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IVHUB\"/>
    </mc:Choice>
  </mc:AlternateContent>
  <bookViews>
    <workbookView xWindow="0" yWindow="0" windowWidth="20490" windowHeight="7155" activeTab="7"/>
  </bookViews>
  <sheets>
    <sheet name="NIFTY" sheetId="1" r:id="rId1"/>
    <sheet name="VIX" sheetId="2" r:id="rId2"/>
    <sheet name="DOW" sheetId="3" r:id="rId3"/>
    <sheet name="EXCHANGE" sheetId="4" r:id="rId4"/>
    <sheet name="SGXNIFTY" sheetId="5" r:id="rId5"/>
    <sheet name="CRUDE" sheetId="15" r:id="rId6"/>
    <sheet name="FII" sheetId="14" r:id="rId7"/>
    <sheet name="COMBINED1" sheetId="13" r:id="rId8"/>
    <sheet name="Sheet3" sheetId="9" r:id="rId9"/>
    <sheet name="HANGSENG" sheetId="7" r:id="rId10"/>
    <sheet name="FUTSE" sheetId="8" r:id="rId11"/>
    <sheet name="MIDCAP100" sheetId="16" r:id="rId12"/>
    <sheet name="SMALLCAP100" sheetId="17" r:id="rId13"/>
  </sheets>
  <definedNames>
    <definedName name="_xlnm._FilterDatabase" localSheetId="7" hidden="1">COMBINED1!$A$1:$K$2972</definedName>
    <definedName name="_xlnm._FilterDatabase" localSheetId="0" hidden="1">NIFTY!$A$1:$G$3017</definedName>
    <definedName name="_xlnm._FilterDatabase" localSheetId="8" hidden="1">Sheet3!#REF!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995" i="13" l="1"/>
  <c r="M2995" i="13"/>
  <c r="N2995" i="13"/>
  <c r="O2995" i="13"/>
  <c r="L2996" i="13"/>
  <c r="M2996" i="13"/>
  <c r="N2996" i="13"/>
  <c r="O2996" i="13"/>
  <c r="L2997" i="13"/>
  <c r="M2997" i="13"/>
  <c r="N2997" i="13"/>
  <c r="O2997" i="13"/>
  <c r="L2998" i="13"/>
  <c r="M2998" i="13"/>
  <c r="N2998" i="13"/>
  <c r="O2998" i="13"/>
  <c r="L2999" i="13"/>
  <c r="M2999" i="13"/>
  <c r="N2999" i="13"/>
  <c r="O2999" i="13"/>
  <c r="K2995" i="13"/>
  <c r="K2996" i="13"/>
  <c r="K2997" i="13"/>
  <c r="K2998" i="13"/>
  <c r="K2999" i="13"/>
  <c r="J2995" i="13"/>
  <c r="J2996" i="13"/>
  <c r="J2997" i="13"/>
  <c r="J2998" i="13"/>
  <c r="J2999" i="13"/>
  <c r="I2995" i="13"/>
  <c r="I2996" i="13"/>
  <c r="I2997" i="13"/>
  <c r="I2998" i="13"/>
  <c r="I2999" i="13"/>
  <c r="H2995" i="13"/>
  <c r="H2996" i="13"/>
  <c r="H2997" i="13"/>
  <c r="H2998" i="13"/>
  <c r="H2999" i="13"/>
  <c r="G2995" i="13"/>
  <c r="G2996" i="13"/>
  <c r="G2997" i="13"/>
  <c r="G2998" i="13"/>
  <c r="G2999" i="13"/>
  <c r="E2995" i="13"/>
  <c r="E2996" i="13"/>
  <c r="E2997" i="13"/>
  <c r="E2998" i="13"/>
  <c r="E2999" i="13"/>
  <c r="D2995" i="13"/>
  <c r="D2996" i="13"/>
  <c r="D2997" i="13"/>
  <c r="D2998" i="13"/>
  <c r="D2999" i="13"/>
  <c r="C2995" i="13"/>
  <c r="C2996" i="13"/>
  <c r="C2997" i="13"/>
  <c r="C2998" i="13"/>
  <c r="C2999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81" i="13"/>
  <c r="O182" i="13"/>
  <c r="O183" i="13"/>
  <c r="O184" i="13"/>
  <c r="O185" i="13"/>
  <c r="O186" i="13"/>
  <c r="O187" i="13"/>
  <c r="O188" i="13"/>
  <c r="O189" i="13"/>
  <c r="O190" i="13"/>
  <c r="O191" i="13"/>
  <c r="O192" i="13"/>
  <c r="O193" i="13"/>
  <c r="O194" i="13"/>
  <c r="O195" i="13"/>
  <c r="O196" i="13"/>
  <c r="O197" i="13"/>
  <c r="O198" i="13"/>
  <c r="O199" i="13"/>
  <c r="O200" i="13"/>
  <c r="O201" i="13"/>
  <c r="O202" i="13"/>
  <c r="O203" i="13"/>
  <c r="O204" i="13"/>
  <c r="O205" i="13"/>
  <c r="O206" i="13"/>
  <c r="O207" i="13"/>
  <c r="O208" i="13"/>
  <c r="O209" i="13"/>
  <c r="O210" i="13"/>
  <c r="O211" i="13"/>
  <c r="O212" i="13"/>
  <c r="O213" i="13"/>
  <c r="O214" i="13"/>
  <c r="O215" i="13"/>
  <c r="O216" i="13"/>
  <c r="O217" i="13"/>
  <c r="O218" i="13"/>
  <c r="O219" i="13"/>
  <c r="O220" i="13"/>
  <c r="O221" i="13"/>
  <c r="O222" i="13"/>
  <c r="O223" i="13"/>
  <c r="O224" i="13"/>
  <c r="O225" i="13"/>
  <c r="O226" i="13"/>
  <c r="O227" i="13"/>
  <c r="O228" i="13"/>
  <c r="O229" i="13"/>
  <c r="O230" i="13"/>
  <c r="O231" i="13"/>
  <c r="O232" i="13"/>
  <c r="O233" i="13"/>
  <c r="O234" i="13"/>
  <c r="O235" i="13"/>
  <c r="O236" i="13"/>
  <c r="O237" i="13"/>
  <c r="O238" i="13"/>
  <c r="O239" i="13"/>
  <c r="O240" i="13"/>
  <c r="O241" i="13"/>
  <c r="O242" i="13"/>
  <c r="O243" i="13"/>
  <c r="O244" i="13"/>
  <c r="O245" i="13"/>
  <c r="O246" i="13"/>
  <c r="O247" i="13"/>
  <c r="O248" i="13"/>
  <c r="O249" i="13"/>
  <c r="O250" i="13"/>
  <c r="O251" i="13"/>
  <c r="O252" i="13"/>
  <c r="O253" i="13"/>
  <c r="O254" i="13"/>
  <c r="O255" i="13"/>
  <c r="O256" i="13"/>
  <c r="O257" i="13"/>
  <c r="O258" i="13"/>
  <c r="O259" i="13"/>
  <c r="O260" i="13"/>
  <c r="O261" i="13"/>
  <c r="O262" i="13"/>
  <c r="O263" i="13"/>
  <c r="O264" i="13"/>
  <c r="O265" i="13"/>
  <c r="O266" i="13"/>
  <c r="O267" i="13"/>
  <c r="O268" i="13"/>
  <c r="O269" i="13"/>
  <c r="O270" i="13"/>
  <c r="O271" i="13"/>
  <c r="O272" i="13"/>
  <c r="O273" i="13"/>
  <c r="O274" i="13"/>
  <c r="O275" i="13"/>
  <c r="O276" i="13"/>
  <c r="O277" i="13"/>
  <c r="O278" i="13"/>
  <c r="O279" i="13"/>
  <c r="O280" i="13"/>
  <c r="O281" i="13"/>
  <c r="O282" i="13"/>
  <c r="O283" i="13"/>
  <c r="O284" i="13"/>
  <c r="O285" i="13"/>
  <c r="O286" i="13"/>
  <c r="O287" i="13"/>
  <c r="O288" i="13"/>
  <c r="O289" i="13"/>
  <c r="O290" i="13"/>
  <c r="O291" i="13"/>
  <c r="O292" i="13"/>
  <c r="O293" i="13"/>
  <c r="O294" i="13"/>
  <c r="O295" i="13"/>
  <c r="O296" i="13"/>
  <c r="O297" i="13"/>
  <c r="O298" i="13"/>
  <c r="O299" i="13"/>
  <c r="O300" i="13"/>
  <c r="O301" i="13"/>
  <c r="O302" i="13"/>
  <c r="O303" i="13"/>
  <c r="O304" i="13"/>
  <c r="O305" i="13"/>
  <c r="O306" i="13"/>
  <c r="O307" i="13"/>
  <c r="O308" i="13"/>
  <c r="O309" i="13"/>
  <c r="O310" i="13"/>
  <c r="O311" i="13"/>
  <c r="O312" i="13"/>
  <c r="O313" i="13"/>
  <c r="O314" i="13"/>
  <c r="O315" i="13"/>
  <c r="O316" i="13"/>
  <c r="O317" i="13"/>
  <c r="O318" i="13"/>
  <c r="O319" i="13"/>
  <c r="O320" i="13"/>
  <c r="O321" i="13"/>
  <c r="O322" i="13"/>
  <c r="O323" i="13"/>
  <c r="O324" i="13"/>
  <c r="O325" i="13"/>
  <c r="O326" i="13"/>
  <c r="O327" i="13"/>
  <c r="O328" i="13"/>
  <c r="O329" i="13"/>
  <c r="O330" i="13"/>
  <c r="O331" i="13"/>
  <c r="O332" i="13"/>
  <c r="O333" i="13"/>
  <c r="O334" i="13"/>
  <c r="O335" i="13"/>
  <c r="O336" i="13"/>
  <c r="O337" i="13"/>
  <c r="O338" i="13"/>
  <c r="O339" i="13"/>
  <c r="O340" i="13"/>
  <c r="O341" i="13"/>
  <c r="O342" i="13"/>
  <c r="O343" i="13"/>
  <c r="O344" i="13"/>
  <c r="O345" i="13"/>
  <c r="O346" i="13"/>
  <c r="O347" i="13"/>
  <c r="O348" i="13"/>
  <c r="O349" i="13"/>
  <c r="O350" i="13"/>
  <c r="O351" i="13"/>
  <c r="O352" i="13"/>
  <c r="O353" i="13"/>
  <c r="O354" i="13"/>
  <c r="O355" i="13"/>
  <c r="O356" i="13"/>
  <c r="O357" i="13"/>
  <c r="O358" i="13"/>
  <c r="O359" i="13"/>
  <c r="O360" i="13"/>
  <c r="O361" i="13"/>
  <c r="O362" i="13"/>
  <c r="O363" i="13"/>
  <c r="O364" i="13"/>
  <c r="O365" i="13"/>
  <c r="O366" i="13"/>
  <c r="O367" i="13"/>
  <c r="O368" i="13"/>
  <c r="O369" i="13"/>
  <c r="O370" i="13"/>
  <c r="O371" i="13"/>
  <c r="O372" i="13"/>
  <c r="O373" i="13"/>
  <c r="O374" i="13"/>
  <c r="O375" i="13"/>
  <c r="O376" i="13"/>
  <c r="O377" i="13"/>
  <c r="O378" i="13"/>
  <c r="O379" i="13"/>
  <c r="O380" i="13"/>
  <c r="O381" i="13"/>
  <c r="O382" i="13"/>
  <c r="O383" i="13"/>
  <c r="O384" i="13"/>
  <c r="O385" i="13"/>
  <c r="O386" i="13"/>
  <c r="O387" i="13"/>
  <c r="O388" i="13"/>
  <c r="O389" i="13"/>
  <c r="O390" i="13"/>
  <c r="O391" i="13"/>
  <c r="O392" i="13"/>
  <c r="O393" i="13"/>
  <c r="O394" i="13"/>
  <c r="O395" i="13"/>
  <c r="O396" i="13"/>
  <c r="O397" i="13"/>
  <c r="O398" i="13"/>
  <c r="O399" i="13"/>
  <c r="O400" i="13"/>
  <c r="O401" i="13"/>
  <c r="O402" i="13"/>
  <c r="O403" i="13"/>
  <c r="O404" i="13"/>
  <c r="O405" i="13"/>
  <c r="O406" i="13"/>
  <c r="O407" i="13"/>
  <c r="O408" i="13"/>
  <c r="O409" i="13"/>
  <c r="O410" i="13"/>
  <c r="O411" i="13"/>
  <c r="O412" i="13"/>
  <c r="O413" i="13"/>
  <c r="O414" i="13"/>
  <c r="O415" i="13"/>
  <c r="O416" i="13"/>
  <c r="O417" i="13"/>
  <c r="O418" i="13"/>
  <c r="O419" i="13"/>
  <c r="O420" i="13"/>
  <c r="O421" i="13"/>
  <c r="O422" i="13"/>
  <c r="O423" i="13"/>
  <c r="O424" i="13"/>
  <c r="O425" i="13"/>
  <c r="O426" i="13"/>
  <c r="O427" i="13"/>
  <c r="O428" i="13"/>
  <c r="O429" i="13"/>
  <c r="O430" i="13"/>
  <c r="O431" i="13"/>
  <c r="O432" i="13"/>
  <c r="O433" i="13"/>
  <c r="O434" i="13"/>
  <c r="O435" i="13"/>
  <c r="O436" i="13"/>
  <c r="O437" i="13"/>
  <c r="O438" i="13"/>
  <c r="O439" i="13"/>
  <c r="O440" i="13"/>
  <c r="O441" i="13"/>
  <c r="O442" i="13"/>
  <c r="O443" i="13"/>
  <c r="O444" i="13"/>
  <c r="O445" i="13"/>
  <c r="O446" i="13"/>
  <c r="O447" i="13"/>
  <c r="O448" i="13"/>
  <c r="O449" i="13"/>
  <c r="O450" i="13"/>
  <c r="O451" i="13"/>
  <c r="O452" i="13"/>
  <c r="O453" i="13"/>
  <c r="O454" i="13"/>
  <c r="O455" i="13"/>
  <c r="O456" i="13"/>
  <c r="O457" i="13"/>
  <c r="O458" i="13"/>
  <c r="O459" i="13"/>
  <c r="O460" i="13"/>
  <c r="O461" i="13"/>
  <c r="O462" i="13"/>
  <c r="O463" i="13"/>
  <c r="O464" i="13"/>
  <c r="O465" i="13"/>
  <c r="O466" i="13"/>
  <c r="O467" i="13"/>
  <c r="O468" i="13"/>
  <c r="O469" i="13"/>
  <c r="O470" i="13"/>
  <c r="O471" i="13"/>
  <c r="O472" i="13"/>
  <c r="O473" i="13"/>
  <c r="O474" i="13"/>
  <c r="O475" i="13"/>
  <c r="O476" i="13"/>
  <c r="O477" i="13"/>
  <c r="O478" i="13"/>
  <c r="O479" i="13"/>
  <c r="O480" i="13"/>
  <c r="O481" i="13"/>
  <c r="O482" i="13"/>
  <c r="O483" i="13"/>
  <c r="O484" i="13"/>
  <c r="O485" i="13"/>
  <c r="O486" i="13"/>
  <c r="O487" i="13"/>
  <c r="O488" i="13"/>
  <c r="O489" i="13"/>
  <c r="O490" i="13"/>
  <c r="O491" i="13"/>
  <c r="O492" i="13"/>
  <c r="O493" i="13"/>
  <c r="O494" i="13"/>
  <c r="O495" i="13"/>
  <c r="O496" i="13"/>
  <c r="O497" i="13"/>
  <c r="O498" i="13"/>
  <c r="O499" i="13"/>
  <c r="O500" i="13"/>
  <c r="O501" i="13"/>
  <c r="O502" i="13"/>
  <c r="O503" i="13"/>
  <c r="O504" i="13"/>
  <c r="O505" i="13"/>
  <c r="O506" i="13"/>
  <c r="O507" i="13"/>
  <c r="O508" i="13"/>
  <c r="O509" i="13"/>
  <c r="O510" i="13"/>
  <c r="O511" i="13"/>
  <c r="O512" i="13"/>
  <c r="O513" i="13"/>
  <c r="O514" i="13"/>
  <c r="O515" i="13"/>
  <c r="O516" i="13"/>
  <c r="O517" i="13"/>
  <c r="O518" i="13"/>
  <c r="O519" i="13"/>
  <c r="O520" i="13"/>
  <c r="O521" i="13"/>
  <c r="O522" i="13"/>
  <c r="O523" i="13"/>
  <c r="O524" i="13"/>
  <c r="O525" i="13"/>
  <c r="O526" i="13"/>
  <c r="O527" i="13"/>
  <c r="O528" i="13"/>
  <c r="O529" i="13"/>
  <c r="O530" i="13"/>
  <c r="O531" i="13"/>
  <c r="O532" i="13"/>
  <c r="O533" i="13"/>
  <c r="O534" i="13"/>
  <c r="O535" i="13"/>
  <c r="O536" i="13"/>
  <c r="O537" i="13"/>
  <c r="O538" i="13"/>
  <c r="O539" i="13"/>
  <c r="O540" i="13"/>
  <c r="O541" i="13"/>
  <c r="O542" i="13"/>
  <c r="O543" i="13"/>
  <c r="O544" i="13"/>
  <c r="O545" i="13"/>
  <c r="O546" i="13"/>
  <c r="O547" i="13"/>
  <c r="O548" i="13"/>
  <c r="O549" i="13"/>
  <c r="O550" i="13"/>
  <c r="O551" i="13"/>
  <c r="O552" i="13"/>
  <c r="O553" i="13"/>
  <c r="O554" i="13"/>
  <c r="O555" i="13"/>
  <c r="O556" i="13"/>
  <c r="O557" i="13"/>
  <c r="O558" i="13"/>
  <c r="O559" i="13"/>
  <c r="O560" i="13"/>
  <c r="O561" i="13"/>
  <c r="O562" i="13"/>
  <c r="O563" i="13"/>
  <c r="O564" i="13"/>
  <c r="O565" i="13"/>
  <c r="O566" i="13"/>
  <c r="O567" i="13"/>
  <c r="O568" i="13"/>
  <c r="O569" i="13"/>
  <c r="O570" i="13"/>
  <c r="O571" i="13"/>
  <c r="O572" i="13"/>
  <c r="O573" i="13"/>
  <c r="O574" i="13"/>
  <c r="O575" i="13"/>
  <c r="O576" i="13"/>
  <c r="O577" i="13"/>
  <c r="O578" i="13"/>
  <c r="O579" i="13"/>
  <c r="O580" i="13"/>
  <c r="O581" i="13"/>
  <c r="O582" i="13"/>
  <c r="O583" i="13"/>
  <c r="O584" i="13"/>
  <c r="O585" i="13"/>
  <c r="O586" i="13"/>
  <c r="O587" i="13"/>
  <c r="O588" i="13"/>
  <c r="O589" i="13"/>
  <c r="O590" i="13"/>
  <c r="O591" i="13"/>
  <c r="O592" i="13"/>
  <c r="O593" i="13"/>
  <c r="O594" i="13"/>
  <c r="O595" i="13"/>
  <c r="O596" i="13"/>
  <c r="O597" i="13"/>
  <c r="O598" i="13"/>
  <c r="O599" i="13"/>
  <c r="O600" i="13"/>
  <c r="O601" i="13"/>
  <c r="O602" i="13"/>
  <c r="O603" i="13"/>
  <c r="O604" i="13"/>
  <c r="O605" i="13"/>
  <c r="O606" i="13"/>
  <c r="O607" i="13"/>
  <c r="O608" i="13"/>
  <c r="O609" i="13"/>
  <c r="O610" i="13"/>
  <c r="O611" i="13"/>
  <c r="O612" i="13"/>
  <c r="O613" i="13"/>
  <c r="O614" i="13"/>
  <c r="O615" i="13"/>
  <c r="O616" i="13"/>
  <c r="O617" i="13"/>
  <c r="O618" i="13"/>
  <c r="O619" i="13"/>
  <c r="O620" i="13"/>
  <c r="O621" i="13"/>
  <c r="O622" i="13"/>
  <c r="O623" i="13"/>
  <c r="O624" i="13"/>
  <c r="O625" i="13"/>
  <c r="O626" i="13"/>
  <c r="O627" i="13"/>
  <c r="O628" i="13"/>
  <c r="O629" i="13"/>
  <c r="O630" i="13"/>
  <c r="O631" i="13"/>
  <c r="O632" i="13"/>
  <c r="O633" i="13"/>
  <c r="O634" i="13"/>
  <c r="O635" i="13"/>
  <c r="O636" i="13"/>
  <c r="O637" i="13"/>
  <c r="O638" i="13"/>
  <c r="O639" i="13"/>
  <c r="O640" i="13"/>
  <c r="O641" i="13"/>
  <c r="O642" i="13"/>
  <c r="O643" i="13"/>
  <c r="O644" i="13"/>
  <c r="O645" i="13"/>
  <c r="O646" i="13"/>
  <c r="O647" i="13"/>
  <c r="O648" i="13"/>
  <c r="O649" i="13"/>
  <c r="O650" i="13"/>
  <c r="O651" i="13"/>
  <c r="O652" i="13"/>
  <c r="O653" i="13"/>
  <c r="O654" i="13"/>
  <c r="O655" i="13"/>
  <c r="O656" i="13"/>
  <c r="O657" i="13"/>
  <c r="O658" i="13"/>
  <c r="O659" i="13"/>
  <c r="O660" i="13"/>
  <c r="O661" i="13"/>
  <c r="O662" i="13"/>
  <c r="O663" i="13"/>
  <c r="O664" i="13"/>
  <c r="O665" i="13"/>
  <c r="O666" i="13"/>
  <c r="O667" i="13"/>
  <c r="O668" i="13"/>
  <c r="O669" i="13"/>
  <c r="O670" i="13"/>
  <c r="O671" i="13"/>
  <c r="O672" i="13"/>
  <c r="O673" i="13"/>
  <c r="O674" i="13"/>
  <c r="O675" i="13"/>
  <c r="O676" i="13"/>
  <c r="O677" i="13"/>
  <c r="O678" i="13"/>
  <c r="O679" i="13"/>
  <c r="O680" i="13"/>
  <c r="O681" i="13"/>
  <c r="O682" i="13"/>
  <c r="O683" i="13"/>
  <c r="O684" i="13"/>
  <c r="O685" i="13"/>
  <c r="O686" i="13"/>
  <c r="O687" i="13"/>
  <c r="O688" i="13"/>
  <c r="O689" i="13"/>
  <c r="O690" i="13"/>
  <c r="O691" i="13"/>
  <c r="O692" i="13"/>
  <c r="O693" i="13"/>
  <c r="O694" i="13"/>
  <c r="O695" i="13"/>
  <c r="O696" i="13"/>
  <c r="O697" i="13"/>
  <c r="O698" i="13"/>
  <c r="O699" i="13"/>
  <c r="O700" i="13"/>
  <c r="O701" i="13"/>
  <c r="O702" i="13"/>
  <c r="O703" i="13"/>
  <c r="O704" i="13"/>
  <c r="O705" i="13"/>
  <c r="O706" i="13"/>
  <c r="O707" i="13"/>
  <c r="O708" i="13"/>
  <c r="O709" i="13"/>
  <c r="O710" i="13"/>
  <c r="O711" i="13"/>
  <c r="O712" i="13"/>
  <c r="O713" i="13"/>
  <c r="O714" i="13"/>
  <c r="O715" i="13"/>
  <c r="O716" i="13"/>
  <c r="O717" i="13"/>
  <c r="O718" i="13"/>
  <c r="O719" i="13"/>
  <c r="O720" i="13"/>
  <c r="O721" i="13"/>
  <c r="O722" i="13"/>
  <c r="O723" i="13"/>
  <c r="O724" i="13"/>
  <c r="O725" i="13"/>
  <c r="O726" i="13"/>
  <c r="O727" i="13"/>
  <c r="O728" i="13"/>
  <c r="O729" i="13"/>
  <c r="O730" i="13"/>
  <c r="O731" i="13"/>
  <c r="O732" i="13"/>
  <c r="O733" i="13"/>
  <c r="O734" i="13"/>
  <c r="O735" i="13"/>
  <c r="O736" i="13"/>
  <c r="O737" i="13"/>
  <c r="O738" i="13"/>
  <c r="O739" i="13"/>
  <c r="O740" i="13"/>
  <c r="O741" i="13"/>
  <c r="O742" i="13"/>
  <c r="O743" i="13"/>
  <c r="O744" i="13"/>
  <c r="O745" i="13"/>
  <c r="O746" i="13"/>
  <c r="O747" i="13"/>
  <c r="O748" i="13"/>
  <c r="O749" i="13"/>
  <c r="O750" i="13"/>
  <c r="O751" i="13"/>
  <c r="O752" i="13"/>
  <c r="O753" i="13"/>
  <c r="O754" i="13"/>
  <c r="O755" i="13"/>
  <c r="O756" i="13"/>
  <c r="O757" i="13"/>
  <c r="O758" i="13"/>
  <c r="O759" i="13"/>
  <c r="O760" i="13"/>
  <c r="O761" i="13"/>
  <c r="O762" i="13"/>
  <c r="O763" i="13"/>
  <c r="O764" i="13"/>
  <c r="O765" i="13"/>
  <c r="O766" i="13"/>
  <c r="O767" i="13"/>
  <c r="O768" i="13"/>
  <c r="O769" i="13"/>
  <c r="O770" i="13"/>
  <c r="O771" i="13"/>
  <c r="O772" i="13"/>
  <c r="O773" i="13"/>
  <c r="O774" i="13"/>
  <c r="O775" i="13"/>
  <c r="O776" i="13"/>
  <c r="O777" i="13"/>
  <c r="O778" i="13"/>
  <c r="O779" i="13"/>
  <c r="O780" i="13"/>
  <c r="O781" i="13"/>
  <c r="O782" i="13"/>
  <c r="O783" i="13"/>
  <c r="O784" i="13"/>
  <c r="O785" i="13"/>
  <c r="O786" i="13"/>
  <c r="O787" i="13"/>
  <c r="O788" i="13"/>
  <c r="O789" i="13"/>
  <c r="O790" i="13"/>
  <c r="O791" i="13"/>
  <c r="O792" i="13"/>
  <c r="O793" i="13"/>
  <c r="O794" i="13"/>
  <c r="O795" i="13"/>
  <c r="O796" i="13"/>
  <c r="O797" i="13"/>
  <c r="O798" i="13"/>
  <c r="O799" i="13"/>
  <c r="O800" i="13"/>
  <c r="O801" i="13"/>
  <c r="O802" i="13"/>
  <c r="O803" i="13"/>
  <c r="O804" i="13"/>
  <c r="O805" i="13"/>
  <c r="O806" i="13"/>
  <c r="O807" i="13"/>
  <c r="O808" i="13"/>
  <c r="O809" i="13"/>
  <c r="O810" i="13"/>
  <c r="O811" i="13"/>
  <c r="O812" i="13"/>
  <c r="O813" i="13"/>
  <c r="O814" i="13"/>
  <c r="O815" i="13"/>
  <c r="O816" i="13"/>
  <c r="O817" i="13"/>
  <c r="O818" i="13"/>
  <c r="O819" i="13"/>
  <c r="O820" i="13"/>
  <c r="O821" i="13"/>
  <c r="O822" i="13"/>
  <c r="O823" i="13"/>
  <c r="O824" i="13"/>
  <c r="O825" i="13"/>
  <c r="O826" i="13"/>
  <c r="O827" i="13"/>
  <c r="O828" i="13"/>
  <c r="O829" i="13"/>
  <c r="O830" i="13"/>
  <c r="O831" i="13"/>
  <c r="O832" i="13"/>
  <c r="O833" i="13"/>
  <c r="O834" i="13"/>
  <c r="O835" i="13"/>
  <c r="O836" i="13"/>
  <c r="O837" i="13"/>
  <c r="O838" i="13"/>
  <c r="O839" i="13"/>
  <c r="O840" i="13"/>
  <c r="O841" i="13"/>
  <c r="O842" i="13"/>
  <c r="O843" i="13"/>
  <c r="O844" i="13"/>
  <c r="O845" i="13"/>
  <c r="O846" i="13"/>
  <c r="O847" i="13"/>
  <c r="O848" i="13"/>
  <c r="O849" i="13"/>
  <c r="O850" i="13"/>
  <c r="O851" i="13"/>
  <c r="O852" i="13"/>
  <c r="O853" i="13"/>
  <c r="O854" i="13"/>
  <c r="O855" i="13"/>
  <c r="O856" i="13"/>
  <c r="O857" i="13"/>
  <c r="O858" i="13"/>
  <c r="O859" i="13"/>
  <c r="O860" i="13"/>
  <c r="O861" i="13"/>
  <c r="O862" i="13"/>
  <c r="O863" i="13"/>
  <c r="O864" i="13"/>
  <c r="O865" i="13"/>
  <c r="O866" i="13"/>
  <c r="O867" i="13"/>
  <c r="O868" i="13"/>
  <c r="O869" i="13"/>
  <c r="O870" i="13"/>
  <c r="O871" i="13"/>
  <c r="O872" i="13"/>
  <c r="O873" i="13"/>
  <c r="O874" i="13"/>
  <c r="O875" i="13"/>
  <c r="O876" i="13"/>
  <c r="O877" i="13"/>
  <c r="O878" i="13"/>
  <c r="O879" i="13"/>
  <c r="O880" i="13"/>
  <c r="O881" i="13"/>
  <c r="O882" i="13"/>
  <c r="O883" i="13"/>
  <c r="O884" i="13"/>
  <c r="O885" i="13"/>
  <c r="O886" i="13"/>
  <c r="O887" i="13"/>
  <c r="O888" i="13"/>
  <c r="O889" i="13"/>
  <c r="O890" i="13"/>
  <c r="O891" i="13"/>
  <c r="O892" i="13"/>
  <c r="O893" i="13"/>
  <c r="O894" i="13"/>
  <c r="O895" i="13"/>
  <c r="O896" i="13"/>
  <c r="O897" i="13"/>
  <c r="O898" i="13"/>
  <c r="O899" i="13"/>
  <c r="O900" i="13"/>
  <c r="O901" i="13"/>
  <c r="O902" i="13"/>
  <c r="O903" i="13"/>
  <c r="O904" i="13"/>
  <c r="O905" i="13"/>
  <c r="O906" i="13"/>
  <c r="O907" i="13"/>
  <c r="O908" i="13"/>
  <c r="O909" i="13"/>
  <c r="O910" i="13"/>
  <c r="O911" i="13"/>
  <c r="O912" i="13"/>
  <c r="O913" i="13"/>
  <c r="O914" i="13"/>
  <c r="O915" i="13"/>
  <c r="O916" i="13"/>
  <c r="O917" i="13"/>
  <c r="O918" i="13"/>
  <c r="O919" i="13"/>
  <c r="O920" i="13"/>
  <c r="O921" i="13"/>
  <c r="O922" i="13"/>
  <c r="O923" i="13"/>
  <c r="O924" i="13"/>
  <c r="O925" i="13"/>
  <c r="O926" i="13"/>
  <c r="O927" i="13"/>
  <c r="O928" i="13"/>
  <c r="O929" i="13"/>
  <c r="O930" i="13"/>
  <c r="O931" i="13"/>
  <c r="O932" i="13"/>
  <c r="O933" i="13"/>
  <c r="O934" i="13"/>
  <c r="O935" i="13"/>
  <c r="O936" i="13"/>
  <c r="O937" i="13"/>
  <c r="O938" i="13"/>
  <c r="O939" i="13"/>
  <c r="O940" i="13"/>
  <c r="O941" i="13"/>
  <c r="O942" i="13"/>
  <c r="O943" i="13"/>
  <c r="O944" i="13"/>
  <c r="O945" i="13"/>
  <c r="O946" i="13"/>
  <c r="O947" i="13"/>
  <c r="O948" i="13"/>
  <c r="O949" i="13"/>
  <c r="O950" i="13"/>
  <c r="O951" i="13"/>
  <c r="O952" i="13"/>
  <c r="O953" i="13"/>
  <c r="O954" i="13"/>
  <c r="O955" i="13"/>
  <c r="O956" i="13"/>
  <c r="O957" i="13"/>
  <c r="O958" i="13"/>
  <c r="O959" i="13"/>
  <c r="O960" i="13"/>
  <c r="O961" i="13"/>
  <c r="O962" i="13"/>
  <c r="O963" i="13"/>
  <c r="O964" i="13"/>
  <c r="O965" i="13"/>
  <c r="O966" i="13"/>
  <c r="O967" i="13"/>
  <c r="O968" i="13"/>
  <c r="O969" i="13"/>
  <c r="O970" i="13"/>
  <c r="O971" i="13"/>
  <c r="O972" i="13"/>
  <c r="O973" i="13"/>
  <c r="O974" i="13"/>
  <c r="O975" i="13"/>
  <c r="O976" i="13"/>
  <c r="O977" i="13"/>
  <c r="O978" i="13"/>
  <c r="O979" i="13"/>
  <c r="O980" i="13"/>
  <c r="O981" i="13"/>
  <c r="O982" i="13"/>
  <c r="O983" i="13"/>
  <c r="O984" i="13"/>
  <c r="O985" i="13"/>
  <c r="O986" i="13"/>
  <c r="O987" i="13"/>
  <c r="O988" i="13"/>
  <c r="O989" i="13"/>
  <c r="O990" i="13"/>
  <c r="O991" i="13"/>
  <c r="O992" i="13"/>
  <c r="O993" i="13"/>
  <c r="O994" i="13"/>
  <c r="O995" i="13"/>
  <c r="O996" i="13"/>
  <c r="O997" i="13"/>
  <c r="O998" i="13"/>
  <c r="O999" i="13"/>
  <c r="O1000" i="13"/>
  <c r="O1001" i="13"/>
  <c r="O1002" i="13"/>
  <c r="O1003" i="13"/>
  <c r="O1004" i="13"/>
  <c r="O1005" i="13"/>
  <c r="O1006" i="13"/>
  <c r="O1007" i="13"/>
  <c r="O1008" i="13"/>
  <c r="O1009" i="13"/>
  <c r="O1010" i="13"/>
  <c r="O1011" i="13"/>
  <c r="O1012" i="13"/>
  <c r="O1013" i="13"/>
  <c r="O1014" i="13"/>
  <c r="O1015" i="13"/>
  <c r="O1016" i="13"/>
  <c r="O1017" i="13"/>
  <c r="O1018" i="13"/>
  <c r="O1019" i="13"/>
  <c r="O1020" i="13"/>
  <c r="O1021" i="13"/>
  <c r="O1022" i="13"/>
  <c r="O1023" i="13"/>
  <c r="O1024" i="13"/>
  <c r="O1025" i="13"/>
  <c r="O1026" i="13"/>
  <c r="O1027" i="13"/>
  <c r="O1028" i="13"/>
  <c r="O1029" i="13"/>
  <c r="O1030" i="13"/>
  <c r="O1031" i="13"/>
  <c r="O1032" i="13"/>
  <c r="O1033" i="13"/>
  <c r="O1034" i="13"/>
  <c r="O1035" i="13"/>
  <c r="O1036" i="13"/>
  <c r="O1037" i="13"/>
  <c r="O1038" i="13"/>
  <c r="O1039" i="13"/>
  <c r="O1040" i="13"/>
  <c r="O1041" i="13"/>
  <c r="O1042" i="13"/>
  <c r="O1043" i="13"/>
  <c r="O1044" i="13"/>
  <c r="O1045" i="13"/>
  <c r="O1046" i="13"/>
  <c r="O1047" i="13"/>
  <c r="O1048" i="13"/>
  <c r="O1049" i="13"/>
  <c r="O1050" i="13"/>
  <c r="O1051" i="13"/>
  <c r="O1052" i="13"/>
  <c r="O1053" i="13"/>
  <c r="O1054" i="13"/>
  <c r="O1055" i="13"/>
  <c r="O1056" i="13"/>
  <c r="O1057" i="13"/>
  <c r="O1058" i="13"/>
  <c r="O1059" i="13"/>
  <c r="O1060" i="13"/>
  <c r="O1061" i="13"/>
  <c r="O1062" i="13"/>
  <c r="O1063" i="13"/>
  <c r="O1064" i="13"/>
  <c r="O1065" i="13"/>
  <c r="O1066" i="13"/>
  <c r="O1067" i="13"/>
  <c r="O1068" i="13"/>
  <c r="O1069" i="13"/>
  <c r="O1070" i="13"/>
  <c r="O1071" i="13"/>
  <c r="O1072" i="13"/>
  <c r="O1073" i="13"/>
  <c r="O1074" i="13"/>
  <c r="O1075" i="13"/>
  <c r="O1076" i="13"/>
  <c r="O1077" i="13"/>
  <c r="O1078" i="13"/>
  <c r="O1079" i="13"/>
  <c r="O1080" i="13"/>
  <c r="O1081" i="13"/>
  <c r="O1082" i="13"/>
  <c r="O1083" i="13"/>
  <c r="O1084" i="13"/>
  <c r="O1085" i="13"/>
  <c r="O1086" i="13"/>
  <c r="O1087" i="13"/>
  <c r="O1088" i="13"/>
  <c r="O1089" i="13"/>
  <c r="O1090" i="13"/>
  <c r="O1091" i="13"/>
  <c r="O1092" i="13"/>
  <c r="O1093" i="13"/>
  <c r="O1094" i="13"/>
  <c r="O1095" i="13"/>
  <c r="O1096" i="13"/>
  <c r="O1097" i="13"/>
  <c r="O1098" i="13"/>
  <c r="O1099" i="13"/>
  <c r="O1100" i="13"/>
  <c r="O1101" i="13"/>
  <c r="O1102" i="13"/>
  <c r="O1103" i="13"/>
  <c r="O1104" i="13"/>
  <c r="O1105" i="13"/>
  <c r="O1106" i="13"/>
  <c r="O1107" i="13"/>
  <c r="O1108" i="13"/>
  <c r="O1109" i="13"/>
  <c r="O1110" i="13"/>
  <c r="O1111" i="13"/>
  <c r="O1112" i="13"/>
  <c r="O1113" i="13"/>
  <c r="O1114" i="13"/>
  <c r="O1115" i="13"/>
  <c r="O1116" i="13"/>
  <c r="O1117" i="13"/>
  <c r="O1118" i="13"/>
  <c r="O1119" i="13"/>
  <c r="O1120" i="13"/>
  <c r="O1121" i="13"/>
  <c r="O1122" i="13"/>
  <c r="O1123" i="13"/>
  <c r="O1124" i="13"/>
  <c r="O1125" i="13"/>
  <c r="O1126" i="13"/>
  <c r="O1127" i="13"/>
  <c r="O1128" i="13"/>
  <c r="O1129" i="13"/>
  <c r="O1130" i="13"/>
  <c r="O1131" i="13"/>
  <c r="O1132" i="13"/>
  <c r="O1133" i="13"/>
  <c r="O1134" i="13"/>
  <c r="O1135" i="13"/>
  <c r="O1136" i="13"/>
  <c r="O1137" i="13"/>
  <c r="O1138" i="13"/>
  <c r="O1139" i="13"/>
  <c r="O1140" i="13"/>
  <c r="O1141" i="13"/>
  <c r="O1142" i="13"/>
  <c r="O1143" i="13"/>
  <c r="O1144" i="13"/>
  <c r="O1145" i="13"/>
  <c r="O1146" i="13"/>
  <c r="O1147" i="13"/>
  <c r="O1148" i="13"/>
  <c r="O1149" i="13"/>
  <c r="O1150" i="13"/>
  <c r="O1151" i="13"/>
  <c r="O1152" i="13"/>
  <c r="O1153" i="13"/>
  <c r="O1154" i="13"/>
  <c r="O1155" i="13"/>
  <c r="O1156" i="13"/>
  <c r="O1157" i="13"/>
  <c r="O1158" i="13"/>
  <c r="O1159" i="13"/>
  <c r="O1160" i="13"/>
  <c r="O1161" i="13"/>
  <c r="O1162" i="13"/>
  <c r="O1163" i="13"/>
  <c r="O1164" i="13"/>
  <c r="O1165" i="13"/>
  <c r="O1166" i="13"/>
  <c r="O1167" i="13"/>
  <c r="O1168" i="13"/>
  <c r="O1169" i="13"/>
  <c r="O1170" i="13"/>
  <c r="O1171" i="13"/>
  <c r="O1172" i="13"/>
  <c r="O1173" i="13"/>
  <c r="O1174" i="13"/>
  <c r="O1175" i="13"/>
  <c r="O1176" i="13"/>
  <c r="O1177" i="13"/>
  <c r="O1178" i="13"/>
  <c r="O1179" i="13"/>
  <c r="O1180" i="13"/>
  <c r="O1181" i="13"/>
  <c r="O1182" i="13"/>
  <c r="O1183" i="13"/>
  <c r="O1184" i="13"/>
  <c r="O1185" i="13"/>
  <c r="O1186" i="13"/>
  <c r="O1187" i="13"/>
  <c r="O1188" i="13"/>
  <c r="O1189" i="13"/>
  <c r="O1190" i="13"/>
  <c r="O1191" i="13"/>
  <c r="O1192" i="13"/>
  <c r="O1193" i="13"/>
  <c r="O1194" i="13"/>
  <c r="O1195" i="13"/>
  <c r="O1196" i="13"/>
  <c r="O1197" i="13"/>
  <c r="O1198" i="13"/>
  <c r="O1199" i="13"/>
  <c r="O1200" i="13"/>
  <c r="O1201" i="13"/>
  <c r="O1202" i="13"/>
  <c r="O1203" i="13"/>
  <c r="O1204" i="13"/>
  <c r="O1205" i="13"/>
  <c r="O1206" i="13"/>
  <c r="O1207" i="13"/>
  <c r="O1208" i="13"/>
  <c r="O1209" i="13"/>
  <c r="O1210" i="13"/>
  <c r="O1211" i="13"/>
  <c r="O1212" i="13"/>
  <c r="O1213" i="13"/>
  <c r="O1214" i="13"/>
  <c r="O1215" i="13"/>
  <c r="O1216" i="13"/>
  <c r="O1217" i="13"/>
  <c r="O1218" i="13"/>
  <c r="O1219" i="13"/>
  <c r="O1220" i="13"/>
  <c r="O1221" i="13"/>
  <c r="O1222" i="13"/>
  <c r="O1223" i="13"/>
  <c r="O1224" i="13"/>
  <c r="O1225" i="13"/>
  <c r="O1226" i="13"/>
  <c r="O1227" i="13"/>
  <c r="O1228" i="13"/>
  <c r="O1229" i="13"/>
  <c r="O1230" i="13"/>
  <c r="O1231" i="13"/>
  <c r="O1232" i="13"/>
  <c r="O1233" i="13"/>
  <c r="O1234" i="13"/>
  <c r="O1235" i="13"/>
  <c r="O1236" i="13"/>
  <c r="O1237" i="13"/>
  <c r="O1238" i="13"/>
  <c r="O1239" i="13"/>
  <c r="O1240" i="13"/>
  <c r="O1241" i="13"/>
  <c r="O1242" i="13"/>
  <c r="O1243" i="13"/>
  <c r="O1244" i="13"/>
  <c r="O1245" i="13"/>
  <c r="O1246" i="13"/>
  <c r="O1247" i="13"/>
  <c r="O1248" i="13"/>
  <c r="O1249" i="13"/>
  <c r="O1250" i="13"/>
  <c r="O1251" i="13"/>
  <c r="O1252" i="13"/>
  <c r="O1253" i="13"/>
  <c r="O1254" i="13"/>
  <c r="O1255" i="13"/>
  <c r="O1256" i="13"/>
  <c r="O1257" i="13"/>
  <c r="O1258" i="13"/>
  <c r="O1259" i="13"/>
  <c r="O1260" i="13"/>
  <c r="O1261" i="13"/>
  <c r="O1262" i="13"/>
  <c r="O1263" i="13"/>
  <c r="O1264" i="13"/>
  <c r="O1265" i="13"/>
  <c r="O1266" i="13"/>
  <c r="O1267" i="13"/>
  <c r="O1268" i="13"/>
  <c r="O1269" i="13"/>
  <c r="O1270" i="13"/>
  <c r="O1271" i="13"/>
  <c r="O1272" i="13"/>
  <c r="O1273" i="13"/>
  <c r="O1274" i="13"/>
  <c r="O1275" i="13"/>
  <c r="O1276" i="13"/>
  <c r="O1277" i="13"/>
  <c r="O1278" i="13"/>
  <c r="O1279" i="13"/>
  <c r="O1280" i="13"/>
  <c r="O1281" i="13"/>
  <c r="O1282" i="13"/>
  <c r="O1283" i="13"/>
  <c r="O1284" i="13"/>
  <c r="O1285" i="13"/>
  <c r="O1286" i="13"/>
  <c r="O1287" i="13"/>
  <c r="O1288" i="13"/>
  <c r="O1289" i="13"/>
  <c r="O1290" i="13"/>
  <c r="O1291" i="13"/>
  <c r="O1292" i="13"/>
  <c r="O1293" i="13"/>
  <c r="O1294" i="13"/>
  <c r="O1295" i="13"/>
  <c r="O1296" i="13"/>
  <c r="O1297" i="13"/>
  <c r="O1298" i="13"/>
  <c r="O1299" i="13"/>
  <c r="O1300" i="13"/>
  <c r="O1301" i="13"/>
  <c r="O1302" i="13"/>
  <c r="O1303" i="13"/>
  <c r="O1304" i="13"/>
  <c r="O1305" i="13"/>
  <c r="O1306" i="13"/>
  <c r="O1307" i="13"/>
  <c r="O1308" i="13"/>
  <c r="O1309" i="13"/>
  <c r="O1310" i="13"/>
  <c r="O1311" i="13"/>
  <c r="O1312" i="13"/>
  <c r="O1313" i="13"/>
  <c r="O1314" i="13"/>
  <c r="O1315" i="13"/>
  <c r="O1316" i="13"/>
  <c r="O1317" i="13"/>
  <c r="O1318" i="13"/>
  <c r="O1319" i="13"/>
  <c r="O1320" i="13"/>
  <c r="O1321" i="13"/>
  <c r="O1322" i="13"/>
  <c r="O1323" i="13"/>
  <c r="O1324" i="13"/>
  <c r="O1325" i="13"/>
  <c r="O1326" i="13"/>
  <c r="O1327" i="13"/>
  <c r="O1328" i="13"/>
  <c r="O1329" i="13"/>
  <c r="O1330" i="13"/>
  <c r="O1331" i="13"/>
  <c r="O1332" i="13"/>
  <c r="O1333" i="13"/>
  <c r="O1334" i="13"/>
  <c r="O1335" i="13"/>
  <c r="O1336" i="13"/>
  <c r="O1337" i="13"/>
  <c r="O1338" i="13"/>
  <c r="O1339" i="13"/>
  <c r="O1340" i="13"/>
  <c r="O1341" i="13"/>
  <c r="O1342" i="13"/>
  <c r="O1343" i="13"/>
  <c r="O1344" i="13"/>
  <c r="O1345" i="13"/>
  <c r="O1346" i="13"/>
  <c r="O1347" i="13"/>
  <c r="O1348" i="13"/>
  <c r="O1349" i="13"/>
  <c r="O1350" i="13"/>
  <c r="O1351" i="13"/>
  <c r="O1352" i="13"/>
  <c r="O1353" i="13"/>
  <c r="O1354" i="13"/>
  <c r="O1355" i="13"/>
  <c r="O1356" i="13"/>
  <c r="O1357" i="13"/>
  <c r="O1358" i="13"/>
  <c r="O1359" i="13"/>
  <c r="O1360" i="13"/>
  <c r="O1361" i="13"/>
  <c r="O1362" i="13"/>
  <c r="O1363" i="13"/>
  <c r="O1364" i="13"/>
  <c r="O1365" i="13"/>
  <c r="O1366" i="13"/>
  <c r="O1367" i="13"/>
  <c r="O1368" i="13"/>
  <c r="O1369" i="13"/>
  <c r="O1370" i="13"/>
  <c r="O1371" i="13"/>
  <c r="O1372" i="13"/>
  <c r="O1373" i="13"/>
  <c r="O1374" i="13"/>
  <c r="O1375" i="13"/>
  <c r="O1376" i="13"/>
  <c r="O1377" i="13"/>
  <c r="O1378" i="13"/>
  <c r="O1379" i="13"/>
  <c r="O1380" i="13"/>
  <c r="O1381" i="13"/>
  <c r="O1382" i="13"/>
  <c r="O1383" i="13"/>
  <c r="O1384" i="13"/>
  <c r="O1385" i="13"/>
  <c r="O1386" i="13"/>
  <c r="O1387" i="13"/>
  <c r="O1388" i="13"/>
  <c r="O1389" i="13"/>
  <c r="O1390" i="13"/>
  <c r="O1391" i="13"/>
  <c r="O1392" i="13"/>
  <c r="O1393" i="13"/>
  <c r="O1394" i="13"/>
  <c r="O1395" i="13"/>
  <c r="O1396" i="13"/>
  <c r="O1397" i="13"/>
  <c r="O1398" i="13"/>
  <c r="O1399" i="13"/>
  <c r="O1400" i="13"/>
  <c r="O1401" i="13"/>
  <c r="O1402" i="13"/>
  <c r="O1403" i="13"/>
  <c r="O1404" i="13"/>
  <c r="O1405" i="13"/>
  <c r="O1406" i="13"/>
  <c r="O1407" i="13"/>
  <c r="O1408" i="13"/>
  <c r="O1409" i="13"/>
  <c r="O1410" i="13"/>
  <c r="O1411" i="13"/>
  <c r="O1412" i="13"/>
  <c r="O1413" i="13"/>
  <c r="O1414" i="13"/>
  <c r="O1415" i="13"/>
  <c r="O1416" i="13"/>
  <c r="O1417" i="13"/>
  <c r="O1418" i="13"/>
  <c r="O1419" i="13"/>
  <c r="O1420" i="13"/>
  <c r="O1421" i="13"/>
  <c r="O1422" i="13"/>
  <c r="O1423" i="13"/>
  <c r="O1424" i="13"/>
  <c r="O1425" i="13"/>
  <c r="O1426" i="13"/>
  <c r="O1427" i="13"/>
  <c r="O1428" i="13"/>
  <c r="O1429" i="13"/>
  <c r="O1430" i="13"/>
  <c r="O1431" i="13"/>
  <c r="O1432" i="13"/>
  <c r="O1433" i="13"/>
  <c r="O1434" i="13"/>
  <c r="O1435" i="13"/>
  <c r="O1436" i="13"/>
  <c r="O1437" i="13"/>
  <c r="O1438" i="13"/>
  <c r="O1439" i="13"/>
  <c r="O1440" i="13"/>
  <c r="O1441" i="13"/>
  <c r="O1442" i="13"/>
  <c r="O1443" i="13"/>
  <c r="O1444" i="13"/>
  <c r="O1445" i="13"/>
  <c r="O1446" i="13"/>
  <c r="O1447" i="13"/>
  <c r="O1448" i="13"/>
  <c r="O1449" i="13"/>
  <c r="O1450" i="13"/>
  <c r="O1451" i="13"/>
  <c r="O1452" i="13"/>
  <c r="O1453" i="13"/>
  <c r="O1454" i="13"/>
  <c r="O1455" i="13"/>
  <c r="O1456" i="13"/>
  <c r="O1457" i="13"/>
  <c r="O1458" i="13"/>
  <c r="O1459" i="13"/>
  <c r="O1460" i="13"/>
  <c r="O1461" i="13"/>
  <c r="O1462" i="13"/>
  <c r="O1463" i="13"/>
  <c r="O1464" i="13"/>
  <c r="O1465" i="13"/>
  <c r="O1466" i="13"/>
  <c r="O1467" i="13"/>
  <c r="O1468" i="13"/>
  <c r="O1469" i="13"/>
  <c r="O1470" i="13"/>
  <c r="O1471" i="13"/>
  <c r="O1472" i="13"/>
  <c r="O1473" i="13"/>
  <c r="O1474" i="13"/>
  <c r="O1475" i="13"/>
  <c r="O1476" i="13"/>
  <c r="O1477" i="13"/>
  <c r="O1478" i="13"/>
  <c r="O1479" i="13"/>
  <c r="O1480" i="13"/>
  <c r="O1481" i="13"/>
  <c r="O1482" i="13"/>
  <c r="O1483" i="13"/>
  <c r="O1484" i="13"/>
  <c r="O1485" i="13"/>
  <c r="O1486" i="13"/>
  <c r="O1487" i="13"/>
  <c r="O1488" i="13"/>
  <c r="O1489" i="13"/>
  <c r="O1490" i="13"/>
  <c r="O1491" i="13"/>
  <c r="O1492" i="13"/>
  <c r="O1493" i="13"/>
  <c r="O1494" i="13"/>
  <c r="O1495" i="13"/>
  <c r="O1496" i="13"/>
  <c r="O1497" i="13"/>
  <c r="O1498" i="13"/>
  <c r="O1499" i="13"/>
  <c r="O1500" i="13"/>
  <c r="O1501" i="13"/>
  <c r="O1502" i="13"/>
  <c r="O1503" i="13"/>
  <c r="O1504" i="13"/>
  <c r="O1505" i="13"/>
  <c r="O1506" i="13"/>
  <c r="O1507" i="13"/>
  <c r="O1508" i="13"/>
  <c r="O1509" i="13"/>
  <c r="O1510" i="13"/>
  <c r="O1511" i="13"/>
  <c r="O1512" i="13"/>
  <c r="O1513" i="13"/>
  <c r="O1514" i="13"/>
  <c r="O1515" i="13"/>
  <c r="O1516" i="13"/>
  <c r="O1517" i="13"/>
  <c r="O1518" i="13"/>
  <c r="O1519" i="13"/>
  <c r="O1520" i="13"/>
  <c r="O1521" i="13"/>
  <c r="O1522" i="13"/>
  <c r="O1523" i="13"/>
  <c r="O1524" i="13"/>
  <c r="O1525" i="13"/>
  <c r="O1526" i="13"/>
  <c r="O1527" i="13"/>
  <c r="O1528" i="13"/>
  <c r="O1529" i="13"/>
  <c r="O1530" i="13"/>
  <c r="O1531" i="13"/>
  <c r="O1532" i="13"/>
  <c r="O1533" i="13"/>
  <c r="O1534" i="13"/>
  <c r="O1535" i="13"/>
  <c r="O1536" i="13"/>
  <c r="O1537" i="13"/>
  <c r="O1538" i="13"/>
  <c r="O1539" i="13"/>
  <c r="O1540" i="13"/>
  <c r="O1541" i="13"/>
  <c r="O1542" i="13"/>
  <c r="O1543" i="13"/>
  <c r="O1544" i="13"/>
  <c r="O1545" i="13"/>
  <c r="O1546" i="13"/>
  <c r="O1547" i="13"/>
  <c r="O1548" i="13"/>
  <c r="O1549" i="13"/>
  <c r="O1550" i="13"/>
  <c r="O1551" i="13"/>
  <c r="O1552" i="13"/>
  <c r="O1553" i="13"/>
  <c r="O1554" i="13"/>
  <c r="O1555" i="13"/>
  <c r="O1556" i="13"/>
  <c r="O1557" i="13"/>
  <c r="O1558" i="13"/>
  <c r="O1559" i="13"/>
  <c r="O1560" i="13"/>
  <c r="O1561" i="13"/>
  <c r="O1562" i="13"/>
  <c r="O1563" i="13"/>
  <c r="O1564" i="13"/>
  <c r="O1565" i="13"/>
  <c r="O1566" i="13"/>
  <c r="O1567" i="13"/>
  <c r="O1568" i="13"/>
  <c r="O1569" i="13"/>
  <c r="O1570" i="13"/>
  <c r="O1571" i="13"/>
  <c r="O1572" i="13"/>
  <c r="O1573" i="13"/>
  <c r="O1574" i="13"/>
  <c r="O1575" i="13"/>
  <c r="O1576" i="13"/>
  <c r="O1577" i="13"/>
  <c r="O1578" i="13"/>
  <c r="O1579" i="13"/>
  <c r="O1580" i="13"/>
  <c r="O1581" i="13"/>
  <c r="O1582" i="13"/>
  <c r="O1583" i="13"/>
  <c r="O1584" i="13"/>
  <c r="O1585" i="13"/>
  <c r="O1586" i="13"/>
  <c r="O1587" i="13"/>
  <c r="O1588" i="13"/>
  <c r="O1589" i="13"/>
  <c r="O1590" i="13"/>
  <c r="O1591" i="13"/>
  <c r="O1592" i="13"/>
  <c r="O1593" i="13"/>
  <c r="O1594" i="13"/>
  <c r="O1595" i="13"/>
  <c r="O1596" i="13"/>
  <c r="O1597" i="13"/>
  <c r="O1598" i="13"/>
  <c r="O1599" i="13"/>
  <c r="O1600" i="13"/>
  <c r="O1601" i="13"/>
  <c r="O1602" i="13"/>
  <c r="O1603" i="13"/>
  <c r="O1604" i="13"/>
  <c r="O1605" i="13"/>
  <c r="O1606" i="13"/>
  <c r="O1607" i="13"/>
  <c r="O1608" i="13"/>
  <c r="O1609" i="13"/>
  <c r="O1610" i="13"/>
  <c r="O1611" i="13"/>
  <c r="O1612" i="13"/>
  <c r="O1613" i="13"/>
  <c r="O1614" i="13"/>
  <c r="O1615" i="13"/>
  <c r="O1616" i="13"/>
  <c r="O1617" i="13"/>
  <c r="O1618" i="13"/>
  <c r="O1619" i="13"/>
  <c r="O1620" i="13"/>
  <c r="O1621" i="13"/>
  <c r="O1622" i="13"/>
  <c r="O1623" i="13"/>
  <c r="O1624" i="13"/>
  <c r="O1625" i="13"/>
  <c r="O1626" i="13"/>
  <c r="O1627" i="13"/>
  <c r="O1628" i="13"/>
  <c r="O1629" i="13"/>
  <c r="O1630" i="13"/>
  <c r="O1631" i="13"/>
  <c r="O1632" i="13"/>
  <c r="O1633" i="13"/>
  <c r="O1634" i="13"/>
  <c r="O1635" i="13"/>
  <c r="O1636" i="13"/>
  <c r="O1637" i="13"/>
  <c r="O1638" i="13"/>
  <c r="O1639" i="13"/>
  <c r="O1640" i="13"/>
  <c r="O1641" i="13"/>
  <c r="O1642" i="13"/>
  <c r="O1643" i="13"/>
  <c r="O1644" i="13"/>
  <c r="O1645" i="13"/>
  <c r="O1646" i="13"/>
  <c r="O1647" i="13"/>
  <c r="O1648" i="13"/>
  <c r="O1649" i="13"/>
  <c r="O1650" i="13"/>
  <c r="O1651" i="13"/>
  <c r="O1652" i="13"/>
  <c r="O1653" i="13"/>
  <c r="O1654" i="13"/>
  <c r="O1655" i="13"/>
  <c r="O1656" i="13"/>
  <c r="O1657" i="13"/>
  <c r="O1658" i="13"/>
  <c r="O1659" i="13"/>
  <c r="O1660" i="13"/>
  <c r="O1661" i="13"/>
  <c r="O1662" i="13"/>
  <c r="O1663" i="13"/>
  <c r="O1664" i="13"/>
  <c r="O1665" i="13"/>
  <c r="O1666" i="13"/>
  <c r="O1667" i="13"/>
  <c r="O1668" i="13"/>
  <c r="O1669" i="13"/>
  <c r="O1670" i="13"/>
  <c r="O1671" i="13"/>
  <c r="O1672" i="13"/>
  <c r="O1673" i="13"/>
  <c r="O1674" i="13"/>
  <c r="O1675" i="13"/>
  <c r="O1676" i="13"/>
  <c r="O1677" i="13"/>
  <c r="O1678" i="13"/>
  <c r="O1679" i="13"/>
  <c r="O1680" i="13"/>
  <c r="O1681" i="13"/>
  <c r="O1682" i="13"/>
  <c r="O1683" i="13"/>
  <c r="O1684" i="13"/>
  <c r="O1685" i="13"/>
  <c r="O1686" i="13"/>
  <c r="O1687" i="13"/>
  <c r="O1688" i="13"/>
  <c r="O1689" i="13"/>
  <c r="O1690" i="13"/>
  <c r="O1691" i="13"/>
  <c r="O1692" i="13"/>
  <c r="O1693" i="13"/>
  <c r="O1694" i="13"/>
  <c r="O1695" i="13"/>
  <c r="O1696" i="13"/>
  <c r="O1697" i="13"/>
  <c r="O1698" i="13"/>
  <c r="O1699" i="13"/>
  <c r="O1700" i="13"/>
  <c r="O1701" i="13"/>
  <c r="O1702" i="13"/>
  <c r="O1703" i="13"/>
  <c r="O1704" i="13"/>
  <c r="O1705" i="13"/>
  <c r="O1706" i="13"/>
  <c r="O1707" i="13"/>
  <c r="O1708" i="13"/>
  <c r="O1709" i="13"/>
  <c r="O1710" i="13"/>
  <c r="O1711" i="13"/>
  <c r="O1712" i="13"/>
  <c r="O1713" i="13"/>
  <c r="O1714" i="13"/>
  <c r="O1715" i="13"/>
  <c r="O1716" i="13"/>
  <c r="O1717" i="13"/>
  <c r="O1718" i="13"/>
  <c r="O1719" i="13"/>
  <c r="O1720" i="13"/>
  <c r="O1721" i="13"/>
  <c r="O1722" i="13"/>
  <c r="O1723" i="13"/>
  <c r="O1724" i="13"/>
  <c r="O1725" i="13"/>
  <c r="O1726" i="13"/>
  <c r="O1727" i="13"/>
  <c r="O1728" i="13"/>
  <c r="O1729" i="13"/>
  <c r="O1730" i="13"/>
  <c r="O1731" i="13"/>
  <c r="O1732" i="13"/>
  <c r="O1733" i="13"/>
  <c r="O1734" i="13"/>
  <c r="O1735" i="13"/>
  <c r="O1736" i="13"/>
  <c r="O1737" i="13"/>
  <c r="O1738" i="13"/>
  <c r="O1739" i="13"/>
  <c r="O1740" i="13"/>
  <c r="O1741" i="13"/>
  <c r="O1742" i="13"/>
  <c r="O1743" i="13"/>
  <c r="O1744" i="13"/>
  <c r="O1745" i="13"/>
  <c r="O1746" i="13"/>
  <c r="O1747" i="13"/>
  <c r="O1748" i="13"/>
  <c r="O1749" i="13"/>
  <c r="O1750" i="13"/>
  <c r="O1751" i="13"/>
  <c r="O1752" i="13"/>
  <c r="O1753" i="13"/>
  <c r="O1754" i="13"/>
  <c r="O1755" i="13"/>
  <c r="O1756" i="13"/>
  <c r="O1757" i="13"/>
  <c r="O1758" i="13"/>
  <c r="O1759" i="13"/>
  <c r="O1760" i="13"/>
  <c r="O1761" i="13"/>
  <c r="O1762" i="13"/>
  <c r="O1763" i="13"/>
  <c r="O1764" i="13"/>
  <c r="O1765" i="13"/>
  <c r="O1766" i="13"/>
  <c r="O1767" i="13"/>
  <c r="O1768" i="13"/>
  <c r="O1769" i="13"/>
  <c r="O1770" i="13"/>
  <c r="O1771" i="13"/>
  <c r="O1772" i="13"/>
  <c r="O1773" i="13"/>
  <c r="O1774" i="13"/>
  <c r="O1775" i="13"/>
  <c r="O1776" i="13"/>
  <c r="O1777" i="13"/>
  <c r="O1778" i="13"/>
  <c r="O1779" i="13"/>
  <c r="O1780" i="13"/>
  <c r="O1781" i="13"/>
  <c r="O1782" i="13"/>
  <c r="O1783" i="13"/>
  <c r="O1784" i="13"/>
  <c r="O1785" i="13"/>
  <c r="O1786" i="13"/>
  <c r="O1787" i="13"/>
  <c r="O1788" i="13"/>
  <c r="O1789" i="13"/>
  <c r="O1790" i="13"/>
  <c r="O1791" i="13"/>
  <c r="O1792" i="13"/>
  <c r="O1793" i="13"/>
  <c r="O1794" i="13"/>
  <c r="O1795" i="13"/>
  <c r="O1796" i="13"/>
  <c r="O1797" i="13"/>
  <c r="O1798" i="13"/>
  <c r="O1799" i="13"/>
  <c r="O1800" i="13"/>
  <c r="O1801" i="13"/>
  <c r="O1802" i="13"/>
  <c r="O1803" i="13"/>
  <c r="O1804" i="13"/>
  <c r="O1805" i="13"/>
  <c r="O1806" i="13"/>
  <c r="O1807" i="13"/>
  <c r="O1808" i="13"/>
  <c r="O1809" i="13"/>
  <c r="O1810" i="13"/>
  <c r="O1811" i="13"/>
  <c r="O1812" i="13"/>
  <c r="O1813" i="13"/>
  <c r="O1814" i="13"/>
  <c r="O1815" i="13"/>
  <c r="O1816" i="13"/>
  <c r="O1817" i="13"/>
  <c r="O1818" i="13"/>
  <c r="O1819" i="13"/>
  <c r="O1820" i="13"/>
  <c r="O1821" i="13"/>
  <c r="O1822" i="13"/>
  <c r="O1823" i="13"/>
  <c r="O1824" i="13"/>
  <c r="O1825" i="13"/>
  <c r="O1826" i="13"/>
  <c r="O1827" i="13"/>
  <c r="O1828" i="13"/>
  <c r="O1829" i="13"/>
  <c r="O1830" i="13"/>
  <c r="O1831" i="13"/>
  <c r="O1832" i="13"/>
  <c r="O1833" i="13"/>
  <c r="O1834" i="13"/>
  <c r="O1835" i="13"/>
  <c r="O1836" i="13"/>
  <c r="O1837" i="13"/>
  <c r="O1838" i="13"/>
  <c r="O1839" i="13"/>
  <c r="O1840" i="13"/>
  <c r="O1841" i="13"/>
  <c r="O1842" i="13"/>
  <c r="O1843" i="13"/>
  <c r="O1844" i="13"/>
  <c r="O1845" i="13"/>
  <c r="O1846" i="13"/>
  <c r="O1847" i="13"/>
  <c r="O1848" i="13"/>
  <c r="O1849" i="13"/>
  <c r="O1850" i="13"/>
  <c r="O1851" i="13"/>
  <c r="O1852" i="13"/>
  <c r="O1853" i="13"/>
  <c r="O1854" i="13"/>
  <c r="O1855" i="13"/>
  <c r="O1856" i="13"/>
  <c r="O1857" i="13"/>
  <c r="O1858" i="13"/>
  <c r="O1859" i="13"/>
  <c r="O1860" i="13"/>
  <c r="O1861" i="13"/>
  <c r="O1862" i="13"/>
  <c r="O1863" i="13"/>
  <c r="O1864" i="13"/>
  <c r="O1865" i="13"/>
  <c r="O1866" i="13"/>
  <c r="O1867" i="13"/>
  <c r="O1868" i="13"/>
  <c r="O1869" i="13"/>
  <c r="O1870" i="13"/>
  <c r="O1871" i="13"/>
  <c r="O1872" i="13"/>
  <c r="O1873" i="13"/>
  <c r="O1874" i="13"/>
  <c r="O1875" i="13"/>
  <c r="O1876" i="13"/>
  <c r="O1877" i="13"/>
  <c r="O1878" i="13"/>
  <c r="O1879" i="13"/>
  <c r="O1880" i="13"/>
  <c r="O1881" i="13"/>
  <c r="O1882" i="13"/>
  <c r="O1883" i="13"/>
  <c r="O1884" i="13"/>
  <c r="O1885" i="13"/>
  <c r="O1886" i="13"/>
  <c r="O1887" i="13"/>
  <c r="O1888" i="13"/>
  <c r="O1889" i="13"/>
  <c r="O1890" i="13"/>
  <c r="O1891" i="13"/>
  <c r="O1892" i="13"/>
  <c r="O1893" i="13"/>
  <c r="O1894" i="13"/>
  <c r="O1895" i="13"/>
  <c r="O1896" i="13"/>
  <c r="O1897" i="13"/>
  <c r="O1898" i="13"/>
  <c r="O1899" i="13"/>
  <c r="O1900" i="13"/>
  <c r="O1901" i="13"/>
  <c r="O1902" i="13"/>
  <c r="O1903" i="13"/>
  <c r="O1904" i="13"/>
  <c r="O1905" i="13"/>
  <c r="O1906" i="13"/>
  <c r="O1907" i="13"/>
  <c r="O1908" i="13"/>
  <c r="O1909" i="13"/>
  <c r="O1910" i="13"/>
  <c r="O1911" i="13"/>
  <c r="O1912" i="13"/>
  <c r="O1913" i="13"/>
  <c r="O1914" i="13"/>
  <c r="O1915" i="13"/>
  <c r="O1916" i="13"/>
  <c r="O1917" i="13"/>
  <c r="O1918" i="13"/>
  <c r="O1919" i="13"/>
  <c r="O1920" i="13"/>
  <c r="O1921" i="13"/>
  <c r="O1922" i="13"/>
  <c r="O1923" i="13"/>
  <c r="O1924" i="13"/>
  <c r="O1925" i="13"/>
  <c r="O1926" i="13"/>
  <c r="O1927" i="13"/>
  <c r="O1928" i="13"/>
  <c r="O1929" i="13"/>
  <c r="O1930" i="13"/>
  <c r="O1931" i="13"/>
  <c r="O1932" i="13"/>
  <c r="O1933" i="13"/>
  <c r="O1934" i="13"/>
  <c r="O1935" i="13"/>
  <c r="O1936" i="13"/>
  <c r="O1937" i="13"/>
  <c r="O1938" i="13"/>
  <c r="O1939" i="13"/>
  <c r="O1940" i="13"/>
  <c r="O1941" i="13"/>
  <c r="O1942" i="13"/>
  <c r="O1943" i="13"/>
  <c r="O1944" i="13"/>
  <c r="O1945" i="13"/>
  <c r="O1946" i="13"/>
  <c r="O1947" i="13"/>
  <c r="O1948" i="13"/>
  <c r="O1949" i="13"/>
  <c r="O1950" i="13"/>
  <c r="O1951" i="13"/>
  <c r="O1952" i="13"/>
  <c r="O1953" i="13"/>
  <c r="O1954" i="13"/>
  <c r="O1955" i="13"/>
  <c r="O1956" i="13"/>
  <c r="O1957" i="13"/>
  <c r="O1958" i="13"/>
  <c r="O1959" i="13"/>
  <c r="O1960" i="13"/>
  <c r="O1961" i="13"/>
  <c r="O1962" i="13"/>
  <c r="O1963" i="13"/>
  <c r="O1964" i="13"/>
  <c r="O1965" i="13"/>
  <c r="O1966" i="13"/>
  <c r="O1967" i="13"/>
  <c r="O1968" i="13"/>
  <c r="O1969" i="13"/>
  <c r="O1970" i="13"/>
  <c r="O1971" i="13"/>
  <c r="O1972" i="13"/>
  <c r="O1973" i="13"/>
  <c r="O1974" i="13"/>
  <c r="O1975" i="13"/>
  <c r="O1976" i="13"/>
  <c r="O1977" i="13"/>
  <c r="O1978" i="13"/>
  <c r="O1979" i="13"/>
  <c r="O1980" i="13"/>
  <c r="O1981" i="13"/>
  <c r="O1982" i="13"/>
  <c r="O1983" i="13"/>
  <c r="O1984" i="13"/>
  <c r="O1985" i="13"/>
  <c r="O1986" i="13"/>
  <c r="O1987" i="13"/>
  <c r="O1988" i="13"/>
  <c r="O1989" i="13"/>
  <c r="O1990" i="13"/>
  <c r="O1991" i="13"/>
  <c r="O1992" i="13"/>
  <c r="O1993" i="13"/>
  <c r="O1994" i="13"/>
  <c r="O1995" i="13"/>
  <c r="O1996" i="13"/>
  <c r="O1997" i="13"/>
  <c r="O1998" i="13"/>
  <c r="O1999" i="13"/>
  <c r="O2000" i="13"/>
  <c r="O2001" i="13"/>
  <c r="O2002" i="13"/>
  <c r="O2003" i="13"/>
  <c r="O2004" i="13"/>
  <c r="O2005" i="13"/>
  <c r="O2006" i="13"/>
  <c r="O2007" i="13"/>
  <c r="O2008" i="13"/>
  <c r="O2009" i="13"/>
  <c r="O2010" i="13"/>
  <c r="O2011" i="13"/>
  <c r="O2012" i="13"/>
  <c r="O2013" i="13"/>
  <c r="O2014" i="13"/>
  <c r="O2015" i="13"/>
  <c r="O2016" i="13"/>
  <c r="O2017" i="13"/>
  <c r="O2018" i="13"/>
  <c r="O2019" i="13"/>
  <c r="O2020" i="13"/>
  <c r="O2021" i="13"/>
  <c r="O2022" i="13"/>
  <c r="O2023" i="13"/>
  <c r="O2024" i="13"/>
  <c r="O2025" i="13"/>
  <c r="O2026" i="13"/>
  <c r="O2027" i="13"/>
  <c r="O2028" i="13"/>
  <c r="O2029" i="13"/>
  <c r="O2030" i="13"/>
  <c r="O2031" i="13"/>
  <c r="O2032" i="13"/>
  <c r="O2033" i="13"/>
  <c r="O2034" i="13"/>
  <c r="O2035" i="13"/>
  <c r="O2036" i="13"/>
  <c r="O2037" i="13"/>
  <c r="O2038" i="13"/>
  <c r="O2039" i="13"/>
  <c r="O2040" i="13"/>
  <c r="O2041" i="13"/>
  <c r="O2042" i="13"/>
  <c r="O2043" i="13"/>
  <c r="O2044" i="13"/>
  <c r="O2045" i="13"/>
  <c r="O2046" i="13"/>
  <c r="O2047" i="13"/>
  <c r="O2048" i="13"/>
  <c r="O2049" i="13"/>
  <c r="O2050" i="13"/>
  <c r="O2051" i="13"/>
  <c r="O2052" i="13"/>
  <c r="O2053" i="13"/>
  <c r="O2054" i="13"/>
  <c r="O2055" i="13"/>
  <c r="O2056" i="13"/>
  <c r="O2057" i="13"/>
  <c r="O2058" i="13"/>
  <c r="O2059" i="13"/>
  <c r="O2060" i="13"/>
  <c r="O2061" i="13"/>
  <c r="O2062" i="13"/>
  <c r="O2063" i="13"/>
  <c r="O2064" i="13"/>
  <c r="O2065" i="13"/>
  <c r="O2066" i="13"/>
  <c r="O2067" i="13"/>
  <c r="O2068" i="13"/>
  <c r="O2069" i="13"/>
  <c r="O2070" i="13"/>
  <c r="O2071" i="13"/>
  <c r="O2072" i="13"/>
  <c r="O2073" i="13"/>
  <c r="O2074" i="13"/>
  <c r="O2075" i="13"/>
  <c r="O2076" i="13"/>
  <c r="O2077" i="13"/>
  <c r="O2078" i="13"/>
  <c r="O2079" i="13"/>
  <c r="O2080" i="13"/>
  <c r="O2081" i="13"/>
  <c r="O2082" i="13"/>
  <c r="O2083" i="13"/>
  <c r="O2084" i="13"/>
  <c r="O2085" i="13"/>
  <c r="O2086" i="13"/>
  <c r="O2087" i="13"/>
  <c r="O2088" i="13"/>
  <c r="O2089" i="13"/>
  <c r="O2090" i="13"/>
  <c r="O2091" i="13"/>
  <c r="O2092" i="13"/>
  <c r="O2093" i="13"/>
  <c r="O2094" i="13"/>
  <c r="O2095" i="13"/>
  <c r="O2096" i="13"/>
  <c r="O2097" i="13"/>
  <c r="O2098" i="13"/>
  <c r="O2099" i="13"/>
  <c r="O2100" i="13"/>
  <c r="O2101" i="13"/>
  <c r="O2102" i="13"/>
  <c r="O2103" i="13"/>
  <c r="O2104" i="13"/>
  <c r="O2105" i="13"/>
  <c r="O2106" i="13"/>
  <c r="O2107" i="13"/>
  <c r="O2108" i="13"/>
  <c r="O2109" i="13"/>
  <c r="O2110" i="13"/>
  <c r="O2111" i="13"/>
  <c r="O2112" i="13"/>
  <c r="O2113" i="13"/>
  <c r="O2114" i="13"/>
  <c r="O2115" i="13"/>
  <c r="O2116" i="13"/>
  <c r="O2117" i="13"/>
  <c r="O2118" i="13"/>
  <c r="O2119" i="13"/>
  <c r="O2120" i="13"/>
  <c r="O2121" i="13"/>
  <c r="O2122" i="13"/>
  <c r="O2123" i="13"/>
  <c r="O2124" i="13"/>
  <c r="O2125" i="13"/>
  <c r="O2126" i="13"/>
  <c r="O2127" i="13"/>
  <c r="O2128" i="13"/>
  <c r="O2129" i="13"/>
  <c r="O2130" i="13"/>
  <c r="O2131" i="13"/>
  <c r="O2132" i="13"/>
  <c r="O2133" i="13"/>
  <c r="O2134" i="13"/>
  <c r="O2135" i="13"/>
  <c r="O2136" i="13"/>
  <c r="O2137" i="13"/>
  <c r="O2138" i="13"/>
  <c r="O2139" i="13"/>
  <c r="O2140" i="13"/>
  <c r="O2141" i="13"/>
  <c r="O2142" i="13"/>
  <c r="O2143" i="13"/>
  <c r="O2144" i="13"/>
  <c r="O2145" i="13"/>
  <c r="O2146" i="13"/>
  <c r="O2147" i="13"/>
  <c r="O2148" i="13"/>
  <c r="O2149" i="13"/>
  <c r="O2150" i="13"/>
  <c r="O2151" i="13"/>
  <c r="O2152" i="13"/>
  <c r="O2153" i="13"/>
  <c r="O2154" i="13"/>
  <c r="O2155" i="13"/>
  <c r="O2156" i="13"/>
  <c r="O2157" i="13"/>
  <c r="O2158" i="13"/>
  <c r="O2159" i="13"/>
  <c r="O2160" i="13"/>
  <c r="O2161" i="13"/>
  <c r="O2162" i="13"/>
  <c r="O2163" i="13"/>
  <c r="O2164" i="13"/>
  <c r="O2165" i="13"/>
  <c r="O2166" i="13"/>
  <c r="O2167" i="13"/>
  <c r="O2168" i="13"/>
  <c r="O2169" i="13"/>
  <c r="O2170" i="13"/>
  <c r="O2171" i="13"/>
  <c r="O2172" i="13"/>
  <c r="O2173" i="13"/>
  <c r="O2174" i="13"/>
  <c r="O2175" i="13"/>
  <c r="O2176" i="13"/>
  <c r="O2177" i="13"/>
  <c r="O2178" i="13"/>
  <c r="O2179" i="13"/>
  <c r="O2180" i="13"/>
  <c r="O2181" i="13"/>
  <c r="O2182" i="13"/>
  <c r="O2183" i="13"/>
  <c r="O2184" i="13"/>
  <c r="O2185" i="13"/>
  <c r="O2186" i="13"/>
  <c r="O2187" i="13"/>
  <c r="O2188" i="13"/>
  <c r="O2189" i="13"/>
  <c r="O2190" i="13"/>
  <c r="O2191" i="13"/>
  <c r="O2192" i="13"/>
  <c r="O2193" i="13"/>
  <c r="O2194" i="13"/>
  <c r="O2195" i="13"/>
  <c r="O2196" i="13"/>
  <c r="O2197" i="13"/>
  <c r="O2198" i="13"/>
  <c r="O2199" i="13"/>
  <c r="O2200" i="13"/>
  <c r="O2201" i="13"/>
  <c r="O2202" i="13"/>
  <c r="O2203" i="13"/>
  <c r="O2204" i="13"/>
  <c r="O2205" i="13"/>
  <c r="O2206" i="13"/>
  <c r="O2207" i="13"/>
  <c r="O2208" i="13"/>
  <c r="O2209" i="13"/>
  <c r="O2210" i="13"/>
  <c r="O2211" i="13"/>
  <c r="O2212" i="13"/>
  <c r="O2213" i="13"/>
  <c r="O2214" i="13"/>
  <c r="O2215" i="13"/>
  <c r="O2216" i="13"/>
  <c r="O2217" i="13"/>
  <c r="O2218" i="13"/>
  <c r="O2219" i="13"/>
  <c r="O2220" i="13"/>
  <c r="O2221" i="13"/>
  <c r="O2222" i="13"/>
  <c r="O2223" i="13"/>
  <c r="O2224" i="13"/>
  <c r="O2225" i="13"/>
  <c r="O2226" i="13"/>
  <c r="O2227" i="13"/>
  <c r="O2228" i="13"/>
  <c r="O2229" i="13"/>
  <c r="O2230" i="13"/>
  <c r="O2231" i="13"/>
  <c r="O2232" i="13"/>
  <c r="O2233" i="13"/>
  <c r="O2234" i="13"/>
  <c r="O2235" i="13"/>
  <c r="O2236" i="13"/>
  <c r="O2237" i="13"/>
  <c r="O2238" i="13"/>
  <c r="O2239" i="13"/>
  <c r="O2240" i="13"/>
  <c r="O2241" i="13"/>
  <c r="O2242" i="13"/>
  <c r="O2243" i="13"/>
  <c r="O2244" i="13"/>
  <c r="O2245" i="13"/>
  <c r="O2246" i="13"/>
  <c r="O2247" i="13"/>
  <c r="O2248" i="13"/>
  <c r="O2249" i="13"/>
  <c r="O2250" i="13"/>
  <c r="O2251" i="13"/>
  <c r="O2252" i="13"/>
  <c r="O2253" i="13"/>
  <c r="O2254" i="13"/>
  <c r="O2255" i="13"/>
  <c r="O2256" i="13"/>
  <c r="O2257" i="13"/>
  <c r="O2258" i="13"/>
  <c r="O2259" i="13"/>
  <c r="O2260" i="13"/>
  <c r="O2261" i="13"/>
  <c r="O2262" i="13"/>
  <c r="O2263" i="13"/>
  <c r="O2264" i="13"/>
  <c r="O2265" i="13"/>
  <c r="O2266" i="13"/>
  <c r="O2267" i="13"/>
  <c r="O2268" i="13"/>
  <c r="O2269" i="13"/>
  <c r="O2270" i="13"/>
  <c r="O2271" i="13"/>
  <c r="O2272" i="13"/>
  <c r="O2273" i="13"/>
  <c r="O2274" i="13"/>
  <c r="O2275" i="13"/>
  <c r="O2276" i="13"/>
  <c r="O2277" i="13"/>
  <c r="O2278" i="13"/>
  <c r="O2279" i="13"/>
  <c r="O2280" i="13"/>
  <c r="O2281" i="13"/>
  <c r="O2282" i="13"/>
  <c r="O2283" i="13"/>
  <c r="O2284" i="13"/>
  <c r="O2285" i="13"/>
  <c r="O2286" i="13"/>
  <c r="O2287" i="13"/>
  <c r="O2288" i="13"/>
  <c r="O2289" i="13"/>
  <c r="O2290" i="13"/>
  <c r="O2291" i="13"/>
  <c r="O2292" i="13"/>
  <c r="O2293" i="13"/>
  <c r="O2294" i="13"/>
  <c r="O2295" i="13"/>
  <c r="O2296" i="13"/>
  <c r="O2297" i="13"/>
  <c r="O2298" i="13"/>
  <c r="O2299" i="13"/>
  <c r="O2300" i="13"/>
  <c r="O2301" i="13"/>
  <c r="O2302" i="13"/>
  <c r="O2303" i="13"/>
  <c r="O2304" i="13"/>
  <c r="O2305" i="13"/>
  <c r="O2306" i="13"/>
  <c r="O2307" i="13"/>
  <c r="O2308" i="13"/>
  <c r="O2309" i="13"/>
  <c r="O2310" i="13"/>
  <c r="O2311" i="13"/>
  <c r="O2312" i="13"/>
  <c r="O2313" i="13"/>
  <c r="O2314" i="13"/>
  <c r="O2315" i="13"/>
  <c r="O2316" i="13"/>
  <c r="O2317" i="13"/>
  <c r="O2318" i="13"/>
  <c r="O2319" i="13"/>
  <c r="O2320" i="13"/>
  <c r="O2321" i="13"/>
  <c r="O2322" i="13"/>
  <c r="O2323" i="13"/>
  <c r="O2324" i="13"/>
  <c r="O2325" i="13"/>
  <c r="O2326" i="13"/>
  <c r="O2327" i="13"/>
  <c r="O2328" i="13"/>
  <c r="O2329" i="13"/>
  <c r="O2330" i="13"/>
  <c r="O2331" i="13"/>
  <c r="O2332" i="13"/>
  <c r="O2333" i="13"/>
  <c r="O2334" i="13"/>
  <c r="O2335" i="13"/>
  <c r="O2336" i="13"/>
  <c r="O2337" i="13"/>
  <c r="O2338" i="13"/>
  <c r="O2339" i="13"/>
  <c r="O2340" i="13"/>
  <c r="O2341" i="13"/>
  <c r="O2342" i="13"/>
  <c r="O2343" i="13"/>
  <c r="O2344" i="13"/>
  <c r="O2345" i="13"/>
  <c r="O2346" i="13"/>
  <c r="O2347" i="13"/>
  <c r="O2348" i="13"/>
  <c r="O2349" i="13"/>
  <c r="O2350" i="13"/>
  <c r="O2351" i="13"/>
  <c r="O2352" i="13"/>
  <c r="O2353" i="13"/>
  <c r="O2354" i="13"/>
  <c r="O2355" i="13"/>
  <c r="O2356" i="13"/>
  <c r="O2357" i="13"/>
  <c r="O2358" i="13"/>
  <c r="O2359" i="13"/>
  <c r="O2360" i="13"/>
  <c r="O2361" i="13"/>
  <c r="O2362" i="13"/>
  <c r="O2363" i="13"/>
  <c r="O2364" i="13"/>
  <c r="O2365" i="13"/>
  <c r="O2366" i="13"/>
  <c r="O2367" i="13"/>
  <c r="O2368" i="13"/>
  <c r="O2369" i="13"/>
  <c r="O2370" i="13"/>
  <c r="O2371" i="13"/>
  <c r="O2372" i="13"/>
  <c r="O2373" i="13"/>
  <c r="O2374" i="13"/>
  <c r="O2375" i="13"/>
  <c r="O2376" i="13"/>
  <c r="O2377" i="13"/>
  <c r="O2378" i="13"/>
  <c r="O2379" i="13"/>
  <c r="O2380" i="13"/>
  <c r="O2381" i="13"/>
  <c r="O2382" i="13"/>
  <c r="O2383" i="13"/>
  <c r="O2384" i="13"/>
  <c r="O2385" i="13"/>
  <c r="O2386" i="13"/>
  <c r="O2387" i="13"/>
  <c r="O2388" i="13"/>
  <c r="O2389" i="13"/>
  <c r="O2390" i="13"/>
  <c r="O2391" i="13"/>
  <c r="O2392" i="13"/>
  <c r="O2393" i="13"/>
  <c r="O2394" i="13"/>
  <c r="O2395" i="13"/>
  <c r="O2396" i="13"/>
  <c r="O2397" i="13"/>
  <c r="O2398" i="13"/>
  <c r="O2399" i="13"/>
  <c r="O2400" i="13"/>
  <c r="O2401" i="13"/>
  <c r="O2402" i="13"/>
  <c r="O2403" i="13"/>
  <c r="O2404" i="13"/>
  <c r="O2405" i="13"/>
  <c r="O2406" i="13"/>
  <c r="O2407" i="13"/>
  <c r="O2408" i="13"/>
  <c r="O2409" i="13"/>
  <c r="O2410" i="13"/>
  <c r="O2411" i="13"/>
  <c r="O2412" i="13"/>
  <c r="O2413" i="13"/>
  <c r="O2414" i="13"/>
  <c r="O2415" i="13"/>
  <c r="O2416" i="13"/>
  <c r="O2417" i="13"/>
  <c r="O2418" i="13"/>
  <c r="O2419" i="13"/>
  <c r="O2420" i="13"/>
  <c r="O2421" i="13"/>
  <c r="O2422" i="13"/>
  <c r="O2423" i="13"/>
  <c r="O2424" i="13"/>
  <c r="O2425" i="13"/>
  <c r="O2426" i="13"/>
  <c r="O2427" i="13"/>
  <c r="O2428" i="13"/>
  <c r="O2429" i="13"/>
  <c r="O2430" i="13"/>
  <c r="O2431" i="13"/>
  <c r="O2432" i="13"/>
  <c r="O2433" i="13"/>
  <c r="O2434" i="13"/>
  <c r="O2435" i="13"/>
  <c r="O2436" i="13"/>
  <c r="O2437" i="13"/>
  <c r="O2438" i="13"/>
  <c r="O2439" i="13"/>
  <c r="O2440" i="13"/>
  <c r="O2441" i="13"/>
  <c r="O2442" i="13"/>
  <c r="O2443" i="13"/>
  <c r="O2444" i="13"/>
  <c r="O2445" i="13"/>
  <c r="O2446" i="13"/>
  <c r="O2447" i="13"/>
  <c r="O2448" i="13"/>
  <c r="O2449" i="13"/>
  <c r="O2450" i="13"/>
  <c r="O2451" i="13"/>
  <c r="O2452" i="13"/>
  <c r="O2453" i="13"/>
  <c r="O2454" i="13"/>
  <c r="O2455" i="13"/>
  <c r="O2456" i="13"/>
  <c r="O2457" i="13"/>
  <c r="O2458" i="13"/>
  <c r="O2459" i="13"/>
  <c r="O2460" i="13"/>
  <c r="O2461" i="13"/>
  <c r="O2462" i="13"/>
  <c r="O2463" i="13"/>
  <c r="O2464" i="13"/>
  <c r="O2465" i="13"/>
  <c r="O2466" i="13"/>
  <c r="O2467" i="13"/>
  <c r="O2468" i="13"/>
  <c r="O2469" i="13"/>
  <c r="O2470" i="13"/>
  <c r="O2471" i="13"/>
  <c r="O2472" i="13"/>
  <c r="O2473" i="13"/>
  <c r="O2474" i="13"/>
  <c r="O2475" i="13"/>
  <c r="O2476" i="13"/>
  <c r="O2477" i="13"/>
  <c r="O2478" i="13"/>
  <c r="O2479" i="13"/>
  <c r="O2480" i="13"/>
  <c r="O2481" i="13"/>
  <c r="O2482" i="13"/>
  <c r="O2483" i="13"/>
  <c r="O2484" i="13"/>
  <c r="O2485" i="13"/>
  <c r="O2486" i="13"/>
  <c r="O2487" i="13"/>
  <c r="O2488" i="13"/>
  <c r="O2489" i="13"/>
  <c r="O2490" i="13"/>
  <c r="O2491" i="13"/>
  <c r="O2492" i="13"/>
  <c r="O2493" i="13"/>
  <c r="O2494" i="13"/>
  <c r="O2495" i="13"/>
  <c r="O2496" i="13"/>
  <c r="O2497" i="13"/>
  <c r="O2498" i="13"/>
  <c r="O2499" i="13"/>
  <c r="O2500" i="13"/>
  <c r="O2501" i="13"/>
  <c r="O2502" i="13"/>
  <c r="O2503" i="13"/>
  <c r="O2504" i="13"/>
  <c r="O2505" i="13"/>
  <c r="O2506" i="13"/>
  <c r="O2507" i="13"/>
  <c r="O2508" i="13"/>
  <c r="O2509" i="13"/>
  <c r="O2510" i="13"/>
  <c r="O2511" i="13"/>
  <c r="O2512" i="13"/>
  <c r="O2513" i="13"/>
  <c r="O2514" i="13"/>
  <c r="O2515" i="13"/>
  <c r="O2516" i="13"/>
  <c r="O2517" i="13"/>
  <c r="O2518" i="13"/>
  <c r="O2519" i="13"/>
  <c r="O2520" i="13"/>
  <c r="O2521" i="13"/>
  <c r="O2522" i="13"/>
  <c r="O2523" i="13"/>
  <c r="O2524" i="13"/>
  <c r="O2525" i="13"/>
  <c r="O2526" i="13"/>
  <c r="O2527" i="13"/>
  <c r="O2528" i="13"/>
  <c r="O2529" i="13"/>
  <c r="O2530" i="13"/>
  <c r="O2531" i="13"/>
  <c r="O2532" i="13"/>
  <c r="O2533" i="13"/>
  <c r="O2534" i="13"/>
  <c r="O2535" i="13"/>
  <c r="O2536" i="13"/>
  <c r="O2537" i="13"/>
  <c r="O2538" i="13"/>
  <c r="O2539" i="13"/>
  <c r="O2540" i="13"/>
  <c r="O2541" i="13"/>
  <c r="O2542" i="13"/>
  <c r="O2543" i="13"/>
  <c r="O2544" i="13"/>
  <c r="O2545" i="13"/>
  <c r="O2546" i="13"/>
  <c r="O2547" i="13"/>
  <c r="O2548" i="13"/>
  <c r="O2549" i="13"/>
  <c r="O2550" i="13"/>
  <c r="O2551" i="13"/>
  <c r="O2552" i="13"/>
  <c r="O2553" i="13"/>
  <c r="O2554" i="13"/>
  <c r="O2555" i="13"/>
  <c r="O2556" i="13"/>
  <c r="O2557" i="13"/>
  <c r="O2558" i="13"/>
  <c r="O2559" i="13"/>
  <c r="O2560" i="13"/>
  <c r="O2561" i="13"/>
  <c r="O2562" i="13"/>
  <c r="O2563" i="13"/>
  <c r="O2564" i="13"/>
  <c r="O2565" i="13"/>
  <c r="O2566" i="13"/>
  <c r="O2567" i="13"/>
  <c r="O2568" i="13"/>
  <c r="O2569" i="13"/>
  <c r="O2570" i="13"/>
  <c r="O2571" i="13"/>
  <c r="O2572" i="13"/>
  <c r="O2573" i="13"/>
  <c r="O2574" i="13"/>
  <c r="O2575" i="13"/>
  <c r="O2576" i="13"/>
  <c r="O2577" i="13"/>
  <c r="O2578" i="13"/>
  <c r="O2579" i="13"/>
  <c r="O2580" i="13"/>
  <c r="O2581" i="13"/>
  <c r="O2582" i="13"/>
  <c r="O2583" i="13"/>
  <c r="O2584" i="13"/>
  <c r="O2585" i="13"/>
  <c r="O2586" i="13"/>
  <c r="O2587" i="13"/>
  <c r="O2588" i="13"/>
  <c r="O2589" i="13"/>
  <c r="O2590" i="13"/>
  <c r="O2591" i="13"/>
  <c r="O2592" i="13"/>
  <c r="O2593" i="13"/>
  <c r="O2594" i="13"/>
  <c r="O2595" i="13"/>
  <c r="O2596" i="13"/>
  <c r="O2597" i="13"/>
  <c r="O2598" i="13"/>
  <c r="O2599" i="13"/>
  <c r="O2600" i="13"/>
  <c r="O2601" i="13"/>
  <c r="O2602" i="13"/>
  <c r="O2603" i="13"/>
  <c r="O2604" i="13"/>
  <c r="O2605" i="13"/>
  <c r="O2606" i="13"/>
  <c r="O2607" i="13"/>
  <c r="O2608" i="13"/>
  <c r="O2609" i="13"/>
  <c r="O2610" i="13"/>
  <c r="O2611" i="13"/>
  <c r="O2612" i="13"/>
  <c r="O2613" i="13"/>
  <c r="O2614" i="13"/>
  <c r="O2615" i="13"/>
  <c r="O2616" i="13"/>
  <c r="O2617" i="13"/>
  <c r="O2618" i="13"/>
  <c r="O2619" i="13"/>
  <c r="O2620" i="13"/>
  <c r="O2621" i="13"/>
  <c r="O2622" i="13"/>
  <c r="O2623" i="13"/>
  <c r="O2624" i="13"/>
  <c r="O2625" i="13"/>
  <c r="O2626" i="13"/>
  <c r="O2627" i="13"/>
  <c r="O2628" i="13"/>
  <c r="O2629" i="13"/>
  <c r="O2630" i="13"/>
  <c r="O2631" i="13"/>
  <c r="O2632" i="13"/>
  <c r="O2633" i="13"/>
  <c r="O2634" i="13"/>
  <c r="O2635" i="13"/>
  <c r="O2636" i="13"/>
  <c r="O2637" i="13"/>
  <c r="O2638" i="13"/>
  <c r="O2639" i="13"/>
  <c r="O2640" i="13"/>
  <c r="O2641" i="13"/>
  <c r="O2642" i="13"/>
  <c r="O2643" i="13"/>
  <c r="O2644" i="13"/>
  <c r="O2645" i="13"/>
  <c r="O2646" i="13"/>
  <c r="O2647" i="13"/>
  <c r="O2648" i="13"/>
  <c r="O2649" i="13"/>
  <c r="O2650" i="13"/>
  <c r="O2651" i="13"/>
  <c r="O2652" i="13"/>
  <c r="O2653" i="13"/>
  <c r="O2654" i="13"/>
  <c r="O2655" i="13"/>
  <c r="O2656" i="13"/>
  <c r="O2657" i="13"/>
  <c r="O2658" i="13"/>
  <c r="O2659" i="13"/>
  <c r="O2660" i="13"/>
  <c r="O2661" i="13"/>
  <c r="O2662" i="13"/>
  <c r="O2663" i="13"/>
  <c r="O2664" i="13"/>
  <c r="O2665" i="13"/>
  <c r="O2666" i="13"/>
  <c r="O2667" i="13"/>
  <c r="O2668" i="13"/>
  <c r="O2669" i="13"/>
  <c r="O2670" i="13"/>
  <c r="O2671" i="13"/>
  <c r="O2672" i="13"/>
  <c r="O2673" i="13"/>
  <c r="O2674" i="13"/>
  <c r="O2675" i="13"/>
  <c r="O2676" i="13"/>
  <c r="O2677" i="13"/>
  <c r="O2678" i="13"/>
  <c r="O2679" i="13"/>
  <c r="O2680" i="13"/>
  <c r="O2681" i="13"/>
  <c r="O2682" i="13"/>
  <c r="O2683" i="13"/>
  <c r="O2684" i="13"/>
  <c r="O2685" i="13"/>
  <c r="O2686" i="13"/>
  <c r="O2687" i="13"/>
  <c r="O2688" i="13"/>
  <c r="O2689" i="13"/>
  <c r="O2690" i="13"/>
  <c r="O2691" i="13"/>
  <c r="O2692" i="13"/>
  <c r="O2693" i="13"/>
  <c r="O2694" i="13"/>
  <c r="O2695" i="13"/>
  <c r="O2696" i="13"/>
  <c r="O2697" i="13"/>
  <c r="O2698" i="13"/>
  <c r="O2699" i="13"/>
  <c r="O2700" i="13"/>
  <c r="O2701" i="13"/>
  <c r="O2702" i="13"/>
  <c r="O2703" i="13"/>
  <c r="O2704" i="13"/>
  <c r="O2705" i="13"/>
  <c r="O2706" i="13"/>
  <c r="O2707" i="13"/>
  <c r="O2708" i="13"/>
  <c r="O2709" i="13"/>
  <c r="O2710" i="13"/>
  <c r="O2711" i="13"/>
  <c r="O2712" i="13"/>
  <c r="O2713" i="13"/>
  <c r="O2714" i="13"/>
  <c r="O2715" i="13"/>
  <c r="O2716" i="13"/>
  <c r="O2717" i="13"/>
  <c r="O2718" i="13"/>
  <c r="O2719" i="13"/>
  <c r="O2720" i="13"/>
  <c r="O2721" i="13"/>
  <c r="O2722" i="13"/>
  <c r="O2723" i="13"/>
  <c r="O2724" i="13"/>
  <c r="O2725" i="13"/>
  <c r="O2726" i="13"/>
  <c r="O2727" i="13"/>
  <c r="O2728" i="13"/>
  <c r="O2729" i="13"/>
  <c r="O2730" i="13"/>
  <c r="O2731" i="13"/>
  <c r="O2732" i="13"/>
  <c r="O2733" i="13"/>
  <c r="O2734" i="13"/>
  <c r="O2735" i="13"/>
  <c r="O2736" i="13"/>
  <c r="O2737" i="13"/>
  <c r="O2738" i="13"/>
  <c r="O2739" i="13"/>
  <c r="O2740" i="13"/>
  <c r="O2741" i="13"/>
  <c r="O2742" i="13"/>
  <c r="O2743" i="13"/>
  <c r="O2744" i="13"/>
  <c r="O2745" i="13"/>
  <c r="O2746" i="13"/>
  <c r="O2747" i="13"/>
  <c r="O2748" i="13"/>
  <c r="O2749" i="13"/>
  <c r="O2750" i="13"/>
  <c r="O2751" i="13"/>
  <c r="O2752" i="13"/>
  <c r="O2753" i="13"/>
  <c r="O2754" i="13"/>
  <c r="O2755" i="13"/>
  <c r="O2756" i="13"/>
  <c r="O2757" i="13"/>
  <c r="O2758" i="13"/>
  <c r="O2759" i="13"/>
  <c r="O2760" i="13"/>
  <c r="O2761" i="13"/>
  <c r="O2762" i="13"/>
  <c r="O2763" i="13"/>
  <c r="O2764" i="13"/>
  <c r="O2765" i="13"/>
  <c r="O2766" i="13"/>
  <c r="O2767" i="13"/>
  <c r="O2768" i="13"/>
  <c r="O2769" i="13"/>
  <c r="O2770" i="13"/>
  <c r="O2771" i="13"/>
  <c r="O2772" i="13"/>
  <c r="O2773" i="13"/>
  <c r="O2774" i="13"/>
  <c r="O2775" i="13"/>
  <c r="O2776" i="13"/>
  <c r="O2777" i="13"/>
  <c r="O2778" i="13"/>
  <c r="O2779" i="13"/>
  <c r="O2780" i="13"/>
  <c r="O2781" i="13"/>
  <c r="O2782" i="13"/>
  <c r="O2783" i="13"/>
  <c r="O2784" i="13"/>
  <c r="O2785" i="13"/>
  <c r="O2786" i="13"/>
  <c r="O2787" i="13"/>
  <c r="O2788" i="13"/>
  <c r="O2789" i="13"/>
  <c r="O2790" i="13"/>
  <c r="O2791" i="13"/>
  <c r="O2792" i="13"/>
  <c r="O2793" i="13"/>
  <c r="O2794" i="13"/>
  <c r="O2795" i="13"/>
  <c r="O2796" i="13"/>
  <c r="O2797" i="13"/>
  <c r="O2798" i="13"/>
  <c r="O2799" i="13"/>
  <c r="O2800" i="13"/>
  <c r="O2801" i="13"/>
  <c r="O2802" i="13"/>
  <c r="O2803" i="13"/>
  <c r="O2804" i="13"/>
  <c r="O2805" i="13"/>
  <c r="O2806" i="13"/>
  <c r="O2807" i="13"/>
  <c r="O2808" i="13"/>
  <c r="O2809" i="13"/>
  <c r="O2810" i="13"/>
  <c r="O2811" i="13"/>
  <c r="O2812" i="13"/>
  <c r="O2813" i="13"/>
  <c r="O2814" i="13"/>
  <c r="O2815" i="13"/>
  <c r="O2816" i="13"/>
  <c r="O2817" i="13"/>
  <c r="O2818" i="13"/>
  <c r="O2819" i="13"/>
  <c r="O2820" i="13"/>
  <c r="O2821" i="13"/>
  <c r="O2822" i="13"/>
  <c r="O2823" i="13"/>
  <c r="O2824" i="13"/>
  <c r="O2825" i="13"/>
  <c r="O2826" i="13"/>
  <c r="O2827" i="13"/>
  <c r="O2828" i="13"/>
  <c r="O2829" i="13"/>
  <c r="O2830" i="13"/>
  <c r="O2831" i="13"/>
  <c r="O2832" i="13"/>
  <c r="O2833" i="13"/>
  <c r="O2834" i="13"/>
  <c r="O2835" i="13"/>
  <c r="O2836" i="13"/>
  <c r="O2837" i="13"/>
  <c r="O2838" i="13"/>
  <c r="O2839" i="13"/>
  <c r="O2840" i="13"/>
  <c r="O2841" i="13"/>
  <c r="O2842" i="13"/>
  <c r="O2843" i="13"/>
  <c r="O2844" i="13"/>
  <c r="O2845" i="13"/>
  <c r="O2846" i="13"/>
  <c r="O2847" i="13"/>
  <c r="O2848" i="13"/>
  <c r="O2849" i="13"/>
  <c r="O2850" i="13"/>
  <c r="O2851" i="13"/>
  <c r="O2852" i="13"/>
  <c r="O2853" i="13"/>
  <c r="O2854" i="13"/>
  <c r="O2855" i="13"/>
  <c r="O2856" i="13"/>
  <c r="O2857" i="13"/>
  <c r="O2858" i="13"/>
  <c r="O2859" i="13"/>
  <c r="O2860" i="13"/>
  <c r="O2861" i="13"/>
  <c r="O2862" i="13"/>
  <c r="O2863" i="13"/>
  <c r="O2864" i="13"/>
  <c r="O2865" i="13"/>
  <c r="O2866" i="13"/>
  <c r="O2867" i="13"/>
  <c r="O2868" i="13"/>
  <c r="O2869" i="13"/>
  <c r="O2870" i="13"/>
  <c r="O2871" i="13"/>
  <c r="O2872" i="13"/>
  <c r="O2873" i="13"/>
  <c r="O2874" i="13"/>
  <c r="O2875" i="13"/>
  <c r="O2876" i="13"/>
  <c r="O2877" i="13"/>
  <c r="O2878" i="13"/>
  <c r="O2879" i="13"/>
  <c r="O2880" i="13"/>
  <c r="O2881" i="13"/>
  <c r="O2882" i="13"/>
  <c r="O2883" i="13"/>
  <c r="O2884" i="13"/>
  <c r="O2885" i="13"/>
  <c r="O2886" i="13"/>
  <c r="O2887" i="13"/>
  <c r="O2888" i="13"/>
  <c r="O2889" i="13"/>
  <c r="O2890" i="13"/>
  <c r="O2891" i="13"/>
  <c r="O2892" i="13"/>
  <c r="O2893" i="13"/>
  <c r="O2894" i="13"/>
  <c r="O2895" i="13"/>
  <c r="O2896" i="13"/>
  <c r="O2897" i="13"/>
  <c r="O2898" i="13"/>
  <c r="O2899" i="13"/>
  <c r="O2900" i="13"/>
  <c r="O2901" i="13"/>
  <c r="O2902" i="13"/>
  <c r="O2903" i="13"/>
  <c r="O2904" i="13"/>
  <c r="O2905" i="13"/>
  <c r="O2906" i="13"/>
  <c r="O2907" i="13"/>
  <c r="O2908" i="13"/>
  <c r="O2909" i="13"/>
  <c r="O2910" i="13"/>
  <c r="O2911" i="13"/>
  <c r="O2912" i="13"/>
  <c r="O2913" i="13"/>
  <c r="O2914" i="13"/>
  <c r="O2915" i="13"/>
  <c r="O2916" i="13"/>
  <c r="O2917" i="13"/>
  <c r="O2918" i="13"/>
  <c r="O2919" i="13"/>
  <c r="O2920" i="13"/>
  <c r="O2921" i="13"/>
  <c r="O2922" i="13"/>
  <c r="O2923" i="13"/>
  <c r="O2924" i="13"/>
  <c r="O2925" i="13"/>
  <c r="O2926" i="13"/>
  <c r="O2927" i="13"/>
  <c r="O2928" i="13"/>
  <c r="O2929" i="13"/>
  <c r="O2930" i="13"/>
  <c r="O2931" i="13"/>
  <c r="O2932" i="13"/>
  <c r="O2933" i="13"/>
  <c r="O2934" i="13"/>
  <c r="O2935" i="13"/>
  <c r="O2936" i="13"/>
  <c r="O2937" i="13"/>
  <c r="O2938" i="13"/>
  <c r="O2939" i="13"/>
  <c r="O2940" i="13"/>
  <c r="O2941" i="13"/>
  <c r="O2942" i="13"/>
  <c r="O2943" i="13"/>
  <c r="O2944" i="13"/>
  <c r="O2945" i="13"/>
  <c r="O2946" i="13"/>
  <c r="O2947" i="13"/>
  <c r="O2948" i="13"/>
  <c r="O2949" i="13"/>
  <c r="O2950" i="13"/>
  <c r="O2951" i="13"/>
  <c r="O2952" i="13"/>
  <c r="O2953" i="13"/>
  <c r="O2954" i="13"/>
  <c r="O2955" i="13"/>
  <c r="O2956" i="13"/>
  <c r="O2957" i="13"/>
  <c r="O2958" i="13"/>
  <c r="O2959" i="13"/>
  <c r="O2960" i="13"/>
  <c r="O2961" i="13"/>
  <c r="O2962" i="13"/>
  <c r="O2963" i="13"/>
  <c r="O2964" i="13"/>
  <c r="O2965" i="13"/>
  <c r="O2966" i="13"/>
  <c r="O2967" i="13"/>
  <c r="O2968" i="13"/>
  <c r="O2969" i="13"/>
  <c r="O2970" i="13"/>
  <c r="O2971" i="13"/>
  <c r="O2972" i="13"/>
  <c r="O2973" i="13"/>
  <c r="O2974" i="13"/>
  <c r="O2975" i="13"/>
  <c r="O2976" i="13"/>
  <c r="O2977" i="13"/>
  <c r="O2978" i="13"/>
  <c r="O2979" i="13"/>
  <c r="O2980" i="13"/>
  <c r="O2981" i="13"/>
  <c r="O2982" i="13"/>
  <c r="O2983" i="13"/>
  <c r="O2984" i="13"/>
  <c r="O2985" i="13"/>
  <c r="O2986" i="13"/>
  <c r="O2987" i="13"/>
  <c r="O2988" i="13"/>
  <c r="O2989" i="13"/>
  <c r="O2990" i="13"/>
  <c r="O2991" i="13"/>
  <c r="O2992" i="13"/>
  <c r="O2993" i="13"/>
  <c r="O2994" i="13"/>
  <c r="O3" i="13"/>
  <c r="O4" i="13"/>
  <c r="O5" i="13"/>
  <c r="O6" i="13"/>
  <c r="O7" i="13"/>
  <c r="O8" i="13"/>
  <c r="O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2026" i="13"/>
  <c r="N2027" i="13"/>
  <c r="N2028" i="13"/>
  <c r="N2029" i="13"/>
  <c r="N2030" i="13"/>
  <c r="N2031" i="13"/>
  <c r="N2032" i="13"/>
  <c r="N2033" i="13"/>
  <c r="N2034" i="13"/>
  <c r="N2035" i="13"/>
  <c r="N2036" i="13"/>
  <c r="N2037" i="13"/>
  <c r="N2038" i="13"/>
  <c r="N2039" i="13"/>
  <c r="N2040" i="13"/>
  <c r="N2041" i="13"/>
  <c r="N2042" i="13"/>
  <c r="N2043" i="13"/>
  <c r="N2044" i="13"/>
  <c r="N2045" i="13"/>
  <c r="N2046" i="13"/>
  <c r="N2047" i="13"/>
  <c r="N2048" i="13"/>
  <c r="N2049" i="13"/>
  <c r="N2050" i="13"/>
  <c r="N2051" i="13"/>
  <c r="N2052" i="13"/>
  <c r="N2053" i="13"/>
  <c r="N2054" i="13"/>
  <c r="N2055" i="13"/>
  <c r="N2056" i="13"/>
  <c r="N2057" i="13"/>
  <c r="N2058" i="13"/>
  <c r="N2059" i="13"/>
  <c r="N2060" i="13"/>
  <c r="N2061" i="13"/>
  <c r="N2062" i="13"/>
  <c r="N2063" i="13"/>
  <c r="N2064" i="13"/>
  <c r="N2065" i="13"/>
  <c r="N2066" i="13"/>
  <c r="N2067" i="13"/>
  <c r="N2068" i="13"/>
  <c r="N2069" i="13"/>
  <c r="N2070" i="13"/>
  <c r="N2071" i="13"/>
  <c r="N2072" i="13"/>
  <c r="N2073" i="13"/>
  <c r="N2074" i="13"/>
  <c r="N2075" i="13"/>
  <c r="N2076" i="13"/>
  <c r="N2077" i="13"/>
  <c r="N2078" i="13"/>
  <c r="N2079" i="13"/>
  <c r="N2080" i="13"/>
  <c r="N2081" i="13"/>
  <c r="N2082" i="13"/>
  <c r="N2083" i="13"/>
  <c r="N2084" i="13"/>
  <c r="N2085" i="13"/>
  <c r="N2086" i="13"/>
  <c r="N2087" i="13"/>
  <c r="N2088" i="13"/>
  <c r="N2089" i="13"/>
  <c r="N2090" i="13"/>
  <c r="N2091" i="13"/>
  <c r="N2092" i="13"/>
  <c r="N2093" i="13"/>
  <c r="N2094" i="13"/>
  <c r="N2095" i="13"/>
  <c r="N2096" i="13"/>
  <c r="N2097" i="13"/>
  <c r="N2098" i="13"/>
  <c r="N2099" i="13"/>
  <c r="N2100" i="13"/>
  <c r="N2101" i="13"/>
  <c r="N2102" i="13"/>
  <c r="N2103" i="13"/>
  <c r="N2104" i="13"/>
  <c r="N2105" i="13"/>
  <c r="N2106" i="13"/>
  <c r="N2107" i="13"/>
  <c r="N2108" i="13"/>
  <c r="N2109" i="13"/>
  <c r="N2110" i="13"/>
  <c r="N2111" i="13"/>
  <c r="N2112" i="13"/>
  <c r="N2113" i="13"/>
  <c r="N2114" i="13"/>
  <c r="N2115" i="13"/>
  <c r="N2116" i="13"/>
  <c r="N2117" i="13"/>
  <c r="N2118" i="13"/>
  <c r="N2119" i="13"/>
  <c r="N2120" i="13"/>
  <c r="N2121" i="13"/>
  <c r="N2122" i="13"/>
  <c r="N2123" i="13"/>
  <c r="N2124" i="13"/>
  <c r="N2125" i="13"/>
  <c r="N2126" i="13"/>
  <c r="N2127" i="13"/>
  <c r="N2128" i="13"/>
  <c r="N2129" i="13"/>
  <c r="N2130" i="13"/>
  <c r="N2131" i="13"/>
  <c r="N2132" i="13"/>
  <c r="N2133" i="13"/>
  <c r="N2134" i="13"/>
  <c r="N2135" i="13"/>
  <c r="N2136" i="13"/>
  <c r="N2137" i="13"/>
  <c r="N2138" i="13"/>
  <c r="N2139" i="13"/>
  <c r="N2140" i="13"/>
  <c r="N2141" i="13"/>
  <c r="N2142" i="13"/>
  <c r="N2143" i="13"/>
  <c r="N2144" i="13"/>
  <c r="N2145" i="13"/>
  <c r="N2146" i="13"/>
  <c r="N2147" i="13"/>
  <c r="N2148" i="13"/>
  <c r="N2149" i="13"/>
  <c r="N2150" i="13"/>
  <c r="N2151" i="13"/>
  <c r="N2152" i="13"/>
  <c r="N2153" i="13"/>
  <c r="N2154" i="13"/>
  <c r="N2155" i="13"/>
  <c r="N2156" i="13"/>
  <c r="N2157" i="13"/>
  <c r="N2158" i="13"/>
  <c r="N2159" i="13"/>
  <c r="N2160" i="13"/>
  <c r="N2161" i="13"/>
  <c r="N2162" i="13"/>
  <c r="N2163" i="13"/>
  <c r="N2164" i="13"/>
  <c r="N2165" i="13"/>
  <c r="N2166" i="13"/>
  <c r="N2167" i="13"/>
  <c r="N2168" i="13"/>
  <c r="N2169" i="13"/>
  <c r="N2170" i="13"/>
  <c r="N2171" i="13"/>
  <c r="N2172" i="13"/>
  <c r="N2173" i="13"/>
  <c r="N2174" i="13"/>
  <c r="N2175" i="13"/>
  <c r="N2176" i="13"/>
  <c r="N2177" i="13"/>
  <c r="N2178" i="13"/>
  <c r="N2179" i="13"/>
  <c r="N2180" i="13"/>
  <c r="N2181" i="13"/>
  <c r="N2182" i="13"/>
  <c r="N2183" i="13"/>
  <c r="N2184" i="13"/>
  <c r="N2185" i="13"/>
  <c r="N2186" i="13"/>
  <c r="N2187" i="13"/>
  <c r="N2188" i="13"/>
  <c r="N2189" i="13"/>
  <c r="N2190" i="13"/>
  <c r="N2191" i="13"/>
  <c r="N2192" i="13"/>
  <c r="N2193" i="13"/>
  <c r="N2194" i="13"/>
  <c r="N2195" i="13"/>
  <c r="N2196" i="13"/>
  <c r="N2197" i="13"/>
  <c r="N2198" i="13"/>
  <c r="N2199" i="13"/>
  <c r="N2200" i="13"/>
  <c r="N2201" i="13"/>
  <c r="N2202" i="13"/>
  <c r="N2203" i="13"/>
  <c r="N2204" i="13"/>
  <c r="N2205" i="13"/>
  <c r="N2206" i="13"/>
  <c r="N2207" i="13"/>
  <c r="N2208" i="13"/>
  <c r="N2209" i="13"/>
  <c r="N2210" i="13"/>
  <c r="N2211" i="13"/>
  <c r="N2212" i="13"/>
  <c r="N2213" i="13"/>
  <c r="N2214" i="13"/>
  <c r="N2215" i="13"/>
  <c r="N2216" i="13"/>
  <c r="N2217" i="13"/>
  <c r="N2218" i="13"/>
  <c r="N2219" i="13"/>
  <c r="N2220" i="13"/>
  <c r="N2221" i="13"/>
  <c r="N2222" i="13"/>
  <c r="N2223" i="13"/>
  <c r="N2224" i="13"/>
  <c r="N2225" i="13"/>
  <c r="N2226" i="13"/>
  <c r="N2227" i="13"/>
  <c r="N2228" i="13"/>
  <c r="N2229" i="13"/>
  <c r="N2230" i="13"/>
  <c r="N2231" i="13"/>
  <c r="N2232" i="13"/>
  <c r="N2233" i="13"/>
  <c r="N2234" i="13"/>
  <c r="N2235" i="13"/>
  <c r="N2236" i="13"/>
  <c r="N2237" i="13"/>
  <c r="N2238" i="13"/>
  <c r="N2239" i="13"/>
  <c r="N2240" i="13"/>
  <c r="N2241" i="13"/>
  <c r="N2242" i="13"/>
  <c r="N2243" i="13"/>
  <c r="N2244" i="13"/>
  <c r="N2245" i="13"/>
  <c r="N2246" i="13"/>
  <c r="N2247" i="13"/>
  <c r="N2248" i="13"/>
  <c r="N2249" i="13"/>
  <c r="N2250" i="13"/>
  <c r="N2251" i="13"/>
  <c r="N2252" i="13"/>
  <c r="N2253" i="13"/>
  <c r="N2254" i="13"/>
  <c r="N2255" i="13"/>
  <c r="N2256" i="13"/>
  <c r="N2257" i="13"/>
  <c r="N2258" i="13"/>
  <c r="N2259" i="13"/>
  <c r="N2260" i="13"/>
  <c r="N2261" i="13"/>
  <c r="N2262" i="13"/>
  <c r="N2263" i="13"/>
  <c r="N2264" i="13"/>
  <c r="N2265" i="13"/>
  <c r="N2266" i="13"/>
  <c r="N2267" i="13"/>
  <c r="N2268" i="13"/>
  <c r="N2269" i="13"/>
  <c r="N2270" i="13"/>
  <c r="N2271" i="13"/>
  <c r="N2272" i="13"/>
  <c r="N2273" i="13"/>
  <c r="N2274" i="13"/>
  <c r="N2275" i="13"/>
  <c r="N2276" i="13"/>
  <c r="N2277" i="13"/>
  <c r="N2278" i="13"/>
  <c r="N2279" i="13"/>
  <c r="N2280" i="13"/>
  <c r="N2281" i="13"/>
  <c r="N2282" i="13"/>
  <c r="N2283" i="13"/>
  <c r="N2284" i="13"/>
  <c r="N2285" i="13"/>
  <c r="N2286" i="13"/>
  <c r="N2287" i="13"/>
  <c r="N2288" i="13"/>
  <c r="N2289" i="13"/>
  <c r="N2290" i="13"/>
  <c r="N2291" i="13"/>
  <c r="N2292" i="13"/>
  <c r="N2293" i="13"/>
  <c r="N2294" i="13"/>
  <c r="N2295" i="13"/>
  <c r="N2296" i="13"/>
  <c r="N2297" i="13"/>
  <c r="N2298" i="13"/>
  <c r="N2299" i="13"/>
  <c r="N2300" i="13"/>
  <c r="N2301" i="13"/>
  <c r="N2302" i="13"/>
  <c r="N2303" i="13"/>
  <c r="N2304" i="13"/>
  <c r="N2305" i="13"/>
  <c r="N2306" i="13"/>
  <c r="N2307" i="13"/>
  <c r="N2308" i="13"/>
  <c r="N2309" i="13"/>
  <c r="N2310" i="13"/>
  <c r="N2311" i="13"/>
  <c r="N2312" i="13"/>
  <c r="N2313" i="13"/>
  <c r="N2314" i="13"/>
  <c r="N2315" i="13"/>
  <c r="N2316" i="13"/>
  <c r="N2317" i="13"/>
  <c r="N2318" i="13"/>
  <c r="N2319" i="13"/>
  <c r="N2320" i="13"/>
  <c r="N2321" i="13"/>
  <c r="N2322" i="13"/>
  <c r="N2323" i="13"/>
  <c r="N2324" i="13"/>
  <c r="N2325" i="13"/>
  <c r="N2326" i="13"/>
  <c r="N2327" i="13"/>
  <c r="N2328" i="13"/>
  <c r="N2329" i="13"/>
  <c r="N2330" i="13"/>
  <c r="N2331" i="13"/>
  <c r="N2332" i="13"/>
  <c r="N2333" i="13"/>
  <c r="N2334" i="13"/>
  <c r="N2335" i="13"/>
  <c r="N2336" i="13"/>
  <c r="N2337" i="13"/>
  <c r="N2338" i="13"/>
  <c r="N2339" i="13"/>
  <c r="N2340" i="13"/>
  <c r="N2341" i="13"/>
  <c r="N2342" i="13"/>
  <c r="N2343" i="13"/>
  <c r="N2344" i="13"/>
  <c r="N2345" i="13"/>
  <c r="N2346" i="13"/>
  <c r="N2347" i="13"/>
  <c r="N2348" i="13"/>
  <c r="N2349" i="13"/>
  <c r="N2350" i="13"/>
  <c r="N2351" i="13"/>
  <c r="N2352" i="13"/>
  <c r="N2353" i="13"/>
  <c r="N2354" i="13"/>
  <c r="N2355" i="13"/>
  <c r="N2356" i="13"/>
  <c r="N2357" i="13"/>
  <c r="N2358" i="13"/>
  <c r="N2359" i="13"/>
  <c r="N2360" i="13"/>
  <c r="N2361" i="13"/>
  <c r="N2362" i="13"/>
  <c r="N2363" i="13"/>
  <c r="N2364" i="13"/>
  <c r="N2365" i="13"/>
  <c r="N2366" i="13"/>
  <c r="N2367" i="13"/>
  <c r="N2368" i="13"/>
  <c r="N2369" i="13"/>
  <c r="N2370" i="13"/>
  <c r="N2371" i="13"/>
  <c r="N2372" i="13"/>
  <c r="N2373" i="13"/>
  <c r="N2374" i="13"/>
  <c r="N2375" i="13"/>
  <c r="N2376" i="13"/>
  <c r="N2377" i="13"/>
  <c r="N2378" i="13"/>
  <c r="N2379" i="13"/>
  <c r="N2380" i="13"/>
  <c r="N2381" i="13"/>
  <c r="N2382" i="13"/>
  <c r="N2383" i="13"/>
  <c r="N2384" i="13"/>
  <c r="N2385" i="13"/>
  <c r="N2386" i="13"/>
  <c r="N2387" i="13"/>
  <c r="N2388" i="13"/>
  <c r="N2389" i="13"/>
  <c r="N2390" i="13"/>
  <c r="N2391" i="13"/>
  <c r="N2392" i="13"/>
  <c r="N2393" i="13"/>
  <c r="N2394" i="13"/>
  <c r="N2395" i="13"/>
  <c r="N2396" i="13"/>
  <c r="N2397" i="13"/>
  <c r="N2398" i="13"/>
  <c r="N2399" i="13"/>
  <c r="N2400" i="13"/>
  <c r="N2401" i="13"/>
  <c r="N2402" i="13"/>
  <c r="N2403" i="13"/>
  <c r="N2404" i="13"/>
  <c r="N2405" i="13"/>
  <c r="N2406" i="13"/>
  <c r="N2407" i="13"/>
  <c r="N2408" i="13"/>
  <c r="N2409" i="13"/>
  <c r="N2410" i="13"/>
  <c r="N2411" i="13"/>
  <c r="N2412" i="13"/>
  <c r="N2413" i="13"/>
  <c r="N2414" i="13"/>
  <c r="N2415" i="13"/>
  <c r="N2416" i="13"/>
  <c r="N2417" i="13"/>
  <c r="N2418" i="13"/>
  <c r="N2419" i="13"/>
  <c r="N2420" i="13"/>
  <c r="N2421" i="13"/>
  <c r="N2422" i="13"/>
  <c r="N2423" i="13"/>
  <c r="N2424" i="13"/>
  <c r="N2425" i="13"/>
  <c r="N2426" i="13"/>
  <c r="N2427" i="13"/>
  <c r="N2428" i="13"/>
  <c r="N2429" i="13"/>
  <c r="N2430" i="13"/>
  <c r="N2431" i="13"/>
  <c r="N2432" i="13"/>
  <c r="N2433" i="13"/>
  <c r="N2434" i="13"/>
  <c r="N2435" i="13"/>
  <c r="N2436" i="13"/>
  <c r="N2437" i="13"/>
  <c r="N2438" i="13"/>
  <c r="N2439" i="13"/>
  <c r="N2440" i="13"/>
  <c r="N2441" i="13"/>
  <c r="N2442" i="13"/>
  <c r="N2443" i="13"/>
  <c r="N2444" i="13"/>
  <c r="N2445" i="13"/>
  <c r="N2446" i="13"/>
  <c r="N2447" i="13"/>
  <c r="N2448" i="13"/>
  <c r="N2449" i="13"/>
  <c r="N2450" i="13"/>
  <c r="N2451" i="13"/>
  <c r="N2452" i="13"/>
  <c r="N2453" i="13"/>
  <c r="N2454" i="13"/>
  <c r="N2455" i="13"/>
  <c r="N2456" i="13"/>
  <c r="N2457" i="13"/>
  <c r="N2458" i="13"/>
  <c r="N2459" i="13"/>
  <c r="N2460" i="13"/>
  <c r="N2461" i="13"/>
  <c r="N2462" i="13"/>
  <c r="N2463" i="13"/>
  <c r="N2464" i="13"/>
  <c r="N2465" i="13"/>
  <c r="N2466" i="13"/>
  <c r="N2467" i="13"/>
  <c r="N2468" i="13"/>
  <c r="N2469" i="13"/>
  <c r="N2470" i="13"/>
  <c r="N2471" i="13"/>
  <c r="N2472" i="13"/>
  <c r="N2473" i="13"/>
  <c r="N2474" i="13"/>
  <c r="N2475" i="13"/>
  <c r="N2476" i="13"/>
  <c r="N2477" i="13"/>
  <c r="N2478" i="13"/>
  <c r="N2479" i="13"/>
  <c r="N2480" i="13"/>
  <c r="N2481" i="13"/>
  <c r="N2482" i="13"/>
  <c r="N2483" i="13"/>
  <c r="N2484" i="13"/>
  <c r="N2485" i="13"/>
  <c r="N2486" i="13"/>
  <c r="N2487" i="13"/>
  <c r="N2488" i="13"/>
  <c r="N2489" i="13"/>
  <c r="N2490" i="13"/>
  <c r="N2491" i="13"/>
  <c r="N2492" i="13"/>
  <c r="N2493" i="13"/>
  <c r="N2494" i="13"/>
  <c r="N2495" i="13"/>
  <c r="N2496" i="13"/>
  <c r="N2497" i="13"/>
  <c r="N2498" i="13"/>
  <c r="N2499" i="13"/>
  <c r="N2500" i="13"/>
  <c r="N2501" i="13"/>
  <c r="N2502" i="13"/>
  <c r="N2503" i="13"/>
  <c r="N2504" i="13"/>
  <c r="N2505" i="13"/>
  <c r="N2506" i="13"/>
  <c r="N2507" i="13"/>
  <c r="N2508" i="13"/>
  <c r="N2509" i="13"/>
  <c r="N2510" i="13"/>
  <c r="N2511" i="13"/>
  <c r="N2512" i="13"/>
  <c r="N2513" i="13"/>
  <c r="N2514" i="13"/>
  <c r="N2515" i="13"/>
  <c r="N2516" i="13"/>
  <c r="N2517" i="13"/>
  <c r="N2518" i="13"/>
  <c r="N2519" i="13"/>
  <c r="N2520" i="13"/>
  <c r="N2521" i="13"/>
  <c r="N2522" i="13"/>
  <c r="N2523" i="13"/>
  <c r="N2524" i="13"/>
  <c r="N2525" i="13"/>
  <c r="N2526" i="13"/>
  <c r="N2527" i="13"/>
  <c r="N2528" i="13"/>
  <c r="N2529" i="13"/>
  <c r="N2530" i="13"/>
  <c r="N2531" i="13"/>
  <c r="N2532" i="13"/>
  <c r="N2533" i="13"/>
  <c r="N2534" i="13"/>
  <c r="N2535" i="13"/>
  <c r="N2536" i="13"/>
  <c r="N2537" i="13"/>
  <c r="N2538" i="13"/>
  <c r="N2539" i="13"/>
  <c r="N2540" i="13"/>
  <c r="N2541" i="13"/>
  <c r="N2542" i="13"/>
  <c r="N2543" i="13"/>
  <c r="N2544" i="13"/>
  <c r="N2545" i="13"/>
  <c r="N2546" i="13"/>
  <c r="N2547" i="13"/>
  <c r="N2548" i="13"/>
  <c r="N2549" i="13"/>
  <c r="N2550" i="13"/>
  <c r="N2551" i="13"/>
  <c r="N2552" i="13"/>
  <c r="N2553" i="13"/>
  <c r="N2554" i="13"/>
  <c r="N2555" i="13"/>
  <c r="N2556" i="13"/>
  <c r="N2557" i="13"/>
  <c r="N2558" i="13"/>
  <c r="N2559" i="13"/>
  <c r="N2560" i="13"/>
  <c r="N2561" i="13"/>
  <c r="N2562" i="13"/>
  <c r="N2563" i="13"/>
  <c r="N2564" i="13"/>
  <c r="N2565" i="13"/>
  <c r="N2566" i="13"/>
  <c r="N2567" i="13"/>
  <c r="N2568" i="13"/>
  <c r="N2569" i="13"/>
  <c r="N2570" i="13"/>
  <c r="N2571" i="13"/>
  <c r="N2572" i="13"/>
  <c r="N2573" i="13"/>
  <c r="N2574" i="13"/>
  <c r="N2575" i="13"/>
  <c r="N2576" i="13"/>
  <c r="N2577" i="13"/>
  <c r="N2578" i="13"/>
  <c r="N2579" i="13"/>
  <c r="N2580" i="13"/>
  <c r="N2581" i="13"/>
  <c r="N2582" i="13"/>
  <c r="N2583" i="13"/>
  <c r="N2584" i="13"/>
  <c r="N2585" i="13"/>
  <c r="N2586" i="13"/>
  <c r="N2587" i="13"/>
  <c r="N2588" i="13"/>
  <c r="N2589" i="13"/>
  <c r="N2590" i="13"/>
  <c r="N2591" i="13"/>
  <c r="N2592" i="13"/>
  <c r="N2593" i="13"/>
  <c r="N2594" i="13"/>
  <c r="N2595" i="13"/>
  <c r="N2596" i="13"/>
  <c r="N2597" i="13"/>
  <c r="N2598" i="13"/>
  <c r="N2599" i="13"/>
  <c r="N2600" i="13"/>
  <c r="N2601" i="13"/>
  <c r="N2602" i="13"/>
  <c r="N2603" i="13"/>
  <c r="N2604" i="13"/>
  <c r="N2605" i="13"/>
  <c r="N2606" i="13"/>
  <c r="N2607" i="13"/>
  <c r="N2608" i="13"/>
  <c r="N2609" i="13"/>
  <c r="N2610" i="13"/>
  <c r="N2611" i="13"/>
  <c r="N2612" i="13"/>
  <c r="N2613" i="13"/>
  <c r="N2614" i="13"/>
  <c r="N2615" i="13"/>
  <c r="N2616" i="13"/>
  <c r="N2617" i="13"/>
  <c r="N2618" i="13"/>
  <c r="N2619" i="13"/>
  <c r="N2620" i="13"/>
  <c r="N2621" i="13"/>
  <c r="N2622" i="13"/>
  <c r="N2623" i="13"/>
  <c r="N2624" i="13"/>
  <c r="N2625" i="13"/>
  <c r="N2626" i="13"/>
  <c r="N2627" i="13"/>
  <c r="N2628" i="13"/>
  <c r="N2629" i="13"/>
  <c r="N2630" i="13"/>
  <c r="N2631" i="13"/>
  <c r="N2632" i="13"/>
  <c r="N2633" i="13"/>
  <c r="N2634" i="13"/>
  <c r="N2635" i="13"/>
  <c r="N2636" i="13"/>
  <c r="N2637" i="13"/>
  <c r="N2638" i="13"/>
  <c r="N2639" i="13"/>
  <c r="N2640" i="13"/>
  <c r="N2641" i="13"/>
  <c r="N2642" i="13"/>
  <c r="N2643" i="13"/>
  <c r="N2644" i="13"/>
  <c r="N2645" i="13"/>
  <c r="N2646" i="13"/>
  <c r="N2647" i="13"/>
  <c r="N2648" i="13"/>
  <c r="N2649" i="13"/>
  <c r="N2650" i="13"/>
  <c r="N2651" i="13"/>
  <c r="N2652" i="13"/>
  <c r="N2653" i="13"/>
  <c r="N2654" i="13"/>
  <c r="N2655" i="13"/>
  <c r="N2656" i="13"/>
  <c r="N2657" i="13"/>
  <c r="N2658" i="13"/>
  <c r="N2659" i="13"/>
  <c r="N2660" i="13"/>
  <c r="N2661" i="13"/>
  <c r="N2662" i="13"/>
  <c r="N2663" i="13"/>
  <c r="N2664" i="13"/>
  <c r="N2665" i="13"/>
  <c r="N2666" i="13"/>
  <c r="N2667" i="13"/>
  <c r="N2668" i="13"/>
  <c r="N2669" i="13"/>
  <c r="N2670" i="13"/>
  <c r="N2671" i="13"/>
  <c r="N2672" i="13"/>
  <c r="N2673" i="13"/>
  <c r="N2674" i="13"/>
  <c r="N2675" i="13"/>
  <c r="N2676" i="13"/>
  <c r="N2677" i="13"/>
  <c r="N2678" i="13"/>
  <c r="N2679" i="13"/>
  <c r="N2680" i="13"/>
  <c r="N2681" i="13"/>
  <c r="N2682" i="13"/>
  <c r="N2683" i="13"/>
  <c r="N2684" i="13"/>
  <c r="N2685" i="13"/>
  <c r="N2686" i="13"/>
  <c r="N2687" i="13"/>
  <c r="N2688" i="13"/>
  <c r="N2689" i="13"/>
  <c r="N2690" i="13"/>
  <c r="N2691" i="13"/>
  <c r="N2692" i="13"/>
  <c r="N2693" i="13"/>
  <c r="N2694" i="13"/>
  <c r="N2695" i="13"/>
  <c r="N2696" i="13"/>
  <c r="N2697" i="13"/>
  <c r="N2698" i="13"/>
  <c r="N2699" i="13"/>
  <c r="N2700" i="13"/>
  <c r="N2701" i="13"/>
  <c r="N2702" i="13"/>
  <c r="N2703" i="13"/>
  <c r="N2704" i="13"/>
  <c r="N2705" i="13"/>
  <c r="N2706" i="13"/>
  <c r="N2707" i="13"/>
  <c r="N2708" i="13"/>
  <c r="N2709" i="13"/>
  <c r="N2710" i="13"/>
  <c r="N2711" i="13"/>
  <c r="N2712" i="13"/>
  <c r="N2713" i="13"/>
  <c r="N2714" i="13"/>
  <c r="N2715" i="13"/>
  <c r="N2716" i="13"/>
  <c r="N2717" i="13"/>
  <c r="N2718" i="13"/>
  <c r="N2719" i="13"/>
  <c r="N2720" i="13"/>
  <c r="N2721" i="13"/>
  <c r="N2722" i="13"/>
  <c r="N2723" i="13"/>
  <c r="N2724" i="13"/>
  <c r="N2725" i="13"/>
  <c r="N2726" i="13"/>
  <c r="N2727" i="13"/>
  <c r="N2728" i="13"/>
  <c r="N2729" i="13"/>
  <c r="N2730" i="13"/>
  <c r="N2731" i="13"/>
  <c r="N2732" i="13"/>
  <c r="N2733" i="13"/>
  <c r="N2734" i="13"/>
  <c r="N2735" i="13"/>
  <c r="N2736" i="13"/>
  <c r="N2737" i="13"/>
  <c r="N2738" i="13"/>
  <c r="N2739" i="13"/>
  <c r="N2740" i="13"/>
  <c r="N2741" i="13"/>
  <c r="N2742" i="13"/>
  <c r="N2743" i="13"/>
  <c r="N2744" i="13"/>
  <c r="N2745" i="13"/>
  <c r="N2746" i="13"/>
  <c r="N2747" i="13"/>
  <c r="N2748" i="13"/>
  <c r="N2749" i="13"/>
  <c r="N2750" i="13"/>
  <c r="N2751" i="13"/>
  <c r="N2752" i="13"/>
  <c r="N2753" i="13"/>
  <c r="N2754" i="13"/>
  <c r="N2755" i="13"/>
  <c r="N2756" i="13"/>
  <c r="N2757" i="13"/>
  <c r="N2758" i="13"/>
  <c r="N2759" i="13"/>
  <c r="N2760" i="13"/>
  <c r="N2761" i="13"/>
  <c r="N2762" i="13"/>
  <c r="N2763" i="13"/>
  <c r="N2764" i="13"/>
  <c r="N2765" i="13"/>
  <c r="N2766" i="13"/>
  <c r="N2767" i="13"/>
  <c r="N2768" i="13"/>
  <c r="N2769" i="13"/>
  <c r="N2770" i="13"/>
  <c r="N2771" i="13"/>
  <c r="N2772" i="13"/>
  <c r="N2773" i="13"/>
  <c r="N2774" i="13"/>
  <c r="N2775" i="13"/>
  <c r="N2776" i="13"/>
  <c r="N2777" i="13"/>
  <c r="N2778" i="13"/>
  <c r="N2779" i="13"/>
  <c r="N2780" i="13"/>
  <c r="N2781" i="13"/>
  <c r="N2782" i="13"/>
  <c r="N2783" i="13"/>
  <c r="N2784" i="13"/>
  <c r="N2785" i="13"/>
  <c r="N2786" i="13"/>
  <c r="N2787" i="13"/>
  <c r="N2788" i="13"/>
  <c r="N2789" i="13"/>
  <c r="N2790" i="13"/>
  <c r="N2791" i="13"/>
  <c r="N2792" i="13"/>
  <c r="N2793" i="13"/>
  <c r="N2794" i="13"/>
  <c r="N2795" i="13"/>
  <c r="N2796" i="13"/>
  <c r="N2797" i="13"/>
  <c r="N2798" i="13"/>
  <c r="N2799" i="13"/>
  <c r="N2800" i="13"/>
  <c r="N2801" i="13"/>
  <c r="N2802" i="13"/>
  <c r="N2803" i="13"/>
  <c r="N2804" i="13"/>
  <c r="N2805" i="13"/>
  <c r="N2806" i="13"/>
  <c r="N2807" i="13"/>
  <c r="N2808" i="13"/>
  <c r="N2809" i="13"/>
  <c r="N2810" i="13"/>
  <c r="N2811" i="13"/>
  <c r="N2812" i="13"/>
  <c r="N2813" i="13"/>
  <c r="N2814" i="13"/>
  <c r="N2815" i="13"/>
  <c r="N2816" i="13"/>
  <c r="N2817" i="13"/>
  <c r="N2818" i="13"/>
  <c r="N2819" i="13"/>
  <c r="N2820" i="13"/>
  <c r="N2821" i="13"/>
  <c r="N2822" i="13"/>
  <c r="N2823" i="13"/>
  <c r="N2824" i="13"/>
  <c r="N2825" i="13"/>
  <c r="N2826" i="13"/>
  <c r="N2827" i="13"/>
  <c r="N2828" i="13"/>
  <c r="N2829" i="13"/>
  <c r="N2830" i="13"/>
  <c r="N2831" i="13"/>
  <c r="N2832" i="13"/>
  <c r="N2833" i="13"/>
  <c r="N2834" i="13"/>
  <c r="N2835" i="13"/>
  <c r="N2836" i="13"/>
  <c r="N2837" i="13"/>
  <c r="N2838" i="13"/>
  <c r="N2839" i="13"/>
  <c r="N2840" i="13"/>
  <c r="N2841" i="13"/>
  <c r="N2842" i="13"/>
  <c r="N2843" i="13"/>
  <c r="N2844" i="13"/>
  <c r="N2845" i="13"/>
  <c r="N2846" i="13"/>
  <c r="N2847" i="13"/>
  <c r="N2848" i="13"/>
  <c r="N2849" i="13"/>
  <c r="N2850" i="13"/>
  <c r="N2851" i="13"/>
  <c r="N2852" i="13"/>
  <c r="N2853" i="13"/>
  <c r="N2854" i="13"/>
  <c r="N2855" i="13"/>
  <c r="N2856" i="13"/>
  <c r="N2857" i="13"/>
  <c r="N2858" i="13"/>
  <c r="N2859" i="13"/>
  <c r="N2860" i="13"/>
  <c r="N2861" i="13"/>
  <c r="N2862" i="13"/>
  <c r="N2863" i="13"/>
  <c r="N2864" i="13"/>
  <c r="N2865" i="13"/>
  <c r="N2866" i="13"/>
  <c r="N2867" i="13"/>
  <c r="N2868" i="13"/>
  <c r="N2869" i="13"/>
  <c r="N2870" i="13"/>
  <c r="N2871" i="13"/>
  <c r="N2872" i="13"/>
  <c r="N2873" i="13"/>
  <c r="N2874" i="13"/>
  <c r="N2875" i="13"/>
  <c r="N2876" i="13"/>
  <c r="N2877" i="13"/>
  <c r="N2878" i="13"/>
  <c r="N2879" i="13"/>
  <c r="N2880" i="13"/>
  <c r="N2881" i="13"/>
  <c r="N2882" i="13"/>
  <c r="N2883" i="13"/>
  <c r="N2884" i="13"/>
  <c r="N2885" i="13"/>
  <c r="N2886" i="13"/>
  <c r="N2887" i="13"/>
  <c r="N2888" i="13"/>
  <c r="N2889" i="13"/>
  <c r="N2890" i="13"/>
  <c r="N2891" i="13"/>
  <c r="N2892" i="13"/>
  <c r="N2893" i="13"/>
  <c r="N2894" i="13"/>
  <c r="N2895" i="13"/>
  <c r="N2896" i="13"/>
  <c r="N2897" i="13"/>
  <c r="N2898" i="13"/>
  <c r="N2899" i="13"/>
  <c r="N2900" i="13"/>
  <c r="N2901" i="13"/>
  <c r="N2902" i="13"/>
  <c r="N2903" i="13"/>
  <c r="N2904" i="13"/>
  <c r="N2905" i="13"/>
  <c r="N2906" i="13"/>
  <c r="N2907" i="13"/>
  <c r="N2908" i="13"/>
  <c r="N2909" i="13"/>
  <c r="N2910" i="13"/>
  <c r="N2911" i="13"/>
  <c r="N2912" i="13"/>
  <c r="N2913" i="13"/>
  <c r="N2914" i="13"/>
  <c r="N2915" i="13"/>
  <c r="N2916" i="13"/>
  <c r="N2917" i="13"/>
  <c r="N2918" i="13"/>
  <c r="N2919" i="13"/>
  <c r="N2920" i="13"/>
  <c r="N2921" i="13"/>
  <c r="N2922" i="13"/>
  <c r="N2923" i="13"/>
  <c r="N2924" i="13"/>
  <c r="N2925" i="13"/>
  <c r="N2926" i="13"/>
  <c r="N2927" i="13"/>
  <c r="N2928" i="13"/>
  <c r="N2929" i="13"/>
  <c r="N2930" i="13"/>
  <c r="N2931" i="13"/>
  <c r="N2932" i="13"/>
  <c r="N2933" i="13"/>
  <c r="N2934" i="13"/>
  <c r="N2935" i="13"/>
  <c r="N2936" i="13"/>
  <c r="N2937" i="13"/>
  <c r="N2938" i="13"/>
  <c r="N2939" i="13"/>
  <c r="N2940" i="13"/>
  <c r="N2941" i="13"/>
  <c r="N2942" i="13"/>
  <c r="N2943" i="13"/>
  <c r="N2944" i="13"/>
  <c r="N2945" i="13"/>
  <c r="N2946" i="13"/>
  <c r="N2947" i="13"/>
  <c r="N2948" i="13"/>
  <c r="N2949" i="13"/>
  <c r="N2950" i="13"/>
  <c r="N2951" i="13"/>
  <c r="N2952" i="13"/>
  <c r="N2953" i="13"/>
  <c r="N2954" i="13"/>
  <c r="N2955" i="13"/>
  <c r="N2956" i="13"/>
  <c r="N2957" i="13"/>
  <c r="N2958" i="13"/>
  <c r="N2959" i="13"/>
  <c r="N2960" i="13"/>
  <c r="N2961" i="13"/>
  <c r="N2962" i="13"/>
  <c r="N2963" i="13"/>
  <c r="N2964" i="13"/>
  <c r="N2965" i="13"/>
  <c r="N2966" i="13"/>
  <c r="N2967" i="13"/>
  <c r="N2968" i="13"/>
  <c r="N2969" i="13"/>
  <c r="N2970" i="13"/>
  <c r="N2971" i="13"/>
  <c r="N2972" i="13"/>
  <c r="N2973" i="13"/>
  <c r="N2974" i="13"/>
  <c r="N2975" i="13"/>
  <c r="N2976" i="13"/>
  <c r="N2977" i="13"/>
  <c r="N2978" i="13"/>
  <c r="N2979" i="13"/>
  <c r="N2980" i="13"/>
  <c r="N2981" i="13"/>
  <c r="N2982" i="13"/>
  <c r="N2983" i="13"/>
  <c r="N2984" i="13"/>
  <c r="N2985" i="13"/>
  <c r="N2986" i="13"/>
  <c r="N2987" i="13"/>
  <c r="N2988" i="13"/>
  <c r="N2989" i="13"/>
  <c r="N2990" i="13"/>
  <c r="N2991" i="13"/>
  <c r="N2992" i="13"/>
  <c r="N2993" i="13"/>
  <c r="N2994" i="13"/>
  <c r="N2" i="13"/>
  <c r="I3040" i="1"/>
  <c r="J3040" i="1"/>
  <c r="I3041" i="1"/>
  <c r="J3041" i="1"/>
  <c r="H3041" i="1" s="1"/>
  <c r="I3042" i="1"/>
  <c r="J3042" i="1"/>
  <c r="H3042" i="1" s="1"/>
  <c r="I3043" i="1"/>
  <c r="J3043" i="1"/>
  <c r="I3044" i="1"/>
  <c r="J3044" i="1"/>
  <c r="H3043" i="1" l="1"/>
  <c r="H3044" i="1"/>
  <c r="H3040" i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6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E2238" i="13"/>
  <c r="E2239" i="13"/>
  <c r="E2240" i="13"/>
  <c r="E2241" i="13"/>
  <c r="E2242" i="13"/>
  <c r="E2243" i="13"/>
  <c r="E2244" i="13"/>
  <c r="E2245" i="13"/>
  <c r="E2246" i="13"/>
  <c r="E2247" i="13"/>
  <c r="E2248" i="13"/>
  <c r="E2249" i="13"/>
  <c r="E2250" i="13"/>
  <c r="E2251" i="13"/>
  <c r="E2252" i="13"/>
  <c r="E2253" i="13"/>
  <c r="E2254" i="13"/>
  <c r="E2255" i="13"/>
  <c r="E2256" i="13"/>
  <c r="E2257" i="13"/>
  <c r="E2258" i="13"/>
  <c r="E2259" i="13"/>
  <c r="E2260" i="13"/>
  <c r="E2261" i="13"/>
  <c r="E2262" i="13"/>
  <c r="E2263" i="13"/>
  <c r="E2264" i="13"/>
  <c r="E2265" i="13"/>
  <c r="E2266" i="13"/>
  <c r="E2267" i="13"/>
  <c r="E2268" i="13"/>
  <c r="E2269" i="13"/>
  <c r="E2270" i="13"/>
  <c r="E2271" i="13"/>
  <c r="E2272" i="13"/>
  <c r="E2273" i="13"/>
  <c r="E2274" i="13"/>
  <c r="E2275" i="13"/>
  <c r="E2276" i="13"/>
  <c r="E2277" i="13"/>
  <c r="E2278" i="13"/>
  <c r="E2279" i="13"/>
  <c r="E2280" i="13"/>
  <c r="E2281" i="13"/>
  <c r="E2282" i="13"/>
  <c r="E2283" i="13"/>
  <c r="E2284" i="13"/>
  <c r="E2285" i="13"/>
  <c r="E2286" i="13"/>
  <c r="E2287" i="13"/>
  <c r="E2288" i="13"/>
  <c r="E2289" i="13"/>
  <c r="E2290" i="13"/>
  <c r="E2291" i="13"/>
  <c r="E2292" i="13"/>
  <c r="E2293" i="13"/>
  <c r="E2294" i="13"/>
  <c r="E2295" i="13"/>
  <c r="E2296" i="13"/>
  <c r="E2297" i="13"/>
  <c r="E2298" i="13"/>
  <c r="E2299" i="13"/>
  <c r="E2300" i="13"/>
  <c r="E2301" i="13"/>
  <c r="E2302" i="13"/>
  <c r="E2303" i="13"/>
  <c r="E2304" i="13"/>
  <c r="E2305" i="13"/>
  <c r="E2306" i="13"/>
  <c r="E2307" i="13"/>
  <c r="E2308" i="13"/>
  <c r="E2309" i="13"/>
  <c r="E2310" i="13"/>
  <c r="E2311" i="13"/>
  <c r="E2312" i="13"/>
  <c r="E2313" i="13"/>
  <c r="E2314" i="13"/>
  <c r="E2315" i="13"/>
  <c r="E2316" i="13"/>
  <c r="E2317" i="13"/>
  <c r="E2318" i="13"/>
  <c r="E2319" i="13"/>
  <c r="E2320" i="13"/>
  <c r="E2321" i="13"/>
  <c r="E2322" i="13"/>
  <c r="E2323" i="13"/>
  <c r="E2324" i="13"/>
  <c r="E2325" i="13"/>
  <c r="E2326" i="13"/>
  <c r="E2327" i="13"/>
  <c r="E2328" i="13"/>
  <c r="E2329" i="13"/>
  <c r="E2330" i="13"/>
  <c r="E2331" i="13"/>
  <c r="E2332" i="13"/>
  <c r="E2333" i="13"/>
  <c r="E2334" i="13"/>
  <c r="E2335" i="13"/>
  <c r="E2336" i="13"/>
  <c r="E2337" i="13"/>
  <c r="E2338" i="13"/>
  <c r="E2339" i="13"/>
  <c r="E2340" i="13"/>
  <c r="E2341" i="13"/>
  <c r="E2342" i="13"/>
  <c r="E2343" i="13"/>
  <c r="E2344" i="13"/>
  <c r="E2345" i="13"/>
  <c r="E2346" i="13"/>
  <c r="E2347" i="13"/>
  <c r="E2348" i="13"/>
  <c r="E2349" i="13"/>
  <c r="E2350" i="13"/>
  <c r="E2351" i="13"/>
  <c r="E2352" i="13"/>
  <c r="E2353" i="13"/>
  <c r="E2354" i="13"/>
  <c r="E2355" i="13"/>
  <c r="E2356" i="13"/>
  <c r="E2357" i="13"/>
  <c r="E2358" i="13"/>
  <c r="E2359" i="13"/>
  <c r="E2360" i="13"/>
  <c r="E2361" i="13"/>
  <c r="E2362" i="13"/>
  <c r="E2363" i="13"/>
  <c r="E2364" i="13"/>
  <c r="E2365" i="13"/>
  <c r="E2366" i="13"/>
  <c r="E2367" i="13"/>
  <c r="E2368" i="13"/>
  <c r="E2369" i="13"/>
  <c r="E2370" i="13"/>
  <c r="E2371" i="13"/>
  <c r="E2372" i="13"/>
  <c r="E2373" i="13"/>
  <c r="E2374" i="13"/>
  <c r="E2375" i="13"/>
  <c r="E2376" i="13"/>
  <c r="E2377" i="13"/>
  <c r="E2378" i="13"/>
  <c r="E2379" i="13"/>
  <c r="E2380" i="13"/>
  <c r="E2381" i="13"/>
  <c r="E2382" i="13"/>
  <c r="E2383" i="13"/>
  <c r="E2384" i="13"/>
  <c r="E2385" i="13"/>
  <c r="E2386" i="13"/>
  <c r="E2387" i="13"/>
  <c r="E2388" i="13"/>
  <c r="E2389" i="13"/>
  <c r="E2390" i="13"/>
  <c r="E2391" i="13"/>
  <c r="E2392" i="13"/>
  <c r="E2393" i="13"/>
  <c r="E2394" i="13"/>
  <c r="E2395" i="13"/>
  <c r="E2396" i="13"/>
  <c r="E2397" i="13"/>
  <c r="E2398" i="13"/>
  <c r="E2399" i="13"/>
  <c r="E2400" i="13"/>
  <c r="E2401" i="13"/>
  <c r="E2402" i="13"/>
  <c r="E2403" i="13"/>
  <c r="E2404" i="13"/>
  <c r="E2405" i="13"/>
  <c r="E2406" i="13"/>
  <c r="E2407" i="13"/>
  <c r="E2408" i="13"/>
  <c r="E2409" i="13"/>
  <c r="E2410" i="13"/>
  <c r="E2411" i="13"/>
  <c r="E2412" i="13"/>
  <c r="E2413" i="13"/>
  <c r="E2414" i="13"/>
  <c r="E2415" i="13"/>
  <c r="E2416" i="13"/>
  <c r="E2417" i="13"/>
  <c r="E2418" i="13"/>
  <c r="E2419" i="13"/>
  <c r="E2420" i="13"/>
  <c r="E2421" i="13"/>
  <c r="E2422" i="13"/>
  <c r="E2423" i="13"/>
  <c r="E2424" i="13"/>
  <c r="E2425" i="13"/>
  <c r="E2426" i="13"/>
  <c r="E2427" i="13"/>
  <c r="E2428" i="13"/>
  <c r="E2429" i="13"/>
  <c r="E2430" i="13"/>
  <c r="E2431" i="13"/>
  <c r="E2432" i="13"/>
  <c r="E2433" i="13"/>
  <c r="E2434" i="13"/>
  <c r="E2435" i="13"/>
  <c r="E2436" i="13"/>
  <c r="E2437" i="13"/>
  <c r="E2438" i="13"/>
  <c r="E2439" i="13"/>
  <c r="E2440" i="13"/>
  <c r="E2441" i="13"/>
  <c r="E2442" i="13"/>
  <c r="E2443" i="13"/>
  <c r="E2444" i="13"/>
  <c r="E2445" i="13"/>
  <c r="E2446" i="13"/>
  <c r="E2447" i="13"/>
  <c r="E2448" i="13"/>
  <c r="E2449" i="13"/>
  <c r="E2450" i="13"/>
  <c r="E2451" i="13"/>
  <c r="E2452" i="13"/>
  <c r="E2453" i="13"/>
  <c r="E2454" i="13"/>
  <c r="E2455" i="13"/>
  <c r="E2456" i="13"/>
  <c r="E2457" i="13"/>
  <c r="E2458" i="13"/>
  <c r="E2459" i="13"/>
  <c r="E2460" i="13"/>
  <c r="E2461" i="13"/>
  <c r="E2462" i="13"/>
  <c r="E2463" i="13"/>
  <c r="E2464" i="13"/>
  <c r="E2465" i="13"/>
  <c r="E2466" i="13"/>
  <c r="E2467" i="13"/>
  <c r="E2468" i="13"/>
  <c r="E2469" i="13"/>
  <c r="E2470" i="13"/>
  <c r="E2471" i="13"/>
  <c r="E2472" i="13"/>
  <c r="E2473" i="13"/>
  <c r="E2474" i="13"/>
  <c r="E2475" i="13"/>
  <c r="E2476" i="13"/>
  <c r="E2477" i="13"/>
  <c r="E2478" i="13"/>
  <c r="E2479" i="13"/>
  <c r="E2480" i="13"/>
  <c r="E2481" i="13"/>
  <c r="E2482" i="13"/>
  <c r="E2483" i="13"/>
  <c r="E2484" i="13"/>
  <c r="E2485" i="13"/>
  <c r="E2486" i="13"/>
  <c r="E2487" i="13"/>
  <c r="E2488" i="13"/>
  <c r="E2489" i="13"/>
  <c r="E2490" i="13"/>
  <c r="E2491" i="13"/>
  <c r="E2492" i="13"/>
  <c r="E2493" i="13"/>
  <c r="E2494" i="13"/>
  <c r="E2495" i="13"/>
  <c r="E2496" i="13"/>
  <c r="E2497" i="13"/>
  <c r="E2498" i="13"/>
  <c r="E2499" i="13"/>
  <c r="E2500" i="13"/>
  <c r="E2501" i="13"/>
  <c r="E2502" i="13"/>
  <c r="E2503" i="13"/>
  <c r="E2504" i="13"/>
  <c r="E2505" i="13"/>
  <c r="E2506" i="13"/>
  <c r="E2507" i="13"/>
  <c r="E2508" i="13"/>
  <c r="E2509" i="13"/>
  <c r="E2510" i="13"/>
  <c r="E2511" i="13"/>
  <c r="E2512" i="13"/>
  <c r="E2513" i="13"/>
  <c r="E2514" i="13"/>
  <c r="E2515" i="13"/>
  <c r="E2516" i="13"/>
  <c r="E2517" i="13"/>
  <c r="E2518" i="13"/>
  <c r="E2519" i="13"/>
  <c r="E2520" i="13"/>
  <c r="E2521" i="13"/>
  <c r="E2522" i="13"/>
  <c r="E2523" i="13"/>
  <c r="E2524" i="13"/>
  <c r="E2525" i="13"/>
  <c r="E2526" i="13"/>
  <c r="E2527" i="13"/>
  <c r="E2528" i="13"/>
  <c r="E2529" i="13"/>
  <c r="E2530" i="13"/>
  <c r="E2531" i="13"/>
  <c r="E2532" i="13"/>
  <c r="E2533" i="13"/>
  <c r="E2534" i="13"/>
  <c r="E2535" i="13"/>
  <c r="E2536" i="13"/>
  <c r="E2537" i="13"/>
  <c r="E2538" i="13"/>
  <c r="E2539" i="13"/>
  <c r="E2540" i="13"/>
  <c r="E2541" i="13"/>
  <c r="E2542" i="13"/>
  <c r="E2543" i="13"/>
  <c r="E2544" i="13"/>
  <c r="E2545" i="13"/>
  <c r="E2546" i="13"/>
  <c r="E2547" i="13"/>
  <c r="E2548" i="13"/>
  <c r="E2549" i="13"/>
  <c r="E2550" i="13"/>
  <c r="E2551" i="13"/>
  <c r="E2552" i="13"/>
  <c r="E2553" i="13"/>
  <c r="E2554" i="13"/>
  <c r="E2555" i="13"/>
  <c r="E2556" i="13"/>
  <c r="E2557" i="13"/>
  <c r="E2558" i="13"/>
  <c r="E2559" i="13"/>
  <c r="E2560" i="13"/>
  <c r="E2561" i="13"/>
  <c r="E2562" i="13"/>
  <c r="E2563" i="13"/>
  <c r="E2564" i="13"/>
  <c r="E2565" i="13"/>
  <c r="E2566" i="13"/>
  <c r="E2567" i="13"/>
  <c r="E2568" i="13"/>
  <c r="E2569" i="13"/>
  <c r="E2570" i="13"/>
  <c r="E2571" i="13"/>
  <c r="E2572" i="13"/>
  <c r="E2573" i="13"/>
  <c r="E2574" i="13"/>
  <c r="E2575" i="13"/>
  <c r="E2576" i="13"/>
  <c r="E2577" i="13"/>
  <c r="E2578" i="13"/>
  <c r="E2579" i="13"/>
  <c r="E2580" i="13"/>
  <c r="E2581" i="13"/>
  <c r="E2582" i="13"/>
  <c r="E2583" i="13"/>
  <c r="E2584" i="13"/>
  <c r="E2585" i="13"/>
  <c r="E2586" i="13"/>
  <c r="E2587" i="13"/>
  <c r="E2588" i="13"/>
  <c r="E2589" i="13"/>
  <c r="E2590" i="13"/>
  <c r="E2591" i="13"/>
  <c r="E2592" i="13"/>
  <c r="E2593" i="13"/>
  <c r="E2594" i="13"/>
  <c r="E2595" i="13"/>
  <c r="E2596" i="13"/>
  <c r="E2597" i="13"/>
  <c r="E2598" i="13"/>
  <c r="E2599" i="13"/>
  <c r="E2600" i="13"/>
  <c r="E2601" i="13"/>
  <c r="E2602" i="13"/>
  <c r="E2603" i="13"/>
  <c r="E2604" i="13"/>
  <c r="E2605" i="13"/>
  <c r="E2606" i="13"/>
  <c r="E2607" i="13"/>
  <c r="E2608" i="13"/>
  <c r="E2609" i="13"/>
  <c r="E2610" i="13"/>
  <c r="E2611" i="13"/>
  <c r="E2612" i="13"/>
  <c r="E2613" i="13"/>
  <c r="E2614" i="13"/>
  <c r="E2615" i="13"/>
  <c r="E2616" i="13"/>
  <c r="E2617" i="13"/>
  <c r="E2618" i="13"/>
  <c r="E2619" i="13"/>
  <c r="E2620" i="13"/>
  <c r="E2621" i="13"/>
  <c r="E2622" i="13"/>
  <c r="E2623" i="13"/>
  <c r="E2624" i="13"/>
  <c r="E2625" i="13"/>
  <c r="E2626" i="13"/>
  <c r="E2627" i="13"/>
  <c r="E2628" i="13"/>
  <c r="E2629" i="13"/>
  <c r="E2630" i="13"/>
  <c r="E2631" i="13"/>
  <c r="E2632" i="13"/>
  <c r="E2633" i="13"/>
  <c r="E2634" i="13"/>
  <c r="E2635" i="13"/>
  <c r="E2636" i="13"/>
  <c r="E2637" i="13"/>
  <c r="E2638" i="13"/>
  <c r="E2639" i="13"/>
  <c r="E2640" i="13"/>
  <c r="E2641" i="13"/>
  <c r="E2642" i="13"/>
  <c r="E2643" i="13"/>
  <c r="E2644" i="13"/>
  <c r="E2645" i="13"/>
  <c r="E2646" i="13"/>
  <c r="E2647" i="13"/>
  <c r="E2648" i="13"/>
  <c r="E2649" i="13"/>
  <c r="E2650" i="13"/>
  <c r="E2651" i="13"/>
  <c r="E2652" i="13"/>
  <c r="E2653" i="13"/>
  <c r="E2654" i="13"/>
  <c r="E2655" i="13"/>
  <c r="E2656" i="13"/>
  <c r="E2657" i="13"/>
  <c r="E2658" i="13"/>
  <c r="E2659" i="13"/>
  <c r="E2660" i="13"/>
  <c r="E2661" i="13"/>
  <c r="E2662" i="13"/>
  <c r="E2663" i="13"/>
  <c r="E2664" i="13"/>
  <c r="E2665" i="13"/>
  <c r="E2666" i="13"/>
  <c r="E2667" i="13"/>
  <c r="E2668" i="13"/>
  <c r="E2669" i="13"/>
  <c r="E2670" i="13"/>
  <c r="E2671" i="13"/>
  <c r="E2672" i="13"/>
  <c r="E2673" i="13"/>
  <c r="E2674" i="13"/>
  <c r="E2675" i="13"/>
  <c r="E2676" i="13"/>
  <c r="E2677" i="13"/>
  <c r="E2678" i="13"/>
  <c r="E2679" i="13"/>
  <c r="E2680" i="13"/>
  <c r="E2681" i="13"/>
  <c r="E2682" i="13"/>
  <c r="E2683" i="13"/>
  <c r="E2684" i="13"/>
  <c r="E2685" i="13"/>
  <c r="E2686" i="13"/>
  <c r="E2687" i="13"/>
  <c r="E2688" i="13"/>
  <c r="E2689" i="13"/>
  <c r="E2690" i="13"/>
  <c r="E2691" i="13"/>
  <c r="E2692" i="13"/>
  <c r="E2693" i="13"/>
  <c r="E2694" i="13"/>
  <c r="E2695" i="13"/>
  <c r="E2696" i="13"/>
  <c r="E2697" i="13"/>
  <c r="E2698" i="13"/>
  <c r="E2699" i="13"/>
  <c r="E2700" i="13"/>
  <c r="E2701" i="13"/>
  <c r="E2702" i="13"/>
  <c r="E2703" i="13"/>
  <c r="E2704" i="13"/>
  <c r="E2705" i="13"/>
  <c r="E2706" i="13"/>
  <c r="E2707" i="13"/>
  <c r="E2708" i="13"/>
  <c r="E2709" i="13"/>
  <c r="E2710" i="13"/>
  <c r="E2711" i="13"/>
  <c r="E2712" i="13"/>
  <c r="E2713" i="13"/>
  <c r="E2714" i="13"/>
  <c r="E2715" i="13"/>
  <c r="E2716" i="13"/>
  <c r="E2717" i="13"/>
  <c r="E2718" i="13"/>
  <c r="E2719" i="13"/>
  <c r="E2720" i="13"/>
  <c r="E2721" i="13"/>
  <c r="E2722" i="13"/>
  <c r="E2723" i="13"/>
  <c r="E2724" i="13"/>
  <c r="E2725" i="13"/>
  <c r="E2726" i="13"/>
  <c r="E2727" i="13"/>
  <c r="E2728" i="13"/>
  <c r="E2729" i="13"/>
  <c r="E2730" i="13"/>
  <c r="E2731" i="13"/>
  <c r="E2732" i="13"/>
  <c r="E2733" i="13"/>
  <c r="E2734" i="13"/>
  <c r="E2735" i="13"/>
  <c r="E2736" i="13"/>
  <c r="E2737" i="13"/>
  <c r="E2738" i="13"/>
  <c r="E2739" i="13"/>
  <c r="E2740" i="13"/>
  <c r="E2741" i="13"/>
  <c r="E2742" i="13"/>
  <c r="E2743" i="13"/>
  <c r="E2744" i="13"/>
  <c r="E2745" i="13"/>
  <c r="E2746" i="13"/>
  <c r="E2747" i="13"/>
  <c r="E2748" i="13"/>
  <c r="E2749" i="13"/>
  <c r="E2750" i="13"/>
  <c r="E2751" i="13"/>
  <c r="E2752" i="13"/>
  <c r="E2753" i="13"/>
  <c r="E2754" i="13"/>
  <c r="E2755" i="13"/>
  <c r="E2756" i="13"/>
  <c r="E2757" i="13"/>
  <c r="E2758" i="13"/>
  <c r="E2759" i="13"/>
  <c r="E2760" i="13"/>
  <c r="E2761" i="13"/>
  <c r="E2762" i="13"/>
  <c r="E2763" i="13"/>
  <c r="E2764" i="13"/>
  <c r="E2765" i="13"/>
  <c r="E2766" i="13"/>
  <c r="E2767" i="13"/>
  <c r="E2768" i="13"/>
  <c r="E2769" i="13"/>
  <c r="E2770" i="13"/>
  <c r="E2771" i="13"/>
  <c r="E2772" i="13"/>
  <c r="E2773" i="13"/>
  <c r="E2774" i="13"/>
  <c r="E2775" i="13"/>
  <c r="E2776" i="13"/>
  <c r="E2777" i="13"/>
  <c r="E2778" i="13"/>
  <c r="E2779" i="13"/>
  <c r="E2780" i="13"/>
  <c r="E2781" i="13"/>
  <c r="E2782" i="13"/>
  <c r="E2783" i="13"/>
  <c r="E2784" i="13"/>
  <c r="E2785" i="13"/>
  <c r="E2786" i="13"/>
  <c r="E2787" i="13"/>
  <c r="E2788" i="13"/>
  <c r="E2789" i="13"/>
  <c r="E2790" i="13"/>
  <c r="E2791" i="13"/>
  <c r="E2792" i="13"/>
  <c r="E2793" i="13"/>
  <c r="E2794" i="13"/>
  <c r="E2795" i="13"/>
  <c r="E2796" i="13"/>
  <c r="E2797" i="13"/>
  <c r="E2798" i="13"/>
  <c r="E2799" i="13"/>
  <c r="E2800" i="13"/>
  <c r="E2801" i="13"/>
  <c r="E2802" i="13"/>
  <c r="E2803" i="13"/>
  <c r="E2804" i="13"/>
  <c r="E2805" i="13"/>
  <c r="E2806" i="13"/>
  <c r="E2807" i="13"/>
  <c r="E2808" i="13"/>
  <c r="E2809" i="13"/>
  <c r="E2810" i="13"/>
  <c r="E2811" i="13"/>
  <c r="E2812" i="13"/>
  <c r="E2813" i="13"/>
  <c r="E2814" i="13"/>
  <c r="E2815" i="13"/>
  <c r="E2816" i="13"/>
  <c r="E2817" i="13"/>
  <c r="E2818" i="13"/>
  <c r="E2819" i="13"/>
  <c r="E2820" i="13"/>
  <c r="E2821" i="13"/>
  <c r="E2822" i="13"/>
  <c r="E2823" i="13"/>
  <c r="E2824" i="13"/>
  <c r="E2825" i="13"/>
  <c r="E2826" i="13"/>
  <c r="E2827" i="13"/>
  <c r="E2828" i="13"/>
  <c r="E2829" i="13"/>
  <c r="E2830" i="13"/>
  <c r="E2831" i="13"/>
  <c r="E2832" i="13"/>
  <c r="E2833" i="13"/>
  <c r="E2834" i="13"/>
  <c r="E2835" i="13"/>
  <c r="E2836" i="13"/>
  <c r="E2837" i="13"/>
  <c r="E2838" i="13"/>
  <c r="E2839" i="13"/>
  <c r="E2840" i="13"/>
  <c r="E2841" i="13"/>
  <c r="E2842" i="13"/>
  <c r="E2843" i="13"/>
  <c r="E2844" i="13"/>
  <c r="E2845" i="13"/>
  <c r="E2846" i="13"/>
  <c r="E2847" i="13"/>
  <c r="E2848" i="13"/>
  <c r="E2849" i="13"/>
  <c r="E2850" i="13"/>
  <c r="E2851" i="13"/>
  <c r="E2852" i="13"/>
  <c r="E2853" i="13"/>
  <c r="E2854" i="13"/>
  <c r="E2855" i="13"/>
  <c r="E2856" i="13"/>
  <c r="E2857" i="13"/>
  <c r="E2858" i="13"/>
  <c r="E2859" i="13"/>
  <c r="E2860" i="13"/>
  <c r="E2861" i="13"/>
  <c r="E2862" i="13"/>
  <c r="E2863" i="13"/>
  <c r="E2864" i="13"/>
  <c r="E2865" i="13"/>
  <c r="E2866" i="13"/>
  <c r="E2867" i="13"/>
  <c r="E2868" i="13"/>
  <c r="E2869" i="13"/>
  <c r="E2870" i="13"/>
  <c r="E2871" i="13"/>
  <c r="E2872" i="13"/>
  <c r="E2873" i="13"/>
  <c r="E2874" i="13"/>
  <c r="E2875" i="13"/>
  <c r="E2876" i="13"/>
  <c r="E2877" i="13"/>
  <c r="E2878" i="13"/>
  <c r="E2879" i="13"/>
  <c r="E2880" i="13"/>
  <c r="E2881" i="13"/>
  <c r="E2882" i="13"/>
  <c r="E2883" i="13"/>
  <c r="E2884" i="13"/>
  <c r="E2885" i="13"/>
  <c r="E2886" i="13"/>
  <c r="E2887" i="13"/>
  <c r="E2888" i="13"/>
  <c r="E2889" i="13"/>
  <c r="E2890" i="13"/>
  <c r="E2891" i="13"/>
  <c r="E2892" i="13"/>
  <c r="E2893" i="13"/>
  <c r="E2894" i="13"/>
  <c r="E2895" i="13"/>
  <c r="E2896" i="13"/>
  <c r="E2897" i="13"/>
  <c r="E2898" i="13"/>
  <c r="E2899" i="13"/>
  <c r="E2900" i="13"/>
  <c r="E2901" i="13"/>
  <c r="E2902" i="13"/>
  <c r="E2903" i="13"/>
  <c r="E2904" i="13"/>
  <c r="E2905" i="13"/>
  <c r="E2906" i="13"/>
  <c r="E2907" i="13"/>
  <c r="E2908" i="13"/>
  <c r="E2909" i="13"/>
  <c r="E2910" i="13"/>
  <c r="E2911" i="13"/>
  <c r="E2912" i="13"/>
  <c r="E2913" i="13"/>
  <c r="E2914" i="13"/>
  <c r="E2915" i="13"/>
  <c r="E2916" i="13"/>
  <c r="E2917" i="13"/>
  <c r="E2918" i="13"/>
  <c r="E2919" i="13"/>
  <c r="E2920" i="13"/>
  <c r="E2921" i="13"/>
  <c r="E2922" i="13"/>
  <c r="E2923" i="13"/>
  <c r="E2924" i="13"/>
  <c r="E2925" i="13"/>
  <c r="E2926" i="13"/>
  <c r="E2927" i="13"/>
  <c r="E2928" i="13"/>
  <c r="E2929" i="13"/>
  <c r="E2930" i="13"/>
  <c r="E2931" i="13"/>
  <c r="E2932" i="13"/>
  <c r="E2933" i="13"/>
  <c r="E2934" i="13"/>
  <c r="E2935" i="13"/>
  <c r="E2936" i="13"/>
  <c r="E2937" i="13"/>
  <c r="E2938" i="13"/>
  <c r="E2939" i="13"/>
  <c r="E2940" i="13"/>
  <c r="E2941" i="13"/>
  <c r="E2942" i="13"/>
  <c r="E2943" i="13"/>
  <c r="E2944" i="13"/>
  <c r="E2945" i="13"/>
  <c r="E2946" i="13"/>
  <c r="E2947" i="13"/>
  <c r="E2948" i="13"/>
  <c r="E2949" i="13"/>
  <c r="E2950" i="13"/>
  <c r="E2951" i="13"/>
  <c r="E2952" i="13"/>
  <c r="E2953" i="13"/>
  <c r="E2954" i="13"/>
  <c r="E2955" i="13"/>
  <c r="E2956" i="13"/>
  <c r="E2957" i="13"/>
  <c r="E2958" i="13"/>
  <c r="E2959" i="13"/>
  <c r="E2960" i="13"/>
  <c r="E2961" i="13"/>
  <c r="E2962" i="13"/>
  <c r="E2963" i="13"/>
  <c r="E2964" i="13"/>
  <c r="E2965" i="13"/>
  <c r="E2966" i="13"/>
  <c r="E2967" i="13"/>
  <c r="E2968" i="13"/>
  <c r="E2969" i="13"/>
  <c r="E2970" i="13"/>
  <c r="E2971" i="13"/>
  <c r="E2972" i="13"/>
  <c r="E2973" i="13"/>
  <c r="E2974" i="13"/>
  <c r="E2975" i="13"/>
  <c r="E2976" i="13"/>
  <c r="E2977" i="13"/>
  <c r="E2978" i="13"/>
  <c r="E2979" i="13"/>
  <c r="E2980" i="13"/>
  <c r="E2981" i="13"/>
  <c r="E2982" i="13"/>
  <c r="E2983" i="13"/>
  <c r="E2984" i="13"/>
  <c r="E2985" i="13"/>
  <c r="E2986" i="13"/>
  <c r="E2987" i="13"/>
  <c r="E2988" i="13"/>
  <c r="E2989" i="13"/>
  <c r="E2990" i="13"/>
  <c r="E2991" i="13"/>
  <c r="E2992" i="13"/>
  <c r="E2993" i="13"/>
  <c r="E2994" i="13"/>
  <c r="E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" i="13"/>
  <c r="M2972" i="13" l="1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71" i="13"/>
  <c r="K2972" i="13"/>
  <c r="K2970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72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73" i="13"/>
  <c r="H3022" i="1"/>
  <c r="M2977" i="13" s="1"/>
  <c r="H3026" i="1"/>
  <c r="M2981" i="13" s="1"/>
  <c r="H3030" i="1"/>
  <c r="M2985" i="13" s="1"/>
  <c r="H3034" i="1"/>
  <c r="M2989" i="13" s="1"/>
  <c r="H3038" i="1"/>
  <c r="M2993" i="13" s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18" i="1"/>
  <c r="I3016" i="1"/>
  <c r="I3019" i="1"/>
  <c r="H3019" i="1" s="1"/>
  <c r="M2974" i="13" s="1"/>
  <c r="I3020" i="1"/>
  <c r="H3020" i="1" s="1"/>
  <c r="M2975" i="13" s="1"/>
  <c r="I3021" i="1"/>
  <c r="H3021" i="1" s="1"/>
  <c r="M2976" i="13" s="1"/>
  <c r="I3022" i="1"/>
  <c r="I3023" i="1"/>
  <c r="H3023" i="1" s="1"/>
  <c r="M2978" i="13" s="1"/>
  <c r="I3024" i="1"/>
  <c r="H3024" i="1" s="1"/>
  <c r="M2979" i="13" s="1"/>
  <c r="I3025" i="1"/>
  <c r="H3025" i="1" s="1"/>
  <c r="M2980" i="13" s="1"/>
  <c r="I3026" i="1"/>
  <c r="I3027" i="1"/>
  <c r="H3027" i="1" s="1"/>
  <c r="M2982" i="13" s="1"/>
  <c r="I3028" i="1"/>
  <c r="H3028" i="1" s="1"/>
  <c r="M2983" i="13" s="1"/>
  <c r="I3029" i="1"/>
  <c r="H3029" i="1" s="1"/>
  <c r="M2984" i="13" s="1"/>
  <c r="I3030" i="1"/>
  <c r="I3031" i="1"/>
  <c r="H3031" i="1" s="1"/>
  <c r="M2986" i="13" s="1"/>
  <c r="I3032" i="1"/>
  <c r="H3032" i="1" s="1"/>
  <c r="M2987" i="13" s="1"/>
  <c r="I3033" i="1"/>
  <c r="H3033" i="1" s="1"/>
  <c r="M2988" i="13" s="1"/>
  <c r="I3034" i="1"/>
  <c r="I3035" i="1"/>
  <c r="H3035" i="1" s="1"/>
  <c r="M2990" i="13" s="1"/>
  <c r="I3036" i="1"/>
  <c r="H3036" i="1" s="1"/>
  <c r="M2991" i="13" s="1"/>
  <c r="I3037" i="1"/>
  <c r="H3037" i="1" s="1"/>
  <c r="M2992" i="13" s="1"/>
  <c r="I3038" i="1"/>
  <c r="I3039" i="1"/>
  <c r="H3039" i="1" s="1"/>
  <c r="M2994" i="13" s="1"/>
  <c r="I3018" i="1"/>
  <c r="H3018" i="1" s="1"/>
  <c r="M2973" i="13" s="1"/>
  <c r="M3" i="13" l="1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M2097" i="13"/>
  <c r="M2098" i="13"/>
  <c r="M2099" i="13"/>
  <c r="M2100" i="13"/>
  <c r="M2101" i="13"/>
  <c r="M2102" i="13"/>
  <c r="M2103" i="13"/>
  <c r="M2104" i="13"/>
  <c r="M2105" i="13"/>
  <c r="M2106" i="13"/>
  <c r="M2107" i="13"/>
  <c r="M2108" i="13"/>
  <c r="M2109" i="13"/>
  <c r="M2110" i="13"/>
  <c r="M2111" i="13"/>
  <c r="M2112" i="13"/>
  <c r="M2113" i="13"/>
  <c r="M2114" i="13"/>
  <c r="M2115" i="13"/>
  <c r="M2116" i="13"/>
  <c r="M2117" i="13"/>
  <c r="M2118" i="13"/>
  <c r="M2119" i="13"/>
  <c r="M2120" i="13"/>
  <c r="M2121" i="13"/>
  <c r="M2122" i="13"/>
  <c r="M2123" i="13"/>
  <c r="M2124" i="13"/>
  <c r="M2125" i="13"/>
  <c r="M2126" i="13"/>
  <c r="M2127" i="13"/>
  <c r="M2128" i="13"/>
  <c r="M2129" i="13"/>
  <c r="M2130" i="13"/>
  <c r="M2131" i="13"/>
  <c r="M2132" i="13"/>
  <c r="M2133" i="13"/>
  <c r="M2134" i="13"/>
  <c r="M2135" i="13"/>
  <c r="M2136" i="13"/>
  <c r="M2137" i="13"/>
  <c r="M2138" i="13"/>
  <c r="M2139" i="13"/>
  <c r="M2140" i="13"/>
  <c r="M2141" i="13"/>
  <c r="M2142" i="13"/>
  <c r="M2143" i="13"/>
  <c r="M2144" i="13"/>
  <c r="M2145" i="13"/>
  <c r="M2146" i="13"/>
  <c r="M2147" i="13"/>
  <c r="M2148" i="13"/>
  <c r="M2149" i="13"/>
  <c r="M2150" i="13"/>
  <c r="M2151" i="13"/>
  <c r="M2152" i="13"/>
  <c r="M2153" i="13"/>
  <c r="M2154" i="13"/>
  <c r="M2155" i="13"/>
  <c r="M2156" i="13"/>
  <c r="M2157" i="13"/>
  <c r="M2158" i="13"/>
  <c r="M2159" i="13"/>
  <c r="M2160" i="13"/>
  <c r="M2161" i="13"/>
  <c r="M2162" i="13"/>
  <c r="M2163" i="13"/>
  <c r="M2164" i="13"/>
  <c r="M2165" i="13"/>
  <c r="M2166" i="13"/>
  <c r="M2167" i="13"/>
  <c r="M2168" i="13"/>
  <c r="M2169" i="13"/>
  <c r="M2170" i="13"/>
  <c r="M2171" i="13"/>
  <c r="M2172" i="13"/>
  <c r="M2173" i="13"/>
  <c r="M2174" i="13"/>
  <c r="M2175" i="13"/>
  <c r="M2176" i="13"/>
  <c r="M2177" i="13"/>
  <c r="M2178" i="13"/>
  <c r="M2179" i="13"/>
  <c r="M2180" i="13"/>
  <c r="M2181" i="13"/>
  <c r="M2182" i="13"/>
  <c r="M2183" i="13"/>
  <c r="M2184" i="13"/>
  <c r="M2185" i="13"/>
  <c r="M2186" i="13"/>
  <c r="M2187" i="13"/>
  <c r="M2188" i="13"/>
  <c r="M2189" i="13"/>
  <c r="M2190" i="13"/>
  <c r="M2191" i="13"/>
  <c r="M2192" i="13"/>
  <c r="M2193" i="13"/>
  <c r="M2194" i="13"/>
  <c r="M2195" i="13"/>
  <c r="M2196" i="13"/>
  <c r="M2197" i="13"/>
  <c r="M2198" i="13"/>
  <c r="M2199" i="13"/>
  <c r="M2200" i="13"/>
  <c r="M2201" i="13"/>
  <c r="M2202" i="13"/>
  <c r="M2203" i="13"/>
  <c r="M2204" i="13"/>
  <c r="M2205" i="13"/>
  <c r="M2206" i="13"/>
  <c r="M2207" i="13"/>
  <c r="M2208" i="13"/>
  <c r="M2209" i="13"/>
  <c r="M2210" i="13"/>
  <c r="M2211" i="13"/>
  <c r="M2212" i="13"/>
  <c r="M2213" i="13"/>
  <c r="M2214" i="13"/>
  <c r="M2215" i="13"/>
  <c r="M2216" i="13"/>
  <c r="M2217" i="13"/>
  <c r="M2218" i="13"/>
  <c r="M2219" i="13"/>
  <c r="M2220" i="13"/>
  <c r="M2221" i="13"/>
  <c r="M2222" i="13"/>
  <c r="M2223" i="13"/>
  <c r="M2224" i="13"/>
  <c r="M2225" i="13"/>
  <c r="M2226" i="13"/>
  <c r="M2227" i="13"/>
  <c r="M2228" i="13"/>
  <c r="M2229" i="13"/>
  <c r="M2230" i="13"/>
  <c r="M2231" i="13"/>
  <c r="M2232" i="13"/>
  <c r="M2233" i="13"/>
  <c r="M2234" i="13"/>
  <c r="M2235" i="13"/>
  <c r="M2236" i="13"/>
  <c r="M2237" i="13"/>
  <c r="M2238" i="13"/>
  <c r="M2239" i="13"/>
  <c r="M2240" i="13"/>
  <c r="M2241" i="13"/>
  <c r="M2242" i="13"/>
  <c r="M2243" i="13"/>
  <c r="M2244" i="13"/>
  <c r="M2245" i="13"/>
  <c r="M2246" i="13"/>
  <c r="M2247" i="13"/>
  <c r="M2248" i="13"/>
  <c r="M2249" i="13"/>
  <c r="M2250" i="13"/>
  <c r="M2251" i="13"/>
  <c r="M2252" i="13"/>
  <c r="M2253" i="13"/>
  <c r="M2254" i="13"/>
  <c r="M2255" i="13"/>
  <c r="M2256" i="13"/>
  <c r="M2257" i="13"/>
  <c r="M2258" i="13"/>
  <c r="M2259" i="13"/>
  <c r="M2260" i="13"/>
  <c r="M2261" i="13"/>
  <c r="M2262" i="13"/>
  <c r="M2263" i="13"/>
  <c r="M2264" i="13"/>
  <c r="M2265" i="13"/>
  <c r="M2266" i="13"/>
  <c r="M2267" i="13"/>
  <c r="M2268" i="13"/>
  <c r="M2269" i="13"/>
  <c r="M2270" i="13"/>
  <c r="M2271" i="13"/>
  <c r="M2272" i="13"/>
  <c r="M2273" i="13"/>
  <c r="M2274" i="13"/>
  <c r="M2275" i="13"/>
  <c r="M2276" i="13"/>
  <c r="M2277" i="13"/>
  <c r="M2278" i="13"/>
  <c r="M2279" i="13"/>
  <c r="M2280" i="13"/>
  <c r="M2281" i="13"/>
  <c r="M2282" i="13"/>
  <c r="M2283" i="13"/>
  <c r="M2284" i="13"/>
  <c r="M2285" i="13"/>
  <c r="M2286" i="13"/>
  <c r="M2287" i="13"/>
  <c r="M2288" i="13"/>
  <c r="M2289" i="13"/>
  <c r="M2290" i="13"/>
  <c r="M2291" i="13"/>
  <c r="M2292" i="13"/>
  <c r="M2293" i="13"/>
  <c r="M2294" i="13"/>
  <c r="M2295" i="13"/>
  <c r="M2296" i="13"/>
  <c r="M2297" i="13"/>
  <c r="M2298" i="13"/>
  <c r="M2299" i="13"/>
  <c r="M2300" i="13"/>
  <c r="M2301" i="13"/>
  <c r="M2302" i="13"/>
  <c r="M2303" i="13"/>
  <c r="M2304" i="13"/>
  <c r="M2305" i="13"/>
  <c r="M2306" i="13"/>
  <c r="M2307" i="13"/>
  <c r="M2308" i="13"/>
  <c r="M2309" i="13"/>
  <c r="M2310" i="13"/>
  <c r="M2311" i="13"/>
  <c r="M2312" i="13"/>
  <c r="M2313" i="13"/>
  <c r="M2314" i="13"/>
  <c r="M2315" i="13"/>
  <c r="M2316" i="13"/>
  <c r="M2317" i="13"/>
  <c r="M2318" i="13"/>
  <c r="M2319" i="13"/>
  <c r="M2320" i="13"/>
  <c r="M2321" i="13"/>
  <c r="M2322" i="13"/>
  <c r="M2323" i="13"/>
  <c r="M2324" i="13"/>
  <c r="M2325" i="13"/>
  <c r="M2326" i="13"/>
  <c r="M2327" i="13"/>
  <c r="M2328" i="13"/>
  <c r="M2329" i="13"/>
  <c r="M2330" i="13"/>
  <c r="M2331" i="13"/>
  <c r="M2332" i="13"/>
  <c r="M2333" i="13"/>
  <c r="M2334" i="13"/>
  <c r="M2335" i="13"/>
  <c r="M2336" i="13"/>
  <c r="M2337" i="13"/>
  <c r="M2338" i="13"/>
  <c r="M2339" i="13"/>
  <c r="M2340" i="13"/>
  <c r="M2341" i="13"/>
  <c r="M2342" i="13"/>
  <c r="M2343" i="13"/>
  <c r="M2344" i="13"/>
  <c r="M2345" i="13"/>
  <c r="M2346" i="13"/>
  <c r="M2347" i="13"/>
  <c r="M2348" i="13"/>
  <c r="M2349" i="13"/>
  <c r="M2350" i="13"/>
  <c r="M2351" i="13"/>
  <c r="M2352" i="13"/>
  <c r="M2353" i="13"/>
  <c r="M2354" i="13"/>
  <c r="M2355" i="13"/>
  <c r="M2356" i="13"/>
  <c r="M2357" i="13"/>
  <c r="M2358" i="13"/>
  <c r="M2359" i="13"/>
  <c r="M2360" i="13"/>
  <c r="M2361" i="13"/>
  <c r="M2362" i="13"/>
  <c r="M2363" i="13"/>
  <c r="M2364" i="13"/>
  <c r="M2365" i="13"/>
  <c r="M2366" i="13"/>
  <c r="M2367" i="13"/>
  <c r="M2368" i="13"/>
  <c r="M2369" i="13"/>
  <c r="M2370" i="13"/>
  <c r="M2371" i="13"/>
  <c r="M2372" i="13"/>
  <c r="M2373" i="13"/>
  <c r="M2374" i="13"/>
  <c r="M2375" i="13"/>
  <c r="M2376" i="13"/>
  <c r="M2377" i="13"/>
  <c r="M2378" i="13"/>
  <c r="M2379" i="13"/>
  <c r="M2380" i="13"/>
  <c r="M2381" i="13"/>
  <c r="M2382" i="13"/>
  <c r="M2383" i="13"/>
  <c r="M2384" i="13"/>
  <c r="M2385" i="13"/>
  <c r="M2386" i="13"/>
  <c r="M2387" i="13"/>
  <c r="M2388" i="13"/>
  <c r="M2389" i="13"/>
  <c r="M2390" i="13"/>
  <c r="M2391" i="13"/>
  <c r="M2392" i="13"/>
  <c r="M2393" i="13"/>
  <c r="M2394" i="13"/>
  <c r="M2395" i="13"/>
  <c r="M2396" i="13"/>
  <c r="M2397" i="13"/>
  <c r="M2398" i="13"/>
  <c r="M2399" i="13"/>
  <c r="M2400" i="13"/>
  <c r="M2401" i="13"/>
  <c r="M2402" i="13"/>
  <c r="M2403" i="13"/>
  <c r="M2404" i="13"/>
  <c r="M2405" i="13"/>
  <c r="M2406" i="13"/>
  <c r="M2407" i="13"/>
  <c r="M2408" i="13"/>
  <c r="M2409" i="13"/>
  <c r="M2410" i="13"/>
  <c r="M2411" i="13"/>
  <c r="M2412" i="13"/>
  <c r="M2413" i="13"/>
  <c r="M2414" i="13"/>
  <c r="M2415" i="13"/>
  <c r="M2416" i="13"/>
  <c r="M2417" i="13"/>
  <c r="M2418" i="13"/>
  <c r="M2419" i="13"/>
  <c r="M2420" i="13"/>
  <c r="M2421" i="13"/>
  <c r="M2422" i="13"/>
  <c r="M2423" i="13"/>
  <c r="M2424" i="13"/>
  <c r="M2425" i="13"/>
  <c r="M2426" i="13"/>
  <c r="M2427" i="13"/>
  <c r="M2428" i="13"/>
  <c r="M2429" i="13"/>
  <c r="M2430" i="13"/>
  <c r="M2431" i="13"/>
  <c r="M2432" i="13"/>
  <c r="M2433" i="13"/>
  <c r="M2434" i="13"/>
  <c r="M2435" i="13"/>
  <c r="M2436" i="13"/>
  <c r="M2437" i="13"/>
  <c r="M2438" i="13"/>
  <c r="M2439" i="13"/>
  <c r="M2440" i="13"/>
  <c r="M2441" i="13"/>
  <c r="M2442" i="13"/>
  <c r="M2443" i="13"/>
  <c r="M2444" i="13"/>
  <c r="M2445" i="13"/>
  <c r="M2446" i="13"/>
  <c r="M2447" i="13"/>
  <c r="M2448" i="13"/>
  <c r="M2449" i="13"/>
  <c r="M2450" i="13"/>
  <c r="M2451" i="13"/>
  <c r="M2452" i="13"/>
  <c r="M2453" i="13"/>
  <c r="M2454" i="13"/>
  <c r="M2455" i="13"/>
  <c r="M2456" i="13"/>
  <c r="M2457" i="13"/>
  <c r="M2458" i="13"/>
  <c r="M2459" i="13"/>
  <c r="M2460" i="13"/>
  <c r="M2461" i="13"/>
  <c r="M2462" i="13"/>
  <c r="M2463" i="13"/>
  <c r="M2464" i="13"/>
  <c r="M2465" i="13"/>
  <c r="M2466" i="13"/>
  <c r="M2467" i="13"/>
  <c r="M2468" i="13"/>
  <c r="M2469" i="13"/>
  <c r="M2470" i="13"/>
  <c r="M2471" i="13"/>
  <c r="M2472" i="13"/>
  <c r="M2473" i="13"/>
  <c r="M2474" i="13"/>
  <c r="M2475" i="13"/>
  <c r="M2476" i="13"/>
  <c r="M2477" i="13"/>
  <c r="M2478" i="13"/>
  <c r="M2479" i="13"/>
  <c r="M2480" i="13"/>
  <c r="M2481" i="13"/>
  <c r="M2482" i="13"/>
  <c r="M2483" i="13"/>
  <c r="M2484" i="13"/>
  <c r="M2485" i="13"/>
  <c r="M2486" i="13"/>
  <c r="M2487" i="13"/>
  <c r="M2488" i="13"/>
  <c r="M2489" i="13"/>
  <c r="M2490" i="13"/>
  <c r="M2491" i="13"/>
  <c r="M2492" i="13"/>
  <c r="M2493" i="13"/>
  <c r="M2494" i="13"/>
  <c r="M2495" i="13"/>
  <c r="M2496" i="13"/>
  <c r="M2497" i="13"/>
  <c r="M2498" i="13"/>
  <c r="M2499" i="13"/>
  <c r="M2500" i="13"/>
  <c r="M2501" i="13"/>
  <c r="M2502" i="13"/>
  <c r="M2503" i="13"/>
  <c r="M2504" i="13"/>
  <c r="M2505" i="13"/>
  <c r="M2506" i="13"/>
  <c r="M2507" i="13"/>
  <c r="M2508" i="13"/>
  <c r="M2509" i="13"/>
  <c r="M2510" i="13"/>
  <c r="M2511" i="13"/>
  <c r="M2512" i="13"/>
  <c r="M2513" i="13"/>
  <c r="M2514" i="13"/>
  <c r="M2515" i="13"/>
  <c r="M2516" i="13"/>
  <c r="M2517" i="13"/>
  <c r="M2518" i="13"/>
  <c r="M2519" i="13"/>
  <c r="M2520" i="13"/>
  <c r="M2521" i="13"/>
  <c r="M2522" i="13"/>
  <c r="M2523" i="13"/>
  <c r="M2524" i="13"/>
  <c r="M2525" i="13"/>
  <c r="M2526" i="13"/>
  <c r="M2527" i="13"/>
  <c r="M2528" i="13"/>
  <c r="M2529" i="13"/>
  <c r="M2530" i="13"/>
  <c r="M2531" i="13"/>
  <c r="M2532" i="13"/>
  <c r="M2533" i="13"/>
  <c r="M2534" i="13"/>
  <c r="M2535" i="13"/>
  <c r="M2536" i="13"/>
  <c r="M2537" i="13"/>
  <c r="M2538" i="13"/>
  <c r="M2539" i="13"/>
  <c r="M2540" i="13"/>
  <c r="M2541" i="13"/>
  <c r="M2542" i="13"/>
  <c r="M2543" i="13"/>
  <c r="M2544" i="13"/>
  <c r="M2545" i="13"/>
  <c r="M2546" i="13"/>
  <c r="M2547" i="13"/>
  <c r="M2548" i="13"/>
  <c r="M2549" i="13"/>
  <c r="M2550" i="13"/>
  <c r="M2551" i="13"/>
  <c r="M2552" i="13"/>
  <c r="M2553" i="13"/>
  <c r="M2554" i="13"/>
  <c r="M2555" i="13"/>
  <c r="M2556" i="13"/>
  <c r="M2557" i="13"/>
  <c r="M2558" i="13"/>
  <c r="M2559" i="13"/>
  <c r="M2560" i="13"/>
  <c r="M2561" i="13"/>
  <c r="M2562" i="13"/>
  <c r="M2563" i="13"/>
  <c r="M2564" i="13"/>
  <c r="M2565" i="13"/>
  <c r="M2566" i="13"/>
  <c r="M2567" i="13"/>
  <c r="M2568" i="13"/>
  <c r="M2569" i="13"/>
  <c r="M2570" i="13"/>
  <c r="M2571" i="13"/>
  <c r="M2572" i="13"/>
  <c r="M2573" i="13"/>
  <c r="M2574" i="13"/>
  <c r="M2575" i="13"/>
  <c r="M2576" i="13"/>
  <c r="M2577" i="13"/>
  <c r="M2578" i="13"/>
  <c r="M2579" i="13"/>
  <c r="M2580" i="13"/>
  <c r="M2581" i="13"/>
  <c r="M2582" i="13"/>
  <c r="M2583" i="13"/>
  <c r="M2584" i="13"/>
  <c r="M2585" i="13"/>
  <c r="M2586" i="13"/>
  <c r="M2587" i="13"/>
  <c r="M2588" i="13"/>
  <c r="M2589" i="13"/>
  <c r="M2590" i="13"/>
  <c r="M2591" i="13"/>
  <c r="M2592" i="13"/>
  <c r="M2593" i="13"/>
  <c r="M2594" i="13"/>
  <c r="M2595" i="13"/>
  <c r="M2596" i="13"/>
  <c r="M2597" i="13"/>
  <c r="M2598" i="13"/>
  <c r="M2599" i="13"/>
  <c r="M2600" i="13"/>
  <c r="M2601" i="13"/>
  <c r="M2602" i="13"/>
  <c r="M2603" i="13"/>
  <c r="M2604" i="13"/>
  <c r="M2605" i="13"/>
  <c r="M2606" i="13"/>
  <c r="M2607" i="13"/>
  <c r="M2608" i="13"/>
  <c r="M2609" i="13"/>
  <c r="M2610" i="13"/>
  <c r="M2611" i="13"/>
  <c r="M2612" i="13"/>
  <c r="M2613" i="13"/>
  <c r="M2614" i="13"/>
  <c r="M2615" i="13"/>
  <c r="M2616" i="13"/>
  <c r="M2617" i="13"/>
  <c r="M2618" i="13"/>
  <c r="M2619" i="13"/>
  <c r="M2620" i="13"/>
  <c r="M2621" i="13"/>
  <c r="M2622" i="13"/>
  <c r="M2623" i="13"/>
  <c r="M2624" i="13"/>
  <c r="M2625" i="13"/>
  <c r="M2626" i="13"/>
  <c r="M2627" i="13"/>
  <c r="M2628" i="13"/>
  <c r="M2629" i="13"/>
  <c r="M2630" i="13"/>
  <c r="M2631" i="13"/>
  <c r="M2632" i="13"/>
  <c r="M2633" i="13"/>
  <c r="M2634" i="13"/>
  <c r="M2635" i="13"/>
  <c r="M2636" i="13"/>
  <c r="M2637" i="13"/>
  <c r="M2638" i="13"/>
  <c r="M2639" i="13"/>
  <c r="M2640" i="13"/>
  <c r="M2641" i="13"/>
  <c r="M2642" i="13"/>
  <c r="M2643" i="13"/>
  <c r="M2644" i="13"/>
  <c r="M2645" i="13"/>
  <c r="M2646" i="13"/>
  <c r="M2647" i="13"/>
  <c r="M2648" i="13"/>
  <c r="M2649" i="13"/>
  <c r="M2650" i="13"/>
  <c r="M2651" i="13"/>
  <c r="M2652" i="13"/>
  <c r="M2653" i="13"/>
  <c r="M2654" i="13"/>
  <c r="M2655" i="13"/>
  <c r="M2656" i="13"/>
  <c r="M2657" i="13"/>
  <c r="M2658" i="13"/>
  <c r="M2659" i="13"/>
  <c r="M2660" i="13"/>
  <c r="M2661" i="13"/>
  <c r="M2662" i="13"/>
  <c r="M2663" i="13"/>
  <c r="M2664" i="13"/>
  <c r="M2665" i="13"/>
  <c r="M2666" i="13"/>
  <c r="M2667" i="13"/>
  <c r="M2668" i="13"/>
  <c r="M2669" i="13"/>
  <c r="M2670" i="13"/>
  <c r="M2671" i="13"/>
  <c r="M2672" i="13"/>
  <c r="M2673" i="13"/>
  <c r="M2674" i="13"/>
  <c r="M2675" i="13"/>
  <c r="M2676" i="13"/>
  <c r="M2677" i="13"/>
  <c r="M2678" i="13"/>
  <c r="M2679" i="13"/>
  <c r="M2680" i="13"/>
  <c r="M2681" i="13"/>
  <c r="M2682" i="13"/>
  <c r="M2683" i="13"/>
  <c r="M2684" i="13"/>
  <c r="M2685" i="13"/>
  <c r="M2686" i="13"/>
  <c r="M2687" i="13"/>
  <c r="M2688" i="13"/>
  <c r="M2689" i="13"/>
  <c r="M2690" i="13"/>
  <c r="M2691" i="13"/>
  <c r="M2692" i="13"/>
  <c r="M2693" i="13"/>
  <c r="M2694" i="13"/>
  <c r="M2695" i="13"/>
  <c r="M2696" i="13"/>
  <c r="M2697" i="13"/>
  <c r="M2698" i="13"/>
  <c r="M2699" i="13"/>
  <c r="M2700" i="13"/>
  <c r="M2701" i="13"/>
  <c r="M2702" i="13"/>
  <c r="M2703" i="13"/>
  <c r="M2704" i="13"/>
  <c r="M2705" i="13"/>
  <c r="M2706" i="13"/>
  <c r="M2707" i="13"/>
  <c r="M2708" i="13"/>
  <c r="M2709" i="13"/>
  <c r="M2710" i="13"/>
  <c r="M2711" i="13"/>
  <c r="M2712" i="13"/>
  <c r="M2713" i="13"/>
  <c r="M2714" i="13"/>
  <c r="M2715" i="13"/>
  <c r="M2716" i="13"/>
  <c r="M2717" i="13"/>
  <c r="M2718" i="13"/>
  <c r="M2719" i="13"/>
  <c r="M2720" i="13"/>
  <c r="M2721" i="13"/>
  <c r="M2722" i="13"/>
  <c r="M2723" i="13"/>
  <c r="M2724" i="13"/>
  <c r="M2725" i="13"/>
  <c r="M2726" i="13"/>
  <c r="M2727" i="13"/>
  <c r="M2728" i="13"/>
  <c r="M2729" i="13"/>
  <c r="M2730" i="13"/>
  <c r="M2731" i="13"/>
  <c r="M2732" i="13"/>
  <c r="M2733" i="13"/>
  <c r="M2734" i="13"/>
  <c r="M2735" i="13"/>
  <c r="M2736" i="13"/>
  <c r="M2737" i="13"/>
  <c r="M2738" i="13"/>
  <c r="M2739" i="13"/>
  <c r="M2740" i="13"/>
  <c r="M2741" i="13"/>
  <c r="M2742" i="13"/>
  <c r="M2743" i="13"/>
  <c r="M2744" i="13"/>
  <c r="M2745" i="13"/>
  <c r="M2746" i="13"/>
  <c r="M2747" i="13"/>
  <c r="M2748" i="13"/>
  <c r="M2749" i="13"/>
  <c r="M2750" i="13"/>
  <c r="M2751" i="13"/>
  <c r="M2752" i="13"/>
  <c r="M2753" i="13"/>
  <c r="M2754" i="13"/>
  <c r="M2755" i="13"/>
  <c r="M2756" i="13"/>
  <c r="M2757" i="13"/>
  <c r="M2758" i="13"/>
  <c r="M2759" i="13"/>
  <c r="M2760" i="13"/>
  <c r="M2761" i="13"/>
  <c r="M2762" i="13"/>
  <c r="M2763" i="13"/>
  <c r="M2764" i="13"/>
  <c r="M2765" i="13"/>
  <c r="M2766" i="13"/>
  <c r="M2767" i="13"/>
  <c r="M2768" i="13"/>
  <c r="M2769" i="13"/>
  <c r="M2770" i="13"/>
  <c r="M2771" i="13"/>
  <c r="M2772" i="13"/>
  <c r="M2773" i="13"/>
  <c r="M2774" i="13"/>
  <c r="M2775" i="13"/>
  <c r="M2776" i="13"/>
  <c r="M2777" i="13"/>
  <c r="M2778" i="13"/>
  <c r="M2779" i="13"/>
  <c r="M2780" i="13"/>
  <c r="M2781" i="13"/>
  <c r="M2782" i="13"/>
  <c r="M2783" i="13"/>
  <c r="M2784" i="13"/>
  <c r="M2785" i="13"/>
  <c r="M2786" i="13"/>
  <c r="M2787" i="13"/>
  <c r="M2788" i="13"/>
  <c r="M2789" i="13"/>
  <c r="M2790" i="13"/>
  <c r="M2791" i="13"/>
  <c r="M2792" i="13"/>
  <c r="M2793" i="13"/>
  <c r="M2794" i="13"/>
  <c r="M2795" i="13"/>
  <c r="M2796" i="13"/>
  <c r="M2797" i="13"/>
  <c r="M2798" i="13"/>
  <c r="M2799" i="13"/>
  <c r="M2800" i="13"/>
  <c r="M2801" i="13"/>
  <c r="M2802" i="13"/>
  <c r="M2803" i="13"/>
  <c r="M2804" i="13"/>
  <c r="M2805" i="13"/>
  <c r="M2806" i="13"/>
  <c r="M2807" i="13"/>
  <c r="M2808" i="13"/>
  <c r="M2809" i="13"/>
  <c r="M2810" i="13"/>
  <c r="M2811" i="13"/>
  <c r="M2812" i="13"/>
  <c r="M2813" i="13"/>
  <c r="M2814" i="13"/>
  <c r="M2815" i="13"/>
  <c r="M2816" i="13"/>
  <c r="M2817" i="13"/>
  <c r="M2818" i="13"/>
  <c r="M2819" i="13"/>
  <c r="M2820" i="13"/>
  <c r="M2821" i="13"/>
  <c r="M2822" i="13"/>
  <c r="M2823" i="13"/>
  <c r="M2824" i="13"/>
  <c r="M2825" i="13"/>
  <c r="M2826" i="13"/>
  <c r="M2827" i="13"/>
  <c r="M2828" i="13"/>
  <c r="M2829" i="13"/>
  <c r="M2830" i="13"/>
  <c r="M2831" i="13"/>
  <c r="M2832" i="13"/>
  <c r="M2833" i="13"/>
  <c r="M2834" i="13"/>
  <c r="M2835" i="13"/>
  <c r="M2836" i="13"/>
  <c r="M2837" i="13"/>
  <c r="M2838" i="13"/>
  <c r="M2839" i="13"/>
  <c r="M2840" i="13"/>
  <c r="M2841" i="13"/>
  <c r="M2842" i="13"/>
  <c r="M2843" i="13"/>
  <c r="M2844" i="13"/>
  <c r="M2845" i="13"/>
  <c r="M2846" i="13"/>
  <c r="M2847" i="13"/>
  <c r="M2848" i="13"/>
  <c r="M2849" i="13"/>
  <c r="M2850" i="13"/>
  <c r="M2851" i="13"/>
  <c r="M2852" i="13"/>
  <c r="M2853" i="13"/>
  <c r="M2854" i="13"/>
  <c r="M2855" i="13"/>
  <c r="M2856" i="13"/>
  <c r="M2857" i="13"/>
  <c r="M2858" i="13"/>
  <c r="M2859" i="13"/>
  <c r="M2860" i="13"/>
  <c r="M2861" i="13"/>
  <c r="M2862" i="13"/>
  <c r="M2863" i="13"/>
  <c r="M2864" i="13"/>
  <c r="M2865" i="13"/>
  <c r="M2866" i="13"/>
  <c r="M2867" i="13"/>
  <c r="M2868" i="13"/>
  <c r="M2869" i="13"/>
  <c r="M2870" i="13"/>
  <c r="M2871" i="13"/>
  <c r="M2872" i="13"/>
  <c r="M2873" i="13"/>
  <c r="M2874" i="13"/>
  <c r="M2875" i="13"/>
  <c r="M2876" i="13"/>
  <c r="M2877" i="13"/>
  <c r="M2878" i="13"/>
  <c r="M2879" i="13"/>
  <c r="M2880" i="13"/>
  <c r="M2881" i="13"/>
  <c r="M2882" i="13"/>
  <c r="M2883" i="13"/>
  <c r="M2884" i="13"/>
  <c r="M2885" i="13"/>
  <c r="M2886" i="13"/>
  <c r="M2887" i="13"/>
  <c r="M2888" i="13"/>
  <c r="M2889" i="13"/>
  <c r="M2890" i="13"/>
  <c r="M2891" i="13"/>
  <c r="M2892" i="13"/>
  <c r="M2893" i="13"/>
  <c r="M2894" i="13"/>
  <c r="M2895" i="13"/>
  <c r="M2896" i="13"/>
  <c r="M2897" i="13"/>
  <c r="M2898" i="13"/>
  <c r="M2899" i="13"/>
  <c r="M2900" i="13"/>
  <c r="M2901" i="13"/>
  <c r="M2902" i="13"/>
  <c r="M2903" i="13"/>
  <c r="M2904" i="13"/>
  <c r="M2905" i="13"/>
  <c r="M2906" i="13"/>
  <c r="M2907" i="13"/>
  <c r="M2908" i="13"/>
  <c r="M2909" i="13"/>
  <c r="M2910" i="13"/>
  <c r="M2911" i="13"/>
  <c r="M2912" i="13"/>
  <c r="M2913" i="13"/>
  <c r="M2914" i="13"/>
  <c r="M2915" i="13"/>
  <c r="M2916" i="13"/>
  <c r="M2917" i="13"/>
  <c r="M2918" i="13"/>
  <c r="M2919" i="13"/>
  <c r="M2920" i="13"/>
  <c r="M2921" i="13"/>
  <c r="M2922" i="13"/>
  <c r="M2923" i="13"/>
  <c r="M2924" i="13"/>
  <c r="M2925" i="13"/>
  <c r="M2926" i="13"/>
  <c r="M2927" i="13"/>
  <c r="M2928" i="13"/>
  <c r="M2929" i="13"/>
  <c r="M2930" i="13"/>
  <c r="M2931" i="13"/>
  <c r="M2932" i="13"/>
  <c r="M2933" i="13"/>
  <c r="M2934" i="13"/>
  <c r="M2935" i="13"/>
  <c r="M2936" i="13"/>
  <c r="M2937" i="13"/>
  <c r="M2938" i="13"/>
  <c r="M2939" i="13"/>
  <c r="M2940" i="13"/>
  <c r="M2941" i="13"/>
  <c r="M2942" i="13"/>
  <c r="M2943" i="13"/>
  <c r="M2944" i="13"/>
  <c r="M2945" i="13"/>
  <c r="M2946" i="13"/>
  <c r="M2947" i="13"/>
  <c r="M2948" i="13"/>
  <c r="M2949" i="13"/>
  <c r="M2950" i="13"/>
  <c r="M2951" i="13"/>
  <c r="M2952" i="13"/>
  <c r="M2953" i="13"/>
  <c r="M2954" i="13"/>
  <c r="M2955" i="13"/>
  <c r="M2956" i="13"/>
  <c r="M2957" i="13"/>
  <c r="M2958" i="13"/>
  <c r="M2959" i="13"/>
  <c r="M2960" i="13"/>
  <c r="M2961" i="13"/>
  <c r="M2962" i="13"/>
  <c r="M2963" i="13"/>
  <c r="M2964" i="13"/>
  <c r="M2965" i="13"/>
  <c r="M2966" i="13"/>
  <c r="M2967" i="13"/>
  <c r="M2968" i="13"/>
  <c r="M2969" i="13"/>
  <c r="M2970" i="13"/>
  <c r="M2971" i="13"/>
  <c r="M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" i="13"/>
  <c r="K3" i="13" l="1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" i="13"/>
  <c r="F853" i="14"/>
  <c r="E853" i="14" s="1"/>
  <c r="F857" i="14"/>
  <c r="E857" i="14" s="1"/>
  <c r="F861" i="14"/>
  <c r="E861" i="14" s="1"/>
  <c r="F865" i="14"/>
  <c r="E865" i="14" s="1"/>
  <c r="F869" i="14"/>
  <c r="E869" i="14" s="1"/>
  <c r="F873" i="14"/>
  <c r="E873" i="14" s="1"/>
  <c r="F877" i="14"/>
  <c r="E877" i="14" s="1"/>
  <c r="F881" i="14"/>
  <c r="E881" i="14" s="1"/>
  <c r="F885" i="14"/>
  <c r="E885" i="14" s="1"/>
  <c r="F889" i="14"/>
  <c r="E889" i="14" s="1"/>
  <c r="F893" i="14"/>
  <c r="E893" i="14" s="1"/>
  <c r="F897" i="14"/>
  <c r="E897" i="14" s="1"/>
  <c r="F901" i="14"/>
  <c r="E901" i="14" s="1"/>
  <c r="F905" i="14"/>
  <c r="E905" i="14" s="1"/>
  <c r="F909" i="14"/>
  <c r="E909" i="14" s="1"/>
  <c r="F913" i="14"/>
  <c r="E913" i="14" s="1"/>
  <c r="F917" i="14"/>
  <c r="E917" i="14" s="1"/>
  <c r="F921" i="14"/>
  <c r="E921" i="14" s="1"/>
  <c r="F925" i="14"/>
  <c r="E925" i="14" s="1"/>
  <c r="F929" i="14"/>
  <c r="E929" i="14" s="1"/>
  <c r="F933" i="14"/>
  <c r="E933" i="14" s="1"/>
  <c r="F937" i="14"/>
  <c r="E937" i="14" s="1"/>
  <c r="F941" i="14"/>
  <c r="E941" i="14" s="1"/>
  <c r="F945" i="14"/>
  <c r="E945" i="14" s="1"/>
  <c r="F949" i="14"/>
  <c r="E949" i="14" s="1"/>
  <c r="F953" i="14"/>
  <c r="E953" i="14" s="1"/>
  <c r="F957" i="14"/>
  <c r="E957" i="14" s="1"/>
  <c r="F961" i="14"/>
  <c r="E961" i="14" s="1"/>
  <c r="F965" i="14"/>
  <c r="E965" i="14" s="1"/>
  <c r="F969" i="14"/>
  <c r="E969" i="14" s="1"/>
  <c r="F973" i="14"/>
  <c r="E973" i="14" s="1"/>
  <c r="F977" i="14"/>
  <c r="E977" i="14" s="1"/>
  <c r="F981" i="14"/>
  <c r="E981" i="14" s="1"/>
  <c r="F985" i="14"/>
  <c r="E985" i="14" s="1"/>
  <c r="F989" i="14"/>
  <c r="E989" i="14" s="1"/>
  <c r="F993" i="14"/>
  <c r="E993" i="14" s="1"/>
  <c r="F997" i="14"/>
  <c r="E997" i="14" s="1"/>
  <c r="F1001" i="14"/>
  <c r="E1001" i="14" s="1"/>
  <c r="F1005" i="14"/>
  <c r="E1005" i="14" s="1"/>
  <c r="F1009" i="14"/>
  <c r="E1009" i="14" s="1"/>
  <c r="F1013" i="14"/>
  <c r="E1013" i="14" s="1"/>
  <c r="F1017" i="14"/>
  <c r="E1017" i="14" s="1"/>
  <c r="F1021" i="14"/>
  <c r="E1021" i="14" s="1"/>
  <c r="F1025" i="14"/>
  <c r="E1025" i="14" s="1"/>
  <c r="F1029" i="14"/>
  <c r="E1029" i="14" s="1"/>
  <c r="F1033" i="14"/>
  <c r="E1033" i="14" s="1"/>
  <c r="F1037" i="14"/>
  <c r="E1037" i="14" s="1"/>
  <c r="F1041" i="14"/>
  <c r="E1041" i="14" s="1"/>
  <c r="F1045" i="14"/>
  <c r="E1045" i="14" s="1"/>
  <c r="F1049" i="14"/>
  <c r="E1049" i="14" s="1"/>
  <c r="F1053" i="14"/>
  <c r="E1053" i="14" s="1"/>
  <c r="F1057" i="14"/>
  <c r="E1057" i="14" s="1"/>
  <c r="F1061" i="14"/>
  <c r="E1061" i="14" s="1"/>
  <c r="F1065" i="14"/>
  <c r="E1065" i="14" s="1"/>
  <c r="F1069" i="14"/>
  <c r="E1069" i="14" s="1"/>
  <c r="F1073" i="14"/>
  <c r="E1073" i="14" s="1"/>
  <c r="F1077" i="14"/>
  <c r="E1077" i="14" s="1"/>
  <c r="F1081" i="14"/>
  <c r="E1081" i="14" s="1"/>
  <c r="F1085" i="14"/>
  <c r="E1085" i="14" s="1"/>
  <c r="F1089" i="14"/>
  <c r="E1089" i="14" s="1"/>
  <c r="F1093" i="14"/>
  <c r="E1093" i="14" s="1"/>
  <c r="F1097" i="14"/>
  <c r="E1097" i="14" s="1"/>
  <c r="F1101" i="14"/>
  <c r="E1101" i="14" s="1"/>
  <c r="F1105" i="14"/>
  <c r="E1105" i="14" s="1"/>
  <c r="F1109" i="14"/>
  <c r="E1109" i="14" s="1"/>
  <c r="F1113" i="14"/>
  <c r="E1113" i="14" s="1"/>
  <c r="F1117" i="14"/>
  <c r="E1117" i="14" s="1"/>
  <c r="F1121" i="14"/>
  <c r="E1121" i="14" s="1"/>
  <c r="F1125" i="14"/>
  <c r="E1125" i="14" s="1"/>
  <c r="F1129" i="14"/>
  <c r="E1129" i="14" s="1"/>
  <c r="F1133" i="14"/>
  <c r="E1133" i="14" s="1"/>
  <c r="F1137" i="14"/>
  <c r="E1137" i="14" s="1"/>
  <c r="F1141" i="14"/>
  <c r="E1141" i="14" s="1"/>
  <c r="F1145" i="14"/>
  <c r="E1145" i="14" s="1"/>
  <c r="F1149" i="14"/>
  <c r="E1149" i="14" s="1"/>
  <c r="F1153" i="14"/>
  <c r="E1153" i="14" s="1"/>
  <c r="F1157" i="14"/>
  <c r="E1157" i="14" s="1"/>
  <c r="F1161" i="14"/>
  <c r="E1161" i="14" s="1"/>
  <c r="F1165" i="14"/>
  <c r="E1165" i="14" s="1"/>
  <c r="F1169" i="14"/>
  <c r="E1169" i="14" s="1"/>
  <c r="F1173" i="14"/>
  <c r="E1173" i="14" s="1"/>
  <c r="F1177" i="14"/>
  <c r="E1177" i="14" s="1"/>
  <c r="F1181" i="14"/>
  <c r="E1181" i="14" s="1"/>
  <c r="F1185" i="14"/>
  <c r="E1185" i="14" s="1"/>
  <c r="F1189" i="14"/>
  <c r="E1189" i="14" s="1"/>
  <c r="F1193" i="14"/>
  <c r="E1193" i="14" s="1"/>
  <c r="F1197" i="14"/>
  <c r="E1197" i="14" s="1"/>
  <c r="F1201" i="14"/>
  <c r="E1201" i="14" s="1"/>
  <c r="F1205" i="14"/>
  <c r="E1205" i="14" s="1"/>
  <c r="F1209" i="14"/>
  <c r="E1209" i="14" s="1"/>
  <c r="F1213" i="14"/>
  <c r="E1213" i="14" s="1"/>
  <c r="F1217" i="14"/>
  <c r="E1217" i="14" s="1"/>
  <c r="F1221" i="14"/>
  <c r="E1221" i="14" s="1"/>
  <c r="F1225" i="14"/>
  <c r="E1225" i="14" s="1"/>
  <c r="F1229" i="14"/>
  <c r="E1229" i="14" s="1"/>
  <c r="F1233" i="14"/>
  <c r="E1233" i="14" s="1"/>
  <c r="F1237" i="14"/>
  <c r="E1237" i="14" s="1"/>
  <c r="F1241" i="14"/>
  <c r="E1241" i="14" s="1"/>
  <c r="F1245" i="14"/>
  <c r="E1245" i="14" s="1"/>
  <c r="F1249" i="14"/>
  <c r="E1249" i="14" s="1"/>
  <c r="F1253" i="14"/>
  <c r="E1253" i="14" s="1"/>
  <c r="F1257" i="14"/>
  <c r="E1257" i="14" s="1"/>
  <c r="F1261" i="14"/>
  <c r="E1261" i="14" s="1"/>
  <c r="F1265" i="14"/>
  <c r="E1265" i="14" s="1"/>
  <c r="F1269" i="14"/>
  <c r="E1269" i="14" s="1"/>
  <c r="F1273" i="14"/>
  <c r="E1273" i="14" s="1"/>
  <c r="F1277" i="14"/>
  <c r="E1277" i="14" s="1"/>
  <c r="F1281" i="14"/>
  <c r="E1281" i="14" s="1"/>
  <c r="F1285" i="14"/>
  <c r="E1285" i="14" s="1"/>
  <c r="F1289" i="14"/>
  <c r="E1289" i="14" s="1"/>
  <c r="F1293" i="14"/>
  <c r="E1293" i="14" s="1"/>
  <c r="F1297" i="14"/>
  <c r="E1297" i="14" s="1"/>
  <c r="F1301" i="14"/>
  <c r="E1301" i="14" s="1"/>
  <c r="F1305" i="14"/>
  <c r="E1305" i="14" s="1"/>
  <c r="F1309" i="14"/>
  <c r="E1309" i="14" s="1"/>
  <c r="F1313" i="14"/>
  <c r="E1313" i="14" s="1"/>
  <c r="F1317" i="14"/>
  <c r="E1317" i="14" s="1"/>
  <c r="F1321" i="14"/>
  <c r="E1321" i="14" s="1"/>
  <c r="F1325" i="14"/>
  <c r="E1325" i="14" s="1"/>
  <c r="F1329" i="14"/>
  <c r="E1329" i="14" s="1"/>
  <c r="F1333" i="14"/>
  <c r="E1333" i="14" s="1"/>
  <c r="F1337" i="14"/>
  <c r="E1337" i="14" s="1"/>
  <c r="F1341" i="14"/>
  <c r="E1341" i="14" s="1"/>
  <c r="F1345" i="14"/>
  <c r="E1345" i="14" s="1"/>
  <c r="F1349" i="14"/>
  <c r="E1349" i="14" s="1"/>
  <c r="F1353" i="14"/>
  <c r="E1353" i="14" s="1"/>
  <c r="F1357" i="14"/>
  <c r="E1357" i="14" s="1"/>
  <c r="F1361" i="14"/>
  <c r="E1361" i="14" s="1"/>
  <c r="F1365" i="14"/>
  <c r="E1365" i="14" s="1"/>
  <c r="F1369" i="14"/>
  <c r="E1369" i="14" s="1"/>
  <c r="F1373" i="14"/>
  <c r="E1373" i="14" s="1"/>
  <c r="F1377" i="14"/>
  <c r="E1377" i="14" s="1"/>
  <c r="F1381" i="14"/>
  <c r="E1381" i="14" s="1"/>
  <c r="F1385" i="14"/>
  <c r="E1385" i="14" s="1"/>
  <c r="F1389" i="14"/>
  <c r="E1389" i="14" s="1"/>
  <c r="F1393" i="14"/>
  <c r="E1393" i="14" s="1"/>
  <c r="F1397" i="14"/>
  <c r="E1397" i="14" s="1"/>
  <c r="F1401" i="14"/>
  <c r="E1401" i="14" s="1"/>
  <c r="F1405" i="14"/>
  <c r="E1405" i="14" s="1"/>
  <c r="F1409" i="14"/>
  <c r="E1409" i="14" s="1"/>
  <c r="F1413" i="14"/>
  <c r="E1413" i="14" s="1"/>
  <c r="F1417" i="14"/>
  <c r="E1417" i="14" s="1"/>
  <c r="F1421" i="14"/>
  <c r="E1421" i="14" s="1"/>
  <c r="F1425" i="14"/>
  <c r="E1425" i="14" s="1"/>
  <c r="F1429" i="14"/>
  <c r="E1429" i="14" s="1"/>
  <c r="F1433" i="14"/>
  <c r="E1433" i="14" s="1"/>
  <c r="F1437" i="14"/>
  <c r="E1437" i="14" s="1"/>
  <c r="F1441" i="14"/>
  <c r="E1441" i="14" s="1"/>
  <c r="F1445" i="14"/>
  <c r="E1445" i="14" s="1"/>
  <c r="F1449" i="14"/>
  <c r="E1449" i="14" s="1"/>
  <c r="F1453" i="14"/>
  <c r="E1453" i="14" s="1"/>
  <c r="F1457" i="14"/>
  <c r="E1457" i="14" s="1"/>
  <c r="F1461" i="14"/>
  <c r="E1461" i="14" s="1"/>
  <c r="F1465" i="14"/>
  <c r="E1465" i="14" s="1"/>
  <c r="F1469" i="14"/>
  <c r="E1469" i="14" s="1"/>
  <c r="F1473" i="14"/>
  <c r="E1473" i="14" s="1"/>
  <c r="F1477" i="14"/>
  <c r="E1477" i="14" s="1"/>
  <c r="F1481" i="14"/>
  <c r="E1481" i="14" s="1"/>
  <c r="F1485" i="14"/>
  <c r="E1485" i="14" s="1"/>
  <c r="F1489" i="14"/>
  <c r="E1489" i="14" s="1"/>
  <c r="F1493" i="14"/>
  <c r="E1493" i="14" s="1"/>
  <c r="F1497" i="14"/>
  <c r="E1497" i="14" s="1"/>
  <c r="F1501" i="14"/>
  <c r="E1501" i="14" s="1"/>
  <c r="F1505" i="14"/>
  <c r="E1505" i="14" s="1"/>
  <c r="F1509" i="14"/>
  <c r="E1509" i="14" s="1"/>
  <c r="F1513" i="14"/>
  <c r="E1513" i="14" s="1"/>
  <c r="F1517" i="14"/>
  <c r="E1517" i="14" s="1"/>
  <c r="F1521" i="14"/>
  <c r="E1521" i="14" s="1"/>
  <c r="F1525" i="14"/>
  <c r="E1525" i="14" s="1"/>
  <c r="F1529" i="14"/>
  <c r="E1529" i="14" s="1"/>
  <c r="F1533" i="14"/>
  <c r="E1533" i="14" s="1"/>
  <c r="F1537" i="14"/>
  <c r="E1537" i="14" s="1"/>
  <c r="F1541" i="14"/>
  <c r="E1541" i="14" s="1"/>
  <c r="F1545" i="14"/>
  <c r="E1545" i="14" s="1"/>
  <c r="F1549" i="14"/>
  <c r="E1549" i="14" s="1"/>
  <c r="F1553" i="14"/>
  <c r="E1553" i="14" s="1"/>
  <c r="F1557" i="14"/>
  <c r="E1557" i="14" s="1"/>
  <c r="F1561" i="14"/>
  <c r="E1561" i="14" s="1"/>
  <c r="F1565" i="14"/>
  <c r="E1565" i="14" s="1"/>
  <c r="F1569" i="14"/>
  <c r="E1569" i="14" s="1"/>
  <c r="F1573" i="14"/>
  <c r="E1573" i="14" s="1"/>
  <c r="F1577" i="14"/>
  <c r="E1577" i="14" s="1"/>
  <c r="F1581" i="14"/>
  <c r="E1581" i="14" s="1"/>
  <c r="F1585" i="14"/>
  <c r="E1585" i="14" s="1"/>
  <c r="F1589" i="14"/>
  <c r="E1589" i="14" s="1"/>
  <c r="F1593" i="14"/>
  <c r="E1593" i="14" s="1"/>
  <c r="F1597" i="14"/>
  <c r="E1597" i="14" s="1"/>
  <c r="F1601" i="14"/>
  <c r="E1601" i="14" s="1"/>
  <c r="F1605" i="14"/>
  <c r="E1605" i="14" s="1"/>
  <c r="F1609" i="14"/>
  <c r="E1609" i="14" s="1"/>
  <c r="F1613" i="14"/>
  <c r="E1613" i="14" s="1"/>
  <c r="F1617" i="14"/>
  <c r="E1617" i="14" s="1"/>
  <c r="F1621" i="14"/>
  <c r="E1621" i="14" s="1"/>
  <c r="F1625" i="14"/>
  <c r="E1625" i="14" s="1"/>
  <c r="F1629" i="14"/>
  <c r="E1629" i="14" s="1"/>
  <c r="F1633" i="14"/>
  <c r="E1633" i="14" s="1"/>
  <c r="F1637" i="14"/>
  <c r="E1637" i="14" s="1"/>
  <c r="F1641" i="14"/>
  <c r="E1641" i="14" s="1"/>
  <c r="F1645" i="14"/>
  <c r="E1645" i="14" s="1"/>
  <c r="F1649" i="14"/>
  <c r="E1649" i="14" s="1"/>
  <c r="F1653" i="14"/>
  <c r="E1653" i="14" s="1"/>
  <c r="F1657" i="14"/>
  <c r="E1657" i="14" s="1"/>
  <c r="F1661" i="14"/>
  <c r="E1661" i="14" s="1"/>
  <c r="F1665" i="14"/>
  <c r="E1665" i="14" s="1"/>
  <c r="F1669" i="14"/>
  <c r="E1669" i="14" s="1"/>
  <c r="F1673" i="14"/>
  <c r="E1673" i="14" s="1"/>
  <c r="F1677" i="14"/>
  <c r="E1677" i="14" s="1"/>
  <c r="F1681" i="14"/>
  <c r="E1681" i="14" s="1"/>
  <c r="F1685" i="14"/>
  <c r="E1685" i="14" s="1"/>
  <c r="F1689" i="14"/>
  <c r="E1689" i="14" s="1"/>
  <c r="F1693" i="14"/>
  <c r="E1693" i="14" s="1"/>
  <c r="F1697" i="14"/>
  <c r="E1697" i="14" s="1"/>
  <c r="F1701" i="14"/>
  <c r="E1701" i="14" s="1"/>
  <c r="F1705" i="14"/>
  <c r="E1705" i="14" s="1"/>
  <c r="F1709" i="14"/>
  <c r="E1709" i="14" s="1"/>
  <c r="F1713" i="14"/>
  <c r="E1713" i="14" s="1"/>
  <c r="F1717" i="14"/>
  <c r="E1717" i="14" s="1"/>
  <c r="F1721" i="14"/>
  <c r="E1721" i="14" s="1"/>
  <c r="F1725" i="14"/>
  <c r="E1725" i="14" s="1"/>
  <c r="F1729" i="14"/>
  <c r="E1729" i="14" s="1"/>
  <c r="F1733" i="14"/>
  <c r="E1733" i="14" s="1"/>
  <c r="F1737" i="14"/>
  <c r="E1737" i="14" s="1"/>
  <c r="F1741" i="14"/>
  <c r="E1741" i="14" s="1"/>
  <c r="F1745" i="14"/>
  <c r="E1745" i="14" s="1"/>
  <c r="F1749" i="14"/>
  <c r="E1749" i="14" s="1"/>
  <c r="F1753" i="14"/>
  <c r="E1753" i="14" s="1"/>
  <c r="F1757" i="14"/>
  <c r="E1757" i="14" s="1"/>
  <c r="F1761" i="14"/>
  <c r="E1761" i="14" s="1"/>
  <c r="F1765" i="14"/>
  <c r="E1765" i="14" s="1"/>
  <c r="F1769" i="14"/>
  <c r="E1769" i="14" s="1"/>
  <c r="F1773" i="14"/>
  <c r="E1773" i="14" s="1"/>
  <c r="F1777" i="14"/>
  <c r="E1777" i="14" s="1"/>
  <c r="F1781" i="14"/>
  <c r="E1781" i="14" s="1"/>
  <c r="F1785" i="14"/>
  <c r="E1785" i="14" s="1"/>
  <c r="F1789" i="14"/>
  <c r="E1789" i="14" s="1"/>
  <c r="F1793" i="14"/>
  <c r="E1793" i="14" s="1"/>
  <c r="F1796" i="14"/>
  <c r="E1796" i="14" s="1"/>
  <c r="F1797" i="14"/>
  <c r="E1797" i="14" s="1"/>
  <c r="F1800" i="14"/>
  <c r="E1800" i="14" s="1"/>
  <c r="F1801" i="14"/>
  <c r="E1801" i="14" s="1"/>
  <c r="F1804" i="14"/>
  <c r="E1804" i="14" s="1"/>
  <c r="F1805" i="14"/>
  <c r="E1805" i="14" s="1"/>
  <c r="F1808" i="14"/>
  <c r="F1809" i="14"/>
  <c r="E1809" i="14" s="1"/>
  <c r="F1812" i="14"/>
  <c r="E1812" i="14" s="1"/>
  <c r="F1813" i="14"/>
  <c r="E1813" i="14" s="1"/>
  <c r="F1816" i="14"/>
  <c r="E1816" i="14" s="1"/>
  <c r="F1817" i="14"/>
  <c r="E1817" i="14" s="1"/>
  <c r="F1820" i="14"/>
  <c r="E1820" i="14" s="1"/>
  <c r="F1821" i="14"/>
  <c r="E1821" i="14" s="1"/>
  <c r="F1824" i="14"/>
  <c r="E1824" i="14" s="1"/>
  <c r="F1825" i="14"/>
  <c r="E1825" i="14" s="1"/>
  <c r="F1828" i="14"/>
  <c r="E1828" i="14" s="1"/>
  <c r="F1829" i="14"/>
  <c r="E1829" i="14" s="1"/>
  <c r="F1832" i="14"/>
  <c r="E1832" i="14" s="1"/>
  <c r="F1833" i="14"/>
  <c r="E1833" i="14" s="1"/>
  <c r="F1836" i="14"/>
  <c r="E1836" i="14" s="1"/>
  <c r="F1837" i="14"/>
  <c r="E1837" i="14" s="1"/>
  <c r="F1840" i="14"/>
  <c r="F1844" i="14"/>
  <c r="E1844" i="14" s="1"/>
  <c r="F1845" i="14"/>
  <c r="E1845" i="14" s="1"/>
  <c r="F1848" i="14"/>
  <c r="E1848" i="14" s="1"/>
  <c r="F1849" i="14"/>
  <c r="E1849" i="14" s="1"/>
  <c r="F1852" i="14"/>
  <c r="E1852" i="14" s="1"/>
  <c r="F1853" i="14"/>
  <c r="E1853" i="14" s="1"/>
  <c r="F1856" i="14"/>
  <c r="E1856" i="14" s="1"/>
  <c r="F1857" i="14"/>
  <c r="E1857" i="14" s="1"/>
  <c r="F1860" i="14"/>
  <c r="E1860" i="14" s="1"/>
  <c r="F1861" i="14"/>
  <c r="E1861" i="14" s="1"/>
  <c r="F1864" i="14"/>
  <c r="E1864" i="14" s="1"/>
  <c r="F1865" i="14"/>
  <c r="E1865" i="14" s="1"/>
  <c r="F1868" i="14"/>
  <c r="E1868" i="14" s="1"/>
  <c r="F1869" i="14"/>
  <c r="E1869" i="14" s="1"/>
  <c r="F1872" i="14"/>
  <c r="E1872" i="14" s="1"/>
  <c r="F1873" i="14"/>
  <c r="E1873" i="14" s="1"/>
  <c r="F1876" i="14"/>
  <c r="E1876" i="14" s="1"/>
  <c r="F1877" i="14"/>
  <c r="E1877" i="14" s="1"/>
  <c r="F1880" i="14"/>
  <c r="E1880" i="14" s="1"/>
  <c r="F1881" i="14"/>
  <c r="E1881" i="14" s="1"/>
  <c r="F1884" i="14"/>
  <c r="E1884" i="14" s="1"/>
  <c r="F1885" i="14"/>
  <c r="E1885" i="14" s="1"/>
  <c r="F1888" i="14"/>
  <c r="E1888" i="14" s="1"/>
  <c r="F1889" i="14"/>
  <c r="E1889" i="14" s="1"/>
  <c r="F1892" i="14"/>
  <c r="E1892" i="14" s="1"/>
  <c r="F1893" i="14"/>
  <c r="E1893" i="14" s="1"/>
  <c r="F1896" i="14"/>
  <c r="E1896" i="14" s="1"/>
  <c r="F1897" i="14"/>
  <c r="E1897" i="14" s="1"/>
  <c r="F1900" i="14"/>
  <c r="E1900" i="14" s="1"/>
  <c r="F1901" i="14"/>
  <c r="E1901" i="14" s="1"/>
  <c r="F1904" i="14"/>
  <c r="E1904" i="14" s="1"/>
  <c r="F1908" i="14"/>
  <c r="E1908" i="14" s="1"/>
  <c r="F1909" i="14"/>
  <c r="E1909" i="14" s="1"/>
  <c r="F1912" i="14"/>
  <c r="E1912" i="14" s="1"/>
  <c r="F1913" i="14"/>
  <c r="E1913" i="14" s="1"/>
  <c r="F1916" i="14"/>
  <c r="E1916" i="14" s="1"/>
  <c r="F1917" i="14"/>
  <c r="E1917" i="14" s="1"/>
  <c r="F1920" i="14"/>
  <c r="F1921" i="14"/>
  <c r="E1921" i="14" s="1"/>
  <c r="F1924" i="14"/>
  <c r="E1924" i="14" s="1"/>
  <c r="F1925" i="14"/>
  <c r="E1925" i="14" s="1"/>
  <c r="F1928" i="14"/>
  <c r="E1928" i="14" s="1"/>
  <c r="F1929" i="14"/>
  <c r="E1929" i="14" s="1"/>
  <c r="F1932" i="14"/>
  <c r="E1932" i="14" s="1"/>
  <c r="F1933" i="14"/>
  <c r="E1933" i="14" s="1"/>
  <c r="F1936" i="14"/>
  <c r="E1936" i="14" s="1"/>
  <c r="F1937" i="14"/>
  <c r="E1937" i="14" s="1"/>
  <c r="F1940" i="14"/>
  <c r="E1940" i="14" s="1"/>
  <c r="F1941" i="14"/>
  <c r="E1941" i="14" s="1"/>
  <c r="F1944" i="14"/>
  <c r="E1944" i="14" s="1"/>
  <c r="F1945" i="14"/>
  <c r="E1945" i="14" s="1"/>
  <c r="F1948" i="14"/>
  <c r="E1948" i="14" s="1"/>
  <c r="F1949" i="14"/>
  <c r="E1949" i="14" s="1"/>
  <c r="F1952" i="14"/>
  <c r="E1952" i="14" s="1"/>
  <c r="F1953" i="14"/>
  <c r="E1953" i="14" s="1"/>
  <c r="F1956" i="14"/>
  <c r="E1956" i="14" s="1"/>
  <c r="F1957" i="14"/>
  <c r="E1957" i="14" s="1"/>
  <c r="F1960" i="14"/>
  <c r="F1961" i="14"/>
  <c r="E1961" i="14" s="1"/>
  <c r="F1964" i="14"/>
  <c r="E1964" i="14" s="1"/>
  <c r="F1965" i="14"/>
  <c r="E1965" i="14" s="1"/>
  <c r="F1968" i="14"/>
  <c r="F1972" i="14"/>
  <c r="E1972" i="14" s="1"/>
  <c r="F1973" i="14"/>
  <c r="E1973" i="14" s="1"/>
  <c r="F1976" i="14"/>
  <c r="E1976" i="14" s="1"/>
  <c r="F1977" i="14"/>
  <c r="E1977" i="14" s="1"/>
  <c r="F1980" i="14"/>
  <c r="E1980" i="14" s="1"/>
  <c r="F1981" i="14"/>
  <c r="E1981" i="14" s="1"/>
  <c r="F1984" i="14"/>
  <c r="E1984" i="14" s="1"/>
  <c r="F1985" i="14"/>
  <c r="E1985" i="14" s="1"/>
  <c r="F1988" i="14"/>
  <c r="E1988" i="14" s="1"/>
  <c r="F1989" i="14"/>
  <c r="E1989" i="14" s="1"/>
  <c r="F1992" i="14"/>
  <c r="E1992" i="14" s="1"/>
  <c r="F1993" i="14"/>
  <c r="E1993" i="14" s="1"/>
  <c r="F1996" i="14"/>
  <c r="E1996" i="14" s="1"/>
  <c r="F1997" i="14"/>
  <c r="E1997" i="14" s="1"/>
  <c r="F2000" i="14"/>
  <c r="E2000" i="14" s="1"/>
  <c r="F2001" i="14"/>
  <c r="E2001" i="14" s="1"/>
  <c r="F2004" i="14"/>
  <c r="E2004" i="14" s="1"/>
  <c r="F2005" i="14"/>
  <c r="E2005" i="14" s="1"/>
  <c r="F2008" i="14"/>
  <c r="E2008" i="14" s="1"/>
  <c r="F2009" i="14"/>
  <c r="E2009" i="14" s="1"/>
  <c r="F2012" i="14"/>
  <c r="E2012" i="14" s="1"/>
  <c r="F2013" i="14"/>
  <c r="E2013" i="14" s="1"/>
  <c r="F2016" i="14"/>
  <c r="E2016" i="14" s="1"/>
  <c r="F2017" i="14"/>
  <c r="E2017" i="14" s="1"/>
  <c r="F2020" i="14"/>
  <c r="E2020" i="14" s="1"/>
  <c r="F2021" i="14"/>
  <c r="E2021" i="14" s="1"/>
  <c r="F2024" i="14"/>
  <c r="E2024" i="14" s="1"/>
  <c r="F2025" i="14"/>
  <c r="E2025" i="14" s="1"/>
  <c r="F2028" i="14"/>
  <c r="E2028" i="14" s="1"/>
  <c r="F2029" i="14"/>
  <c r="E2029" i="14" s="1"/>
  <c r="F2032" i="14"/>
  <c r="E2032" i="14" s="1"/>
  <c r="F2036" i="14"/>
  <c r="E2036" i="14" s="1"/>
  <c r="F2037" i="14"/>
  <c r="E2037" i="14" s="1"/>
  <c r="F2040" i="14"/>
  <c r="E2040" i="14" s="1"/>
  <c r="F2041" i="14"/>
  <c r="E2041" i="14" s="1"/>
  <c r="F2044" i="14"/>
  <c r="E2044" i="14" s="1"/>
  <c r="F2045" i="14"/>
  <c r="E2045" i="14" s="1"/>
  <c r="F2048" i="14"/>
  <c r="F2049" i="14"/>
  <c r="E2049" i="14" s="1"/>
  <c r="F2052" i="14"/>
  <c r="E2052" i="14" s="1"/>
  <c r="F2053" i="14"/>
  <c r="E2053" i="14" s="1"/>
  <c r="F2056" i="14"/>
  <c r="E2056" i="14" s="1"/>
  <c r="F2057" i="14"/>
  <c r="E2057" i="14" s="1"/>
  <c r="F2060" i="14"/>
  <c r="E2060" i="14" s="1"/>
  <c r="F2061" i="14"/>
  <c r="E2061" i="14" s="1"/>
  <c r="F2064" i="14"/>
  <c r="F2065" i="14"/>
  <c r="E2065" i="14" s="1"/>
  <c r="F2068" i="14"/>
  <c r="E2068" i="14" s="1"/>
  <c r="F2069" i="14"/>
  <c r="E2069" i="14" s="1"/>
  <c r="F2072" i="14"/>
  <c r="E2072" i="14" s="1"/>
  <c r="F2073" i="14"/>
  <c r="E2073" i="14" s="1"/>
  <c r="F2076" i="14"/>
  <c r="E2076" i="14" s="1"/>
  <c r="F2077" i="14"/>
  <c r="E2077" i="14" s="1"/>
  <c r="F2080" i="14"/>
  <c r="E2080" i="14" s="1"/>
  <c r="F2081" i="14"/>
  <c r="E2081" i="14" s="1"/>
  <c r="F2084" i="14"/>
  <c r="E2084" i="14" s="1"/>
  <c r="F2085" i="14"/>
  <c r="E2085" i="14" s="1"/>
  <c r="F2088" i="14"/>
  <c r="E2088" i="14" s="1"/>
  <c r="F2089" i="14"/>
  <c r="E2089" i="14" s="1"/>
  <c r="F2092" i="14"/>
  <c r="E2092" i="14" s="1"/>
  <c r="F2093" i="14"/>
  <c r="E2093" i="14" s="1"/>
  <c r="F2096" i="14"/>
  <c r="E2096" i="14" s="1"/>
  <c r="F2100" i="14"/>
  <c r="E2100" i="14" s="1"/>
  <c r="F2101" i="14"/>
  <c r="E2101" i="14" s="1"/>
  <c r="F2104" i="14"/>
  <c r="E2104" i="14" s="1"/>
  <c r="F2105" i="14"/>
  <c r="E2105" i="14" s="1"/>
  <c r="F2108" i="14"/>
  <c r="E2108" i="14" s="1"/>
  <c r="F2109" i="14"/>
  <c r="E2109" i="14" s="1"/>
  <c r="F2112" i="14"/>
  <c r="E2112" i="14" s="1"/>
  <c r="F2113" i="14"/>
  <c r="E2113" i="14" s="1"/>
  <c r="F2116" i="14"/>
  <c r="E2116" i="14" s="1"/>
  <c r="F2117" i="14"/>
  <c r="E2117" i="14" s="1"/>
  <c r="F2120" i="14"/>
  <c r="E2120" i="14" s="1"/>
  <c r="F2121" i="14"/>
  <c r="E2121" i="14" s="1"/>
  <c r="F2124" i="14"/>
  <c r="E2124" i="14" s="1"/>
  <c r="F2125" i="14"/>
  <c r="E2125" i="14" s="1"/>
  <c r="F2128" i="14"/>
  <c r="E2128" i="14" s="1"/>
  <c r="F2129" i="14"/>
  <c r="E2129" i="14" s="1"/>
  <c r="F2132" i="14"/>
  <c r="E2132" i="14" s="1"/>
  <c r="F2133" i="14"/>
  <c r="E2133" i="14" s="1"/>
  <c r="F2136" i="14"/>
  <c r="E2136" i="14" s="1"/>
  <c r="F2137" i="14"/>
  <c r="E2137" i="14" s="1"/>
  <c r="F2140" i="14"/>
  <c r="E2140" i="14" s="1"/>
  <c r="F2141" i="14"/>
  <c r="E2141" i="14" s="1"/>
  <c r="F2144" i="14"/>
  <c r="E2144" i="14" s="1"/>
  <c r="F2145" i="14"/>
  <c r="E2145" i="14" s="1"/>
  <c r="F2148" i="14"/>
  <c r="E2148" i="14" s="1"/>
  <c r="F2164" i="14"/>
  <c r="E2164" i="14" s="1"/>
  <c r="F2161" i="14"/>
  <c r="E2161" i="14" s="1"/>
  <c r="F2160" i="14"/>
  <c r="E2160" i="14" s="1"/>
  <c r="F2157" i="14"/>
  <c r="E2157" i="14" s="1"/>
  <c r="F2156" i="14"/>
  <c r="E2156" i="14" s="1"/>
  <c r="F2153" i="14"/>
  <c r="E2153" i="14" s="1"/>
  <c r="F2149" i="14"/>
  <c r="E2149" i="14" s="1"/>
  <c r="F2165" i="14"/>
  <c r="E2165" i="14" s="1"/>
  <c r="F2168" i="14"/>
  <c r="E2168" i="14" s="1"/>
  <c r="F2169" i="14"/>
  <c r="E2169" i="14" s="1"/>
  <c r="F2172" i="14"/>
  <c r="E2172" i="14" s="1"/>
  <c r="F2173" i="14"/>
  <c r="E2173" i="14" s="1"/>
  <c r="F2176" i="14"/>
  <c r="E2176" i="14" s="1"/>
  <c r="F2177" i="14"/>
  <c r="E2177" i="14" s="1"/>
  <c r="F2180" i="14"/>
  <c r="E2180" i="14" s="1"/>
  <c r="F2181" i="14"/>
  <c r="E2181" i="14" s="1"/>
  <c r="F2184" i="14"/>
  <c r="E2184" i="14" s="1"/>
  <c r="F2185" i="14"/>
  <c r="E2185" i="14" s="1"/>
  <c r="F2188" i="14"/>
  <c r="E2188" i="14" s="1"/>
  <c r="F2189" i="14"/>
  <c r="E2189" i="14" s="1"/>
  <c r="F2192" i="14"/>
  <c r="F2193" i="14"/>
  <c r="E2193" i="14" s="1"/>
  <c r="F2196" i="14"/>
  <c r="E2196" i="14" s="1"/>
  <c r="F2197" i="14"/>
  <c r="E2197" i="14" s="1"/>
  <c r="F2200" i="14"/>
  <c r="E2200" i="14" s="1"/>
  <c r="F2201" i="14"/>
  <c r="E2201" i="14" s="1"/>
  <c r="F2204" i="14"/>
  <c r="E2204" i="14" s="1"/>
  <c r="F2205" i="14"/>
  <c r="E2205" i="14" s="1"/>
  <c r="F2208" i="14"/>
  <c r="E2208" i="14" s="1"/>
  <c r="F2209" i="14"/>
  <c r="E2209" i="14" s="1"/>
  <c r="F2212" i="14"/>
  <c r="E2212" i="14" s="1"/>
  <c r="F2213" i="14"/>
  <c r="E2213" i="14" s="1"/>
  <c r="F2216" i="14"/>
  <c r="E2216" i="14" s="1"/>
  <c r="F2217" i="14"/>
  <c r="E2217" i="14" s="1"/>
  <c r="F2220" i="14"/>
  <c r="E2220" i="14" s="1"/>
  <c r="F2221" i="14"/>
  <c r="E2221" i="14" s="1"/>
  <c r="F2224" i="14"/>
  <c r="E2224" i="14" s="1"/>
  <c r="F2228" i="14"/>
  <c r="E2228" i="14" s="1"/>
  <c r="F2229" i="14"/>
  <c r="E2229" i="14" s="1"/>
  <c r="F2232" i="14"/>
  <c r="E2232" i="14" s="1"/>
  <c r="F2233" i="14"/>
  <c r="E2233" i="14" s="1"/>
  <c r="F2236" i="14"/>
  <c r="E2236" i="14" s="1"/>
  <c r="F2237" i="14"/>
  <c r="E2237" i="14" s="1"/>
  <c r="F2240" i="14"/>
  <c r="E2240" i="14" s="1"/>
  <c r="F2241" i="14"/>
  <c r="E2241" i="14" s="1"/>
  <c r="F2244" i="14"/>
  <c r="E2244" i="14" s="1"/>
  <c r="F2245" i="14"/>
  <c r="E2245" i="14" s="1"/>
  <c r="F2248" i="14"/>
  <c r="E2248" i="14" s="1"/>
  <c r="F2249" i="14"/>
  <c r="E2249" i="14" s="1"/>
  <c r="F2252" i="14"/>
  <c r="E2252" i="14" s="1"/>
  <c r="F2253" i="14"/>
  <c r="E2253" i="14" s="1"/>
  <c r="F2256" i="14"/>
  <c r="E2256" i="14" s="1"/>
  <c r="F2257" i="14"/>
  <c r="E2257" i="14" s="1"/>
  <c r="F2260" i="14"/>
  <c r="E2260" i="14" s="1"/>
  <c r="F2261" i="14"/>
  <c r="E2261" i="14" s="1"/>
  <c r="F2264" i="14"/>
  <c r="E2264" i="14" s="1"/>
  <c r="F2265" i="14"/>
  <c r="E2265" i="14" s="1"/>
  <c r="F2268" i="14"/>
  <c r="E2268" i="14" s="1"/>
  <c r="F2269" i="14"/>
  <c r="E2269" i="14" s="1"/>
  <c r="F2272" i="14"/>
  <c r="E2272" i="14" s="1"/>
  <c r="F2273" i="14"/>
  <c r="E2273" i="14" s="1"/>
  <c r="F2276" i="14"/>
  <c r="E2276" i="14" s="1"/>
  <c r="F2277" i="14"/>
  <c r="E2277" i="14" s="1"/>
  <c r="F2280" i="14"/>
  <c r="E2280" i="14" s="1"/>
  <c r="F2281" i="14"/>
  <c r="E2281" i="14" s="1"/>
  <c r="F2284" i="14"/>
  <c r="E2284" i="14" s="1"/>
  <c r="F2285" i="14"/>
  <c r="E2285" i="14" s="1"/>
  <c r="F2288" i="14"/>
  <c r="E2288" i="14" s="1"/>
  <c r="F2292" i="14"/>
  <c r="E2292" i="14" s="1"/>
  <c r="F2293" i="14"/>
  <c r="E2293" i="14" s="1"/>
  <c r="F2296" i="14"/>
  <c r="E2296" i="14" s="1"/>
  <c r="F2297" i="14"/>
  <c r="E2297" i="14" s="1"/>
  <c r="F2300" i="14"/>
  <c r="E2300" i="14" s="1"/>
  <c r="F2301" i="14"/>
  <c r="E2301" i="14" s="1"/>
  <c r="F2304" i="14"/>
  <c r="E2304" i="14" s="1"/>
  <c r="F2305" i="14"/>
  <c r="E2305" i="14" s="1"/>
  <c r="F2307" i="14"/>
  <c r="E2307" i="14" s="1"/>
  <c r="F2308" i="14"/>
  <c r="E2308" i="14" s="1"/>
  <c r="F2309" i="14"/>
  <c r="E2309" i="14" s="1"/>
  <c r="F2312" i="14"/>
  <c r="E2312" i="14" s="1"/>
  <c r="F2313" i="14"/>
  <c r="E2313" i="14" s="1"/>
  <c r="F2316" i="14"/>
  <c r="E2316" i="14" s="1"/>
  <c r="F2317" i="14"/>
  <c r="E2317" i="14" s="1"/>
  <c r="F2320" i="14"/>
  <c r="E2320" i="14" s="1"/>
  <c r="F2321" i="14"/>
  <c r="E2321" i="14" s="1"/>
  <c r="F2323" i="14"/>
  <c r="E2323" i="14" s="1"/>
  <c r="F2324" i="14"/>
  <c r="E2324" i="14" s="1"/>
  <c r="F2325" i="14"/>
  <c r="E2325" i="14" s="1"/>
  <c r="F2328" i="14"/>
  <c r="E2328" i="14" s="1"/>
  <c r="F2329" i="14"/>
  <c r="E2329" i="14" s="1"/>
  <c r="F2332" i="14"/>
  <c r="E2332" i="14" s="1"/>
  <c r="F2333" i="14"/>
  <c r="E2333" i="14" s="1"/>
  <c r="F2336" i="14"/>
  <c r="E2336" i="14" s="1"/>
  <c r="F2337" i="14"/>
  <c r="E2337" i="14" s="1"/>
  <c r="F2339" i="14"/>
  <c r="E2339" i="14" s="1"/>
  <c r="F2340" i="14"/>
  <c r="E2340" i="14" s="1"/>
  <c r="F2341" i="14"/>
  <c r="E2341" i="14" s="1"/>
  <c r="F2344" i="14"/>
  <c r="E2344" i="14" s="1"/>
  <c r="F2345" i="14"/>
  <c r="E2345" i="14" s="1"/>
  <c r="F2348" i="14"/>
  <c r="E2348" i="14" s="1"/>
  <c r="F2349" i="14"/>
  <c r="E2349" i="14" s="1"/>
  <c r="F2352" i="14"/>
  <c r="E2352" i="14" s="1"/>
  <c r="F2353" i="14"/>
  <c r="E2353" i="14" s="1"/>
  <c r="F2355" i="14"/>
  <c r="E2355" i="14" s="1"/>
  <c r="F2356" i="14"/>
  <c r="E2356" i="14" s="1"/>
  <c r="F2357" i="14"/>
  <c r="E2357" i="14" s="1"/>
  <c r="F2360" i="14"/>
  <c r="E2360" i="14" s="1"/>
  <c r="F2361" i="14"/>
  <c r="E2361" i="14" s="1"/>
  <c r="F2364" i="14"/>
  <c r="E2364" i="14" s="1"/>
  <c r="F2365" i="14"/>
  <c r="E2365" i="14" s="1"/>
  <c r="F2368" i="14"/>
  <c r="E2368" i="14" s="1"/>
  <c r="F2369" i="14"/>
  <c r="E2369" i="14" s="1"/>
  <c r="F2371" i="14"/>
  <c r="E2371" i="14" s="1"/>
  <c r="F2372" i="14"/>
  <c r="E2372" i="14" s="1"/>
  <c r="F2373" i="14"/>
  <c r="E2373" i="14" s="1"/>
  <c r="F2376" i="14"/>
  <c r="E2376" i="14" s="1"/>
  <c r="F2377" i="14"/>
  <c r="E2377" i="14" s="1"/>
  <c r="F2380" i="14"/>
  <c r="E2380" i="14" s="1"/>
  <c r="F2381" i="14"/>
  <c r="E2381" i="14" s="1"/>
  <c r="F2384" i="14"/>
  <c r="E2384" i="14" s="1"/>
  <c r="F2385" i="14"/>
  <c r="E2385" i="14" s="1"/>
  <c r="F2387" i="14"/>
  <c r="E2387" i="14" s="1"/>
  <c r="F2388" i="14"/>
  <c r="E2388" i="14" s="1"/>
  <c r="F2389" i="14"/>
  <c r="E2389" i="14" s="1"/>
  <c r="F2392" i="14"/>
  <c r="E2392" i="14" s="1"/>
  <c r="F2393" i="14"/>
  <c r="E2393" i="14" s="1"/>
  <c r="F2396" i="14"/>
  <c r="E2396" i="14" s="1"/>
  <c r="F2397" i="14"/>
  <c r="E2397" i="14" s="1"/>
  <c r="F2400" i="14"/>
  <c r="E2400" i="14" s="1"/>
  <c r="F2401" i="14"/>
  <c r="E2401" i="14" s="1"/>
  <c r="F2403" i="14"/>
  <c r="E2403" i="14" s="1"/>
  <c r="F2404" i="14"/>
  <c r="E2404" i="14" s="1"/>
  <c r="F2405" i="14"/>
  <c r="E2405" i="14" s="1"/>
  <c r="F2408" i="14"/>
  <c r="E2408" i="14" s="1"/>
  <c r="F2409" i="14"/>
  <c r="E2409" i="14" s="1"/>
  <c r="F2412" i="14"/>
  <c r="E2412" i="14" s="1"/>
  <c r="F2413" i="14"/>
  <c r="E2413" i="14" s="1"/>
  <c r="F2416" i="14"/>
  <c r="E2416" i="14" s="1"/>
  <c r="F2417" i="14"/>
  <c r="E2417" i="14" s="1"/>
  <c r="F2419" i="14"/>
  <c r="E2419" i="14" s="1"/>
  <c r="F2420" i="14"/>
  <c r="E2420" i="14" s="1"/>
  <c r="F2421" i="14"/>
  <c r="E2421" i="14" s="1"/>
  <c r="F2424" i="14"/>
  <c r="E2424" i="14" s="1"/>
  <c r="F2425" i="14"/>
  <c r="E2425" i="14" s="1"/>
  <c r="F2428" i="14"/>
  <c r="E2428" i="14" s="1"/>
  <c r="F2429" i="14"/>
  <c r="E2429" i="14" s="1"/>
  <c r="F2432" i="14"/>
  <c r="E2432" i="14" s="1"/>
  <c r="F2433" i="14"/>
  <c r="E2433" i="14" s="1"/>
  <c r="F2435" i="14"/>
  <c r="E2435" i="14" s="1"/>
  <c r="F2436" i="14"/>
  <c r="E2436" i="14" s="1"/>
  <c r="F2437" i="14"/>
  <c r="E2437" i="14" s="1"/>
  <c r="F2440" i="14"/>
  <c r="E2440" i="14" s="1"/>
  <c r="F2441" i="14"/>
  <c r="E2441" i="14" s="1"/>
  <c r="F2444" i="14"/>
  <c r="E2444" i="14" s="1"/>
  <c r="F2445" i="14"/>
  <c r="E2445" i="14" s="1"/>
  <c r="F2448" i="14"/>
  <c r="E2448" i="14" s="1"/>
  <c r="F2464" i="14"/>
  <c r="E2464" i="14" s="1"/>
  <c r="F2462" i="14"/>
  <c r="E2462" i="14" s="1"/>
  <c r="F2461" i="14"/>
  <c r="E2461" i="14" s="1"/>
  <c r="F2460" i="14"/>
  <c r="E2460" i="14" s="1"/>
  <c r="F2457" i="14"/>
  <c r="E2457" i="14" s="1"/>
  <c r="F2456" i="14"/>
  <c r="E2456" i="14" s="1"/>
  <c r="F2453" i="14"/>
  <c r="E2453" i="14" s="1"/>
  <c r="F2452" i="14"/>
  <c r="E2452" i="14" s="1"/>
  <c r="F2449" i="14"/>
  <c r="F2465" i="14"/>
  <c r="E2465" i="14" s="1"/>
  <c r="F2467" i="14"/>
  <c r="E2467" i="14" s="1"/>
  <c r="F2468" i="14"/>
  <c r="E2468" i="14" s="1"/>
  <c r="F2469" i="14"/>
  <c r="E2469" i="14" s="1"/>
  <c r="F2472" i="14"/>
  <c r="E2472" i="14" s="1"/>
  <c r="F2473" i="14"/>
  <c r="E2473" i="14" s="1"/>
  <c r="F2476" i="14"/>
  <c r="E2476" i="14" s="1"/>
  <c r="F2477" i="14"/>
  <c r="E2477" i="14" s="1"/>
  <c r="F2480" i="14"/>
  <c r="E2480" i="14" s="1"/>
  <c r="F2481" i="14"/>
  <c r="E2481" i="14" s="1"/>
  <c r="F2483" i="14"/>
  <c r="E2483" i="14" s="1"/>
  <c r="F2484" i="14"/>
  <c r="E2484" i="14" s="1"/>
  <c r="F2485" i="14"/>
  <c r="E2485" i="14" s="1"/>
  <c r="F2488" i="14"/>
  <c r="E2488" i="14" s="1"/>
  <c r="F2489" i="14"/>
  <c r="E2489" i="14" s="1"/>
  <c r="F2492" i="14"/>
  <c r="E2492" i="14" s="1"/>
  <c r="F2493" i="14"/>
  <c r="E2493" i="14" s="1"/>
  <c r="F2495" i="14"/>
  <c r="E2495" i="14" s="1"/>
  <c r="F2496" i="14"/>
  <c r="E2496" i="14" s="1"/>
  <c r="F2497" i="14"/>
  <c r="E2497" i="14" s="1"/>
  <c r="F2500" i="14"/>
  <c r="E2500" i="14" s="1"/>
  <c r="F2501" i="14"/>
  <c r="E2501" i="14" s="1"/>
  <c r="F2503" i="14"/>
  <c r="E2503" i="14" s="1"/>
  <c r="F2505" i="14"/>
  <c r="E2505" i="14" s="1"/>
  <c r="F2508" i="14"/>
  <c r="E2508" i="14" s="1"/>
  <c r="F2509" i="14"/>
  <c r="E2509" i="14" s="1"/>
  <c r="F2511" i="14"/>
  <c r="E2511" i="14" s="1"/>
  <c r="F2513" i="14"/>
  <c r="E2513" i="14" s="1"/>
  <c r="F2515" i="14"/>
  <c r="E2515" i="14" s="1"/>
  <c r="F2516" i="14"/>
  <c r="E2516" i="14" s="1"/>
  <c r="F2517" i="14"/>
  <c r="E2517" i="14" s="1"/>
  <c r="F2520" i="14"/>
  <c r="E2520" i="14" s="1"/>
  <c r="F2521" i="14"/>
  <c r="E2521" i="14" s="1"/>
  <c r="F2525" i="14"/>
  <c r="E2525" i="14" s="1"/>
  <c r="F2527" i="14"/>
  <c r="E2527" i="14" s="1"/>
  <c r="F2528" i="14"/>
  <c r="E2528" i="14" s="1"/>
  <c r="F2529" i="14"/>
  <c r="E2529" i="14" s="1"/>
  <c r="F2532" i="14"/>
  <c r="E2532" i="14" s="1"/>
  <c r="F2533" i="14"/>
  <c r="E2533" i="14" s="1"/>
  <c r="F2535" i="14"/>
  <c r="E2535" i="14" s="1"/>
  <c r="F2536" i="14"/>
  <c r="E2536" i="14" s="1"/>
  <c r="F2537" i="14"/>
  <c r="E2537" i="14" s="1"/>
  <c r="F2540" i="14"/>
  <c r="E2540" i="14" s="1"/>
  <c r="F2541" i="14"/>
  <c r="E2541" i="14" s="1"/>
  <c r="F2543" i="14"/>
  <c r="E2543" i="14" s="1"/>
  <c r="F2544" i="14"/>
  <c r="E2544" i="14" s="1"/>
  <c r="F2545" i="14"/>
  <c r="E2545" i="14" s="1"/>
  <c r="F2547" i="14"/>
  <c r="E2547" i="14" s="1"/>
  <c r="F2548" i="14"/>
  <c r="E2548" i="14" s="1"/>
  <c r="F2549" i="14"/>
  <c r="E2549" i="14" s="1"/>
  <c r="F2552" i="14"/>
  <c r="E2552" i="14" s="1"/>
  <c r="F2553" i="14"/>
  <c r="E2553" i="14" s="1"/>
  <c r="F2557" i="14"/>
  <c r="E2557" i="14" s="1"/>
  <c r="F2559" i="14"/>
  <c r="E2559" i="14" s="1"/>
  <c r="F2560" i="14"/>
  <c r="E2560" i="14" s="1"/>
  <c r="F2561" i="14"/>
  <c r="E2561" i="14" s="1"/>
  <c r="F2564" i="14"/>
  <c r="E2564" i="14" s="1"/>
  <c r="F2565" i="14"/>
  <c r="E2565" i="14" s="1"/>
  <c r="F2567" i="14"/>
  <c r="E2567" i="14" s="1"/>
  <c r="F2569" i="14"/>
  <c r="E2569" i="14" s="1"/>
  <c r="F2572" i="14"/>
  <c r="E2572" i="14" s="1"/>
  <c r="F2575" i="14"/>
  <c r="E2575" i="14" s="1"/>
  <c r="F2576" i="14"/>
  <c r="E2576" i="14" s="1"/>
  <c r="F2577" i="14"/>
  <c r="E2577" i="14" s="1"/>
  <c r="F2579" i="14"/>
  <c r="E2579" i="14" s="1"/>
  <c r="F2580" i="14"/>
  <c r="E2580" i="14" s="1"/>
  <c r="F2581" i="14"/>
  <c r="E2581" i="14" s="1"/>
  <c r="F2583" i="14"/>
  <c r="E2583" i="14" s="1"/>
  <c r="F2585" i="14"/>
  <c r="E2585" i="14" s="1"/>
  <c r="F2587" i="14"/>
  <c r="E2587" i="14" s="1"/>
  <c r="F2588" i="14"/>
  <c r="E2588" i="14" s="1"/>
  <c r="F2589" i="14"/>
  <c r="E2589" i="14" s="1"/>
  <c r="F2593" i="14"/>
  <c r="E2593" i="14" s="1"/>
  <c r="F2595" i="14"/>
  <c r="E2595" i="14" s="1"/>
  <c r="F2596" i="14"/>
  <c r="E2596" i="14" s="1"/>
  <c r="F2597" i="14"/>
  <c r="E2597" i="14" s="1"/>
  <c r="F2599" i="14"/>
  <c r="E2599" i="14" s="1"/>
  <c r="F2600" i="14"/>
  <c r="E2600" i="14" s="1"/>
  <c r="F2601" i="14"/>
  <c r="E2601" i="14" s="1"/>
  <c r="F2603" i="14"/>
  <c r="E2603" i="14" s="1"/>
  <c r="F2604" i="14"/>
  <c r="E2604" i="14" s="1"/>
  <c r="F2605" i="14"/>
  <c r="E2605" i="14" s="1"/>
  <c r="F2607" i="14"/>
  <c r="E2607" i="14" s="1"/>
  <c r="F2608" i="14"/>
  <c r="E2608" i="14" s="1"/>
  <c r="F2609" i="14"/>
  <c r="E2609" i="14" s="1"/>
  <c r="F2611" i="14"/>
  <c r="E2611" i="14" s="1"/>
  <c r="F2612" i="14"/>
  <c r="E2612" i="14" s="1"/>
  <c r="F2613" i="14"/>
  <c r="E2613" i="14" s="1"/>
  <c r="F2615" i="14"/>
  <c r="E2615" i="14" s="1"/>
  <c r="F2616" i="14"/>
  <c r="E2616" i="14" s="1"/>
  <c r="F2617" i="14"/>
  <c r="E2617" i="14" s="1"/>
  <c r="F2619" i="14"/>
  <c r="E2619" i="14" s="1"/>
  <c r="F2620" i="14"/>
  <c r="E2620" i="14" s="1"/>
  <c r="F2621" i="14"/>
  <c r="E2621" i="14" s="1"/>
  <c r="F2624" i="14"/>
  <c r="E2624" i="14" s="1"/>
  <c r="F2625" i="14"/>
  <c r="E2625" i="14" s="1"/>
  <c r="F2627" i="14"/>
  <c r="E2627" i="14" s="1"/>
  <c r="F2629" i="14"/>
  <c r="E2629" i="14" s="1"/>
  <c r="F2631" i="14"/>
  <c r="E2631" i="14" s="1"/>
  <c r="F2632" i="14"/>
  <c r="E2632" i="14" s="1"/>
  <c r="F2633" i="14"/>
  <c r="E2633" i="14" s="1"/>
  <c r="F2635" i="14"/>
  <c r="E2635" i="14" s="1"/>
  <c r="F2636" i="14"/>
  <c r="E2636" i="14" s="1"/>
  <c r="F2637" i="14"/>
  <c r="E2637" i="14" s="1"/>
  <c r="F2639" i="14"/>
  <c r="E2639" i="14" s="1"/>
  <c r="F2641" i="14"/>
  <c r="E2641" i="14" s="1"/>
  <c r="F2643" i="14"/>
  <c r="E2643" i="14" s="1"/>
  <c r="F2644" i="14"/>
  <c r="E2644" i="14" s="1"/>
  <c r="F2645" i="14"/>
  <c r="E2645" i="14" s="1"/>
  <c r="F2647" i="14"/>
  <c r="E2647" i="14" s="1"/>
  <c r="F2648" i="14"/>
  <c r="E2648" i="14" s="1"/>
  <c r="F2649" i="14"/>
  <c r="E2649" i="14" s="1"/>
  <c r="F2651" i="14"/>
  <c r="E2651" i="14" s="1"/>
  <c r="F2652" i="14"/>
  <c r="E2652" i="14" s="1"/>
  <c r="F2653" i="14"/>
  <c r="E2653" i="14" s="1"/>
  <c r="F2656" i="14"/>
  <c r="E2656" i="14" s="1"/>
  <c r="F2657" i="14"/>
  <c r="E2657" i="14" s="1"/>
  <c r="F2659" i="14"/>
  <c r="E2659" i="14" s="1"/>
  <c r="F2661" i="14"/>
  <c r="E2661" i="14" s="1"/>
  <c r="F2663" i="14"/>
  <c r="E2663" i="14" s="1"/>
  <c r="F2664" i="14"/>
  <c r="E2664" i="14" s="1"/>
  <c r="F2665" i="14"/>
  <c r="E2665" i="14" s="1"/>
  <c r="F2667" i="14"/>
  <c r="E2667" i="14" s="1"/>
  <c r="F2668" i="14"/>
  <c r="E2668" i="14" s="1"/>
  <c r="F2669" i="14"/>
  <c r="E2669" i="14" s="1"/>
  <c r="F2671" i="14"/>
  <c r="E2671" i="14" s="1"/>
  <c r="F2673" i="14"/>
  <c r="E2673" i="14" s="1"/>
  <c r="F2675" i="14"/>
  <c r="E2675" i="14" s="1"/>
  <c r="F2676" i="14"/>
  <c r="E2676" i="14" s="1"/>
  <c r="F2677" i="14"/>
  <c r="E2677" i="14" s="1"/>
  <c r="F2679" i="14"/>
  <c r="E2679" i="14" s="1"/>
  <c r="F2681" i="14"/>
  <c r="E2681" i="14" s="1"/>
  <c r="F2683" i="14"/>
  <c r="E2683" i="14" s="1"/>
  <c r="F2684" i="14"/>
  <c r="E2684" i="14" s="1"/>
  <c r="F2685" i="14"/>
  <c r="E2685" i="14" s="1"/>
  <c r="F2689" i="14"/>
  <c r="E2689" i="14" s="1"/>
  <c r="F2691" i="14"/>
  <c r="E2691" i="14" s="1"/>
  <c r="F2692" i="14"/>
  <c r="E2692" i="14" s="1"/>
  <c r="F2693" i="14"/>
  <c r="E2693" i="14" s="1"/>
  <c r="F2695" i="14"/>
  <c r="E2695" i="14" s="1"/>
  <c r="F2696" i="14"/>
  <c r="E2696" i="14" s="1"/>
  <c r="F2697" i="14"/>
  <c r="E2697" i="14" s="1"/>
  <c r="F2699" i="14"/>
  <c r="E2699" i="14" s="1"/>
  <c r="F2700" i="14"/>
  <c r="E2700" i="14" s="1"/>
  <c r="F2701" i="14"/>
  <c r="E2701" i="14" s="1"/>
  <c r="F2703" i="14"/>
  <c r="E2703" i="14" s="1"/>
  <c r="F2704" i="14"/>
  <c r="E2704" i="14" s="1"/>
  <c r="F2705" i="14"/>
  <c r="E2705" i="14" s="1"/>
  <c r="F2707" i="14"/>
  <c r="E2707" i="14" s="1"/>
  <c r="F2708" i="14"/>
  <c r="E2708" i="14" s="1"/>
  <c r="F2709" i="14"/>
  <c r="E2709" i="14" s="1"/>
  <c r="F2711" i="14"/>
  <c r="E2711" i="14" s="1"/>
  <c r="F2713" i="14"/>
  <c r="E2713" i="14" s="1"/>
  <c r="F2715" i="14"/>
  <c r="E2715" i="14" s="1"/>
  <c r="F2716" i="14"/>
  <c r="E2716" i="14" s="1"/>
  <c r="F2717" i="14"/>
  <c r="E2717" i="14" s="1"/>
  <c r="F2721" i="14"/>
  <c r="E2721" i="14" s="1"/>
  <c r="F2723" i="14"/>
  <c r="E2723" i="14" s="1"/>
  <c r="F2724" i="14"/>
  <c r="E2724" i="14" s="1"/>
  <c r="F2727" i="14"/>
  <c r="F2728" i="14"/>
  <c r="E2728" i="14" s="1"/>
  <c r="F2729" i="14"/>
  <c r="E2729" i="14" s="1"/>
  <c r="F2731" i="14"/>
  <c r="E2731" i="14" s="1"/>
  <c r="F2732" i="14"/>
  <c r="F2733" i="14"/>
  <c r="E2733" i="14" s="1"/>
  <c r="F2735" i="14"/>
  <c r="E2735" i="14" s="1"/>
  <c r="F2736" i="14"/>
  <c r="E2736" i="14" s="1"/>
  <c r="F2737" i="14"/>
  <c r="E2737" i="14" s="1"/>
  <c r="F2739" i="14"/>
  <c r="E2739" i="14" s="1"/>
  <c r="F2740" i="14"/>
  <c r="E2740" i="14" s="1"/>
  <c r="F2741" i="14"/>
  <c r="E2741" i="14" s="1"/>
  <c r="F2743" i="14"/>
  <c r="E2743" i="14" s="1"/>
  <c r="F2744" i="14"/>
  <c r="E2744" i="14" s="1"/>
  <c r="F2745" i="14"/>
  <c r="E2745" i="14" s="1"/>
  <c r="F2747" i="14"/>
  <c r="E2747" i="14" s="1"/>
  <c r="F2748" i="14"/>
  <c r="E2748" i="14" s="1"/>
  <c r="F2749" i="14"/>
  <c r="E2749" i="14" s="1"/>
  <c r="F2752" i="14"/>
  <c r="E2752" i="14" s="1"/>
  <c r="F2753" i="14"/>
  <c r="E2753" i="14" s="1"/>
  <c r="F2755" i="14"/>
  <c r="E2755" i="14" s="1"/>
  <c r="F2757" i="14"/>
  <c r="E2757" i="14" s="1"/>
  <c r="F2759" i="14"/>
  <c r="E2759" i="14" s="1"/>
  <c r="F2760" i="14"/>
  <c r="E2760" i="14" s="1"/>
  <c r="F2761" i="14"/>
  <c r="E2761" i="14" s="1"/>
  <c r="F2763" i="14"/>
  <c r="E2763" i="14" s="1"/>
  <c r="F2764" i="14"/>
  <c r="E2764" i="14" s="1"/>
  <c r="F2765" i="14"/>
  <c r="E2765" i="14" s="1"/>
  <c r="F2767" i="14"/>
  <c r="E2767" i="14" s="1"/>
  <c r="F2769" i="14"/>
  <c r="E2769" i="14" s="1"/>
  <c r="F2771" i="14"/>
  <c r="E2771" i="14" s="1"/>
  <c r="F2772" i="14"/>
  <c r="E2772" i="14" s="1"/>
  <c r="F2773" i="14"/>
  <c r="E2773" i="14" s="1"/>
  <c r="F2775" i="14"/>
  <c r="E2775" i="14" s="1"/>
  <c r="F2776" i="14"/>
  <c r="E2776" i="14" s="1"/>
  <c r="F2777" i="14"/>
  <c r="E2777" i="14" s="1"/>
  <c r="F2779" i="14"/>
  <c r="E2779" i="14" s="1"/>
  <c r="F2780" i="14"/>
  <c r="E2780" i="14" s="1"/>
  <c r="F2781" i="14"/>
  <c r="E2781" i="14" s="1"/>
  <c r="F2784" i="14"/>
  <c r="E2784" i="14" s="1"/>
  <c r="F2785" i="14"/>
  <c r="E2785" i="14" s="1"/>
  <c r="F2787" i="14"/>
  <c r="E2787" i="14" s="1"/>
  <c r="F2789" i="14"/>
  <c r="E2789" i="14" s="1"/>
  <c r="F2791" i="14"/>
  <c r="E2791" i="14" s="1"/>
  <c r="F2792" i="14"/>
  <c r="E2792" i="14" s="1"/>
  <c r="F2793" i="14"/>
  <c r="E2793" i="14" s="1"/>
  <c r="F2795" i="14"/>
  <c r="E2795" i="14" s="1"/>
  <c r="F2796" i="14"/>
  <c r="E2796" i="14" s="1"/>
  <c r="F2797" i="14"/>
  <c r="E2797" i="14" s="1"/>
  <c r="F2799" i="14"/>
  <c r="E2799" i="14" s="1"/>
  <c r="F2801" i="14"/>
  <c r="E2801" i="14" s="1"/>
  <c r="F2803" i="14"/>
  <c r="E2803" i="14" s="1"/>
  <c r="F2804" i="14"/>
  <c r="E2804" i="14" s="1"/>
  <c r="F2805" i="14"/>
  <c r="E2805" i="14" s="1"/>
  <c r="F2807" i="14"/>
  <c r="E2807" i="14" s="1"/>
  <c r="F2809" i="14"/>
  <c r="E2809" i="14" s="1"/>
  <c r="F2811" i="14"/>
  <c r="E2811" i="14" s="1"/>
  <c r="F2812" i="14"/>
  <c r="E2812" i="14" s="1"/>
  <c r="F2813" i="14"/>
  <c r="E2813" i="14" s="1"/>
  <c r="F2817" i="14"/>
  <c r="E2817" i="14" s="1"/>
  <c r="F2819" i="14"/>
  <c r="E2819" i="14" s="1"/>
  <c r="F2820" i="14"/>
  <c r="E2820" i="14" s="1"/>
  <c r="F2821" i="14"/>
  <c r="E2821" i="14" s="1"/>
  <c r="F2823" i="14"/>
  <c r="E2823" i="14" s="1"/>
  <c r="F2824" i="14"/>
  <c r="E2824" i="14" s="1"/>
  <c r="F2825" i="14"/>
  <c r="E2825" i="14" s="1"/>
  <c r="F2827" i="14"/>
  <c r="E2827" i="14" s="1"/>
  <c r="F2828" i="14"/>
  <c r="E2828" i="14" s="1"/>
  <c r="F2829" i="14"/>
  <c r="E2829" i="14" s="1"/>
  <c r="F2831" i="14"/>
  <c r="E2831" i="14" s="1"/>
  <c r="F2832" i="14"/>
  <c r="E2832" i="14" s="1"/>
  <c r="F2833" i="14"/>
  <c r="E2833" i="14" s="1"/>
  <c r="F2835" i="14"/>
  <c r="E2835" i="14" s="1"/>
  <c r="F2836" i="14"/>
  <c r="E2836" i="14" s="1"/>
  <c r="F2837" i="14"/>
  <c r="E2837" i="14" s="1"/>
  <c r="F2839" i="14"/>
  <c r="E2839" i="14" s="1"/>
  <c r="F2841" i="14"/>
  <c r="E2841" i="14" s="1"/>
  <c r="F2843" i="14"/>
  <c r="E2843" i="14" s="1"/>
  <c r="F2844" i="14"/>
  <c r="E2844" i="14" s="1"/>
  <c r="F2845" i="14"/>
  <c r="E2845" i="14" s="1"/>
  <c r="F2849" i="14"/>
  <c r="E2849" i="14" s="1"/>
  <c r="F2851" i="14"/>
  <c r="E2851" i="14" s="1"/>
  <c r="F2852" i="14"/>
  <c r="E2852" i="14" s="1"/>
  <c r="F2853" i="14"/>
  <c r="E2853" i="14" s="1"/>
  <c r="F2855" i="14"/>
  <c r="E2855" i="14" s="1"/>
  <c r="F2856" i="14"/>
  <c r="E2856" i="14" s="1"/>
  <c r="F2857" i="14"/>
  <c r="E2857" i="14" s="1"/>
  <c r="F2859" i="14"/>
  <c r="E2859" i="14" s="1"/>
  <c r="F2860" i="14"/>
  <c r="E2860" i="14" s="1"/>
  <c r="F2861" i="14"/>
  <c r="E2861" i="14" s="1"/>
  <c r="F2863" i="14"/>
  <c r="E2863" i="14" s="1"/>
  <c r="F2864" i="14"/>
  <c r="E2864" i="14" s="1"/>
  <c r="F2865" i="14"/>
  <c r="E2865" i="14" s="1"/>
  <c r="F2867" i="14"/>
  <c r="E2867" i="14" s="1"/>
  <c r="F2868" i="14"/>
  <c r="E2868" i="14" s="1"/>
  <c r="F2869" i="14"/>
  <c r="E2869" i="14" s="1"/>
  <c r="F2871" i="14"/>
  <c r="E2871" i="14" s="1"/>
  <c r="F2872" i="14"/>
  <c r="E2872" i="14" s="1"/>
  <c r="F2873" i="14"/>
  <c r="E2873" i="14" s="1"/>
  <c r="F2875" i="14"/>
  <c r="E2875" i="14" s="1"/>
  <c r="F2876" i="14"/>
  <c r="E2876" i="14" s="1"/>
  <c r="F2880" i="14"/>
  <c r="E2880" i="14" s="1"/>
  <c r="F2881" i="14"/>
  <c r="E2881" i="14" s="1"/>
  <c r="F2883" i="14"/>
  <c r="E2883" i="14" s="1"/>
  <c r="F2885" i="14"/>
  <c r="E2885" i="14" s="1"/>
  <c r="F2887" i="14"/>
  <c r="E2887" i="14" s="1"/>
  <c r="F2888" i="14"/>
  <c r="E2888" i="14" s="1"/>
  <c r="F2889" i="14"/>
  <c r="E2889" i="14" s="1"/>
  <c r="F2891" i="14"/>
  <c r="E2891" i="14" s="1"/>
  <c r="F2892" i="14"/>
  <c r="E2892" i="14" s="1"/>
  <c r="F2893" i="14"/>
  <c r="E2893" i="14" s="1"/>
  <c r="F2895" i="14"/>
  <c r="E2895" i="14" s="1"/>
  <c r="F2897" i="14"/>
  <c r="E2897" i="14" s="1"/>
  <c r="F2899" i="14"/>
  <c r="E2899" i="14" s="1"/>
  <c r="F2900" i="14"/>
  <c r="E2900" i="14" s="1"/>
  <c r="F2901" i="14"/>
  <c r="E2901" i="14" s="1"/>
  <c r="F2903" i="14"/>
  <c r="E2903" i="14" s="1"/>
  <c r="F2904" i="14"/>
  <c r="E2904" i="14" s="1"/>
  <c r="F2905" i="14"/>
  <c r="E2905" i="14" s="1"/>
  <c r="F2907" i="14"/>
  <c r="E2907" i="14" s="1"/>
  <c r="F2908" i="14"/>
  <c r="E2908" i="14" s="1"/>
  <c r="F2909" i="14"/>
  <c r="E2909" i="14" s="1"/>
  <c r="F2912" i="14"/>
  <c r="E2912" i="14" s="1"/>
  <c r="F2913" i="14"/>
  <c r="E2913" i="14" s="1"/>
  <c r="F2915" i="14"/>
  <c r="E2915" i="14" s="1"/>
  <c r="F2917" i="14"/>
  <c r="E2917" i="14" s="1"/>
  <c r="F2919" i="14"/>
  <c r="E2919" i="14" s="1"/>
  <c r="F2920" i="14"/>
  <c r="E2920" i="14" s="1"/>
  <c r="F2921" i="14"/>
  <c r="E2921" i="14" s="1"/>
  <c r="F2923" i="14"/>
  <c r="E2923" i="14" s="1"/>
  <c r="F2924" i="14"/>
  <c r="E2924" i="14" s="1"/>
  <c r="F2925" i="14"/>
  <c r="E2925" i="14" s="1"/>
  <c r="F2927" i="14"/>
  <c r="E2927" i="14" s="1"/>
  <c r="F2929" i="14"/>
  <c r="E2929" i="14" s="1"/>
  <c r="F2931" i="14"/>
  <c r="E2931" i="14" s="1"/>
  <c r="F2932" i="14"/>
  <c r="E2932" i="14" s="1"/>
  <c r="F2933" i="14"/>
  <c r="E2933" i="14" s="1"/>
  <c r="F2935" i="14"/>
  <c r="E2935" i="14" s="1"/>
  <c r="F2937" i="14"/>
  <c r="E2937" i="14" s="1"/>
  <c r="F2939" i="14"/>
  <c r="E2939" i="14" s="1"/>
  <c r="F2940" i="14"/>
  <c r="E2940" i="14" s="1"/>
  <c r="F2941" i="14"/>
  <c r="E2941" i="14" s="1"/>
  <c r="F2944" i="14"/>
  <c r="E2944" i="14" s="1"/>
  <c r="F2945" i="14"/>
  <c r="E2945" i="14" s="1"/>
  <c r="F2947" i="14"/>
  <c r="E2947" i="14" s="1"/>
  <c r="F2948" i="14"/>
  <c r="E2948" i="14" s="1"/>
  <c r="F2949" i="14"/>
  <c r="E2949" i="14" s="1"/>
  <c r="F2951" i="14"/>
  <c r="E2951" i="14" s="1"/>
  <c r="F2952" i="14"/>
  <c r="E2952" i="14" s="1"/>
  <c r="F2953" i="14"/>
  <c r="E2953" i="14" s="1"/>
  <c r="F2955" i="14"/>
  <c r="E2955" i="14" s="1"/>
  <c r="F2956" i="14"/>
  <c r="E2956" i="14" s="1"/>
  <c r="F2957" i="14"/>
  <c r="E2957" i="14" s="1"/>
  <c r="F2959" i="14"/>
  <c r="E2959" i="14" s="1"/>
  <c r="F2960" i="14"/>
  <c r="E2960" i="14" s="1"/>
  <c r="F2961" i="14"/>
  <c r="E2961" i="14" s="1"/>
  <c r="F2963" i="14"/>
  <c r="E2963" i="14" s="1"/>
  <c r="F2964" i="14"/>
  <c r="E2964" i="14" s="1"/>
  <c r="F2965" i="14"/>
  <c r="E2965" i="14" s="1"/>
  <c r="F2967" i="14"/>
  <c r="E2967" i="14" s="1"/>
  <c r="F2969" i="14"/>
  <c r="E2969" i="14" s="1"/>
  <c r="F2971" i="14"/>
  <c r="E2971" i="14" s="1"/>
  <c r="F2972" i="14"/>
  <c r="E2972" i="14" s="1"/>
  <c r="F2973" i="14"/>
  <c r="E2973" i="14" s="1"/>
  <c r="F2977" i="14"/>
  <c r="E2977" i="14" s="1"/>
  <c r="F2979" i="14"/>
  <c r="E2979" i="14" s="1"/>
  <c r="F2980" i="14"/>
  <c r="E2980" i="14" s="1"/>
  <c r="F2981" i="14"/>
  <c r="E2981" i="14" s="1"/>
  <c r="F2983" i="14"/>
  <c r="E2983" i="14" s="1"/>
  <c r="F2984" i="14"/>
  <c r="E2984" i="14" s="1"/>
  <c r="F2985" i="14"/>
  <c r="E2985" i="14" s="1"/>
  <c r="F2987" i="14"/>
  <c r="E2987" i="14" s="1"/>
  <c r="F2988" i="14"/>
  <c r="E2988" i="14" s="1"/>
  <c r="F2989" i="14"/>
  <c r="E2989" i="14" s="1"/>
  <c r="F2991" i="14"/>
  <c r="E2991" i="14" s="1"/>
  <c r="F2992" i="14"/>
  <c r="E2992" i="14" s="1"/>
  <c r="F2993" i="14"/>
  <c r="E2993" i="14" s="1"/>
  <c r="F2995" i="14"/>
  <c r="E2995" i="14" s="1"/>
  <c r="F2996" i="14"/>
  <c r="E2996" i="14" s="1"/>
  <c r="F2997" i="14"/>
  <c r="E2997" i="14" s="1"/>
  <c r="F2999" i="14"/>
  <c r="E2999" i="14" s="1"/>
  <c r="F3000" i="14"/>
  <c r="E3000" i="14" s="1"/>
  <c r="F3001" i="14"/>
  <c r="E3001" i="14" s="1"/>
  <c r="F3003" i="14"/>
  <c r="E3003" i="14" s="1"/>
  <c r="F3004" i="14"/>
  <c r="E3004" i="14" s="1"/>
  <c r="F3005" i="14"/>
  <c r="E3005" i="14" s="1"/>
  <c r="F3008" i="14"/>
  <c r="E3008" i="14" s="1"/>
  <c r="F3009" i="14"/>
  <c r="E3009" i="14" s="1"/>
  <c r="F3011" i="14"/>
  <c r="E3011" i="14" s="1"/>
  <c r="F3013" i="14"/>
  <c r="E3013" i="14" s="1"/>
  <c r="F3015" i="14"/>
  <c r="E3015" i="14" s="1"/>
  <c r="F3016" i="14"/>
  <c r="E3016" i="14" s="1"/>
  <c r="F3017" i="14"/>
  <c r="E3017" i="14" s="1"/>
  <c r="F3019" i="14"/>
  <c r="E3019" i="14" s="1"/>
  <c r="F3020" i="14"/>
  <c r="E3020" i="14" s="1"/>
  <c r="F3021" i="14"/>
  <c r="E3021" i="14" s="1"/>
  <c r="F3023" i="14"/>
  <c r="E3023" i="14" s="1"/>
  <c r="F3025" i="14"/>
  <c r="E3025" i="14" s="1"/>
  <c r="F3027" i="14"/>
  <c r="E3027" i="14" s="1"/>
  <c r="F3028" i="14"/>
  <c r="E3028" i="14" s="1"/>
  <c r="F3031" i="14"/>
  <c r="E3031" i="14" s="1"/>
  <c r="F3032" i="14"/>
  <c r="E3032" i="14" s="1"/>
  <c r="F3033" i="14"/>
  <c r="E3033" i="14" s="1"/>
  <c r="F3035" i="14"/>
  <c r="E3035" i="14" s="1"/>
  <c r="F3036" i="14"/>
  <c r="E3036" i="14" s="1"/>
  <c r="F3037" i="14"/>
  <c r="E3037" i="14" s="1"/>
  <c r="F3040" i="14"/>
  <c r="E3040" i="14" s="1"/>
  <c r="F3041" i="14"/>
  <c r="E3041" i="14" s="1"/>
  <c r="F3043" i="14"/>
  <c r="E3043" i="14" s="1"/>
  <c r="F3044" i="14"/>
  <c r="E3044" i="14" s="1"/>
  <c r="F3045" i="14"/>
  <c r="E3045" i="14" s="1"/>
  <c r="F3047" i="14"/>
  <c r="E3047" i="14" s="1"/>
  <c r="F3048" i="14"/>
  <c r="E3048" i="14" s="1"/>
  <c r="F3049" i="14"/>
  <c r="E3049" i="14" s="1"/>
  <c r="F3051" i="14"/>
  <c r="E3051" i="14" s="1"/>
  <c r="F3052" i="14"/>
  <c r="E3052" i="14" s="1"/>
  <c r="F3053" i="14"/>
  <c r="E3053" i="14" s="1"/>
  <c r="F3055" i="14"/>
  <c r="E3055" i="14" s="1"/>
  <c r="F3056" i="14"/>
  <c r="E3056" i="14" s="1"/>
  <c r="F3057" i="14"/>
  <c r="E3057" i="14" s="1"/>
  <c r="F3059" i="14"/>
  <c r="E3059" i="14" s="1"/>
  <c r="F3060" i="14"/>
  <c r="E3060" i="14" s="1"/>
  <c r="F3061" i="14"/>
  <c r="E3061" i="14" s="1"/>
  <c r="F3063" i="14"/>
  <c r="E3063" i="14" s="1"/>
  <c r="F3064" i="14"/>
  <c r="E3064" i="14" s="1"/>
  <c r="F3065" i="14"/>
  <c r="E3065" i="14" s="1"/>
  <c r="F3067" i="14"/>
  <c r="E3067" i="14" s="1"/>
  <c r="F3068" i="14"/>
  <c r="E3068" i="14" s="1"/>
  <c r="F3069" i="14"/>
  <c r="E3069" i="14" s="1"/>
  <c r="F3072" i="14"/>
  <c r="E3072" i="14" s="1"/>
  <c r="F3073" i="14"/>
  <c r="E3073" i="14" s="1"/>
  <c r="F3075" i="14"/>
  <c r="E3075" i="14" s="1"/>
  <c r="F3076" i="14"/>
  <c r="E3076" i="14" s="1"/>
  <c r="F3077" i="14"/>
  <c r="E3077" i="14" s="1"/>
  <c r="F3079" i="14"/>
  <c r="E3079" i="14" s="1"/>
  <c r="F3080" i="14"/>
  <c r="E3080" i="14" s="1"/>
  <c r="F3081" i="14"/>
  <c r="E3081" i="14" s="1"/>
  <c r="F3083" i="14"/>
  <c r="E3083" i="14" s="1"/>
  <c r="F3084" i="14"/>
  <c r="E3084" i="14" s="1"/>
  <c r="F3085" i="14"/>
  <c r="E3085" i="14" s="1"/>
  <c r="F3087" i="14"/>
  <c r="E3087" i="14" s="1"/>
  <c r="F3088" i="14"/>
  <c r="E3088" i="14" s="1"/>
  <c r="F3089" i="14"/>
  <c r="E3089" i="14" s="1"/>
  <c r="F3091" i="14"/>
  <c r="E3091" i="14" s="1"/>
  <c r="F3092" i="14"/>
  <c r="E3092" i="14" s="1"/>
  <c r="F3093" i="14"/>
  <c r="E3093" i="14" s="1"/>
  <c r="F3095" i="14"/>
  <c r="E3095" i="14" s="1"/>
  <c r="F3097" i="14"/>
  <c r="E3097" i="14" s="1"/>
  <c r="F3099" i="14"/>
  <c r="E3099" i="14" s="1"/>
  <c r="F3100" i="14"/>
  <c r="E3100" i="14" s="1"/>
  <c r="F3101" i="14"/>
  <c r="E3101" i="14" s="1"/>
  <c r="F3105" i="14"/>
  <c r="E3105" i="14" s="1"/>
  <c r="F3107" i="14"/>
  <c r="E3107" i="14" s="1"/>
  <c r="F3108" i="14"/>
  <c r="E3108" i="14" s="1"/>
  <c r="F3109" i="14"/>
  <c r="E3109" i="14" s="1"/>
  <c r="F3111" i="14"/>
  <c r="E3111" i="14" s="1"/>
  <c r="F3112" i="14"/>
  <c r="E3112" i="14" s="1"/>
  <c r="F3113" i="14"/>
  <c r="E3113" i="14" s="1"/>
  <c r="F3115" i="14"/>
  <c r="E3115" i="14" s="1"/>
  <c r="F3116" i="14"/>
  <c r="E3116" i="14" s="1"/>
  <c r="F3117" i="14"/>
  <c r="E3117" i="14" s="1"/>
  <c r="F3119" i="14"/>
  <c r="E3119" i="14" s="1"/>
  <c r="F3120" i="14"/>
  <c r="E3120" i="14" s="1"/>
  <c r="F3121" i="14"/>
  <c r="E3121" i="14" s="1"/>
  <c r="F3123" i="14"/>
  <c r="E3123" i="14" s="1"/>
  <c r="F3124" i="14"/>
  <c r="E3124" i="14" s="1"/>
  <c r="F3125" i="14"/>
  <c r="E3125" i="14" s="1"/>
  <c r="F3127" i="14"/>
  <c r="E3127" i="14" s="1"/>
  <c r="F3128" i="14"/>
  <c r="E3128" i="14" s="1"/>
  <c r="F3129" i="14"/>
  <c r="E3129" i="14" s="1"/>
  <c r="F3131" i="14"/>
  <c r="E3131" i="14" s="1"/>
  <c r="F3132" i="14"/>
  <c r="E3132" i="14" s="1"/>
  <c r="F3133" i="14"/>
  <c r="E3133" i="14" s="1"/>
  <c r="F3136" i="14"/>
  <c r="E3136" i="14" s="1"/>
  <c r="F3137" i="14"/>
  <c r="E3137" i="14" s="1"/>
  <c r="F3139" i="14"/>
  <c r="E3139" i="14" s="1"/>
  <c r="F3141" i="14"/>
  <c r="E3141" i="14" s="1"/>
  <c r="F3143" i="14"/>
  <c r="E3143" i="14" s="1"/>
  <c r="F3144" i="14"/>
  <c r="E3144" i="14" s="1"/>
  <c r="F3145" i="14"/>
  <c r="E3145" i="14" s="1"/>
  <c r="F3147" i="14"/>
  <c r="E3147" i="14" s="1"/>
  <c r="F3148" i="14"/>
  <c r="E3148" i="14" s="1"/>
  <c r="F3149" i="14"/>
  <c r="E3149" i="14" s="1"/>
  <c r="F3151" i="14"/>
  <c r="E3151" i="14" s="1"/>
  <c r="F3153" i="14"/>
  <c r="E3153" i="14" s="1"/>
  <c r="F3155" i="14"/>
  <c r="E3155" i="14" s="1"/>
  <c r="F3156" i="14"/>
  <c r="E3156" i="14" s="1"/>
  <c r="F3157" i="14"/>
  <c r="E3157" i="14" s="1"/>
  <c r="F3159" i="14"/>
  <c r="E3159" i="14" s="1"/>
  <c r="F3160" i="14"/>
  <c r="E3160" i="14" s="1"/>
  <c r="F3161" i="14"/>
  <c r="E3161" i="14" s="1"/>
  <c r="F3163" i="14"/>
  <c r="E3163" i="14" s="1"/>
  <c r="F3164" i="14"/>
  <c r="E3164" i="14" s="1"/>
  <c r="F3165" i="14"/>
  <c r="E3165" i="14" s="1"/>
  <c r="F3168" i="14"/>
  <c r="E3168" i="14" s="1"/>
  <c r="F3169" i="14"/>
  <c r="E3169" i="14" s="1"/>
  <c r="F3171" i="14"/>
  <c r="E3171" i="14" s="1"/>
  <c r="F3172" i="14"/>
  <c r="E3172" i="14" s="1"/>
  <c r="F3173" i="14"/>
  <c r="E3173" i="14" s="1"/>
  <c r="F3175" i="14"/>
  <c r="E3175" i="14" s="1"/>
  <c r="F3176" i="14"/>
  <c r="E3176" i="14" s="1"/>
  <c r="F3179" i="14"/>
  <c r="E3179" i="14" s="1"/>
  <c r="F3180" i="14"/>
  <c r="F3181" i="14"/>
  <c r="E3181" i="14" s="1"/>
  <c r="F3183" i="14"/>
  <c r="F3184" i="14"/>
  <c r="E3184" i="14" s="1"/>
  <c r="F3185" i="14"/>
  <c r="E3185" i="14" s="1"/>
  <c r="F3187" i="14"/>
  <c r="E3187" i="14" s="1"/>
  <c r="F3188" i="14"/>
  <c r="E3188" i="14" s="1"/>
  <c r="F3189" i="14"/>
  <c r="E3189" i="14" s="1"/>
  <c r="F3191" i="14"/>
  <c r="E3191" i="14" s="1"/>
  <c r="F3192" i="14"/>
  <c r="E3192" i="14" s="1"/>
  <c r="F3193" i="14"/>
  <c r="E3193" i="14" s="1"/>
  <c r="F3195" i="14"/>
  <c r="E3195" i="14" s="1"/>
  <c r="F3196" i="14"/>
  <c r="E3196" i="14" s="1"/>
  <c r="F3197" i="14"/>
  <c r="E3197" i="14" s="1"/>
  <c r="F3200" i="14"/>
  <c r="E3200" i="14" s="1"/>
  <c r="F3201" i="14"/>
  <c r="E3201" i="14" s="1"/>
  <c r="F3203" i="14"/>
  <c r="E3203" i="14" s="1"/>
  <c r="F3204" i="14"/>
  <c r="E3204" i="14" s="1"/>
  <c r="F3205" i="14"/>
  <c r="E3205" i="14" s="1"/>
  <c r="F3207" i="14"/>
  <c r="E3207" i="14" s="1"/>
  <c r="F3208" i="14"/>
  <c r="E3208" i="14" s="1"/>
  <c r="F3209" i="14"/>
  <c r="E3209" i="14" s="1"/>
  <c r="F3211" i="14"/>
  <c r="E3211" i="14" s="1"/>
  <c r="F3212" i="14"/>
  <c r="E3212" i="14" s="1"/>
  <c r="F3213" i="14"/>
  <c r="E3213" i="14" s="1"/>
  <c r="F3215" i="14"/>
  <c r="E3215" i="14" s="1"/>
  <c r="F3216" i="14"/>
  <c r="E3216" i="14" s="1"/>
  <c r="F3217" i="14"/>
  <c r="E3217" i="14" s="1"/>
  <c r="F3219" i="14"/>
  <c r="E3219" i="14" s="1"/>
  <c r="F3220" i="14"/>
  <c r="E3220" i="14" s="1"/>
  <c r="F3221" i="14"/>
  <c r="E3221" i="14" s="1"/>
  <c r="F3223" i="14"/>
  <c r="E3223" i="14" s="1"/>
  <c r="F3225" i="14"/>
  <c r="E3225" i="14" s="1"/>
  <c r="F3227" i="14"/>
  <c r="E3227" i="14" s="1"/>
  <c r="F3228" i="14"/>
  <c r="E3228" i="14" s="1"/>
  <c r="F3229" i="14"/>
  <c r="E3229" i="14" s="1"/>
  <c r="F3233" i="14"/>
  <c r="E3233" i="14" s="1"/>
  <c r="F3235" i="14"/>
  <c r="E3235" i="14" s="1"/>
  <c r="F3236" i="14"/>
  <c r="E3236" i="14" s="1"/>
  <c r="F3237" i="14"/>
  <c r="E3237" i="14" s="1"/>
  <c r="F3239" i="14"/>
  <c r="E3239" i="14" s="1"/>
  <c r="F3240" i="14"/>
  <c r="E3240" i="14" s="1"/>
  <c r="F3241" i="14"/>
  <c r="E3241" i="14" s="1"/>
  <c r="F3243" i="14"/>
  <c r="E3243" i="14" s="1"/>
  <c r="F3244" i="14"/>
  <c r="E3244" i="14" s="1"/>
  <c r="F3245" i="14"/>
  <c r="E3245" i="14" s="1"/>
  <c r="F3247" i="14"/>
  <c r="E3247" i="14" s="1"/>
  <c r="F3248" i="14"/>
  <c r="E3248" i="14" s="1"/>
  <c r="F3249" i="14"/>
  <c r="E3249" i="14" s="1"/>
  <c r="F3251" i="14"/>
  <c r="E3251" i="14" s="1"/>
  <c r="F3252" i="14"/>
  <c r="E3252" i="14" s="1"/>
  <c r="F3253" i="14"/>
  <c r="E3253" i="14" s="1"/>
  <c r="F3255" i="14"/>
  <c r="F3256" i="14"/>
  <c r="E3256" i="14" s="1"/>
  <c r="F3257" i="14"/>
  <c r="E3257" i="14" s="1"/>
  <c r="F3259" i="14"/>
  <c r="E3259" i="14" s="1"/>
  <c r="F3260" i="14"/>
  <c r="E3260" i="14" s="1"/>
  <c r="F3261" i="14"/>
  <c r="E3261" i="14" s="1"/>
  <c r="F3264" i="14"/>
  <c r="E3264" i="14" s="1"/>
  <c r="F3265" i="14"/>
  <c r="E3265" i="14" s="1"/>
  <c r="F3267" i="14"/>
  <c r="E3267" i="14" s="1"/>
  <c r="F3269" i="14"/>
  <c r="E3269" i="14" s="1"/>
  <c r="F3271" i="14"/>
  <c r="E3271" i="14" s="1"/>
  <c r="F3272" i="14"/>
  <c r="E3272" i="14" s="1"/>
  <c r="F3273" i="14"/>
  <c r="E3273" i="14" s="1"/>
  <c r="F3275" i="14"/>
  <c r="E3275" i="14" s="1"/>
  <c r="F3276" i="14"/>
  <c r="F3277" i="14"/>
  <c r="E3277" i="14" s="1"/>
  <c r="F3279" i="14"/>
  <c r="E3279" i="14" s="1"/>
  <c r="F3281" i="14"/>
  <c r="E3281" i="14" s="1"/>
  <c r="F3283" i="14"/>
  <c r="E3283" i="14" s="1"/>
  <c r="F3284" i="14"/>
  <c r="E3284" i="14" s="1"/>
  <c r="F3285" i="14"/>
  <c r="E3285" i="14" s="1"/>
  <c r="F3287" i="14"/>
  <c r="E3287" i="14" s="1"/>
  <c r="F3288" i="14"/>
  <c r="E3288" i="14" s="1"/>
  <c r="F3289" i="14"/>
  <c r="E3289" i="14" s="1"/>
  <c r="F3291" i="14"/>
  <c r="E3291" i="14" s="1"/>
  <c r="F3292" i="14"/>
  <c r="E3292" i="14" s="1"/>
  <c r="F3293" i="14"/>
  <c r="E3293" i="14" s="1"/>
  <c r="F3296" i="14"/>
  <c r="E3296" i="14" s="1"/>
  <c r="F3297" i="14"/>
  <c r="E3297" i="14" s="1"/>
  <c r="F3299" i="14"/>
  <c r="E3299" i="14" s="1"/>
  <c r="F3300" i="14"/>
  <c r="E3300" i="14" s="1"/>
  <c r="F3301" i="14"/>
  <c r="E3301" i="14" s="1"/>
  <c r="F3303" i="14"/>
  <c r="E3303" i="14" s="1"/>
  <c r="F3304" i="14"/>
  <c r="E3304" i="14" s="1"/>
  <c r="F3305" i="14"/>
  <c r="E3305" i="14" s="1"/>
  <c r="F3307" i="14"/>
  <c r="E3307" i="14" s="1"/>
  <c r="F3308" i="14"/>
  <c r="F3309" i="14"/>
  <c r="E3309" i="14" s="1"/>
  <c r="F3311" i="14"/>
  <c r="E3311" i="14" s="1"/>
  <c r="F3312" i="14"/>
  <c r="E3312" i="14" s="1"/>
  <c r="F3313" i="14"/>
  <c r="E3313" i="14" s="1"/>
  <c r="F3315" i="14"/>
  <c r="E3315" i="14" s="1"/>
  <c r="F3316" i="14"/>
  <c r="E3316" i="14" s="1"/>
  <c r="F3317" i="14"/>
  <c r="E3317" i="14" s="1"/>
  <c r="F3319" i="14"/>
  <c r="F3320" i="14"/>
  <c r="E3320" i="14" s="1"/>
  <c r="F3321" i="14"/>
  <c r="E3321" i="14" s="1"/>
  <c r="F3323" i="14"/>
  <c r="E3323" i="14" s="1"/>
  <c r="F3324" i="14"/>
  <c r="E3324" i="14" s="1"/>
  <c r="F3325" i="14"/>
  <c r="E3325" i="14" s="1"/>
  <c r="F3328" i="14"/>
  <c r="E3328" i="14" s="1"/>
  <c r="F3329" i="14"/>
  <c r="E3329" i="14" s="1"/>
  <c r="F3331" i="14"/>
  <c r="E3331" i="14" s="1"/>
  <c r="F3332" i="14"/>
  <c r="E3332" i="14" s="1"/>
  <c r="F3333" i="14"/>
  <c r="E3333" i="14" s="1"/>
  <c r="F3335" i="14"/>
  <c r="E3335" i="14" s="1"/>
  <c r="F3336" i="14"/>
  <c r="E3336" i="14" s="1"/>
  <c r="F3339" i="14"/>
  <c r="E3339" i="14" s="1"/>
  <c r="F3340" i="14"/>
  <c r="E3340" i="14" s="1"/>
  <c r="F3341" i="14"/>
  <c r="E3341" i="14" s="1"/>
  <c r="F3343" i="14"/>
  <c r="E3343" i="14" s="1"/>
  <c r="F3344" i="14"/>
  <c r="E3344" i="14" s="1"/>
  <c r="F3345" i="14"/>
  <c r="E3345" i="14" s="1"/>
  <c r="F3347" i="14"/>
  <c r="E3347" i="14" s="1"/>
  <c r="F3348" i="14"/>
  <c r="E3348" i="14" s="1"/>
  <c r="F3349" i="14"/>
  <c r="E3349" i="14" s="1"/>
  <c r="F3351" i="14"/>
  <c r="F3353" i="14"/>
  <c r="E3353" i="14" s="1"/>
  <c r="F3355" i="14"/>
  <c r="E3355" i="14" s="1"/>
  <c r="F3356" i="14"/>
  <c r="F3357" i="14"/>
  <c r="E3357" i="14" s="1"/>
  <c r="F3361" i="14"/>
  <c r="E3361" i="14" s="1"/>
  <c r="F3363" i="14"/>
  <c r="E3363" i="14" s="1"/>
  <c r="F3364" i="14"/>
  <c r="E3364" i="14" s="1"/>
  <c r="F3365" i="14"/>
  <c r="E3365" i="14" s="1"/>
  <c r="F3367" i="14"/>
  <c r="E3367" i="14" s="1"/>
  <c r="F3368" i="14"/>
  <c r="E3368" i="14" s="1"/>
  <c r="F3369" i="14"/>
  <c r="E3369" i="14" s="1"/>
  <c r="F3371" i="14"/>
  <c r="E3371" i="14" s="1"/>
  <c r="F3372" i="14"/>
  <c r="E3372" i="14" s="1"/>
  <c r="F3373" i="14"/>
  <c r="E3373" i="14" s="1"/>
  <c r="F3375" i="14"/>
  <c r="E3375" i="14" s="1"/>
  <c r="F3376" i="14"/>
  <c r="E3376" i="14" s="1"/>
  <c r="F3377" i="14"/>
  <c r="E3377" i="14" s="1"/>
  <c r="F3379" i="14"/>
  <c r="E3379" i="14" s="1"/>
  <c r="F3380" i="14"/>
  <c r="E3380" i="14" s="1"/>
  <c r="F3381" i="14"/>
  <c r="E3381" i="14" s="1"/>
  <c r="F3383" i="14"/>
  <c r="E3383" i="14" s="1"/>
  <c r="F3384" i="14"/>
  <c r="E3384" i="14" s="1"/>
  <c r="F3385" i="14"/>
  <c r="E3385" i="14" s="1"/>
  <c r="F3387" i="14"/>
  <c r="E3387" i="14" s="1"/>
  <c r="F3388" i="14"/>
  <c r="E3388" i="14" s="1"/>
  <c r="F3389" i="14"/>
  <c r="E3389" i="14" s="1"/>
  <c r="F3392" i="14"/>
  <c r="E3392" i="14" s="1"/>
  <c r="F3393" i="14"/>
  <c r="E3393" i="14" s="1"/>
  <c r="F3395" i="14"/>
  <c r="E3395" i="14" s="1"/>
  <c r="F3397" i="14"/>
  <c r="E3397" i="14" s="1"/>
  <c r="F3399" i="14"/>
  <c r="E3399" i="14" s="1"/>
  <c r="F3400" i="14"/>
  <c r="E3400" i="14" s="1"/>
  <c r="F3401" i="14"/>
  <c r="E3401" i="14" s="1"/>
  <c r="F3403" i="14"/>
  <c r="E3403" i="14" s="1"/>
  <c r="F3404" i="14"/>
  <c r="E3404" i="14" s="1"/>
  <c r="F3405" i="14"/>
  <c r="E3405" i="14" s="1"/>
  <c r="F3407" i="14"/>
  <c r="E3407" i="14" s="1"/>
  <c r="F3409" i="14"/>
  <c r="E3409" i="14" s="1"/>
  <c r="F3411" i="14"/>
  <c r="E3411" i="14" s="1"/>
  <c r="F3412" i="14"/>
  <c r="E3412" i="14" s="1"/>
  <c r="F3413" i="14"/>
  <c r="E3413" i="14" s="1"/>
  <c r="F3415" i="14"/>
  <c r="F3416" i="14"/>
  <c r="E3416" i="14" s="1"/>
  <c r="F3417" i="14"/>
  <c r="E3417" i="14" s="1"/>
  <c r="F3419" i="14"/>
  <c r="E3419" i="14" s="1"/>
  <c r="F3420" i="14"/>
  <c r="E3420" i="14" s="1"/>
  <c r="F3421" i="14"/>
  <c r="E3421" i="14" s="1"/>
  <c r="F3424" i="14"/>
  <c r="E3424" i="14" s="1"/>
  <c r="F3425" i="14"/>
  <c r="E3425" i="14" s="1"/>
  <c r="F3427" i="14"/>
  <c r="E3427" i="14" s="1"/>
  <c r="F3428" i="14"/>
  <c r="E3428" i="14" s="1"/>
  <c r="F3429" i="14"/>
  <c r="E3429" i="14" s="1"/>
  <c r="F3431" i="14"/>
  <c r="E3431" i="14" s="1"/>
  <c r="F3432" i="14"/>
  <c r="E3432" i="14" s="1"/>
  <c r="F3433" i="14"/>
  <c r="E3433" i="14" s="1"/>
  <c r="F3435" i="14"/>
  <c r="E3435" i="14" s="1"/>
  <c r="F3436" i="14"/>
  <c r="E3436" i="14" s="1"/>
  <c r="F3437" i="14"/>
  <c r="E3437" i="14" s="1"/>
  <c r="F3439" i="14"/>
  <c r="E3439" i="14" s="1"/>
  <c r="F3440" i="14"/>
  <c r="E3440" i="14" s="1"/>
  <c r="F3441" i="14"/>
  <c r="E3441" i="14" s="1"/>
  <c r="F3443" i="14"/>
  <c r="E3443" i="14" s="1"/>
  <c r="F3444" i="14"/>
  <c r="E3444" i="14" s="1"/>
  <c r="F3445" i="14"/>
  <c r="E3445" i="14" s="1"/>
  <c r="F3448" i="14"/>
  <c r="E3448" i="14" s="1"/>
  <c r="F3449" i="14"/>
  <c r="E3449" i="14" s="1"/>
  <c r="F3451" i="14"/>
  <c r="E3451" i="14" s="1"/>
  <c r="F3452" i="14"/>
  <c r="E3452" i="14" s="1"/>
  <c r="F3453" i="14"/>
  <c r="E3453" i="14" s="1"/>
  <c r="F3455" i="14"/>
  <c r="E3455" i="14" s="1"/>
  <c r="F3456" i="14"/>
  <c r="E3456" i="14" s="1"/>
  <c r="F3457" i="14"/>
  <c r="E3457" i="14" s="1"/>
  <c r="F3459" i="14"/>
  <c r="E3459" i="14" s="1"/>
  <c r="F3460" i="14"/>
  <c r="E3460" i="14" s="1"/>
  <c r="F3461" i="14"/>
  <c r="E3461" i="14" s="1"/>
  <c r="F3464" i="14"/>
  <c r="E3464" i="14" s="1"/>
  <c r="F3465" i="14"/>
  <c r="E3465" i="14" s="1"/>
  <c r="F3467" i="14"/>
  <c r="F3468" i="14"/>
  <c r="E3468" i="14" s="1"/>
  <c r="F3469" i="14"/>
  <c r="E3469" i="14" s="1"/>
  <c r="F3471" i="14"/>
  <c r="E3471" i="14" s="1"/>
  <c r="F3472" i="14"/>
  <c r="E3472" i="14" s="1"/>
  <c r="F3473" i="14"/>
  <c r="E3473" i="14" s="1"/>
  <c r="F3475" i="14"/>
  <c r="E3475" i="14" s="1"/>
  <c r="F3476" i="14"/>
  <c r="E3476" i="14" s="1"/>
  <c r="F3477" i="14"/>
  <c r="E3477" i="14" s="1"/>
  <c r="F3480" i="14"/>
  <c r="E3480" i="14" s="1"/>
  <c r="F3481" i="14"/>
  <c r="E3481" i="14" s="1"/>
  <c r="F3484" i="14"/>
  <c r="E3484" i="14" s="1"/>
  <c r="F3487" i="14"/>
  <c r="E3487" i="14" s="1"/>
  <c r="F3488" i="14"/>
  <c r="E3488" i="14" s="1"/>
  <c r="F3489" i="14"/>
  <c r="E3489" i="14" s="1"/>
  <c r="F3491" i="14"/>
  <c r="E3491" i="14" s="1"/>
  <c r="F3492" i="14"/>
  <c r="E3492" i="14" s="1"/>
  <c r="F3493" i="14"/>
  <c r="E3493" i="14" s="1"/>
  <c r="F3495" i="14"/>
  <c r="F3496" i="14"/>
  <c r="F3497" i="14"/>
  <c r="F3500" i="14"/>
  <c r="F3501" i="14"/>
  <c r="F3505" i="14"/>
  <c r="F3509" i="14"/>
  <c r="F3512" i="14"/>
  <c r="F3513" i="14"/>
  <c r="F3516" i="14"/>
  <c r="F3517" i="14"/>
  <c r="F3521" i="14"/>
  <c r="F3524" i="14"/>
  <c r="F3525" i="14"/>
  <c r="F3528" i="14"/>
  <c r="F3529" i="14"/>
  <c r="F3532" i="14"/>
  <c r="F3533" i="14"/>
  <c r="F3537" i="14"/>
  <c r="F3540" i="14"/>
  <c r="F3541" i="14"/>
  <c r="F3544" i="14"/>
  <c r="F3545" i="14"/>
  <c r="F3548" i="14"/>
  <c r="F3549" i="14"/>
  <c r="F3552" i="14"/>
  <c r="F3553" i="14"/>
  <c r="F3557" i="14"/>
  <c r="F3561" i="14"/>
  <c r="F3564" i="14"/>
  <c r="F3565" i="14"/>
  <c r="F3569" i="14"/>
  <c r="F3573" i="14"/>
  <c r="F3577" i="14"/>
  <c r="F3580" i="14"/>
  <c r="F3581" i="14"/>
  <c r="F3585" i="14"/>
  <c r="F3589" i="14"/>
  <c r="F3592" i="14"/>
  <c r="F3593" i="14"/>
  <c r="F3596" i="14"/>
  <c r="F3597" i="14"/>
  <c r="F3600" i="14"/>
  <c r="F3601" i="14"/>
  <c r="F3605" i="14"/>
  <c r="F3609" i="14"/>
  <c r="F3612" i="14"/>
  <c r="F3613" i="14"/>
  <c r="F3616" i="14"/>
  <c r="F3617" i="14"/>
  <c r="F3620" i="14"/>
  <c r="F3621" i="14"/>
  <c r="F3624" i="14"/>
  <c r="F3625" i="14"/>
  <c r="F3628" i="14"/>
  <c r="F3629" i="14"/>
  <c r="F3632" i="14"/>
  <c r="F3633" i="14"/>
  <c r="F3640" i="14"/>
  <c r="F3641" i="14"/>
  <c r="F3644" i="14"/>
  <c r="F3645" i="14"/>
  <c r="F3648" i="14"/>
  <c r="F3649" i="14"/>
  <c r="F3653" i="14"/>
  <c r="F3656" i="14"/>
  <c r="F3657" i="14"/>
  <c r="F3660" i="14"/>
  <c r="F3661" i="14"/>
  <c r="F3664" i="14"/>
  <c r="F3665" i="14"/>
  <c r="F3668" i="14"/>
  <c r="F3669" i="14"/>
  <c r="F3673" i="14"/>
  <c r="F3676" i="14"/>
  <c r="F3677" i="14"/>
  <c r="F3680" i="14"/>
  <c r="F3681" i="14"/>
  <c r="F3685" i="14"/>
  <c r="F3688" i="14"/>
  <c r="F3689" i="14"/>
  <c r="F3692" i="14"/>
  <c r="F3693" i="14"/>
  <c r="F3696" i="14"/>
  <c r="F3697" i="14"/>
  <c r="F3701" i="14"/>
  <c r="F3705" i="14"/>
  <c r="F3708" i="14"/>
  <c r="F3709" i="14"/>
  <c r="F3712" i="14"/>
  <c r="F3713" i="14"/>
  <c r="F3717" i="14"/>
  <c r="F3720" i="14"/>
  <c r="F3721" i="14"/>
  <c r="F3724" i="14"/>
  <c r="F3725" i="14"/>
  <c r="F3728" i="14"/>
  <c r="F2573" i="14"/>
  <c r="E2573" i="14" s="1"/>
  <c r="F2725" i="14"/>
  <c r="E2725" i="14" s="1"/>
  <c r="F2877" i="14"/>
  <c r="E2877" i="14" s="1"/>
  <c r="F3029" i="14"/>
  <c r="E3029" i="14" s="1"/>
  <c r="F3177" i="14"/>
  <c r="E3177" i="14" s="1"/>
  <c r="F3337" i="14"/>
  <c r="E3337" i="14" s="1"/>
  <c r="F3485" i="14"/>
  <c r="E3485" i="14" s="1"/>
  <c r="F3637" i="14"/>
  <c r="F3502" i="14"/>
  <c r="F3499" i="14"/>
  <c r="F3498" i="14"/>
  <c r="F3494" i="14"/>
  <c r="F3490" i="14"/>
  <c r="E3490" i="14" s="1"/>
  <c r="F3486" i="14"/>
  <c r="F3483" i="14"/>
  <c r="E3483" i="14" s="1"/>
  <c r="F3482" i="14"/>
  <c r="E3482" i="14" s="1"/>
  <c r="F3479" i="14"/>
  <c r="E3479" i="14" s="1"/>
  <c r="F3478" i="14"/>
  <c r="F3474" i="14"/>
  <c r="E3474" i="14" s="1"/>
  <c r="F3470" i="14"/>
  <c r="F3466" i="14"/>
  <c r="E3466" i="14" s="1"/>
  <c r="F3463" i="14"/>
  <c r="F3462" i="14"/>
  <c r="E3462" i="14" s="1"/>
  <c r="F3458" i="14"/>
  <c r="E3458" i="14" s="1"/>
  <c r="F3454" i="14"/>
  <c r="E3454" i="14" s="1"/>
  <c r="F3450" i="14"/>
  <c r="E3450" i="14" s="1"/>
  <c r="F3447" i="14"/>
  <c r="E3447" i="14" s="1"/>
  <c r="F3446" i="14"/>
  <c r="E3446" i="14" s="1"/>
  <c r="F3442" i="14"/>
  <c r="E3442" i="14" s="1"/>
  <c r="F3438" i="14"/>
  <c r="E3438" i="14" s="1"/>
  <c r="F3434" i="14"/>
  <c r="E3434" i="14" s="1"/>
  <c r="F3430" i="14"/>
  <c r="E3430" i="14" s="1"/>
  <c r="F3426" i="14"/>
  <c r="E3426" i="14" s="1"/>
  <c r="F3423" i="14"/>
  <c r="E3423" i="14" s="1"/>
  <c r="F3422" i="14"/>
  <c r="E3422" i="14" s="1"/>
  <c r="F3418" i="14"/>
  <c r="F3414" i="14"/>
  <c r="E3414" i="14" s="1"/>
  <c r="F3410" i="14"/>
  <c r="E3410" i="14" s="1"/>
  <c r="F3408" i="14"/>
  <c r="E3408" i="14" s="1"/>
  <c r="F3406" i="14"/>
  <c r="E3406" i="14" s="1"/>
  <c r="F3402" i="14"/>
  <c r="E3402" i="14" s="1"/>
  <c r="F3398" i="14"/>
  <c r="E3398" i="14" s="1"/>
  <c r="F3396" i="14"/>
  <c r="E3396" i="14" s="1"/>
  <c r="F3394" i="14"/>
  <c r="E3394" i="14" s="1"/>
  <c r="F3391" i="14"/>
  <c r="E3391" i="14" s="1"/>
  <c r="F3390" i="14"/>
  <c r="E3390" i="14" s="1"/>
  <c r="F3386" i="14"/>
  <c r="E3386" i="14" s="1"/>
  <c r="F3382" i="14"/>
  <c r="E3382" i="14" s="1"/>
  <c r="F3378" i="14"/>
  <c r="E3378" i="14" s="1"/>
  <c r="F3374" i="14"/>
  <c r="E3374" i="14" s="1"/>
  <c r="F3370" i="14"/>
  <c r="E3370" i="14" s="1"/>
  <c r="F3366" i="14"/>
  <c r="E3366" i="14" s="1"/>
  <c r="F3362" i="14"/>
  <c r="E3362" i="14" s="1"/>
  <c r="F3360" i="14"/>
  <c r="E3360" i="14" s="1"/>
  <c r="F3359" i="14"/>
  <c r="E3359" i="14" s="1"/>
  <c r="F3358" i="14"/>
  <c r="E3358" i="14" s="1"/>
  <c r="F3354" i="14"/>
  <c r="E3354" i="14" s="1"/>
  <c r="F3352" i="14"/>
  <c r="E3352" i="14" s="1"/>
  <c r="F3350" i="14"/>
  <c r="E3350" i="14" s="1"/>
  <c r="F3346" i="14"/>
  <c r="E3346" i="14" s="1"/>
  <c r="F3342" i="14"/>
  <c r="E3342" i="14" s="1"/>
  <c r="F3338" i="14"/>
  <c r="E3338" i="14" s="1"/>
  <c r="F3334" i="14"/>
  <c r="E3334" i="14" s="1"/>
  <c r="F3330" i="14"/>
  <c r="E3330" i="14" s="1"/>
  <c r="F3327" i="14"/>
  <c r="E3327" i="14" s="1"/>
  <c r="F3326" i="14"/>
  <c r="E3326" i="14" s="1"/>
  <c r="F3322" i="14"/>
  <c r="E3322" i="14" s="1"/>
  <c r="F3318" i="14"/>
  <c r="E3318" i="14" s="1"/>
  <c r="F3314" i="14"/>
  <c r="E3314" i="14" s="1"/>
  <c r="F3310" i="14"/>
  <c r="E3310" i="14" s="1"/>
  <c r="F3306" i="14"/>
  <c r="E3306" i="14" s="1"/>
  <c r="F3302" i="14"/>
  <c r="E3302" i="14" s="1"/>
  <c r="F3298" i="14"/>
  <c r="E3298" i="14" s="1"/>
  <c r="F3295" i="14"/>
  <c r="E3295" i="14" s="1"/>
  <c r="F3294" i="14"/>
  <c r="E3294" i="14" s="1"/>
  <c r="F3290" i="14"/>
  <c r="E3290" i="14" s="1"/>
  <c r="F3286" i="14"/>
  <c r="E3286" i="14" s="1"/>
  <c r="F3282" i="14"/>
  <c r="E3282" i="14" s="1"/>
  <c r="F3280" i="14"/>
  <c r="E3280" i="14" s="1"/>
  <c r="F3278" i="14"/>
  <c r="E3278" i="14" s="1"/>
  <c r="F3274" i="14"/>
  <c r="E3274" i="14" s="1"/>
  <c r="F3270" i="14"/>
  <c r="E3270" i="14" s="1"/>
  <c r="F3268" i="14"/>
  <c r="E3268" i="14" s="1"/>
  <c r="F3266" i="14"/>
  <c r="E3266" i="14" s="1"/>
  <c r="F3263" i="14"/>
  <c r="E3263" i="14" s="1"/>
  <c r="F3262" i="14"/>
  <c r="E3262" i="14" s="1"/>
  <c r="F3258" i="14"/>
  <c r="E3258" i="14" s="1"/>
  <c r="F3254" i="14"/>
  <c r="E3254" i="14" s="1"/>
  <c r="F3250" i="14"/>
  <c r="E3250" i="14" s="1"/>
  <c r="F3246" i="14"/>
  <c r="E3246" i="14" s="1"/>
  <c r="F3242" i="14"/>
  <c r="E3242" i="14" s="1"/>
  <c r="F3238" i="14"/>
  <c r="E3238" i="14" s="1"/>
  <c r="F3234" i="14"/>
  <c r="E3234" i="14" s="1"/>
  <c r="F3232" i="14"/>
  <c r="E3232" i="14" s="1"/>
  <c r="F3231" i="14"/>
  <c r="E3231" i="14" s="1"/>
  <c r="F3230" i="14"/>
  <c r="E3230" i="14" s="1"/>
  <c r="F3226" i="14"/>
  <c r="E3226" i="14" s="1"/>
  <c r="F3224" i="14"/>
  <c r="E3224" i="14" s="1"/>
  <c r="F3222" i="14"/>
  <c r="E3222" i="14" s="1"/>
  <c r="F3218" i="14"/>
  <c r="E3218" i="14" s="1"/>
  <c r="F3214" i="14"/>
  <c r="E3214" i="14" s="1"/>
  <c r="F3210" i="14"/>
  <c r="E3210" i="14" s="1"/>
  <c r="F3206" i="14"/>
  <c r="E3206" i="14" s="1"/>
  <c r="F3202" i="14"/>
  <c r="E3202" i="14" s="1"/>
  <c r="F3199" i="14"/>
  <c r="E3199" i="14" s="1"/>
  <c r="F3198" i="14"/>
  <c r="E3198" i="14" s="1"/>
  <c r="F3194" i="14"/>
  <c r="E3194" i="14" s="1"/>
  <c r="F3190" i="14"/>
  <c r="E3190" i="14" s="1"/>
  <c r="F3186" i="14"/>
  <c r="E3186" i="14" s="1"/>
  <c r="F3182" i="14"/>
  <c r="E3182" i="14" s="1"/>
  <c r="F3178" i="14"/>
  <c r="E3178" i="14" s="1"/>
  <c r="F3174" i="14"/>
  <c r="E3174" i="14" s="1"/>
  <c r="F3170" i="14"/>
  <c r="E3170" i="14" s="1"/>
  <c r="F3167" i="14"/>
  <c r="E3167" i="14" s="1"/>
  <c r="F3166" i="14"/>
  <c r="E3166" i="14" s="1"/>
  <c r="F3162" i="14"/>
  <c r="E3162" i="14" s="1"/>
  <c r="F3158" i="14"/>
  <c r="E3158" i="14" s="1"/>
  <c r="F3154" i="14"/>
  <c r="E3154" i="14" s="1"/>
  <c r="F3152" i="14"/>
  <c r="E3152" i="14" s="1"/>
  <c r="F3150" i="14"/>
  <c r="E3150" i="14" s="1"/>
  <c r="F3146" i="14"/>
  <c r="E3146" i="14" s="1"/>
  <c r="F3142" i="14"/>
  <c r="E3142" i="14" s="1"/>
  <c r="F3140" i="14"/>
  <c r="E3140" i="14" s="1"/>
  <c r="F3138" i="14"/>
  <c r="F3135" i="14"/>
  <c r="E3135" i="14" s="1"/>
  <c r="F3134" i="14"/>
  <c r="E3134" i="14" s="1"/>
  <c r="F3130" i="14"/>
  <c r="E3130" i="14" s="1"/>
  <c r="F3126" i="14"/>
  <c r="E3126" i="14" s="1"/>
  <c r="F3122" i="14"/>
  <c r="F3118" i="14"/>
  <c r="E3118" i="14" s="1"/>
  <c r="F3114" i="14"/>
  <c r="E3114" i="14" s="1"/>
  <c r="F3110" i="14"/>
  <c r="E3110" i="14" s="1"/>
  <c r="F3106" i="14"/>
  <c r="E3106" i="14" s="1"/>
  <c r="F3104" i="14"/>
  <c r="E3104" i="14" s="1"/>
  <c r="F3103" i="14"/>
  <c r="E3103" i="14" s="1"/>
  <c r="F3102" i="14"/>
  <c r="E3102" i="14" s="1"/>
  <c r="F3098" i="14"/>
  <c r="E3098" i="14" s="1"/>
  <c r="F3096" i="14"/>
  <c r="E3096" i="14" s="1"/>
  <c r="F3094" i="14"/>
  <c r="E3094" i="14" s="1"/>
  <c r="F3090" i="14"/>
  <c r="E3090" i="14" s="1"/>
  <c r="F3086" i="14"/>
  <c r="E3086" i="14" s="1"/>
  <c r="F3082" i="14"/>
  <c r="E3082" i="14" s="1"/>
  <c r="F3078" i="14"/>
  <c r="F3074" i="14"/>
  <c r="F3071" i="14"/>
  <c r="E3071" i="14" s="1"/>
  <c r="F3070" i="14"/>
  <c r="E3070" i="14" s="1"/>
  <c r="F3066" i="14"/>
  <c r="E3066" i="14" s="1"/>
  <c r="F3062" i="14"/>
  <c r="E3062" i="14" s="1"/>
  <c r="F3058" i="14"/>
  <c r="F3054" i="14"/>
  <c r="E3054" i="14" s="1"/>
  <c r="F3050" i="14"/>
  <c r="E3050" i="14" s="1"/>
  <c r="F3046" i="14"/>
  <c r="E3046" i="14" s="1"/>
  <c r="F3042" i="14"/>
  <c r="E3042" i="14" s="1"/>
  <c r="F3039" i="14"/>
  <c r="E3039" i="14" s="1"/>
  <c r="F3038" i="14"/>
  <c r="E3038" i="14" s="1"/>
  <c r="F3034" i="14"/>
  <c r="E3034" i="14" s="1"/>
  <c r="F3030" i="14"/>
  <c r="E3030" i="14" s="1"/>
  <c r="F3026" i="14"/>
  <c r="E3026" i="14" s="1"/>
  <c r="F3024" i="14"/>
  <c r="E3024" i="14" s="1"/>
  <c r="F3022" i="14"/>
  <c r="E3022" i="14" s="1"/>
  <c r="F3018" i="14"/>
  <c r="E3018" i="14" s="1"/>
  <c r="F3014" i="14"/>
  <c r="E3014" i="14" s="1"/>
  <c r="F3012" i="14"/>
  <c r="E3012" i="14" s="1"/>
  <c r="F3010" i="14"/>
  <c r="E3010" i="14" s="1"/>
  <c r="F3007" i="14"/>
  <c r="E3007" i="14" s="1"/>
  <c r="F3006" i="14"/>
  <c r="E3006" i="14" s="1"/>
  <c r="F3002" i="14"/>
  <c r="E3002" i="14" s="1"/>
  <c r="F2998" i="14"/>
  <c r="F2994" i="14"/>
  <c r="E2994" i="14" s="1"/>
  <c r="F2990" i="14"/>
  <c r="E2990" i="14" s="1"/>
  <c r="F2986" i="14"/>
  <c r="E2986" i="14" s="1"/>
  <c r="F2982" i="14"/>
  <c r="F2978" i="14"/>
  <c r="E2978" i="14" s="1"/>
  <c r="F2976" i="14"/>
  <c r="E2976" i="14" s="1"/>
  <c r="F2975" i="14"/>
  <c r="E2975" i="14" s="1"/>
  <c r="F2974" i="14"/>
  <c r="E2974" i="14" s="1"/>
  <c r="F2970" i="14"/>
  <c r="E2970" i="14" s="1"/>
  <c r="F2968" i="14"/>
  <c r="E2968" i="14" s="1"/>
  <c r="F2966" i="14"/>
  <c r="E2966" i="14" s="1"/>
  <c r="F2962" i="14"/>
  <c r="E2962" i="14" s="1"/>
  <c r="F2958" i="14"/>
  <c r="E2958" i="14" s="1"/>
  <c r="F2954" i="14"/>
  <c r="E2954" i="14" s="1"/>
  <c r="F2950" i="14"/>
  <c r="E2950" i="14" s="1"/>
  <c r="F2946" i="14"/>
  <c r="E2946" i="14" s="1"/>
  <c r="F2943" i="14"/>
  <c r="E2943" i="14" s="1"/>
  <c r="F2942" i="14"/>
  <c r="E2942" i="14" s="1"/>
  <c r="F2938" i="14"/>
  <c r="E2938" i="14" s="1"/>
  <c r="F2936" i="14"/>
  <c r="E2936" i="14" s="1"/>
  <c r="F2934" i="14"/>
  <c r="E2934" i="14" s="1"/>
  <c r="F2930" i="14"/>
  <c r="F2928" i="14"/>
  <c r="E2928" i="14" s="1"/>
  <c r="F2926" i="14"/>
  <c r="E2926" i="14" s="1"/>
  <c r="F2922" i="14"/>
  <c r="E2922" i="14" s="1"/>
  <c r="F2918" i="14"/>
  <c r="E2918" i="14" s="1"/>
  <c r="F2916" i="14"/>
  <c r="E2916" i="14" s="1"/>
  <c r="F2914" i="14"/>
  <c r="F2911" i="14"/>
  <c r="E2911" i="14" s="1"/>
  <c r="F2910" i="14"/>
  <c r="E2910" i="14" s="1"/>
  <c r="F2906" i="14"/>
  <c r="E2906" i="14" s="1"/>
  <c r="F2902" i="14"/>
  <c r="E2902" i="14" s="1"/>
  <c r="F2898" i="14"/>
  <c r="E2898" i="14" s="1"/>
  <c r="F2896" i="14"/>
  <c r="E2896" i="14" s="1"/>
  <c r="F2894" i="14"/>
  <c r="E2894" i="14" s="1"/>
  <c r="F2890" i="14"/>
  <c r="E2890" i="14" s="1"/>
  <c r="F2886" i="14"/>
  <c r="E2886" i="14" s="1"/>
  <c r="F2884" i="14"/>
  <c r="E2884" i="14" s="1"/>
  <c r="F2882" i="14"/>
  <c r="E2882" i="14" s="1"/>
  <c r="F2879" i="14"/>
  <c r="E2879" i="14" s="1"/>
  <c r="F2878" i="14"/>
  <c r="E2878" i="14" s="1"/>
  <c r="F2874" i="14"/>
  <c r="E2874" i="14" s="1"/>
  <c r="F2870" i="14"/>
  <c r="E2870" i="14" s="1"/>
  <c r="F2866" i="14"/>
  <c r="E2866" i="14" s="1"/>
  <c r="F2862" i="14"/>
  <c r="E2862" i="14" s="1"/>
  <c r="F2858" i="14"/>
  <c r="E2858" i="14" s="1"/>
  <c r="F2854" i="14"/>
  <c r="E2854" i="14" s="1"/>
  <c r="F2850" i="14"/>
  <c r="F2848" i="14"/>
  <c r="E2848" i="14" s="1"/>
  <c r="F2847" i="14"/>
  <c r="E2847" i="14" s="1"/>
  <c r="F2846" i="14"/>
  <c r="E2846" i="14" s="1"/>
  <c r="F2842" i="14"/>
  <c r="E2842" i="14" s="1"/>
  <c r="F2840" i="14"/>
  <c r="E2840" i="14" s="1"/>
  <c r="F2838" i="14"/>
  <c r="E2838" i="14" s="1"/>
  <c r="F2834" i="14"/>
  <c r="E2834" i="14" s="1"/>
  <c r="F2830" i="14"/>
  <c r="E2830" i="14" s="1"/>
  <c r="F2826" i="14"/>
  <c r="E2826" i="14" s="1"/>
  <c r="F2822" i="14"/>
  <c r="F2818" i="14"/>
  <c r="E2818" i="14" s="1"/>
  <c r="F2816" i="14"/>
  <c r="E2816" i="14" s="1"/>
  <c r="F2815" i="14"/>
  <c r="E2815" i="14" s="1"/>
  <c r="F2814" i="14"/>
  <c r="E2814" i="14" s="1"/>
  <c r="F2810" i="14"/>
  <c r="E2810" i="14" s="1"/>
  <c r="F2808" i="14"/>
  <c r="E2808" i="14" s="1"/>
  <c r="F2806" i="14"/>
  <c r="E2806" i="14" s="1"/>
  <c r="F2802" i="14"/>
  <c r="F2800" i="14"/>
  <c r="E2800" i="14" s="1"/>
  <c r="F2798" i="14"/>
  <c r="E2798" i="14" s="1"/>
  <c r="F2794" i="14"/>
  <c r="E2794" i="14" s="1"/>
  <c r="F2790" i="14"/>
  <c r="F2788" i="14"/>
  <c r="E2788" i="14" s="1"/>
  <c r="F2786" i="14"/>
  <c r="F2783" i="14"/>
  <c r="E2783" i="14" s="1"/>
  <c r="F2782" i="14"/>
  <c r="E2782" i="14" s="1"/>
  <c r="F2778" i="14"/>
  <c r="E2778" i="14" s="1"/>
  <c r="F2774" i="14"/>
  <c r="E2774" i="14" s="1"/>
  <c r="F2770" i="14"/>
  <c r="E2770" i="14" s="1"/>
  <c r="F2768" i="14"/>
  <c r="E2768" i="14" s="1"/>
  <c r="F2766" i="14"/>
  <c r="E2766" i="14" s="1"/>
  <c r="F2762" i="14"/>
  <c r="E2762" i="14" s="1"/>
  <c r="F2758" i="14"/>
  <c r="E2758" i="14" s="1"/>
  <c r="F2756" i="14"/>
  <c r="E2756" i="14" s="1"/>
  <c r="F2754" i="14"/>
  <c r="E2754" i="14" s="1"/>
  <c r="F2751" i="14"/>
  <c r="E2751" i="14" s="1"/>
  <c r="F2750" i="14"/>
  <c r="E2750" i="14" s="1"/>
  <c r="F2746" i="14"/>
  <c r="E2746" i="14" s="1"/>
  <c r="F2742" i="14"/>
  <c r="E2742" i="14" s="1"/>
  <c r="F2738" i="14"/>
  <c r="E2738" i="14" s="1"/>
  <c r="F2734" i="14"/>
  <c r="E2734" i="14" s="1"/>
  <c r="F2730" i="14"/>
  <c r="E2730" i="14" s="1"/>
  <c r="F2726" i="14"/>
  <c r="E2726" i="14" s="1"/>
  <c r="F2722" i="14"/>
  <c r="E2722" i="14" s="1"/>
  <c r="F2720" i="14"/>
  <c r="E2720" i="14" s="1"/>
  <c r="F2719" i="14"/>
  <c r="E2719" i="14" s="1"/>
  <c r="F2718" i="14"/>
  <c r="E2718" i="14" s="1"/>
  <c r="F2714" i="14"/>
  <c r="E2714" i="14" s="1"/>
  <c r="F2712" i="14"/>
  <c r="E2712" i="14" s="1"/>
  <c r="F2710" i="14"/>
  <c r="E2710" i="14" s="1"/>
  <c r="F2706" i="14"/>
  <c r="E2706" i="14" s="1"/>
  <c r="F2702" i="14"/>
  <c r="E2702" i="14" s="1"/>
  <c r="F2698" i="14"/>
  <c r="E2698" i="14" s="1"/>
  <c r="F2694" i="14"/>
  <c r="E2694" i="14" s="1"/>
  <c r="F2690" i="14"/>
  <c r="E2690" i="14" s="1"/>
  <c r="F2688" i="14"/>
  <c r="E2688" i="14" s="1"/>
  <c r="F2687" i="14"/>
  <c r="E2687" i="14" s="1"/>
  <c r="F2686" i="14"/>
  <c r="E2686" i="14" s="1"/>
  <c r="F2682" i="14"/>
  <c r="E2682" i="14" s="1"/>
  <c r="F2680" i="14"/>
  <c r="E2680" i="14" s="1"/>
  <c r="F2678" i="14"/>
  <c r="E2678" i="14" s="1"/>
  <c r="F2674" i="14"/>
  <c r="E2674" i="14" s="1"/>
  <c r="F2672" i="14"/>
  <c r="E2672" i="14" s="1"/>
  <c r="F2670" i="14"/>
  <c r="E2670" i="14" s="1"/>
  <c r="F2666" i="14"/>
  <c r="E2666" i="14" s="1"/>
  <c r="F2662" i="14"/>
  <c r="E2662" i="14" s="1"/>
  <c r="F2660" i="14"/>
  <c r="E2660" i="14" s="1"/>
  <c r="F2658" i="14"/>
  <c r="E2658" i="14" s="1"/>
  <c r="F2655" i="14"/>
  <c r="E2655" i="14" s="1"/>
  <c r="F2654" i="14"/>
  <c r="E2654" i="14" s="1"/>
  <c r="F2650" i="14"/>
  <c r="E2650" i="14" s="1"/>
  <c r="F2646" i="14"/>
  <c r="E2646" i="14" s="1"/>
  <c r="F2642" i="14"/>
  <c r="E2642" i="14" s="1"/>
  <c r="F2640" i="14"/>
  <c r="E2640" i="14" s="1"/>
  <c r="F2638" i="14"/>
  <c r="E2638" i="14" s="1"/>
  <c r="F2634" i="14"/>
  <c r="E2634" i="14" s="1"/>
  <c r="F2630" i="14"/>
  <c r="E2630" i="14" s="1"/>
  <c r="F2628" i="14"/>
  <c r="E2628" i="14" s="1"/>
  <c r="F2626" i="14"/>
  <c r="E2626" i="14" s="1"/>
  <c r="F2623" i="14"/>
  <c r="E2623" i="14" s="1"/>
  <c r="F2622" i="14"/>
  <c r="E2622" i="14" s="1"/>
  <c r="F2618" i="14"/>
  <c r="E2618" i="14" s="1"/>
  <c r="F2614" i="14"/>
  <c r="E2614" i="14" s="1"/>
  <c r="F2610" i="14"/>
  <c r="E2610" i="14" s="1"/>
  <c r="F2606" i="14"/>
  <c r="E2606" i="14" s="1"/>
  <c r="F2602" i="14"/>
  <c r="E2602" i="14" s="1"/>
  <c r="F2598" i="14"/>
  <c r="E2598" i="14" s="1"/>
  <c r="F2594" i="14"/>
  <c r="E2594" i="14" s="1"/>
  <c r="F2592" i="14"/>
  <c r="E2592" i="14" s="1"/>
  <c r="F2591" i="14"/>
  <c r="E2591" i="14" s="1"/>
  <c r="F2590" i="14"/>
  <c r="E2590" i="14" s="1"/>
  <c r="F2586" i="14"/>
  <c r="E2586" i="14" s="1"/>
  <c r="F2584" i="14"/>
  <c r="E2584" i="14" s="1"/>
  <c r="F2582" i="14"/>
  <c r="E2582" i="14" s="1"/>
  <c r="F2578" i="14"/>
  <c r="E2578" i="14" s="1"/>
  <c r="F2574" i="14"/>
  <c r="E2574" i="14" s="1"/>
  <c r="F2571" i="14"/>
  <c r="E2571" i="14" s="1"/>
  <c r="F2570" i="14"/>
  <c r="E2570" i="14" s="1"/>
  <c r="F2568" i="14"/>
  <c r="E2568" i="14" s="1"/>
  <c r="F2566" i="14"/>
  <c r="E2566" i="14" s="1"/>
  <c r="F2563" i="14"/>
  <c r="E2563" i="14" s="1"/>
  <c r="F2562" i="14"/>
  <c r="E2562" i="14" s="1"/>
  <c r="F2558" i="14"/>
  <c r="E2558" i="14" s="1"/>
  <c r="F2556" i="14"/>
  <c r="E2556" i="14" s="1"/>
  <c r="F2555" i="14"/>
  <c r="E2555" i="14" s="1"/>
  <c r="F2554" i="14"/>
  <c r="E2554" i="14" s="1"/>
  <c r="F2551" i="14"/>
  <c r="E2551" i="14" s="1"/>
  <c r="F2550" i="14"/>
  <c r="E2550" i="14" s="1"/>
  <c r="F2546" i="14"/>
  <c r="E2546" i="14" s="1"/>
  <c r="F2542" i="14"/>
  <c r="E2542" i="14" s="1"/>
  <c r="F2539" i="14"/>
  <c r="E2539" i="14" s="1"/>
  <c r="F2538" i="14"/>
  <c r="E2538" i="14" s="1"/>
  <c r="F2534" i="14"/>
  <c r="E2534" i="14" s="1"/>
  <c r="F2531" i="14"/>
  <c r="E2531" i="14" s="1"/>
  <c r="F2530" i="14"/>
  <c r="E2530" i="14" s="1"/>
  <c r="F2526" i="14"/>
  <c r="E2526" i="14" s="1"/>
  <c r="F2524" i="14"/>
  <c r="E2524" i="14" s="1"/>
  <c r="F2523" i="14"/>
  <c r="E2523" i="14" s="1"/>
  <c r="F2522" i="14"/>
  <c r="E2522" i="14" s="1"/>
  <c r="F2519" i="14"/>
  <c r="E2519" i="14" s="1"/>
  <c r="F2518" i="14"/>
  <c r="E2518" i="14" s="1"/>
  <c r="F2514" i="14"/>
  <c r="E2514" i="14" s="1"/>
  <c r="F2512" i="14"/>
  <c r="E2512" i="14" s="1"/>
  <c r="F2510" i="14"/>
  <c r="E2510" i="14" s="1"/>
  <c r="F2507" i="14"/>
  <c r="E2507" i="14" s="1"/>
  <c r="F2506" i="14"/>
  <c r="E2506" i="14" s="1"/>
  <c r="F2504" i="14"/>
  <c r="E2504" i="14" s="1"/>
  <c r="F2502" i="14"/>
  <c r="E2502" i="14" s="1"/>
  <c r="F2499" i="14"/>
  <c r="E2499" i="14" s="1"/>
  <c r="F2498" i="14"/>
  <c r="E2498" i="14" s="1"/>
  <c r="F2494" i="14"/>
  <c r="E2494" i="14" s="1"/>
  <c r="F2491" i="14"/>
  <c r="E2491" i="14" s="1"/>
  <c r="F2490" i="14"/>
  <c r="E2490" i="14" s="1"/>
  <c r="F2487" i="14"/>
  <c r="E2487" i="14" s="1"/>
  <c r="F2486" i="14"/>
  <c r="E2486" i="14" s="1"/>
  <c r="F2482" i="14"/>
  <c r="E2482" i="14" s="1"/>
  <c r="F2479" i="14"/>
  <c r="E2479" i="14" s="1"/>
  <c r="F2478" i="14"/>
  <c r="E2478" i="14" s="1"/>
  <c r="F2475" i="14"/>
  <c r="E2475" i="14" s="1"/>
  <c r="F2474" i="14"/>
  <c r="E2474" i="14" s="1"/>
  <c r="F2471" i="14"/>
  <c r="E2471" i="14" s="1"/>
  <c r="F2470" i="14"/>
  <c r="E2470" i="14" s="1"/>
  <c r="F2466" i="14"/>
  <c r="E2466" i="14" s="1"/>
  <c r="F2450" i="14"/>
  <c r="E2450" i="14" s="1"/>
  <c r="F2451" i="14"/>
  <c r="E2451" i="14" s="1"/>
  <c r="F2454" i="14"/>
  <c r="E2454" i="14" s="1"/>
  <c r="F2455" i="14"/>
  <c r="E2455" i="14" s="1"/>
  <c r="F2458" i="14"/>
  <c r="E2458" i="14" s="1"/>
  <c r="F2459" i="14"/>
  <c r="E2459" i="14" s="1"/>
  <c r="F2463" i="14"/>
  <c r="E2463" i="14" s="1"/>
  <c r="F2447" i="14"/>
  <c r="E2447" i="14" s="1"/>
  <c r="F2446" i="14"/>
  <c r="E2446" i="14" s="1"/>
  <c r="F2443" i="14"/>
  <c r="E2443" i="14" s="1"/>
  <c r="F2442" i="14"/>
  <c r="E2442" i="14" s="1"/>
  <c r="F2439" i="14"/>
  <c r="E2439" i="14" s="1"/>
  <c r="F2438" i="14"/>
  <c r="E2438" i="14" s="1"/>
  <c r="F2434" i="14"/>
  <c r="E2434" i="14" s="1"/>
  <c r="F2431" i="14"/>
  <c r="E2431" i="14" s="1"/>
  <c r="F2430" i="14"/>
  <c r="E2430" i="14" s="1"/>
  <c r="F2427" i="14"/>
  <c r="E2427" i="14" s="1"/>
  <c r="F2426" i="14"/>
  <c r="E2426" i="14" s="1"/>
  <c r="F2423" i="14"/>
  <c r="E2423" i="14" s="1"/>
  <c r="F2422" i="14"/>
  <c r="E2422" i="14" s="1"/>
  <c r="F2418" i="14"/>
  <c r="E2418" i="14" s="1"/>
  <c r="F2415" i="14"/>
  <c r="E2415" i="14" s="1"/>
  <c r="F2414" i="14"/>
  <c r="E2414" i="14" s="1"/>
  <c r="F2411" i="14"/>
  <c r="E2411" i="14" s="1"/>
  <c r="F2410" i="14"/>
  <c r="E2410" i="14" s="1"/>
  <c r="F2407" i="14"/>
  <c r="E2407" i="14" s="1"/>
  <c r="F2406" i="14"/>
  <c r="E2406" i="14" s="1"/>
  <c r="F2402" i="14"/>
  <c r="E2402" i="14" s="1"/>
  <c r="F2399" i="14"/>
  <c r="E2399" i="14" s="1"/>
  <c r="F2398" i="14"/>
  <c r="E2398" i="14" s="1"/>
  <c r="F2395" i="14"/>
  <c r="E2395" i="14" s="1"/>
  <c r="F2394" i="14"/>
  <c r="E2394" i="14" s="1"/>
  <c r="F2391" i="14"/>
  <c r="E2391" i="14" s="1"/>
  <c r="F2390" i="14"/>
  <c r="E2390" i="14" s="1"/>
  <c r="F2386" i="14"/>
  <c r="E2386" i="14" s="1"/>
  <c r="F2383" i="14"/>
  <c r="E2383" i="14" s="1"/>
  <c r="F2382" i="14"/>
  <c r="E2382" i="14" s="1"/>
  <c r="F2379" i="14"/>
  <c r="E2379" i="14" s="1"/>
  <c r="F2378" i="14"/>
  <c r="E2378" i="14" s="1"/>
  <c r="F2375" i="14"/>
  <c r="E2375" i="14" s="1"/>
  <c r="F2374" i="14"/>
  <c r="E2374" i="14" s="1"/>
  <c r="F2370" i="14"/>
  <c r="E2370" i="14" s="1"/>
  <c r="F2367" i="14"/>
  <c r="E2367" i="14" s="1"/>
  <c r="F2366" i="14"/>
  <c r="E2366" i="14" s="1"/>
  <c r="F2363" i="14"/>
  <c r="E2363" i="14" s="1"/>
  <c r="F2362" i="14"/>
  <c r="E2362" i="14" s="1"/>
  <c r="F2359" i="14"/>
  <c r="E2359" i="14" s="1"/>
  <c r="F2358" i="14"/>
  <c r="E2358" i="14" s="1"/>
  <c r="F2354" i="14"/>
  <c r="E2354" i="14" s="1"/>
  <c r="F2351" i="14"/>
  <c r="E2351" i="14" s="1"/>
  <c r="F2350" i="14"/>
  <c r="E2350" i="14" s="1"/>
  <c r="F2347" i="14"/>
  <c r="E2347" i="14" s="1"/>
  <c r="F2346" i="14"/>
  <c r="E2346" i="14" s="1"/>
  <c r="F2343" i="14"/>
  <c r="E2343" i="14" s="1"/>
  <c r="F2342" i="14"/>
  <c r="E2342" i="14" s="1"/>
  <c r="F2338" i="14"/>
  <c r="E2338" i="14" s="1"/>
  <c r="F2335" i="14"/>
  <c r="E2335" i="14" s="1"/>
  <c r="F2334" i="14"/>
  <c r="E2334" i="14" s="1"/>
  <c r="F2331" i="14"/>
  <c r="E2331" i="14" s="1"/>
  <c r="F2330" i="14"/>
  <c r="E2330" i="14" s="1"/>
  <c r="F2327" i="14"/>
  <c r="E2327" i="14" s="1"/>
  <c r="F2326" i="14"/>
  <c r="E2326" i="14" s="1"/>
  <c r="F2322" i="14"/>
  <c r="E2322" i="14" s="1"/>
  <c r="F2319" i="14"/>
  <c r="E2319" i="14" s="1"/>
  <c r="F2318" i="14"/>
  <c r="E2318" i="14" s="1"/>
  <c r="F2315" i="14"/>
  <c r="E2315" i="14" s="1"/>
  <c r="F2314" i="14"/>
  <c r="E2314" i="14" s="1"/>
  <c r="F2311" i="14"/>
  <c r="E2311" i="14" s="1"/>
  <c r="F2310" i="14"/>
  <c r="E2310" i="14" s="1"/>
  <c r="F2306" i="14"/>
  <c r="E2306" i="14" s="1"/>
  <c r="F2303" i="14"/>
  <c r="E2303" i="14" s="1"/>
  <c r="F2302" i="14"/>
  <c r="E2302" i="14" s="1"/>
  <c r="F2299" i="14"/>
  <c r="E2299" i="14" s="1"/>
  <c r="F2298" i="14"/>
  <c r="E2298" i="14" s="1"/>
  <c r="F2295" i="14"/>
  <c r="E2295" i="14" s="1"/>
  <c r="F2294" i="14"/>
  <c r="E2294" i="14" s="1"/>
  <c r="F2291" i="14"/>
  <c r="E2291" i="14" s="1"/>
  <c r="F2290" i="14"/>
  <c r="E2290" i="14" s="1"/>
  <c r="F2289" i="14"/>
  <c r="E2289" i="14" s="1"/>
  <c r="F2287" i="14"/>
  <c r="E2287" i="14" s="1"/>
  <c r="F2286" i="14"/>
  <c r="E2286" i="14" s="1"/>
  <c r="F2283" i="14"/>
  <c r="E2283" i="14" s="1"/>
  <c r="F2282" i="14"/>
  <c r="E2282" i="14" s="1"/>
  <c r="F2279" i="14"/>
  <c r="E2279" i="14" s="1"/>
  <c r="F2278" i="14"/>
  <c r="E2278" i="14" s="1"/>
  <c r="F2275" i="14"/>
  <c r="E2275" i="14" s="1"/>
  <c r="F2274" i="14"/>
  <c r="E2274" i="14" s="1"/>
  <c r="F2271" i="14"/>
  <c r="E2271" i="14" s="1"/>
  <c r="F2270" i="14"/>
  <c r="E2270" i="14" s="1"/>
  <c r="F2267" i="14"/>
  <c r="E2267" i="14" s="1"/>
  <c r="F2266" i="14"/>
  <c r="E2266" i="14" s="1"/>
  <c r="F2263" i="14"/>
  <c r="E2263" i="14" s="1"/>
  <c r="F2262" i="14"/>
  <c r="E2262" i="14" s="1"/>
  <c r="F2259" i="14"/>
  <c r="E2259" i="14" s="1"/>
  <c r="F2258" i="14"/>
  <c r="E2258" i="14" s="1"/>
  <c r="F2255" i="14"/>
  <c r="E2255" i="14" s="1"/>
  <c r="F2254" i="14"/>
  <c r="E2254" i="14" s="1"/>
  <c r="F2251" i="14"/>
  <c r="E2251" i="14" s="1"/>
  <c r="F2250" i="14"/>
  <c r="E2250" i="14" s="1"/>
  <c r="F2247" i="14"/>
  <c r="E2247" i="14" s="1"/>
  <c r="F2246" i="14"/>
  <c r="E2246" i="14" s="1"/>
  <c r="F2243" i="14"/>
  <c r="E2243" i="14" s="1"/>
  <c r="F2242" i="14"/>
  <c r="E2242" i="14" s="1"/>
  <c r="F2239" i="14"/>
  <c r="E2239" i="14" s="1"/>
  <c r="F2238" i="14"/>
  <c r="E2238" i="14" s="1"/>
  <c r="F2235" i="14"/>
  <c r="E2235" i="14" s="1"/>
  <c r="F2234" i="14"/>
  <c r="E2234" i="14" s="1"/>
  <c r="F2231" i="14"/>
  <c r="E2231" i="14" s="1"/>
  <c r="F2230" i="14"/>
  <c r="E2230" i="14" s="1"/>
  <c r="F2227" i="14"/>
  <c r="E2227" i="14" s="1"/>
  <c r="F2226" i="14"/>
  <c r="E2226" i="14" s="1"/>
  <c r="F2225" i="14"/>
  <c r="E2225" i="14" s="1"/>
  <c r="F2223" i="14"/>
  <c r="E2223" i="14" s="1"/>
  <c r="F2222" i="14"/>
  <c r="E2222" i="14" s="1"/>
  <c r="F2219" i="14"/>
  <c r="E2219" i="14" s="1"/>
  <c r="F2218" i="14"/>
  <c r="E2218" i="14" s="1"/>
  <c r="F2215" i="14"/>
  <c r="E2215" i="14" s="1"/>
  <c r="F2214" i="14"/>
  <c r="E2214" i="14" s="1"/>
  <c r="F2211" i="14"/>
  <c r="E2211" i="14" s="1"/>
  <c r="F2210" i="14"/>
  <c r="E2210" i="14" s="1"/>
  <c r="F2207" i="14"/>
  <c r="E2207" i="14" s="1"/>
  <c r="F2206" i="14"/>
  <c r="E2206" i="14" s="1"/>
  <c r="F2203" i="14"/>
  <c r="E2203" i="14" s="1"/>
  <c r="F2202" i="14"/>
  <c r="E2202" i="14" s="1"/>
  <c r="F2199" i="14"/>
  <c r="E2199" i="14" s="1"/>
  <c r="F2198" i="14"/>
  <c r="E2198" i="14" s="1"/>
  <c r="F2195" i="14"/>
  <c r="E2195" i="14" s="1"/>
  <c r="F2194" i="14"/>
  <c r="E2194" i="14" s="1"/>
  <c r="F2191" i="14"/>
  <c r="E2191" i="14" s="1"/>
  <c r="F2190" i="14"/>
  <c r="E2190" i="14" s="1"/>
  <c r="F2187" i="14"/>
  <c r="E2187" i="14" s="1"/>
  <c r="F2186" i="14"/>
  <c r="E2186" i="14" s="1"/>
  <c r="F2183" i="14"/>
  <c r="E2183" i="14" s="1"/>
  <c r="F2182" i="14"/>
  <c r="E2182" i="14" s="1"/>
  <c r="F2179" i="14"/>
  <c r="E2179" i="14" s="1"/>
  <c r="F2178" i="14"/>
  <c r="E2178" i="14" s="1"/>
  <c r="F2175" i="14"/>
  <c r="E2175" i="14" s="1"/>
  <c r="F2174" i="14"/>
  <c r="E2174" i="14" s="1"/>
  <c r="F2171" i="14"/>
  <c r="E2171" i="14" s="1"/>
  <c r="F2170" i="14"/>
  <c r="E2170" i="14" s="1"/>
  <c r="F2167" i="14"/>
  <c r="E2167" i="14" s="1"/>
  <c r="F2166" i="14"/>
  <c r="E2166" i="14" s="1"/>
  <c r="F2150" i="14"/>
  <c r="F2151" i="14"/>
  <c r="E2151" i="14" s="1"/>
  <c r="F2152" i="14"/>
  <c r="E2152" i="14" s="1"/>
  <c r="F2154" i="14"/>
  <c r="E2154" i="14" s="1"/>
  <c r="F2155" i="14"/>
  <c r="E2155" i="14" s="1"/>
  <c r="F2158" i="14"/>
  <c r="E2158" i="14" s="1"/>
  <c r="F2159" i="14"/>
  <c r="E2159" i="14" s="1"/>
  <c r="F2162" i="14"/>
  <c r="E2162" i="14" s="1"/>
  <c r="F2163" i="14"/>
  <c r="E2163" i="14" s="1"/>
  <c r="F2147" i="14"/>
  <c r="E2147" i="14" s="1"/>
  <c r="F2146" i="14"/>
  <c r="E2146" i="14" s="1"/>
  <c r="F2143" i="14"/>
  <c r="E2143" i="14" s="1"/>
  <c r="F2142" i="14"/>
  <c r="E2142" i="14" s="1"/>
  <c r="F2139" i="14"/>
  <c r="E2139" i="14" s="1"/>
  <c r="F2138" i="14"/>
  <c r="E2138" i="14" s="1"/>
  <c r="F2135" i="14"/>
  <c r="E2135" i="14" s="1"/>
  <c r="F2134" i="14"/>
  <c r="E2134" i="14" s="1"/>
  <c r="F2131" i="14"/>
  <c r="E2131" i="14" s="1"/>
  <c r="F2130" i="14"/>
  <c r="E2130" i="14" s="1"/>
  <c r="F2127" i="14"/>
  <c r="E2127" i="14" s="1"/>
  <c r="F2126" i="14"/>
  <c r="E2126" i="14" s="1"/>
  <c r="F2123" i="14"/>
  <c r="E2123" i="14" s="1"/>
  <c r="F2122" i="14"/>
  <c r="E2122" i="14" s="1"/>
  <c r="F2119" i="14"/>
  <c r="E2119" i="14" s="1"/>
  <c r="F2118" i="14"/>
  <c r="E2118" i="14" s="1"/>
  <c r="F2115" i="14"/>
  <c r="E2115" i="14" s="1"/>
  <c r="F2114" i="14"/>
  <c r="E2114" i="14" s="1"/>
  <c r="F2111" i="14"/>
  <c r="E2111" i="14" s="1"/>
  <c r="F2110" i="14"/>
  <c r="E2110" i="14" s="1"/>
  <c r="F2107" i="14"/>
  <c r="E2107" i="14" s="1"/>
  <c r="F2106" i="14"/>
  <c r="E2106" i="14" s="1"/>
  <c r="F2103" i="14"/>
  <c r="E2103" i="14" s="1"/>
  <c r="F2102" i="14"/>
  <c r="E2102" i="14" s="1"/>
  <c r="F2099" i="14"/>
  <c r="E2099" i="14" s="1"/>
  <c r="F2098" i="14"/>
  <c r="E2098" i="14" s="1"/>
  <c r="F2097" i="14"/>
  <c r="E2097" i="14" s="1"/>
  <c r="F2095" i="14"/>
  <c r="E2095" i="14" s="1"/>
  <c r="F2094" i="14"/>
  <c r="E2094" i="14" s="1"/>
  <c r="F2091" i="14"/>
  <c r="E2091" i="14" s="1"/>
  <c r="F2090" i="14"/>
  <c r="E2090" i="14" s="1"/>
  <c r="F2087" i="14"/>
  <c r="E2087" i="14" s="1"/>
  <c r="F2086" i="14"/>
  <c r="E2086" i="14" s="1"/>
  <c r="F2083" i="14"/>
  <c r="E2083" i="14" s="1"/>
  <c r="F2082" i="14"/>
  <c r="E2082" i="14" s="1"/>
  <c r="F2079" i="14"/>
  <c r="E2079" i="14" s="1"/>
  <c r="F2078" i="14"/>
  <c r="E2078" i="14" s="1"/>
  <c r="F2075" i="14"/>
  <c r="E2075" i="14" s="1"/>
  <c r="F2074" i="14"/>
  <c r="E2074" i="14" s="1"/>
  <c r="F2071" i="14"/>
  <c r="E2071" i="14" s="1"/>
  <c r="F2070" i="14"/>
  <c r="E2070" i="14" s="1"/>
  <c r="F2067" i="14"/>
  <c r="E2067" i="14" s="1"/>
  <c r="F2066" i="14"/>
  <c r="E2066" i="14" s="1"/>
  <c r="F2063" i="14"/>
  <c r="E2063" i="14" s="1"/>
  <c r="F2062" i="14"/>
  <c r="E2062" i="14" s="1"/>
  <c r="F2059" i="14"/>
  <c r="E2059" i="14" s="1"/>
  <c r="F2058" i="14"/>
  <c r="E2058" i="14" s="1"/>
  <c r="F2055" i="14"/>
  <c r="E2055" i="14" s="1"/>
  <c r="F2054" i="14"/>
  <c r="E2054" i="14" s="1"/>
  <c r="F2051" i="14"/>
  <c r="E2051" i="14" s="1"/>
  <c r="F2050" i="14"/>
  <c r="E2050" i="14" s="1"/>
  <c r="F2047" i="14"/>
  <c r="E2047" i="14" s="1"/>
  <c r="F2046" i="14"/>
  <c r="E2046" i="14" s="1"/>
  <c r="F2043" i="14"/>
  <c r="E2043" i="14" s="1"/>
  <c r="F2042" i="14"/>
  <c r="E2042" i="14" s="1"/>
  <c r="F2039" i="14"/>
  <c r="E2039" i="14" s="1"/>
  <c r="F2038" i="14"/>
  <c r="E2038" i="14" s="1"/>
  <c r="F2035" i="14"/>
  <c r="E2035" i="14" s="1"/>
  <c r="F2034" i="14"/>
  <c r="E2034" i="14" s="1"/>
  <c r="F2033" i="14"/>
  <c r="E2033" i="14" s="1"/>
  <c r="F2031" i="14"/>
  <c r="E2031" i="14" s="1"/>
  <c r="F2030" i="14"/>
  <c r="F2027" i="14"/>
  <c r="E2027" i="14" s="1"/>
  <c r="F2026" i="14"/>
  <c r="E2026" i="14" s="1"/>
  <c r="F2023" i="14"/>
  <c r="E2023" i="14" s="1"/>
  <c r="F2022" i="14"/>
  <c r="E2022" i="14" s="1"/>
  <c r="F2019" i="14"/>
  <c r="E2019" i="14" s="1"/>
  <c r="F2018" i="14"/>
  <c r="E2018" i="14" s="1"/>
  <c r="F2015" i="14"/>
  <c r="E2015" i="14" s="1"/>
  <c r="F2014" i="14"/>
  <c r="F2011" i="14"/>
  <c r="E2011" i="14" s="1"/>
  <c r="F2010" i="14"/>
  <c r="E2010" i="14" s="1"/>
  <c r="F2007" i="14"/>
  <c r="E2007" i="14" s="1"/>
  <c r="F2006" i="14"/>
  <c r="E2006" i="14" s="1"/>
  <c r="F2003" i="14"/>
  <c r="E2003" i="14" s="1"/>
  <c r="F2002" i="14"/>
  <c r="E2002" i="14" s="1"/>
  <c r="F1999" i="14"/>
  <c r="E1999" i="14" s="1"/>
  <c r="F1998" i="14"/>
  <c r="E1998" i="14" s="1"/>
  <c r="F1995" i="14"/>
  <c r="E1995" i="14" s="1"/>
  <c r="F1994" i="14"/>
  <c r="E1994" i="14" s="1"/>
  <c r="F1991" i="14"/>
  <c r="E1991" i="14" s="1"/>
  <c r="F1990" i="14"/>
  <c r="F1987" i="14"/>
  <c r="E1987" i="14" s="1"/>
  <c r="F1986" i="14"/>
  <c r="F1983" i="14"/>
  <c r="E1983" i="14" s="1"/>
  <c r="F1982" i="14"/>
  <c r="E1982" i="14" s="1"/>
  <c r="F1979" i="14"/>
  <c r="E1979" i="14" s="1"/>
  <c r="F1978" i="14"/>
  <c r="E1978" i="14" s="1"/>
  <c r="F1975" i="14"/>
  <c r="E1975" i="14" s="1"/>
  <c r="F1974" i="14"/>
  <c r="E1974" i="14" s="1"/>
  <c r="F1971" i="14"/>
  <c r="E1971" i="14" s="1"/>
  <c r="F1970" i="14"/>
  <c r="E1970" i="14" s="1"/>
  <c r="F1969" i="14"/>
  <c r="E1969" i="14" s="1"/>
  <c r="F1967" i="14"/>
  <c r="E1967" i="14" s="1"/>
  <c r="F1966" i="14"/>
  <c r="E1966" i="14" s="1"/>
  <c r="F1963" i="14"/>
  <c r="E1963" i="14" s="1"/>
  <c r="F1962" i="14"/>
  <c r="E1962" i="14" s="1"/>
  <c r="F1959" i="14"/>
  <c r="E1959" i="14" s="1"/>
  <c r="F1958" i="14"/>
  <c r="E1958" i="14" s="1"/>
  <c r="F1955" i="14"/>
  <c r="E1955" i="14" s="1"/>
  <c r="F1954" i="14"/>
  <c r="E1954" i="14" s="1"/>
  <c r="F1951" i="14"/>
  <c r="E1951" i="14" s="1"/>
  <c r="F1950" i="14"/>
  <c r="E1950" i="14" s="1"/>
  <c r="F1947" i="14"/>
  <c r="E1947" i="14" s="1"/>
  <c r="F1946" i="14"/>
  <c r="E1946" i="14" s="1"/>
  <c r="F1943" i="14"/>
  <c r="E1943" i="14" s="1"/>
  <c r="F1942" i="14"/>
  <c r="E1942" i="14" s="1"/>
  <c r="F1939" i="14"/>
  <c r="E1939" i="14" s="1"/>
  <c r="F1938" i="14"/>
  <c r="E1938" i="14" s="1"/>
  <c r="F1935" i="14"/>
  <c r="E1935" i="14" s="1"/>
  <c r="F1934" i="14"/>
  <c r="E1934" i="14" s="1"/>
  <c r="F1931" i="14"/>
  <c r="E1931" i="14" s="1"/>
  <c r="F1930" i="14"/>
  <c r="E1930" i="14" s="1"/>
  <c r="F1927" i="14"/>
  <c r="E1927" i="14" s="1"/>
  <c r="F1926" i="14"/>
  <c r="E1926" i="14" s="1"/>
  <c r="F1923" i="14"/>
  <c r="E1923" i="14" s="1"/>
  <c r="F1922" i="14"/>
  <c r="E1922" i="14" s="1"/>
  <c r="F1919" i="14"/>
  <c r="E1919" i="14" s="1"/>
  <c r="F1918" i="14"/>
  <c r="F1915" i="14"/>
  <c r="E1915" i="14" s="1"/>
  <c r="F1914" i="14"/>
  <c r="E1914" i="14" s="1"/>
  <c r="F1911" i="14"/>
  <c r="E1911" i="14" s="1"/>
  <c r="F1910" i="14"/>
  <c r="E1910" i="14" s="1"/>
  <c r="F1907" i="14"/>
  <c r="E1907" i="14" s="1"/>
  <c r="F1906" i="14"/>
  <c r="E1906" i="14" s="1"/>
  <c r="F1905" i="14"/>
  <c r="E1905" i="14" s="1"/>
  <c r="F1903" i="14"/>
  <c r="E1903" i="14" s="1"/>
  <c r="F1902" i="14"/>
  <c r="F1899" i="14"/>
  <c r="E1899" i="14" s="1"/>
  <c r="F1898" i="14"/>
  <c r="E1898" i="14" s="1"/>
  <c r="F1895" i="14"/>
  <c r="E1895" i="14" s="1"/>
  <c r="F1894" i="14"/>
  <c r="E1894" i="14" s="1"/>
  <c r="F1891" i="14"/>
  <c r="E1891" i="14" s="1"/>
  <c r="F1890" i="14"/>
  <c r="E1890" i="14" s="1"/>
  <c r="F1887" i="14"/>
  <c r="E1887" i="14" s="1"/>
  <c r="F1886" i="14"/>
  <c r="F1883" i="14"/>
  <c r="E1883" i="14" s="1"/>
  <c r="F1882" i="14"/>
  <c r="E1882" i="14" s="1"/>
  <c r="F1879" i="14"/>
  <c r="E1879" i="14" s="1"/>
  <c r="F1878" i="14"/>
  <c r="E1878" i="14" s="1"/>
  <c r="F1875" i="14"/>
  <c r="E1875" i="14" s="1"/>
  <c r="F1874" i="14"/>
  <c r="F1871" i="14"/>
  <c r="E1871" i="14" s="1"/>
  <c r="F1870" i="14"/>
  <c r="E1870" i="14" s="1"/>
  <c r="F1867" i="14"/>
  <c r="E1867" i="14" s="1"/>
  <c r="F1866" i="14"/>
  <c r="F1863" i="14"/>
  <c r="E1863" i="14" s="1"/>
  <c r="F1862" i="14"/>
  <c r="E1862" i="14" s="1"/>
  <c r="F1859" i="14"/>
  <c r="E1859" i="14" s="1"/>
  <c r="F1858" i="14"/>
  <c r="F1855" i="14"/>
  <c r="E1855" i="14" s="1"/>
  <c r="F1854" i="14"/>
  <c r="E1854" i="14" s="1"/>
  <c r="F1851" i="14"/>
  <c r="E1851" i="14" s="1"/>
  <c r="F1850" i="14"/>
  <c r="E1850" i="14" s="1"/>
  <c r="F1847" i="14"/>
  <c r="E1847" i="14" s="1"/>
  <c r="F1846" i="14"/>
  <c r="E1846" i="14" s="1"/>
  <c r="F1843" i="14"/>
  <c r="E1843" i="14" s="1"/>
  <c r="F1842" i="14"/>
  <c r="E1842" i="14" s="1"/>
  <c r="F1841" i="14"/>
  <c r="E1841" i="14" s="1"/>
  <c r="F1839" i="14"/>
  <c r="E1839" i="14" s="1"/>
  <c r="F1838" i="14"/>
  <c r="E1838" i="14" s="1"/>
  <c r="F1835" i="14"/>
  <c r="E1835" i="14" s="1"/>
  <c r="F1834" i="14"/>
  <c r="E1834" i="14" s="1"/>
  <c r="F1831" i="14"/>
  <c r="E1831" i="14" s="1"/>
  <c r="F1830" i="14"/>
  <c r="E1830" i="14" s="1"/>
  <c r="F1827" i="14"/>
  <c r="E1827" i="14" s="1"/>
  <c r="F1826" i="14"/>
  <c r="E1826" i="14" s="1"/>
  <c r="F1823" i="14"/>
  <c r="E1823" i="14" s="1"/>
  <c r="F1822" i="14"/>
  <c r="E1822" i="14" s="1"/>
  <c r="F1819" i="14"/>
  <c r="E1819" i="14" s="1"/>
  <c r="F1818" i="14"/>
  <c r="E1818" i="14" s="1"/>
  <c r="F1815" i="14"/>
  <c r="E1815" i="14" s="1"/>
  <c r="F1814" i="14"/>
  <c r="E1814" i="14" s="1"/>
  <c r="F1811" i="14"/>
  <c r="E1811" i="14" s="1"/>
  <c r="F1810" i="14"/>
  <c r="E1810" i="14" s="1"/>
  <c r="F1807" i="14"/>
  <c r="E1807" i="14" s="1"/>
  <c r="F1806" i="14"/>
  <c r="E1806" i="14" s="1"/>
  <c r="F1803" i="14"/>
  <c r="E1803" i="14" s="1"/>
  <c r="F1802" i="14"/>
  <c r="E1802" i="14" s="1"/>
  <c r="F1799" i="14"/>
  <c r="E1799" i="14" s="1"/>
  <c r="F1798" i="14"/>
  <c r="E1798" i="14" s="1"/>
  <c r="F1795" i="14"/>
  <c r="E1795" i="14" s="1"/>
  <c r="F1794" i="14"/>
  <c r="E1794" i="14" s="1"/>
  <c r="F1792" i="14"/>
  <c r="E1792" i="14" s="1"/>
  <c r="F1791" i="14"/>
  <c r="E1791" i="14" s="1"/>
  <c r="F1790" i="14"/>
  <c r="E1790" i="14" s="1"/>
  <c r="F1788" i="14"/>
  <c r="E1788" i="14" s="1"/>
  <c r="F1787" i="14"/>
  <c r="E1787" i="14" s="1"/>
  <c r="F1786" i="14"/>
  <c r="E1786" i="14" s="1"/>
  <c r="F1784" i="14"/>
  <c r="E1784" i="14" s="1"/>
  <c r="F1783" i="14"/>
  <c r="E1783" i="14" s="1"/>
  <c r="F1782" i="14"/>
  <c r="E1782" i="14" s="1"/>
  <c r="F1780" i="14"/>
  <c r="E1780" i="14" s="1"/>
  <c r="F1779" i="14"/>
  <c r="E1779" i="14" s="1"/>
  <c r="F1778" i="14"/>
  <c r="E1778" i="14" s="1"/>
  <c r="F1776" i="14"/>
  <c r="E1776" i="14" s="1"/>
  <c r="F1775" i="14"/>
  <c r="E1775" i="14" s="1"/>
  <c r="F1774" i="14"/>
  <c r="F1772" i="14"/>
  <c r="E1772" i="14" s="1"/>
  <c r="F1771" i="14"/>
  <c r="E1771" i="14" s="1"/>
  <c r="F1770" i="14"/>
  <c r="E1770" i="14" s="1"/>
  <c r="F1768" i="14"/>
  <c r="E1768" i="14" s="1"/>
  <c r="F1767" i="14"/>
  <c r="E1767" i="14" s="1"/>
  <c r="F1766" i="14"/>
  <c r="F1764" i="14"/>
  <c r="E1764" i="14" s="1"/>
  <c r="F1763" i="14"/>
  <c r="E1763" i="14" s="1"/>
  <c r="F1762" i="14"/>
  <c r="E1762" i="14" s="1"/>
  <c r="F1760" i="14"/>
  <c r="E1760" i="14" s="1"/>
  <c r="F1759" i="14"/>
  <c r="E1759" i="14" s="1"/>
  <c r="F1758" i="14"/>
  <c r="E1758" i="14" s="1"/>
  <c r="F1756" i="14"/>
  <c r="E1756" i="14" s="1"/>
  <c r="F1755" i="14"/>
  <c r="E1755" i="14" s="1"/>
  <c r="F1754" i="14"/>
  <c r="E1754" i="14" s="1"/>
  <c r="F1752" i="14"/>
  <c r="E1752" i="14" s="1"/>
  <c r="F1751" i="14"/>
  <c r="E1751" i="14" s="1"/>
  <c r="F1750" i="14"/>
  <c r="E1750" i="14" s="1"/>
  <c r="F1748" i="14"/>
  <c r="E1748" i="14" s="1"/>
  <c r="F1747" i="14"/>
  <c r="E1747" i="14" s="1"/>
  <c r="F1746" i="14"/>
  <c r="E1746" i="14" s="1"/>
  <c r="F1744" i="14"/>
  <c r="E1744" i="14" s="1"/>
  <c r="F1743" i="14"/>
  <c r="E1743" i="14" s="1"/>
  <c r="F1742" i="14"/>
  <c r="F1740" i="14"/>
  <c r="E1740" i="14" s="1"/>
  <c r="F1739" i="14"/>
  <c r="E1739" i="14" s="1"/>
  <c r="F1738" i="14"/>
  <c r="E1738" i="14" s="1"/>
  <c r="F1736" i="14"/>
  <c r="E1736" i="14" s="1"/>
  <c r="F1735" i="14"/>
  <c r="E1735" i="14" s="1"/>
  <c r="F1734" i="14"/>
  <c r="E1734" i="14" s="1"/>
  <c r="F1732" i="14"/>
  <c r="E1732" i="14" s="1"/>
  <c r="F1731" i="14"/>
  <c r="E1731" i="14" s="1"/>
  <c r="F1730" i="14"/>
  <c r="E1730" i="14" s="1"/>
  <c r="F1728" i="14"/>
  <c r="E1728" i="14" s="1"/>
  <c r="F1727" i="14"/>
  <c r="E1727" i="14" s="1"/>
  <c r="F1726" i="14"/>
  <c r="E1726" i="14" s="1"/>
  <c r="F1724" i="14"/>
  <c r="E1724" i="14" s="1"/>
  <c r="F1723" i="14"/>
  <c r="E1723" i="14" s="1"/>
  <c r="F1722" i="14"/>
  <c r="E1722" i="14" s="1"/>
  <c r="F1720" i="14"/>
  <c r="E1720" i="14" s="1"/>
  <c r="F1719" i="14"/>
  <c r="E1719" i="14" s="1"/>
  <c r="F1718" i="14"/>
  <c r="E1718" i="14" s="1"/>
  <c r="F1716" i="14"/>
  <c r="E1716" i="14" s="1"/>
  <c r="F1715" i="14"/>
  <c r="E1715" i="14" s="1"/>
  <c r="F1714" i="14"/>
  <c r="E1714" i="14" s="1"/>
  <c r="F1712" i="14"/>
  <c r="E1712" i="14" s="1"/>
  <c r="F1711" i="14"/>
  <c r="E1711" i="14" s="1"/>
  <c r="F1710" i="14"/>
  <c r="E1710" i="14" s="1"/>
  <c r="F1708" i="14"/>
  <c r="E1708" i="14" s="1"/>
  <c r="F1707" i="14"/>
  <c r="E1707" i="14" s="1"/>
  <c r="F1706" i="14"/>
  <c r="E1706" i="14" s="1"/>
  <c r="F1704" i="14"/>
  <c r="F1703" i="14"/>
  <c r="E1703" i="14" s="1"/>
  <c r="F1702" i="14"/>
  <c r="E1702" i="14" s="1"/>
  <c r="F1700" i="14"/>
  <c r="E1700" i="14" s="1"/>
  <c r="F1699" i="14"/>
  <c r="E1699" i="14" s="1"/>
  <c r="F1698" i="14"/>
  <c r="E1698" i="14" s="1"/>
  <c r="F1696" i="14"/>
  <c r="E1696" i="14" s="1"/>
  <c r="F1695" i="14"/>
  <c r="E1695" i="14" s="1"/>
  <c r="F1694" i="14"/>
  <c r="E1694" i="14" s="1"/>
  <c r="F1692" i="14"/>
  <c r="E1692" i="14" s="1"/>
  <c r="F1691" i="14"/>
  <c r="E1691" i="14" s="1"/>
  <c r="F1690" i="14"/>
  <c r="E1690" i="14" s="1"/>
  <c r="F1688" i="14"/>
  <c r="E1688" i="14" s="1"/>
  <c r="F1687" i="14"/>
  <c r="E1687" i="14" s="1"/>
  <c r="F1686" i="14"/>
  <c r="E1686" i="14" s="1"/>
  <c r="F1684" i="14"/>
  <c r="E1684" i="14" s="1"/>
  <c r="F1683" i="14"/>
  <c r="E1683" i="14" s="1"/>
  <c r="F1682" i="14"/>
  <c r="E1682" i="14" s="1"/>
  <c r="F1680" i="14"/>
  <c r="E1680" i="14" s="1"/>
  <c r="F1679" i="14"/>
  <c r="E1679" i="14" s="1"/>
  <c r="F1678" i="14"/>
  <c r="E1678" i="14" s="1"/>
  <c r="F1676" i="14"/>
  <c r="E1676" i="14" s="1"/>
  <c r="F1675" i="14"/>
  <c r="E1675" i="14" s="1"/>
  <c r="F1674" i="14"/>
  <c r="E1674" i="14" s="1"/>
  <c r="F1672" i="14"/>
  <c r="E1672" i="14" s="1"/>
  <c r="F1671" i="14"/>
  <c r="E1671" i="14" s="1"/>
  <c r="F1670" i="14"/>
  <c r="E1670" i="14" s="1"/>
  <c r="F1668" i="14"/>
  <c r="E1668" i="14" s="1"/>
  <c r="F1667" i="14"/>
  <c r="E1667" i="14" s="1"/>
  <c r="F1666" i="14"/>
  <c r="E1666" i="14" s="1"/>
  <c r="F1664" i="14"/>
  <c r="E1664" i="14" s="1"/>
  <c r="F1663" i="14"/>
  <c r="E1663" i="14" s="1"/>
  <c r="F1662" i="14"/>
  <c r="F1660" i="14"/>
  <c r="E1660" i="14" s="1"/>
  <c r="F1659" i="14"/>
  <c r="E1659" i="14" s="1"/>
  <c r="F1658" i="14"/>
  <c r="E1658" i="14" s="1"/>
  <c r="F1656" i="14"/>
  <c r="E1656" i="14" s="1"/>
  <c r="F1655" i="14"/>
  <c r="E1655" i="14" s="1"/>
  <c r="F1654" i="14"/>
  <c r="E1654" i="14" s="1"/>
  <c r="F1652" i="14"/>
  <c r="E1652" i="14" s="1"/>
  <c r="F1651" i="14"/>
  <c r="E1651" i="14" s="1"/>
  <c r="F1650" i="14"/>
  <c r="E1650" i="14" s="1"/>
  <c r="F1648" i="14"/>
  <c r="E1648" i="14" s="1"/>
  <c r="F1647" i="14"/>
  <c r="E1647" i="14" s="1"/>
  <c r="F1646" i="14"/>
  <c r="F1644" i="14"/>
  <c r="E1644" i="14" s="1"/>
  <c r="F1643" i="14"/>
  <c r="E1643" i="14" s="1"/>
  <c r="F1642" i="14"/>
  <c r="E1642" i="14" s="1"/>
  <c r="F1640" i="14"/>
  <c r="E1640" i="14" s="1"/>
  <c r="F1639" i="14"/>
  <c r="E1639" i="14" s="1"/>
  <c r="F1638" i="14"/>
  <c r="E1638" i="14" s="1"/>
  <c r="F1636" i="14"/>
  <c r="E1636" i="14" s="1"/>
  <c r="F1635" i="14"/>
  <c r="E1635" i="14" s="1"/>
  <c r="F1634" i="14"/>
  <c r="E1634" i="14" s="1"/>
  <c r="F1632" i="14"/>
  <c r="E1632" i="14" s="1"/>
  <c r="F1631" i="14"/>
  <c r="E1631" i="14" s="1"/>
  <c r="F1630" i="14"/>
  <c r="E1630" i="14" s="1"/>
  <c r="F1628" i="14"/>
  <c r="E1628" i="14" s="1"/>
  <c r="F1627" i="14"/>
  <c r="E1627" i="14" s="1"/>
  <c r="F1626" i="14"/>
  <c r="E1626" i="14" s="1"/>
  <c r="F1624" i="14"/>
  <c r="E1624" i="14" s="1"/>
  <c r="F1623" i="14"/>
  <c r="E1623" i="14" s="1"/>
  <c r="F1622" i="14"/>
  <c r="E1622" i="14" s="1"/>
  <c r="F1620" i="14"/>
  <c r="E1620" i="14" s="1"/>
  <c r="F1619" i="14"/>
  <c r="E1619" i="14" s="1"/>
  <c r="F1618" i="14"/>
  <c r="E1618" i="14" s="1"/>
  <c r="F1616" i="14"/>
  <c r="E1616" i="14" s="1"/>
  <c r="F1615" i="14"/>
  <c r="E1615" i="14" s="1"/>
  <c r="F1614" i="14"/>
  <c r="E1614" i="14" s="1"/>
  <c r="F1612" i="14"/>
  <c r="E1612" i="14" s="1"/>
  <c r="F1611" i="14"/>
  <c r="E1611" i="14" s="1"/>
  <c r="F1610" i="14"/>
  <c r="E1610" i="14" s="1"/>
  <c r="F1608" i="14"/>
  <c r="E1608" i="14" s="1"/>
  <c r="F1607" i="14"/>
  <c r="E1607" i="14" s="1"/>
  <c r="F1606" i="14"/>
  <c r="E1606" i="14" s="1"/>
  <c r="F1604" i="14"/>
  <c r="E1604" i="14" s="1"/>
  <c r="F1603" i="14"/>
  <c r="E1603" i="14" s="1"/>
  <c r="F1602" i="14"/>
  <c r="E1602" i="14" s="1"/>
  <c r="F1600" i="14"/>
  <c r="E1600" i="14" s="1"/>
  <c r="F1599" i="14"/>
  <c r="E1599" i="14" s="1"/>
  <c r="F1598" i="14"/>
  <c r="E1598" i="14" s="1"/>
  <c r="F1596" i="14"/>
  <c r="E1596" i="14" s="1"/>
  <c r="F1595" i="14"/>
  <c r="E1595" i="14" s="1"/>
  <c r="F1594" i="14"/>
  <c r="E1594" i="14" s="1"/>
  <c r="F1592" i="14"/>
  <c r="E1592" i="14" s="1"/>
  <c r="F1591" i="14"/>
  <c r="E1591" i="14" s="1"/>
  <c r="F1590" i="14"/>
  <c r="E1590" i="14" s="1"/>
  <c r="F1588" i="14"/>
  <c r="E1588" i="14" s="1"/>
  <c r="F1587" i="14"/>
  <c r="E1587" i="14" s="1"/>
  <c r="F1586" i="14"/>
  <c r="E1586" i="14" s="1"/>
  <c r="F1584" i="14"/>
  <c r="E1584" i="14" s="1"/>
  <c r="F1583" i="14"/>
  <c r="E1583" i="14" s="1"/>
  <c r="F1582" i="14"/>
  <c r="E1582" i="14" s="1"/>
  <c r="F1580" i="14"/>
  <c r="E1580" i="14" s="1"/>
  <c r="F1579" i="14"/>
  <c r="E1579" i="14" s="1"/>
  <c r="F1578" i="14"/>
  <c r="E1578" i="14" s="1"/>
  <c r="F1576" i="14"/>
  <c r="E1576" i="14" s="1"/>
  <c r="F1575" i="14"/>
  <c r="E1575" i="14" s="1"/>
  <c r="F1574" i="14"/>
  <c r="E1574" i="14" s="1"/>
  <c r="F1572" i="14"/>
  <c r="F1571" i="14"/>
  <c r="E1571" i="14" s="1"/>
  <c r="F1570" i="14"/>
  <c r="E1570" i="14" s="1"/>
  <c r="F1568" i="14"/>
  <c r="E1568" i="14" s="1"/>
  <c r="F1567" i="14"/>
  <c r="E1567" i="14" s="1"/>
  <c r="F1566" i="14"/>
  <c r="E1566" i="14" s="1"/>
  <c r="F1564" i="14"/>
  <c r="E1564" i="14" s="1"/>
  <c r="F1563" i="14"/>
  <c r="E1563" i="14" s="1"/>
  <c r="F1562" i="14"/>
  <c r="E1562" i="14" s="1"/>
  <c r="F1560" i="14"/>
  <c r="E1560" i="14" s="1"/>
  <c r="F1559" i="14"/>
  <c r="E1559" i="14" s="1"/>
  <c r="F1558" i="14"/>
  <c r="E1558" i="14" s="1"/>
  <c r="F1556" i="14"/>
  <c r="E1556" i="14" s="1"/>
  <c r="F1555" i="14"/>
  <c r="E1555" i="14" s="1"/>
  <c r="F1554" i="14"/>
  <c r="E1554" i="14" s="1"/>
  <c r="F1552" i="14"/>
  <c r="E1552" i="14" s="1"/>
  <c r="F1551" i="14"/>
  <c r="E1551" i="14" s="1"/>
  <c r="F1550" i="14"/>
  <c r="E1550" i="14" s="1"/>
  <c r="F1548" i="14"/>
  <c r="E1548" i="14" s="1"/>
  <c r="F1547" i="14"/>
  <c r="E1547" i="14" s="1"/>
  <c r="F1546" i="14"/>
  <c r="E1546" i="14" s="1"/>
  <c r="F1544" i="14"/>
  <c r="F1543" i="14"/>
  <c r="E1543" i="14" s="1"/>
  <c r="F1542" i="14"/>
  <c r="E1542" i="14" s="1"/>
  <c r="F1540" i="14"/>
  <c r="E1540" i="14" s="1"/>
  <c r="F1539" i="14"/>
  <c r="E1539" i="14" s="1"/>
  <c r="F1538" i="14"/>
  <c r="E1538" i="14" s="1"/>
  <c r="F1536" i="14"/>
  <c r="E1536" i="14" s="1"/>
  <c r="F1535" i="14"/>
  <c r="E1535" i="14" s="1"/>
  <c r="F1534" i="14"/>
  <c r="E1534" i="14" s="1"/>
  <c r="F1532" i="14"/>
  <c r="E1532" i="14" s="1"/>
  <c r="F1531" i="14"/>
  <c r="E1531" i="14" s="1"/>
  <c r="F1530" i="14"/>
  <c r="E1530" i="14" s="1"/>
  <c r="F1528" i="14"/>
  <c r="E1528" i="14" s="1"/>
  <c r="F1527" i="14"/>
  <c r="E1527" i="14" s="1"/>
  <c r="F1526" i="14"/>
  <c r="E1526" i="14" s="1"/>
  <c r="F1524" i="14"/>
  <c r="E1524" i="14" s="1"/>
  <c r="F1523" i="14"/>
  <c r="E1523" i="14" s="1"/>
  <c r="F1522" i="14"/>
  <c r="E1522" i="14" s="1"/>
  <c r="F1520" i="14"/>
  <c r="E1520" i="14" s="1"/>
  <c r="F1519" i="14"/>
  <c r="E1519" i="14" s="1"/>
  <c r="F1518" i="14"/>
  <c r="E1518" i="14" s="1"/>
  <c r="F1516" i="14"/>
  <c r="E1516" i="14" s="1"/>
  <c r="F1515" i="14"/>
  <c r="E1515" i="14" s="1"/>
  <c r="F1514" i="14"/>
  <c r="E1514" i="14" s="1"/>
  <c r="F1512" i="14"/>
  <c r="E1512" i="14" s="1"/>
  <c r="F1511" i="14"/>
  <c r="E1511" i="14" s="1"/>
  <c r="F1510" i="14"/>
  <c r="E1510" i="14" s="1"/>
  <c r="F1508" i="14"/>
  <c r="E1508" i="14" s="1"/>
  <c r="F1507" i="14"/>
  <c r="E1507" i="14" s="1"/>
  <c r="F1506" i="14"/>
  <c r="E1506" i="14" s="1"/>
  <c r="F1504" i="14"/>
  <c r="E1504" i="14" s="1"/>
  <c r="F1503" i="14"/>
  <c r="E1503" i="14" s="1"/>
  <c r="F1502" i="14"/>
  <c r="E1502" i="14" s="1"/>
  <c r="F1500" i="14"/>
  <c r="E1500" i="14" s="1"/>
  <c r="F1499" i="14"/>
  <c r="E1499" i="14" s="1"/>
  <c r="F1498" i="14"/>
  <c r="E1498" i="14" s="1"/>
  <c r="F1496" i="14"/>
  <c r="E1496" i="14" s="1"/>
  <c r="F1495" i="14"/>
  <c r="E1495" i="14" s="1"/>
  <c r="F1494" i="14"/>
  <c r="E1494" i="14" s="1"/>
  <c r="F1492" i="14"/>
  <c r="E1492" i="14" s="1"/>
  <c r="F1491" i="14"/>
  <c r="E1491" i="14" s="1"/>
  <c r="F1490" i="14"/>
  <c r="E1490" i="14" s="1"/>
  <c r="F1488" i="14"/>
  <c r="E1488" i="14" s="1"/>
  <c r="F1487" i="14"/>
  <c r="E1487" i="14" s="1"/>
  <c r="F1486" i="14"/>
  <c r="E1486" i="14" s="1"/>
  <c r="F1484" i="14"/>
  <c r="E1484" i="14" s="1"/>
  <c r="F1483" i="14"/>
  <c r="E1483" i="14" s="1"/>
  <c r="F1482" i="14"/>
  <c r="E1482" i="14" s="1"/>
  <c r="F1480" i="14"/>
  <c r="E1480" i="14" s="1"/>
  <c r="F1479" i="14"/>
  <c r="E1479" i="14" s="1"/>
  <c r="F1478" i="14"/>
  <c r="E1478" i="14" s="1"/>
  <c r="F1476" i="14"/>
  <c r="E1476" i="14" s="1"/>
  <c r="F1475" i="14"/>
  <c r="F1474" i="14"/>
  <c r="E1474" i="14" s="1"/>
  <c r="F1472" i="14"/>
  <c r="E1472" i="14" s="1"/>
  <c r="F1471" i="14"/>
  <c r="E1471" i="14" s="1"/>
  <c r="F1470" i="14"/>
  <c r="E1470" i="14" s="1"/>
  <c r="F1468" i="14"/>
  <c r="E1468" i="14" s="1"/>
  <c r="F1467" i="14"/>
  <c r="E1467" i="14" s="1"/>
  <c r="F1466" i="14"/>
  <c r="E1466" i="14" s="1"/>
  <c r="F1464" i="14"/>
  <c r="E1464" i="14" s="1"/>
  <c r="F1463" i="14"/>
  <c r="E1463" i="14" s="1"/>
  <c r="F1462" i="14"/>
  <c r="E1462" i="14" s="1"/>
  <c r="F1460" i="14"/>
  <c r="E1460" i="14" s="1"/>
  <c r="F1459" i="14"/>
  <c r="E1459" i="14" s="1"/>
  <c r="F1458" i="14"/>
  <c r="E1458" i="14" s="1"/>
  <c r="F1456" i="14"/>
  <c r="E1456" i="14" s="1"/>
  <c r="F1455" i="14"/>
  <c r="E1455" i="14" s="1"/>
  <c r="F1454" i="14"/>
  <c r="E1454" i="14" s="1"/>
  <c r="F1452" i="14"/>
  <c r="E1452" i="14" s="1"/>
  <c r="F1451" i="14"/>
  <c r="E1451" i="14" s="1"/>
  <c r="F1450" i="14"/>
  <c r="E1450" i="14" s="1"/>
  <c r="F1448" i="14"/>
  <c r="E1448" i="14" s="1"/>
  <c r="F1447" i="14"/>
  <c r="E1447" i="14" s="1"/>
  <c r="F1446" i="14"/>
  <c r="E1446" i="14" s="1"/>
  <c r="F1444" i="14"/>
  <c r="E1444" i="14" s="1"/>
  <c r="F1443" i="14"/>
  <c r="E1443" i="14" s="1"/>
  <c r="F1442" i="14"/>
  <c r="E1442" i="14" s="1"/>
  <c r="F1440" i="14"/>
  <c r="E1440" i="14" s="1"/>
  <c r="F1439" i="14"/>
  <c r="E1439" i="14" s="1"/>
  <c r="F1438" i="14"/>
  <c r="E1438" i="14" s="1"/>
  <c r="F1436" i="14"/>
  <c r="E1436" i="14" s="1"/>
  <c r="F1435" i="14"/>
  <c r="E1435" i="14" s="1"/>
  <c r="F1434" i="14"/>
  <c r="E1434" i="14" s="1"/>
  <c r="F1432" i="14"/>
  <c r="E1432" i="14" s="1"/>
  <c r="F1431" i="14"/>
  <c r="E1431" i="14" s="1"/>
  <c r="F1430" i="14"/>
  <c r="E1430" i="14" s="1"/>
  <c r="F1428" i="14"/>
  <c r="E1428" i="14" s="1"/>
  <c r="F1427" i="14"/>
  <c r="E1427" i="14" s="1"/>
  <c r="F1426" i="14"/>
  <c r="E1426" i="14" s="1"/>
  <c r="F1424" i="14"/>
  <c r="E1424" i="14" s="1"/>
  <c r="F1423" i="14"/>
  <c r="E1423" i="14" s="1"/>
  <c r="F1422" i="14"/>
  <c r="E1422" i="14" s="1"/>
  <c r="F1420" i="14"/>
  <c r="E1420" i="14" s="1"/>
  <c r="F1419" i="14"/>
  <c r="E1419" i="14" s="1"/>
  <c r="F1418" i="14"/>
  <c r="E1418" i="14" s="1"/>
  <c r="F1416" i="14"/>
  <c r="E1416" i="14" s="1"/>
  <c r="F1415" i="14"/>
  <c r="E1415" i="14" s="1"/>
  <c r="F1414" i="14"/>
  <c r="E1414" i="14" s="1"/>
  <c r="F1412" i="14"/>
  <c r="E1412" i="14" s="1"/>
  <c r="F1411" i="14"/>
  <c r="E1411" i="14" s="1"/>
  <c r="F1410" i="14"/>
  <c r="E1410" i="14" s="1"/>
  <c r="F1408" i="14"/>
  <c r="E1408" i="14" s="1"/>
  <c r="F1407" i="14"/>
  <c r="E1407" i="14" s="1"/>
  <c r="F1406" i="14"/>
  <c r="E1406" i="14" s="1"/>
  <c r="F1404" i="14"/>
  <c r="E1404" i="14" s="1"/>
  <c r="F1403" i="14"/>
  <c r="E1403" i="14" s="1"/>
  <c r="F1402" i="14"/>
  <c r="E1402" i="14" s="1"/>
  <c r="F1400" i="14"/>
  <c r="E1400" i="14" s="1"/>
  <c r="F1399" i="14"/>
  <c r="E1399" i="14" s="1"/>
  <c r="F1398" i="14"/>
  <c r="E1398" i="14" s="1"/>
  <c r="F1396" i="14"/>
  <c r="E1396" i="14" s="1"/>
  <c r="F1395" i="14"/>
  <c r="E1395" i="14" s="1"/>
  <c r="F1394" i="14"/>
  <c r="E1394" i="14" s="1"/>
  <c r="F1392" i="14"/>
  <c r="E1392" i="14" s="1"/>
  <c r="F1391" i="14"/>
  <c r="E1391" i="14" s="1"/>
  <c r="F1390" i="14"/>
  <c r="E1390" i="14" s="1"/>
  <c r="F1388" i="14"/>
  <c r="E1388" i="14" s="1"/>
  <c r="F1387" i="14"/>
  <c r="E1387" i="14" s="1"/>
  <c r="F1386" i="14"/>
  <c r="E1386" i="14" s="1"/>
  <c r="F1384" i="14"/>
  <c r="E1384" i="14" s="1"/>
  <c r="F1383" i="14"/>
  <c r="E1383" i="14" s="1"/>
  <c r="F1382" i="14"/>
  <c r="E1382" i="14" s="1"/>
  <c r="F1380" i="14"/>
  <c r="E1380" i="14" s="1"/>
  <c r="F1379" i="14"/>
  <c r="E1379" i="14" s="1"/>
  <c r="F1378" i="14"/>
  <c r="E1378" i="14" s="1"/>
  <c r="F1376" i="14"/>
  <c r="E1376" i="14" s="1"/>
  <c r="F1375" i="14"/>
  <c r="E1375" i="14" s="1"/>
  <c r="F1374" i="14"/>
  <c r="E1374" i="14" s="1"/>
  <c r="F1372" i="14"/>
  <c r="E1372" i="14" s="1"/>
  <c r="F1371" i="14"/>
  <c r="E1371" i="14" s="1"/>
  <c r="F1370" i="14"/>
  <c r="E1370" i="14" s="1"/>
  <c r="F1368" i="14"/>
  <c r="E1368" i="14" s="1"/>
  <c r="F1367" i="14"/>
  <c r="E1367" i="14" s="1"/>
  <c r="F1366" i="14"/>
  <c r="E1366" i="14" s="1"/>
  <c r="F1364" i="14"/>
  <c r="E1364" i="14" s="1"/>
  <c r="F1363" i="14"/>
  <c r="E1363" i="14" s="1"/>
  <c r="F1362" i="14"/>
  <c r="E1362" i="14" s="1"/>
  <c r="F1360" i="14"/>
  <c r="E1360" i="14" s="1"/>
  <c r="F1359" i="14"/>
  <c r="E1359" i="14" s="1"/>
  <c r="F1358" i="14"/>
  <c r="E1358" i="14" s="1"/>
  <c r="F1356" i="14"/>
  <c r="E1356" i="14" s="1"/>
  <c r="F1355" i="14"/>
  <c r="E1355" i="14" s="1"/>
  <c r="F1354" i="14"/>
  <c r="E1354" i="14" s="1"/>
  <c r="F1352" i="14"/>
  <c r="F1351" i="14"/>
  <c r="E1351" i="14" s="1"/>
  <c r="F1350" i="14"/>
  <c r="E1350" i="14" s="1"/>
  <c r="F1348" i="14"/>
  <c r="E1348" i="14" s="1"/>
  <c r="F1347" i="14"/>
  <c r="E1347" i="14" s="1"/>
  <c r="F1346" i="14"/>
  <c r="E1346" i="14" s="1"/>
  <c r="F1344" i="14"/>
  <c r="E1344" i="14" s="1"/>
  <c r="F1343" i="14"/>
  <c r="E1343" i="14" s="1"/>
  <c r="F1342" i="14"/>
  <c r="E1342" i="14" s="1"/>
  <c r="F1340" i="14"/>
  <c r="E1340" i="14" s="1"/>
  <c r="F1339" i="14"/>
  <c r="F1338" i="14"/>
  <c r="E1338" i="14" s="1"/>
  <c r="F1336" i="14"/>
  <c r="E1336" i="14" s="1"/>
  <c r="F1335" i="14"/>
  <c r="E1335" i="14" s="1"/>
  <c r="F1334" i="14"/>
  <c r="E1334" i="14" s="1"/>
  <c r="F1332" i="14"/>
  <c r="E1332" i="14" s="1"/>
  <c r="F1331" i="14"/>
  <c r="E1331" i="14" s="1"/>
  <c r="F1330" i="14"/>
  <c r="E1330" i="14" s="1"/>
  <c r="F1328" i="14"/>
  <c r="E1328" i="14" s="1"/>
  <c r="F1327" i="14"/>
  <c r="E1327" i="14" s="1"/>
  <c r="F1326" i="14"/>
  <c r="E1326" i="14" s="1"/>
  <c r="F1324" i="14"/>
  <c r="E1324" i="14" s="1"/>
  <c r="F1323" i="14"/>
  <c r="E1323" i="14" s="1"/>
  <c r="F1322" i="14"/>
  <c r="E1322" i="14" s="1"/>
  <c r="F1320" i="14"/>
  <c r="E1320" i="14" s="1"/>
  <c r="F1319" i="14"/>
  <c r="E1319" i="14" s="1"/>
  <c r="F1318" i="14"/>
  <c r="E1318" i="14" s="1"/>
  <c r="F1316" i="14"/>
  <c r="E1316" i="14" s="1"/>
  <c r="F1315" i="14"/>
  <c r="E1315" i="14" s="1"/>
  <c r="F1314" i="14"/>
  <c r="E1314" i="14" s="1"/>
  <c r="F1312" i="14"/>
  <c r="E1312" i="14" s="1"/>
  <c r="F1311" i="14"/>
  <c r="E1311" i="14" s="1"/>
  <c r="F1310" i="14"/>
  <c r="E1310" i="14" s="1"/>
  <c r="F1308" i="14"/>
  <c r="E1308" i="14" s="1"/>
  <c r="F1307" i="14"/>
  <c r="E1307" i="14" s="1"/>
  <c r="F1306" i="14"/>
  <c r="E1306" i="14" s="1"/>
  <c r="F1304" i="14"/>
  <c r="E1304" i="14" s="1"/>
  <c r="F1303" i="14"/>
  <c r="E1303" i="14" s="1"/>
  <c r="F1302" i="14"/>
  <c r="E1302" i="14" s="1"/>
  <c r="F1300" i="14"/>
  <c r="E1300" i="14" s="1"/>
  <c r="F1299" i="14"/>
  <c r="E1299" i="14" s="1"/>
  <c r="F1298" i="14"/>
  <c r="E1298" i="14" s="1"/>
  <c r="F1296" i="14"/>
  <c r="E1296" i="14" s="1"/>
  <c r="F1295" i="14"/>
  <c r="E1295" i="14" s="1"/>
  <c r="F1294" i="14"/>
  <c r="E1294" i="14" s="1"/>
  <c r="F1292" i="14"/>
  <c r="E1292" i="14" s="1"/>
  <c r="F1291" i="14"/>
  <c r="E1291" i="14" s="1"/>
  <c r="F1290" i="14"/>
  <c r="E1290" i="14" s="1"/>
  <c r="F1288" i="14"/>
  <c r="E1288" i="14" s="1"/>
  <c r="F1287" i="14"/>
  <c r="E1287" i="14" s="1"/>
  <c r="F1286" i="14"/>
  <c r="E1286" i="14" s="1"/>
  <c r="F1284" i="14"/>
  <c r="E1284" i="14" s="1"/>
  <c r="F1283" i="14"/>
  <c r="E1283" i="14" s="1"/>
  <c r="F1282" i="14"/>
  <c r="E1282" i="14" s="1"/>
  <c r="F1280" i="14"/>
  <c r="E1280" i="14" s="1"/>
  <c r="F1279" i="14"/>
  <c r="E1279" i="14" s="1"/>
  <c r="F1278" i="14"/>
  <c r="E1278" i="14" s="1"/>
  <c r="F1276" i="14"/>
  <c r="E1276" i="14" s="1"/>
  <c r="F1275" i="14"/>
  <c r="E1275" i="14" s="1"/>
  <c r="F1274" i="14"/>
  <c r="E1274" i="14" s="1"/>
  <c r="F1272" i="14"/>
  <c r="E1272" i="14" s="1"/>
  <c r="F1271" i="14"/>
  <c r="E1271" i="14" s="1"/>
  <c r="F1270" i="14"/>
  <c r="E1270" i="14" s="1"/>
  <c r="F1268" i="14"/>
  <c r="F1267" i="14"/>
  <c r="E1267" i="14" s="1"/>
  <c r="F1266" i="14"/>
  <c r="E1266" i="14" s="1"/>
  <c r="F1264" i="14"/>
  <c r="E1264" i="14" s="1"/>
  <c r="F1263" i="14"/>
  <c r="E1263" i="14" s="1"/>
  <c r="F1262" i="14"/>
  <c r="E1262" i="14" s="1"/>
  <c r="F1260" i="14"/>
  <c r="E1260" i="14" s="1"/>
  <c r="F1259" i="14"/>
  <c r="E1259" i="14" s="1"/>
  <c r="F1258" i="14"/>
  <c r="E1258" i="14" s="1"/>
  <c r="F1256" i="14"/>
  <c r="E1256" i="14" s="1"/>
  <c r="F1255" i="14"/>
  <c r="E1255" i="14" s="1"/>
  <c r="F1254" i="14"/>
  <c r="E1254" i="14" s="1"/>
  <c r="F1252" i="14"/>
  <c r="E1252" i="14" s="1"/>
  <c r="F1251" i="14"/>
  <c r="E1251" i="14" s="1"/>
  <c r="F1250" i="14"/>
  <c r="E1250" i="14" s="1"/>
  <c r="F1248" i="14"/>
  <c r="E1248" i="14" s="1"/>
  <c r="F1247" i="14"/>
  <c r="E1247" i="14" s="1"/>
  <c r="F1246" i="14"/>
  <c r="E1246" i="14" s="1"/>
  <c r="F1244" i="14"/>
  <c r="E1244" i="14" s="1"/>
  <c r="F1243" i="14"/>
  <c r="E1243" i="14" s="1"/>
  <c r="F1242" i="14"/>
  <c r="E1242" i="14" s="1"/>
  <c r="F1240" i="14"/>
  <c r="E1240" i="14" s="1"/>
  <c r="F1239" i="14"/>
  <c r="E1239" i="14" s="1"/>
  <c r="F1238" i="14"/>
  <c r="E1238" i="14" s="1"/>
  <c r="F1236" i="14"/>
  <c r="E1236" i="14" s="1"/>
  <c r="F1235" i="14"/>
  <c r="E1235" i="14" s="1"/>
  <c r="F1234" i="14"/>
  <c r="E1234" i="14" s="1"/>
  <c r="F1232" i="14"/>
  <c r="E1232" i="14" s="1"/>
  <c r="F1231" i="14"/>
  <c r="E1231" i="14" s="1"/>
  <c r="F1230" i="14"/>
  <c r="E1230" i="14" s="1"/>
  <c r="F1228" i="14"/>
  <c r="E1228" i="14" s="1"/>
  <c r="F1227" i="14"/>
  <c r="E1227" i="14" s="1"/>
  <c r="F1226" i="14"/>
  <c r="E1226" i="14" s="1"/>
  <c r="F1224" i="14"/>
  <c r="E1224" i="14" s="1"/>
  <c r="F1223" i="14"/>
  <c r="E1223" i="14" s="1"/>
  <c r="F1222" i="14"/>
  <c r="E1222" i="14" s="1"/>
  <c r="F1220" i="14"/>
  <c r="E1220" i="14" s="1"/>
  <c r="F1219" i="14"/>
  <c r="E1219" i="14" s="1"/>
  <c r="F1218" i="14"/>
  <c r="E1218" i="14" s="1"/>
  <c r="F1216" i="14"/>
  <c r="E1216" i="14" s="1"/>
  <c r="F1215" i="14"/>
  <c r="E1215" i="14" s="1"/>
  <c r="F1214" i="14"/>
  <c r="E1214" i="14" s="1"/>
  <c r="F1212" i="14"/>
  <c r="F1211" i="14"/>
  <c r="E1211" i="14" s="1"/>
  <c r="F1210" i="14"/>
  <c r="E1210" i="14" s="1"/>
  <c r="F1208" i="14"/>
  <c r="E1208" i="14" s="1"/>
  <c r="F1207" i="14"/>
  <c r="E1207" i="14" s="1"/>
  <c r="F1206" i="14"/>
  <c r="E1206" i="14" s="1"/>
  <c r="F1204" i="14"/>
  <c r="E1204" i="14" s="1"/>
  <c r="F1203" i="14"/>
  <c r="E1203" i="14" s="1"/>
  <c r="F1202" i="14"/>
  <c r="E1202" i="14" s="1"/>
  <c r="F1200" i="14"/>
  <c r="E1200" i="14" s="1"/>
  <c r="F1199" i="14"/>
  <c r="E1199" i="14" s="1"/>
  <c r="F1198" i="14"/>
  <c r="E1198" i="14" s="1"/>
  <c r="F1196" i="14"/>
  <c r="E1196" i="14" s="1"/>
  <c r="F1195" i="14"/>
  <c r="E1195" i="14" s="1"/>
  <c r="F1194" i="14"/>
  <c r="E1194" i="14" s="1"/>
  <c r="F1192" i="14"/>
  <c r="E1192" i="14" s="1"/>
  <c r="F1191" i="14"/>
  <c r="E1191" i="14" s="1"/>
  <c r="F1190" i="14"/>
  <c r="E1190" i="14" s="1"/>
  <c r="F1188" i="14"/>
  <c r="E1188" i="14" s="1"/>
  <c r="F1187" i="14"/>
  <c r="E1187" i="14" s="1"/>
  <c r="F1186" i="14"/>
  <c r="E1186" i="14" s="1"/>
  <c r="F1184" i="14"/>
  <c r="E1184" i="14" s="1"/>
  <c r="F1183" i="14"/>
  <c r="E1183" i="14" s="1"/>
  <c r="F1182" i="14"/>
  <c r="E1182" i="14" s="1"/>
  <c r="F1180" i="14"/>
  <c r="E1180" i="14" s="1"/>
  <c r="F1179" i="14"/>
  <c r="E1179" i="14" s="1"/>
  <c r="F1178" i="14"/>
  <c r="E1178" i="14" s="1"/>
  <c r="F1176" i="14"/>
  <c r="E1176" i="14" s="1"/>
  <c r="F1175" i="14"/>
  <c r="E1175" i="14" s="1"/>
  <c r="F1174" i="14"/>
  <c r="E1174" i="14" s="1"/>
  <c r="F1172" i="14"/>
  <c r="E1172" i="14" s="1"/>
  <c r="F1171" i="14"/>
  <c r="E1171" i="14" s="1"/>
  <c r="F1170" i="14"/>
  <c r="E1170" i="14" s="1"/>
  <c r="F1168" i="14"/>
  <c r="E1168" i="14" s="1"/>
  <c r="F1167" i="14"/>
  <c r="E1167" i="14" s="1"/>
  <c r="F1166" i="14"/>
  <c r="E1166" i="14" s="1"/>
  <c r="F1164" i="14"/>
  <c r="E1164" i="14" s="1"/>
  <c r="F1163" i="14"/>
  <c r="E1163" i="14" s="1"/>
  <c r="F1162" i="14"/>
  <c r="E1162" i="14" s="1"/>
  <c r="F1160" i="14"/>
  <c r="E1160" i="14" s="1"/>
  <c r="F1159" i="14"/>
  <c r="E1159" i="14" s="1"/>
  <c r="F1158" i="14"/>
  <c r="E1158" i="14" s="1"/>
  <c r="F1156" i="14"/>
  <c r="E1156" i="14" s="1"/>
  <c r="F1155" i="14"/>
  <c r="E1155" i="14" s="1"/>
  <c r="F1154" i="14"/>
  <c r="E1154" i="14" s="1"/>
  <c r="F1152" i="14"/>
  <c r="E1152" i="14" s="1"/>
  <c r="F1151" i="14"/>
  <c r="E1151" i="14" s="1"/>
  <c r="F1150" i="14"/>
  <c r="E1150" i="14" s="1"/>
  <c r="F1148" i="14"/>
  <c r="E1148" i="14" s="1"/>
  <c r="F1147" i="14"/>
  <c r="E1147" i="14" s="1"/>
  <c r="F1146" i="14"/>
  <c r="E1146" i="14" s="1"/>
  <c r="F1144" i="14"/>
  <c r="E1144" i="14" s="1"/>
  <c r="F1143" i="14"/>
  <c r="E1143" i="14" s="1"/>
  <c r="F1142" i="14"/>
  <c r="E1142" i="14" s="1"/>
  <c r="F1140" i="14"/>
  <c r="E1140" i="14" s="1"/>
  <c r="F1139" i="14"/>
  <c r="E1139" i="14" s="1"/>
  <c r="F1138" i="14"/>
  <c r="E1138" i="14" s="1"/>
  <c r="F1136" i="14"/>
  <c r="E1136" i="14" s="1"/>
  <c r="F1135" i="14"/>
  <c r="E1135" i="14" s="1"/>
  <c r="F1134" i="14"/>
  <c r="E1134" i="14" s="1"/>
  <c r="F1132" i="14"/>
  <c r="E1132" i="14" s="1"/>
  <c r="F1131" i="14"/>
  <c r="E1131" i="14" s="1"/>
  <c r="F1130" i="14"/>
  <c r="E1130" i="14" s="1"/>
  <c r="F1128" i="14"/>
  <c r="E1128" i="14" s="1"/>
  <c r="F1127" i="14"/>
  <c r="E1127" i="14" s="1"/>
  <c r="F1126" i="14"/>
  <c r="E1126" i="14" s="1"/>
  <c r="F1124" i="14"/>
  <c r="E1124" i="14" s="1"/>
  <c r="F1123" i="14"/>
  <c r="E1123" i="14" s="1"/>
  <c r="F1122" i="14"/>
  <c r="E1122" i="14" s="1"/>
  <c r="F1120" i="14"/>
  <c r="E1120" i="14" s="1"/>
  <c r="F1119" i="14"/>
  <c r="E1119" i="14" s="1"/>
  <c r="F1118" i="14"/>
  <c r="E1118" i="14" s="1"/>
  <c r="F1116" i="14"/>
  <c r="E1116" i="14" s="1"/>
  <c r="F1115" i="14"/>
  <c r="E1115" i="14" s="1"/>
  <c r="F1114" i="14"/>
  <c r="E1114" i="14" s="1"/>
  <c r="F1112" i="14"/>
  <c r="E1112" i="14" s="1"/>
  <c r="F1111" i="14"/>
  <c r="E1111" i="14" s="1"/>
  <c r="F1110" i="14"/>
  <c r="E1110" i="14" s="1"/>
  <c r="F1108" i="14"/>
  <c r="E1108" i="14" s="1"/>
  <c r="F1107" i="14"/>
  <c r="E1107" i="14" s="1"/>
  <c r="F1106" i="14"/>
  <c r="E1106" i="14" s="1"/>
  <c r="F1104" i="14"/>
  <c r="E1104" i="14" s="1"/>
  <c r="F1103" i="14"/>
  <c r="E1103" i="14" s="1"/>
  <c r="F1102" i="14"/>
  <c r="E1102" i="14" s="1"/>
  <c r="F1100" i="14"/>
  <c r="E1100" i="14" s="1"/>
  <c r="F1099" i="14"/>
  <c r="E1099" i="14" s="1"/>
  <c r="F1098" i="14"/>
  <c r="E1098" i="14" s="1"/>
  <c r="F1096" i="14"/>
  <c r="E1096" i="14" s="1"/>
  <c r="F1095" i="14"/>
  <c r="E1095" i="14" s="1"/>
  <c r="F1094" i="14"/>
  <c r="E1094" i="14" s="1"/>
  <c r="F1092" i="14"/>
  <c r="E1092" i="14" s="1"/>
  <c r="F1091" i="14"/>
  <c r="E1091" i="14" s="1"/>
  <c r="F1090" i="14"/>
  <c r="E1090" i="14" s="1"/>
  <c r="F1088" i="14"/>
  <c r="E1088" i="14" s="1"/>
  <c r="F1087" i="14"/>
  <c r="E1087" i="14" s="1"/>
  <c r="F1086" i="14"/>
  <c r="E1086" i="14" s="1"/>
  <c r="F1084" i="14"/>
  <c r="E1084" i="14" s="1"/>
  <c r="F1083" i="14"/>
  <c r="E1083" i="14" s="1"/>
  <c r="F1082" i="14"/>
  <c r="E1082" i="14" s="1"/>
  <c r="F1080" i="14"/>
  <c r="E1080" i="14" s="1"/>
  <c r="F1079" i="14"/>
  <c r="E1079" i="14" s="1"/>
  <c r="F1078" i="14"/>
  <c r="E1078" i="14" s="1"/>
  <c r="F1076" i="14"/>
  <c r="E1076" i="14" s="1"/>
  <c r="F1075" i="14"/>
  <c r="E1075" i="14" s="1"/>
  <c r="F1074" i="14"/>
  <c r="E1074" i="14" s="1"/>
  <c r="F1072" i="14"/>
  <c r="E1072" i="14" s="1"/>
  <c r="F1071" i="14"/>
  <c r="E1071" i="14" s="1"/>
  <c r="F1070" i="14"/>
  <c r="E1070" i="14" s="1"/>
  <c r="F1068" i="14"/>
  <c r="E1068" i="14" s="1"/>
  <c r="F1067" i="14"/>
  <c r="E1067" i="14" s="1"/>
  <c r="F1066" i="14"/>
  <c r="E1066" i="14" s="1"/>
  <c r="F1064" i="14"/>
  <c r="E1064" i="14" s="1"/>
  <c r="F1063" i="14"/>
  <c r="E1063" i="14" s="1"/>
  <c r="F1062" i="14"/>
  <c r="E1062" i="14" s="1"/>
  <c r="F1060" i="14"/>
  <c r="E1060" i="14" s="1"/>
  <c r="F1059" i="14"/>
  <c r="E1059" i="14" s="1"/>
  <c r="F1058" i="14"/>
  <c r="E1058" i="14" s="1"/>
  <c r="F1056" i="14"/>
  <c r="E1056" i="14" s="1"/>
  <c r="F1055" i="14"/>
  <c r="E1055" i="14" s="1"/>
  <c r="F1054" i="14"/>
  <c r="E1054" i="14" s="1"/>
  <c r="F1052" i="14"/>
  <c r="E1052" i="14" s="1"/>
  <c r="F1051" i="14"/>
  <c r="E1051" i="14" s="1"/>
  <c r="F1050" i="14"/>
  <c r="E1050" i="14" s="1"/>
  <c r="F1048" i="14"/>
  <c r="E1048" i="14" s="1"/>
  <c r="F1047" i="14"/>
  <c r="E1047" i="14" s="1"/>
  <c r="F1046" i="14"/>
  <c r="E1046" i="14" s="1"/>
  <c r="F1044" i="14"/>
  <c r="E1044" i="14" s="1"/>
  <c r="F1043" i="14"/>
  <c r="E1043" i="14" s="1"/>
  <c r="F1042" i="14"/>
  <c r="E1042" i="14" s="1"/>
  <c r="F1040" i="14"/>
  <c r="E1040" i="14" s="1"/>
  <c r="F1039" i="14"/>
  <c r="E1039" i="14" s="1"/>
  <c r="F1038" i="14"/>
  <c r="E1038" i="14" s="1"/>
  <c r="F1036" i="14"/>
  <c r="E1036" i="14" s="1"/>
  <c r="F1035" i="14"/>
  <c r="E1035" i="14" s="1"/>
  <c r="F1034" i="14"/>
  <c r="E1034" i="14" s="1"/>
  <c r="F1032" i="14"/>
  <c r="E1032" i="14" s="1"/>
  <c r="F1031" i="14"/>
  <c r="E1031" i="14" s="1"/>
  <c r="F1030" i="14"/>
  <c r="E1030" i="14" s="1"/>
  <c r="F1028" i="14"/>
  <c r="E1028" i="14" s="1"/>
  <c r="F1027" i="14"/>
  <c r="E1027" i="14" s="1"/>
  <c r="F1026" i="14"/>
  <c r="E1026" i="14" s="1"/>
  <c r="F1024" i="14"/>
  <c r="E1024" i="14" s="1"/>
  <c r="F1023" i="14"/>
  <c r="E1023" i="14" s="1"/>
  <c r="F1022" i="14"/>
  <c r="E1022" i="14" s="1"/>
  <c r="F1020" i="14"/>
  <c r="E1020" i="14" s="1"/>
  <c r="F1019" i="14"/>
  <c r="E1019" i="14" s="1"/>
  <c r="F1018" i="14"/>
  <c r="E1018" i="14" s="1"/>
  <c r="F1016" i="14"/>
  <c r="E1016" i="14" s="1"/>
  <c r="F1015" i="14"/>
  <c r="E1015" i="14" s="1"/>
  <c r="F1014" i="14"/>
  <c r="E1014" i="14" s="1"/>
  <c r="F1012" i="14"/>
  <c r="E1012" i="14" s="1"/>
  <c r="F1011" i="14"/>
  <c r="E1011" i="14" s="1"/>
  <c r="F1010" i="14"/>
  <c r="E1010" i="14" s="1"/>
  <c r="F1008" i="14"/>
  <c r="E1008" i="14" s="1"/>
  <c r="F1007" i="14"/>
  <c r="E1007" i="14" s="1"/>
  <c r="F1006" i="14"/>
  <c r="E1006" i="14" s="1"/>
  <c r="F1004" i="14"/>
  <c r="E1004" i="14" s="1"/>
  <c r="F1003" i="14"/>
  <c r="E1003" i="14" s="1"/>
  <c r="F1002" i="14"/>
  <c r="E1002" i="14" s="1"/>
  <c r="F1000" i="14"/>
  <c r="E1000" i="14" s="1"/>
  <c r="F999" i="14"/>
  <c r="E999" i="14" s="1"/>
  <c r="F998" i="14"/>
  <c r="E998" i="14" s="1"/>
  <c r="F996" i="14"/>
  <c r="E996" i="14" s="1"/>
  <c r="F995" i="14"/>
  <c r="E995" i="14" s="1"/>
  <c r="F994" i="14"/>
  <c r="E994" i="14" s="1"/>
  <c r="F992" i="14"/>
  <c r="E992" i="14" s="1"/>
  <c r="F991" i="14"/>
  <c r="E991" i="14" s="1"/>
  <c r="F990" i="14"/>
  <c r="E990" i="14" s="1"/>
  <c r="F988" i="14"/>
  <c r="E988" i="14" s="1"/>
  <c r="F987" i="14"/>
  <c r="E987" i="14" s="1"/>
  <c r="F986" i="14"/>
  <c r="E986" i="14" s="1"/>
  <c r="F984" i="14"/>
  <c r="E984" i="14" s="1"/>
  <c r="F983" i="14"/>
  <c r="E983" i="14" s="1"/>
  <c r="F982" i="14"/>
  <c r="E982" i="14" s="1"/>
  <c r="F980" i="14"/>
  <c r="E980" i="14" s="1"/>
  <c r="F979" i="14"/>
  <c r="E979" i="14" s="1"/>
  <c r="F978" i="14"/>
  <c r="E978" i="14" s="1"/>
  <c r="F976" i="14"/>
  <c r="E976" i="14" s="1"/>
  <c r="F975" i="14"/>
  <c r="E975" i="14" s="1"/>
  <c r="F974" i="14"/>
  <c r="E974" i="14" s="1"/>
  <c r="F972" i="14"/>
  <c r="E972" i="14" s="1"/>
  <c r="F971" i="14"/>
  <c r="E971" i="14" s="1"/>
  <c r="F970" i="14"/>
  <c r="E970" i="14" s="1"/>
  <c r="F968" i="14"/>
  <c r="E968" i="14" s="1"/>
  <c r="F967" i="14"/>
  <c r="E967" i="14" s="1"/>
  <c r="F966" i="14"/>
  <c r="E966" i="14" s="1"/>
  <c r="F964" i="14"/>
  <c r="E964" i="14" s="1"/>
  <c r="F963" i="14"/>
  <c r="E963" i="14" s="1"/>
  <c r="F962" i="14"/>
  <c r="E962" i="14" s="1"/>
  <c r="F960" i="14"/>
  <c r="E960" i="14" s="1"/>
  <c r="F959" i="14"/>
  <c r="E959" i="14" s="1"/>
  <c r="F958" i="14"/>
  <c r="E958" i="14" s="1"/>
  <c r="F956" i="14"/>
  <c r="E956" i="14" s="1"/>
  <c r="F955" i="14"/>
  <c r="E955" i="14" s="1"/>
  <c r="F954" i="14"/>
  <c r="E954" i="14" s="1"/>
  <c r="F952" i="14"/>
  <c r="E952" i="14" s="1"/>
  <c r="F951" i="14"/>
  <c r="E951" i="14" s="1"/>
  <c r="F950" i="14"/>
  <c r="E950" i="14" s="1"/>
  <c r="F948" i="14"/>
  <c r="E948" i="14" s="1"/>
  <c r="F947" i="14"/>
  <c r="E947" i="14" s="1"/>
  <c r="F946" i="14"/>
  <c r="E946" i="14" s="1"/>
  <c r="F944" i="14"/>
  <c r="E944" i="14" s="1"/>
  <c r="F943" i="14"/>
  <c r="E943" i="14" s="1"/>
  <c r="F942" i="14"/>
  <c r="E942" i="14" s="1"/>
  <c r="F940" i="14"/>
  <c r="E940" i="14" s="1"/>
  <c r="F939" i="14"/>
  <c r="E939" i="14" s="1"/>
  <c r="F938" i="14"/>
  <c r="E938" i="14" s="1"/>
  <c r="F936" i="14"/>
  <c r="E936" i="14" s="1"/>
  <c r="F935" i="14"/>
  <c r="E935" i="14" s="1"/>
  <c r="F934" i="14"/>
  <c r="E934" i="14" s="1"/>
  <c r="F932" i="14"/>
  <c r="E932" i="14" s="1"/>
  <c r="F931" i="14"/>
  <c r="E931" i="14" s="1"/>
  <c r="F930" i="14"/>
  <c r="E930" i="14" s="1"/>
  <c r="F928" i="14"/>
  <c r="E928" i="14" s="1"/>
  <c r="F927" i="14"/>
  <c r="E927" i="14" s="1"/>
  <c r="F926" i="14"/>
  <c r="E926" i="14" s="1"/>
  <c r="F924" i="14"/>
  <c r="E924" i="14" s="1"/>
  <c r="F923" i="14"/>
  <c r="E923" i="14" s="1"/>
  <c r="F922" i="14"/>
  <c r="E922" i="14" s="1"/>
  <c r="F920" i="14"/>
  <c r="E920" i="14" s="1"/>
  <c r="F919" i="14"/>
  <c r="E919" i="14" s="1"/>
  <c r="F918" i="14"/>
  <c r="E918" i="14" s="1"/>
  <c r="F916" i="14"/>
  <c r="E916" i="14" s="1"/>
  <c r="F915" i="14"/>
  <c r="E915" i="14" s="1"/>
  <c r="F914" i="14"/>
  <c r="E914" i="14" s="1"/>
  <c r="F912" i="14"/>
  <c r="E912" i="14" s="1"/>
  <c r="F911" i="14"/>
  <c r="E911" i="14" s="1"/>
  <c r="F910" i="14"/>
  <c r="E910" i="14" s="1"/>
  <c r="F908" i="14"/>
  <c r="E908" i="14" s="1"/>
  <c r="F907" i="14"/>
  <c r="E907" i="14" s="1"/>
  <c r="F906" i="14"/>
  <c r="E906" i="14" s="1"/>
  <c r="F904" i="14"/>
  <c r="E904" i="14" s="1"/>
  <c r="F903" i="14"/>
  <c r="E903" i="14" s="1"/>
  <c r="F902" i="14"/>
  <c r="E902" i="14" s="1"/>
  <c r="F900" i="14"/>
  <c r="E900" i="14" s="1"/>
  <c r="F899" i="14"/>
  <c r="E899" i="14" s="1"/>
  <c r="F898" i="14"/>
  <c r="E898" i="14" s="1"/>
  <c r="F896" i="14"/>
  <c r="E896" i="14" s="1"/>
  <c r="F895" i="14"/>
  <c r="E895" i="14" s="1"/>
  <c r="F894" i="14"/>
  <c r="E894" i="14" s="1"/>
  <c r="F892" i="14"/>
  <c r="E892" i="14" s="1"/>
  <c r="F891" i="14"/>
  <c r="E891" i="14" s="1"/>
  <c r="F890" i="14"/>
  <c r="E890" i="14" s="1"/>
  <c r="F888" i="14"/>
  <c r="F887" i="14"/>
  <c r="E887" i="14" s="1"/>
  <c r="F886" i="14"/>
  <c r="E886" i="14" s="1"/>
  <c r="F884" i="14"/>
  <c r="E884" i="14" s="1"/>
  <c r="F883" i="14"/>
  <c r="E883" i="14" s="1"/>
  <c r="F882" i="14"/>
  <c r="E882" i="14" s="1"/>
  <c r="F880" i="14"/>
  <c r="E880" i="14" s="1"/>
  <c r="F879" i="14"/>
  <c r="E879" i="14" s="1"/>
  <c r="F878" i="14"/>
  <c r="E878" i="14" s="1"/>
  <c r="F876" i="14"/>
  <c r="E876" i="14" s="1"/>
  <c r="F875" i="14"/>
  <c r="E875" i="14" s="1"/>
  <c r="F874" i="14"/>
  <c r="E874" i="14" s="1"/>
  <c r="F872" i="14"/>
  <c r="E872" i="14" s="1"/>
  <c r="F871" i="14"/>
  <c r="E871" i="14" s="1"/>
  <c r="F870" i="14"/>
  <c r="E870" i="14" s="1"/>
  <c r="F868" i="14"/>
  <c r="E868" i="14" s="1"/>
  <c r="F867" i="14"/>
  <c r="E867" i="14" s="1"/>
  <c r="F866" i="14"/>
  <c r="E866" i="14" s="1"/>
  <c r="F864" i="14"/>
  <c r="E864" i="14" s="1"/>
  <c r="F863" i="14"/>
  <c r="E863" i="14" s="1"/>
  <c r="F862" i="14"/>
  <c r="E862" i="14" s="1"/>
  <c r="F860" i="14"/>
  <c r="E860" i="14" s="1"/>
  <c r="F859" i="14"/>
  <c r="E859" i="14" s="1"/>
  <c r="F858" i="14"/>
  <c r="E858" i="14" s="1"/>
  <c r="F856" i="14"/>
  <c r="E856" i="14" s="1"/>
  <c r="F855" i="14"/>
  <c r="E855" i="14" s="1"/>
  <c r="F854" i="14"/>
  <c r="E854" i="14" s="1"/>
  <c r="F852" i="14"/>
  <c r="E852" i="14" s="1"/>
  <c r="F851" i="14"/>
  <c r="E851" i="14" s="1"/>
  <c r="F850" i="14"/>
  <c r="E850" i="14" s="1"/>
  <c r="F849" i="14"/>
  <c r="E849" i="14" s="1"/>
  <c r="F848" i="14"/>
  <c r="E848" i="14" s="1"/>
  <c r="F847" i="14"/>
  <c r="E847" i="14" s="1"/>
  <c r="F846" i="14"/>
  <c r="E846" i="14" s="1"/>
  <c r="F845" i="14"/>
  <c r="E845" i="14" s="1"/>
  <c r="F844" i="14"/>
  <c r="E844" i="14" s="1"/>
  <c r="F843" i="14"/>
  <c r="E843" i="14" s="1"/>
  <c r="F842" i="14"/>
  <c r="E842" i="14" s="1"/>
  <c r="F841" i="14"/>
  <c r="E841" i="14" s="1"/>
  <c r="F840" i="14"/>
  <c r="E840" i="14" s="1"/>
  <c r="F839" i="14"/>
  <c r="E839" i="14" s="1"/>
  <c r="F838" i="14"/>
  <c r="E838" i="14" s="1"/>
  <c r="F837" i="14"/>
  <c r="E837" i="14" s="1"/>
  <c r="F836" i="14"/>
  <c r="E836" i="14" s="1"/>
  <c r="F835" i="14"/>
  <c r="E835" i="14" s="1"/>
  <c r="F834" i="14"/>
  <c r="E834" i="14" s="1"/>
  <c r="F833" i="14"/>
  <c r="E833" i="14" s="1"/>
  <c r="F832" i="14"/>
  <c r="E832" i="14" s="1"/>
  <c r="F831" i="14"/>
  <c r="E831" i="14" s="1"/>
  <c r="F830" i="14"/>
  <c r="E830" i="14" s="1"/>
  <c r="F829" i="14"/>
  <c r="E829" i="14" s="1"/>
  <c r="F828" i="14"/>
  <c r="E828" i="14" s="1"/>
  <c r="F827" i="14"/>
  <c r="E827" i="14" s="1"/>
  <c r="F826" i="14"/>
  <c r="E826" i="14" s="1"/>
  <c r="F825" i="14"/>
  <c r="E825" i="14" s="1"/>
  <c r="F824" i="14"/>
  <c r="E824" i="14" s="1"/>
  <c r="F823" i="14"/>
  <c r="E823" i="14" s="1"/>
  <c r="F822" i="14"/>
  <c r="E822" i="14" s="1"/>
  <c r="F821" i="14"/>
  <c r="E821" i="14" s="1"/>
  <c r="F820" i="14"/>
  <c r="E820" i="14" s="1"/>
  <c r="F819" i="14"/>
  <c r="E819" i="14" s="1"/>
  <c r="F818" i="14"/>
  <c r="E818" i="14" s="1"/>
  <c r="F817" i="14"/>
  <c r="E817" i="14" s="1"/>
  <c r="F816" i="14"/>
  <c r="E816" i="14" s="1"/>
  <c r="F815" i="14"/>
  <c r="E815" i="14" s="1"/>
  <c r="F814" i="14"/>
  <c r="E814" i="14" s="1"/>
  <c r="F813" i="14"/>
  <c r="E813" i="14" s="1"/>
  <c r="F812" i="14"/>
  <c r="E812" i="14" s="1"/>
  <c r="F811" i="14"/>
  <c r="E811" i="14" s="1"/>
  <c r="F810" i="14"/>
  <c r="E810" i="14" s="1"/>
  <c r="F809" i="14"/>
  <c r="E809" i="14" s="1"/>
  <c r="F808" i="14"/>
  <c r="E808" i="14" s="1"/>
  <c r="F807" i="14"/>
  <c r="E807" i="14" s="1"/>
  <c r="F806" i="14"/>
  <c r="E806" i="14" s="1"/>
  <c r="F805" i="14"/>
  <c r="E805" i="14" s="1"/>
  <c r="F804" i="14"/>
  <c r="E804" i="14" s="1"/>
  <c r="F803" i="14"/>
  <c r="E803" i="14" s="1"/>
  <c r="F802" i="14"/>
  <c r="E802" i="14" s="1"/>
  <c r="F801" i="14"/>
  <c r="E801" i="14" s="1"/>
  <c r="F800" i="14"/>
  <c r="E800" i="14" s="1"/>
  <c r="F799" i="14"/>
  <c r="E799" i="14" s="1"/>
  <c r="F798" i="14"/>
  <c r="E798" i="14" s="1"/>
  <c r="F797" i="14"/>
  <c r="E797" i="14" s="1"/>
  <c r="F796" i="14"/>
  <c r="E796" i="14" s="1"/>
  <c r="F795" i="14"/>
  <c r="E795" i="14" s="1"/>
  <c r="F794" i="14"/>
  <c r="E794" i="14" s="1"/>
  <c r="F793" i="14"/>
  <c r="E793" i="14" s="1"/>
  <c r="F792" i="14"/>
  <c r="E792" i="14" s="1"/>
  <c r="F791" i="14"/>
  <c r="E791" i="14" s="1"/>
  <c r="F790" i="14"/>
  <c r="E790" i="14" s="1"/>
  <c r="F789" i="14"/>
  <c r="E789" i="14" s="1"/>
  <c r="F788" i="14"/>
  <c r="E788" i="14" s="1"/>
  <c r="F787" i="14"/>
  <c r="E787" i="14" s="1"/>
  <c r="F786" i="14"/>
  <c r="E786" i="14" s="1"/>
  <c r="F785" i="14"/>
  <c r="E785" i="14" s="1"/>
  <c r="F784" i="14"/>
  <c r="E784" i="14" s="1"/>
  <c r="F783" i="14"/>
  <c r="E783" i="14" s="1"/>
  <c r="F782" i="14"/>
  <c r="E782" i="14" s="1"/>
  <c r="F781" i="14"/>
  <c r="E781" i="14" s="1"/>
  <c r="F780" i="14"/>
  <c r="E780" i="14" s="1"/>
  <c r="F779" i="14"/>
  <c r="E779" i="14" s="1"/>
  <c r="F778" i="14"/>
  <c r="E778" i="14" s="1"/>
  <c r="F777" i="14"/>
  <c r="E777" i="14" s="1"/>
  <c r="F776" i="14"/>
  <c r="E776" i="14" s="1"/>
  <c r="F775" i="14"/>
  <c r="E775" i="14" s="1"/>
  <c r="F774" i="14"/>
  <c r="E774" i="14" s="1"/>
  <c r="F773" i="14"/>
  <c r="E773" i="14" s="1"/>
  <c r="F772" i="14"/>
  <c r="E772" i="14" s="1"/>
  <c r="F771" i="14"/>
  <c r="E771" i="14" s="1"/>
  <c r="F770" i="14"/>
  <c r="E770" i="14" s="1"/>
  <c r="F769" i="14"/>
  <c r="E769" i="14" s="1"/>
  <c r="F768" i="14"/>
  <c r="E768" i="14" s="1"/>
  <c r="F767" i="14"/>
  <c r="E767" i="14" s="1"/>
  <c r="F766" i="14"/>
  <c r="E766" i="14" s="1"/>
  <c r="F765" i="14"/>
  <c r="E765" i="14" s="1"/>
  <c r="F764" i="14"/>
  <c r="E764" i="14" s="1"/>
  <c r="F763" i="14"/>
  <c r="E763" i="14" s="1"/>
  <c r="F762" i="14"/>
  <c r="E762" i="14" s="1"/>
  <c r="F761" i="14"/>
  <c r="E761" i="14" s="1"/>
  <c r="F760" i="14"/>
  <c r="E760" i="14" s="1"/>
  <c r="F759" i="14"/>
  <c r="E759" i="14" s="1"/>
  <c r="F758" i="14"/>
  <c r="E758" i="14" s="1"/>
  <c r="F757" i="14"/>
  <c r="E757" i="14" s="1"/>
  <c r="F756" i="14"/>
  <c r="E756" i="14" s="1"/>
  <c r="F755" i="14"/>
  <c r="E755" i="14" s="1"/>
  <c r="F754" i="14"/>
  <c r="E754" i="14" s="1"/>
  <c r="F753" i="14"/>
  <c r="E753" i="14" s="1"/>
  <c r="F752" i="14"/>
  <c r="E752" i="14" s="1"/>
  <c r="F751" i="14"/>
  <c r="E751" i="14" s="1"/>
  <c r="F750" i="14"/>
  <c r="E750" i="14" s="1"/>
  <c r="F749" i="14"/>
  <c r="E749" i="14" s="1"/>
  <c r="F748" i="14"/>
  <c r="E748" i="14" s="1"/>
  <c r="F747" i="14"/>
  <c r="E747" i="14" s="1"/>
  <c r="F746" i="14"/>
  <c r="E746" i="14" s="1"/>
  <c r="F745" i="14"/>
  <c r="E745" i="14" s="1"/>
  <c r="F744" i="14"/>
  <c r="E744" i="14" s="1"/>
  <c r="F743" i="14"/>
  <c r="E743" i="14" s="1"/>
  <c r="F742" i="14"/>
  <c r="E742" i="14" s="1"/>
  <c r="F741" i="14"/>
  <c r="E741" i="14" s="1"/>
  <c r="F740" i="14"/>
  <c r="E740" i="14" s="1"/>
  <c r="F739" i="14"/>
  <c r="E739" i="14" s="1"/>
  <c r="F738" i="14"/>
  <c r="E738" i="14" s="1"/>
  <c r="F737" i="14"/>
  <c r="E737" i="14" s="1"/>
  <c r="F736" i="14"/>
  <c r="E736" i="14" s="1"/>
  <c r="F735" i="14"/>
  <c r="E735" i="14" s="1"/>
  <c r="F734" i="14"/>
  <c r="E734" i="14" s="1"/>
  <c r="F733" i="14"/>
  <c r="E733" i="14" s="1"/>
  <c r="F732" i="14"/>
  <c r="E732" i="14" s="1"/>
  <c r="F731" i="14"/>
  <c r="E731" i="14" s="1"/>
  <c r="F730" i="14"/>
  <c r="E730" i="14" s="1"/>
  <c r="F729" i="14"/>
  <c r="E729" i="14" s="1"/>
  <c r="F728" i="14"/>
  <c r="E728" i="14" s="1"/>
  <c r="F727" i="14"/>
  <c r="E727" i="14" s="1"/>
  <c r="F726" i="14"/>
  <c r="E726" i="14" s="1"/>
  <c r="F725" i="14"/>
  <c r="E725" i="14" s="1"/>
  <c r="F724" i="14"/>
  <c r="E724" i="14" s="1"/>
  <c r="F723" i="14"/>
  <c r="E723" i="14" s="1"/>
  <c r="F722" i="14"/>
  <c r="E722" i="14" s="1"/>
  <c r="F721" i="14"/>
  <c r="E721" i="14" s="1"/>
  <c r="F720" i="14"/>
  <c r="E720" i="14" s="1"/>
  <c r="F719" i="14"/>
  <c r="E719" i="14" s="1"/>
  <c r="F718" i="14"/>
  <c r="E718" i="14" s="1"/>
  <c r="F717" i="14"/>
  <c r="E717" i="14" s="1"/>
  <c r="F716" i="14"/>
  <c r="E716" i="14" s="1"/>
  <c r="F715" i="14"/>
  <c r="E715" i="14" s="1"/>
  <c r="F714" i="14"/>
  <c r="E714" i="14" s="1"/>
  <c r="F713" i="14"/>
  <c r="E713" i="14" s="1"/>
  <c r="F712" i="14"/>
  <c r="E712" i="14" s="1"/>
  <c r="F711" i="14"/>
  <c r="E711" i="14" s="1"/>
  <c r="F710" i="14"/>
  <c r="E710" i="14" s="1"/>
  <c r="F709" i="14"/>
  <c r="E709" i="14" s="1"/>
  <c r="F708" i="14"/>
  <c r="E708" i="14" s="1"/>
  <c r="F707" i="14"/>
  <c r="E707" i="14" s="1"/>
  <c r="F706" i="14"/>
  <c r="E706" i="14" s="1"/>
  <c r="F705" i="14"/>
  <c r="E705" i="14" s="1"/>
  <c r="F704" i="14"/>
  <c r="E704" i="14" s="1"/>
  <c r="F703" i="14"/>
  <c r="E703" i="14" s="1"/>
  <c r="F702" i="14"/>
  <c r="E702" i="14" s="1"/>
  <c r="F701" i="14"/>
  <c r="E701" i="14" s="1"/>
  <c r="F700" i="14"/>
  <c r="E700" i="14" s="1"/>
  <c r="F699" i="14"/>
  <c r="E699" i="14" s="1"/>
  <c r="F698" i="14"/>
  <c r="E698" i="14" s="1"/>
  <c r="F697" i="14"/>
  <c r="E697" i="14" s="1"/>
  <c r="F696" i="14"/>
  <c r="E696" i="14" s="1"/>
  <c r="F695" i="14"/>
  <c r="F694" i="14"/>
  <c r="E694" i="14" s="1"/>
  <c r="F693" i="14"/>
  <c r="E693" i="14" s="1"/>
  <c r="F692" i="14"/>
  <c r="E692" i="14" s="1"/>
  <c r="F691" i="14"/>
  <c r="E691" i="14" s="1"/>
  <c r="F690" i="14"/>
  <c r="E690" i="14" s="1"/>
  <c r="F689" i="14"/>
  <c r="E689" i="14" s="1"/>
  <c r="F688" i="14"/>
  <c r="E688" i="14" s="1"/>
  <c r="F687" i="14"/>
  <c r="E687" i="14" s="1"/>
  <c r="F686" i="14"/>
  <c r="E686" i="14" s="1"/>
  <c r="F685" i="14"/>
  <c r="E685" i="14" s="1"/>
  <c r="F684" i="14"/>
  <c r="E684" i="14" s="1"/>
  <c r="F683" i="14"/>
  <c r="E683" i="14" s="1"/>
  <c r="F682" i="14"/>
  <c r="E682" i="14" s="1"/>
  <c r="F681" i="14"/>
  <c r="E681" i="14" s="1"/>
  <c r="F680" i="14"/>
  <c r="E680" i="14" s="1"/>
  <c r="F679" i="14"/>
  <c r="E679" i="14" s="1"/>
  <c r="F678" i="14"/>
  <c r="E678" i="14" s="1"/>
  <c r="F677" i="14"/>
  <c r="E677" i="14" s="1"/>
  <c r="F676" i="14"/>
  <c r="E676" i="14" s="1"/>
  <c r="F675" i="14"/>
  <c r="E675" i="14" s="1"/>
  <c r="F674" i="14"/>
  <c r="E674" i="14" s="1"/>
  <c r="F673" i="14"/>
  <c r="E673" i="14" s="1"/>
  <c r="F672" i="14"/>
  <c r="E672" i="14" s="1"/>
  <c r="F671" i="14"/>
  <c r="E671" i="14" s="1"/>
  <c r="F670" i="14"/>
  <c r="E670" i="14" s="1"/>
  <c r="F669" i="14"/>
  <c r="E669" i="14" s="1"/>
  <c r="F668" i="14"/>
  <c r="E668" i="14" s="1"/>
  <c r="F667" i="14"/>
  <c r="E667" i="14" s="1"/>
  <c r="F666" i="14"/>
  <c r="E666" i="14" s="1"/>
  <c r="F665" i="14"/>
  <c r="E665" i="14" s="1"/>
  <c r="F664" i="14"/>
  <c r="E664" i="14" s="1"/>
  <c r="F663" i="14"/>
  <c r="E663" i="14" s="1"/>
  <c r="F662" i="14"/>
  <c r="E662" i="14" s="1"/>
  <c r="F661" i="14"/>
  <c r="E661" i="14" s="1"/>
  <c r="F660" i="14"/>
  <c r="E660" i="14" s="1"/>
  <c r="F659" i="14"/>
  <c r="E659" i="14" s="1"/>
  <c r="F658" i="14"/>
  <c r="E658" i="14" s="1"/>
  <c r="F657" i="14"/>
  <c r="E657" i="14" s="1"/>
  <c r="F656" i="14"/>
  <c r="E656" i="14" s="1"/>
  <c r="F655" i="14"/>
  <c r="E655" i="14" s="1"/>
  <c r="F654" i="14"/>
  <c r="E654" i="14" s="1"/>
  <c r="F653" i="14"/>
  <c r="E653" i="14" s="1"/>
  <c r="F652" i="14"/>
  <c r="E652" i="14" s="1"/>
  <c r="F651" i="14"/>
  <c r="E651" i="14" s="1"/>
  <c r="F650" i="14"/>
  <c r="E650" i="14" s="1"/>
  <c r="F649" i="14"/>
  <c r="E649" i="14" s="1"/>
  <c r="F648" i="14"/>
  <c r="E648" i="14" s="1"/>
  <c r="F647" i="14"/>
  <c r="E647" i="14" s="1"/>
  <c r="F646" i="14"/>
  <c r="E646" i="14" s="1"/>
  <c r="F645" i="14"/>
  <c r="E645" i="14" s="1"/>
  <c r="F644" i="14"/>
  <c r="E644" i="14" s="1"/>
  <c r="F643" i="14"/>
  <c r="E643" i="14" s="1"/>
  <c r="F642" i="14"/>
  <c r="E642" i="14" s="1"/>
  <c r="F641" i="14"/>
  <c r="E641" i="14" s="1"/>
  <c r="F640" i="14"/>
  <c r="E640" i="14" s="1"/>
  <c r="F639" i="14"/>
  <c r="E639" i="14" s="1"/>
  <c r="F638" i="14"/>
  <c r="E638" i="14" s="1"/>
  <c r="F637" i="14"/>
  <c r="E637" i="14" s="1"/>
  <c r="F636" i="14"/>
  <c r="E636" i="14" s="1"/>
  <c r="F635" i="14"/>
  <c r="E635" i="14" s="1"/>
  <c r="F634" i="14"/>
  <c r="E634" i="14" s="1"/>
  <c r="F633" i="14"/>
  <c r="E633" i="14" s="1"/>
  <c r="F632" i="14"/>
  <c r="E632" i="14" s="1"/>
  <c r="F631" i="14"/>
  <c r="E631" i="14" s="1"/>
  <c r="F630" i="14"/>
  <c r="E630" i="14" s="1"/>
  <c r="F629" i="14"/>
  <c r="E629" i="14" s="1"/>
  <c r="F628" i="14"/>
  <c r="E628" i="14" s="1"/>
  <c r="F627" i="14"/>
  <c r="E627" i="14" s="1"/>
  <c r="F626" i="14"/>
  <c r="E626" i="14" s="1"/>
  <c r="F625" i="14"/>
  <c r="E625" i="14" s="1"/>
  <c r="F624" i="14"/>
  <c r="E624" i="14" s="1"/>
  <c r="F623" i="14"/>
  <c r="E623" i="14" s="1"/>
  <c r="F622" i="14"/>
  <c r="E622" i="14" s="1"/>
  <c r="F621" i="14"/>
  <c r="E621" i="14" s="1"/>
  <c r="F620" i="14"/>
  <c r="E620" i="14" s="1"/>
  <c r="F619" i="14"/>
  <c r="E619" i="14" s="1"/>
  <c r="F618" i="14"/>
  <c r="E618" i="14" s="1"/>
  <c r="F617" i="14"/>
  <c r="E617" i="14" s="1"/>
  <c r="F616" i="14"/>
  <c r="E616" i="14" s="1"/>
  <c r="F615" i="14"/>
  <c r="E615" i="14" s="1"/>
  <c r="F614" i="14"/>
  <c r="E614" i="14" s="1"/>
  <c r="F613" i="14"/>
  <c r="E613" i="14" s="1"/>
  <c r="F612" i="14"/>
  <c r="E612" i="14" s="1"/>
  <c r="F611" i="14"/>
  <c r="E611" i="14" s="1"/>
  <c r="F610" i="14"/>
  <c r="E610" i="14" s="1"/>
  <c r="F609" i="14"/>
  <c r="E609" i="14" s="1"/>
  <c r="F608" i="14"/>
  <c r="E608" i="14" s="1"/>
  <c r="F607" i="14"/>
  <c r="E607" i="14" s="1"/>
  <c r="F606" i="14"/>
  <c r="E606" i="14" s="1"/>
  <c r="F605" i="14"/>
  <c r="E605" i="14" s="1"/>
  <c r="F604" i="14"/>
  <c r="E604" i="14" s="1"/>
  <c r="F603" i="14"/>
  <c r="E603" i="14" s="1"/>
  <c r="F602" i="14"/>
  <c r="E602" i="14" s="1"/>
  <c r="F601" i="14"/>
  <c r="E601" i="14" s="1"/>
  <c r="F600" i="14"/>
  <c r="E600" i="14" s="1"/>
  <c r="F599" i="14"/>
  <c r="E599" i="14" s="1"/>
  <c r="F598" i="14"/>
  <c r="E598" i="14" s="1"/>
  <c r="F597" i="14"/>
  <c r="E597" i="14" s="1"/>
  <c r="F596" i="14"/>
  <c r="E596" i="14" s="1"/>
  <c r="F595" i="14"/>
  <c r="E595" i="14" s="1"/>
  <c r="F594" i="14"/>
  <c r="E594" i="14" s="1"/>
  <c r="F593" i="14"/>
  <c r="E593" i="14" s="1"/>
  <c r="F592" i="14"/>
  <c r="E592" i="14" s="1"/>
  <c r="F591" i="14"/>
  <c r="E591" i="14" s="1"/>
  <c r="F590" i="14"/>
  <c r="E590" i="14" s="1"/>
  <c r="F589" i="14"/>
  <c r="E589" i="14" s="1"/>
  <c r="F588" i="14"/>
  <c r="E588" i="14" s="1"/>
  <c r="F587" i="14"/>
  <c r="E587" i="14" s="1"/>
  <c r="F586" i="14"/>
  <c r="E586" i="14" s="1"/>
  <c r="F585" i="14"/>
  <c r="E585" i="14" s="1"/>
  <c r="F584" i="14"/>
  <c r="E584" i="14" s="1"/>
  <c r="F583" i="14"/>
  <c r="E583" i="14" s="1"/>
  <c r="F582" i="14"/>
  <c r="E582" i="14" s="1"/>
  <c r="F581" i="14"/>
  <c r="E581" i="14" s="1"/>
  <c r="F580" i="14"/>
  <c r="E580" i="14" s="1"/>
  <c r="F579" i="14"/>
  <c r="E579" i="14" s="1"/>
  <c r="F578" i="14"/>
  <c r="E578" i="14" s="1"/>
  <c r="F577" i="14"/>
  <c r="E577" i="14" s="1"/>
  <c r="F576" i="14"/>
  <c r="E576" i="14" s="1"/>
  <c r="F575" i="14"/>
  <c r="E575" i="14" s="1"/>
  <c r="F574" i="14"/>
  <c r="E574" i="14" s="1"/>
  <c r="F573" i="14"/>
  <c r="E573" i="14" s="1"/>
  <c r="F572" i="14"/>
  <c r="E572" i="14" s="1"/>
  <c r="F571" i="14"/>
  <c r="E571" i="14" s="1"/>
  <c r="F570" i="14"/>
  <c r="E570" i="14" s="1"/>
  <c r="F569" i="14"/>
  <c r="E569" i="14" s="1"/>
  <c r="F568" i="14"/>
  <c r="E568" i="14" s="1"/>
  <c r="F567" i="14"/>
  <c r="E567" i="14" s="1"/>
  <c r="F566" i="14"/>
  <c r="E566" i="14" s="1"/>
  <c r="F565" i="14"/>
  <c r="E565" i="14" s="1"/>
  <c r="F564" i="14"/>
  <c r="E564" i="14" s="1"/>
  <c r="F563" i="14"/>
  <c r="E563" i="14" s="1"/>
  <c r="F562" i="14"/>
  <c r="E562" i="14" s="1"/>
  <c r="F561" i="14"/>
  <c r="E561" i="14" s="1"/>
  <c r="F560" i="14"/>
  <c r="E560" i="14" s="1"/>
  <c r="F559" i="14"/>
  <c r="E559" i="14" s="1"/>
  <c r="F558" i="14"/>
  <c r="E558" i="14" s="1"/>
  <c r="F557" i="14"/>
  <c r="E557" i="14" s="1"/>
  <c r="F556" i="14"/>
  <c r="E556" i="14" s="1"/>
  <c r="F555" i="14"/>
  <c r="E555" i="14" s="1"/>
  <c r="F554" i="14"/>
  <c r="E554" i="14" s="1"/>
  <c r="F553" i="14"/>
  <c r="E553" i="14" s="1"/>
  <c r="F552" i="14"/>
  <c r="E552" i="14" s="1"/>
  <c r="F551" i="14"/>
  <c r="E551" i="14" s="1"/>
  <c r="F550" i="14"/>
  <c r="E550" i="14" s="1"/>
  <c r="F549" i="14"/>
  <c r="E549" i="14" s="1"/>
  <c r="F548" i="14"/>
  <c r="E548" i="14" s="1"/>
  <c r="F547" i="14"/>
  <c r="E547" i="14" s="1"/>
  <c r="F546" i="14"/>
  <c r="E546" i="14" s="1"/>
  <c r="F545" i="14"/>
  <c r="E545" i="14" s="1"/>
  <c r="F544" i="14"/>
  <c r="E544" i="14" s="1"/>
  <c r="F543" i="14"/>
  <c r="E543" i="14" s="1"/>
  <c r="F542" i="14"/>
  <c r="E542" i="14" s="1"/>
  <c r="F541" i="14"/>
  <c r="E541" i="14" s="1"/>
  <c r="F540" i="14"/>
  <c r="E540" i="14" s="1"/>
  <c r="F539" i="14"/>
  <c r="E539" i="14" s="1"/>
  <c r="F538" i="14"/>
  <c r="E538" i="14" s="1"/>
  <c r="F537" i="14"/>
  <c r="E537" i="14" s="1"/>
  <c r="F536" i="14"/>
  <c r="E536" i="14" s="1"/>
  <c r="F535" i="14"/>
  <c r="E535" i="14" s="1"/>
  <c r="F534" i="14"/>
  <c r="E534" i="14" s="1"/>
  <c r="F533" i="14"/>
  <c r="E533" i="14" s="1"/>
  <c r="F532" i="14"/>
  <c r="E532" i="14" s="1"/>
  <c r="F531" i="14"/>
  <c r="E531" i="14" s="1"/>
  <c r="F530" i="14"/>
  <c r="E530" i="14" s="1"/>
  <c r="F529" i="14"/>
  <c r="E529" i="14" s="1"/>
  <c r="F528" i="14"/>
  <c r="E528" i="14" s="1"/>
  <c r="F527" i="14"/>
  <c r="E527" i="14" s="1"/>
  <c r="F526" i="14"/>
  <c r="E526" i="14" s="1"/>
  <c r="F525" i="14"/>
  <c r="E525" i="14" s="1"/>
  <c r="F524" i="14"/>
  <c r="E524" i="14" s="1"/>
  <c r="F523" i="14"/>
  <c r="E523" i="14" s="1"/>
  <c r="F522" i="14"/>
  <c r="E522" i="14" s="1"/>
  <c r="F521" i="14"/>
  <c r="E521" i="14" s="1"/>
  <c r="F520" i="14"/>
  <c r="E520" i="14" s="1"/>
  <c r="F519" i="14"/>
  <c r="E519" i="14" s="1"/>
  <c r="F518" i="14"/>
  <c r="E518" i="14" s="1"/>
  <c r="F517" i="14"/>
  <c r="E517" i="14" s="1"/>
  <c r="F516" i="14"/>
  <c r="E516" i="14" s="1"/>
  <c r="F515" i="14"/>
  <c r="E515" i="14" s="1"/>
  <c r="F514" i="14"/>
  <c r="E514" i="14" s="1"/>
  <c r="F513" i="14"/>
  <c r="E513" i="14" s="1"/>
  <c r="F512" i="14"/>
  <c r="E512" i="14" s="1"/>
  <c r="F511" i="14"/>
  <c r="E511" i="14" s="1"/>
  <c r="F510" i="14"/>
  <c r="E510" i="14" s="1"/>
  <c r="F509" i="14"/>
  <c r="E509" i="14" s="1"/>
  <c r="F508" i="14"/>
  <c r="E508" i="14" s="1"/>
  <c r="F507" i="14"/>
  <c r="E507" i="14" s="1"/>
  <c r="F506" i="14"/>
  <c r="E506" i="14" s="1"/>
  <c r="F505" i="14"/>
  <c r="E505" i="14" s="1"/>
  <c r="F504" i="14"/>
  <c r="E504" i="14" s="1"/>
  <c r="F503" i="14"/>
  <c r="E503" i="14" s="1"/>
  <c r="F502" i="14"/>
  <c r="E502" i="14" s="1"/>
  <c r="F501" i="14"/>
  <c r="E501" i="14" s="1"/>
  <c r="F500" i="14"/>
  <c r="E500" i="14" s="1"/>
  <c r="F499" i="14"/>
  <c r="E499" i="14" s="1"/>
  <c r="F498" i="14"/>
  <c r="E498" i="14" s="1"/>
  <c r="F497" i="14"/>
  <c r="E497" i="14" s="1"/>
  <c r="F496" i="14"/>
  <c r="E496" i="14" s="1"/>
  <c r="F495" i="14"/>
  <c r="E495" i="14" s="1"/>
  <c r="F494" i="14"/>
  <c r="E494" i="14" s="1"/>
  <c r="F493" i="14"/>
  <c r="E493" i="14" s="1"/>
  <c r="F492" i="14"/>
  <c r="E492" i="14" s="1"/>
  <c r="F491" i="14"/>
  <c r="E491" i="14" s="1"/>
  <c r="F490" i="14"/>
  <c r="E490" i="14" s="1"/>
  <c r="F489" i="14"/>
  <c r="E489" i="14" s="1"/>
  <c r="F488" i="14"/>
  <c r="E488" i="14" s="1"/>
  <c r="F487" i="14"/>
  <c r="E487" i="14" s="1"/>
  <c r="F486" i="14"/>
  <c r="E486" i="14" s="1"/>
  <c r="F485" i="14"/>
  <c r="E485" i="14" s="1"/>
  <c r="F484" i="14"/>
  <c r="E484" i="14" s="1"/>
  <c r="F483" i="14"/>
  <c r="E483" i="14" s="1"/>
  <c r="F482" i="14"/>
  <c r="E482" i="14" s="1"/>
  <c r="F481" i="14"/>
  <c r="E481" i="14" s="1"/>
  <c r="F480" i="14"/>
  <c r="E480" i="14" s="1"/>
  <c r="F479" i="14"/>
  <c r="E479" i="14" s="1"/>
  <c r="F478" i="14"/>
  <c r="E478" i="14" s="1"/>
  <c r="F477" i="14"/>
  <c r="E477" i="14" s="1"/>
  <c r="F476" i="14"/>
  <c r="E476" i="14" s="1"/>
  <c r="F475" i="14"/>
  <c r="E475" i="14" s="1"/>
  <c r="F474" i="14"/>
  <c r="E474" i="14" s="1"/>
  <c r="F473" i="14"/>
  <c r="E473" i="14" s="1"/>
  <c r="F472" i="14"/>
  <c r="E472" i="14" s="1"/>
  <c r="F471" i="14"/>
  <c r="E471" i="14" s="1"/>
  <c r="F470" i="14"/>
  <c r="E470" i="14" s="1"/>
  <c r="F469" i="14"/>
  <c r="E469" i="14" s="1"/>
  <c r="F468" i="14"/>
  <c r="E468" i="14" s="1"/>
  <c r="F467" i="14"/>
  <c r="E467" i="14" s="1"/>
  <c r="F466" i="14"/>
  <c r="E466" i="14" s="1"/>
  <c r="F465" i="14"/>
  <c r="E465" i="14" s="1"/>
  <c r="F464" i="14"/>
  <c r="E464" i="14" s="1"/>
  <c r="F463" i="14"/>
  <c r="E463" i="14" s="1"/>
  <c r="F462" i="14"/>
  <c r="E462" i="14" s="1"/>
  <c r="F461" i="14"/>
  <c r="E461" i="14" s="1"/>
  <c r="F460" i="14"/>
  <c r="E460" i="14" s="1"/>
  <c r="F459" i="14"/>
  <c r="E459" i="14" s="1"/>
  <c r="F458" i="14"/>
  <c r="E458" i="14" s="1"/>
  <c r="F457" i="14"/>
  <c r="E457" i="14" s="1"/>
  <c r="F456" i="14"/>
  <c r="E456" i="14" s="1"/>
  <c r="F455" i="14"/>
  <c r="E455" i="14" s="1"/>
  <c r="F454" i="14"/>
  <c r="E454" i="14" s="1"/>
  <c r="F453" i="14"/>
  <c r="E453" i="14" s="1"/>
  <c r="F452" i="14"/>
  <c r="E452" i="14" s="1"/>
  <c r="F451" i="14"/>
  <c r="E451" i="14" s="1"/>
  <c r="F450" i="14"/>
  <c r="E450" i="14" s="1"/>
  <c r="F449" i="14"/>
  <c r="E449" i="14" s="1"/>
  <c r="F448" i="14"/>
  <c r="E448" i="14" s="1"/>
  <c r="F447" i="14"/>
  <c r="E447" i="14" s="1"/>
  <c r="F446" i="14"/>
  <c r="E446" i="14" s="1"/>
  <c r="F445" i="14"/>
  <c r="E445" i="14" s="1"/>
  <c r="F444" i="14"/>
  <c r="E444" i="14" s="1"/>
  <c r="F443" i="14"/>
  <c r="E443" i="14" s="1"/>
  <c r="F442" i="14"/>
  <c r="E442" i="14" s="1"/>
  <c r="F441" i="14"/>
  <c r="E441" i="14" s="1"/>
  <c r="F440" i="14"/>
  <c r="E440" i="14" s="1"/>
  <c r="F439" i="14"/>
  <c r="E439" i="14" s="1"/>
  <c r="F438" i="14"/>
  <c r="E438" i="14" s="1"/>
  <c r="F437" i="14"/>
  <c r="E437" i="14" s="1"/>
  <c r="F436" i="14"/>
  <c r="E436" i="14" s="1"/>
  <c r="F435" i="14"/>
  <c r="E435" i="14" s="1"/>
  <c r="F434" i="14"/>
  <c r="E434" i="14" s="1"/>
  <c r="F433" i="14"/>
  <c r="E433" i="14" s="1"/>
  <c r="F432" i="14"/>
  <c r="E432" i="14" s="1"/>
  <c r="F431" i="14"/>
  <c r="E431" i="14" s="1"/>
  <c r="F430" i="14"/>
  <c r="E430" i="14" s="1"/>
  <c r="F429" i="14"/>
  <c r="E429" i="14" s="1"/>
  <c r="F428" i="14"/>
  <c r="E428" i="14" s="1"/>
  <c r="F427" i="14"/>
  <c r="E427" i="14" s="1"/>
  <c r="F426" i="14"/>
  <c r="E426" i="14" s="1"/>
  <c r="F425" i="14"/>
  <c r="E425" i="14" s="1"/>
  <c r="F424" i="14"/>
  <c r="E424" i="14" s="1"/>
  <c r="F423" i="14"/>
  <c r="E423" i="14" s="1"/>
  <c r="F422" i="14"/>
  <c r="E422" i="14" s="1"/>
  <c r="F421" i="14"/>
  <c r="E421" i="14" s="1"/>
  <c r="F420" i="14"/>
  <c r="E420" i="14" s="1"/>
  <c r="F419" i="14"/>
  <c r="E419" i="14" s="1"/>
  <c r="F418" i="14"/>
  <c r="E418" i="14" s="1"/>
  <c r="F417" i="14"/>
  <c r="E417" i="14" s="1"/>
  <c r="F416" i="14"/>
  <c r="E416" i="14" s="1"/>
  <c r="F415" i="14"/>
  <c r="E415" i="14" s="1"/>
  <c r="F414" i="14"/>
  <c r="E414" i="14" s="1"/>
  <c r="F413" i="14"/>
  <c r="E413" i="14" s="1"/>
  <c r="F412" i="14"/>
  <c r="E412" i="14" s="1"/>
  <c r="F411" i="14"/>
  <c r="E411" i="14" s="1"/>
  <c r="F410" i="14"/>
  <c r="E410" i="14" s="1"/>
  <c r="F409" i="14"/>
  <c r="E409" i="14" s="1"/>
  <c r="F408" i="14"/>
  <c r="E408" i="14" s="1"/>
  <c r="F407" i="14"/>
  <c r="E407" i="14" s="1"/>
  <c r="F406" i="14"/>
  <c r="E406" i="14" s="1"/>
  <c r="F405" i="14"/>
  <c r="E405" i="14" s="1"/>
  <c r="F404" i="14"/>
  <c r="E404" i="14" s="1"/>
  <c r="F403" i="14"/>
  <c r="E403" i="14" s="1"/>
  <c r="F402" i="14"/>
  <c r="E402" i="14" s="1"/>
  <c r="F401" i="14"/>
  <c r="E401" i="14" s="1"/>
  <c r="F400" i="14"/>
  <c r="E400" i="14" s="1"/>
  <c r="F399" i="14"/>
  <c r="E399" i="14" s="1"/>
  <c r="F398" i="14"/>
  <c r="E398" i="14" s="1"/>
  <c r="F397" i="14"/>
  <c r="E397" i="14" s="1"/>
  <c r="F396" i="14"/>
  <c r="E396" i="14" s="1"/>
  <c r="F395" i="14"/>
  <c r="E395" i="14" s="1"/>
  <c r="F394" i="14"/>
  <c r="E394" i="14" s="1"/>
  <c r="F393" i="14"/>
  <c r="E393" i="14" s="1"/>
  <c r="F392" i="14"/>
  <c r="E392" i="14" s="1"/>
  <c r="F391" i="14"/>
  <c r="E391" i="14" s="1"/>
  <c r="F390" i="14"/>
  <c r="E390" i="14" s="1"/>
  <c r="F389" i="14"/>
  <c r="E389" i="14" s="1"/>
  <c r="F388" i="14"/>
  <c r="E388" i="14" s="1"/>
  <c r="F387" i="14"/>
  <c r="E387" i="14" s="1"/>
  <c r="F386" i="14"/>
  <c r="E386" i="14" s="1"/>
  <c r="F385" i="14"/>
  <c r="E385" i="14" s="1"/>
  <c r="F384" i="14"/>
  <c r="E384" i="14" s="1"/>
  <c r="F383" i="14"/>
  <c r="E383" i="14" s="1"/>
  <c r="F382" i="14"/>
  <c r="E382" i="14" s="1"/>
  <c r="F381" i="14"/>
  <c r="E381" i="14" s="1"/>
  <c r="F380" i="14"/>
  <c r="E380" i="14" s="1"/>
  <c r="F379" i="14"/>
  <c r="E379" i="14" s="1"/>
  <c r="F378" i="14"/>
  <c r="E378" i="14" s="1"/>
  <c r="F377" i="14"/>
  <c r="E377" i="14" s="1"/>
  <c r="F376" i="14"/>
  <c r="E376" i="14" s="1"/>
  <c r="F375" i="14"/>
  <c r="E375" i="14" s="1"/>
  <c r="F374" i="14"/>
  <c r="E374" i="14" s="1"/>
  <c r="F373" i="14"/>
  <c r="E373" i="14" s="1"/>
  <c r="F372" i="14"/>
  <c r="E372" i="14" s="1"/>
  <c r="F371" i="14"/>
  <c r="E371" i="14" s="1"/>
  <c r="F370" i="14"/>
  <c r="E370" i="14" s="1"/>
  <c r="F369" i="14"/>
  <c r="E369" i="14" s="1"/>
  <c r="F368" i="14"/>
  <c r="E368" i="14" s="1"/>
  <c r="F367" i="14"/>
  <c r="E367" i="14" s="1"/>
  <c r="F366" i="14"/>
  <c r="E366" i="14" s="1"/>
  <c r="F365" i="14"/>
  <c r="E365" i="14" s="1"/>
  <c r="F364" i="14"/>
  <c r="E364" i="14" s="1"/>
  <c r="F363" i="14"/>
  <c r="E363" i="14" s="1"/>
  <c r="F362" i="14"/>
  <c r="E362" i="14" s="1"/>
  <c r="F361" i="14"/>
  <c r="E361" i="14" s="1"/>
  <c r="F360" i="14"/>
  <c r="E360" i="14" s="1"/>
  <c r="F359" i="14"/>
  <c r="E359" i="14" s="1"/>
  <c r="F358" i="14"/>
  <c r="E358" i="14" s="1"/>
  <c r="F357" i="14"/>
  <c r="E357" i="14" s="1"/>
  <c r="F356" i="14"/>
  <c r="E356" i="14" s="1"/>
  <c r="F355" i="14"/>
  <c r="E355" i="14" s="1"/>
  <c r="F354" i="14"/>
  <c r="E354" i="14" s="1"/>
  <c r="F353" i="14"/>
  <c r="E353" i="14" s="1"/>
  <c r="F352" i="14"/>
  <c r="E352" i="14" s="1"/>
  <c r="F351" i="14"/>
  <c r="E351" i="14" s="1"/>
  <c r="F350" i="14"/>
  <c r="E350" i="14" s="1"/>
  <c r="F349" i="14"/>
  <c r="E349" i="14" s="1"/>
  <c r="F348" i="14"/>
  <c r="E348" i="14" s="1"/>
  <c r="F347" i="14"/>
  <c r="E347" i="14" s="1"/>
  <c r="F346" i="14"/>
  <c r="E346" i="14" s="1"/>
  <c r="F345" i="14"/>
  <c r="E345" i="14" s="1"/>
  <c r="F344" i="14"/>
  <c r="E344" i="14" s="1"/>
  <c r="F343" i="14"/>
  <c r="E343" i="14" s="1"/>
  <c r="F342" i="14"/>
  <c r="E342" i="14" s="1"/>
  <c r="F341" i="14"/>
  <c r="E341" i="14" s="1"/>
  <c r="F340" i="14"/>
  <c r="E340" i="14" s="1"/>
  <c r="F339" i="14"/>
  <c r="E339" i="14" s="1"/>
  <c r="F338" i="14"/>
  <c r="E338" i="14" s="1"/>
  <c r="F337" i="14"/>
  <c r="E337" i="14" s="1"/>
  <c r="F336" i="14"/>
  <c r="E336" i="14" s="1"/>
  <c r="F335" i="14"/>
  <c r="E335" i="14" s="1"/>
  <c r="F334" i="14"/>
  <c r="E334" i="14" s="1"/>
  <c r="F333" i="14"/>
  <c r="E333" i="14" s="1"/>
  <c r="F332" i="14"/>
  <c r="E332" i="14" s="1"/>
  <c r="F331" i="14"/>
  <c r="E331" i="14" s="1"/>
  <c r="F330" i="14"/>
  <c r="E330" i="14" s="1"/>
  <c r="F329" i="14"/>
  <c r="E329" i="14" s="1"/>
  <c r="F328" i="14"/>
  <c r="E328" i="14" s="1"/>
  <c r="F327" i="14"/>
  <c r="E327" i="14" s="1"/>
  <c r="F326" i="14"/>
  <c r="E326" i="14" s="1"/>
  <c r="F325" i="14"/>
  <c r="E325" i="14" s="1"/>
  <c r="F324" i="14"/>
  <c r="E324" i="14" s="1"/>
  <c r="F323" i="14"/>
  <c r="E323" i="14" s="1"/>
  <c r="F322" i="14"/>
  <c r="E322" i="14" s="1"/>
  <c r="F321" i="14"/>
  <c r="E321" i="14" s="1"/>
  <c r="F320" i="14"/>
  <c r="E320" i="14" s="1"/>
  <c r="F319" i="14"/>
  <c r="E319" i="14" s="1"/>
  <c r="F318" i="14"/>
  <c r="E318" i="14" s="1"/>
  <c r="F317" i="14"/>
  <c r="E317" i="14" s="1"/>
  <c r="F316" i="14"/>
  <c r="E316" i="14" s="1"/>
  <c r="F315" i="14"/>
  <c r="E315" i="14" s="1"/>
  <c r="F314" i="14"/>
  <c r="E314" i="14" s="1"/>
  <c r="F313" i="14"/>
  <c r="E313" i="14" s="1"/>
  <c r="F312" i="14"/>
  <c r="E312" i="14" s="1"/>
  <c r="F311" i="14"/>
  <c r="E311" i="14" s="1"/>
  <c r="F310" i="14"/>
  <c r="E310" i="14" s="1"/>
  <c r="F309" i="14"/>
  <c r="E309" i="14" s="1"/>
  <c r="F308" i="14"/>
  <c r="E308" i="14" s="1"/>
  <c r="F307" i="14"/>
  <c r="E307" i="14" s="1"/>
  <c r="F306" i="14"/>
  <c r="E306" i="14" s="1"/>
  <c r="F305" i="14"/>
  <c r="E305" i="14" s="1"/>
  <c r="F304" i="14"/>
  <c r="E304" i="14" s="1"/>
  <c r="F303" i="14"/>
  <c r="E303" i="14" s="1"/>
  <c r="F302" i="14"/>
  <c r="E302" i="14" s="1"/>
  <c r="F301" i="14"/>
  <c r="E301" i="14" s="1"/>
  <c r="F300" i="14"/>
  <c r="E300" i="14" s="1"/>
  <c r="F299" i="14"/>
  <c r="E299" i="14" s="1"/>
  <c r="F298" i="14"/>
  <c r="E298" i="14" s="1"/>
  <c r="F297" i="14"/>
  <c r="E297" i="14" s="1"/>
  <c r="F296" i="14"/>
  <c r="E296" i="14" s="1"/>
  <c r="F295" i="14"/>
  <c r="E295" i="14" s="1"/>
  <c r="F294" i="14"/>
  <c r="E294" i="14" s="1"/>
  <c r="F293" i="14"/>
  <c r="E293" i="14" s="1"/>
  <c r="F292" i="14"/>
  <c r="E292" i="14" s="1"/>
  <c r="F291" i="14"/>
  <c r="E291" i="14" s="1"/>
  <c r="F290" i="14"/>
  <c r="E290" i="14" s="1"/>
  <c r="F289" i="14"/>
  <c r="E289" i="14" s="1"/>
  <c r="F288" i="14"/>
  <c r="E288" i="14" s="1"/>
  <c r="F287" i="14"/>
  <c r="E287" i="14" s="1"/>
  <c r="F286" i="14"/>
  <c r="E286" i="14" s="1"/>
  <c r="F285" i="14"/>
  <c r="E285" i="14" s="1"/>
  <c r="F284" i="14"/>
  <c r="E284" i="14" s="1"/>
  <c r="F283" i="14"/>
  <c r="E283" i="14" s="1"/>
  <c r="F282" i="14"/>
  <c r="E282" i="14" s="1"/>
  <c r="F281" i="14"/>
  <c r="E281" i="14" s="1"/>
  <c r="F280" i="14"/>
  <c r="E280" i="14" s="1"/>
  <c r="F279" i="14"/>
  <c r="E279" i="14" s="1"/>
  <c r="F278" i="14"/>
  <c r="E278" i="14" s="1"/>
  <c r="F277" i="14"/>
  <c r="E277" i="14" s="1"/>
  <c r="F276" i="14"/>
  <c r="E276" i="14" s="1"/>
  <c r="F275" i="14"/>
  <c r="E275" i="14" s="1"/>
  <c r="F274" i="14"/>
  <c r="E274" i="14" s="1"/>
  <c r="F273" i="14"/>
  <c r="E273" i="14" s="1"/>
  <c r="F272" i="14"/>
  <c r="E272" i="14" s="1"/>
  <c r="F271" i="14"/>
  <c r="E271" i="14" s="1"/>
  <c r="F270" i="14"/>
  <c r="E270" i="14" s="1"/>
  <c r="F269" i="14"/>
  <c r="E269" i="14" s="1"/>
  <c r="F268" i="14"/>
  <c r="E268" i="14" s="1"/>
  <c r="F267" i="14"/>
  <c r="E267" i="14" s="1"/>
  <c r="F266" i="14"/>
  <c r="E266" i="14" s="1"/>
  <c r="F265" i="14"/>
  <c r="E265" i="14" s="1"/>
  <c r="F264" i="14"/>
  <c r="E264" i="14" s="1"/>
  <c r="F263" i="14"/>
  <c r="E263" i="14" s="1"/>
  <c r="F262" i="14"/>
  <c r="E262" i="14" s="1"/>
  <c r="F261" i="14"/>
  <c r="E261" i="14" s="1"/>
  <c r="F260" i="14"/>
  <c r="E260" i="14" s="1"/>
  <c r="F259" i="14"/>
  <c r="E259" i="14" s="1"/>
  <c r="F258" i="14"/>
  <c r="E258" i="14" s="1"/>
  <c r="F257" i="14"/>
  <c r="E257" i="14" s="1"/>
  <c r="F256" i="14"/>
  <c r="E256" i="14" s="1"/>
  <c r="F255" i="14"/>
  <c r="E255" i="14" s="1"/>
  <c r="F254" i="14"/>
  <c r="E254" i="14" s="1"/>
  <c r="F253" i="14"/>
  <c r="E253" i="14" s="1"/>
  <c r="F252" i="14"/>
  <c r="E252" i="14" s="1"/>
  <c r="F251" i="14"/>
  <c r="E251" i="14" s="1"/>
  <c r="F250" i="14"/>
  <c r="E250" i="14" s="1"/>
  <c r="F249" i="14"/>
  <c r="E249" i="14" s="1"/>
  <c r="F248" i="14"/>
  <c r="E248" i="14" s="1"/>
  <c r="F247" i="14"/>
  <c r="E247" i="14" s="1"/>
  <c r="F246" i="14"/>
  <c r="E246" i="14" s="1"/>
  <c r="F245" i="14"/>
  <c r="E245" i="14" s="1"/>
  <c r="F244" i="14"/>
  <c r="E244" i="14" s="1"/>
  <c r="F243" i="14"/>
  <c r="E243" i="14" s="1"/>
  <c r="F242" i="14"/>
  <c r="E242" i="14" s="1"/>
  <c r="F241" i="14"/>
  <c r="E241" i="14" s="1"/>
  <c r="F240" i="14"/>
  <c r="E240" i="14" s="1"/>
  <c r="F239" i="14"/>
  <c r="E239" i="14" s="1"/>
  <c r="F238" i="14"/>
  <c r="E238" i="14" s="1"/>
  <c r="F237" i="14"/>
  <c r="E237" i="14" s="1"/>
  <c r="F236" i="14"/>
  <c r="E236" i="14" s="1"/>
  <c r="F235" i="14"/>
  <c r="E235" i="14" s="1"/>
  <c r="F234" i="14"/>
  <c r="E234" i="14" s="1"/>
  <c r="F233" i="14"/>
  <c r="E233" i="14" s="1"/>
  <c r="F232" i="14"/>
  <c r="E232" i="14" s="1"/>
  <c r="F231" i="14"/>
  <c r="E231" i="14" s="1"/>
  <c r="F230" i="14"/>
  <c r="E230" i="14" s="1"/>
  <c r="F229" i="14"/>
  <c r="E229" i="14" s="1"/>
  <c r="F228" i="14"/>
  <c r="E228" i="14" s="1"/>
  <c r="F227" i="14"/>
  <c r="E227" i="14" s="1"/>
  <c r="F226" i="14"/>
  <c r="E226" i="14" s="1"/>
  <c r="F225" i="14"/>
  <c r="E225" i="14" s="1"/>
  <c r="F224" i="14"/>
  <c r="E224" i="14" s="1"/>
  <c r="F223" i="14"/>
  <c r="E223" i="14" s="1"/>
  <c r="F222" i="14"/>
  <c r="E222" i="14" s="1"/>
  <c r="F221" i="14"/>
  <c r="E221" i="14" s="1"/>
  <c r="F220" i="14"/>
  <c r="E220" i="14" s="1"/>
  <c r="F219" i="14"/>
  <c r="E219" i="14" s="1"/>
  <c r="F218" i="14"/>
  <c r="E218" i="14" s="1"/>
  <c r="F217" i="14"/>
  <c r="E217" i="14" s="1"/>
  <c r="F216" i="14"/>
  <c r="E216" i="14" s="1"/>
  <c r="F215" i="14"/>
  <c r="E215" i="14" s="1"/>
  <c r="F214" i="14"/>
  <c r="E214" i="14" s="1"/>
  <c r="F213" i="14"/>
  <c r="E213" i="14" s="1"/>
  <c r="F212" i="14"/>
  <c r="E212" i="14" s="1"/>
  <c r="F211" i="14"/>
  <c r="E211" i="14" s="1"/>
  <c r="F210" i="14"/>
  <c r="E210" i="14" s="1"/>
  <c r="F209" i="14"/>
  <c r="E209" i="14" s="1"/>
  <c r="F208" i="14"/>
  <c r="E208" i="14" s="1"/>
  <c r="F207" i="14"/>
  <c r="E207" i="14" s="1"/>
  <c r="F206" i="14"/>
  <c r="E206" i="14" s="1"/>
  <c r="F205" i="14"/>
  <c r="E205" i="14" s="1"/>
  <c r="F204" i="14"/>
  <c r="E204" i="14" s="1"/>
  <c r="F203" i="14"/>
  <c r="E203" i="14" s="1"/>
  <c r="F202" i="14"/>
  <c r="E202" i="14" s="1"/>
  <c r="F201" i="14"/>
  <c r="E201" i="14" s="1"/>
  <c r="F200" i="14"/>
  <c r="E200" i="14" s="1"/>
  <c r="F199" i="14"/>
  <c r="E199" i="14" s="1"/>
  <c r="F198" i="14"/>
  <c r="E198" i="14" s="1"/>
  <c r="F197" i="14"/>
  <c r="E197" i="14" s="1"/>
  <c r="F196" i="14"/>
  <c r="E196" i="14" s="1"/>
  <c r="F195" i="14"/>
  <c r="E195" i="14" s="1"/>
  <c r="F194" i="14"/>
  <c r="E194" i="14" s="1"/>
  <c r="F193" i="14"/>
  <c r="E193" i="14" s="1"/>
  <c r="F192" i="14"/>
  <c r="E192" i="14" s="1"/>
  <c r="F191" i="14"/>
  <c r="E191" i="14" s="1"/>
  <c r="F190" i="14"/>
  <c r="E190" i="14" s="1"/>
  <c r="F189" i="14"/>
  <c r="E189" i="14" s="1"/>
  <c r="F188" i="14"/>
  <c r="E188" i="14" s="1"/>
  <c r="F187" i="14"/>
  <c r="E187" i="14" s="1"/>
  <c r="F186" i="14"/>
  <c r="E186" i="14" s="1"/>
  <c r="F185" i="14"/>
  <c r="E185" i="14" s="1"/>
  <c r="F184" i="14"/>
  <c r="E184" i="14" s="1"/>
  <c r="F183" i="14"/>
  <c r="E183" i="14" s="1"/>
  <c r="F182" i="14"/>
  <c r="E182" i="14" s="1"/>
  <c r="F181" i="14"/>
  <c r="E181" i="14" s="1"/>
  <c r="F180" i="14"/>
  <c r="E180" i="14" s="1"/>
  <c r="F179" i="14"/>
  <c r="E179" i="14" s="1"/>
  <c r="F178" i="14"/>
  <c r="E178" i="14" s="1"/>
  <c r="F177" i="14"/>
  <c r="E177" i="14" s="1"/>
  <c r="F176" i="14"/>
  <c r="E176" i="14" s="1"/>
  <c r="F175" i="14"/>
  <c r="E175" i="14" s="1"/>
  <c r="F174" i="14"/>
  <c r="E174" i="14" s="1"/>
  <c r="F173" i="14"/>
  <c r="E173" i="14" s="1"/>
  <c r="F172" i="14"/>
  <c r="E172" i="14" s="1"/>
  <c r="F171" i="14"/>
  <c r="E171" i="14" s="1"/>
  <c r="F170" i="14"/>
  <c r="E170" i="14" s="1"/>
  <c r="F169" i="14"/>
  <c r="E169" i="14" s="1"/>
  <c r="F168" i="14"/>
  <c r="E168" i="14" s="1"/>
  <c r="F167" i="14"/>
  <c r="E167" i="14" s="1"/>
  <c r="F166" i="14"/>
  <c r="E166" i="14" s="1"/>
  <c r="F165" i="14"/>
  <c r="E165" i="14" s="1"/>
  <c r="F164" i="14"/>
  <c r="E164" i="14" s="1"/>
  <c r="F163" i="14"/>
  <c r="E163" i="14" s="1"/>
  <c r="F162" i="14"/>
  <c r="E162" i="14" s="1"/>
  <c r="F161" i="14"/>
  <c r="E161" i="14" s="1"/>
  <c r="F160" i="14"/>
  <c r="E160" i="14" s="1"/>
  <c r="F159" i="14"/>
  <c r="E159" i="14" s="1"/>
  <c r="F158" i="14"/>
  <c r="E158" i="14" s="1"/>
  <c r="F157" i="14"/>
  <c r="E157" i="14" s="1"/>
  <c r="F156" i="14"/>
  <c r="E156" i="14" s="1"/>
  <c r="F155" i="14"/>
  <c r="E155" i="14" s="1"/>
  <c r="F154" i="14"/>
  <c r="E154" i="14" s="1"/>
  <c r="F153" i="14"/>
  <c r="E153" i="14" s="1"/>
  <c r="F152" i="14"/>
  <c r="E152" i="14" s="1"/>
  <c r="F151" i="14"/>
  <c r="E151" i="14" s="1"/>
  <c r="F150" i="14"/>
  <c r="E150" i="14" s="1"/>
  <c r="F149" i="14"/>
  <c r="E149" i="14" s="1"/>
  <c r="F148" i="14"/>
  <c r="E148" i="14" s="1"/>
  <c r="F147" i="14"/>
  <c r="E147" i="14" s="1"/>
  <c r="F146" i="14"/>
  <c r="E146" i="14" s="1"/>
  <c r="F145" i="14"/>
  <c r="E145" i="14" s="1"/>
  <c r="F144" i="14"/>
  <c r="E144" i="14" s="1"/>
  <c r="F143" i="14"/>
  <c r="E143" i="14" s="1"/>
  <c r="F142" i="14"/>
  <c r="E142" i="14" s="1"/>
  <c r="F141" i="14"/>
  <c r="E141" i="14" s="1"/>
  <c r="F140" i="14"/>
  <c r="E140" i="14" s="1"/>
  <c r="F139" i="14"/>
  <c r="E139" i="14" s="1"/>
  <c r="F138" i="14"/>
  <c r="E138" i="14" s="1"/>
  <c r="F137" i="14"/>
  <c r="E137" i="14" s="1"/>
  <c r="F136" i="14"/>
  <c r="E136" i="14" s="1"/>
  <c r="F135" i="14"/>
  <c r="E135" i="14" s="1"/>
  <c r="F134" i="14"/>
  <c r="E134" i="14" s="1"/>
  <c r="F133" i="14"/>
  <c r="E133" i="14" s="1"/>
  <c r="F132" i="14"/>
  <c r="E132" i="14" s="1"/>
  <c r="F131" i="14"/>
  <c r="E131" i="14" s="1"/>
  <c r="F130" i="14"/>
  <c r="E130" i="14" s="1"/>
  <c r="F129" i="14"/>
  <c r="E129" i="14" s="1"/>
  <c r="F128" i="14"/>
  <c r="E128" i="14" s="1"/>
  <c r="F127" i="14"/>
  <c r="E127" i="14" s="1"/>
  <c r="F126" i="14"/>
  <c r="E126" i="14" s="1"/>
  <c r="F125" i="14"/>
  <c r="E125" i="14" s="1"/>
  <c r="F124" i="14"/>
  <c r="E124" i="14" s="1"/>
  <c r="F123" i="14"/>
  <c r="E123" i="14" s="1"/>
  <c r="F122" i="14"/>
  <c r="E122" i="14" s="1"/>
  <c r="F121" i="14"/>
  <c r="E121" i="14" s="1"/>
  <c r="F120" i="14"/>
  <c r="E120" i="14" s="1"/>
  <c r="F119" i="14"/>
  <c r="E119" i="14" s="1"/>
  <c r="F118" i="14"/>
  <c r="E118" i="14" s="1"/>
  <c r="F117" i="14"/>
  <c r="E117" i="14" s="1"/>
  <c r="F116" i="14"/>
  <c r="E116" i="14" s="1"/>
  <c r="F115" i="14"/>
  <c r="E115" i="14" s="1"/>
  <c r="F114" i="14"/>
  <c r="E114" i="14" s="1"/>
  <c r="F113" i="14"/>
  <c r="E113" i="14" s="1"/>
  <c r="F112" i="14"/>
  <c r="E112" i="14" s="1"/>
  <c r="F111" i="14"/>
  <c r="E111" i="14" s="1"/>
  <c r="F110" i="14"/>
  <c r="E110" i="14" s="1"/>
  <c r="F109" i="14"/>
  <c r="E109" i="14" s="1"/>
  <c r="F108" i="14"/>
  <c r="E108" i="14" s="1"/>
  <c r="F107" i="14"/>
  <c r="E107" i="14" s="1"/>
  <c r="F106" i="14"/>
  <c r="E106" i="14" s="1"/>
  <c r="F105" i="14"/>
  <c r="E105" i="14" s="1"/>
  <c r="F104" i="14"/>
  <c r="E104" i="14" s="1"/>
  <c r="F103" i="14"/>
  <c r="E103" i="14" s="1"/>
  <c r="F102" i="14"/>
  <c r="E102" i="14" s="1"/>
  <c r="F101" i="14"/>
  <c r="E101" i="14" s="1"/>
  <c r="F100" i="14"/>
  <c r="E100" i="14" s="1"/>
  <c r="F99" i="14"/>
  <c r="E99" i="14" s="1"/>
  <c r="F98" i="14"/>
  <c r="E98" i="14" s="1"/>
  <c r="F97" i="14"/>
  <c r="E97" i="14" s="1"/>
  <c r="F96" i="14"/>
  <c r="E96" i="14" s="1"/>
  <c r="F95" i="14"/>
  <c r="E95" i="14" s="1"/>
  <c r="F94" i="14"/>
  <c r="E94" i="14" s="1"/>
  <c r="F93" i="14"/>
  <c r="E93" i="14" s="1"/>
  <c r="F92" i="14"/>
  <c r="E92" i="14" s="1"/>
  <c r="F91" i="14"/>
  <c r="E91" i="14" s="1"/>
  <c r="F90" i="14"/>
  <c r="E90" i="14" s="1"/>
  <c r="F89" i="14"/>
  <c r="E89" i="14" s="1"/>
  <c r="F88" i="14"/>
  <c r="E88" i="14" s="1"/>
  <c r="F87" i="14"/>
  <c r="E87" i="14" s="1"/>
  <c r="F86" i="14"/>
  <c r="E86" i="14" s="1"/>
  <c r="F85" i="14"/>
  <c r="E85" i="14" s="1"/>
  <c r="F84" i="14"/>
  <c r="E84" i="14" s="1"/>
  <c r="F83" i="14"/>
  <c r="E83" i="14" s="1"/>
  <c r="F82" i="14"/>
  <c r="E82" i="14" s="1"/>
  <c r="F81" i="14"/>
  <c r="E81" i="14" s="1"/>
  <c r="F80" i="14"/>
  <c r="E80" i="14" s="1"/>
  <c r="F79" i="14"/>
  <c r="E79" i="14" s="1"/>
  <c r="F78" i="14"/>
  <c r="E78" i="14" s="1"/>
  <c r="F77" i="14"/>
  <c r="E77" i="14" s="1"/>
  <c r="F76" i="14"/>
  <c r="E76" i="14" s="1"/>
  <c r="F75" i="14"/>
  <c r="E75" i="14" s="1"/>
  <c r="F74" i="14"/>
  <c r="E74" i="14" s="1"/>
  <c r="F73" i="14"/>
  <c r="E73" i="14" s="1"/>
  <c r="F72" i="14"/>
  <c r="E72" i="14" s="1"/>
  <c r="F71" i="14"/>
  <c r="E71" i="14" s="1"/>
  <c r="F70" i="14"/>
  <c r="E70" i="14" s="1"/>
  <c r="F69" i="14"/>
  <c r="E69" i="14" s="1"/>
  <c r="F68" i="14"/>
  <c r="E68" i="14" s="1"/>
  <c r="F67" i="14"/>
  <c r="E67" i="14" s="1"/>
  <c r="F66" i="14"/>
  <c r="E66" i="14" s="1"/>
  <c r="F65" i="14"/>
  <c r="E65" i="14" s="1"/>
  <c r="F64" i="14"/>
  <c r="E64" i="14" s="1"/>
  <c r="F63" i="14"/>
  <c r="E63" i="14" s="1"/>
  <c r="F62" i="14"/>
  <c r="E62" i="14" s="1"/>
  <c r="F61" i="14"/>
  <c r="E61" i="14" s="1"/>
  <c r="F60" i="14"/>
  <c r="E60" i="14" s="1"/>
  <c r="F59" i="14"/>
  <c r="E59" i="14" s="1"/>
  <c r="F58" i="14"/>
  <c r="E58" i="14" s="1"/>
  <c r="F57" i="14"/>
  <c r="E57" i="14" s="1"/>
  <c r="F56" i="14"/>
  <c r="E56" i="14" s="1"/>
  <c r="F55" i="14"/>
  <c r="E55" i="14" s="1"/>
  <c r="F54" i="14"/>
  <c r="E54" i="14" s="1"/>
  <c r="F53" i="14"/>
  <c r="E53" i="14" s="1"/>
  <c r="F52" i="14"/>
  <c r="E52" i="14" s="1"/>
  <c r="F51" i="14"/>
  <c r="E51" i="14" s="1"/>
  <c r="F50" i="14"/>
  <c r="E50" i="14" s="1"/>
  <c r="F49" i="14"/>
  <c r="E49" i="14" s="1"/>
  <c r="F48" i="14"/>
  <c r="E48" i="14" s="1"/>
  <c r="F47" i="14"/>
  <c r="E47" i="14" s="1"/>
  <c r="F46" i="14"/>
  <c r="E46" i="14" s="1"/>
  <c r="F45" i="14"/>
  <c r="E45" i="14" s="1"/>
  <c r="F44" i="14"/>
  <c r="E44" i="14" s="1"/>
  <c r="F43" i="14"/>
  <c r="E43" i="14" s="1"/>
  <c r="F42" i="14"/>
  <c r="E42" i="14" s="1"/>
  <c r="F41" i="14"/>
  <c r="E41" i="14" s="1"/>
  <c r="F40" i="14"/>
  <c r="E40" i="14" s="1"/>
  <c r="F39" i="14"/>
  <c r="E39" i="14" s="1"/>
  <c r="F38" i="14"/>
  <c r="E38" i="14" s="1"/>
  <c r="F37" i="14"/>
  <c r="E37" i="14" s="1"/>
  <c r="F36" i="14"/>
  <c r="E36" i="14" s="1"/>
  <c r="F35" i="14"/>
  <c r="E35" i="14" s="1"/>
  <c r="F34" i="14"/>
  <c r="E34" i="14" s="1"/>
  <c r="F33" i="14"/>
  <c r="E33" i="14" s="1"/>
  <c r="F32" i="14"/>
  <c r="E32" i="14" s="1"/>
  <c r="F31" i="14"/>
  <c r="E31" i="14" s="1"/>
  <c r="F30" i="14"/>
  <c r="E30" i="14" s="1"/>
  <c r="F29" i="14"/>
  <c r="E29" i="14" s="1"/>
  <c r="F28" i="14"/>
  <c r="E28" i="14" s="1"/>
  <c r="F27" i="14"/>
  <c r="E27" i="14" s="1"/>
  <c r="F26" i="14"/>
  <c r="E26" i="14" s="1"/>
  <c r="F25" i="14"/>
  <c r="E25" i="14" s="1"/>
  <c r="F24" i="14"/>
  <c r="E24" i="14" s="1"/>
  <c r="F23" i="14"/>
  <c r="E23" i="14" s="1"/>
  <c r="F22" i="14"/>
  <c r="E22" i="14" s="1"/>
  <c r="F21" i="14"/>
  <c r="E21" i="14" s="1"/>
  <c r="F20" i="14"/>
  <c r="E20" i="14" s="1"/>
  <c r="F19" i="14"/>
  <c r="E19" i="14" s="1"/>
  <c r="F18" i="14"/>
  <c r="E18" i="14" s="1"/>
  <c r="F17" i="14"/>
  <c r="E17" i="14" s="1"/>
  <c r="F16" i="14"/>
  <c r="E16" i="14" s="1"/>
  <c r="F15" i="14"/>
  <c r="E15" i="14" s="1"/>
  <c r="F14" i="14"/>
  <c r="E14" i="14" s="1"/>
  <c r="F13" i="14"/>
  <c r="E13" i="14" s="1"/>
  <c r="F12" i="14"/>
  <c r="E12" i="14" s="1"/>
  <c r="F11" i="14"/>
  <c r="E11" i="14" s="1"/>
  <c r="F10" i="14"/>
  <c r="E10" i="14" s="1"/>
  <c r="F9" i="14"/>
  <c r="E9" i="14" s="1"/>
  <c r="F8" i="14"/>
  <c r="E8" i="14" s="1"/>
  <c r="F7" i="14"/>
  <c r="E7" i="14" s="1"/>
  <c r="F6" i="14"/>
  <c r="E6" i="14" s="1"/>
  <c r="F5" i="14"/>
  <c r="E5" i="14" s="1"/>
  <c r="F4" i="14"/>
  <c r="E4" i="14" s="1"/>
  <c r="F3" i="14"/>
  <c r="E3" i="14" s="1"/>
  <c r="F2" i="14"/>
  <c r="E2" i="14" s="1"/>
  <c r="F3506" i="14"/>
  <c r="F3504" i="14"/>
  <c r="F3503" i="14"/>
  <c r="F3727" i="14"/>
  <c r="F3726" i="14"/>
  <c r="F3723" i="14"/>
  <c r="F3722" i="14"/>
  <c r="F3719" i="14"/>
  <c r="F3718" i="14"/>
  <c r="F3716" i="14"/>
  <c r="F3715" i="14"/>
  <c r="F3714" i="14"/>
  <c r="F3711" i="14"/>
  <c r="F3710" i="14"/>
  <c r="F3707" i="14"/>
  <c r="F3706" i="14"/>
  <c r="F3704" i="14"/>
  <c r="F3703" i="14"/>
  <c r="F3702" i="14"/>
  <c r="F3700" i="14"/>
  <c r="F3699" i="14"/>
  <c r="F3698" i="14"/>
  <c r="F3695" i="14"/>
  <c r="F3694" i="14"/>
  <c r="F3691" i="14"/>
  <c r="F3690" i="14"/>
  <c r="F3687" i="14"/>
  <c r="F3686" i="14"/>
  <c r="F3684" i="14"/>
  <c r="F3683" i="14"/>
  <c r="F3682" i="14"/>
  <c r="F3679" i="14"/>
  <c r="F3678" i="14"/>
  <c r="F3675" i="14"/>
  <c r="F3674" i="14"/>
  <c r="F3672" i="14"/>
  <c r="F3671" i="14"/>
  <c r="F3670" i="14"/>
  <c r="F3667" i="14"/>
  <c r="F3666" i="14"/>
  <c r="F3663" i="14"/>
  <c r="F3662" i="14"/>
  <c r="F3659" i="14"/>
  <c r="F3658" i="14"/>
  <c r="F3655" i="14"/>
  <c r="F3654" i="14"/>
  <c r="F3652" i="14"/>
  <c r="F3651" i="14"/>
  <c r="F3650" i="14"/>
  <c r="F3647" i="14"/>
  <c r="F3646" i="14"/>
  <c r="F3643" i="14"/>
  <c r="F3642" i="14"/>
  <c r="F3639" i="14"/>
  <c r="F3638" i="14"/>
  <c r="F3636" i="14"/>
  <c r="F3635" i="14"/>
  <c r="F3634" i="14"/>
  <c r="F3631" i="14"/>
  <c r="F3630" i="14"/>
  <c r="F3627" i="14"/>
  <c r="F3626" i="14"/>
  <c r="F3623" i="14"/>
  <c r="F3622" i="14"/>
  <c r="F3619" i="14"/>
  <c r="F3618" i="14"/>
  <c r="F3615" i="14"/>
  <c r="F3614" i="14"/>
  <c r="F3611" i="14"/>
  <c r="F3610" i="14"/>
  <c r="F3608" i="14"/>
  <c r="F3607" i="14"/>
  <c r="F3606" i="14"/>
  <c r="F3604" i="14"/>
  <c r="F3603" i="14"/>
  <c r="F3602" i="14"/>
  <c r="F3599" i="14"/>
  <c r="F3598" i="14"/>
  <c r="F3595" i="14"/>
  <c r="F3594" i="14"/>
  <c r="F3591" i="14"/>
  <c r="F3590" i="14"/>
  <c r="F3588" i="14"/>
  <c r="F3587" i="14"/>
  <c r="F3586" i="14"/>
  <c r="F3584" i="14"/>
  <c r="F3583" i="14"/>
  <c r="F3582" i="14"/>
  <c r="F3579" i="14"/>
  <c r="F3578" i="14"/>
  <c r="F3576" i="14"/>
  <c r="F3575" i="14"/>
  <c r="F3574" i="14"/>
  <c r="F3572" i="14"/>
  <c r="F3571" i="14"/>
  <c r="F3570" i="14"/>
  <c r="F3568" i="14"/>
  <c r="F3567" i="14"/>
  <c r="F3566" i="14"/>
  <c r="F3563" i="14"/>
  <c r="F3562" i="14"/>
  <c r="F3560" i="14"/>
  <c r="F3559" i="14"/>
  <c r="F3558" i="14"/>
  <c r="F3556" i="14"/>
  <c r="F3555" i="14"/>
  <c r="F3554" i="14"/>
  <c r="F3551" i="14"/>
  <c r="F3550" i="14"/>
  <c r="F3547" i="14"/>
  <c r="F3546" i="14"/>
  <c r="F3543" i="14"/>
  <c r="F3542" i="14"/>
  <c r="F3539" i="14"/>
  <c r="F3538" i="14"/>
  <c r="F3536" i="14"/>
  <c r="F3535" i="14"/>
  <c r="F3534" i="14"/>
  <c r="F3531" i="14"/>
  <c r="F3530" i="14"/>
  <c r="F3527" i="14"/>
  <c r="F3526" i="14"/>
  <c r="F3523" i="14"/>
  <c r="F3522" i="14"/>
  <c r="F3520" i="14"/>
  <c r="F3519" i="14"/>
  <c r="F3518" i="14"/>
  <c r="F3515" i="14"/>
  <c r="F3514" i="14"/>
  <c r="F3511" i="14"/>
  <c r="F3510" i="14"/>
  <c r="F3508" i="14"/>
  <c r="F3507" i="14"/>
  <c r="F3730" i="14"/>
  <c r="E3418" i="14"/>
  <c r="E3415" i="14"/>
  <c r="E3356" i="14"/>
  <c r="E3351" i="14"/>
  <c r="E3319" i="14"/>
  <c r="E3308" i="14"/>
  <c r="E3276" i="14"/>
  <c r="E3255" i="14"/>
  <c r="E3183" i="14"/>
  <c r="E3180" i="14"/>
  <c r="E3138" i="14"/>
  <c r="E3122" i="14"/>
  <c r="E3078" i="14"/>
  <c r="E3074" i="14"/>
  <c r="E3058" i="14"/>
  <c r="E2998" i="14"/>
  <c r="E2982" i="14"/>
  <c r="E2930" i="14"/>
  <c r="E2914" i="14"/>
  <c r="E2850" i="14"/>
  <c r="E2822" i="14"/>
  <c r="E2802" i="14"/>
  <c r="E2790" i="14"/>
  <c r="E2786" i="14"/>
  <c r="E2732" i="14"/>
  <c r="E2727" i="14"/>
  <c r="E2449" i="14"/>
  <c r="E2192" i="14"/>
  <c r="E2150" i="14"/>
  <c r="E2064" i="14"/>
  <c r="E2048" i="14"/>
  <c r="E2030" i="14"/>
  <c r="E2014" i="14"/>
  <c r="E1990" i="14"/>
  <c r="E1986" i="14"/>
  <c r="E1968" i="14"/>
  <c r="E1960" i="14"/>
  <c r="E1920" i="14"/>
  <c r="E1918" i="14"/>
  <c r="E1902" i="14"/>
  <c r="E1886" i="14"/>
  <c r="E1874" i="14"/>
  <c r="E1866" i="14"/>
  <c r="E1858" i="14"/>
  <c r="E1840" i="14"/>
  <c r="E1808" i="14"/>
  <c r="E1774" i="14"/>
  <c r="E1766" i="14"/>
  <c r="E1742" i="14"/>
  <c r="E1704" i="14"/>
  <c r="E1662" i="14"/>
  <c r="E1646" i="14"/>
  <c r="E1572" i="14"/>
  <c r="E1544" i="14"/>
  <c r="E1475" i="14"/>
  <c r="E1352" i="14"/>
  <c r="E1339" i="14"/>
  <c r="E1268" i="14"/>
  <c r="E1212" i="14"/>
  <c r="E888" i="14"/>
  <c r="E695" i="14"/>
  <c r="E3470" i="14"/>
  <c r="E3467" i="14"/>
  <c r="E3486" i="14"/>
  <c r="J297" i="14"/>
  <c r="I294" i="14"/>
  <c r="I295" i="14"/>
  <c r="I296" i="14"/>
  <c r="I297" i="14"/>
  <c r="H296" i="14"/>
  <c r="H297" i="14"/>
  <c r="E3463" i="14"/>
  <c r="E3478" i="14"/>
  <c r="E3495" i="14"/>
  <c r="E3494" i="14"/>
  <c r="E3496" i="14"/>
  <c r="E3505" i="14"/>
  <c r="E3504" i="14"/>
  <c r="E3503" i="14"/>
  <c r="E3502" i="14"/>
  <c r="E3501" i="14"/>
  <c r="E3500" i="14"/>
  <c r="E3499" i="14"/>
  <c r="E3498" i="14"/>
  <c r="E3497" i="14"/>
  <c r="E3506" i="14"/>
  <c r="E3507" i="14"/>
  <c r="E3515" i="14"/>
  <c r="E3514" i="14"/>
  <c r="E3513" i="14"/>
  <c r="E3512" i="14"/>
  <c r="E3511" i="14"/>
  <c r="E3510" i="14"/>
  <c r="E3509" i="14"/>
  <c r="E3508" i="14"/>
  <c r="E3519" i="14"/>
  <c r="E3518" i="14"/>
  <c r="E3517" i="14"/>
  <c r="E3516" i="14"/>
  <c r="E3528" i="14"/>
  <c r="E3527" i="14"/>
  <c r="E3526" i="14"/>
  <c r="E3525" i="14"/>
  <c r="E3524" i="14"/>
  <c r="E3523" i="14"/>
  <c r="E3522" i="14"/>
  <c r="E3521" i="14"/>
  <c r="E3520" i="14"/>
  <c r="E3536" i="14"/>
  <c r="E3535" i="14"/>
  <c r="E3534" i="14"/>
  <c r="E3533" i="14"/>
  <c r="E3532" i="14"/>
  <c r="E3531" i="14"/>
  <c r="E3530" i="14"/>
  <c r="E3529" i="14"/>
  <c r="E3538" i="14"/>
  <c r="E3537" i="14"/>
  <c r="E3543" i="14"/>
  <c r="E3542" i="14"/>
  <c r="E3541" i="14"/>
  <c r="E3540" i="14"/>
  <c r="E3539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63" i="14"/>
  <c r="E3562" i="14"/>
  <c r="E3561" i="14"/>
  <c r="E3560" i="14"/>
  <c r="E3559" i="14"/>
  <c r="E3558" i="14"/>
  <c r="E3557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47" i="14"/>
  <c r="E3646" i="14"/>
  <c r="E3645" i="14"/>
  <c r="E3644" i="14"/>
  <c r="E3643" i="14"/>
  <c r="E3642" i="14"/>
  <c r="E3641" i="14"/>
  <c r="E3640" i="14"/>
  <c r="E3639" i="14"/>
  <c r="E3638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30" i="14"/>
  <c r="F3729" i="14" l="1"/>
</calcChain>
</file>

<file path=xl/sharedStrings.xml><?xml version="1.0" encoding="utf-8"?>
<sst xmlns="http://schemas.openxmlformats.org/spreadsheetml/2006/main" count="19396" uniqueCount="16966">
  <si>
    <t>Date</t>
  </si>
  <si>
    <t>Price</t>
  </si>
  <si>
    <t>Open</t>
  </si>
  <si>
    <t>High</t>
  </si>
  <si>
    <t>Low</t>
  </si>
  <si>
    <t>Volume</t>
  </si>
  <si>
    <t>Chg%</t>
  </si>
  <si>
    <t>1.22B</t>
  </si>
  <si>
    <t>1.57B</t>
  </si>
  <si>
    <t>1.81B</t>
  </si>
  <si>
    <t>1.35B</t>
  </si>
  <si>
    <t>797.65M</t>
  </si>
  <si>
    <t>696.52M</t>
  </si>
  <si>
    <t>680.80M</t>
  </si>
  <si>
    <t>809.90M</t>
  </si>
  <si>
    <t>608.61M</t>
  </si>
  <si>
    <t>567.63M</t>
  </si>
  <si>
    <t>461.00M</t>
  </si>
  <si>
    <t>490.80M</t>
  </si>
  <si>
    <t>502.60M</t>
  </si>
  <si>
    <t>513.57M</t>
  </si>
  <si>
    <t>676.85M</t>
  </si>
  <si>
    <t>455.19M</t>
  </si>
  <si>
    <t>622.78M</t>
  </si>
  <si>
    <t>501.19M</t>
  </si>
  <si>
    <t>411.73M</t>
  </si>
  <si>
    <t>479.98M</t>
  </si>
  <si>
    <t>524.71M</t>
  </si>
  <si>
    <t>473.48M</t>
  </si>
  <si>
    <t>565.12M</t>
  </si>
  <si>
    <t>758.03M</t>
  </si>
  <si>
    <t>560.43M</t>
  </si>
  <si>
    <t>669.82M</t>
  </si>
  <si>
    <t>771.28M</t>
  </si>
  <si>
    <t>538.14M</t>
  </si>
  <si>
    <t>514.36M</t>
  </si>
  <si>
    <t>478.48M</t>
  </si>
  <si>
    <t>441.16M</t>
  </si>
  <si>
    <t>593.24M</t>
  </si>
  <si>
    <t>867.65M</t>
  </si>
  <si>
    <t>526.30M</t>
  </si>
  <si>
    <t>443.98M</t>
  </si>
  <si>
    <t>491.61M</t>
  </si>
  <si>
    <t>502.06M</t>
  </si>
  <si>
    <t>395.67M</t>
  </si>
  <si>
    <t>684.35M</t>
  </si>
  <si>
    <t>616.26M</t>
  </si>
  <si>
    <t>500.97M</t>
  </si>
  <si>
    <t>660.63M</t>
  </si>
  <si>
    <t>477.47M</t>
  </si>
  <si>
    <t>445.99M</t>
  </si>
  <si>
    <t>447.82M</t>
  </si>
  <si>
    <t>396.50M</t>
  </si>
  <si>
    <t>428.77M</t>
  </si>
  <si>
    <t>407.70M</t>
  </si>
  <si>
    <t>304.08M</t>
  </si>
  <si>
    <t>426.93M</t>
  </si>
  <si>
    <t>411.08M</t>
  </si>
  <si>
    <t>383.79M</t>
  </si>
  <si>
    <t>520.33M</t>
  </si>
  <si>
    <t>470.29M</t>
  </si>
  <si>
    <t>604.78M</t>
  </si>
  <si>
    <t>810.68M</t>
  </si>
  <si>
    <t>623.05M</t>
  </si>
  <si>
    <t>518.86M</t>
  </si>
  <si>
    <t>499.59M</t>
  </si>
  <si>
    <t>437.70M</t>
  </si>
  <si>
    <t>597.71M</t>
  </si>
  <si>
    <t>752.62M</t>
  </si>
  <si>
    <t>997.65M</t>
  </si>
  <si>
    <t>650.22M</t>
  </si>
  <si>
    <t>599.12M</t>
  </si>
  <si>
    <t>609.22M</t>
  </si>
  <si>
    <t>562.23M</t>
  </si>
  <si>
    <t>747.19M</t>
  </si>
  <si>
    <t>605.79M</t>
  </si>
  <si>
    <t>720.95M</t>
  </si>
  <si>
    <t>804.43M</t>
  </si>
  <si>
    <t>620.48M</t>
  </si>
  <si>
    <t>584.23M</t>
  </si>
  <si>
    <t>1.20B</t>
  </si>
  <si>
    <t>534.29M</t>
  </si>
  <si>
    <t>486.82M</t>
  </si>
  <si>
    <t>557.69M</t>
  </si>
  <si>
    <t>646.66M</t>
  </si>
  <si>
    <t>613.91M</t>
  </si>
  <si>
    <t>514.35M</t>
  </si>
  <si>
    <t>580.15M</t>
  </si>
  <si>
    <t>559.49M</t>
  </si>
  <si>
    <t>659.04M</t>
  </si>
  <si>
    <t>548.98M</t>
  </si>
  <si>
    <t>789.25M</t>
  </si>
  <si>
    <t>562.96M</t>
  </si>
  <si>
    <t>603.35M</t>
  </si>
  <si>
    <t>631.95M</t>
  </si>
  <si>
    <t>823.05M</t>
  </si>
  <si>
    <t>855.34M</t>
  </si>
  <si>
    <t>1.41B</t>
  </si>
  <si>
    <t>725.22M</t>
  </si>
  <si>
    <t>951.72M</t>
  </si>
  <si>
    <t>812.03M</t>
  </si>
  <si>
    <t>700.48M</t>
  </si>
  <si>
    <t>664.16M</t>
  </si>
  <si>
    <t>867.60M</t>
  </si>
  <si>
    <t>853.44M</t>
  </si>
  <si>
    <t>797.57M</t>
  </si>
  <si>
    <t>533.47M</t>
  </si>
  <si>
    <t>527.40M</t>
  </si>
  <si>
    <t>587.58M</t>
  </si>
  <si>
    <t>737.80M</t>
  </si>
  <si>
    <t>562.02M</t>
  </si>
  <si>
    <t>741.15M</t>
  </si>
  <si>
    <t>733.20M</t>
  </si>
  <si>
    <t>928.52M</t>
  </si>
  <si>
    <t>1.02B</t>
  </si>
  <si>
    <t>1.31B</t>
  </si>
  <si>
    <t>756.85M</t>
  </si>
  <si>
    <t>650.02M</t>
  </si>
  <si>
    <t>844.47M</t>
  </si>
  <si>
    <t>629.05M</t>
  </si>
  <si>
    <t>651.72M</t>
  </si>
  <si>
    <t>882.83M</t>
  </si>
  <si>
    <t>1.36B</t>
  </si>
  <si>
    <t>642.60M</t>
  </si>
  <si>
    <t>519.16M</t>
  </si>
  <si>
    <t>482.01M</t>
  </si>
  <si>
    <t>434.45M</t>
  </si>
  <si>
    <t>624.31M</t>
  </si>
  <si>
    <t>551.44M</t>
  </si>
  <si>
    <t>687.14M</t>
  </si>
  <si>
    <t>412.47M</t>
  </si>
  <si>
    <t>497.21M</t>
  </si>
  <si>
    <t>595.70M</t>
  </si>
  <si>
    <t>508.78M</t>
  </si>
  <si>
    <t>483.04M</t>
  </si>
  <si>
    <t>628.15M</t>
  </si>
  <si>
    <t>649.88M</t>
  </si>
  <si>
    <t>549.96M</t>
  </si>
  <si>
    <t>685.55M</t>
  </si>
  <si>
    <t>684.14M</t>
  </si>
  <si>
    <t>667.08M</t>
  </si>
  <si>
    <t>668.19M</t>
  </si>
  <si>
    <t>557.87M</t>
  </si>
  <si>
    <t>444.72M</t>
  </si>
  <si>
    <t>369.49M</t>
  </si>
  <si>
    <t>470.91M</t>
  </si>
  <si>
    <t>511.54M</t>
  </si>
  <si>
    <t>624.64M</t>
  </si>
  <si>
    <t>538.06M</t>
  </si>
  <si>
    <t>482.47M</t>
  </si>
  <si>
    <t>548.47M</t>
  </si>
  <si>
    <t>517.89M</t>
  </si>
  <si>
    <t>506.56M</t>
  </si>
  <si>
    <t>547.42M</t>
  </si>
  <si>
    <t>499.92M</t>
  </si>
  <si>
    <t>536.69M</t>
  </si>
  <si>
    <t>479.06M</t>
  </si>
  <si>
    <t>482.86M</t>
  </si>
  <si>
    <t>522.67M</t>
  </si>
  <si>
    <t>553.68M</t>
  </si>
  <si>
    <t>413.20M</t>
  </si>
  <si>
    <t>458.93M</t>
  </si>
  <si>
    <t>516.04M</t>
  </si>
  <si>
    <t>446.05M</t>
  </si>
  <si>
    <t>498.26M</t>
  </si>
  <si>
    <t>464.83M</t>
  </si>
  <si>
    <t>480.16M</t>
  </si>
  <si>
    <t>368.79M</t>
  </si>
  <si>
    <t>359.42M</t>
  </si>
  <si>
    <t>317.26M</t>
  </si>
  <si>
    <t>337.57M</t>
  </si>
  <si>
    <t>442.52M</t>
  </si>
  <si>
    <t>464.03M</t>
  </si>
  <si>
    <t>530.72M</t>
  </si>
  <si>
    <t>333.60M</t>
  </si>
  <si>
    <t>340.53M</t>
  </si>
  <si>
    <t>363.20M</t>
  </si>
  <si>
    <t>278.42M</t>
  </si>
  <si>
    <t>303.89M</t>
  </si>
  <si>
    <t>480.17M</t>
  </si>
  <si>
    <t>327.88M</t>
  </si>
  <si>
    <t>300.48M</t>
  </si>
  <si>
    <t>277.62M</t>
  </si>
  <si>
    <t>468.43M</t>
  </si>
  <si>
    <t>442.02M</t>
  </si>
  <si>
    <t>446.93M</t>
  </si>
  <si>
    <t>365.53M</t>
  </si>
  <si>
    <t>295.53M</t>
  </si>
  <si>
    <t>390.30M</t>
  </si>
  <si>
    <t>447.90M</t>
  </si>
  <si>
    <t>283.72M</t>
  </si>
  <si>
    <t>332.18M</t>
  </si>
  <si>
    <t>303.33M</t>
  </si>
  <si>
    <t>302.46M</t>
  </si>
  <si>
    <t>415.21M</t>
  </si>
  <si>
    <t>289.22M</t>
  </si>
  <si>
    <t>315.30M</t>
  </si>
  <si>
    <t>438.88M</t>
  </si>
  <si>
    <t>421.20M</t>
  </si>
  <si>
    <t>318.07M</t>
  </si>
  <si>
    <t>598.31M</t>
  </si>
  <si>
    <t>348.36M</t>
  </si>
  <si>
    <t>374.64M</t>
  </si>
  <si>
    <t>569.03M</t>
  </si>
  <si>
    <t>355.87M</t>
  </si>
  <si>
    <t>381.04M</t>
  </si>
  <si>
    <t>452.10M</t>
  </si>
  <si>
    <t>412.11M</t>
  </si>
  <si>
    <t>350.74M</t>
  </si>
  <si>
    <t>414.17M</t>
  </si>
  <si>
    <t>398.12M</t>
  </si>
  <si>
    <t>357.59M</t>
  </si>
  <si>
    <t>387.32M</t>
  </si>
  <si>
    <t>373.03M</t>
  </si>
  <si>
    <t>372.83M</t>
  </si>
  <si>
    <t>337.50M</t>
  </si>
  <si>
    <t>299.05M</t>
  </si>
  <si>
    <t>305.52M</t>
  </si>
  <si>
    <t>380.28M</t>
  </si>
  <si>
    <t>532.63M</t>
  </si>
  <si>
    <t>333.48M</t>
  </si>
  <si>
    <t>604.36M</t>
  </si>
  <si>
    <t>335.20M</t>
  </si>
  <si>
    <t>272.54M</t>
  </si>
  <si>
    <t>260.36M</t>
  </si>
  <si>
    <t>339.65M</t>
  </si>
  <si>
    <t>354.32M</t>
  </si>
  <si>
    <t>290.00M</t>
  </si>
  <si>
    <t>246.01M</t>
  </si>
  <si>
    <t>279.78M</t>
  </si>
  <si>
    <t>359.94M</t>
  </si>
  <si>
    <t>300.47M</t>
  </si>
  <si>
    <t>260.93M</t>
  </si>
  <si>
    <t>266.67M</t>
  </si>
  <si>
    <t>349.03M</t>
  </si>
  <si>
    <t>365.76M</t>
  </si>
  <si>
    <t>386.13M</t>
  </si>
  <si>
    <t>379.57M</t>
  </si>
  <si>
    <t>416.28M</t>
  </si>
  <si>
    <t>527.68M</t>
  </si>
  <si>
    <t>350.45M</t>
  </si>
  <si>
    <t>282.58M</t>
  </si>
  <si>
    <t>294.46M</t>
  </si>
  <si>
    <t>386.19M</t>
  </si>
  <si>
    <t>366.30M</t>
  </si>
  <si>
    <t>326.10M</t>
  </si>
  <si>
    <t>320.25M</t>
  </si>
  <si>
    <t>463.70M</t>
  </si>
  <si>
    <t>294.48M</t>
  </si>
  <si>
    <t>383.00M</t>
  </si>
  <si>
    <t>391.31M</t>
  </si>
  <si>
    <t>352.24M</t>
  </si>
  <si>
    <t>326.57M</t>
  </si>
  <si>
    <t>321.21M</t>
  </si>
  <si>
    <t>372.55M</t>
  </si>
  <si>
    <t>373.22M</t>
  </si>
  <si>
    <t>308.53M</t>
  </si>
  <si>
    <t>644.16M</t>
  </si>
  <si>
    <t>381.08M</t>
  </si>
  <si>
    <t>414.95M</t>
  </si>
  <si>
    <t>385.90M</t>
  </si>
  <si>
    <t>396.85M</t>
  </si>
  <si>
    <t>279.58M</t>
  </si>
  <si>
    <t>289.20M</t>
  </si>
  <si>
    <t>291.51M</t>
  </si>
  <si>
    <t>345.44M</t>
  </si>
  <si>
    <t>521.88M</t>
  </si>
  <si>
    <t>627.04M</t>
  </si>
  <si>
    <t>321.96M</t>
  </si>
  <si>
    <t>292.32M</t>
  </si>
  <si>
    <t>285.98M</t>
  </si>
  <si>
    <t>352.79M</t>
  </si>
  <si>
    <t>263.54M</t>
  </si>
  <si>
    <t>298.51M</t>
  </si>
  <si>
    <t>268.10M</t>
  </si>
  <si>
    <t>318.30M</t>
  </si>
  <si>
    <t>482.27M</t>
  </si>
  <si>
    <t>604.82M</t>
  </si>
  <si>
    <t>410.11M</t>
  </si>
  <si>
    <t>356.91M</t>
  </si>
  <si>
    <t>419.68M</t>
  </si>
  <si>
    <t>463.44M</t>
  </si>
  <si>
    <t>361.08M</t>
  </si>
  <si>
    <t>298.88M</t>
  </si>
  <si>
    <t>300.77M</t>
  </si>
  <si>
    <t>288.83M</t>
  </si>
  <si>
    <t>323.81M</t>
  </si>
  <si>
    <t>271.68M</t>
  </si>
  <si>
    <t>276.54M</t>
  </si>
  <si>
    <t>310.74M</t>
  </si>
  <si>
    <t>298.77M</t>
  </si>
  <si>
    <t>260.79M</t>
  </si>
  <si>
    <t>254.36M</t>
  </si>
  <si>
    <t>333.01M</t>
  </si>
  <si>
    <t>277.70M</t>
  </si>
  <si>
    <t>269.37M</t>
  </si>
  <si>
    <t>296.60M</t>
  </si>
  <si>
    <t>286.24M</t>
  </si>
  <si>
    <t>309.67M</t>
  </si>
  <si>
    <t>159.40M</t>
  </si>
  <si>
    <t>186.50M</t>
  </si>
  <si>
    <t>253.09M</t>
  </si>
  <si>
    <t>470.16M</t>
  </si>
  <si>
    <t>271.94M</t>
  </si>
  <si>
    <t>230.29M</t>
  </si>
  <si>
    <t>389.24M</t>
  </si>
  <si>
    <t>328.80M</t>
  </si>
  <si>
    <t>321.80M</t>
  </si>
  <si>
    <t>294.94M</t>
  </si>
  <si>
    <t>306.15M</t>
  </si>
  <si>
    <t>350.58M</t>
  </si>
  <si>
    <t>387.81M</t>
  </si>
  <si>
    <t>371.70M</t>
  </si>
  <si>
    <t>438.70M</t>
  </si>
  <si>
    <t>393.10M</t>
  </si>
  <si>
    <t>335.85M</t>
  </si>
  <si>
    <t>328.28M</t>
  </si>
  <si>
    <t>322.02M</t>
  </si>
  <si>
    <t>332.14M</t>
  </si>
  <si>
    <t>422.36M</t>
  </si>
  <si>
    <t>467.86M</t>
  </si>
  <si>
    <t>712.65M</t>
  </si>
  <si>
    <t>437.63M</t>
  </si>
  <si>
    <t>382.83M</t>
  </si>
  <si>
    <t>332.86M</t>
  </si>
  <si>
    <t>246.93M</t>
  </si>
  <si>
    <t>310.19M</t>
  </si>
  <si>
    <t>304.32M</t>
  </si>
  <si>
    <t>280.52M</t>
  </si>
  <si>
    <t>353.38M</t>
  </si>
  <si>
    <t>306.01M</t>
  </si>
  <si>
    <t>396.37M</t>
  </si>
  <si>
    <t>262.54M</t>
  </si>
  <si>
    <t>267.71M</t>
  </si>
  <si>
    <t>305.82M</t>
  </si>
  <si>
    <t>2.83M</t>
  </si>
  <si>
    <t>309.88M</t>
  </si>
  <si>
    <t>311.18M</t>
  </si>
  <si>
    <t>434.18M</t>
  </si>
  <si>
    <t>359.34M</t>
  </si>
  <si>
    <t>386.62M</t>
  </si>
  <si>
    <t>298.75M</t>
  </si>
  <si>
    <t>375.75M</t>
  </si>
  <si>
    <t>375.56M</t>
  </si>
  <si>
    <t>522.42M</t>
  </si>
  <si>
    <t>362.27M</t>
  </si>
  <si>
    <t>312.04M</t>
  </si>
  <si>
    <t>306.47M</t>
  </si>
  <si>
    <t>368.55M</t>
  </si>
  <si>
    <t>293.59M</t>
  </si>
  <si>
    <t>273.44M</t>
  </si>
  <si>
    <t>267.52M</t>
  </si>
  <si>
    <t>354.06M</t>
  </si>
  <si>
    <t>498.51M</t>
  </si>
  <si>
    <t>373.84M</t>
  </si>
  <si>
    <t>443.80M</t>
  </si>
  <si>
    <t>470.28M</t>
  </si>
  <si>
    <t>625.15M</t>
  </si>
  <si>
    <t>438.20M</t>
  </si>
  <si>
    <t>398.76M</t>
  </si>
  <si>
    <t>398.99M</t>
  </si>
  <si>
    <t>492.89M</t>
  </si>
  <si>
    <t>418.21M</t>
  </si>
  <si>
    <t>351.04M</t>
  </si>
  <si>
    <t>417.55M</t>
  </si>
  <si>
    <t>398.82M</t>
  </si>
  <si>
    <t>258.42M</t>
  </si>
  <si>
    <t>248.30M</t>
  </si>
  <si>
    <t>207.62M</t>
  </si>
  <si>
    <t>285.22M</t>
  </si>
  <si>
    <t>276.51M</t>
  </si>
  <si>
    <t>318.09M</t>
  </si>
  <si>
    <t>295.60M</t>
  </si>
  <si>
    <t>305.03M</t>
  </si>
  <si>
    <t>255.56M</t>
  </si>
  <si>
    <t>253.69M</t>
  </si>
  <si>
    <t>262.70M</t>
  </si>
  <si>
    <t>241.73M</t>
  </si>
  <si>
    <t>357.23M</t>
  </si>
  <si>
    <t>323.45M</t>
  </si>
  <si>
    <t>259.35M</t>
  </si>
  <si>
    <t>249.42M</t>
  </si>
  <si>
    <t>205.69M</t>
  </si>
  <si>
    <t>225.60M</t>
  </si>
  <si>
    <t>256.16M</t>
  </si>
  <si>
    <t>231.06M</t>
  </si>
  <si>
    <t>239.84M</t>
  </si>
  <si>
    <t>241.99M</t>
  </si>
  <si>
    <t>299.61M</t>
  </si>
  <si>
    <t>254.47M</t>
  </si>
  <si>
    <t>336.42M</t>
  </si>
  <si>
    <t>311.52M</t>
  </si>
  <si>
    <t>217.05M</t>
  </si>
  <si>
    <t>233.41M</t>
  </si>
  <si>
    <t>210.00M</t>
  </si>
  <si>
    <t>225.15M</t>
  </si>
  <si>
    <t>216.53M</t>
  </si>
  <si>
    <t>278.01M</t>
  </si>
  <si>
    <t>264.43M</t>
  </si>
  <si>
    <t>287.44M</t>
  </si>
  <si>
    <t>324.34M</t>
  </si>
  <si>
    <t>376.66M</t>
  </si>
  <si>
    <t>212.33M</t>
  </si>
  <si>
    <t>212.25M</t>
  </si>
  <si>
    <t>236.15M</t>
  </si>
  <si>
    <t>193.14M</t>
  </si>
  <si>
    <t>222.06M</t>
  </si>
  <si>
    <t>232.50M</t>
  </si>
  <si>
    <t>217.11M</t>
  </si>
  <si>
    <t>216.97M</t>
  </si>
  <si>
    <t>241.67M</t>
  </si>
  <si>
    <t>256.04M</t>
  </si>
  <si>
    <t>229.21M</t>
  </si>
  <si>
    <t>203.06M</t>
  </si>
  <si>
    <t>189.33M</t>
  </si>
  <si>
    <t>256.55M</t>
  </si>
  <si>
    <t>227.27M</t>
  </si>
  <si>
    <t>179.27M</t>
  </si>
  <si>
    <t>208.37M</t>
  </si>
  <si>
    <t>304.54M</t>
  </si>
  <si>
    <t>250.33M</t>
  </si>
  <si>
    <t>363.16M</t>
  </si>
  <si>
    <t>253.62M</t>
  </si>
  <si>
    <t>226.85M</t>
  </si>
  <si>
    <t>236.69M</t>
  </si>
  <si>
    <t>236.90M</t>
  </si>
  <si>
    <t>230.51M</t>
  </si>
  <si>
    <t>199.47M</t>
  </si>
  <si>
    <t>231.38M</t>
  </si>
  <si>
    <t>202.73M</t>
  </si>
  <si>
    <t>314.76M</t>
  </si>
  <si>
    <t>190.03M</t>
  </si>
  <si>
    <t>220.00M</t>
  </si>
  <si>
    <t>204.42M</t>
  </si>
  <si>
    <t>217.85M</t>
  </si>
  <si>
    <t>215.94M</t>
  </si>
  <si>
    <t>227.66M</t>
  </si>
  <si>
    <t>195.76M</t>
  </si>
  <si>
    <t>172.90M</t>
  </si>
  <si>
    <t>210.15M</t>
  </si>
  <si>
    <t>227.36M</t>
  </si>
  <si>
    <t>629.20M</t>
  </si>
  <si>
    <t>246.12M</t>
  </si>
  <si>
    <t>232.76M</t>
  </si>
  <si>
    <t>239.79M</t>
  </si>
  <si>
    <t>268.92M</t>
  </si>
  <si>
    <t>306.79M</t>
  </si>
  <si>
    <t>299.92M</t>
  </si>
  <si>
    <t>249.24M</t>
  </si>
  <si>
    <t>197.29M</t>
  </si>
  <si>
    <t>229.91M</t>
  </si>
  <si>
    <t>220.74M</t>
  </si>
  <si>
    <t>238.22M</t>
  </si>
  <si>
    <t>262.20M</t>
  </si>
  <si>
    <t>176.70M</t>
  </si>
  <si>
    <t>209.39M</t>
  </si>
  <si>
    <t>197.99M</t>
  </si>
  <si>
    <t>222.12M</t>
  </si>
  <si>
    <t>278.12M</t>
  </si>
  <si>
    <t>173.62M</t>
  </si>
  <si>
    <t>192.30M</t>
  </si>
  <si>
    <t>190.87M</t>
  </si>
  <si>
    <t>236.76M</t>
  </si>
  <si>
    <t>179.16M</t>
  </si>
  <si>
    <t>306.67M</t>
  </si>
  <si>
    <t>345.54M</t>
  </si>
  <si>
    <t>195.13M</t>
  </si>
  <si>
    <t>225.97M</t>
  </si>
  <si>
    <t>200.20M</t>
  </si>
  <si>
    <t>252.23M</t>
  </si>
  <si>
    <t>270.74M</t>
  </si>
  <si>
    <t>211.82M</t>
  </si>
  <si>
    <t>212.45M</t>
  </si>
  <si>
    <t>200.95M</t>
  </si>
  <si>
    <t>219.72M</t>
  </si>
  <si>
    <t>246.03M</t>
  </si>
  <si>
    <t>258.08M</t>
  </si>
  <si>
    <t>259.52M</t>
  </si>
  <si>
    <t>228.51M</t>
  </si>
  <si>
    <t>206.36M</t>
  </si>
  <si>
    <t>244.12M</t>
  </si>
  <si>
    <t>238.18M</t>
  </si>
  <si>
    <t>211.65M</t>
  </si>
  <si>
    <t>232.43M</t>
  </si>
  <si>
    <t>354.98M</t>
  </si>
  <si>
    <t>232.71M</t>
  </si>
  <si>
    <t>270.66M</t>
  </si>
  <si>
    <t>294.52M</t>
  </si>
  <si>
    <t>237.63M</t>
  </si>
  <si>
    <t>211.06M</t>
  </si>
  <si>
    <t>209.33M</t>
  </si>
  <si>
    <t>216.67M</t>
  </si>
  <si>
    <t>338.70M</t>
  </si>
  <si>
    <t>179.31M</t>
  </si>
  <si>
    <t>186.99M</t>
  </si>
  <si>
    <t>274.85M</t>
  </si>
  <si>
    <t>223.14M</t>
  </si>
  <si>
    <t>192.33M</t>
  </si>
  <si>
    <t>233.38M</t>
  </si>
  <si>
    <t>257.20M</t>
  </si>
  <si>
    <t>229.78M</t>
  </si>
  <si>
    <t>199.98M</t>
  </si>
  <si>
    <t>181.38M</t>
  </si>
  <si>
    <t>294.79M</t>
  </si>
  <si>
    <t>193.25M</t>
  </si>
  <si>
    <t>177.24M</t>
  </si>
  <si>
    <t>217.13M</t>
  </si>
  <si>
    <t>323.26M</t>
  </si>
  <si>
    <t>241.33M</t>
  </si>
  <si>
    <t>193.46M</t>
  </si>
  <si>
    <t>193.09M</t>
  </si>
  <si>
    <t>190.04M</t>
  </si>
  <si>
    <t>217.09M</t>
  </si>
  <si>
    <t>236.33M</t>
  </si>
  <si>
    <t>224.12M</t>
  </si>
  <si>
    <t>197.50M</t>
  </si>
  <si>
    <t>239.41M</t>
  </si>
  <si>
    <t>258.10M</t>
  </si>
  <si>
    <t>274.66M</t>
  </si>
  <si>
    <t>247.48M</t>
  </si>
  <si>
    <t>291.43M</t>
  </si>
  <si>
    <t>315.74M</t>
  </si>
  <si>
    <t>253.46M</t>
  </si>
  <si>
    <t>234.97M</t>
  </si>
  <si>
    <t>249.22M</t>
  </si>
  <si>
    <t>340.47M</t>
  </si>
  <si>
    <t>292.20M</t>
  </si>
  <si>
    <t>293.45M</t>
  </si>
  <si>
    <t>238.82M</t>
  </si>
  <si>
    <t>214.01M</t>
  </si>
  <si>
    <t>321.61M</t>
  </si>
  <si>
    <t>260.49M</t>
  </si>
  <si>
    <t>217.47M</t>
  </si>
  <si>
    <t>181.26M</t>
  </si>
  <si>
    <t>180.59M</t>
  </si>
  <si>
    <t>158.63M</t>
  </si>
  <si>
    <t>181.90M</t>
  </si>
  <si>
    <t>211.29M</t>
  </si>
  <si>
    <t>174.18M</t>
  </si>
  <si>
    <t>186.47M</t>
  </si>
  <si>
    <t>180.26M</t>
  </si>
  <si>
    <t>172.52M</t>
  </si>
  <si>
    <t>158.09M</t>
  </si>
  <si>
    <t>134.53M</t>
  </si>
  <si>
    <t>156.74M</t>
  </si>
  <si>
    <t>281.31M</t>
  </si>
  <si>
    <t>170.31M</t>
  </si>
  <si>
    <t>160.42M</t>
  </si>
  <si>
    <t>143.12M</t>
  </si>
  <si>
    <t>156.65M</t>
  </si>
  <si>
    <t>180.60M</t>
  </si>
  <si>
    <t>174.34M</t>
  </si>
  <si>
    <t>237.51M</t>
  </si>
  <si>
    <t>262.98M</t>
  </si>
  <si>
    <t>159.10M</t>
  </si>
  <si>
    <t>187.19M</t>
  </si>
  <si>
    <t>180.55M</t>
  </si>
  <si>
    <t>152.04M</t>
  </si>
  <si>
    <t>206.23M</t>
  </si>
  <si>
    <t>171.34M</t>
  </si>
  <si>
    <t>171.21M</t>
  </si>
  <si>
    <t>160.25M</t>
  </si>
  <si>
    <t>153.24M</t>
  </si>
  <si>
    <t>147.77M</t>
  </si>
  <si>
    <t>353.10M</t>
  </si>
  <si>
    <t>157.19M</t>
  </si>
  <si>
    <t>202.05M</t>
  </si>
  <si>
    <t>146.28M</t>
  </si>
  <si>
    <t>133.18M</t>
  </si>
  <si>
    <t>157.65M</t>
  </si>
  <si>
    <t>162.50M</t>
  </si>
  <si>
    <t>191.86M</t>
  </si>
  <si>
    <t>151.75M</t>
  </si>
  <si>
    <t>209.59M</t>
  </si>
  <si>
    <t>188.18M</t>
  </si>
  <si>
    <t>213.84M</t>
  </si>
  <si>
    <t>314.41M</t>
  </si>
  <si>
    <t>216.80M</t>
  </si>
  <si>
    <t>287.96M</t>
  </si>
  <si>
    <t>247.61M</t>
  </si>
  <si>
    <t>282.95M</t>
  </si>
  <si>
    <t>295.83M</t>
  </si>
  <si>
    <t>199.56M</t>
  </si>
  <si>
    <t>206.10M</t>
  </si>
  <si>
    <t>207.74M</t>
  </si>
  <si>
    <t>268.27M</t>
  </si>
  <si>
    <t>239.81M</t>
  </si>
  <si>
    <t>244.19M</t>
  </si>
  <si>
    <t>322.41M</t>
  </si>
  <si>
    <t>443.04M</t>
  </si>
  <si>
    <t>612.62M</t>
  </si>
  <si>
    <t>223.91M</t>
  </si>
  <si>
    <t>224.80M</t>
  </si>
  <si>
    <t>31.09M</t>
  </si>
  <si>
    <t>262.11M</t>
  </si>
  <si>
    <t>201.78M</t>
  </si>
  <si>
    <t>237.23M</t>
  </si>
  <si>
    <t>207.11M</t>
  </si>
  <si>
    <t>195.59M</t>
  </si>
  <si>
    <t>153.25M</t>
  </si>
  <si>
    <t>148.40M</t>
  </si>
  <si>
    <t>201.86M</t>
  </si>
  <si>
    <t>152.36M</t>
  </si>
  <si>
    <t>160.99M</t>
  </si>
  <si>
    <t>167.83M</t>
  </si>
  <si>
    <t>202.35M</t>
  </si>
  <si>
    <t>396.88M</t>
  </si>
  <si>
    <t>206.31M</t>
  </si>
  <si>
    <t>196.79M</t>
  </si>
  <si>
    <t>228.21M</t>
  </si>
  <si>
    <t>233.62M</t>
  </si>
  <si>
    <t>197.71M</t>
  </si>
  <si>
    <t>205.60M</t>
  </si>
  <si>
    <t>193.35M</t>
  </si>
  <si>
    <t>160.85M</t>
  </si>
  <si>
    <t>274.80M</t>
  </si>
  <si>
    <t>232.64M</t>
  </si>
  <si>
    <t>221.61M</t>
  </si>
  <si>
    <t>188.25M</t>
  </si>
  <si>
    <t>178.41M</t>
  </si>
  <si>
    <t>168.70M</t>
  </si>
  <si>
    <t>194.63M</t>
  </si>
  <si>
    <t>153.77M</t>
  </si>
  <si>
    <t>143.52M</t>
  </si>
  <si>
    <t>153.37M</t>
  </si>
  <si>
    <t>162.73M</t>
  </si>
  <si>
    <t>337.78M</t>
  </si>
  <si>
    <t>162.70M</t>
  </si>
  <si>
    <t>178.67M</t>
  </si>
  <si>
    <t>164.49M</t>
  </si>
  <si>
    <t>190.40M</t>
  </si>
  <si>
    <t>173.82M</t>
  </si>
  <si>
    <t>189.27M</t>
  </si>
  <si>
    <t>211.63M</t>
  </si>
  <si>
    <t>253.93M</t>
  </si>
  <si>
    <t>203.65M</t>
  </si>
  <si>
    <t>226.27M</t>
  </si>
  <si>
    <t>201.61M</t>
  </si>
  <si>
    <t>294.73M</t>
  </si>
  <si>
    <t>242.82M</t>
  </si>
  <si>
    <t>174.40M</t>
  </si>
  <si>
    <t>209.64M</t>
  </si>
  <si>
    <t>141.57M</t>
  </si>
  <si>
    <t>184.08M</t>
  </si>
  <si>
    <t>198.67M</t>
  </si>
  <si>
    <t>166.46M</t>
  </si>
  <si>
    <t>190.00M</t>
  </si>
  <si>
    <t>245.10M</t>
  </si>
  <si>
    <t>197.49M</t>
  </si>
  <si>
    <t>296.78M</t>
  </si>
  <si>
    <t>203.70M</t>
  </si>
  <si>
    <t>191.21M</t>
  </si>
  <si>
    <t>179.91M</t>
  </si>
  <si>
    <t>193.29M</t>
  </si>
  <si>
    <t>166.08M</t>
  </si>
  <si>
    <t>206.38M</t>
  </si>
  <si>
    <t>303.01M</t>
  </si>
  <si>
    <t>168.60M</t>
  </si>
  <si>
    <t>164.46M</t>
  </si>
  <si>
    <t>186.87M</t>
  </si>
  <si>
    <t>150.05M</t>
  </si>
  <si>
    <t>185.32M</t>
  </si>
  <si>
    <t>38.75M</t>
  </si>
  <si>
    <t>146.23M</t>
  </si>
  <si>
    <t>152.00M</t>
  </si>
  <si>
    <t>134.85M</t>
  </si>
  <si>
    <t>149.31M</t>
  </si>
  <si>
    <t>188.69M</t>
  </si>
  <si>
    <t>185.20M</t>
  </si>
  <si>
    <t>267.28M</t>
  </si>
  <si>
    <t>177.65M</t>
  </si>
  <si>
    <t>180.58M</t>
  </si>
  <si>
    <t>204.89M</t>
  </si>
  <si>
    <t>148.49M</t>
  </si>
  <si>
    <t>164.44M</t>
  </si>
  <si>
    <t>146.15M</t>
  </si>
  <si>
    <t>219.81M</t>
  </si>
  <si>
    <t>176.42M</t>
  </si>
  <si>
    <t>187.38M</t>
  </si>
  <si>
    <t>133.73M</t>
  </si>
  <si>
    <t>145.79M</t>
  </si>
  <si>
    <t>163.90M</t>
  </si>
  <si>
    <t>160.16M</t>
  </si>
  <si>
    <t>165.67M</t>
  </si>
  <si>
    <t>150.38M</t>
  </si>
  <si>
    <t>131.69M</t>
  </si>
  <si>
    <t>167.20M</t>
  </si>
  <si>
    <t>181.53M</t>
  </si>
  <si>
    <t>427.05M</t>
  </si>
  <si>
    <t>199.89M</t>
  </si>
  <si>
    <t>242.27M</t>
  </si>
  <si>
    <t>225.65M</t>
  </si>
  <si>
    <t>298.15M</t>
  </si>
  <si>
    <t>218.26M</t>
  </si>
  <si>
    <t>231.35M</t>
  </si>
  <si>
    <t>202.88M</t>
  </si>
  <si>
    <t>259.86M</t>
  </si>
  <si>
    <t>199.34M</t>
  </si>
  <si>
    <t>211.86M</t>
  </si>
  <si>
    <t>171.71M</t>
  </si>
  <si>
    <t>145.16M</t>
  </si>
  <si>
    <t>159.08M</t>
  </si>
  <si>
    <t>176.44M</t>
  </si>
  <si>
    <t>157.36M</t>
  </si>
  <si>
    <t>136.42M</t>
  </si>
  <si>
    <t>179.71M</t>
  </si>
  <si>
    <t>239.13M</t>
  </si>
  <si>
    <t>277.90M</t>
  </si>
  <si>
    <t>156.34M</t>
  </si>
  <si>
    <t>166.56M</t>
  </si>
  <si>
    <t>167.23M</t>
  </si>
  <si>
    <t>215.88M</t>
  </si>
  <si>
    <t>191.40M</t>
  </si>
  <si>
    <t>173.90M</t>
  </si>
  <si>
    <t>172.91M</t>
  </si>
  <si>
    <t>159.98M</t>
  </si>
  <si>
    <t>175.63M</t>
  </si>
  <si>
    <t>179.12M</t>
  </si>
  <si>
    <t>179.57M</t>
  </si>
  <si>
    <t>132.24M</t>
  </si>
  <si>
    <t>171.70M</t>
  </si>
  <si>
    <t>166.76M</t>
  </si>
  <si>
    <t>206.26M</t>
  </si>
  <si>
    <t>139.97M</t>
  </si>
  <si>
    <t>195.92M</t>
  </si>
  <si>
    <t>191.94M</t>
  </si>
  <si>
    <t>190.53M</t>
  </si>
  <si>
    <t>143.44M</t>
  </si>
  <si>
    <t>196.77M</t>
  </si>
  <si>
    <t>333.41M</t>
  </si>
  <si>
    <t>250.90M</t>
  </si>
  <si>
    <t>188.99M</t>
  </si>
  <si>
    <t>209.04M</t>
  </si>
  <si>
    <t>210.02M</t>
  </si>
  <si>
    <t>197.70M</t>
  </si>
  <si>
    <t>239.46M</t>
  </si>
  <si>
    <t>255.40M</t>
  </si>
  <si>
    <t>342.40M</t>
  </si>
  <si>
    <t>295.55M</t>
  </si>
  <si>
    <t>215.10M</t>
  </si>
  <si>
    <t>248.03M</t>
  </si>
  <si>
    <t>278.73M</t>
  </si>
  <si>
    <t>157.42M</t>
  </si>
  <si>
    <t>176.81M</t>
  </si>
  <si>
    <t>183.33M</t>
  </si>
  <si>
    <t>178.83M</t>
  </si>
  <si>
    <t>180.20M</t>
  </si>
  <si>
    <t>208.92M</t>
  </si>
  <si>
    <t>225.61M</t>
  </si>
  <si>
    <t>302.72M</t>
  </si>
  <si>
    <t>195.85M</t>
  </si>
  <si>
    <t>388.87M</t>
  </si>
  <si>
    <t>254.68M</t>
  </si>
  <si>
    <t>181.09M</t>
  </si>
  <si>
    <t>173.02M</t>
  </si>
  <si>
    <t>307.53M</t>
  </si>
  <si>
    <t>190.28M</t>
  </si>
  <si>
    <t>222.83M</t>
  </si>
  <si>
    <t>194.13M</t>
  </si>
  <si>
    <t>211.18M</t>
  </si>
  <si>
    <t>232.95M</t>
  </si>
  <si>
    <t>193.28M</t>
  </si>
  <si>
    <t>225.49M</t>
  </si>
  <si>
    <t>233.30M</t>
  </si>
  <si>
    <t>200.40M</t>
  </si>
  <si>
    <t>196.94M</t>
  </si>
  <si>
    <t>292.33M</t>
  </si>
  <si>
    <t>337.80M</t>
  </si>
  <si>
    <t>537.11M</t>
  </si>
  <si>
    <t>314.11M</t>
  </si>
  <si>
    <t>283.91M</t>
  </si>
  <si>
    <t>301.49M</t>
  </si>
  <si>
    <t>184.75M</t>
  </si>
  <si>
    <t>200.99M</t>
  </si>
  <si>
    <t>208.90M</t>
  </si>
  <si>
    <t>170.96M</t>
  </si>
  <si>
    <t>168.87M</t>
  </si>
  <si>
    <t>125.78M</t>
  </si>
  <si>
    <t>127.94M</t>
  </si>
  <si>
    <t>190.95M</t>
  </si>
  <si>
    <t>177.95M</t>
  </si>
  <si>
    <t>192.28M</t>
  </si>
  <si>
    <t>147.31M</t>
  </si>
  <si>
    <t>102.21M</t>
  </si>
  <si>
    <t>143.69M</t>
  </si>
  <si>
    <t>163.96M</t>
  </si>
  <si>
    <t>136.48M</t>
  </si>
  <si>
    <t>131.19M</t>
  </si>
  <si>
    <t>122.02M</t>
  </si>
  <si>
    <t>131.46M</t>
  </si>
  <si>
    <t>183.98M</t>
  </si>
  <si>
    <t>130.58M</t>
  </si>
  <si>
    <t>122.46M</t>
  </si>
  <si>
    <t>110.17M</t>
  </si>
  <si>
    <t>127.92M</t>
  </si>
  <si>
    <t>126.41M</t>
  </si>
  <si>
    <t>127.54M</t>
  </si>
  <si>
    <t>132.03M</t>
  </si>
  <si>
    <t>110.67M</t>
  </si>
  <si>
    <t>209.27M</t>
  </si>
  <si>
    <t>187.43M</t>
  </si>
  <si>
    <t>149.13M</t>
  </si>
  <si>
    <t>189.74M</t>
  </si>
  <si>
    <t>111.43M</t>
  </si>
  <si>
    <t>154.34M</t>
  </si>
  <si>
    <t>146.86M</t>
  </si>
  <si>
    <t>175.02M</t>
  </si>
  <si>
    <t>118.85M</t>
  </si>
  <si>
    <t>130.44M</t>
  </si>
  <si>
    <t>176.77M</t>
  </si>
  <si>
    <t>162.60M</t>
  </si>
  <si>
    <t>255.72M</t>
  </si>
  <si>
    <t>195.62M</t>
  </si>
  <si>
    <t>195.60M</t>
  </si>
  <si>
    <t>183.36M</t>
  </si>
  <si>
    <t>268.62M</t>
  </si>
  <si>
    <t>186.60M</t>
  </si>
  <si>
    <t>216.68M</t>
  </si>
  <si>
    <t>166.20M</t>
  </si>
  <si>
    <t>197.18M</t>
  </si>
  <si>
    <t>277.80M</t>
  </si>
  <si>
    <t>370.30M</t>
  </si>
  <si>
    <t>275.22M</t>
  </si>
  <si>
    <t>271.20M</t>
  </si>
  <si>
    <t>323.97M</t>
  </si>
  <si>
    <t>201.76M</t>
  </si>
  <si>
    <t>178.07M</t>
  </si>
  <si>
    <t>231.78M</t>
  </si>
  <si>
    <t>175.77M</t>
  </si>
  <si>
    <t>160.13M</t>
  </si>
  <si>
    <t>170.07M</t>
  </si>
  <si>
    <t>166.11M</t>
  </si>
  <si>
    <t>180.91M</t>
  </si>
  <si>
    <t>250.34M</t>
  </si>
  <si>
    <t>226.13M</t>
  </si>
  <si>
    <t>195.70M</t>
  </si>
  <si>
    <t>161.97M</t>
  </si>
  <si>
    <t>162.16M</t>
  </si>
  <si>
    <t>165.95M</t>
  </si>
  <si>
    <t>177.40M</t>
  </si>
  <si>
    <t>216.63M</t>
  </si>
  <si>
    <t>203.52M</t>
  </si>
  <si>
    <t>167.85M</t>
  </si>
  <si>
    <t>218.86M</t>
  </si>
  <si>
    <t>111.79M</t>
  </si>
  <si>
    <t>155.05M</t>
  </si>
  <si>
    <t>168.71M</t>
  </si>
  <si>
    <t>162.10M</t>
  </si>
  <si>
    <t>189.99M</t>
  </si>
  <si>
    <t>141.47M</t>
  </si>
  <si>
    <t>187.33M</t>
  </si>
  <si>
    <t>384.40M</t>
  </si>
  <si>
    <t>170.64M</t>
  </si>
  <si>
    <t>156.10M</t>
  </si>
  <si>
    <t>169.05M</t>
  </si>
  <si>
    <t>191.62M</t>
  </si>
  <si>
    <t>178.14M</t>
  </si>
  <si>
    <t>153.44M</t>
  </si>
  <si>
    <t>140.72M</t>
  </si>
  <si>
    <t>135.81M</t>
  </si>
  <si>
    <t>274.04M</t>
  </si>
  <si>
    <t>149.89M</t>
  </si>
  <si>
    <t>189.98M</t>
  </si>
  <si>
    <t>190.20M</t>
  </si>
  <si>
    <t>181.34M</t>
  </si>
  <si>
    <t>223.94M</t>
  </si>
  <si>
    <t>299.15M</t>
  </si>
  <si>
    <t>201.62M</t>
  </si>
  <si>
    <t>197.38M</t>
  </si>
  <si>
    <t>246.34M</t>
  </si>
  <si>
    <t>373.42M</t>
  </si>
  <si>
    <t>154.83M</t>
  </si>
  <si>
    <t>133.72M</t>
  </si>
  <si>
    <t>152.15M</t>
  </si>
  <si>
    <t>219.74M</t>
  </si>
  <si>
    <t>154.17M</t>
  </si>
  <si>
    <t>193.30M</t>
  </si>
  <si>
    <t>156.98M</t>
  </si>
  <si>
    <t>197.77M</t>
  </si>
  <si>
    <t>169.43M</t>
  </si>
  <si>
    <t>179.54M</t>
  </si>
  <si>
    <t>231.77M</t>
  </si>
  <si>
    <t>272.01M</t>
  </si>
  <si>
    <t>195.12M</t>
  </si>
  <si>
    <t>178.96M</t>
  </si>
  <si>
    <t>177.88M</t>
  </si>
  <si>
    <t>162.78M</t>
  </si>
  <si>
    <t>169.78M</t>
  </si>
  <si>
    <t>168.03M</t>
  </si>
  <si>
    <t>174.56M</t>
  </si>
  <si>
    <t>194.19M</t>
  </si>
  <si>
    <t>161.94M</t>
  </si>
  <si>
    <t>240.72M</t>
  </si>
  <si>
    <t>189.80M</t>
  </si>
  <si>
    <t>159.56M</t>
  </si>
  <si>
    <t>154.63M</t>
  </si>
  <si>
    <t>147.62M</t>
  </si>
  <si>
    <t>154.58M</t>
  </si>
  <si>
    <t>165.35M</t>
  </si>
  <si>
    <t>173.05M</t>
  </si>
  <si>
    <t>169.40M</t>
  </si>
  <si>
    <t>228.60M</t>
  </si>
  <si>
    <t>158.74M</t>
  </si>
  <si>
    <t>201.49M</t>
  </si>
  <si>
    <t>189.34M</t>
  </si>
  <si>
    <t>154.40M</t>
  </si>
  <si>
    <t>142.16M</t>
  </si>
  <si>
    <t>160.33M</t>
  </si>
  <si>
    <t>143.25M</t>
  </si>
  <si>
    <t>158.96M</t>
  </si>
  <si>
    <t>170.58M</t>
  </si>
  <si>
    <t>288.03M</t>
  </si>
  <si>
    <t>151.50M</t>
  </si>
  <si>
    <t>175.72M</t>
  </si>
  <si>
    <t>167.46M</t>
  </si>
  <si>
    <t>306.80M</t>
  </si>
  <si>
    <t>158.85M</t>
  </si>
  <si>
    <t>140.27M</t>
  </si>
  <si>
    <t>141.16M</t>
  </si>
  <si>
    <t>173.75M</t>
  </si>
  <si>
    <t>171.84M</t>
  </si>
  <si>
    <t>195.03M</t>
  </si>
  <si>
    <t>174.95M</t>
  </si>
  <si>
    <t>150.04M</t>
  </si>
  <si>
    <t>174.92M</t>
  </si>
  <si>
    <t>187.76M</t>
  </si>
  <si>
    <t>180.29M</t>
  </si>
  <si>
    <t>249.37M</t>
  </si>
  <si>
    <t>176.88M</t>
  </si>
  <si>
    <t>390.65M</t>
  </si>
  <si>
    <t>187.32M</t>
  </si>
  <si>
    <t>200.37M</t>
  </si>
  <si>
    <t>485.65M</t>
  </si>
  <si>
    <t>255.09M</t>
  </si>
  <si>
    <t>268.96M</t>
  </si>
  <si>
    <t>272.46M</t>
  </si>
  <si>
    <t>181.64M</t>
  </si>
  <si>
    <t>151.54M</t>
  </si>
  <si>
    <t>177.35M</t>
  </si>
  <si>
    <t>161.89M</t>
  </si>
  <si>
    <t>175.71M</t>
  </si>
  <si>
    <t>161.17M</t>
  </si>
  <si>
    <t>189.14M</t>
  </si>
  <si>
    <t>211.55M</t>
  </si>
  <si>
    <t>185.06M</t>
  </si>
  <si>
    <t>157.44M</t>
  </si>
  <si>
    <t>220.71M</t>
  </si>
  <si>
    <t>166.96M</t>
  </si>
  <si>
    <t>165.62M</t>
  </si>
  <si>
    <t>168.66M</t>
  </si>
  <si>
    <t>190.79M</t>
  </si>
  <si>
    <t>205.94M</t>
  </si>
  <si>
    <t>192.27M</t>
  </si>
  <si>
    <t>150.82M</t>
  </si>
  <si>
    <t>251.23M</t>
  </si>
  <si>
    <t>301.48M</t>
  </si>
  <si>
    <t>213.17M</t>
  </si>
  <si>
    <t>208.66M</t>
  </si>
  <si>
    <t>150.78M</t>
  </si>
  <si>
    <t>230.58M</t>
  </si>
  <si>
    <t>190.26M</t>
  </si>
  <si>
    <t>227.22M</t>
  </si>
  <si>
    <t>168.51M</t>
  </si>
  <si>
    <t>185.35M</t>
  </si>
  <si>
    <t>147.82M</t>
  </si>
  <si>
    <t>241.68M</t>
  </si>
  <si>
    <t>170.65M</t>
  </si>
  <si>
    <t>210.13M</t>
  </si>
  <si>
    <t>160.28M</t>
  </si>
  <si>
    <t>189.57M</t>
  </si>
  <si>
    <t>391.91M</t>
  </si>
  <si>
    <t>223.49M</t>
  </si>
  <si>
    <t>249.90M</t>
  </si>
  <si>
    <t>205.80M</t>
  </si>
  <si>
    <t>215.36M</t>
  </si>
  <si>
    <t>202.85M</t>
  </si>
  <si>
    <t>244.73M</t>
  </si>
  <si>
    <t>247.04M</t>
  </si>
  <si>
    <t>201.43M</t>
  </si>
  <si>
    <t>199.65M</t>
  </si>
  <si>
    <t>172.07M</t>
  </si>
  <si>
    <t>204.81M</t>
  </si>
  <si>
    <t>231.58M</t>
  </si>
  <si>
    <t>252.71M</t>
  </si>
  <si>
    <t>264.94M</t>
  </si>
  <si>
    <t>290.44M</t>
  </si>
  <si>
    <t>287.25M</t>
  </si>
  <si>
    <t>348.97M</t>
  </si>
  <si>
    <t>283.56M</t>
  </si>
  <si>
    <t>487.97M</t>
  </si>
  <si>
    <t>213.14M</t>
  </si>
  <si>
    <t>291.93M</t>
  </si>
  <si>
    <t>205.90M</t>
  </si>
  <si>
    <t>159.16M</t>
  </si>
  <si>
    <t>198.21M</t>
  </si>
  <si>
    <t>254.33M</t>
  </si>
  <si>
    <t>268.02M</t>
  </si>
  <si>
    <t>261.61M</t>
  </si>
  <si>
    <t>365.22M</t>
  </si>
  <si>
    <t>344.21M</t>
  </si>
  <si>
    <t>301.30M</t>
  </si>
  <si>
    <t>254.48M</t>
  </si>
  <si>
    <t>218.73M</t>
  </si>
  <si>
    <t>176.76M</t>
  </si>
  <si>
    <t>257.52M</t>
  </si>
  <si>
    <t>229.56M</t>
  </si>
  <si>
    <t>197.86M</t>
  </si>
  <si>
    <t>237.34M</t>
  </si>
  <si>
    <t>206.64M</t>
  </si>
  <si>
    <t>307.93M</t>
  </si>
  <si>
    <t>283.04M</t>
  </si>
  <si>
    <t>193.39M</t>
  </si>
  <si>
    <t>168.20M</t>
  </si>
  <si>
    <t>236.28M</t>
  </si>
  <si>
    <t>248.11M</t>
  </si>
  <si>
    <t>232.61M</t>
  </si>
  <si>
    <t>194.07M</t>
  </si>
  <si>
    <t>240.80M</t>
  </si>
  <si>
    <t>203.64M</t>
  </si>
  <si>
    <t>206.99M</t>
  </si>
  <si>
    <t>221.91M</t>
  </si>
  <si>
    <t>168.98M</t>
  </si>
  <si>
    <t>194.84M</t>
  </si>
  <si>
    <t>162.35M</t>
  </si>
  <si>
    <t>194.73M</t>
  </si>
  <si>
    <t>151.72M</t>
  </si>
  <si>
    <t>149.67M</t>
  </si>
  <si>
    <t>138.86M</t>
  </si>
  <si>
    <t>64.84M</t>
  </si>
  <si>
    <t>155.64M</t>
  </si>
  <si>
    <t>110.15M</t>
  </si>
  <si>
    <t>116.54M</t>
  </si>
  <si>
    <t>126.74M</t>
  </si>
  <si>
    <t>96.37M</t>
  </si>
  <si>
    <t>121.48M</t>
  </si>
  <si>
    <t>129.63M</t>
  </si>
  <si>
    <t>130.17M</t>
  </si>
  <si>
    <t>197.32M</t>
  </si>
  <si>
    <t>159.15M</t>
  </si>
  <si>
    <t>138.48M</t>
  </si>
  <si>
    <t>153.49M</t>
  </si>
  <si>
    <t>173.00M</t>
  </si>
  <si>
    <t>145.25M</t>
  </si>
  <si>
    <t>144.32M</t>
  </si>
  <si>
    <t>139.32M</t>
  </si>
  <si>
    <t>141.89M</t>
  </si>
  <si>
    <t>157.23M</t>
  </si>
  <si>
    <t>130.21M</t>
  </si>
  <si>
    <t>142.94M</t>
  </si>
  <si>
    <t>223.04M</t>
  </si>
  <si>
    <t>154.86M</t>
  </si>
  <si>
    <t>226.63M</t>
  </si>
  <si>
    <t>134.56M</t>
  </si>
  <si>
    <t>130.87M</t>
  </si>
  <si>
    <t>156.61M</t>
  </si>
  <si>
    <t>136.70M</t>
  </si>
  <si>
    <t>148.04M</t>
  </si>
  <si>
    <t>149.45M</t>
  </si>
  <si>
    <t>154.14M</t>
  </si>
  <si>
    <t>165.88M</t>
  </si>
  <si>
    <t>223.80M</t>
  </si>
  <si>
    <t>170.27M</t>
  </si>
  <si>
    <t>218.42M</t>
  </si>
  <si>
    <t>226.33M</t>
  </si>
  <si>
    <t>136.22M</t>
  </si>
  <si>
    <t>125.94M</t>
  </si>
  <si>
    <t>136.62M</t>
  </si>
  <si>
    <t>140.32M</t>
  </si>
  <si>
    <t>205.66M</t>
  </si>
  <si>
    <t>224.23M</t>
  </si>
  <si>
    <t>194.71M</t>
  </si>
  <si>
    <t>161.49M</t>
  </si>
  <si>
    <t>138.01M</t>
  </si>
  <si>
    <t>156.66M</t>
  </si>
  <si>
    <t>149.27M</t>
  </si>
  <si>
    <t>159.95M</t>
  </si>
  <si>
    <t>128.30M</t>
  </si>
  <si>
    <t>161.15M</t>
  </si>
  <si>
    <t>172.43M</t>
  </si>
  <si>
    <t>143.16M</t>
  </si>
  <si>
    <t>150.43M</t>
  </si>
  <si>
    <t>205.26M</t>
  </si>
  <si>
    <t>205.86M</t>
  </si>
  <si>
    <t>177.03M</t>
  </si>
  <si>
    <t>199.91M</t>
  </si>
  <si>
    <t>184.04M</t>
  </si>
  <si>
    <t>188.83M</t>
  </si>
  <si>
    <t>161.81M</t>
  </si>
  <si>
    <t>217.19M</t>
  </si>
  <si>
    <t>140.48M</t>
  </si>
  <si>
    <t>208.77M</t>
  </si>
  <si>
    <t>151.20M</t>
  </si>
  <si>
    <t>173.57M</t>
  </si>
  <si>
    <t>125.63M</t>
  </si>
  <si>
    <t>249.31M</t>
  </si>
  <si>
    <t>144.33M</t>
  </si>
  <si>
    <t>126.63M</t>
  </si>
  <si>
    <t>140.58M</t>
  </si>
  <si>
    <t>165.31M</t>
  </si>
  <si>
    <t>214.84M</t>
  </si>
  <si>
    <t>177.52M</t>
  </si>
  <si>
    <t>145.76M</t>
  </si>
  <si>
    <t>199.57M</t>
  </si>
  <si>
    <t>160.61M</t>
  </si>
  <si>
    <t>222.00M</t>
  </si>
  <si>
    <t>190.58M</t>
  </si>
  <si>
    <t>204.26M</t>
  </si>
  <si>
    <t>201.57M</t>
  </si>
  <si>
    <t>314.42M</t>
  </si>
  <si>
    <t>223.26M</t>
  </si>
  <si>
    <t>308.26M</t>
  </si>
  <si>
    <t>322.10M</t>
  </si>
  <si>
    <t>207.54M</t>
  </si>
  <si>
    <t>189.84M</t>
  </si>
  <si>
    <t>134.51M</t>
  </si>
  <si>
    <t>157.99M</t>
  </si>
  <si>
    <t>180.08M</t>
  </si>
  <si>
    <t>160.68M</t>
  </si>
  <si>
    <t>195.08M</t>
  </si>
  <si>
    <t>195.90M</t>
  </si>
  <si>
    <t>159.19M</t>
  </si>
  <si>
    <t>127.20M</t>
  </si>
  <si>
    <t>148.07M</t>
  </si>
  <si>
    <t>139.12M</t>
  </si>
  <si>
    <t>136.95M</t>
  </si>
  <si>
    <t>193.23M</t>
  </si>
  <si>
    <t>209.63M</t>
  </si>
  <si>
    <t>221.94M</t>
  </si>
  <si>
    <t>145.40M</t>
  </si>
  <si>
    <t>179.98M</t>
  </si>
  <si>
    <t>140.83M</t>
  </si>
  <si>
    <t>131.35M</t>
  </si>
  <si>
    <t>136.96M</t>
  </si>
  <si>
    <t>141.02M</t>
  </si>
  <si>
    <t>169.15M</t>
  </si>
  <si>
    <t>93.44M</t>
  </si>
  <si>
    <t>108.19M</t>
  </si>
  <si>
    <t>119.64M</t>
  </si>
  <si>
    <t>108.84M</t>
  </si>
  <si>
    <t>104.89M</t>
  </si>
  <si>
    <t>121.38M</t>
  </si>
  <si>
    <t>158.88M</t>
  </si>
  <si>
    <t>135.36M</t>
  </si>
  <si>
    <t>193.89M</t>
  </si>
  <si>
    <t>126.04M</t>
  </si>
  <si>
    <t>104.58M</t>
  </si>
  <si>
    <t>91.14M</t>
  </si>
  <si>
    <t>115.47M</t>
  </si>
  <si>
    <t>135.89M</t>
  </si>
  <si>
    <t>163.37M</t>
  </si>
  <si>
    <t>136.11M</t>
  </si>
  <si>
    <t>113.96M</t>
  </si>
  <si>
    <t>207.42M</t>
  </si>
  <si>
    <t>134.06M</t>
  </si>
  <si>
    <t>135.84M</t>
  </si>
  <si>
    <t>126.54M</t>
  </si>
  <si>
    <t>151.58M</t>
  </si>
  <si>
    <t>157.21M</t>
  </si>
  <si>
    <t>127.81M</t>
  </si>
  <si>
    <t>137.12M</t>
  </si>
  <si>
    <t>140.84M</t>
  </si>
  <si>
    <t>171.35M</t>
  </si>
  <si>
    <t>141.03M</t>
  </si>
  <si>
    <t>140.22M</t>
  </si>
  <si>
    <t>140.08M</t>
  </si>
  <si>
    <t>167.06M</t>
  </si>
  <si>
    <t>159.47M</t>
  </si>
  <si>
    <t>176.66M</t>
  </si>
  <si>
    <t>151.34M</t>
  </si>
  <si>
    <t>125.99M</t>
  </si>
  <si>
    <t>375.23M</t>
  </si>
  <si>
    <t>239.55M</t>
  </si>
  <si>
    <t>120.43M</t>
  </si>
  <si>
    <t>125.05M</t>
  </si>
  <si>
    <t>193.08M</t>
  </si>
  <si>
    <t>148.19M</t>
  </si>
  <si>
    <t>127.39M</t>
  </si>
  <si>
    <t>144.64M</t>
  </si>
  <si>
    <t>153.34M</t>
  </si>
  <si>
    <t>133.84M</t>
  </si>
  <si>
    <t>138.96M</t>
  </si>
  <si>
    <t>178.75M</t>
  </si>
  <si>
    <t>197.88M</t>
  </si>
  <si>
    <t>188.78M</t>
  </si>
  <si>
    <t>216.09M</t>
  </si>
  <si>
    <t>160.34M</t>
  </si>
  <si>
    <t>135.76M</t>
  </si>
  <si>
    <t>276.02M</t>
  </si>
  <si>
    <t>165.36M</t>
  </si>
  <si>
    <t>179.97M</t>
  </si>
  <si>
    <t>176.84M</t>
  </si>
  <si>
    <t>178.99M</t>
  </si>
  <si>
    <t>160.80M</t>
  </si>
  <si>
    <t>177.13M</t>
  </si>
  <si>
    <t>420.43M</t>
  </si>
  <si>
    <t>153.51M</t>
  </si>
  <si>
    <t>154.98M</t>
  </si>
  <si>
    <t>147.27M</t>
  </si>
  <si>
    <t>168.58M</t>
  </si>
  <si>
    <t>125.37M</t>
  </si>
  <si>
    <t>143.29M</t>
  </si>
  <si>
    <t>157.41M</t>
  </si>
  <si>
    <t>152.80M</t>
  </si>
  <si>
    <t>153.26M</t>
  </si>
  <si>
    <t>151.38M</t>
  </si>
  <si>
    <t>129.45M</t>
  </si>
  <si>
    <t>172.36M</t>
  </si>
  <si>
    <t>138.88M</t>
  </si>
  <si>
    <t>198.98M</t>
  </si>
  <si>
    <t>288.76M</t>
  </si>
  <si>
    <t>161.46M</t>
  </si>
  <si>
    <t>155.43M</t>
  </si>
  <si>
    <t>168.63M</t>
  </si>
  <si>
    <t>182.50M</t>
  </si>
  <si>
    <t>168.44M</t>
  </si>
  <si>
    <t>184.67M</t>
  </si>
  <si>
    <t>179.34M</t>
  </si>
  <si>
    <t>178.05M</t>
  </si>
  <si>
    <t>168.92M</t>
  </si>
  <si>
    <t>165.08M</t>
  </si>
  <si>
    <t>256.06M</t>
  </si>
  <si>
    <t>183.25M</t>
  </si>
  <si>
    <t>224.77M</t>
  </si>
  <si>
    <t>246.45M</t>
  </si>
  <si>
    <t>257.23M</t>
  </si>
  <si>
    <t>224.18M</t>
  </si>
  <si>
    <t>139.41M</t>
  </si>
  <si>
    <t>154.37M</t>
  </si>
  <si>
    <t>143.93M</t>
  </si>
  <si>
    <t>203.72M</t>
  </si>
  <si>
    <t>219.87M</t>
  </si>
  <si>
    <t>140.64M</t>
  </si>
  <si>
    <t>228.81M</t>
  </si>
  <si>
    <t>163.68M</t>
  </si>
  <si>
    <t>202.30M</t>
  </si>
  <si>
    <t>151.33M</t>
  </si>
  <si>
    <t>176.55M</t>
  </si>
  <si>
    <t>179.01M</t>
  </si>
  <si>
    <t>201.25M</t>
  </si>
  <si>
    <t>208.67M</t>
  </si>
  <si>
    <t>216.56M</t>
  </si>
  <si>
    <t>275.59M</t>
  </si>
  <si>
    <t>264.25M</t>
  </si>
  <si>
    <t>190.81M</t>
  </si>
  <si>
    <t>192.01M</t>
  </si>
  <si>
    <t>197.12M</t>
  </si>
  <si>
    <t>191.65M</t>
  </si>
  <si>
    <t>158.71M</t>
  </si>
  <si>
    <t>129.35M</t>
  </si>
  <si>
    <t>181.37M</t>
  </si>
  <si>
    <t>232.14M</t>
  </si>
  <si>
    <t>150.62M</t>
  </si>
  <si>
    <t>129.56M</t>
  </si>
  <si>
    <t>103.15M</t>
  </si>
  <si>
    <t>152.61M</t>
  </si>
  <si>
    <t>143.80M</t>
  </si>
  <si>
    <t>164.08M</t>
  </si>
  <si>
    <t>172.80M</t>
  </si>
  <si>
    <t>118.16M</t>
  </si>
  <si>
    <t>101.89M</t>
  </si>
  <si>
    <t>56.56M</t>
  </si>
  <si>
    <t>84.53M</t>
  </si>
  <si>
    <t>77.70M</t>
  </si>
  <si>
    <t>82.09M</t>
  </si>
  <si>
    <t>75.53M</t>
  </si>
  <si>
    <t>132.19M</t>
  </si>
  <si>
    <t>139.16M</t>
  </si>
  <si>
    <t>174.80M</t>
  </si>
  <si>
    <t>162.11M</t>
  </si>
  <si>
    <t>216.22M</t>
  </si>
  <si>
    <t>197.34M</t>
  </si>
  <si>
    <t>137.14M</t>
  </si>
  <si>
    <t>138.08M</t>
  </si>
  <si>
    <t>133.86M</t>
  </si>
  <si>
    <t>136.66M</t>
  </si>
  <si>
    <t>146.27M</t>
  </si>
  <si>
    <t>163.82M</t>
  </si>
  <si>
    <t>143.35M</t>
  </si>
  <si>
    <t>143.48M</t>
  </si>
  <si>
    <t>153.20M</t>
  </si>
  <si>
    <t>137.39M</t>
  </si>
  <si>
    <t>151.99M</t>
  </si>
  <si>
    <t>197.22M</t>
  </si>
  <si>
    <t>194.30M</t>
  </si>
  <si>
    <t>151.92M</t>
  </si>
  <si>
    <t>271.91M</t>
  </si>
  <si>
    <t>140.66M</t>
  </si>
  <si>
    <t>137.02M</t>
  </si>
  <si>
    <t>122.78M</t>
  </si>
  <si>
    <t>125.40M</t>
  </si>
  <si>
    <t>134.68M</t>
  </si>
  <si>
    <t>113.88M</t>
  </si>
  <si>
    <t>146.77M</t>
  </si>
  <si>
    <t>127.36M</t>
  </si>
  <si>
    <t>125.24M</t>
  </si>
  <si>
    <t>122.01M</t>
  </si>
  <si>
    <t>130.75M</t>
  </si>
  <si>
    <t>153.43M</t>
  </si>
  <si>
    <t>161.62M</t>
  </si>
  <si>
    <t>141.09M</t>
  </si>
  <si>
    <t>176.16M</t>
  </si>
  <si>
    <t>205.67M</t>
  </si>
  <si>
    <t>148.31M</t>
  </si>
  <si>
    <t>124.06M</t>
  </si>
  <si>
    <t>132.83M</t>
  </si>
  <si>
    <t>19.64M</t>
  </si>
  <si>
    <t>151.10M</t>
  </si>
  <si>
    <t>163.40M</t>
  </si>
  <si>
    <t>176.17M</t>
  </si>
  <si>
    <t>177.62M</t>
  </si>
  <si>
    <t>213.53M</t>
  </si>
  <si>
    <t>225.47M</t>
  </si>
  <si>
    <t>118.78M</t>
  </si>
  <si>
    <t>142.93M</t>
  </si>
  <si>
    <t>123.77M</t>
  </si>
  <si>
    <t>135.91M</t>
  </si>
  <si>
    <t>148.20M</t>
  </si>
  <si>
    <t>113.00M</t>
  </si>
  <si>
    <t>141.14M</t>
  </si>
  <si>
    <t>97.27M</t>
  </si>
  <si>
    <t>147.84M</t>
  </si>
  <si>
    <t>231.90M</t>
  </si>
  <si>
    <t>182.21M</t>
  </si>
  <si>
    <t>140.78M</t>
  </si>
  <si>
    <t>105.51M</t>
  </si>
  <si>
    <t>161.28M</t>
  </si>
  <si>
    <t>116.93M</t>
  </si>
  <si>
    <t>123.72M</t>
  </si>
  <si>
    <t>127.95M</t>
  </si>
  <si>
    <t>96.50M</t>
  </si>
  <si>
    <t>111.44M</t>
  </si>
  <si>
    <t>122.82M</t>
  </si>
  <si>
    <t>107.06M</t>
  </si>
  <si>
    <t>104.74M</t>
  </si>
  <si>
    <t>120.69M</t>
  </si>
  <si>
    <t>125.98M</t>
  </si>
  <si>
    <t>141.28M</t>
  </si>
  <si>
    <t>150.73M</t>
  </si>
  <si>
    <t>134.90M</t>
  </si>
  <si>
    <t>139.33M</t>
  </si>
  <si>
    <t>189.70M</t>
  </si>
  <si>
    <t>119.96M</t>
  </si>
  <si>
    <t>142.83M</t>
  </si>
  <si>
    <t>118.47M</t>
  </si>
  <si>
    <t>104.08M</t>
  </si>
  <si>
    <t>115.22M</t>
  </si>
  <si>
    <t>117.32M</t>
  </si>
  <si>
    <t>140.62M</t>
  </si>
  <si>
    <t>127.33M</t>
  </si>
  <si>
    <t>154.08M</t>
  </si>
  <si>
    <t>120.61M</t>
  </si>
  <si>
    <t>106.97M</t>
  </si>
  <si>
    <t>118.43M</t>
  </si>
  <si>
    <t>116.79M</t>
  </si>
  <si>
    <t>116.36M</t>
  </si>
  <si>
    <t>128.24M</t>
  </si>
  <si>
    <t>137.04M</t>
  </si>
  <si>
    <t>181.07M</t>
  </si>
  <si>
    <t>208.86M</t>
  </si>
  <si>
    <t>178.11M</t>
  </si>
  <si>
    <t>153.94M</t>
  </si>
  <si>
    <t>117.61M</t>
  </si>
  <si>
    <t>122.12M</t>
  </si>
  <si>
    <t>120.08M</t>
  </si>
  <si>
    <t>105.40M</t>
  </si>
  <si>
    <t>134.60M</t>
  </si>
  <si>
    <t>141.61M</t>
  </si>
  <si>
    <t>167.97M</t>
  </si>
  <si>
    <t>122.07M</t>
  </si>
  <si>
    <t>135.23M</t>
  </si>
  <si>
    <t>187.59M</t>
  </si>
  <si>
    <t>258.39M</t>
  </si>
  <si>
    <t>168.35M</t>
  </si>
  <si>
    <t>180.65M</t>
  </si>
  <si>
    <t>173.93M</t>
  </si>
  <si>
    <t>113.07M</t>
  </si>
  <si>
    <t>133.76M</t>
  </si>
  <si>
    <t>136.32M</t>
  </si>
  <si>
    <t>139.43M</t>
  </si>
  <si>
    <t>152.30M</t>
  </si>
  <si>
    <t>126.67M</t>
  </si>
  <si>
    <t>171.68M</t>
  </si>
  <si>
    <t>114.97M</t>
  </si>
  <si>
    <t>137.00M</t>
  </si>
  <si>
    <t>127.41M</t>
  </si>
  <si>
    <t>124.13M</t>
  </si>
  <si>
    <t>148.85M</t>
  </si>
  <si>
    <t>157.96M</t>
  </si>
  <si>
    <t>155.38M</t>
  </si>
  <si>
    <t>174.52M</t>
  </si>
  <si>
    <t>148.21M</t>
  </si>
  <si>
    <t>186.18M</t>
  </si>
  <si>
    <t>188.67M</t>
  </si>
  <si>
    <t>231.88M</t>
  </si>
  <si>
    <t>248.40M</t>
  </si>
  <si>
    <t>250.66M</t>
  </si>
  <si>
    <t>204.59M</t>
  </si>
  <si>
    <t>234.68M</t>
  </si>
  <si>
    <t>169.89M</t>
  </si>
  <si>
    <t>312.15M</t>
  </si>
  <si>
    <t>241.12M</t>
  </si>
  <si>
    <t>175.60M</t>
  </si>
  <si>
    <t>273.24M</t>
  </si>
  <si>
    <t>259.64M</t>
  </si>
  <si>
    <t>240.94M</t>
  </si>
  <si>
    <t>203.14M</t>
  </si>
  <si>
    <t>255.33M</t>
  </si>
  <si>
    <t>316.25M</t>
  </si>
  <si>
    <t>393.16M</t>
  </si>
  <si>
    <t>186.85M</t>
  </si>
  <si>
    <t>177.20M</t>
  </si>
  <si>
    <t>232.22M</t>
  </si>
  <si>
    <t>157.72M</t>
  </si>
  <si>
    <t>166.44M</t>
  </si>
  <si>
    <t>101.55M</t>
  </si>
  <si>
    <t>114.10M</t>
  </si>
  <si>
    <t>88.29M</t>
  </si>
  <si>
    <t>104.99M</t>
  </si>
  <si>
    <t>114.28M</t>
  </si>
  <si>
    <t>161.11M</t>
  </si>
  <si>
    <t>115.51M</t>
  </si>
  <si>
    <t>154.32M</t>
  </si>
  <si>
    <t>182.97M</t>
  </si>
  <si>
    <t>114.69M</t>
  </si>
  <si>
    <t>111.84M</t>
  </si>
  <si>
    <t>131.49M</t>
  </si>
  <si>
    <t>119.77M</t>
  </si>
  <si>
    <t>123.20M</t>
  </si>
  <si>
    <t>140.74M</t>
  </si>
  <si>
    <t>191.13M</t>
  </si>
  <si>
    <t>169.80M</t>
  </si>
  <si>
    <t>133.95M</t>
  </si>
  <si>
    <t>155.13M</t>
  </si>
  <si>
    <t>197.55M</t>
  </si>
  <si>
    <t>173.34M</t>
  </si>
  <si>
    <t>177.84M</t>
  </si>
  <si>
    <t>220.62M</t>
  </si>
  <si>
    <t>184.82M</t>
  </si>
  <si>
    <t>312.38M</t>
  </si>
  <si>
    <t>186.57M</t>
  </si>
  <si>
    <t>168.12M</t>
  </si>
  <si>
    <t>158.40M</t>
  </si>
  <si>
    <t>9.77M</t>
  </si>
  <si>
    <t>189.85M</t>
  </si>
  <si>
    <t>141.98M</t>
  </si>
  <si>
    <t>172.46M</t>
  </si>
  <si>
    <t>177.34M</t>
  </si>
  <si>
    <t>167.86M</t>
  </si>
  <si>
    <t>174.98M</t>
  </si>
  <si>
    <t>239.00M</t>
  </si>
  <si>
    <t>242.14M</t>
  </si>
  <si>
    <t>284.92M</t>
  </si>
  <si>
    <t>180.73M</t>
  </si>
  <si>
    <t>160.30M</t>
  </si>
  <si>
    <t>166.82M</t>
  </si>
  <si>
    <t>144.56M</t>
  </si>
  <si>
    <t>181.66M</t>
  </si>
  <si>
    <t>146.26M</t>
  </si>
  <si>
    <t>144.88M</t>
  </si>
  <si>
    <t>112.60M</t>
  </si>
  <si>
    <t>132.11M</t>
  </si>
  <si>
    <t>95.25M</t>
  </si>
  <si>
    <t>126.64M</t>
  </si>
  <si>
    <t>108.49M</t>
  </si>
  <si>
    <t>140.20M</t>
  </si>
  <si>
    <t>153.65M</t>
  </si>
  <si>
    <t>138.55M</t>
  </si>
  <si>
    <t>150.52M</t>
  </si>
  <si>
    <t>133.07M</t>
  </si>
  <si>
    <t>181.93M</t>
  </si>
  <si>
    <t>185.50M</t>
  </si>
  <si>
    <t>166.63M</t>
  </si>
  <si>
    <t>134.89M</t>
  </si>
  <si>
    <t>146.71M</t>
  </si>
  <si>
    <t>208.06M</t>
  </si>
  <si>
    <t>146.73M</t>
  </si>
  <si>
    <t>184.11M</t>
  </si>
  <si>
    <t>190.44M</t>
  </si>
  <si>
    <t>160.27M</t>
  </si>
  <si>
    <t>120.06M</t>
  </si>
  <si>
    <t>137.49M</t>
  </si>
  <si>
    <t>141.73M</t>
  </si>
  <si>
    <t>122.14M</t>
  </si>
  <si>
    <t>167.72M</t>
  </si>
  <si>
    <t>153.42M</t>
  </si>
  <si>
    <t>145.92M</t>
  </si>
  <si>
    <t>110.23M</t>
  </si>
  <si>
    <t>135.01M</t>
  </si>
  <si>
    <t>159.92M</t>
  </si>
  <si>
    <t>150.06M</t>
  </si>
  <si>
    <t>146.91M</t>
  </si>
  <si>
    <t>138.56M</t>
  </si>
  <si>
    <t>118.35M</t>
  </si>
  <si>
    <t>139.04M</t>
  </si>
  <si>
    <t>158.13M</t>
  </si>
  <si>
    <t>69.57M</t>
  </si>
  <si>
    <t>103.44M</t>
  </si>
  <si>
    <t>101.27M</t>
  </si>
  <si>
    <t>96.87M</t>
  </si>
  <si>
    <t>182.31M</t>
  </si>
  <si>
    <t>107.64M</t>
  </si>
  <si>
    <t>171.97M</t>
  </si>
  <si>
    <t>437.04M</t>
  </si>
  <si>
    <t>243.25M</t>
  </si>
  <si>
    <t>154.18M</t>
  </si>
  <si>
    <t>146.45M</t>
  </si>
  <si>
    <t>169.65M</t>
  </si>
  <si>
    <t>148.53M</t>
  </si>
  <si>
    <t>242.41M</t>
  </si>
  <si>
    <t>198.29M</t>
  </si>
  <si>
    <t>158.54M</t>
  </si>
  <si>
    <t>186.06M</t>
  </si>
  <si>
    <t>186.17M</t>
  </si>
  <si>
    <t>156.85M</t>
  </si>
  <si>
    <t>145.95M</t>
  </si>
  <si>
    <t>190.71M</t>
  </si>
  <si>
    <t>195.32M</t>
  </si>
  <si>
    <t>124.88M</t>
  </si>
  <si>
    <t>150.66M</t>
  </si>
  <si>
    <t>134.76M</t>
  </si>
  <si>
    <t>137.23M</t>
  </si>
  <si>
    <t>155.80M</t>
  </si>
  <si>
    <t>161.51M</t>
  </si>
  <si>
    <t>163.99M</t>
  </si>
  <si>
    <t>154.91M</t>
  </si>
  <si>
    <t>162.54M</t>
  </si>
  <si>
    <t>153.81M</t>
  </si>
  <si>
    <t>146.06M</t>
  </si>
  <si>
    <t>168.83M</t>
  </si>
  <si>
    <t>157.08M</t>
  </si>
  <si>
    <t>181.05M</t>
  </si>
  <si>
    <t>9.36M</t>
  </si>
  <si>
    <t>191.64M</t>
  </si>
  <si>
    <t>239.61M</t>
  </si>
  <si>
    <t>177.58M</t>
  </si>
  <si>
    <t>197.35M</t>
  </si>
  <si>
    <t>146.34M</t>
  </si>
  <si>
    <t>144.53M</t>
  </si>
  <si>
    <t>148.91M</t>
  </si>
  <si>
    <t>188.28M</t>
  </si>
  <si>
    <t>196.99M</t>
  </si>
  <si>
    <t>230.56M</t>
  </si>
  <si>
    <t>218.30M</t>
  </si>
  <si>
    <t>142.17M</t>
  </si>
  <si>
    <t>180.83M</t>
  </si>
  <si>
    <t>159.61M</t>
  </si>
  <si>
    <t>192.04M</t>
  </si>
  <si>
    <t>158.53M</t>
  </si>
  <si>
    <t>156.39M</t>
  </si>
  <si>
    <t>191.47M</t>
  </si>
  <si>
    <t>199.79M</t>
  </si>
  <si>
    <t>159.25M</t>
  </si>
  <si>
    <t>155.68M</t>
  </si>
  <si>
    <t>163.07M</t>
  </si>
  <si>
    <t>220.59M</t>
  </si>
  <si>
    <t>200.16M</t>
  </si>
  <si>
    <t>187.58M</t>
  </si>
  <si>
    <t>188.32M</t>
  </si>
  <si>
    <t>318.64M</t>
  </si>
  <si>
    <t>287.19M</t>
  </si>
  <si>
    <t>153.58M</t>
  </si>
  <si>
    <t>157.94M</t>
  </si>
  <si>
    <t>219.46M</t>
  </si>
  <si>
    <t>190.77M</t>
  </si>
  <si>
    <t>272.99M</t>
  </si>
  <si>
    <t>265.01M</t>
  </si>
  <si>
    <t>275.24M</t>
  </si>
  <si>
    <t>253.03M</t>
  </si>
  <si>
    <t>274.94M</t>
  </si>
  <si>
    <t>250.30M</t>
  </si>
  <si>
    <t>214.23M</t>
  </si>
  <si>
    <t>336.40M</t>
  </si>
  <si>
    <t>326.50M</t>
  </si>
  <si>
    <t>335.99M</t>
  </si>
  <si>
    <t>306.04M</t>
  </si>
  <si>
    <t>242.00M</t>
  </si>
  <si>
    <t>251.51M</t>
  </si>
  <si>
    <t>284.47M</t>
  </si>
  <si>
    <t>255.00M</t>
  </si>
  <si>
    <t>261.05M</t>
  </si>
  <si>
    <t>219.67M</t>
  </si>
  <si>
    <t>248.09M</t>
  </si>
  <si>
    <t>223.66M</t>
  </si>
  <si>
    <t>223.00M</t>
  </si>
  <si>
    <t>195.71M</t>
  </si>
  <si>
    <t>204.92M</t>
  </si>
  <si>
    <t>245.01M</t>
  </si>
  <si>
    <t>216.23M</t>
  </si>
  <si>
    <t>197.17M</t>
  </si>
  <si>
    <t>222.49M</t>
  </si>
  <si>
    <t>216.76M</t>
  </si>
  <si>
    <t>235.47M</t>
  </si>
  <si>
    <t>181.49M</t>
  </si>
  <si>
    <t>173.43M</t>
  </si>
  <si>
    <t>174.54M</t>
  </si>
  <si>
    <t>237.08M</t>
  </si>
  <si>
    <t>151.93M</t>
  </si>
  <si>
    <t>126.47M</t>
  </si>
  <si>
    <t>115.17M</t>
  </si>
  <si>
    <t>163.31M</t>
  </si>
  <si>
    <t>171.73M</t>
  </si>
  <si>
    <t>191.52M</t>
  </si>
  <si>
    <t>151.16M</t>
  </si>
  <si>
    <t>116.28M</t>
  </si>
  <si>
    <t>127.71M</t>
  </si>
  <si>
    <t>120.20M</t>
  </si>
  <si>
    <t>117.52M</t>
  </si>
  <si>
    <t>110.43M</t>
  </si>
  <si>
    <t>127.63M</t>
  </si>
  <si>
    <t>123.59M</t>
  </si>
  <si>
    <t>160.52M</t>
  </si>
  <si>
    <t>145.72M</t>
  </si>
  <si>
    <t>144.79M</t>
  </si>
  <si>
    <t>214.40M</t>
  </si>
  <si>
    <t>239.03M</t>
  </si>
  <si>
    <t>160.10M</t>
  </si>
  <si>
    <t>196.57M</t>
  </si>
  <si>
    <t>193.49M</t>
  </si>
  <si>
    <t>182.41M</t>
  </si>
  <si>
    <t>198.40M</t>
  </si>
  <si>
    <t>115.54M</t>
  </si>
  <si>
    <t>117.54M</t>
  </si>
  <si>
    <t>107.16M</t>
  </si>
  <si>
    <t>124.41M</t>
  </si>
  <si>
    <t>142.04M</t>
  </si>
  <si>
    <t>140.39M</t>
  </si>
  <si>
    <t>180.90M</t>
  </si>
  <si>
    <t>100.13M</t>
  </si>
  <si>
    <t>114.18M</t>
  </si>
  <si>
    <t>110.22M</t>
  </si>
  <si>
    <t>114.45M</t>
  </si>
  <si>
    <t>112.12M</t>
  </si>
  <si>
    <t>175.31M</t>
  </si>
  <si>
    <t>194.09M</t>
  </si>
  <si>
    <t>120.21M</t>
  </si>
  <si>
    <t>139.67M</t>
  </si>
  <si>
    <t>115.12M</t>
  </si>
  <si>
    <t>198.93M</t>
  </si>
  <si>
    <t>130.59M</t>
  </si>
  <si>
    <t>122.25M</t>
  </si>
  <si>
    <t>147.28M</t>
  </si>
  <si>
    <t>158.64M</t>
  </si>
  <si>
    <t>153.89M</t>
  </si>
  <si>
    <t>119.27M</t>
  </si>
  <si>
    <t>107.95M</t>
  </si>
  <si>
    <t>7.99M</t>
  </si>
  <si>
    <t>111.35M</t>
  </si>
  <si>
    <t>110.00M</t>
  </si>
  <si>
    <t>122.28M</t>
  </si>
  <si>
    <t>136.37M</t>
  </si>
  <si>
    <t>145.75M</t>
  </si>
  <si>
    <t>162.38M</t>
  </si>
  <si>
    <t>153.19M</t>
  </si>
  <si>
    <t>118.88M</t>
  </si>
  <si>
    <t>141.31M</t>
  </si>
  <si>
    <t>199.60M</t>
  </si>
  <si>
    <t>132.22M</t>
  </si>
  <si>
    <t>135.10M</t>
  </si>
  <si>
    <t>149.88M</t>
  </si>
  <si>
    <t>142.68M</t>
  </si>
  <si>
    <t>142.92M</t>
  </si>
  <si>
    <t>127.32M</t>
  </si>
  <si>
    <t>146.83M</t>
  </si>
  <si>
    <t>128.56M</t>
  </si>
  <si>
    <t>138.18M</t>
  </si>
  <si>
    <t>97.02M</t>
  </si>
  <si>
    <t>137.46M</t>
  </si>
  <si>
    <t>134.59M</t>
  </si>
  <si>
    <t>140.71M</t>
  </si>
  <si>
    <t>106.42M</t>
  </si>
  <si>
    <t>97.78M</t>
  </si>
  <si>
    <t>209.66M</t>
  </si>
  <si>
    <t>126.50M</t>
  </si>
  <si>
    <t>150.39M</t>
  </si>
  <si>
    <t>165.29M</t>
  </si>
  <si>
    <t>179.18M</t>
  </si>
  <si>
    <t>187.62M</t>
  </si>
  <si>
    <t>102.66M</t>
  </si>
  <si>
    <t>152.16M</t>
  </si>
  <si>
    <t>149.01M</t>
  </si>
  <si>
    <t>116.71M</t>
  </si>
  <si>
    <t>115.94M</t>
  </si>
  <si>
    <t>125.39M</t>
  </si>
  <si>
    <t>156.90M</t>
  </si>
  <si>
    <t>154.41M</t>
  </si>
  <si>
    <t>144.89M</t>
  </si>
  <si>
    <t>334.85M</t>
  </si>
  <si>
    <t>175.17M</t>
  </si>
  <si>
    <t>125.13M</t>
  </si>
  <si>
    <t>157.05M</t>
  </si>
  <si>
    <t>135.35M</t>
  </si>
  <si>
    <t>100.99M</t>
  </si>
  <si>
    <t>125.09M</t>
  </si>
  <si>
    <t>143.83M</t>
  </si>
  <si>
    <t>142.64M</t>
  </si>
  <si>
    <t>142.84M</t>
  </si>
  <si>
    <t>121.96M</t>
  </si>
  <si>
    <t>192.61M</t>
  </si>
  <si>
    <t>157.82M</t>
  </si>
  <si>
    <t>136.23M</t>
  </si>
  <si>
    <t>141.74M</t>
  </si>
  <si>
    <t>159.27M</t>
  </si>
  <si>
    <t>168.52M</t>
  </si>
  <si>
    <t>124.22M</t>
  </si>
  <si>
    <t>157.55M</t>
  </si>
  <si>
    <t>113.11M</t>
  </si>
  <si>
    <t>147.59M</t>
  </si>
  <si>
    <t>185.21M</t>
  </si>
  <si>
    <t>136.99M</t>
  </si>
  <si>
    <t>129.04M</t>
  </si>
  <si>
    <t>186.46M</t>
  </si>
  <si>
    <t>128.99M</t>
  </si>
  <si>
    <t>138.36M</t>
  </si>
  <si>
    <t>134.71M</t>
  </si>
  <si>
    <t>128.02M</t>
  </si>
  <si>
    <t>129.77M</t>
  </si>
  <si>
    <t>129.64M</t>
  </si>
  <si>
    <t>109.94M</t>
  </si>
  <si>
    <t>110.25M</t>
  </si>
  <si>
    <t>113.23M</t>
  </si>
  <si>
    <t>99.99M</t>
  </si>
  <si>
    <t>116.06M</t>
  </si>
  <si>
    <t>77.90M</t>
  </si>
  <si>
    <t>64.81M</t>
  </si>
  <si>
    <t>89.67M</t>
  </si>
  <si>
    <t>139.61M</t>
  </si>
  <si>
    <t>83.87M</t>
  </si>
  <si>
    <t>85.34M</t>
  </si>
  <si>
    <t>141.15M</t>
  </si>
  <si>
    <t>123.91M</t>
  </si>
  <si>
    <t>149.44M</t>
  </si>
  <si>
    <t>109.55M</t>
  </si>
  <si>
    <t>115.16M</t>
  </si>
  <si>
    <t>132.67M</t>
  </si>
  <si>
    <t>137.42M</t>
  </si>
  <si>
    <t>95.98M</t>
  </si>
  <si>
    <t>127.61M</t>
  </si>
  <si>
    <t>139.65M</t>
  </si>
  <si>
    <t>131.02M</t>
  </si>
  <si>
    <t>113.42M</t>
  </si>
  <si>
    <t>257.05M</t>
  </si>
  <si>
    <t>207.30M</t>
  </si>
  <si>
    <t>134.41M</t>
  </si>
  <si>
    <t>79.29M</t>
  </si>
  <si>
    <t>85.08M</t>
  </si>
  <si>
    <t>94.06M</t>
  </si>
  <si>
    <t>105.15M</t>
  </si>
  <si>
    <t>107.48M</t>
  </si>
  <si>
    <t>106.99M</t>
  </si>
  <si>
    <t>121.90M</t>
  </si>
  <si>
    <t>133.98M</t>
  </si>
  <si>
    <t>16.52M</t>
  </si>
  <si>
    <t>92.70M</t>
  </si>
  <si>
    <t>98.76M</t>
  </si>
  <si>
    <t>117.59M</t>
  </si>
  <si>
    <t>133.74M</t>
  </si>
  <si>
    <t>115.02M</t>
  </si>
  <si>
    <t>74.83M</t>
  </si>
  <si>
    <t>111.16M</t>
  </si>
  <si>
    <t>107.39M</t>
  </si>
  <si>
    <t>112.08M</t>
  </si>
  <si>
    <t>116.68M</t>
  </si>
  <si>
    <t>93.56M</t>
  </si>
  <si>
    <t>101.66M</t>
  </si>
  <si>
    <t>158.34M</t>
  </si>
  <si>
    <t>81.50M</t>
  </si>
  <si>
    <t>103.37M</t>
  </si>
  <si>
    <t>124.26M</t>
  </si>
  <si>
    <t>144.10M</t>
  </si>
  <si>
    <t>123.97M</t>
  </si>
  <si>
    <t>117.42M</t>
  </si>
  <si>
    <t>93.69M</t>
  </si>
  <si>
    <t>130.08M</t>
  </si>
  <si>
    <t>148.28M</t>
  </si>
  <si>
    <t>126.29M</t>
  </si>
  <si>
    <t>119.30M</t>
  </si>
  <si>
    <t>142.32M</t>
  </si>
  <si>
    <t>255.57M</t>
  </si>
  <si>
    <t>179.19M</t>
  </si>
  <si>
    <t>173.22M</t>
  </si>
  <si>
    <t>128.04M</t>
  </si>
  <si>
    <t>173.26M</t>
  </si>
  <si>
    <t>238.99M</t>
  </si>
  <si>
    <t>170.77M</t>
  </si>
  <si>
    <t>341.39M</t>
  </si>
  <si>
    <t>210.42M</t>
  </si>
  <si>
    <t>278.02M</t>
  </si>
  <si>
    <t>165.68M</t>
  </si>
  <si>
    <t>175.49M</t>
  </si>
  <si>
    <t>258.91M</t>
  </si>
  <si>
    <t>233.78M</t>
  </si>
  <si>
    <t>110.77M</t>
  </si>
  <si>
    <t>139.92M</t>
  </si>
  <si>
    <t>112.88M</t>
  </si>
  <si>
    <t>109.61M</t>
  </si>
  <si>
    <t>11.22M</t>
  </si>
  <si>
    <t>149.58M</t>
  </si>
  <si>
    <t>134.01M</t>
  </si>
  <si>
    <t>126.16M</t>
  </si>
  <si>
    <t>106.32M</t>
  </si>
  <si>
    <t>110.38M</t>
  </si>
  <si>
    <t>167.39M</t>
  </si>
  <si>
    <t>226.49M</t>
  </si>
  <si>
    <t>157.47M</t>
  </si>
  <si>
    <t>123.68M</t>
  </si>
  <si>
    <t>89.99M</t>
  </si>
  <si>
    <t>114.35M</t>
  </si>
  <si>
    <t>128.00M</t>
  </si>
  <si>
    <t>103.10M</t>
  </si>
  <si>
    <t>124.34M</t>
  </si>
  <si>
    <t>134.98M</t>
  </si>
  <si>
    <t>134.00M</t>
  </si>
  <si>
    <t>109.79M</t>
  </si>
  <si>
    <t>107.58M</t>
  </si>
  <si>
    <t>130.09M</t>
  </si>
  <si>
    <t>181.42M</t>
  </si>
  <si>
    <t>165.96M</t>
  </si>
  <si>
    <t>130.43M</t>
  </si>
  <si>
    <t>112.92M</t>
  </si>
  <si>
    <t>92.97M</t>
  </si>
  <si>
    <t>113.82M</t>
  </si>
  <si>
    <t>147.06M</t>
  </si>
  <si>
    <t>131.95M</t>
  </si>
  <si>
    <t>180.13M</t>
  </si>
  <si>
    <t>130.97M</t>
  </si>
  <si>
    <t>116.52M</t>
  </si>
  <si>
    <t>104.77M</t>
  </si>
  <si>
    <t>89.73M</t>
  </si>
  <si>
    <t>109.77M</t>
  </si>
  <si>
    <t>109.65M</t>
  </si>
  <si>
    <t>111.77M</t>
  </si>
  <si>
    <t>106.31M</t>
  </si>
  <si>
    <t>99.05M</t>
  </si>
  <si>
    <t>113.53M</t>
  </si>
  <si>
    <t>123.95M</t>
  </si>
  <si>
    <t>101.17M</t>
  </si>
  <si>
    <t>113.30M</t>
  </si>
  <si>
    <t>118.92M</t>
  </si>
  <si>
    <t>156.00M</t>
  </si>
  <si>
    <t>133.12M</t>
  </si>
  <si>
    <t>226.52M</t>
  </si>
  <si>
    <t>143.07M</t>
  </si>
  <si>
    <t>112.27M</t>
  </si>
  <si>
    <t>99.41M</t>
  </si>
  <si>
    <t>123.50M</t>
  </si>
  <si>
    <t>159.75M</t>
  </si>
  <si>
    <t>142.99M</t>
  </si>
  <si>
    <t>160.51M</t>
  </si>
  <si>
    <t>149.42M</t>
  </si>
  <si>
    <t>153.46M</t>
  </si>
  <si>
    <t>155.44M</t>
  </si>
  <si>
    <t>125.67M</t>
  </si>
  <si>
    <t>135.48M</t>
  </si>
  <si>
    <t>125.62M</t>
  </si>
  <si>
    <t>138.39M</t>
  </si>
  <si>
    <t>150.56M</t>
  </si>
  <si>
    <t>185.34M</t>
  </si>
  <si>
    <t>141.48M</t>
  </si>
  <si>
    <t>152.34M</t>
  </si>
  <si>
    <t>138.77M</t>
  </si>
  <si>
    <t>296.91M</t>
  </si>
  <si>
    <t>146.00M</t>
  </si>
  <si>
    <t>97.26M</t>
  </si>
  <si>
    <t>118.19M</t>
  </si>
  <si>
    <t>130.81M</t>
  </si>
  <si>
    <t>116.51M</t>
  </si>
  <si>
    <t>154.51M</t>
  </si>
  <si>
    <t>155.65M</t>
  </si>
  <si>
    <t>165.05M</t>
  </si>
  <si>
    <t>142.12M</t>
  </si>
  <si>
    <t>126.95M</t>
  </si>
  <si>
    <t>138.53M</t>
  </si>
  <si>
    <t>180.44M</t>
  </si>
  <si>
    <t>164.26M</t>
  </si>
  <si>
    <t>168.27M</t>
  </si>
  <si>
    <t>153.30M</t>
  </si>
  <si>
    <t>118.57M</t>
  </si>
  <si>
    <t>119.33M</t>
  </si>
  <si>
    <t>108.14M</t>
  </si>
  <si>
    <t>128.76M</t>
  </si>
  <si>
    <t>185.90M</t>
  </si>
  <si>
    <t>142.91M</t>
  </si>
  <si>
    <t>138.04M</t>
  </si>
  <si>
    <t>135.25M</t>
  </si>
  <si>
    <t>133.55M</t>
  </si>
  <si>
    <t>152.74M</t>
  </si>
  <si>
    <t>178.90M</t>
  </si>
  <si>
    <t>119.73M</t>
  </si>
  <si>
    <t>164.23M</t>
  </si>
  <si>
    <t>152.68M</t>
  </si>
  <si>
    <t>167.01M</t>
  </si>
  <si>
    <t>156.11M</t>
  </si>
  <si>
    <t>111.92M</t>
  </si>
  <si>
    <t>122.11M</t>
  </si>
  <si>
    <t>152.50M</t>
  </si>
  <si>
    <t>134.54M</t>
  </si>
  <si>
    <t>164.79M</t>
  </si>
  <si>
    <t>242.56M</t>
  </si>
  <si>
    <t>145.80M</t>
  </si>
  <si>
    <t>208.78M</t>
  </si>
  <si>
    <t>169.79M</t>
  </si>
  <si>
    <t>172.74M</t>
  </si>
  <si>
    <t>205.58M</t>
  </si>
  <si>
    <t>179.88M</t>
  </si>
  <si>
    <t>160.26M</t>
  </si>
  <si>
    <t>181.71M</t>
  </si>
  <si>
    <t>179.96M</t>
  </si>
  <si>
    <t>176.67M</t>
  </si>
  <si>
    <t>203.01M</t>
  </si>
  <si>
    <t>230.73M</t>
  </si>
  <si>
    <t>290.40M</t>
  </si>
  <si>
    <t>196.42M</t>
  </si>
  <si>
    <t>16.77M</t>
  </si>
  <si>
    <t>185.02M</t>
  </si>
  <si>
    <t>196.87M</t>
  </si>
  <si>
    <t>226.02M</t>
  </si>
  <si>
    <t>208.13M</t>
  </si>
  <si>
    <t>235.32M</t>
  </si>
  <si>
    <t>364.66M</t>
  </si>
  <si>
    <t>307.25M</t>
  </si>
  <si>
    <t>263.01M</t>
  </si>
  <si>
    <t>231.13M</t>
  </si>
  <si>
    <t>329.31M</t>
  </si>
  <si>
    <t>270.06M</t>
  </si>
  <si>
    <t>314.37M</t>
  </si>
  <si>
    <t>201.41M</t>
  </si>
  <si>
    <t>181.56M</t>
  </si>
  <si>
    <t>225.35M</t>
  </si>
  <si>
    <t>255.31M</t>
  </si>
  <si>
    <t>236.14M</t>
  </si>
  <si>
    <t>181.20M</t>
  </si>
  <si>
    <t>215.08M</t>
  </si>
  <si>
    <t>217.36M</t>
  </si>
  <si>
    <t>337.96M</t>
  </si>
  <si>
    <t>234.90M</t>
  </si>
  <si>
    <t>215.77M</t>
  </si>
  <si>
    <t>181.14M</t>
  </si>
  <si>
    <t>215.92M</t>
  </si>
  <si>
    <t>219.18M</t>
  </si>
  <si>
    <t>202.01M</t>
  </si>
  <si>
    <t>158.18M</t>
  </si>
  <si>
    <t>221.05M</t>
  </si>
  <si>
    <t>203.49M</t>
  </si>
  <si>
    <t>211.20M</t>
  </si>
  <si>
    <t>160.48M</t>
  </si>
  <si>
    <t>230.94M</t>
  </si>
  <si>
    <t>183.07M</t>
  </si>
  <si>
    <t>209.08M</t>
  </si>
  <si>
    <t>201.66M</t>
  </si>
  <si>
    <t>147.54M</t>
  </si>
  <si>
    <t>187.84M</t>
  </si>
  <si>
    <t>176.06M</t>
  </si>
  <si>
    <t>177.86M</t>
  </si>
  <si>
    <t>165.94M</t>
  </si>
  <si>
    <t>146.62M</t>
  </si>
  <si>
    <t>108.46M</t>
  </si>
  <si>
    <t>113.90M</t>
  </si>
  <si>
    <t>117.46M</t>
  </si>
  <si>
    <t>104.83M</t>
  </si>
  <si>
    <t>90.85M</t>
  </si>
  <si>
    <t>170.79M</t>
  </si>
  <si>
    <t>211.31M</t>
  </si>
  <si>
    <t>195.30M</t>
  </si>
  <si>
    <t>176.45M</t>
  </si>
  <si>
    <t>202.06M</t>
  </si>
  <si>
    <t>200.32M</t>
  </si>
  <si>
    <t>176.25M</t>
  </si>
  <si>
    <t>181.04M</t>
  </si>
  <si>
    <t>178.34M</t>
  </si>
  <si>
    <t>173.61M</t>
  </si>
  <si>
    <t>178.85M</t>
  </si>
  <si>
    <t>137.25M</t>
  </si>
  <si>
    <t>180.19M</t>
  </si>
  <si>
    <t>183.92M</t>
  </si>
  <si>
    <t>282.22M</t>
  </si>
  <si>
    <t>155.57M</t>
  </si>
  <si>
    <t>145.26M</t>
  </si>
  <si>
    <t>162.84M</t>
  </si>
  <si>
    <t>213.36M</t>
  </si>
  <si>
    <t>178.82M</t>
  </si>
  <si>
    <t>174.21M</t>
  </si>
  <si>
    <t>154.12M</t>
  </si>
  <si>
    <t>149.24M</t>
  </si>
  <si>
    <t>161.41M</t>
  </si>
  <si>
    <t>149.59M</t>
  </si>
  <si>
    <t>134.45M</t>
  </si>
  <si>
    <t>146.43M</t>
  </si>
  <si>
    <t>120.65M</t>
  </si>
  <si>
    <t>149.02M</t>
  </si>
  <si>
    <t>144.38M</t>
  </si>
  <si>
    <t>152.49M</t>
  </si>
  <si>
    <t>149.48M</t>
  </si>
  <si>
    <t>246.08M</t>
  </si>
  <si>
    <t>27.50M</t>
  </si>
  <si>
    <t>221.08M</t>
  </si>
  <si>
    <t>126.07M</t>
  </si>
  <si>
    <t>109.89M</t>
  </si>
  <si>
    <t>117.47M</t>
  </si>
  <si>
    <t>125.55M</t>
  </si>
  <si>
    <t>130.46M</t>
  </si>
  <si>
    <t>157.78M</t>
  </si>
  <si>
    <t>157.30M</t>
  </si>
  <si>
    <t>188.01M</t>
  </si>
  <si>
    <t>182.04M</t>
  </si>
  <si>
    <t>188.84M</t>
  </si>
  <si>
    <t>179.14M</t>
  </si>
  <si>
    <t>184.41M</t>
  </si>
  <si>
    <t>148.92M</t>
  </si>
  <si>
    <t>201.96M</t>
  </si>
  <si>
    <t>216.16M</t>
  </si>
  <si>
    <t>166.87M</t>
  </si>
  <si>
    <t>151.31M</t>
  </si>
  <si>
    <t>156.08M</t>
  </si>
  <si>
    <t>205.77M</t>
  </si>
  <si>
    <t>147.61M</t>
  </si>
  <si>
    <t>132.92M</t>
  </si>
  <si>
    <t>146.60M</t>
  </si>
  <si>
    <t>115.74M</t>
  </si>
  <si>
    <t>225.19M</t>
  </si>
  <si>
    <t>154.28M</t>
  </si>
  <si>
    <t>135.50M</t>
  </si>
  <si>
    <t>140.86M</t>
  </si>
  <si>
    <t>193.86M</t>
  </si>
  <si>
    <t>183.68M</t>
  </si>
  <si>
    <t>162.90M</t>
  </si>
  <si>
    <t>195.06M</t>
  </si>
  <si>
    <t>181.54M</t>
  </si>
  <si>
    <t>145.12M</t>
  </si>
  <si>
    <t>149.72M</t>
  </si>
  <si>
    <t>184.91M</t>
  </si>
  <si>
    <t>129.41M</t>
  </si>
  <si>
    <t>130.01M</t>
  </si>
  <si>
    <t>123.81M</t>
  </si>
  <si>
    <t>166.70M</t>
  </si>
  <si>
    <t>139.82M</t>
  </si>
  <si>
    <t>143.34M</t>
  </si>
  <si>
    <t>130.90M</t>
  </si>
  <si>
    <t>128.84M</t>
  </si>
  <si>
    <t>113.04M</t>
  </si>
  <si>
    <t>233.87M</t>
  </si>
  <si>
    <t>188.31M</t>
  </si>
  <si>
    <t>196.02M</t>
  </si>
  <si>
    <t>118.48M</t>
  </si>
  <si>
    <t>133.22M</t>
  </si>
  <si>
    <t>110.37M</t>
  </si>
  <si>
    <t>98.96M</t>
  </si>
  <si>
    <t>156.13M</t>
  </si>
  <si>
    <t>164.52M</t>
  </si>
  <si>
    <t>122.32M</t>
  </si>
  <si>
    <t>134.11M</t>
  </si>
  <si>
    <t>142.01M</t>
  </si>
  <si>
    <t>106.78M</t>
  </si>
  <si>
    <t>76.33M</t>
  </si>
  <si>
    <t>87.09M</t>
  </si>
  <si>
    <t>86.56M</t>
  </si>
  <si>
    <t>73.61M</t>
  </si>
  <si>
    <t>80.43M</t>
  </si>
  <si>
    <t>123.02M</t>
  </si>
  <si>
    <t>106.02M</t>
  </si>
  <si>
    <t>104.91M</t>
  </si>
  <si>
    <t>78.90M</t>
  </si>
  <si>
    <t>129.28M</t>
  </si>
  <si>
    <t>112.22M</t>
  </si>
  <si>
    <t>86.11M</t>
  </si>
  <si>
    <t>100.78M</t>
  </si>
  <si>
    <t>103.53M</t>
  </si>
  <si>
    <t>179.22M</t>
  </si>
  <si>
    <t>124.59M</t>
  </si>
  <si>
    <t>114.41M</t>
  </si>
  <si>
    <t>143.40M</t>
  </si>
  <si>
    <t>140.10M</t>
  </si>
  <si>
    <t>89.00M</t>
  </si>
  <si>
    <t>95.77M</t>
  </si>
  <si>
    <t>107.19M</t>
  </si>
  <si>
    <t>135.34M</t>
  </si>
  <si>
    <t>97.88M</t>
  </si>
  <si>
    <t>128.06M</t>
  </si>
  <si>
    <t>95.88M</t>
  </si>
  <si>
    <t>97.84M</t>
  </si>
  <si>
    <t>80.11M</t>
  </si>
  <si>
    <t>84.19M</t>
  </si>
  <si>
    <t>87.03M</t>
  </si>
  <si>
    <t>92.93M</t>
  </si>
  <si>
    <t>81.86M</t>
  </si>
  <si>
    <t>77.14M</t>
  </si>
  <si>
    <t>101.02M</t>
  </si>
  <si>
    <t>110.95M</t>
  </si>
  <si>
    <t>98.63M</t>
  </si>
  <si>
    <t>149.41M</t>
  </si>
  <si>
    <t>100.77M</t>
  </si>
  <si>
    <t>117.23M</t>
  </si>
  <si>
    <t>161.61M</t>
  </si>
  <si>
    <t>99.92M</t>
  </si>
  <si>
    <t>100.05M</t>
  </si>
  <si>
    <t>94.67M</t>
  </si>
  <si>
    <t>127.40M</t>
  </si>
  <si>
    <t>94.18M</t>
  </si>
  <si>
    <t>107.36M</t>
  </si>
  <si>
    <t>109.20M</t>
  </si>
  <si>
    <t>94.22M</t>
  </si>
  <si>
    <t>119.42M</t>
  </si>
  <si>
    <t>91.63M</t>
  </si>
  <si>
    <t>82.51M</t>
  </si>
  <si>
    <t>88.82M</t>
  </si>
  <si>
    <t>75.44M</t>
  </si>
  <si>
    <t>122.68M</t>
  </si>
  <si>
    <t>126.43M</t>
  </si>
  <si>
    <t>119.08M</t>
  </si>
  <si>
    <t>125.52M</t>
  </si>
  <si>
    <t>86.51M</t>
  </si>
  <si>
    <t>159.34M</t>
  </si>
  <si>
    <t>108.74M</t>
  </si>
  <si>
    <t>117.17M</t>
  </si>
  <si>
    <t>94.38M</t>
  </si>
  <si>
    <t>119.75M</t>
  </si>
  <si>
    <t>117.90M</t>
  </si>
  <si>
    <t>101.24M</t>
  </si>
  <si>
    <t>121.11M</t>
  </si>
  <si>
    <t>140.59M</t>
  </si>
  <si>
    <t>145.70M</t>
  </si>
  <si>
    <t>92.73M</t>
  </si>
  <si>
    <t>99.86M</t>
  </si>
  <si>
    <t>98.16M</t>
  </si>
  <si>
    <t>125.96M</t>
  </si>
  <si>
    <t>110.63M</t>
  </si>
  <si>
    <t>106.39M</t>
  </si>
  <si>
    <t>118.32M</t>
  </si>
  <si>
    <t>219.44M</t>
  </si>
  <si>
    <t>133.21M</t>
  </si>
  <si>
    <t>130.72M</t>
  </si>
  <si>
    <t>133.45M</t>
  </si>
  <si>
    <t>115.26M</t>
  </si>
  <si>
    <t>112.04M</t>
  </si>
  <si>
    <t>94.94M</t>
  </si>
  <si>
    <t>107.18M</t>
  </si>
  <si>
    <t>129.49M</t>
  </si>
  <si>
    <t>135.26M</t>
  </si>
  <si>
    <t>135.20M</t>
  </si>
  <si>
    <t>191.04M</t>
  </si>
  <si>
    <t>173.52M</t>
  </si>
  <si>
    <t>133.44M</t>
  </si>
  <si>
    <t>135.73M</t>
  </si>
  <si>
    <t>149.82M</t>
  </si>
  <si>
    <t>127.51M</t>
  </si>
  <si>
    <t>134.58M</t>
  </si>
  <si>
    <t>162.01M</t>
  </si>
  <si>
    <t>218.80M</t>
  </si>
  <si>
    <t>210.50M</t>
  </si>
  <si>
    <t>317.25M</t>
  </si>
  <si>
    <t>193.54M</t>
  </si>
  <si>
    <t>173.58M</t>
  </si>
  <si>
    <t>166.27M</t>
  </si>
  <si>
    <t>137.63M</t>
  </si>
  <si>
    <t>143.67M</t>
  </si>
  <si>
    <t>140.52M</t>
  </si>
  <si>
    <t>170.46M</t>
  </si>
  <si>
    <t>211.25M</t>
  </si>
  <si>
    <t>225.24M</t>
  </si>
  <si>
    <t>246.53M</t>
  </si>
  <si>
    <t>155.60M</t>
  </si>
  <si>
    <t>150.45M</t>
  </si>
  <si>
    <t>187.82M</t>
  </si>
  <si>
    <t>154.23M</t>
  </si>
  <si>
    <t>172.20M</t>
  </si>
  <si>
    <t>171.23M</t>
  </si>
  <si>
    <t>177.85M</t>
  </si>
  <si>
    <t>173.11M</t>
  </si>
  <si>
    <t>201.50M</t>
  </si>
  <si>
    <t>126.13M</t>
  </si>
  <si>
    <t>108.83M</t>
  </si>
  <si>
    <t>119.99M</t>
  </si>
  <si>
    <t>130.50M</t>
  </si>
  <si>
    <t>146.72M</t>
  </si>
  <si>
    <t>141.01M</t>
  </si>
  <si>
    <t>148.50M</t>
  </si>
  <si>
    <t>174.57M</t>
  </si>
  <si>
    <t>175.35M</t>
  </si>
  <si>
    <t>188.12M</t>
  </si>
  <si>
    <t>161.26M</t>
  </si>
  <si>
    <t>156.95M</t>
  </si>
  <si>
    <t>171.81M</t>
  </si>
  <si>
    <t>181.73M</t>
  </si>
  <si>
    <t>96.03M</t>
  </si>
  <si>
    <t>113.76M</t>
  </si>
  <si>
    <t>194.35M</t>
  </si>
  <si>
    <t>93.00M</t>
  </si>
  <si>
    <t>90.72M</t>
  </si>
  <si>
    <t>95.96M</t>
  </si>
  <si>
    <t>123.58M</t>
  </si>
  <si>
    <t>85.46M</t>
  </si>
  <si>
    <t>118.82M</t>
  </si>
  <si>
    <t>121.82M</t>
  </si>
  <si>
    <t>149.83M</t>
  </si>
  <si>
    <t>126.32M</t>
  </si>
  <si>
    <t>125.30M</t>
  </si>
  <si>
    <t>138.23M</t>
  </si>
  <si>
    <t>167.49M</t>
  </si>
  <si>
    <t>169.51M</t>
  </si>
  <si>
    <t>122.57M</t>
  </si>
  <si>
    <t>145.41M</t>
  </si>
  <si>
    <t>145.32M</t>
  </si>
  <si>
    <t>165.38M</t>
  </si>
  <si>
    <t>173.36M</t>
  </si>
  <si>
    <t>217.96M</t>
  </si>
  <si>
    <t>155.07M</t>
  </si>
  <si>
    <t>287.20M</t>
  </si>
  <si>
    <t>371.67M</t>
  </si>
  <si>
    <t>125.85M</t>
  </si>
  <si>
    <t>158.87M</t>
  </si>
  <si>
    <t>123.42M</t>
  </si>
  <si>
    <t>150.74M</t>
  </si>
  <si>
    <t>190.22M</t>
  </si>
  <si>
    <t>139.19M</t>
  </si>
  <si>
    <t>124.27M</t>
  </si>
  <si>
    <t>155.20M</t>
  </si>
  <si>
    <t>169.30M</t>
  </si>
  <si>
    <t>125.61M</t>
  </si>
  <si>
    <t>153.93M</t>
  </si>
  <si>
    <t>27.18M</t>
  </si>
  <si>
    <t>125.03M</t>
  </si>
  <si>
    <t>111.32M</t>
  </si>
  <si>
    <t>122.09M</t>
  </si>
  <si>
    <t>128.91M</t>
  </si>
  <si>
    <t>137.88M</t>
  </si>
  <si>
    <t>228.79M</t>
  </si>
  <si>
    <t>113.45M</t>
  </si>
  <si>
    <t>123.12M</t>
  </si>
  <si>
    <t>109.38M</t>
  </si>
  <si>
    <t>123.10M</t>
  </si>
  <si>
    <t>105.11M</t>
  </si>
  <si>
    <t>138.75M</t>
  </si>
  <si>
    <t>111.06M</t>
  </si>
  <si>
    <t>128.49M</t>
  </si>
  <si>
    <t>148.66M</t>
  </si>
  <si>
    <t>115.78M</t>
  </si>
  <si>
    <t>134.64M</t>
  </si>
  <si>
    <t>168.88M</t>
  </si>
  <si>
    <t>145.24M</t>
  </si>
  <si>
    <t>184.60M</t>
  </si>
  <si>
    <t>179.17M</t>
  </si>
  <si>
    <t>217.77M</t>
  </si>
  <si>
    <t>183.15M</t>
  </si>
  <si>
    <t>166.77M</t>
  </si>
  <si>
    <t>176.46M</t>
  </si>
  <si>
    <t>135.58M</t>
  </si>
  <si>
    <t>170.15M</t>
  </si>
  <si>
    <t>193.48M</t>
  </si>
  <si>
    <t>211.38M</t>
  </si>
  <si>
    <t>192.47M</t>
  </si>
  <si>
    <t>187.21M</t>
  </si>
  <si>
    <t>188.43M</t>
  </si>
  <si>
    <t>138.06M</t>
  </si>
  <si>
    <t>135.33M</t>
  </si>
  <si>
    <t>177.48M</t>
  </si>
  <si>
    <t>158.94M</t>
  </si>
  <si>
    <t>146.81M</t>
  </si>
  <si>
    <t>159.67M</t>
  </si>
  <si>
    <t>144.23M</t>
  </si>
  <si>
    <t>157.13M</t>
  </si>
  <si>
    <t>113.84M</t>
  </si>
  <si>
    <t>142.33M</t>
  </si>
  <si>
    <t>186.38M</t>
  </si>
  <si>
    <t>157.76M</t>
  </si>
  <si>
    <t>139.15M</t>
  </si>
  <si>
    <t>118.74M</t>
  </si>
  <si>
    <t>144.07M</t>
  </si>
  <si>
    <t>167.74M</t>
  </si>
  <si>
    <t>154.25M</t>
  </si>
  <si>
    <t>138.28M</t>
  </si>
  <si>
    <t>189.45M</t>
  </si>
  <si>
    <t>172.04M</t>
  </si>
  <si>
    <t>174.63M</t>
  </si>
  <si>
    <t>164.22M</t>
  </si>
  <si>
    <t>116.67M</t>
  </si>
  <si>
    <t>120.78M</t>
  </si>
  <si>
    <t>130.73M</t>
  </si>
  <si>
    <t>104.23M</t>
  </si>
  <si>
    <t>131.80M</t>
  </si>
  <si>
    <t>162.31M</t>
  </si>
  <si>
    <t>146.94M</t>
  </si>
  <si>
    <t>155.31M</t>
  </si>
  <si>
    <t>147.33M</t>
  </si>
  <si>
    <t>165.93M</t>
  </si>
  <si>
    <t>122.86M</t>
  </si>
  <si>
    <t>121.63M</t>
  </si>
  <si>
    <t>116.59M</t>
  </si>
  <si>
    <t>143.22M</t>
  </si>
  <si>
    <t>155.12M</t>
  </si>
  <si>
    <t>211.04M</t>
  </si>
  <si>
    <t>226.05M</t>
  </si>
  <si>
    <t>189.50M</t>
  </si>
  <si>
    <t>216.66M</t>
  </si>
  <si>
    <t>127.30M</t>
  </si>
  <si>
    <t>132.39M</t>
  </si>
  <si>
    <t>100.62M</t>
  </si>
  <si>
    <t>149.98M</t>
  </si>
  <si>
    <t>141.43M</t>
  </si>
  <si>
    <t>183.72M</t>
  </si>
  <si>
    <t>158.72M</t>
  </si>
  <si>
    <t>164.97M</t>
  </si>
  <si>
    <t>218.79M</t>
  </si>
  <si>
    <t>150.16M</t>
  </si>
  <si>
    <t>162.04M</t>
  </si>
  <si>
    <t>186.20M</t>
  </si>
  <si>
    <t>205.20M</t>
  </si>
  <si>
    <t>189.95M</t>
  </si>
  <si>
    <t>203.73M</t>
  </si>
  <si>
    <t>218.93M</t>
  </si>
  <si>
    <t>158.83M</t>
  </si>
  <si>
    <t>198.34M</t>
  </si>
  <si>
    <t>176.85M</t>
  </si>
  <si>
    <t>180.66M</t>
  </si>
  <si>
    <t>175.61M</t>
  </si>
  <si>
    <t>174.61M</t>
  </si>
  <si>
    <t>217.93M</t>
  </si>
  <si>
    <t>183.23M</t>
  </si>
  <si>
    <t>179.56M</t>
  </si>
  <si>
    <t>188.07M</t>
  </si>
  <si>
    <t>238.53M</t>
  </si>
  <si>
    <t>221.98M</t>
  </si>
  <si>
    <t>198.19M</t>
  </si>
  <si>
    <t>184.42M</t>
  </si>
  <si>
    <t>230.48M</t>
  </si>
  <si>
    <t>197.30M</t>
  </si>
  <si>
    <t>212.95M</t>
  </si>
  <si>
    <t>137.03M</t>
  </si>
  <si>
    <t>169.31M</t>
  </si>
  <si>
    <t>179.38M</t>
  </si>
  <si>
    <t>187.11M</t>
  </si>
  <si>
    <t>168.75M</t>
  </si>
  <si>
    <t>191.63M</t>
  </si>
  <si>
    <t>233.35M</t>
  </si>
  <si>
    <t>192.11M</t>
  </si>
  <si>
    <t>207.68M</t>
  </si>
  <si>
    <t>145.54M</t>
  </si>
  <si>
    <t>111.45M</t>
  </si>
  <si>
    <t>178.64M</t>
  </si>
  <si>
    <t>144.43M</t>
  </si>
  <si>
    <t>127.02M</t>
  </si>
  <si>
    <t>196.90M</t>
  </si>
  <si>
    <t>199.48M</t>
  </si>
  <si>
    <t>155.32M</t>
  </si>
  <si>
    <t>151.01M</t>
  </si>
  <si>
    <t>195.01M</t>
  </si>
  <si>
    <t>126.58M</t>
  </si>
  <si>
    <t>154.50M</t>
  </si>
  <si>
    <t>156.58M</t>
  </si>
  <si>
    <t>166.79M</t>
  </si>
  <si>
    <t>147.05M</t>
  </si>
  <si>
    <t>132.42M</t>
  </si>
  <si>
    <t>127.77M</t>
  </si>
  <si>
    <t>133.48M</t>
  </si>
  <si>
    <t>140.97M</t>
  </si>
  <si>
    <t>207.84M</t>
  </si>
  <si>
    <t>146.48M</t>
  </si>
  <si>
    <t>130.04M</t>
  </si>
  <si>
    <t>136.87M</t>
  </si>
  <si>
    <t>169.77M</t>
  </si>
  <si>
    <t>134.88M</t>
  </si>
  <si>
    <t>152.56M</t>
  </si>
  <si>
    <t>155.70M</t>
  </si>
  <si>
    <t>167.18M</t>
  </si>
  <si>
    <t>188.57M</t>
  </si>
  <si>
    <t>209.60M</t>
  </si>
  <si>
    <t>205.10M</t>
  </si>
  <si>
    <t>191.79M</t>
  </si>
  <si>
    <t>233.13M</t>
  </si>
  <si>
    <t>341.14M</t>
  </si>
  <si>
    <t>179.44M</t>
  </si>
  <si>
    <t>141.21M</t>
  </si>
  <si>
    <t>129.23M</t>
  </si>
  <si>
    <t>149.36M</t>
  </si>
  <si>
    <t>194.31M</t>
  </si>
  <si>
    <t>193.51M</t>
  </si>
  <si>
    <t>176.50M</t>
  </si>
  <si>
    <t>156.01M</t>
  </si>
  <si>
    <t>153.76M</t>
  </si>
  <si>
    <t>185.05M</t>
  </si>
  <si>
    <t>175.45M</t>
  </si>
  <si>
    <t>205.36M</t>
  </si>
  <si>
    <t>22.09M</t>
  </si>
  <si>
    <t>222.36M</t>
  </si>
  <si>
    <t>167.82M</t>
  </si>
  <si>
    <t>163.10M</t>
  </si>
  <si>
    <t>235.09M</t>
  </si>
  <si>
    <t>226.82M</t>
  </si>
  <si>
    <t>265.19M</t>
  </si>
  <si>
    <t>275.87M</t>
  </si>
  <si>
    <t>274.77M</t>
  </si>
  <si>
    <t>166.40M</t>
  </si>
  <si>
    <t>270.25M</t>
  </si>
  <si>
    <t>190.01M</t>
  </si>
  <si>
    <t>167.87M</t>
  </si>
  <si>
    <t>141.42M</t>
  </si>
  <si>
    <t>153.69M</t>
  </si>
  <si>
    <t>167.24M</t>
  </si>
  <si>
    <t>171.28M</t>
  </si>
  <si>
    <t>200.78M</t>
  </si>
  <si>
    <t>206.75M</t>
  </si>
  <si>
    <t>238.01M</t>
  </si>
  <si>
    <t>201.91M</t>
  </si>
  <si>
    <t>181.25M</t>
  </si>
  <si>
    <t>216.15M</t>
  </si>
  <si>
    <t>240.84M</t>
  </si>
  <si>
    <t>148.65M</t>
  </si>
  <si>
    <t>188.09M</t>
  </si>
  <si>
    <t>147.55M</t>
  </si>
  <si>
    <t>160.53M</t>
  </si>
  <si>
    <t>202.18M</t>
  </si>
  <si>
    <t>250.73M</t>
  </si>
  <si>
    <t>164.38M</t>
  </si>
  <si>
    <t>168.16M</t>
  </si>
  <si>
    <t>199.33M</t>
  </si>
  <si>
    <t>202.11M</t>
  </si>
  <si>
    <t>198.96M</t>
  </si>
  <si>
    <t>207.03M</t>
  </si>
  <si>
    <t>212.78M</t>
  </si>
  <si>
    <t>240.04M</t>
  </si>
  <si>
    <t>222.74M</t>
  </si>
  <si>
    <t>213.12M</t>
  </si>
  <si>
    <t>207.47M</t>
  </si>
  <si>
    <t>225.73M</t>
  </si>
  <si>
    <t>284.76M</t>
  </si>
  <si>
    <t>301.88M</t>
  </si>
  <si>
    <t>299.57M</t>
  </si>
  <si>
    <t>304.96M</t>
  </si>
  <si>
    <t>250.07M</t>
  </si>
  <si>
    <t>185.17M</t>
  </si>
  <si>
    <t>201.32M</t>
  </si>
  <si>
    <t>193.88M</t>
  </si>
  <si>
    <t>289.28M</t>
  </si>
  <si>
    <t>286.20M</t>
  </si>
  <si>
    <t>204.35M</t>
  </si>
  <si>
    <t>211.03M</t>
  </si>
  <si>
    <t>218.55M</t>
  </si>
  <si>
    <t>217.42M</t>
  </si>
  <si>
    <t>282.05M</t>
  </si>
  <si>
    <t>251.12M</t>
  </si>
  <si>
    <t>273.28M</t>
  </si>
  <si>
    <t>279.50M</t>
  </si>
  <si>
    <t>337.19M</t>
  </si>
  <si>
    <t>342.88M</t>
  </si>
  <si>
    <t>319.39M</t>
  </si>
  <si>
    <t>321.18M</t>
  </si>
  <si>
    <t>354.05M</t>
  </si>
  <si>
    <t>291.61M</t>
  </si>
  <si>
    <t>324.13M</t>
  </si>
  <si>
    <t>223.34M</t>
  </si>
  <si>
    <t>219.15M</t>
  </si>
  <si>
    <t>206.63M</t>
  </si>
  <si>
    <t>199.62M</t>
  </si>
  <si>
    <t>41.29M</t>
  </si>
  <si>
    <t>208.18M</t>
  </si>
  <si>
    <t>243.36M</t>
  </si>
  <si>
    <t>187.30M</t>
  </si>
  <si>
    <t>215.44M</t>
  </si>
  <si>
    <t>294.68M</t>
  </si>
  <si>
    <t>266.22M</t>
  </si>
  <si>
    <t>367.28M</t>
  </si>
  <si>
    <t>239.34M</t>
  </si>
  <si>
    <t>224.76M</t>
  </si>
  <si>
    <t>184.79M</t>
  </si>
  <si>
    <t>266.93M</t>
  </si>
  <si>
    <t>213.35M</t>
  </si>
  <si>
    <t>189.01M</t>
  </si>
  <si>
    <t>222.10M</t>
  </si>
  <si>
    <t>270.02M</t>
  </si>
  <si>
    <t>240.10M</t>
  </si>
  <si>
    <t>215.33M</t>
  </si>
  <si>
    <t>168.56M</t>
  </si>
  <si>
    <t>236.39M</t>
  </si>
  <si>
    <t>235.71M</t>
  </si>
  <si>
    <t>239.16M</t>
  </si>
  <si>
    <t>310.69M</t>
  </si>
  <si>
    <t>243.16M</t>
  </si>
  <si>
    <t>243.56M</t>
  </si>
  <si>
    <t>245.96M</t>
  </si>
  <si>
    <t>265.75M</t>
  </si>
  <si>
    <t>332.64M</t>
  </si>
  <si>
    <t>355.95M</t>
  </si>
  <si>
    <t>285.80M</t>
  </si>
  <si>
    <t>231.00M</t>
  </si>
  <si>
    <t>208.84M</t>
  </si>
  <si>
    <t>249.00M</t>
  </si>
  <si>
    <t>207.90M</t>
  </si>
  <si>
    <t>185.70M</t>
  </si>
  <si>
    <t>166.60M</t>
  </si>
  <si>
    <t>254.67M</t>
  </si>
  <si>
    <t>265.22M</t>
  </si>
  <si>
    <t>252.33M</t>
  </si>
  <si>
    <t>222.99M</t>
  </si>
  <si>
    <t>253.54M</t>
  </si>
  <si>
    <t>274.15M</t>
  </si>
  <si>
    <t>250.13M</t>
  </si>
  <si>
    <t>284.08M</t>
  </si>
  <si>
    <t>266.87M</t>
  </si>
  <si>
    <t>278.15M</t>
  </si>
  <si>
    <t>244.64M</t>
  </si>
  <si>
    <t>322.87M</t>
  </si>
  <si>
    <t>277.00M</t>
  </si>
  <si>
    <t>300.44M</t>
  </si>
  <si>
    <t>338.98M</t>
  </si>
  <si>
    <t>368.04M</t>
  </si>
  <si>
    <t>382.34M</t>
  </si>
  <si>
    <t>277.02M</t>
  </si>
  <si>
    <t>351.26M</t>
  </si>
  <si>
    <t>273.05M</t>
  </si>
  <si>
    <t>311.98M</t>
  </si>
  <si>
    <t>280.31M</t>
  </si>
  <si>
    <t>250.23M</t>
  </si>
  <si>
    <t>292.29M</t>
  </si>
  <si>
    <t>254.61M</t>
  </si>
  <si>
    <t>242.08M</t>
  </si>
  <si>
    <t>273.19M</t>
  </si>
  <si>
    <t>303.00M</t>
  </si>
  <si>
    <t>406.36M</t>
  </si>
  <si>
    <t>339.58M</t>
  </si>
  <si>
    <t>290.92M</t>
  </si>
  <si>
    <t>365.74M</t>
  </si>
  <si>
    <t>224.68M</t>
  </si>
  <si>
    <t>259.08M</t>
  </si>
  <si>
    <t>289.98M</t>
  </si>
  <si>
    <t>336.65M</t>
  </si>
  <si>
    <t>293.32M</t>
  </si>
  <si>
    <t>284.57M</t>
  </si>
  <si>
    <t>407.99M</t>
  </si>
  <si>
    <t>311.20M</t>
  </si>
  <si>
    <t>339.99M</t>
  </si>
  <si>
    <t>270.81M</t>
  </si>
  <si>
    <t>350.07M</t>
  </si>
  <si>
    <t>373.40M</t>
  </si>
  <si>
    <t>339.45M</t>
  </si>
  <si>
    <t>320.01M</t>
  </si>
  <si>
    <t>322.45M</t>
  </si>
  <si>
    <t>351.58M</t>
  </si>
  <si>
    <t>391.60M</t>
  </si>
  <si>
    <t>392.19M</t>
  </si>
  <si>
    <t>414.28M</t>
  </si>
  <si>
    <t>370.09M</t>
  </si>
  <si>
    <t>409.91M</t>
  </si>
  <si>
    <t>424.05M</t>
  </si>
  <si>
    <t>415.83M</t>
  </si>
  <si>
    <t>396.33M</t>
  </si>
  <si>
    <t>464.26M</t>
  </si>
  <si>
    <t>506.80M</t>
  </si>
  <si>
    <t>460.44M</t>
  </si>
  <si>
    <t>353.50M</t>
  </si>
  <si>
    <t>308.74M</t>
  </si>
  <si>
    <t>299.30M</t>
  </si>
  <si>
    <t>284.16M</t>
  </si>
  <si>
    <t>353.07M</t>
  </si>
  <si>
    <t>471.34M</t>
  </si>
  <si>
    <t>670.98M</t>
  </si>
  <si>
    <t>2.77M</t>
  </si>
  <si>
    <t>300.88M</t>
  </si>
  <si>
    <t>288.15M</t>
  </si>
  <si>
    <t>354.31M</t>
  </si>
  <si>
    <t>366.06M</t>
  </si>
  <si>
    <t>285.34M</t>
  </si>
  <si>
    <t>291.29M</t>
  </si>
  <si>
    <t>326.30M</t>
  </si>
  <si>
    <t>408.10M</t>
  </si>
  <si>
    <t>442.07M</t>
  </si>
  <si>
    <t>363.87M</t>
  </si>
  <si>
    <t>483.58M</t>
  </si>
  <si>
    <t>287.14M</t>
  </si>
  <si>
    <t>315.94M</t>
  </si>
  <si>
    <t>306.13M</t>
  </si>
  <si>
    <t>312.63M</t>
  </si>
  <si>
    <t>327.29M</t>
  </si>
  <si>
    <t>344.67M</t>
  </si>
  <si>
    <t>341.80M</t>
  </si>
  <si>
    <t>491.16M</t>
  </si>
  <si>
    <t>559.55M</t>
  </si>
  <si>
    <t>458.49M</t>
  </si>
  <si>
    <t>331.53M</t>
  </si>
  <si>
    <t>414.64M</t>
  </si>
  <si>
    <t>409.03M</t>
  </si>
  <si>
    <t>357.07M</t>
  </si>
  <si>
    <t>370.84M</t>
  </si>
  <si>
    <t>319.35M</t>
  </si>
  <si>
    <t>341.40M</t>
  </si>
  <si>
    <t>275.78M</t>
  </si>
  <si>
    <t>323.36M</t>
  </si>
  <si>
    <t>416.18M</t>
  </si>
  <si>
    <t>383.65M</t>
  </si>
  <si>
    <t>383.08M</t>
  </si>
  <si>
    <t>250.48M</t>
  </si>
  <si>
    <t>186.84M</t>
  </si>
  <si>
    <t>223.41M</t>
  </si>
  <si>
    <t>261.79M</t>
  </si>
  <si>
    <t>288.78M</t>
  </si>
  <si>
    <t>263.13M</t>
  </si>
  <si>
    <t>263.89M</t>
  </si>
  <si>
    <t>213.79M</t>
  </si>
  <si>
    <t>166.41M</t>
  </si>
  <si>
    <t>242.51M</t>
  </si>
  <si>
    <t>244.86M</t>
  </si>
  <si>
    <t>202.95M</t>
  </si>
  <si>
    <t>217.64M</t>
  </si>
  <si>
    <t>194.23M</t>
  </si>
  <si>
    <t>231.16M</t>
  </si>
  <si>
    <t>250.17M</t>
  </si>
  <si>
    <t>182.64M</t>
  </si>
  <si>
    <t>154.75M</t>
  </si>
  <si>
    <t>174.59M</t>
  </si>
  <si>
    <t>214.16M</t>
  </si>
  <si>
    <t>191.43M</t>
  </si>
  <si>
    <t>244.94M</t>
  </si>
  <si>
    <t>195.72M</t>
  </si>
  <si>
    <t>214.71M</t>
  </si>
  <si>
    <t>243.27M</t>
  </si>
  <si>
    <t>301.75M</t>
  </si>
  <si>
    <t>117.64M</t>
  </si>
  <si>
    <t>187.96M</t>
  </si>
  <si>
    <t>178.48M</t>
  </si>
  <si>
    <t>204.15M</t>
  </si>
  <si>
    <t>252.55M</t>
  </si>
  <si>
    <t>234.94M</t>
  </si>
  <si>
    <t>295.00M</t>
  </si>
  <si>
    <t>330.75M</t>
  </si>
  <si>
    <t>274.48M</t>
  </si>
  <si>
    <t>218.65M</t>
  </si>
  <si>
    <t>229.57M</t>
  </si>
  <si>
    <t>220.07M</t>
  </si>
  <si>
    <t>233.29M</t>
  </si>
  <si>
    <t>328.34M</t>
  </si>
  <si>
    <t>229.50M</t>
  </si>
  <si>
    <t>214.28M</t>
  </si>
  <si>
    <t>217.30M</t>
  </si>
  <si>
    <t>252.70M</t>
  </si>
  <si>
    <t>382.11M</t>
  </si>
  <si>
    <t>591.98M</t>
  </si>
  <si>
    <t>686.89M</t>
  </si>
  <si>
    <t>340.45M</t>
  </si>
  <si>
    <t>311.93M</t>
  </si>
  <si>
    <t>318.67M</t>
  </si>
  <si>
    <t>226.68M</t>
  </si>
  <si>
    <t>302.75M</t>
  </si>
  <si>
    <t>335.17M</t>
  </si>
  <si>
    <t>237.94M</t>
  </si>
  <si>
    <t>380.46M</t>
  </si>
  <si>
    <t>303.13M</t>
  </si>
  <si>
    <t>315.83M</t>
  </si>
  <si>
    <t>386.31M</t>
  </si>
  <si>
    <t>377.03M</t>
  </si>
  <si>
    <t>344.62M</t>
  </si>
  <si>
    <t>270.62M</t>
  </si>
  <si>
    <t>293.74M</t>
  </si>
  <si>
    <t>38.34M</t>
  </si>
  <si>
    <t>352.21M</t>
  </si>
  <si>
    <t>370.60M</t>
  </si>
  <si>
    <t>311.40M</t>
  </si>
  <si>
    <t>319.25M</t>
  </si>
  <si>
    <t>324.14M</t>
  </si>
  <si>
    <t>282.54M</t>
  </si>
  <si>
    <t>257.84M</t>
  </si>
  <si>
    <t>296.32M</t>
  </si>
  <si>
    <t>269.95M</t>
  </si>
  <si>
    <t>214.27M</t>
  </si>
  <si>
    <t>236.73M</t>
  </si>
  <si>
    <t>281.16M</t>
  </si>
  <si>
    <t>204.79M</t>
  </si>
  <si>
    <t>220.18M</t>
  </si>
  <si>
    <t>251.22M</t>
  </si>
  <si>
    <t>256.74M</t>
  </si>
  <si>
    <t>250.46M</t>
  </si>
  <si>
    <t>221.65M</t>
  </si>
  <si>
    <t>250.70M</t>
  </si>
  <si>
    <t>246.64M</t>
  </si>
  <si>
    <t>268.18M</t>
  </si>
  <si>
    <t>305.69M</t>
  </si>
  <si>
    <t>304.61M</t>
  </si>
  <si>
    <t>240.43M</t>
  </si>
  <si>
    <t>320.46M</t>
  </si>
  <si>
    <t>361.64M</t>
  </si>
  <si>
    <t>512.06M</t>
  </si>
  <si>
    <t>341.12M</t>
  </si>
  <si>
    <t>348.59M</t>
  </si>
  <si>
    <t>234.03M</t>
  </si>
  <si>
    <t>171.32M</t>
  </si>
  <si>
    <t>225.59M</t>
  </si>
  <si>
    <t>185.82M</t>
  </si>
  <si>
    <t>193.32M</t>
  </si>
  <si>
    <t>234.08M</t>
  </si>
  <si>
    <t>163.72M</t>
  </si>
  <si>
    <t>177.53M</t>
  </si>
  <si>
    <t>195.17M</t>
  </si>
  <si>
    <t>283.84M</t>
  </si>
  <si>
    <t>228.58M</t>
  </si>
  <si>
    <t>210.22M</t>
  </si>
  <si>
    <t>157.49M</t>
  </si>
  <si>
    <t>217.10M</t>
  </si>
  <si>
    <t>187.24M</t>
  </si>
  <si>
    <t>133.85M</t>
  </si>
  <si>
    <t>156.07M</t>
  </si>
  <si>
    <t>125.53M</t>
  </si>
  <si>
    <t>136.00M</t>
  </si>
  <si>
    <t>205.15M</t>
  </si>
  <si>
    <t>203.05M</t>
  </si>
  <si>
    <t>159.50M</t>
  </si>
  <si>
    <t>147.16M</t>
  </si>
  <si>
    <t>116.72M</t>
  </si>
  <si>
    <t>134.79M</t>
  </si>
  <si>
    <t>95.55M</t>
  </si>
  <si>
    <t>117.22M</t>
  </si>
  <si>
    <t>108.53M</t>
  </si>
  <si>
    <t>114.63M</t>
  </si>
  <si>
    <t>129.29M</t>
  </si>
  <si>
    <t>82.97M</t>
  </si>
  <si>
    <t>111.46M</t>
  </si>
  <si>
    <t>84.38M</t>
  </si>
  <si>
    <t>86.26M</t>
  </si>
  <si>
    <t>79.24M</t>
  </si>
  <si>
    <t>101.44M</t>
  </si>
  <si>
    <t>91.31M</t>
  </si>
  <si>
    <t>89.40M</t>
  </si>
  <si>
    <t>96.48M</t>
  </si>
  <si>
    <t>96.20M</t>
  </si>
  <si>
    <t>94.98M</t>
  </si>
  <si>
    <t>105.39M</t>
  </si>
  <si>
    <t>123.23M</t>
  </si>
  <si>
    <t>112.94M</t>
  </si>
  <si>
    <t>114.20M</t>
  </si>
  <si>
    <t>133.71M</t>
  </si>
  <si>
    <t>175.50M</t>
  </si>
  <si>
    <t>193.93M</t>
  </si>
  <si>
    <t>131.34M</t>
  </si>
  <si>
    <t>178.08M</t>
  </si>
  <si>
    <t>199.68M</t>
  </si>
  <si>
    <t>151.94M</t>
  </si>
  <si>
    <t>125.81M</t>
  </si>
  <si>
    <t>111.11M</t>
  </si>
  <si>
    <t>161.63M</t>
  </si>
  <si>
    <t>176.95M</t>
  </si>
  <si>
    <t>165.65M</t>
  </si>
  <si>
    <t>175.07M</t>
  </si>
  <si>
    <t>179.94M</t>
  </si>
  <si>
    <t>175.51M</t>
  </si>
  <si>
    <t>141.87M</t>
  </si>
  <si>
    <t>125.91M</t>
  </si>
  <si>
    <t>136.82M</t>
  </si>
  <si>
    <t>146.41M</t>
  </si>
  <si>
    <t>135.09M</t>
  </si>
  <si>
    <t>125.74M</t>
  </si>
  <si>
    <t>154.49M</t>
  </si>
  <si>
    <t>199.76M</t>
  </si>
  <si>
    <t>164.47M</t>
  </si>
  <si>
    <t>144.49M</t>
  </si>
  <si>
    <t>177.16M</t>
  </si>
  <si>
    <t>195.95M</t>
  </si>
  <si>
    <t>132.37M</t>
  </si>
  <si>
    <t>126.31M</t>
  </si>
  <si>
    <t>133.10M</t>
  </si>
  <si>
    <t>102.14M</t>
  </si>
  <si>
    <t>136.86M</t>
  </si>
  <si>
    <t>107.12M</t>
  </si>
  <si>
    <t>111.42M</t>
  </si>
  <si>
    <t>139.53M</t>
  </si>
  <si>
    <t>163.97M</t>
  </si>
  <si>
    <t>166.12M</t>
  </si>
  <si>
    <t>165.41M</t>
  </si>
  <si>
    <t>175.25M</t>
  </si>
  <si>
    <t>132.09M</t>
  </si>
  <si>
    <t>154.82M</t>
  </si>
  <si>
    <t>140.73M</t>
  </si>
  <si>
    <t>118.40M</t>
  </si>
  <si>
    <t>138.62M</t>
  </si>
  <si>
    <t>194.90M</t>
  </si>
  <si>
    <t>120.40M</t>
  </si>
  <si>
    <t>124.35M</t>
  </si>
  <si>
    <t>152.37M</t>
  </si>
  <si>
    <t>113.50M</t>
  </si>
  <si>
    <t>163.03M</t>
  </si>
  <si>
    <t>150.79M</t>
  </si>
  <si>
    <t>147.69M</t>
  </si>
  <si>
    <t>158.38M</t>
  </si>
  <si>
    <t>150.70M</t>
  </si>
  <si>
    <t>142.29M</t>
  </si>
  <si>
    <t>127.17M</t>
  </si>
  <si>
    <t>153.38M</t>
  </si>
  <si>
    <t>131.31M</t>
  </si>
  <si>
    <t>131.24M</t>
  </si>
  <si>
    <t>146.21M</t>
  </si>
  <si>
    <t>214.91M</t>
  </si>
  <si>
    <t>110.78M</t>
  </si>
  <si>
    <t>154.29M</t>
  </si>
  <si>
    <t>126.75M</t>
  </si>
  <si>
    <t>110.42M</t>
  </si>
  <si>
    <t>135.28M</t>
  </si>
  <si>
    <t>137.21M</t>
  </si>
  <si>
    <t>152.08M</t>
  </si>
  <si>
    <t>132.77M</t>
  </si>
  <si>
    <t>150.14M</t>
  </si>
  <si>
    <t>101.41M</t>
  </si>
  <si>
    <t>113.75M</t>
  </si>
  <si>
    <t>124.93M</t>
  </si>
  <si>
    <t>131.51M</t>
  </si>
  <si>
    <t>114.66M</t>
  </si>
  <si>
    <t>119.88M</t>
  </si>
  <si>
    <t>147.20M</t>
  </si>
  <si>
    <t>162.59M</t>
  </si>
  <si>
    <t>180.12M</t>
  </si>
  <si>
    <t>126.10M</t>
  </si>
  <si>
    <t>142.37M</t>
  </si>
  <si>
    <t>123.98M</t>
  </si>
  <si>
    <t>158.51M</t>
  </si>
  <si>
    <t>169.44M</t>
  </si>
  <si>
    <t>135.57M</t>
  </si>
  <si>
    <t>137.64M</t>
  </si>
  <si>
    <t>135.04M</t>
  </si>
  <si>
    <t>158.76M</t>
  </si>
  <si>
    <t>155.88M</t>
  </si>
  <si>
    <t>145.78M</t>
  </si>
  <si>
    <t>114.72M</t>
  </si>
  <si>
    <t>150.84M</t>
  </si>
  <si>
    <t>165.09M</t>
  </si>
  <si>
    <t>107.98M</t>
  </si>
  <si>
    <t>89.57M</t>
  </si>
  <si>
    <t>86.10M</t>
  </si>
  <si>
    <t>78.36M</t>
  </si>
  <si>
    <t>72.07M</t>
  </si>
  <si>
    <t>89.88M</t>
  </si>
  <si>
    <t>89.87M</t>
  </si>
  <si>
    <t>88.67M</t>
  </si>
  <si>
    <t>77.58M</t>
  </si>
  <si>
    <t>110.54M</t>
  </si>
  <si>
    <t>106.43M</t>
  </si>
  <si>
    <t>104.07M</t>
  </si>
  <si>
    <t>102.36M</t>
  </si>
  <si>
    <t>125.73M</t>
  </si>
  <si>
    <t>108.95M</t>
  </si>
  <si>
    <t>103.09M</t>
  </si>
  <si>
    <t>106.12M</t>
  </si>
  <si>
    <t>96.49M</t>
  </si>
  <si>
    <t>105.72M</t>
  </si>
  <si>
    <t>106.70M</t>
  </si>
  <si>
    <t>187.49M</t>
  </si>
  <si>
    <t>101.26M</t>
  </si>
  <si>
    <t>98.43M</t>
  </si>
  <si>
    <t>94.47M</t>
  </si>
  <si>
    <t>105.88M</t>
  </si>
  <si>
    <t>145.35M</t>
  </si>
  <si>
    <t>172.63M</t>
  </si>
  <si>
    <t>200.60M</t>
  </si>
  <si>
    <t>211.34M</t>
  </si>
  <si>
    <t>135.74M</t>
  </si>
  <si>
    <t>127.18M</t>
  </si>
  <si>
    <t>117.68M</t>
  </si>
  <si>
    <t>110.91M</t>
  </si>
  <si>
    <t>125.14M</t>
  </si>
  <si>
    <t>133.66M</t>
  </si>
  <si>
    <t>120.85M</t>
  </si>
  <si>
    <t>162.56M</t>
  </si>
  <si>
    <t>147.63M</t>
  </si>
  <si>
    <t>156.36M</t>
  </si>
  <si>
    <t>110.35M</t>
  </si>
  <si>
    <t>81.31M</t>
  </si>
  <si>
    <t>663.96M</t>
  </si>
  <si>
    <t>654.86M</t>
  </si>
  <si>
    <t>750.43M</t>
  </si>
  <si>
    <t>601.01M</t>
  </si>
  <si>
    <t>477.37M</t>
  </si>
  <si>
    <t>457.59M</t>
  </si>
  <si>
    <t>647.08M</t>
  </si>
  <si>
    <t>637.20M</t>
  </si>
  <si>
    <t>922.68M</t>
  </si>
  <si>
    <t>670.37M</t>
  </si>
  <si>
    <t>477.57M</t>
  </si>
  <si>
    <t>513.27M</t>
  </si>
  <si>
    <t>458.71M</t>
  </si>
  <si>
    <t>313.44M</t>
  </si>
  <si>
    <t>289.07M</t>
  </si>
  <si>
    <t>242.65M</t>
  </si>
  <si>
    <t>264.16M</t>
  </si>
  <si>
    <t>232.55M</t>
  </si>
  <si>
    <t>294.36M</t>
  </si>
  <si>
    <t>309.53M</t>
  </si>
  <si>
    <t>281.85M</t>
  </si>
  <si>
    <t>257.46M</t>
  </si>
  <si>
    <t>253.87M</t>
  </si>
  <si>
    <t>263.70M</t>
  </si>
  <si>
    <t>357.54M</t>
  </si>
  <si>
    <t>332.75M</t>
  </si>
  <si>
    <t>315.50M</t>
  </si>
  <si>
    <t>403.89M</t>
  </si>
  <si>
    <t>326.85M</t>
  </si>
  <si>
    <t>305.93M</t>
  </si>
  <si>
    <t>352.94M</t>
  </si>
  <si>
    <t>337.27M</t>
  </si>
  <si>
    <t>380.01M</t>
  </si>
  <si>
    <t>307.06M</t>
  </si>
  <si>
    <t>283.44M</t>
  </si>
  <si>
    <t>320.64M</t>
  </si>
  <si>
    <t>336.87M</t>
  </si>
  <si>
    <t>252.11M</t>
  </si>
  <si>
    <t>263.43M</t>
  </si>
  <si>
    <t>296.04M</t>
  </si>
  <si>
    <t>263.02M</t>
  </si>
  <si>
    <t>239.17M</t>
  </si>
  <si>
    <t>282.85M</t>
  </si>
  <si>
    <t>296.43M</t>
  </si>
  <si>
    <t>266.68M</t>
  </si>
  <si>
    <t>261.81M</t>
  </si>
  <si>
    <t>239.59M</t>
  </si>
  <si>
    <t>254.29M</t>
  </si>
  <si>
    <t>193.34M</t>
  </si>
  <si>
    <t>185.07M</t>
  </si>
  <si>
    <t>184.93M</t>
  </si>
  <si>
    <t>155.97M</t>
  </si>
  <si>
    <t>95.29M</t>
  </si>
  <si>
    <t>233.47M</t>
  </si>
  <si>
    <t>603.78M</t>
  </si>
  <si>
    <t>262.57M</t>
  </si>
  <si>
    <t>289.89M</t>
  </si>
  <si>
    <t>286.77M</t>
  </si>
  <si>
    <t>254.81M</t>
  </si>
  <si>
    <t>277.74M</t>
  </si>
  <si>
    <t>221.70M</t>
  </si>
  <si>
    <t>215.81M</t>
  </si>
  <si>
    <t>219.07M</t>
  </si>
  <si>
    <t>224.83M</t>
  </si>
  <si>
    <t>219.99M</t>
  </si>
  <si>
    <t>218.20M</t>
  </si>
  <si>
    <t>275.35M</t>
  </si>
  <si>
    <t>236.60M</t>
  </si>
  <si>
    <t>122.62M</t>
  </si>
  <si>
    <t>329.80M</t>
  </si>
  <si>
    <t>248.42M</t>
  </si>
  <si>
    <t>218.58M</t>
  </si>
  <si>
    <t>232.02M</t>
  </si>
  <si>
    <t>260.24M</t>
  </si>
  <si>
    <t>256.62M</t>
  </si>
  <si>
    <t>252.32M</t>
  </si>
  <si>
    <t>288.91M</t>
  </si>
  <si>
    <t>303.97M</t>
  </si>
  <si>
    <t>278.39M</t>
  </si>
  <si>
    <t>213.67M</t>
  </si>
  <si>
    <t>204.62M</t>
  </si>
  <si>
    <t>222.79M</t>
  </si>
  <si>
    <t>263.58M</t>
  </si>
  <si>
    <t>243.19M</t>
  </si>
  <si>
    <t>293.96M</t>
  </si>
  <si>
    <t>273.03M</t>
  </si>
  <si>
    <t>272.07M</t>
  </si>
  <si>
    <t>273.83M</t>
  </si>
  <si>
    <t>231.75M</t>
  </si>
  <si>
    <t>269.61M</t>
  </si>
  <si>
    <t>290.77M</t>
  </si>
  <si>
    <t>274.61M</t>
  </si>
  <si>
    <t>247.68M</t>
  </si>
  <si>
    <t>265.51M</t>
  </si>
  <si>
    <t>241.03M</t>
  </si>
  <si>
    <t>293.61M</t>
  </si>
  <si>
    <t>225.06M</t>
  </si>
  <si>
    <t>218.24M</t>
  </si>
  <si>
    <t>178.62M</t>
  </si>
  <si>
    <t>283.53M</t>
  </si>
  <si>
    <t>217.68M</t>
  </si>
  <si>
    <t>191.75M</t>
  </si>
  <si>
    <t>251.42M</t>
  </si>
  <si>
    <t>197.51M</t>
  </si>
  <si>
    <t>224.49M</t>
  </si>
  <si>
    <t>249.02M</t>
  </si>
  <si>
    <t>312.73M</t>
  </si>
  <si>
    <t>272.18M</t>
  </si>
  <si>
    <t>228.48M</t>
  </si>
  <si>
    <t>217.78M</t>
  </si>
  <si>
    <t>230.80M</t>
  </si>
  <si>
    <t>237.22M</t>
  </si>
  <si>
    <t>307.43M</t>
  </si>
  <si>
    <t>214.83M</t>
  </si>
  <si>
    <t>512.57M</t>
  </si>
  <si>
    <t>216.44M</t>
  </si>
  <si>
    <t>212.86M</t>
  </si>
  <si>
    <t>223.58M</t>
  </si>
  <si>
    <t>255.26M</t>
  </si>
  <si>
    <t>254.65M</t>
  </si>
  <si>
    <t>272.59M</t>
  </si>
  <si>
    <t>322.34M</t>
  </si>
  <si>
    <t>273.12M</t>
  </si>
  <si>
    <t>209.70M</t>
  </si>
  <si>
    <t>256.67M</t>
  </si>
  <si>
    <t>202.71M</t>
  </si>
  <si>
    <t>223.21M</t>
  </si>
  <si>
    <t>219.08M</t>
  </si>
  <si>
    <t>212.19M</t>
  </si>
  <si>
    <t>207.07M</t>
  </si>
  <si>
    <t>263.53M</t>
  </si>
  <si>
    <t>222.78M</t>
  </si>
  <si>
    <t>364.26M</t>
  </si>
  <si>
    <t>222.81M</t>
  </si>
  <si>
    <t>208.79M</t>
  </si>
  <si>
    <t>238.10M</t>
  </si>
  <si>
    <t>252.64M</t>
  </si>
  <si>
    <t>276.21M</t>
  </si>
  <si>
    <t>335.80M</t>
  </si>
  <si>
    <t>357.00M</t>
  </si>
  <si>
    <t>309.61M</t>
  </si>
  <si>
    <t>200.58M</t>
  </si>
  <si>
    <t>241.93M</t>
  </si>
  <si>
    <t>283.59M</t>
  </si>
  <si>
    <t>350.09M</t>
  </si>
  <si>
    <t>322.97M</t>
  </si>
  <si>
    <t>423.37M</t>
  </si>
  <si>
    <t>335.72M</t>
  </si>
  <si>
    <t>390.49M</t>
  </si>
  <si>
    <t>389.00M</t>
  </si>
  <si>
    <t>293.25M</t>
  </si>
  <si>
    <t>259.32M</t>
  </si>
  <si>
    <t>243.20M</t>
  </si>
  <si>
    <t>244.02M</t>
  </si>
  <si>
    <t>245.88M</t>
  </si>
  <si>
    <t>250.80M</t>
  </si>
  <si>
    <t>226.95M</t>
  </si>
  <si>
    <t>287.69M</t>
  </si>
  <si>
    <t>218.82M</t>
  </si>
  <si>
    <t>196.78M</t>
  </si>
  <si>
    <t>226.00M</t>
  </si>
  <si>
    <t>199.72M</t>
  </si>
  <si>
    <t>248.39M</t>
  </si>
  <si>
    <t>252.30M</t>
  </si>
  <si>
    <t>207.99M</t>
  </si>
  <si>
    <t>218.33M</t>
  </si>
  <si>
    <t>214.29M</t>
  </si>
  <si>
    <t>192.17M</t>
  </si>
  <si>
    <t>149.84M</t>
  </si>
  <si>
    <t>219.27M</t>
  </si>
  <si>
    <t>285.35M</t>
  </si>
  <si>
    <t>499.35M</t>
  </si>
  <si>
    <t>274.34M</t>
  </si>
  <si>
    <t>282.16M</t>
  </si>
  <si>
    <t>232.39M</t>
  </si>
  <si>
    <t>485.56M</t>
  </si>
  <si>
    <t>278.17M</t>
  </si>
  <si>
    <t>240.95M</t>
  </si>
  <si>
    <t>273.49M</t>
  </si>
  <si>
    <t>199.50M</t>
  </si>
  <si>
    <t>208.02M</t>
  </si>
  <si>
    <t>213.40M</t>
  </si>
  <si>
    <t>223.69M</t>
  </si>
  <si>
    <t>253.49M</t>
  </si>
  <si>
    <t>249.28M</t>
  </si>
  <si>
    <t>248.07M</t>
  </si>
  <si>
    <t>262.66M</t>
  </si>
  <si>
    <t>281.69M</t>
  </si>
  <si>
    <t>328.24M</t>
  </si>
  <si>
    <t>292.23M</t>
  </si>
  <si>
    <t>215.24M</t>
  </si>
  <si>
    <t>298.93M</t>
  </si>
  <si>
    <t>364.85M</t>
  </si>
  <si>
    <t>201.37M</t>
  </si>
  <si>
    <t>316.94M</t>
  </si>
  <si>
    <t>241.76M</t>
  </si>
  <si>
    <t>260.87M</t>
  </si>
  <si>
    <t>279.56M</t>
  </si>
  <si>
    <t>283.76M</t>
  </si>
  <si>
    <t>320.96M</t>
  </si>
  <si>
    <t>270.72M</t>
  </si>
  <si>
    <t>291.57M</t>
  </si>
  <si>
    <t>361.24M</t>
  </si>
  <si>
    <t>294.58M</t>
  </si>
  <si>
    <t>334.76M</t>
  </si>
  <si>
    <t>276.42M</t>
  </si>
  <si>
    <t>334.96M</t>
  </si>
  <si>
    <t>283.02M</t>
  </si>
  <si>
    <t>248.90M</t>
  </si>
  <si>
    <t>287.61M</t>
  </si>
  <si>
    <t>303.85M</t>
  </si>
  <si>
    <t>340.32M</t>
  </si>
  <si>
    <t>279.45M</t>
  </si>
  <si>
    <t>317.29M</t>
  </si>
  <si>
    <t>296.73M</t>
  </si>
  <si>
    <t>283.37M</t>
  </si>
  <si>
    <t>311.69M</t>
  </si>
  <si>
    <t>232.57M</t>
  </si>
  <si>
    <t>332.85M</t>
  </si>
  <si>
    <t>367.78M</t>
  </si>
  <si>
    <t>302.34M</t>
  </si>
  <si>
    <t>250.62M</t>
  </si>
  <si>
    <t>369.91M</t>
  </si>
  <si>
    <t>211.68M</t>
  </si>
  <si>
    <t>203.13M</t>
  </si>
  <si>
    <t>244.41M</t>
  </si>
  <si>
    <t>229.38M</t>
  </si>
  <si>
    <t>229.55M</t>
  </si>
  <si>
    <t>233.04M</t>
  </si>
  <si>
    <t>271.98M</t>
  </si>
  <si>
    <t>250.94M</t>
  </si>
  <si>
    <t>295.57M</t>
  </si>
  <si>
    <t>300.62M</t>
  </si>
  <si>
    <t>237.17M</t>
  </si>
  <si>
    <t>270.34M</t>
  </si>
  <si>
    <t>305.11M</t>
  </si>
  <si>
    <t>303.12M</t>
  </si>
  <si>
    <t>386.51M</t>
  </si>
  <si>
    <t>335.25M</t>
  </si>
  <si>
    <t>321.98M</t>
  </si>
  <si>
    <t>342.25M</t>
  </si>
  <si>
    <t>303.17M</t>
  </si>
  <si>
    <t>616.91M</t>
  </si>
  <si>
    <t>302.79M</t>
  </si>
  <si>
    <t>331.41M</t>
  </si>
  <si>
    <t>312.52M</t>
  </si>
  <si>
    <t>309.79M</t>
  </si>
  <si>
    <t>270.50M</t>
  </si>
  <si>
    <t>289.14M</t>
  </si>
  <si>
    <t>256.25M</t>
  </si>
  <si>
    <t>252.26M</t>
  </si>
  <si>
    <t>295.51M</t>
  </si>
  <si>
    <t>338.52M</t>
  </si>
  <si>
    <t>255.38M</t>
  </si>
  <si>
    <t>257.85M</t>
  </si>
  <si>
    <t>281.60M</t>
  </si>
  <si>
    <t>279.76M</t>
  </si>
  <si>
    <t>255.71M</t>
  </si>
  <si>
    <t>287.88M</t>
  </si>
  <si>
    <t>280.62M</t>
  </si>
  <si>
    <t>328.53M</t>
  </si>
  <si>
    <t>313.01M</t>
  </si>
  <si>
    <t>263.33M</t>
  </si>
  <si>
    <t>278.11M</t>
  </si>
  <si>
    <t>241.70M</t>
  </si>
  <si>
    <t>248.21M</t>
  </si>
  <si>
    <t>295.46M</t>
  </si>
  <si>
    <t>247.59M</t>
  </si>
  <si>
    <t>310.65M</t>
  </si>
  <si>
    <t>298.54M</t>
  </si>
  <si>
    <t>372.09M</t>
  </si>
  <si>
    <t>507.35M</t>
  </si>
  <si>
    <t>397.33M</t>
  </si>
  <si>
    <t>330.87M</t>
  </si>
  <si>
    <t>347.17M</t>
  </si>
  <si>
    <t>376.89M</t>
  </si>
  <si>
    <t>320.17M</t>
  </si>
  <si>
    <t>318.60M</t>
  </si>
  <si>
    <t>338.48M</t>
  </si>
  <si>
    <t>372.97M</t>
  </si>
  <si>
    <t>288.59M</t>
  </si>
  <si>
    <t>302.83M</t>
  </si>
  <si>
    <t>277.56M</t>
  </si>
  <si>
    <t>262.65M</t>
  </si>
  <si>
    <t>338.15M</t>
  </si>
  <si>
    <t>324.57M</t>
  </si>
  <si>
    <t>317.42M</t>
  </si>
  <si>
    <t>334.20M</t>
  </si>
  <si>
    <t>396.02M</t>
  </si>
  <si>
    <t>424.24M</t>
  </si>
  <si>
    <t>321.57M</t>
  </si>
  <si>
    <t>336.51M</t>
  </si>
  <si>
    <t>407.94M</t>
  </si>
  <si>
    <t>433.08M</t>
  </si>
  <si>
    <t>308.42M</t>
  </si>
  <si>
    <t>900.51M</t>
  </si>
  <si>
    <t>576.70M</t>
  </si>
  <si>
    <t>503.55M</t>
  </si>
  <si>
    <t>408.07M</t>
  </si>
  <si>
    <t>466.74M</t>
  </si>
  <si>
    <t>416.94M</t>
  </si>
  <si>
    <t>299.97M</t>
  </si>
  <si>
    <t>344.33M</t>
  </si>
  <si>
    <t>342.96M</t>
  </si>
  <si>
    <t>389.69M</t>
  </si>
  <si>
    <t>398.23M</t>
  </si>
  <si>
    <t>471.69M</t>
  </si>
  <si>
    <t>418.90M</t>
  </si>
  <si>
    <t>388.48M</t>
  </si>
  <si>
    <t>482.25M</t>
  </si>
  <si>
    <t>362.16M</t>
  </si>
  <si>
    <t>308.25M</t>
  </si>
  <si>
    <t>306.28M</t>
  </si>
  <si>
    <t>155.94M</t>
  </si>
  <si>
    <t>289.37M</t>
  </si>
  <si>
    <t>445.92M</t>
  </si>
  <si>
    <t>358.09M</t>
  </si>
  <si>
    <t>354.46M</t>
  </si>
  <si>
    <t>392.75M</t>
  </si>
  <si>
    <t>384.24M</t>
  </si>
  <si>
    <t>339.69M</t>
  </si>
  <si>
    <t>346.91M</t>
  </si>
  <si>
    <t>324.45M</t>
  </si>
  <si>
    <t>295.65M</t>
  </si>
  <si>
    <t>361.78M</t>
  </si>
  <si>
    <t>265.45M</t>
  </si>
  <si>
    <t>334.74M</t>
  </si>
  <si>
    <t>429.48M</t>
  </si>
  <si>
    <t>383.97M</t>
  </si>
  <si>
    <t>448.93M</t>
  </si>
  <si>
    <t>470.05M</t>
  </si>
  <si>
    <t>443.85M</t>
  </si>
  <si>
    <t>505.31M</t>
  </si>
  <si>
    <t>439.67M</t>
  </si>
  <si>
    <t>496.40M</t>
  </si>
  <si>
    <t>436.43M</t>
  </si>
  <si>
    <t>314.94M</t>
  </si>
  <si>
    <t>350.81M</t>
  </si>
  <si>
    <t>328.02M</t>
  </si>
  <si>
    <t>298.21M</t>
  </si>
  <si>
    <t>305.80M</t>
  </si>
  <si>
    <t>287.32M</t>
  </si>
  <si>
    <t>397.51M</t>
  </si>
  <si>
    <t>522.88M</t>
  </si>
  <si>
    <t>282.56M</t>
  </si>
  <si>
    <t>273.02M</t>
  </si>
  <si>
    <t>267.10M</t>
  </si>
  <si>
    <t>289.60M</t>
  </si>
  <si>
    <t>280.13M</t>
  </si>
  <si>
    <t>258.29M</t>
  </si>
  <si>
    <t>238.32M</t>
  </si>
  <si>
    <t>264.03M</t>
  </si>
  <si>
    <t>226.35M</t>
  </si>
  <si>
    <t>262.62M</t>
  </si>
  <si>
    <t>234.12M</t>
  </si>
  <si>
    <t>254.85M</t>
  </si>
  <si>
    <t>657.62M</t>
  </si>
  <si>
    <t>260.48M</t>
  </si>
  <si>
    <t>251.33M</t>
  </si>
  <si>
    <t>243.00M</t>
  </si>
  <si>
    <t>230.23M</t>
  </si>
  <si>
    <t>228.64M</t>
  </si>
  <si>
    <t>260.80M</t>
  </si>
  <si>
    <t>282.77M</t>
  </si>
  <si>
    <t>265.96M</t>
  </si>
  <si>
    <t>252.17M</t>
  </si>
  <si>
    <t>281.34M</t>
  </si>
  <si>
    <t>262.38M</t>
  </si>
  <si>
    <t>289.21M</t>
  </si>
  <si>
    <t>254.60M</t>
  </si>
  <si>
    <t>240.44M</t>
  </si>
  <si>
    <t>214.96M</t>
  </si>
  <si>
    <t>211.47M</t>
  </si>
  <si>
    <t>220.51M</t>
  </si>
  <si>
    <t>213.27M</t>
  </si>
  <si>
    <t>200.48M</t>
  </si>
  <si>
    <t>241.62M</t>
  </si>
  <si>
    <t>248.57M</t>
  </si>
  <si>
    <t>342.44M</t>
  </si>
  <si>
    <t>295.81M</t>
  </si>
  <si>
    <t>219.21M</t>
  </si>
  <si>
    <t>234.48M</t>
  </si>
  <si>
    <t>214.97M</t>
  </si>
  <si>
    <t>239.91M</t>
  </si>
  <si>
    <t>239.02M</t>
  </si>
  <si>
    <t>307.70M</t>
  </si>
  <si>
    <t>315.88M</t>
  </si>
  <si>
    <t>348.70M</t>
  </si>
  <si>
    <t>296.88M</t>
  </si>
  <si>
    <t>329.68M</t>
  </si>
  <si>
    <t>297.53M</t>
  </si>
  <si>
    <t>273.67M</t>
  </si>
  <si>
    <t>228.82M</t>
  </si>
  <si>
    <t>274.08M</t>
  </si>
  <si>
    <t>285.76M</t>
  </si>
  <si>
    <t>252.87M</t>
  </si>
  <si>
    <t>250.44M</t>
  </si>
  <si>
    <t>231.27M</t>
  </si>
  <si>
    <t>255.52M</t>
  </si>
  <si>
    <t>233.16M</t>
  </si>
  <si>
    <t>237.37M</t>
  </si>
  <si>
    <t>235.04M</t>
  </si>
  <si>
    <t>240.58M</t>
  </si>
  <si>
    <t>219.45M</t>
  </si>
  <si>
    <t>237.67M</t>
  </si>
  <si>
    <t>160.96M</t>
  </si>
  <si>
    <t>244.11M</t>
  </si>
  <si>
    <t>329.07M</t>
  </si>
  <si>
    <t>305.02M</t>
  </si>
  <si>
    <t>313.79M</t>
  </si>
  <si>
    <t>301.13M</t>
  </si>
  <si>
    <t>439.13M</t>
  </si>
  <si>
    <t>473.96M</t>
  </si>
  <si>
    <t>349.57M</t>
  </si>
  <si>
    <t>359.52M</t>
  </si>
  <si>
    <t>376.38M</t>
  </si>
  <si>
    <t>337.07M</t>
  </si>
  <si>
    <t>659.37M</t>
  </si>
  <si>
    <t>341.17M</t>
  </si>
  <si>
    <t>329.70M</t>
  </si>
  <si>
    <t>276.74M</t>
  </si>
  <si>
    <t>317.51M</t>
  </si>
  <si>
    <t>357.68M</t>
  </si>
  <si>
    <t>316.09M</t>
  </si>
  <si>
    <t>306.34M</t>
  </si>
  <si>
    <t>340.40M</t>
  </si>
  <si>
    <t>315.71M</t>
  </si>
  <si>
    <t>429.74M</t>
  </si>
  <si>
    <t>324.87M</t>
  </si>
  <si>
    <t>395.81M</t>
  </si>
  <si>
    <t>257.21M</t>
  </si>
  <si>
    <t>347.05M</t>
  </si>
  <si>
    <t>399.61M</t>
  </si>
  <si>
    <t>288.20M</t>
  </si>
  <si>
    <t>308.92M</t>
  </si>
  <si>
    <t>269.70M</t>
  </si>
  <si>
    <t>314.65M</t>
  </si>
  <si>
    <t>280.81M</t>
  </si>
  <si>
    <t>301.90M</t>
  </si>
  <si>
    <t>282.86M</t>
  </si>
  <si>
    <t>304.21M</t>
  </si>
  <si>
    <t>361.58M</t>
  </si>
  <si>
    <t>344.94M</t>
  </si>
  <si>
    <t>307.67M</t>
  </si>
  <si>
    <t>329.48M</t>
  </si>
  <si>
    <t>385.35M</t>
  </si>
  <si>
    <t>380.07M</t>
  </si>
  <si>
    <t>416.65M</t>
  </si>
  <si>
    <t>392.81M</t>
  </si>
  <si>
    <t>390.36M</t>
  </si>
  <si>
    <t>437.10M</t>
  </si>
  <si>
    <t>468.18M</t>
  </si>
  <si>
    <t>537.77M</t>
  </si>
  <si>
    <t>381.12M</t>
  </si>
  <si>
    <t>302.03M</t>
  </si>
  <si>
    <t>342.41M</t>
  </si>
  <si>
    <t>305.07M</t>
  </si>
  <si>
    <t>331.89M</t>
  </si>
  <si>
    <t>336.13M</t>
  </si>
  <si>
    <t>286.36M</t>
  </si>
  <si>
    <t>368.59M</t>
  </si>
  <si>
    <t>380.79M</t>
  </si>
  <si>
    <t>395.98M</t>
  </si>
  <si>
    <t>347.79M</t>
  </si>
  <si>
    <t>388.54M</t>
  </si>
  <si>
    <t>394.13M</t>
  </si>
  <si>
    <t>509.82M</t>
  </si>
  <si>
    <t>463.55M</t>
  </si>
  <si>
    <t>530.04M</t>
  </si>
  <si>
    <t>524.48M</t>
  </si>
  <si>
    <t>479.54M</t>
  </si>
  <si>
    <t>482.55M</t>
  </si>
  <si>
    <t>439.28M</t>
  </si>
  <si>
    <t>343.23M</t>
  </si>
  <si>
    <t>342.51M</t>
  </si>
  <si>
    <t>377.99M</t>
  </si>
  <si>
    <t>654.24M</t>
  </si>
  <si>
    <t>316.31M</t>
  </si>
  <si>
    <t>356.83M</t>
  </si>
  <si>
    <t>447.88M</t>
  </si>
  <si>
    <t>362.58M</t>
  </si>
  <si>
    <t>371.57M</t>
  </si>
  <si>
    <t>327.30M</t>
  </si>
  <si>
    <t>394.07M</t>
  </si>
  <si>
    <t>331.77M</t>
  </si>
  <si>
    <t>383.91M</t>
  </si>
  <si>
    <t>437.13M</t>
  </si>
  <si>
    <t>506.28M</t>
  </si>
  <si>
    <t>451.87M</t>
  </si>
  <si>
    <t>438.39M</t>
  </si>
  <si>
    <t>473.36M</t>
  </si>
  <si>
    <t>335.42M</t>
  </si>
  <si>
    <t>378.90M</t>
  </si>
  <si>
    <t>456.06M</t>
  </si>
  <si>
    <t>421.51M</t>
  </si>
  <si>
    <t>406.73M</t>
  </si>
  <si>
    <t>416.78M</t>
  </si>
  <si>
    <t>431.16M</t>
  </si>
  <si>
    <t>374.41M</t>
  </si>
  <si>
    <t>496.61M</t>
  </si>
  <si>
    <t>735.03M</t>
  </si>
  <si>
    <t>657.50M</t>
  </si>
  <si>
    <t>504.62M</t>
  </si>
  <si>
    <t>823.94M</t>
  </si>
  <si>
    <t>714.45M</t>
  </si>
  <si>
    <t>410.62M</t>
  </si>
  <si>
    <t>479.13M</t>
  </si>
  <si>
    <t>448.33M</t>
  </si>
  <si>
    <t>421.00M</t>
  </si>
  <si>
    <t>477.78M</t>
  </si>
  <si>
    <t>401.39M</t>
  </si>
  <si>
    <t>518.79M</t>
  </si>
  <si>
    <t>433.49M</t>
  </si>
  <si>
    <t>431.20M</t>
  </si>
  <si>
    <t>585.00M</t>
  </si>
  <si>
    <t>492.78M</t>
  </si>
  <si>
    <t>522.72M</t>
  </si>
  <si>
    <t>606.52M</t>
  </si>
  <si>
    <t>376.40M</t>
  </si>
  <si>
    <t>346.83M</t>
  </si>
  <si>
    <t>341.47M</t>
  </si>
  <si>
    <t>333.49M</t>
  </si>
  <si>
    <t>358.02M</t>
  </si>
  <si>
    <t>403.28M</t>
  </si>
  <si>
    <t>456.79M</t>
  </si>
  <si>
    <t>341.13M</t>
  </si>
  <si>
    <t>270.76M</t>
  </si>
  <si>
    <t>200.96M</t>
  </si>
  <si>
    <t>225.89M</t>
  </si>
  <si>
    <t>208.29M</t>
  </si>
  <si>
    <t>255.14M</t>
  </si>
  <si>
    <t>339.53M</t>
  </si>
  <si>
    <t>341.79M</t>
  </si>
  <si>
    <t>335.33M</t>
  </si>
  <si>
    <t>354.88M</t>
  </si>
  <si>
    <t>635.74M</t>
  </si>
  <si>
    <t>314.78M</t>
  </si>
  <si>
    <t>325.28M</t>
  </si>
  <si>
    <t>342.22M</t>
  </si>
  <si>
    <t>300.58M</t>
  </si>
  <si>
    <t>319.06M</t>
  </si>
  <si>
    <t>312.72M</t>
  </si>
  <si>
    <t>371.19M</t>
  </si>
  <si>
    <t>424.25M</t>
  </si>
  <si>
    <t>417.91M</t>
  </si>
  <si>
    <t>488.20M</t>
  </si>
  <si>
    <t>401.41M</t>
  </si>
  <si>
    <t>319.24M</t>
  </si>
  <si>
    <t>118.61M</t>
  </si>
  <si>
    <t>268.76M</t>
  </si>
  <si>
    <t>329.65M</t>
  </si>
  <si>
    <t>315.33M</t>
  </si>
  <si>
    <t>386.00M</t>
  </si>
  <si>
    <t>402.02M</t>
  </si>
  <si>
    <t>404.30M</t>
  </si>
  <si>
    <t>561.33M</t>
  </si>
  <si>
    <t>491.26M</t>
  </si>
  <si>
    <t>351.28M</t>
  </si>
  <si>
    <t>305.44M</t>
  </si>
  <si>
    <t>264.67M</t>
  </si>
  <si>
    <t>285.08M</t>
  </si>
  <si>
    <t>325.18M</t>
  </si>
  <si>
    <t>312.26M</t>
  </si>
  <si>
    <t>348.04M</t>
  </si>
  <si>
    <t>361.26M</t>
  </si>
  <si>
    <t>388.05M</t>
  </si>
  <si>
    <t>436.90M</t>
  </si>
  <si>
    <t>518.87M</t>
  </si>
  <si>
    <t>399.56M</t>
  </si>
  <si>
    <t>406.85M</t>
  </si>
  <si>
    <t>456.83M</t>
  </si>
  <si>
    <t>474.38M</t>
  </si>
  <si>
    <t>350.40M</t>
  </si>
  <si>
    <t>271.87M</t>
  </si>
  <si>
    <t>273.09M</t>
  </si>
  <si>
    <t>247.18M</t>
  </si>
  <si>
    <t>259.56M</t>
  </si>
  <si>
    <t>291.79M</t>
  </si>
  <si>
    <t>316.00M</t>
  </si>
  <si>
    <t>319.27M</t>
  </si>
  <si>
    <t>310.77M</t>
  </si>
  <si>
    <t>221.45M</t>
  </si>
  <si>
    <t>246.40M</t>
  </si>
  <si>
    <t>235.73M</t>
  </si>
  <si>
    <t>238.83M</t>
  </si>
  <si>
    <t>268.53M</t>
  </si>
  <si>
    <t>274.79M</t>
  </si>
  <si>
    <t>342.90M</t>
  </si>
  <si>
    <t>285.99M</t>
  </si>
  <si>
    <t>332.44M</t>
  </si>
  <si>
    <t>297.14M</t>
  </si>
  <si>
    <t>287.39M</t>
  </si>
  <si>
    <t>334.56M</t>
  </si>
  <si>
    <t>302.74M</t>
  </si>
  <si>
    <t>527.54M</t>
  </si>
  <si>
    <t>297.78M</t>
  </si>
  <si>
    <t>291.89M</t>
  </si>
  <si>
    <t>364.58M</t>
  </si>
  <si>
    <t>312.77M</t>
  </si>
  <si>
    <t>289.40M</t>
  </si>
  <si>
    <t>333.81M</t>
  </si>
  <si>
    <t>318.76M</t>
  </si>
  <si>
    <t>332.84M</t>
  </si>
  <si>
    <t>256.24M</t>
  </si>
  <si>
    <t>376.79M</t>
  </si>
  <si>
    <t>242.84M</t>
  </si>
  <si>
    <t>227.34M</t>
  </si>
  <si>
    <t>218.74M</t>
  </si>
  <si>
    <t>217.56M</t>
  </si>
  <si>
    <t>234.81M</t>
  </si>
  <si>
    <t>244.98M</t>
  </si>
  <si>
    <t>277.88M</t>
  </si>
  <si>
    <t>309.07M</t>
  </si>
  <si>
    <t>311.03M</t>
  </si>
  <si>
    <t>264.92M</t>
  </si>
  <si>
    <t>269.07M</t>
  </si>
  <si>
    <t>235.03M</t>
  </si>
  <si>
    <t>237.80M</t>
  </si>
  <si>
    <t>303.31M</t>
  </si>
  <si>
    <t>262.00M</t>
  </si>
  <si>
    <t>213.01M</t>
  </si>
  <si>
    <t>253.64M</t>
  </si>
  <si>
    <t>336.82M</t>
  </si>
  <si>
    <t>328.41M</t>
  </si>
  <si>
    <t>307.61M</t>
  </si>
  <si>
    <t>285.64M</t>
  </si>
  <si>
    <t>407.32M</t>
  </si>
  <si>
    <t>278.24M</t>
  </si>
  <si>
    <t>304.30M</t>
  </si>
  <si>
    <t>362.83M</t>
  </si>
  <si>
    <t>313.95M</t>
  </si>
  <si>
    <t>253.04M</t>
  </si>
  <si>
    <t>251.11M</t>
  </si>
  <si>
    <t>244.78M</t>
  </si>
  <si>
    <t>235.59M</t>
  </si>
  <si>
    <t>232.27M</t>
  </si>
  <si>
    <t>267.87M</t>
  </si>
  <si>
    <t>247.57M</t>
  </si>
  <si>
    <t>242.24M</t>
  </si>
  <si>
    <t>320.45M</t>
  </si>
  <si>
    <t>273.69M</t>
  </si>
  <si>
    <t>186.81M</t>
  </si>
  <si>
    <t>313.26M</t>
  </si>
  <si>
    <t>336.75M</t>
  </si>
  <si>
    <t>271.51M</t>
  </si>
  <si>
    <t>292.17M</t>
  </si>
  <si>
    <t>241.88M</t>
  </si>
  <si>
    <t>368.40M</t>
  </si>
  <si>
    <t>270.68M</t>
  </si>
  <si>
    <t>292.50M</t>
  </si>
  <si>
    <t>310.20M</t>
  </si>
  <si>
    <t>603.26M</t>
  </si>
  <si>
    <t>317.20M</t>
  </si>
  <si>
    <t>295.09M</t>
  </si>
  <si>
    <t>323.51M</t>
  </si>
  <si>
    <t>528.08M</t>
  </si>
  <si>
    <t>397.20M</t>
  </si>
  <si>
    <t>330.33M</t>
  </si>
  <si>
    <t>273.40M</t>
  </si>
  <si>
    <t>283.55M</t>
  </si>
  <si>
    <t>269.80M</t>
  </si>
  <si>
    <t>371.58M</t>
  </si>
  <si>
    <t>242.81M</t>
  </si>
  <si>
    <t>208.00M</t>
  </si>
  <si>
    <t>268.97M</t>
  </si>
  <si>
    <t>283.18M</t>
  </si>
  <si>
    <t>244.95M</t>
  </si>
  <si>
    <t>276.12M</t>
  </si>
  <si>
    <t>365.18M</t>
  </si>
  <si>
    <t>422.59M</t>
  </si>
  <si>
    <t>423.20M</t>
  </si>
  <si>
    <t>311.58M</t>
  </si>
  <si>
    <t>313.17M</t>
  </si>
  <si>
    <t>288.50M</t>
  </si>
  <si>
    <t>287.68M</t>
  </si>
  <si>
    <t>283.34M</t>
  </si>
  <si>
    <t>273.00M</t>
  </si>
  <si>
    <t>276.15M</t>
  </si>
  <si>
    <t>260.96M</t>
  </si>
  <si>
    <t>274.72M</t>
  </si>
  <si>
    <t>310.92M</t>
  </si>
  <si>
    <t>338.81M</t>
  </si>
  <si>
    <t>288.16M</t>
  </si>
  <si>
    <t>329.99M</t>
  </si>
  <si>
    <t>328.55M</t>
  </si>
  <si>
    <t>348.18M</t>
  </si>
  <si>
    <t>369.60M</t>
  </si>
  <si>
    <t>312.44M</t>
  </si>
  <si>
    <t>263.18M</t>
  </si>
  <si>
    <t>229.24M</t>
  </si>
  <si>
    <t>235.81M</t>
  </si>
  <si>
    <t>267.67M</t>
  </si>
  <si>
    <t>255.12M</t>
  </si>
  <si>
    <t>219.73M</t>
  </si>
  <si>
    <t>251.72M</t>
  </si>
  <si>
    <t>284.98M</t>
  </si>
  <si>
    <t>237.39M</t>
  </si>
  <si>
    <t>285.68M</t>
  </si>
  <si>
    <t>303.77M</t>
  </si>
  <si>
    <t>270.90M</t>
  </si>
  <si>
    <t>299.67M</t>
  </si>
  <si>
    <t>269.38M</t>
  </si>
  <si>
    <t>292.98M</t>
  </si>
  <si>
    <t>280.05M</t>
  </si>
  <si>
    <t>325.09M</t>
  </si>
  <si>
    <t>369.32M</t>
  </si>
  <si>
    <t>253.61M</t>
  </si>
  <si>
    <t>535.28M</t>
  </si>
  <si>
    <t>264.36M</t>
  </si>
  <si>
    <t>306.59M</t>
  </si>
  <si>
    <t>246.82M</t>
  </si>
  <si>
    <t>289.26M</t>
  </si>
  <si>
    <t>315.43M</t>
  </si>
  <si>
    <t>275.96M</t>
  </si>
  <si>
    <t>274.63M</t>
  </si>
  <si>
    <t>266.62M</t>
  </si>
  <si>
    <t>254.42M</t>
  </si>
  <si>
    <t>319.91M</t>
  </si>
  <si>
    <t>392.82M</t>
  </si>
  <si>
    <t>339.21M</t>
  </si>
  <si>
    <t>256.54M</t>
  </si>
  <si>
    <t>292.54M</t>
  </si>
  <si>
    <t>302.11M</t>
  </si>
  <si>
    <t>310.53M</t>
  </si>
  <si>
    <t>336.88M</t>
  </si>
  <si>
    <t>340.62M</t>
  </si>
  <si>
    <t>354.12M</t>
  </si>
  <si>
    <t>384.38M</t>
  </si>
  <si>
    <t>356.58M</t>
  </si>
  <si>
    <t>314.62M</t>
  </si>
  <si>
    <t>312.23M</t>
  </si>
  <si>
    <t>325.31M</t>
  </si>
  <si>
    <t>280.41M</t>
  </si>
  <si>
    <t>279.67M</t>
  </si>
  <si>
    <t>281.72M</t>
  </si>
  <si>
    <t>344.22M</t>
  </si>
  <si>
    <t>347.22M</t>
  </si>
  <si>
    <t>426.67M</t>
  </si>
  <si>
    <t>373.75M</t>
  </si>
  <si>
    <t>317.28M</t>
  </si>
  <si>
    <t>343.13M</t>
  </si>
  <si>
    <t>356.73M</t>
  </si>
  <si>
    <t>372.24M</t>
  </si>
  <si>
    <t>374.46M</t>
  </si>
  <si>
    <t>326.69M</t>
  </si>
  <si>
    <t>435.26M</t>
  </si>
  <si>
    <t>341.90M</t>
  </si>
  <si>
    <t>263.78M</t>
  </si>
  <si>
    <t>306.29M</t>
  </si>
  <si>
    <t>336.15M</t>
  </si>
  <si>
    <t>299.41M</t>
  </si>
  <si>
    <t>287.50M</t>
  </si>
  <si>
    <t>269.92M</t>
  </si>
  <si>
    <t>280.01M</t>
  </si>
  <si>
    <t>339.18M</t>
  </si>
  <si>
    <t>188.35M</t>
  </si>
  <si>
    <t>158.26M</t>
  </si>
  <si>
    <t>256.64M</t>
  </si>
  <si>
    <t>302.31M</t>
  </si>
  <si>
    <t>573.47M</t>
  </si>
  <si>
    <t>357.35M</t>
  </si>
  <si>
    <t>408.43M</t>
  </si>
  <si>
    <t>388.42M</t>
  </si>
  <si>
    <t>333.66M</t>
  </si>
  <si>
    <t>334.47M</t>
  </si>
  <si>
    <t>385.20M</t>
  </si>
  <si>
    <t>284.96M</t>
  </si>
  <si>
    <t>317.80M</t>
  </si>
  <si>
    <t>84.92M</t>
  </si>
  <si>
    <t>108.80M</t>
  </si>
  <si>
    <t>164.57M</t>
  </si>
  <si>
    <t>81.51M</t>
  </si>
  <si>
    <t>88.46M</t>
  </si>
  <si>
    <t>45.89M</t>
  </si>
  <si>
    <t>77.88M</t>
  </si>
  <si>
    <t>85.31M</t>
  </si>
  <si>
    <t>80.52M</t>
  </si>
  <si>
    <t>109.88M</t>
  </si>
  <si>
    <t>89.94M</t>
  </si>
  <si>
    <t>87.32M</t>
  </si>
  <si>
    <t>100.66M</t>
  </si>
  <si>
    <t>112.25M</t>
  </si>
  <si>
    <t>107.30M</t>
  </si>
  <si>
    <t>164.39M</t>
  </si>
  <si>
    <t>79.82M</t>
  </si>
  <si>
    <t>93.45M</t>
  </si>
  <si>
    <t>97.76M</t>
  </si>
  <si>
    <t>77.86M</t>
  </si>
  <si>
    <t>88.61M</t>
  </si>
  <si>
    <t>101.28M</t>
  </si>
  <si>
    <t>110.08M</t>
  </si>
  <si>
    <t>107.85M</t>
  </si>
  <si>
    <t>83.53M</t>
  </si>
  <si>
    <t>86.34M</t>
  </si>
  <si>
    <t>83.19M</t>
  </si>
  <si>
    <t>88.55M</t>
  </si>
  <si>
    <t>117.82M</t>
  </si>
  <si>
    <t>88.83M</t>
  </si>
  <si>
    <t>88.04M</t>
  </si>
  <si>
    <t>74.80M</t>
  </si>
  <si>
    <t>75.96M</t>
  </si>
  <si>
    <t>87.05M</t>
  </si>
  <si>
    <t>83.16M</t>
  </si>
  <si>
    <t>72.23M</t>
  </si>
  <si>
    <t>72.11M</t>
  </si>
  <si>
    <t>82.68M</t>
  </si>
  <si>
    <t>78.66M</t>
  </si>
  <si>
    <t>76.19M</t>
  </si>
  <si>
    <t>79.71M</t>
  </si>
  <si>
    <t>68.52M</t>
  </si>
  <si>
    <t>135.47M</t>
  </si>
  <si>
    <t>97.65M</t>
  </si>
  <si>
    <t>84.13M</t>
  </si>
  <si>
    <t>95.51M</t>
  </si>
  <si>
    <t>87.18M</t>
  </si>
  <si>
    <t>73.03M</t>
  </si>
  <si>
    <t>94.10M</t>
  </si>
  <si>
    <t>72.46M</t>
  </si>
  <si>
    <t>78.09M</t>
  </si>
  <si>
    <t>278.54M</t>
  </si>
  <si>
    <t>99.56M</t>
  </si>
  <si>
    <t>103.36M</t>
  </si>
  <si>
    <t>102.83M</t>
  </si>
  <si>
    <t>103.26M</t>
  </si>
  <si>
    <t>120.67M</t>
  </si>
  <si>
    <t>79.06M</t>
  </si>
  <si>
    <t>67.57M</t>
  </si>
  <si>
    <t>83.71M</t>
  </si>
  <si>
    <t>74.35M</t>
  </si>
  <si>
    <t>74.78M</t>
  </si>
  <si>
    <t>98.25M</t>
  </si>
  <si>
    <t>68.92M</t>
  </si>
  <si>
    <t>64.48M</t>
  </si>
  <si>
    <t>78.73M</t>
  </si>
  <si>
    <t>72.27M</t>
  </si>
  <si>
    <t>73.99M</t>
  </si>
  <si>
    <t>73.45M</t>
  </si>
  <si>
    <t>93.17M</t>
  </si>
  <si>
    <t>70.74M</t>
  </si>
  <si>
    <t>71.00M</t>
  </si>
  <si>
    <t>62.35M</t>
  </si>
  <si>
    <t>61.58M</t>
  </si>
  <si>
    <t>71.47M</t>
  </si>
  <si>
    <t>62.78M</t>
  </si>
  <si>
    <t>60.09M</t>
  </si>
  <si>
    <t>71.81M</t>
  </si>
  <si>
    <t>92.42M</t>
  </si>
  <si>
    <t>64.50M</t>
  </si>
  <si>
    <t>78.55M</t>
  </si>
  <si>
    <t>89.68M</t>
  </si>
  <si>
    <t>83.47M</t>
  </si>
  <si>
    <t>111.55M</t>
  </si>
  <si>
    <t>85.75M</t>
  </si>
  <si>
    <t>111.37M</t>
  </si>
  <si>
    <t>85.37M</t>
  </si>
  <si>
    <t>76.81M</t>
  </si>
  <si>
    <t>87.71M</t>
  </si>
  <si>
    <t>86.80M</t>
  </si>
  <si>
    <t>93.23M</t>
  </si>
  <si>
    <t>85.84M</t>
  </si>
  <si>
    <t>75.54M</t>
  </si>
  <si>
    <t>123.69M</t>
  </si>
  <si>
    <t>80.92M</t>
  </si>
  <si>
    <t>90.21M</t>
  </si>
  <si>
    <t>80.88M</t>
  </si>
  <si>
    <t>93.46M</t>
  </si>
  <si>
    <t>81.58M</t>
  </si>
  <si>
    <t>103.67M</t>
  </si>
  <si>
    <t>82.16M</t>
  </si>
  <si>
    <t>133.03M</t>
  </si>
  <si>
    <t>106.38M</t>
  </si>
  <si>
    <t>112.19M</t>
  </si>
  <si>
    <t>138.74M</t>
  </si>
  <si>
    <t>98.11M</t>
  </si>
  <si>
    <t>89.44M</t>
  </si>
  <si>
    <t>85.14M</t>
  </si>
  <si>
    <t>99.38M</t>
  </si>
  <si>
    <t>248.68M</t>
  </si>
  <si>
    <t>91.95M</t>
  </si>
  <si>
    <t>94.13M</t>
  </si>
  <si>
    <t>93.74M</t>
  </si>
  <si>
    <t>101.69M</t>
  </si>
  <si>
    <t>90.54M</t>
  </si>
  <si>
    <t>69.69M</t>
  </si>
  <si>
    <t>71.26M</t>
  </si>
  <si>
    <t>78.75M</t>
  </si>
  <si>
    <t>71.87M</t>
  </si>
  <si>
    <t>82.28M</t>
  </si>
  <si>
    <t>75.56M</t>
  </si>
  <si>
    <t>78.53M</t>
  </si>
  <si>
    <t>147.39M</t>
  </si>
  <si>
    <t>73.19M</t>
  </si>
  <si>
    <t>68.94M</t>
  </si>
  <si>
    <t>79.18M</t>
  </si>
  <si>
    <t>86.48M</t>
  </si>
  <si>
    <t>87.79M</t>
  </si>
  <si>
    <t>112.00M</t>
  </si>
  <si>
    <t>95.53M</t>
  </si>
  <si>
    <t>79.12M</t>
  </si>
  <si>
    <t>88.44M</t>
  </si>
  <si>
    <t>86.65M</t>
  </si>
  <si>
    <t>88.57M</t>
  </si>
  <si>
    <t>87.39M</t>
  </si>
  <si>
    <t>75.79M</t>
  </si>
  <si>
    <t>85.59M</t>
  </si>
  <si>
    <t>80.02M</t>
  </si>
  <si>
    <t>81.53M</t>
  </si>
  <si>
    <t>95.02M</t>
  </si>
  <si>
    <t>97.07M</t>
  </si>
  <si>
    <t>80.10M</t>
  </si>
  <si>
    <t>136.67M</t>
  </si>
  <si>
    <t>100.92M</t>
  </si>
  <si>
    <t>109.09M</t>
  </si>
  <si>
    <t>92.57M</t>
  </si>
  <si>
    <t>83.77M</t>
  </si>
  <si>
    <t>134.12M</t>
  </si>
  <si>
    <t>102.72M</t>
  </si>
  <si>
    <t>100.21M</t>
  </si>
  <si>
    <t>89.82M</t>
  </si>
  <si>
    <t>89.39M</t>
  </si>
  <si>
    <t>84.51M</t>
  </si>
  <si>
    <t>91.71M</t>
  </si>
  <si>
    <t>81.02M</t>
  </si>
  <si>
    <t>107.10M</t>
  </si>
  <si>
    <t>79.99M</t>
  </si>
  <si>
    <t>90.12M</t>
  </si>
  <si>
    <t>115.23M</t>
  </si>
  <si>
    <t>85.23M</t>
  </si>
  <si>
    <t>102.60M</t>
  </si>
  <si>
    <t>79.33M</t>
  </si>
  <si>
    <t>86.16M</t>
  </si>
  <si>
    <t>70.46M</t>
  </si>
  <si>
    <t>84.10M</t>
  </si>
  <si>
    <t>84.24M</t>
  </si>
  <si>
    <t>95.45M</t>
  </si>
  <si>
    <t>84.41M</t>
  </si>
  <si>
    <t>321.23M</t>
  </si>
  <si>
    <t>117.99M</t>
  </si>
  <si>
    <t>118.71M</t>
  </si>
  <si>
    <t>92.83M</t>
  </si>
  <si>
    <t>96.35M</t>
  </si>
  <si>
    <t>123.43M</t>
  </si>
  <si>
    <t>117.57M</t>
  </si>
  <si>
    <t>116.69M</t>
  </si>
  <si>
    <t>108.38M</t>
  </si>
  <si>
    <t>100.29M</t>
  </si>
  <si>
    <t>106.91M</t>
  </si>
  <si>
    <t>91.11M</t>
  </si>
  <si>
    <t>104.47M</t>
  </si>
  <si>
    <t>105.05M</t>
  </si>
  <si>
    <t>126.22M</t>
  </si>
  <si>
    <t>98.48M</t>
  </si>
  <si>
    <t>94.12M</t>
  </si>
  <si>
    <t>93.62M</t>
  </si>
  <si>
    <t>98.17M</t>
  </si>
  <si>
    <t>102.24M</t>
  </si>
  <si>
    <t>134.34M</t>
  </si>
  <si>
    <t>104.95M</t>
  </si>
  <si>
    <t>124.09M</t>
  </si>
  <si>
    <t>142.03M</t>
  </si>
  <si>
    <t>132.55M</t>
  </si>
  <si>
    <t>122.29M</t>
  </si>
  <si>
    <t>127.74M</t>
  </si>
  <si>
    <t>139.01M</t>
  </si>
  <si>
    <t>126.21M</t>
  </si>
  <si>
    <t>217.94M</t>
  </si>
  <si>
    <t>130.12M</t>
  </si>
  <si>
    <t>138.35M</t>
  </si>
  <si>
    <t>118.21M</t>
  </si>
  <si>
    <t>123.25M</t>
  </si>
  <si>
    <t>145.86M</t>
  </si>
  <si>
    <t>145.14M</t>
  </si>
  <si>
    <t>191.87M</t>
  </si>
  <si>
    <t>144.36M</t>
  </si>
  <si>
    <t>239.22M</t>
  </si>
  <si>
    <t>158.82M</t>
  </si>
  <si>
    <t>153.52M</t>
  </si>
  <si>
    <t>117.48M</t>
  </si>
  <si>
    <t>127.80M</t>
  </si>
  <si>
    <t>141.85M</t>
  </si>
  <si>
    <t>176.24M</t>
  </si>
  <si>
    <t>120.25M</t>
  </si>
  <si>
    <t>105.75M</t>
  </si>
  <si>
    <t>148.06M</t>
  </si>
  <si>
    <t>59.76M</t>
  </si>
  <si>
    <t>69.86M</t>
  </si>
  <si>
    <t>59.77M</t>
  </si>
  <si>
    <t>40.35M</t>
  </si>
  <si>
    <t>92.82M</t>
  </si>
  <si>
    <t>91.57M</t>
  </si>
  <si>
    <t>114.91M</t>
  </si>
  <si>
    <t>344.56M</t>
  </si>
  <si>
    <t>123.79M</t>
  </si>
  <si>
    <t>142.54M</t>
  </si>
  <si>
    <t>107.31M</t>
  </si>
  <si>
    <t>113.72M</t>
  </si>
  <si>
    <t>99.67M</t>
  </si>
  <si>
    <t>137.65M</t>
  </si>
  <si>
    <t>126.99M</t>
  </si>
  <si>
    <t>102.86M</t>
  </si>
  <si>
    <t>103.88M</t>
  </si>
  <si>
    <t>155.56M</t>
  </si>
  <si>
    <t>46.82M</t>
  </si>
  <si>
    <t>82.54M</t>
  </si>
  <si>
    <t>153.14M</t>
  </si>
  <si>
    <t>106.81M</t>
  </si>
  <si>
    <t>167.19M</t>
  </si>
  <si>
    <t>137.59M</t>
  </si>
  <si>
    <t>113.66M</t>
  </si>
  <si>
    <t>95.23M</t>
  </si>
  <si>
    <t>108.64M</t>
  </si>
  <si>
    <t>121.21M</t>
  </si>
  <si>
    <t>107.45M</t>
  </si>
  <si>
    <t>98.91M</t>
  </si>
  <si>
    <t>99.89M</t>
  </si>
  <si>
    <t>92.29M</t>
  </si>
  <si>
    <t>100.84M</t>
  </si>
  <si>
    <t>149.25M</t>
  </si>
  <si>
    <t>90.30M</t>
  </si>
  <si>
    <t>115.63M</t>
  </si>
  <si>
    <t>115.18M</t>
  </si>
  <si>
    <t>116.66M</t>
  </si>
  <si>
    <t>152.42M</t>
  </si>
  <si>
    <t>106.67M</t>
  </si>
  <si>
    <t>145.88M</t>
  </si>
  <si>
    <t>122.96M</t>
  </si>
  <si>
    <t>120.11M</t>
  </si>
  <si>
    <t>99.40M</t>
  </si>
  <si>
    <t>72.50M</t>
  </si>
  <si>
    <t>103.73M</t>
  </si>
  <si>
    <t>100.73M</t>
  </si>
  <si>
    <t>115.69M</t>
  </si>
  <si>
    <t>120.01M</t>
  </si>
  <si>
    <t>127.66M</t>
  </si>
  <si>
    <t>136.89M</t>
  </si>
  <si>
    <t>145.74M</t>
  </si>
  <si>
    <t>121.16M</t>
  </si>
  <si>
    <t>139.93M</t>
  </si>
  <si>
    <t>130.79M</t>
  </si>
  <si>
    <t>122.22M</t>
  </si>
  <si>
    <t>86.03M</t>
  </si>
  <si>
    <t>119.01M</t>
  </si>
  <si>
    <t>90.73M</t>
  </si>
  <si>
    <t>341.71M</t>
  </si>
  <si>
    <t>129.60M</t>
  </si>
  <si>
    <t>99.62M</t>
  </si>
  <si>
    <t>93.05M</t>
  </si>
  <si>
    <t>92.66M</t>
  </si>
  <si>
    <t>104.63M</t>
  </si>
  <si>
    <t>122.69M</t>
  </si>
  <si>
    <t>118.79M</t>
  </si>
  <si>
    <t>123.87M</t>
  </si>
  <si>
    <t>127.27M</t>
  </si>
  <si>
    <t>109.73M</t>
  </si>
  <si>
    <t>171.39M</t>
  </si>
  <si>
    <t>141.44M</t>
  </si>
  <si>
    <t>131.79M</t>
  </si>
  <si>
    <t>171.98M</t>
  </si>
  <si>
    <t>208.42M</t>
  </si>
  <si>
    <t>213.22M</t>
  </si>
  <si>
    <t>293.92M</t>
  </si>
  <si>
    <t>225.17M</t>
  </si>
  <si>
    <t>128.54M</t>
  </si>
  <si>
    <t>104.72M</t>
  </si>
  <si>
    <t>79.90M</t>
  </si>
  <si>
    <t>73.38M</t>
  </si>
  <si>
    <t>82.12M</t>
  </si>
  <si>
    <t>103.01M</t>
  </si>
  <si>
    <t>92.43M</t>
  </si>
  <si>
    <t>81.80M</t>
  </si>
  <si>
    <t>96.17M</t>
  </si>
  <si>
    <t>102.45M</t>
  </si>
  <si>
    <t>99.06M</t>
  </si>
  <si>
    <t>87.88M</t>
  </si>
  <si>
    <t>76.65M</t>
  </si>
  <si>
    <t>93.14M</t>
  </si>
  <si>
    <t>103.45M</t>
  </si>
  <si>
    <t>117.86M</t>
  </si>
  <si>
    <t>103.47M</t>
  </si>
  <si>
    <t>88.60M</t>
  </si>
  <si>
    <t>112.37M</t>
  </si>
  <si>
    <t>100.17M</t>
  </si>
  <si>
    <t>75.06M</t>
  </si>
  <si>
    <t>106.51M</t>
  </si>
  <si>
    <t>85.03M</t>
  </si>
  <si>
    <t>80.46M</t>
  </si>
  <si>
    <t>76.74M</t>
  </si>
  <si>
    <t>86.38M</t>
  </si>
  <si>
    <t>85.80M</t>
  </si>
  <si>
    <t>100.52M</t>
  </si>
  <si>
    <t>69.83M</t>
  </si>
  <si>
    <t>105.84M</t>
  </si>
  <si>
    <t>90.13M</t>
  </si>
  <si>
    <t>83.10M</t>
  </si>
  <si>
    <t>87.01M</t>
  </si>
  <si>
    <t>126.46M</t>
  </si>
  <si>
    <t>116.34M</t>
  </si>
  <si>
    <t>158.12M</t>
  </si>
  <si>
    <t>78.99M</t>
  </si>
  <si>
    <t>104.98M</t>
  </si>
  <si>
    <t>75.97M</t>
  </si>
  <si>
    <t>77.78M</t>
  </si>
  <si>
    <t>258.30M</t>
  </si>
  <si>
    <t>94.46M</t>
  </si>
  <si>
    <t>92.41M</t>
  </si>
  <si>
    <t>77.51M</t>
  </si>
  <si>
    <t>91.92M</t>
  </si>
  <si>
    <t>83.76M</t>
  </si>
  <si>
    <t>89.49M</t>
  </si>
  <si>
    <t>96.98M</t>
  </si>
  <si>
    <t>90.55M</t>
  </si>
  <si>
    <t>86.30M</t>
  </si>
  <si>
    <t>89.14M</t>
  </si>
  <si>
    <t>93.47M</t>
  </si>
  <si>
    <t>73.12M</t>
  </si>
  <si>
    <t>77.55M</t>
  </si>
  <si>
    <t>85.64M</t>
  </si>
  <si>
    <t>139.81M</t>
  </si>
  <si>
    <t>67.52M</t>
  </si>
  <si>
    <t>96.40M</t>
  </si>
  <si>
    <t>109.44M</t>
  </si>
  <si>
    <t>78.89M</t>
  </si>
  <si>
    <t>84.27M</t>
  </si>
  <si>
    <t>80.19M</t>
  </si>
  <si>
    <t>87.20M</t>
  </si>
  <si>
    <t>79.08M</t>
  </si>
  <si>
    <t>108.22M</t>
  </si>
  <si>
    <t>91.58M</t>
  </si>
  <si>
    <t>85.18M</t>
  </si>
  <si>
    <t>89.27M</t>
  </si>
  <si>
    <t>86.05M</t>
  </si>
  <si>
    <t>94.96M</t>
  </si>
  <si>
    <t>100.43M</t>
  </si>
  <si>
    <t>95.34M</t>
  </si>
  <si>
    <t>86.01M</t>
  </si>
  <si>
    <t>91.70M</t>
  </si>
  <si>
    <t>129.21M</t>
  </si>
  <si>
    <t>102.08M</t>
  </si>
  <si>
    <t>119.13M</t>
  </si>
  <si>
    <t>100.24M</t>
  </si>
  <si>
    <t>91.26M</t>
  </si>
  <si>
    <t>95.18M</t>
  </si>
  <si>
    <t>103.16M</t>
  </si>
  <si>
    <t>89.52M</t>
  </si>
  <si>
    <t>113.61M</t>
  </si>
  <si>
    <t>82.83M</t>
  </si>
  <si>
    <t>120.09M</t>
  </si>
  <si>
    <t>116.41M</t>
  </si>
  <si>
    <t>86.74M</t>
  </si>
  <si>
    <t>76.82M</t>
  </si>
  <si>
    <t>72.15M</t>
  </si>
  <si>
    <t>100.85M</t>
  </si>
  <si>
    <t>87.37M</t>
  </si>
  <si>
    <t>119.47M</t>
  </si>
  <si>
    <t>104.04M</t>
  </si>
  <si>
    <t>103.22M</t>
  </si>
  <si>
    <t>117.74M</t>
  </si>
  <si>
    <t>106.59M</t>
  </si>
  <si>
    <t>87.19M</t>
  </si>
  <si>
    <t>98.03M</t>
  </si>
  <si>
    <t>334.25M</t>
  </si>
  <si>
    <t>107.82M</t>
  </si>
  <si>
    <t>130.95M</t>
  </si>
  <si>
    <t>82.56M</t>
  </si>
  <si>
    <t>101.76M</t>
  </si>
  <si>
    <t>113.63M</t>
  </si>
  <si>
    <t>102.12M</t>
  </si>
  <si>
    <t>120.45M</t>
  </si>
  <si>
    <t>85.82M</t>
  </si>
  <si>
    <t>113.35M</t>
  </si>
  <si>
    <t>75.84M</t>
  </si>
  <si>
    <t>80.90M</t>
  </si>
  <si>
    <t>83.83M</t>
  </si>
  <si>
    <t>89.79M</t>
  </si>
  <si>
    <t>101.11M</t>
  </si>
  <si>
    <t>80.48M</t>
  </si>
  <si>
    <t>79.31M</t>
  </si>
  <si>
    <t>83.67M</t>
  </si>
  <si>
    <t>111.39M</t>
  </si>
  <si>
    <t>79.13M</t>
  </si>
  <si>
    <t>75.09M</t>
  </si>
  <si>
    <t>117.16M</t>
  </si>
  <si>
    <t>89.89M</t>
  </si>
  <si>
    <t>89.93M</t>
  </si>
  <si>
    <t>81.59M</t>
  </si>
  <si>
    <t>93.61M</t>
  </si>
  <si>
    <t>79.89M</t>
  </si>
  <si>
    <t>102.56M</t>
  </si>
  <si>
    <t>112.86M</t>
  </si>
  <si>
    <t>108.09M</t>
  </si>
  <si>
    <t>111.69M</t>
  </si>
  <si>
    <t>115.98M</t>
  </si>
  <si>
    <t>135.94M</t>
  </si>
  <si>
    <t>87.22M</t>
  </si>
  <si>
    <t>97.11M</t>
  </si>
  <si>
    <t>111.98M</t>
  </si>
  <si>
    <t>119.60M</t>
  </si>
  <si>
    <t>94.52M</t>
  </si>
  <si>
    <t>109.18M</t>
  </si>
  <si>
    <t>99.36M</t>
  </si>
  <si>
    <t>92.50M</t>
  </si>
  <si>
    <t>93.39M</t>
  </si>
  <si>
    <t>114.89M</t>
  </si>
  <si>
    <t>91.03M</t>
  </si>
  <si>
    <t>101.87M</t>
  </si>
  <si>
    <t>116.16M</t>
  </si>
  <si>
    <t>76.27M</t>
  </si>
  <si>
    <t>82.84M</t>
  </si>
  <si>
    <t>47.49M</t>
  </si>
  <si>
    <t>53.87M</t>
  </si>
  <si>
    <t>52.57M</t>
  </si>
  <si>
    <t>42.87M</t>
  </si>
  <si>
    <t>82.89M</t>
  </si>
  <si>
    <t>98.47M</t>
  </si>
  <si>
    <t>343.69M</t>
  </si>
  <si>
    <t>118.22M</t>
  </si>
  <si>
    <t>116.65M</t>
  </si>
  <si>
    <t>114.05M</t>
  </si>
  <si>
    <t>121.95M</t>
  </si>
  <si>
    <t>90.10M</t>
  </si>
  <si>
    <t>115.10M</t>
  </si>
  <si>
    <t>100.40M</t>
  </si>
  <si>
    <t>88.68M</t>
  </si>
  <si>
    <t>79.11M</t>
  </si>
  <si>
    <t>81.97M</t>
  </si>
  <si>
    <t>86.39M</t>
  </si>
  <si>
    <t>80.47M</t>
  </si>
  <si>
    <t>67.45M</t>
  </si>
  <si>
    <t>88.19M</t>
  </si>
  <si>
    <t>85.51M</t>
  </si>
  <si>
    <t>140.94M</t>
  </si>
  <si>
    <t>77.74M</t>
  </si>
  <si>
    <t>73.78M</t>
  </si>
  <si>
    <t>87.42M</t>
  </si>
  <si>
    <t>70.33M</t>
  </si>
  <si>
    <t>72.85M</t>
  </si>
  <si>
    <t>80.54M</t>
  </si>
  <si>
    <t>75.98M</t>
  </si>
  <si>
    <t>52.88M</t>
  </si>
  <si>
    <t>71.43M</t>
  </si>
  <si>
    <t>82.86M</t>
  </si>
  <si>
    <t>70.67M</t>
  </si>
  <si>
    <t>76.04M</t>
  </si>
  <si>
    <t>81.39M</t>
  </si>
  <si>
    <t>80.03M</t>
  </si>
  <si>
    <t>121.61M</t>
  </si>
  <si>
    <t>80.18M</t>
  </si>
  <si>
    <t>76.45M</t>
  </si>
  <si>
    <t>72.58M</t>
  </si>
  <si>
    <t>90.40M</t>
  </si>
  <si>
    <t>99.42M</t>
  </si>
  <si>
    <t>92.05M</t>
  </si>
  <si>
    <t>94.32M</t>
  </si>
  <si>
    <t>137.91M</t>
  </si>
  <si>
    <t>131.67M</t>
  </si>
  <si>
    <t>160.38M</t>
  </si>
  <si>
    <t>110.41M</t>
  </si>
  <si>
    <t>107.83M</t>
  </si>
  <si>
    <t>93.21M</t>
  </si>
  <si>
    <t>106.93M</t>
  </si>
  <si>
    <t>79.42M</t>
  </si>
  <si>
    <t>65.54M</t>
  </si>
  <si>
    <t>87.94M</t>
  </si>
  <si>
    <t>75.49M</t>
  </si>
  <si>
    <t>104.24M</t>
  </si>
  <si>
    <t>102.29M</t>
  </si>
  <si>
    <t>70.22M</t>
  </si>
  <si>
    <t>74.67M</t>
  </si>
  <si>
    <t>93.52M</t>
  </si>
  <si>
    <t>80.53M</t>
  </si>
  <si>
    <t>77.09M</t>
  </si>
  <si>
    <t>74.30M</t>
  </si>
  <si>
    <t>349.62M</t>
  </si>
  <si>
    <t>85.30M</t>
  </si>
  <si>
    <t>87.81M</t>
  </si>
  <si>
    <t>73.20M</t>
  </si>
  <si>
    <t>71.74M</t>
  </si>
  <si>
    <t>63.65M</t>
  </si>
  <si>
    <t>76.78M</t>
  </si>
  <si>
    <t>69.03M</t>
  </si>
  <si>
    <t>65.64M</t>
  </si>
  <si>
    <t>76.63M</t>
  </si>
  <si>
    <t>68.12M</t>
  </si>
  <si>
    <t>62.77M</t>
  </si>
  <si>
    <t>64.82M</t>
  </si>
  <si>
    <t>51.86M</t>
  </si>
  <si>
    <t>61.69M</t>
  </si>
  <si>
    <t>50.71M</t>
  </si>
  <si>
    <t>57.40M</t>
  </si>
  <si>
    <t>64.33M</t>
  </si>
  <si>
    <t>65.16M</t>
  </si>
  <si>
    <t>61.96M</t>
  </si>
  <si>
    <t>67.22M</t>
  </si>
  <si>
    <t>75.67M</t>
  </si>
  <si>
    <t>62.37M</t>
  </si>
  <si>
    <t>66.02M</t>
  </si>
  <si>
    <t>65.56M</t>
  </si>
  <si>
    <t>82.42M</t>
  </si>
  <si>
    <t>78.60M</t>
  </si>
  <si>
    <t>76.26M</t>
  </si>
  <si>
    <t>84.86M</t>
  </si>
  <si>
    <t>101.67M</t>
  </si>
  <si>
    <t>77.75M</t>
  </si>
  <si>
    <t>66.19M</t>
  </si>
  <si>
    <t>67.29M</t>
  </si>
  <si>
    <t>66.39M</t>
  </si>
  <si>
    <t>73.44M</t>
  </si>
  <si>
    <t>77.96M</t>
  </si>
  <si>
    <t>67.59M</t>
  </si>
  <si>
    <t>112.53M</t>
  </si>
  <si>
    <t>99.24M</t>
  </si>
  <si>
    <t>111.50M</t>
  </si>
  <si>
    <t>101.73M</t>
  </si>
  <si>
    <t>60.57M</t>
  </si>
  <si>
    <t>60.60M</t>
  </si>
  <si>
    <t>67.51M</t>
  </si>
  <si>
    <t>67.12M</t>
  </si>
  <si>
    <t>75.25M</t>
  </si>
  <si>
    <t>61.48M</t>
  </si>
  <si>
    <t>66.80M</t>
  </si>
  <si>
    <t>57.84M</t>
  </si>
  <si>
    <t>74.05M</t>
  </si>
  <si>
    <t>90.36M</t>
  </si>
  <si>
    <t>137.69M</t>
  </si>
  <si>
    <t>73.92M</t>
  </si>
  <si>
    <t>80.22M</t>
  </si>
  <si>
    <t>63.64M</t>
  </si>
  <si>
    <t>247.35M</t>
  </si>
  <si>
    <t>73.72M</t>
  </si>
  <si>
    <t>63.53M</t>
  </si>
  <si>
    <t>95.22M</t>
  </si>
  <si>
    <t>72.56M</t>
  </si>
  <si>
    <t>61.86M</t>
  </si>
  <si>
    <t>64.56M</t>
  </si>
  <si>
    <t>67.13M</t>
  </si>
  <si>
    <t>65.57M</t>
  </si>
  <si>
    <t>67.83M</t>
  </si>
  <si>
    <t>57.56M</t>
  </si>
  <si>
    <t>105.19M</t>
  </si>
  <si>
    <t>55.50M</t>
  </si>
  <si>
    <t>62.48M</t>
  </si>
  <si>
    <t>80.87M</t>
  </si>
  <si>
    <t>61.34M</t>
  </si>
  <si>
    <t>59.25M</t>
  </si>
  <si>
    <t>76.73M</t>
  </si>
  <si>
    <t>75.15M</t>
  </si>
  <si>
    <t>82.18M</t>
  </si>
  <si>
    <t>106.62M</t>
  </si>
  <si>
    <t>71.97M</t>
  </si>
  <si>
    <t>71.34M</t>
  </si>
  <si>
    <t>71.55M</t>
  </si>
  <si>
    <t>75.02M</t>
  </si>
  <si>
    <t>75.62M</t>
  </si>
  <si>
    <t>93.87M</t>
  </si>
  <si>
    <t>74.34M</t>
  </si>
  <si>
    <t>78.91M</t>
  </si>
  <si>
    <t>75.63M</t>
  </si>
  <si>
    <t>71.24M</t>
  </si>
  <si>
    <t>90.63M</t>
  </si>
  <si>
    <t>80.34M</t>
  </si>
  <si>
    <t>76.83M</t>
  </si>
  <si>
    <t>84.83M</t>
  </si>
  <si>
    <t>79.51M</t>
  </si>
  <si>
    <t>136.20M</t>
  </si>
  <si>
    <t>94.65M</t>
  </si>
  <si>
    <t>97.85M</t>
  </si>
  <si>
    <t>90.02M</t>
  </si>
  <si>
    <t>119.55M</t>
  </si>
  <si>
    <t>112.55M</t>
  </si>
  <si>
    <t>91.55M</t>
  </si>
  <si>
    <t>98.51M</t>
  </si>
  <si>
    <t>104.35M</t>
  </si>
  <si>
    <t>77.22M</t>
  </si>
  <si>
    <t>78.12M</t>
  </si>
  <si>
    <t>88.01M</t>
  </si>
  <si>
    <t>104.51M</t>
  </si>
  <si>
    <t>86.37M</t>
  </si>
  <si>
    <t>93.65M</t>
  </si>
  <si>
    <t>92.77M</t>
  </si>
  <si>
    <t>89.11M</t>
  </si>
  <si>
    <t>110.62M</t>
  </si>
  <si>
    <t>353.67M</t>
  </si>
  <si>
    <t>91.53M</t>
  </si>
  <si>
    <t>90.11M</t>
  </si>
  <si>
    <t>79.15M</t>
  </si>
  <si>
    <t>88.93M</t>
  </si>
  <si>
    <t>85.66M</t>
  </si>
  <si>
    <t>86.17M</t>
  </si>
  <si>
    <t>78.15M</t>
  </si>
  <si>
    <t>68.21M</t>
  </si>
  <si>
    <t>80.69M</t>
  </si>
  <si>
    <t>75.90M</t>
  </si>
  <si>
    <t>73.98M</t>
  </si>
  <si>
    <t>96.12M</t>
  </si>
  <si>
    <t>92.76M</t>
  </si>
  <si>
    <t>97.64M</t>
  </si>
  <si>
    <t>93.98M</t>
  </si>
  <si>
    <t>99.47M</t>
  </si>
  <si>
    <t>244.58M</t>
  </si>
  <si>
    <t>77.72M</t>
  </si>
  <si>
    <t>80.56M</t>
  </si>
  <si>
    <t>91.25M</t>
  </si>
  <si>
    <t>84.06M</t>
  </si>
  <si>
    <t>77.31M</t>
  </si>
  <si>
    <t>95.93M</t>
  </si>
  <si>
    <t>84.11M</t>
  </si>
  <si>
    <t>105.78M</t>
  </si>
  <si>
    <t>106.98M</t>
  </si>
  <si>
    <t>105.13M</t>
  </si>
  <si>
    <t>124.11M</t>
  </si>
  <si>
    <t>151.05M</t>
  </si>
  <si>
    <t>137.09M</t>
  </si>
  <si>
    <t>92.10M</t>
  </si>
  <si>
    <t>109.59M</t>
  </si>
  <si>
    <t>141.45M</t>
  </si>
  <si>
    <t>100.54M</t>
  </si>
  <si>
    <t>87.57M</t>
  </si>
  <si>
    <t>111.57M</t>
  </si>
  <si>
    <t>184.97M</t>
  </si>
  <si>
    <t>101.13M</t>
  </si>
  <si>
    <t>98.61M</t>
  </si>
  <si>
    <t>111.68M</t>
  </si>
  <si>
    <t>85.19M</t>
  </si>
  <si>
    <t>83.99M</t>
  </si>
  <si>
    <t>81.27M</t>
  </si>
  <si>
    <t>89.38M</t>
  </si>
  <si>
    <t>72.77M</t>
  </si>
  <si>
    <t>80.96M</t>
  </si>
  <si>
    <t>78.76M</t>
  </si>
  <si>
    <t>54.22M</t>
  </si>
  <si>
    <t>47.23M</t>
  </si>
  <si>
    <t>50.16M</t>
  </si>
  <si>
    <t>33.64M</t>
  </si>
  <si>
    <t>78.93M</t>
  </si>
  <si>
    <t>285.19M</t>
  </si>
  <si>
    <t>129.62M</t>
  </si>
  <si>
    <t>101.49M</t>
  </si>
  <si>
    <t>101.47M</t>
  </si>
  <si>
    <t>83.18M</t>
  </si>
  <si>
    <t>105.87M</t>
  </si>
  <si>
    <t>107.17M</t>
  </si>
  <si>
    <t>91.81M</t>
  </si>
  <si>
    <t>98.26M</t>
  </si>
  <si>
    <t>128.08M</t>
  </si>
  <si>
    <t>111.18M</t>
  </si>
  <si>
    <t>103.91M</t>
  </si>
  <si>
    <t>92.59M</t>
  </si>
  <si>
    <t>69.19M</t>
  </si>
  <si>
    <t>65.73M</t>
  </si>
  <si>
    <t>94.04M</t>
  </si>
  <si>
    <t>81.00M</t>
  </si>
  <si>
    <t>79.00M</t>
  </si>
  <si>
    <t>84.35M</t>
  </si>
  <si>
    <t>84.57M</t>
  </si>
  <si>
    <t>94.86M</t>
  </si>
  <si>
    <t>123.86M</t>
  </si>
  <si>
    <t>92.45M</t>
  </si>
  <si>
    <t>79.26M</t>
  </si>
  <si>
    <t>58.86M</t>
  </si>
  <si>
    <t>102.00M</t>
  </si>
  <si>
    <t>103.86M</t>
  </si>
  <si>
    <t>91.89M</t>
  </si>
  <si>
    <t>71.20M</t>
  </si>
  <si>
    <t>101.83M</t>
  </si>
  <si>
    <t>79.17M</t>
  </si>
  <si>
    <t>86.60M</t>
  </si>
  <si>
    <t>109.90M</t>
  </si>
  <si>
    <t>89.24M</t>
  </si>
  <si>
    <t>107.03M</t>
  </si>
  <si>
    <t>92.85M</t>
  </si>
  <si>
    <t>91.44M</t>
  </si>
  <si>
    <t>81.42M</t>
  </si>
  <si>
    <t>85.73M</t>
  </si>
  <si>
    <t>106.54M</t>
  </si>
  <si>
    <t>103.19M</t>
  </si>
  <si>
    <t>102.69M</t>
  </si>
  <si>
    <t>79.62M</t>
  </si>
  <si>
    <t>75.10M</t>
  </si>
  <si>
    <t>91.30M</t>
  </si>
  <si>
    <t>86.09M</t>
  </si>
  <si>
    <t>82.46M</t>
  </si>
  <si>
    <t>122.33M</t>
  </si>
  <si>
    <t>95.66M</t>
  </si>
  <si>
    <t>79.05M</t>
  </si>
  <si>
    <t>81.89M</t>
  </si>
  <si>
    <t>85.43M</t>
  </si>
  <si>
    <t>94.92M</t>
  </si>
  <si>
    <t>379.65M</t>
  </si>
  <si>
    <t>104.48M</t>
  </si>
  <si>
    <t>105.74M</t>
  </si>
  <si>
    <t>90.90M</t>
  </si>
  <si>
    <t>99.76M</t>
  </si>
  <si>
    <t>102.09M</t>
  </si>
  <si>
    <t>103.20M</t>
  </si>
  <si>
    <t>90.66M</t>
  </si>
  <si>
    <t>108.41M</t>
  </si>
  <si>
    <t>101.01M</t>
  </si>
  <si>
    <t>122.15M</t>
  </si>
  <si>
    <t>142.53M</t>
  </si>
  <si>
    <t>135.85M</t>
  </si>
  <si>
    <t>104.62M</t>
  </si>
  <si>
    <t>102.82M</t>
  </si>
  <si>
    <t>131.86M</t>
  </si>
  <si>
    <t>98.34M</t>
  </si>
  <si>
    <t>102.34M</t>
  </si>
  <si>
    <t>111.66M</t>
  </si>
  <si>
    <t>151.62M</t>
  </si>
  <si>
    <t>128.34M</t>
  </si>
  <si>
    <t>84.79M</t>
  </si>
  <si>
    <t>78.06M</t>
  </si>
  <si>
    <t>81.18M</t>
  </si>
  <si>
    <t>90.99M</t>
  </si>
  <si>
    <t>88.43M</t>
  </si>
  <si>
    <t>87.73M</t>
  </si>
  <si>
    <t>76.85M</t>
  </si>
  <si>
    <t>104.84M</t>
  </si>
  <si>
    <t>111.04M</t>
  </si>
  <si>
    <t>117.55M</t>
  </si>
  <si>
    <t>87.24M</t>
  </si>
  <si>
    <t>94.88M</t>
  </si>
  <si>
    <t>99.32M</t>
  </si>
  <si>
    <t>98.69M</t>
  </si>
  <si>
    <t>130.82M</t>
  </si>
  <si>
    <t>229.26M</t>
  </si>
  <si>
    <t>136.27M</t>
  </si>
  <si>
    <t>126.24M</t>
  </si>
  <si>
    <t>105.97M</t>
  </si>
  <si>
    <t>99.43M</t>
  </si>
  <si>
    <t>130.14M</t>
  </si>
  <si>
    <t>124.95M</t>
  </si>
  <si>
    <t>109.27M</t>
  </si>
  <si>
    <t>94.56M</t>
  </si>
  <si>
    <t>61.00M</t>
  </si>
  <si>
    <t>116.61M</t>
  </si>
  <si>
    <t>120.57M</t>
  </si>
  <si>
    <t>230.00M</t>
  </si>
  <si>
    <t>113.65M</t>
  </si>
  <si>
    <t>133.23M</t>
  </si>
  <si>
    <t>158.67M</t>
  </si>
  <si>
    <t>420.08M</t>
  </si>
  <si>
    <t>111.38M</t>
  </si>
  <si>
    <t>99.21M</t>
  </si>
  <si>
    <t>139.25M</t>
  </si>
  <si>
    <t>107.43M</t>
  </si>
  <si>
    <t>104.49M</t>
  </si>
  <si>
    <t>105.77M</t>
  </si>
  <si>
    <t>101.61M</t>
  </si>
  <si>
    <t>94.25M</t>
  </si>
  <si>
    <t>137.38M</t>
  </si>
  <si>
    <t>140.41M</t>
  </si>
  <si>
    <t>141.40M</t>
  </si>
  <si>
    <t>134.28M</t>
  </si>
  <si>
    <t>147.98M</t>
  </si>
  <si>
    <t>208.83M</t>
  </si>
  <si>
    <t>121.15M</t>
  </si>
  <si>
    <t>114.02M</t>
  </si>
  <si>
    <t>130.68M</t>
  </si>
  <si>
    <t>105.66M</t>
  </si>
  <si>
    <t>148.81M</t>
  </si>
  <si>
    <t>171.85M</t>
  </si>
  <si>
    <t>122.97M</t>
  </si>
  <si>
    <t>116.42M</t>
  </si>
  <si>
    <t>175.75M</t>
  </si>
  <si>
    <t>145.09M</t>
  </si>
  <si>
    <t>124.03M</t>
  </si>
  <si>
    <t>94.28M</t>
  </si>
  <si>
    <t>98.98M</t>
  </si>
  <si>
    <t>97.81M</t>
  </si>
  <si>
    <t>113.51M</t>
  </si>
  <si>
    <t>119.89M</t>
  </si>
  <si>
    <t>91.18M</t>
  </si>
  <si>
    <t>112.62M</t>
  </si>
  <si>
    <t>148.25M</t>
  </si>
  <si>
    <t>97.06M</t>
  </si>
  <si>
    <t>138.02M</t>
  </si>
  <si>
    <t>137.32M</t>
  </si>
  <si>
    <t>146.89M</t>
  </si>
  <si>
    <t>207.20M</t>
  </si>
  <si>
    <t>158.05M</t>
  </si>
  <si>
    <t>168.01M</t>
  </si>
  <si>
    <t>161.68M</t>
  </si>
  <si>
    <t>119.57M</t>
  </si>
  <si>
    <t>144.57M</t>
  </si>
  <si>
    <t>120.52M</t>
  </si>
  <si>
    <t>128.58M</t>
  </si>
  <si>
    <t>106.68M</t>
  </si>
  <si>
    <t>131.25M</t>
  </si>
  <si>
    <t>104.79M</t>
  </si>
  <si>
    <t>127.14M</t>
  </si>
  <si>
    <t>98.42M</t>
  </si>
  <si>
    <t>91.40M</t>
  </si>
  <si>
    <t>153.71M</t>
  </si>
  <si>
    <t>92.68M</t>
  </si>
  <si>
    <t>124.84M</t>
  </si>
  <si>
    <t>101.45M</t>
  </si>
  <si>
    <t>110.46M</t>
  </si>
  <si>
    <t>121.24M</t>
  </si>
  <si>
    <t>122.17M</t>
  </si>
  <si>
    <t>407.77M</t>
  </si>
  <si>
    <t>117.39M</t>
  </si>
  <si>
    <t>83.92M</t>
  </si>
  <si>
    <t>102.10M</t>
  </si>
  <si>
    <t>117.08M</t>
  </si>
  <si>
    <t>112.10M</t>
  </si>
  <si>
    <t>110.81M</t>
  </si>
  <si>
    <t>125.92M</t>
  </si>
  <si>
    <t>177.15M</t>
  </si>
  <si>
    <t>107.01M</t>
  </si>
  <si>
    <t>132.59M</t>
  </si>
  <si>
    <t>152.19M</t>
  </si>
  <si>
    <t>139.85M</t>
  </si>
  <si>
    <t>131.41M</t>
  </si>
  <si>
    <t>138.54M</t>
  </si>
  <si>
    <t>136.41M</t>
  </si>
  <si>
    <t>195.67M</t>
  </si>
  <si>
    <t>114.80M</t>
  </si>
  <si>
    <t>130.52M</t>
  </si>
  <si>
    <t>117.18M</t>
  </si>
  <si>
    <t>118.53M</t>
  </si>
  <si>
    <t>127.56M</t>
  </si>
  <si>
    <t>134.39M</t>
  </si>
  <si>
    <t>130.42M</t>
  </si>
  <si>
    <t>128.42M</t>
  </si>
  <si>
    <t>142.60M</t>
  </si>
  <si>
    <t>117.20M</t>
  </si>
  <si>
    <t>108.23M</t>
  </si>
  <si>
    <t>113.57M</t>
  </si>
  <si>
    <t>130.30M</t>
  </si>
  <si>
    <t>124.78M</t>
  </si>
  <si>
    <t>144.30M</t>
  </si>
  <si>
    <t>260.90M</t>
  </si>
  <si>
    <t>183.90M</t>
  </si>
  <si>
    <t>118.54M</t>
  </si>
  <si>
    <t>102.28M</t>
  </si>
  <si>
    <t>118.46M</t>
  </si>
  <si>
    <t>119.20M</t>
  </si>
  <si>
    <t>133.52M</t>
  </si>
  <si>
    <t>123.07M</t>
  </si>
  <si>
    <t>129.57M</t>
  </si>
  <si>
    <t>113.12M</t>
  </si>
  <si>
    <t>107.59M</t>
  </si>
  <si>
    <t>161.43M</t>
  </si>
  <si>
    <t>85.98M</t>
  </si>
  <si>
    <t>100.16M</t>
  </si>
  <si>
    <t>79.41M</t>
  </si>
  <si>
    <t>47.71M</t>
  </si>
  <si>
    <t>413.27M</t>
  </si>
  <si>
    <t>119.80M</t>
  </si>
  <si>
    <t>152.92M</t>
  </si>
  <si>
    <t>142.98M</t>
  </si>
  <si>
    <t>117.62M</t>
  </si>
  <si>
    <t>101.19M</t>
  </si>
  <si>
    <t>124.51M</t>
  </si>
  <si>
    <t>116.85M</t>
  </si>
  <si>
    <t>161.23M</t>
  </si>
  <si>
    <t>125.29M</t>
  </si>
  <si>
    <t>112.90M</t>
  </si>
  <si>
    <t>171.07M</t>
  </si>
  <si>
    <t>113.62M</t>
  </si>
  <si>
    <t>131.00M</t>
  </si>
  <si>
    <t>114.36M</t>
  </si>
  <si>
    <t>61.11M</t>
  </si>
  <si>
    <t>97.30M</t>
  </si>
  <si>
    <t>134.16M</t>
  </si>
  <si>
    <t>136.91M</t>
  </si>
  <si>
    <t>197.11M</t>
  </si>
  <si>
    <t>129.15M</t>
  </si>
  <si>
    <t>162.18M</t>
  </si>
  <si>
    <t>142.20M</t>
  </si>
  <si>
    <t>62.36M</t>
  </si>
  <si>
    <t>164.25M</t>
  </si>
  <si>
    <t>105.71M</t>
  </si>
  <si>
    <t>95.35M</t>
  </si>
  <si>
    <t>137.66M</t>
  </si>
  <si>
    <t>140.51M</t>
  </si>
  <si>
    <t>138.16M</t>
  </si>
  <si>
    <t>114.58M</t>
  </si>
  <si>
    <t>121.88M</t>
  </si>
  <si>
    <t>239.08M</t>
  </si>
  <si>
    <t>128.41M</t>
  </si>
  <si>
    <t>114.88M</t>
  </si>
  <si>
    <t>113.74M</t>
  </si>
  <si>
    <t>86.63M</t>
  </si>
  <si>
    <t>101.12M</t>
  </si>
  <si>
    <t>103.63M</t>
  </si>
  <si>
    <t>71.29M</t>
  </si>
  <si>
    <t>115.50M</t>
  </si>
  <si>
    <t>103.89M</t>
  </si>
  <si>
    <t>146.95M</t>
  </si>
  <si>
    <t>113.99M</t>
  </si>
  <si>
    <t>138.63M</t>
  </si>
  <si>
    <t>120.37M</t>
  </si>
  <si>
    <t>429.61M</t>
  </si>
  <si>
    <t>117.91M</t>
  </si>
  <si>
    <t>116.21M</t>
  </si>
  <si>
    <t>120.72M</t>
  </si>
  <si>
    <t>185.16M</t>
  </si>
  <si>
    <t>151.77M</t>
  </si>
  <si>
    <t>111.52M</t>
  </si>
  <si>
    <t>104.92M</t>
  </si>
  <si>
    <t>142.21M</t>
  </si>
  <si>
    <t>128.65M</t>
  </si>
  <si>
    <t>92.55M</t>
  </si>
  <si>
    <t>103.92M</t>
  </si>
  <si>
    <t>119.78M</t>
  </si>
  <si>
    <t>89.98M</t>
  </si>
  <si>
    <t>81.63M</t>
  </si>
  <si>
    <t>96.07M</t>
  </si>
  <si>
    <t>88.03M</t>
  </si>
  <si>
    <t>111.22M</t>
  </si>
  <si>
    <t>117.06M</t>
  </si>
  <si>
    <t>87.59M</t>
  </si>
  <si>
    <t>77.13M</t>
  </si>
  <si>
    <t>84.43M</t>
  </si>
  <si>
    <t>67.55M</t>
  </si>
  <si>
    <t>86.64M</t>
  </si>
  <si>
    <t>84.91M</t>
  </si>
  <si>
    <t>95.24M</t>
  </si>
  <si>
    <t>112.39M</t>
  </si>
  <si>
    <t>112.77M</t>
  </si>
  <si>
    <t>133.28M</t>
  </si>
  <si>
    <t>91.73M</t>
  </si>
  <si>
    <t>133.62M</t>
  </si>
  <si>
    <t>131.53M</t>
  </si>
  <si>
    <t>137.76M</t>
  </si>
  <si>
    <t>210.77M</t>
  </si>
  <si>
    <t>139.48M</t>
  </si>
  <si>
    <t>130.07M</t>
  </si>
  <si>
    <t>119.62M</t>
  </si>
  <si>
    <t>93.50M</t>
  </si>
  <si>
    <t>121.08M</t>
  </si>
  <si>
    <t>142.76M</t>
  </si>
  <si>
    <t>114.76M</t>
  </si>
  <si>
    <t>100.15M</t>
  </si>
  <si>
    <t>96.76M</t>
  </si>
  <si>
    <t>97.80M</t>
  </si>
  <si>
    <t>63.85M</t>
  </si>
  <si>
    <t>109.64M</t>
  </si>
  <si>
    <t>125.87M</t>
  </si>
  <si>
    <t>97.95M</t>
  </si>
  <si>
    <t>109.28M</t>
  </si>
  <si>
    <t>134.09M</t>
  </si>
  <si>
    <t>209.99M</t>
  </si>
  <si>
    <t>146.75M</t>
  </si>
  <si>
    <t>119.11M</t>
  </si>
  <si>
    <t>125.18M</t>
  </si>
  <si>
    <t>111.28M</t>
  </si>
  <si>
    <t>284.29M</t>
  </si>
  <si>
    <t>128.64M</t>
  </si>
  <si>
    <t>111.36M</t>
  </si>
  <si>
    <t>121.06M</t>
  </si>
  <si>
    <t>111.81M</t>
  </si>
  <si>
    <t>131.15M</t>
  </si>
  <si>
    <t>140.11M</t>
  </si>
  <si>
    <t>108.97M</t>
  </si>
  <si>
    <t>126.44M</t>
  </si>
  <si>
    <t>162.94M</t>
  </si>
  <si>
    <t>205.14M</t>
  </si>
  <si>
    <t>122.83M</t>
  </si>
  <si>
    <t>107.51M</t>
  </si>
  <si>
    <t>126.81M</t>
  </si>
  <si>
    <t>133.65M</t>
  </si>
  <si>
    <t>142.11M</t>
  </si>
  <si>
    <t>147.43M</t>
  </si>
  <si>
    <t>143.13M</t>
  </si>
  <si>
    <t>156.06M</t>
  </si>
  <si>
    <t>143.19M</t>
  </si>
  <si>
    <t>148.37M</t>
  </si>
  <si>
    <t>151.65M</t>
  </si>
  <si>
    <t>147.46M</t>
  </si>
  <si>
    <t>113.79M</t>
  </si>
  <si>
    <t>123.40M</t>
  </si>
  <si>
    <t>127.87M</t>
  </si>
  <si>
    <t>110.85M</t>
  </si>
  <si>
    <t>107.57M</t>
  </si>
  <si>
    <t>139.37M</t>
  </si>
  <si>
    <t>212.08M</t>
  </si>
  <si>
    <t>113.52M</t>
  </si>
  <si>
    <t>115.32M</t>
  </si>
  <si>
    <t>120.99M</t>
  </si>
  <si>
    <t>140.99M</t>
  </si>
  <si>
    <t>125.21M</t>
  </si>
  <si>
    <t>159.29M</t>
  </si>
  <si>
    <t>105.58M</t>
  </si>
  <si>
    <t>109.53M</t>
  </si>
  <si>
    <t>125.00M</t>
  </si>
  <si>
    <t>108.79M</t>
  </si>
  <si>
    <t>171.19M</t>
  </si>
  <si>
    <t>136.25M</t>
  </si>
  <si>
    <t>141.54M</t>
  </si>
  <si>
    <t>122.08M</t>
  </si>
  <si>
    <t>129.93M</t>
  </si>
  <si>
    <t>122.06M</t>
  </si>
  <si>
    <t>124.86M</t>
  </si>
  <si>
    <t>131.66M</t>
  </si>
  <si>
    <t>147.12M</t>
  </si>
  <si>
    <t>392.62M</t>
  </si>
  <si>
    <t>161.65M</t>
  </si>
  <si>
    <t>163.61M</t>
  </si>
  <si>
    <t>163.13M</t>
  </si>
  <si>
    <t>100.00M</t>
  </si>
  <si>
    <t>103.24M</t>
  </si>
  <si>
    <t>175.11M</t>
  </si>
  <si>
    <t>108.63M</t>
  </si>
  <si>
    <t>93.90M</t>
  </si>
  <si>
    <t>182.46M</t>
  </si>
  <si>
    <t>114.49M</t>
  </si>
  <si>
    <t>143.53M</t>
  </si>
  <si>
    <t>120.48M</t>
  </si>
  <si>
    <t>124.20M</t>
  </si>
  <si>
    <t>164.78M</t>
  </si>
  <si>
    <t>234.65M</t>
  </si>
  <si>
    <t>120.05M</t>
  </si>
  <si>
    <t>112.24M</t>
  </si>
  <si>
    <t>123.62M</t>
  </si>
  <si>
    <t>138.25M</t>
  </si>
  <si>
    <t>116.15M</t>
  </si>
  <si>
    <t>108.04M</t>
  </si>
  <si>
    <t>143.50M</t>
  </si>
  <si>
    <t>168.07M</t>
  </si>
  <si>
    <t>164.41M</t>
  </si>
  <si>
    <t>130.84M</t>
  </si>
  <si>
    <t>137.54M</t>
  </si>
  <si>
    <t>125.42M</t>
  </si>
  <si>
    <t>149.86M</t>
  </si>
  <si>
    <t>255.10M</t>
  </si>
  <si>
    <t>148.02M</t>
  </si>
  <si>
    <t>148.67M</t>
  </si>
  <si>
    <t>161.47M</t>
  </si>
  <si>
    <t>128.23M</t>
  </si>
  <si>
    <t>130.26M</t>
  </si>
  <si>
    <t>141.23M</t>
  </si>
  <si>
    <t>122.20M</t>
  </si>
  <si>
    <t>131.12M</t>
  </si>
  <si>
    <t>158.44M</t>
  </si>
  <si>
    <t>145.13M</t>
  </si>
  <si>
    <t>96.67M</t>
  </si>
  <si>
    <t>84.61M</t>
  </si>
  <si>
    <t>84.01M</t>
  </si>
  <si>
    <t>80.42M</t>
  </si>
  <si>
    <t>151.61M</t>
  </si>
  <si>
    <t>163.25M</t>
  </si>
  <si>
    <t>165.18M</t>
  </si>
  <si>
    <t>135.18M</t>
  </si>
  <si>
    <t>389.52M</t>
  </si>
  <si>
    <t>136.93M</t>
  </si>
  <si>
    <t>161.24M</t>
  </si>
  <si>
    <t>171.91M</t>
  </si>
  <si>
    <t>149.05M</t>
  </si>
  <si>
    <t>153.83M</t>
  </si>
  <si>
    <t>150.11M</t>
  </si>
  <si>
    <t>143.70M</t>
  </si>
  <si>
    <t>286.79M</t>
  </si>
  <si>
    <t>204.95M</t>
  </si>
  <si>
    <t>87.48M</t>
  </si>
  <si>
    <t>152.22M</t>
  </si>
  <si>
    <t>148.57M</t>
  </si>
  <si>
    <t>181.24M</t>
  </si>
  <si>
    <t>169.83M</t>
  </si>
  <si>
    <t>166.22M</t>
  </si>
  <si>
    <t>145.11M</t>
  </si>
  <si>
    <t>119.61M</t>
  </si>
  <si>
    <t>134.52M</t>
  </si>
  <si>
    <t>168.47M</t>
  </si>
  <si>
    <t>144.95M</t>
  </si>
  <si>
    <t>126.15M</t>
  </si>
  <si>
    <t>158.17M</t>
  </si>
  <si>
    <t>218.29M</t>
  </si>
  <si>
    <t>185.79M</t>
  </si>
  <si>
    <t>163.62M</t>
  </si>
  <si>
    <t>251.64M</t>
  </si>
  <si>
    <t>183.73M</t>
  </si>
  <si>
    <t>161.45M</t>
  </si>
  <si>
    <t>161.87M</t>
  </si>
  <si>
    <t>264.00M</t>
  </si>
  <si>
    <t>166.10M</t>
  </si>
  <si>
    <t>169.58M</t>
  </si>
  <si>
    <t>140.36M</t>
  </si>
  <si>
    <t>133.57M</t>
  </si>
  <si>
    <t>143.99M</t>
  </si>
  <si>
    <t>188.13M</t>
  </si>
  <si>
    <t>133.36M</t>
  </si>
  <si>
    <t>144.27M</t>
  </si>
  <si>
    <t>188.08M</t>
  </si>
  <si>
    <t>226.44M</t>
  </si>
  <si>
    <t>267.44M</t>
  </si>
  <si>
    <t>242.87M</t>
  </si>
  <si>
    <t>213.20M</t>
  </si>
  <si>
    <t>191.34M</t>
  </si>
  <si>
    <t>172.41M</t>
  </si>
  <si>
    <t>212.70M</t>
  </si>
  <si>
    <t>225.62M</t>
  </si>
  <si>
    <t>306.17M</t>
  </si>
  <si>
    <t>221.86M</t>
  </si>
  <si>
    <t>157.06M</t>
  </si>
  <si>
    <t>157.58M</t>
  </si>
  <si>
    <t>425.90M</t>
  </si>
  <si>
    <t>172.08M</t>
  </si>
  <si>
    <t>192.60M</t>
  </si>
  <si>
    <t>197.16M</t>
  </si>
  <si>
    <t>228.16M</t>
  </si>
  <si>
    <t>173.04M</t>
  </si>
  <si>
    <t>166.32M</t>
  </si>
  <si>
    <t>174.66M</t>
  </si>
  <si>
    <t>229.74M</t>
  </si>
  <si>
    <t>182.09M</t>
  </si>
  <si>
    <t>177.54M</t>
  </si>
  <si>
    <t>244.40M</t>
  </si>
  <si>
    <t>255.05M</t>
  </si>
  <si>
    <t>227.38M</t>
  </si>
  <si>
    <t>244.13M</t>
  </si>
  <si>
    <t>226.72M</t>
  </si>
  <si>
    <t>336.37M</t>
  </si>
  <si>
    <t>308.52M</t>
  </si>
  <si>
    <t>187.80M</t>
  </si>
  <si>
    <t>228.04M</t>
  </si>
  <si>
    <t>393.19M</t>
  </si>
  <si>
    <t>396.30M</t>
  </si>
  <si>
    <t>431.42M</t>
  </si>
  <si>
    <t>406.31M</t>
  </si>
  <si>
    <t>300.76M</t>
  </si>
  <si>
    <t>198.22M</t>
  </si>
  <si>
    <t>207.06M</t>
  </si>
  <si>
    <t>182.82M</t>
  </si>
  <si>
    <t>230.92M</t>
  </si>
  <si>
    <t>148.71M</t>
  </si>
  <si>
    <t>182.77M</t>
  </si>
  <si>
    <t>136.76M</t>
  </si>
  <si>
    <t>188.41M</t>
  </si>
  <si>
    <t>140.34M</t>
  </si>
  <si>
    <t>167.55M</t>
  </si>
  <si>
    <t>148.95M</t>
  </si>
  <si>
    <t>215.42M</t>
  </si>
  <si>
    <t>140.81M</t>
  </si>
  <si>
    <t>162.64M</t>
  </si>
  <si>
    <t>133.25M</t>
  </si>
  <si>
    <t>153.74M</t>
  </si>
  <si>
    <t>132.33M</t>
  </si>
  <si>
    <t>122.99M</t>
  </si>
  <si>
    <t>135.05M</t>
  </si>
  <si>
    <t>177.92M</t>
  </si>
  <si>
    <t>279.66M</t>
  </si>
  <si>
    <t>206.76M</t>
  </si>
  <si>
    <t>125.33M</t>
  </si>
  <si>
    <t>147.57M</t>
  </si>
  <si>
    <t>127.25M</t>
  </si>
  <si>
    <t>342.01M</t>
  </si>
  <si>
    <t>159.62M</t>
  </si>
  <si>
    <t>178.31M</t>
  </si>
  <si>
    <t>149.70M</t>
  </si>
  <si>
    <t>156.87M</t>
  </si>
  <si>
    <t>162.61M</t>
  </si>
  <si>
    <t>157.74M</t>
  </si>
  <si>
    <t>156.37M</t>
  </si>
  <si>
    <t>183.02M</t>
  </si>
  <si>
    <t>126.03M</t>
  </si>
  <si>
    <t>149.07M</t>
  </si>
  <si>
    <t>150.72M</t>
  </si>
  <si>
    <t>158.47M</t>
  </si>
  <si>
    <t>175.12M</t>
  </si>
  <si>
    <t>192.83M</t>
  </si>
  <si>
    <t>192.31M</t>
  </si>
  <si>
    <t>169.94M</t>
  </si>
  <si>
    <t>216.50M</t>
  </si>
  <si>
    <t>200.68M</t>
  </si>
  <si>
    <t>133.94M</t>
  </si>
  <si>
    <t>168.32M</t>
  </si>
  <si>
    <t>193.72M</t>
  </si>
  <si>
    <t>191.51M</t>
  </si>
  <si>
    <t>150.96M</t>
  </si>
  <si>
    <t>378.62M</t>
  </si>
  <si>
    <t>148.76M</t>
  </si>
  <si>
    <t>160.56M</t>
  </si>
  <si>
    <t>128.66M</t>
  </si>
  <si>
    <t>166.64M</t>
  </si>
  <si>
    <t>203.90M</t>
  </si>
  <si>
    <t>149.87M</t>
  </si>
  <si>
    <t>234.71M</t>
  </si>
  <si>
    <t>140.67M</t>
  </si>
  <si>
    <t>118.95M</t>
  </si>
  <si>
    <t>137.26M</t>
  </si>
  <si>
    <t>109.95M</t>
  </si>
  <si>
    <t>158.59M</t>
  </si>
  <si>
    <t>182.35M</t>
  </si>
  <si>
    <t>142.34M</t>
  </si>
  <si>
    <t>147.60M</t>
  </si>
  <si>
    <t>186.14M</t>
  </si>
  <si>
    <t>129.03M</t>
  </si>
  <si>
    <t>129.79M</t>
  </si>
  <si>
    <t>131.62M</t>
  </si>
  <si>
    <t>115.66M</t>
  </si>
  <si>
    <t>355.05M</t>
  </si>
  <si>
    <t>182.26M</t>
  </si>
  <si>
    <t>254.07M</t>
  </si>
  <si>
    <t>221.93M</t>
  </si>
  <si>
    <t>163.00M</t>
  </si>
  <si>
    <t>128.36M</t>
  </si>
  <si>
    <t>158.61M</t>
  </si>
  <si>
    <t>176.20M</t>
  </si>
  <si>
    <t>157.84M</t>
  </si>
  <si>
    <t>183.24M</t>
  </si>
  <si>
    <t>190.86M</t>
  </si>
  <si>
    <t>213.48M</t>
  </si>
  <si>
    <t>230.04M</t>
  </si>
  <si>
    <t>142.58M</t>
  </si>
  <si>
    <t>146.35M</t>
  </si>
  <si>
    <t>184.28M</t>
  </si>
  <si>
    <t>274.44M</t>
  </si>
  <si>
    <t>162.91M</t>
  </si>
  <si>
    <t>126.65M</t>
  </si>
  <si>
    <t>132.96M</t>
  </si>
  <si>
    <t>121.78M</t>
  </si>
  <si>
    <t>143.71M</t>
  </si>
  <si>
    <t>180.89M</t>
  </si>
  <si>
    <t>206.58M</t>
  </si>
  <si>
    <t>214.17M</t>
  </si>
  <si>
    <t>167.77M</t>
  </si>
  <si>
    <t>191.96M</t>
  </si>
  <si>
    <t>184.00M</t>
  </si>
  <si>
    <t>249.48M</t>
  </si>
  <si>
    <t>180.80M</t>
  </si>
  <si>
    <t>166.25M</t>
  </si>
  <si>
    <t>203.39M</t>
  </si>
  <si>
    <t>200.77M</t>
  </si>
  <si>
    <t>161.66M</t>
  </si>
  <si>
    <t>144.96M</t>
  </si>
  <si>
    <t>150.34M</t>
  </si>
  <si>
    <t>188.72M</t>
  </si>
  <si>
    <t>169.99M</t>
  </si>
  <si>
    <t>178.63M</t>
  </si>
  <si>
    <t>203.42M</t>
  </si>
  <si>
    <t>93.33M</t>
  </si>
  <si>
    <t>77.80M</t>
  </si>
  <si>
    <t>122.04M</t>
  </si>
  <si>
    <t>125.36M</t>
  </si>
  <si>
    <t>358.30M</t>
  </si>
  <si>
    <t>163.04M</t>
  </si>
  <si>
    <t>189.67M</t>
  </si>
  <si>
    <t>151.19M</t>
  </si>
  <si>
    <t>151.82M</t>
  </si>
  <si>
    <t>152.51M</t>
  </si>
  <si>
    <t>122.66M</t>
  </si>
  <si>
    <t>212.09M</t>
  </si>
  <si>
    <t>202.52M</t>
  </si>
  <si>
    <t>233.77M</t>
  </si>
  <si>
    <t>151.52M</t>
  </si>
  <si>
    <t>68.40M</t>
  </si>
  <si>
    <t>192.82M</t>
  </si>
  <si>
    <t>152.85M</t>
  </si>
  <si>
    <t>219.40M</t>
  </si>
  <si>
    <t>171.77M</t>
  </si>
  <si>
    <t>254.56M</t>
  </si>
  <si>
    <t>155.66M</t>
  </si>
  <si>
    <t>217.65M</t>
  </si>
  <si>
    <t>296.66M</t>
  </si>
  <si>
    <t>164.17M</t>
  </si>
  <si>
    <t>161.91M</t>
  </si>
  <si>
    <t>211.67M</t>
  </si>
  <si>
    <t>150.13M</t>
  </si>
  <si>
    <t>189.65M</t>
  </si>
  <si>
    <t>156.25M</t>
  </si>
  <si>
    <t>167.08M</t>
  </si>
  <si>
    <t>159.04M</t>
  </si>
  <si>
    <t>168.11M</t>
  </si>
  <si>
    <t>104.57M</t>
  </si>
  <si>
    <t>178.06M</t>
  </si>
  <si>
    <t>220.14M</t>
  </si>
  <si>
    <t>247.64M</t>
  </si>
  <si>
    <t>190.29M</t>
  </si>
  <si>
    <t>319.21M</t>
  </si>
  <si>
    <t>196.17M</t>
  </si>
  <si>
    <t>224.92M</t>
  </si>
  <si>
    <t>155.15M</t>
  </si>
  <si>
    <t>114.83M</t>
  </si>
  <si>
    <t>152.28M</t>
  </si>
  <si>
    <t>141.92M</t>
  </si>
  <si>
    <t>163.44M</t>
  </si>
  <si>
    <t>216.24M</t>
  </si>
  <si>
    <t>160.37M</t>
  </si>
  <si>
    <t>214.54M</t>
  </si>
  <si>
    <t>167.11M</t>
  </si>
  <si>
    <t>143.91M</t>
  </si>
  <si>
    <t>156.83M</t>
  </si>
  <si>
    <t>168.59M</t>
  </si>
  <si>
    <t>186.74M</t>
  </si>
  <si>
    <t>157.12M</t>
  </si>
  <si>
    <t>367.23M</t>
  </si>
  <si>
    <t>170.30M</t>
  </si>
  <si>
    <t>167.42M</t>
  </si>
  <si>
    <t>192.41M</t>
  </si>
  <si>
    <t>190.72M</t>
  </si>
  <si>
    <t>163.59M</t>
  </si>
  <si>
    <t>149.04M</t>
  </si>
  <si>
    <t>149.93M</t>
  </si>
  <si>
    <t>205.71M</t>
  </si>
  <si>
    <t>255.42M</t>
  </si>
  <si>
    <t>150.48M</t>
  </si>
  <si>
    <t>207.76M</t>
  </si>
  <si>
    <t>176.33M</t>
  </si>
  <si>
    <t>183.89M</t>
  </si>
  <si>
    <t>223.68M</t>
  </si>
  <si>
    <t>172.97M</t>
  </si>
  <si>
    <t>251.15M</t>
  </si>
  <si>
    <t>227.74M</t>
  </si>
  <si>
    <t>146.04M</t>
  </si>
  <si>
    <t>221.03M</t>
  </si>
  <si>
    <t>219.32M</t>
  </si>
  <si>
    <t>166.33M</t>
  </si>
  <si>
    <t>154.87M</t>
  </si>
  <si>
    <t>164.88M</t>
  </si>
  <si>
    <t>167.64M</t>
  </si>
  <si>
    <t>208.16M</t>
  </si>
  <si>
    <t>162.07M</t>
  </si>
  <si>
    <t>200.00M</t>
  </si>
  <si>
    <t>202.22M</t>
  </si>
  <si>
    <t>194.41M</t>
  </si>
  <si>
    <t>176.97M</t>
  </si>
  <si>
    <t>335.06M</t>
  </si>
  <si>
    <t>208.53M</t>
  </si>
  <si>
    <t>179.04M</t>
  </si>
  <si>
    <t>134.82M</t>
  </si>
  <si>
    <t>192.22M</t>
  </si>
  <si>
    <t>219.56M</t>
  </si>
  <si>
    <t>216.71M</t>
  </si>
  <si>
    <t>262.82M</t>
  </si>
  <si>
    <t>290.50M</t>
  </si>
  <si>
    <t>164.10M</t>
  </si>
  <si>
    <t>434.50M</t>
  </si>
  <si>
    <t>244.44M</t>
  </si>
  <si>
    <t>195.10M</t>
  </si>
  <si>
    <t>165.19M</t>
  </si>
  <si>
    <t>338.02M</t>
  </si>
  <si>
    <t>165.70M</t>
  </si>
  <si>
    <t>203.17M</t>
  </si>
  <si>
    <t>187.89M</t>
  </si>
  <si>
    <t>221.73M</t>
  </si>
  <si>
    <t>222.68M</t>
  </si>
  <si>
    <t>259.68M</t>
  </si>
  <si>
    <t>222.94M</t>
  </si>
  <si>
    <t>256.60M</t>
  </si>
  <si>
    <t>176.87M</t>
  </si>
  <si>
    <t>200.85M</t>
  </si>
  <si>
    <t>221.90M</t>
  </si>
  <si>
    <t>243.72M</t>
  </si>
  <si>
    <t>264.77M</t>
  </si>
  <si>
    <t>316.08M</t>
  </si>
  <si>
    <t>316.96M</t>
  </si>
  <si>
    <t>211.43M</t>
  </si>
  <si>
    <t>438.22M</t>
  </si>
  <si>
    <t>360.35M</t>
  </si>
  <si>
    <t>266.34M</t>
  </si>
  <si>
    <t>246.37M</t>
  </si>
  <si>
    <t>256.50M</t>
  </si>
  <si>
    <t>6.53K</t>
  </si>
  <si>
    <t>0.01K</t>
  </si>
  <si>
    <t>6.07K</t>
  </si>
  <si>
    <t>1.47K</t>
  </si>
  <si>
    <t>1.92K</t>
  </si>
  <si>
    <t>7.57K</t>
  </si>
  <si>
    <t>6.74K</t>
  </si>
  <si>
    <t>6.08K</t>
  </si>
  <si>
    <t>6.59K</t>
  </si>
  <si>
    <t>5.35K</t>
  </si>
  <si>
    <t>5.63K</t>
  </si>
  <si>
    <t>4.83K</t>
  </si>
  <si>
    <t>4.46K</t>
  </si>
  <si>
    <t>0.16K</t>
  </si>
  <si>
    <t>4.76K</t>
  </si>
  <si>
    <t>0.29K</t>
  </si>
  <si>
    <t>4.96K</t>
  </si>
  <si>
    <t>5.36K</t>
  </si>
  <si>
    <t>6.80K</t>
  </si>
  <si>
    <t>4.53K</t>
  </si>
  <si>
    <t>5.72K</t>
  </si>
  <si>
    <t>6.17K</t>
  </si>
  <si>
    <t>8.31K</t>
  </si>
  <si>
    <t>6.21K</t>
  </si>
  <si>
    <t>6.37K</t>
  </si>
  <si>
    <t>4.24K</t>
  </si>
  <si>
    <t>6.65K</t>
  </si>
  <si>
    <t>7.48K</t>
  </si>
  <si>
    <t>8.25K</t>
  </si>
  <si>
    <t>3.41K</t>
  </si>
  <si>
    <t>7.10K</t>
  </si>
  <si>
    <t>6.62K</t>
  </si>
  <si>
    <t>5.00K</t>
  </si>
  <si>
    <t>3.39K</t>
  </si>
  <si>
    <t>6.19K</t>
  </si>
  <si>
    <t>3.97K</t>
  </si>
  <si>
    <t>5.07K</t>
  </si>
  <si>
    <t>6.69K</t>
  </si>
  <si>
    <t>6.30K</t>
  </si>
  <si>
    <t>5.32K</t>
  </si>
  <si>
    <t>6.81K</t>
  </si>
  <si>
    <t>6.16K</t>
  </si>
  <si>
    <t>7.39K</t>
  </si>
  <si>
    <t>7.00K</t>
  </si>
  <si>
    <t>7.40K</t>
  </si>
  <si>
    <t>7.44K</t>
  </si>
  <si>
    <t>7.49K</t>
  </si>
  <si>
    <t>4.63K</t>
  </si>
  <si>
    <t>1.16K</t>
  </si>
  <si>
    <t>3.44K</t>
  </si>
  <si>
    <t>6.60K</t>
  </si>
  <si>
    <t>4.64K</t>
  </si>
  <si>
    <t>3.37K</t>
  </si>
  <si>
    <t>4.82K</t>
  </si>
  <si>
    <t>8.57K</t>
  </si>
  <si>
    <t>6.89K</t>
  </si>
  <si>
    <t>6.95K</t>
  </si>
  <si>
    <t>6.49K</t>
  </si>
  <si>
    <t>4.91K</t>
  </si>
  <si>
    <t>5.39K</t>
  </si>
  <si>
    <t>8.39K</t>
  </si>
  <si>
    <t>4.77K</t>
  </si>
  <si>
    <t>4.37K</t>
  </si>
  <si>
    <t>2.02K</t>
  </si>
  <si>
    <t>2.29K</t>
  </si>
  <si>
    <t>1.74K</t>
  </si>
  <si>
    <t>1.75K</t>
  </si>
  <si>
    <t>1.60K</t>
  </si>
  <si>
    <t>1.66K</t>
  </si>
  <si>
    <t>1.70K</t>
  </si>
  <si>
    <t>1.85K</t>
  </si>
  <si>
    <t>3.84K</t>
  </si>
  <si>
    <t>4.65K</t>
  </si>
  <si>
    <t>5.37K</t>
  </si>
  <si>
    <t>6.86K</t>
  </si>
  <si>
    <t>4.84K</t>
  </si>
  <si>
    <t>4.80K</t>
  </si>
  <si>
    <t>7.14K</t>
  </si>
  <si>
    <t>5.86K</t>
  </si>
  <si>
    <t>0.23K</t>
  </si>
  <si>
    <t>5.84K</t>
  </si>
  <si>
    <t>4.29K</t>
  </si>
  <si>
    <t>4.17K</t>
  </si>
  <si>
    <t>4.79K</t>
  </si>
  <si>
    <t>4.11K</t>
  </si>
  <si>
    <t>4.05K</t>
  </si>
  <si>
    <t>4.66K</t>
  </si>
  <si>
    <t>3.82K</t>
  </si>
  <si>
    <t>4.45K</t>
  </si>
  <si>
    <t>0.30K</t>
  </si>
  <si>
    <t>4.94K</t>
  </si>
  <si>
    <t>3.78K</t>
  </si>
  <si>
    <t>1.82K</t>
  </si>
  <si>
    <t>2.07K</t>
  </si>
  <si>
    <t>6.22K</t>
  </si>
  <si>
    <t>5.15K</t>
  </si>
  <si>
    <t>4.68K</t>
  </si>
  <si>
    <t>2.98K</t>
  </si>
  <si>
    <t>4.49K</t>
  </si>
  <si>
    <t>0.28K</t>
  </si>
  <si>
    <t>4.33K</t>
  </si>
  <si>
    <t>5.31K</t>
  </si>
  <si>
    <t>5.21K</t>
  </si>
  <si>
    <t>0.09K</t>
  </si>
  <si>
    <t>4.86K</t>
  </si>
  <si>
    <t>5.94K</t>
  </si>
  <si>
    <t>5.54K</t>
  </si>
  <si>
    <t>5.48K</t>
  </si>
  <si>
    <t>5.01K</t>
  </si>
  <si>
    <t>5.18K</t>
  </si>
  <si>
    <t>5.33K</t>
  </si>
  <si>
    <t>5.05K</t>
  </si>
  <si>
    <t>0.19K</t>
  </si>
  <si>
    <t>5.03K</t>
  </si>
  <si>
    <t>4.56K</t>
  </si>
  <si>
    <t>5.65K</t>
  </si>
  <si>
    <t>7.19K</t>
  </si>
  <si>
    <t>5.43K</t>
  </si>
  <si>
    <t>0.31K</t>
  </si>
  <si>
    <t>4.97K</t>
  </si>
  <si>
    <t>6.57K</t>
  </si>
  <si>
    <t>2.74K</t>
  </si>
  <si>
    <t>3.40K</t>
  </si>
  <si>
    <t>5.55K</t>
  </si>
  <si>
    <t>1.34M</t>
  </si>
  <si>
    <t>441.76M</t>
  </si>
  <si>
    <t>21.24M</t>
  </si>
  <si>
    <t>28.88M</t>
  </si>
  <si>
    <t>20.34M</t>
  </si>
  <si>
    <t>16.51M</t>
  </si>
  <si>
    <t>18.60M</t>
  </si>
  <si>
    <t>22.55M</t>
  </si>
  <si>
    <t>20.82M</t>
  </si>
  <si>
    <t>22.02M</t>
  </si>
  <si>
    <t>10.88M</t>
  </si>
  <si>
    <t>12.79M</t>
  </si>
  <si>
    <t>12.08M</t>
  </si>
  <si>
    <t>13.69M</t>
  </si>
  <si>
    <t>8.08M</t>
  </si>
  <si>
    <t>10.00M</t>
  </si>
  <si>
    <t>9.68M</t>
  </si>
  <si>
    <t>7.13M</t>
  </si>
  <si>
    <t>10.02M</t>
  </si>
  <si>
    <t>6.83M</t>
  </si>
  <si>
    <t>7.52M</t>
  </si>
  <si>
    <t>8.01M</t>
  </si>
  <si>
    <t>7.57M</t>
  </si>
  <si>
    <t>6.64M</t>
  </si>
  <si>
    <t>10.20M</t>
  </si>
  <si>
    <t>10.58M</t>
  </si>
  <si>
    <t>15.15M</t>
  </si>
  <si>
    <t>13.75M</t>
  </si>
  <si>
    <t>14.18M</t>
  </si>
  <si>
    <t>9.90M</t>
  </si>
  <si>
    <t>10.76M</t>
  </si>
  <si>
    <t>9.96M</t>
  </si>
  <si>
    <t>9.73M</t>
  </si>
  <si>
    <t>8.18M</t>
  </si>
  <si>
    <t>8.52M</t>
  </si>
  <si>
    <t>7.26M</t>
  </si>
  <si>
    <t>9.51M</t>
  </si>
  <si>
    <t>6.00M</t>
  </si>
  <si>
    <t>6.29M</t>
  </si>
  <si>
    <t>6.39M</t>
  </si>
  <si>
    <t>6.53M</t>
  </si>
  <si>
    <t>5.61M</t>
  </si>
  <si>
    <t>8.78M</t>
  </si>
  <si>
    <t>11.16M</t>
  </si>
  <si>
    <t>11.50M</t>
  </si>
  <si>
    <t>12.30M</t>
  </si>
  <si>
    <t>11.71M</t>
  </si>
  <si>
    <t>9.71M</t>
  </si>
  <si>
    <t>6.98M</t>
  </si>
  <si>
    <t>4.08M</t>
  </si>
  <si>
    <t>7.19M</t>
  </si>
  <si>
    <t>5.55M</t>
  </si>
  <si>
    <t>7.72M</t>
  </si>
  <si>
    <t>8.27M</t>
  </si>
  <si>
    <t>7.67M</t>
  </si>
  <si>
    <t>7.35M</t>
  </si>
  <si>
    <t>5.99M</t>
  </si>
  <si>
    <t>7.02M</t>
  </si>
  <si>
    <t>7.41M</t>
  </si>
  <si>
    <t>6.24M</t>
  </si>
  <si>
    <t>8.12M</t>
  </si>
  <si>
    <t>7.95M</t>
  </si>
  <si>
    <t>7.23M</t>
  </si>
  <si>
    <t>7.30M</t>
  </si>
  <si>
    <t>9.69M</t>
  </si>
  <si>
    <t>9.06M</t>
  </si>
  <si>
    <t>10.12M</t>
  </si>
  <si>
    <t>7.56M</t>
  </si>
  <si>
    <t>6.63M</t>
  </si>
  <si>
    <t>8.80M</t>
  </si>
  <si>
    <t>8.06M</t>
  </si>
  <si>
    <t>9.30M</t>
  </si>
  <si>
    <t>11.32M</t>
  </si>
  <si>
    <t>11.68M</t>
  </si>
  <si>
    <t>8.28M</t>
  </si>
  <si>
    <t>6.68M</t>
  </si>
  <si>
    <t>8.86M</t>
  </si>
  <si>
    <t>6.38M</t>
  </si>
  <si>
    <t>9.55M</t>
  </si>
  <si>
    <t>8.54M</t>
  </si>
  <si>
    <t>7.90M</t>
  </si>
  <si>
    <t>11.99M</t>
  </si>
  <si>
    <t>8.48M</t>
  </si>
  <si>
    <t>10.39M</t>
  </si>
  <si>
    <t>7.44M</t>
  </si>
  <si>
    <t>7.87M</t>
  </si>
  <si>
    <t>11.67M</t>
  </si>
  <si>
    <t>13.26M</t>
  </si>
  <si>
    <t>13.45M</t>
  </si>
  <si>
    <t>1.43M</t>
  </si>
  <si>
    <t>10.81M</t>
  </si>
  <si>
    <t>10.37M</t>
  </si>
  <si>
    <t>9.25M</t>
  </si>
  <si>
    <t>10.77M</t>
  </si>
  <si>
    <t>8.89M</t>
  </si>
  <si>
    <t>10.83M</t>
  </si>
  <si>
    <t>8.71M</t>
  </si>
  <si>
    <t>10.24M</t>
  </si>
  <si>
    <t>11.35M</t>
  </si>
  <si>
    <t>14.77M</t>
  </si>
  <si>
    <t>10.14M</t>
  </si>
  <si>
    <t>13.38M</t>
  </si>
  <si>
    <t>14.42M</t>
  </si>
  <si>
    <t>10.75M</t>
  </si>
  <si>
    <t>18.59M</t>
  </si>
  <si>
    <t>11.74M</t>
  </si>
  <si>
    <t>9.34M</t>
  </si>
  <si>
    <t>15.56M</t>
  </si>
  <si>
    <t>15.67M</t>
  </si>
  <si>
    <t>14.90M</t>
  </si>
  <si>
    <t>20.56M</t>
  </si>
  <si>
    <t>37.04M</t>
  </si>
  <si>
    <t>11.93M</t>
  </si>
  <si>
    <t>11.13M</t>
  </si>
  <si>
    <t>14.51M</t>
  </si>
  <si>
    <t>12.03M</t>
  </si>
  <si>
    <t>11.06M</t>
  </si>
  <si>
    <t>11.04M</t>
  </si>
  <si>
    <t>7.92M</t>
  </si>
  <si>
    <t>9.99M</t>
  </si>
  <si>
    <t>10.19M</t>
  </si>
  <si>
    <t>12.98M</t>
  </si>
  <si>
    <t>14.69M</t>
  </si>
  <si>
    <t>13.98M</t>
  </si>
  <si>
    <t>16.78M</t>
  </si>
  <si>
    <t>19.53M</t>
  </si>
  <si>
    <t>14.33M</t>
  </si>
  <si>
    <t>14.29M</t>
  </si>
  <si>
    <t>21.30M</t>
  </si>
  <si>
    <t>16.07M</t>
  </si>
  <si>
    <t>13.47M</t>
  </si>
  <si>
    <t>10.43M</t>
  </si>
  <si>
    <t>11.65M</t>
  </si>
  <si>
    <t>10.61M</t>
  </si>
  <si>
    <t>12.57M</t>
  </si>
  <si>
    <t>12.97M</t>
  </si>
  <si>
    <t>12.00M</t>
  </si>
  <si>
    <t>12.05M</t>
  </si>
  <si>
    <t>13.12M</t>
  </si>
  <si>
    <t>14.07M</t>
  </si>
  <si>
    <t>15.13M</t>
  </si>
  <si>
    <t>17.49M</t>
  </si>
  <si>
    <t>14.99M</t>
  </si>
  <si>
    <t>12.53M</t>
  </si>
  <si>
    <t>9.58M</t>
  </si>
  <si>
    <t>8.73M</t>
  </si>
  <si>
    <t>14.82M</t>
  </si>
  <si>
    <t>12.46M</t>
  </si>
  <si>
    <t>11.47M</t>
  </si>
  <si>
    <t>11.72M</t>
  </si>
  <si>
    <t>12.01M</t>
  </si>
  <si>
    <t>7.65M</t>
  </si>
  <si>
    <t>5.52M</t>
  </si>
  <si>
    <t>6.51M</t>
  </si>
  <si>
    <t>8.72M</t>
  </si>
  <si>
    <t>7.75M</t>
  </si>
  <si>
    <t>8.77M</t>
  </si>
  <si>
    <t>14.92M</t>
  </si>
  <si>
    <t>13.88M</t>
  </si>
  <si>
    <t>5.93M</t>
  </si>
  <si>
    <t>5.88M</t>
  </si>
  <si>
    <t>8.00M</t>
  </si>
  <si>
    <t>6.31M</t>
  </si>
  <si>
    <t>7.85M</t>
  </si>
  <si>
    <t>12.86M</t>
  </si>
  <si>
    <t>8.24M</t>
  </si>
  <si>
    <t>9.15M</t>
  </si>
  <si>
    <t>11.96M</t>
  </si>
  <si>
    <t>8.19M</t>
  </si>
  <si>
    <t>8.11M</t>
  </si>
  <si>
    <t>8.68M</t>
  </si>
  <si>
    <t>8.03M</t>
  </si>
  <si>
    <t>7.89M</t>
  </si>
  <si>
    <t>10.01M</t>
  </si>
  <si>
    <t>12.69M</t>
  </si>
  <si>
    <t>8.21M</t>
  </si>
  <si>
    <t>14.49M</t>
  </si>
  <si>
    <t>12.63M</t>
  </si>
  <si>
    <t>11.20M</t>
  </si>
  <si>
    <t>10.85M</t>
  </si>
  <si>
    <t>13.57M</t>
  </si>
  <si>
    <t>26.89M</t>
  </si>
  <si>
    <t>15.89M</t>
  </si>
  <si>
    <t>10.84M</t>
  </si>
  <si>
    <t>13.55M</t>
  </si>
  <si>
    <t>9.22M</t>
  </si>
  <si>
    <t>10.90M</t>
  </si>
  <si>
    <t>10.26M</t>
  </si>
  <si>
    <t>8.32M</t>
  </si>
  <si>
    <t>7.11M</t>
  </si>
  <si>
    <t>5.89M</t>
  </si>
  <si>
    <t>7.88M</t>
  </si>
  <si>
    <t>15.23M</t>
  </si>
  <si>
    <t>10.99M</t>
  </si>
  <si>
    <t>9.60M</t>
  </si>
  <si>
    <t>7.42M</t>
  </si>
  <si>
    <t>5.10M</t>
  </si>
  <si>
    <t>7.16M</t>
  </si>
  <si>
    <t>8.09M</t>
  </si>
  <si>
    <t>9.20M</t>
  </si>
  <si>
    <t>7.24M</t>
  </si>
  <si>
    <t>8.69M</t>
  </si>
  <si>
    <t>8.34M</t>
  </si>
  <si>
    <t>7.22M</t>
  </si>
  <si>
    <t>9.26M</t>
  </si>
  <si>
    <t>7.59M</t>
  </si>
  <si>
    <t>11.01M</t>
  </si>
  <si>
    <t>12.51M</t>
  </si>
  <si>
    <t>11.89M</t>
  </si>
  <si>
    <t>10.62M</t>
  </si>
  <si>
    <t>12.41M</t>
  </si>
  <si>
    <t>7.76M</t>
  </si>
  <si>
    <t>7.84M</t>
  </si>
  <si>
    <t>10.31M</t>
  </si>
  <si>
    <t>12.42M</t>
  </si>
  <si>
    <t>9.46M</t>
  </si>
  <si>
    <t>11.60M</t>
  </si>
  <si>
    <t>7.43M</t>
  </si>
  <si>
    <t>7.70M</t>
  </si>
  <si>
    <t>9.82M</t>
  </si>
  <si>
    <t>6.96M</t>
  </si>
  <si>
    <t>16.62M</t>
  </si>
  <si>
    <t>16.24M</t>
  </si>
  <si>
    <t>6.11M</t>
  </si>
  <si>
    <t>8.57M</t>
  </si>
  <si>
    <t>10.18M</t>
  </si>
  <si>
    <t>8.35M</t>
  </si>
  <si>
    <t>14.28M</t>
  </si>
  <si>
    <t>10.72M</t>
  </si>
  <si>
    <t>7.91M</t>
  </si>
  <si>
    <t>11.29M</t>
  </si>
  <si>
    <t>9.13M</t>
  </si>
  <si>
    <t>10.92M</t>
  </si>
  <si>
    <t>6.97M</t>
  </si>
  <si>
    <t>18.80M</t>
  </si>
  <si>
    <t>13.79M</t>
  </si>
  <si>
    <t>13.03M</t>
  </si>
  <si>
    <t>12.25M</t>
  </si>
  <si>
    <t>12.11M</t>
  </si>
  <si>
    <t>8.16M</t>
  </si>
  <si>
    <t>7.68M</t>
  </si>
  <si>
    <t>8.94M</t>
  </si>
  <si>
    <t>7.80M</t>
  </si>
  <si>
    <t>11.02M</t>
  </si>
  <si>
    <t>7.55M</t>
  </si>
  <si>
    <t>7.17M</t>
  </si>
  <si>
    <t>12.23M</t>
  </si>
  <si>
    <t>9.67M</t>
  </si>
  <si>
    <t>10.33M</t>
  </si>
  <si>
    <t>12.78M</t>
  </si>
  <si>
    <t>11.21M</t>
  </si>
  <si>
    <t>14.41M</t>
  </si>
  <si>
    <t>6.62M</t>
  </si>
  <si>
    <t>6.87M</t>
  </si>
  <si>
    <t>8.33M</t>
  </si>
  <si>
    <t>13.53M</t>
  </si>
  <si>
    <t>20.10M</t>
  </si>
  <si>
    <t>14.25M</t>
  </si>
  <si>
    <t>14.75M</t>
  </si>
  <si>
    <t>9.87M</t>
  </si>
  <si>
    <t>7.08M</t>
  </si>
  <si>
    <t>6.88M</t>
  </si>
  <si>
    <t>10.28M</t>
  </si>
  <si>
    <t>11.44M</t>
  </si>
  <si>
    <t>18.75M</t>
  </si>
  <si>
    <t>9.53M</t>
  </si>
  <si>
    <t>11.27M</t>
  </si>
  <si>
    <t>8.45M</t>
  </si>
  <si>
    <t>6.37M</t>
  </si>
  <si>
    <t>9.10M</t>
  </si>
  <si>
    <t>12.44M</t>
  </si>
  <si>
    <t>15.48M</t>
  </si>
  <si>
    <t>11.78M</t>
  </si>
  <si>
    <t>9.23M</t>
  </si>
  <si>
    <t>7.60M</t>
  </si>
  <si>
    <t>11.14M</t>
  </si>
  <si>
    <t>10.42M</t>
  </si>
  <si>
    <t>9.01M</t>
  </si>
  <si>
    <t>2.88M</t>
  </si>
  <si>
    <t>15.02M</t>
  </si>
  <si>
    <t>11.51M</t>
  </si>
  <si>
    <t>18.63M</t>
  </si>
  <si>
    <t>11.15M</t>
  </si>
  <si>
    <t>14.22M</t>
  </si>
  <si>
    <t>15.52M</t>
  </si>
  <si>
    <t>15.83M</t>
  </si>
  <si>
    <t>18.86M</t>
  </si>
  <si>
    <t>17.68M</t>
  </si>
  <si>
    <t>13.73M</t>
  </si>
  <si>
    <t>14.62M</t>
  </si>
  <si>
    <t>13.82M</t>
  </si>
  <si>
    <t>9.16M</t>
  </si>
  <si>
    <t>13.19M</t>
  </si>
  <si>
    <t>19.58M</t>
  </si>
  <si>
    <t>12.62M</t>
  </si>
  <si>
    <t>13.76M</t>
  </si>
  <si>
    <t>20.08M</t>
  </si>
  <si>
    <t>20.05M</t>
  </si>
  <si>
    <t>19.97M</t>
  </si>
  <si>
    <t>13.30M</t>
  </si>
  <si>
    <t>12.21M</t>
  </si>
  <si>
    <t>15.55M</t>
  </si>
  <si>
    <t>16.03M</t>
  </si>
  <si>
    <t>13.89M</t>
  </si>
  <si>
    <t>17.59M</t>
  </si>
  <si>
    <t>15.77M</t>
  </si>
  <si>
    <t>21.32M</t>
  </si>
  <si>
    <t>10.60M</t>
  </si>
  <si>
    <t>9.79M</t>
  </si>
  <si>
    <t>8.81M</t>
  </si>
  <si>
    <t>11.79M</t>
  </si>
  <si>
    <t>10.87M</t>
  </si>
  <si>
    <t>10.16M</t>
  </si>
  <si>
    <t>9.45M</t>
  </si>
  <si>
    <t>8.02M</t>
  </si>
  <si>
    <t>10.66M</t>
  </si>
  <si>
    <t>10.38M</t>
  </si>
  <si>
    <t>10.35M</t>
  </si>
  <si>
    <t>8.56M</t>
  </si>
  <si>
    <t>6.77M</t>
  </si>
  <si>
    <t>6.55M</t>
  </si>
  <si>
    <t>5.18M</t>
  </si>
  <si>
    <t>5.19M</t>
  </si>
  <si>
    <t>7.29M</t>
  </si>
  <si>
    <t>6.07M</t>
  </si>
  <si>
    <t>5.91M</t>
  </si>
  <si>
    <t>4.69M</t>
  </si>
  <si>
    <t>6.75M</t>
  </si>
  <si>
    <t>5.36M</t>
  </si>
  <si>
    <t>4.74M</t>
  </si>
  <si>
    <t>6.91M</t>
  </si>
  <si>
    <t>7.27M</t>
  </si>
  <si>
    <t>6.16M</t>
  </si>
  <si>
    <t>10.55M</t>
  </si>
  <si>
    <t>7.40M</t>
  </si>
  <si>
    <t>7.33M</t>
  </si>
  <si>
    <t>7.93M</t>
  </si>
  <si>
    <t>8.88M</t>
  </si>
  <si>
    <t>7.48M</t>
  </si>
  <si>
    <t>8.10M</t>
  </si>
  <si>
    <t>9.57M</t>
  </si>
  <si>
    <t>7.79M</t>
  </si>
  <si>
    <t>6.49M</t>
  </si>
  <si>
    <t>8.84M</t>
  </si>
  <si>
    <t>13.63M</t>
  </si>
  <si>
    <t>11.59M</t>
  </si>
  <si>
    <t>10.53M</t>
  </si>
  <si>
    <t>9.37M</t>
  </si>
  <si>
    <t>5.74M</t>
  </si>
  <si>
    <t>11.36M</t>
  </si>
  <si>
    <t>7.61M</t>
  </si>
  <si>
    <t>6.10M</t>
  </si>
  <si>
    <t>7.34M</t>
  </si>
  <si>
    <t>7.15M</t>
  </si>
  <si>
    <t>8.43M</t>
  </si>
  <si>
    <t>8.98M</t>
  </si>
  <si>
    <t>10.08M</t>
  </si>
  <si>
    <t>8.61M</t>
  </si>
  <si>
    <t>9.65M</t>
  </si>
  <si>
    <t>11.81M</t>
  </si>
  <si>
    <t>10.78M</t>
  </si>
  <si>
    <t>7.18M</t>
  </si>
  <si>
    <t>10.54M</t>
  </si>
  <si>
    <t>7.32M</t>
  </si>
  <si>
    <t>9.61M</t>
  </si>
  <si>
    <t>13.85M</t>
  </si>
  <si>
    <t>5.67M</t>
  </si>
  <si>
    <t>8.04M</t>
  </si>
  <si>
    <t>6.42M</t>
  </si>
  <si>
    <t>6.13M</t>
  </si>
  <si>
    <t>5.58M</t>
  </si>
  <si>
    <t>6.66M</t>
  </si>
  <si>
    <t>4.95M</t>
  </si>
  <si>
    <t>8.20M</t>
  </si>
  <si>
    <t>9.32M</t>
  </si>
  <si>
    <t>7.98M</t>
  </si>
  <si>
    <t>5.63M</t>
  </si>
  <si>
    <t>8.83M</t>
  </si>
  <si>
    <t>7.31M</t>
  </si>
  <si>
    <t>8.63M</t>
  </si>
  <si>
    <t>8.05M</t>
  </si>
  <si>
    <t>7.78M</t>
  </si>
  <si>
    <t>7.62M</t>
  </si>
  <si>
    <t>15.32M</t>
  </si>
  <si>
    <t>13.90M</t>
  </si>
  <si>
    <t>12.94M</t>
  </si>
  <si>
    <t>17.63M</t>
  </si>
  <si>
    <t>14.71M</t>
  </si>
  <si>
    <t>13.02M</t>
  </si>
  <si>
    <t>12.72M</t>
  </si>
  <si>
    <t>15.92M</t>
  </si>
  <si>
    <t>14.50M</t>
  </si>
  <si>
    <t>13.84M</t>
  </si>
  <si>
    <t>13.96M</t>
  </si>
  <si>
    <t>12.27M</t>
  </si>
  <si>
    <t>11.00M</t>
  </si>
  <si>
    <t>7.38M</t>
  </si>
  <si>
    <t>15.33M</t>
  </si>
  <si>
    <t>13.77M</t>
  </si>
  <si>
    <t>16.37M</t>
  </si>
  <si>
    <t>13.87M</t>
  </si>
  <si>
    <t>10.05M</t>
  </si>
  <si>
    <t>15.36M</t>
  </si>
  <si>
    <t>14.31M</t>
  </si>
  <si>
    <t>30.82M</t>
  </si>
  <si>
    <t>13.36M</t>
  </si>
  <si>
    <t>18.07M</t>
  </si>
  <si>
    <t>28.00M</t>
  </si>
  <si>
    <t>8.07M</t>
  </si>
  <si>
    <t>18.77M</t>
  </si>
  <si>
    <t>11.70M</t>
  </si>
  <si>
    <t>13.48M</t>
  </si>
  <si>
    <t>11.34M</t>
  </si>
  <si>
    <t>10.27M</t>
  </si>
  <si>
    <t>8.25M</t>
  </si>
  <si>
    <t>10.95M</t>
  </si>
  <si>
    <t>7.06M</t>
  </si>
  <si>
    <t>6.61M</t>
  </si>
  <si>
    <t>5.76M</t>
  </si>
  <si>
    <t>6.90M</t>
  </si>
  <si>
    <t>6.84M</t>
  </si>
  <si>
    <t>9.31M</t>
  </si>
  <si>
    <t>16.40M</t>
  </si>
  <si>
    <t>11.66M</t>
  </si>
  <si>
    <t>6.89M</t>
  </si>
  <si>
    <t>8.36M</t>
  </si>
  <si>
    <t>23.53M</t>
  </si>
  <si>
    <t>11.24M</t>
  </si>
  <si>
    <t>12.37M</t>
  </si>
  <si>
    <t>6.48M</t>
  </si>
  <si>
    <t>6.21M</t>
  </si>
  <si>
    <t>9.84M</t>
  </si>
  <si>
    <t>8.49M</t>
  </si>
  <si>
    <t>12.14M</t>
  </si>
  <si>
    <t>13.86M</t>
  </si>
  <si>
    <t>7.03M</t>
  </si>
  <si>
    <t>6.30M</t>
  </si>
  <si>
    <t>6.58M</t>
  </si>
  <si>
    <t>9.11M</t>
  </si>
  <si>
    <t>8.79M</t>
  </si>
  <si>
    <t>9.39M</t>
  </si>
  <si>
    <t>8.90M</t>
  </si>
  <si>
    <t>13.46M</t>
  </si>
  <si>
    <t>6.34M</t>
  </si>
  <si>
    <t>5.49M</t>
  </si>
  <si>
    <t>5.04M</t>
  </si>
  <si>
    <t>7.00M</t>
  </si>
  <si>
    <t>4.62M</t>
  </si>
  <si>
    <t>4.30M</t>
  </si>
  <si>
    <t>5.78M</t>
  </si>
  <si>
    <t>15.47M</t>
  </si>
  <si>
    <t>12.10M</t>
  </si>
  <si>
    <t>11.48M</t>
  </si>
  <si>
    <t>3.39M</t>
  </si>
  <si>
    <t>6.14M</t>
  </si>
  <si>
    <t>5.13M</t>
  </si>
  <si>
    <t>9.05M</t>
  </si>
  <si>
    <t>9.98M</t>
  </si>
  <si>
    <t>4.48M</t>
  </si>
  <si>
    <t>6.69M</t>
  </si>
  <si>
    <t>10.10M</t>
  </si>
  <si>
    <t>14.98M</t>
  </si>
  <si>
    <t>9.50M</t>
  </si>
  <si>
    <t>12.26M</t>
  </si>
  <si>
    <t>3.92M</t>
  </si>
  <si>
    <t>4.54M</t>
  </si>
  <si>
    <t>5.51M</t>
  </si>
  <si>
    <t>9.00M</t>
  </si>
  <si>
    <t>6.02M</t>
  </si>
  <si>
    <t>6.74M</t>
  </si>
  <si>
    <t>6.82M</t>
  </si>
  <si>
    <t>5.96M</t>
  </si>
  <si>
    <t>4.91M</t>
  </si>
  <si>
    <t>6.92M</t>
  </si>
  <si>
    <t>13.71M</t>
  </si>
  <si>
    <t>5.09M</t>
  </si>
  <si>
    <t>10.44M</t>
  </si>
  <si>
    <t>9.28M</t>
  </si>
  <si>
    <t>8.46M</t>
  </si>
  <si>
    <t>10.91M</t>
  </si>
  <si>
    <t>13.04M</t>
  </si>
  <si>
    <t>3.81M</t>
  </si>
  <si>
    <t>6.35M</t>
  </si>
  <si>
    <t>4.49M</t>
  </si>
  <si>
    <t>5.14M</t>
  </si>
  <si>
    <t>10.40M</t>
  </si>
  <si>
    <t>16.46M</t>
  </si>
  <si>
    <t>10.97M</t>
  </si>
  <si>
    <t>7.86M</t>
  </si>
  <si>
    <t>5.30M</t>
  </si>
  <si>
    <t>4.85M</t>
  </si>
  <si>
    <t>7.50M</t>
  </si>
  <si>
    <t>9.74M</t>
  </si>
  <si>
    <t>9.04M</t>
  </si>
  <si>
    <t>16.57M</t>
  </si>
  <si>
    <t>10.21M</t>
  </si>
  <si>
    <t>5.77M</t>
  </si>
  <si>
    <t>3.53M</t>
  </si>
  <si>
    <t>5.90M</t>
  </si>
  <si>
    <t>6.06M</t>
  </si>
  <si>
    <t>5.16M</t>
  </si>
  <si>
    <t>7.64M</t>
  </si>
  <si>
    <t>7.77M</t>
  </si>
  <si>
    <t>4.53M</t>
  </si>
  <si>
    <t>5.64M</t>
  </si>
  <si>
    <t>5.56M</t>
  </si>
  <si>
    <t>5.26M</t>
  </si>
  <si>
    <t>6.19M</t>
  </si>
  <si>
    <t>9.21M</t>
  </si>
  <si>
    <t>15.11M</t>
  </si>
  <si>
    <t>15.80M</t>
  </si>
  <si>
    <t>13.50M</t>
  </si>
  <si>
    <t>12.31M</t>
  </si>
  <si>
    <t>5.50M</t>
  </si>
  <si>
    <t>3.96M</t>
  </si>
  <si>
    <t>5.31M</t>
  </si>
  <si>
    <t>5.70M</t>
  </si>
  <si>
    <t>6.78M</t>
  </si>
  <si>
    <t>5.23M</t>
  </si>
  <si>
    <t>8.55M</t>
  </si>
  <si>
    <t>7.36M</t>
  </si>
  <si>
    <t>13.10M</t>
  </si>
  <si>
    <t>13.35M</t>
  </si>
  <si>
    <t>13.00M</t>
  </si>
  <si>
    <t>12.88M</t>
  </si>
  <si>
    <t>6.43M</t>
  </si>
  <si>
    <t>7.20M</t>
  </si>
  <si>
    <t>12.58M</t>
  </si>
  <si>
    <t>5.06M</t>
  </si>
  <si>
    <t>11.23M</t>
  </si>
  <si>
    <t>6.73M</t>
  </si>
  <si>
    <t>11.73M</t>
  </si>
  <si>
    <t>10.59M</t>
  </si>
  <si>
    <t>12.87M</t>
  </si>
  <si>
    <t>7.04M</t>
  </si>
  <si>
    <t>7.54M</t>
  </si>
  <si>
    <t>7.45M</t>
  </si>
  <si>
    <t>14.27M</t>
  </si>
  <si>
    <t>8.91M</t>
  </si>
  <si>
    <t>4.43M</t>
  </si>
  <si>
    <t>6.94M</t>
  </si>
  <si>
    <t>8.31M</t>
  </si>
  <si>
    <t>7.07M</t>
  </si>
  <si>
    <t>13.93M</t>
  </si>
  <si>
    <t>11.63M</t>
  </si>
  <si>
    <t>13.09M</t>
  </si>
  <si>
    <t>10.34M</t>
  </si>
  <si>
    <t>6.71M</t>
  </si>
  <si>
    <t>6.57M</t>
  </si>
  <si>
    <t>8.26M</t>
  </si>
  <si>
    <t>6.81M</t>
  </si>
  <si>
    <t>19.23M</t>
  </si>
  <si>
    <t>14.32M</t>
  </si>
  <si>
    <t>13.40M</t>
  </si>
  <si>
    <t>10.68M</t>
  </si>
  <si>
    <t>5.97M</t>
  </si>
  <si>
    <t>4.70M</t>
  </si>
  <si>
    <t>8.37M</t>
  </si>
  <si>
    <t>10.79M</t>
  </si>
  <si>
    <t>6.80M</t>
  </si>
  <si>
    <t>8.51M</t>
  </si>
  <si>
    <t>8.62M</t>
  </si>
  <si>
    <t>11.56M</t>
  </si>
  <si>
    <t>13.37M</t>
  </si>
  <si>
    <t>9.70M</t>
  </si>
  <si>
    <t>10.47M</t>
  </si>
  <si>
    <t>5.81M</t>
  </si>
  <si>
    <t>7.83M</t>
  </si>
  <si>
    <t>4.80M</t>
  </si>
  <si>
    <t>14.13M</t>
  </si>
  <si>
    <t>9.41M</t>
  </si>
  <si>
    <t>12.17M</t>
  </si>
  <si>
    <t>16.41M</t>
  </si>
  <si>
    <t>16.74M</t>
  </si>
  <si>
    <t>11.42M</t>
  </si>
  <si>
    <t>12.45M</t>
  </si>
  <si>
    <t>14.68M</t>
  </si>
  <si>
    <t>19.07M</t>
  </si>
  <si>
    <t>18.56M</t>
  </si>
  <si>
    <t>34.34M</t>
  </si>
  <si>
    <t>8.75M</t>
  </si>
  <si>
    <t>8.40M</t>
  </si>
  <si>
    <t>9.02M</t>
  </si>
  <si>
    <t>8.15M</t>
  </si>
  <si>
    <t>1.83M</t>
  </si>
  <si>
    <t>9.86M</t>
  </si>
  <si>
    <t>12.52M</t>
  </si>
  <si>
    <t>11.61M</t>
  </si>
  <si>
    <t>14.48M</t>
  </si>
  <si>
    <t>5.32M</t>
  </si>
  <si>
    <t>8.93M</t>
  </si>
  <si>
    <t>10.23M</t>
  </si>
  <si>
    <t>12.16M</t>
  </si>
  <si>
    <t>13.65M</t>
  </si>
  <si>
    <t>23.14M</t>
  </si>
  <si>
    <t>14.09M</t>
  </si>
  <si>
    <t>15.85M</t>
  </si>
  <si>
    <t>6.23M</t>
  </si>
  <si>
    <t>9.75M</t>
  </si>
  <si>
    <t>14.57M</t>
  </si>
  <si>
    <t>17.24M</t>
  </si>
  <si>
    <t>14.79M</t>
  </si>
  <si>
    <t>9.52M</t>
  </si>
  <si>
    <t>10.51M</t>
  </si>
  <si>
    <t>10.80M</t>
  </si>
  <si>
    <t>10.74M</t>
  </si>
  <si>
    <t>12.13M</t>
  </si>
  <si>
    <t>11.92M</t>
  </si>
  <si>
    <t>9.19M</t>
  </si>
  <si>
    <t>7.14M</t>
  </si>
  <si>
    <t>9.42M</t>
  </si>
  <si>
    <t>11.18M</t>
  </si>
  <si>
    <t>8.38M</t>
  </si>
  <si>
    <t>16.67M</t>
  </si>
  <si>
    <t>14.87M</t>
  </si>
  <si>
    <t>31.88M</t>
  </si>
  <si>
    <t>15.06M</t>
  </si>
  <si>
    <t>17.71M</t>
  </si>
  <si>
    <t>15.51M</t>
  </si>
  <si>
    <t>6.44M</t>
  </si>
  <si>
    <t>11.46M</t>
  </si>
  <si>
    <t>8.39M</t>
  </si>
  <si>
    <t>10.41M</t>
  </si>
  <si>
    <t>8.64M</t>
  </si>
  <si>
    <t>15.62M</t>
  </si>
  <si>
    <t>19.06M</t>
  </si>
  <si>
    <t>11.33M</t>
  </si>
  <si>
    <t>14.44M</t>
  </si>
  <si>
    <t>14.01M</t>
  </si>
  <si>
    <t>18.36M</t>
  </si>
  <si>
    <t>15.18M</t>
  </si>
  <si>
    <t>10.94M</t>
  </si>
  <si>
    <t>13.97M</t>
  </si>
  <si>
    <t>12.24M</t>
  </si>
  <si>
    <t>18.41M</t>
  </si>
  <si>
    <t>15.61M</t>
  </si>
  <si>
    <t>18.17M</t>
  </si>
  <si>
    <t>17.69M</t>
  </si>
  <si>
    <t>11.19M</t>
  </si>
  <si>
    <t>9.80M</t>
  </si>
  <si>
    <t>14.60M</t>
  </si>
  <si>
    <t>15.69M</t>
  </si>
  <si>
    <t>19.69M</t>
  </si>
  <si>
    <t>13.70M</t>
  </si>
  <si>
    <t>18.97M</t>
  </si>
  <si>
    <t>14.39M</t>
  </si>
  <si>
    <t>17.36M</t>
  </si>
  <si>
    <t>15.14M</t>
  </si>
  <si>
    <t>12.29M</t>
  </si>
  <si>
    <t>13.66M</t>
  </si>
  <si>
    <t>14.80M</t>
  </si>
  <si>
    <t>15.90M</t>
  </si>
  <si>
    <t>15.08M</t>
  </si>
  <si>
    <t>14.21M</t>
  </si>
  <si>
    <t>13.32M</t>
  </si>
  <si>
    <t>12.83M</t>
  </si>
  <si>
    <t>16.71M</t>
  </si>
  <si>
    <t>17.76M</t>
  </si>
  <si>
    <t>31.02M</t>
  </si>
  <si>
    <t>12.81M</t>
  </si>
  <si>
    <t>18.34M</t>
  </si>
  <si>
    <t>18.74M</t>
  </si>
  <si>
    <t>20.32M</t>
  </si>
  <si>
    <t>17.25M</t>
  </si>
  <si>
    <t>19.33M</t>
  </si>
  <si>
    <t>17.07M</t>
  </si>
  <si>
    <t>15.37M</t>
  </si>
  <si>
    <t>22.65M</t>
  </si>
  <si>
    <t>22.23M</t>
  </si>
  <si>
    <t>18.18M</t>
  </si>
  <si>
    <t>13.94M</t>
  </si>
  <si>
    <t>13.99M</t>
  </si>
  <si>
    <t>13.20M</t>
  </si>
  <si>
    <t>15.22M</t>
  </si>
  <si>
    <t>13.54M</t>
  </si>
  <si>
    <t>15.70M</t>
  </si>
  <si>
    <t>14.43M</t>
  </si>
  <si>
    <t>15.57M</t>
  </si>
  <si>
    <t>19.02M</t>
  </si>
  <si>
    <t>17.08M</t>
  </si>
  <si>
    <t>14.37M</t>
  </si>
  <si>
    <t>19.10M</t>
  </si>
  <si>
    <t>22.37M</t>
  </si>
  <si>
    <t>14.85M</t>
  </si>
  <si>
    <t>11.05M</t>
  </si>
  <si>
    <t>16.65M</t>
  </si>
  <si>
    <t>12.15M</t>
  </si>
  <si>
    <t>16.31M</t>
  </si>
  <si>
    <t>5.86M</t>
  </si>
  <si>
    <t>8.87M</t>
  </si>
  <si>
    <t>6.12M</t>
  </si>
  <si>
    <t>9.92M</t>
  </si>
  <si>
    <t>10.09M</t>
  </si>
  <si>
    <t>7.94M</t>
  </si>
  <si>
    <t>13.80M</t>
  </si>
  <si>
    <t>9.08M</t>
  </si>
  <si>
    <t>11.88M</t>
  </si>
  <si>
    <t>9.63M</t>
  </si>
  <si>
    <t>9.40M</t>
  </si>
  <si>
    <t>7.53M</t>
  </si>
  <si>
    <t>10.50M</t>
  </si>
  <si>
    <t>12.65M</t>
  </si>
  <si>
    <t>8.50M</t>
  </si>
  <si>
    <t>1.77M</t>
  </si>
  <si>
    <t>16.98M</t>
  </si>
  <si>
    <t>11.17M</t>
  </si>
  <si>
    <t>10.69M</t>
  </si>
  <si>
    <t>12.07M</t>
  </si>
  <si>
    <t>13.67M</t>
  </si>
  <si>
    <t>11.26M</t>
  </si>
  <si>
    <t>12.71M</t>
  </si>
  <si>
    <t>11.08M</t>
  </si>
  <si>
    <t>11.90M</t>
  </si>
  <si>
    <t>13.34M</t>
  </si>
  <si>
    <t>23.13M</t>
  </si>
  <si>
    <t>10.29M</t>
  </si>
  <si>
    <t>17.83M</t>
  </si>
  <si>
    <t>21.77M</t>
  </si>
  <si>
    <t>18.03M</t>
  </si>
  <si>
    <t>13.49M</t>
  </si>
  <si>
    <t>16.30M</t>
  </si>
  <si>
    <t>17.17M</t>
  </si>
  <si>
    <t>17.40M</t>
  </si>
  <si>
    <t>13.72M</t>
  </si>
  <si>
    <t>17.41M</t>
  </si>
  <si>
    <t>17.04M</t>
  </si>
  <si>
    <t>17.00M</t>
  </si>
  <si>
    <t>18.27M</t>
  </si>
  <si>
    <t>24.48M</t>
  </si>
  <si>
    <t>33.59M</t>
  </si>
  <si>
    <t>16.95M</t>
  </si>
  <si>
    <t>11.55M</t>
  </si>
  <si>
    <t>12.96M</t>
  </si>
  <si>
    <t>9.29M</t>
  </si>
  <si>
    <t>5.62M</t>
  </si>
  <si>
    <t>7.51M</t>
  </si>
  <si>
    <t>5.27M</t>
  </si>
  <si>
    <t>12.49M</t>
  </si>
  <si>
    <t>11.31M</t>
  </si>
  <si>
    <t>13.29M</t>
  </si>
  <si>
    <t>10.65M</t>
  </si>
  <si>
    <t>12.47M</t>
  </si>
  <si>
    <t>9.56M</t>
  </si>
  <si>
    <t>13.11M</t>
  </si>
  <si>
    <t>20.54M</t>
  </si>
  <si>
    <t>10.52M</t>
  </si>
  <si>
    <t>9.12M</t>
  </si>
  <si>
    <t>11.30M</t>
  </si>
  <si>
    <t>17.15M</t>
  </si>
  <si>
    <t>11.43M</t>
  </si>
  <si>
    <t>12.56M</t>
  </si>
  <si>
    <t>17.44M</t>
  </si>
  <si>
    <t>9.64M</t>
  </si>
  <si>
    <t>13.51M</t>
  </si>
  <si>
    <t>11.82M</t>
  </si>
  <si>
    <t>13.23M</t>
  </si>
  <si>
    <t>20.75M</t>
  </si>
  <si>
    <t>17.01M</t>
  </si>
  <si>
    <t>8.85M</t>
  </si>
  <si>
    <t>22.34M</t>
  </si>
  <si>
    <t>10.71M</t>
  </si>
  <si>
    <t>16.59M</t>
  </si>
  <si>
    <t>21.95M</t>
  </si>
  <si>
    <t>11.12M</t>
  </si>
  <si>
    <t>20.35M</t>
  </si>
  <si>
    <t>16.22M</t>
  </si>
  <si>
    <t>13.39M</t>
  </si>
  <si>
    <t>17.16M</t>
  </si>
  <si>
    <t>18.00M</t>
  </si>
  <si>
    <t>14.83M</t>
  </si>
  <si>
    <t>14.91M</t>
  </si>
  <si>
    <t>9.43M</t>
  </si>
  <si>
    <t>11.75M</t>
  </si>
  <si>
    <t>8.97M</t>
  </si>
  <si>
    <t>9.94M</t>
  </si>
  <si>
    <t>16.34M</t>
  </si>
  <si>
    <t>12.66M</t>
  </si>
  <si>
    <t>18.20M</t>
  </si>
  <si>
    <t>17.05M</t>
  </si>
  <si>
    <t>15.16M</t>
  </si>
  <si>
    <t>7.73M</t>
  </si>
  <si>
    <t>12.75M</t>
  </si>
  <si>
    <t>27.57M</t>
  </si>
  <si>
    <t>15.78M</t>
  </si>
  <si>
    <t>15.30M</t>
  </si>
  <si>
    <t>11.77M</t>
  </si>
  <si>
    <t>14.26M</t>
  </si>
  <si>
    <t>12.04M</t>
  </si>
  <si>
    <t>17.12M</t>
  </si>
  <si>
    <t>20.25M</t>
  </si>
  <si>
    <t>14.74M</t>
  </si>
  <si>
    <t>20.81M</t>
  </si>
  <si>
    <t>10.25M</t>
  </si>
  <si>
    <t>12.85M</t>
  </si>
  <si>
    <t>20.20M</t>
  </si>
  <si>
    <t>9.07M</t>
  </si>
  <si>
    <t>3.80M</t>
  </si>
  <si>
    <t>5.21M</t>
  </si>
  <si>
    <t>5.34M</t>
  </si>
  <si>
    <t>6.40M</t>
  </si>
  <si>
    <t>16.11M</t>
  </si>
  <si>
    <t>12.18M</t>
  </si>
  <si>
    <t>16.80M</t>
  </si>
  <si>
    <t>17.45M</t>
  </si>
  <si>
    <t>8.53M</t>
  </si>
  <si>
    <t>11.25M</t>
  </si>
  <si>
    <t>5.12M</t>
  </si>
  <si>
    <t>15.71M</t>
  </si>
  <si>
    <t>8.42M</t>
  </si>
  <si>
    <t>8.58M</t>
  </si>
  <si>
    <t>7.05M</t>
  </si>
  <si>
    <t>13.31M</t>
  </si>
  <si>
    <t>13.01M</t>
  </si>
  <si>
    <t>1.58M</t>
  </si>
  <si>
    <t>13.33M</t>
  </si>
  <si>
    <t>12.43M</t>
  </si>
  <si>
    <t>13.42M</t>
  </si>
  <si>
    <t>9.89M</t>
  </si>
  <si>
    <t>6.41M</t>
  </si>
  <si>
    <t>14.76M</t>
  </si>
  <si>
    <t>17.89M</t>
  </si>
  <si>
    <t>14.04M</t>
  </si>
  <si>
    <t>12.73M</t>
  </si>
  <si>
    <t>10.46M</t>
  </si>
  <si>
    <t>15.91M</t>
  </si>
  <si>
    <t>9.24M</t>
  </si>
  <si>
    <t>8.23M</t>
  </si>
  <si>
    <t>9.88M</t>
  </si>
  <si>
    <t>13.18M</t>
  </si>
  <si>
    <t>12.38M</t>
  </si>
  <si>
    <t>12.84M</t>
  </si>
  <si>
    <t>17.37M</t>
  </si>
  <si>
    <t>17.33M</t>
  </si>
  <si>
    <t>15.86M</t>
  </si>
  <si>
    <t>12.74M</t>
  </si>
  <si>
    <t>10.30M</t>
  </si>
  <si>
    <t>9.35M</t>
  </si>
  <si>
    <t>12.39M</t>
  </si>
  <si>
    <t>10.03M</t>
  </si>
  <si>
    <t>20.53M</t>
  </si>
  <si>
    <t>33.75M</t>
  </si>
  <si>
    <t>16.08M</t>
  </si>
  <si>
    <t>10.04M</t>
  </si>
  <si>
    <t>8.14M</t>
  </si>
  <si>
    <t>15.31M</t>
  </si>
  <si>
    <t>17.94M</t>
  </si>
  <si>
    <t>10.06M</t>
  </si>
  <si>
    <t>19.42M</t>
  </si>
  <si>
    <t>13.68M</t>
  </si>
  <si>
    <t>12.70M</t>
  </si>
  <si>
    <t>16.82M</t>
  </si>
  <si>
    <t>24.67M</t>
  </si>
  <si>
    <t>16.15M</t>
  </si>
  <si>
    <t>12.09M</t>
  </si>
  <si>
    <t>17.73M</t>
  </si>
  <si>
    <t>48.80M</t>
  </si>
  <si>
    <t>21.34M</t>
  </si>
  <si>
    <t>16.20M</t>
  </si>
  <si>
    <t>20.02M</t>
  </si>
  <si>
    <t>16.63M</t>
  </si>
  <si>
    <t>11.58M</t>
  </si>
  <si>
    <t>8.29M</t>
  </si>
  <si>
    <t>12.36M</t>
  </si>
  <si>
    <t>9.91M</t>
  </si>
  <si>
    <t>10.36M</t>
  </si>
  <si>
    <t>7.81M</t>
  </si>
  <si>
    <t>9.44M</t>
  </si>
  <si>
    <t>718.55K</t>
  </si>
  <si>
    <t>18.49M</t>
  </si>
  <si>
    <t>11.41M</t>
  </si>
  <si>
    <t>12.06M</t>
  </si>
  <si>
    <t>9.03M</t>
  </si>
  <si>
    <t>8.70M</t>
  </si>
  <si>
    <t>6.17M</t>
  </si>
  <si>
    <t>6.65M</t>
  </si>
  <si>
    <t>10.57M</t>
  </si>
  <si>
    <t>12.32M</t>
  </si>
  <si>
    <t>11.10M</t>
  </si>
  <si>
    <t>14.59M</t>
  </si>
  <si>
    <t>18.08M</t>
  </si>
  <si>
    <t>15.35M</t>
  </si>
  <si>
    <t>12.35M</t>
  </si>
  <si>
    <t>6.67M</t>
  </si>
  <si>
    <t>11.84M</t>
  </si>
  <si>
    <t>8.76M</t>
  </si>
  <si>
    <t>16.42M</t>
  </si>
  <si>
    <t>12.80M</t>
  </si>
  <si>
    <t>16.28M</t>
  </si>
  <si>
    <t>2.40M</t>
  </si>
  <si>
    <t>4.98M</t>
  </si>
  <si>
    <t>5.95M</t>
  </si>
  <si>
    <t>13.17M</t>
  </si>
  <si>
    <t>15.17M</t>
  </si>
  <si>
    <t>17.03M</t>
  </si>
  <si>
    <t>10.67M</t>
  </si>
  <si>
    <t>7.66M</t>
  </si>
  <si>
    <t>15.99M</t>
  </si>
  <si>
    <t>18.38M</t>
  </si>
  <si>
    <t>14.93M</t>
  </si>
  <si>
    <t>8.30M</t>
  </si>
  <si>
    <t>13.44M</t>
  </si>
  <si>
    <t>14.54M</t>
  </si>
  <si>
    <t>12.64M</t>
  </si>
  <si>
    <t>17.67M</t>
  </si>
  <si>
    <t>11.57M</t>
  </si>
  <si>
    <t>1.61M</t>
  </si>
  <si>
    <t>23.09M</t>
  </si>
  <si>
    <t>18.94M</t>
  </si>
  <si>
    <t>9.48M</t>
  </si>
  <si>
    <t>15.42M</t>
  </si>
  <si>
    <t>15.28M</t>
  </si>
  <si>
    <t>12.59M</t>
  </si>
  <si>
    <t>18.04M</t>
  </si>
  <si>
    <t>18.55M</t>
  </si>
  <si>
    <t>17.27M</t>
  </si>
  <si>
    <t>25.09M</t>
  </si>
  <si>
    <t>19.88M</t>
  </si>
  <si>
    <t>18.37M</t>
  </si>
  <si>
    <t>14.95M</t>
  </si>
  <si>
    <t>17.97M</t>
  </si>
  <si>
    <t>26.16M</t>
  </si>
  <si>
    <t>19.77M</t>
  </si>
  <si>
    <t>26.11M</t>
  </si>
  <si>
    <t>26.10M</t>
  </si>
  <si>
    <t>15.53M</t>
  </si>
  <si>
    <t>23.87M</t>
  </si>
  <si>
    <t>23.89M</t>
  </si>
  <si>
    <t>30.09M</t>
  </si>
  <si>
    <t>24.60M</t>
  </si>
  <si>
    <t>18.22M</t>
  </si>
  <si>
    <t>18.84M</t>
  </si>
  <si>
    <t>23.31M</t>
  </si>
  <si>
    <t>26.70M</t>
  </si>
  <si>
    <t>24.36M</t>
  </si>
  <si>
    <t>25.98M</t>
  </si>
  <si>
    <t>12.92M</t>
  </si>
  <si>
    <t>18.09M</t>
  </si>
  <si>
    <t>16.48M</t>
  </si>
  <si>
    <t>18.06M</t>
  </si>
  <si>
    <t>7.37M</t>
  </si>
  <si>
    <t>11.62M</t>
  </si>
  <si>
    <t>14.38M</t>
  </si>
  <si>
    <t>8.95M</t>
  </si>
  <si>
    <t>9.33M</t>
  </si>
  <si>
    <t>9.09M</t>
  </si>
  <si>
    <t>15.65M</t>
  </si>
  <si>
    <t>19.90M</t>
  </si>
  <si>
    <t>15.27M</t>
  </si>
  <si>
    <t>19.32M</t>
  </si>
  <si>
    <t>15.29M</t>
  </si>
  <si>
    <t>17.43M</t>
  </si>
  <si>
    <t>10.49M</t>
  </si>
  <si>
    <t>11.98M</t>
  </si>
  <si>
    <t>12.99M</t>
  </si>
  <si>
    <t>17.58M</t>
  </si>
  <si>
    <t>9.72M</t>
  </si>
  <si>
    <t>13.92M</t>
  </si>
  <si>
    <t>11.40M</t>
  </si>
  <si>
    <t>18.33M</t>
  </si>
  <si>
    <t>15.97M</t>
  </si>
  <si>
    <t>732.70K</t>
  </si>
  <si>
    <t>12.02M</t>
  </si>
  <si>
    <t>12.93M</t>
  </si>
  <si>
    <t>17.86M</t>
  </si>
  <si>
    <t>14.30M</t>
  </si>
  <si>
    <t>6.59M</t>
  </si>
  <si>
    <t>10.86M</t>
  </si>
  <si>
    <t>12.40M</t>
  </si>
  <si>
    <t>17.13M</t>
  </si>
  <si>
    <t>20.87M</t>
  </si>
  <si>
    <t>11.87M</t>
  </si>
  <si>
    <t>16.05M</t>
  </si>
  <si>
    <t>12.67M</t>
  </si>
  <si>
    <t>5.25M</t>
  </si>
  <si>
    <t>6.05M</t>
  </si>
  <si>
    <t>5.60M</t>
  </si>
  <si>
    <t>13.21M</t>
  </si>
  <si>
    <t>8.41M</t>
  </si>
  <si>
    <t>6.76M</t>
  </si>
  <si>
    <t>9.17M</t>
  </si>
  <si>
    <t>9.49M</t>
  </si>
  <si>
    <t>5.33M</t>
  </si>
  <si>
    <t>3.82M</t>
  </si>
  <si>
    <t>14.03M</t>
  </si>
  <si>
    <t>11.07M</t>
  </si>
  <si>
    <t>14.05M</t>
  </si>
  <si>
    <t>5.44M</t>
  </si>
  <si>
    <t>5.82M</t>
  </si>
  <si>
    <t>10.48M</t>
  </si>
  <si>
    <t>12.76M</t>
  </si>
  <si>
    <t>8.66M</t>
  </si>
  <si>
    <t>2.89M</t>
  </si>
  <si>
    <t>5.84M</t>
  </si>
  <si>
    <t>9.54M</t>
  </si>
  <si>
    <t>7.47M</t>
  </si>
  <si>
    <t>14.19M</t>
  </si>
  <si>
    <t>13.43M</t>
  </si>
  <si>
    <t>8.44M</t>
  </si>
  <si>
    <t>12.54M</t>
  </si>
  <si>
    <t>11.45M</t>
  </si>
  <si>
    <t>9.83M</t>
  </si>
  <si>
    <t>11.11M</t>
  </si>
  <si>
    <t>6.18M</t>
  </si>
  <si>
    <t>20.61M</t>
  </si>
  <si>
    <t>15.87M</t>
  </si>
  <si>
    <t>9.78M</t>
  </si>
  <si>
    <t>1.12M</t>
  </si>
  <si>
    <t>12.28M</t>
  </si>
  <si>
    <t>9.95M</t>
  </si>
  <si>
    <t>20.45M</t>
  </si>
  <si>
    <t>11.03M</t>
  </si>
  <si>
    <t>14.08M</t>
  </si>
  <si>
    <t>16.36M</t>
  </si>
  <si>
    <t>13.25M</t>
  </si>
  <si>
    <t>17.06M</t>
  </si>
  <si>
    <t>16.92M</t>
  </si>
  <si>
    <t>10.82M</t>
  </si>
  <si>
    <t>15.46M</t>
  </si>
  <si>
    <t>9.62M</t>
  </si>
  <si>
    <t>11.80M</t>
  </si>
  <si>
    <t>10.13M</t>
  </si>
  <si>
    <t>17.98M</t>
  </si>
  <si>
    <t>19.76M</t>
  </si>
  <si>
    <t>18.68M</t>
  </si>
  <si>
    <t>22.67M</t>
  </si>
  <si>
    <t>15.59M</t>
  </si>
  <si>
    <t>18.19M</t>
  </si>
  <si>
    <t>15.07M</t>
  </si>
  <si>
    <t>16.84M</t>
  </si>
  <si>
    <t>16.93M</t>
  </si>
  <si>
    <t>14.73M</t>
  </si>
  <si>
    <t>13.24M</t>
  </si>
  <si>
    <t>13.06M</t>
  </si>
  <si>
    <t>22.21M</t>
  </si>
  <si>
    <t>18.30M</t>
  </si>
  <si>
    <t>15.82M</t>
  </si>
  <si>
    <t>20.38M</t>
  </si>
  <si>
    <t>17.57M</t>
  </si>
  <si>
    <t>18.50M</t>
  </si>
  <si>
    <t>19.71M</t>
  </si>
  <si>
    <t>20.95M</t>
  </si>
  <si>
    <t>17.09M</t>
  </si>
  <si>
    <t>10.96M</t>
  </si>
  <si>
    <t>1.05M</t>
  </si>
  <si>
    <t>14.35M</t>
  </si>
  <si>
    <t>21.70M</t>
  </si>
  <si>
    <t>16.04M</t>
  </si>
  <si>
    <t>11.53M</t>
  </si>
  <si>
    <t>24.46M</t>
  </si>
  <si>
    <t>18.79M</t>
  </si>
  <si>
    <t>12.90M</t>
  </si>
  <si>
    <t>15.00M</t>
  </si>
  <si>
    <t>20.27M</t>
  </si>
  <si>
    <t>22.45M</t>
  </si>
  <si>
    <t>19.92M</t>
  </si>
  <si>
    <t>28.65M</t>
  </si>
  <si>
    <t>23.17M</t>
  </si>
  <si>
    <t>26.19M</t>
  </si>
  <si>
    <t>19.61M</t>
  </si>
  <si>
    <t>17.52M</t>
  </si>
  <si>
    <t>34.02M</t>
  </si>
  <si>
    <t>15.04M</t>
  </si>
  <si>
    <t>16.02M</t>
  </si>
  <si>
    <t>20.88M</t>
  </si>
  <si>
    <t>33.84M</t>
  </si>
  <si>
    <t>14.58M</t>
  </si>
  <si>
    <t>798.50K</t>
  </si>
  <si>
    <t>17.38M</t>
  </si>
  <si>
    <t>19.66M</t>
  </si>
  <si>
    <t>20.69M</t>
  </si>
  <si>
    <t>18.72M</t>
  </si>
  <si>
    <t>22.00M</t>
  </si>
  <si>
    <t>23.15M</t>
  </si>
  <si>
    <t>19.63M</t>
  </si>
  <si>
    <t>17.54M</t>
  </si>
  <si>
    <t>21.22M</t>
  </si>
  <si>
    <t>16.12M</t>
  </si>
  <si>
    <t>19.60M</t>
  </si>
  <si>
    <t>17.32M</t>
  </si>
  <si>
    <t>16.79M</t>
  </si>
  <si>
    <t>18.82M</t>
  </si>
  <si>
    <t>15.75M</t>
  </si>
  <si>
    <t>15.39M</t>
  </si>
  <si>
    <t>20.18M</t>
  </si>
  <si>
    <t>15.79M</t>
  </si>
  <si>
    <t>18.61M</t>
  </si>
  <si>
    <t>19.40M</t>
  </si>
  <si>
    <t>19.62M</t>
  </si>
  <si>
    <t>1.46M</t>
  </si>
  <si>
    <t>22.53M</t>
  </si>
  <si>
    <t>13.56M</t>
  </si>
  <si>
    <t>18.11M</t>
  </si>
  <si>
    <t>17.51M</t>
  </si>
  <si>
    <t>14.81M</t>
  </si>
  <si>
    <t>16.99M</t>
  </si>
  <si>
    <t>23.29M</t>
  </si>
  <si>
    <t>25.20M</t>
  </si>
  <si>
    <t>23.07M</t>
  </si>
  <si>
    <t>24.79M</t>
  </si>
  <si>
    <t>33.92M</t>
  </si>
  <si>
    <t>25.72M</t>
  </si>
  <si>
    <t>26.24M</t>
  </si>
  <si>
    <t>26.00M</t>
  </si>
  <si>
    <t>25.50M</t>
  </si>
  <si>
    <t>28.60M</t>
  </si>
  <si>
    <t>27.45M</t>
  </si>
  <si>
    <t>21.84M</t>
  </si>
  <si>
    <t>21.96M</t>
  </si>
  <si>
    <t>21.55M</t>
  </si>
  <si>
    <t>28.36M</t>
  </si>
  <si>
    <t>25.26M</t>
  </si>
  <si>
    <t>22.29M</t>
  </si>
  <si>
    <t>28.17M</t>
  </si>
  <si>
    <t>32.61M</t>
  </si>
  <si>
    <t>25.41M</t>
  </si>
  <si>
    <t>24.06M</t>
  </si>
  <si>
    <t>26.23M</t>
  </si>
  <si>
    <t>26.29M</t>
  </si>
  <si>
    <t>27.71M</t>
  </si>
  <si>
    <t>14.52M</t>
  </si>
  <si>
    <t>19.38M</t>
  </si>
  <si>
    <t>18.92M</t>
  </si>
  <si>
    <t>16.32M</t>
  </si>
  <si>
    <t>20.55M</t>
  </si>
  <si>
    <t>16.88M</t>
  </si>
  <si>
    <t>4.13M</t>
  </si>
  <si>
    <t>23.63M</t>
  </si>
  <si>
    <t>18.24M</t>
  </si>
  <si>
    <t>21.18M</t>
  </si>
  <si>
    <t>18.85M</t>
  </si>
  <si>
    <t>21.50M</t>
  </si>
  <si>
    <t>25.92M</t>
  </si>
  <si>
    <t>18.46M</t>
  </si>
  <si>
    <t>21.80M</t>
  </si>
  <si>
    <t>23.80M</t>
  </si>
  <si>
    <t>24.01M</t>
  </si>
  <si>
    <t>21.94M</t>
  </si>
  <si>
    <t>22.75M</t>
  </si>
  <si>
    <t>23.57M</t>
  </si>
  <si>
    <t>31.11M</t>
  </si>
  <si>
    <t>33.40M</t>
  </si>
  <si>
    <t>31.67M</t>
  </si>
  <si>
    <t>17.78M</t>
  </si>
  <si>
    <t>22.92M</t>
  </si>
  <si>
    <t>27.56M</t>
  </si>
  <si>
    <t>29.52M</t>
  </si>
  <si>
    <t>29.34M</t>
  </si>
  <si>
    <t>28.56M</t>
  </si>
  <si>
    <t>25.25M</t>
  </si>
  <si>
    <t>23.37M</t>
  </si>
  <si>
    <t>19.80M</t>
  </si>
  <si>
    <t>19.18M</t>
  </si>
  <si>
    <t>28.04M</t>
  </si>
  <si>
    <t>20.51M</t>
  </si>
  <si>
    <t>21.49M</t>
  </si>
  <si>
    <t>25.78M</t>
  </si>
  <si>
    <t>21.75M</t>
  </si>
  <si>
    <t>25.86M</t>
  </si>
  <si>
    <t>24.74M</t>
  </si>
  <si>
    <t>25.64M</t>
  </si>
  <si>
    <t>24.84M</t>
  </si>
  <si>
    <t>23.75M</t>
  </si>
  <si>
    <t>30.71M</t>
  </si>
  <si>
    <t>25.19M</t>
  </si>
  <si>
    <t>19.24M</t>
  </si>
  <si>
    <t>21.87M</t>
  </si>
  <si>
    <t>21.21M</t>
  </si>
  <si>
    <t>26.25M</t>
  </si>
  <si>
    <t>42.95M</t>
  </si>
  <si>
    <t>32.27M</t>
  </si>
  <si>
    <t>34.70M</t>
  </si>
  <si>
    <t>21.10M</t>
  </si>
  <si>
    <t>17.74M</t>
  </si>
  <si>
    <t>16.97M</t>
  </si>
  <si>
    <t>19.99M</t>
  </si>
  <si>
    <t>16.81M</t>
  </si>
  <si>
    <t>29.74M</t>
  </si>
  <si>
    <t>17.53M</t>
  </si>
  <si>
    <t>18.43M</t>
  </si>
  <si>
    <t>18.14M</t>
  </si>
  <si>
    <t>16.60M</t>
  </si>
  <si>
    <t>16.87M</t>
  </si>
  <si>
    <t>25.97M</t>
  </si>
  <si>
    <t>15.19M</t>
  </si>
  <si>
    <t>25.27M</t>
  </si>
  <si>
    <t>12.61M</t>
  </si>
  <si>
    <t>15.68M</t>
  </si>
  <si>
    <t>17.77M</t>
  </si>
  <si>
    <t>12.82M</t>
  </si>
  <si>
    <t>17.99M</t>
  </si>
  <si>
    <t>19.26M</t>
  </si>
  <si>
    <t>28.16M</t>
  </si>
  <si>
    <t>29.35M</t>
  </si>
  <si>
    <t>17.42M</t>
  </si>
  <si>
    <t>14.00M</t>
  </si>
  <si>
    <t>11.83M</t>
  </si>
  <si>
    <t>20.00M</t>
  </si>
  <si>
    <t>19.74M</t>
  </si>
  <si>
    <t>17.96M</t>
  </si>
  <si>
    <t>20.11M</t>
  </si>
  <si>
    <t>11.86M</t>
  </si>
  <si>
    <t>16.47M</t>
  </si>
  <si>
    <t>28.80M</t>
  </si>
  <si>
    <t>19.25M</t>
  </si>
  <si>
    <t>21.90M</t>
  </si>
  <si>
    <t>22.11M</t>
  </si>
  <si>
    <t>26.72M</t>
  </si>
  <si>
    <t>15.09M</t>
  </si>
  <si>
    <t>19.17M</t>
  </si>
  <si>
    <t>30.33M</t>
  </si>
  <si>
    <t>21.71M</t>
  </si>
  <si>
    <t>29.85M</t>
  </si>
  <si>
    <t>21.11M</t>
  </si>
  <si>
    <t>24.87M</t>
  </si>
  <si>
    <t>19.22M</t>
  </si>
  <si>
    <t>12.34M</t>
  </si>
  <si>
    <t>19.39M</t>
  </si>
  <si>
    <t>19.83M</t>
  </si>
  <si>
    <t>16.18M</t>
  </si>
  <si>
    <t>25.63M</t>
  </si>
  <si>
    <t>21.17M</t>
  </si>
  <si>
    <t>23.71M</t>
  </si>
  <si>
    <t>26.51M</t>
  </si>
  <si>
    <t>20.12M</t>
  </si>
  <si>
    <t>18.28M</t>
  </si>
  <si>
    <t>21.88M</t>
  </si>
  <si>
    <t>27.13M</t>
  </si>
  <si>
    <t>25.07M</t>
  </si>
  <si>
    <t>40.83M</t>
  </si>
  <si>
    <t>27.16M</t>
  </si>
  <si>
    <t>18.62M</t>
  </si>
  <si>
    <t>24.78M</t>
  </si>
  <si>
    <t>20.73M</t>
  </si>
  <si>
    <t>27.63M</t>
  </si>
  <si>
    <t>23.00M</t>
  </si>
  <si>
    <t>32.00M</t>
  </si>
  <si>
    <t>30.14M</t>
  </si>
  <si>
    <t>48.22M</t>
  </si>
  <si>
    <t>34.51M</t>
  </si>
  <si>
    <t>24.72M</t>
  </si>
  <si>
    <t>31.86M</t>
  </si>
  <si>
    <t>24.81M</t>
  </si>
  <si>
    <t>31.70M</t>
  </si>
  <si>
    <t>26.47M</t>
  </si>
  <si>
    <t>30.41M</t>
  </si>
  <si>
    <t>31.00M</t>
  </si>
  <si>
    <t>33.27M</t>
  </si>
  <si>
    <t>23.48M</t>
  </si>
  <si>
    <t>20.91M</t>
  </si>
  <si>
    <t>33.41M</t>
  </si>
  <si>
    <t>23.06M</t>
  </si>
  <si>
    <t>25.57M</t>
  </si>
  <si>
    <t>29.70M</t>
  </si>
  <si>
    <t>27.00M</t>
  </si>
  <si>
    <t>22.80M</t>
  </si>
  <si>
    <t>25.51M</t>
  </si>
  <si>
    <t>18.42M</t>
  </si>
  <si>
    <t>20.94M</t>
  </si>
  <si>
    <t>43.56M</t>
  </si>
  <si>
    <t>38.64M</t>
  </si>
  <si>
    <t>35.06M</t>
  </si>
  <si>
    <t>33.34M</t>
  </si>
  <si>
    <t>17.10M</t>
  </si>
  <si>
    <t>13.58M</t>
  </si>
  <si>
    <t>14.12M</t>
  </si>
  <si>
    <t>19.54M</t>
  </si>
  <si>
    <t>23.83M</t>
  </si>
  <si>
    <t>21.41M</t>
  </si>
  <si>
    <t>16.56M</t>
  </si>
  <si>
    <t>26.75M</t>
  </si>
  <si>
    <t>27.10M</t>
  </si>
  <si>
    <t>28.95M</t>
  </si>
  <si>
    <t>22.97M</t>
  </si>
  <si>
    <t>17.28M</t>
  </si>
  <si>
    <t>29.44M</t>
  </si>
  <si>
    <t>18.13M</t>
  </si>
  <si>
    <t>38.04M</t>
  </si>
  <si>
    <t>29.42M</t>
  </si>
  <si>
    <t>29.72M</t>
  </si>
  <si>
    <t>42.46M</t>
  </si>
  <si>
    <t>26.59M</t>
  </si>
  <si>
    <t>32.29M</t>
  </si>
  <si>
    <t>38.21M</t>
  </si>
  <si>
    <t>31.17M</t>
  </si>
  <si>
    <t>22.68M</t>
  </si>
  <si>
    <t>38.33M</t>
  </si>
  <si>
    <t>20.90M</t>
  </si>
  <si>
    <t>20.59M</t>
  </si>
  <si>
    <t>13.07M</t>
  </si>
  <si>
    <t>20.67M</t>
  </si>
  <si>
    <t>18.16M</t>
  </si>
  <si>
    <t>27.88M</t>
  </si>
  <si>
    <t>32.79M</t>
  </si>
  <si>
    <t>28.96M</t>
  </si>
  <si>
    <t>21.31M</t>
  </si>
  <si>
    <t>24.19M</t>
  </si>
  <si>
    <t>22.84M</t>
  </si>
  <si>
    <t>26.32M</t>
  </si>
  <si>
    <t>24.66M</t>
  </si>
  <si>
    <t>29.93M</t>
  </si>
  <si>
    <t>28.37M</t>
  </si>
  <si>
    <t>24.52M</t>
  </si>
  <si>
    <t>26.44M</t>
  </si>
  <si>
    <t>27.78M</t>
  </si>
  <si>
    <t>19.78M</t>
  </si>
  <si>
    <t>21.53M</t>
  </si>
  <si>
    <t>16.66M</t>
  </si>
  <si>
    <t>16.75M</t>
  </si>
  <si>
    <t>21.68M</t>
  </si>
  <si>
    <t>23.43M</t>
  </si>
  <si>
    <t>23.49M</t>
  </si>
  <si>
    <t>22.41M</t>
  </si>
  <si>
    <t>23.08M</t>
  </si>
  <si>
    <t>19.73M</t>
  </si>
  <si>
    <t>21.61M</t>
  </si>
  <si>
    <t>19.67M</t>
  </si>
  <si>
    <t>30.27M</t>
  </si>
  <si>
    <t>27.07M</t>
  </si>
  <si>
    <t>25.06M</t>
  </si>
  <si>
    <t>29.91M</t>
  </si>
  <si>
    <t>26.01M</t>
  </si>
  <si>
    <t>16.33M</t>
  </si>
  <si>
    <t>19.46M</t>
  </si>
  <si>
    <t>16.53M</t>
  </si>
  <si>
    <t>20.72M</t>
  </si>
  <si>
    <t>18.39M</t>
  </si>
  <si>
    <t>20.79M</t>
  </si>
  <si>
    <t>26.40M</t>
  </si>
  <si>
    <t>21.79M</t>
  </si>
  <si>
    <t>22.36M</t>
  </si>
  <si>
    <t>22.20M</t>
  </si>
  <si>
    <t>23.38M</t>
  </si>
  <si>
    <t>13.60M</t>
  </si>
  <si>
    <t>18.45M</t>
  </si>
  <si>
    <t>20.26M</t>
  </si>
  <si>
    <t>17.31M</t>
  </si>
  <si>
    <t>15.34M</t>
  </si>
  <si>
    <t>15.60M</t>
  </si>
  <si>
    <t>11.52M</t>
  </si>
  <si>
    <t>14.94M</t>
  </si>
  <si>
    <t>18.47M</t>
  </si>
  <si>
    <t>16.09M</t>
  </si>
  <si>
    <t>20.03M</t>
  </si>
  <si>
    <t>20.57M</t>
  </si>
  <si>
    <t>15.58M</t>
  </si>
  <si>
    <t>17.90M</t>
  </si>
  <si>
    <t>18.23M</t>
  </si>
  <si>
    <t>14.97M</t>
  </si>
  <si>
    <t>16.69M</t>
  </si>
  <si>
    <t>19.04M</t>
  </si>
  <si>
    <t>20.14M</t>
  </si>
  <si>
    <t>16.91M</t>
  </si>
  <si>
    <t>26.52M</t>
  </si>
  <si>
    <t>27.94M</t>
  </si>
  <si>
    <t>25.90M</t>
  </si>
  <si>
    <t>24.95M</t>
  </si>
  <si>
    <t>25.36M</t>
  </si>
  <si>
    <t>23.24M</t>
  </si>
  <si>
    <t>21.28M</t>
  </si>
  <si>
    <t>24.58M</t>
  </si>
  <si>
    <t>23.78M</t>
  </si>
  <si>
    <t>24.59M</t>
  </si>
  <si>
    <t>28.22M</t>
  </si>
  <si>
    <t>33.43M</t>
  </si>
  <si>
    <t>29.77M</t>
  </si>
  <si>
    <t>17.95M</t>
  </si>
  <si>
    <t>23.52M</t>
  </si>
  <si>
    <t>29.68M</t>
  </si>
  <si>
    <t>28.53M</t>
  </si>
  <si>
    <t>28.25M</t>
  </si>
  <si>
    <t>37.85M</t>
  </si>
  <si>
    <t>34.97M</t>
  </si>
  <si>
    <t>31.90M</t>
  </si>
  <si>
    <t>41.65M</t>
  </si>
  <si>
    <t>27.72M</t>
  </si>
  <si>
    <t>34.99M</t>
  </si>
  <si>
    <t>27.93M</t>
  </si>
  <si>
    <t>29.05M</t>
  </si>
  <si>
    <t>25.59M</t>
  </si>
  <si>
    <t>29.10M</t>
  </si>
  <si>
    <t>34.36M</t>
  </si>
  <si>
    <t>27.97M</t>
  </si>
  <si>
    <t>13.13M</t>
  </si>
  <si>
    <t>27.96M</t>
  </si>
  <si>
    <t>22.69M</t>
  </si>
  <si>
    <t>41.03M</t>
  </si>
  <si>
    <t>22.93M</t>
  </si>
  <si>
    <t>30.04M</t>
  </si>
  <si>
    <t>20.37M</t>
  </si>
  <si>
    <t>20.19M</t>
  </si>
  <si>
    <t>17.30M</t>
  </si>
  <si>
    <t>18.83M</t>
  </si>
  <si>
    <t>23.28M</t>
  </si>
  <si>
    <t>17.72M</t>
  </si>
  <si>
    <t>16.23M</t>
  </si>
  <si>
    <t>15.96M</t>
  </si>
  <si>
    <t>21.27M</t>
  </si>
  <si>
    <t>25.31M</t>
  </si>
  <si>
    <t>15.38M</t>
  </si>
  <si>
    <t>22.89M</t>
  </si>
  <si>
    <t>20.63M</t>
  </si>
  <si>
    <t>17.62M</t>
  </si>
  <si>
    <t>13.64M</t>
  </si>
  <si>
    <t>19.51M</t>
  </si>
  <si>
    <t>43.36M</t>
  </si>
  <si>
    <t>22.85M</t>
  </si>
  <si>
    <t>23.47M</t>
  </si>
  <si>
    <t>22.38M</t>
  </si>
  <si>
    <t>22.44M</t>
  </si>
  <si>
    <t>19.68M</t>
  </si>
  <si>
    <t>25.99M</t>
  </si>
  <si>
    <t>19.79M</t>
  </si>
  <si>
    <t>26.98M</t>
  </si>
  <si>
    <t>34.18M</t>
  </si>
  <si>
    <t>27.06M</t>
  </si>
  <si>
    <t>36.30M</t>
  </si>
  <si>
    <t>4.18M</t>
  </si>
  <si>
    <t>35.49M</t>
  </si>
  <si>
    <t>32.65M</t>
  </si>
  <si>
    <t>32.46M</t>
  </si>
  <si>
    <t>23.45M</t>
  </si>
  <si>
    <t>40.08M</t>
  </si>
  <si>
    <t>37.54M</t>
  </si>
  <si>
    <t>43.67M</t>
  </si>
  <si>
    <t>25.88M</t>
  </si>
  <si>
    <t>43.76M</t>
  </si>
  <si>
    <t>38.30M</t>
  </si>
  <si>
    <t>18.35M</t>
  </si>
  <si>
    <t>17.93M</t>
  </si>
  <si>
    <t>11.38M</t>
  </si>
  <si>
    <t>14.15M</t>
  </si>
  <si>
    <t>22.22M</t>
  </si>
  <si>
    <t>12.55M</t>
  </si>
  <si>
    <t>16.26M</t>
  </si>
  <si>
    <t>16.96M</t>
  </si>
  <si>
    <t>20.04M</t>
  </si>
  <si>
    <t>21.98M</t>
  </si>
  <si>
    <t>34.68M</t>
  </si>
  <si>
    <t>16.44M</t>
  </si>
  <si>
    <t>20.44M</t>
  </si>
  <si>
    <t>27.53M</t>
  </si>
  <si>
    <t>24.55M</t>
  </si>
  <si>
    <t>26.48M</t>
  </si>
  <si>
    <t>28.41M</t>
  </si>
  <si>
    <t>23.51M</t>
  </si>
  <si>
    <t>24.77M</t>
  </si>
  <si>
    <t>28.99M</t>
  </si>
  <si>
    <t>23.41M</t>
  </si>
  <si>
    <t>28.87M</t>
  </si>
  <si>
    <t>19.29M</t>
  </si>
  <si>
    <t>20.62M</t>
  </si>
  <si>
    <t>29.57M</t>
  </si>
  <si>
    <t>42.64M</t>
  </si>
  <si>
    <t>27.99M</t>
  </si>
  <si>
    <t>19.94M</t>
  </si>
  <si>
    <t>27.27M</t>
  </si>
  <si>
    <t>21.35M</t>
  </si>
  <si>
    <t>32.15M</t>
  </si>
  <si>
    <t>25.53M</t>
  </si>
  <si>
    <t>20.01M</t>
  </si>
  <si>
    <t>17.66M</t>
  </si>
  <si>
    <t>27.04M</t>
  </si>
  <si>
    <t>32.18M</t>
  </si>
  <si>
    <t>30.26M</t>
  </si>
  <si>
    <t>26.21M</t>
  </si>
  <si>
    <t>29.69M</t>
  </si>
  <si>
    <t>44.88M</t>
  </si>
  <si>
    <t>29.64M</t>
  </si>
  <si>
    <t>34.63M</t>
  </si>
  <si>
    <t>34.33M</t>
  </si>
  <si>
    <t>24.92M</t>
  </si>
  <si>
    <t>37.09M</t>
  </si>
  <si>
    <t>24.38M</t>
  </si>
  <si>
    <t>23.98M</t>
  </si>
  <si>
    <t>24.76M</t>
  </si>
  <si>
    <t>3.93M</t>
  </si>
  <si>
    <t>23.54M</t>
  </si>
  <si>
    <t>19.15M</t>
  </si>
  <si>
    <t>29.59M</t>
  </si>
  <si>
    <t>25.21M</t>
  </si>
  <si>
    <t>27.32M</t>
  </si>
  <si>
    <t>38.47M</t>
  </si>
  <si>
    <t>20.64M</t>
  </si>
  <si>
    <t>18.64M</t>
  </si>
  <si>
    <t>25.47M</t>
  </si>
  <si>
    <t>25.05M</t>
  </si>
  <si>
    <t>25.67M</t>
  </si>
  <si>
    <t>18.58M</t>
  </si>
  <si>
    <t>19.65M</t>
  </si>
  <si>
    <t>23.32M</t>
  </si>
  <si>
    <t>30.66M</t>
  </si>
  <si>
    <t>25.91M</t>
  </si>
  <si>
    <t>20.84M</t>
  </si>
  <si>
    <t>31.60M</t>
  </si>
  <si>
    <t>28.63M</t>
  </si>
  <si>
    <t>32.60M</t>
  </si>
  <si>
    <t>38.71M</t>
  </si>
  <si>
    <t>31.25M</t>
  </si>
  <si>
    <t>29.19M</t>
  </si>
  <si>
    <t>22.98M</t>
  </si>
  <si>
    <t>26.69M</t>
  </si>
  <si>
    <t>34.82M</t>
  </si>
  <si>
    <t>26.31M</t>
  </si>
  <si>
    <t>42.59M</t>
  </si>
  <si>
    <t>36.50M</t>
  </si>
  <si>
    <t>32.44M</t>
  </si>
  <si>
    <t>29.62M</t>
  </si>
  <si>
    <t>28.84M</t>
  </si>
  <si>
    <t>37.66M</t>
  </si>
  <si>
    <t>35.92M</t>
  </si>
  <si>
    <t>36.77M</t>
  </si>
  <si>
    <t>34.47M</t>
  </si>
  <si>
    <t>40.33M</t>
  </si>
  <si>
    <t>34.45M</t>
  </si>
  <si>
    <t>31.20M</t>
  </si>
  <si>
    <t>22.91M</t>
  </si>
  <si>
    <t>28.93M</t>
  </si>
  <si>
    <t>22.05M</t>
  </si>
  <si>
    <t>43.33M</t>
  </si>
  <si>
    <t>25.30M</t>
  </si>
  <si>
    <t>32.63M</t>
  </si>
  <si>
    <t>41.84M</t>
  </si>
  <si>
    <t>28.32M</t>
  </si>
  <si>
    <t>28.59M</t>
  </si>
  <si>
    <t>33.91M</t>
  </si>
  <si>
    <t>34.86M</t>
  </si>
  <si>
    <t>28.89M</t>
  </si>
  <si>
    <t>27.40M</t>
  </si>
  <si>
    <t>31.63M</t>
  </si>
  <si>
    <t>37.75M</t>
  </si>
  <si>
    <t>33.89M</t>
  </si>
  <si>
    <t>51.26M</t>
  </si>
  <si>
    <t>25.77M</t>
  </si>
  <si>
    <t>32.25M</t>
  </si>
  <si>
    <t>35.19M</t>
  </si>
  <si>
    <t>31.96M</t>
  </si>
  <si>
    <t>24.23M</t>
  </si>
  <si>
    <t>28.28M</t>
  </si>
  <si>
    <t>34.21M</t>
  </si>
  <si>
    <t>29.83M</t>
  </si>
  <si>
    <t>36.08M</t>
  </si>
  <si>
    <t>26.77M</t>
  </si>
  <si>
    <t>29.36M</t>
  </si>
  <si>
    <t>33.05M</t>
  </si>
  <si>
    <t>25.58M</t>
  </si>
  <si>
    <t>30.65M</t>
  </si>
  <si>
    <t>30.92M</t>
  </si>
  <si>
    <t>28.10M</t>
  </si>
  <si>
    <t>28.02M</t>
  </si>
  <si>
    <t>26.27M</t>
  </si>
  <si>
    <t>26.50M</t>
  </si>
  <si>
    <t>22.71M</t>
  </si>
  <si>
    <t>25.54M</t>
  </si>
  <si>
    <t>27.47M</t>
  </si>
  <si>
    <t>32.47M</t>
  </si>
  <si>
    <t>25.80M</t>
  </si>
  <si>
    <t>31.75M</t>
  </si>
  <si>
    <t>33.93M</t>
  </si>
  <si>
    <t>62.56M</t>
  </si>
  <si>
    <t>3.05M</t>
  </si>
  <si>
    <t>34.59M</t>
  </si>
  <si>
    <t>43.40M</t>
  </si>
  <si>
    <t>37.21M</t>
  </si>
  <si>
    <t>30.76M</t>
  </si>
  <si>
    <t>38.51M</t>
  </si>
  <si>
    <t>32.37M</t>
  </si>
  <si>
    <t>37.12M</t>
  </si>
  <si>
    <t>27.90M</t>
  </si>
  <si>
    <t>31.37M</t>
  </si>
  <si>
    <t>39.63M</t>
  </si>
  <si>
    <t>40.32M</t>
  </si>
  <si>
    <t>40.07M</t>
  </si>
  <si>
    <t>46.61M</t>
  </si>
  <si>
    <t>49.05M</t>
  </si>
  <si>
    <t>41.39M</t>
  </si>
  <si>
    <t>52.11M</t>
  </si>
  <si>
    <t>49.28M</t>
  </si>
  <si>
    <t>41.59M</t>
  </si>
  <si>
    <t>43.60M</t>
  </si>
  <si>
    <t>45.18M</t>
  </si>
  <si>
    <t>34.60M</t>
  </si>
  <si>
    <t>40.89M</t>
  </si>
  <si>
    <t>39.01M</t>
  </si>
  <si>
    <t>43.21M</t>
  </si>
  <si>
    <t>42.90M</t>
  </si>
  <si>
    <t>35.65M</t>
  </si>
  <si>
    <t>45.29M</t>
  </si>
  <si>
    <t>46.36M</t>
  </si>
  <si>
    <t>35.24M</t>
  </si>
  <si>
    <t>28.21M</t>
  </si>
  <si>
    <t>34.92M</t>
  </si>
  <si>
    <t>38.42M</t>
  </si>
  <si>
    <t>40.26M</t>
  </si>
  <si>
    <t>36.27M</t>
  </si>
  <si>
    <t>42.34M</t>
  </si>
  <si>
    <t>31.89M</t>
  </si>
  <si>
    <t>42.89M</t>
  </si>
  <si>
    <t>42.14M</t>
  </si>
  <si>
    <t>38.49M</t>
  </si>
  <si>
    <t>39.94M</t>
  </si>
  <si>
    <t>31.27M</t>
  </si>
  <si>
    <t>39.65M</t>
  </si>
  <si>
    <t>22.66M</t>
  </si>
  <si>
    <t>23.19M</t>
  </si>
  <si>
    <t>35.53M</t>
  </si>
  <si>
    <t>34.87M</t>
  </si>
  <si>
    <t>21.86M</t>
  </si>
  <si>
    <t>33.39M</t>
  </si>
  <si>
    <t>28.70M</t>
  </si>
  <si>
    <t>37.73M</t>
  </si>
  <si>
    <t>24.54M</t>
  </si>
  <si>
    <t>29.26M</t>
  </si>
  <si>
    <t>30.06M</t>
  </si>
  <si>
    <t>34.81M</t>
  </si>
  <si>
    <t>33.88M</t>
  </si>
  <si>
    <t>30.78M</t>
  </si>
  <si>
    <t>31.68M</t>
  </si>
  <si>
    <t>42.31M</t>
  </si>
  <si>
    <t>33.52M</t>
  </si>
  <si>
    <t>33.13M</t>
  </si>
  <si>
    <t>24.08M</t>
  </si>
  <si>
    <t>23.70M</t>
  </si>
  <si>
    <t>32.28M</t>
  </si>
  <si>
    <t>28.47M</t>
  </si>
  <si>
    <t>32.77M</t>
  </si>
  <si>
    <t>38.69M</t>
  </si>
  <si>
    <t>31.91M</t>
  </si>
  <si>
    <t>22.95M</t>
  </si>
  <si>
    <t>30.52M</t>
  </si>
  <si>
    <t>40.28M</t>
  </si>
  <si>
    <t>37.55M</t>
  </si>
  <si>
    <t>38.57M</t>
  </si>
  <si>
    <t>47.55M</t>
  </si>
  <si>
    <t>45.48M</t>
  </si>
  <si>
    <t>54.94M</t>
  </si>
  <si>
    <t>34.71M</t>
  </si>
  <si>
    <t>29.18M</t>
  </si>
  <si>
    <t>19.36M</t>
  </si>
  <si>
    <t>34.38M</t>
  </si>
  <si>
    <t>33.68M</t>
  </si>
  <si>
    <t>22.82M</t>
  </si>
  <si>
    <t>34.64M</t>
  </si>
  <si>
    <t>34.28M</t>
  </si>
  <si>
    <t>39.77M</t>
  </si>
  <si>
    <t>44.69M</t>
  </si>
  <si>
    <t>33.98M</t>
  </si>
  <si>
    <t>33.47M</t>
  </si>
  <si>
    <t>43.41M</t>
  </si>
  <si>
    <t>41.22M</t>
  </si>
  <si>
    <t>39.89M</t>
  </si>
  <si>
    <t>37.14M</t>
  </si>
  <si>
    <t>39.88M</t>
  </si>
  <si>
    <t>41.25M</t>
  </si>
  <si>
    <t>39.34M</t>
  </si>
  <si>
    <t>41.49M</t>
  </si>
  <si>
    <t>38.14M</t>
  </si>
  <si>
    <t>47.17M</t>
  </si>
  <si>
    <t>52.94M</t>
  </si>
  <si>
    <t>40.62M</t>
  </si>
  <si>
    <t>44.74M</t>
  </si>
  <si>
    <t>48.81M</t>
  </si>
  <si>
    <t>45.94M</t>
  </si>
  <si>
    <t>44.79M</t>
  </si>
  <si>
    <t>56.92M</t>
  </si>
  <si>
    <t>42.22M</t>
  </si>
  <si>
    <t>38.88M</t>
  </si>
  <si>
    <t>48.25M</t>
  </si>
  <si>
    <t>40.97M</t>
  </si>
  <si>
    <t>35.78M</t>
  </si>
  <si>
    <t>46.33M</t>
  </si>
  <si>
    <t>34.29M</t>
  </si>
  <si>
    <t>52.70M</t>
  </si>
  <si>
    <t>52.53M</t>
  </si>
  <si>
    <t>50.84M</t>
  </si>
  <si>
    <t>41.28M</t>
  </si>
  <si>
    <t>42.73M</t>
  </si>
  <si>
    <t>47.29M</t>
  </si>
  <si>
    <t>40.10M</t>
  </si>
  <si>
    <t>49.77M</t>
  </si>
  <si>
    <t>35.94M</t>
  </si>
  <si>
    <t>36.62M</t>
  </si>
  <si>
    <t>34.89M</t>
  </si>
  <si>
    <t>47.97M</t>
  </si>
  <si>
    <t>57.00M</t>
  </si>
  <si>
    <t>53.00M</t>
  </si>
  <si>
    <t>37.46M</t>
  </si>
  <si>
    <t>32.55M</t>
  </si>
  <si>
    <t>33.46M</t>
  </si>
  <si>
    <t>43.87M</t>
  </si>
  <si>
    <t>44.03M</t>
  </si>
  <si>
    <t>31.97M</t>
  </si>
  <si>
    <t>37.68M</t>
  </si>
  <si>
    <t>32.26M</t>
  </si>
  <si>
    <t>45.39M</t>
  </si>
  <si>
    <t>54.02M</t>
  </si>
  <si>
    <t>41.54M</t>
  </si>
  <si>
    <t>39.10M</t>
  </si>
  <si>
    <t>42.10M</t>
  </si>
  <si>
    <t>38.93M</t>
  </si>
  <si>
    <t>30.80M</t>
  </si>
  <si>
    <t>34.19M</t>
  </si>
  <si>
    <t>27.89M</t>
  </si>
  <si>
    <t>27.09M</t>
  </si>
  <si>
    <t>29.40M</t>
  </si>
  <si>
    <t>40.63M</t>
  </si>
  <si>
    <t>31.29M</t>
  </si>
  <si>
    <t>21.66M</t>
  </si>
  <si>
    <t>24.82M</t>
  </si>
  <si>
    <t>25.74M</t>
  </si>
  <si>
    <t>23.92M</t>
  </si>
  <si>
    <t>28.92M</t>
  </si>
  <si>
    <t>36.42M</t>
  </si>
  <si>
    <t>24.51M</t>
  </si>
  <si>
    <t>32.53M</t>
  </si>
  <si>
    <t>37.41M</t>
  </si>
  <si>
    <t>34.54M</t>
  </si>
  <si>
    <t>28.62M</t>
  </si>
  <si>
    <t>30.24M</t>
  </si>
  <si>
    <t>23.88M</t>
  </si>
  <si>
    <t>35.73M</t>
  </si>
  <si>
    <t>25.66M</t>
  </si>
  <si>
    <t>32.58M</t>
  </si>
  <si>
    <t>35.40M</t>
  </si>
  <si>
    <t>37.16M</t>
  </si>
  <si>
    <t>32.59M</t>
  </si>
  <si>
    <t>41.41M</t>
  </si>
  <si>
    <t>39.91M</t>
  </si>
  <si>
    <t>37.60M</t>
  </si>
  <si>
    <t>36.38M</t>
  </si>
  <si>
    <t>33.72M</t>
  </si>
  <si>
    <t>45.38M</t>
  </si>
  <si>
    <t>27.42M</t>
  </si>
  <si>
    <t>32.70M</t>
  </si>
  <si>
    <t>38.80M</t>
  </si>
  <si>
    <t>49.60M</t>
  </si>
  <si>
    <t>50.37M</t>
  </si>
  <si>
    <t>39.81M</t>
  </si>
  <si>
    <t>39.28M</t>
  </si>
  <si>
    <t>32.32M</t>
  </si>
  <si>
    <t>42.78M</t>
  </si>
  <si>
    <t>38.79M</t>
  </si>
  <si>
    <t>42.48M</t>
  </si>
  <si>
    <t>26.61M</t>
  </si>
  <si>
    <t>29.53M</t>
  </si>
  <si>
    <t>27.39M</t>
  </si>
  <si>
    <t>29.75M</t>
  </si>
  <si>
    <t>38.48M</t>
  </si>
  <si>
    <t>41.92M</t>
  </si>
  <si>
    <t>42.07M</t>
  </si>
  <si>
    <t>38.20M</t>
  </si>
  <si>
    <t>35.83M</t>
  </si>
  <si>
    <t>27.69M</t>
  </si>
  <si>
    <t>25.01M</t>
  </si>
  <si>
    <t>25.79M</t>
  </si>
  <si>
    <t>22.72M</t>
  </si>
  <si>
    <t>23.34M</t>
  </si>
  <si>
    <t>27.76M</t>
  </si>
  <si>
    <t>20.46M</t>
  </si>
  <si>
    <t>21.89M</t>
  </si>
  <si>
    <t>21.47M</t>
  </si>
  <si>
    <t>25.12M</t>
  </si>
  <si>
    <t>19.84M</t>
  </si>
  <si>
    <t>17.26M</t>
  </si>
  <si>
    <t>19.48M</t>
  </si>
  <si>
    <t>16.13M</t>
  </si>
  <si>
    <t>24.04M</t>
  </si>
  <si>
    <t>18.69M</t>
  </si>
  <si>
    <t>21.69M</t>
  </si>
  <si>
    <t>24.10M</t>
  </si>
  <si>
    <t>33.79M</t>
  </si>
  <si>
    <t>25.11M</t>
  </si>
  <si>
    <t>27.15M</t>
  </si>
  <si>
    <t>27.11M</t>
  </si>
  <si>
    <t>29.79M</t>
  </si>
  <si>
    <t>28.48M</t>
  </si>
  <si>
    <t>32.16M</t>
  </si>
  <si>
    <t>35.28M</t>
  </si>
  <si>
    <t>45.24M</t>
  </si>
  <si>
    <t>46.04M</t>
  </si>
  <si>
    <t>32.74M</t>
  </si>
  <si>
    <t>44.78M</t>
  </si>
  <si>
    <t>38.59M</t>
  </si>
  <si>
    <t>42.75M</t>
  </si>
  <si>
    <t>35.02M</t>
  </si>
  <si>
    <t>39.61M</t>
  </si>
  <si>
    <t>29.88M</t>
  </si>
  <si>
    <t>35.18M</t>
  </si>
  <si>
    <t>27.98M</t>
  </si>
  <si>
    <t>35.30M</t>
  </si>
  <si>
    <t>41.51M</t>
  </si>
  <si>
    <t>30.57M</t>
  </si>
  <si>
    <t>28.50M</t>
  </si>
  <si>
    <t>29.01M</t>
  </si>
  <si>
    <t>20.92M</t>
  </si>
  <si>
    <t>28.34M</t>
  </si>
  <si>
    <t>31.07M</t>
  </si>
  <si>
    <t>29.86M</t>
  </si>
  <si>
    <t>30.16M</t>
  </si>
  <si>
    <t>26.88M</t>
  </si>
  <si>
    <t>29.80M</t>
  </si>
  <si>
    <t>24.91M</t>
  </si>
  <si>
    <t>24.33M</t>
  </si>
  <si>
    <t>27.29M</t>
  </si>
  <si>
    <t>23.36M</t>
  </si>
  <si>
    <t>27.17M</t>
  </si>
  <si>
    <t>35.56M</t>
  </si>
  <si>
    <t>54.16M</t>
  </si>
  <si>
    <t>42.29M</t>
  </si>
  <si>
    <t>33.99M</t>
  </si>
  <si>
    <t>45.65M</t>
  </si>
  <si>
    <t>20.52M</t>
  </si>
  <si>
    <t>34.42M</t>
  </si>
  <si>
    <t>32.88M</t>
  </si>
  <si>
    <t>27.38M</t>
  </si>
  <si>
    <t>30.07M</t>
  </si>
  <si>
    <t>18.15M</t>
  </si>
  <si>
    <t>31.51M</t>
  </si>
  <si>
    <t>29.14K</t>
  </si>
  <si>
    <t>VIX</t>
  </si>
  <si>
    <t xml:space="preserve"> </t>
  </si>
  <si>
    <t>NIFTY</t>
  </si>
  <si>
    <t>DOW</t>
  </si>
  <si>
    <t>SGXNIFTY</t>
  </si>
  <si>
    <t>EXCHANGE</t>
  </si>
  <si>
    <t>FII Index Future Net</t>
  </si>
  <si>
    <t>FII Index Options</t>
  </si>
  <si>
    <t>-159.71</t>
  </si>
  <si>
    <t>321.65</t>
  </si>
  <si>
    <t>-672.77</t>
  </si>
  <si>
    <t>31/05/2019</t>
  </si>
  <si>
    <t>30/05/2019</t>
  </si>
  <si>
    <t>29/05/2019</t>
  </si>
  <si>
    <t>28/05/2019</t>
  </si>
  <si>
    <t>27/05/2019</t>
  </si>
  <si>
    <t>24/05/2019</t>
  </si>
  <si>
    <t>23/05/2019</t>
  </si>
  <si>
    <t>22/05/2019</t>
  </si>
  <si>
    <t>21/05/2019</t>
  </si>
  <si>
    <t>20/05/2019</t>
  </si>
  <si>
    <t>17/05/2019</t>
  </si>
  <si>
    <t>16/05/2019</t>
  </si>
  <si>
    <t>15/05/2019</t>
  </si>
  <si>
    <t>14/05/2019</t>
  </si>
  <si>
    <t>13/05/2019</t>
  </si>
  <si>
    <t>30/04/2019</t>
  </si>
  <si>
    <t>26/04/2019</t>
  </si>
  <si>
    <t>25/04/2019</t>
  </si>
  <si>
    <t>24/04/2019</t>
  </si>
  <si>
    <t>23/04/2019</t>
  </si>
  <si>
    <t>22/04/2019</t>
  </si>
  <si>
    <t>18/04/2019</t>
  </si>
  <si>
    <t>16/04/2019</t>
  </si>
  <si>
    <t>15/04/2019</t>
  </si>
  <si>
    <t>3/28/2019</t>
  </si>
  <si>
    <t>3/27/2019</t>
  </si>
  <si>
    <t>3/26/2019</t>
  </si>
  <si>
    <t>3/25/2019</t>
  </si>
  <si>
    <t>3/22/2019</t>
  </si>
  <si>
    <t>3/20/2019</t>
  </si>
  <si>
    <t>3/19/2019</t>
  </si>
  <si>
    <t>3/18/2019</t>
  </si>
  <si>
    <t>3/15/2019</t>
  </si>
  <si>
    <t>3/14/2019</t>
  </si>
  <si>
    <t>3/13/2019</t>
  </si>
  <si>
    <t>3/12/2019</t>
  </si>
  <si>
    <t>3/11/2019</t>
  </si>
  <si>
    <t>3/8/2019</t>
  </si>
  <si>
    <t>3/7/2019</t>
  </si>
  <si>
    <t>3/6/2019</t>
  </si>
  <si>
    <t>3/5/2019</t>
  </si>
  <si>
    <t>3/1/2019</t>
  </si>
  <si>
    <t>2/28/2019</t>
  </si>
  <si>
    <t>2/27/2019</t>
  </si>
  <si>
    <t>2/26/2019</t>
  </si>
  <si>
    <t>2/25/2019</t>
  </si>
  <si>
    <t>2/22/2019</t>
  </si>
  <si>
    <t>2/21/2019</t>
  </si>
  <si>
    <t>2/20/2019</t>
  </si>
  <si>
    <t>2/19/2019</t>
  </si>
  <si>
    <t>2/18/2019</t>
  </si>
  <si>
    <t>2/15/2019</t>
  </si>
  <si>
    <t>2/14/2019</t>
  </si>
  <si>
    <t>2/13/2019</t>
  </si>
  <si>
    <t>2/12/2019</t>
  </si>
  <si>
    <t>2/11/2019</t>
  </si>
  <si>
    <t>2/8/2019</t>
  </si>
  <si>
    <t>2/7/2019</t>
  </si>
  <si>
    <t>2/6/2019</t>
  </si>
  <si>
    <t>2/5/2019</t>
  </si>
  <si>
    <t>2/4/2019</t>
  </si>
  <si>
    <t>2/1/2019</t>
  </si>
  <si>
    <t>1/30/2019</t>
  </si>
  <si>
    <t>1/29/2019</t>
  </si>
  <si>
    <t>1/28/2019</t>
  </si>
  <si>
    <t>1/25/2019</t>
  </si>
  <si>
    <t>1/24/2019</t>
  </si>
  <si>
    <t>1/23/2019</t>
  </si>
  <si>
    <t>1/22/2019</t>
  </si>
  <si>
    <t>1/21/2019</t>
  </si>
  <si>
    <t>1/18/2019</t>
  </si>
  <si>
    <t>1/17/2019</t>
  </si>
  <si>
    <t>1/16/2019</t>
  </si>
  <si>
    <t>1/15/2019</t>
  </si>
  <si>
    <t>1/14/2019</t>
  </si>
  <si>
    <t>1/11/2019</t>
  </si>
  <si>
    <t>1/10/2019</t>
  </si>
  <si>
    <t>1/9/2019</t>
  </si>
  <si>
    <t>1/8/2019</t>
  </si>
  <si>
    <t>1/7/2019</t>
  </si>
  <si>
    <t>1/4/2019</t>
  </si>
  <si>
    <t>1/3/2019</t>
  </si>
  <si>
    <t>1/2/2019</t>
  </si>
  <si>
    <t>1/1/2019</t>
  </si>
  <si>
    <t>12/31/2018</t>
  </si>
  <si>
    <t>12/28/2018</t>
  </si>
  <si>
    <t>12/27/2018</t>
  </si>
  <si>
    <t>12/26/2018</t>
  </si>
  <si>
    <t>12/24/2018</t>
  </si>
  <si>
    <t>12/21/2018</t>
  </si>
  <si>
    <t>12/20/2018</t>
  </si>
  <si>
    <t>12/19/2018</t>
  </si>
  <si>
    <t>12/18/2018</t>
  </si>
  <si>
    <t>12/17/2018</t>
  </si>
  <si>
    <t>12/14/2018</t>
  </si>
  <si>
    <t>12/13/2018</t>
  </si>
  <si>
    <t>12/12/2018</t>
  </si>
  <si>
    <t>12/11/2018</t>
  </si>
  <si>
    <t>12/10/2018</t>
  </si>
  <si>
    <t>12/7/2018</t>
  </si>
  <si>
    <t>12/6/2018</t>
  </si>
  <si>
    <t>12/5/2018</t>
  </si>
  <si>
    <t>12/4/2018</t>
  </si>
  <si>
    <t>12/3/2018</t>
  </si>
  <si>
    <t>11/30/2018</t>
  </si>
  <si>
    <t>11/29/2018</t>
  </si>
  <si>
    <t>11/28/2018</t>
  </si>
  <si>
    <t>11/27/2018</t>
  </si>
  <si>
    <t>11/26/2018</t>
  </si>
  <si>
    <t>11/22/2018</t>
  </si>
  <si>
    <t>11/21/2018</t>
  </si>
  <si>
    <t>11/20/2018</t>
  </si>
  <si>
    <t>11/19/2018</t>
  </si>
  <si>
    <t>11/16/2018</t>
  </si>
  <si>
    <t>11/15/2018</t>
  </si>
  <si>
    <t>11/14/2018</t>
  </si>
  <si>
    <t>11/13/2018</t>
  </si>
  <si>
    <t>11/12/2018</t>
  </si>
  <si>
    <t>11/9/2018</t>
  </si>
  <si>
    <t>11/7/2018</t>
  </si>
  <si>
    <t>11/6/2018</t>
  </si>
  <si>
    <t>11/5/2018</t>
  </si>
  <si>
    <t>11/2/2018</t>
  </si>
  <si>
    <t>11/1/2018</t>
  </si>
  <si>
    <t>10/31/2018</t>
  </si>
  <si>
    <t>10/30/2018</t>
  </si>
  <si>
    <t>10/29/2018</t>
  </si>
  <si>
    <t>10/26/2018</t>
  </si>
  <si>
    <t>10/25/2018</t>
  </si>
  <si>
    <t>10/24/2018</t>
  </si>
  <si>
    <t>10/23/2018</t>
  </si>
  <si>
    <t>10/22/2018</t>
  </si>
  <si>
    <t>10/19/2018</t>
  </si>
  <si>
    <t>10/17/2018</t>
  </si>
  <si>
    <t>10/16/2018</t>
  </si>
  <si>
    <t>10/15/2018</t>
  </si>
  <si>
    <t>10/12/2018</t>
  </si>
  <si>
    <t>10/11/2018</t>
  </si>
  <si>
    <t>10/10/2018</t>
  </si>
  <si>
    <t>10/9/2018</t>
  </si>
  <si>
    <t>10/8/2018</t>
  </si>
  <si>
    <t>10/5/2018</t>
  </si>
  <si>
    <t>10/4/2018</t>
  </si>
  <si>
    <t>10/3/2018</t>
  </si>
  <si>
    <t>10/1/2018</t>
  </si>
  <si>
    <t>9/28/2018</t>
  </si>
  <si>
    <t>9/27/2018</t>
  </si>
  <si>
    <t>9/26/2018</t>
  </si>
  <si>
    <t>9/25/2018</t>
  </si>
  <si>
    <t>9/24/2018</t>
  </si>
  <si>
    <t>9/21/2018</t>
  </si>
  <si>
    <t>9/19/2018</t>
  </si>
  <si>
    <t>9/18/2018</t>
  </si>
  <si>
    <t>9/17/2018</t>
  </si>
  <si>
    <t>9/14/2018</t>
  </si>
  <si>
    <t>9/12/2018</t>
  </si>
  <si>
    <t>9/11/2018</t>
  </si>
  <si>
    <t>9/10/2018</t>
  </si>
  <si>
    <t>9/7/2018</t>
  </si>
  <si>
    <t>9/6/2018</t>
  </si>
  <si>
    <t>9/5/2018</t>
  </si>
  <si>
    <t>9/4/2018</t>
  </si>
  <si>
    <t>9/3/2018</t>
  </si>
  <si>
    <t>8/31/2018</t>
  </si>
  <si>
    <t>8/30/2018</t>
  </si>
  <si>
    <t>8/29/2018</t>
  </si>
  <si>
    <t>8/28/2018</t>
  </si>
  <si>
    <t>8/27/2018</t>
  </si>
  <si>
    <t>8/24/2018</t>
  </si>
  <si>
    <t>8/23/2018</t>
  </si>
  <si>
    <t>8/21/2018</t>
  </si>
  <si>
    <t>8/20/2018</t>
  </si>
  <si>
    <t>8/17/2018</t>
  </si>
  <si>
    <t>8/16/2018</t>
  </si>
  <si>
    <t>8/14/2018</t>
  </si>
  <si>
    <t>8/13/2018</t>
  </si>
  <si>
    <t>8/10/2018</t>
  </si>
  <si>
    <t>8/9/2018</t>
  </si>
  <si>
    <t>8/8/2018</t>
  </si>
  <si>
    <t>8/7/2018</t>
  </si>
  <si>
    <t>131.30</t>
  </si>
  <si>
    <t>-21.17</t>
  </si>
  <si>
    <t>8/6/2018</t>
  </si>
  <si>
    <t>-146.27</t>
  </si>
  <si>
    <t>348.53</t>
  </si>
  <si>
    <t>8/3/2018</t>
  </si>
  <si>
    <t>-480.83</t>
  </si>
  <si>
    <t>-19.52</t>
  </si>
  <si>
    <t>8/2/2018</t>
  </si>
  <si>
    <t>-1069.99</t>
  </si>
  <si>
    <t>-284.46</t>
  </si>
  <si>
    <t>8/1/2018</t>
  </si>
  <si>
    <t>1208.28</t>
  </si>
  <si>
    <t>41.62</t>
  </si>
  <si>
    <t>7/31/2018</t>
  </si>
  <si>
    <t>65.92</t>
  </si>
  <si>
    <t>611.18</t>
  </si>
  <si>
    <t>7/30/2018</t>
  </si>
  <si>
    <t>-242.17</t>
  </si>
  <si>
    <t>1003.62</t>
  </si>
  <si>
    <t>7/27/2018</t>
  </si>
  <si>
    <t>711.56</t>
  </si>
  <si>
    <t>657.27</t>
  </si>
  <si>
    <t>7/26/2018</t>
  </si>
  <si>
    <t>-537.48</t>
  </si>
  <si>
    <t>1296.00</t>
  </si>
  <si>
    <t>7/25/2018</t>
  </si>
  <si>
    <t>-206.65</t>
  </si>
  <si>
    <t>3.34</t>
  </si>
  <si>
    <t>7/24/2018</t>
  </si>
  <si>
    <t>-35.33</t>
  </si>
  <si>
    <t>471.61</t>
  </si>
  <si>
    <t>7/23/2018</t>
  </si>
  <si>
    <t>-603.54</t>
  </si>
  <si>
    <t>-17.95</t>
  </si>
  <si>
    <t>7/20/2018</t>
  </si>
  <si>
    <t>-985.49</t>
  </si>
  <si>
    <t>594.26</t>
  </si>
  <si>
    <t>7/19/2018</t>
  </si>
  <si>
    <t>1079.67</t>
  </si>
  <si>
    <t>110.34</t>
  </si>
  <si>
    <t>7/18/2018</t>
  </si>
  <si>
    <t>357.94</t>
  </si>
  <si>
    <t>-601.65</t>
  </si>
  <si>
    <t>7/17/2018</t>
  </si>
  <si>
    <t>-375.85</t>
  </si>
  <si>
    <t>268.61</t>
  </si>
  <si>
    <t>7/16/2018</t>
  </si>
  <si>
    <t>595.11</t>
  </si>
  <si>
    <t>-464.88</t>
  </si>
  <si>
    <t>7/13/2018</t>
  </si>
  <si>
    <t>1459.29</t>
  </si>
  <si>
    <t>517.27</t>
  </si>
  <si>
    <t>7/12/2018</t>
  </si>
  <si>
    <t>581.73</t>
  </si>
  <si>
    <t>1164.94</t>
  </si>
  <si>
    <t>7/11/2018</t>
  </si>
  <si>
    <t>708.07</t>
  </si>
  <si>
    <t>766.38</t>
  </si>
  <si>
    <t>7/10/2018</t>
  </si>
  <si>
    <t>1771.35</t>
  </si>
  <si>
    <t>294.75</t>
  </si>
  <si>
    <t>7/9/2018</t>
  </si>
  <si>
    <t>869.53</t>
  </si>
  <si>
    <t>-90.77</t>
  </si>
  <si>
    <t>7/6/2018</t>
  </si>
  <si>
    <t>155.85</t>
  </si>
  <si>
    <t>479.89</t>
  </si>
  <si>
    <t>7/5/2018</t>
  </si>
  <si>
    <t>704.32</t>
  </si>
  <si>
    <t>192.34</t>
  </si>
  <si>
    <t>7/4/2018</t>
  </si>
  <si>
    <t>-549.82</t>
  </si>
  <si>
    <t>93.85</t>
  </si>
  <si>
    <t>7/3/2018</t>
  </si>
  <si>
    <t>47.08</t>
  </si>
  <si>
    <t>480.64</t>
  </si>
  <si>
    <t>7/2/2018</t>
  </si>
  <si>
    <t>-349.84</t>
  </si>
  <si>
    <t>459.04</t>
  </si>
  <si>
    <t>6/29/2018</t>
  </si>
  <si>
    <t>1442.66</t>
  </si>
  <si>
    <t>102.96</t>
  </si>
  <si>
    <t>6/28/2018</t>
  </si>
  <si>
    <t>-2694.29</t>
  </si>
  <si>
    <t>1435.17</t>
  </si>
  <si>
    <t>6/27/2018</t>
  </si>
  <si>
    <t>10.04</t>
  </si>
  <si>
    <t>194.14</t>
  </si>
  <si>
    <t>6/26/2018</t>
  </si>
  <si>
    <t>-118.44</t>
  </si>
  <si>
    <t>301.23</t>
  </si>
  <si>
    <t>6/25/2018</t>
  </si>
  <si>
    <t>-1481.82</t>
  </si>
  <si>
    <t>-323.83</t>
  </si>
  <si>
    <t>6/22/2018</t>
  </si>
  <si>
    <t>-66.77</t>
  </si>
  <si>
    <t>66.01</t>
  </si>
  <si>
    <t>6/21/2018</t>
  </si>
  <si>
    <t>267.81</t>
  </si>
  <si>
    <t>-105.54</t>
  </si>
  <si>
    <t>6/20/2018</t>
  </si>
  <si>
    <t>-1247.28</t>
  </si>
  <si>
    <t>574.75</t>
  </si>
  <si>
    <t>6/19/2018</t>
  </si>
  <si>
    <t>-710.35</t>
  </si>
  <si>
    <t>-282.13</t>
  </si>
  <si>
    <t>6/18/2018</t>
  </si>
  <si>
    <t>-576.07</t>
  </si>
  <si>
    <t>-157.56</t>
  </si>
  <si>
    <t>6/15/2018</t>
  </si>
  <si>
    <t>603.91</t>
  </si>
  <si>
    <t>385.12</t>
  </si>
  <si>
    <t>6/14/2018</t>
  </si>
  <si>
    <t>-1303.79</t>
  </si>
  <si>
    <t>-674.95</t>
  </si>
  <si>
    <t>6/13/2018</t>
  </si>
  <si>
    <t>-297.48</t>
  </si>
  <si>
    <t>88.33</t>
  </si>
  <si>
    <t>6/12/2018</t>
  </si>
  <si>
    <t>-494.32</t>
  </si>
  <si>
    <t>445.05</t>
  </si>
  <si>
    <t>6/11/2018</t>
  </si>
  <si>
    <t>472.39</t>
  </si>
  <si>
    <t>86.41</t>
  </si>
  <si>
    <t>6/8/2018</t>
  </si>
  <si>
    <t>-852.69</t>
  </si>
  <si>
    <t>127.31</t>
  </si>
  <si>
    <t>6/7/2018</t>
  </si>
  <si>
    <t>100.70</t>
  </si>
  <si>
    <t>694.00</t>
  </si>
  <si>
    <t>6/6/2018</t>
  </si>
  <si>
    <t>-491.48</t>
  </si>
  <si>
    <t>313.69</t>
  </si>
  <si>
    <t>6/5/2018</t>
  </si>
  <si>
    <t>-498.90</t>
  </si>
  <si>
    <t>-828.17</t>
  </si>
  <si>
    <t>6/4/2018</t>
  </si>
  <si>
    <t>553.49</t>
  </si>
  <si>
    <t>-1587.03</t>
  </si>
  <si>
    <t>6/1/2018</t>
  </si>
  <si>
    <t>-214.51</t>
  </si>
  <si>
    <t>152.50</t>
  </si>
  <si>
    <t>5/31/2018</t>
  </si>
  <si>
    <t>-643.06</t>
  </si>
  <si>
    <t>1207.72</t>
  </si>
  <si>
    <t>5/30/2018</t>
  </si>
  <si>
    <t>-832.29</t>
  </si>
  <si>
    <t>270.15</t>
  </si>
  <si>
    <t>5/29/2018</t>
  </si>
  <si>
    <t>-336.06</t>
  </si>
  <si>
    <t>406.52</t>
  </si>
  <si>
    <t>5/28/2018</t>
  </si>
  <si>
    <t>479.59</t>
  </si>
  <si>
    <t>438.45</t>
  </si>
  <si>
    <t>5/25/2018</t>
  </si>
  <si>
    <t>538.42</t>
  </si>
  <si>
    <t>406.68</t>
  </si>
  <si>
    <t>5/24/2018</t>
  </si>
  <si>
    <t>-371.08</t>
  </si>
  <si>
    <t>389.90</t>
  </si>
  <si>
    <t>5/23/2018</t>
  </si>
  <si>
    <t>-1740.00</t>
  </si>
  <si>
    <t>158.97</t>
  </si>
  <si>
    <t>5/22/2018</t>
  </si>
  <si>
    <t>-808.29</t>
  </si>
  <si>
    <t>-20.01</t>
  </si>
  <si>
    <t>5/21/2018</t>
  </si>
  <si>
    <t>-673.09</t>
  </si>
  <si>
    <t>-520.28</t>
  </si>
  <si>
    <t>5/18/2018</t>
  </si>
  <si>
    <t>-1434.31</t>
  </si>
  <si>
    <t>-240.29</t>
  </si>
  <si>
    <t>5/17/2018</t>
  </si>
  <si>
    <t>-29.67</t>
  </si>
  <si>
    <t>-243.54</t>
  </si>
  <si>
    <t>5/16/2018</t>
  </si>
  <si>
    <t>-636.83</t>
  </si>
  <si>
    <t>-397.05</t>
  </si>
  <si>
    <t>5/15/2018</t>
  </si>
  <si>
    <t>660.16</t>
  </si>
  <si>
    <t>-145.31</t>
  </si>
  <si>
    <t>5/14/2018</t>
  </si>
  <si>
    <t>200.85</t>
  </si>
  <si>
    <t>117.92</t>
  </si>
  <si>
    <t>5/11/2018</t>
  </si>
  <si>
    <t>863.59</t>
  </si>
  <si>
    <t>560.26</t>
  </si>
  <si>
    <t>5/10/2018</t>
  </si>
  <si>
    <t>110.53</t>
  </si>
  <si>
    <t>-317.79</t>
  </si>
  <si>
    <t>5/9/2018</t>
  </si>
  <si>
    <t>216.75</t>
  </si>
  <si>
    <t>109.66</t>
  </si>
  <si>
    <t>5/8/2018</t>
  </si>
  <si>
    <t>-94.45</t>
  </si>
  <si>
    <t>460.77</t>
  </si>
  <si>
    <t>5/7/2018</t>
  </si>
  <si>
    <t>104.50</t>
  </si>
  <si>
    <t>647.63</t>
  </si>
  <si>
    <t>5/4/2018</t>
  </si>
  <si>
    <t>-493.01</t>
  </si>
  <si>
    <t>-255.28</t>
  </si>
  <si>
    <t>5/3/2018</t>
  </si>
  <si>
    <t>578.35</t>
  </si>
  <si>
    <t>74.24</t>
  </si>
  <si>
    <t>5/2/2018</t>
  </si>
  <si>
    <t>-325.01</t>
  </si>
  <si>
    <t>-476.87</t>
  </si>
  <si>
    <t>4/30/2018</t>
  </si>
  <si>
    <t>229.40</t>
  </si>
  <si>
    <t>-391.91</t>
  </si>
  <si>
    <t>4/27/2018</t>
  </si>
  <si>
    <t>669.11</t>
  </si>
  <si>
    <t>1108.72</t>
  </si>
  <si>
    <t>4/26/2018</t>
  </si>
  <si>
    <t>761.71</t>
  </si>
  <si>
    <t>1540.78</t>
  </si>
  <si>
    <t>4/25/2018</t>
  </si>
  <si>
    <t>163.01</t>
  </si>
  <si>
    <t>318.90</t>
  </si>
  <si>
    <t>4/24/2018</t>
  </si>
  <si>
    <t>274.81</t>
  </si>
  <si>
    <t>-65.43</t>
  </si>
  <si>
    <t>4/23/2018</t>
  </si>
  <si>
    <t>176.56</t>
  </si>
  <si>
    <t>-130.49</t>
  </si>
  <si>
    <t>4/20/2018</t>
  </si>
  <si>
    <t>199.71</t>
  </si>
  <si>
    <t>-425.40</t>
  </si>
  <si>
    <t>4/19/2018</t>
  </si>
  <si>
    <t>791.62</t>
  </si>
  <si>
    <t>264.37</t>
  </si>
  <si>
    <t>4/18/2018</t>
  </si>
  <si>
    <t>2319.75</t>
  </si>
  <si>
    <t>-188.47</t>
  </si>
  <si>
    <t>4/17/2018</t>
  </si>
  <si>
    <t>236.63</t>
  </si>
  <si>
    <t>-431.88</t>
  </si>
  <si>
    <t>4/16/2018</t>
  </si>
  <si>
    <t>-18.41</t>
  </si>
  <si>
    <t>37.75</t>
  </si>
  <si>
    <t>4/13/2018</t>
  </si>
  <si>
    <t>-248.69</t>
  </si>
  <si>
    <t>835.71</t>
  </si>
  <si>
    <t>4/12/2018</t>
  </si>
  <si>
    <t>315.26</t>
  </si>
  <si>
    <t>245.03</t>
  </si>
  <si>
    <t>4/11/2018</t>
  </si>
  <si>
    <t>620.05</t>
  </si>
  <si>
    <t>-201.21</t>
  </si>
  <si>
    <t>4/10/2018</t>
  </si>
  <si>
    <t>1120.36</t>
  </si>
  <si>
    <t>494.18</t>
  </si>
  <si>
    <t>4/9/2018</t>
  </si>
  <si>
    <t>-231.86</t>
  </si>
  <si>
    <t>-458.12</t>
  </si>
  <si>
    <t>4/6/2018</t>
  </si>
  <si>
    <t>-207.71</t>
  </si>
  <si>
    <t>-58.52</t>
  </si>
  <si>
    <t>4/5/2018</t>
  </si>
  <si>
    <t>1194.77</t>
  </si>
  <si>
    <t>1378.67</t>
  </si>
  <si>
    <t>4/4/2018</t>
  </si>
  <si>
    <t>-1152.20</t>
  </si>
  <si>
    <t>59.01</t>
  </si>
  <si>
    <t>4/3/2018</t>
  </si>
  <si>
    <t>4/2/2018</t>
  </si>
  <si>
    <t>59.75</t>
  </si>
  <si>
    <t>1172.80</t>
  </si>
  <si>
    <t>3/28/2018</t>
  </si>
  <si>
    <t>-971.48</t>
  </si>
  <si>
    <t>1115.24</t>
  </si>
  <si>
    <t>3/27/2018</t>
  </si>
  <si>
    <t>355.10</t>
  </si>
  <si>
    <t>575.38</t>
  </si>
  <si>
    <t>3/26/2018</t>
  </si>
  <si>
    <t>-2014.68</t>
  </si>
  <si>
    <t>-38.96</t>
  </si>
  <si>
    <t>3/23/2018</t>
  </si>
  <si>
    <t>-2010.13</t>
  </si>
  <si>
    <t>-239.44</t>
  </si>
  <si>
    <t>3/22/2018</t>
  </si>
  <si>
    <t>224.29</t>
  </si>
  <si>
    <t>611.22</t>
  </si>
  <si>
    <t>3/21/2018</t>
  </si>
  <si>
    <t>-1291.98</t>
  </si>
  <si>
    <t>1244.70</t>
  </si>
  <si>
    <t>3/20/2018</t>
  </si>
  <si>
    <t>-1516.47</t>
  </si>
  <si>
    <t>797.22</t>
  </si>
  <si>
    <t>3/19/2018</t>
  </si>
  <si>
    <t>-31.19</t>
  </si>
  <si>
    <t>-323.52</t>
  </si>
  <si>
    <t>3/16/2018</t>
  </si>
  <si>
    <t>-2221.57</t>
  </si>
  <si>
    <t>-269.56</t>
  </si>
  <si>
    <t>3/15/2018</t>
  </si>
  <si>
    <t>-732.82</t>
  </si>
  <si>
    <t>-678.39</t>
  </si>
  <si>
    <t>3/14/2018</t>
  </si>
  <si>
    <t>-218.45</t>
  </si>
  <si>
    <t>-308.54</t>
  </si>
  <si>
    <t>3/13/2018</t>
  </si>
  <si>
    <t>-242.43</t>
  </si>
  <si>
    <t>165.20</t>
  </si>
  <si>
    <t>3/12/2018</t>
  </si>
  <si>
    <t>2397.62</t>
  </si>
  <si>
    <t>982.20</t>
  </si>
  <si>
    <t>3/9/2018</t>
  </si>
  <si>
    <t>235.10</t>
  </si>
  <si>
    <t>89.78</t>
  </si>
  <si>
    <t>3/8/2018</t>
  </si>
  <si>
    <t>324.71</t>
  </si>
  <si>
    <t>373.78</t>
  </si>
  <si>
    <t>3/7/2018</t>
  </si>
  <si>
    <t>377.22</t>
  </si>
  <si>
    <t>353.63</t>
  </si>
  <si>
    <t>3/6/2018</t>
  </si>
  <si>
    <t>510.64</t>
  </si>
  <si>
    <t>709.37</t>
  </si>
  <si>
    <t>3/5/2018</t>
  </si>
  <si>
    <t>-1487.85</t>
  </si>
  <si>
    <t>-472.72</t>
  </si>
  <si>
    <t>3/1/2018</t>
  </si>
  <si>
    <t>-667.70</t>
  </si>
  <si>
    <t>-268.43</t>
  </si>
  <si>
    <t>2/28/2018</t>
  </si>
  <si>
    <t>-353.29</t>
  </si>
  <si>
    <t>363.22</t>
  </si>
  <si>
    <t>2/27/2018</t>
  </si>
  <si>
    <t>783.31</t>
  </si>
  <si>
    <t>428.07</t>
  </si>
  <si>
    <t>2/26/2018</t>
  </si>
  <si>
    <t>1036.44</t>
  </si>
  <si>
    <t>344.09</t>
  </si>
  <si>
    <t>2/23/2018</t>
  </si>
  <si>
    <t>-694.44</t>
  </si>
  <si>
    <t>1292.35</t>
  </si>
  <si>
    <t>2/22/2018</t>
  </si>
  <si>
    <t>-1746.11</t>
  </si>
  <si>
    <t>1687.15</t>
  </si>
  <si>
    <t>2/21/2018</t>
  </si>
  <si>
    <t>626.85</t>
  </si>
  <si>
    <t>1239.35</t>
  </si>
  <si>
    <t>2/20/2018</t>
  </si>
  <si>
    <t>-1832.27</t>
  </si>
  <si>
    <t>1011.94</t>
  </si>
  <si>
    <t>2/19/2018</t>
  </si>
  <si>
    <t>-1153.01</t>
  </si>
  <si>
    <t>408.23</t>
  </si>
  <si>
    <t>2/16/2018</t>
  </si>
  <si>
    <t>-66.15</t>
  </si>
  <si>
    <t>-174.73</t>
  </si>
  <si>
    <t>2/15/2018</t>
  </si>
  <si>
    <t>536.86</t>
  </si>
  <si>
    <t>547.87</t>
  </si>
  <si>
    <t>2/14/2018</t>
  </si>
  <si>
    <t>1039.41</t>
  </si>
  <si>
    <t>98.07</t>
  </si>
  <si>
    <t>2/12/2018</t>
  </si>
  <si>
    <t>-1481.12</t>
  </si>
  <si>
    <t>37.62</t>
  </si>
  <si>
    <t>2/9/2018</t>
  </si>
  <si>
    <t>-2557.58</t>
  </si>
  <si>
    <t>-647.63</t>
  </si>
  <si>
    <t>2/8/2018</t>
  </si>
  <si>
    <t>244.35</t>
  </si>
  <si>
    <t>1302.41</t>
  </si>
  <si>
    <t>2/7/2018</t>
  </si>
  <si>
    <t>-1751.08</t>
  </si>
  <si>
    <t>1242.24</t>
  </si>
  <si>
    <t>2/6/2018</t>
  </si>
  <si>
    <t>-1638.24</t>
  </si>
  <si>
    <t>1436.63</t>
  </si>
  <si>
    <t>2/5/2018</t>
  </si>
  <si>
    <t>-554.75</t>
  </si>
  <si>
    <t>596.54</t>
  </si>
  <si>
    <t>2/2/2018</t>
  </si>
  <si>
    <t>-1988.30</t>
  </si>
  <si>
    <t>700.72</t>
  </si>
  <si>
    <t>2/1/2018</t>
  </si>
  <si>
    <t>-168.55</t>
  </si>
  <si>
    <t>752.84</t>
  </si>
  <si>
    <t>1/31/2018</t>
  </si>
  <si>
    <t>-83.71</t>
  </si>
  <si>
    <t>-752.46</t>
  </si>
  <si>
    <t>1/30/2018</t>
  </si>
  <si>
    <t>-1440.52</t>
  </si>
  <si>
    <t>686.52</t>
  </si>
  <si>
    <t>1/29/2018</t>
  </si>
  <si>
    <t>-217.38</t>
  </si>
  <si>
    <t>1009.15</t>
  </si>
  <si>
    <t>1/25/2018</t>
  </si>
  <si>
    <t>3944.96</t>
  </si>
  <si>
    <t>1116.43</t>
  </si>
  <si>
    <t>1/24/2018</t>
  </si>
  <si>
    <t>1257.88</t>
  </si>
  <si>
    <t>-647.39</t>
  </si>
  <si>
    <t>1/23/2018</t>
  </si>
  <si>
    <t>574.15</t>
  </si>
  <si>
    <t>972.77</t>
  </si>
  <si>
    <t>1/22/2018</t>
  </si>
  <si>
    <t>-1804.37</t>
  </si>
  <si>
    <t>1077.01</t>
  </si>
  <si>
    <t>1/19/2018</t>
  </si>
  <si>
    <t>-26.00</t>
  </si>
  <si>
    <t>1309.84</t>
  </si>
  <si>
    <t>1/18/2018</t>
  </si>
  <si>
    <t>679.38</t>
  </si>
  <si>
    <t>1841.68</t>
  </si>
  <si>
    <t>1/17/2018</t>
  </si>
  <si>
    <t>-667.18</t>
  </si>
  <si>
    <t>1876.42</t>
  </si>
  <si>
    <t>1/16/2018</t>
  </si>
  <si>
    <t>-37.21</t>
  </si>
  <si>
    <t>881.80</t>
  </si>
  <si>
    <t>1/15/2018</t>
  </si>
  <si>
    <t>-554.38</t>
  </si>
  <si>
    <t>1670.65</t>
  </si>
  <si>
    <t>1/12/2018</t>
  </si>
  <si>
    <t>53.66</t>
  </si>
  <si>
    <t>1086.38</t>
  </si>
  <si>
    <t>1/11/2018</t>
  </si>
  <si>
    <t>-1186.34</t>
  </si>
  <si>
    <t>152.74</t>
  </si>
  <si>
    <t>1/10/2018</t>
  </si>
  <si>
    <t>-241.69</t>
  </si>
  <si>
    <t>317.90</t>
  </si>
  <si>
    <t>1/9/2018</t>
  </si>
  <si>
    <t>291.66</t>
  </si>
  <si>
    <t>360.30</t>
  </si>
  <si>
    <t>1/8/2018</t>
  </si>
  <si>
    <t>205.02</t>
  </si>
  <si>
    <t>-33.42</t>
  </si>
  <si>
    <t>1/5/2018</t>
  </si>
  <si>
    <t>-1201.49</t>
  </si>
  <si>
    <t>90.70</t>
  </si>
  <si>
    <t>1/4/2018</t>
  </si>
  <si>
    <t>-448.21</t>
  </si>
  <si>
    <t>-108.20</t>
  </si>
  <si>
    <t>1/3/2018</t>
  </si>
  <si>
    <t>-1011.17</t>
  </si>
  <si>
    <t>41.43</t>
  </si>
  <si>
    <t>1/2/2018</t>
  </si>
  <si>
    <t>-1030.26</t>
  </si>
  <si>
    <t>-415.61</t>
  </si>
  <si>
    <t>1/1/2018</t>
  </si>
  <si>
    <t>-187.96</t>
  </si>
  <si>
    <t>-326.91</t>
  </si>
  <si>
    <t>12/29/2017</t>
  </si>
  <si>
    <t>928.97</t>
  </si>
  <si>
    <t>521.81</t>
  </si>
  <si>
    <t>12/28/2017</t>
  </si>
  <si>
    <t>1621.41</t>
  </si>
  <si>
    <t>-1476.28</t>
  </si>
  <si>
    <t>12/27/2017</t>
  </si>
  <si>
    <t>1377.60</t>
  </si>
  <si>
    <t>87.37</t>
  </si>
  <si>
    <t>12/26/2017</t>
  </si>
  <si>
    <t>-49.48</t>
  </si>
  <si>
    <t>-115.71</t>
  </si>
  <si>
    <t>12/22/2017</t>
  </si>
  <si>
    <t>-507.14</t>
  </si>
  <si>
    <t>114.79</t>
  </si>
  <si>
    <t>12/21/2017</t>
  </si>
  <si>
    <t>-183.53</t>
  </si>
  <si>
    <t>56.10</t>
  </si>
  <si>
    <t>12/20/2017</t>
  </si>
  <si>
    <t>-347.51</t>
  </si>
  <si>
    <t>1154.38</t>
  </si>
  <si>
    <t>12/19/2017</t>
  </si>
  <si>
    <t>220.45</t>
  </si>
  <si>
    <t>487.40</t>
  </si>
  <si>
    <t>12/18/2017</t>
  </si>
  <si>
    <t>219.42</t>
  </si>
  <si>
    <t>268.32</t>
  </si>
  <si>
    <t>12/15/2017</t>
  </si>
  <si>
    <t>-89.65</t>
  </si>
  <si>
    <t>630.90</t>
  </si>
  <si>
    <t>12/14/2017</t>
  </si>
  <si>
    <t>-661.17</t>
  </si>
  <si>
    <t>611.17</t>
  </si>
  <si>
    <t>12/13/2017</t>
  </si>
  <si>
    <t>767.50</t>
  </si>
  <si>
    <t>130.96</t>
  </si>
  <si>
    <t>12/12/2017</t>
  </si>
  <si>
    <t>265.50</t>
  </si>
  <si>
    <t>381.89</t>
  </si>
  <si>
    <t>12/11/2017</t>
  </si>
  <si>
    <t>109.91</t>
  </si>
  <si>
    <t>54.11</t>
  </si>
  <si>
    <t>12/8/2017</t>
  </si>
  <si>
    <t>-744.95</t>
  </si>
  <si>
    <t>219.11</t>
  </si>
  <si>
    <t>12/7/2017</t>
  </si>
  <si>
    <t>-914.22</t>
  </si>
  <si>
    <t>-342.07</t>
  </si>
  <si>
    <t>12/6/2017</t>
  </si>
  <si>
    <t>-446.38</t>
  </si>
  <si>
    <t>518.06</t>
  </si>
  <si>
    <t>12/5/2017</t>
  </si>
  <si>
    <t>-1978.63</t>
  </si>
  <si>
    <t>277.62</t>
  </si>
  <si>
    <t>12/4/2017</t>
  </si>
  <si>
    <t>149.59</t>
  </si>
  <si>
    <t>149.39</t>
  </si>
  <si>
    <t>12/1/2017</t>
  </si>
  <si>
    <t>-68.88</t>
  </si>
  <si>
    <t>-465.63</t>
  </si>
  <si>
    <t>11/30/2017</t>
  </si>
  <si>
    <t>-625.30</t>
  </si>
  <si>
    <t>-2623.58</t>
  </si>
  <si>
    <t>11/29/2017</t>
  </si>
  <si>
    <t>1281.25</t>
  </si>
  <si>
    <t>-562.62</t>
  </si>
  <si>
    <t>11/28/2017</t>
  </si>
  <si>
    <t>313.76</t>
  </si>
  <si>
    <t>-724.73</t>
  </si>
  <si>
    <t>11/27/2017</t>
  </si>
  <si>
    <t>-95.39</t>
  </si>
  <si>
    <t>-12.80</t>
  </si>
  <si>
    <t>11/24/2017</t>
  </si>
  <si>
    <t>348.55</t>
  </si>
  <si>
    <t>-235.93</t>
  </si>
  <si>
    <t>11/23/2017</t>
  </si>
  <si>
    <t>143.80</t>
  </si>
  <si>
    <t>100.66</t>
  </si>
  <si>
    <t>11/22/2017</t>
  </si>
  <si>
    <t>141.85</t>
  </si>
  <si>
    <t>-231.43</t>
  </si>
  <si>
    <t>11/21/2017</t>
  </si>
  <si>
    <t>878.50</t>
  </si>
  <si>
    <t>11/20/2017</t>
  </si>
  <si>
    <t>211.48</t>
  </si>
  <si>
    <t>-612.62</t>
  </si>
  <si>
    <t>11/17/2017</t>
  </si>
  <si>
    <t>517.81</t>
  </si>
  <si>
    <t>-804.80</t>
  </si>
  <si>
    <t>11/16/2017</t>
  </si>
  <si>
    <t>-74.66</t>
  </si>
  <si>
    <t>-498.95</t>
  </si>
  <si>
    <t>11/15/2017</t>
  </si>
  <si>
    <t>-1324.58</t>
  </si>
  <si>
    <t>-592.01</t>
  </si>
  <si>
    <t>11/14/2017</t>
  </si>
  <si>
    <t>-820.62</t>
  </si>
  <si>
    <t>-1866.36</t>
  </si>
  <si>
    <t>11/13/2017</t>
  </si>
  <si>
    <t>278.89</t>
  </si>
  <si>
    <t>-339.27</t>
  </si>
  <si>
    <t>11/10/2017</t>
  </si>
  <si>
    <t>-1785.08</t>
  </si>
  <si>
    <t>-124.58</t>
  </si>
  <si>
    <t>11/9/2017</t>
  </si>
  <si>
    <t>-1112.36</t>
  </si>
  <si>
    <t>-986.43</t>
  </si>
  <si>
    <t>11/8/2017</t>
  </si>
  <si>
    <t>-602.48</t>
  </si>
  <si>
    <t>-2287.83</t>
  </si>
  <si>
    <t>11/7/2017</t>
  </si>
  <si>
    <t>-767.51</t>
  </si>
  <si>
    <t>-905.30</t>
  </si>
  <si>
    <t>11/6/2017</t>
  </si>
  <si>
    <t>-929.36</t>
  </si>
  <si>
    <t>-733.38</t>
  </si>
  <si>
    <t>11/3/2017</t>
  </si>
  <si>
    <t>-418.21</t>
  </si>
  <si>
    <t>11.67</t>
  </si>
  <si>
    <t>11/2/2017</t>
  </si>
  <si>
    <t>-759.72</t>
  </si>
  <si>
    <t>-332.63</t>
  </si>
  <si>
    <t>11/1/2017</t>
  </si>
  <si>
    <t>-49.30</t>
  </si>
  <si>
    <t>224.55</t>
  </si>
  <si>
    <t>10/31/2017</t>
  </si>
  <si>
    <t>-630.11</t>
  </si>
  <si>
    <t>-314.84</t>
  </si>
  <si>
    <t>10/30/2017</t>
  </si>
  <si>
    <t>191.31</t>
  </si>
  <si>
    <t>124.81</t>
  </si>
  <si>
    <t>10/27/2017</t>
  </si>
  <si>
    <t>-66.43</t>
  </si>
  <si>
    <t>-223.79</t>
  </si>
  <si>
    <t>10/26/2017</t>
  </si>
  <si>
    <t>-514.73</t>
  </si>
  <si>
    <t>836.94</t>
  </si>
  <si>
    <t>10/25/2017</t>
  </si>
  <si>
    <t>-1097.71</t>
  </si>
  <si>
    <t>2009.26</t>
  </si>
  <si>
    <t>10/24/2017</t>
  </si>
  <si>
    <t>-1348.36</t>
  </si>
  <si>
    <t>-375.72</t>
  </si>
  <si>
    <t>10/23/2017</t>
  </si>
  <si>
    <t>-657.28</t>
  </si>
  <si>
    <t>110.68</t>
  </si>
  <si>
    <t>10/19/2017</t>
  </si>
  <si>
    <t>24.41</t>
  </si>
  <si>
    <t>-81.37</t>
  </si>
  <si>
    <t>10/18/2017</t>
  </si>
  <si>
    <t>10/17/2017</t>
  </si>
  <si>
    <t>258.23</t>
  </si>
  <si>
    <t>-8.40</t>
  </si>
  <si>
    <t>10/16/2017</t>
  </si>
  <si>
    <t>2485.96</t>
  </si>
  <si>
    <t>-174.54</t>
  </si>
  <si>
    <t>10/13/2017</t>
  </si>
  <si>
    <t>807.89</t>
  </si>
  <si>
    <t>362.72</t>
  </si>
  <si>
    <t>10/12/2017</t>
  </si>
  <si>
    <t>262.75</t>
  </si>
  <si>
    <t>742.17</t>
  </si>
  <si>
    <t>10/11/2017</t>
  </si>
  <si>
    <t>767.75</t>
  </si>
  <si>
    <t>884.64</t>
  </si>
  <si>
    <t>10/10/2017</t>
  </si>
  <si>
    <t>-390.96</t>
  </si>
  <si>
    <t>435.98</t>
  </si>
  <si>
    <t>10/9/2017</t>
  </si>
  <si>
    <t>-29.61</t>
  </si>
  <si>
    <t>-218.73</t>
  </si>
  <si>
    <t>10/6/2017</t>
  </si>
  <si>
    <t>311.54</t>
  </si>
  <si>
    <t>435.82</t>
  </si>
  <si>
    <t>10/5/2017</t>
  </si>
  <si>
    <t>-490.25</t>
  </si>
  <si>
    <t>128.88</t>
  </si>
  <si>
    <t>10/4/2017</t>
  </si>
  <si>
    <t>801.80</t>
  </si>
  <si>
    <t>1169.67</t>
  </si>
  <si>
    <t>10/3/2017</t>
  </si>
  <si>
    <t>323.83</t>
  </si>
  <si>
    <t>1744.69</t>
  </si>
  <si>
    <t>9/29/2017</t>
  </si>
  <si>
    <t>342.14</t>
  </si>
  <si>
    <t>702.59</t>
  </si>
  <si>
    <t>9/28/2017</t>
  </si>
  <si>
    <t>-2803.28</t>
  </si>
  <si>
    <t>-82.74</t>
  </si>
  <si>
    <t>9/27/2017</t>
  </si>
  <si>
    <t>-249.79</t>
  </si>
  <si>
    <t>489.43</t>
  </si>
  <si>
    <t>9/26/2017</t>
  </si>
  <si>
    <t>-1263.26</t>
  </si>
  <si>
    <t>320.37</t>
  </si>
  <si>
    <t>9/25/2017</t>
  </si>
  <si>
    <t>-721.77</t>
  </si>
  <si>
    <t>-238.42</t>
  </si>
  <si>
    <t>9/22/2017</t>
  </si>
  <si>
    <t>1687.95</t>
  </si>
  <si>
    <t>-125.57</t>
  </si>
  <si>
    <t>9/21/2017</t>
  </si>
  <si>
    <t>-375.56</t>
  </si>
  <si>
    <t>-102.56</t>
  </si>
  <si>
    <t>9/20/2017</t>
  </si>
  <si>
    <t>-469.13</t>
  </si>
  <si>
    <t>128.52</t>
  </si>
  <si>
    <t>9/19/2017</t>
  </si>
  <si>
    <t>-1028.75</t>
  </si>
  <si>
    <t>9.18</t>
  </si>
  <si>
    <t>9/18/2017</t>
  </si>
  <si>
    <t>-197.62</t>
  </si>
  <si>
    <t>83.84</t>
  </si>
  <si>
    <t>9/15/2017</t>
  </si>
  <si>
    <t>133.93</t>
  </si>
  <si>
    <t>-1123.04</t>
  </si>
  <si>
    <t>9/14/2017</t>
  </si>
  <si>
    <t>-483.55</t>
  </si>
  <si>
    <t>57.69</t>
  </si>
  <si>
    <t>9/13/2017</t>
  </si>
  <si>
    <t>-531.77</t>
  </si>
  <si>
    <t>62.92</t>
  </si>
  <si>
    <t>9/12/2017</t>
  </si>
  <si>
    <t>-298.65</t>
  </si>
  <si>
    <t>211.26</t>
  </si>
  <si>
    <t>9/11/2017</t>
  </si>
  <si>
    <t>-246.72</t>
  </si>
  <si>
    <t>164.62</t>
  </si>
  <si>
    <t>9/8/2017</t>
  </si>
  <si>
    <t>119.26</t>
  </si>
  <si>
    <t>-61.47</t>
  </si>
  <si>
    <t>9/7/2017</t>
  </si>
  <si>
    <t>-107.12</t>
  </si>
  <si>
    <t>-274.59</t>
  </si>
  <si>
    <t>9/6/2017</t>
  </si>
  <si>
    <t>-762.79</t>
  </si>
  <si>
    <t>507.24</t>
  </si>
  <si>
    <t>9/5/2017</t>
  </si>
  <si>
    <t>80.03</t>
  </si>
  <si>
    <t>33.31</t>
  </si>
  <si>
    <t>9/4/2017</t>
  </si>
  <si>
    <t>-469.57</t>
  </si>
  <si>
    <t>214.08</t>
  </si>
  <si>
    <t>9/1/2017</t>
  </si>
  <si>
    <t>293.52</t>
  </si>
  <si>
    <t>92.96</t>
  </si>
  <si>
    <t>8/31/2017</t>
  </si>
  <si>
    <t>1185.19</t>
  </si>
  <si>
    <t>-81.00</t>
  </si>
  <si>
    <t>8/30/2017</t>
  </si>
  <si>
    <t>765.29</t>
  </si>
  <si>
    <t>63.22</t>
  </si>
  <si>
    <t>8/29/2017</t>
  </si>
  <si>
    <t>241.43</t>
  </si>
  <si>
    <t>-67.54</t>
  </si>
  <si>
    <t>8/28/2017</t>
  </si>
  <si>
    <t>-536.30</t>
  </si>
  <si>
    <t>698.17</t>
  </si>
  <si>
    <t>8/24/2017</t>
  </si>
  <si>
    <t>249.07</t>
  </si>
  <si>
    <t>90.15</t>
  </si>
  <si>
    <t>8/23/2017</t>
  </si>
  <si>
    <t>-1127.79</t>
  </si>
  <si>
    <t>-50.25</t>
  </si>
  <si>
    <t>8/22/2017</t>
  </si>
  <si>
    <t>209.35</t>
  </si>
  <si>
    <t>168.27</t>
  </si>
  <si>
    <t>8/21/2017</t>
  </si>
  <si>
    <t>485.55</t>
  </si>
  <si>
    <t>347.54</t>
  </si>
  <si>
    <t>8/18/2017</t>
  </si>
  <si>
    <t>-385.33</t>
  </si>
  <si>
    <t>-664.37</t>
  </si>
  <si>
    <t>8/17/2017</t>
  </si>
  <si>
    <t>-252.81</t>
  </si>
  <si>
    <t>726.42</t>
  </si>
  <si>
    <t>8/16/2017</t>
  </si>
  <si>
    <t>-1683.19</t>
  </si>
  <si>
    <t>201.48</t>
  </si>
  <si>
    <t>8/14/2017</t>
  </si>
  <si>
    <t>-452.64</t>
  </si>
  <si>
    <t>571.26</t>
  </si>
  <si>
    <t>8/11/2017</t>
  </si>
  <si>
    <t>-1407.58</t>
  </si>
  <si>
    <t>-88.16</t>
  </si>
  <si>
    <t>8/10/2017</t>
  </si>
  <si>
    <t>470.67</t>
  </si>
  <si>
    <t>359.35</t>
  </si>
  <si>
    <t>8/9/2017</t>
  </si>
  <si>
    <t>419.91</t>
  </si>
  <si>
    <t>151.38</t>
  </si>
  <si>
    <t>8/8/2017</t>
  </si>
  <si>
    <t>-417.07</t>
  </si>
  <si>
    <t>26.15</t>
  </si>
  <si>
    <t>8/7/2017</t>
  </si>
  <si>
    <t>-772.70</t>
  </si>
  <si>
    <t>-376.32</t>
  </si>
  <si>
    <t>8/4/2017</t>
  </si>
  <si>
    <t>-286.30</t>
  </si>
  <si>
    <t>50.31</t>
  </si>
  <si>
    <t>8/3/2017</t>
  </si>
  <si>
    <t>-369.28</t>
  </si>
  <si>
    <t>191.22</t>
  </si>
  <si>
    <t>8/2/2017</t>
  </si>
  <si>
    <t>-41.81</t>
  </si>
  <si>
    <t>8/1/2017</t>
  </si>
  <si>
    <t>-101.58</t>
  </si>
  <si>
    <t>7/31/2017</t>
  </si>
  <si>
    <t>201.98</t>
  </si>
  <si>
    <t>7/28/2017</t>
  </si>
  <si>
    <t>150.13</t>
  </si>
  <si>
    <t>7/27/2017</t>
  </si>
  <si>
    <t>-610.48</t>
  </si>
  <si>
    <t>7/26/2017</t>
  </si>
  <si>
    <t>697.55</t>
  </si>
  <si>
    <t>7/25/2017</t>
  </si>
  <si>
    <t>282.10</t>
  </si>
  <si>
    <t>7/24/2017</t>
  </si>
  <si>
    <t>1407.05</t>
  </si>
  <si>
    <t>7/21/2017</t>
  </si>
  <si>
    <t>1032.80</t>
  </si>
  <si>
    <t>7/20/2017</t>
  </si>
  <si>
    <t>405.44</t>
  </si>
  <si>
    <t>7/19/2017</t>
  </si>
  <si>
    <t>-50.06</t>
  </si>
  <si>
    <t>7/18/2017</t>
  </si>
  <si>
    <t>-1371.56</t>
  </si>
  <si>
    <t>7/17/2017</t>
  </si>
  <si>
    <t>72.30</t>
  </si>
  <si>
    <t>7/14/2017</t>
  </si>
  <si>
    <t>47.17</t>
  </si>
  <si>
    <t>7/13/2017</t>
  </si>
  <si>
    <t>1191.64</t>
  </si>
  <si>
    <t>7/12/2017</t>
  </si>
  <si>
    <t>202.00</t>
  </si>
  <si>
    <t>7/11/2017</t>
  </si>
  <si>
    <t>1073.31</t>
  </si>
  <si>
    <t>7/10/2017</t>
  </si>
  <si>
    <t>2147.56</t>
  </si>
  <si>
    <t>7/7/2017</t>
  </si>
  <si>
    <t>192.20</t>
  </si>
  <si>
    <t>7/6/2017</t>
  </si>
  <si>
    <t>896.34</t>
  </si>
  <si>
    <t>7/5/2017</t>
  </si>
  <si>
    <t>765.34</t>
  </si>
  <si>
    <t>7/4/2017</t>
  </si>
  <si>
    <t>151.96</t>
  </si>
  <si>
    <t>7/3/2017</t>
  </si>
  <si>
    <t>1051.20</t>
  </si>
  <si>
    <t>6/30/2017</t>
  </si>
  <si>
    <t>984.31</t>
  </si>
  <si>
    <t>6/29/2017</t>
  </si>
  <si>
    <t>-476.88</t>
  </si>
  <si>
    <t>6/28/2017</t>
  </si>
  <si>
    <t>795.35</t>
  </si>
  <si>
    <t>6/27/2017</t>
  </si>
  <si>
    <t>-41.21</t>
  </si>
  <si>
    <t>6/23/2017</t>
  </si>
  <si>
    <t>-250.59</t>
  </si>
  <si>
    <t>6/22/2017</t>
  </si>
  <si>
    <t>-100.76</t>
  </si>
  <si>
    <t>6/21/2017</t>
  </si>
  <si>
    <t>-1099.58</t>
  </si>
  <si>
    <t>6/20/2017</t>
  </si>
  <si>
    <t>-480.45</t>
  </si>
  <si>
    <t>6/19/2017</t>
  </si>
  <si>
    <t>-937.35</t>
  </si>
  <si>
    <t>6/16/2017</t>
  </si>
  <si>
    <t>-500.26</t>
  </si>
  <si>
    <t>6/15/2017</t>
  </si>
  <si>
    <t>-1006.67</t>
  </si>
  <si>
    <t>6/14/2017</t>
  </si>
  <si>
    <t>-309.88</t>
  </si>
  <si>
    <t>6/13/2017</t>
  </si>
  <si>
    <t>-120.98</t>
  </si>
  <si>
    <t>6/12/2017</t>
  </si>
  <si>
    <t>-607.30</t>
  </si>
  <si>
    <t>6/9/2017</t>
  </si>
  <si>
    <t>10.78</t>
  </si>
  <si>
    <t>6/8/2017</t>
  </si>
  <si>
    <t>-351.58</t>
  </si>
  <si>
    <t>6/7/2017</t>
  </si>
  <si>
    <t>-18.78</t>
  </si>
  <si>
    <t>6/6/2017</t>
  </si>
  <si>
    <t>-145.91</t>
  </si>
  <si>
    <t>6/5/2017</t>
  </si>
  <si>
    <t>477.37</t>
  </si>
  <si>
    <t>6/2/2017</t>
  </si>
  <si>
    <t>-1.06</t>
  </si>
  <si>
    <t>6/1/2017</t>
  </si>
  <si>
    <t>-549.49</t>
  </si>
  <si>
    <t>5/31/2017</t>
  </si>
  <si>
    <t>-1071.84</t>
  </si>
  <si>
    <t>5/30/2017</t>
  </si>
  <si>
    <t>829.23</t>
  </si>
  <si>
    <t>5/29/2017</t>
  </si>
  <si>
    <t>-298.76</t>
  </si>
  <si>
    <t>5/26/2017</t>
  </si>
  <si>
    <t>-68.11</t>
  </si>
  <si>
    <t>5/25/2017</t>
  </si>
  <si>
    <t>127.82</t>
  </si>
  <si>
    <t>5/24/2017</t>
  </si>
  <si>
    <t>1286.73</t>
  </si>
  <si>
    <t>5/23/2017</t>
  </si>
  <si>
    <t>463.11</t>
  </si>
  <si>
    <t>5/22/2017</t>
  </si>
  <si>
    <t>151.68</t>
  </si>
  <si>
    <t>5/19/2017</t>
  </si>
  <si>
    <t>670.72</t>
  </si>
  <si>
    <t>5/18/2017</t>
  </si>
  <si>
    <t>-1123.77</t>
  </si>
  <si>
    <t>5/17/2017</t>
  </si>
  <si>
    <t>-21.01</t>
  </si>
  <si>
    <t>5/16/2017</t>
  </si>
  <si>
    <t>144.20</t>
  </si>
  <si>
    <t>5/15/2017</t>
  </si>
  <si>
    <t>191.01</t>
  </si>
  <si>
    <t>5/12/2017</t>
  </si>
  <si>
    <t>-190.55</t>
  </si>
  <si>
    <t>5/11/2017</t>
  </si>
  <si>
    <t>434.36</t>
  </si>
  <si>
    <t>5/9/2017</t>
  </si>
  <si>
    <t>382.93</t>
  </si>
  <si>
    <t>5/8/2017</t>
  </si>
  <si>
    <t>681.72</t>
  </si>
  <si>
    <t>5/5/2017</t>
  </si>
  <si>
    <t>-470.43</t>
  </si>
  <si>
    <t>5/4/2017</t>
  </si>
  <si>
    <t>476.93</t>
  </si>
  <si>
    <t>5/3/2017</t>
  </si>
  <si>
    <t>-436.46</t>
  </si>
  <si>
    <t>5/2/2017</t>
  </si>
  <si>
    <t>-176.20</t>
  </si>
  <si>
    <t>4/28/2017</t>
  </si>
  <si>
    <t>-533.50</t>
  </si>
  <si>
    <t>4/27/2017</t>
  </si>
  <si>
    <t>-794.92</t>
  </si>
  <si>
    <t>4/26/2017</t>
  </si>
  <si>
    <t>1381.97</t>
  </si>
  <si>
    <t>4/25/2017</t>
  </si>
  <si>
    <t>-804.82</t>
  </si>
  <si>
    <t>1805.75</t>
  </si>
  <si>
    <t>4/24/2017</t>
  </si>
  <si>
    <t>403.38</t>
  </si>
  <si>
    <t>1204.04</t>
  </si>
  <si>
    <t>4/21/2017</t>
  </si>
  <si>
    <t>-1238.64</t>
  </si>
  <si>
    <t>-90.78</t>
  </si>
  <si>
    <t>4/20/2017</t>
  </si>
  <si>
    <t>-239.39</t>
  </si>
  <si>
    <t>-477.70</t>
  </si>
  <si>
    <t>4/19/2017</t>
  </si>
  <si>
    <t>-1027.03</t>
  </si>
  <si>
    <t>269.08</t>
  </si>
  <si>
    <t>4/18/2017</t>
  </si>
  <si>
    <t>-244.77</t>
  </si>
  <si>
    <t>160.18</t>
  </si>
  <si>
    <t>4/17/2017</t>
  </si>
  <si>
    <t>-79.08</t>
  </si>
  <si>
    <t>-40.22</t>
  </si>
  <si>
    <t>4/13/2017</t>
  </si>
  <si>
    <t>146.74</t>
  </si>
  <si>
    <t>-556.58</t>
  </si>
  <si>
    <t>4/12/2017</t>
  </si>
  <si>
    <t>-435.22</t>
  </si>
  <si>
    <t>-105.30</t>
  </si>
  <si>
    <t>4/11/2017</t>
  </si>
  <si>
    <t>-166.41</t>
  </si>
  <si>
    <t>604.66</t>
  </si>
  <si>
    <t>4/10/2017</t>
  </si>
  <si>
    <t>-511.06</t>
  </si>
  <si>
    <t>788.07</t>
  </si>
  <si>
    <t>4/7/2017</t>
  </si>
  <si>
    <t>-508.96</t>
  </si>
  <si>
    <t>563.50</t>
  </si>
  <si>
    <t>4/6/2017</t>
  </si>
  <si>
    <t>-927.79</t>
  </si>
  <si>
    <t>-168.06</t>
  </si>
  <si>
    <t>4/5/2017</t>
  </si>
  <si>
    <t>634.90</t>
  </si>
  <si>
    <t>-291.36</t>
  </si>
  <si>
    <t>4/3/2017</t>
  </si>
  <si>
    <t>-99.62</t>
  </si>
  <si>
    <t>156.54</t>
  </si>
  <si>
    <t>3/31/2017</t>
  </si>
  <si>
    <t>67.53</t>
  </si>
  <si>
    <t>-304.46</t>
  </si>
  <si>
    <t>3/30/2017</t>
  </si>
  <si>
    <t>1244.16</t>
  </si>
  <si>
    <t>-1542.04</t>
  </si>
  <si>
    <t>3/29/2017</t>
  </si>
  <si>
    <t>754.67</t>
  </si>
  <si>
    <t>210.97</t>
  </si>
  <si>
    <t>3/28/2017</t>
  </si>
  <si>
    <t>299.67</t>
  </si>
  <si>
    <t>865.28</t>
  </si>
  <si>
    <t>3/27/2017</t>
  </si>
  <si>
    <t>-488.12</t>
  </si>
  <si>
    <t>-1029.07</t>
  </si>
  <si>
    <t>3/24/2017</t>
  </si>
  <si>
    <t>-316.27</t>
  </si>
  <si>
    <t>-81.04</t>
  </si>
  <si>
    <t>3/23/2017</t>
  </si>
  <si>
    <t>101.39</t>
  </si>
  <si>
    <t>-231.66</t>
  </si>
  <si>
    <t>3/22/2017</t>
  </si>
  <si>
    <t>1053.48</t>
  </si>
  <si>
    <t>-1820.00</t>
  </si>
  <si>
    <t>3/21/2017</t>
  </si>
  <si>
    <t>-26.06</t>
  </si>
  <si>
    <t>-2390.91</t>
  </si>
  <si>
    <t>3/20/2017</t>
  </si>
  <si>
    <t>776.69</t>
  </si>
  <si>
    <t>-1280.37</t>
  </si>
  <si>
    <t>3/17/2017</t>
  </si>
  <si>
    <t>-137.10</t>
  </si>
  <si>
    <t>-424.60</t>
  </si>
  <si>
    <t>3/16/2017</t>
  </si>
  <si>
    <t>857.97</t>
  </si>
  <si>
    <t>-166.25</t>
  </si>
  <si>
    <t>3/15/2017</t>
  </si>
  <si>
    <t>-236.99</t>
  </si>
  <si>
    <t>-378.88</t>
  </si>
  <si>
    <t>3/14/2017</t>
  </si>
  <si>
    <t>1837.13</t>
  </si>
  <si>
    <t>499.16</t>
  </si>
  <si>
    <t>3/10/2017</t>
  </si>
  <si>
    <t>-104.44</t>
  </si>
  <si>
    <t>-924.53</t>
  </si>
  <si>
    <t>3/9/2017</t>
  </si>
  <si>
    <t>-617.09</t>
  </si>
  <si>
    <t>-525.12</t>
  </si>
  <si>
    <t>3/8/2017</t>
  </si>
  <si>
    <t>291.91</t>
  </si>
  <si>
    <t>-1200.39</t>
  </si>
  <si>
    <t>3/7/2017</t>
  </si>
  <si>
    <t>66.26</t>
  </si>
  <si>
    <t>-1764.20</t>
  </si>
  <si>
    <t>3/6/2017</t>
  </si>
  <si>
    <t>-194.25</t>
  </si>
  <si>
    <t>3/3/2017</t>
  </si>
  <si>
    <t>-1337.71</t>
  </si>
  <si>
    <t>3.63</t>
  </si>
  <si>
    <t>3/2/2017</t>
  </si>
  <si>
    <t>874.47</t>
  </si>
  <si>
    <t>-265.34</t>
  </si>
  <si>
    <t>3/1/2017</t>
  </si>
  <si>
    <t>169.09</t>
  </si>
  <si>
    <t>-1224.40</t>
  </si>
  <si>
    <t>2/28/2017</t>
  </si>
  <si>
    <t>-62.26</t>
  </si>
  <si>
    <t>215.63</t>
  </si>
  <si>
    <t>2/27/2017</t>
  </si>
  <si>
    <t>-156.79</t>
  </si>
  <si>
    <t>-258.06</t>
  </si>
  <si>
    <t>2/23/2017</t>
  </si>
  <si>
    <t>2430.70</t>
  </si>
  <si>
    <t>36.51</t>
  </si>
  <si>
    <t>2/22/2017</t>
  </si>
  <si>
    <t>-272.14</t>
  </si>
  <si>
    <t>306.04</t>
  </si>
  <si>
    <t>2/21/2017</t>
  </si>
  <si>
    <t>-1017.21</t>
  </si>
  <si>
    <t>340.71</t>
  </si>
  <si>
    <t>2/20/2017</t>
  </si>
  <si>
    <t>-1141.37</t>
  </si>
  <si>
    <t>539.79</t>
  </si>
  <si>
    <t>2/17/2017</t>
  </si>
  <si>
    <t>-718.53</t>
  </si>
  <si>
    <t>-5337.21</t>
  </si>
  <si>
    <t>2/16/2017</t>
  </si>
  <si>
    <t>102.84</t>
  </si>
  <si>
    <t>56.47</t>
  </si>
  <si>
    <t>2/15/2017</t>
  </si>
  <si>
    <t>688.67</t>
  </si>
  <si>
    <t>-1666.91</t>
  </si>
  <si>
    <t>2/14/2017</t>
  </si>
  <si>
    <t>1321.00</t>
  </si>
  <si>
    <t>-690.41</t>
  </si>
  <si>
    <t>2/13/2017</t>
  </si>
  <si>
    <t>754.31</t>
  </si>
  <si>
    <t>-393.36</t>
  </si>
  <si>
    <t>2/10/2017</t>
  </si>
  <si>
    <t>242.88</t>
  </si>
  <si>
    <t>75.80</t>
  </si>
  <si>
    <t>2/9/2017</t>
  </si>
  <si>
    <t>600.11</t>
  </si>
  <si>
    <t>-165.24</t>
  </si>
  <si>
    <t>2/8/2017</t>
  </si>
  <si>
    <t>603.39</t>
  </si>
  <si>
    <t>-796.68</t>
  </si>
  <si>
    <t>2/7/2017</t>
  </si>
  <si>
    <t>-38.81</t>
  </si>
  <si>
    <t>-585.84</t>
  </si>
  <si>
    <t>2/6/2017</t>
  </si>
  <si>
    <t>169.75</t>
  </si>
  <si>
    <t>-505.38</t>
  </si>
  <si>
    <t>2/3/2017</t>
  </si>
  <si>
    <t>-274.94</t>
  </si>
  <si>
    <t>-58.83</t>
  </si>
  <si>
    <t>2/2/2017</t>
  </si>
  <si>
    <t>-258.84</t>
  </si>
  <si>
    <t>-858.47</t>
  </si>
  <si>
    <t>2/1/2017</t>
  </si>
  <si>
    <t>119.22</t>
  </si>
  <si>
    <t>-447.02</t>
  </si>
  <si>
    <t>1/31/2017</t>
  </si>
  <si>
    <t>-320.00</t>
  </si>
  <si>
    <t>-996.23</t>
  </si>
  <si>
    <t>1/30/2017</t>
  </si>
  <si>
    <t>-368.88</t>
  </si>
  <si>
    <t>515.85</t>
  </si>
  <si>
    <t>1/27/2017</t>
  </si>
  <si>
    <t>586.04</t>
  </si>
  <si>
    <t>70.60</t>
  </si>
  <si>
    <t>1/25/2017</t>
  </si>
  <si>
    <t>567.30</t>
  </si>
  <si>
    <t>1441.16</t>
  </si>
  <si>
    <t>1/24/2017</t>
  </si>
  <si>
    <t>371.27</t>
  </si>
  <si>
    <t>-46.31</t>
  </si>
  <si>
    <t>1/23/2017</t>
  </si>
  <si>
    <t>352.66</t>
  </si>
  <si>
    <t>-26.03</t>
  </si>
  <si>
    <t>1/20/2017</t>
  </si>
  <si>
    <t>436.85</t>
  </si>
  <si>
    <t>-655.85</t>
  </si>
  <si>
    <t>1/19/2017</t>
  </si>
  <si>
    <t>-209.71</t>
  </si>
  <si>
    <t>589.15</t>
  </si>
  <si>
    <t>1/18/2017</t>
  </si>
  <si>
    <t>-895.51</t>
  </si>
  <si>
    <t>166.70</t>
  </si>
  <si>
    <t>1/17/2017</t>
  </si>
  <si>
    <t>-169.83</t>
  </si>
  <si>
    <t>-304.82</t>
  </si>
  <si>
    <t>1/16/2017</t>
  </si>
  <si>
    <t>-118.92</t>
  </si>
  <si>
    <t>-199.94</t>
  </si>
  <si>
    <t>1/13/2017</t>
  </si>
  <si>
    <t>90.68</t>
  </si>
  <si>
    <t>-172.04</t>
  </si>
  <si>
    <t>1/12/2017</t>
  </si>
  <si>
    <t>1051.64</t>
  </si>
  <si>
    <t>927.35</t>
  </si>
  <si>
    <t>1/11/2017</t>
  </si>
  <si>
    <t>743.99</t>
  </si>
  <si>
    <t>1649.84</t>
  </si>
  <si>
    <t>1/10/2017</t>
  </si>
  <si>
    <t>-203.65</t>
  </si>
  <si>
    <t>435.56</t>
  </si>
  <si>
    <t>1/9/2017</t>
  </si>
  <si>
    <t>-173.43</t>
  </si>
  <si>
    <t>-140.83</t>
  </si>
  <si>
    <t>1/6/2017</t>
  </si>
  <si>
    <t>1673.60</t>
  </si>
  <si>
    <t>347.58</t>
  </si>
  <si>
    <t>1/5/2017</t>
  </si>
  <si>
    <t>1/4/2017</t>
  </si>
  <si>
    <t>181.46</t>
  </si>
  <si>
    <t>317.74</t>
  </si>
  <si>
    <t>1/3/2017</t>
  </si>
  <si>
    <t>-42.20</t>
  </si>
  <si>
    <t>624.91</t>
  </si>
  <si>
    <t>1/2/2017</t>
  </si>
  <si>
    <t>-461.22</t>
  </si>
  <si>
    <t>-167.49</t>
  </si>
  <si>
    <t>12/30/2016</t>
  </si>
  <si>
    <t>752.76</t>
  </si>
  <si>
    <t>819.91</t>
  </si>
  <si>
    <t>12/29/2016</t>
  </si>
  <si>
    <t>703.23</t>
  </si>
  <si>
    <t>471.30</t>
  </si>
  <si>
    <t>12/28/2016</t>
  </si>
  <si>
    <t>1628.24</t>
  </si>
  <si>
    <t>819.04</t>
  </si>
  <si>
    <t>12/27/2016</t>
  </si>
  <si>
    <t>-444.82</t>
  </si>
  <si>
    <t>815.18</t>
  </si>
  <si>
    <t>12/26/2016</t>
  </si>
  <si>
    <t>98.04</t>
  </si>
  <si>
    <t>75.46</t>
  </si>
  <si>
    <t>12/23/2016</t>
  </si>
  <si>
    <t>-653.58</t>
  </si>
  <si>
    <t>10.15</t>
  </si>
  <si>
    <t>12/22/2016</t>
  </si>
  <si>
    <t>-786.55</t>
  </si>
  <si>
    <t>-265.66</t>
  </si>
  <si>
    <t>12/21/2016</t>
  </si>
  <si>
    <t>50.97</t>
  </si>
  <si>
    <t>-299.99</t>
  </si>
  <si>
    <t>12/20/2016</t>
  </si>
  <si>
    <t>187.96</t>
  </si>
  <si>
    <t>-941.75</t>
  </si>
  <si>
    <t>12/19/2016</t>
  </si>
  <si>
    <t>326.67</t>
  </si>
  <si>
    <t>-662.97</t>
  </si>
  <si>
    <t>12/16/2016</t>
  </si>
  <si>
    <t>-504.48</t>
  </si>
  <si>
    <t>-149.45</t>
  </si>
  <si>
    <t>12/15/2016</t>
  </si>
  <si>
    <t>-1520.42</t>
  </si>
  <si>
    <t>-263.56</t>
  </si>
  <si>
    <t>12/14/2016</t>
  </si>
  <si>
    <t>-79.77</t>
  </si>
  <si>
    <t>112.17</t>
  </si>
  <si>
    <t>12/13/2016</t>
  </si>
  <si>
    <t>235.69</t>
  </si>
  <si>
    <t>-477.43</t>
  </si>
  <si>
    <t>12/12/2016</t>
  </si>
  <si>
    <t>-60.68</t>
  </si>
  <si>
    <t>-842.30</t>
  </si>
  <si>
    <t>12/9/2016</t>
  </si>
  <si>
    <t>240.65</t>
  </si>
  <si>
    <t>-192.03</t>
  </si>
  <si>
    <t>12/8/2016</t>
  </si>
  <si>
    <t>1440.51</t>
  </si>
  <si>
    <t>211.07</t>
  </si>
  <si>
    <t>12/7/2016</t>
  </si>
  <si>
    <t>211.69</t>
  </si>
  <si>
    <t>-348.19</t>
  </si>
  <si>
    <t>12/6/2016</t>
  </si>
  <si>
    <t>215.96</t>
  </si>
  <si>
    <t>-90.79</t>
  </si>
  <si>
    <t>12/5/2016</t>
  </si>
  <si>
    <t>-178.57</t>
  </si>
  <si>
    <t>-207.03</t>
  </si>
  <si>
    <t>12/2/2016</t>
  </si>
  <si>
    <t>242.27</t>
  </si>
  <si>
    <t>-614.50</t>
  </si>
  <si>
    <t>12/1/2016</t>
  </si>
  <si>
    <t>707.56</t>
  </si>
  <si>
    <t>303.60</t>
  </si>
  <si>
    <t>11/30/2016</t>
  </si>
  <si>
    <t>658.55</t>
  </si>
  <si>
    <t>370.82</t>
  </si>
  <si>
    <t>11/29/2016</t>
  </si>
  <si>
    <t>615.38</t>
  </si>
  <si>
    <t>833.32</t>
  </si>
  <si>
    <t>11/28/2016</t>
  </si>
  <si>
    <t>-122.89</t>
  </si>
  <si>
    <t>752.81</t>
  </si>
  <si>
    <t>11/25/2016</t>
  </si>
  <si>
    <t>638.34</t>
  </si>
  <si>
    <t>1033.86</t>
  </si>
  <si>
    <t>11/24/2016</t>
  </si>
  <si>
    <t>-1562.99</t>
  </si>
  <si>
    <t>-1152.82</t>
  </si>
  <si>
    <t>11/23/2016</t>
  </si>
  <si>
    <t>-54.58</t>
  </si>
  <si>
    <t>1457.58</t>
  </si>
  <si>
    <t>11/22/2016</t>
  </si>
  <si>
    <t>370.55</t>
  </si>
  <si>
    <t>1396.53</t>
  </si>
  <si>
    <t>11/21/2016</t>
  </si>
  <si>
    <t>1170.49</t>
  </si>
  <si>
    <t>684.35</t>
  </si>
  <si>
    <t>11/18/2016</t>
  </si>
  <si>
    <t>-597.07</t>
  </si>
  <si>
    <t>842.82</t>
  </si>
  <si>
    <t>11/17/2016</t>
  </si>
  <si>
    <t>344.79</t>
  </si>
  <si>
    <t>200.25</t>
  </si>
  <si>
    <t>11/16/2016</t>
  </si>
  <si>
    <t>94.27</t>
  </si>
  <si>
    <t>1018.65</t>
  </si>
  <si>
    <t>11/15/2016</t>
  </si>
  <si>
    <t>-1356.34</t>
  </si>
  <si>
    <t>-1012.67</t>
  </si>
  <si>
    <t>11/11/2016</t>
  </si>
  <si>
    <t>-1020.25</t>
  </si>
  <si>
    <t>-1707.67</t>
  </si>
  <si>
    <t>11/10/2016</t>
  </si>
  <si>
    <t>204.55</t>
  </si>
  <si>
    <t>558.08</t>
  </si>
  <si>
    <t>11/9/2016</t>
  </si>
  <si>
    <t>709.08</t>
  </si>
  <si>
    <t>769.69</t>
  </si>
  <si>
    <t>11/8/2016</t>
  </si>
  <si>
    <t>-302.48</t>
  </si>
  <si>
    <t>546.35</t>
  </si>
  <si>
    <t>11/7/2016</t>
  </si>
  <si>
    <t>-235.78</t>
  </si>
  <si>
    <t>953.28</t>
  </si>
  <si>
    <t>11/4/2016</t>
  </si>
  <si>
    <t>-968.45</t>
  </si>
  <si>
    <t>-600.30</t>
  </si>
  <si>
    <t>11/3/2016</t>
  </si>
  <si>
    <t>-416.17</t>
  </si>
  <si>
    <t>-338.65</t>
  </si>
  <si>
    <t>11/2/2016</t>
  </si>
  <si>
    <t>-802.88</t>
  </si>
  <si>
    <t>-63.39</t>
  </si>
  <si>
    <t>11/1/2016</t>
  </si>
  <si>
    <t>-535.32</t>
  </si>
  <si>
    <t>695.55</t>
  </si>
  <si>
    <t>10/28/2016</t>
  </si>
  <si>
    <t>9.44</t>
  </si>
  <si>
    <t>100.45</t>
  </si>
  <si>
    <t>10/27/2016</t>
  </si>
  <si>
    <t>819.22</t>
  </si>
  <si>
    <t>-1812.53</t>
  </si>
  <si>
    <t>10/26/2016</t>
  </si>
  <si>
    <t>-232.18</t>
  </si>
  <si>
    <t>-387.50</t>
  </si>
  <si>
    <t>10/25/2016</t>
  </si>
  <si>
    <t>-763.55</t>
  </si>
  <si>
    <t>189.15</t>
  </si>
  <si>
    <t>10/24/2016</t>
  </si>
  <si>
    <t>154.73</t>
  </si>
  <si>
    <t>-334.71</t>
  </si>
  <si>
    <t>10/21/2016</t>
  </si>
  <si>
    <t>23.95</t>
  </si>
  <si>
    <t>-267.56</t>
  </si>
  <si>
    <t>10/20/2016</t>
  </si>
  <si>
    <t>-396.00</t>
  </si>
  <si>
    <t>588.93</t>
  </si>
  <si>
    <t>10/19/2016</t>
  </si>
  <si>
    <t>-111.65</t>
  </si>
  <si>
    <t>111.16</t>
  </si>
  <si>
    <t>10/18/2016</t>
  </si>
  <si>
    <t>-729.80</t>
  </si>
  <si>
    <t>1223.37</t>
  </si>
  <si>
    <t>10/17/2016</t>
  </si>
  <si>
    <t>-1032.46</t>
  </si>
  <si>
    <t>1101.15</t>
  </si>
  <si>
    <t>10/14/2016</t>
  </si>
  <si>
    <t>64.13</t>
  </si>
  <si>
    <t>532.52</t>
  </si>
  <si>
    <t>10/13/2016</t>
  </si>
  <si>
    <t>-2329.88</t>
  </si>
  <si>
    <t>-52.38</t>
  </si>
  <si>
    <t>10/10/2016</t>
  </si>
  <si>
    <t>-151.62</t>
  </si>
  <si>
    <t>-308.73</t>
  </si>
  <si>
    <t>10/7/2016</t>
  </si>
  <si>
    <t>-892.98</t>
  </si>
  <si>
    <t>70.52</t>
  </si>
  <si>
    <t>10/6/2016</t>
  </si>
  <si>
    <t>31.95</t>
  </si>
  <si>
    <t>73.96</t>
  </si>
  <si>
    <t>10/5/2016</t>
  </si>
  <si>
    <t>153.73</t>
  </si>
  <si>
    <t>-388.93</t>
  </si>
  <si>
    <t>10/4/2016</t>
  </si>
  <si>
    <t>347.34</t>
  </si>
  <si>
    <t>-30.98</t>
  </si>
  <si>
    <t>10/3/2016</t>
  </si>
  <si>
    <t>-159.12</t>
  </si>
  <si>
    <t>662.86</t>
  </si>
  <si>
    <t>9/30/2016</t>
  </si>
  <si>
    <t>-1379.94</t>
  </si>
  <si>
    <t>488.67</t>
  </si>
  <si>
    <t>9/29/2016</t>
  </si>
  <si>
    <t>875.74</t>
  </si>
  <si>
    <t>-137.19</t>
  </si>
  <si>
    <t>9/28/2016</t>
  </si>
  <si>
    <t>134.78</t>
  </si>
  <si>
    <t>-356.59</t>
  </si>
  <si>
    <t>9/27/2016</t>
  </si>
  <si>
    <t>-356.02</t>
  </si>
  <si>
    <t>-17.46</t>
  </si>
  <si>
    <t>9/26/2016</t>
  </si>
  <si>
    <t>-1120.86</t>
  </si>
  <si>
    <t>-686.53</t>
  </si>
  <si>
    <t>9/23/2016</t>
  </si>
  <si>
    <t>385.66</t>
  </si>
  <si>
    <t>-349.39</t>
  </si>
  <si>
    <t>9/22/2016</t>
  </si>
  <si>
    <t>-299.23</t>
  </si>
  <si>
    <t>-127.39</t>
  </si>
  <si>
    <t>9/21/2016</t>
  </si>
  <si>
    <t>443.68</t>
  </si>
  <si>
    <t>-502.29</t>
  </si>
  <si>
    <t>9/20/2016</t>
  </si>
  <si>
    <t>-89.07</t>
  </si>
  <si>
    <t>-896.06</t>
  </si>
  <si>
    <t>9/19/2016</t>
  </si>
  <si>
    <t>-431.12</t>
  </si>
  <si>
    <t>101.11</t>
  </si>
  <si>
    <t>9/16/2016</t>
  </si>
  <si>
    <t>426.89</t>
  </si>
  <si>
    <t>-522.01</t>
  </si>
  <si>
    <t>9/15/2016</t>
  </si>
  <si>
    <t>-591.98</t>
  </si>
  <si>
    <t>-517.72</t>
  </si>
  <si>
    <t>9/14/2016</t>
  </si>
  <si>
    <t>-551.17</t>
  </si>
  <si>
    <t>-769.02</t>
  </si>
  <si>
    <t>9/12/2016</t>
  </si>
  <si>
    <t>-597.52</t>
  </si>
  <si>
    <t>-922.21</t>
  </si>
  <si>
    <t>9/9/2016</t>
  </si>
  <si>
    <t>-372.15</t>
  </si>
  <si>
    <t>-1643.24</t>
  </si>
  <si>
    <t>9/8/2016</t>
  </si>
  <si>
    <t>-55.80</t>
  </si>
  <si>
    <t>-951.06</t>
  </si>
  <si>
    <t>9/7/2016</t>
  </si>
  <si>
    <t>-26.97</t>
  </si>
  <si>
    <t>-1015.09</t>
  </si>
  <si>
    <t>9/6/2016</t>
  </si>
  <si>
    <t>331.32</t>
  </si>
  <si>
    <t>1173.83</t>
  </si>
  <si>
    <t>9/2/2016</t>
  </si>
  <si>
    <t>-399.19</t>
  </si>
  <si>
    <t>401.03</t>
  </si>
  <si>
    <t>9/1/2016</t>
  </si>
  <si>
    <t>363.70</t>
  </si>
  <si>
    <t>-405.10</t>
  </si>
  <si>
    <t>8/31/2016</t>
  </si>
  <si>
    <t>2885.77</t>
  </si>
  <si>
    <t>204.38</t>
  </si>
  <si>
    <t>8/30/2016</t>
  </si>
  <si>
    <t>2066.36</t>
  </si>
  <si>
    <t>-454.32</t>
  </si>
  <si>
    <t>8/29/2016</t>
  </si>
  <si>
    <t>40.66</t>
  </si>
  <si>
    <t>406.82</t>
  </si>
  <si>
    <t>8/26/2016</t>
  </si>
  <si>
    <t>1051.11</t>
  </si>
  <si>
    <t>-152.74</t>
  </si>
  <si>
    <t>8/25/2016</t>
  </si>
  <si>
    <t>942.31</t>
  </si>
  <si>
    <t>-1563.80</t>
  </si>
  <si>
    <t>8/24/2016</t>
  </si>
  <si>
    <t>-254.55</t>
  </si>
  <si>
    <t>371.82</t>
  </si>
  <si>
    <t>8/23/2016</t>
  </si>
  <si>
    <t>-630.97</t>
  </si>
  <si>
    <t>-524.23</t>
  </si>
  <si>
    <t>8/22/2016</t>
  </si>
  <si>
    <t>-456.82</t>
  </si>
  <si>
    <t>-307.66</t>
  </si>
  <si>
    <t>8/19/2016</t>
  </si>
  <si>
    <t>232.84</t>
  </si>
  <si>
    <t>158.68</t>
  </si>
  <si>
    <t>8/18/2016</t>
  </si>
  <si>
    <t>45.08</t>
  </si>
  <si>
    <t>196.09</t>
  </si>
  <si>
    <t>8/17/2016</t>
  </si>
  <si>
    <t>-125.37</t>
  </si>
  <si>
    <t>265.91</t>
  </si>
  <si>
    <t>8/16/2016</t>
  </si>
  <si>
    <t>-106.99</t>
  </si>
  <si>
    <t>430.54</t>
  </si>
  <si>
    <t>8/12/2016</t>
  </si>
  <si>
    <t>-173.66</t>
  </si>
  <si>
    <t>612.83</t>
  </si>
  <si>
    <t>8/11/2016</t>
  </si>
  <si>
    <t>6.39</t>
  </si>
  <si>
    <t>-956.69</t>
  </si>
  <si>
    <t>8/10/2016</t>
  </si>
  <si>
    <t>92.63</t>
  </si>
  <si>
    <t>-576.17</t>
  </si>
  <si>
    <t>8/9/2016</t>
  </si>
  <si>
    <t>156.00</t>
  </si>
  <si>
    <t>-1121.67</t>
  </si>
  <si>
    <t>8/8/2016</t>
  </si>
  <si>
    <t>404.49</t>
  </si>
  <si>
    <t>-612.45</t>
  </si>
  <si>
    <t>8/5/2016</t>
  </si>
  <si>
    <t>480.91</t>
  </si>
  <si>
    <t>-15.17</t>
  </si>
  <si>
    <t>8/4/2016</t>
  </si>
  <si>
    <t>711.30</t>
  </si>
  <si>
    <t>-195.61</t>
  </si>
  <si>
    <t>8/3/2016</t>
  </si>
  <si>
    <t>-32.71</t>
  </si>
  <si>
    <t>-1308.03</t>
  </si>
  <si>
    <t>8/2/2016</t>
  </si>
  <si>
    <t>3.86</t>
  </si>
  <si>
    <t>-841.07</t>
  </si>
  <si>
    <t>8/1/2016</t>
  </si>
  <si>
    <t>631.73</t>
  </si>
  <si>
    <t>-974.76</t>
  </si>
  <si>
    <t>7/29/2016</t>
  </si>
  <si>
    <t>84.61</t>
  </si>
  <si>
    <t>-865.84</t>
  </si>
  <si>
    <t>7/28/2016</t>
  </si>
  <si>
    <t>81.19</t>
  </si>
  <si>
    <t>-718.17</t>
  </si>
  <si>
    <t>7/27/2016</t>
  </si>
  <si>
    <t>83.28</t>
  </si>
  <si>
    <t>-213.21</t>
  </si>
  <si>
    <t>7/26/2016</t>
  </si>
  <si>
    <t>394.49</t>
  </si>
  <si>
    <t>-493.94</t>
  </si>
  <si>
    <t>7/25/2016</t>
  </si>
  <si>
    <t>-288.08</t>
  </si>
  <si>
    <t>-631.08</t>
  </si>
  <si>
    <t>7/22/2016</t>
  </si>
  <si>
    <t>558.66</t>
  </si>
  <si>
    <t>7/21/2016</t>
  </si>
  <si>
    <t>331.96</t>
  </si>
  <si>
    <t>-46.48</t>
  </si>
  <si>
    <t>7/20/2016</t>
  </si>
  <si>
    <t>46.39</t>
  </si>
  <si>
    <t>-874.53</t>
  </si>
  <si>
    <t>7/19/2016</t>
  </si>
  <si>
    <t>552.52</t>
  </si>
  <si>
    <t>-236.28</t>
  </si>
  <si>
    <t>7/18/2016</t>
  </si>
  <si>
    <t>722.82</t>
  </si>
  <si>
    <t>-773.57</t>
  </si>
  <si>
    <t>7/15/2016</t>
  </si>
  <si>
    <t>7/14/2016</t>
  </si>
  <si>
    <t>461.01</t>
  </si>
  <si>
    <t>-464.80</t>
  </si>
  <si>
    <t>7/13/2016</t>
  </si>
  <si>
    <t>673.03</t>
  </si>
  <si>
    <t>154.03</t>
  </si>
  <si>
    <t>7/12/2016</t>
  </si>
  <si>
    <t>1148.66</t>
  </si>
  <si>
    <t>7/11/2016</t>
  </si>
  <si>
    <t>1126.33</t>
  </si>
  <si>
    <t>-548.75</t>
  </si>
  <si>
    <t>7/8/2016</t>
  </si>
  <si>
    <t>-221.64</t>
  </si>
  <si>
    <t>281.85</t>
  </si>
  <si>
    <t>7/7/2016</t>
  </si>
  <si>
    <t>-224.38</t>
  </si>
  <si>
    <t>-479.22</t>
  </si>
  <si>
    <t>7/5/2016</t>
  </si>
  <si>
    <t>129.14</t>
  </si>
  <si>
    <t>-345.06</t>
  </si>
  <si>
    <t>7/4/2016</t>
  </si>
  <si>
    <t>75.72</t>
  </si>
  <si>
    <t>503.18</t>
  </si>
  <si>
    <t>7/1/2016</t>
  </si>
  <si>
    <t>254.31</t>
  </si>
  <si>
    <t>18.80</t>
  </si>
  <si>
    <t>6/30/2016</t>
  </si>
  <si>
    <t>2840.03</t>
  </si>
  <si>
    <t>225.86</t>
  </si>
  <si>
    <t>6/29/2016</t>
  </si>
  <si>
    <t>683.13</t>
  </si>
  <si>
    <t>398.91</t>
  </si>
  <si>
    <t>6/28/2016</t>
  </si>
  <si>
    <t>-791.95</t>
  </si>
  <si>
    <t>-309.05</t>
  </si>
  <si>
    <t>6/27/2016</t>
  </si>
  <si>
    <t>-287.41</t>
  </si>
  <si>
    <t>60.58</t>
  </si>
  <si>
    <t>6/24/2016</t>
  </si>
  <si>
    <t>-1767.93</t>
  </si>
  <si>
    <t>14.27</t>
  </si>
  <si>
    <t>6/23/2016</t>
  </si>
  <si>
    <t>320.06</t>
  </si>
  <si>
    <t>362.29</t>
  </si>
  <si>
    <t>6/22/2016</t>
  </si>
  <si>
    <t>-570.07</t>
  </si>
  <si>
    <t>293.95</t>
  </si>
  <si>
    <t>6/21/2016</t>
  </si>
  <si>
    <t>6/20/2016</t>
  </si>
  <si>
    <t>-1335.95</t>
  </si>
  <si>
    <t>290.02</t>
  </si>
  <si>
    <t>6/17/2016</t>
  </si>
  <si>
    <t>-480.27</t>
  </si>
  <si>
    <t>-90.85</t>
  </si>
  <si>
    <t>6/16/2016</t>
  </si>
  <si>
    <t>-439.39</t>
  </si>
  <si>
    <t>-112.19</t>
  </si>
  <si>
    <t>6/15/2016</t>
  </si>
  <si>
    <t>-638.73</t>
  </si>
  <si>
    <t>-227.15</t>
  </si>
  <si>
    <t>6/14/2016</t>
  </si>
  <si>
    <t>-1880.94</t>
  </si>
  <si>
    <t>-174.26</t>
  </si>
  <si>
    <t>6/13/2016</t>
  </si>
  <si>
    <t>-615.61</t>
  </si>
  <si>
    <t>-1387.01</t>
  </si>
  <si>
    <t>6/10/2016</t>
  </si>
  <si>
    <t>323.29</t>
  </si>
  <si>
    <t>-505.44</t>
  </si>
  <si>
    <t>6/9/2016</t>
  </si>
  <si>
    <t>-375.42</t>
  </si>
  <si>
    <t>6/8/2016</t>
  </si>
  <si>
    <t>-203.59</t>
  </si>
  <si>
    <t>61.90</t>
  </si>
  <si>
    <t>6/7/2016</t>
  </si>
  <si>
    <t>257.16</t>
  </si>
  <si>
    <t>-333.24</t>
  </si>
  <si>
    <t>6/6/2016</t>
  </si>
  <si>
    <t>516.59</t>
  </si>
  <si>
    <t>-636.88</t>
  </si>
  <si>
    <t>6/3/2016</t>
  </si>
  <si>
    <t>319.32</t>
  </si>
  <si>
    <t>246.45</t>
  </si>
  <si>
    <t>6/2/2016</t>
  </si>
  <si>
    <t>-159.07</t>
  </si>
  <si>
    <t>83.16</t>
  </si>
  <si>
    <t>6/1/2016</t>
  </si>
  <si>
    <t>-286.54</t>
  </si>
  <si>
    <t>560.75</t>
  </si>
  <si>
    <t>5/31/2016</t>
  </si>
  <si>
    <t>598.80</t>
  </si>
  <si>
    <t>-253.85</t>
  </si>
  <si>
    <t>5/30/2016</t>
  </si>
  <si>
    <t>555.94</t>
  </si>
  <si>
    <t>-378.13</t>
  </si>
  <si>
    <t>5/27/2016</t>
  </si>
  <si>
    <t>2162.48</t>
  </si>
  <si>
    <t>1014.10</t>
  </si>
  <si>
    <t>5/26/2016</t>
  </si>
  <si>
    <t>2348.09</t>
  </si>
  <si>
    <t>1214.90</t>
  </si>
  <si>
    <t>5/25/2016</t>
  </si>
  <si>
    <t>3343.41</t>
  </si>
  <si>
    <t>167.63</t>
  </si>
  <si>
    <t>5/24/2016</t>
  </si>
  <si>
    <t>-373.23</t>
  </si>
  <si>
    <t>351.47</t>
  </si>
  <si>
    <t>5/23/2016</t>
  </si>
  <si>
    <t>325.92</t>
  </si>
  <si>
    <t>385.80</t>
  </si>
  <si>
    <t>5/20/2016</t>
  </si>
  <si>
    <t>-44.92</t>
  </si>
  <si>
    <t>139.92</t>
  </si>
  <si>
    <t>5/19/2016</t>
  </si>
  <si>
    <t>-293.29</t>
  </si>
  <si>
    <t>426.82</t>
  </si>
  <si>
    <t>5/18/2016</t>
  </si>
  <si>
    <t>-1281.51</t>
  </si>
  <si>
    <t>285.18</t>
  </si>
  <si>
    <t>5/17/2016</t>
  </si>
  <si>
    <t>296.49</t>
  </si>
  <si>
    <t>403.49</t>
  </si>
  <si>
    <t>5/16/2016</t>
  </si>
  <si>
    <t>-193.48</t>
  </si>
  <si>
    <t>-405.42</t>
  </si>
  <si>
    <t>5/13/2016</t>
  </si>
  <si>
    <t>-237.90</t>
  </si>
  <si>
    <t>-324.05</t>
  </si>
  <si>
    <t>5/12/2016</t>
  </si>
  <si>
    <t>420.08</t>
  </si>
  <si>
    <t>339.74</t>
  </si>
  <si>
    <t>5/11/2016</t>
  </si>
  <si>
    <t>-962.07</t>
  </si>
  <si>
    <t>1072.03</t>
  </si>
  <si>
    <t>5/10/2016</t>
  </si>
  <si>
    <t>-377.58</t>
  </si>
  <si>
    <t>-732.09</t>
  </si>
  <si>
    <t>5/9/2016</t>
  </si>
  <si>
    <t>695.03</t>
  </si>
  <si>
    <t>-856.87</t>
  </si>
  <si>
    <t>5/6/2016</t>
  </si>
  <si>
    <t>-989.07</t>
  </si>
  <si>
    <t>84.74</t>
  </si>
  <si>
    <t>5/5/2016</t>
  </si>
  <si>
    <t>-993.10</t>
  </si>
  <si>
    <t>102.26</t>
  </si>
  <si>
    <t>5/4/2016</t>
  </si>
  <si>
    <t>-1277.91</t>
  </si>
  <si>
    <t>-627.21</t>
  </si>
  <si>
    <t>5/3/2016</t>
  </si>
  <si>
    <t>-984.03</t>
  </si>
  <si>
    <t>-401.17</t>
  </si>
  <si>
    <t>5/2/2016</t>
  </si>
  <si>
    <t>-1340.33</t>
  </si>
  <si>
    <t>-409.85</t>
  </si>
  <si>
    <t>4/29/2016</t>
  </si>
  <si>
    <t>-268.25</t>
  </si>
  <si>
    <t>-609.32</t>
  </si>
  <si>
    <t>4/28/2016</t>
  </si>
  <si>
    <t>103.00</t>
  </si>
  <si>
    <t>-1351.16</t>
  </si>
  <si>
    <t>4/27/2016</t>
  </si>
  <si>
    <t>843.90</t>
  </si>
  <si>
    <t>168.93</t>
  </si>
  <si>
    <t>4/26/2016</t>
  </si>
  <si>
    <t>994.20</t>
  </si>
  <si>
    <t>-870.91</t>
  </si>
  <si>
    <t>4/25/2016</t>
  </si>
  <si>
    <t>12.79</t>
  </si>
  <si>
    <t>-43.20</t>
  </si>
  <si>
    <t>4/22/2016</t>
  </si>
  <si>
    <t>540.75</t>
  </si>
  <si>
    <t>60.24</t>
  </si>
  <si>
    <t>4/21/2016</t>
  </si>
  <si>
    <t>-74.38</t>
  </si>
  <si>
    <t>995.35</t>
  </si>
  <si>
    <t>4/20/2016</t>
  </si>
  <si>
    <t>1328.06</t>
  </si>
  <si>
    <t>-577.34</t>
  </si>
  <si>
    <t>4/18/2016</t>
  </si>
  <si>
    <t>631.06</t>
  </si>
  <si>
    <t>1026.46</t>
  </si>
  <si>
    <t>4/13/2016</t>
  </si>
  <si>
    <t>1679.09</t>
  </si>
  <si>
    <t>-70.83</t>
  </si>
  <si>
    <t>4/12/2016</t>
  </si>
  <si>
    <t>116.60</t>
  </si>
  <si>
    <t>-242.37</t>
  </si>
  <si>
    <t>4/11/2016</t>
  </si>
  <si>
    <t>-28.83</t>
  </si>
  <si>
    <t>-373.83</t>
  </si>
  <si>
    <t>4/8/2016</t>
  </si>
  <si>
    <t>-897.28</t>
  </si>
  <si>
    <t>4/7/2016</t>
  </si>
  <si>
    <t>-1473.58</t>
  </si>
  <si>
    <t>124.78</t>
  </si>
  <si>
    <t>4/6/2016</t>
  </si>
  <si>
    <t>-769.96</t>
  </si>
  <si>
    <t>505.93</t>
  </si>
  <si>
    <t>4/5/2016</t>
  </si>
  <si>
    <t>-1224.08</t>
  </si>
  <si>
    <t>323.66</t>
  </si>
  <si>
    <t>4/4/2016</t>
  </si>
  <si>
    <t>97.39</t>
  </si>
  <si>
    <t>-539.33</t>
  </si>
  <si>
    <t>4/1/2016</t>
  </si>
  <si>
    <t>-386.84</t>
  </si>
  <si>
    <t>-441.63</t>
  </si>
  <si>
    <t>3/31/2016</t>
  </si>
  <si>
    <t>3193.59</t>
  </si>
  <si>
    <t>-658.47</t>
  </si>
  <si>
    <t>3/30/2016</t>
  </si>
  <si>
    <t>394.63</t>
  </si>
  <si>
    <t>-564.95</t>
  </si>
  <si>
    <t>3/29/2016</t>
  </si>
  <si>
    <t>207.50</t>
  </si>
  <si>
    <t>-756.44</t>
  </si>
  <si>
    <t>3/28/2016</t>
  </si>
  <si>
    <t>-160.92</t>
  </si>
  <si>
    <t>-1787.42</t>
  </si>
  <si>
    <t>3/23/2016</t>
  </si>
  <si>
    <t>739.61</t>
  </si>
  <si>
    <t>-1081.85</t>
  </si>
  <si>
    <t>3/22/2016</t>
  </si>
  <si>
    <t>200.32</t>
  </si>
  <si>
    <t>-1126.50</t>
  </si>
  <si>
    <t>3/21/2016</t>
  </si>
  <si>
    <t>250.89</t>
  </si>
  <si>
    <t>-77.87</t>
  </si>
  <si>
    <t>3/18/2016</t>
  </si>
  <si>
    <t>490.91</t>
  </si>
  <si>
    <t>-171.06</t>
  </si>
  <si>
    <t>3/17/2016</t>
  </si>
  <si>
    <t>591.98</t>
  </si>
  <si>
    <t>444.25</t>
  </si>
  <si>
    <t>3/16/2016</t>
  </si>
  <si>
    <t>-114.85</t>
  </si>
  <si>
    <t>-955.38</t>
  </si>
  <si>
    <t>3/15/2016</t>
  </si>
  <si>
    <t>553.68</t>
  </si>
  <si>
    <t>-683.60</t>
  </si>
  <si>
    <t>3/14/2016</t>
  </si>
  <si>
    <t>861.07</t>
  </si>
  <si>
    <t>-253.12</t>
  </si>
  <si>
    <t>3/11/2016</t>
  </si>
  <si>
    <t>931.61</t>
  </si>
  <si>
    <t>-378.18</t>
  </si>
  <si>
    <t>3/10/2016</t>
  </si>
  <si>
    <t>-28.53</t>
  </si>
  <si>
    <t>-635.54</t>
  </si>
  <si>
    <t>3/9/2016</t>
  </si>
  <si>
    <t>154.62</t>
  </si>
  <si>
    <t>-1253.49</t>
  </si>
  <si>
    <t>3/8/2016</t>
  </si>
  <si>
    <t>803.40</t>
  </si>
  <si>
    <t>349.04</t>
  </si>
  <si>
    <t>3/4/2016</t>
  </si>
  <si>
    <t>147.42</t>
  </si>
  <si>
    <t>300.19</t>
  </si>
  <si>
    <t>3/3/2016</t>
  </si>
  <si>
    <t>259.68</t>
  </si>
  <si>
    <t>256.07</t>
  </si>
  <si>
    <t>3/2/2016</t>
  </si>
  <si>
    <t>1188.84</t>
  </si>
  <si>
    <t>966.32</t>
  </si>
  <si>
    <t>3/1/2016</t>
  </si>
  <si>
    <t>706.18</t>
  </si>
  <si>
    <t>495.10</t>
  </si>
  <si>
    <t>2/29/2016</t>
  </si>
  <si>
    <t>668.00</t>
  </si>
  <si>
    <t>629.05</t>
  </si>
  <si>
    <t>2/26/2016</t>
  </si>
  <si>
    <t>734.48</t>
  </si>
  <si>
    <t>667.74</t>
  </si>
  <si>
    <t>2/25/2016</t>
  </si>
  <si>
    <t>-2435.38</t>
  </si>
  <si>
    <t>468.52</t>
  </si>
  <si>
    <t>2/24/2016</t>
  </si>
  <si>
    <t>-491.26</t>
  </si>
  <si>
    <t>350.68</t>
  </si>
  <si>
    <t>2/23/2016</t>
  </si>
  <si>
    <t>216.00</t>
  </si>
  <si>
    <t>867.30</t>
  </si>
  <si>
    <t>2/22/2016</t>
  </si>
  <si>
    <t>-378.32</t>
  </si>
  <si>
    <t>353.79</t>
  </si>
  <si>
    <t>2/19/2016</t>
  </si>
  <si>
    <t>-846.36</t>
  </si>
  <si>
    <t>-33.48</t>
  </si>
  <si>
    <t>2/18/2016</t>
  </si>
  <si>
    <t>442.52</t>
  </si>
  <si>
    <t>690.90</t>
  </si>
  <si>
    <t>2/17/2016</t>
  </si>
  <si>
    <t>-213.07</t>
  </si>
  <si>
    <t>111.84</t>
  </si>
  <si>
    <t>2/16/2016</t>
  </si>
  <si>
    <t>1030.10</t>
  </si>
  <si>
    <t>451.94</t>
  </si>
  <si>
    <t>2/15/2016</t>
  </si>
  <si>
    <t>915.26</t>
  </si>
  <si>
    <t>1239.69</t>
  </si>
  <si>
    <t>2/12/2016</t>
  </si>
  <si>
    <t>883.34</t>
  </si>
  <si>
    <t>102.28</t>
  </si>
  <si>
    <t>2/11/2016</t>
  </si>
  <si>
    <t>415.41</t>
  </si>
  <si>
    <t>-265.47</t>
  </si>
  <si>
    <t>2/10/2016</t>
  </si>
  <si>
    <t>-417.58</t>
  </si>
  <si>
    <t>-1268.73</t>
  </si>
  <si>
    <t>2/9/2016</t>
  </si>
  <si>
    <t>607.72</t>
  </si>
  <si>
    <t>-1294.16</t>
  </si>
  <si>
    <t>2/8/2016</t>
  </si>
  <si>
    <t>-212.65</t>
  </si>
  <si>
    <t>438.90</t>
  </si>
  <si>
    <t>2/5/2016</t>
  </si>
  <si>
    <t>23.63</t>
  </si>
  <si>
    <t>-159.24</t>
  </si>
  <si>
    <t>2/4/2016</t>
  </si>
  <si>
    <t>890.11</t>
  </si>
  <si>
    <t>30.06</t>
  </si>
  <si>
    <t>2/3/2016</t>
  </si>
  <si>
    <t>-352.34</t>
  </si>
  <si>
    <t>-295.75</t>
  </si>
  <si>
    <t>2/2/2016</t>
  </si>
  <si>
    <t>-50.99</t>
  </si>
  <si>
    <t>-393.22</t>
  </si>
  <si>
    <t>2/1/2016</t>
  </si>
  <si>
    <t>364.95</t>
  </si>
  <si>
    <t>259.76</t>
  </si>
  <si>
    <t>1/29/2016</t>
  </si>
  <si>
    <t>1327.22</t>
  </si>
  <si>
    <t>541.24</t>
  </si>
  <si>
    <t>1/28/2016</t>
  </si>
  <si>
    <t>-1597.81</t>
  </si>
  <si>
    <t>386.54</t>
  </si>
  <si>
    <t>1/27/2016</t>
  </si>
  <si>
    <t>-619.33</t>
  </si>
  <si>
    <t>852.27</t>
  </si>
  <si>
    <t>1/25/2016</t>
  </si>
  <si>
    <t>-981.98</t>
  </si>
  <si>
    <t>846.20</t>
  </si>
  <si>
    <t>1/22/2016</t>
  </si>
  <si>
    <t>556.61</t>
  </si>
  <si>
    <t>859.34</t>
  </si>
  <si>
    <t>1/21/2016</t>
  </si>
  <si>
    <t>329.25</t>
  </si>
  <si>
    <t>373.08</t>
  </si>
  <si>
    <t>1/20/2016</t>
  </si>
  <si>
    <t>-86.94</t>
  </si>
  <si>
    <t>646.96</t>
  </si>
  <si>
    <t>1/19/2016</t>
  </si>
  <si>
    <t>390.81</t>
  </si>
  <si>
    <t>243.07</t>
  </si>
  <si>
    <t>1/18/2016</t>
  </si>
  <si>
    <t>958.11</t>
  </si>
  <si>
    <t>-483.88</t>
  </si>
  <si>
    <t>1/15/2016</t>
  </si>
  <si>
    <t>158.07</t>
  </si>
  <si>
    <t>794.35</t>
  </si>
  <si>
    <t>1/14/2016</t>
  </si>
  <si>
    <t>-104.97</t>
  </si>
  <si>
    <t>376.11</t>
  </si>
  <si>
    <t>1/13/2016</t>
  </si>
  <si>
    <t>322.10</t>
  </si>
  <si>
    <t>530.99</t>
  </si>
  <si>
    <t>1/12/2016</t>
  </si>
  <si>
    <t>-248.46</t>
  </si>
  <si>
    <t>-407.89</t>
  </si>
  <si>
    <t>1/11/2016</t>
  </si>
  <si>
    <t>-318.72</t>
  </si>
  <si>
    <t>-612.72</t>
  </si>
  <si>
    <t>1/8/2016</t>
  </si>
  <si>
    <t>-355.55</t>
  </si>
  <si>
    <t>-367.20</t>
  </si>
  <si>
    <t>1/7/2016</t>
  </si>
  <si>
    <t>-1565.62</t>
  </si>
  <si>
    <t>-82.34</t>
  </si>
  <si>
    <t>1/6/2016</t>
  </si>
  <si>
    <t>-558.91</t>
  </si>
  <si>
    <t>-56.85</t>
  </si>
  <si>
    <t>1/5/2016</t>
  </si>
  <si>
    <t>33.87</t>
  </si>
  <si>
    <t>-178.56</t>
  </si>
  <si>
    <t>1/4/2016</t>
  </si>
  <si>
    <t>-39.54</t>
  </si>
  <si>
    <t>-259.42</t>
  </si>
  <si>
    <t>1/1/2016</t>
  </si>
  <si>
    <t>-74.53</t>
  </si>
  <si>
    <t>-218.90</t>
  </si>
  <si>
    <t>12/31/2015</t>
  </si>
  <si>
    <t>-630.15</t>
  </si>
  <si>
    <t>-196.72</t>
  </si>
  <si>
    <t>12/30/2015</t>
  </si>
  <si>
    <t>330.48</t>
  </si>
  <si>
    <t>-250.61</t>
  </si>
  <si>
    <t>12/29/2015</t>
  </si>
  <si>
    <t>698.81</t>
  </si>
  <si>
    <t>3.15</t>
  </si>
  <si>
    <t>12/28/2015</t>
  </si>
  <si>
    <t>-89.72</t>
  </si>
  <si>
    <t>609.90</t>
  </si>
  <si>
    <t>12/23/2015</t>
  </si>
  <si>
    <t>354.39</t>
  </si>
  <si>
    <t>12/22/2015</t>
  </si>
  <si>
    <t>-175.16</t>
  </si>
  <si>
    <t>42.45</t>
  </si>
  <si>
    <t>12/21/2015</t>
  </si>
  <si>
    <t>52.88</t>
  </si>
  <si>
    <t>-394.37</t>
  </si>
  <si>
    <t>12/18/2015</t>
  </si>
  <si>
    <t>437.28</t>
  </si>
  <si>
    <t>-947.36</t>
  </si>
  <si>
    <t>12/17/2015</t>
  </si>
  <si>
    <t>-525.84</t>
  </si>
  <si>
    <t>25.30</t>
  </si>
  <si>
    <t>12/16/2015</t>
  </si>
  <si>
    <t>91.76</t>
  </si>
  <si>
    <t>536.62</t>
  </si>
  <si>
    <t>12/15/2015</t>
  </si>
  <si>
    <t>-437.88</t>
  </si>
  <si>
    <t>2.90</t>
  </si>
  <si>
    <t>12/14/2015</t>
  </si>
  <si>
    <t>164.73</t>
  </si>
  <si>
    <t>124.15</t>
  </si>
  <si>
    <t>12/11/2015</t>
  </si>
  <si>
    <t>-921.22</t>
  </si>
  <si>
    <t>223.44</t>
  </si>
  <si>
    <t>12/10/2015</t>
  </si>
  <si>
    <t>-120.35</t>
  </si>
  <si>
    <t>-202.90</t>
  </si>
  <si>
    <t>12/9/2015</t>
  </si>
  <si>
    <t>-122.60</t>
  </si>
  <si>
    <t>81.20</t>
  </si>
  <si>
    <t>12/8/2015</t>
  </si>
  <si>
    <t>-191.67</t>
  </si>
  <si>
    <t>-192.57</t>
  </si>
  <si>
    <t>12/7/2015</t>
  </si>
  <si>
    <t>34.79</t>
  </si>
  <si>
    <t>-40.53</t>
  </si>
  <si>
    <t>12/4/2015</t>
  </si>
  <si>
    <t>-965.73</t>
  </si>
  <si>
    <t>-324.54</t>
  </si>
  <si>
    <t>12/3/2015</t>
  </si>
  <si>
    <t>-222.36</t>
  </si>
  <si>
    <t>12/2/2015</t>
  </si>
  <si>
    <t>-506.26</t>
  </si>
  <si>
    <t>-217.19</t>
  </si>
  <si>
    <t>12/1/2015</t>
  </si>
  <si>
    <t>-322.77</t>
  </si>
  <si>
    <t>-204.03</t>
  </si>
  <si>
    <t>11/30/2015</t>
  </si>
  <si>
    <t>756.68</t>
  </si>
  <si>
    <t>-261.59</t>
  </si>
  <si>
    <t>11/27/2015</t>
  </si>
  <si>
    <t>301.85</t>
  </si>
  <si>
    <t>349.21</t>
  </si>
  <si>
    <t>11/26/2015</t>
  </si>
  <si>
    <t>-307.24</t>
  </si>
  <si>
    <t>-745.32</t>
  </si>
  <si>
    <t>11/24/2015</t>
  </si>
  <si>
    <t>-141.24</t>
  </si>
  <si>
    <t>380.81</t>
  </si>
  <si>
    <t>11/23/2015</t>
  </si>
  <si>
    <t>403.26</t>
  </si>
  <si>
    <t>288.97</t>
  </si>
  <si>
    <t>11/20/2015</t>
  </si>
  <si>
    <t>260.53</t>
  </si>
  <si>
    <t>136.48</t>
  </si>
  <si>
    <t>11/19/2015</t>
  </si>
  <si>
    <t>23.41</t>
  </si>
  <si>
    <t>389.61</t>
  </si>
  <si>
    <t>11/18/2015</t>
  </si>
  <si>
    <t>138.38</t>
  </si>
  <si>
    <t>253.53</t>
  </si>
  <si>
    <t>11/17/2015</t>
  </si>
  <si>
    <t>-138.63</t>
  </si>
  <si>
    <t>-181.20</t>
  </si>
  <si>
    <t>11/16/2015</t>
  </si>
  <si>
    <t>-645.56</t>
  </si>
  <si>
    <t>-358.08</t>
  </si>
  <si>
    <t>11/13/2015</t>
  </si>
  <si>
    <t>-1251.26</t>
  </si>
  <si>
    <t>-343.35</t>
  </si>
  <si>
    <t>11/10/2015</t>
  </si>
  <si>
    <t>-19.42</t>
  </si>
  <si>
    <t>67.08</t>
  </si>
  <si>
    <t>11/9/2015</t>
  </si>
  <si>
    <t>-1485.65</t>
  </si>
  <si>
    <t>-186.52</t>
  </si>
  <si>
    <t>11/6/2015</t>
  </si>
  <si>
    <t>-647.89</t>
  </si>
  <si>
    <t>-435.40</t>
  </si>
  <si>
    <t>11/5/2015</t>
  </si>
  <si>
    <t>-858.36</t>
  </si>
  <si>
    <t>-1072.47</t>
  </si>
  <si>
    <t>11/4/2015</t>
  </si>
  <si>
    <t>-293.27</t>
  </si>
  <si>
    <t>-34.48</t>
  </si>
  <si>
    <t>11/3/2015</t>
  </si>
  <si>
    <t>403.00</t>
  </si>
  <si>
    <t>117.39</t>
  </si>
  <si>
    <t>11/2/2015</t>
  </si>
  <si>
    <t>-256.04</t>
  </si>
  <si>
    <t>-266.92</t>
  </si>
  <si>
    <t>10/30/2015</t>
  </si>
  <si>
    <t>334.06</t>
  </si>
  <si>
    <t>-77.28</t>
  </si>
  <si>
    <t>10/29/2015</t>
  </si>
  <si>
    <t>-47.81</t>
  </si>
  <si>
    <t>-997.74</t>
  </si>
  <si>
    <t>10/28/2015</t>
  </si>
  <si>
    <t>-1281.07</t>
  </si>
  <si>
    <t>-1314.98</t>
  </si>
  <si>
    <t>10/27/2015</t>
  </si>
  <si>
    <t>624.27</t>
  </si>
  <si>
    <t>-644.99</t>
  </si>
  <si>
    <t>10/26/2015</t>
  </si>
  <si>
    <t>1332.09</t>
  </si>
  <si>
    <t>-474.81</t>
  </si>
  <si>
    <t>10/23/2015</t>
  </si>
  <si>
    <t>1850.16</t>
  </si>
  <si>
    <t>-452.95</t>
  </si>
  <si>
    <t>10/21/2015</t>
  </si>
  <si>
    <t>148.78</t>
  </si>
  <si>
    <t>54.43</t>
  </si>
  <si>
    <t>10/20/2015</t>
  </si>
  <si>
    <t>31.40</t>
  </si>
  <si>
    <t>474.94</t>
  </si>
  <si>
    <t>10/19/2015</t>
  </si>
  <si>
    <t>-402.89</t>
  </si>
  <si>
    <t>237.92</t>
  </si>
  <si>
    <t>10/16/2015</t>
  </si>
  <si>
    <t>-831.45</t>
  </si>
  <si>
    <t>-457.61</t>
  </si>
  <si>
    <t>10/15/2015</t>
  </si>
  <si>
    <t>-104.61</t>
  </si>
  <si>
    <t>-196.01</t>
  </si>
  <si>
    <t>10/14/2015</t>
  </si>
  <si>
    <t>-872.63</t>
  </si>
  <si>
    <t>-688.38</t>
  </si>
  <si>
    <t>10/13/2015</t>
  </si>
  <si>
    <t>-386.94</t>
  </si>
  <si>
    <t>-331.07</t>
  </si>
  <si>
    <t>10/12/2015</t>
  </si>
  <si>
    <t>742.67</t>
  </si>
  <si>
    <t>-65.48</t>
  </si>
  <si>
    <t>10/9/2015</t>
  </si>
  <si>
    <t>437.67</t>
  </si>
  <si>
    <t>-534.27</t>
  </si>
  <si>
    <t>10/8/2015</t>
  </si>
  <si>
    <t>575.39</t>
  </si>
  <si>
    <t>-631.37</t>
  </si>
  <si>
    <t>10/7/2015</t>
  </si>
  <si>
    <t>1139.59</t>
  </si>
  <si>
    <t>-462.69</t>
  </si>
  <si>
    <t>10/6/2015</t>
  </si>
  <si>
    <t>251.36</t>
  </si>
  <si>
    <t>461.88</t>
  </si>
  <si>
    <t>10/5/2015</t>
  </si>
  <si>
    <t>1626.93</t>
  </si>
  <si>
    <t>671.36</t>
  </si>
  <si>
    <t>10/1/2015</t>
  </si>
  <si>
    <t>964.10</t>
  </si>
  <si>
    <t>-130.57</t>
  </si>
  <si>
    <t>9/30/2015</t>
  </si>
  <si>
    <t>-144.12</t>
  </si>
  <si>
    <t>-110.59</t>
  </si>
  <si>
    <t>9/29/2015</t>
  </si>
  <si>
    <t>-518.88</t>
  </si>
  <si>
    <t>134.93</t>
  </si>
  <si>
    <t>9/28/2015</t>
  </si>
  <si>
    <t>8.08</t>
  </si>
  <si>
    <t>24.95</t>
  </si>
  <si>
    <t>9/24/2015</t>
  </si>
  <si>
    <t>-632.47</t>
  </si>
  <si>
    <t>39.35</t>
  </si>
  <si>
    <t>9/23/2015</t>
  </si>
  <si>
    <t>174.93</t>
  </si>
  <si>
    <t>-263.00</t>
  </si>
  <si>
    <t>9/22/2015</t>
  </si>
  <si>
    <t>-699.12</t>
  </si>
  <si>
    <t>1248.38</t>
  </si>
  <si>
    <t>9/21/2015</t>
  </si>
  <si>
    <t>-1836.90</t>
  </si>
  <si>
    <t>317.11</t>
  </si>
  <si>
    <t>9/18/2015</t>
  </si>
  <si>
    <t>470.29</t>
  </si>
  <si>
    <t>1089.91</t>
  </si>
  <si>
    <t>9/16/2015</t>
  </si>
  <si>
    <t>1038.36</t>
  </si>
  <si>
    <t>9/15/2015</t>
  </si>
  <si>
    <t>255.70</t>
  </si>
  <si>
    <t>348.70</t>
  </si>
  <si>
    <t>9/14/2015</t>
  </si>
  <si>
    <t>-32.79</t>
  </si>
  <si>
    <t>488.05</t>
  </si>
  <si>
    <t>9/11/2015</t>
  </si>
  <si>
    <t>240.57</t>
  </si>
  <si>
    <t>442.28</t>
  </si>
  <si>
    <t>9/10/2015</t>
  </si>
  <si>
    <t>-272.18</t>
  </si>
  <si>
    <t>312.36</t>
  </si>
  <si>
    <t>9/9/2015</t>
  </si>
  <si>
    <t>387.95</t>
  </si>
  <si>
    <t>1016.02</t>
  </si>
  <si>
    <t>9/8/2015</t>
  </si>
  <si>
    <t>-278.69</t>
  </si>
  <si>
    <t>9/7/2015</t>
  </si>
  <si>
    <t>-1088.20</t>
  </si>
  <si>
    <t>206.99</t>
  </si>
  <si>
    <t>9/4/2015</t>
  </si>
  <si>
    <t>-356.95</t>
  </si>
  <si>
    <t>489.60</t>
  </si>
  <si>
    <t>9/3/2015</t>
  </si>
  <si>
    <t>458.68</t>
  </si>
  <si>
    <t>320.63</t>
  </si>
  <si>
    <t>9/2/2015</t>
  </si>
  <si>
    <t>-1790.27</t>
  </si>
  <si>
    <t>-168.75</t>
  </si>
  <si>
    <t>9/1/2015</t>
  </si>
  <si>
    <t>-697.54</t>
  </si>
  <si>
    <t>-191.90</t>
  </si>
  <si>
    <t>8/31/2015</t>
  </si>
  <si>
    <t>538.57</t>
  </si>
  <si>
    <t>658.84</t>
  </si>
  <si>
    <t>8/28/2015</t>
  </si>
  <si>
    <t>2512.12</t>
  </si>
  <si>
    <t>431.52</t>
  </si>
  <si>
    <t>8/27/2015</t>
  </si>
  <si>
    <t>1384.78</t>
  </si>
  <si>
    <t>9.50</t>
  </si>
  <si>
    <t>8/26/2015</t>
  </si>
  <si>
    <t>-88.74</t>
  </si>
  <si>
    <t>243.46</t>
  </si>
  <si>
    <t>8/25/2015</t>
  </si>
  <si>
    <t>1023.50</t>
  </si>
  <si>
    <t>1299.45</t>
  </si>
  <si>
    <t>8/24/2015</t>
  </si>
  <si>
    <t>-411.30</t>
  </si>
  <si>
    <t>1214.41</t>
  </si>
  <si>
    <t>8/21/2015</t>
  </si>
  <si>
    <t>-2416.30</t>
  </si>
  <si>
    <t>-439.00</t>
  </si>
  <si>
    <t>8/20/2015</t>
  </si>
  <si>
    <t>-1770.77</t>
  </si>
  <si>
    <t>342.65</t>
  </si>
  <si>
    <t>8/19/2015</t>
  </si>
  <si>
    <t>-522.93</t>
  </si>
  <si>
    <t>503.14</t>
  </si>
  <si>
    <t>8/18/2015</t>
  </si>
  <si>
    <t>20.38</t>
  </si>
  <si>
    <t>407.76</t>
  </si>
  <si>
    <t>8/17/2015</t>
  </si>
  <si>
    <t>-601.57</t>
  </si>
  <si>
    <t>-37.33</t>
  </si>
  <si>
    <t>8/14/2015</t>
  </si>
  <si>
    <t>435.06</t>
  </si>
  <si>
    <t>-70.60</t>
  </si>
  <si>
    <t>8/13/2015</t>
  </si>
  <si>
    <t>-235.36</t>
  </si>
  <si>
    <t>192.54</t>
  </si>
  <si>
    <t>8/12/2015</t>
  </si>
  <si>
    <t>-2501.15</t>
  </si>
  <si>
    <t>333.18</t>
  </si>
  <si>
    <t>8/11/2015</t>
  </si>
  <si>
    <t>-857.03</t>
  </si>
  <si>
    <t>-91.24</t>
  </si>
  <si>
    <t>8/10/2015</t>
  </si>
  <si>
    <t>613.50</t>
  </si>
  <si>
    <t>-426.29</t>
  </si>
  <si>
    <t>8/7/2015</t>
  </si>
  <si>
    <t>85.03</t>
  </si>
  <si>
    <t>-502.17</t>
  </si>
  <si>
    <t>8/6/2015</t>
  </si>
  <si>
    <t>266.07</t>
  </si>
  <si>
    <t>-50.29</t>
  </si>
  <si>
    <t>8/5/2015</t>
  </si>
  <si>
    <t>599.03</t>
  </si>
  <si>
    <t>227.54</t>
  </si>
  <si>
    <t>8/4/2015</t>
  </si>
  <si>
    <t>-231.31</t>
  </si>
  <si>
    <t>849.48</t>
  </si>
  <si>
    <t>8/3/2015</t>
  </si>
  <si>
    <t>-188.32</t>
  </si>
  <si>
    <t>462.95</t>
  </si>
  <si>
    <t>7/31/2015</t>
  </si>
  <si>
    <t>1153.15</t>
  </si>
  <si>
    <t>341.33</t>
  </si>
  <si>
    <t>7/30/2015</t>
  </si>
  <si>
    <t>7/29/2015</t>
  </si>
  <si>
    <t>7/28/2015</t>
  </si>
  <si>
    <t>7/27/2015</t>
  </si>
  <si>
    <t>7/24/2015</t>
  </si>
  <si>
    <t>7/23/2015</t>
  </si>
  <si>
    <t>7/22/2015</t>
  </si>
  <si>
    <t>7/21/2015</t>
  </si>
  <si>
    <t>7/20/2015</t>
  </si>
  <si>
    <t>7/17/2015</t>
  </si>
  <si>
    <t>7/16/2015</t>
  </si>
  <si>
    <t>7/15/2015</t>
  </si>
  <si>
    <t>7/14/2015</t>
  </si>
  <si>
    <t>7/13/2015</t>
  </si>
  <si>
    <t>7/10/2015</t>
  </si>
  <si>
    <t>7/9/2015</t>
  </si>
  <si>
    <t>7/8/2015</t>
  </si>
  <si>
    <t>7/7/2015</t>
  </si>
  <si>
    <t>7/6/2015</t>
  </si>
  <si>
    <t>7/3/2015</t>
  </si>
  <si>
    <t>7/2/2015</t>
  </si>
  <si>
    <t>7/1/2015</t>
  </si>
  <si>
    <t>6/30/2015</t>
  </si>
  <si>
    <t>6/29/2015</t>
  </si>
  <si>
    <t>6/26/2015</t>
  </si>
  <si>
    <t>6/25/2015</t>
  </si>
  <si>
    <t>6/24/2015</t>
  </si>
  <si>
    <t>6/23/2015</t>
  </si>
  <si>
    <t>6/22/2015</t>
  </si>
  <si>
    <t>6/19/2015</t>
  </si>
  <si>
    <t>6/18/2015</t>
  </si>
  <si>
    <t>6/17/2015</t>
  </si>
  <si>
    <t>6/16/2015</t>
  </si>
  <si>
    <t>6/15/2015</t>
  </si>
  <si>
    <t>6/12/2015</t>
  </si>
  <si>
    <t>6/11/2015</t>
  </si>
  <si>
    <t>6/10/2015</t>
  </si>
  <si>
    <t>6/9/2015</t>
  </si>
  <si>
    <t>6/8/2015</t>
  </si>
  <si>
    <t>6/5/2015</t>
  </si>
  <si>
    <t>6/4/2015</t>
  </si>
  <si>
    <t>6/3/2015</t>
  </si>
  <si>
    <t>6/2/2015</t>
  </si>
  <si>
    <t>6/1/2015</t>
  </si>
  <si>
    <t>5/29/2015</t>
  </si>
  <si>
    <t>5/28/2015</t>
  </si>
  <si>
    <t>5/27/2015</t>
  </si>
  <si>
    <t>5/26/2015</t>
  </si>
  <si>
    <t>5/25/2015</t>
  </si>
  <si>
    <t>5/22/2015</t>
  </si>
  <si>
    <t>5/21/2015</t>
  </si>
  <si>
    <t>5/20/2015</t>
  </si>
  <si>
    <t>5/19/2015</t>
  </si>
  <si>
    <t>5/18/2015</t>
  </si>
  <si>
    <t>5/15/2015</t>
  </si>
  <si>
    <t>5/14/2015</t>
  </si>
  <si>
    <t>5/13/2015</t>
  </si>
  <si>
    <t>5/12/2015</t>
  </si>
  <si>
    <t>5/11/2015</t>
  </si>
  <si>
    <t>5/8/2015</t>
  </si>
  <si>
    <t>5/7/2015</t>
  </si>
  <si>
    <t>5/6/2015</t>
  </si>
  <si>
    <t>5/5/2015</t>
  </si>
  <si>
    <t>5/4/2015</t>
  </si>
  <si>
    <t>4/30/2015</t>
  </si>
  <si>
    <t>4/29/2015</t>
  </si>
  <si>
    <t>4/28/2015</t>
  </si>
  <si>
    <t>4/27/2015</t>
  </si>
  <si>
    <t>4/24/2015</t>
  </si>
  <si>
    <t>4/23/2015</t>
  </si>
  <si>
    <t>4/22/2015</t>
  </si>
  <si>
    <t>4/21/2015</t>
  </si>
  <si>
    <t>4/20/2015</t>
  </si>
  <si>
    <t>4/17/2015</t>
  </si>
  <si>
    <t>4/16/2015</t>
  </si>
  <si>
    <t>4/15/2015</t>
  </si>
  <si>
    <t>4/13/2015</t>
  </si>
  <si>
    <t>4/10/2015</t>
  </si>
  <si>
    <t>4/9/2015</t>
  </si>
  <si>
    <t>4/8/2015</t>
  </si>
  <si>
    <t>4/7/2015</t>
  </si>
  <si>
    <t>4/6/2015</t>
  </si>
  <si>
    <t>4/1/2015</t>
  </si>
  <si>
    <t>3/31/2015</t>
  </si>
  <si>
    <t>3/30/2015</t>
  </si>
  <si>
    <t>3/27/2015</t>
  </si>
  <si>
    <t>3/26/2015</t>
  </si>
  <si>
    <t>3/25/2015</t>
  </si>
  <si>
    <t>3/24/2015</t>
  </si>
  <si>
    <t>3/23/2015</t>
  </si>
  <si>
    <t>3/20/2015</t>
  </si>
  <si>
    <t>3/19/2015</t>
  </si>
  <si>
    <t>3/18/2015</t>
  </si>
  <si>
    <t>3/17/2015</t>
  </si>
  <si>
    <t>3/16/2015</t>
  </si>
  <si>
    <t>3/13/2015</t>
  </si>
  <si>
    <t>3/12/2015</t>
  </si>
  <si>
    <t>3/11/2015</t>
  </si>
  <si>
    <t>3/10/2015</t>
  </si>
  <si>
    <t>3/9/2015</t>
  </si>
  <si>
    <t>3/5/2015</t>
  </si>
  <si>
    <t>3/4/2015</t>
  </si>
  <si>
    <t>3/3/2015</t>
  </si>
  <si>
    <t>3/2/2015</t>
  </si>
  <si>
    <t>2/28/2015</t>
  </si>
  <si>
    <t>2/27/2015</t>
  </si>
  <si>
    <t>2/26/2015</t>
  </si>
  <si>
    <t>2/25/2015</t>
  </si>
  <si>
    <t>2/24/2015</t>
  </si>
  <si>
    <t>2/23/2015</t>
  </si>
  <si>
    <t>2/20/2015</t>
  </si>
  <si>
    <t>2/19/2015</t>
  </si>
  <si>
    <t>2/18/2015</t>
  </si>
  <si>
    <t>2/16/2015</t>
  </si>
  <si>
    <t>2/13/2015</t>
  </si>
  <si>
    <t>2/12/2015</t>
  </si>
  <si>
    <t>2/11/2015</t>
  </si>
  <si>
    <t>2/10/2015</t>
  </si>
  <si>
    <t>2/9/2015</t>
  </si>
  <si>
    <t>2/6/2015</t>
  </si>
  <si>
    <t>2/5/2015</t>
  </si>
  <si>
    <t>2/4/2015</t>
  </si>
  <si>
    <t>2/3/2015</t>
  </si>
  <si>
    <t>2/2/2015</t>
  </si>
  <si>
    <t>1/30/2015</t>
  </si>
  <si>
    <t>1/29/2015</t>
  </si>
  <si>
    <t>1/28/2015</t>
  </si>
  <si>
    <t>1/27/2015</t>
  </si>
  <si>
    <t>1/23/2015</t>
  </si>
  <si>
    <t>1/22/2015</t>
  </si>
  <si>
    <t>1/21/2015</t>
  </si>
  <si>
    <t>1/20/2015</t>
  </si>
  <si>
    <t>1/19/2015</t>
  </si>
  <si>
    <t>1/16/2015</t>
  </si>
  <si>
    <t>1/15/2015</t>
  </si>
  <si>
    <t>1/14/2015</t>
  </si>
  <si>
    <t>1/13/2015</t>
  </si>
  <si>
    <t>1/12/2015</t>
  </si>
  <si>
    <t>1/9/2015</t>
  </si>
  <si>
    <t>1/8/2015</t>
  </si>
  <si>
    <t>1/7/2015</t>
  </si>
  <si>
    <t>1/6/2015</t>
  </si>
  <si>
    <t>1/5/2015</t>
  </si>
  <si>
    <t>1/2/2015</t>
  </si>
  <si>
    <t>1/1/2015</t>
  </si>
  <si>
    <t>12/31/2014</t>
  </si>
  <si>
    <t>12/30/2014</t>
  </si>
  <si>
    <t>12/29/2014</t>
  </si>
  <si>
    <t>12/26/2014</t>
  </si>
  <si>
    <t>12/24/2014</t>
  </si>
  <si>
    <t>12/23/2014</t>
  </si>
  <si>
    <t>12/22/2014</t>
  </si>
  <si>
    <t>12/19/2014</t>
  </si>
  <si>
    <t>12/18/2014</t>
  </si>
  <si>
    <t>12/17/2014</t>
  </si>
  <si>
    <t>12/16/2014</t>
  </si>
  <si>
    <t>12/15/2014</t>
  </si>
  <si>
    <t>12/12/2014</t>
  </si>
  <si>
    <t>12/11/2014</t>
  </si>
  <si>
    <t>12/10/2014</t>
  </si>
  <si>
    <t>12/9/2014</t>
  </si>
  <si>
    <t>12/8/2014</t>
  </si>
  <si>
    <t>12/5/2014</t>
  </si>
  <si>
    <t>12/4/2014</t>
  </si>
  <si>
    <t>12/3/2014</t>
  </si>
  <si>
    <t>12/2/2014</t>
  </si>
  <si>
    <t>12/1/2014</t>
  </si>
  <si>
    <t>11/28/2014</t>
  </si>
  <si>
    <t>11/27/2014</t>
  </si>
  <si>
    <t>11/26/2014</t>
  </si>
  <si>
    <t>11/25/2014</t>
  </si>
  <si>
    <t>11/24/2014</t>
  </si>
  <si>
    <t>11/21/2014</t>
  </si>
  <si>
    <t>11/20/2014</t>
  </si>
  <si>
    <t>11/19/2014</t>
  </si>
  <si>
    <t>11/18/2014</t>
  </si>
  <si>
    <t>11/17/2014</t>
  </si>
  <si>
    <t>11/14/2014</t>
  </si>
  <si>
    <t>11/13/2014</t>
  </si>
  <si>
    <t>11/12/2014</t>
  </si>
  <si>
    <t>11/11/2014</t>
  </si>
  <si>
    <t>11/10/2014</t>
  </si>
  <si>
    <t>11/7/2014</t>
  </si>
  <si>
    <t>11/5/2014</t>
  </si>
  <si>
    <t>11/3/2014</t>
  </si>
  <si>
    <t>10/31/2014</t>
  </si>
  <si>
    <t>10/30/2014</t>
  </si>
  <si>
    <t>10/29/2014</t>
  </si>
  <si>
    <t>10/28/2014</t>
  </si>
  <si>
    <t>10/27/2014</t>
  </si>
  <si>
    <t>10/23/2014</t>
  </si>
  <si>
    <t>10/22/2014</t>
  </si>
  <si>
    <t>10/21/2014</t>
  </si>
  <si>
    <t>10/20/2014</t>
  </si>
  <si>
    <t>10/17/2014</t>
  </si>
  <si>
    <t>10/16/2014</t>
  </si>
  <si>
    <t>10/14/2014</t>
  </si>
  <si>
    <t>10/13/2014</t>
  </si>
  <si>
    <t>10/10/2014</t>
  </si>
  <si>
    <t>10/9/2014</t>
  </si>
  <si>
    <t>10/8/2014</t>
  </si>
  <si>
    <t>10/7/2014</t>
  </si>
  <si>
    <t>10/1/2014</t>
  </si>
  <si>
    <t>9/30/2014</t>
  </si>
  <si>
    <t>9/29/2014</t>
  </si>
  <si>
    <t>9/26/2014</t>
  </si>
  <si>
    <t>9/25/2014</t>
  </si>
  <si>
    <t>9/24/2014</t>
  </si>
  <si>
    <t>9/23/2014</t>
  </si>
  <si>
    <t>9/22/2014</t>
  </si>
  <si>
    <t>9/19/2014</t>
  </si>
  <si>
    <t>9/18/2014</t>
  </si>
  <si>
    <t>9/17/2014</t>
  </si>
  <si>
    <t>9/16/2014</t>
  </si>
  <si>
    <t>9/15/2014</t>
  </si>
  <si>
    <t>9/12/2014</t>
  </si>
  <si>
    <t>9/11/2014</t>
  </si>
  <si>
    <t>9/10/2014</t>
  </si>
  <si>
    <t>9/9/2014</t>
  </si>
  <si>
    <t>9/8/2014</t>
  </si>
  <si>
    <t>9/5/2014</t>
  </si>
  <si>
    <t>9/4/2014</t>
  </si>
  <si>
    <t>9/3/2014</t>
  </si>
  <si>
    <t>9/2/2014</t>
  </si>
  <si>
    <t>9/1/2014</t>
  </si>
  <si>
    <t>8/28/2014</t>
  </si>
  <si>
    <t>8/27/2014</t>
  </si>
  <si>
    <t>8/26/2014</t>
  </si>
  <si>
    <t>8/25/2014</t>
  </si>
  <si>
    <t>8/22/2014</t>
  </si>
  <si>
    <t>8/21/2014</t>
  </si>
  <si>
    <t>8/20/2014</t>
  </si>
  <si>
    <t>8/19/2014</t>
  </si>
  <si>
    <t>8/18/2014</t>
  </si>
  <si>
    <t>8/14/2014</t>
  </si>
  <si>
    <t>8/13/2014</t>
  </si>
  <si>
    <t>8/12/2014</t>
  </si>
  <si>
    <t>8/11/2014</t>
  </si>
  <si>
    <t>8/8/2014</t>
  </si>
  <si>
    <t>8/7/2014</t>
  </si>
  <si>
    <t>8/6/2014</t>
  </si>
  <si>
    <t>8/5/2014</t>
  </si>
  <si>
    <t>8/4/2014</t>
  </si>
  <si>
    <t>8/1/2014</t>
  </si>
  <si>
    <t>7/31/2014</t>
  </si>
  <si>
    <t>7/30/2014</t>
  </si>
  <si>
    <t>7/28/2014</t>
  </si>
  <si>
    <t>7/25/2014</t>
  </si>
  <si>
    <t>7/24/2014</t>
  </si>
  <si>
    <t>7/23/2014</t>
  </si>
  <si>
    <t>7/22/2014</t>
  </si>
  <si>
    <t>7/21/2014</t>
  </si>
  <si>
    <t>7/18/2014</t>
  </si>
  <si>
    <t>7/17/2014</t>
  </si>
  <si>
    <t>7/16/2014</t>
  </si>
  <si>
    <t>7/15/2014</t>
  </si>
  <si>
    <t>7/14/2014</t>
  </si>
  <si>
    <t>7/11/2014</t>
  </si>
  <si>
    <t>7/10/2014</t>
  </si>
  <si>
    <t>7/9/2014</t>
  </si>
  <si>
    <t>7/8/2014</t>
  </si>
  <si>
    <t>7/7/2014</t>
  </si>
  <si>
    <t>7/4/2014</t>
  </si>
  <si>
    <t>7/3/2014</t>
  </si>
  <si>
    <t>7/2/2014</t>
  </si>
  <si>
    <t>7/1/2014</t>
  </si>
  <si>
    <t>6/30/2014</t>
  </si>
  <si>
    <t>6/27/2014</t>
  </si>
  <si>
    <t>6/26/2014</t>
  </si>
  <si>
    <t>6/25/2014</t>
  </si>
  <si>
    <t>6/24/2014</t>
  </si>
  <si>
    <t>6/23/2014</t>
  </si>
  <si>
    <t>6/20/2014</t>
  </si>
  <si>
    <t>6/19/2014</t>
  </si>
  <si>
    <t>6/18/2014</t>
  </si>
  <si>
    <t>6/17/2014</t>
  </si>
  <si>
    <t>6/16/2014</t>
  </si>
  <si>
    <t>6/13/2014</t>
  </si>
  <si>
    <t>6/12/2014</t>
  </si>
  <si>
    <t>6/11/2014</t>
  </si>
  <si>
    <t>6/10/2014</t>
  </si>
  <si>
    <t>6/9/2014</t>
  </si>
  <si>
    <t>6/6/2014</t>
  </si>
  <si>
    <t>6/5/2014</t>
  </si>
  <si>
    <t>6/4/2014</t>
  </si>
  <si>
    <t>6/3/2014</t>
  </si>
  <si>
    <t>6/2/2014</t>
  </si>
  <si>
    <t>5/30/2014</t>
  </si>
  <si>
    <t>5/29/2014</t>
  </si>
  <si>
    <t>5/28/2014</t>
  </si>
  <si>
    <t>5/27/2014</t>
  </si>
  <si>
    <t>5/26/2014</t>
  </si>
  <si>
    <t>5/23/2014</t>
  </si>
  <si>
    <t>5/22/2014</t>
  </si>
  <si>
    <t>5/21/2014</t>
  </si>
  <si>
    <t>5/20/2014</t>
  </si>
  <si>
    <t>5/19/2014</t>
  </si>
  <si>
    <t>5/16/2014</t>
  </si>
  <si>
    <t>5/15/2014</t>
  </si>
  <si>
    <t>5/14/2014</t>
  </si>
  <si>
    <t>5/13/2014</t>
  </si>
  <si>
    <t>5/12/2014</t>
  </si>
  <si>
    <t>5/9/2014</t>
  </si>
  <si>
    <t>5/8/2014</t>
  </si>
  <si>
    <t>5/7/2014</t>
  </si>
  <si>
    <t>5/6/2014</t>
  </si>
  <si>
    <t>5/5/2014</t>
  </si>
  <si>
    <t>5/2/2014</t>
  </si>
  <si>
    <t>4/30/2014</t>
  </si>
  <si>
    <t>4/29/2014</t>
  </si>
  <si>
    <t>4/28/2014</t>
  </si>
  <si>
    <t>4/25/2014</t>
  </si>
  <si>
    <t>4/23/2014</t>
  </si>
  <si>
    <t>4/22/2014</t>
  </si>
  <si>
    <t>4/21/2014</t>
  </si>
  <si>
    <t>4/17/2014</t>
  </si>
  <si>
    <t>4/16/2014</t>
  </si>
  <si>
    <t>4/15/2014</t>
  </si>
  <si>
    <t>4/11/2014</t>
  </si>
  <si>
    <t>4/10/2014</t>
  </si>
  <si>
    <t>4/9/2014</t>
  </si>
  <si>
    <t>4/7/2014</t>
  </si>
  <si>
    <t>4/4/2014</t>
  </si>
  <si>
    <t>4/3/2014</t>
  </si>
  <si>
    <t>4/2/2014</t>
  </si>
  <si>
    <t>3/28/2014</t>
  </si>
  <si>
    <t>3/27/2014</t>
  </si>
  <si>
    <t>3/26/2014</t>
  </si>
  <si>
    <t>3/24/2014</t>
  </si>
  <si>
    <t>3/22/2014</t>
  </si>
  <si>
    <t>3/21/2014</t>
  </si>
  <si>
    <t>3/20/2014</t>
  </si>
  <si>
    <t>3/19/2014</t>
  </si>
  <si>
    <t>3/18/2014</t>
  </si>
  <si>
    <t>3/14/2014</t>
  </si>
  <si>
    <t>3/13/2014</t>
  </si>
  <si>
    <t>3/12/2014</t>
  </si>
  <si>
    <t>3/11/2014</t>
  </si>
  <si>
    <t>3/10/2014</t>
  </si>
  <si>
    <t>3/7/2014</t>
  </si>
  <si>
    <t>3/6/2014</t>
  </si>
  <si>
    <t>3/5/2014</t>
  </si>
  <si>
    <t>3/4/2014</t>
  </si>
  <si>
    <t>3/3/2014</t>
  </si>
  <si>
    <t>2/28/2014</t>
  </si>
  <si>
    <t>2/26/2014</t>
  </si>
  <si>
    <t>2/25/2014</t>
  </si>
  <si>
    <t>2/24/2014</t>
  </si>
  <si>
    <t>2/21/2014</t>
  </si>
  <si>
    <t>2/20/2014</t>
  </si>
  <si>
    <t>2/19/2014</t>
  </si>
  <si>
    <t>2/18/2014</t>
  </si>
  <si>
    <t>2/17/2014</t>
  </si>
  <si>
    <t>2/14/2014</t>
  </si>
  <si>
    <t>2/13/2014</t>
  </si>
  <si>
    <t>2/12/2014</t>
  </si>
  <si>
    <t>2/11/2014</t>
  </si>
  <si>
    <t>2/10/2014</t>
  </si>
  <si>
    <t>2/7/2014</t>
  </si>
  <si>
    <t>2/6/2014</t>
  </si>
  <si>
    <t>2/5/2014</t>
  </si>
  <si>
    <t>2/4/2014</t>
  </si>
  <si>
    <t>2/3/2014</t>
  </si>
  <si>
    <t>1/31/2014</t>
  </si>
  <si>
    <t>1/30/2014</t>
  </si>
  <si>
    <t>1/29/2014</t>
  </si>
  <si>
    <t>1/28/2014</t>
  </si>
  <si>
    <t>1/27/2014</t>
  </si>
  <si>
    <t>1/24/2014</t>
  </si>
  <si>
    <t>1/23/2014</t>
  </si>
  <si>
    <t>1/22/2014</t>
  </si>
  <si>
    <t>1/21/2014</t>
  </si>
  <si>
    <t>1/20/2014</t>
  </si>
  <si>
    <t>1/17/2014</t>
  </si>
  <si>
    <t>1/16/2014</t>
  </si>
  <si>
    <t>1/15/2014</t>
  </si>
  <si>
    <t>1/13/2014</t>
  </si>
  <si>
    <t>1/10/2014</t>
  </si>
  <si>
    <t>1/8/2014</t>
  </si>
  <si>
    <t>1/7/2014</t>
  </si>
  <si>
    <t>1/6/2014</t>
  </si>
  <si>
    <t>1/3/2014</t>
  </si>
  <si>
    <t>1/2/2014</t>
  </si>
  <si>
    <t>1/1/2014</t>
  </si>
  <si>
    <t>12/31/2013</t>
  </si>
  <si>
    <t>12/30/2013</t>
  </si>
  <si>
    <t>12/27/2013</t>
  </si>
  <si>
    <t>12/26/2013</t>
  </si>
  <si>
    <t>12/24/2013</t>
  </si>
  <si>
    <t>12/23/2013</t>
  </si>
  <si>
    <t>12/20/2013</t>
  </si>
  <si>
    <t>12/19/2013</t>
  </si>
  <si>
    <t>12/18/2013</t>
  </si>
  <si>
    <t>12/17/2013</t>
  </si>
  <si>
    <t>12/16/2013</t>
  </si>
  <si>
    <t>12/13/2013</t>
  </si>
  <si>
    <t>12/12/2013</t>
  </si>
  <si>
    <t>12/11/2013</t>
  </si>
  <si>
    <t>12/10/2013</t>
  </si>
  <si>
    <t>12/9/2013</t>
  </si>
  <si>
    <t>12/6/2013</t>
  </si>
  <si>
    <t>12/5/2013</t>
  </si>
  <si>
    <t>12/4/2013</t>
  </si>
  <si>
    <t>12/3/2013</t>
  </si>
  <si>
    <t>12/2/2013</t>
  </si>
  <si>
    <t>11/29/2013</t>
  </si>
  <si>
    <t>11/28/2013</t>
  </si>
  <si>
    <t>11/27/2013</t>
  </si>
  <si>
    <t>11/26/2013</t>
  </si>
  <si>
    <t>11/25/2013</t>
  </si>
  <si>
    <t>11/22/2013</t>
  </si>
  <si>
    <t>11/21/2013</t>
  </si>
  <si>
    <t>11/20/2013</t>
  </si>
  <si>
    <t>11/19/2013</t>
  </si>
  <si>
    <t>11/18/2013</t>
  </si>
  <si>
    <t>11/14/2013</t>
  </si>
  <si>
    <t>11/12/2013</t>
  </si>
  <si>
    <t>11/11/2013</t>
  </si>
  <si>
    <t>11/8/2013</t>
  </si>
  <si>
    <t>11/7/2013</t>
  </si>
  <si>
    <t>11/6/2013</t>
  </si>
  <si>
    <t>11/5/2013</t>
  </si>
  <si>
    <t>11/1/2013</t>
  </si>
  <si>
    <t>10/31/2013</t>
  </si>
  <si>
    <t>10/30/2013</t>
  </si>
  <si>
    <t>10/29/2013</t>
  </si>
  <si>
    <t>10/28/2013</t>
  </si>
  <si>
    <t>10/25/2013</t>
  </si>
  <si>
    <t>10/23/2013</t>
  </si>
  <si>
    <t>10/22/2013</t>
  </si>
  <si>
    <t>10/21/2013</t>
  </si>
  <si>
    <t>10/18/2013</t>
  </si>
  <si>
    <t>10/17/2013</t>
  </si>
  <si>
    <t>10/15/2013</t>
  </si>
  <si>
    <t>10/14/2013</t>
  </si>
  <si>
    <t>10/11/2013</t>
  </si>
  <si>
    <t>10/10/2013</t>
  </si>
  <si>
    <t>10/9/2013</t>
  </si>
  <si>
    <t>10/8/2013</t>
  </si>
  <si>
    <t>10/7/2013</t>
  </si>
  <si>
    <t>10/4/2013</t>
  </si>
  <si>
    <t>10/3/2013</t>
  </si>
  <si>
    <t>10/1/2013</t>
  </si>
  <si>
    <t>9/30/2013</t>
  </si>
  <si>
    <t>9/27/2013</t>
  </si>
  <si>
    <t>9/26/2013</t>
  </si>
  <si>
    <t>9/25/2013</t>
  </si>
  <si>
    <t>9/24/2013</t>
  </si>
  <si>
    <t>9/20/2013</t>
  </si>
  <si>
    <t>9/19/2013</t>
  </si>
  <si>
    <t>9/18/2013</t>
  </si>
  <si>
    <t>9/17/2013</t>
  </si>
  <si>
    <t>9/16/2013</t>
  </si>
  <si>
    <t>9/13/2013</t>
  </si>
  <si>
    <t>9/12/2013</t>
  </si>
  <si>
    <t>9/11/2013</t>
  </si>
  <si>
    <t>9/10/2013</t>
  </si>
  <si>
    <t>9/6/2013</t>
  </si>
  <si>
    <t>9/5/2013</t>
  </si>
  <si>
    <t>9/4/2013</t>
  </si>
  <si>
    <t>9/3/2013</t>
  </si>
  <si>
    <t>9/2/2013</t>
  </si>
  <si>
    <t>8/30/2013</t>
  </si>
  <si>
    <t>8/29/2013</t>
  </si>
  <si>
    <t>8/28/2013</t>
  </si>
  <si>
    <t>8/27/2013</t>
  </si>
  <si>
    <t>8/26/2013</t>
  </si>
  <si>
    <t>8/22/2013</t>
  </si>
  <si>
    <t>8/21/2013</t>
  </si>
  <si>
    <t>8/20/2013</t>
  </si>
  <si>
    <t>8/19/2013</t>
  </si>
  <si>
    <t>8/16/2013</t>
  </si>
  <si>
    <t>8/14/2013</t>
  </si>
  <si>
    <t>8/13/2013</t>
  </si>
  <si>
    <t>8/12/2013</t>
  </si>
  <si>
    <t>8/8/2013</t>
  </si>
  <si>
    <t>8/6/2013</t>
  </si>
  <si>
    <t>8/5/2013</t>
  </si>
  <si>
    <t>8/2/2013</t>
  </si>
  <si>
    <t>8/1/2013</t>
  </si>
  <si>
    <t>7/31/2013</t>
  </si>
  <si>
    <t>7/30/2013</t>
  </si>
  <si>
    <t>7/29/2013</t>
  </si>
  <si>
    <t>7/26/2013</t>
  </si>
  <si>
    <t>7/25/2013</t>
  </si>
  <si>
    <t>7/24/2013</t>
  </si>
  <si>
    <t>7/23/2013</t>
  </si>
  <si>
    <t>7/22/2013</t>
  </si>
  <si>
    <t>7/19/2013</t>
  </si>
  <si>
    <t>7/18/2013</t>
  </si>
  <si>
    <t>7/17/2013</t>
  </si>
  <si>
    <t>7/16/2013</t>
  </si>
  <si>
    <t>7/15/2013</t>
  </si>
  <si>
    <t>7/12/2013</t>
  </si>
  <si>
    <t>7/11/2013</t>
  </si>
  <si>
    <t>7/10/2013</t>
  </si>
  <si>
    <t>7/9/2013</t>
  </si>
  <si>
    <t>7/8/2013</t>
  </si>
  <si>
    <t>7/5/2013</t>
  </si>
  <si>
    <t>7/4/2013</t>
  </si>
  <si>
    <t>7/3/2013</t>
  </si>
  <si>
    <t>7/2/2013</t>
  </si>
  <si>
    <t>6/28/2013</t>
  </si>
  <si>
    <t>6/27/2013</t>
  </si>
  <si>
    <t>6/26/2013</t>
  </si>
  <si>
    <t>6/25/2013</t>
  </si>
  <si>
    <t>6/24/2013</t>
  </si>
  <si>
    <t>6/21/2013</t>
  </si>
  <si>
    <t>6/20/2013</t>
  </si>
  <si>
    <t>6/19/2013</t>
  </si>
  <si>
    <t>6/18/2013</t>
  </si>
  <si>
    <t>6/17/2013</t>
  </si>
  <si>
    <t>6/14/2013</t>
  </si>
  <si>
    <t>6/13/2013</t>
  </si>
  <si>
    <t>6/12/2013</t>
  </si>
  <si>
    <t>6/11/2013</t>
  </si>
  <si>
    <t>6/10/2013</t>
  </si>
  <si>
    <t>6/7/2013</t>
  </si>
  <si>
    <t>6/6/2013</t>
  </si>
  <si>
    <t>6/5/2013</t>
  </si>
  <si>
    <t>6/4/2013</t>
  </si>
  <si>
    <t>6/3/2013</t>
  </si>
  <si>
    <t>5/31/2013</t>
  </si>
  <si>
    <t>5/30/2013</t>
  </si>
  <si>
    <t>5/29/2013</t>
  </si>
  <si>
    <t>5/28/2013</t>
  </si>
  <si>
    <t>5/27/2013</t>
  </si>
  <si>
    <t>5/24/2013</t>
  </si>
  <si>
    <t>5/23/2013</t>
  </si>
  <si>
    <t>5/22/2013</t>
  </si>
  <si>
    <t>5/21/2013</t>
  </si>
  <si>
    <t>5/20/2013</t>
  </si>
  <si>
    <t>5/17/2013</t>
  </si>
  <si>
    <t>5/16/2013</t>
  </si>
  <si>
    <t>5/15/2013</t>
  </si>
  <si>
    <t>5/14/2013</t>
  </si>
  <si>
    <t>5/13/2013</t>
  </si>
  <si>
    <t>5/10/2013</t>
  </si>
  <si>
    <t>5/9/2013</t>
  </si>
  <si>
    <t>5/8/2013</t>
  </si>
  <si>
    <t>5/7/2013</t>
  </si>
  <si>
    <t>5/6/2013</t>
  </si>
  <si>
    <t>5/3/2013</t>
  </si>
  <si>
    <t>5/2/2013</t>
  </si>
  <si>
    <t>4/30/2013</t>
  </si>
  <si>
    <t>4/29/2013</t>
  </si>
  <si>
    <t>4/26/2013</t>
  </si>
  <si>
    <t>4/25/2013</t>
  </si>
  <si>
    <t>4/23/2013</t>
  </si>
  <si>
    <t>4/22/2013</t>
  </si>
  <si>
    <t>4/18/2013</t>
  </si>
  <si>
    <t>4/17/2013</t>
  </si>
  <si>
    <t>4/16/2013</t>
  </si>
  <si>
    <t>4/15/2013</t>
  </si>
  <si>
    <t>4/12/2013</t>
  </si>
  <si>
    <t>4/10/2013</t>
  </si>
  <si>
    <t>4/9/2013</t>
  </si>
  <si>
    <t>4/8/2013</t>
  </si>
  <si>
    <t>4/5/2013</t>
  </si>
  <si>
    <t>4/4/2013</t>
  </si>
  <si>
    <t>4/3/2013</t>
  </si>
  <si>
    <t>4/2/2013</t>
  </si>
  <si>
    <t>3/28/2013</t>
  </si>
  <si>
    <t>3/26/2013</t>
  </si>
  <si>
    <t>3/25/2013</t>
  </si>
  <si>
    <t>3/22/2013</t>
  </si>
  <si>
    <t>3/21/2013</t>
  </si>
  <si>
    <t>3/20/2013</t>
  </si>
  <si>
    <t>3/19/2013</t>
  </si>
  <si>
    <t>3/18/2013</t>
  </si>
  <si>
    <t>3/15/2013</t>
  </si>
  <si>
    <t>3/14/2013</t>
  </si>
  <si>
    <t>3/13/2013</t>
  </si>
  <si>
    <t>3/12/2013</t>
  </si>
  <si>
    <t>3/11/2013</t>
  </si>
  <si>
    <t>3/8/2013</t>
  </si>
  <si>
    <t>3/7/2013</t>
  </si>
  <si>
    <t>3/6/2013</t>
  </si>
  <si>
    <t>3/5/2013</t>
  </si>
  <si>
    <t>3/4/2013</t>
  </si>
  <si>
    <t>3/1/2013</t>
  </si>
  <si>
    <t>2/28/2013</t>
  </si>
  <si>
    <t>2/27/2013</t>
  </si>
  <si>
    <t>2/26/2013</t>
  </si>
  <si>
    <t>2/25/2013</t>
  </si>
  <si>
    <t>2/22/2013</t>
  </si>
  <si>
    <t>2/21/2013</t>
  </si>
  <si>
    <t>2/20/2013</t>
  </si>
  <si>
    <t>2/18/2013</t>
  </si>
  <si>
    <t>2/15/2013</t>
  </si>
  <si>
    <t>2/14/2013</t>
  </si>
  <si>
    <t>2/13/2013</t>
  </si>
  <si>
    <t>2/12/2013</t>
  </si>
  <si>
    <t>2/11/2013</t>
  </si>
  <si>
    <t>2/8/2013</t>
  </si>
  <si>
    <t>2/7/2013</t>
  </si>
  <si>
    <t>2/6/2013</t>
  </si>
  <si>
    <t>2/5/2013</t>
  </si>
  <si>
    <t>2/4/2013</t>
  </si>
  <si>
    <t>2/1/2013</t>
  </si>
  <si>
    <t>1/31/2013</t>
  </si>
  <si>
    <t>1/30/2013</t>
  </si>
  <si>
    <t>1/29/2013</t>
  </si>
  <si>
    <t>1/28/2013</t>
  </si>
  <si>
    <t>1/24/2013</t>
  </si>
  <si>
    <t>1/23/2013</t>
  </si>
  <si>
    <t>1/22/2013</t>
  </si>
  <si>
    <t>1/21/2013</t>
  </si>
  <si>
    <t>1/18/2013</t>
  </si>
  <si>
    <t>1/17/2013</t>
  </si>
  <si>
    <t>1/16/2013</t>
  </si>
  <si>
    <t>1/15/2013</t>
  </si>
  <si>
    <t>1/14/2013</t>
  </si>
  <si>
    <t>1/11/2013</t>
  </si>
  <si>
    <t>1/10/2013</t>
  </si>
  <si>
    <t>1/9/2013</t>
  </si>
  <si>
    <t>1/8/2013</t>
  </si>
  <si>
    <t>1/7/2013</t>
  </si>
  <si>
    <t>1/4/2013</t>
  </si>
  <si>
    <t>1/3/2013</t>
  </si>
  <si>
    <t>1/2/2013</t>
  </si>
  <si>
    <t>1/1/2013</t>
  </si>
  <si>
    <t>12/31/2012</t>
  </si>
  <si>
    <t>12/28/2012</t>
  </si>
  <si>
    <t>12/27/2012</t>
  </si>
  <si>
    <t>12/26/2012</t>
  </si>
  <si>
    <t>12/24/2012</t>
  </si>
  <si>
    <t>12/20/2012</t>
  </si>
  <si>
    <t>12/19/2012</t>
  </si>
  <si>
    <t>12/18/2012</t>
  </si>
  <si>
    <t>12/17/2012</t>
  </si>
  <si>
    <t>12/14/2012</t>
  </si>
  <si>
    <t>12/13/2012</t>
  </si>
  <si>
    <t>12/12/2012</t>
  </si>
  <si>
    <t>12/11/2012</t>
  </si>
  <si>
    <t>12/10/2012</t>
  </si>
  <si>
    <t>12/7/2012</t>
  </si>
  <si>
    <t>12/6/2012</t>
  </si>
  <si>
    <t>12/5/2012</t>
  </si>
  <si>
    <t>12/4/2012</t>
  </si>
  <si>
    <t>12/3/2012</t>
  </si>
  <si>
    <t>11/30/2012</t>
  </si>
  <si>
    <t>11/29/2012</t>
  </si>
  <si>
    <t>11/27/2012</t>
  </si>
  <si>
    <t>11/26/2012</t>
  </si>
  <si>
    <t>11/23/2012</t>
  </si>
  <si>
    <t>11/22/2012</t>
  </si>
  <si>
    <t>11/21/2012</t>
  </si>
  <si>
    <t>11/20/2012</t>
  </si>
  <si>
    <t>11/19/2012</t>
  </si>
  <si>
    <t>11/16/2012</t>
  </si>
  <si>
    <t>11/15/2012</t>
  </si>
  <si>
    <t>11/12/2012</t>
  </si>
  <si>
    <t>11/9/2012</t>
  </si>
  <si>
    <t>11/8/2012</t>
  </si>
  <si>
    <t>11/7/2012</t>
  </si>
  <si>
    <t>11/6/2012</t>
  </si>
  <si>
    <t>11/5/2012</t>
  </si>
  <si>
    <t>11/2/2012</t>
  </si>
  <si>
    <t>11/1/2012</t>
  </si>
  <si>
    <t>10/31/2012</t>
  </si>
  <si>
    <t>10/30/2012</t>
  </si>
  <si>
    <t>10/29/2012</t>
  </si>
  <si>
    <t>10/26/2012</t>
  </si>
  <si>
    <t>10/25/2012</t>
  </si>
  <si>
    <t>10/23/2012</t>
  </si>
  <si>
    <t>10/19/2012</t>
  </si>
  <si>
    <t>10/18/2012</t>
  </si>
  <si>
    <t>10/17/2012</t>
  </si>
  <si>
    <t>10/16/2012</t>
  </si>
  <si>
    <t>10/15/2012</t>
  </si>
  <si>
    <t>10/12/2012</t>
  </si>
  <si>
    <t>10/11/2012</t>
  </si>
  <si>
    <t>10/10/2012</t>
  </si>
  <si>
    <t>10/9/2012</t>
  </si>
  <si>
    <t>10/8/2012</t>
  </si>
  <si>
    <t>10/5/2012</t>
  </si>
  <si>
    <t>10/4/2012</t>
  </si>
  <si>
    <t>10/3/2012</t>
  </si>
  <si>
    <t>10/1/2012</t>
  </si>
  <si>
    <t>9/28/2012</t>
  </si>
  <si>
    <t>9/27/2012</t>
  </si>
  <si>
    <t>9/26/2012</t>
  </si>
  <si>
    <t>9/25/2012</t>
  </si>
  <si>
    <t>9/24/2012</t>
  </si>
  <si>
    <t>9/21/2012</t>
  </si>
  <si>
    <t>9/20/2012</t>
  </si>
  <si>
    <t>9/18/2012</t>
  </si>
  <si>
    <t>9/17/2012</t>
  </si>
  <si>
    <t>9/14/2012</t>
  </si>
  <si>
    <t>9/13/2012</t>
  </si>
  <si>
    <t>9/12/2012</t>
  </si>
  <si>
    <t>9/11/2012</t>
  </si>
  <si>
    <t>9/10/2012</t>
  </si>
  <si>
    <t>9/7/2012</t>
  </si>
  <si>
    <t>9/6/2012</t>
  </si>
  <si>
    <t>9/5/2012</t>
  </si>
  <si>
    <t>9/4/2012</t>
  </si>
  <si>
    <t>9/3/2012</t>
  </si>
  <si>
    <t>8/31/2012</t>
  </si>
  <si>
    <t>8/30/2012</t>
  </si>
  <si>
    <t>8/29/2012</t>
  </si>
  <si>
    <t>8/28/2012</t>
  </si>
  <si>
    <t>8/27/2012</t>
  </si>
  <si>
    <t>8/24/2012</t>
  </si>
  <si>
    <t>8/23/2012</t>
  </si>
  <si>
    <t>8/22/2012</t>
  </si>
  <si>
    <t>8/21/2012</t>
  </si>
  <si>
    <t>8/17/2012</t>
  </si>
  <si>
    <t>8/16/2012</t>
  </si>
  <si>
    <t>8/14/2012</t>
  </si>
  <si>
    <t>8/13/2012</t>
  </si>
  <si>
    <t>8/10/2012</t>
  </si>
  <si>
    <t>8/9/2012</t>
  </si>
  <si>
    <t>8/8/2012</t>
  </si>
  <si>
    <t>8/7/2012</t>
  </si>
  <si>
    <t>8/6/2012</t>
  </si>
  <si>
    <t>8/3/2012</t>
  </si>
  <si>
    <t>8/2/2012</t>
  </si>
  <si>
    <t>8/1/2012</t>
  </si>
  <si>
    <t>7/31/2012</t>
  </si>
  <si>
    <t>7/30/2012</t>
  </si>
  <si>
    <t>7/27/2012</t>
  </si>
  <si>
    <t>7/26/2012</t>
  </si>
  <si>
    <t>7/25/2012</t>
  </si>
  <si>
    <t>7/24/2012</t>
  </si>
  <si>
    <t>7/23/2012</t>
  </si>
  <si>
    <t>7/20/2012</t>
  </si>
  <si>
    <t>7/19/2012</t>
  </si>
  <si>
    <t>7/18/2012</t>
  </si>
  <si>
    <t>7/17/2012</t>
  </si>
  <si>
    <t>7/16/2012</t>
  </si>
  <si>
    <t>7/13/2012</t>
  </si>
  <si>
    <t>7/12/2012</t>
  </si>
  <si>
    <t>7/11/2012</t>
  </si>
  <si>
    <t>7/10/2012</t>
  </si>
  <si>
    <t>7/9/2012</t>
  </si>
  <si>
    <t>7/6/2012</t>
  </si>
  <si>
    <t>7/5/2012</t>
  </si>
  <si>
    <t>7/4/2012</t>
  </si>
  <si>
    <t>7/3/2012</t>
  </si>
  <si>
    <t>7/2/2012</t>
  </si>
  <si>
    <t>6/29/2012</t>
  </si>
  <si>
    <t>6/28/2012</t>
  </si>
  <si>
    <t>6/27/2012</t>
  </si>
  <si>
    <t>6/26/2012</t>
  </si>
  <si>
    <t>6/25/2012</t>
  </si>
  <si>
    <t>6/22/2012</t>
  </si>
  <si>
    <t>6/21/2012</t>
  </si>
  <si>
    <t>6/20/2012</t>
  </si>
  <si>
    <t>6/19/2012</t>
  </si>
  <si>
    <t>6/18/2012</t>
  </si>
  <si>
    <t>6/15/2012</t>
  </si>
  <si>
    <t>6/14/2012</t>
  </si>
  <si>
    <t>6/13/2012</t>
  </si>
  <si>
    <t>6/12/2012</t>
  </si>
  <si>
    <t>6/11/2012</t>
  </si>
  <si>
    <t>6/8/2012</t>
  </si>
  <si>
    <t>6/7/2012</t>
  </si>
  <si>
    <t>6/6/2012</t>
  </si>
  <si>
    <t>6/5/2012</t>
  </si>
  <si>
    <t>6/4/2012</t>
  </si>
  <si>
    <t>6/1/2012</t>
  </si>
  <si>
    <t>5/31/2012</t>
  </si>
  <si>
    <t>5/30/2012</t>
  </si>
  <si>
    <t>5/29/2012</t>
  </si>
  <si>
    <t>5/28/2012</t>
  </si>
  <si>
    <t>5/25/2012</t>
  </si>
  <si>
    <t>5/24/2012</t>
  </si>
  <si>
    <t>5/23/2012</t>
  </si>
  <si>
    <t>5/22/2012</t>
  </si>
  <si>
    <t>5/21/2012</t>
  </si>
  <si>
    <t>5/18/2012</t>
  </si>
  <si>
    <t>5/17/2012</t>
  </si>
  <si>
    <t>5/16/2012</t>
  </si>
  <si>
    <t>5/15/2012</t>
  </si>
  <si>
    <t>5/14/2012</t>
  </si>
  <si>
    <t>5/11/2012</t>
  </si>
  <si>
    <t>5/10/2012</t>
  </si>
  <si>
    <t>5/9/2012</t>
  </si>
  <si>
    <t>5/8/2012</t>
  </si>
  <si>
    <t>5/7/2012</t>
  </si>
  <si>
    <t>5/4/2012</t>
  </si>
  <si>
    <t>5/3/2012</t>
  </si>
  <si>
    <t>5/2/2012</t>
  </si>
  <si>
    <t>4/30/2012</t>
  </si>
  <si>
    <t>4/27/2012</t>
  </si>
  <si>
    <t>4/26/2012</t>
  </si>
  <si>
    <t>4/25/2012</t>
  </si>
  <si>
    <t>4/24/2012</t>
  </si>
  <si>
    <t>4/23/2012</t>
  </si>
  <si>
    <t>4/20/2012</t>
  </si>
  <si>
    <t>4/19/2012</t>
  </si>
  <si>
    <t>4/18/2012</t>
  </si>
  <si>
    <t>4/17/2012</t>
  </si>
  <si>
    <t>4/16/2012</t>
  </si>
  <si>
    <t>4/13/2012</t>
  </si>
  <si>
    <t>4/12/2012</t>
  </si>
  <si>
    <t>4/11/2012</t>
  </si>
  <si>
    <t>4/10/2012</t>
  </si>
  <si>
    <t>4/9/2012</t>
  </si>
  <si>
    <t>4/4/2012</t>
  </si>
  <si>
    <t>4/3/2012</t>
  </si>
  <si>
    <t>3/30/2012</t>
  </si>
  <si>
    <t>3/29/2012</t>
  </si>
  <si>
    <t>3/28/2012</t>
  </si>
  <si>
    <t>3/27/2012</t>
  </si>
  <si>
    <t>3/26/2012</t>
  </si>
  <si>
    <t>3/22/2012</t>
  </si>
  <si>
    <t>3/21/2012</t>
  </si>
  <si>
    <t>3/20/2012</t>
  </si>
  <si>
    <t>3/19/2012</t>
  </si>
  <si>
    <t>3/16/2012</t>
  </si>
  <si>
    <t>3/15/2012</t>
  </si>
  <si>
    <t>3/14/2012</t>
  </si>
  <si>
    <t>3/13/2012</t>
  </si>
  <si>
    <t>3/12/2012</t>
  </si>
  <si>
    <t>3/9/2012</t>
  </si>
  <si>
    <t>3/7/2012</t>
  </si>
  <si>
    <t>3/6/2012</t>
  </si>
  <si>
    <t>3/5/2012</t>
  </si>
  <si>
    <t>3/2/2012</t>
  </si>
  <si>
    <t>3/1/2012</t>
  </si>
  <si>
    <t>2/29/2012</t>
  </si>
  <si>
    <t>2/28/2012</t>
  </si>
  <si>
    <t>2/27/2012</t>
  </si>
  <si>
    <t>2/24/2012</t>
  </si>
  <si>
    <t>2/23/2012</t>
  </si>
  <si>
    <t>2/22/2012</t>
  </si>
  <si>
    <t>2/21/2012</t>
  </si>
  <si>
    <t>2/17/2012</t>
  </si>
  <si>
    <t>2/15/2012</t>
  </si>
  <si>
    <t>2/14/2012</t>
  </si>
  <si>
    <t>2/13/2012</t>
  </si>
  <si>
    <t>2/10/2012</t>
  </si>
  <si>
    <t>2/9/2012</t>
  </si>
  <si>
    <t>2/8/2012</t>
  </si>
  <si>
    <t>2/7/2012</t>
  </si>
  <si>
    <t>2/6/2012</t>
  </si>
  <si>
    <t>2/3/2012</t>
  </si>
  <si>
    <t>2/2/2012</t>
  </si>
  <si>
    <t>2/1/2012</t>
  </si>
  <si>
    <t>1/31/2012</t>
  </si>
  <si>
    <t>1/30/2012</t>
  </si>
  <si>
    <t>1/27/2012</t>
  </si>
  <si>
    <t>1/25/2012</t>
  </si>
  <si>
    <t>1/24/2012</t>
  </si>
  <si>
    <t>1/23/2012</t>
  </si>
  <si>
    <t>1/20/2012</t>
  </si>
  <si>
    <t>1/19/2012</t>
  </si>
  <si>
    <t>1/18/2012</t>
  </si>
  <si>
    <t>1/17/2012</t>
  </si>
  <si>
    <t>1/16/2012</t>
  </si>
  <si>
    <t>1/13/2012</t>
  </si>
  <si>
    <t>1/12/2012</t>
  </si>
  <si>
    <t>1/11/2012</t>
  </si>
  <si>
    <t>1/10/2012</t>
  </si>
  <si>
    <t>1/9/2012</t>
  </si>
  <si>
    <t>1/6/2012</t>
  </si>
  <si>
    <t>1/5/2012</t>
  </si>
  <si>
    <t>1/4/2012</t>
  </si>
  <si>
    <t>1/3/2012</t>
  </si>
  <si>
    <t>1/2/2012</t>
  </si>
  <si>
    <t>12/30/2011</t>
  </si>
  <si>
    <t>12/29/2011</t>
  </si>
  <si>
    <t>12/28/2011</t>
  </si>
  <si>
    <t>12/27/2011</t>
  </si>
  <si>
    <t>12/26/2011</t>
  </si>
  <si>
    <t>12/23/2011</t>
  </si>
  <si>
    <t>12/22/2011</t>
  </si>
  <si>
    <t>12/21/2011</t>
  </si>
  <si>
    <t>12/20/2011</t>
  </si>
  <si>
    <t>12/19/2011</t>
  </si>
  <si>
    <t>12/16/2011</t>
  </si>
  <si>
    <t>12/15/2011</t>
  </si>
  <si>
    <t>12/14/2011</t>
  </si>
  <si>
    <t>12/13/2011</t>
  </si>
  <si>
    <t>12/12/2011</t>
  </si>
  <si>
    <t>12/9/2011</t>
  </si>
  <si>
    <t>12/8/2011</t>
  </si>
  <si>
    <t>12/7/2011</t>
  </si>
  <si>
    <t>12/5/2011</t>
  </si>
  <si>
    <t>12/2/2011</t>
  </si>
  <si>
    <t>12/1/2011</t>
  </si>
  <si>
    <t>11/30/2011</t>
  </si>
  <si>
    <t>11/29/2011</t>
  </si>
  <si>
    <t>11/28/2011</t>
  </si>
  <si>
    <t>11/25/2011</t>
  </si>
  <si>
    <t>11/24/2011</t>
  </si>
  <si>
    <t>11/23/2011</t>
  </si>
  <si>
    <t>11/22/2011</t>
  </si>
  <si>
    <t>11/21/2011</t>
  </si>
  <si>
    <t>11/18/2011</t>
  </si>
  <si>
    <t>11/17/2011</t>
  </si>
  <si>
    <t>11/16/2011</t>
  </si>
  <si>
    <t>11/15/2011</t>
  </si>
  <si>
    <t>11/14/2011</t>
  </si>
  <si>
    <t>11/11/2011</t>
  </si>
  <si>
    <t>11/9/2011</t>
  </si>
  <si>
    <t>11/8/2011</t>
  </si>
  <si>
    <t>11/4/2011</t>
  </si>
  <si>
    <t>11/3/2011</t>
  </si>
  <si>
    <t>11/2/2011</t>
  </si>
  <si>
    <t>11/1/2011</t>
  </si>
  <si>
    <t>10/31/2011</t>
  </si>
  <si>
    <t>10/28/2011</t>
  </si>
  <si>
    <t>10/25/2011</t>
  </si>
  <si>
    <t>10/24/2011</t>
  </si>
  <si>
    <t>10/21/2011</t>
  </si>
  <si>
    <t>10/20/2011</t>
  </si>
  <si>
    <t>10/19/2011</t>
  </si>
  <si>
    <t>10/18/2011</t>
  </si>
  <si>
    <t>10/17/2011</t>
  </si>
  <si>
    <t>10/14/2011</t>
  </si>
  <si>
    <t>10/13/2011</t>
  </si>
  <si>
    <t>10/12/2011</t>
  </si>
  <si>
    <t>10/11/2011</t>
  </si>
  <si>
    <t>10/10/2011</t>
  </si>
  <si>
    <t>10/7/2011</t>
  </si>
  <si>
    <t>10/5/2011</t>
  </si>
  <si>
    <t>10/4/2011</t>
  </si>
  <si>
    <t>10/3/2011</t>
  </si>
  <si>
    <t>9/29/2011</t>
  </si>
  <si>
    <t>9/28/2011</t>
  </si>
  <si>
    <t>9/27/2011</t>
  </si>
  <si>
    <t>9/26/2011</t>
  </si>
  <si>
    <t>9/23/2011</t>
  </si>
  <si>
    <t>9/22/2011</t>
  </si>
  <si>
    <t>9/21/2011</t>
  </si>
  <si>
    <t>9/20/2011</t>
  </si>
  <si>
    <t>9/19/2011</t>
  </si>
  <si>
    <t>9/16/2011</t>
  </si>
  <si>
    <t>9/15/2011</t>
  </si>
  <si>
    <t>9/14/2011</t>
  </si>
  <si>
    <t>9/13/2011</t>
  </si>
  <si>
    <t>9/12/2011</t>
  </si>
  <si>
    <t>9/9/2011</t>
  </si>
  <si>
    <t>9/8/2011</t>
  </si>
  <si>
    <t>9/7/2011</t>
  </si>
  <si>
    <t>9/6/2011</t>
  </si>
  <si>
    <t>9/5/2011</t>
  </si>
  <si>
    <t>9/2/2011</t>
  </si>
  <si>
    <t>8/30/2011</t>
  </si>
  <si>
    <t>8/29/2011</t>
  </si>
  <si>
    <t>8/26/2011</t>
  </si>
  <si>
    <t>8/25/2011</t>
  </si>
  <si>
    <t>8/24/2011</t>
  </si>
  <si>
    <t>8/23/2011</t>
  </si>
  <si>
    <t>8/22/2011</t>
  </si>
  <si>
    <t>8/18/2011</t>
  </si>
  <si>
    <t>8/17/2011</t>
  </si>
  <si>
    <t>8/16/2011</t>
  </si>
  <si>
    <t>8/12/2011</t>
  </si>
  <si>
    <t>8/10/2011</t>
  </si>
  <si>
    <t>8/9/2011</t>
  </si>
  <si>
    <t>8/8/2011</t>
  </si>
  <si>
    <t>8/5/2011</t>
  </si>
  <si>
    <t>8/4/2011</t>
  </si>
  <si>
    <t>8/3/2011</t>
  </si>
  <si>
    <t>8/2/2011</t>
  </si>
  <si>
    <t>8/1/2011</t>
  </si>
  <si>
    <t>7/29/2011</t>
  </si>
  <si>
    <t>7/28/2011</t>
  </si>
  <si>
    <t>7/27/2011</t>
  </si>
  <si>
    <t>7/26/2011</t>
  </si>
  <si>
    <t>7/25/2011</t>
  </si>
  <si>
    <t>7/22/2011</t>
  </si>
  <si>
    <t>7/21/2011</t>
  </si>
  <si>
    <t>7/20/2011</t>
  </si>
  <si>
    <t>7/19/2011</t>
  </si>
  <si>
    <t>7/18/2011</t>
  </si>
  <si>
    <t>7/15/2011</t>
  </si>
  <si>
    <t>7/14/2011</t>
  </si>
  <si>
    <t>7/13/2011</t>
  </si>
  <si>
    <t>7/12/2011</t>
  </si>
  <si>
    <t>7/11/2011</t>
  </si>
  <si>
    <t>7/8/2011</t>
  </si>
  <si>
    <t>7/7/2011</t>
  </si>
  <si>
    <t>7/6/2011</t>
  </si>
  <si>
    <t>7/5/2011</t>
  </si>
  <si>
    <t>7/4/2011</t>
  </si>
  <si>
    <t>7/1/2011</t>
  </si>
  <si>
    <t>6/30/2011</t>
  </si>
  <si>
    <t>6/29/2011</t>
  </si>
  <si>
    <t>6/28/2011</t>
  </si>
  <si>
    <t>6/27/2011</t>
  </si>
  <si>
    <t>6/24/2011</t>
  </si>
  <si>
    <t>6/23/2011</t>
  </si>
  <si>
    <t>6/22/2011</t>
  </si>
  <si>
    <t>6/21/2011</t>
  </si>
  <si>
    <t>6/20/2011</t>
  </si>
  <si>
    <t>6/17/2011</t>
  </si>
  <si>
    <t>6/16/2011</t>
  </si>
  <si>
    <t>6/15/2011</t>
  </si>
  <si>
    <t>6/14/2011</t>
  </si>
  <si>
    <t>6/13/2011</t>
  </si>
  <si>
    <t>6/10/2011</t>
  </si>
  <si>
    <t>6/9/2011</t>
  </si>
  <si>
    <t>6/8/2011</t>
  </si>
  <si>
    <t>6/7/2011</t>
  </si>
  <si>
    <t>6/6/2011</t>
  </si>
  <si>
    <t>6/3/2011</t>
  </si>
  <si>
    <t>6/2/2011</t>
  </si>
  <si>
    <t>6/1/2011</t>
  </si>
  <si>
    <t>5/31/2011</t>
  </si>
  <si>
    <t>5/30/2011</t>
  </si>
  <si>
    <t>5/27/2011</t>
  </si>
  <si>
    <t>5/26/2011</t>
  </si>
  <si>
    <t>5/25/2011</t>
  </si>
  <si>
    <t>5/24/2011</t>
  </si>
  <si>
    <t>5/23/2011</t>
  </si>
  <si>
    <t>5/20/2011</t>
  </si>
  <si>
    <t>5/19/2011</t>
  </si>
  <si>
    <t>5/18/2011</t>
  </si>
  <si>
    <t>5/16/2011</t>
  </si>
  <si>
    <t>5/13/2011</t>
  </si>
  <si>
    <t>5/12/2011</t>
  </si>
  <si>
    <t>5/11/2011</t>
  </si>
  <si>
    <t>5/10/2011</t>
  </si>
  <si>
    <t>5/9/2011</t>
  </si>
  <si>
    <t>5/6/2011</t>
  </si>
  <si>
    <t>5/5/2011</t>
  </si>
  <si>
    <t>5/4/2011</t>
  </si>
  <si>
    <t>5/3/2011</t>
  </si>
  <si>
    <t>5/2/2011</t>
  </si>
  <si>
    <t>4/29/2011</t>
  </si>
  <si>
    <t>4/28/2011</t>
  </si>
  <si>
    <t>4/27/2011</t>
  </si>
  <si>
    <t>4/26/2011</t>
  </si>
  <si>
    <t>4/25/2011</t>
  </si>
  <si>
    <t>4/21/2011</t>
  </si>
  <si>
    <t>4/20/2011</t>
  </si>
  <si>
    <t>4/19/2011</t>
  </si>
  <si>
    <t>4/18/2011</t>
  </si>
  <si>
    <t>4/15/2011</t>
  </si>
  <si>
    <t>4/13/2011</t>
  </si>
  <si>
    <t>4/11/2011</t>
  </si>
  <si>
    <t>4/8/2011</t>
  </si>
  <si>
    <t>4/7/2011</t>
  </si>
  <si>
    <t>4/6/2011</t>
  </si>
  <si>
    <t>4/5/2011</t>
  </si>
  <si>
    <t>4/4/2011</t>
  </si>
  <si>
    <t>4/1/2011</t>
  </si>
  <si>
    <t>3/31/2011</t>
  </si>
  <si>
    <t>3/30/2011</t>
  </si>
  <si>
    <t>3/29/2011</t>
  </si>
  <si>
    <t>3/28/2011</t>
  </si>
  <si>
    <t>3/25/2011</t>
  </si>
  <si>
    <t>3/24/2011</t>
  </si>
  <si>
    <t>3/23/2011</t>
  </si>
  <si>
    <t>3/22/2011</t>
  </si>
  <si>
    <t>3/21/2011</t>
  </si>
  <si>
    <t>3/18/2011</t>
  </si>
  <si>
    <t>3/17/2011</t>
  </si>
  <si>
    <t>3/16/2011</t>
  </si>
  <si>
    <t>3/15/2011</t>
  </si>
  <si>
    <t>3/14/2011</t>
  </si>
  <si>
    <t>3/11/2011</t>
  </si>
  <si>
    <t>3/10/2011</t>
  </si>
  <si>
    <t>3/9/2011</t>
  </si>
  <si>
    <t>3/8/2011</t>
  </si>
  <si>
    <t>3/7/2011</t>
  </si>
  <si>
    <t>3/4/2011</t>
  </si>
  <si>
    <t>3/3/2011</t>
  </si>
  <si>
    <t>3/1/2011</t>
  </si>
  <si>
    <t>2/28/2011</t>
  </si>
  <si>
    <t>2/25/2011</t>
  </si>
  <si>
    <t>2/24/2011</t>
  </si>
  <si>
    <t>2/23/2011</t>
  </si>
  <si>
    <t>2/22/2011</t>
  </si>
  <si>
    <t>2/21/2011</t>
  </si>
  <si>
    <t>2/18/2011</t>
  </si>
  <si>
    <t>2/17/2011</t>
  </si>
  <si>
    <t>2/16/2011</t>
  </si>
  <si>
    <t>2/15/2011</t>
  </si>
  <si>
    <t>2/14/2011</t>
  </si>
  <si>
    <t>2/11/2011</t>
  </si>
  <si>
    <t>2/10/2011</t>
  </si>
  <si>
    <t>2/9/2011</t>
  </si>
  <si>
    <t>2/8/2011</t>
  </si>
  <si>
    <t>2/7/2011</t>
  </si>
  <si>
    <t>2/4/2011</t>
  </si>
  <si>
    <t>2/3/2011</t>
  </si>
  <si>
    <t>2/2/2011</t>
  </si>
  <si>
    <t>2/1/2011</t>
  </si>
  <si>
    <t>1/31/2011</t>
  </si>
  <si>
    <t>1/28/2011</t>
  </si>
  <si>
    <t>1/27/2011</t>
  </si>
  <si>
    <t>1/25/2011</t>
  </si>
  <si>
    <t>1/24/2011</t>
  </si>
  <si>
    <t>1/21/2011</t>
  </si>
  <si>
    <t>1/20/2011</t>
  </si>
  <si>
    <t>1/19/2011</t>
  </si>
  <si>
    <t>1/18/2011</t>
  </si>
  <si>
    <t>1/17/2011</t>
  </si>
  <si>
    <t>1/14/2011</t>
  </si>
  <si>
    <t>1/13/2011</t>
  </si>
  <si>
    <t>1/12/2011</t>
  </si>
  <si>
    <t>1/11/2011</t>
  </si>
  <si>
    <t>1/10/2011</t>
  </si>
  <si>
    <t>1/7/2011</t>
  </si>
  <si>
    <t>1/6/2011</t>
  </si>
  <si>
    <t>1/5/2011</t>
  </si>
  <si>
    <t>1/4/2011</t>
  </si>
  <si>
    <t>1/3/2011</t>
  </si>
  <si>
    <t>12/31/2010</t>
  </si>
  <si>
    <t>12/30/2010</t>
  </si>
  <si>
    <t>12/29/2010</t>
  </si>
  <si>
    <t>12/28/2010</t>
  </si>
  <si>
    <t>12/27/2010</t>
  </si>
  <si>
    <t>12/24/2010</t>
  </si>
  <si>
    <t>12/23/2010</t>
  </si>
  <si>
    <t>12/22/2010</t>
  </si>
  <si>
    <t>12/21/2010</t>
  </si>
  <si>
    <t>12/20/2010</t>
  </si>
  <si>
    <t>12/16/2010</t>
  </si>
  <si>
    <t>12/15/2010</t>
  </si>
  <si>
    <t>12/14/2010</t>
  </si>
  <si>
    <t>12/13/2010</t>
  </si>
  <si>
    <t>12/10/2010</t>
  </si>
  <si>
    <t>12/9/2010</t>
  </si>
  <si>
    <t>12/8/2010</t>
  </si>
  <si>
    <t>12/7/2010</t>
  </si>
  <si>
    <t>12/6/2010</t>
  </si>
  <si>
    <t>12/3/2010</t>
  </si>
  <si>
    <t>12/2/2010</t>
  </si>
  <si>
    <t>12/1/2010</t>
  </si>
  <si>
    <t>11/30/2010</t>
  </si>
  <si>
    <t>11/29/2010</t>
  </si>
  <si>
    <t>11/26/2010</t>
  </si>
  <si>
    <t>11/25/2010</t>
  </si>
  <si>
    <t>11/24/2010</t>
  </si>
  <si>
    <t>11/23/2010</t>
  </si>
  <si>
    <t>11/22/2010</t>
  </si>
  <si>
    <t>11/19/2010</t>
  </si>
  <si>
    <t>11/18/2010</t>
  </si>
  <si>
    <t>11/16/2010</t>
  </si>
  <si>
    <t>11/15/2010</t>
  </si>
  <si>
    <t>11/12/2010</t>
  </si>
  <si>
    <t>11/11/2010</t>
  </si>
  <si>
    <t>11/10/2010</t>
  </si>
  <si>
    <t>11/9/2010</t>
  </si>
  <si>
    <t>11/8/2010</t>
  </si>
  <si>
    <t>11/4/2010</t>
  </si>
  <si>
    <t>11/3/2010</t>
  </si>
  <si>
    <t>11/2/2010</t>
  </si>
  <si>
    <t>11/1/2010</t>
  </si>
  <si>
    <t>10/29/2010</t>
  </si>
  <si>
    <t>10/28/2010</t>
  </si>
  <si>
    <t>10/27/2010</t>
  </si>
  <si>
    <t>10/26/2010</t>
  </si>
  <si>
    <t>10/25/2010</t>
  </si>
  <si>
    <t>10/22/2010</t>
  </si>
  <si>
    <t>10/21/2010</t>
  </si>
  <si>
    <t>10/20/2010</t>
  </si>
  <si>
    <t>10/19/2010</t>
  </si>
  <si>
    <t>10/18/2010</t>
  </si>
  <si>
    <t>10/15/2010</t>
  </si>
  <si>
    <t>10/14/2010</t>
  </si>
  <si>
    <t>10/13/2010</t>
  </si>
  <si>
    <t>10/12/2010</t>
  </si>
  <si>
    <t>10/11/2010</t>
  </si>
  <si>
    <t>10/8/2010</t>
  </si>
  <si>
    <t>10/7/2010</t>
  </si>
  <si>
    <t>10/6/2010</t>
  </si>
  <si>
    <t>10/5/2010</t>
  </si>
  <si>
    <t>10/4/2010</t>
  </si>
  <si>
    <t>10/1/2010</t>
  </si>
  <si>
    <t>9/29/2010</t>
  </si>
  <si>
    <t>9/28/2010</t>
  </si>
  <si>
    <t>9/27/2010</t>
  </si>
  <si>
    <t>9/24/2010</t>
  </si>
  <si>
    <t>9/23/2010</t>
  </si>
  <si>
    <t>9/22/2010</t>
  </si>
  <si>
    <t>9/21/2010</t>
  </si>
  <si>
    <t>9/20/2010</t>
  </si>
  <si>
    <t>9/17/2010</t>
  </si>
  <si>
    <t>9/16/2010</t>
  </si>
  <si>
    <t>9/15/2010</t>
  </si>
  <si>
    <t>9/14/2010</t>
  </si>
  <si>
    <t>9/13/2010</t>
  </si>
  <si>
    <t>9/9/2010</t>
  </si>
  <si>
    <t>9/8/2010</t>
  </si>
  <si>
    <t>9/7/2010</t>
  </si>
  <si>
    <t>9/6/2010</t>
  </si>
  <si>
    <t>9/3/2010</t>
  </si>
  <si>
    <t>9/2/2010</t>
  </si>
  <si>
    <t>9/1/2010</t>
  </si>
  <si>
    <t>8/31/2010</t>
  </si>
  <si>
    <t>8/30/2010</t>
  </si>
  <si>
    <t>8/27/2010</t>
  </si>
  <si>
    <t>8/26/2010</t>
  </si>
  <si>
    <t>8/25/2010</t>
  </si>
  <si>
    <t>8/24/2010</t>
  </si>
  <si>
    <t>8/23/2010</t>
  </si>
  <si>
    <t>8/20/2010</t>
  </si>
  <si>
    <t>8/18/2010</t>
  </si>
  <si>
    <t>8/17/2010</t>
  </si>
  <si>
    <t>8/16/2010</t>
  </si>
  <si>
    <t>8/13/2010</t>
  </si>
  <si>
    <t>8/12/2010</t>
  </si>
  <si>
    <t>8/11/2010</t>
  </si>
  <si>
    <t>8/10/2010</t>
  </si>
  <si>
    <t>8/9/2010</t>
  </si>
  <si>
    <t>8/6/2010</t>
  </si>
  <si>
    <t>8/5/2010</t>
  </si>
  <si>
    <t>8/4/2010</t>
  </si>
  <si>
    <t>8/3/2010</t>
  </si>
  <si>
    <t>8/2/2010</t>
  </si>
  <si>
    <t>7/30/2010</t>
  </si>
  <si>
    <t>7/29/2010</t>
  </si>
  <si>
    <t>7/28/2010</t>
  </si>
  <si>
    <t>7/27/2010</t>
  </si>
  <si>
    <t>7/26/2010</t>
  </si>
  <si>
    <t>7/23/2010</t>
  </si>
  <si>
    <t>7/22/2010</t>
  </si>
  <si>
    <t>7/21/2010</t>
  </si>
  <si>
    <t>7/20/2010</t>
  </si>
  <si>
    <t>7/19/2010</t>
  </si>
  <si>
    <t>7/16/2010</t>
  </si>
  <si>
    <t>7/15/2010</t>
  </si>
  <si>
    <t>7/14/2010</t>
  </si>
  <si>
    <t>7/13/2010</t>
  </si>
  <si>
    <t>7/12/2010</t>
  </si>
  <si>
    <t>7/9/2010</t>
  </si>
  <si>
    <t>7/8/2010</t>
  </si>
  <si>
    <t>7/7/2010</t>
  </si>
  <si>
    <t>7/6/2010</t>
  </si>
  <si>
    <t>7/5/2010</t>
  </si>
  <si>
    <t>7/2/2010</t>
  </si>
  <si>
    <t>7/1/2010</t>
  </si>
  <si>
    <t>6/30/2010</t>
  </si>
  <si>
    <t>6/29/2010</t>
  </si>
  <si>
    <t>6/28/2010</t>
  </si>
  <si>
    <t>6/25/2010</t>
  </si>
  <si>
    <t>6/24/2010</t>
  </si>
  <si>
    <t>6/23/2010</t>
  </si>
  <si>
    <t>6/22/2010</t>
  </si>
  <si>
    <t>6/21/2010</t>
  </si>
  <si>
    <t>6/18/2010</t>
  </si>
  <si>
    <t>6/17/2010</t>
  </si>
  <si>
    <t>6/16/2010</t>
  </si>
  <si>
    <t>6/15/2010</t>
  </si>
  <si>
    <t>6/14/2010</t>
  </si>
  <si>
    <t>6/11/2010</t>
  </si>
  <si>
    <t>6/10/2010</t>
  </si>
  <si>
    <t>6/9/2010</t>
  </si>
  <si>
    <t>6/8/2010</t>
  </si>
  <si>
    <t>6/7/2010</t>
  </si>
  <si>
    <t>6/4/2010</t>
  </si>
  <si>
    <t>6/3/2010</t>
  </si>
  <si>
    <t>6/2/2010</t>
  </si>
  <si>
    <t>6/1/2010</t>
  </si>
  <si>
    <t>5/31/2010</t>
  </si>
  <si>
    <t>5/28/2010</t>
  </si>
  <si>
    <t>5/27/2010</t>
  </si>
  <si>
    <t>5/26/2010</t>
  </si>
  <si>
    <t>5/25/2010</t>
  </si>
  <si>
    <t>5/24/2010</t>
  </si>
  <si>
    <t>5/21/2010</t>
  </si>
  <si>
    <t>5/20/2010</t>
  </si>
  <si>
    <t>5/19/2010</t>
  </si>
  <si>
    <t>5/18/2010</t>
  </si>
  <si>
    <t>5/17/2010</t>
  </si>
  <si>
    <t>5/14/2010</t>
  </si>
  <si>
    <t>5/13/2010</t>
  </si>
  <si>
    <t>5/12/2010</t>
  </si>
  <si>
    <t>5/11/2010</t>
  </si>
  <si>
    <t>5/10/2010</t>
  </si>
  <si>
    <t>5/7/2010</t>
  </si>
  <si>
    <t>5/6/2010</t>
  </si>
  <si>
    <t>5/5/2010</t>
  </si>
  <si>
    <t>5/4/2010</t>
  </si>
  <si>
    <t>5/3/2010</t>
  </si>
  <si>
    <t>4/30/2010</t>
  </si>
  <si>
    <t>4/29/2010</t>
  </si>
  <si>
    <t>4/28/2010</t>
  </si>
  <si>
    <t>4/27/2010</t>
  </si>
  <si>
    <t>4/26/2010</t>
  </si>
  <si>
    <t>4/23/2010</t>
  </si>
  <si>
    <t>4/22/2010</t>
  </si>
  <si>
    <t>4/21/2010</t>
  </si>
  <si>
    <t>4/20/2010</t>
  </si>
  <si>
    <t>4/19/2010</t>
  </si>
  <si>
    <t>4/16/2010</t>
  </si>
  <si>
    <t>4/15/2010</t>
  </si>
  <si>
    <t>4/13/2010</t>
  </si>
  <si>
    <t>4/12/2010</t>
  </si>
  <si>
    <t>4/9/2010</t>
  </si>
  <si>
    <t>4/8/2010</t>
  </si>
  <si>
    <t>4/7/2010</t>
  </si>
  <si>
    <t>4/6/2010</t>
  </si>
  <si>
    <t>4/5/2010</t>
  </si>
  <si>
    <t>4/1/2010</t>
  </si>
  <si>
    <t>3/31/2010</t>
  </si>
  <si>
    <t>3/30/2010</t>
  </si>
  <si>
    <t>3/29/2010</t>
  </si>
  <si>
    <t>3/26/2010</t>
  </si>
  <si>
    <t>3/25/2010</t>
  </si>
  <si>
    <t>3/23/2010</t>
  </si>
  <si>
    <t>3/22/2010</t>
  </si>
  <si>
    <t>3/19/2010</t>
  </si>
  <si>
    <t>3/18/2010</t>
  </si>
  <si>
    <t>3/17/2010</t>
  </si>
  <si>
    <t>3/15/2010</t>
  </si>
  <si>
    <t>3/11/2010</t>
  </si>
  <si>
    <t>3/10/2010</t>
  </si>
  <si>
    <t>3/9/2010</t>
  </si>
  <si>
    <t>3/8/2010</t>
  </si>
  <si>
    <t>3/5/2010</t>
  </si>
  <si>
    <t>3/4/2010</t>
  </si>
  <si>
    <t>3/3/2010</t>
  </si>
  <si>
    <t>3/2/2010</t>
  </si>
  <si>
    <t>2/26/2010</t>
  </si>
  <si>
    <t>2/25/2010</t>
  </si>
  <si>
    <t>2/24/2010</t>
  </si>
  <si>
    <t>2/23/2010</t>
  </si>
  <si>
    <t>2/22/2010</t>
  </si>
  <si>
    <t>2/19/2010</t>
  </si>
  <si>
    <t>2/18/2010</t>
  </si>
  <si>
    <t>2/17/2010</t>
  </si>
  <si>
    <t>2/16/2010</t>
  </si>
  <si>
    <t>2/15/2010</t>
  </si>
  <si>
    <t>2/11/2010</t>
  </si>
  <si>
    <t>2/10/2010</t>
  </si>
  <si>
    <t>2/9/2010</t>
  </si>
  <si>
    <t>2/8/2010</t>
  </si>
  <si>
    <t>2/5/2010</t>
  </si>
  <si>
    <t>2/4/2010</t>
  </si>
  <si>
    <t>2/3/2010</t>
  </si>
  <si>
    <t>2/2/2010</t>
  </si>
  <si>
    <t>2/1/2010</t>
  </si>
  <si>
    <t>1/29/2010</t>
  </si>
  <si>
    <t>1/28/2010</t>
  </si>
  <si>
    <t>1/27/2010</t>
  </si>
  <si>
    <t>1/25/2010</t>
  </si>
  <si>
    <t>1/22/2010</t>
  </si>
  <si>
    <t>1/21/2010</t>
  </si>
  <si>
    <t>1/20/2010</t>
  </si>
  <si>
    <t>1/19/2010</t>
  </si>
  <si>
    <t>1/18/2010</t>
  </si>
  <si>
    <t>1/15/2010</t>
  </si>
  <si>
    <t>1/14/2010</t>
  </si>
  <si>
    <t>1/13/2010</t>
  </si>
  <si>
    <t>1/12/2010</t>
  </si>
  <si>
    <t>1/11/2010</t>
  </si>
  <si>
    <t>1/8/2010</t>
  </si>
  <si>
    <t>1/7/2010</t>
  </si>
  <si>
    <t>1/6/2010</t>
  </si>
  <si>
    <t>1/5/2010</t>
  </si>
  <si>
    <t>1/4/2010</t>
  </si>
  <si>
    <t>12/31/2009</t>
  </si>
  <si>
    <t>12/30/2009</t>
  </si>
  <si>
    <t>12/29/2009</t>
  </si>
  <si>
    <t>12/24/2009</t>
  </si>
  <si>
    <t>12/23/2009</t>
  </si>
  <si>
    <t>12/22/2009</t>
  </si>
  <si>
    <t>12/21/2009</t>
  </si>
  <si>
    <t>12/18/2009</t>
  </si>
  <si>
    <t>12/17/2009</t>
  </si>
  <si>
    <t>12/16/2009</t>
  </si>
  <si>
    <t>12/15/2009</t>
  </si>
  <si>
    <t>12/14/2009</t>
  </si>
  <si>
    <t>12/11/2009</t>
  </si>
  <si>
    <t>12/10/2009</t>
  </si>
  <si>
    <t>12/9/2009</t>
  </si>
  <si>
    <t>12/8/2009</t>
  </si>
  <si>
    <t>12/7/2009</t>
  </si>
  <si>
    <t>12/4/2009</t>
  </si>
  <si>
    <t>12/3/2009</t>
  </si>
  <si>
    <t>12/2/2009</t>
  </si>
  <si>
    <t>12/1/2009</t>
  </si>
  <si>
    <t>11/30/2009</t>
  </si>
  <si>
    <t>11/27/2009</t>
  </si>
  <si>
    <t>11/26/2009</t>
  </si>
  <si>
    <t>11/25/2009</t>
  </si>
  <si>
    <t>11/24/2009</t>
  </si>
  <si>
    <t>11/23/2009</t>
  </si>
  <si>
    <t>11/20/2009</t>
  </si>
  <si>
    <t>11/19/2009</t>
  </si>
  <si>
    <t>11/18/2009</t>
  </si>
  <si>
    <t>11/17/2009</t>
  </si>
  <si>
    <t>11/16/2009</t>
  </si>
  <si>
    <t>11/13/2009</t>
  </si>
  <si>
    <t>11/12/2009</t>
  </si>
  <si>
    <t>11/11/2009</t>
  </si>
  <si>
    <t>11/10/2009</t>
  </si>
  <si>
    <t>11/9/2009</t>
  </si>
  <si>
    <t>11/6/2009</t>
  </si>
  <si>
    <t>11/5/2009</t>
  </si>
  <si>
    <t>11/4/2009</t>
  </si>
  <si>
    <t>11/3/2009</t>
  </si>
  <si>
    <t>10/30/2009</t>
  </si>
  <si>
    <t>10/29/2009</t>
  </si>
  <si>
    <t>10/28/2009</t>
  </si>
  <si>
    <t>10/27/2009</t>
  </si>
  <si>
    <t>10/26/2009</t>
  </si>
  <si>
    <t>10/23/2009</t>
  </si>
  <si>
    <t>10/22/2009</t>
  </si>
  <si>
    <t>10/21/2009</t>
  </si>
  <si>
    <t>10/20/2009</t>
  </si>
  <si>
    <t>10/17/2009</t>
  </si>
  <si>
    <t>10/16/2009</t>
  </si>
  <si>
    <t>10/15/2009</t>
  </si>
  <si>
    <t>10/14/2009</t>
  </si>
  <si>
    <t>10/12/2009</t>
  </si>
  <si>
    <t>10/9/2009</t>
  </si>
  <si>
    <t>10/8/2009</t>
  </si>
  <si>
    <t>10/7/2009</t>
  </si>
  <si>
    <t>10/6/2009</t>
  </si>
  <si>
    <t>10/5/2009</t>
  </si>
  <si>
    <t>10/1/2009</t>
  </si>
  <si>
    <t>9/30/2009</t>
  </si>
  <si>
    <t>9/29/2009</t>
  </si>
  <si>
    <t>9/25/2009</t>
  </si>
  <si>
    <t>9/24/2009</t>
  </si>
  <si>
    <t>9/23/2009</t>
  </si>
  <si>
    <t>9/22/2009</t>
  </si>
  <si>
    <t>9/18/2009</t>
  </si>
  <si>
    <t>9/17/2009</t>
  </si>
  <si>
    <t>9/16/2009</t>
  </si>
  <si>
    <t>9/15/2009</t>
  </si>
  <si>
    <t>9/14/2009</t>
  </si>
  <si>
    <t>9/10/2009</t>
  </si>
  <si>
    <t>9/9/2009</t>
  </si>
  <si>
    <t>9/8/2009</t>
  </si>
  <si>
    <t>9/7/2009</t>
  </si>
  <si>
    <t>9/4/2009</t>
  </si>
  <si>
    <t>9/3/2009</t>
  </si>
  <si>
    <t>9/2/2009</t>
  </si>
  <si>
    <t>9/1/2009</t>
  </si>
  <si>
    <t>8/31/2009</t>
  </si>
  <si>
    <t>8/28/2009</t>
  </si>
  <si>
    <t>8/27/2009</t>
  </si>
  <si>
    <t>8/26/2009</t>
  </si>
  <si>
    <t>8/25/2009</t>
  </si>
  <si>
    <t>8/24/2009</t>
  </si>
  <si>
    <t>8/21/2009</t>
  </si>
  <si>
    <t>8/20/2009</t>
  </si>
  <si>
    <t>8/19/2009</t>
  </si>
  <si>
    <t>8/18/2009</t>
  </si>
  <si>
    <t>8/17/2009</t>
  </si>
  <si>
    <t>8/14/2009</t>
  </si>
  <si>
    <t>8/13/2009</t>
  </si>
  <si>
    <t>8/12/2009</t>
  </si>
  <si>
    <t>8/11/2009</t>
  </si>
  <si>
    <t>8/10/2009</t>
  </si>
  <si>
    <t>8/7/2009</t>
  </si>
  <si>
    <t>8/6/2009</t>
  </si>
  <si>
    <t>8/5/2009</t>
  </si>
  <si>
    <t>8/4/2009</t>
  </si>
  <si>
    <t>8/3/2009</t>
  </si>
  <si>
    <t>7/31/2009</t>
  </si>
  <si>
    <t>7/30/2009</t>
  </si>
  <si>
    <t>7/29/2009</t>
  </si>
  <si>
    <t>7/28/2009</t>
  </si>
  <si>
    <t>7/27/2009</t>
  </si>
  <si>
    <t>7/24/2009</t>
  </si>
  <si>
    <t>7/23/2009</t>
  </si>
  <si>
    <t>7/22/2009</t>
  </si>
  <si>
    <t>7/21/2009</t>
  </si>
  <si>
    <t>7/20/2009</t>
  </si>
  <si>
    <t>7/17/2009</t>
  </si>
  <si>
    <t>7/16/2009</t>
  </si>
  <si>
    <t>7/15/2009</t>
  </si>
  <si>
    <t>7/14/2009</t>
  </si>
  <si>
    <t>7/13/2009</t>
  </si>
  <si>
    <t>7/10/2009</t>
  </si>
  <si>
    <t>7/9/2009</t>
  </si>
  <si>
    <t>7/8/2009</t>
  </si>
  <si>
    <t>7/7/2009</t>
  </si>
  <si>
    <t>7/6/2009</t>
  </si>
  <si>
    <t>7/3/2009</t>
  </si>
  <si>
    <t>7/2/2009</t>
  </si>
  <si>
    <t>7/1/2009</t>
  </si>
  <si>
    <t>6/30/2009</t>
  </si>
  <si>
    <t>6/29/2009</t>
  </si>
  <si>
    <t>6/26/2009</t>
  </si>
  <si>
    <t>6/25/2009</t>
  </si>
  <si>
    <t>6/24/2009</t>
  </si>
  <si>
    <t>6/23/2009</t>
  </si>
  <si>
    <t>6/22/2009</t>
  </si>
  <si>
    <t>6/19/2009</t>
  </si>
  <si>
    <t>6/18/2009</t>
  </si>
  <si>
    <t>6/17/2009</t>
  </si>
  <si>
    <t>6/16/2009</t>
  </si>
  <si>
    <t>6/15/2009</t>
  </si>
  <si>
    <t>6/12/2009</t>
  </si>
  <si>
    <t>6/11/2009</t>
  </si>
  <si>
    <t>6/10/2009</t>
  </si>
  <si>
    <t>6/9/2009</t>
  </si>
  <si>
    <t>6/8/2009</t>
  </si>
  <si>
    <t>6/5/2009</t>
  </si>
  <si>
    <t>6/4/2009</t>
  </si>
  <si>
    <t>6/3/2009</t>
  </si>
  <si>
    <t>6/2/2009</t>
  </si>
  <si>
    <t>6/1/2009</t>
  </si>
  <si>
    <t>5/29/2009</t>
  </si>
  <si>
    <t>5/28/2009</t>
  </si>
  <si>
    <t>5/27/2009</t>
  </si>
  <si>
    <t>5/26/2009</t>
  </si>
  <si>
    <t>5/25/2009</t>
  </si>
  <si>
    <t>5/22/2009</t>
  </si>
  <si>
    <t>5/21/2009</t>
  </si>
  <si>
    <t>5/20/2009</t>
  </si>
  <si>
    <t>5/19/2009</t>
  </si>
  <si>
    <t>5/18/2009</t>
  </si>
  <si>
    <t>5/15/2009</t>
  </si>
  <si>
    <t>5/14/2009</t>
  </si>
  <si>
    <t>5/13/2009</t>
  </si>
  <si>
    <t>5/12/2009</t>
  </si>
  <si>
    <t>5/11/2009</t>
  </si>
  <si>
    <t>5/8/2009</t>
  </si>
  <si>
    <t>5/7/2009</t>
  </si>
  <si>
    <t>5/6/2009</t>
  </si>
  <si>
    <t>5/5/2009</t>
  </si>
  <si>
    <t>5/4/2009</t>
  </si>
  <si>
    <t>4/29/2009</t>
  </si>
  <si>
    <t>4/28/2009</t>
  </si>
  <si>
    <t>4/27/2009</t>
  </si>
  <si>
    <t>4/24/2009</t>
  </si>
  <si>
    <t>4/23/2009</t>
  </si>
  <si>
    <t>4/22/2009</t>
  </si>
  <si>
    <t>4/21/2009</t>
  </si>
  <si>
    <t>4/20/2009</t>
  </si>
  <si>
    <t>4/17/2009</t>
  </si>
  <si>
    <t>4/16/2009</t>
  </si>
  <si>
    <t>4/15/2009</t>
  </si>
  <si>
    <t>4/13/2009</t>
  </si>
  <si>
    <t>4/9/2009</t>
  </si>
  <si>
    <t>4/8/2009</t>
  </si>
  <si>
    <t>4/6/2009</t>
  </si>
  <si>
    <t>4/2/2009</t>
  </si>
  <si>
    <t>4/1/2009</t>
  </si>
  <si>
    <t>3/31/2009</t>
  </si>
  <si>
    <t>3/30/2009</t>
  </si>
  <si>
    <t>3/27/2009</t>
  </si>
  <si>
    <t>3/26/2009</t>
  </si>
  <si>
    <t>3/25/2009</t>
  </si>
  <si>
    <t>3/24/2009</t>
  </si>
  <si>
    <t>3/23/2009</t>
  </si>
  <si>
    <t>3/20/2009</t>
  </si>
  <si>
    <t>3/19/2009</t>
  </si>
  <si>
    <t>3/17/2009</t>
  </si>
  <si>
    <t>3/16/2009</t>
  </si>
  <si>
    <t>3/13/2009</t>
  </si>
  <si>
    <t>3/12/2009</t>
  </si>
  <si>
    <t>3/9/2009</t>
  </si>
  <si>
    <t>3/6/2009</t>
  </si>
  <si>
    <t>3/5/2009</t>
  </si>
  <si>
    <t>3/4/2009</t>
  </si>
  <si>
    <t>3/3/2009</t>
  </si>
  <si>
    <t>3/2/2009</t>
  </si>
  <si>
    <t>2/27/2009</t>
  </si>
  <si>
    <t>2/26/2009</t>
  </si>
  <si>
    <t>2/25/2009</t>
  </si>
  <si>
    <t>2/24/2009</t>
  </si>
  <si>
    <t>2/20/2009</t>
  </si>
  <si>
    <t>2/19/2009</t>
  </si>
  <si>
    <t>2/18/2009</t>
  </si>
  <si>
    <t>2/17/2009</t>
  </si>
  <si>
    <t>2/16/2009</t>
  </si>
  <si>
    <t>2/13/2009</t>
  </si>
  <si>
    <t>2/12/2009</t>
  </si>
  <si>
    <t>2/11/2009</t>
  </si>
  <si>
    <t>2/10/2009</t>
  </si>
  <si>
    <t>2/9/2009</t>
  </si>
  <si>
    <t>2/6/2009</t>
  </si>
  <si>
    <t>2/5/2009</t>
  </si>
  <si>
    <t>2/4/2009</t>
  </si>
  <si>
    <t>2/3/2009</t>
  </si>
  <si>
    <t>2/2/2009</t>
  </si>
  <si>
    <t>1/30/2009</t>
  </si>
  <si>
    <t>1/29/2009</t>
  </si>
  <si>
    <t>1/28/2009</t>
  </si>
  <si>
    <t>1/27/2009</t>
  </si>
  <si>
    <t>1/23/2009</t>
  </si>
  <si>
    <t>1/22/2009</t>
  </si>
  <si>
    <t>1/21/2009</t>
  </si>
  <si>
    <t>1/20/2009</t>
  </si>
  <si>
    <t>1/19/2009</t>
  </si>
  <si>
    <t>1/16/2009</t>
  </si>
  <si>
    <t>1/15/2009</t>
  </si>
  <si>
    <t>1/14/2009</t>
  </si>
  <si>
    <t>1/13/2009</t>
  </si>
  <si>
    <t>1/12/2009</t>
  </si>
  <si>
    <t>1/9/2009</t>
  </si>
  <si>
    <t>1/7/2009</t>
  </si>
  <si>
    <t>1/6/2009</t>
  </si>
  <si>
    <t>1/5/2009</t>
  </si>
  <si>
    <t>1/2/2009</t>
  </si>
  <si>
    <t>1/1/2009</t>
  </si>
  <si>
    <t>12/31/2008</t>
  </si>
  <si>
    <t>12/30/2008</t>
  </si>
  <si>
    <t>12/29/2008</t>
  </si>
  <si>
    <t>12/26/2008</t>
  </si>
  <si>
    <t>12/24/2008</t>
  </si>
  <si>
    <t>12/23/2008</t>
  </si>
  <si>
    <t>12/22/2008</t>
  </si>
  <si>
    <t>12/19/2008</t>
  </si>
  <si>
    <t>12/18/2008</t>
  </si>
  <si>
    <t>12/17/2008</t>
  </si>
  <si>
    <t>12/16/2008</t>
  </si>
  <si>
    <t>12/15/2008</t>
  </si>
  <si>
    <t>12/12/2008</t>
  </si>
  <si>
    <t>12/11/2008</t>
  </si>
  <si>
    <t>12/10/2008</t>
  </si>
  <si>
    <t>12/8/2008</t>
  </si>
  <si>
    <t>12/5/2008</t>
  </si>
  <si>
    <t>12/4/2008</t>
  </si>
  <si>
    <t>12/3/2008</t>
  </si>
  <si>
    <t>12/2/2008</t>
  </si>
  <si>
    <t>12/1/2008</t>
  </si>
  <si>
    <t>11/26/2008</t>
  </si>
  <si>
    <t>11/25/2008</t>
  </si>
  <si>
    <t>11/24/2008</t>
  </si>
  <si>
    <t>11/21/2008</t>
  </si>
  <si>
    <t>11/20/2008</t>
  </si>
  <si>
    <t>11/19/2008</t>
  </si>
  <si>
    <t>11/18/2008</t>
  </si>
  <si>
    <t>11/17/2008</t>
  </si>
  <si>
    <t>11/14/2008</t>
  </si>
  <si>
    <t>11/12/2008</t>
  </si>
  <si>
    <t>11/11/2008</t>
  </si>
  <si>
    <t>11/10/2008</t>
  </si>
  <si>
    <t>11/7/2008</t>
  </si>
  <si>
    <t>11/6/2008</t>
  </si>
  <si>
    <t>11/5/2008</t>
  </si>
  <si>
    <t>11/4/2008</t>
  </si>
  <si>
    <t>11/3/2008</t>
  </si>
  <si>
    <t>10/31/2008</t>
  </si>
  <si>
    <t>10/29/2008</t>
  </si>
  <si>
    <t>10/28/2008</t>
  </si>
  <si>
    <t>10/27/2008</t>
  </si>
  <si>
    <t>10/24/2008</t>
  </si>
  <si>
    <t>10/23/2008</t>
  </si>
  <si>
    <t>10/22/2008</t>
  </si>
  <si>
    <t>10/21/2008</t>
  </si>
  <si>
    <t>10/20/2008</t>
  </si>
  <si>
    <t>10/17/2008</t>
  </si>
  <si>
    <t>10/16/2008</t>
  </si>
  <si>
    <t>10/15/2008</t>
  </si>
  <si>
    <t>10/14/2008</t>
  </si>
  <si>
    <t>10/13/2008</t>
  </si>
  <si>
    <t>10/10/2008</t>
  </si>
  <si>
    <t>10/8/2008</t>
  </si>
  <si>
    <t>10/7/2008</t>
  </si>
  <si>
    <t>10/6/2008</t>
  </si>
  <si>
    <t>10/3/2008</t>
  </si>
  <si>
    <t>9/29/2008</t>
  </si>
  <si>
    <t>9/26/2008</t>
  </si>
  <si>
    <t>9/25/2008</t>
  </si>
  <si>
    <t>9/24/2008</t>
  </si>
  <si>
    <t>9/23/2008</t>
  </si>
  <si>
    <t>9/22/2008</t>
  </si>
  <si>
    <t>9/19/2008</t>
  </si>
  <si>
    <t>9/18/2008</t>
  </si>
  <si>
    <t>9/17/2008</t>
  </si>
  <si>
    <t>9/16/2008</t>
  </si>
  <si>
    <t>9/15/2008</t>
  </si>
  <si>
    <t>9/12/2008</t>
  </si>
  <si>
    <t>9/11/2008</t>
  </si>
  <si>
    <t>9/10/2008</t>
  </si>
  <si>
    <t>9/9/2008</t>
  </si>
  <si>
    <t>9/8/2008</t>
  </si>
  <si>
    <t>9/5/2008</t>
  </si>
  <si>
    <t>9/4/2008</t>
  </si>
  <si>
    <t>9/2/2008</t>
  </si>
  <si>
    <t>9/1/2008</t>
  </si>
  <si>
    <t>8/29/2008</t>
  </si>
  <si>
    <t>8/28/2008</t>
  </si>
  <si>
    <t>8/27/2008</t>
  </si>
  <si>
    <t>8/26/2008</t>
  </si>
  <si>
    <t>8/25/2008</t>
  </si>
  <si>
    <t>8/22/2008</t>
  </si>
  <si>
    <t>8/21/2008</t>
  </si>
  <si>
    <t>8/20/2008</t>
  </si>
  <si>
    <t>8/19/2008</t>
  </si>
  <si>
    <t>8/18/2008</t>
  </si>
  <si>
    <t>8/14/2008</t>
  </si>
  <si>
    <t>8/13/2008</t>
  </si>
  <si>
    <t>8/12/2008</t>
  </si>
  <si>
    <t>8/11/2008</t>
  </si>
  <si>
    <t>8/8/2008</t>
  </si>
  <si>
    <t>8/7/2008</t>
  </si>
  <si>
    <t>8/6/2008</t>
  </si>
  <si>
    <t>8/5/2008</t>
  </si>
  <si>
    <t>8/4/2008</t>
  </si>
  <si>
    <t>8/1/2008</t>
  </si>
  <si>
    <t>7/31/2008</t>
  </si>
  <si>
    <t>7/30/2008</t>
  </si>
  <si>
    <t>7/29/2008</t>
  </si>
  <si>
    <t>7/28/2008</t>
  </si>
  <si>
    <t>7/25/2008</t>
  </si>
  <si>
    <t>7/24/2008</t>
  </si>
  <si>
    <t>7/23/2008</t>
  </si>
  <si>
    <t>7/22/2008</t>
  </si>
  <si>
    <t>7/21/2008</t>
  </si>
  <si>
    <t>7/18/2008</t>
  </si>
  <si>
    <t>7/17/2008</t>
  </si>
  <si>
    <t>7/16/2008</t>
  </si>
  <si>
    <t>7/15/2008</t>
  </si>
  <si>
    <t>7/14/2008</t>
  </si>
  <si>
    <t>7/11/2008</t>
  </si>
  <si>
    <t>7/10/2008</t>
  </si>
  <si>
    <t>7/9/2008</t>
  </si>
  <si>
    <t>7/8/2008</t>
  </si>
  <si>
    <t>7/7/2008</t>
  </si>
  <si>
    <t>7/4/2008</t>
  </si>
  <si>
    <t>7/3/2008</t>
  </si>
  <si>
    <t>7/2/2008</t>
  </si>
  <si>
    <t>7/1/2008</t>
  </si>
  <si>
    <t>6/30/2008</t>
  </si>
  <si>
    <t>6/27/2008</t>
  </si>
  <si>
    <t>6/26/2008</t>
  </si>
  <si>
    <t>6/25/2008</t>
  </si>
  <si>
    <t>6/24/2008</t>
  </si>
  <si>
    <t>6/23/2008</t>
  </si>
  <si>
    <t>6/20/2008</t>
  </si>
  <si>
    <t>6/19/2008</t>
  </si>
  <si>
    <t>6/18/2008</t>
  </si>
  <si>
    <t>6/17/2008</t>
  </si>
  <si>
    <t>6/16/2008</t>
  </si>
  <si>
    <t>6/13/2008</t>
  </si>
  <si>
    <t>6/12/2008</t>
  </si>
  <si>
    <t>6/11/2008</t>
  </si>
  <si>
    <t>6/10/2008</t>
  </si>
  <si>
    <t>6/9/2008</t>
  </si>
  <si>
    <t>6/6/2008</t>
  </si>
  <si>
    <t>6/5/2008</t>
  </si>
  <si>
    <t>6/4/2008</t>
  </si>
  <si>
    <t>6/3/2008</t>
  </si>
  <si>
    <t>6/2/2008</t>
  </si>
  <si>
    <t>5/30/2008</t>
  </si>
  <si>
    <t>5/29/2008</t>
  </si>
  <si>
    <t>5/28/2008</t>
  </si>
  <si>
    <t>5/27/2008</t>
  </si>
  <si>
    <t>5/26/2008</t>
  </si>
  <si>
    <t>5/23/2008</t>
  </si>
  <si>
    <t>5/22/2008</t>
  </si>
  <si>
    <t>5/21/2008</t>
  </si>
  <si>
    <t>5/20/2008</t>
  </si>
  <si>
    <t>5/16/2008</t>
  </si>
  <si>
    <t>5/15/2008</t>
  </si>
  <si>
    <t>5/14/2008</t>
  </si>
  <si>
    <t>5/13/2008</t>
  </si>
  <si>
    <t>5/12/2008</t>
  </si>
  <si>
    <t>5/9/2008</t>
  </si>
  <si>
    <t>5/8/2008</t>
  </si>
  <si>
    <t>5/7/2008</t>
  </si>
  <si>
    <t>5/6/2008</t>
  </si>
  <si>
    <t>5/5/2008</t>
  </si>
  <si>
    <t>5/2/2008</t>
  </si>
  <si>
    <t>4/30/2008</t>
  </si>
  <si>
    <t>4/29/2008</t>
  </si>
  <si>
    <t>4/28/2008</t>
  </si>
  <si>
    <t>4/25/2008</t>
  </si>
  <si>
    <t>4/24/2008</t>
  </si>
  <si>
    <t>4/22/2008</t>
  </si>
  <si>
    <t>4/21/2008</t>
  </si>
  <si>
    <t>4/17/2008</t>
  </si>
  <si>
    <t>4/16/2008</t>
  </si>
  <si>
    <t>4/15/2008</t>
  </si>
  <si>
    <t>4/11/2008</t>
  </si>
  <si>
    <t>4/10/2008</t>
  </si>
  <si>
    <t>4/9/2008</t>
  </si>
  <si>
    <t>4/8/2008</t>
  </si>
  <si>
    <t>4/7/2008</t>
  </si>
  <si>
    <t>4/4/2008</t>
  </si>
  <si>
    <t>4/3/2008</t>
  </si>
  <si>
    <t>4/2/2008</t>
  </si>
  <si>
    <t>4/1/2008</t>
  </si>
  <si>
    <t>3/31/2008</t>
  </si>
  <si>
    <t>3/28/2008</t>
  </si>
  <si>
    <t>3/27/2008</t>
  </si>
  <si>
    <t>3/26/2008</t>
  </si>
  <si>
    <t>3/25/2008</t>
  </si>
  <si>
    <t>3/24/2008</t>
  </si>
  <si>
    <t>3/19/2008</t>
  </si>
  <si>
    <t>3/18/2008</t>
  </si>
  <si>
    <t>3/17/2008</t>
  </si>
  <si>
    <t>3/14/2008</t>
  </si>
  <si>
    <t>3/13/2008</t>
  </si>
  <si>
    <t>3/12/2008</t>
  </si>
  <si>
    <t>3/11/2008</t>
  </si>
  <si>
    <t>3/10/2008</t>
  </si>
  <si>
    <t>3/7/2008</t>
  </si>
  <si>
    <t>3/5/2008</t>
  </si>
  <si>
    <t>3/4/2008</t>
  </si>
  <si>
    <t>3/3/2008</t>
  </si>
  <si>
    <t>2/29/2008</t>
  </si>
  <si>
    <t>2/28/2008</t>
  </si>
  <si>
    <t>2/27/2008</t>
  </si>
  <si>
    <t>2/26/2008</t>
  </si>
  <si>
    <t>2/25/2008</t>
  </si>
  <si>
    <t>2/22/2008</t>
  </si>
  <si>
    <t>2/21/2008</t>
  </si>
  <si>
    <t>2/20/2008</t>
  </si>
  <si>
    <t>2/19/2008</t>
  </si>
  <si>
    <t>2/18/2008</t>
  </si>
  <si>
    <t>2/15/2008</t>
  </si>
  <si>
    <t>2/14/2008</t>
  </si>
  <si>
    <t>2/12/2008</t>
  </si>
  <si>
    <t>2/11/2008</t>
  </si>
  <si>
    <t>2/8/2008</t>
  </si>
  <si>
    <t>2/7/2008</t>
  </si>
  <si>
    <t>2/6/2008</t>
  </si>
  <si>
    <t>2/5/2008</t>
  </si>
  <si>
    <t>2/4/2008</t>
  </si>
  <si>
    <t>2/1/2008</t>
  </si>
  <si>
    <t>1/31/2008</t>
  </si>
  <si>
    <t>1/30/2008</t>
  </si>
  <si>
    <t>1/29/2008</t>
  </si>
  <si>
    <t>1/28/2008</t>
  </si>
  <si>
    <t>1/25/2008</t>
  </si>
  <si>
    <t>1/24/2008</t>
  </si>
  <si>
    <t>1/23/2008</t>
  </si>
  <si>
    <t>1/22/2008</t>
  </si>
  <si>
    <t>1/21/2008</t>
  </si>
  <si>
    <t>1/18/2008</t>
  </si>
  <si>
    <t>1/17/2008</t>
  </si>
  <si>
    <t>1/16/2008</t>
  </si>
  <si>
    <t>1/15/2008</t>
  </si>
  <si>
    <t>1/14/2008</t>
  </si>
  <si>
    <t>1/11/2008</t>
  </si>
  <si>
    <t>1/10/2008</t>
  </si>
  <si>
    <t>1/9/2008</t>
  </si>
  <si>
    <t>1/8/2008</t>
  </si>
  <si>
    <t>1/7/2008</t>
  </si>
  <si>
    <t>1/4/2008</t>
  </si>
  <si>
    <t>1/3/2008</t>
  </si>
  <si>
    <t>1/2/2008</t>
  </si>
  <si>
    <t>1/1/2008</t>
  </si>
  <si>
    <t>12/28/2007</t>
  </si>
  <si>
    <t>12/27/2007</t>
  </si>
  <si>
    <t>12/26/2007</t>
  </si>
  <si>
    <t>12/24/2007</t>
  </si>
  <si>
    <t>12/20/2007</t>
  </si>
  <si>
    <t>12/19/2007</t>
  </si>
  <si>
    <t>12/18/2007</t>
  </si>
  <si>
    <t>12/17/2007</t>
  </si>
  <si>
    <t>12/14/2007</t>
  </si>
  <si>
    <t>12/13/2007</t>
  </si>
  <si>
    <t>12/12/2007</t>
  </si>
  <si>
    <t>12/11/2007</t>
  </si>
  <si>
    <t>12/10/2007</t>
  </si>
  <si>
    <t>12/7/2007</t>
  </si>
  <si>
    <t>12/6/2007</t>
  </si>
  <si>
    <t>12/5/2007</t>
  </si>
  <si>
    <t>12/4/2007</t>
  </si>
  <si>
    <t>12/3/2007</t>
  </si>
  <si>
    <t>11/29/2007</t>
  </si>
  <si>
    <t>11/28/2007</t>
  </si>
  <si>
    <t>11/27/2007</t>
  </si>
  <si>
    <t>11/26/2007</t>
  </si>
  <si>
    <t>11/23/2007</t>
  </si>
  <si>
    <t>11/22/2007</t>
  </si>
  <si>
    <t>11/21/2007</t>
  </si>
  <si>
    <t>11/20/2007</t>
  </si>
  <si>
    <t>11/19/2007</t>
  </si>
  <si>
    <t>11/16/2007</t>
  </si>
  <si>
    <t>11/15/2007</t>
  </si>
  <si>
    <t>11/14/2007</t>
  </si>
  <si>
    <t>11/13/2007</t>
  </si>
  <si>
    <t>11/12/2007</t>
  </si>
  <si>
    <t>11/9/2007</t>
  </si>
  <si>
    <t>11/8/2007</t>
  </si>
  <si>
    <t>11/7/2007</t>
  </si>
  <si>
    <t>11/6/2007</t>
  </si>
  <si>
    <t>11/5/2007</t>
  </si>
  <si>
    <t>11/2/2007</t>
  </si>
  <si>
    <t>11/1/2007</t>
  </si>
  <si>
    <t>10/31/2007</t>
  </si>
  <si>
    <t>10/29/2007</t>
  </si>
  <si>
    <t>10/26/2007</t>
  </si>
  <si>
    <t>10/25/2007</t>
  </si>
  <si>
    <t>10/24/2007</t>
  </si>
  <si>
    <t>10/23/2007</t>
  </si>
  <si>
    <t>10/22/2007</t>
  </si>
  <si>
    <t>10/18/2007</t>
  </si>
  <si>
    <t>10/17/2007</t>
  </si>
  <si>
    <t>10/16/2007</t>
  </si>
  <si>
    <t>10/15/2007</t>
  </si>
  <si>
    <t>10/12/2007</t>
  </si>
  <si>
    <t>10/11/2007</t>
  </si>
  <si>
    <t>10/10/2007</t>
  </si>
  <si>
    <t>10/9/2007</t>
  </si>
  <si>
    <t>10/8/2007</t>
  </si>
  <si>
    <t>10/5/2007</t>
  </si>
  <si>
    <t>10/4/2007</t>
  </si>
  <si>
    <t>10/3/2007</t>
  </si>
  <si>
    <t>10/1/2007</t>
  </si>
  <si>
    <t>9/28/2007</t>
  </si>
  <si>
    <t>9/27/2007</t>
  </si>
  <si>
    <t>9/26/2007</t>
  </si>
  <si>
    <t>9/25/2007</t>
  </si>
  <si>
    <t>9/24/2007</t>
  </si>
  <si>
    <t>9/21/2007</t>
  </si>
  <si>
    <t>9/20/2007</t>
  </si>
  <si>
    <t>9/19/2007</t>
  </si>
  <si>
    <t>9/18/2007</t>
  </si>
  <si>
    <t>9/17/2007</t>
  </si>
  <si>
    <t>9/14/2007</t>
  </si>
  <si>
    <t>9/13/2007</t>
  </si>
  <si>
    <t>9/12/2007</t>
  </si>
  <si>
    <t>9/11/2007</t>
  </si>
  <si>
    <t>9/10/2007</t>
  </si>
  <si>
    <t>9/6/2007</t>
  </si>
  <si>
    <t>9/5/2007</t>
  </si>
  <si>
    <t>9/4/2007</t>
  </si>
  <si>
    <t>9/3/2007</t>
  </si>
  <si>
    <t>8/31/2007</t>
  </si>
  <si>
    <t>8/30/2007</t>
  </si>
  <si>
    <t>8/29/2007</t>
  </si>
  <si>
    <t>8/28/2007</t>
  </si>
  <si>
    <t>8/27/2007</t>
  </si>
  <si>
    <t>8/24/2007</t>
  </si>
  <si>
    <t>8/23/2007</t>
  </si>
  <si>
    <t>8/22/2007</t>
  </si>
  <si>
    <t>8/21/2007</t>
  </si>
  <si>
    <t>8/20/2007</t>
  </si>
  <si>
    <t>8/17/2007</t>
  </si>
  <si>
    <t>8/16/2007</t>
  </si>
  <si>
    <t>8/14/2007</t>
  </si>
  <si>
    <t>8/13/2007</t>
  </si>
  <si>
    <t>8/10/2007</t>
  </si>
  <si>
    <t>8/9/2007</t>
  </si>
  <si>
    <t>8/8/2007</t>
  </si>
  <si>
    <t>8/7/2007</t>
  </si>
  <si>
    <t>8/6/2007</t>
  </si>
  <si>
    <t>8/3/2007</t>
  </si>
  <si>
    <t>8/2/2007</t>
  </si>
  <si>
    <t>8/1/2007</t>
  </si>
  <si>
    <t>7/30/2007</t>
  </si>
  <si>
    <t>7/27/2007</t>
  </si>
  <si>
    <t>7/26/2007</t>
  </si>
  <si>
    <t>7/25/2007</t>
  </si>
  <si>
    <t>7/24/2007</t>
  </si>
  <si>
    <t>7/23/2007</t>
  </si>
  <si>
    <t>7/20/2007</t>
  </si>
  <si>
    <t>7/19/2007</t>
  </si>
  <si>
    <t>7/18/2007</t>
  </si>
  <si>
    <t>7/17/2007</t>
  </si>
  <si>
    <t>7/16/2007</t>
  </si>
  <si>
    <t>7/13/2007</t>
  </si>
  <si>
    <t>7/12/2007</t>
  </si>
  <si>
    <t>7/11/2007</t>
  </si>
  <si>
    <t>7/10/2007</t>
  </si>
  <si>
    <t>7/9/2007</t>
  </si>
  <si>
    <t>7/6/2007</t>
  </si>
  <si>
    <t>7/5/2007</t>
  </si>
  <si>
    <t>7/4/2007</t>
  </si>
  <si>
    <t>7/3/2007</t>
  </si>
  <si>
    <t>7/2/2007</t>
  </si>
  <si>
    <t>6/29/2007</t>
  </si>
  <si>
    <t>6/28/2007</t>
  </si>
  <si>
    <t>6/27/2007</t>
  </si>
  <si>
    <t>6/26/2007</t>
  </si>
  <si>
    <t>6/25/2007</t>
  </si>
  <si>
    <t>6/22/2007</t>
  </si>
  <si>
    <t>6/21/2007</t>
  </si>
  <si>
    <t>6/20/2007</t>
  </si>
  <si>
    <t>6/19/2007</t>
  </si>
  <si>
    <t>6/18/2007</t>
  </si>
  <si>
    <t>6/15/2007</t>
  </si>
  <si>
    <t>6/14/2007</t>
  </si>
  <si>
    <t>6/13/2007</t>
  </si>
  <si>
    <t>6/12/2007</t>
  </si>
  <si>
    <t>6/11/2007</t>
  </si>
  <si>
    <t>6/8/2007</t>
  </si>
  <si>
    <t>6/7/2007</t>
  </si>
  <si>
    <t>6/6/2007</t>
  </si>
  <si>
    <t>6/5/2007</t>
  </si>
  <si>
    <t>6/4/2007</t>
  </si>
  <si>
    <t>6/1/2007</t>
  </si>
  <si>
    <t>5/30/2007</t>
  </si>
  <si>
    <t>5/29/2007</t>
  </si>
  <si>
    <t>5/28/2007</t>
  </si>
  <si>
    <t>5/25/2007</t>
  </si>
  <si>
    <t>5/24/2007</t>
  </si>
  <si>
    <t>5/23/2007</t>
  </si>
  <si>
    <t>5/22/2007</t>
  </si>
  <si>
    <t>5/21/2007</t>
  </si>
  <si>
    <t>5/18/2007</t>
  </si>
  <si>
    <t>5/17/2007</t>
  </si>
  <si>
    <t>5/16/2007</t>
  </si>
  <si>
    <t>5/15/2007</t>
  </si>
  <si>
    <t>5/14/2007</t>
  </si>
  <si>
    <t>5/11/2007</t>
  </si>
  <si>
    <t>5/10/2007</t>
  </si>
  <si>
    <t>5/9/2007</t>
  </si>
  <si>
    <t>5/8/2007</t>
  </si>
  <si>
    <t>5/7/2007</t>
  </si>
  <si>
    <t>5/4/2007</t>
  </si>
  <si>
    <t>4/30/2007</t>
  </si>
  <si>
    <t>4/27/2007</t>
  </si>
  <si>
    <t>4/26/2007</t>
  </si>
  <si>
    <t>4/24/2007</t>
  </si>
  <si>
    <t>4/23/2007</t>
  </si>
  <si>
    <t>4/20/2007</t>
  </si>
  <si>
    <t>4/19/2007</t>
  </si>
  <si>
    <t>4/18/2007</t>
  </si>
  <si>
    <t>4/17/2007</t>
  </si>
  <si>
    <t>4/16/2007</t>
  </si>
  <si>
    <t>4/13/2007</t>
  </si>
  <si>
    <t>4/12/2007</t>
  </si>
  <si>
    <t>4/11/2007</t>
  </si>
  <si>
    <t>4/10/2007</t>
  </si>
  <si>
    <t>4/9/2007</t>
  </si>
  <si>
    <t>4/5/2007</t>
  </si>
  <si>
    <t>4/4/2007</t>
  </si>
  <si>
    <t>4/3/2007</t>
  </si>
  <si>
    <t>4/2/2007</t>
  </si>
  <si>
    <t>3/30/2007</t>
  </si>
  <si>
    <t>3/29/2007</t>
  </si>
  <si>
    <t>3/28/2007</t>
  </si>
  <si>
    <t>3/26/2007</t>
  </si>
  <si>
    <t>3/23/2007</t>
  </si>
  <si>
    <t>3/22/2007</t>
  </si>
  <si>
    <t>3/21/2007</t>
  </si>
  <si>
    <t>3/20/2007</t>
  </si>
  <si>
    <t>3/19/2007</t>
  </si>
  <si>
    <t>3/16/2007</t>
  </si>
  <si>
    <t>3/15/2007</t>
  </si>
  <si>
    <t>3/14/2007</t>
  </si>
  <si>
    <t>3/13/2007</t>
  </si>
  <si>
    <t>3/12/2007</t>
  </si>
  <si>
    <t>3/9/2007</t>
  </si>
  <si>
    <t>3/8/2007</t>
  </si>
  <si>
    <t>3/7/2007</t>
  </si>
  <si>
    <t>3/6/2007</t>
  </si>
  <si>
    <t>3/5/2007</t>
  </si>
  <si>
    <t>3/2/2007</t>
  </si>
  <si>
    <t>3/1/2007</t>
  </si>
  <si>
    <t>2/28/2007</t>
  </si>
  <si>
    <t>2/27/2007</t>
  </si>
  <si>
    <t>2/26/2007</t>
  </si>
  <si>
    <t>2/23/2007</t>
  </si>
  <si>
    <t>2/22/2007</t>
  </si>
  <si>
    <t>2/21/2007</t>
  </si>
  <si>
    <t>2/20/2007</t>
  </si>
  <si>
    <t>2/19/2007</t>
  </si>
  <si>
    <t>2/15/2007</t>
  </si>
  <si>
    <t>2/14/2007</t>
  </si>
  <si>
    <t>2/13/2007</t>
  </si>
  <si>
    <t>2/12/2007</t>
  </si>
  <si>
    <t>2/9/2007</t>
  </si>
  <si>
    <t>2/8/2007</t>
  </si>
  <si>
    <t>2/7/2007</t>
  </si>
  <si>
    <t>2/6/2007</t>
  </si>
  <si>
    <t>2/5/2007</t>
  </si>
  <si>
    <t>2/2/2007</t>
  </si>
  <si>
    <t>2/1/2007</t>
  </si>
  <si>
    <t>1/31/2007</t>
  </si>
  <si>
    <t>1/29/2007</t>
  </si>
  <si>
    <t>1/25/2007</t>
  </si>
  <si>
    <t>1/24/2007</t>
  </si>
  <si>
    <t>1/23/2007</t>
  </si>
  <si>
    <t>1/22/2007</t>
  </si>
  <si>
    <t>1/19/2007</t>
  </si>
  <si>
    <t>1/18/2007</t>
  </si>
  <si>
    <t>1/17/2007</t>
  </si>
  <si>
    <t>1/16/2007</t>
  </si>
  <si>
    <t>1/15/2007</t>
  </si>
  <si>
    <t>1/12/2007</t>
  </si>
  <si>
    <t>1/11/2007</t>
  </si>
  <si>
    <t>1/9/2007</t>
  </si>
  <si>
    <t>1/8/2007</t>
  </si>
  <si>
    <t>1/5/2007</t>
  </si>
  <si>
    <t>1/4/2007</t>
  </si>
  <si>
    <t>1/3/2007</t>
  </si>
  <si>
    <t>1/2/2007</t>
  </si>
  <si>
    <t>12/29/2006</t>
  </si>
  <si>
    <t>12/28/2006</t>
  </si>
  <si>
    <t>12/27/2006</t>
  </si>
  <si>
    <t>12/26/2006</t>
  </si>
  <si>
    <t>12/21/2006</t>
  </si>
  <si>
    <t>12/20/2006</t>
  </si>
  <si>
    <t>12/19/2006</t>
  </si>
  <si>
    <t>12/18/2006</t>
  </si>
  <si>
    <t>12/14/2006</t>
  </si>
  <si>
    <t>12/13/2006</t>
  </si>
  <si>
    <t>12/12/2006</t>
  </si>
  <si>
    <t>12/11/2006</t>
  </si>
  <si>
    <t>12/8/2006</t>
  </si>
  <si>
    <t>12/7/2006</t>
  </si>
  <si>
    <t>12/6/2006</t>
  </si>
  <si>
    <t>12/5/2006</t>
  </si>
  <si>
    <t>12/4/2006</t>
  </si>
  <si>
    <t>12/1/2006</t>
  </si>
  <si>
    <t>11/30/2006</t>
  </si>
  <si>
    <t>11/29/2006</t>
  </si>
  <si>
    <t>11/28/2006</t>
  </si>
  <si>
    <t>11/27/2006</t>
  </si>
  <si>
    <t>11/24/2006</t>
  </si>
  <si>
    <t>11/23/2006</t>
  </si>
  <si>
    <t>11/22/2006</t>
  </si>
  <si>
    <t>11/21/2006</t>
  </si>
  <si>
    <t>11/20/2006</t>
  </si>
  <si>
    <t>11/16/2006</t>
  </si>
  <si>
    <t>11/15/2006</t>
  </si>
  <si>
    <t>11/14/2006</t>
  </si>
  <si>
    <t>11/13/2006</t>
  </si>
  <si>
    <t>11/10/2006</t>
  </si>
  <si>
    <t>11/9/2006</t>
  </si>
  <si>
    <t>11/8/2006</t>
  </si>
  <si>
    <t>11/7/2006</t>
  </si>
  <si>
    <t>11/6/2006</t>
  </si>
  <si>
    <t>11/3/2006</t>
  </si>
  <si>
    <t>11/2/2006</t>
  </si>
  <si>
    <t>11/1/2006</t>
  </si>
  <si>
    <t>10/31/2006</t>
  </si>
  <si>
    <t>10/30/2006</t>
  </si>
  <si>
    <t>10/27/2006</t>
  </si>
  <si>
    <t>10/26/2006</t>
  </si>
  <si>
    <t>10/23/2006</t>
  </si>
  <si>
    <t>10/20/2006</t>
  </si>
  <si>
    <t>10/19/2006</t>
  </si>
  <si>
    <t>10/18/2006</t>
  </si>
  <si>
    <t>10/17/2006</t>
  </si>
  <si>
    <t>10/16/2006</t>
  </si>
  <si>
    <t>10/13/2006</t>
  </si>
  <si>
    <t>10/12/2006</t>
  </si>
  <si>
    <t>10/11/2006</t>
  </si>
  <si>
    <t>10/10/2006</t>
  </si>
  <si>
    <t>10/9/2006</t>
  </si>
  <si>
    <t>10/6/2006</t>
  </si>
  <si>
    <t>10/5/2006</t>
  </si>
  <si>
    <t>10/4/2006</t>
  </si>
  <si>
    <t>10/3/2006</t>
  </si>
  <si>
    <t>9/29/2006</t>
  </si>
  <si>
    <t>9/28/2006</t>
  </si>
  <si>
    <t>9/27/2006</t>
  </si>
  <si>
    <t>9/26/2006</t>
  </si>
  <si>
    <t>9/25/2006</t>
  </si>
  <si>
    <t>9/22/2006</t>
  </si>
  <si>
    <t>9/21/2006</t>
  </si>
  <si>
    <t>9/20/2006</t>
  </si>
  <si>
    <t>9/19/2006</t>
  </si>
  <si>
    <t>9/18/2006</t>
  </si>
  <si>
    <t>9/15/2006</t>
  </si>
  <si>
    <t>9/14/2006</t>
  </si>
  <si>
    <t>9/13/2006</t>
  </si>
  <si>
    <t>9/12/2006</t>
  </si>
  <si>
    <t>9/11/2006</t>
  </si>
  <si>
    <t>9/8/2006</t>
  </si>
  <si>
    <t>9/7/2006</t>
  </si>
  <si>
    <t>9/6/2006</t>
  </si>
  <si>
    <t>9/5/2006</t>
  </si>
  <si>
    <t>9/4/2006</t>
  </si>
  <si>
    <t>9/1/2006</t>
  </si>
  <si>
    <t>8/31/2006</t>
  </si>
  <si>
    <t>8/30/2006</t>
  </si>
  <si>
    <t>8/29/2006</t>
  </si>
  <si>
    <t>8/28/2006</t>
  </si>
  <si>
    <t>8/25/2006</t>
  </si>
  <si>
    <t>8/24/2006</t>
  </si>
  <si>
    <t>8/23/2006</t>
  </si>
  <si>
    <t>8/22/2006</t>
  </si>
  <si>
    <t>8/21/2006</t>
  </si>
  <si>
    <t>8/18/2006</t>
  </si>
  <si>
    <t>8/17/2006</t>
  </si>
  <si>
    <t>8/16/2006</t>
  </si>
  <si>
    <t>8/14/2006</t>
  </si>
  <si>
    <t>8/11/2006</t>
  </si>
  <si>
    <t>8/10/2006</t>
  </si>
  <si>
    <t>8/9/2006</t>
  </si>
  <si>
    <t>8/8/2006</t>
  </si>
  <si>
    <t>8/7/2006</t>
  </si>
  <si>
    <t>8/4/2006</t>
  </si>
  <si>
    <t>8/3/2006</t>
  </si>
  <si>
    <t>8/2/2006</t>
  </si>
  <si>
    <t>8/1/2006</t>
  </si>
  <si>
    <t>7/31/2006</t>
  </si>
  <si>
    <t>7/28/2006</t>
  </si>
  <si>
    <t>7/27/2006</t>
  </si>
  <si>
    <t>7/26/2006</t>
  </si>
  <si>
    <t>7/25/2006</t>
  </si>
  <si>
    <t>7/24/2006</t>
  </si>
  <si>
    <t>7/21/2006</t>
  </si>
  <si>
    <t>7/20/2006</t>
  </si>
  <si>
    <t>7/19/2006</t>
  </si>
  <si>
    <t>7/18/2006</t>
  </si>
  <si>
    <t>7/17/2006</t>
  </si>
  <si>
    <t>7/14/2006</t>
  </si>
  <si>
    <t>7/13/2006</t>
  </si>
  <si>
    <t>7/12/2006</t>
  </si>
  <si>
    <t>7/11/2006</t>
  </si>
  <si>
    <t>7/10/2006</t>
  </si>
  <si>
    <t>7/7/2006</t>
  </si>
  <si>
    <t>7/6/2006</t>
  </si>
  <si>
    <t>7/5/2006</t>
  </si>
  <si>
    <t>7/4/2006</t>
  </si>
  <si>
    <t>7/3/2006</t>
  </si>
  <si>
    <t>6/30/2006</t>
  </si>
  <si>
    <t>6/29/2006</t>
  </si>
  <si>
    <t>6/28/2006</t>
  </si>
  <si>
    <t>6/27/2006</t>
  </si>
  <si>
    <t>6/26/2006</t>
  </si>
  <si>
    <t>6/22/2006</t>
  </si>
  <si>
    <t>6/21/2006</t>
  </si>
  <si>
    <t>6/20/2006</t>
  </si>
  <si>
    <t>6/19/2006</t>
  </si>
  <si>
    <t>6/16/2006</t>
  </si>
  <si>
    <t>6/15/2006</t>
  </si>
  <si>
    <t>6/14/2006</t>
  </si>
  <si>
    <t>6/13/2006</t>
  </si>
  <si>
    <t>6/12/2006</t>
  </si>
  <si>
    <t>6/9/2006</t>
  </si>
  <si>
    <t>6/8/2006</t>
  </si>
  <si>
    <t>6/7/2006</t>
  </si>
  <si>
    <t>6/6/2006</t>
  </si>
  <si>
    <t>6/5/2006</t>
  </si>
  <si>
    <t>6/2/2006</t>
  </si>
  <si>
    <t>6/1/2006</t>
  </si>
  <si>
    <t>5/31/2006</t>
  </si>
  <si>
    <t>5/30/2006</t>
  </si>
  <si>
    <t>5/29/2006</t>
  </si>
  <si>
    <t>5/26/2006</t>
  </si>
  <si>
    <t>5/25/2006</t>
  </si>
  <si>
    <t>5/24/2006</t>
  </si>
  <si>
    <t>5/23/2006</t>
  </si>
  <si>
    <t>5/22/2006</t>
  </si>
  <si>
    <t>5/19/2006</t>
  </si>
  <si>
    <t>5/18/2006</t>
  </si>
  <si>
    <t>5/17/2006</t>
  </si>
  <si>
    <t>5/16/2006</t>
  </si>
  <si>
    <t>5/15/2006</t>
  </si>
  <si>
    <t>5/12/2006</t>
  </si>
  <si>
    <t>5/11/2006</t>
  </si>
  <si>
    <t>5/10/2006</t>
  </si>
  <si>
    <t>5/9/2006</t>
  </si>
  <si>
    <t>5/8/2006</t>
  </si>
  <si>
    <t>5/5/2006</t>
  </si>
  <si>
    <t>5/4/2006</t>
  </si>
  <si>
    <t>5/3/2006</t>
  </si>
  <si>
    <t>5/2/2006</t>
  </si>
  <si>
    <t>4/28/2006</t>
  </si>
  <si>
    <t>4/27/2006</t>
  </si>
  <si>
    <t>4/26/2006</t>
  </si>
  <si>
    <t>4/25/2006</t>
  </si>
  <si>
    <t>4/24/2006</t>
  </si>
  <si>
    <t>4/21/2006</t>
  </si>
  <si>
    <t>4/20/2006</t>
  </si>
  <si>
    <t>4/19/2006</t>
  </si>
  <si>
    <t>4/18/2006</t>
  </si>
  <si>
    <t>4/17/2006</t>
  </si>
  <si>
    <t>4/13/2006</t>
  </si>
  <si>
    <t>4/12/2006</t>
  </si>
  <si>
    <t>4/10/2006</t>
  </si>
  <si>
    <t>4/7/2006</t>
  </si>
  <si>
    <t>4/5/2006</t>
  </si>
  <si>
    <t>4/4/2006</t>
  </si>
  <si>
    <t>4/3/2006</t>
  </si>
  <si>
    <t>3/31/2006</t>
  </si>
  <si>
    <t>3/30/2006</t>
  </si>
  <si>
    <t>3/29/2006</t>
  </si>
  <si>
    <t>3/28/2006</t>
  </si>
  <si>
    <t>3/27/2006</t>
  </si>
  <si>
    <t>3/24/2006</t>
  </si>
  <si>
    <t>3/23/2006</t>
  </si>
  <si>
    <t>3/22/2006</t>
  </si>
  <si>
    <t>3/21/2006</t>
  </si>
  <si>
    <t>3/20/2006</t>
  </si>
  <si>
    <t>3/17/2006</t>
  </si>
  <si>
    <t>3/16/2006</t>
  </si>
  <si>
    <t>3/14/2006</t>
  </si>
  <si>
    <t>3/13/2006</t>
  </si>
  <si>
    <t>3/10/2006</t>
  </si>
  <si>
    <t>3/9/2006</t>
  </si>
  <si>
    <t>3/8/2006</t>
  </si>
  <si>
    <t>3/7/2006</t>
  </si>
  <si>
    <t>3/6/2006</t>
  </si>
  <si>
    <t>3/3/2006</t>
  </si>
  <si>
    <t>3/2/2006</t>
  </si>
  <si>
    <t>3/1/2006</t>
  </si>
  <si>
    <t>2/28/2006</t>
  </si>
  <si>
    <t>2/27/2006</t>
  </si>
  <si>
    <t>2/24/2006</t>
  </si>
  <si>
    <t>2/23/2006</t>
  </si>
  <si>
    <t>2/22/2006</t>
  </si>
  <si>
    <t>2/21/2006</t>
  </si>
  <si>
    <t>2/20/2006</t>
  </si>
  <si>
    <t>2/17/2006</t>
  </si>
  <si>
    <t>2/16/2006</t>
  </si>
  <si>
    <t>2/15/2006</t>
  </si>
  <si>
    <t>2/14/2006</t>
  </si>
  <si>
    <t>2/13/2006</t>
  </si>
  <si>
    <t>2/10/2006</t>
  </si>
  <si>
    <t>2/8/2006</t>
  </si>
  <si>
    <t>2/7/2006</t>
  </si>
  <si>
    <t>2/6/2006</t>
  </si>
  <si>
    <t>2/3/2006</t>
  </si>
  <si>
    <t>2/2/2006</t>
  </si>
  <si>
    <t>2/1/2006</t>
  </si>
  <si>
    <t>1/31/2006</t>
  </si>
  <si>
    <t>1/30/2006</t>
  </si>
  <si>
    <t>1/27/2006</t>
  </si>
  <si>
    <t>1/25/2006</t>
  </si>
  <si>
    <t>1/24/2006</t>
  </si>
  <si>
    <t>1/23/2006</t>
  </si>
  <si>
    <t>1/20/2006</t>
  </si>
  <si>
    <t>1/19/2006</t>
  </si>
  <si>
    <t>1/18/2006</t>
  </si>
  <si>
    <t>1/17/2006</t>
  </si>
  <si>
    <t>1/16/2006</t>
  </si>
  <si>
    <t>1/13/2006</t>
  </si>
  <si>
    <t>1/12/2006</t>
  </si>
  <si>
    <t>1/10/2006</t>
  </si>
  <si>
    <t>1/9/2006</t>
  </si>
  <si>
    <t>1/6/2006</t>
  </si>
  <si>
    <t>1/5/2006</t>
  </si>
  <si>
    <t>1/4/2006</t>
  </si>
  <si>
    <t>1/3/2006</t>
  </si>
  <si>
    <t>1/2/2006</t>
  </si>
  <si>
    <t>12/30/2005</t>
  </si>
  <si>
    <t>12/29/2005</t>
  </si>
  <si>
    <t>12/28/2005</t>
  </si>
  <si>
    <t>12/27/2005</t>
  </si>
  <si>
    <t>12/26/2005</t>
  </si>
  <si>
    <t>12/22/2005</t>
  </si>
  <si>
    <t>12/21/2005</t>
  </si>
  <si>
    <t>12/20/2005</t>
  </si>
  <si>
    <t>12/19/2005</t>
  </si>
  <si>
    <t>12/16/2005</t>
  </si>
  <si>
    <t>12/15/2005</t>
  </si>
  <si>
    <t>12/14/2005</t>
  </si>
  <si>
    <t>12/13/2005</t>
  </si>
  <si>
    <t>12/12/2005</t>
  </si>
  <si>
    <t>12/9/2005</t>
  </si>
  <si>
    <t>12/8/2005</t>
  </si>
  <si>
    <t>12/7/2005</t>
  </si>
  <si>
    <t>12/6/2005</t>
  </si>
  <si>
    <t>12/5/2005</t>
  </si>
  <si>
    <t>12/2/2005</t>
  </si>
  <si>
    <t>12/1/2005</t>
  </si>
  <si>
    <t>11/30/2005</t>
  </si>
  <si>
    <t>11/29/2005</t>
  </si>
  <si>
    <t>11/28/2005</t>
  </si>
  <si>
    <t>11/25/2005</t>
  </si>
  <si>
    <t>11/24/2005</t>
  </si>
  <si>
    <t>11/23/2005</t>
  </si>
  <si>
    <t>11/22/2005</t>
  </si>
  <si>
    <t>11/21/2005</t>
  </si>
  <si>
    <t>11/18/2005</t>
  </si>
  <si>
    <t>11/17/2005</t>
  </si>
  <si>
    <t>11/16/2005</t>
  </si>
  <si>
    <t>11/14/2005</t>
  </si>
  <si>
    <t>11/11/2005</t>
  </si>
  <si>
    <t>11/10/2005</t>
  </si>
  <si>
    <t>11/9/2005</t>
  </si>
  <si>
    <t>11/8/2005</t>
  </si>
  <si>
    <t>11/7/2005</t>
  </si>
  <si>
    <t>11/2/2005</t>
  </si>
  <si>
    <t>11/1/2005</t>
  </si>
  <si>
    <t>10/31/2005</t>
  </si>
  <si>
    <t>10/28/2005</t>
  </si>
  <si>
    <t>10/27/2005</t>
  </si>
  <si>
    <t>10/26/2005</t>
  </si>
  <si>
    <t>10/25/2005</t>
  </si>
  <si>
    <t>10/24/2005</t>
  </si>
  <si>
    <t>10/21/2005</t>
  </si>
  <si>
    <t>10/20/2005</t>
  </si>
  <si>
    <t>10/19/2005</t>
  </si>
  <si>
    <t>10/18/2005</t>
  </si>
  <si>
    <t>10/17/2005</t>
  </si>
  <si>
    <t>10/14/2005</t>
  </si>
  <si>
    <t>10/13/2005</t>
  </si>
  <si>
    <t>10/11/2005</t>
  </si>
  <si>
    <t>10/10/2005</t>
  </si>
  <si>
    <t>10/7/2005</t>
  </si>
  <si>
    <t>10/6/2005</t>
  </si>
  <si>
    <t>10/5/2005</t>
  </si>
  <si>
    <t>10/4/2005</t>
  </si>
  <si>
    <t>10/3/2005</t>
  </si>
  <si>
    <t>9/30/2005</t>
  </si>
  <si>
    <t>9/29/2005</t>
  </si>
  <si>
    <t>9/28/2005</t>
  </si>
  <si>
    <t>9/27/2005</t>
  </si>
  <si>
    <t>9/26/2005</t>
  </si>
  <si>
    <t>9/23/2005</t>
  </si>
  <si>
    <t>9/22/2005</t>
  </si>
  <si>
    <t>9/21/2005</t>
  </si>
  <si>
    <t>9/20/2005</t>
  </si>
  <si>
    <t>9/19/2005</t>
  </si>
  <si>
    <t>9/16/2005</t>
  </si>
  <si>
    <t>9/15/2005</t>
  </si>
  <si>
    <t>9/14/2005</t>
  </si>
  <si>
    <t>9/13/2005</t>
  </si>
  <si>
    <t>9/12/2005</t>
  </si>
  <si>
    <t>9/9/2005</t>
  </si>
  <si>
    <t>9/8/2005</t>
  </si>
  <si>
    <t>9/6/2005</t>
  </si>
  <si>
    <t>9/5/2005</t>
  </si>
  <si>
    <t>9/2/2005</t>
  </si>
  <si>
    <t>9/1/2005</t>
  </si>
  <si>
    <t>8/31/2005</t>
  </si>
  <si>
    <t>8/30/2005</t>
  </si>
  <si>
    <t>8/29/2005</t>
  </si>
  <si>
    <t>8/26/2005</t>
  </si>
  <si>
    <t>8/25/2005</t>
  </si>
  <si>
    <t>8/24/2005</t>
  </si>
  <si>
    <t>8/23/2005</t>
  </si>
  <si>
    <t>8/22/2005</t>
  </si>
  <si>
    <t>8/19/2005</t>
  </si>
  <si>
    <t>8/18/2005</t>
  </si>
  <si>
    <t>8/17/2005</t>
  </si>
  <si>
    <t>8/16/2005</t>
  </si>
  <si>
    <t>8/12/2005</t>
  </si>
  <si>
    <t>8/11/2005</t>
  </si>
  <si>
    <t>8/10/2005</t>
  </si>
  <si>
    <t>8/9/2005</t>
  </si>
  <si>
    <t>8/8/2005</t>
  </si>
  <si>
    <t>8/5/2005</t>
  </si>
  <si>
    <t>8/4/2005</t>
  </si>
  <si>
    <t>8/3/2005</t>
  </si>
  <si>
    <t>8/2/2005</t>
  </si>
  <si>
    <t>8/1/2005</t>
  </si>
  <si>
    <t>7/29/2005</t>
  </si>
  <si>
    <t>7/27/2005</t>
  </si>
  <si>
    <t>7/26/2005</t>
  </si>
  <si>
    <t>7/25/2005</t>
  </si>
  <si>
    <t>7/22/2005</t>
  </si>
  <si>
    <t>7/21/2005</t>
  </si>
  <si>
    <t>7/20/2005</t>
  </si>
  <si>
    <t>7/19/2005</t>
  </si>
  <si>
    <t>7/18/2005</t>
  </si>
  <si>
    <t>7/15/2005</t>
  </si>
  <si>
    <t>7/14/2005</t>
  </si>
  <si>
    <t>7/13/2005</t>
  </si>
  <si>
    <t>7/12/2005</t>
  </si>
  <si>
    <t>7/11/2005</t>
  </si>
  <si>
    <t>7/8/2005</t>
  </si>
  <si>
    <t>7/7/2005</t>
  </si>
  <si>
    <t>7/6/2005</t>
  </si>
  <si>
    <t>7/5/2005</t>
  </si>
  <si>
    <t>7/4/2005</t>
  </si>
  <si>
    <t>7/1/2005</t>
  </si>
  <si>
    <t>6/30/2005</t>
  </si>
  <si>
    <t>6/29/2005</t>
  </si>
  <si>
    <t>6/28/2005</t>
  </si>
  <si>
    <t>6/27/2005</t>
  </si>
  <si>
    <t>6/24/2005</t>
  </si>
  <si>
    <t>6/23/2005</t>
  </si>
  <si>
    <t>6/22/2005</t>
  </si>
  <si>
    <t>6/21/2005</t>
  </si>
  <si>
    <t>6/20/2005</t>
  </si>
  <si>
    <t>6/17/2005</t>
  </si>
  <si>
    <t>6/16/2005</t>
  </si>
  <si>
    <t>6/15/2005</t>
  </si>
  <si>
    <t>6/14/2005</t>
  </si>
  <si>
    <t>6/13/2005</t>
  </si>
  <si>
    <t>6/10/2005</t>
  </si>
  <si>
    <t>6/9/2005</t>
  </si>
  <si>
    <t>6/8/2005</t>
  </si>
  <si>
    <t>6/7/2005</t>
  </si>
  <si>
    <t>6/6/2005</t>
  </si>
  <si>
    <t>6/4/2005</t>
  </si>
  <si>
    <t>6/3/2005</t>
  </si>
  <si>
    <t>6/2/2005</t>
  </si>
  <si>
    <t>6/1/2005</t>
  </si>
  <si>
    <t>5/31/2005</t>
  </si>
  <si>
    <t>5/30/2005</t>
  </si>
  <si>
    <t>5/27/2005</t>
  </si>
  <si>
    <t>5/26/2005</t>
  </si>
  <si>
    <t>5/25/2005</t>
  </si>
  <si>
    <t>5/24/2005</t>
  </si>
  <si>
    <t>5/23/2005</t>
  </si>
  <si>
    <t>5/20/2005</t>
  </si>
  <si>
    <t>5/19/2005</t>
  </si>
  <si>
    <t>5/18/2005</t>
  </si>
  <si>
    <t>5/17/2005</t>
  </si>
  <si>
    <t>5/16/2005</t>
  </si>
  <si>
    <t>5/13/2005</t>
  </si>
  <si>
    <t>5/12/2005</t>
  </si>
  <si>
    <t>5/11/2005</t>
  </si>
  <si>
    <t>5/10/2005</t>
  </si>
  <si>
    <t>5/9/2005</t>
  </si>
  <si>
    <t>5/6/2005</t>
  </si>
  <si>
    <t>5/5/2005</t>
  </si>
  <si>
    <t>5/4/2005</t>
  </si>
  <si>
    <t>5/3/2005</t>
  </si>
  <si>
    <t>5/2/2005</t>
  </si>
  <si>
    <t>4/29/2005</t>
  </si>
  <si>
    <t>4/28/2005</t>
  </si>
  <si>
    <t>4/27/2005</t>
  </si>
  <si>
    <t>4/26/2005</t>
  </si>
  <si>
    <t>4/25/2005</t>
  </si>
  <si>
    <t>4/22/2005</t>
  </si>
  <si>
    <t>4/21/2005</t>
  </si>
  <si>
    <t>4/20/2005</t>
  </si>
  <si>
    <t>4/19/2005</t>
  </si>
  <si>
    <t>4/18/2005</t>
  </si>
  <si>
    <t>4/15/2005</t>
  </si>
  <si>
    <t>4/13/2005</t>
  </si>
  <si>
    <t>4/12/2005</t>
  </si>
  <si>
    <t>4/11/2005</t>
  </si>
  <si>
    <t>4/8/2005</t>
  </si>
  <si>
    <t>4/7/2005</t>
  </si>
  <si>
    <t>4/6/2005</t>
  </si>
  <si>
    <t>4/5/2005</t>
  </si>
  <si>
    <t>4/4/2005</t>
  </si>
  <si>
    <t>4/1/2005</t>
  </si>
  <si>
    <t>3/31/2005</t>
  </si>
  <si>
    <t>3/30/2005</t>
  </si>
  <si>
    <t>3/29/2005</t>
  </si>
  <si>
    <t>3/28/2005</t>
  </si>
  <si>
    <t>3/24/2005</t>
  </si>
  <si>
    <t>3/23/2005</t>
  </si>
  <si>
    <t>3/22/2005</t>
  </si>
  <si>
    <t>3/21/2005</t>
  </si>
  <si>
    <t>3/18/2005</t>
  </si>
  <si>
    <t>3/17/2005</t>
  </si>
  <si>
    <t>3/16/2005</t>
  </si>
  <si>
    <t>3/15/2005</t>
  </si>
  <si>
    <t>3/14/2005</t>
  </si>
  <si>
    <t>3/11/2005</t>
  </si>
  <si>
    <t>3/10/2005</t>
  </si>
  <si>
    <t>3/9/2005</t>
  </si>
  <si>
    <t>3/8/2005</t>
  </si>
  <si>
    <t>3/7/2005</t>
  </si>
  <si>
    <t>3/4/2005</t>
  </si>
  <si>
    <t>3/3/2005</t>
  </si>
  <si>
    <t>3/2/2005</t>
  </si>
  <si>
    <t>3/1/2005</t>
  </si>
  <si>
    <t>2/28/2005</t>
  </si>
  <si>
    <t>2/25/2005</t>
  </si>
  <si>
    <t>2/24/2005</t>
  </si>
  <si>
    <t>2/23/2005</t>
  </si>
  <si>
    <t>2/22/2005</t>
  </si>
  <si>
    <t>2/21/2005</t>
  </si>
  <si>
    <t>2/18/2005</t>
  </si>
  <si>
    <t>2/17/2005</t>
  </si>
  <si>
    <t>2/16/2005</t>
  </si>
  <si>
    <t>2/15/2005</t>
  </si>
  <si>
    <t>2/14/2005</t>
  </si>
  <si>
    <t>2/11/2005</t>
  </si>
  <si>
    <t>2/10/2005</t>
  </si>
  <si>
    <t>2/9/2005</t>
  </si>
  <si>
    <t>2/8/2005</t>
  </si>
  <si>
    <t>2/7/2005</t>
  </si>
  <si>
    <t>2/4/2005</t>
  </si>
  <si>
    <t>2/3/2005</t>
  </si>
  <si>
    <t>2/2/2005</t>
  </si>
  <si>
    <t>2/1/2005</t>
  </si>
  <si>
    <t>1/31/2005</t>
  </si>
  <si>
    <t>1/28/2005</t>
  </si>
  <si>
    <t>1/27/2005</t>
  </si>
  <si>
    <t>1/25/2005</t>
  </si>
  <si>
    <t>1/24/2005</t>
  </si>
  <si>
    <t>1/20/2005</t>
  </si>
  <si>
    <t>1/19/2005</t>
  </si>
  <si>
    <t>1/18/2005</t>
  </si>
  <si>
    <t>1/17/2005</t>
  </si>
  <si>
    <t>1/14/2005</t>
  </si>
  <si>
    <t>1/13/2005</t>
  </si>
  <si>
    <t>1/12/2005</t>
  </si>
  <si>
    <t>1/11/2005</t>
  </si>
  <si>
    <t>1/10/2005</t>
  </si>
  <si>
    <t>1/7/2005</t>
  </si>
  <si>
    <t>1/6/2005</t>
  </si>
  <si>
    <t>1/5/2005</t>
  </si>
  <si>
    <t>1/4/2005</t>
  </si>
  <si>
    <t>1/3/2005</t>
  </si>
  <si>
    <t>Fdate</t>
  </si>
  <si>
    <t>FII_FUT</t>
  </si>
  <si>
    <t>FII_OPT</t>
  </si>
  <si>
    <t>CRUDE</t>
  </si>
  <si>
    <t>284.34K</t>
  </si>
  <si>
    <t>297.55K</t>
  </si>
  <si>
    <t>223.29K</t>
  </si>
  <si>
    <t>493.00K</t>
  </si>
  <si>
    <t>320.61K</t>
  </si>
  <si>
    <t>303.42K</t>
  </si>
  <si>
    <t>296.07K</t>
  </si>
  <si>
    <t>541.28K</t>
  </si>
  <si>
    <t>612.27K</t>
  </si>
  <si>
    <t>347.29K</t>
  </si>
  <si>
    <t>14.77K</t>
  </si>
  <si>
    <t>62.08K</t>
  </si>
  <si>
    <t>112.74K</t>
  </si>
  <si>
    <t>139.18K</t>
  </si>
  <si>
    <t>154.94K</t>
  </si>
  <si>
    <t>198.91K</t>
  </si>
  <si>
    <t>257.59K</t>
  </si>
  <si>
    <t>313.84K</t>
  </si>
  <si>
    <t>335.72K</t>
  </si>
  <si>
    <t>348.40K</t>
  </si>
  <si>
    <t>270.24K</t>
  </si>
  <si>
    <t>330.12K</t>
  </si>
  <si>
    <t>360.63K</t>
  </si>
  <si>
    <t>472.74K</t>
  </si>
  <si>
    <t>471.77K</t>
  </si>
  <si>
    <t>551.29K</t>
  </si>
  <si>
    <t>779.72K</t>
  </si>
  <si>
    <t>636.39K</t>
  </si>
  <si>
    <t>361.04K</t>
  </si>
  <si>
    <t>363.50K</t>
  </si>
  <si>
    <t>407.55K</t>
  </si>
  <si>
    <t>417.56K</t>
  </si>
  <si>
    <t>20.36K</t>
  </si>
  <si>
    <t>112.16K</t>
  </si>
  <si>
    <t>171.50K</t>
  </si>
  <si>
    <t>210.28K</t>
  </si>
  <si>
    <t>236.33K</t>
  </si>
  <si>
    <t>236.49K</t>
  </si>
  <si>
    <t>268.65K</t>
  </si>
  <si>
    <t>262.15K</t>
  </si>
  <si>
    <t>249.20K</t>
  </si>
  <si>
    <t>115.34K</t>
  </si>
  <si>
    <t>258.14K</t>
  </si>
  <si>
    <t>325.51K</t>
  </si>
  <si>
    <t>305.45K</t>
  </si>
  <si>
    <t>272.81K</t>
  </si>
  <si>
    <t>280.18K</t>
  </si>
  <si>
    <t>270.80K</t>
  </si>
  <si>
    <t>379.87K</t>
  </si>
  <si>
    <t>412.27K</t>
  </si>
  <si>
    <t>409.86K</t>
  </si>
  <si>
    <t>477.22K</t>
  </si>
  <si>
    <t>19.60K</t>
  </si>
  <si>
    <t>104.27K</t>
  </si>
  <si>
    <t>142.68K</t>
  </si>
  <si>
    <t>248.95K</t>
  </si>
  <si>
    <t>259.77K</t>
  </si>
  <si>
    <t>257.95K</t>
  </si>
  <si>
    <t>361.91K</t>
  </si>
  <si>
    <t>273.30K</t>
  </si>
  <si>
    <t>248.56K</t>
  </si>
  <si>
    <t>154.79K</t>
  </si>
  <si>
    <t>238.64K</t>
  </si>
  <si>
    <t>220.17K</t>
  </si>
  <si>
    <t>229.53K</t>
  </si>
  <si>
    <t>270.50K</t>
  </si>
  <si>
    <t>262.47K</t>
  </si>
  <si>
    <t>272.17K</t>
  </si>
  <si>
    <t>364.45K</t>
  </si>
  <si>
    <t>560.89K</t>
  </si>
  <si>
    <t>284.92K</t>
  </si>
  <si>
    <t>341.14K</t>
  </si>
  <si>
    <t>479.70K</t>
  </si>
  <si>
    <t>205.69K</t>
  </si>
  <si>
    <t>171.01K</t>
  </si>
  <si>
    <t>29.42K</t>
  </si>
  <si>
    <t>112.22K</t>
  </si>
  <si>
    <t>69.82K</t>
  </si>
  <si>
    <t>104.94K</t>
  </si>
  <si>
    <t>130.19K</t>
  </si>
  <si>
    <t>210.55K</t>
  </si>
  <si>
    <t>229.21K</t>
  </si>
  <si>
    <t>248.77K</t>
  </si>
  <si>
    <t>239.85K</t>
  </si>
  <si>
    <t>183.35K</t>
  </si>
  <si>
    <t>232.75K</t>
  </si>
  <si>
    <t>238.31K</t>
  </si>
  <si>
    <t>250.14K</t>
  </si>
  <si>
    <t>235.19K</t>
  </si>
  <si>
    <t>239.77K</t>
  </si>
  <si>
    <t>314.60K</t>
  </si>
  <si>
    <t>294.84K</t>
  </si>
  <si>
    <t>319.04K</t>
  </si>
  <si>
    <t>248.55K</t>
  </si>
  <si>
    <t>297.87K</t>
  </si>
  <si>
    <t>19.65K</t>
  </si>
  <si>
    <t>96.08K</t>
  </si>
  <si>
    <t>125.47K</t>
  </si>
  <si>
    <t>181.10K</t>
  </si>
  <si>
    <t>212.05K</t>
  </si>
  <si>
    <t>228.74K</t>
  </si>
  <si>
    <t>318.49K</t>
  </si>
  <si>
    <t>343.31K</t>
  </si>
  <si>
    <t>296.80K</t>
  </si>
  <si>
    <t>228.25K</t>
  </si>
  <si>
    <t>255.68K</t>
  </si>
  <si>
    <t>234.78K</t>
  </si>
  <si>
    <t>273.03K</t>
  </si>
  <si>
    <t>238.17K</t>
  </si>
  <si>
    <t>213.34K</t>
  </si>
  <si>
    <t>287.67K</t>
  </si>
  <si>
    <t>261.07K</t>
  </si>
  <si>
    <t>275.94K</t>
  </si>
  <si>
    <t>231.67K</t>
  </si>
  <si>
    <t>235.38K</t>
  </si>
  <si>
    <t>236.09K</t>
  </si>
  <si>
    <t>13.90K</t>
  </si>
  <si>
    <t>105.87K</t>
  </si>
  <si>
    <t>136.93K</t>
  </si>
  <si>
    <t>167.86K</t>
  </si>
  <si>
    <t>204.45K</t>
  </si>
  <si>
    <t>215.54K</t>
  </si>
  <si>
    <t>313.23K</t>
  </si>
  <si>
    <t>260.60K</t>
  </si>
  <si>
    <t>212.57K</t>
  </si>
  <si>
    <t>228.14K</t>
  </si>
  <si>
    <t>269.84K</t>
  </si>
  <si>
    <t>257.88K</t>
  </si>
  <si>
    <t>305.68K</t>
  </si>
  <si>
    <t>283.07K</t>
  </si>
  <si>
    <t>367.63K</t>
  </si>
  <si>
    <t>262.53K</t>
  </si>
  <si>
    <t>266.48K</t>
  </si>
  <si>
    <t>274.74K</t>
  </si>
  <si>
    <t>228.41K</t>
  </si>
  <si>
    <t>299.92K</t>
  </si>
  <si>
    <t>336.90K</t>
  </si>
  <si>
    <t>307.91K</t>
  </si>
  <si>
    <t>291.67K</t>
  </si>
  <si>
    <t>22.01K</t>
  </si>
  <si>
    <t>97.33K</t>
  </si>
  <si>
    <t>115.57K</t>
  </si>
  <si>
    <t>201.47K</t>
  </si>
  <si>
    <t>216.28K</t>
  </si>
  <si>
    <t>204.78K</t>
  </si>
  <si>
    <t>224.88K</t>
  </si>
  <si>
    <t>258.85K</t>
  </si>
  <si>
    <t>295.05K</t>
  </si>
  <si>
    <t>620.49K</t>
  </si>
  <si>
    <t>735.54K</t>
  </si>
  <si>
    <t>195.83K</t>
  </si>
  <si>
    <t>358.09K</t>
  </si>
  <si>
    <t>315.12K</t>
  </si>
  <si>
    <t>267.55K</t>
  </si>
  <si>
    <t>249.71K</t>
  </si>
  <si>
    <t>287.36K</t>
  </si>
  <si>
    <t>292.06K</t>
  </si>
  <si>
    <t>283.10K</t>
  </si>
  <si>
    <t>265.12K</t>
  </si>
  <si>
    <t>121.64K</t>
  </si>
  <si>
    <t>25.14K</t>
  </si>
  <si>
    <t>131.09K</t>
  </si>
  <si>
    <t>134.26K</t>
  </si>
  <si>
    <t>218.37K</t>
  </si>
  <si>
    <t>183.30K</t>
  </si>
  <si>
    <t>321.24K</t>
  </si>
  <si>
    <t>276.11K</t>
  </si>
  <si>
    <t>269.68K</t>
  </si>
  <si>
    <t>245.25K</t>
  </si>
  <si>
    <t>211.45K</t>
  </si>
  <si>
    <t>209.43K</t>
  </si>
  <si>
    <t>298.67K</t>
  </si>
  <si>
    <t>320.43K</t>
  </si>
  <si>
    <t>338.08K</t>
  </si>
  <si>
    <t>221.35K</t>
  </si>
  <si>
    <t>281.80K</t>
  </si>
  <si>
    <t>299.69K</t>
  </si>
  <si>
    <t>485.19K</t>
  </si>
  <si>
    <t>328.15K</t>
  </si>
  <si>
    <t>378.86K</t>
  </si>
  <si>
    <t>364.14K</t>
  </si>
  <si>
    <t>433.72K</t>
  </si>
  <si>
    <t>18.76K</t>
  </si>
  <si>
    <t>86.10K</t>
  </si>
  <si>
    <t>101.70K</t>
  </si>
  <si>
    <t>159.86K</t>
  </si>
  <si>
    <t>169.84K</t>
  </si>
  <si>
    <t>301.51K</t>
  </si>
  <si>
    <t>272.73K</t>
  </si>
  <si>
    <t>267.78K</t>
  </si>
  <si>
    <t>298.98K</t>
  </si>
  <si>
    <t>374.89K</t>
  </si>
  <si>
    <t>274.93K</t>
  </si>
  <si>
    <t>356.74K</t>
  </si>
  <si>
    <t>283.09K</t>
  </si>
  <si>
    <t>244.70K</t>
  </si>
  <si>
    <t>283.02K</t>
  </si>
  <si>
    <t>349.51K</t>
  </si>
  <si>
    <t>263.89K</t>
  </si>
  <si>
    <t>253.82K</t>
  </si>
  <si>
    <t>203.54K</t>
  </si>
  <si>
    <t>114.98K</t>
  </si>
  <si>
    <t>282.11K</t>
  </si>
  <si>
    <t>386.94K</t>
  </si>
  <si>
    <t>361.41K</t>
  </si>
  <si>
    <t>34.62K</t>
  </si>
  <si>
    <t>103.16K</t>
  </si>
  <si>
    <t>141.95K</t>
  </si>
  <si>
    <t>205.80K</t>
  </si>
  <si>
    <t>217.44K</t>
  </si>
  <si>
    <t>257.92K</t>
  </si>
  <si>
    <t>394.17K</t>
  </si>
  <si>
    <t>320.06K</t>
  </si>
  <si>
    <t>327.70K</t>
  </si>
  <si>
    <t>236.16K</t>
  </si>
  <si>
    <t>262.31K</t>
  </si>
  <si>
    <t>435.42K</t>
  </si>
  <si>
    <t>343.21K</t>
  </si>
  <si>
    <t>302.74K</t>
  </si>
  <si>
    <t>278.49K</t>
  </si>
  <si>
    <t>307.96K</t>
  </si>
  <si>
    <t>343.64K</t>
  </si>
  <si>
    <t>428.01K</t>
  </si>
  <si>
    <t>370.27K</t>
  </si>
  <si>
    <t>386.56K</t>
  </si>
  <si>
    <t>21.75K</t>
  </si>
  <si>
    <t>105.27K</t>
  </si>
  <si>
    <t>148.48K</t>
  </si>
  <si>
    <t>238.88K</t>
  </si>
  <si>
    <t>72.18K</t>
  </si>
  <si>
    <t>292.09K</t>
  </si>
  <si>
    <t>434.54K</t>
  </si>
  <si>
    <t>371.52K</t>
  </si>
  <si>
    <t>303.74K</t>
  </si>
  <si>
    <t>301.98K</t>
  </si>
  <si>
    <t>255.53K</t>
  </si>
  <si>
    <t>326.44K</t>
  </si>
  <si>
    <t>272.44K</t>
  </si>
  <si>
    <t>299.77K</t>
  </si>
  <si>
    <t>373.47K</t>
  </si>
  <si>
    <t>300.46K</t>
  </si>
  <si>
    <t>328.74K</t>
  </si>
  <si>
    <t>295.44K</t>
  </si>
  <si>
    <t>332.07K</t>
  </si>
  <si>
    <t>227.02K</t>
  </si>
  <si>
    <t>249.81K</t>
  </si>
  <si>
    <t>346.63K</t>
  </si>
  <si>
    <t>230.80K</t>
  </si>
  <si>
    <t>25.34K</t>
  </si>
  <si>
    <t>147.41K</t>
  </si>
  <si>
    <t>222.89K</t>
  </si>
  <si>
    <t>309.21K</t>
  </si>
  <si>
    <t>276.67K</t>
  </si>
  <si>
    <t>308.99K</t>
  </si>
  <si>
    <t>305.17K</t>
  </si>
  <si>
    <t>259.04K</t>
  </si>
  <si>
    <t>276.61K</t>
  </si>
  <si>
    <t>273.90K</t>
  </si>
  <si>
    <t>219.15K</t>
  </si>
  <si>
    <t>237.22K</t>
  </si>
  <si>
    <t>278.09K</t>
  </si>
  <si>
    <t>288.89K</t>
  </si>
  <si>
    <t>267.49K</t>
  </si>
  <si>
    <t>288.13K</t>
  </si>
  <si>
    <t>263.87K</t>
  </si>
  <si>
    <t>281.88K</t>
  </si>
  <si>
    <t>341.50K</t>
  </si>
  <si>
    <t>299.30K</t>
  </si>
  <si>
    <t>320.77K</t>
  </si>
  <si>
    <t>20.62K</t>
  </si>
  <si>
    <t>131.64K</t>
  </si>
  <si>
    <t>148.15K</t>
  </si>
  <si>
    <t>197.54K</t>
  </si>
  <si>
    <t>216.76K</t>
  </si>
  <si>
    <t>284.52K</t>
  </si>
  <si>
    <t>303.23K</t>
  </si>
  <si>
    <t>235.49K</t>
  </si>
  <si>
    <t>234.14K</t>
  </si>
  <si>
    <t>208.53K</t>
  </si>
  <si>
    <t>254.32K</t>
  </si>
  <si>
    <t>235.99K</t>
  </si>
  <si>
    <t>243.20K</t>
  </si>
  <si>
    <t>252.13K</t>
  </si>
  <si>
    <t>247.81K</t>
  </si>
  <si>
    <t>316.39K</t>
  </si>
  <si>
    <t>276.24K</t>
  </si>
  <si>
    <t>283.20K</t>
  </si>
  <si>
    <t>216.39K</t>
  </si>
  <si>
    <t>233.54K</t>
  </si>
  <si>
    <t>297.19K</t>
  </si>
  <si>
    <t>19.67K</t>
  </si>
  <si>
    <t>102.14K</t>
  </si>
  <si>
    <t>127.60K</t>
  </si>
  <si>
    <t>220.94K</t>
  </si>
  <si>
    <t>177.62K</t>
  </si>
  <si>
    <t>245.86K</t>
  </si>
  <si>
    <t>276.48K</t>
  </si>
  <si>
    <t>246.65K</t>
  </si>
  <si>
    <t>175.24K</t>
  </si>
  <si>
    <t>290.55K</t>
  </si>
  <si>
    <t>287.45K</t>
  </si>
  <si>
    <t>278.80K</t>
  </si>
  <si>
    <t>280.96K</t>
  </si>
  <si>
    <t>254.95K</t>
  </si>
  <si>
    <t>286.17K</t>
  </si>
  <si>
    <t>225.57K</t>
  </si>
  <si>
    <t>215.36K</t>
  </si>
  <si>
    <t>297.43K</t>
  </si>
  <si>
    <t>267.22K</t>
  </si>
  <si>
    <t>20.63K</t>
  </si>
  <si>
    <t>90.93K</t>
  </si>
  <si>
    <t>142.13K</t>
  </si>
  <si>
    <t>214.19K</t>
  </si>
  <si>
    <t>218.03K</t>
  </si>
  <si>
    <t>274.48K</t>
  </si>
  <si>
    <t>308.46K</t>
  </si>
  <si>
    <t>283.22K</t>
  </si>
  <si>
    <t>138.08K</t>
  </si>
  <si>
    <t>288.91K</t>
  </si>
  <si>
    <t>278.42K</t>
  </si>
  <si>
    <t>315.59K</t>
  </si>
  <si>
    <t>234.36K</t>
  </si>
  <si>
    <t>263.28K</t>
  </si>
  <si>
    <t>292.79K</t>
  </si>
  <si>
    <t>300.92K</t>
  </si>
  <si>
    <t>329.05K</t>
  </si>
  <si>
    <t>288.25K</t>
  </si>
  <si>
    <t>296.58K</t>
  </si>
  <si>
    <t>321.11K</t>
  </si>
  <si>
    <t>278.36K</t>
  </si>
  <si>
    <t>300.95K</t>
  </si>
  <si>
    <t>109.11K</t>
  </si>
  <si>
    <t>17.11K</t>
  </si>
  <si>
    <t>102.59K</t>
  </si>
  <si>
    <t>77.00K</t>
  </si>
  <si>
    <t>76.22K</t>
  </si>
  <si>
    <t>226.34K</t>
  </si>
  <si>
    <t>299.45K</t>
  </si>
  <si>
    <t>319.37K</t>
  </si>
  <si>
    <t>398.56K</t>
  </si>
  <si>
    <t>246.03K</t>
  </si>
  <si>
    <t>206.56K</t>
  </si>
  <si>
    <t>252.40K</t>
  </si>
  <si>
    <t>246.92K</t>
  </si>
  <si>
    <t>235.33K</t>
  </si>
  <si>
    <t>264.95K</t>
  </si>
  <si>
    <t>423.08K</t>
  </si>
  <si>
    <t>399.99K</t>
  </si>
  <si>
    <t>256.24K</t>
  </si>
  <si>
    <t>277.42K</t>
  </si>
  <si>
    <t>294.77K</t>
  </si>
  <si>
    <t>27.02K</t>
  </si>
  <si>
    <t>94.57K</t>
  </si>
  <si>
    <t>150.81K</t>
  </si>
  <si>
    <t>271.17K</t>
  </si>
  <si>
    <t>267.38K</t>
  </si>
  <si>
    <t>279.67K</t>
  </si>
  <si>
    <t>164.11K</t>
  </si>
  <si>
    <t>334.98K</t>
  </si>
  <si>
    <t>417.01K</t>
  </si>
  <si>
    <t>262.55K</t>
  </si>
  <si>
    <t>327.72K</t>
  </si>
  <si>
    <t>316.04K</t>
  </si>
  <si>
    <t>379.72K</t>
  </si>
  <si>
    <t>445.04K</t>
  </si>
  <si>
    <t>319.23K</t>
  </si>
  <si>
    <t>292.21K</t>
  </si>
  <si>
    <t>350.47K</t>
  </si>
  <si>
    <t>361.36K</t>
  </si>
  <si>
    <t>290.88K</t>
  </si>
  <si>
    <t>231.14K</t>
  </si>
  <si>
    <t>312.87K</t>
  </si>
  <si>
    <t>360.16K</t>
  </si>
  <si>
    <t>34.70K</t>
  </si>
  <si>
    <t>115.19K</t>
  </si>
  <si>
    <t>117.94K</t>
  </si>
  <si>
    <t>229.75K</t>
  </si>
  <si>
    <t>215.24K</t>
  </si>
  <si>
    <t>366.65K</t>
  </si>
  <si>
    <t>513.72K</t>
  </si>
  <si>
    <t>269.91K</t>
  </si>
  <si>
    <t>291.07K</t>
  </si>
  <si>
    <t>359.01K</t>
  </si>
  <si>
    <t>336.60K</t>
  </si>
  <si>
    <t>329.33K</t>
  </si>
  <si>
    <t>284.65K</t>
  </si>
  <si>
    <t>373.09K</t>
  </si>
  <si>
    <t>482.51K</t>
  </si>
  <si>
    <t>319.09K</t>
  </si>
  <si>
    <t>351.40K</t>
  </si>
  <si>
    <t>290.09K</t>
  </si>
  <si>
    <t>300.62K</t>
  </si>
  <si>
    <t>361.25K</t>
  </si>
  <si>
    <t>345.22K</t>
  </si>
  <si>
    <t>268.61K</t>
  </si>
  <si>
    <t>347.53K</t>
  </si>
  <si>
    <t>19.68K</t>
  </si>
  <si>
    <t>124.00K</t>
  </si>
  <si>
    <t>130.53K</t>
  </si>
  <si>
    <t>240.40K</t>
  </si>
  <si>
    <t>243.31K</t>
  </si>
  <si>
    <t>297.57K</t>
  </si>
  <si>
    <t>300.16K</t>
  </si>
  <si>
    <t>275.87K</t>
  </si>
  <si>
    <t>259.18K</t>
  </si>
  <si>
    <t>207.61K</t>
  </si>
  <si>
    <t>261.06K</t>
  </si>
  <si>
    <t>298.14K</t>
  </si>
  <si>
    <t>315.27K</t>
  </si>
  <si>
    <t>280.31K</t>
  </si>
  <si>
    <t>244.53K</t>
  </si>
  <si>
    <t>209.00K</t>
  </si>
  <si>
    <t>274.79K</t>
  </si>
  <si>
    <t>277.12K</t>
  </si>
  <si>
    <t>320.45K</t>
  </si>
  <si>
    <t>110.91K</t>
  </si>
  <si>
    <t>25.83K</t>
  </si>
  <si>
    <t>90.22K</t>
  </si>
  <si>
    <t>130.44K</t>
  </si>
  <si>
    <t>179.66K</t>
  </si>
  <si>
    <t>101.08K</t>
  </si>
  <si>
    <t>235.09K</t>
  </si>
  <si>
    <t>199.66K</t>
  </si>
  <si>
    <t>300.69K</t>
  </si>
  <si>
    <t>201.24K</t>
  </si>
  <si>
    <t>249.10K</t>
  </si>
  <si>
    <t>217.16K</t>
  </si>
  <si>
    <t>227.20K</t>
  </si>
  <si>
    <t>298.11K</t>
  </si>
  <si>
    <t>242.75K</t>
  </si>
  <si>
    <t>220.34K</t>
  </si>
  <si>
    <t>197.06K</t>
  </si>
  <si>
    <t>269.51K</t>
  </si>
  <si>
    <t>228.99K</t>
  </si>
  <si>
    <t>200.58K</t>
  </si>
  <si>
    <t>175.36K</t>
  </si>
  <si>
    <t>226.45K</t>
  </si>
  <si>
    <t>284.02K</t>
  </si>
  <si>
    <t>21.88K</t>
  </si>
  <si>
    <t>81.03K</t>
  </si>
  <si>
    <t>119.34K</t>
  </si>
  <si>
    <t>210.87K</t>
  </si>
  <si>
    <t>215.15K</t>
  </si>
  <si>
    <t>316.98K</t>
  </si>
  <si>
    <t>231.51K</t>
  </si>
  <si>
    <t>313.81K</t>
  </si>
  <si>
    <t>287.11K</t>
  </si>
  <si>
    <t>286.44K</t>
  </si>
  <si>
    <t>330.00K</t>
  </si>
  <si>
    <t>302.43K</t>
  </si>
  <si>
    <t>416.41K</t>
  </si>
  <si>
    <t>560.84K</t>
  </si>
  <si>
    <t>261.55K</t>
  </si>
  <si>
    <t>212.19K</t>
  </si>
  <si>
    <t>315.28K</t>
  </si>
  <si>
    <t>254.02K</t>
  </si>
  <si>
    <t>97.25K</t>
  </si>
  <si>
    <t>273.46K</t>
  </si>
  <si>
    <t>265.38K</t>
  </si>
  <si>
    <t>17.12K</t>
  </si>
  <si>
    <t>144.22K</t>
  </si>
  <si>
    <t>166.19K</t>
  </si>
  <si>
    <t>289.47K</t>
  </si>
  <si>
    <t>274.38K</t>
  </si>
  <si>
    <t>377.39K</t>
  </si>
  <si>
    <t>411.81K</t>
  </si>
  <si>
    <t>368.84K</t>
  </si>
  <si>
    <t>290.59K</t>
  </si>
  <si>
    <t>316.12K</t>
  </si>
  <si>
    <t>285.80K</t>
  </si>
  <si>
    <t>279.21K</t>
  </si>
  <si>
    <t>292.47K</t>
  </si>
  <si>
    <t>260.33K</t>
  </si>
  <si>
    <t>231.28K</t>
  </si>
  <si>
    <t>251.83K</t>
  </si>
  <si>
    <t>327.98K</t>
  </si>
  <si>
    <t>365.65K</t>
  </si>
  <si>
    <t>400.85K</t>
  </si>
  <si>
    <t>324.29K</t>
  </si>
  <si>
    <t>296.57K</t>
  </si>
  <si>
    <t>21.44K</t>
  </si>
  <si>
    <t>125.33K</t>
  </si>
  <si>
    <t>114.46K</t>
  </si>
  <si>
    <t>65.10K</t>
  </si>
  <si>
    <t>275.72K</t>
  </si>
  <si>
    <t>228.58K</t>
  </si>
  <si>
    <t>292.97K</t>
  </si>
  <si>
    <t>305.31K</t>
  </si>
  <si>
    <t>245.77K</t>
  </si>
  <si>
    <t>277.28K</t>
  </si>
  <si>
    <t>330.17K</t>
  </si>
  <si>
    <t>336.57K</t>
  </si>
  <si>
    <t>390.92K</t>
  </si>
  <si>
    <t>290.13K</t>
  </si>
  <si>
    <t>261.80K</t>
  </si>
  <si>
    <t>314.19K</t>
  </si>
  <si>
    <t>364.75K</t>
  </si>
  <si>
    <t>519.80K</t>
  </si>
  <si>
    <t>230.47K</t>
  </si>
  <si>
    <t>289.86K</t>
  </si>
  <si>
    <t>382.14K</t>
  </si>
  <si>
    <t>347.06K</t>
  </si>
  <si>
    <t>360.97K</t>
  </si>
  <si>
    <t>24.76K</t>
  </si>
  <si>
    <t>156.53K</t>
  </si>
  <si>
    <t>179.48K</t>
  </si>
  <si>
    <t>275.13K</t>
  </si>
  <si>
    <t>330.60K</t>
  </si>
  <si>
    <t>317.45K</t>
  </si>
  <si>
    <t>371.90K</t>
  </si>
  <si>
    <t>393.96K</t>
  </si>
  <si>
    <t>352.65K</t>
  </si>
  <si>
    <t>315.04K</t>
  </si>
  <si>
    <t>297.44K</t>
  </si>
  <si>
    <t>328.50K</t>
  </si>
  <si>
    <t>330.21K</t>
  </si>
  <si>
    <t>495.41K</t>
  </si>
  <si>
    <t>452.34K</t>
  </si>
  <si>
    <t>257.50K</t>
  </si>
  <si>
    <t>296.09K</t>
  </si>
  <si>
    <t>270.82K</t>
  </si>
  <si>
    <t>361.48K</t>
  </si>
  <si>
    <t>232.26K</t>
  </si>
  <si>
    <t>190.05K</t>
  </si>
  <si>
    <t>25.29K</t>
  </si>
  <si>
    <t>141.89K</t>
  </si>
  <si>
    <t>131.39K</t>
  </si>
  <si>
    <t>183.69K</t>
  </si>
  <si>
    <t>283.01K</t>
  </si>
  <si>
    <t>286.63K</t>
  </si>
  <si>
    <t>401.05K</t>
  </si>
  <si>
    <t>326.47K</t>
  </si>
  <si>
    <t>272.42K</t>
  </si>
  <si>
    <t>264.21K</t>
  </si>
  <si>
    <t>208.59K</t>
  </si>
  <si>
    <t>267.59K</t>
  </si>
  <si>
    <t>320.57K</t>
  </si>
  <si>
    <t>240.03K</t>
  </si>
  <si>
    <t>286.49K</t>
  </si>
  <si>
    <t>294.79K</t>
  </si>
  <si>
    <t>332.91K</t>
  </si>
  <si>
    <t>199.79K</t>
  </si>
  <si>
    <t>266.38K</t>
  </si>
  <si>
    <t>340.97K</t>
  </si>
  <si>
    <t>27.39K</t>
  </si>
  <si>
    <t>106.34K</t>
  </si>
  <si>
    <t>188.30K</t>
  </si>
  <si>
    <t>201.72K</t>
  </si>
  <si>
    <t>253.00K</t>
  </si>
  <si>
    <t>245.87K</t>
  </si>
  <si>
    <t>289.17K</t>
  </si>
  <si>
    <t>125.63K</t>
  </si>
  <si>
    <t>239.58K</t>
  </si>
  <si>
    <t>292.91K</t>
  </si>
  <si>
    <t>349.10K</t>
  </si>
  <si>
    <t>367.26K</t>
  </si>
  <si>
    <t>349.67K</t>
  </si>
  <si>
    <t>399.50K</t>
  </si>
  <si>
    <t>346.32K</t>
  </si>
  <si>
    <t>567.76K</t>
  </si>
  <si>
    <t>328.85K</t>
  </si>
  <si>
    <t>335.64K</t>
  </si>
  <si>
    <t>307.13K</t>
  </si>
  <si>
    <t>336.92K</t>
  </si>
  <si>
    <t>20.43K</t>
  </si>
  <si>
    <t>135.87K</t>
  </si>
  <si>
    <t>202.24K</t>
  </si>
  <si>
    <t>227.60K</t>
  </si>
  <si>
    <t>301.93K</t>
  </si>
  <si>
    <t>308.37K</t>
  </si>
  <si>
    <t>343.73K</t>
  </si>
  <si>
    <t>250.60K</t>
  </si>
  <si>
    <t>270.23K</t>
  </si>
  <si>
    <t>280.42K</t>
  </si>
  <si>
    <t>322.95K</t>
  </si>
  <si>
    <t>173.46K</t>
  </si>
  <si>
    <t>302.10K</t>
  </si>
  <si>
    <t>341.94K</t>
  </si>
  <si>
    <t>290.54K</t>
  </si>
  <si>
    <t>319.92K</t>
  </si>
  <si>
    <t>210.35K</t>
  </si>
  <si>
    <t>183.45K</t>
  </si>
  <si>
    <t>246.15K</t>
  </si>
  <si>
    <t>260.86K</t>
  </si>
  <si>
    <t>211.74K</t>
  </si>
  <si>
    <t>157.95K</t>
  </si>
  <si>
    <t>35.09K</t>
  </si>
  <si>
    <t>122.43K</t>
  </si>
  <si>
    <t>74.25K</t>
  </si>
  <si>
    <t>110.42K</t>
  </si>
  <si>
    <t>155.42K</t>
  </si>
  <si>
    <t>222.73K</t>
  </si>
  <si>
    <t>213.19K</t>
  </si>
  <si>
    <t>234.62K</t>
  </si>
  <si>
    <t>213.00K</t>
  </si>
  <si>
    <t>277.67K</t>
  </si>
  <si>
    <t>354.37K</t>
  </si>
  <si>
    <t>508.99K</t>
  </si>
  <si>
    <t>488.01K</t>
  </si>
  <si>
    <t>362.43K</t>
  </si>
  <si>
    <t>238.96K</t>
  </si>
  <si>
    <t>314.26K</t>
  </si>
  <si>
    <t>219.34K</t>
  </si>
  <si>
    <t>250.52K</t>
  </si>
  <si>
    <t>308.15K</t>
  </si>
  <si>
    <t>26.21K</t>
  </si>
  <si>
    <t>178.20K</t>
  </si>
  <si>
    <t>186.93K</t>
  </si>
  <si>
    <t>249.09K</t>
  </si>
  <si>
    <t>152.70K</t>
  </si>
  <si>
    <t>113.08K</t>
  </si>
  <si>
    <t>322.87K</t>
  </si>
  <si>
    <t>338.16K</t>
  </si>
  <si>
    <t>283.48K</t>
  </si>
  <si>
    <t>314.06K</t>
  </si>
  <si>
    <t>279.41K</t>
  </si>
  <si>
    <t>418.94K</t>
  </si>
  <si>
    <t>335.15K</t>
  </si>
  <si>
    <t>307.97K</t>
  </si>
  <si>
    <t>319.86K</t>
  </si>
  <si>
    <t>418.07K</t>
  </si>
  <si>
    <t>389.46K</t>
  </si>
  <si>
    <t>356.99K</t>
  </si>
  <si>
    <t>272.74K</t>
  </si>
  <si>
    <t>289.30K</t>
  </si>
  <si>
    <t>337.76K</t>
  </si>
  <si>
    <t>29.12K</t>
  </si>
  <si>
    <t>168.54K</t>
  </si>
  <si>
    <t>209.89K</t>
  </si>
  <si>
    <t>232.28K</t>
  </si>
  <si>
    <t>260.55K</t>
  </si>
  <si>
    <t>334.68K</t>
  </si>
  <si>
    <t>353.07K</t>
  </si>
  <si>
    <t>369.89K</t>
  </si>
  <si>
    <t>430.67K</t>
  </si>
  <si>
    <t>405.22K</t>
  </si>
  <si>
    <t>341.78K</t>
  </si>
  <si>
    <t>332.60K</t>
  </si>
  <si>
    <t>339.53K</t>
  </si>
  <si>
    <t>310.14K</t>
  </si>
  <si>
    <t>290.34K</t>
  </si>
  <si>
    <t>301.15K</t>
  </si>
  <si>
    <t>395.65K</t>
  </si>
  <si>
    <t>379.30K</t>
  </si>
  <si>
    <t>330.85K</t>
  </si>
  <si>
    <t>275.42K</t>
  </si>
  <si>
    <t>352.05K</t>
  </si>
  <si>
    <t>24.02K</t>
  </si>
  <si>
    <t>117.89K</t>
  </si>
  <si>
    <t>142.87K</t>
  </si>
  <si>
    <t>214.73K</t>
  </si>
  <si>
    <t>224.94K</t>
  </si>
  <si>
    <t>208.36K</t>
  </si>
  <si>
    <t>251.62K</t>
  </si>
  <si>
    <t>295.65K</t>
  </si>
  <si>
    <t>221.76K</t>
  </si>
  <si>
    <t>278.12K</t>
  </si>
  <si>
    <t>271.07K</t>
  </si>
  <si>
    <t>327.35K</t>
  </si>
  <si>
    <t>291.47K</t>
  </si>
  <si>
    <t>279.34K</t>
  </si>
  <si>
    <t>276.43K</t>
  </si>
  <si>
    <t>307.45K</t>
  </si>
  <si>
    <t>306.72K</t>
  </si>
  <si>
    <t>322.60K</t>
  </si>
  <si>
    <t>300.78K</t>
  </si>
  <si>
    <t>121.54K</t>
  </si>
  <si>
    <t>262.20K</t>
  </si>
  <si>
    <t>33.50K</t>
  </si>
  <si>
    <t>152.59K</t>
  </si>
  <si>
    <t>139.97K</t>
  </si>
  <si>
    <t>141.58K</t>
  </si>
  <si>
    <t>218.09K</t>
  </si>
  <si>
    <t>255.76K</t>
  </si>
  <si>
    <t>287.20K</t>
  </si>
  <si>
    <t>313.92K</t>
  </si>
  <si>
    <t>271.57K</t>
  </si>
  <si>
    <t>317.44K</t>
  </si>
  <si>
    <t>334.30K</t>
  </si>
  <si>
    <t>305.55K</t>
  </si>
  <si>
    <t>334.16K</t>
  </si>
  <si>
    <t>281.57K</t>
  </si>
  <si>
    <t>245.31K</t>
  </si>
  <si>
    <t>450.28K</t>
  </si>
  <si>
    <t>265.61K</t>
  </si>
  <si>
    <t>235.16K</t>
  </si>
  <si>
    <t>260.94K</t>
  </si>
  <si>
    <t>278.78K</t>
  </si>
  <si>
    <t>402.66K</t>
  </si>
  <si>
    <t>406.42K</t>
  </si>
  <si>
    <t>392.64K</t>
  </si>
  <si>
    <t>25.54K</t>
  </si>
  <si>
    <t>159.15K</t>
  </si>
  <si>
    <t>184.43K</t>
  </si>
  <si>
    <t>258.95K</t>
  </si>
  <si>
    <t>284.29K</t>
  </si>
  <si>
    <t>287.93K</t>
  </si>
  <si>
    <t>338.35K</t>
  </si>
  <si>
    <t>315.34K</t>
  </si>
  <si>
    <t>300.37K</t>
  </si>
  <si>
    <t>251.50K</t>
  </si>
  <si>
    <t>227.42K</t>
  </si>
  <si>
    <t>295.66K</t>
  </si>
  <si>
    <t>262.63K</t>
  </si>
  <si>
    <t>333.70K</t>
  </si>
  <si>
    <t>283.39K</t>
  </si>
  <si>
    <t>268.90K</t>
  </si>
  <si>
    <t>302.32K</t>
  </si>
  <si>
    <t>308.26K</t>
  </si>
  <si>
    <t>372.98K</t>
  </si>
  <si>
    <t>129.57K</t>
  </si>
  <si>
    <t>244.52K</t>
  </si>
  <si>
    <t>26.18K</t>
  </si>
  <si>
    <t>179.56K</t>
  </si>
  <si>
    <t>162.58K</t>
  </si>
  <si>
    <t>263.26K</t>
  </si>
  <si>
    <t>203.22K</t>
  </si>
  <si>
    <t>252.26K</t>
  </si>
  <si>
    <t>346.76K</t>
  </si>
  <si>
    <t>389.71K</t>
  </si>
  <si>
    <t>343.46K</t>
  </si>
  <si>
    <t>261.49K</t>
  </si>
  <si>
    <t>301.40K</t>
  </si>
  <si>
    <t>464.42K</t>
  </si>
  <si>
    <t>321.28K</t>
  </si>
  <si>
    <t>316.56K</t>
  </si>
  <si>
    <t>285.82K</t>
  </si>
  <si>
    <t>445.97K</t>
  </si>
  <si>
    <t>461.75K</t>
  </si>
  <si>
    <t>329.71K</t>
  </si>
  <si>
    <t>348.41K</t>
  </si>
  <si>
    <t>451.46K</t>
  </si>
  <si>
    <t>462.92K</t>
  </si>
  <si>
    <t>41.68K</t>
  </si>
  <si>
    <t>137.21K</t>
  </si>
  <si>
    <t>36.59K</t>
  </si>
  <si>
    <t>265.83K</t>
  </si>
  <si>
    <t>464.50K</t>
  </si>
  <si>
    <t>351.64K</t>
  </si>
  <si>
    <t>328.33K</t>
  </si>
  <si>
    <t>379.12K</t>
  </si>
  <si>
    <t>333.27K</t>
  </si>
  <si>
    <t>363.69K</t>
  </si>
  <si>
    <t>331.36K</t>
  </si>
  <si>
    <t>340.96K</t>
  </si>
  <si>
    <t>331.42K</t>
  </si>
  <si>
    <t>304.76K</t>
  </si>
  <si>
    <t>368.11K</t>
  </si>
  <si>
    <t>400.72K</t>
  </si>
  <si>
    <t>530.44K</t>
  </si>
  <si>
    <t>541.58K</t>
  </si>
  <si>
    <t>357.19K</t>
  </si>
  <si>
    <t>364.06K</t>
  </si>
  <si>
    <t>121.53K</t>
  </si>
  <si>
    <t>23.20K</t>
  </si>
  <si>
    <t>187.13K</t>
  </si>
  <si>
    <t>272.76K</t>
  </si>
  <si>
    <t>267.28K</t>
  </si>
  <si>
    <t>348.48K</t>
  </si>
  <si>
    <t>401.85K</t>
  </si>
  <si>
    <t>435.41K</t>
  </si>
  <si>
    <t>373.10K</t>
  </si>
  <si>
    <t>158.97K</t>
  </si>
  <si>
    <t>325.31K</t>
  </si>
  <si>
    <t>373.53K</t>
  </si>
  <si>
    <t>340.42K</t>
  </si>
  <si>
    <t>298.90K</t>
  </si>
  <si>
    <t>317.78K</t>
  </si>
  <si>
    <t>239.47K</t>
  </si>
  <si>
    <t>353.02K</t>
  </si>
  <si>
    <t>302.11K</t>
  </si>
  <si>
    <t>241.75K</t>
  </si>
  <si>
    <t>27.46K</t>
  </si>
  <si>
    <t>128.55K</t>
  </si>
  <si>
    <t>140.44K</t>
  </si>
  <si>
    <t>186.41K</t>
  </si>
  <si>
    <t>195.52K</t>
  </si>
  <si>
    <t>215.34K</t>
  </si>
  <si>
    <t>320.21K</t>
  </si>
  <si>
    <t>327.91K</t>
  </si>
  <si>
    <t>291.71K</t>
  </si>
  <si>
    <t>239.25K</t>
  </si>
  <si>
    <t>220.35K</t>
  </si>
  <si>
    <t>281.53K</t>
  </si>
  <si>
    <t>327.90K</t>
  </si>
  <si>
    <t>411.63K</t>
  </si>
  <si>
    <t>276.76K</t>
  </si>
  <si>
    <t>351.34K</t>
  </si>
  <si>
    <t>504.12K</t>
  </si>
  <si>
    <t>444.13K</t>
  </si>
  <si>
    <t>269.52K</t>
  </si>
  <si>
    <t>224.20K</t>
  </si>
  <si>
    <t>248.71K</t>
  </si>
  <si>
    <t>350.12K</t>
  </si>
  <si>
    <t>261.74K</t>
  </si>
  <si>
    <t>28.35K</t>
  </si>
  <si>
    <t>139.29K</t>
  </si>
  <si>
    <t>164.96K</t>
  </si>
  <si>
    <t>223.59K</t>
  </si>
  <si>
    <t>245.16K</t>
  </si>
  <si>
    <t>335.44K</t>
  </si>
  <si>
    <t>209.63K</t>
  </si>
  <si>
    <t>270.49K</t>
  </si>
  <si>
    <t>310.84K</t>
  </si>
  <si>
    <t>272.52K</t>
  </si>
  <si>
    <t>254.98K</t>
  </si>
  <si>
    <t>234.31K</t>
  </si>
  <si>
    <t>284.71K</t>
  </si>
  <si>
    <t>263.40K</t>
  </si>
  <si>
    <t>409.83K</t>
  </si>
  <si>
    <t>317.18K</t>
  </si>
  <si>
    <t>252.70K</t>
  </si>
  <si>
    <t>264.76K</t>
  </si>
  <si>
    <t>297.35K</t>
  </si>
  <si>
    <t>301.24K</t>
  </si>
  <si>
    <t>28.80K</t>
  </si>
  <si>
    <t>104.90K</t>
  </si>
  <si>
    <t>142.07K</t>
  </si>
  <si>
    <t>265.72K</t>
  </si>
  <si>
    <t>275.73K</t>
  </si>
  <si>
    <t>254.89K</t>
  </si>
  <si>
    <t>305.85K</t>
  </si>
  <si>
    <t>293.54K</t>
  </si>
  <si>
    <t>346.87K</t>
  </si>
  <si>
    <t>360.15K</t>
  </si>
  <si>
    <t>335.73K</t>
  </si>
  <si>
    <t>112.58K</t>
  </si>
  <si>
    <t>247.09K</t>
  </si>
  <si>
    <t>331.63K</t>
  </si>
  <si>
    <t>419.90K</t>
  </si>
  <si>
    <t>332.98K</t>
  </si>
  <si>
    <t>266.39K</t>
  </si>
  <si>
    <t>234.87K</t>
  </si>
  <si>
    <t>269.61K</t>
  </si>
  <si>
    <t>282.55K</t>
  </si>
  <si>
    <t>340.82K</t>
  </si>
  <si>
    <t>129.10K</t>
  </si>
  <si>
    <t>49.08K</t>
  </si>
  <si>
    <t>109.91K</t>
  </si>
  <si>
    <t>67.84K</t>
  </si>
  <si>
    <t>104.09K</t>
  </si>
  <si>
    <t>194.66K</t>
  </si>
  <si>
    <t>277.73K</t>
  </si>
  <si>
    <t>257.02K</t>
  </si>
  <si>
    <t>228.39K</t>
  </si>
  <si>
    <t>229.19K</t>
  </si>
  <si>
    <t>266.15K</t>
  </si>
  <si>
    <t>353.97K</t>
  </si>
  <si>
    <t>283.43K</t>
  </si>
  <si>
    <t>372.17K</t>
  </si>
  <si>
    <t>264.80K</t>
  </si>
  <si>
    <t>334.18K</t>
  </si>
  <si>
    <t>298.57K</t>
  </si>
  <si>
    <t>280.65K</t>
  </si>
  <si>
    <t>288.55K</t>
  </si>
  <si>
    <t>312.78K</t>
  </si>
  <si>
    <t>460.86K</t>
  </si>
  <si>
    <t>43.12K</t>
  </si>
  <si>
    <t>133.11K</t>
  </si>
  <si>
    <t>207.96K</t>
  </si>
  <si>
    <t>181.17K</t>
  </si>
  <si>
    <t>71.19K</t>
  </si>
  <si>
    <t>275.29K</t>
  </si>
  <si>
    <t>436.93K</t>
  </si>
  <si>
    <t>282.70K</t>
  </si>
  <si>
    <t>249.34K</t>
  </si>
  <si>
    <t>280.94K</t>
  </si>
  <si>
    <t>335.48K</t>
  </si>
  <si>
    <t>354.27K</t>
  </si>
  <si>
    <t>260.15K</t>
  </si>
  <si>
    <t>286.71K</t>
  </si>
  <si>
    <t>302.45K</t>
  </si>
  <si>
    <t>448.12K</t>
  </si>
  <si>
    <t>320.98K</t>
  </si>
  <si>
    <t>276.17K</t>
  </si>
  <si>
    <t>384.56K</t>
  </si>
  <si>
    <t>283.66K</t>
  </si>
  <si>
    <t>366.82K</t>
  </si>
  <si>
    <t>462.80K</t>
  </si>
  <si>
    <t>32.21K</t>
  </si>
  <si>
    <t>94.84K</t>
  </si>
  <si>
    <t>138.09K</t>
  </si>
  <si>
    <t>304.52K</t>
  </si>
  <si>
    <t>237.73K</t>
  </si>
  <si>
    <t>277.24K</t>
  </si>
  <si>
    <t>249.16K</t>
  </si>
  <si>
    <t>279.31K</t>
  </si>
  <si>
    <t>292.95K</t>
  </si>
  <si>
    <t>274.17K</t>
  </si>
  <si>
    <t>247.03K</t>
  </si>
  <si>
    <t>248.44K</t>
  </si>
  <si>
    <t>310.65K</t>
  </si>
  <si>
    <t>254.73K</t>
  </si>
  <si>
    <t>373.85K</t>
  </si>
  <si>
    <t>334.27K</t>
  </si>
  <si>
    <t>310.02K</t>
  </si>
  <si>
    <t>293.87K</t>
  </si>
  <si>
    <t>302.09K</t>
  </si>
  <si>
    <t>269.27K</t>
  </si>
  <si>
    <t>284.26K</t>
  </si>
  <si>
    <t>26.94K</t>
  </si>
  <si>
    <t>114.83K</t>
  </si>
  <si>
    <t>188.67K</t>
  </si>
  <si>
    <t>241.18K</t>
  </si>
  <si>
    <t>208.15K</t>
  </si>
  <si>
    <t>306.86K</t>
  </si>
  <si>
    <t>290.33K</t>
  </si>
  <si>
    <t>249.08K</t>
  </si>
  <si>
    <t>298.80K</t>
  </si>
  <si>
    <t>209.91K</t>
  </si>
  <si>
    <t>226.32K</t>
  </si>
  <si>
    <t>320.72K</t>
  </si>
  <si>
    <t>332.96K</t>
  </si>
  <si>
    <t>280.02K</t>
  </si>
  <si>
    <t>258.76K</t>
  </si>
  <si>
    <t>327.24K</t>
  </si>
  <si>
    <t>224.23K</t>
  </si>
  <si>
    <t>215.06K</t>
  </si>
  <si>
    <t>287.95K</t>
  </si>
  <si>
    <t>290.04K</t>
  </si>
  <si>
    <t>20.61K</t>
  </si>
  <si>
    <t>124.52K</t>
  </si>
  <si>
    <t>65.67K</t>
  </si>
  <si>
    <t>209.62K</t>
  </si>
  <si>
    <t>217.13K</t>
  </si>
  <si>
    <t>280.92K</t>
  </si>
  <si>
    <t>314.18K</t>
  </si>
  <si>
    <t>270.37K</t>
  </si>
  <si>
    <t>252.34K</t>
  </si>
  <si>
    <t>268.83K</t>
  </si>
  <si>
    <t>377.40K</t>
  </si>
  <si>
    <t>331.86K</t>
  </si>
  <si>
    <t>234.40K</t>
  </si>
  <si>
    <t>258.00K</t>
  </si>
  <si>
    <t>335.53K</t>
  </si>
  <si>
    <t>284.86K</t>
  </si>
  <si>
    <t>216.22K</t>
  </si>
  <si>
    <t>221.51K</t>
  </si>
  <si>
    <t>236.87K</t>
  </si>
  <si>
    <t>276.42K</t>
  </si>
  <si>
    <t>320.44K</t>
  </si>
  <si>
    <t>262.56K</t>
  </si>
  <si>
    <t>234.77K</t>
  </si>
  <si>
    <t>21.54K</t>
  </si>
  <si>
    <t>110.09K</t>
  </si>
  <si>
    <t>194.57K</t>
  </si>
  <si>
    <t>240.33K</t>
  </si>
  <si>
    <t>188.81K</t>
  </si>
  <si>
    <t>243.49K</t>
  </si>
  <si>
    <t>237.48K</t>
  </si>
  <si>
    <t>296.30K</t>
  </si>
  <si>
    <t>214.36K</t>
  </si>
  <si>
    <t>230.50K</t>
  </si>
  <si>
    <t>260.43K</t>
  </si>
  <si>
    <t>289.40K</t>
  </si>
  <si>
    <t>299.80K</t>
  </si>
  <si>
    <t>321.53K</t>
  </si>
  <si>
    <t>229.28K</t>
  </si>
  <si>
    <t>237.28K</t>
  </si>
  <si>
    <t>328.10K</t>
  </si>
  <si>
    <t>279.12K</t>
  </si>
  <si>
    <t>305.74K</t>
  </si>
  <si>
    <t>113.45K</t>
  </si>
  <si>
    <t>248.69K</t>
  </si>
  <si>
    <t>25.41K</t>
  </si>
  <si>
    <t>112.96K</t>
  </si>
  <si>
    <t>173.18K</t>
  </si>
  <si>
    <t>243.26K</t>
  </si>
  <si>
    <t>351.74K</t>
  </si>
  <si>
    <t>246.95K</t>
  </si>
  <si>
    <t>282.72K</t>
  </si>
  <si>
    <t>256.95K</t>
  </si>
  <si>
    <t>244.41K</t>
  </si>
  <si>
    <t>287.30K</t>
  </si>
  <si>
    <t>298.84K</t>
  </si>
  <si>
    <t>224.01K</t>
  </si>
  <si>
    <t>208.81K</t>
  </si>
  <si>
    <t>210.06K</t>
  </si>
  <si>
    <t>213.12K</t>
  </si>
  <si>
    <t>260.75K</t>
  </si>
  <si>
    <t>208.82K</t>
  </si>
  <si>
    <t>223.76K</t>
  </si>
  <si>
    <t>227.82K</t>
  </si>
  <si>
    <t>270.12K</t>
  </si>
  <si>
    <t>266.00K</t>
  </si>
  <si>
    <t>28.69K</t>
  </si>
  <si>
    <t>23.09K</t>
  </si>
  <si>
    <t>130.18K</t>
  </si>
  <si>
    <t>221.26K</t>
  </si>
  <si>
    <t>237.79K</t>
  </si>
  <si>
    <t>211.58K</t>
  </si>
  <si>
    <t>225.09K</t>
  </si>
  <si>
    <t>255.58K</t>
  </si>
  <si>
    <t>319.81K</t>
  </si>
  <si>
    <t>262.32K</t>
  </si>
  <si>
    <t>294.38K</t>
  </si>
  <si>
    <t>239.05K</t>
  </si>
  <si>
    <t>353.85K</t>
  </si>
  <si>
    <t>381.74K</t>
  </si>
  <si>
    <t>364.58K</t>
  </si>
  <si>
    <t>283.65K</t>
  </si>
  <si>
    <t>280.79K</t>
  </si>
  <si>
    <t>293.82K</t>
  </si>
  <si>
    <t>276.40K</t>
  </si>
  <si>
    <t>168.09K</t>
  </si>
  <si>
    <t>29.52K</t>
  </si>
  <si>
    <t>150.79K</t>
  </si>
  <si>
    <t>199.24K</t>
  </si>
  <si>
    <t>211.68K</t>
  </si>
  <si>
    <t>272.85K</t>
  </si>
  <si>
    <t>312.60K</t>
  </si>
  <si>
    <t>297.26K</t>
  </si>
  <si>
    <t>355.95K</t>
  </si>
  <si>
    <t>383.37K</t>
  </si>
  <si>
    <t>285.17K</t>
  </si>
  <si>
    <t>234.37K</t>
  </si>
  <si>
    <t>348.59K</t>
  </si>
  <si>
    <t>357.35K</t>
  </si>
  <si>
    <t>279.92K</t>
  </si>
  <si>
    <t>340.22K</t>
  </si>
  <si>
    <t>308.72K</t>
  </si>
  <si>
    <t>323.37K</t>
  </si>
  <si>
    <t>296.45K</t>
  </si>
  <si>
    <t>286.65K</t>
  </si>
  <si>
    <t>27.80K</t>
  </si>
  <si>
    <t>103.12K</t>
  </si>
  <si>
    <t>149.53K</t>
  </si>
  <si>
    <t>78.61K</t>
  </si>
  <si>
    <t>203.28K</t>
  </si>
  <si>
    <t>240.91K</t>
  </si>
  <si>
    <t>268.21K</t>
  </si>
  <si>
    <t>234.10K</t>
  </si>
  <si>
    <t>249.23K</t>
  </si>
  <si>
    <t>224.36K</t>
  </si>
  <si>
    <t>264.71K</t>
  </si>
  <si>
    <t>276.65K</t>
  </si>
  <si>
    <t>287.78K</t>
  </si>
  <si>
    <t>333.49K</t>
  </si>
  <si>
    <t>352.25K</t>
  </si>
  <si>
    <t>341.91K</t>
  </si>
  <si>
    <t>295.79K</t>
  </si>
  <si>
    <t>256.49K</t>
  </si>
  <si>
    <t>278.17K</t>
  </si>
  <si>
    <t>276.26K</t>
  </si>
  <si>
    <t>30.24K</t>
  </si>
  <si>
    <t>126.42K</t>
  </si>
  <si>
    <t>210.57K</t>
  </si>
  <si>
    <t>344.00K</t>
  </si>
  <si>
    <t>348.08K</t>
  </si>
  <si>
    <t>233.33K</t>
  </si>
  <si>
    <t>287.09K</t>
  </si>
  <si>
    <t>324.10K</t>
  </si>
  <si>
    <t>355.92K</t>
  </si>
  <si>
    <t>398.49K</t>
  </si>
  <si>
    <t>160.51K</t>
  </si>
  <si>
    <t>394.48K</t>
  </si>
  <si>
    <t>347.59K</t>
  </si>
  <si>
    <t>332.99K</t>
  </si>
  <si>
    <t>305.77K</t>
  </si>
  <si>
    <t>211.55K</t>
  </si>
  <si>
    <t>323.93K</t>
  </si>
  <si>
    <t>396.58K</t>
  </si>
  <si>
    <t>346.89K</t>
  </si>
  <si>
    <t>331.87K</t>
  </si>
  <si>
    <t>29.66K</t>
  </si>
  <si>
    <t>195.14K</t>
  </si>
  <si>
    <t>257.11K</t>
  </si>
  <si>
    <t>335.09K</t>
  </si>
  <si>
    <t>407.78K</t>
  </si>
  <si>
    <t>394.26K</t>
  </si>
  <si>
    <t>375.40K</t>
  </si>
  <si>
    <t>419.48K</t>
  </si>
  <si>
    <t>211.26K</t>
  </si>
  <si>
    <t>344.46K</t>
  </si>
  <si>
    <t>16.39K</t>
  </si>
  <si>
    <t>91.96K</t>
  </si>
  <si>
    <t>142.53K</t>
  </si>
  <si>
    <t>202.06K</t>
  </si>
  <si>
    <t>206.97K</t>
  </si>
  <si>
    <t>291.51K</t>
  </si>
  <si>
    <t>296.86K</t>
  </si>
  <si>
    <t>275.47K</t>
  </si>
  <si>
    <t>321.84K</t>
  </si>
  <si>
    <t>149.60K</t>
  </si>
  <si>
    <t>173.51K</t>
  </si>
  <si>
    <t>171.68K</t>
  </si>
  <si>
    <t>84.34K</t>
  </si>
  <si>
    <t>111.02K</t>
  </si>
  <si>
    <t>196.98K</t>
  </si>
  <si>
    <t>166.30K</t>
  </si>
  <si>
    <t>175.12K</t>
  </si>
  <si>
    <t>218.04K</t>
  </si>
  <si>
    <t>200.85K</t>
  </si>
  <si>
    <t>18.23K</t>
  </si>
  <si>
    <t>73.70K</t>
  </si>
  <si>
    <t>115.12K</t>
  </si>
  <si>
    <t>167.31K</t>
  </si>
  <si>
    <t>188.99K</t>
  </si>
  <si>
    <t>328.38K</t>
  </si>
  <si>
    <t>345.83K</t>
  </si>
  <si>
    <t>271.48K</t>
  </si>
  <si>
    <t>324.06K</t>
  </si>
  <si>
    <t>301.20K</t>
  </si>
  <si>
    <t>235.94K</t>
  </si>
  <si>
    <t>165.31K</t>
  </si>
  <si>
    <t>97.32K</t>
  </si>
  <si>
    <t>229.11K</t>
  </si>
  <si>
    <t>271.93K</t>
  </si>
  <si>
    <t>291.00K</t>
  </si>
  <si>
    <t>245.34K</t>
  </si>
  <si>
    <t>201.03K</t>
  </si>
  <si>
    <t>260.70K</t>
  </si>
  <si>
    <t>310.12K</t>
  </si>
  <si>
    <t>28.63K</t>
  </si>
  <si>
    <t>132.49K</t>
  </si>
  <si>
    <t>193.34K</t>
  </si>
  <si>
    <t>206.34K</t>
  </si>
  <si>
    <t>202.18K</t>
  </si>
  <si>
    <t>245.49K</t>
  </si>
  <si>
    <t>228.00K</t>
  </si>
  <si>
    <t>328.14K</t>
  </si>
  <si>
    <t>283.36K</t>
  </si>
  <si>
    <t>224.28K</t>
  </si>
  <si>
    <t>238.59K</t>
  </si>
  <si>
    <t>213.93K</t>
  </si>
  <si>
    <t>306.60K</t>
  </si>
  <si>
    <t>243.11K</t>
  </si>
  <si>
    <t>193.98K</t>
  </si>
  <si>
    <t>242.06K</t>
  </si>
  <si>
    <t>201.59K</t>
  </si>
  <si>
    <t>244.64K</t>
  </si>
  <si>
    <t>253.33K</t>
  </si>
  <si>
    <t>223.31K</t>
  </si>
  <si>
    <t>225.96K</t>
  </si>
  <si>
    <t>16.79K</t>
  </si>
  <si>
    <t>63.28K</t>
  </si>
  <si>
    <t>108.37K</t>
  </si>
  <si>
    <t>166.83K</t>
  </si>
  <si>
    <t>174.34K</t>
  </si>
  <si>
    <t>219.94K</t>
  </si>
  <si>
    <t>299.91K</t>
  </si>
  <si>
    <t>303.58K</t>
  </si>
  <si>
    <t>215.45K</t>
  </si>
  <si>
    <t>239.32K</t>
  </si>
  <si>
    <t>219.89K</t>
  </si>
  <si>
    <t>181.41K</t>
  </si>
  <si>
    <t>188.28K</t>
  </si>
  <si>
    <t>189.40K</t>
  </si>
  <si>
    <t>198.04K</t>
  </si>
  <si>
    <t>232.27K</t>
  </si>
  <si>
    <t>185.41K</t>
  </si>
  <si>
    <t>179.90K</t>
  </si>
  <si>
    <t>225.72K</t>
  </si>
  <si>
    <t>228.86K</t>
  </si>
  <si>
    <t>288.33K</t>
  </si>
  <si>
    <t>18.46K</t>
  </si>
  <si>
    <t>104.06K</t>
  </si>
  <si>
    <t>143.41K</t>
  </si>
  <si>
    <t>192.42K</t>
  </si>
  <si>
    <t>173.22K</t>
  </si>
  <si>
    <t>253.29K</t>
  </si>
  <si>
    <t>94.80K</t>
  </si>
  <si>
    <t>221.22K</t>
  </si>
  <si>
    <t>270.54K</t>
  </si>
  <si>
    <t>324.84K</t>
  </si>
  <si>
    <t>373.64K</t>
  </si>
  <si>
    <t>321.32K</t>
  </si>
  <si>
    <t>418.78K</t>
  </si>
  <si>
    <t>267.56K</t>
  </si>
  <si>
    <t>292.10K</t>
  </si>
  <si>
    <t>305.73K</t>
  </si>
  <si>
    <t>231.80K</t>
  </si>
  <si>
    <t>221.54K</t>
  </si>
  <si>
    <t>250.81K</t>
  </si>
  <si>
    <t>191.53K</t>
  </si>
  <si>
    <t>195.61K</t>
  </si>
  <si>
    <t>21.37K</t>
  </si>
  <si>
    <t>115.92K</t>
  </si>
  <si>
    <t>153.81K</t>
  </si>
  <si>
    <t>223.21K</t>
  </si>
  <si>
    <t>208.26K</t>
  </si>
  <si>
    <t>245.82K</t>
  </si>
  <si>
    <t>236.36K</t>
  </si>
  <si>
    <t>280.76K</t>
  </si>
  <si>
    <t>221.65K</t>
  </si>
  <si>
    <t>306.50K</t>
  </si>
  <si>
    <t>212.82K</t>
  </si>
  <si>
    <t>217.29K</t>
  </si>
  <si>
    <t>290.43K</t>
  </si>
  <si>
    <t>290.60K</t>
  </si>
  <si>
    <t>226.37K</t>
  </si>
  <si>
    <t>195.04K</t>
  </si>
  <si>
    <t>207.13K</t>
  </si>
  <si>
    <t>221.46K</t>
  </si>
  <si>
    <t>188.88K</t>
  </si>
  <si>
    <t>161.06K</t>
  </si>
  <si>
    <t>157.13K</t>
  </si>
  <si>
    <t>14.29K</t>
  </si>
  <si>
    <t>79.69K</t>
  </si>
  <si>
    <t>143.12K</t>
  </si>
  <si>
    <t>176.87K</t>
  </si>
  <si>
    <t>154.37K</t>
  </si>
  <si>
    <t>277.59K</t>
  </si>
  <si>
    <t>301.11K</t>
  </si>
  <si>
    <t>331.59K</t>
  </si>
  <si>
    <t>294.89K</t>
  </si>
  <si>
    <t>107.25K</t>
  </si>
  <si>
    <t>206.00K</t>
  </si>
  <si>
    <t>266.62K</t>
  </si>
  <si>
    <t>256.88K</t>
  </si>
  <si>
    <t>266.55K</t>
  </si>
  <si>
    <t>212.12K</t>
  </si>
  <si>
    <t>213.75K</t>
  </si>
  <si>
    <t>256.39K</t>
  </si>
  <si>
    <t>266.02K</t>
  </si>
  <si>
    <t>216.17K</t>
  </si>
  <si>
    <t>217.21K</t>
  </si>
  <si>
    <t>331.88K</t>
  </si>
  <si>
    <t>279.74K</t>
  </si>
  <si>
    <t>26.68K</t>
  </si>
  <si>
    <t>101.41K</t>
  </si>
  <si>
    <t>113.46K</t>
  </si>
  <si>
    <t>210.40K</t>
  </si>
  <si>
    <t>223.36K</t>
  </si>
  <si>
    <t>205.40K</t>
  </si>
  <si>
    <t>248.87K</t>
  </si>
  <si>
    <t>235.21K</t>
  </si>
  <si>
    <t>262.66K</t>
  </si>
  <si>
    <t>245.91K</t>
  </si>
  <si>
    <t>217.98K</t>
  </si>
  <si>
    <t>278.46K</t>
  </si>
  <si>
    <t>257.06K</t>
  </si>
  <si>
    <t>224.13K</t>
  </si>
  <si>
    <t>41.14K</t>
  </si>
  <si>
    <t>184.55K</t>
  </si>
  <si>
    <t>250.91K</t>
  </si>
  <si>
    <t>253.35K</t>
  </si>
  <si>
    <t>198.22K</t>
  </si>
  <si>
    <t>206.14K</t>
  </si>
  <si>
    <t>23.19K</t>
  </si>
  <si>
    <t>120.83K</t>
  </si>
  <si>
    <t>183.27K</t>
  </si>
  <si>
    <t>202.51K</t>
  </si>
  <si>
    <t>248.59K</t>
  </si>
  <si>
    <t>292.89K</t>
  </si>
  <si>
    <t>296.74K</t>
  </si>
  <si>
    <t>255.64K</t>
  </si>
  <si>
    <t>120.21K</t>
  </si>
  <si>
    <t>189.32K</t>
  </si>
  <si>
    <t>223.48K</t>
  </si>
  <si>
    <t>238.44K</t>
  </si>
  <si>
    <t>196.46K</t>
  </si>
  <si>
    <t>189.77K</t>
  </si>
  <si>
    <t>259.49K</t>
  </si>
  <si>
    <t>326.74K</t>
  </si>
  <si>
    <t>230.06K</t>
  </si>
  <si>
    <t>218.31K</t>
  </si>
  <si>
    <t>239.80K</t>
  </si>
  <si>
    <t>220.12K</t>
  </si>
  <si>
    <t>293.49K</t>
  </si>
  <si>
    <t>21.18K</t>
  </si>
  <si>
    <t>106.80K</t>
  </si>
  <si>
    <t>119.32K</t>
  </si>
  <si>
    <t>137.66K</t>
  </si>
  <si>
    <t>174.81K</t>
  </si>
  <si>
    <t>250.56K</t>
  </si>
  <si>
    <t>236.71K</t>
  </si>
  <si>
    <t>126.80K</t>
  </si>
  <si>
    <t>288.97K</t>
  </si>
  <si>
    <t>256.90K</t>
  </si>
  <si>
    <t>238.49K</t>
  </si>
  <si>
    <t>220.11K</t>
  </si>
  <si>
    <t>223.86K</t>
  </si>
  <si>
    <t>334.87K</t>
  </si>
  <si>
    <t>256.04K</t>
  </si>
  <si>
    <t>197.48K</t>
  </si>
  <si>
    <t>191.64K</t>
  </si>
  <si>
    <t>186.67K</t>
  </si>
  <si>
    <t>209.65K</t>
  </si>
  <si>
    <t>262.44K</t>
  </si>
  <si>
    <t>240.29K</t>
  </si>
  <si>
    <t>15.64K</t>
  </si>
  <si>
    <t>84.09K</t>
  </si>
  <si>
    <t>129.73K</t>
  </si>
  <si>
    <t>176.06K</t>
  </si>
  <si>
    <t>191.78K</t>
  </si>
  <si>
    <t>194.78K</t>
  </si>
  <si>
    <t>181.48K</t>
  </si>
  <si>
    <t>215.12K</t>
  </si>
  <si>
    <t>260.54K</t>
  </si>
  <si>
    <t>281.78K</t>
  </si>
  <si>
    <t>286.07K</t>
  </si>
  <si>
    <t>255.02K</t>
  </si>
  <si>
    <t>261.45K</t>
  </si>
  <si>
    <t>279.65K</t>
  </si>
  <si>
    <t>245.52K</t>
  </si>
  <si>
    <t>268.64K</t>
  </si>
  <si>
    <t>303.86K</t>
  </si>
  <si>
    <t>224.10K</t>
  </si>
  <si>
    <t>277.97K</t>
  </si>
  <si>
    <t>171.27K</t>
  </si>
  <si>
    <t>348.80K</t>
  </si>
  <si>
    <t>16.21K</t>
  </si>
  <si>
    <t>116.81K</t>
  </si>
  <si>
    <t>157.17K</t>
  </si>
  <si>
    <t>213.52K</t>
  </si>
  <si>
    <t>253.31K</t>
  </si>
  <si>
    <t>338.82K</t>
  </si>
  <si>
    <t>359.74K</t>
  </si>
  <si>
    <t>414.59K</t>
  </si>
  <si>
    <t>402.07K</t>
  </si>
  <si>
    <t>335.02K</t>
  </si>
  <si>
    <t>236.63K</t>
  </si>
  <si>
    <t>275.15K</t>
  </si>
  <si>
    <t>249.57K</t>
  </si>
  <si>
    <t>241.38K</t>
  </si>
  <si>
    <t>321.47K</t>
  </si>
  <si>
    <t>259.58K</t>
  </si>
  <si>
    <t>106.77K</t>
  </si>
  <si>
    <t>17.93K</t>
  </si>
  <si>
    <t>122.34K</t>
  </si>
  <si>
    <t>208.06K</t>
  </si>
  <si>
    <t>223.92K</t>
  </si>
  <si>
    <t>285.72K</t>
  </si>
  <si>
    <t>243.42K</t>
  </si>
  <si>
    <t>318.28K</t>
  </si>
  <si>
    <t>338.88K</t>
  </si>
  <si>
    <t>289.89K</t>
  </si>
  <si>
    <t>177.98K</t>
  </si>
  <si>
    <t>148.14K</t>
  </si>
  <si>
    <t>154.11K</t>
  </si>
  <si>
    <t>155.11K</t>
  </si>
  <si>
    <t>48.78K</t>
  </si>
  <si>
    <t>108.67K</t>
  </si>
  <si>
    <t>195.79K</t>
  </si>
  <si>
    <t>222.07K</t>
  </si>
  <si>
    <t>304.05K</t>
  </si>
  <si>
    <t>19.70K</t>
  </si>
  <si>
    <t>107.89K</t>
  </si>
  <si>
    <t>153.89K</t>
  </si>
  <si>
    <t>185.63K</t>
  </si>
  <si>
    <t>249.64K</t>
  </si>
  <si>
    <t>190.52K</t>
  </si>
  <si>
    <t>191.67K</t>
  </si>
  <si>
    <t>196.04K</t>
  </si>
  <si>
    <t>190.55K</t>
  </si>
  <si>
    <t>244.86K</t>
  </si>
  <si>
    <t>252.52K</t>
  </si>
  <si>
    <t>369.85K</t>
  </si>
  <si>
    <t>262.03K</t>
  </si>
  <si>
    <t>244.65K</t>
  </si>
  <si>
    <t>202.19K</t>
  </si>
  <si>
    <t>256.83K</t>
  </si>
  <si>
    <t>151.15K</t>
  </si>
  <si>
    <t>264.61K</t>
  </si>
  <si>
    <t>206.38K</t>
  </si>
  <si>
    <t>247.15K</t>
  </si>
  <si>
    <t>209.55K</t>
  </si>
  <si>
    <t>189.08K</t>
  </si>
  <si>
    <t>267.61K</t>
  </si>
  <si>
    <t>21.79K</t>
  </si>
  <si>
    <t>116.12K</t>
  </si>
  <si>
    <t>213.42K</t>
  </si>
  <si>
    <t>219.91K</t>
  </si>
  <si>
    <t>195.44K</t>
  </si>
  <si>
    <t>224.78K</t>
  </si>
  <si>
    <t>313.67K</t>
  </si>
  <si>
    <t>248.17K</t>
  </si>
  <si>
    <t>225.37K</t>
  </si>
  <si>
    <t>191.86K</t>
  </si>
  <si>
    <t>243.75K</t>
  </si>
  <si>
    <t>198.83K</t>
  </si>
  <si>
    <t>228.43K</t>
  </si>
  <si>
    <t>208.22K</t>
  </si>
  <si>
    <t>306.98K</t>
  </si>
  <si>
    <t>264.81K</t>
  </si>
  <si>
    <t>258.39K</t>
  </si>
  <si>
    <t>247.60K</t>
  </si>
  <si>
    <t>280.47K</t>
  </si>
  <si>
    <t>14.94K</t>
  </si>
  <si>
    <t>86.48K</t>
  </si>
  <si>
    <t>141.66K</t>
  </si>
  <si>
    <t>146.53K</t>
  </si>
  <si>
    <t>197.68K</t>
  </si>
  <si>
    <t>216.47K</t>
  </si>
  <si>
    <t>207.63K</t>
  </si>
  <si>
    <t>222.63K</t>
  </si>
  <si>
    <t>203.60K</t>
  </si>
  <si>
    <t>239.60K</t>
  </si>
  <si>
    <t>285.90K</t>
  </si>
  <si>
    <t>247.99K</t>
  </si>
  <si>
    <t>261.95K</t>
  </si>
  <si>
    <t>170.23K</t>
  </si>
  <si>
    <t>165.60K</t>
  </si>
  <si>
    <t>190.33K</t>
  </si>
  <si>
    <t>216.74K</t>
  </si>
  <si>
    <t>192.36K</t>
  </si>
  <si>
    <t>171.14K</t>
  </si>
  <si>
    <t>158.39K</t>
  </si>
  <si>
    <t>193.58K</t>
  </si>
  <si>
    <t>190.17K</t>
  </si>
  <si>
    <t>199.77K</t>
  </si>
  <si>
    <t>19.95K</t>
  </si>
  <si>
    <t>103.49K</t>
  </si>
  <si>
    <t>144.79K</t>
  </si>
  <si>
    <t>172.50K</t>
  </si>
  <si>
    <t>197.61K</t>
  </si>
  <si>
    <t>202.14K</t>
  </si>
  <si>
    <t>218.44K</t>
  </si>
  <si>
    <t>233.64K</t>
  </si>
  <si>
    <t>243.85K</t>
  </si>
  <si>
    <t>73.33K</t>
  </si>
  <si>
    <t>169.33K</t>
  </si>
  <si>
    <t>184.78K</t>
  </si>
  <si>
    <t>146.23K</t>
  </si>
  <si>
    <t>149.83K</t>
  </si>
  <si>
    <t>82.94K</t>
  </si>
  <si>
    <t>132.51K</t>
  </si>
  <si>
    <t>179.61K</t>
  </si>
  <si>
    <t>177.10K</t>
  </si>
  <si>
    <t>199.63K</t>
  </si>
  <si>
    <t>18.57K</t>
  </si>
  <si>
    <t>99.10K</t>
  </si>
  <si>
    <t>139.91K</t>
  </si>
  <si>
    <t>143.61K</t>
  </si>
  <si>
    <t>203.74K</t>
  </si>
  <si>
    <t>189.82K</t>
  </si>
  <si>
    <t>204.92K</t>
  </si>
  <si>
    <t>209.18K</t>
  </si>
  <si>
    <t>207.79K</t>
  </si>
  <si>
    <t>216.36K</t>
  </si>
  <si>
    <t>234.55K</t>
  </si>
  <si>
    <t>218.39K</t>
  </si>
  <si>
    <t>176.64K</t>
  </si>
  <si>
    <t>139.52K</t>
  </si>
  <si>
    <t>253.17K</t>
  </si>
  <si>
    <t>179.57K</t>
  </si>
  <si>
    <t>207.15K</t>
  </si>
  <si>
    <t>183.10K</t>
  </si>
  <si>
    <t>211.70K</t>
  </si>
  <si>
    <t>210.88K</t>
  </si>
  <si>
    <t>296.51K</t>
  </si>
  <si>
    <t>11.52K</t>
  </si>
  <si>
    <t>63.86K</t>
  </si>
  <si>
    <t>99.20K</t>
  </si>
  <si>
    <t>171.04K</t>
  </si>
  <si>
    <t>152.47K</t>
  </si>
  <si>
    <t>232.73K</t>
  </si>
  <si>
    <t>152.51K</t>
  </si>
  <si>
    <t>71.85K</t>
  </si>
  <si>
    <t>218.98K</t>
  </si>
  <si>
    <t>269.76K</t>
  </si>
  <si>
    <t>221.84K</t>
  </si>
  <si>
    <t>135.71K</t>
  </si>
  <si>
    <t>180.86K</t>
  </si>
  <si>
    <t>211.91K</t>
  </si>
  <si>
    <t>230.49K</t>
  </si>
  <si>
    <t>220.72K</t>
  </si>
  <si>
    <t>198.84K</t>
  </si>
  <si>
    <t>250.24K</t>
  </si>
  <si>
    <t>240.75K</t>
  </si>
  <si>
    <t>240.52K</t>
  </si>
  <si>
    <t>175.90K</t>
  </si>
  <si>
    <t>16.05K</t>
  </si>
  <si>
    <t>133.07K</t>
  </si>
  <si>
    <t>131.57K</t>
  </si>
  <si>
    <t>214.92K</t>
  </si>
  <si>
    <t>189.21K</t>
  </si>
  <si>
    <t>155.00K</t>
  </si>
  <si>
    <t>193.33K</t>
  </si>
  <si>
    <t>211.09K</t>
  </si>
  <si>
    <t>177.67K</t>
  </si>
  <si>
    <t>194.25K</t>
  </si>
  <si>
    <t>175.05K</t>
  </si>
  <si>
    <t>174.68K</t>
  </si>
  <si>
    <t>175.31K</t>
  </si>
  <si>
    <t>173.41K</t>
  </si>
  <si>
    <t>29.31K</t>
  </si>
  <si>
    <t>143.66K</t>
  </si>
  <si>
    <t>200.09K</t>
  </si>
  <si>
    <t>220.00K</t>
  </si>
  <si>
    <t>172.79K</t>
  </si>
  <si>
    <t>171.71K</t>
  </si>
  <si>
    <t>229.93K</t>
  </si>
  <si>
    <t>20.37K</t>
  </si>
  <si>
    <t>115.26K</t>
  </si>
  <si>
    <t>130.64K</t>
  </si>
  <si>
    <t>145.65K</t>
  </si>
  <si>
    <t>179.23K</t>
  </si>
  <si>
    <t>163.88K</t>
  </si>
  <si>
    <t>217.14K</t>
  </si>
  <si>
    <t>194.54K</t>
  </si>
  <si>
    <t>139.53K</t>
  </si>
  <si>
    <t>186.88K</t>
  </si>
  <si>
    <t>213.56K</t>
  </si>
  <si>
    <t>206.50K</t>
  </si>
  <si>
    <t>246.47K</t>
  </si>
  <si>
    <t>216.21K</t>
  </si>
  <si>
    <t>215.43K</t>
  </si>
  <si>
    <t>181.74K</t>
  </si>
  <si>
    <t>201.11K</t>
  </si>
  <si>
    <t>71.87K</t>
  </si>
  <si>
    <t>163.99K</t>
  </si>
  <si>
    <t>229.36K</t>
  </si>
  <si>
    <t>19.55K</t>
  </si>
  <si>
    <t>95.83K</t>
  </si>
  <si>
    <t>105.40K</t>
  </si>
  <si>
    <t>124.82K</t>
  </si>
  <si>
    <t>144.72K</t>
  </si>
  <si>
    <t>193.36K</t>
  </si>
  <si>
    <t>215.20K</t>
  </si>
  <si>
    <t>184.07K</t>
  </si>
  <si>
    <t>220.54K</t>
  </si>
  <si>
    <t>271.60K</t>
  </si>
  <si>
    <t>195.03K</t>
  </si>
  <si>
    <t>145.62K</t>
  </si>
  <si>
    <t>140.35K</t>
  </si>
  <si>
    <t>184.83K</t>
  </si>
  <si>
    <t>166.38K</t>
  </si>
  <si>
    <t>167.09K</t>
  </si>
  <si>
    <t>142.79K</t>
  </si>
  <si>
    <t>167.80K</t>
  </si>
  <si>
    <t>205.21K</t>
  </si>
  <si>
    <t>188.48K</t>
  </si>
  <si>
    <t>170.58K</t>
  </si>
  <si>
    <t>166.23K</t>
  </si>
  <si>
    <t>12.88K</t>
  </si>
  <si>
    <t>86.26K</t>
  </si>
  <si>
    <t>159.23K</t>
  </si>
  <si>
    <t>146.85K</t>
  </si>
  <si>
    <t>149.34K</t>
  </si>
  <si>
    <t>172.05K</t>
  </si>
  <si>
    <t>228.72K</t>
  </si>
  <si>
    <t>220.18K</t>
  </si>
  <si>
    <t>218.50K</t>
  </si>
  <si>
    <t>291.31K</t>
  </si>
  <si>
    <t>189.56K</t>
  </si>
  <si>
    <t>192.91K</t>
  </si>
  <si>
    <t>186.71K</t>
  </si>
  <si>
    <t>198.16K</t>
  </si>
  <si>
    <t>202.52K</t>
  </si>
  <si>
    <t>154.90K</t>
  </si>
  <si>
    <t>151.21K</t>
  </si>
  <si>
    <t>163.34K</t>
  </si>
  <si>
    <t>150.35K</t>
  </si>
  <si>
    <t>56.87K</t>
  </si>
  <si>
    <t>146.75K</t>
  </si>
  <si>
    <t>18.08K</t>
  </si>
  <si>
    <t>105.89K</t>
  </si>
  <si>
    <t>137.26K</t>
  </si>
  <si>
    <t>162.66K</t>
  </si>
  <si>
    <t>215.63K</t>
  </si>
  <si>
    <t>205.08K</t>
  </si>
  <si>
    <t>193.78K</t>
  </si>
  <si>
    <t>186.44K</t>
  </si>
  <si>
    <t>264.73K</t>
  </si>
  <si>
    <t>231.46K</t>
  </si>
  <si>
    <t>188.73K</t>
  </si>
  <si>
    <t>207.31K</t>
  </si>
  <si>
    <t>203.30K</t>
  </si>
  <si>
    <t>244.56K</t>
  </si>
  <si>
    <t>241.80K</t>
  </si>
  <si>
    <t>184.00K</t>
  </si>
  <si>
    <t>254.31K</t>
  </si>
  <si>
    <t>103.66K</t>
  </si>
  <si>
    <t>198.42K</t>
  </si>
  <si>
    <t>14.56K</t>
  </si>
  <si>
    <t>70.78K</t>
  </si>
  <si>
    <t>111.28K</t>
  </si>
  <si>
    <t>151.80K</t>
  </si>
  <si>
    <t>198.57K</t>
  </si>
  <si>
    <t>175.37K</t>
  </si>
  <si>
    <t>185.54K</t>
  </si>
  <si>
    <t>188.20K</t>
  </si>
  <si>
    <t>181.82K</t>
  </si>
  <si>
    <t>191.13K</t>
  </si>
  <si>
    <t>200.65K</t>
  </si>
  <si>
    <t>84.99K</t>
  </si>
  <si>
    <t>111.07K</t>
  </si>
  <si>
    <t>126.91K</t>
  </si>
  <si>
    <t>43.62K</t>
  </si>
  <si>
    <t>52.16K</t>
  </si>
  <si>
    <t>103.72K</t>
  </si>
  <si>
    <t>169.48K</t>
  </si>
  <si>
    <t>159.79K</t>
  </si>
  <si>
    <t>187.96K</t>
  </si>
  <si>
    <t>149.78K</t>
  </si>
  <si>
    <t>23.61K</t>
  </si>
  <si>
    <t>98.10K</t>
  </si>
  <si>
    <t>128.31K</t>
  </si>
  <si>
    <t>158.72K</t>
  </si>
  <si>
    <t>230.62K</t>
  </si>
  <si>
    <t>202.85K</t>
  </si>
  <si>
    <t>155.52K</t>
  </si>
  <si>
    <t>235.28K</t>
  </si>
  <si>
    <t>217.61K</t>
  </si>
  <si>
    <t>266.95K</t>
  </si>
  <si>
    <t>126.88K</t>
  </si>
  <si>
    <t>61.68K</t>
  </si>
  <si>
    <t>199.75K</t>
  </si>
  <si>
    <t>276.25K</t>
  </si>
  <si>
    <t>253.96K</t>
  </si>
  <si>
    <t>220.19K</t>
  </si>
  <si>
    <t>224.43K</t>
  </si>
  <si>
    <t>185.49K</t>
  </si>
  <si>
    <t>198.64K</t>
  </si>
  <si>
    <t>20.85K</t>
  </si>
  <si>
    <t>114.00K</t>
  </si>
  <si>
    <t>156.69K</t>
  </si>
  <si>
    <t>172.68K</t>
  </si>
  <si>
    <t>242.70K</t>
  </si>
  <si>
    <t>291.12K</t>
  </si>
  <si>
    <t>243.84K</t>
  </si>
  <si>
    <t>186.82K</t>
  </si>
  <si>
    <t>230.57K</t>
  </si>
  <si>
    <t>298.58K</t>
  </si>
  <si>
    <t>238.84K</t>
  </si>
  <si>
    <t>234.60K</t>
  </si>
  <si>
    <t>185.01K</t>
  </si>
  <si>
    <t>266.18K</t>
  </si>
  <si>
    <t>212.28K</t>
  </si>
  <si>
    <t>242.30K</t>
  </si>
  <si>
    <t>324.61K</t>
  </si>
  <si>
    <t>238.66K</t>
  </si>
  <si>
    <t>190.11K</t>
  </si>
  <si>
    <t>181.54K</t>
  </si>
  <si>
    <t>233.73K</t>
  </si>
  <si>
    <t>15.37K</t>
  </si>
  <si>
    <t>93.75K</t>
  </si>
  <si>
    <t>106.79K</t>
  </si>
  <si>
    <t>141.35K</t>
  </si>
  <si>
    <t>212.35K</t>
  </si>
  <si>
    <t>171.12K</t>
  </si>
  <si>
    <t>163.84K</t>
  </si>
  <si>
    <t>227.73K</t>
  </si>
  <si>
    <t>144.47K</t>
  </si>
  <si>
    <t>212.25K</t>
  </si>
  <si>
    <t>177.15K</t>
  </si>
  <si>
    <t>189.65K</t>
  </si>
  <si>
    <t>149.01K</t>
  </si>
  <si>
    <t>190.34K</t>
  </si>
  <si>
    <t>211.60K</t>
  </si>
  <si>
    <t>197.99K</t>
  </si>
  <si>
    <t>169.12K</t>
  </si>
  <si>
    <t>160.65K</t>
  </si>
  <si>
    <t>201.58K</t>
  </si>
  <si>
    <t>200.71K</t>
  </si>
  <si>
    <t>214.35K</t>
  </si>
  <si>
    <t>249.44K</t>
  </si>
  <si>
    <t>18.64K</t>
  </si>
  <si>
    <t>93.45K</t>
  </si>
  <si>
    <t>109.34K</t>
  </si>
  <si>
    <t>176.16K</t>
  </si>
  <si>
    <t>200.57K</t>
  </si>
  <si>
    <t>168.83K</t>
  </si>
  <si>
    <t>151.29K</t>
  </si>
  <si>
    <t>234.73K</t>
  </si>
  <si>
    <t>90.95K</t>
  </si>
  <si>
    <t>245.06K</t>
  </si>
  <si>
    <t>248.52K</t>
  </si>
  <si>
    <t>286.09K</t>
  </si>
  <si>
    <t>288.71K</t>
  </si>
  <si>
    <t>92.72K</t>
  </si>
  <si>
    <t>219.41K</t>
  </si>
  <si>
    <t>154.99K</t>
  </si>
  <si>
    <t>195.77K</t>
  </si>
  <si>
    <t>233.19K</t>
  </si>
  <si>
    <t>188.06K</t>
  </si>
  <si>
    <t>195.85K</t>
  </si>
  <si>
    <t>19.27K</t>
  </si>
  <si>
    <t>97.93K</t>
  </si>
  <si>
    <t>112.23K</t>
  </si>
  <si>
    <t>147.83K</t>
  </si>
  <si>
    <t>148.43K</t>
  </si>
  <si>
    <t>175.73K</t>
  </si>
  <si>
    <t>208.43K</t>
  </si>
  <si>
    <t>229.16K</t>
  </si>
  <si>
    <t>160.76K</t>
  </si>
  <si>
    <t>234.85K</t>
  </si>
  <si>
    <t>222.57K</t>
  </si>
  <si>
    <t>160.00K</t>
  </si>
  <si>
    <t>178.93K</t>
  </si>
  <si>
    <t>119.94K</t>
  </si>
  <si>
    <t>176.11K</t>
  </si>
  <si>
    <t>197.80K</t>
  </si>
  <si>
    <t>190.20K</t>
  </si>
  <si>
    <t>196.44K</t>
  </si>
  <si>
    <t>183.57K</t>
  </si>
  <si>
    <t>19.97K</t>
  </si>
  <si>
    <t>100.86K</t>
  </si>
  <si>
    <t>127.81K</t>
  </si>
  <si>
    <t>184.69K</t>
  </si>
  <si>
    <t>199.70K</t>
  </si>
  <si>
    <t>163.66K</t>
  </si>
  <si>
    <t>185.82K</t>
  </si>
  <si>
    <t>233.34K</t>
  </si>
  <si>
    <t>81.37K</t>
  </si>
  <si>
    <t>186.52K</t>
  </si>
  <si>
    <t>230.92K</t>
  </si>
  <si>
    <t>230.25K</t>
  </si>
  <si>
    <t>190.61K</t>
  </si>
  <si>
    <t>195.23K</t>
  </si>
  <si>
    <t>182.09K</t>
  </si>
  <si>
    <t>254.19K</t>
  </si>
  <si>
    <t>263.37K</t>
  </si>
  <si>
    <t>164.86K</t>
  </si>
  <si>
    <t>150.87K</t>
  </si>
  <si>
    <t>160.18K</t>
  </si>
  <si>
    <t>197.14K</t>
  </si>
  <si>
    <t>21.31K</t>
  </si>
  <si>
    <t>94.92K</t>
  </si>
  <si>
    <t>156.14K</t>
  </si>
  <si>
    <t>159.65K</t>
  </si>
  <si>
    <t>234.18K</t>
  </si>
  <si>
    <t>202.95K</t>
  </si>
  <si>
    <t>300.89K</t>
  </si>
  <si>
    <t>255.71K</t>
  </si>
  <si>
    <t>215.28K</t>
  </si>
  <si>
    <t>232.91K</t>
  </si>
  <si>
    <t>195.12K</t>
  </si>
  <si>
    <t>21.12K</t>
  </si>
  <si>
    <t>136.63K</t>
  </si>
  <si>
    <t>230.37K</t>
  </si>
  <si>
    <t>207.42K</t>
  </si>
  <si>
    <t>179.06K</t>
  </si>
  <si>
    <t>193.73K</t>
  </si>
  <si>
    <t>26.35K</t>
  </si>
  <si>
    <t>106.54K</t>
  </si>
  <si>
    <t>160.03K</t>
  </si>
  <si>
    <t>173.55K</t>
  </si>
  <si>
    <t>197.07K</t>
  </si>
  <si>
    <t>229.32K</t>
  </si>
  <si>
    <t>264.56K</t>
  </si>
  <si>
    <t>135.08K</t>
  </si>
  <si>
    <t>257.17K</t>
  </si>
  <si>
    <t>267.10K</t>
  </si>
  <si>
    <t>253.92K</t>
  </si>
  <si>
    <t>200.11K</t>
  </si>
  <si>
    <t>196.48K</t>
  </si>
  <si>
    <t>280.40K</t>
  </si>
  <si>
    <t>204.01K</t>
  </si>
  <si>
    <t>242.74K</t>
  </si>
  <si>
    <t>210.04K</t>
  </si>
  <si>
    <t>306.94K</t>
  </si>
  <si>
    <t>292.12K</t>
  </si>
  <si>
    <t>23.65K</t>
  </si>
  <si>
    <t>121.49K</t>
  </si>
  <si>
    <t>116.87K</t>
  </si>
  <si>
    <t>136.06K</t>
  </si>
  <si>
    <t>173.29K</t>
  </si>
  <si>
    <t>245.68K</t>
  </si>
  <si>
    <t>273.97K</t>
  </si>
  <si>
    <t>284.41K</t>
  </si>
  <si>
    <t>304.65K</t>
  </si>
  <si>
    <t>205.64K</t>
  </si>
  <si>
    <t>164.97K</t>
  </si>
  <si>
    <t>217.52K</t>
  </si>
  <si>
    <t>207.41K</t>
  </si>
  <si>
    <t>199.23K</t>
  </si>
  <si>
    <t>174.36K</t>
  </si>
  <si>
    <t>190.90K</t>
  </si>
  <si>
    <t>169.06K</t>
  </si>
  <si>
    <t>226.68K</t>
  </si>
  <si>
    <t>180.93K</t>
  </si>
  <si>
    <t>186.11K</t>
  </si>
  <si>
    <t>18.27K</t>
  </si>
  <si>
    <t>106.23K</t>
  </si>
  <si>
    <t>146.00K</t>
  </si>
  <si>
    <t>164.82K</t>
  </si>
  <si>
    <t>228.95K</t>
  </si>
  <si>
    <t>213.07K</t>
  </si>
  <si>
    <t>201.77K</t>
  </si>
  <si>
    <t>233.65K</t>
  </si>
  <si>
    <t>226.78K</t>
  </si>
  <si>
    <t>251.90K</t>
  </si>
  <si>
    <t>224.45K</t>
  </si>
  <si>
    <t>220.01K</t>
  </si>
  <si>
    <t>257.23K</t>
  </si>
  <si>
    <t>190.54K</t>
  </si>
  <si>
    <t>173.50K</t>
  </si>
  <si>
    <t>248.79K</t>
  </si>
  <si>
    <t>219.24K</t>
  </si>
  <si>
    <t>134.90K</t>
  </si>
  <si>
    <t>60.36K</t>
  </si>
  <si>
    <t>216.48K</t>
  </si>
  <si>
    <t>186.86K</t>
  </si>
  <si>
    <t>27.82K</t>
  </si>
  <si>
    <t>98.00K</t>
  </si>
  <si>
    <t>141.28K</t>
  </si>
  <si>
    <t>206.48K</t>
  </si>
  <si>
    <t>207.78K</t>
  </si>
  <si>
    <t>227.10K</t>
  </si>
  <si>
    <t>214.96K</t>
  </si>
  <si>
    <t>245.85K</t>
  </si>
  <si>
    <t>195.49K</t>
  </si>
  <si>
    <t>200.61K</t>
  </si>
  <si>
    <t>208.91K</t>
  </si>
  <si>
    <t>172.16K</t>
  </si>
  <si>
    <t>204.35K</t>
  </si>
  <si>
    <t>239.71K</t>
  </si>
  <si>
    <t>207.85K</t>
  </si>
  <si>
    <t>74.58K</t>
  </si>
  <si>
    <t>182.51K</t>
  </si>
  <si>
    <t>206.29K</t>
  </si>
  <si>
    <t>19.71K</t>
  </si>
  <si>
    <t>101.26K</t>
  </si>
  <si>
    <t>110.23K</t>
  </si>
  <si>
    <t>168.07K</t>
  </si>
  <si>
    <t>196.97K</t>
  </si>
  <si>
    <t>171.95K</t>
  </si>
  <si>
    <t>194.00K</t>
  </si>
  <si>
    <t>203.50K</t>
  </si>
  <si>
    <t>191.33K</t>
  </si>
  <si>
    <t>190.29K</t>
  </si>
  <si>
    <t>183.14K</t>
  </si>
  <si>
    <t>98.68K</t>
  </si>
  <si>
    <t>104.80K</t>
  </si>
  <si>
    <t>75.29K</t>
  </si>
  <si>
    <t>49.45K</t>
  </si>
  <si>
    <t>132.66K</t>
  </si>
  <si>
    <t>136.54K</t>
  </si>
  <si>
    <t>162.39K</t>
  </si>
  <si>
    <t>137.27K</t>
  </si>
  <si>
    <t>129.07K</t>
  </si>
  <si>
    <t>16.50K</t>
  </si>
  <si>
    <t>77.62K</t>
  </si>
  <si>
    <t>169.43K</t>
  </si>
  <si>
    <t>160.06K</t>
  </si>
  <si>
    <t>168.70K</t>
  </si>
  <si>
    <t>181.18K</t>
  </si>
  <si>
    <t>184.65K</t>
  </si>
  <si>
    <t>213.91K</t>
  </si>
  <si>
    <t>195.73K</t>
  </si>
  <si>
    <t>162.85K</t>
  </si>
  <si>
    <t>254.91K</t>
  </si>
  <si>
    <t>192.92K</t>
  </si>
  <si>
    <t>178.24K</t>
  </si>
  <si>
    <t>134.49K</t>
  </si>
  <si>
    <t>103.82K</t>
  </si>
  <si>
    <t>55.28K</t>
  </si>
  <si>
    <t>192.52K</t>
  </si>
  <si>
    <t>236.77K</t>
  </si>
  <si>
    <t>232.66K</t>
  </si>
  <si>
    <t>200.90K</t>
  </si>
  <si>
    <t>21.03K</t>
  </si>
  <si>
    <t>113.91K</t>
  </si>
  <si>
    <t>140.01K</t>
  </si>
  <si>
    <t>180.99K</t>
  </si>
  <si>
    <t>201.02K</t>
  </si>
  <si>
    <t>200.13K</t>
  </si>
  <si>
    <t>265.33K</t>
  </si>
  <si>
    <t>259.93K</t>
  </si>
  <si>
    <t>217.32K</t>
  </si>
  <si>
    <t>222.83K</t>
  </si>
  <si>
    <t>205.33K</t>
  </si>
  <si>
    <t>174.27K</t>
  </si>
  <si>
    <t>147.69K</t>
  </si>
  <si>
    <t>170.60K</t>
  </si>
  <si>
    <t>210.56K</t>
  </si>
  <si>
    <t>216.60K</t>
  </si>
  <si>
    <t>233.37K</t>
  </si>
  <si>
    <t>254.99K</t>
  </si>
  <si>
    <t>218.73K</t>
  </si>
  <si>
    <t>231.13K</t>
  </si>
  <si>
    <t>212.56K</t>
  </si>
  <si>
    <t>197.96K</t>
  </si>
  <si>
    <t>108.78K</t>
  </si>
  <si>
    <t>119.85K</t>
  </si>
  <si>
    <t>144.68K</t>
  </si>
  <si>
    <t>180.31K</t>
  </si>
  <si>
    <t>213.79K</t>
  </si>
  <si>
    <t>168.66K</t>
  </si>
  <si>
    <t>237.74K</t>
  </si>
  <si>
    <t>240.50K</t>
  </si>
  <si>
    <t>152.72K</t>
  </si>
  <si>
    <t>161.82K</t>
  </si>
  <si>
    <t>184.80K</t>
  </si>
  <si>
    <t>226.56K</t>
  </si>
  <si>
    <t>198.47K</t>
  </si>
  <si>
    <t>195.94K</t>
  </si>
  <si>
    <t>187.25K</t>
  </si>
  <si>
    <t>161.97K</t>
  </si>
  <si>
    <t>250.45K</t>
  </si>
  <si>
    <t>212.11K</t>
  </si>
  <si>
    <t>212.97K</t>
  </si>
  <si>
    <t>181.37K</t>
  </si>
  <si>
    <t>25.03K</t>
  </si>
  <si>
    <t>135.26K</t>
  </si>
  <si>
    <t>151.87K</t>
  </si>
  <si>
    <t>149.70K</t>
  </si>
  <si>
    <t>227.68K</t>
  </si>
  <si>
    <t>234.05K</t>
  </si>
  <si>
    <t>229.60K</t>
  </si>
  <si>
    <t>216.75K</t>
  </si>
  <si>
    <t>76.84K</t>
  </si>
  <si>
    <t>209.50K</t>
  </si>
  <si>
    <t>157.32K</t>
  </si>
  <si>
    <t>181.93K</t>
  </si>
  <si>
    <t>191.61K</t>
  </si>
  <si>
    <t>171.39K</t>
  </si>
  <si>
    <t>215.53K</t>
  </si>
  <si>
    <t>196.03K</t>
  </si>
  <si>
    <t>203.76K</t>
  </si>
  <si>
    <t>172.40K</t>
  </si>
  <si>
    <t>162.57K</t>
  </si>
  <si>
    <t>178.79K</t>
  </si>
  <si>
    <t>14.43K</t>
  </si>
  <si>
    <t>83.42K</t>
  </si>
  <si>
    <t>103.78K</t>
  </si>
  <si>
    <t>146.51K</t>
  </si>
  <si>
    <t>139.05K</t>
  </si>
  <si>
    <t>141.86K</t>
  </si>
  <si>
    <t>188.64K</t>
  </si>
  <si>
    <t>177.35K</t>
  </si>
  <si>
    <t>149.98K</t>
  </si>
  <si>
    <t>259.59K</t>
  </si>
  <si>
    <t>206.85K</t>
  </si>
  <si>
    <t>210.36K</t>
  </si>
  <si>
    <t>128.63K</t>
  </si>
  <si>
    <t>185.60K</t>
  </si>
  <si>
    <t>218.01K</t>
  </si>
  <si>
    <t>217.39K</t>
  </si>
  <si>
    <t>215.64K</t>
  </si>
  <si>
    <t>168.46K</t>
  </si>
  <si>
    <t>199.49K</t>
  </si>
  <si>
    <t>198.74K</t>
  </si>
  <si>
    <t>186.28K</t>
  </si>
  <si>
    <t>18.63K</t>
  </si>
  <si>
    <t>110.86K</t>
  </si>
  <si>
    <t>175.04K</t>
  </si>
  <si>
    <t>171.82K</t>
  </si>
  <si>
    <t>201.85K</t>
  </si>
  <si>
    <t>225.17K</t>
  </si>
  <si>
    <t>314.93K</t>
  </si>
  <si>
    <t>79.56K</t>
  </si>
  <si>
    <t>289.69K</t>
  </si>
  <si>
    <t>245.47K</t>
  </si>
  <si>
    <t>275.79K</t>
  </si>
  <si>
    <t>231.83K</t>
  </si>
  <si>
    <t>236.48K</t>
  </si>
  <si>
    <t>211.66K</t>
  </si>
  <si>
    <t>238.67K</t>
  </si>
  <si>
    <t>351.70K</t>
  </si>
  <si>
    <t>328.77K</t>
  </si>
  <si>
    <t>276.70K</t>
  </si>
  <si>
    <t>233.81K</t>
  </si>
  <si>
    <t>148.88K</t>
  </si>
  <si>
    <t>35.17K</t>
  </si>
  <si>
    <t>138.29K</t>
  </si>
  <si>
    <t>245.70K</t>
  </si>
  <si>
    <t>233.78K</t>
  </si>
  <si>
    <t>252.95K</t>
  </si>
  <si>
    <t>284.01K</t>
  </si>
  <si>
    <t>238.42K</t>
  </si>
  <si>
    <t>145.83K</t>
  </si>
  <si>
    <t>174.17K</t>
  </si>
  <si>
    <t>324.33K</t>
  </si>
  <si>
    <t>225.43K</t>
  </si>
  <si>
    <t>223.91K</t>
  </si>
  <si>
    <t>55.58K</t>
  </si>
  <si>
    <t>145.99K</t>
  </si>
  <si>
    <t>191.10K</t>
  </si>
  <si>
    <t>227.01K</t>
  </si>
  <si>
    <t>180.21K</t>
  </si>
  <si>
    <t>171.29K</t>
  </si>
  <si>
    <t>293.24K</t>
  </si>
  <si>
    <t>22.42K</t>
  </si>
  <si>
    <t>146.27K</t>
  </si>
  <si>
    <t>199.08K</t>
  </si>
  <si>
    <t>189.45K</t>
  </si>
  <si>
    <t>198.34K</t>
  </si>
  <si>
    <t>239.78K</t>
  </si>
  <si>
    <t>252.43K</t>
  </si>
  <si>
    <t>159.88K</t>
  </si>
  <si>
    <t>323.77K</t>
  </si>
  <si>
    <t>231.99K</t>
  </si>
  <si>
    <t>160.25K</t>
  </si>
  <si>
    <t>174.06K</t>
  </si>
  <si>
    <t>173.89K</t>
  </si>
  <si>
    <t>225.24K</t>
  </si>
  <si>
    <t>242.12K</t>
  </si>
  <si>
    <t>203.51K</t>
  </si>
  <si>
    <t>178.70K</t>
  </si>
  <si>
    <t>204.71K</t>
  </si>
  <si>
    <t>251.11K</t>
  </si>
  <si>
    <t>248.48K</t>
  </si>
  <si>
    <t>232.83K</t>
  </si>
  <si>
    <t>15.61K</t>
  </si>
  <si>
    <t>125.98K</t>
  </si>
  <si>
    <t>178.71K</t>
  </si>
  <si>
    <t>223.01K</t>
  </si>
  <si>
    <t>183.56K</t>
  </si>
  <si>
    <t>250.19K</t>
  </si>
  <si>
    <t>197.65K</t>
  </si>
  <si>
    <t>185.19K</t>
  </si>
  <si>
    <t>224.42K</t>
  </si>
  <si>
    <t>212.67K</t>
  </si>
  <si>
    <t>128.77K</t>
  </si>
  <si>
    <t>207.43K</t>
  </si>
  <si>
    <t>189.19K</t>
  </si>
  <si>
    <t>152.41K</t>
  </si>
  <si>
    <t>185.59K</t>
  </si>
  <si>
    <t>128.75K</t>
  </si>
  <si>
    <t>20.33K</t>
  </si>
  <si>
    <t>106.67K</t>
  </si>
  <si>
    <t>133.72K</t>
  </si>
  <si>
    <t>151.69K</t>
  </si>
  <si>
    <t>140.59K</t>
  </si>
  <si>
    <t>199.25K</t>
  </si>
  <si>
    <t>233.27K</t>
  </si>
  <si>
    <t>166.57K</t>
  </si>
  <si>
    <t>196.63K</t>
  </si>
  <si>
    <t>243.68K</t>
  </si>
  <si>
    <t>195.25K</t>
  </si>
  <si>
    <t>177.94K</t>
  </si>
  <si>
    <t>146.86K</t>
  </si>
  <si>
    <t>214.76K</t>
  </si>
  <si>
    <t>180.94K</t>
  </si>
  <si>
    <t>156.16K</t>
  </si>
  <si>
    <t>64.82K</t>
  </si>
  <si>
    <t>183.83K</t>
  </si>
  <si>
    <t>205.13K</t>
  </si>
  <si>
    <t>223.49K</t>
  </si>
  <si>
    <t>24.28K</t>
  </si>
  <si>
    <t>120.61K</t>
  </si>
  <si>
    <t>169.31K</t>
  </si>
  <si>
    <t>217.97K</t>
  </si>
  <si>
    <t>245.84K</t>
  </si>
  <si>
    <t>212.32K</t>
  </si>
  <si>
    <t>213.05K</t>
  </si>
  <si>
    <t>210.93K</t>
  </si>
  <si>
    <t>238.21K</t>
  </si>
  <si>
    <t>163.79K</t>
  </si>
  <si>
    <t>218.69K</t>
  </si>
  <si>
    <t>234.59K</t>
  </si>
  <si>
    <t>178.43K</t>
  </si>
  <si>
    <t>143.54K</t>
  </si>
  <si>
    <t>161.67K</t>
  </si>
  <si>
    <t>173.95K</t>
  </si>
  <si>
    <t>213.90K</t>
  </si>
  <si>
    <t>189.96K</t>
  </si>
  <si>
    <t>15.27K</t>
  </si>
  <si>
    <t>108.35K</t>
  </si>
  <si>
    <t>148.85K</t>
  </si>
  <si>
    <t>191.80K</t>
  </si>
  <si>
    <t>186.77K</t>
  </si>
  <si>
    <t>203.39K</t>
  </si>
  <si>
    <t>190.83K</t>
  </si>
  <si>
    <t>205.41K</t>
  </si>
  <si>
    <t>221.27K</t>
  </si>
  <si>
    <t>178.62K</t>
  </si>
  <si>
    <t>87.14K</t>
  </si>
  <si>
    <t>108.32K</t>
  </si>
  <si>
    <t>114.94K</t>
  </si>
  <si>
    <t>50.68K</t>
  </si>
  <si>
    <t>64.61K</t>
  </si>
  <si>
    <t>111.16K</t>
  </si>
  <si>
    <t>145.09K</t>
  </si>
  <si>
    <t>170.24K</t>
  </si>
  <si>
    <t>147.88K</t>
  </si>
  <si>
    <t>140.08K</t>
  </si>
  <si>
    <t>14.33K</t>
  </si>
  <si>
    <t>98.85K</t>
  </si>
  <si>
    <t>156.39K</t>
  </si>
  <si>
    <t>141.32K</t>
  </si>
  <si>
    <t>159.31K</t>
  </si>
  <si>
    <t>172.10K</t>
  </si>
  <si>
    <t>167.44K</t>
  </si>
  <si>
    <t>135.06K</t>
  </si>
  <si>
    <t>145.85K</t>
  </si>
  <si>
    <t>151.95K</t>
  </si>
  <si>
    <t>182.39K</t>
  </si>
  <si>
    <t>231.07K</t>
  </si>
  <si>
    <t>223.51K</t>
  </si>
  <si>
    <t>209.09K</t>
  </si>
  <si>
    <t>128.59K</t>
  </si>
  <si>
    <t>66.69K</t>
  </si>
  <si>
    <t>193.01K</t>
  </si>
  <si>
    <t>183.50K</t>
  </si>
  <si>
    <t>207.45K</t>
  </si>
  <si>
    <t>255.72K</t>
  </si>
  <si>
    <t>271.00K</t>
  </si>
  <si>
    <t>20.24K</t>
  </si>
  <si>
    <t>122.95K</t>
  </si>
  <si>
    <t>132.50K</t>
  </si>
  <si>
    <t>223.77K</t>
  </si>
  <si>
    <t>224.85K</t>
  </si>
  <si>
    <t>186.13K</t>
  </si>
  <si>
    <t>178.39K</t>
  </si>
  <si>
    <t>224.72K</t>
  </si>
  <si>
    <t>238.27K</t>
  </si>
  <si>
    <t>239.03K</t>
  </si>
  <si>
    <t>169.59K</t>
  </si>
  <si>
    <t>187.75K</t>
  </si>
  <si>
    <t>238.41K</t>
  </si>
  <si>
    <t>205.83K</t>
  </si>
  <si>
    <t>256.19K</t>
  </si>
  <si>
    <t>188.01K</t>
  </si>
  <si>
    <t>190.68K</t>
  </si>
  <si>
    <t>277.56K</t>
  </si>
  <si>
    <t>250.46K</t>
  </si>
  <si>
    <t>267.36K</t>
  </si>
  <si>
    <t>203.73K</t>
  </si>
  <si>
    <t>19.21K</t>
  </si>
  <si>
    <t>59.12K</t>
  </si>
  <si>
    <t>126.97K</t>
  </si>
  <si>
    <t>180.79K</t>
  </si>
  <si>
    <t>162.62K</t>
  </si>
  <si>
    <t>170.25K</t>
  </si>
  <si>
    <t>192.57K</t>
  </si>
  <si>
    <t>215.94K</t>
  </si>
  <si>
    <t>264.83K</t>
  </si>
  <si>
    <t>203.33K</t>
  </si>
  <si>
    <t>243.64K</t>
  </si>
  <si>
    <t>220.41K</t>
  </si>
  <si>
    <t>207.77K</t>
  </si>
  <si>
    <t>219.79K</t>
  </si>
  <si>
    <t>244.21K</t>
  </si>
  <si>
    <t>305.83K</t>
  </si>
  <si>
    <t>207.91K</t>
  </si>
  <si>
    <t>183.67K</t>
  </si>
  <si>
    <t>166.60K</t>
  </si>
  <si>
    <t>219.61K</t>
  </si>
  <si>
    <t>17.01K</t>
  </si>
  <si>
    <t>85.04K</t>
  </si>
  <si>
    <t>133.94K</t>
  </si>
  <si>
    <t>159.20K</t>
  </si>
  <si>
    <t>202.67K</t>
  </si>
  <si>
    <t>190.73K</t>
  </si>
  <si>
    <t>193.49K</t>
  </si>
  <si>
    <t>188.94K</t>
  </si>
  <si>
    <t>78.91K</t>
  </si>
  <si>
    <t>179.42K</t>
  </si>
  <si>
    <t>212.63K</t>
  </si>
  <si>
    <t>184.91K</t>
  </si>
  <si>
    <t>92.60K</t>
  </si>
  <si>
    <t>194.49K</t>
  </si>
  <si>
    <t>220.39K</t>
  </si>
  <si>
    <t>204.41K</t>
  </si>
  <si>
    <t>245.43K</t>
  </si>
  <si>
    <t>253.16K</t>
  </si>
  <si>
    <t>260.63K</t>
  </si>
  <si>
    <t>29.20K</t>
  </si>
  <si>
    <t>114.74K</t>
  </si>
  <si>
    <t>176.27K</t>
  </si>
  <si>
    <t>223.11K</t>
  </si>
  <si>
    <t>260.96K</t>
  </si>
  <si>
    <t>300.75K</t>
  </si>
  <si>
    <t>243.24K</t>
  </si>
  <si>
    <t>290.61K</t>
  </si>
  <si>
    <t>322.55K</t>
  </si>
  <si>
    <t>240.05K</t>
  </si>
  <si>
    <t>210.26K</t>
  </si>
  <si>
    <t>247.67K</t>
  </si>
  <si>
    <t>187.59K</t>
  </si>
  <si>
    <t>177.13K</t>
  </si>
  <si>
    <t>177.47K</t>
  </si>
  <si>
    <t>129.31K</t>
  </si>
  <si>
    <t>119.58K</t>
  </si>
  <si>
    <t>161.92K</t>
  </si>
  <si>
    <t>192.54K</t>
  </si>
  <si>
    <t>152.09K</t>
  </si>
  <si>
    <t>143.92K</t>
  </si>
  <si>
    <t>17.51K</t>
  </si>
  <si>
    <t>107.67K</t>
  </si>
  <si>
    <t>150.99K</t>
  </si>
  <si>
    <t>179.64K</t>
  </si>
  <si>
    <t>217.55K</t>
  </si>
  <si>
    <t>215.11K</t>
  </si>
  <si>
    <t>183.53K</t>
  </si>
  <si>
    <t>188.86K</t>
  </si>
  <si>
    <t>44.89K</t>
  </si>
  <si>
    <t>158.45K</t>
  </si>
  <si>
    <t>193.59K</t>
  </si>
  <si>
    <t>230.75K</t>
  </si>
  <si>
    <t>204.81K</t>
  </si>
  <si>
    <t>463.81K</t>
  </si>
  <si>
    <t>220.84K</t>
  </si>
  <si>
    <t>230.17K</t>
  </si>
  <si>
    <t>180.22K</t>
  </si>
  <si>
    <t>213.26K</t>
  </si>
  <si>
    <t>229.65K</t>
  </si>
  <si>
    <t>23.99K</t>
  </si>
  <si>
    <t>155.48K</t>
  </si>
  <si>
    <t>232.15K</t>
  </si>
  <si>
    <t>186.22K</t>
  </si>
  <si>
    <t>233.05K</t>
  </si>
  <si>
    <t>252.41K</t>
  </si>
  <si>
    <t>237.25K</t>
  </si>
  <si>
    <t>154.18K</t>
  </si>
  <si>
    <t>194.13K</t>
  </si>
  <si>
    <t>217.54K</t>
  </si>
  <si>
    <t>191.59K</t>
  </si>
  <si>
    <t>168.24K</t>
  </si>
  <si>
    <t>18.83K</t>
  </si>
  <si>
    <t>136.99K</t>
  </si>
  <si>
    <t>193.65K</t>
  </si>
  <si>
    <t>193.63K</t>
  </si>
  <si>
    <t>191.50K</t>
  </si>
  <si>
    <t>214.85K</t>
  </si>
  <si>
    <t>163.74K</t>
  </si>
  <si>
    <t>182.84K</t>
  </si>
  <si>
    <t>226.25K</t>
  </si>
  <si>
    <t>28.09K</t>
  </si>
  <si>
    <t>165.42K</t>
  </si>
  <si>
    <t>247.29K</t>
  </si>
  <si>
    <t>282.89K</t>
  </si>
  <si>
    <t>267.71K</t>
  </si>
  <si>
    <t>326.04K</t>
  </si>
  <si>
    <t>427.37K</t>
  </si>
  <si>
    <t>403.81K</t>
  </si>
  <si>
    <t>221.79K</t>
  </si>
  <si>
    <t>194.44K</t>
  </si>
  <si>
    <t>131.02K</t>
  </si>
  <si>
    <t>78.86K</t>
  </si>
  <si>
    <t>192.58K</t>
  </si>
  <si>
    <t>209.51K</t>
  </si>
  <si>
    <t>143.81K</t>
  </si>
  <si>
    <t>71.95K</t>
  </si>
  <si>
    <t>133.92K</t>
  </si>
  <si>
    <t>168.57K</t>
  </si>
  <si>
    <t>228.89K</t>
  </si>
  <si>
    <t>158.61K</t>
  </si>
  <si>
    <t>143.88K</t>
  </si>
  <si>
    <t>28.24K</t>
  </si>
  <si>
    <t>118.99K</t>
  </si>
  <si>
    <t>207.26K</t>
  </si>
  <si>
    <t>169.92K</t>
  </si>
  <si>
    <t>153.92K</t>
  </si>
  <si>
    <t>155.32K</t>
  </si>
  <si>
    <t>154.92K</t>
  </si>
  <si>
    <t>172.88K</t>
  </si>
  <si>
    <t>184.82K</t>
  </si>
  <si>
    <t>178.84K</t>
  </si>
  <si>
    <t>123.19K</t>
  </si>
  <si>
    <t>155.80K</t>
  </si>
  <si>
    <t>138.66K</t>
  </si>
  <si>
    <t>114.22K</t>
  </si>
  <si>
    <t>165.37K</t>
  </si>
  <si>
    <t>133.35K</t>
  </si>
  <si>
    <t>149.46K</t>
  </si>
  <si>
    <t>161.34K</t>
  </si>
  <si>
    <t>235.37K</t>
  </si>
  <si>
    <t>184.24K</t>
  </si>
  <si>
    <t>23.23K</t>
  </si>
  <si>
    <t>101.15K</t>
  </si>
  <si>
    <t>125.65K</t>
  </si>
  <si>
    <t>165.97K</t>
  </si>
  <si>
    <t>201.42K</t>
  </si>
  <si>
    <t>191.32K</t>
  </si>
  <si>
    <t>227.05K</t>
  </si>
  <si>
    <t>205.26K</t>
  </si>
  <si>
    <t>167.59K</t>
  </si>
  <si>
    <t>213.74K</t>
  </si>
  <si>
    <t>208.29K</t>
  </si>
  <si>
    <t>194.43K</t>
  </si>
  <si>
    <t>172.91K</t>
  </si>
  <si>
    <t>178.32K</t>
  </si>
  <si>
    <t>305.89K</t>
  </si>
  <si>
    <t>258.62K</t>
  </si>
  <si>
    <t>248.65K</t>
  </si>
  <si>
    <t>128.96K</t>
  </si>
  <si>
    <t>209.58K</t>
  </si>
  <si>
    <t>208.42K</t>
  </si>
  <si>
    <t>184.71K</t>
  </si>
  <si>
    <t>191.74K</t>
  </si>
  <si>
    <t>18.90K</t>
  </si>
  <si>
    <t>130.45K</t>
  </si>
  <si>
    <t>136.43K</t>
  </si>
  <si>
    <t>202.99K</t>
  </si>
  <si>
    <t>173.53K</t>
  </si>
  <si>
    <t>162.56K</t>
  </si>
  <si>
    <t>182.25K</t>
  </si>
  <si>
    <t>181.78K</t>
  </si>
  <si>
    <t>197.71K</t>
  </si>
  <si>
    <t>234.92K</t>
  </si>
  <si>
    <t>205.11K</t>
  </si>
  <si>
    <t>229.71K</t>
  </si>
  <si>
    <t>161.78K</t>
  </si>
  <si>
    <t>218.20K</t>
  </si>
  <si>
    <t>181.44K</t>
  </si>
  <si>
    <t>203.40K</t>
  </si>
  <si>
    <t>85.29K</t>
  </si>
  <si>
    <t>20.65K</t>
  </si>
  <si>
    <t>96.06K</t>
  </si>
  <si>
    <t>158.64K</t>
  </si>
  <si>
    <t>160.42K</t>
  </si>
  <si>
    <t>165.99K</t>
  </si>
  <si>
    <t>217.45K</t>
  </si>
  <si>
    <t>212.40K</t>
  </si>
  <si>
    <t>184.63K</t>
  </si>
  <si>
    <t>82.67K</t>
  </si>
  <si>
    <t>71.72K</t>
  </si>
  <si>
    <t>110.40K</t>
  </si>
  <si>
    <t>78.32K</t>
  </si>
  <si>
    <t>35.35K</t>
  </si>
  <si>
    <t>38.03K</t>
  </si>
  <si>
    <t>23.32K</t>
  </si>
  <si>
    <t>96.20K</t>
  </si>
  <si>
    <t>107.66K</t>
  </si>
  <si>
    <t>106.86K</t>
  </si>
  <si>
    <t>125.78K</t>
  </si>
  <si>
    <t>20.78K</t>
  </si>
  <si>
    <t>111.13K</t>
  </si>
  <si>
    <t>119.10K</t>
  </si>
  <si>
    <t>128.04K</t>
  </si>
  <si>
    <t>121.14K</t>
  </si>
  <si>
    <t>131.08K</t>
  </si>
  <si>
    <t>170.41K</t>
  </si>
  <si>
    <t>202.01K</t>
  </si>
  <si>
    <t>142.25K</t>
  </si>
  <si>
    <t>195.91K</t>
  </si>
  <si>
    <t>185.73K</t>
  </si>
  <si>
    <t>180.27K</t>
  </si>
  <si>
    <t>172.89K</t>
  </si>
  <si>
    <t>176.88K</t>
  </si>
  <si>
    <t>114.25K</t>
  </si>
  <si>
    <t>65.18K</t>
  </si>
  <si>
    <t>183.97K</t>
  </si>
  <si>
    <t>181.85K</t>
  </si>
  <si>
    <t>148.05K</t>
  </si>
  <si>
    <t>207.66K</t>
  </si>
  <si>
    <t>183.98K</t>
  </si>
  <si>
    <t>215.57K</t>
  </si>
  <si>
    <t>198.21K</t>
  </si>
  <si>
    <t>28.41K</t>
  </si>
  <si>
    <t>160.87K</t>
  </si>
  <si>
    <t>165.06K</t>
  </si>
  <si>
    <t>182.37K</t>
  </si>
  <si>
    <t>200.88K</t>
  </si>
  <si>
    <t>127.02K</t>
  </si>
  <si>
    <t>130.63K</t>
  </si>
  <si>
    <t>150.41K</t>
  </si>
  <si>
    <t>195.89K</t>
  </si>
  <si>
    <t>176.79K</t>
  </si>
  <si>
    <t>212.00K</t>
  </si>
  <si>
    <t>197.77K</t>
  </si>
  <si>
    <t>167.93K</t>
  </si>
  <si>
    <t>153.05K</t>
  </si>
  <si>
    <t>199.14K</t>
  </si>
  <si>
    <t>141.97K</t>
  </si>
  <si>
    <t>212.20K</t>
  </si>
  <si>
    <t>245.99K</t>
  </si>
  <si>
    <t>182.88K</t>
  </si>
  <si>
    <t>222.42K</t>
  </si>
  <si>
    <t>27.96K</t>
  </si>
  <si>
    <t>107.29K</t>
  </si>
  <si>
    <t>143.20K</t>
  </si>
  <si>
    <t>108.24K</t>
  </si>
  <si>
    <t>169.16K</t>
  </si>
  <si>
    <t>216.16K</t>
  </si>
  <si>
    <t>155.27K</t>
  </si>
  <si>
    <t>153.86K</t>
  </si>
  <si>
    <t>141.04K</t>
  </si>
  <si>
    <t>153.49K</t>
  </si>
  <si>
    <t>187.73K</t>
  </si>
  <si>
    <t>175.70K</t>
  </si>
  <si>
    <t>146.39K</t>
  </si>
  <si>
    <t>169.29K</t>
  </si>
  <si>
    <t>157.46K</t>
  </si>
  <si>
    <t>161.03K</t>
  </si>
  <si>
    <t>145.67K</t>
  </si>
  <si>
    <t>155.05K</t>
  </si>
  <si>
    <t>17.66K</t>
  </si>
  <si>
    <t>91.97K</t>
  </si>
  <si>
    <t>113.94K</t>
  </si>
  <si>
    <t>134.04K</t>
  </si>
  <si>
    <t>143.97K</t>
  </si>
  <si>
    <t>204.52K</t>
  </si>
  <si>
    <t>205.67K</t>
  </si>
  <si>
    <t>62.90K</t>
  </si>
  <si>
    <t>164.46K</t>
  </si>
  <si>
    <t>167.83K</t>
  </si>
  <si>
    <t>159.77K</t>
  </si>
  <si>
    <t>192.77K</t>
  </si>
  <si>
    <t>74.83K</t>
  </si>
  <si>
    <t>188.04K</t>
  </si>
  <si>
    <t>181.36K</t>
  </si>
  <si>
    <t>189.41K</t>
  </si>
  <si>
    <t>191.92K</t>
  </si>
  <si>
    <t>132.87K</t>
  </si>
  <si>
    <t>120.71K</t>
  </si>
  <si>
    <t>146.84K</t>
  </si>
  <si>
    <t>173.57K</t>
  </si>
  <si>
    <t>167.82K</t>
  </si>
  <si>
    <t>22.08K</t>
  </si>
  <si>
    <t>123.24K</t>
  </si>
  <si>
    <t>170.68K</t>
  </si>
  <si>
    <t>142.00K</t>
  </si>
  <si>
    <t>181.38K</t>
  </si>
  <si>
    <t>105.32K</t>
  </si>
  <si>
    <t>145.82K</t>
  </si>
  <si>
    <t>119.31K</t>
  </si>
  <si>
    <t>163.17K</t>
  </si>
  <si>
    <t>197.73K</t>
  </si>
  <si>
    <t>152.06K</t>
  </si>
  <si>
    <t>156.38K</t>
  </si>
  <si>
    <t>209.06K</t>
  </si>
  <si>
    <t>167.48K</t>
  </si>
  <si>
    <t>98.28K</t>
  </si>
  <si>
    <t>119.51K</t>
  </si>
  <si>
    <t>167.71K</t>
  </si>
  <si>
    <t>150.60K</t>
  </si>
  <si>
    <t>150.78K</t>
  </si>
  <si>
    <t>146.29K</t>
  </si>
  <si>
    <t>124.97K</t>
  </si>
  <si>
    <t>13.60K</t>
  </si>
  <si>
    <t>70.92K</t>
  </si>
  <si>
    <t>124.02K</t>
  </si>
  <si>
    <t>109.33K</t>
  </si>
  <si>
    <t>123.29K</t>
  </si>
  <si>
    <t>147.17K</t>
  </si>
  <si>
    <t>148.10K</t>
  </si>
  <si>
    <t>134.11K</t>
  </si>
  <si>
    <t>46.92K</t>
  </si>
  <si>
    <t>136.17K</t>
  </si>
  <si>
    <t>211.21K</t>
  </si>
  <si>
    <t>207.09K</t>
  </si>
  <si>
    <t>168.85K</t>
  </si>
  <si>
    <t>114.96K</t>
  </si>
  <si>
    <t>158.18K</t>
  </si>
  <si>
    <t>164.56K</t>
  </si>
  <si>
    <t>123.00K</t>
  </si>
  <si>
    <t>149.05K</t>
  </si>
  <si>
    <t>119.76K</t>
  </si>
  <si>
    <t>179.20K</t>
  </si>
  <si>
    <t>162.55K</t>
  </si>
  <si>
    <t>24.51K</t>
  </si>
  <si>
    <t>183.18K</t>
  </si>
  <si>
    <t>154.98K</t>
  </si>
  <si>
    <t>160.43K</t>
  </si>
  <si>
    <t>142.45K</t>
  </si>
  <si>
    <t>154.49K</t>
  </si>
  <si>
    <t>140.83K</t>
  </si>
  <si>
    <t>177.34K</t>
  </si>
  <si>
    <t>171.23K</t>
  </si>
  <si>
    <t>176.17K</t>
  </si>
  <si>
    <t>203.03K</t>
  </si>
  <si>
    <t>14.78K</t>
  </si>
  <si>
    <t>142.58K</t>
  </si>
  <si>
    <t>168.44K</t>
  </si>
  <si>
    <t>192.34K</t>
  </si>
  <si>
    <t>137.70K</t>
  </si>
  <si>
    <t>183.16K</t>
  </si>
  <si>
    <t>243.99K</t>
  </si>
  <si>
    <t>224.49K</t>
  </si>
  <si>
    <t>216.55K</t>
  </si>
  <si>
    <t>27.81K</t>
  </si>
  <si>
    <t>120.46K</t>
  </si>
  <si>
    <t>120.96K</t>
  </si>
  <si>
    <t>153.99K</t>
  </si>
  <si>
    <t>173.96K</t>
  </si>
  <si>
    <t>230.38K</t>
  </si>
  <si>
    <t>231.81K</t>
  </si>
  <si>
    <t>224.32K</t>
  </si>
  <si>
    <t>194.51K</t>
  </si>
  <si>
    <t>94.35K</t>
  </si>
  <si>
    <t>162.74K</t>
  </si>
  <si>
    <t>157.01K</t>
  </si>
  <si>
    <t>187.87K</t>
  </si>
  <si>
    <t>189.60K</t>
  </si>
  <si>
    <t>125.03K</t>
  </si>
  <si>
    <t>150.14K</t>
  </si>
  <si>
    <t>220.27K</t>
  </si>
  <si>
    <t>207.89K</t>
  </si>
  <si>
    <t>164.02K</t>
  </si>
  <si>
    <t>200.19K</t>
  </si>
  <si>
    <t>101.21K</t>
  </si>
  <si>
    <t>121.59K</t>
  </si>
  <si>
    <t>139.42K</t>
  </si>
  <si>
    <t>154.82K</t>
  </si>
  <si>
    <t>152.66K</t>
  </si>
  <si>
    <t>119.37K</t>
  </si>
  <si>
    <t>61.25K</t>
  </si>
  <si>
    <t>132.42K</t>
  </si>
  <si>
    <t>152.05K</t>
  </si>
  <si>
    <t>139.99K</t>
  </si>
  <si>
    <t>137.93K</t>
  </si>
  <si>
    <t>159.17K</t>
  </si>
  <si>
    <t>167.68K</t>
  </si>
  <si>
    <t>174.44K</t>
  </si>
  <si>
    <t>147.44K</t>
  </si>
  <si>
    <t>159.63K</t>
  </si>
  <si>
    <t>170.94K</t>
  </si>
  <si>
    <t>142.55K</t>
  </si>
  <si>
    <t>160.97K</t>
  </si>
  <si>
    <t>17.22K</t>
  </si>
  <si>
    <t>77.79K</t>
  </si>
  <si>
    <t>111.58K</t>
  </si>
  <si>
    <t>137.06K</t>
  </si>
  <si>
    <t>179.45K</t>
  </si>
  <si>
    <t>130.85K</t>
  </si>
  <si>
    <t>153.68K</t>
  </si>
  <si>
    <t>186.73K</t>
  </si>
  <si>
    <t>174.63K</t>
  </si>
  <si>
    <t>217.31K</t>
  </si>
  <si>
    <t>136.79K</t>
  </si>
  <si>
    <t>145.25K</t>
  </si>
  <si>
    <t>174.40K</t>
  </si>
  <si>
    <t>153.14K</t>
  </si>
  <si>
    <t>179.35K</t>
  </si>
  <si>
    <t>142.73K</t>
  </si>
  <si>
    <t>165.17K</t>
  </si>
  <si>
    <t>186.46K</t>
  </si>
  <si>
    <t>178.80K</t>
  </si>
  <si>
    <t>149.99K</t>
  </si>
  <si>
    <t>48.13K</t>
  </si>
  <si>
    <t>160.82K</t>
  </si>
  <si>
    <t>21.16K</t>
  </si>
  <si>
    <t>141.05K</t>
  </si>
  <si>
    <t>178.41K</t>
  </si>
  <si>
    <t>160.46K</t>
  </si>
  <si>
    <t>248.42K</t>
  </si>
  <si>
    <t>229.63K</t>
  </si>
  <si>
    <t>191.91K</t>
  </si>
  <si>
    <t>150.86K</t>
  </si>
  <si>
    <t>159.04K</t>
  </si>
  <si>
    <t>173.12K</t>
  </si>
  <si>
    <t>143.56K</t>
  </si>
  <si>
    <t>144.13K</t>
  </si>
  <si>
    <t>181.08K</t>
  </si>
  <si>
    <t>176.44K</t>
  </si>
  <si>
    <t>152.77K</t>
  </si>
  <si>
    <t>67.29K</t>
  </si>
  <si>
    <t>144.80K</t>
  </si>
  <si>
    <t>22.48K</t>
  </si>
  <si>
    <t>105.59K</t>
  </si>
  <si>
    <t>149.36K</t>
  </si>
  <si>
    <t>137.69K</t>
  </si>
  <si>
    <t>157.49K</t>
  </si>
  <si>
    <t>131.28K</t>
  </si>
  <si>
    <t>157.87K</t>
  </si>
  <si>
    <t>131.75K</t>
  </si>
  <si>
    <t>122.64K</t>
  </si>
  <si>
    <t>56.43K</t>
  </si>
  <si>
    <t>75.65K</t>
  </si>
  <si>
    <t>68.50K</t>
  </si>
  <si>
    <t>45.92K</t>
  </si>
  <si>
    <t>61.26K</t>
  </si>
  <si>
    <t>113.26K</t>
  </si>
  <si>
    <t>102.34K</t>
  </si>
  <si>
    <t>83.85K</t>
  </si>
  <si>
    <t>156.21K</t>
  </si>
  <si>
    <t>134.13K</t>
  </si>
  <si>
    <t>19.33K</t>
  </si>
  <si>
    <t>81.09K</t>
  </si>
  <si>
    <t>90.67K</t>
  </si>
  <si>
    <t>109.28K</t>
  </si>
  <si>
    <t>130.72K</t>
  </si>
  <si>
    <t>216.40K</t>
  </si>
  <si>
    <t>144.24K</t>
  </si>
  <si>
    <t>177.56K</t>
  </si>
  <si>
    <t>151.56K</t>
  </si>
  <si>
    <t>147.91K</t>
  </si>
  <si>
    <t>164.00K</t>
  </si>
  <si>
    <t>159.39K</t>
  </si>
  <si>
    <t>63.36K</t>
  </si>
  <si>
    <t>164.22K</t>
  </si>
  <si>
    <t>190.78K</t>
  </si>
  <si>
    <t>151.34K</t>
  </si>
  <si>
    <t>130.14K</t>
  </si>
  <si>
    <t>154.69K</t>
  </si>
  <si>
    <t>141.24K</t>
  </si>
  <si>
    <t>125.36K</t>
  </si>
  <si>
    <t>142.38K</t>
  </si>
  <si>
    <t>16.46K</t>
  </si>
  <si>
    <t>133.14K</t>
  </si>
  <si>
    <t>131.12K</t>
  </si>
  <si>
    <t>144.84K</t>
  </si>
  <si>
    <t>174.37K</t>
  </si>
  <si>
    <t>132.48K</t>
  </si>
  <si>
    <t>165.68K</t>
  </si>
  <si>
    <t>162.91K</t>
  </si>
  <si>
    <t>159.44K</t>
  </si>
  <si>
    <t>150.38K</t>
  </si>
  <si>
    <t>166.28K</t>
  </si>
  <si>
    <t>131.05K</t>
  </si>
  <si>
    <t>130.33K</t>
  </si>
  <si>
    <t>179.34K</t>
  </si>
  <si>
    <t>144.63K</t>
  </si>
  <si>
    <t>118.85K</t>
  </si>
  <si>
    <t>128.57K</t>
  </si>
  <si>
    <t>15.07K</t>
  </si>
  <si>
    <t>102.06K</t>
  </si>
  <si>
    <t>119.86K</t>
  </si>
  <si>
    <t>112.41K</t>
  </si>
  <si>
    <t>127.86K</t>
  </si>
  <si>
    <t>141.29K</t>
  </si>
  <si>
    <t>122.91K</t>
  </si>
  <si>
    <t>130.13K</t>
  </si>
  <si>
    <t>127.70K</t>
  </si>
  <si>
    <t>151.68K</t>
  </si>
  <si>
    <t>174.47K</t>
  </si>
  <si>
    <t>111.26K</t>
  </si>
  <si>
    <t>98.63K</t>
  </si>
  <si>
    <t>195.59K</t>
  </si>
  <si>
    <t>161.41K</t>
  </si>
  <si>
    <t>140.56K</t>
  </si>
  <si>
    <t>102.66K</t>
  </si>
  <si>
    <t>130.08K</t>
  </si>
  <si>
    <t>143.59K</t>
  </si>
  <si>
    <t>20.73K</t>
  </si>
  <si>
    <t>100.68K</t>
  </si>
  <si>
    <t>132.60K</t>
  </si>
  <si>
    <t>133.77K</t>
  </si>
  <si>
    <t>140.77K</t>
  </si>
  <si>
    <t>150.72K</t>
  </si>
  <si>
    <t>46.68K</t>
  </si>
  <si>
    <t>120.76K</t>
  </si>
  <si>
    <t>124.38K</t>
  </si>
  <si>
    <t>133.66K</t>
  </si>
  <si>
    <t>150.67K</t>
  </si>
  <si>
    <t>118.04K</t>
  </si>
  <si>
    <t>129.52K</t>
  </si>
  <si>
    <t>131.46K</t>
  </si>
  <si>
    <t>132.86K</t>
  </si>
  <si>
    <t>87.63K</t>
  </si>
  <si>
    <t>96.71K</t>
  </si>
  <si>
    <t>96.09K</t>
  </si>
  <si>
    <t>154.56K</t>
  </si>
  <si>
    <t>123.65K</t>
  </si>
  <si>
    <t>109.86K</t>
  </si>
  <si>
    <t>9.76K</t>
  </si>
  <si>
    <t>63.69K</t>
  </si>
  <si>
    <t>78.30K</t>
  </si>
  <si>
    <t>86.31K</t>
  </si>
  <si>
    <t>77.50K</t>
  </si>
  <si>
    <t>103.29K</t>
  </si>
  <si>
    <t>126.86K</t>
  </si>
  <si>
    <t>117.95K</t>
  </si>
  <si>
    <t>93.96K</t>
  </si>
  <si>
    <t>146.25K</t>
  </si>
  <si>
    <t>131.17K</t>
  </si>
  <si>
    <t>152.82K</t>
  </si>
  <si>
    <t>118.35K</t>
  </si>
  <si>
    <t>108.50K</t>
  </si>
  <si>
    <t>88.10K</t>
  </si>
  <si>
    <t>139.82K</t>
  </si>
  <si>
    <t>117.20K</t>
  </si>
  <si>
    <t>108.42K</t>
  </si>
  <si>
    <t>105.90K</t>
  </si>
  <si>
    <t>121.08K</t>
  </si>
  <si>
    <t>8.45K</t>
  </si>
  <si>
    <t>51.88K</t>
  </si>
  <si>
    <t>73.72K</t>
  </si>
  <si>
    <t>90.25K</t>
  </si>
  <si>
    <t>83.35K</t>
  </si>
  <si>
    <t>111.45K</t>
  </si>
  <si>
    <t>155.15K</t>
  </si>
  <si>
    <t>135.05K</t>
  </si>
  <si>
    <t>109.85K</t>
  </si>
  <si>
    <t>47.66K</t>
  </si>
  <si>
    <t>137.41K</t>
  </si>
  <si>
    <t>146.08K</t>
  </si>
  <si>
    <t>166.26K</t>
  </si>
  <si>
    <t>102.02K</t>
  </si>
  <si>
    <t>105.71K</t>
  </si>
  <si>
    <t>128.02K</t>
  </si>
  <si>
    <t>121.48K</t>
  </si>
  <si>
    <t>137.45K</t>
  </si>
  <si>
    <t>139.24K</t>
  </si>
  <si>
    <t>102.73K</t>
  </si>
  <si>
    <t>104.85K</t>
  </si>
  <si>
    <t>111.36K</t>
  </si>
  <si>
    <t>22.93K</t>
  </si>
  <si>
    <t>74.56K</t>
  </si>
  <si>
    <t>93.93K</t>
  </si>
  <si>
    <t>95.63K</t>
  </si>
  <si>
    <t>101.28K</t>
  </si>
  <si>
    <t>109.83K</t>
  </si>
  <si>
    <t>119.55K</t>
  </si>
  <si>
    <t>132.92K</t>
  </si>
  <si>
    <t>113.24K</t>
  </si>
  <si>
    <t>100.75K</t>
  </si>
  <si>
    <t>105.96K</t>
  </si>
  <si>
    <t>110.87K</t>
  </si>
  <si>
    <t>102.96K</t>
  </si>
  <si>
    <t>12.30K</t>
  </si>
  <si>
    <t>75.69K</t>
  </si>
  <si>
    <t>97.16K</t>
  </si>
  <si>
    <t>111.01K</t>
  </si>
  <si>
    <t>121.96K</t>
  </si>
  <si>
    <t>110.78K</t>
  </si>
  <si>
    <t>113.75K</t>
  </si>
  <si>
    <t>19.36K</t>
  </si>
  <si>
    <t>73.00K</t>
  </si>
  <si>
    <t>107.74K</t>
  </si>
  <si>
    <t>100.99K</t>
  </si>
  <si>
    <t>88.85K</t>
  </si>
  <si>
    <t>96.87K</t>
  </si>
  <si>
    <t>56.19K</t>
  </si>
  <si>
    <t>95.99K</t>
  </si>
  <si>
    <t>118.44K</t>
  </si>
  <si>
    <t>113.51K</t>
  </si>
  <si>
    <t>85.77K</t>
  </si>
  <si>
    <t>129.74K</t>
  </si>
  <si>
    <t>108.07K</t>
  </si>
  <si>
    <t>92.64K</t>
  </si>
  <si>
    <t>111.41K</t>
  </si>
  <si>
    <t>111.49K</t>
  </si>
  <si>
    <t>124.20K</t>
  </si>
  <si>
    <t>82.58K</t>
  </si>
  <si>
    <t>100.24K</t>
  </si>
  <si>
    <t>14.72K</t>
  </si>
  <si>
    <t>64.86K</t>
  </si>
  <si>
    <t>29.33K</t>
  </si>
  <si>
    <t>79.25K</t>
  </si>
  <si>
    <t>126.63K</t>
  </si>
  <si>
    <t>108.00K</t>
  </si>
  <si>
    <t>95.95K</t>
  </si>
  <si>
    <t>129.67K</t>
  </si>
  <si>
    <t>118.27K</t>
  </si>
  <si>
    <t>112.92K</t>
  </si>
  <si>
    <t>127.39K</t>
  </si>
  <si>
    <t>85.10K</t>
  </si>
  <si>
    <t>87.88K</t>
  </si>
  <si>
    <t>110.51K</t>
  </si>
  <si>
    <t>87.13K</t>
  </si>
  <si>
    <t>84.98K</t>
  </si>
  <si>
    <t>113.96K</t>
  </si>
  <si>
    <t>114.23K</t>
  </si>
  <si>
    <t>108.60K</t>
  </si>
  <si>
    <t>13.50K</t>
  </si>
  <si>
    <t>91.94K</t>
  </si>
  <si>
    <t>74.01K</t>
  </si>
  <si>
    <t>89.25K</t>
  </si>
  <si>
    <t>93.91K</t>
  </si>
  <si>
    <t>130.05K</t>
  </si>
  <si>
    <t>114.03K</t>
  </si>
  <si>
    <t>113.65K</t>
  </si>
  <si>
    <t>101.14K</t>
  </si>
  <si>
    <t>116.67K</t>
  </si>
  <si>
    <t>108.40K</t>
  </si>
  <si>
    <t>112.67K</t>
  </si>
  <si>
    <t>126.55K</t>
  </si>
  <si>
    <t>115.31K</t>
  </si>
  <si>
    <t>110.19K</t>
  </si>
  <si>
    <t>104.74K</t>
  </si>
  <si>
    <t>110.21K</t>
  </si>
  <si>
    <t>104.20K</t>
  </si>
  <si>
    <t>96.93K</t>
  </si>
  <si>
    <t>43.74K</t>
  </si>
  <si>
    <t>106.41K</t>
  </si>
  <si>
    <t>12.52K</t>
  </si>
  <si>
    <t>86.27K</t>
  </si>
  <si>
    <t>114.12K</t>
  </si>
  <si>
    <t>101.03K</t>
  </si>
  <si>
    <t>106.13K</t>
  </si>
  <si>
    <t>93.62K</t>
  </si>
  <si>
    <t>104.16K</t>
  </si>
  <si>
    <t>82.59K</t>
  </si>
  <si>
    <t>89.02K</t>
  </si>
  <si>
    <t>106.66K</t>
  </si>
  <si>
    <t>119.21K</t>
  </si>
  <si>
    <t>117.88K</t>
  </si>
  <si>
    <t>133.76K</t>
  </si>
  <si>
    <t>107.58K</t>
  </si>
  <si>
    <t>105.14K</t>
  </si>
  <si>
    <t>143.53K</t>
  </si>
  <si>
    <t>97.81K</t>
  </si>
  <si>
    <t>148.69K</t>
  </si>
  <si>
    <t>69.63K</t>
  </si>
  <si>
    <t>139.68K</t>
  </si>
  <si>
    <t>12.98K</t>
  </si>
  <si>
    <t>53.71K</t>
  </si>
  <si>
    <t>72.20K</t>
  </si>
  <si>
    <t>74.73K</t>
  </si>
  <si>
    <t>90.98K</t>
  </si>
  <si>
    <t>118.25K</t>
  </si>
  <si>
    <t>119.83K</t>
  </si>
  <si>
    <t>109.47K</t>
  </si>
  <si>
    <t>85.07K</t>
  </si>
  <si>
    <t>72.06K</t>
  </si>
  <si>
    <t>74.02K</t>
  </si>
  <si>
    <t>64.31K</t>
  </si>
  <si>
    <t>12.38K</t>
  </si>
  <si>
    <t>55.65K</t>
  </si>
  <si>
    <t>79.57K</t>
  </si>
  <si>
    <t>75.36K</t>
  </si>
  <si>
    <t>92.71K</t>
  </si>
  <si>
    <t>107.26K</t>
  </si>
  <si>
    <t>131.50K</t>
  </si>
  <si>
    <t>10.26K</t>
  </si>
  <si>
    <t>81.01K</t>
  </si>
  <si>
    <t>85.98K</t>
  </si>
  <si>
    <t>98.17K</t>
  </si>
  <si>
    <t>115.13K</t>
  </si>
  <si>
    <t>82.40K</t>
  </si>
  <si>
    <t>94.49K</t>
  </si>
  <si>
    <t>98.34K</t>
  </si>
  <si>
    <t>98.71K</t>
  </si>
  <si>
    <t>118.00K</t>
  </si>
  <si>
    <t>74.93K</t>
  </si>
  <si>
    <t>45.54K</t>
  </si>
  <si>
    <t>137.80K</t>
  </si>
  <si>
    <t>109.65K</t>
  </si>
  <si>
    <t>101.49K</t>
  </si>
  <si>
    <t>129.50K</t>
  </si>
  <si>
    <t>114.70K</t>
  </si>
  <si>
    <t>109.99K</t>
  </si>
  <si>
    <t>112.77K</t>
  </si>
  <si>
    <t>112.10K</t>
  </si>
  <si>
    <t>95.87K</t>
  </si>
  <si>
    <t>95.23K</t>
  </si>
  <si>
    <t>109.30K</t>
  </si>
  <si>
    <t>89.12K</t>
  </si>
  <si>
    <t>118.29K</t>
  </si>
  <si>
    <t>138.01K</t>
  </si>
  <si>
    <t>121.34K</t>
  </si>
  <si>
    <t>121.10K</t>
  </si>
  <si>
    <t>122.03K</t>
  </si>
  <si>
    <t>146.68K</t>
  </si>
  <si>
    <t>112.06K</t>
  </si>
  <si>
    <t>103.17K</t>
  </si>
  <si>
    <t>119.43K</t>
  </si>
  <si>
    <t>128.47K</t>
  </si>
  <si>
    <t>118.94K</t>
  </si>
  <si>
    <t>105.84K</t>
  </si>
  <si>
    <t>123.28K</t>
  </si>
  <si>
    <t>122.22K</t>
  </si>
  <si>
    <t>15.39K</t>
  </si>
  <si>
    <t>63.77K</t>
  </si>
  <si>
    <t>72.70K</t>
  </si>
  <si>
    <t>74.26K</t>
  </si>
  <si>
    <t>116.79K</t>
  </si>
  <si>
    <t>75.42K</t>
  </si>
  <si>
    <t>116.75K</t>
  </si>
  <si>
    <t>107.68K</t>
  </si>
  <si>
    <t>105.24K</t>
  </si>
  <si>
    <t>100.64K</t>
  </si>
  <si>
    <t>102.21K</t>
  </si>
  <si>
    <t>116.72K</t>
  </si>
  <si>
    <t>136.13K</t>
  </si>
  <si>
    <t>79.26K</t>
  </si>
  <si>
    <t>115.89K</t>
  </si>
  <si>
    <t>113.89K</t>
  </si>
  <si>
    <t>131.24K</t>
  </si>
  <si>
    <t>144.30K</t>
  </si>
  <si>
    <t>128.50K</t>
  </si>
  <si>
    <t>128.15K</t>
  </si>
  <si>
    <t>142.85K</t>
  </si>
  <si>
    <t>142.74K</t>
  </si>
  <si>
    <t>23.33K</t>
  </si>
  <si>
    <t>73.12K</t>
  </si>
  <si>
    <t>90.89K</t>
  </si>
  <si>
    <t>105.33K</t>
  </si>
  <si>
    <t>100.89K</t>
  </si>
  <si>
    <t>85.37K</t>
  </si>
  <si>
    <t>96.97K</t>
  </si>
  <si>
    <t>82.23K</t>
  </si>
  <si>
    <t>111.31K</t>
  </si>
  <si>
    <t>133.18K</t>
  </si>
  <si>
    <t>60.99K</t>
  </si>
  <si>
    <t>100.53K</t>
  </si>
  <si>
    <t>129.23K</t>
  </si>
  <si>
    <t>99.54K</t>
  </si>
  <si>
    <t>138.78K</t>
  </si>
  <si>
    <t>53.12K</t>
  </si>
  <si>
    <t>129.45K</t>
  </si>
  <si>
    <t>108.48K</t>
  </si>
  <si>
    <t>99.98K</t>
  </si>
  <si>
    <t>86.28K</t>
  </si>
  <si>
    <t>87.53K</t>
  </si>
  <si>
    <t>19.16K</t>
  </si>
  <si>
    <t>64.64K</t>
  </si>
  <si>
    <t>77.21K</t>
  </si>
  <si>
    <t>82.15K</t>
  </si>
  <si>
    <t>88.58K</t>
  </si>
  <si>
    <t>112.80K</t>
  </si>
  <si>
    <t>107.92K</t>
  </si>
  <si>
    <t>107.54K</t>
  </si>
  <si>
    <t>103.23K</t>
  </si>
  <si>
    <t>101.29K</t>
  </si>
  <si>
    <t>103.41K</t>
  </si>
  <si>
    <t>117.27K</t>
  </si>
  <si>
    <t>116.65K</t>
  </si>
  <si>
    <t>92.68K</t>
  </si>
  <si>
    <t>91.80K</t>
  </si>
  <si>
    <t>110.83K</t>
  </si>
  <si>
    <t>111.92K</t>
  </si>
  <si>
    <t>106.51K</t>
  </si>
  <si>
    <t>122.82K</t>
  </si>
  <si>
    <t>18.02K</t>
  </si>
  <si>
    <t>65.25K</t>
  </si>
  <si>
    <t>91.02K</t>
  </si>
  <si>
    <t>95.67K</t>
  </si>
  <si>
    <t>120.48K</t>
  </si>
  <si>
    <t>97.76K</t>
  </si>
  <si>
    <t>32.44K</t>
  </si>
  <si>
    <t>76.77K</t>
  </si>
  <si>
    <t>96.34K</t>
  </si>
  <si>
    <t>109.03K</t>
  </si>
  <si>
    <t>115.53K</t>
  </si>
  <si>
    <t>96.12K</t>
  </si>
  <si>
    <t>99.88K</t>
  </si>
  <si>
    <t>97.15K</t>
  </si>
  <si>
    <t>95.40K</t>
  </si>
  <si>
    <t>102.51K</t>
  </si>
  <si>
    <t>112.99K</t>
  </si>
  <si>
    <t>8.32K</t>
  </si>
  <si>
    <t>62.79K</t>
  </si>
  <si>
    <t>100.52K</t>
  </si>
  <si>
    <t>112.49K</t>
  </si>
  <si>
    <t>94.85K</t>
  </si>
  <si>
    <t>132.67K</t>
  </si>
  <si>
    <t>100.94K</t>
  </si>
  <si>
    <t>108.25K</t>
  </si>
  <si>
    <t>116.83K</t>
  </si>
  <si>
    <t>117.34K</t>
  </si>
  <si>
    <t>135.17K</t>
  </si>
  <si>
    <t>141.51K</t>
  </si>
  <si>
    <t>112.66K</t>
  </si>
  <si>
    <t>8.09K</t>
  </si>
  <si>
    <t>95.02K</t>
  </si>
  <si>
    <t>152.45K</t>
  </si>
  <si>
    <t>140.06K</t>
  </si>
  <si>
    <t>122.45K</t>
  </si>
  <si>
    <t>98.56K</t>
  </si>
  <si>
    <t>124.13K</t>
  </si>
  <si>
    <t>11.50K</t>
  </si>
  <si>
    <t>82.53K</t>
  </si>
  <si>
    <t>94.50K</t>
  </si>
  <si>
    <t>101.93K</t>
  </si>
  <si>
    <t>137.56K</t>
  </si>
  <si>
    <t>137.01K</t>
  </si>
  <si>
    <t>119.57K</t>
  </si>
  <si>
    <t>111.12K</t>
  </si>
  <si>
    <t>63.41K</t>
  </si>
  <si>
    <t>111.59K</t>
  </si>
  <si>
    <t>125.55K</t>
  </si>
  <si>
    <t>142.96K</t>
  </si>
  <si>
    <t>101.96K</t>
  </si>
  <si>
    <t>148.78K</t>
  </si>
  <si>
    <t>159.37K</t>
  </si>
  <si>
    <t>104.59K</t>
  </si>
  <si>
    <t>104.72K</t>
  </si>
  <si>
    <t>98.95K</t>
  </si>
  <si>
    <t>103.52K</t>
  </si>
  <si>
    <t>99.01K</t>
  </si>
  <si>
    <t>111.08K</t>
  </si>
  <si>
    <t>12.12K</t>
  </si>
  <si>
    <t>69.26K</t>
  </si>
  <si>
    <t>80.66K</t>
  </si>
  <si>
    <t>90.32K</t>
  </si>
  <si>
    <t>110.60K</t>
  </si>
  <si>
    <t>111.95K</t>
  </si>
  <si>
    <t>119.04K</t>
  </si>
  <si>
    <t>87.07K</t>
  </si>
  <si>
    <t>105.77K</t>
  </si>
  <si>
    <t>119.65K</t>
  </si>
  <si>
    <t>115.24K</t>
  </si>
  <si>
    <t>132.20K</t>
  </si>
  <si>
    <t>89.59K</t>
  </si>
  <si>
    <t>119.59K</t>
  </si>
  <si>
    <t>133.06K</t>
  </si>
  <si>
    <t>104.97K</t>
  </si>
  <si>
    <t>45.33K</t>
  </si>
  <si>
    <t>119.44K</t>
  </si>
  <si>
    <t>144.15K</t>
  </si>
  <si>
    <t>132.09K</t>
  </si>
  <si>
    <t>165.41K</t>
  </si>
  <si>
    <t>28.28K</t>
  </si>
  <si>
    <t>71.56K</t>
  </si>
  <si>
    <t>80.91K</t>
  </si>
  <si>
    <t>104.60K</t>
  </si>
  <si>
    <t>105.13K</t>
  </si>
  <si>
    <t>117.16K</t>
  </si>
  <si>
    <t>120.77K</t>
  </si>
  <si>
    <t>137.13K</t>
  </si>
  <si>
    <t>147.81K</t>
  </si>
  <si>
    <t>120.13K</t>
  </si>
  <si>
    <t>114.44K</t>
  </si>
  <si>
    <t>125.96K</t>
  </si>
  <si>
    <t>126.38K</t>
  </si>
  <si>
    <t>116.31K</t>
  </si>
  <si>
    <t>101.80K</t>
  </si>
  <si>
    <t>108.15K</t>
  </si>
  <si>
    <t>134.02K</t>
  </si>
  <si>
    <t>101.34K</t>
  </si>
  <si>
    <t>113.11K</t>
  </si>
  <si>
    <t>36.80K</t>
  </si>
  <si>
    <t>115.83K</t>
  </si>
  <si>
    <t>23.92K</t>
  </si>
  <si>
    <t>84.00K</t>
  </si>
  <si>
    <t>98.87K</t>
  </si>
  <si>
    <t>116.17K</t>
  </si>
  <si>
    <t>102.48K</t>
  </si>
  <si>
    <t>113.07K</t>
  </si>
  <si>
    <t>107.93K</t>
  </si>
  <si>
    <t>143.04K</t>
  </si>
  <si>
    <t>158.23K</t>
  </si>
  <si>
    <t>99.22K</t>
  </si>
  <si>
    <t>112.44K</t>
  </si>
  <si>
    <t>111.52K</t>
  </si>
  <si>
    <t>113.13K</t>
  </si>
  <si>
    <t>120.66K</t>
  </si>
  <si>
    <t>130.07K</t>
  </si>
  <si>
    <t>147.86K</t>
  </si>
  <si>
    <t>62.56K</t>
  </si>
  <si>
    <t>106.29K</t>
  </si>
  <si>
    <t>103.87K</t>
  </si>
  <si>
    <t>14.81K</t>
  </si>
  <si>
    <t>70.55K</t>
  </si>
  <si>
    <t>79.12K</t>
  </si>
  <si>
    <t>98.94K</t>
  </si>
  <si>
    <t>107.37K</t>
  </si>
  <si>
    <t>136.03K</t>
  </si>
  <si>
    <t>121.23K</t>
  </si>
  <si>
    <t>106.50K</t>
  </si>
  <si>
    <t>98.47K</t>
  </si>
  <si>
    <t>84.86K</t>
  </si>
  <si>
    <t>83.71K</t>
  </si>
  <si>
    <t>Vol</t>
  </si>
  <si>
    <t>684.21K</t>
  </si>
  <si>
    <t>719.44K</t>
  </si>
  <si>
    <t>879.15K</t>
  </si>
  <si>
    <t>643.97K</t>
  </si>
  <si>
    <t>742.14K</t>
  </si>
  <si>
    <t>896.53K</t>
  </si>
  <si>
    <t>814.18K</t>
  </si>
  <si>
    <t>697.03K</t>
  </si>
  <si>
    <t>506.34K</t>
  </si>
  <si>
    <t>712.66K</t>
  </si>
  <si>
    <t>593.25K</t>
  </si>
  <si>
    <t>801.45K</t>
  </si>
  <si>
    <t>865.59K</t>
  </si>
  <si>
    <t>736.87K</t>
  </si>
  <si>
    <t>738.43K</t>
  </si>
  <si>
    <t>653.54K</t>
  </si>
  <si>
    <t>1.07M</t>
  </si>
  <si>
    <t>925.72K</t>
  </si>
  <si>
    <t>1.52M</t>
  </si>
  <si>
    <t>935.62K</t>
  </si>
  <si>
    <t>897.73K</t>
  </si>
  <si>
    <t>1.39M</t>
  </si>
  <si>
    <t>530.28M</t>
  </si>
  <si>
    <t>478.62M</t>
  </si>
  <si>
    <t>442.15M</t>
  </si>
  <si>
    <t>487.96M</t>
  </si>
  <si>
    <t>396.56M</t>
  </si>
  <si>
    <t>568.72M</t>
  </si>
  <si>
    <t>476.09M</t>
  </si>
  <si>
    <t>595.87M</t>
  </si>
  <si>
    <t>614.20M</t>
  </si>
  <si>
    <t>451.62M</t>
  </si>
  <si>
    <t>534.67M</t>
  </si>
  <si>
    <t>508.31M</t>
  </si>
  <si>
    <t>573.59M</t>
  </si>
  <si>
    <t>546.85M</t>
  </si>
  <si>
    <t>591.33M</t>
  </si>
  <si>
    <t>713.73M</t>
  </si>
  <si>
    <t>803.31M</t>
  </si>
  <si>
    <t>808.47M</t>
  </si>
  <si>
    <t>801.24M</t>
  </si>
  <si>
    <t>872.29M</t>
  </si>
  <si>
    <t>795.80M</t>
  </si>
  <si>
    <t>874.09M</t>
  </si>
  <si>
    <t>795.84M</t>
  </si>
  <si>
    <t>775.91M</t>
  </si>
  <si>
    <t>843.08M</t>
  </si>
  <si>
    <t>911.77M</t>
  </si>
  <si>
    <t>22.50M</t>
  </si>
  <si>
    <t>21.08M</t>
  </si>
  <si>
    <t>23.35M</t>
  </si>
  <si>
    <t>29.90M</t>
  </si>
  <si>
    <t>25.13M</t>
  </si>
  <si>
    <t>19.19M</t>
  </si>
  <si>
    <t>20.97M</t>
  </si>
  <si>
    <t>22.88M</t>
  </si>
  <si>
    <t>19.05M</t>
  </si>
  <si>
    <t>28.20M</t>
  </si>
  <si>
    <t>22.16M</t>
  </si>
  <si>
    <t>39.33M</t>
  </si>
  <si>
    <t>41.34M</t>
  </si>
  <si>
    <t>28.52M</t>
  </si>
  <si>
    <t>29.38M</t>
  </si>
  <si>
    <t>51.62M</t>
  </si>
  <si>
    <t>2.48K</t>
  </si>
  <si>
    <t>2.43K</t>
  </si>
  <si>
    <t>2.78K</t>
  </si>
  <si>
    <t>0.32K</t>
  </si>
  <si>
    <t>1.96K</t>
  </si>
  <si>
    <t>0.08K</t>
  </si>
  <si>
    <t>2.32K</t>
  </si>
  <si>
    <t>1.77K</t>
  </si>
  <si>
    <t>1.99K</t>
  </si>
  <si>
    <t>0.10K</t>
  </si>
  <si>
    <t>2.65K</t>
  </si>
  <si>
    <t>0.05K</t>
  </si>
  <si>
    <t>2.06K</t>
  </si>
  <si>
    <t>1.86K</t>
  </si>
  <si>
    <t>0.36K</t>
  </si>
  <si>
    <t>2.33K</t>
  </si>
  <si>
    <t>2.04K</t>
  </si>
  <si>
    <t>2.39K</t>
  </si>
  <si>
    <t>4.98K</t>
  </si>
  <si>
    <t>4.71K</t>
  </si>
  <si>
    <t>4.32K</t>
  </si>
  <si>
    <t>5.26K</t>
  </si>
  <si>
    <t>D1</t>
  </si>
  <si>
    <t>D2</t>
  </si>
  <si>
    <t>D3</t>
  </si>
  <si>
    <t>OPEN</t>
  </si>
  <si>
    <t>HIGH</t>
  </si>
  <si>
    <t>LOW</t>
  </si>
  <si>
    <t>MIDCAP</t>
  </si>
  <si>
    <t>343.48K</t>
  </si>
  <si>
    <t>243.12K</t>
  </si>
  <si>
    <t>195.35K</t>
  </si>
  <si>
    <t>200.95K</t>
  </si>
  <si>
    <t>260.14K</t>
  </si>
  <si>
    <t>207.34K</t>
  </si>
  <si>
    <t>230.46K</t>
  </si>
  <si>
    <t>202.73K</t>
  </si>
  <si>
    <t>206.66K</t>
  </si>
  <si>
    <t>184.88K</t>
  </si>
  <si>
    <t>234.95K</t>
  </si>
  <si>
    <t>246.08K</t>
  </si>
  <si>
    <t>275.70K</t>
  </si>
  <si>
    <t>277.71K</t>
  </si>
  <si>
    <t>302.37M</t>
  </si>
  <si>
    <t>249.97M</t>
  </si>
  <si>
    <t>334.94M</t>
  </si>
  <si>
    <t>265.71M</t>
  </si>
  <si>
    <t>203.43M</t>
  </si>
  <si>
    <t>192.68M</t>
  </si>
  <si>
    <t>154.99M</t>
  </si>
  <si>
    <t>190.33M</t>
  </si>
  <si>
    <t>230.35M</t>
  </si>
  <si>
    <t>265.17M</t>
  </si>
  <si>
    <t>234.50M</t>
  </si>
  <si>
    <t>265.34M</t>
  </si>
  <si>
    <t>373.41M</t>
  </si>
  <si>
    <t>332.97M</t>
  </si>
  <si>
    <t>340.35M</t>
  </si>
  <si>
    <t>208.85M</t>
  </si>
  <si>
    <t>235.93M</t>
  </si>
  <si>
    <t>254.49M</t>
  </si>
  <si>
    <t>464.38M</t>
  </si>
  <si>
    <t>279.86M</t>
  </si>
  <si>
    <t>222.65M</t>
  </si>
  <si>
    <t>276.49M</t>
  </si>
  <si>
    <t>305.25M</t>
  </si>
  <si>
    <t>224.24M</t>
  </si>
  <si>
    <t>195.25M</t>
  </si>
  <si>
    <t>224.75M</t>
  </si>
  <si>
    <t>285.51M</t>
  </si>
  <si>
    <t>282.10M</t>
  </si>
  <si>
    <t>261.52M</t>
  </si>
  <si>
    <t>293.06M</t>
  </si>
  <si>
    <t>270.73M</t>
  </si>
  <si>
    <t>264.74M</t>
  </si>
  <si>
    <t>343.33M</t>
  </si>
  <si>
    <t>228.70M</t>
  </si>
  <si>
    <t>239.70M</t>
  </si>
  <si>
    <t>231.46M</t>
  </si>
  <si>
    <t>273.20M</t>
  </si>
  <si>
    <t>248.76M</t>
  </si>
  <si>
    <t>285.33M</t>
  </si>
  <si>
    <t>305.06M</t>
  </si>
  <si>
    <t>302.54M</t>
  </si>
  <si>
    <t>165.87M</t>
  </si>
  <si>
    <t>153.72M</t>
  </si>
  <si>
    <t>137.36M</t>
  </si>
  <si>
    <t>162.05M</t>
  </si>
  <si>
    <t>153.29M</t>
  </si>
  <si>
    <t>188.70M</t>
  </si>
  <si>
    <t>173.21M</t>
  </si>
  <si>
    <t>225.03M</t>
  </si>
  <si>
    <t>239.63M</t>
  </si>
  <si>
    <t>147.21M</t>
  </si>
  <si>
    <t>171.74M</t>
  </si>
  <si>
    <t>205.25M</t>
  </si>
  <si>
    <t>209.61M</t>
  </si>
  <si>
    <t>225.56M</t>
  </si>
  <si>
    <t>197.26M</t>
  </si>
  <si>
    <t>265.27M</t>
  </si>
  <si>
    <t>237.47M</t>
  </si>
  <si>
    <t>185.40M</t>
  </si>
  <si>
    <t>259.85M</t>
  </si>
  <si>
    <t>390.57M</t>
  </si>
  <si>
    <t>215.83M</t>
  </si>
  <si>
    <t>284.94M</t>
  </si>
  <si>
    <t>198.49M</t>
  </si>
  <si>
    <t>157.89M</t>
  </si>
  <si>
    <t>167.40M</t>
  </si>
  <si>
    <t>177.67M</t>
  </si>
  <si>
    <t>190.43M</t>
  </si>
  <si>
    <t>195.94M</t>
  </si>
  <si>
    <t>217.16M</t>
  </si>
  <si>
    <t>188.75M</t>
  </si>
  <si>
    <t>217.00M</t>
  </si>
  <si>
    <t>222.09M</t>
  </si>
  <si>
    <t>216.45M</t>
  </si>
  <si>
    <t>238.58M</t>
  </si>
  <si>
    <t>298.27M</t>
  </si>
  <si>
    <t>270.54M</t>
  </si>
  <si>
    <t>195.40M</t>
  </si>
  <si>
    <t>182.05M</t>
  </si>
  <si>
    <t>165.22M</t>
  </si>
  <si>
    <t>183.85M</t>
  </si>
  <si>
    <t>268.83M</t>
  </si>
  <si>
    <t>216.85M</t>
  </si>
  <si>
    <t>229.64M</t>
  </si>
  <si>
    <t>202.99M</t>
  </si>
  <si>
    <t>213.57M</t>
  </si>
  <si>
    <t>243.53M</t>
  </si>
  <si>
    <t>199.49M</t>
  </si>
  <si>
    <t>282.74M</t>
  </si>
  <si>
    <t>245.84M</t>
  </si>
  <si>
    <t>211.40M</t>
  </si>
  <si>
    <t>224.61M</t>
  </si>
  <si>
    <t>245.26M</t>
  </si>
  <si>
    <t>319.05M</t>
  </si>
  <si>
    <t>210.51M</t>
  </si>
  <si>
    <t>309.45M</t>
  </si>
  <si>
    <t>311.12M</t>
  </si>
  <si>
    <t>300.70M</t>
  </si>
  <si>
    <t>378.84M</t>
  </si>
  <si>
    <t>299.60M</t>
  </si>
  <si>
    <t>169.60M</t>
  </si>
  <si>
    <t>172.76M</t>
  </si>
  <si>
    <t>189.16M</t>
  </si>
  <si>
    <t>197.58M</t>
  </si>
  <si>
    <t>228.52M</t>
  </si>
  <si>
    <t>251.44M</t>
  </si>
  <si>
    <t>242.52M</t>
  </si>
  <si>
    <t>278.61M</t>
  </si>
  <si>
    <t>216.40M</t>
  </si>
  <si>
    <t>261.36M</t>
  </si>
  <si>
    <t>286.06M</t>
  </si>
  <si>
    <t>269.46M</t>
  </si>
  <si>
    <t>389.89M</t>
  </si>
  <si>
    <t>320.74M</t>
  </si>
  <si>
    <t>500.77M</t>
  </si>
  <si>
    <t>420.48M</t>
  </si>
  <si>
    <t>249.13M</t>
  </si>
  <si>
    <t>253.77M</t>
  </si>
  <si>
    <t>274.62M</t>
  </si>
  <si>
    <t>247.16M</t>
  </si>
  <si>
    <t>268.30M</t>
  </si>
  <si>
    <t>323.68M</t>
  </si>
  <si>
    <t>299.49M</t>
  </si>
  <si>
    <t>277.75M</t>
  </si>
  <si>
    <t>236.02M</t>
  </si>
  <si>
    <t>236.44M</t>
  </si>
  <si>
    <t>232.60M</t>
  </si>
  <si>
    <t>272.02M</t>
  </si>
  <si>
    <t>317.01M</t>
  </si>
  <si>
    <t>273.86M</t>
  </si>
  <si>
    <t>292.71M</t>
  </si>
  <si>
    <t>265.61M</t>
  </si>
  <si>
    <t>394.90M</t>
  </si>
  <si>
    <t>242.60M</t>
  </si>
  <si>
    <t>248.93M</t>
  </si>
  <si>
    <t>197.56M</t>
  </si>
  <si>
    <t>201.79M</t>
  </si>
  <si>
    <t>204.37M</t>
  </si>
  <si>
    <t>168.37M</t>
  </si>
  <si>
    <t>239.77M</t>
  </si>
  <si>
    <t>172.70M</t>
  </si>
  <si>
    <t>172.79M</t>
  </si>
  <si>
    <t>160.87M</t>
  </si>
  <si>
    <t>198.43M</t>
  </si>
  <si>
    <t>223.09M</t>
  </si>
  <si>
    <t>169.63M</t>
  </si>
  <si>
    <t>186.40M</t>
  </si>
  <si>
    <t>196.93M</t>
  </si>
  <si>
    <t>252.61M</t>
  </si>
  <si>
    <t>219.19M</t>
  </si>
  <si>
    <t>185.33M</t>
  </si>
  <si>
    <t>243.60M</t>
  </si>
  <si>
    <t>239.44M</t>
  </si>
  <si>
    <t>215.62M</t>
  </si>
  <si>
    <t>247.56M</t>
  </si>
  <si>
    <t>322.29M</t>
  </si>
  <si>
    <t>380.43M</t>
  </si>
  <si>
    <t>251.86M</t>
  </si>
  <si>
    <t>224.06M</t>
  </si>
  <si>
    <t>268.34M</t>
  </si>
  <si>
    <t>197.78M</t>
  </si>
  <si>
    <t>177.31M</t>
  </si>
  <si>
    <t>203.57M</t>
  </si>
  <si>
    <t>185.95M</t>
  </si>
  <si>
    <t>216.78M</t>
  </si>
  <si>
    <t>227.67M</t>
  </si>
  <si>
    <t>277.35M</t>
  </si>
  <si>
    <t>235.70M</t>
  </si>
  <si>
    <t>231.36M</t>
  </si>
  <si>
    <t>230.63M</t>
  </si>
  <si>
    <t>271.92M</t>
  </si>
  <si>
    <t>462.12M</t>
  </si>
  <si>
    <t>895.61M</t>
  </si>
  <si>
    <t>213.66M</t>
  </si>
  <si>
    <t>169.28M</t>
  </si>
  <si>
    <t>275.14M</t>
  </si>
  <si>
    <t>184.84M</t>
  </si>
  <si>
    <t>137.97M</t>
  </si>
  <si>
    <t>137.43M</t>
  </si>
  <si>
    <t>174.24M</t>
  </si>
  <si>
    <t>149.78M</t>
  </si>
  <si>
    <t>167.10M</t>
  </si>
  <si>
    <t>231.02M</t>
  </si>
  <si>
    <t>257.72M</t>
  </si>
  <si>
    <t>235.17M</t>
  </si>
  <si>
    <t>182.80M</t>
  </si>
  <si>
    <t>207.92M</t>
  </si>
  <si>
    <t>276.50M</t>
  </si>
  <si>
    <t>269.53M</t>
  </si>
  <si>
    <t>183.37M</t>
  </si>
  <si>
    <t>209.90M</t>
  </si>
  <si>
    <t>318.34M</t>
  </si>
  <si>
    <t>180.97M</t>
  </si>
  <si>
    <t>232.42M</t>
  </si>
  <si>
    <t>214.32M</t>
  </si>
  <si>
    <t>216.46M</t>
  </si>
  <si>
    <t>177.97M</t>
  </si>
  <si>
    <t>214.98M</t>
  </si>
  <si>
    <t>171.18M</t>
  </si>
  <si>
    <t>194.18M</t>
  </si>
  <si>
    <t>258.66M</t>
  </si>
  <si>
    <t>203.10M</t>
  </si>
  <si>
    <t>258.62M</t>
  </si>
  <si>
    <t>215.90M</t>
  </si>
  <si>
    <t>314.26M</t>
  </si>
  <si>
    <t>257.06M</t>
  </si>
  <si>
    <t>249.36M</t>
  </si>
  <si>
    <t>186.62M</t>
  </si>
  <si>
    <t>244.96M</t>
  </si>
  <si>
    <t>198.77M</t>
  </si>
  <si>
    <t>213.58M</t>
  </si>
  <si>
    <t>307.36M</t>
  </si>
  <si>
    <t>215.02M</t>
  </si>
  <si>
    <t>191.72M</t>
  </si>
  <si>
    <t>177.38M</t>
  </si>
  <si>
    <t>276.48M</t>
  </si>
  <si>
    <t>265.18M</t>
  </si>
  <si>
    <t>254.87M</t>
  </si>
  <si>
    <t>211.09M</t>
  </si>
  <si>
    <t>253.44M</t>
  </si>
  <si>
    <t>380.95M</t>
  </si>
  <si>
    <t>292.27M</t>
  </si>
  <si>
    <t>338.50M</t>
  </si>
  <si>
    <t>446.48M</t>
  </si>
  <si>
    <t>434.82M</t>
  </si>
  <si>
    <t>336.11M</t>
  </si>
  <si>
    <t>205.78M</t>
  </si>
  <si>
    <t>242.13M</t>
  </si>
  <si>
    <t>209.67M</t>
  </si>
  <si>
    <t>238.79M</t>
  </si>
  <si>
    <t>255.39M</t>
  </si>
  <si>
    <t>237.04M</t>
  </si>
  <si>
    <t>306.93M</t>
  </si>
  <si>
    <t>242.58M</t>
  </si>
  <si>
    <t>264.51M</t>
  </si>
  <si>
    <t>281.18M</t>
  </si>
  <si>
    <t>336.64M</t>
  </si>
  <si>
    <t>294.20M</t>
  </si>
  <si>
    <t>322.24M</t>
  </si>
  <si>
    <t>292.12M</t>
  </si>
  <si>
    <t>374.05M</t>
  </si>
  <si>
    <t>329.72M</t>
  </si>
  <si>
    <t>332.36M</t>
  </si>
  <si>
    <t>465.83M</t>
  </si>
  <si>
    <t>365.73M</t>
  </si>
  <si>
    <t>267.99M</t>
  </si>
  <si>
    <t>228.01M</t>
  </si>
  <si>
    <t>286.66M</t>
  </si>
  <si>
    <t>237.54M</t>
  </si>
  <si>
    <t>239.49M</t>
  </si>
  <si>
    <t>210.17M</t>
  </si>
  <si>
    <t>245.98M</t>
  </si>
  <si>
    <t>365.15M</t>
  </si>
  <si>
    <t>241.45M</t>
  </si>
  <si>
    <t>191.92M</t>
  </si>
  <si>
    <t>220.36M</t>
  </si>
  <si>
    <t>236.68M</t>
  </si>
  <si>
    <t>249.68M</t>
  </si>
  <si>
    <t>154.62M</t>
  </si>
  <si>
    <t>188.42M</t>
  </si>
  <si>
    <t>213.98M</t>
  </si>
  <si>
    <t>199.96M</t>
  </si>
  <si>
    <t>442.08M</t>
  </si>
  <si>
    <t>272.96M</t>
  </si>
  <si>
    <t>271.76M</t>
  </si>
  <si>
    <t>369.00M</t>
  </si>
  <si>
    <t>372.35M</t>
  </si>
  <si>
    <t>237.38M</t>
  </si>
  <si>
    <t>269.89M</t>
  </si>
  <si>
    <t>255.03M</t>
  </si>
  <si>
    <t>218.98M</t>
  </si>
  <si>
    <t>252.22M</t>
  </si>
  <si>
    <t>266.72M</t>
  </si>
  <si>
    <t>282.26M</t>
  </si>
  <si>
    <t>316.29M</t>
  </si>
  <si>
    <t>259.44M</t>
  </si>
  <si>
    <t>304.43M</t>
  </si>
  <si>
    <t>367.50M</t>
  </si>
  <si>
    <t>244.53M</t>
  </si>
  <si>
    <t>351.93M</t>
  </si>
  <si>
    <t>229.65M</t>
  </si>
  <si>
    <t>207.52M</t>
  </si>
  <si>
    <t>255.82M</t>
  </si>
  <si>
    <t>227.57M</t>
  </si>
  <si>
    <t>258.20M</t>
  </si>
  <si>
    <t>279.73M</t>
  </si>
  <si>
    <t>287.13M</t>
  </si>
  <si>
    <t>242.97M</t>
  </si>
  <si>
    <t>275.23M</t>
  </si>
  <si>
    <t>331.51M</t>
  </si>
  <si>
    <t>306.96M</t>
  </si>
  <si>
    <t>309.01M</t>
  </si>
  <si>
    <t>160.91M</t>
  </si>
  <si>
    <t>169.53M</t>
  </si>
  <si>
    <t>39.04M</t>
  </si>
  <si>
    <t>177.17M</t>
  </si>
  <si>
    <t>207.46M</t>
  </si>
  <si>
    <t>208.58M</t>
  </si>
  <si>
    <t>216.11M</t>
  </si>
  <si>
    <t>239.80M</t>
  </si>
  <si>
    <t>220.47M</t>
  </si>
  <si>
    <t>196.72M</t>
  </si>
  <si>
    <t>229.82M</t>
  </si>
  <si>
    <t>220.85M</t>
  </si>
  <si>
    <t>208.44M</t>
  </si>
  <si>
    <t>212.64M</t>
  </si>
  <si>
    <t>308.12M</t>
  </si>
  <si>
    <t>212.00M</t>
  </si>
  <si>
    <t>320.63M</t>
  </si>
  <si>
    <t>403.24M</t>
  </si>
  <si>
    <t>310.97M</t>
  </si>
  <si>
    <t>249.72M</t>
  </si>
  <si>
    <t>178.43M</t>
  </si>
  <si>
    <t>299.17M</t>
  </si>
  <si>
    <t>228.61M</t>
  </si>
  <si>
    <t>337.14M</t>
  </si>
  <si>
    <t>224.81M</t>
  </si>
  <si>
    <t>212.39M</t>
  </si>
  <si>
    <t>228.56M</t>
  </si>
  <si>
    <t>245.95M</t>
  </si>
  <si>
    <t>235.99M</t>
  </si>
  <si>
    <t>204.96M</t>
  </si>
  <si>
    <t>264.71M</t>
  </si>
  <si>
    <t>247.94M</t>
  </si>
  <si>
    <t>213.13M</t>
  </si>
  <si>
    <t>231.62M</t>
  </si>
  <si>
    <t>268.86M</t>
  </si>
  <si>
    <t>198.16M</t>
  </si>
  <si>
    <t>213.43M</t>
  </si>
  <si>
    <t>192.15M</t>
  </si>
  <si>
    <t>194.33M</t>
  </si>
  <si>
    <t>225.83M</t>
  </si>
  <si>
    <t>218.32M</t>
  </si>
  <si>
    <t>232.37M</t>
  </si>
  <si>
    <t>202.68M</t>
  </si>
  <si>
    <t>310.35M</t>
  </si>
  <si>
    <t>340.06M</t>
  </si>
  <si>
    <t>189.23M</t>
  </si>
  <si>
    <t>172.86M</t>
  </si>
  <si>
    <t>212.41M</t>
  </si>
  <si>
    <t>222.29M</t>
  </si>
  <si>
    <t>256.51M</t>
  </si>
  <si>
    <t>297.71M</t>
  </si>
  <si>
    <t>228.46M</t>
  </si>
  <si>
    <t>351.83M</t>
  </si>
  <si>
    <t>374.86M</t>
  </si>
  <si>
    <t>271.26M</t>
  </si>
  <si>
    <t>208.15M</t>
  </si>
  <si>
    <t>239.76M</t>
  </si>
  <si>
    <t>224.57M</t>
  </si>
  <si>
    <t>198.33M</t>
  </si>
  <si>
    <t>266.40M</t>
  </si>
  <si>
    <t>276.25M</t>
  </si>
  <si>
    <t>308.23M</t>
  </si>
  <si>
    <t>276.76M</t>
  </si>
  <si>
    <t>257.97M</t>
  </si>
  <si>
    <t>405.89M</t>
  </si>
  <si>
    <t>558.16M</t>
  </si>
  <si>
    <t>386.05M</t>
  </si>
  <si>
    <t>339.86M</t>
  </si>
  <si>
    <t>220.61M</t>
  </si>
  <si>
    <t>257.93M</t>
  </si>
  <si>
    <t>332.45M</t>
  </si>
  <si>
    <t>352.52M</t>
  </si>
  <si>
    <t>268.01M</t>
  </si>
  <si>
    <t>298.26M</t>
  </si>
  <si>
    <t>301.20M</t>
  </si>
  <si>
    <t>372.53M</t>
  </si>
  <si>
    <t>291.69M</t>
  </si>
  <si>
    <t>338.18M</t>
  </si>
  <si>
    <t>286.94M</t>
  </si>
  <si>
    <t>341.33M</t>
  </si>
  <si>
    <t>281.37M</t>
  </si>
  <si>
    <t>336.20M</t>
  </si>
  <si>
    <t>287.51M</t>
  </si>
  <si>
    <t>361.37M</t>
  </si>
  <si>
    <t>345.12M</t>
  </si>
  <si>
    <t>485.46M</t>
  </si>
  <si>
    <t>467.17M</t>
  </si>
  <si>
    <t>618.49M</t>
  </si>
  <si>
    <t>447.94M</t>
  </si>
  <si>
    <t>395.84M</t>
  </si>
  <si>
    <t>393.18M</t>
  </si>
  <si>
    <t>342.99M</t>
  </si>
  <si>
    <t>301.38M</t>
  </si>
  <si>
    <t>407.87M</t>
  </si>
  <si>
    <t>382.98M</t>
  </si>
  <si>
    <t>327.36M</t>
  </si>
  <si>
    <t>391.64M</t>
  </si>
  <si>
    <t>602.00M</t>
  </si>
  <si>
    <t>524.65M</t>
  </si>
  <si>
    <t>457.01M</t>
  </si>
  <si>
    <t>424.28M</t>
  </si>
  <si>
    <t>547.69M</t>
  </si>
  <si>
    <t>535.78M</t>
  </si>
  <si>
    <t>586.07M</t>
  </si>
  <si>
    <t>317.39M</t>
  </si>
  <si>
    <t>390.88M</t>
  </si>
  <si>
    <t>371.88M</t>
  </si>
  <si>
    <t>309.05M</t>
  </si>
  <si>
    <t>264.57M</t>
  </si>
  <si>
    <t>184.52M</t>
  </si>
  <si>
    <t>191.15M</t>
  </si>
  <si>
    <t>150.50M</t>
  </si>
  <si>
    <t>201.40M</t>
  </si>
  <si>
    <t>189.44M</t>
  </si>
  <si>
    <t>321.48M</t>
  </si>
  <si>
    <t>280.93M</t>
  </si>
  <si>
    <t>270.99M</t>
  </si>
  <si>
    <t>238.59M</t>
  </si>
  <si>
    <t>289.99M</t>
  </si>
  <si>
    <t>224.42M</t>
  </si>
  <si>
    <t>233.48M</t>
  </si>
  <si>
    <t>239.19M</t>
  </si>
  <si>
    <t>205.11M</t>
  </si>
  <si>
    <t>272.62M</t>
  </si>
  <si>
    <t>315.01M</t>
  </si>
  <si>
    <t>242.32M</t>
  </si>
  <si>
    <t>223.37M</t>
  </si>
  <si>
    <t>302.26M</t>
  </si>
  <si>
    <t>244.03M</t>
  </si>
  <si>
    <t>321.63M</t>
  </si>
  <si>
    <t>241.77M</t>
  </si>
  <si>
    <t>314.23M</t>
  </si>
  <si>
    <t>251.66M</t>
  </si>
  <si>
    <t>157.73M</t>
  </si>
  <si>
    <t>19.49M</t>
  </si>
  <si>
    <t>182.95M</t>
  </si>
  <si>
    <t>178.10M</t>
  </si>
  <si>
    <t>173.19M</t>
  </si>
  <si>
    <t>192.89M</t>
  </si>
  <si>
    <t>175.06M</t>
  </si>
  <si>
    <t>192.59M</t>
  </si>
  <si>
    <t>192.49M</t>
  </si>
  <si>
    <t>219.20M</t>
  </si>
  <si>
    <t>228.05M</t>
  </si>
  <si>
    <t>276.19M</t>
  </si>
  <si>
    <t>215.65M</t>
  </si>
  <si>
    <t>174.87M</t>
  </si>
  <si>
    <t>151.29M</t>
  </si>
  <si>
    <t>136.80M</t>
  </si>
  <si>
    <t>132.26M</t>
  </si>
  <si>
    <t>201.83M</t>
  </si>
  <si>
    <t>126.69M</t>
  </si>
  <si>
    <t>110.51M</t>
  </si>
  <si>
    <t>117.15M</t>
  </si>
  <si>
    <t>135.15M</t>
  </si>
  <si>
    <t>103.59M</t>
  </si>
  <si>
    <t>123.47M</t>
  </si>
  <si>
    <t>103.71M</t>
  </si>
  <si>
    <t>113.48M</t>
  </si>
  <si>
    <t>120.24M</t>
  </si>
  <si>
    <t>121.67M</t>
  </si>
  <si>
    <t>105.23M</t>
  </si>
  <si>
    <t>139.51M</t>
  </si>
  <si>
    <t>146.05M</t>
  </si>
  <si>
    <t>174.09M</t>
  </si>
  <si>
    <t>152.13M</t>
  </si>
  <si>
    <t>195.82M</t>
  </si>
  <si>
    <t>250.55M</t>
  </si>
  <si>
    <t>188.37M</t>
  </si>
  <si>
    <t>165.46M</t>
  </si>
  <si>
    <t>129.38M</t>
  </si>
  <si>
    <t>139.38M</t>
  </si>
  <si>
    <t>146.08M</t>
  </si>
  <si>
    <t>148.18M</t>
  </si>
  <si>
    <t>172.02M</t>
  </si>
  <si>
    <t>129.25M</t>
  </si>
  <si>
    <t>147.02M</t>
  </si>
  <si>
    <t>169.36M</t>
  </si>
  <si>
    <t>130.62M</t>
  </si>
  <si>
    <t>160.92M</t>
  </si>
  <si>
    <t>162.72M</t>
  </si>
  <si>
    <t>199.95M</t>
  </si>
  <si>
    <t>206.66M</t>
  </si>
  <si>
    <t>166.18M</t>
  </si>
  <si>
    <t>188.06M</t>
  </si>
  <si>
    <t>261.58M</t>
  </si>
  <si>
    <t>182.63M</t>
  </si>
  <si>
    <t>157.02M</t>
  </si>
  <si>
    <t>174.46M</t>
  </si>
  <si>
    <t>269.54M</t>
  </si>
  <si>
    <t>211.35M</t>
  </si>
  <si>
    <t>164.15M</t>
  </si>
  <si>
    <t>163.19M</t>
  </si>
  <si>
    <t>134.46M</t>
  </si>
  <si>
    <t>131.36M</t>
  </si>
  <si>
    <t>146.11M</t>
  </si>
  <si>
    <t>154.67M</t>
  </si>
  <si>
    <t>179.25M</t>
  </si>
  <si>
    <t>184.98M</t>
  </si>
  <si>
    <t>227.09M</t>
  </si>
  <si>
    <t>173.55M</t>
  </si>
  <si>
    <t>141.18M</t>
  </si>
  <si>
    <t>182.14M</t>
  </si>
  <si>
    <t>288.07M</t>
  </si>
  <si>
    <t>165.30M</t>
  </si>
  <si>
    <t>281.56M</t>
  </si>
  <si>
    <t>130.55M</t>
  </si>
  <si>
    <t>159.39M</t>
  </si>
  <si>
    <t>175.33M</t>
  </si>
  <si>
    <t>167.27M</t>
  </si>
  <si>
    <t>180.84M</t>
  </si>
  <si>
    <t>173.92M</t>
  </si>
  <si>
    <t>158.03M</t>
  </si>
  <si>
    <t>200.61M</t>
  </si>
  <si>
    <t>237.62M</t>
  </si>
  <si>
    <t>16.45M</t>
  </si>
  <si>
    <t>296.72M</t>
  </si>
  <si>
    <t>270.91M</t>
  </si>
  <si>
    <t>131.01M</t>
  </si>
  <si>
    <t>164.07M</t>
  </si>
  <si>
    <t>116.24M</t>
  </si>
  <si>
    <t>115.99M</t>
  </si>
  <si>
    <t>160.20M</t>
  </si>
  <si>
    <t>178.54M</t>
  </si>
  <si>
    <t>151.00M</t>
  </si>
  <si>
    <t>169.33M</t>
  </si>
  <si>
    <t>172.69M</t>
  </si>
  <si>
    <t>179.78M</t>
  </si>
  <si>
    <t>147.64M</t>
  </si>
  <si>
    <t>169.08M</t>
  </si>
  <si>
    <t>136.84M</t>
  </si>
  <si>
    <t>128.31M</t>
  </si>
  <si>
    <t>130.98M</t>
  </si>
  <si>
    <t>135.55M</t>
  </si>
  <si>
    <t>207.59M</t>
  </si>
  <si>
    <t>187.86M</t>
  </si>
  <si>
    <t>164.92M</t>
  </si>
  <si>
    <t>177.22M</t>
  </si>
  <si>
    <t>297.16M</t>
  </si>
  <si>
    <t>277.46M</t>
  </si>
  <si>
    <t>130.36M</t>
  </si>
  <si>
    <t>222.14M</t>
  </si>
  <si>
    <t>246.50M</t>
  </si>
  <si>
    <t>287.38M</t>
  </si>
  <si>
    <t>298.60M</t>
  </si>
  <si>
    <t>191.00M</t>
  </si>
  <si>
    <t>224.84M</t>
  </si>
  <si>
    <t>162.08M</t>
  </si>
  <si>
    <t>169.66M</t>
  </si>
  <si>
    <t>222.70M</t>
  </si>
  <si>
    <t>301.46M</t>
  </si>
  <si>
    <t>160.90M</t>
  </si>
  <si>
    <t>163.79M</t>
  </si>
  <si>
    <t>170.67M</t>
  </si>
  <si>
    <t>204.16M</t>
  </si>
  <si>
    <t>190.56M</t>
  </si>
  <si>
    <t>200.59M</t>
  </si>
  <si>
    <t>201.93M</t>
  </si>
  <si>
    <t>185.08M</t>
  </si>
  <si>
    <t>204.80M</t>
  </si>
  <si>
    <t>260.84M</t>
  </si>
  <si>
    <t>243.54M</t>
  </si>
  <si>
    <t>210.91M</t>
  </si>
  <si>
    <t>283.15M</t>
  </si>
  <si>
    <t>259.98M</t>
  </si>
  <si>
    <t>202.15M</t>
  </si>
  <si>
    <t>162.24M</t>
  </si>
  <si>
    <t>179.80M</t>
  </si>
  <si>
    <t>244.74M</t>
  </si>
  <si>
    <t>192.40M</t>
  </si>
  <si>
    <t>160.70M</t>
  </si>
  <si>
    <t>214.42M</t>
  </si>
  <si>
    <t>215.61M</t>
  </si>
  <si>
    <t>227.37M</t>
  </si>
  <si>
    <t>155.16M</t>
  </si>
  <si>
    <t>167.56M</t>
  </si>
  <si>
    <t>195.34M</t>
  </si>
  <si>
    <t>196.10M</t>
  </si>
  <si>
    <t>253.06M</t>
  </si>
  <si>
    <t>205.75M</t>
  </si>
  <si>
    <t>229.31M</t>
  </si>
  <si>
    <t>181.28M</t>
  </si>
  <si>
    <t>189.47M</t>
  </si>
  <si>
    <t>252.81M</t>
  </si>
  <si>
    <t>180.64M</t>
  </si>
  <si>
    <t>233.53M</t>
  </si>
  <si>
    <t>179.93M</t>
  </si>
  <si>
    <t>213.59M</t>
  </si>
  <si>
    <t>188.23M</t>
  </si>
  <si>
    <t>202.33M</t>
  </si>
  <si>
    <t>198.81M</t>
  </si>
  <si>
    <t>227.71M</t>
  </si>
  <si>
    <t>206.79M</t>
  </si>
  <si>
    <t>189.82M</t>
  </si>
  <si>
    <t>176.89M</t>
  </si>
  <si>
    <t>187.91M</t>
  </si>
  <si>
    <t>210.32M</t>
  </si>
  <si>
    <t>282.13M</t>
  </si>
  <si>
    <t>264.52M</t>
  </si>
  <si>
    <t>200.33M</t>
  </si>
  <si>
    <t>160.82M</t>
  </si>
  <si>
    <t>190.13M</t>
  </si>
  <si>
    <t>251.29M</t>
  </si>
  <si>
    <t>178.66M</t>
  </si>
  <si>
    <t>215.85M</t>
  </si>
  <si>
    <t>234.75M</t>
  </si>
  <si>
    <t>243.70M</t>
  </si>
  <si>
    <t>244.17M</t>
  </si>
  <si>
    <t>147.90M</t>
  </si>
  <si>
    <t>166.66M</t>
  </si>
  <si>
    <t>20.93M</t>
  </si>
  <si>
    <t>171.17M</t>
  </si>
  <si>
    <t>199.87M</t>
  </si>
  <si>
    <t>199.71M</t>
  </si>
  <si>
    <t>196.07M</t>
  </si>
  <si>
    <t>196.34M</t>
  </si>
  <si>
    <t>238.89M</t>
  </si>
  <si>
    <t>215.74M</t>
  </si>
  <si>
    <t>180.87M</t>
  </si>
  <si>
    <t>186.98M</t>
  </si>
  <si>
    <t>268.78M</t>
  </si>
  <si>
    <t>217.20M</t>
  </si>
  <si>
    <t>258.92M</t>
  </si>
  <si>
    <t>221.75M</t>
  </si>
  <si>
    <t>173.49M</t>
  </si>
  <si>
    <t>155.54M</t>
  </si>
  <si>
    <t>194.04M</t>
  </si>
  <si>
    <t>225.66M</t>
  </si>
  <si>
    <t>185.30M</t>
  </si>
  <si>
    <t>163.28M</t>
  </si>
  <si>
    <t>249.38M</t>
  </si>
  <si>
    <t>187.46M</t>
  </si>
  <si>
    <t>194.97M</t>
  </si>
  <si>
    <t>323.23M</t>
  </si>
  <si>
    <t>221.92M</t>
  </si>
  <si>
    <t>250.71M</t>
  </si>
  <si>
    <t>265.91M</t>
  </si>
  <si>
    <t>280.25M</t>
  </si>
  <si>
    <t>360.08M</t>
  </si>
  <si>
    <t>248.15M</t>
  </si>
  <si>
    <t>165.79M</t>
  </si>
  <si>
    <t>242.26M</t>
  </si>
  <si>
    <t>253.42M</t>
  </si>
  <si>
    <t>237.27M</t>
  </si>
  <si>
    <t>221.04M</t>
  </si>
  <si>
    <t>200.30M</t>
  </si>
  <si>
    <t>311.04M</t>
  </si>
  <si>
    <t>344.47M</t>
  </si>
  <si>
    <t>476.25M</t>
  </si>
  <si>
    <t>312.70M</t>
  </si>
  <si>
    <t>718.75M</t>
  </si>
  <si>
    <t>320.65M</t>
  </si>
  <si>
    <t>214.63M</t>
  </si>
  <si>
    <t>239.10M</t>
  </si>
  <si>
    <t>188.55M</t>
  </si>
  <si>
    <t>213.24M</t>
  </si>
  <si>
    <t>275.09M</t>
  </si>
  <si>
    <t>167.79M</t>
  </si>
  <si>
    <t>271.55M</t>
  </si>
  <si>
    <t>285.74M</t>
  </si>
  <si>
    <t>271.11M</t>
  </si>
  <si>
    <t>374.34M</t>
  </si>
  <si>
    <t>181.79M</t>
  </si>
  <si>
    <t>243.18M</t>
  </si>
  <si>
    <t>248.17M</t>
  </si>
  <si>
    <t>285.54M</t>
  </si>
  <si>
    <t>274.86M</t>
  </si>
  <si>
    <t>280.66M</t>
  </si>
  <si>
    <t>334.33M</t>
  </si>
  <si>
    <t>533.17M</t>
  </si>
  <si>
    <t>260.04M</t>
  </si>
  <si>
    <t>353.91M</t>
  </si>
  <si>
    <t>453.11M</t>
  </si>
  <si>
    <t>480.21M</t>
  </si>
  <si>
    <t>342.64M</t>
  </si>
  <si>
    <t>257.80M</t>
  </si>
  <si>
    <t>205.70M</t>
  </si>
  <si>
    <t>258.54M</t>
  </si>
  <si>
    <t>227.21M</t>
  </si>
  <si>
    <t>260.72M</t>
  </si>
  <si>
    <t>258.28M</t>
  </si>
  <si>
    <t>310.18M</t>
  </si>
  <si>
    <t>418.61M</t>
  </si>
  <si>
    <t>461.10M</t>
  </si>
  <si>
    <t>298.91M</t>
  </si>
  <si>
    <t>361.46M</t>
  </si>
  <si>
    <t>322.36M</t>
  </si>
  <si>
    <t>249.86M</t>
  </si>
  <si>
    <t>262.59M</t>
  </si>
  <si>
    <t>211.28M</t>
  </si>
  <si>
    <t>202.74M</t>
  </si>
  <si>
    <t>271.10M</t>
  </si>
  <si>
    <t>354.65M</t>
  </si>
  <si>
    <t>203.74M</t>
  </si>
  <si>
    <t>233.72M</t>
  </si>
  <si>
    <t>266.86M</t>
  </si>
  <si>
    <t>302.85M</t>
  </si>
  <si>
    <t>215.76M</t>
  </si>
  <si>
    <t>230.59M</t>
  </si>
  <si>
    <t>252.96M</t>
  </si>
  <si>
    <t>257.71M</t>
  </si>
  <si>
    <t>310.98M</t>
  </si>
  <si>
    <t>252.00M</t>
  </si>
  <si>
    <t>338.92M</t>
  </si>
  <si>
    <t>363.11M</t>
  </si>
  <si>
    <t>319.44M</t>
  </si>
  <si>
    <t>289.75M</t>
  </si>
  <si>
    <t>321.03M</t>
  </si>
  <si>
    <t>544.72M</t>
  </si>
  <si>
    <t>441.18M</t>
  </si>
  <si>
    <t>209.40M</t>
  </si>
  <si>
    <t>195.19M</t>
  </si>
  <si>
    <t>196.48M</t>
  </si>
  <si>
    <t>228.43M</t>
  </si>
  <si>
    <t>198.56M</t>
  </si>
  <si>
    <t>230.42M</t>
  </si>
  <si>
    <t>269.42M</t>
  </si>
  <si>
    <t>54.51M</t>
  </si>
  <si>
    <t>178.79M</t>
  </si>
  <si>
    <t>261.31M</t>
  </si>
  <si>
    <t>232.51M</t>
  </si>
  <si>
    <t>240.33M</t>
  </si>
  <si>
    <t>180.22M</t>
  </si>
  <si>
    <t>212.76M</t>
  </si>
  <si>
    <t>168.78M</t>
  </si>
  <si>
    <t>257.19M</t>
  </si>
  <si>
    <t>288.37M</t>
  </si>
  <si>
    <t>176.73M</t>
  </si>
  <si>
    <t>163.98M</t>
  </si>
  <si>
    <t>195.04M</t>
  </si>
  <si>
    <t>235.94M</t>
  </si>
  <si>
    <t>218.51M</t>
  </si>
  <si>
    <t>204.08M</t>
  </si>
  <si>
    <t>279.00M</t>
  </si>
  <si>
    <t>359.51M</t>
  </si>
  <si>
    <t>252.41M</t>
  </si>
  <si>
    <t>210.05M</t>
  </si>
  <si>
    <t>236.26M</t>
  </si>
  <si>
    <t>353.03M</t>
  </si>
  <si>
    <t>215.41M</t>
  </si>
  <si>
    <t>198.90M</t>
  </si>
  <si>
    <t>260.34M</t>
  </si>
  <si>
    <t>330.24M</t>
  </si>
  <si>
    <t>300.72M</t>
  </si>
  <si>
    <t>331.11M</t>
  </si>
  <si>
    <t>379.29M</t>
  </si>
  <si>
    <t>350.71M</t>
  </si>
  <si>
    <t>279.34M</t>
  </si>
  <si>
    <t>349.69M</t>
  </si>
  <si>
    <t>375.55M</t>
  </si>
  <si>
    <t>231.87M</t>
  </si>
  <si>
    <t>155.45M</t>
  </si>
  <si>
    <t>157.17M</t>
  </si>
  <si>
    <t>143.09M</t>
  </si>
  <si>
    <t>117.38M</t>
  </si>
  <si>
    <t>140.60M</t>
  </si>
  <si>
    <t>137.30M</t>
  </si>
  <si>
    <t>161.58M</t>
  </si>
  <si>
    <t>172.13M</t>
  </si>
  <si>
    <t>158.29M</t>
  </si>
  <si>
    <t>188.14M</t>
  </si>
  <si>
    <t>179.40M</t>
  </si>
  <si>
    <t>219.64M</t>
  </si>
  <si>
    <t>180.82M</t>
  </si>
  <si>
    <t>235.10M</t>
  </si>
  <si>
    <t>165.80M</t>
  </si>
  <si>
    <t>140.30M</t>
  </si>
  <si>
    <t>143.30M</t>
  </si>
  <si>
    <t>170.78M</t>
  </si>
  <si>
    <t>149.19M</t>
  </si>
  <si>
    <t>153.27M</t>
  </si>
  <si>
    <t>138.67M</t>
  </si>
  <si>
    <t>178.77M</t>
  </si>
  <si>
    <t>214.50M</t>
  </si>
  <si>
    <t>153.08M</t>
  </si>
  <si>
    <t>150.32M</t>
  </si>
  <si>
    <t>219.24M</t>
  </si>
  <si>
    <t>198.51M</t>
  </si>
  <si>
    <t>329.30M</t>
  </si>
  <si>
    <t>188.88M</t>
  </si>
  <si>
    <t>146.14M</t>
  </si>
  <si>
    <t>174.77M</t>
  </si>
  <si>
    <t>186.19M</t>
  </si>
  <si>
    <t>165.23M</t>
  </si>
  <si>
    <t>158.92M</t>
  </si>
  <si>
    <t>189.48M</t>
  </si>
  <si>
    <t>206.04M</t>
  </si>
  <si>
    <t>204.49M</t>
  </si>
  <si>
    <t>178.61M</t>
  </si>
  <si>
    <t>245.70M</t>
  </si>
  <si>
    <t>230.82M</t>
  </si>
  <si>
    <t>232.25M</t>
  </si>
  <si>
    <t>235.42M</t>
  </si>
  <si>
    <t>238.19M</t>
  </si>
  <si>
    <t>242.09M</t>
  </si>
  <si>
    <t>155.91M</t>
  </si>
  <si>
    <t>231.68M</t>
  </si>
  <si>
    <t>208.64M</t>
  </si>
  <si>
    <t>176.86M</t>
  </si>
  <si>
    <t>215.72M</t>
  </si>
  <si>
    <t>161.21M</t>
  </si>
  <si>
    <t>194.72M</t>
  </si>
  <si>
    <t>221.96M</t>
  </si>
  <si>
    <t>260.40M</t>
  </si>
  <si>
    <t>326.25M</t>
  </si>
  <si>
    <t>244.80M</t>
  </si>
  <si>
    <t>241.40M</t>
  </si>
  <si>
    <t>240.79M</t>
  </si>
  <si>
    <t>170.81M</t>
  </si>
  <si>
    <t>178.25M</t>
  </si>
  <si>
    <t>202.75M</t>
  </si>
  <si>
    <t>357.60M</t>
  </si>
  <si>
    <t>186.54M</t>
  </si>
  <si>
    <t>187.01M</t>
  </si>
  <si>
    <t>169.26M</t>
  </si>
  <si>
    <t>174.88M</t>
  </si>
  <si>
    <t>159.01M</t>
  </si>
  <si>
    <t>169.37M</t>
  </si>
  <si>
    <t>225.98M</t>
  </si>
  <si>
    <t>259.11M</t>
  </si>
  <si>
    <t>227.02M</t>
  </si>
  <si>
    <t>191.09M</t>
  </si>
  <si>
    <t>246.70M</t>
  </si>
  <si>
    <t>240.73M</t>
  </si>
  <si>
    <t>249.16M</t>
  </si>
  <si>
    <t>306.62M</t>
  </si>
  <si>
    <t>260.12M</t>
  </si>
  <si>
    <t>208.33M</t>
  </si>
  <si>
    <t>213.87M</t>
  </si>
  <si>
    <t>265.26M</t>
  </si>
  <si>
    <t>182.47M</t>
  </si>
  <si>
    <t>198.23M</t>
  </si>
  <si>
    <t>247.28M</t>
  </si>
  <si>
    <t>216.74M</t>
  </si>
  <si>
    <t>163.78M</t>
  </si>
  <si>
    <t>202.04M</t>
  </si>
  <si>
    <t>219.60M</t>
  </si>
  <si>
    <t>230.07M</t>
  </si>
  <si>
    <t>174.16M</t>
  </si>
  <si>
    <t>200.76M</t>
  </si>
  <si>
    <t>215.78M</t>
  </si>
  <si>
    <t>332.96M</t>
  </si>
  <si>
    <t>261.44M</t>
  </si>
  <si>
    <t>278.19M</t>
  </si>
  <si>
    <t>252.37M</t>
  </si>
  <si>
    <t>265.56M</t>
  </si>
  <si>
    <t>378.24M</t>
  </si>
  <si>
    <t>283.29M</t>
  </si>
  <si>
    <t>244.89M</t>
  </si>
  <si>
    <t>259.45M</t>
  </si>
  <si>
    <t>425.69M</t>
  </si>
  <si>
    <t>338.76M</t>
  </si>
  <si>
    <t>333.74M</t>
  </si>
  <si>
    <t>328.85M</t>
  </si>
  <si>
    <t>294.45M</t>
  </si>
  <si>
    <t>260.86M</t>
  </si>
  <si>
    <t>279.84M</t>
  </si>
  <si>
    <t>334.23M</t>
  </si>
  <si>
    <t>240.97M</t>
  </si>
  <si>
    <t>42.16M</t>
  </si>
  <si>
    <t>324.50M</t>
  </si>
  <si>
    <t>396.64M</t>
  </si>
  <si>
    <t>398.37M</t>
  </si>
  <si>
    <t>354.16M</t>
  </si>
  <si>
    <t>344.50M</t>
  </si>
  <si>
    <t>354.55M</t>
  </si>
  <si>
    <t>513.55M</t>
  </si>
  <si>
    <t>529.85M</t>
  </si>
  <si>
    <t>455.40M</t>
  </si>
  <si>
    <t>576.53M</t>
  </si>
  <si>
    <t>469.54M</t>
  </si>
  <si>
    <t>480.84M</t>
  </si>
  <si>
    <t>385.38M</t>
  </si>
  <si>
    <t>337.08M</t>
  </si>
  <si>
    <t>296.59M</t>
  </si>
  <si>
    <t>290.91M</t>
  </si>
  <si>
    <t>270.15M</t>
  </si>
  <si>
    <t>349.70M</t>
  </si>
  <si>
    <t>252.86M</t>
  </si>
  <si>
    <t>400.33M</t>
  </si>
  <si>
    <t>350.37M</t>
  </si>
  <si>
    <t>261.26M</t>
  </si>
  <si>
    <t>272.64M</t>
  </si>
  <si>
    <t>278.74M</t>
  </si>
  <si>
    <t>326.33M</t>
  </si>
  <si>
    <t>339.94M</t>
  </si>
  <si>
    <t>234.38M</t>
  </si>
  <si>
    <t>282.36M</t>
  </si>
  <si>
    <t>212.49M</t>
  </si>
  <si>
    <t>242.89M</t>
  </si>
  <si>
    <t>213.78M</t>
  </si>
  <si>
    <t>205.68M</t>
  </si>
  <si>
    <t>235.88M</t>
  </si>
  <si>
    <t>239.31M</t>
  </si>
  <si>
    <t>206.50M</t>
  </si>
  <si>
    <t>177.73M</t>
  </si>
  <si>
    <t>161.19M</t>
  </si>
  <si>
    <t>167.22M</t>
  </si>
  <si>
    <t>164.56M</t>
  </si>
  <si>
    <t>175.46M</t>
  </si>
  <si>
    <t>285.58M</t>
  </si>
  <si>
    <t>146.52M</t>
  </si>
  <si>
    <t>124.61M</t>
  </si>
  <si>
    <t>152.86M</t>
  </si>
  <si>
    <t>167.00M</t>
  </si>
  <si>
    <t>165.54M</t>
  </si>
  <si>
    <t>198.30M</t>
  </si>
  <si>
    <t>158.46M</t>
  </si>
  <si>
    <t>163.95M</t>
  </si>
  <si>
    <t>137.99M</t>
  </si>
  <si>
    <t>172.21M</t>
  </si>
  <si>
    <t>181.08M</t>
  </si>
  <si>
    <t>159.22M</t>
  </si>
  <si>
    <t>162.74M</t>
  </si>
  <si>
    <t>229.52M</t>
  </si>
  <si>
    <t>172.85M</t>
  </si>
  <si>
    <t>172.94M</t>
  </si>
  <si>
    <t>192.45M</t>
  </si>
  <si>
    <t>282.46M</t>
  </si>
  <si>
    <t>216.35M</t>
  </si>
  <si>
    <t>193.17M</t>
  </si>
  <si>
    <t>225.96M</t>
  </si>
  <si>
    <t>214.09M</t>
  </si>
  <si>
    <t>127.08M</t>
  </si>
  <si>
    <t>140.80M</t>
  </si>
  <si>
    <t>134.42M</t>
  </si>
  <si>
    <t>104.36M</t>
  </si>
  <si>
    <t>145.01M</t>
  </si>
  <si>
    <t>122.48M</t>
  </si>
  <si>
    <t>135.54M</t>
  </si>
  <si>
    <t>138.10M</t>
  </si>
  <si>
    <t>192.48M</t>
  </si>
  <si>
    <t>186.78M</t>
  </si>
  <si>
    <t>99.71M</t>
  </si>
  <si>
    <t>96.74M</t>
  </si>
  <si>
    <t>114.93M</t>
  </si>
  <si>
    <t>96.78M</t>
  </si>
  <si>
    <t>85.49M</t>
  </si>
  <si>
    <t>97.45M</t>
  </si>
  <si>
    <t>82.75M</t>
  </si>
  <si>
    <t>139.86M</t>
  </si>
  <si>
    <t>110.92M</t>
  </si>
  <si>
    <t>125.25M</t>
  </si>
  <si>
    <t>102.43M</t>
  </si>
  <si>
    <t>102.75M</t>
  </si>
  <si>
    <t>86.95M</t>
  </si>
  <si>
    <t>97.58M</t>
  </si>
  <si>
    <t>145.00M</t>
  </si>
  <si>
    <t>109.03M</t>
  </si>
  <si>
    <t>123.96M</t>
  </si>
  <si>
    <t>136.06M</t>
  </si>
  <si>
    <t>139.62M</t>
  </si>
  <si>
    <t>125.20M</t>
  </si>
  <si>
    <t>112.05M</t>
  </si>
  <si>
    <t>154.10M</t>
  </si>
  <si>
    <t>115.91M</t>
  </si>
  <si>
    <t>117.65M</t>
  </si>
  <si>
    <t>113.81M</t>
  </si>
  <si>
    <t>145.33M</t>
  </si>
  <si>
    <t>148.58M</t>
  </si>
  <si>
    <t>141.79M</t>
  </si>
  <si>
    <t>119.68M</t>
  </si>
  <si>
    <t>123.76M</t>
  </si>
  <si>
    <t>124.49M</t>
  </si>
  <si>
    <t>129.09M</t>
  </si>
  <si>
    <t>179.37M</t>
  </si>
  <si>
    <t>116.11M</t>
  </si>
  <si>
    <t>118.67M</t>
  </si>
  <si>
    <t>131.45M</t>
  </si>
  <si>
    <t>144.22M</t>
  </si>
  <si>
    <t>136.94M</t>
  </si>
  <si>
    <t>131.63M</t>
  </si>
  <si>
    <t>133.30M</t>
  </si>
  <si>
    <t>148.51M</t>
  </si>
  <si>
    <t>205.38M</t>
  </si>
  <si>
    <t>173.99M</t>
  </si>
  <si>
    <t>173.72M</t>
  </si>
  <si>
    <t>156.40M</t>
  </si>
  <si>
    <t>110.99M</t>
  </si>
  <si>
    <t>158.75M</t>
  </si>
  <si>
    <t>150.18M</t>
  </si>
  <si>
    <t>137.57M</t>
  </si>
  <si>
    <t>139.58M</t>
  </si>
  <si>
    <t>107.09M</t>
  </si>
  <si>
    <t>92.92M</t>
  </si>
  <si>
    <t>76.02M</t>
  </si>
  <si>
    <t>88.45M</t>
  </si>
  <si>
    <t>128.93M</t>
  </si>
  <si>
    <t>105.48M</t>
  </si>
  <si>
    <t>72.33M</t>
  </si>
  <si>
    <t>113.09M</t>
  </si>
  <si>
    <t>115.67M</t>
  </si>
  <si>
    <t>118.55M</t>
  </si>
  <si>
    <t>121.79M</t>
  </si>
  <si>
    <t>137.10M</t>
  </si>
  <si>
    <t>145.03M</t>
  </si>
  <si>
    <t>176.99M</t>
  </si>
  <si>
    <t>147.96M</t>
  </si>
  <si>
    <t>104.14M</t>
  </si>
  <si>
    <t>91.46M</t>
  </si>
  <si>
    <t>140.26M</t>
  </si>
  <si>
    <t>98.37M</t>
  </si>
  <si>
    <t>126.91M</t>
  </si>
  <si>
    <t>102.73M</t>
  </si>
  <si>
    <t>102.62M</t>
  </si>
  <si>
    <t>92.03M</t>
  </si>
  <si>
    <t>87.65M</t>
  </si>
  <si>
    <t>92.87M</t>
  </si>
  <si>
    <t>86.55M</t>
  </si>
  <si>
    <t>113.58M</t>
  </si>
  <si>
    <t>119.48M</t>
  </si>
  <si>
    <t>110.06M</t>
  </si>
  <si>
    <t>160.01M</t>
  </si>
  <si>
    <t>107.50M</t>
  </si>
  <si>
    <t>85.42M</t>
  </si>
  <si>
    <t>84.73M</t>
  </si>
  <si>
    <t>92.90M</t>
  </si>
  <si>
    <t>78.86M</t>
  </si>
  <si>
    <t>85.47M</t>
  </si>
  <si>
    <t>86.77M</t>
  </si>
  <si>
    <t>100.56M</t>
  </si>
  <si>
    <t>111.48M</t>
  </si>
  <si>
    <t>92.21M</t>
  </si>
  <si>
    <t>85.97M</t>
  </si>
  <si>
    <t>88.20M</t>
  </si>
  <si>
    <t>122.18M</t>
  </si>
  <si>
    <t>138.20M</t>
  </si>
  <si>
    <t>156.29M</t>
  </si>
  <si>
    <t>115.27M</t>
  </si>
  <si>
    <t>165.97M</t>
  </si>
  <si>
    <t>119.45M</t>
  </si>
  <si>
    <t>84.63M</t>
  </si>
  <si>
    <t>123.88M</t>
  </si>
  <si>
    <t>149.18M</t>
  </si>
  <si>
    <t>121.99M</t>
  </si>
  <si>
    <t>130.28M</t>
  </si>
  <si>
    <t>118.26M</t>
  </si>
  <si>
    <t>131.18M</t>
  </si>
  <si>
    <t>120.59M</t>
  </si>
  <si>
    <t>185.43M</t>
  </si>
  <si>
    <t>200.25M</t>
  </si>
  <si>
    <t>174.14M</t>
  </si>
  <si>
    <t>115.53M</t>
  </si>
  <si>
    <t>138.15M</t>
  </si>
  <si>
    <t>139.91M</t>
  </si>
  <si>
    <t>119.41M</t>
  </si>
  <si>
    <t>98.31M</t>
  </si>
  <si>
    <t>89.60M</t>
  </si>
  <si>
    <t>81.46M</t>
  </si>
  <si>
    <t>67.91M</t>
  </si>
  <si>
    <t>57.30M</t>
  </si>
  <si>
    <t>78.87M</t>
  </si>
  <si>
    <t>80.95M</t>
  </si>
  <si>
    <t>64.58M</t>
  </si>
  <si>
    <t>68.44M</t>
  </si>
  <si>
    <t>89.95M</t>
  </si>
  <si>
    <t>81.82M</t>
  </si>
  <si>
    <t>116.10M</t>
  </si>
  <si>
    <t>160.19M</t>
  </si>
  <si>
    <t>136.02M</t>
  </si>
  <si>
    <t>167.84M</t>
  </si>
  <si>
    <t>87.34M</t>
  </si>
  <si>
    <t>96.95M</t>
  </si>
  <si>
    <t>101.22M</t>
  </si>
  <si>
    <t>97.55M</t>
  </si>
  <si>
    <t>111.53M</t>
  </si>
  <si>
    <t>153.87M</t>
  </si>
  <si>
    <t>175.38M</t>
  </si>
  <si>
    <t>202.90M</t>
  </si>
  <si>
    <t>140.42M</t>
  </si>
  <si>
    <t>91.54M</t>
  </si>
  <si>
    <t>113.64M</t>
  </si>
  <si>
    <t>133.50M</t>
  </si>
  <si>
    <t>155.83M</t>
  </si>
  <si>
    <t>90.39M</t>
  </si>
  <si>
    <t>101.04M</t>
  </si>
  <si>
    <t>104.40M</t>
  </si>
  <si>
    <t>117.24M</t>
  </si>
  <si>
    <t>108.05M</t>
  </si>
  <si>
    <t>78.25M</t>
  </si>
  <si>
    <t>95.65M</t>
  </si>
  <si>
    <t>94.80M</t>
  </si>
  <si>
    <t>94.29M</t>
  </si>
  <si>
    <t>94.57M</t>
  </si>
  <si>
    <t>76.46M</t>
  </si>
  <si>
    <t>107.34M</t>
  </si>
  <si>
    <t>55.34M</t>
  </si>
  <si>
    <t>53.17M</t>
  </si>
  <si>
    <t>56.17M</t>
  </si>
  <si>
    <t>63.14M</t>
  </si>
  <si>
    <t>63.97M</t>
  </si>
  <si>
    <t>80.57M</t>
  </si>
  <si>
    <t>84.45M</t>
  </si>
  <si>
    <t>82.17M</t>
  </si>
  <si>
    <t>101.57M</t>
  </si>
  <si>
    <t>99.12M</t>
  </si>
  <si>
    <t>90.09M</t>
  </si>
  <si>
    <t>102.44M</t>
  </si>
  <si>
    <t>140.33M</t>
  </si>
  <si>
    <t>95.73M</t>
  </si>
  <si>
    <t>107.32M</t>
  </si>
  <si>
    <t>83.46M</t>
  </si>
  <si>
    <t>126.56M</t>
  </si>
  <si>
    <t>120.86M</t>
  </si>
  <si>
    <t>132.04M</t>
  </si>
  <si>
    <t>129.92M</t>
  </si>
  <si>
    <t>211.74M</t>
  </si>
  <si>
    <t>190.15M</t>
  </si>
  <si>
    <t>116.29M</t>
  </si>
  <si>
    <t>111.24M</t>
  </si>
  <si>
    <t>100.67M</t>
  </si>
  <si>
    <t>120.60M</t>
  </si>
  <si>
    <t>114.12M</t>
  </si>
  <si>
    <t>95.60M</t>
  </si>
  <si>
    <t>104.46M</t>
  </si>
  <si>
    <t>101.07M</t>
  </si>
  <si>
    <t>108.75M</t>
  </si>
  <si>
    <t>17.39M</t>
  </si>
  <si>
    <t>99.82M</t>
  </si>
  <si>
    <t>95.09M</t>
  </si>
  <si>
    <t>120.27M</t>
  </si>
  <si>
    <t>97.22M</t>
  </si>
  <si>
    <t>98.93M</t>
  </si>
  <si>
    <t>117.69M</t>
  </si>
  <si>
    <t>108.85M</t>
  </si>
  <si>
    <t>105.25M</t>
  </si>
  <si>
    <t>103.56M</t>
  </si>
  <si>
    <t>97.20M</t>
  </si>
  <si>
    <t>114.64M</t>
  </si>
  <si>
    <t>78.67M</t>
  </si>
  <si>
    <t>90.57M</t>
  </si>
  <si>
    <t>131.26M</t>
  </si>
  <si>
    <t>103.94M</t>
  </si>
  <si>
    <t>131.91M</t>
  </si>
  <si>
    <t>91.68M</t>
  </si>
  <si>
    <t>114.24M</t>
  </si>
  <si>
    <t>89.01M</t>
  </si>
  <si>
    <t>84.96M</t>
  </si>
  <si>
    <t>96.83M</t>
  </si>
  <si>
    <t>101.78M</t>
  </si>
  <si>
    <t>99.98M</t>
  </si>
  <si>
    <t>99.31M</t>
  </si>
  <si>
    <t>100.39M</t>
  </si>
  <si>
    <t>105.37M</t>
  </si>
  <si>
    <t>117.53M</t>
  </si>
  <si>
    <t>105.68M</t>
  </si>
  <si>
    <t>97.98M</t>
  </si>
  <si>
    <t>114.06M</t>
  </si>
  <si>
    <t>95.42M</t>
  </si>
  <si>
    <t>79.32M</t>
  </si>
  <si>
    <t>86.27M</t>
  </si>
  <si>
    <t>108.99M</t>
  </si>
  <si>
    <t>72.52M</t>
  </si>
  <si>
    <t>89.08M</t>
  </si>
  <si>
    <t>110.44M</t>
  </si>
  <si>
    <t>90.75M</t>
  </si>
  <si>
    <t>111.93M</t>
  </si>
  <si>
    <t>120.10M</t>
  </si>
  <si>
    <t>101.92M</t>
  </si>
  <si>
    <t>128.83M</t>
  </si>
  <si>
    <t>123.04M</t>
  </si>
  <si>
    <t>118.38M</t>
  </si>
  <si>
    <t>97.21M</t>
  </si>
  <si>
    <t>95.37M</t>
  </si>
  <si>
    <t>79.47M</t>
  </si>
  <si>
    <t>82.81M</t>
  </si>
  <si>
    <t>90.42M</t>
  </si>
  <si>
    <t>85.00M</t>
  </si>
  <si>
    <t>99.10M</t>
  </si>
  <si>
    <t>74.95M</t>
  </si>
  <si>
    <t>89.19M</t>
  </si>
  <si>
    <t>83.17M</t>
  </si>
  <si>
    <t>112.23M</t>
  </si>
  <si>
    <t>94.93M</t>
  </si>
  <si>
    <t>84.50M</t>
  </si>
  <si>
    <t>94.00M</t>
  </si>
  <si>
    <t>76.80M</t>
  </si>
  <si>
    <t>85.44M</t>
  </si>
  <si>
    <t>99.91M</t>
  </si>
  <si>
    <t>77.73M</t>
  </si>
  <si>
    <t>74.09M</t>
  </si>
  <si>
    <t>68.83M</t>
  </si>
  <si>
    <t>68.46M</t>
  </si>
  <si>
    <t>51.55M</t>
  </si>
  <si>
    <t>76.69M</t>
  </si>
  <si>
    <t>73.39M</t>
  </si>
  <si>
    <t>99.30M</t>
  </si>
  <si>
    <t>81.17M</t>
  </si>
  <si>
    <t>87.08M</t>
  </si>
  <si>
    <t>81.61M</t>
  </si>
  <si>
    <t>120.62M</t>
  </si>
  <si>
    <t>83.60M</t>
  </si>
  <si>
    <t>99.46M</t>
  </si>
  <si>
    <t>82.04M</t>
  </si>
  <si>
    <t>71.76M</t>
  </si>
  <si>
    <t>111.75M</t>
  </si>
  <si>
    <t>118.62M</t>
  </si>
  <si>
    <t>99.63M</t>
  </si>
  <si>
    <t>85.35M</t>
  </si>
  <si>
    <t>88.24M</t>
  </si>
  <si>
    <t>83.37M</t>
  </si>
  <si>
    <t>93.70M</t>
  </si>
  <si>
    <t>79.25M</t>
  </si>
  <si>
    <t>115.70M</t>
  </si>
  <si>
    <t>121.65M</t>
  </si>
  <si>
    <t>114.90M</t>
  </si>
  <si>
    <t>101.03M</t>
  </si>
  <si>
    <t>92.95M</t>
  </si>
  <si>
    <t>85.78M</t>
  </si>
  <si>
    <t>81.57M</t>
  </si>
  <si>
    <t>95.69M</t>
  </si>
  <si>
    <t>85.54M</t>
  </si>
  <si>
    <t>87.21M</t>
  </si>
  <si>
    <t>80.71M</t>
  </si>
  <si>
    <t>103.96M</t>
  </si>
  <si>
    <t>98.90M</t>
  </si>
  <si>
    <t>130.18M</t>
  </si>
  <si>
    <t>135.60M</t>
  </si>
  <si>
    <t>112.73M</t>
  </si>
  <si>
    <t>110.50M</t>
  </si>
  <si>
    <t>161.08M</t>
  </si>
  <si>
    <t>97.44M</t>
  </si>
  <si>
    <t>107.77M</t>
  </si>
  <si>
    <t>86.33M</t>
  </si>
  <si>
    <t>95.87M</t>
  </si>
  <si>
    <t>93.42M</t>
  </si>
  <si>
    <t>83.63M</t>
  </si>
  <si>
    <t>79.10M</t>
  </si>
  <si>
    <t>73.21M</t>
  </si>
  <si>
    <t>82.20M</t>
  </si>
  <si>
    <t>74.69M</t>
  </si>
  <si>
    <t>87.50M</t>
  </si>
  <si>
    <t>98.46M</t>
  </si>
  <si>
    <t>99.78M</t>
  </si>
  <si>
    <t>95.10M</t>
  </si>
  <si>
    <t>96.38M</t>
  </si>
  <si>
    <t>68.38M</t>
  </si>
  <si>
    <t>81.87M</t>
  </si>
  <si>
    <t>81.92M</t>
  </si>
  <si>
    <t>84.26M</t>
  </si>
  <si>
    <t>78.96M</t>
  </si>
  <si>
    <t>118.49M</t>
  </si>
  <si>
    <t>80.50M</t>
  </si>
  <si>
    <t>82.66M</t>
  </si>
  <si>
    <t>79.54M</t>
  </si>
  <si>
    <t>76.31M</t>
  </si>
  <si>
    <t>84.90M</t>
  </si>
  <si>
    <t>76.95M</t>
  </si>
  <si>
    <t>81.04M</t>
  </si>
  <si>
    <t>87.98M</t>
  </si>
  <si>
    <t>102.91M</t>
  </si>
  <si>
    <t>126.34M</t>
  </si>
  <si>
    <t>90.35M</t>
  </si>
  <si>
    <t>77.39M</t>
  </si>
  <si>
    <t>63.98M</t>
  </si>
  <si>
    <t>60.61M</t>
  </si>
  <si>
    <t>84.46M</t>
  </si>
  <si>
    <t>68.81M</t>
  </si>
  <si>
    <t>57.96M</t>
  </si>
  <si>
    <t>73.24M</t>
  </si>
  <si>
    <t>97.72M</t>
  </si>
  <si>
    <t>94.50M</t>
  </si>
  <si>
    <t>92.28M</t>
  </si>
  <si>
    <t>82.30M</t>
  </si>
  <si>
    <t>79.78M</t>
  </si>
  <si>
    <t>105.35M</t>
  </si>
  <si>
    <t>102.46M</t>
  </si>
  <si>
    <t>170.56M</t>
  </si>
  <si>
    <t>127.43M</t>
  </si>
  <si>
    <t>115.46M</t>
  </si>
  <si>
    <t>146.20M</t>
  </si>
  <si>
    <t>126.18M</t>
  </si>
  <si>
    <t>157.59M</t>
  </si>
  <si>
    <t>115.37M</t>
  </si>
  <si>
    <t>133.32M</t>
  </si>
  <si>
    <t>120.93M</t>
  </si>
  <si>
    <t>106.69M</t>
  </si>
  <si>
    <t>118.50M</t>
  </si>
  <si>
    <t>115.62M</t>
  </si>
  <si>
    <t>108.17M</t>
  </si>
  <si>
    <t>119.40M</t>
  </si>
  <si>
    <t>86.24M</t>
  </si>
  <si>
    <t>90.62M</t>
  </si>
  <si>
    <t>64.08M</t>
  </si>
  <si>
    <t>75.47M</t>
  </si>
  <si>
    <t>65.14M</t>
  </si>
  <si>
    <t>68.16M</t>
  </si>
  <si>
    <t>87.85M</t>
  </si>
  <si>
    <t>83.62M</t>
  </si>
  <si>
    <t>88.21M</t>
  </si>
  <si>
    <t>81.44M</t>
  </si>
  <si>
    <t>105.86M</t>
  </si>
  <si>
    <t>102.76M</t>
  </si>
  <si>
    <t>92.84M</t>
  </si>
  <si>
    <t>91.72M</t>
  </si>
  <si>
    <t>92.54M</t>
  </si>
  <si>
    <t>117.92M</t>
  </si>
  <si>
    <t>127.73M</t>
  </si>
  <si>
    <t>97.70M</t>
  </si>
  <si>
    <t>79.63M</t>
  </si>
  <si>
    <t>109.97M</t>
  </si>
  <si>
    <t>124.08M</t>
  </si>
  <si>
    <t>102.65M</t>
  </si>
  <si>
    <t>136.61M</t>
  </si>
  <si>
    <t>125.64M</t>
  </si>
  <si>
    <t>125.88M</t>
  </si>
  <si>
    <t>93.40M</t>
  </si>
  <si>
    <t>92.44M</t>
  </si>
  <si>
    <t>97.41M</t>
  </si>
  <si>
    <t>100.28M</t>
  </si>
  <si>
    <t>133.64M</t>
  </si>
  <si>
    <t>117.07M</t>
  </si>
  <si>
    <t>116.38M</t>
  </si>
  <si>
    <t>143.66M</t>
  </si>
  <si>
    <t>169.29M</t>
  </si>
  <si>
    <t>145.06M</t>
  </si>
  <si>
    <t>156.55M</t>
  </si>
  <si>
    <t>140.63M</t>
  </si>
  <si>
    <t>152.05M</t>
  </si>
  <si>
    <t>37.93M</t>
  </si>
  <si>
    <t>158.97M</t>
  </si>
  <si>
    <t>153.90M</t>
  </si>
  <si>
    <t>104.45M</t>
  </si>
  <si>
    <t>112.35M</t>
  </si>
  <si>
    <t>120.63M</t>
  </si>
  <si>
    <t>153.17M</t>
  </si>
  <si>
    <t>112.51M</t>
  </si>
  <si>
    <t>100.57M</t>
  </si>
  <si>
    <t>136.49M</t>
  </si>
  <si>
    <t>135.11M</t>
  </si>
  <si>
    <t>106.61M</t>
  </si>
  <si>
    <t>142.80M</t>
  </si>
  <si>
    <t>181.67M</t>
  </si>
  <si>
    <t>142.62M</t>
  </si>
  <si>
    <t>114.81M</t>
  </si>
  <si>
    <t>137.34M</t>
  </si>
  <si>
    <t>128.88M</t>
  </si>
  <si>
    <t>111.59M</t>
  </si>
  <si>
    <t>107.00M</t>
  </si>
  <si>
    <t>90.41M</t>
  </si>
  <si>
    <t>94.79M</t>
  </si>
  <si>
    <t>81.22M</t>
  </si>
  <si>
    <t>78.62M</t>
  </si>
  <si>
    <t>111.85M</t>
  </si>
  <si>
    <t>100.64M</t>
  </si>
  <si>
    <t>109.00M</t>
  </si>
  <si>
    <t>131.73M</t>
  </si>
  <si>
    <t>101.80M</t>
  </si>
  <si>
    <t>81.66M</t>
  </si>
  <si>
    <t>101.43M</t>
  </si>
  <si>
    <t>89.12M</t>
  </si>
  <si>
    <t>89.22M</t>
  </si>
  <si>
    <t>141.26M</t>
  </si>
  <si>
    <t>108.61M</t>
  </si>
  <si>
    <t>130.19M</t>
  </si>
  <si>
    <t>110.31M</t>
  </si>
  <si>
    <t>136.10M</t>
  </si>
  <si>
    <t>114.94M</t>
  </si>
  <si>
    <t>120.89M</t>
  </si>
  <si>
    <t>152.54M</t>
  </si>
  <si>
    <t>167.34M</t>
  </si>
  <si>
    <t>163.58M</t>
  </si>
  <si>
    <t>123.38M</t>
  </si>
  <si>
    <t>106.75M</t>
  </si>
  <si>
    <t>129.81M</t>
  </si>
  <si>
    <t>123.94M</t>
  </si>
  <si>
    <t>128.37M</t>
  </si>
  <si>
    <t>113.94M</t>
  </si>
  <si>
    <t>122.35M</t>
  </si>
  <si>
    <t>103.33M</t>
  </si>
  <si>
    <t>97.00M</t>
  </si>
  <si>
    <t>112.18M</t>
  </si>
  <si>
    <t>97.42M</t>
  </si>
  <si>
    <t>144.21M</t>
  </si>
  <si>
    <t>98.05M</t>
  </si>
  <si>
    <t>125.50M</t>
  </si>
  <si>
    <t>157.07M</t>
  </si>
  <si>
    <t>129.90M</t>
  </si>
  <si>
    <t>125.06M</t>
  </si>
  <si>
    <t>107.15M</t>
  </si>
  <si>
    <t>128.19M</t>
  </si>
  <si>
    <t>148.00M</t>
  </si>
  <si>
    <t>141.05M</t>
  </si>
  <si>
    <t>160.11M</t>
  </si>
  <si>
    <t>126.71M</t>
  </si>
  <si>
    <t>196.46M</t>
  </si>
  <si>
    <t>187.29M</t>
  </si>
  <si>
    <t>201.06M</t>
  </si>
  <si>
    <t>225.11M</t>
  </si>
  <si>
    <t>219.68M</t>
  </si>
  <si>
    <t>183.64M</t>
  </si>
  <si>
    <t>184.12M</t>
  </si>
  <si>
    <t>219.11M</t>
  </si>
  <si>
    <t>163.70M</t>
  </si>
  <si>
    <t>117.51M</t>
  </si>
  <si>
    <t>136.07M</t>
  </si>
  <si>
    <t>134.66M</t>
  </si>
  <si>
    <t>141.06M</t>
  </si>
  <si>
    <t>171.52M</t>
  </si>
  <si>
    <t>183.26M</t>
  </si>
  <si>
    <t>301.78M</t>
  </si>
  <si>
    <t>1.37M</t>
  </si>
  <si>
    <t>124.17M</t>
  </si>
  <si>
    <t>116.57M</t>
  </si>
  <si>
    <t>121.76M</t>
  </si>
  <si>
    <t>148.24M</t>
  </si>
  <si>
    <t>118.36M</t>
  </si>
  <si>
    <t>113.22M</t>
  </si>
  <si>
    <t>105.46M</t>
  </si>
  <si>
    <t>128.68M</t>
  </si>
  <si>
    <t>139.46M</t>
  </si>
  <si>
    <t>140.93M</t>
  </si>
  <si>
    <t>138.68M</t>
  </si>
  <si>
    <t>143.89M</t>
  </si>
  <si>
    <t>136.51M</t>
  </si>
  <si>
    <t>116.96M</t>
  </si>
  <si>
    <t>137.60M</t>
  </si>
  <si>
    <t>99.55M</t>
  </si>
  <si>
    <t>143.59M</t>
  </si>
  <si>
    <t>96.84M</t>
  </si>
  <si>
    <t>122.13M</t>
  </si>
  <si>
    <t>152.77M</t>
  </si>
  <si>
    <t>117.60M</t>
  </si>
  <si>
    <t>98.78M</t>
  </si>
  <si>
    <t>87.15M</t>
  </si>
  <si>
    <t>74.99M</t>
  </si>
  <si>
    <t>70.58M</t>
  </si>
  <si>
    <t>91.35M</t>
  </si>
  <si>
    <t>76.30M</t>
  </si>
  <si>
    <t>69.93M</t>
  </si>
  <si>
    <t>67.79M</t>
  </si>
  <si>
    <t>49.75M</t>
  </si>
  <si>
    <t>47.69M</t>
  </si>
  <si>
    <t>59.44M</t>
  </si>
  <si>
    <t>56.80M</t>
  </si>
  <si>
    <t>59.85M</t>
  </si>
  <si>
    <t>59.15M</t>
  </si>
  <si>
    <t>59.54M</t>
  </si>
  <si>
    <t>77.18M</t>
  </si>
  <si>
    <t>53.84M</t>
  </si>
  <si>
    <t>60.49M</t>
  </si>
  <si>
    <t>47.58M</t>
  </si>
  <si>
    <t>47.75M</t>
  </si>
  <si>
    <t>55.78M</t>
  </si>
  <si>
    <t>50.35M</t>
  </si>
  <si>
    <t>62.65M</t>
  </si>
  <si>
    <t>62.34M</t>
  </si>
  <si>
    <t>88.49M</t>
  </si>
  <si>
    <t>93.54M</t>
  </si>
  <si>
    <t>49.91M</t>
  </si>
  <si>
    <t>55.35M</t>
  </si>
  <si>
    <t>64.76M</t>
  </si>
  <si>
    <t>61.07M</t>
  </si>
  <si>
    <t>72.17M</t>
  </si>
  <si>
    <t>96.27M</t>
  </si>
  <si>
    <t>94.40M</t>
  </si>
  <si>
    <t>83.15M</t>
  </si>
  <si>
    <t>71.61M</t>
  </si>
  <si>
    <t>65.13M</t>
  </si>
  <si>
    <t>66.43M</t>
  </si>
  <si>
    <t>66.42M</t>
  </si>
  <si>
    <t>57.91M</t>
  </si>
  <si>
    <t>55.07M</t>
  </si>
  <si>
    <t>58.16M</t>
  </si>
  <si>
    <t>68.20M</t>
  </si>
  <si>
    <t>69.76M</t>
  </si>
  <si>
    <t>65.96M</t>
  </si>
  <si>
    <t>67.49M</t>
  </si>
  <si>
    <t>104.52M</t>
  </si>
  <si>
    <t>123.28M</t>
  </si>
  <si>
    <t>106.83M</t>
  </si>
  <si>
    <t>117.01M</t>
  </si>
  <si>
    <t>64.39M</t>
  </si>
  <si>
    <t>97.79M</t>
  </si>
  <si>
    <t>52.81M</t>
  </si>
  <si>
    <t>73.22M</t>
  </si>
  <si>
    <t>98.27M</t>
  </si>
  <si>
    <t>125.51M</t>
  </si>
  <si>
    <t>111.73M</t>
  </si>
  <si>
    <t>105.59M</t>
  </si>
  <si>
    <t>117.44M</t>
  </si>
  <si>
    <t>120.26M</t>
  </si>
  <si>
    <t>93.07M</t>
  </si>
  <si>
    <t>73.74M</t>
  </si>
  <si>
    <t>93.24M</t>
  </si>
  <si>
    <t>68.19M</t>
  </si>
  <si>
    <t>64.49M</t>
  </si>
  <si>
    <t>65.99M</t>
  </si>
  <si>
    <t>90.05M</t>
  </si>
  <si>
    <t>76.37M</t>
  </si>
  <si>
    <t>77.08M</t>
  </si>
  <si>
    <t>79.55M</t>
  </si>
  <si>
    <t>74.79M</t>
  </si>
  <si>
    <t>71.68M</t>
  </si>
  <si>
    <t>84.98M</t>
  </si>
  <si>
    <t>92.99M</t>
  </si>
  <si>
    <t>111.40M</t>
  </si>
  <si>
    <t>98.04M</t>
  </si>
  <si>
    <t>98.15M</t>
  </si>
  <si>
    <t>103.85M</t>
  </si>
  <si>
    <t>94.78M</t>
  </si>
  <si>
    <t>119.87M</t>
  </si>
  <si>
    <t>135.87M</t>
  </si>
  <si>
    <t>115.76M</t>
  </si>
  <si>
    <t>77.01M</t>
  </si>
  <si>
    <t>76.34M</t>
  </si>
  <si>
    <t>89.13M</t>
  </si>
  <si>
    <t>59.59M</t>
  </si>
  <si>
    <t>55.98M</t>
  </si>
  <si>
    <t>49.97M</t>
  </si>
  <si>
    <t>49.94M</t>
  </si>
  <si>
    <t>54.62M</t>
  </si>
  <si>
    <t>49.16M</t>
  </si>
  <si>
    <t>54.13M</t>
  </si>
  <si>
    <t>67.20M</t>
  </si>
  <si>
    <t>52.15M</t>
  </si>
  <si>
    <t>72.09M</t>
  </si>
  <si>
    <t>60.38M</t>
  </si>
  <si>
    <t>71.80M</t>
  </si>
  <si>
    <t>78.54M</t>
  </si>
  <si>
    <t>70.81M</t>
  </si>
  <si>
    <t>58.84M</t>
  </si>
  <si>
    <t>48.30M</t>
  </si>
  <si>
    <t>56.42M</t>
  </si>
  <si>
    <t>72.35M</t>
  </si>
  <si>
    <t>64.42M</t>
  </si>
  <si>
    <t>92.08M</t>
  </si>
  <si>
    <t>66.49M</t>
  </si>
  <si>
    <t>67.48M</t>
  </si>
  <si>
    <t>81.29M</t>
  </si>
  <si>
    <t>60.43M</t>
  </si>
  <si>
    <t>51.32M</t>
  </si>
  <si>
    <t>44.39M</t>
  </si>
  <si>
    <t>44.66M</t>
  </si>
  <si>
    <t>40.88M</t>
  </si>
  <si>
    <t>40.81M</t>
  </si>
  <si>
    <t>56.97M</t>
  </si>
  <si>
    <t>50.99M</t>
  </si>
  <si>
    <t>63.63M</t>
  </si>
  <si>
    <t>60.08M</t>
  </si>
  <si>
    <t>57.68M</t>
  </si>
  <si>
    <t>58.28M</t>
  </si>
  <si>
    <t>34.13M</t>
  </si>
  <si>
    <t>32.02M</t>
  </si>
  <si>
    <t>37.15M</t>
  </si>
  <si>
    <t>47.39M</t>
  </si>
  <si>
    <t>36.98M</t>
  </si>
  <si>
    <t>41.20M</t>
  </si>
  <si>
    <t>41.69M</t>
  </si>
  <si>
    <t>56.60M</t>
  </si>
  <si>
    <t>56.48M</t>
  </si>
  <si>
    <t>54.80M</t>
  </si>
  <si>
    <t>54.28M</t>
  </si>
  <si>
    <t>66.66M</t>
  </si>
  <si>
    <t>66.98M</t>
  </si>
  <si>
    <t>101.88M</t>
  </si>
  <si>
    <t>71.11M</t>
  </si>
  <si>
    <t>65.78M</t>
  </si>
  <si>
    <t>48.11M</t>
  </si>
  <si>
    <t>48.24M</t>
  </si>
  <si>
    <t>47.61M</t>
  </si>
  <si>
    <t>50.09M</t>
  </si>
  <si>
    <t>58.27M</t>
  </si>
  <si>
    <t>75.91M</t>
  </si>
  <si>
    <t>48.37M</t>
  </si>
  <si>
    <t>43.05M</t>
  </si>
  <si>
    <t>43.26M</t>
  </si>
  <si>
    <t>30.73M</t>
  </si>
  <si>
    <t>32.94M</t>
  </si>
  <si>
    <t>45.09M</t>
  </si>
  <si>
    <t>43.71M</t>
  </si>
  <si>
    <t>54.57M</t>
  </si>
  <si>
    <t>44.83M</t>
  </si>
  <si>
    <t>49.62M</t>
  </si>
  <si>
    <t>58.10M</t>
  </si>
  <si>
    <t>59.70M</t>
  </si>
  <si>
    <t>70.17M</t>
  </si>
  <si>
    <t>49.23M</t>
  </si>
  <si>
    <t>44.27M</t>
  </si>
  <si>
    <t>80.37M</t>
  </si>
  <si>
    <t>54.03M</t>
  </si>
  <si>
    <t>49.51M</t>
  </si>
  <si>
    <t>45.44M</t>
  </si>
  <si>
    <t>62.59M</t>
  </si>
  <si>
    <t>68.80M</t>
  </si>
  <si>
    <t>49.40M</t>
  </si>
  <si>
    <t>58.80M</t>
  </si>
  <si>
    <t>53.12M</t>
  </si>
  <si>
    <t>55.66M</t>
  </si>
  <si>
    <t>53.15M</t>
  </si>
  <si>
    <t>69.38M</t>
  </si>
  <si>
    <t>79.70M</t>
  </si>
  <si>
    <t>71.39M</t>
  </si>
  <si>
    <t>60.70M</t>
  </si>
  <si>
    <t>52.20M</t>
  </si>
  <si>
    <t>78.92M</t>
  </si>
  <si>
    <t>68.29M</t>
  </si>
  <si>
    <t>55.62M</t>
  </si>
  <si>
    <t>50.70M</t>
  </si>
  <si>
    <t>52.49M</t>
  </si>
  <si>
    <t>57.17M</t>
  </si>
  <si>
    <t>67.37M</t>
  </si>
  <si>
    <t>49.35M</t>
  </si>
  <si>
    <t>60.74M</t>
  </si>
  <si>
    <t>58.14M</t>
  </si>
  <si>
    <t>60.15M</t>
  </si>
  <si>
    <t>65.40M</t>
  </si>
  <si>
    <t>60.82M</t>
  </si>
  <si>
    <t>55.77M</t>
  </si>
  <si>
    <t>58.96M</t>
  </si>
  <si>
    <t>68.05M</t>
  </si>
  <si>
    <t>83.80M</t>
  </si>
  <si>
    <t>76.29M</t>
  </si>
  <si>
    <t>55.42M</t>
  </si>
  <si>
    <t>59.57M</t>
  </si>
  <si>
    <t>88.89M</t>
  </si>
  <si>
    <t>85.58M</t>
  </si>
  <si>
    <t>74.42M</t>
  </si>
  <si>
    <t>64.11M</t>
  </si>
  <si>
    <t>57.34M</t>
  </si>
  <si>
    <t>53.51M</t>
  </si>
  <si>
    <t>55.51M</t>
  </si>
  <si>
    <t>69.64M</t>
  </si>
  <si>
    <t>56.37M</t>
  </si>
  <si>
    <t>44.33M</t>
  </si>
  <si>
    <t>60.50M</t>
  </si>
  <si>
    <t>48.84M</t>
  </si>
  <si>
    <t>42.60M</t>
  </si>
  <si>
    <t>46.41M</t>
  </si>
  <si>
    <t>73.08M</t>
  </si>
  <si>
    <t>73.86M</t>
  </si>
  <si>
    <t>93.66M</t>
  </si>
  <si>
    <t>81.64M</t>
  </si>
  <si>
    <t>70.66M</t>
  </si>
  <si>
    <t>81.79M</t>
  </si>
  <si>
    <t>59.60M</t>
  </si>
  <si>
    <t>62.98M</t>
  </si>
  <si>
    <t>81.83M</t>
  </si>
  <si>
    <t>76.22M</t>
  </si>
  <si>
    <t>86.07M</t>
  </si>
  <si>
    <t>83.84M</t>
  </si>
  <si>
    <t>63.36M</t>
  </si>
  <si>
    <t>115.09M</t>
  </si>
  <si>
    <t>89.10M</t>
  </si>
  <si>
    <t>75.89M</t>
  </si>
  <si>
    <t>98.53M</t>
  </si>
  <si>
    <t>107.52M</t>
  </si>
  <si>
    <t>74.52M</t>
  </si>
  <si>
    <t>70.68M</t>
  </si>
  <si>
    <t>72.87M</t>
  </si>
  <si>
    <t>68.85M</t>
  </si>
  <si>
    <t>82.01M</t>
  </si>
  <si>
    <t>76.97M</t>
  </si>
  <si>
    <t>87.62M</t>
  </si>
  <si>
    <t>83.36M</t>
  </si>
  <si>
    <t>70.51M</t>
  </si>
  <si>
    <t>98.19M</t>
  </si>
  <si>
    <t>83.85M</t>
  </si>
  <si>
    <t>137.67M</t>
  </si>
  <si>
    <t>92.07M</t>
  </si>
  <si>
    <t>83.86M</t>
  </si>
  <si>
    <t>103.49M</t>
  </si>
  <si>
    <t>112.83M</t>
  </si>
  <si>
    <t>123.49M</t>
  </si>
  <si>
    <t>141.60M</t>
  </si>
  <si>
    <t>141.08M</t>
  </si>
  <si>
    <t>101.70M</t>
  </si>
  <si>
    <t>100.03M</t>
  </si>
  <si>
    <t>105.20M</t>
  </si>
  <si>
    <t>96.59M</t>
  </si>
  <si>
    <t>114.92M</t>
  </si>
  <si>
    <t>129.94M</t>
  </si>
  <si>
    <t>181.75M</t>
  </si>
  <si>
    <t>188.66M</t>
  </si>
  <si>
    <t>148.30M</t>
  </si>
  <si>
    <t>195.26M</t>
  </si>
  <si>
    <t>95.80M</t>
  </si>
  <si>
    <t>167.59M</t>
  </si>
  <si>
    <t>89.09M</t>
  </si>
  <si>
    <t>59.58M</t>
  </si>
  <si>
    <t>66.91M</t>
  </si>
  <si>
    <t>125.77M</t>
  </si>
  <si>
    <t>109.58M</t>
  </si>
  <si>
    <t>108.12M</t>
  </si>
  <si>
    <t>119.54M</t>
  </si>
  <si>
    <t>137.45M</t>
  </si>
  <si>
    <t>130.70M</t>
  </si>
  <si>
    <t>154.61M</t>
  </si>
  <si>
    <t>160.24M</t>
  </si>
  <si>
    <t>158.49M</t>
  </si>
  <si>
    <t>164.04M</t>
  </si>
  <si>
    <t>155.24M</t>
  </si>
  <si>
    <t>130.71M</t>
  </si>
  <si>
    <t>133.51M</t>
  </si>
  <si>
    <t>154.97M</t>
  </si>
  <si>
    <t>111.86M</t>
  </si>
  <si>
    <t>226.23M</t>
  </si>
  <si>
    <t>107.55M</t>
  </si>
  <si>
    <t>77.20M</t>
  </si>
  <si>
    <t>80.32M</t>
  </si>
  <si>
    <t>106.71M</t>
  </si>
  <si>
    <t>79.44M</t>
  </si>
  <si>
    <t>102.32M</t>
  </si>
  <si>
    <t>108.29M</t>
  </si>
  <si>
    <t>131.81M</t>
  </si>
  <si>
    <t>92.67M</t>
  </si>
  <si>
    <t>82.82M</t>
  </si>
  <si>
    <t>114.95M</t>
  </si>
  <si>
    <t>77.32M</t>
  </si>
  <si>
    <t>71.15M</t>
  </si>
  <si>
    <t>53.77M</t>
  </si>
  <si>
    <t>74.08M</t>
  </si>
  <si>
    <t>77.92M</t>
  </si>
  <si>
    <t>74.97M</t>
  </si>
  <si>
    <t>85.56M</t>
  </si>
  <si>
    <t>88.51M</t>
  </si>
  <si>
    <t>72.48M</t>
  </si>
  <si>
    <t>106.44M</t>
  </si>
  <si>
    <t>125.59M</t>
  </si>
  <si>
    <t>145.29M</t>
  </si>
  <si>
    <t>132.34M</t>
  </si>
  <si>
    <t>121.49M</t>
  </si>
  <si>
    <t>131.23M</t>
  </si>
  <si>
    <t>56.52M</t>
  </si>
  <si>
    <t>74.77M</t>
  </si>
  <si>
    <t>77.17M</t>
  </si>
  <si>
    <t>77.24M</t>
  </si>
  <si>
    <t>89.18M</t>
  </si>
  <si>
    <t>77.47M</t>
  </si>
  <si>
    <t>90.33M</t>
  </si>
  <si>
    <t>89.32M</t>
  </si>
  <si>
    <t>81.77M</t>
  </si>
  <si>
    <t>88.47M</t>
  </si>
  <si>
    <t>90.26M</t>
  </si>
  <si>
    <t>73.96M</t>
  </si>
  <si>
    <t>60.40M</t>
  </si>
  <si>
    <t>64.23M</t>
  </si>
  <si>
    <t>90.52M</t>
  </si>
  <si>
    <t>85.52M</t>
  </si>
  <si>
    <t>81.95M</t>
  </si>
  <si>
    <t>71.06M</t>
  </si>
  <si>
    <t>83.01M</t>
  </si>
  <si>
    <t>66.72M</t>
  </si>
  <si>
    <t>63.22M</t>
  </si>
  <si>
    <t>57.89M</t>
  </si>
  <si>
    <t>55.68M</t>
  </si>
  <si>
    <t>59.03M</t>
  </si>
  <si>
    <t>71.38M</t>
  </si>
  <si>
    <t>40.36M</t>
  </si>
  <si>
    <t>46.25M</t>
  </si>
  <si>
    <t>59.36M</t>
  </si>
  <si>
    <t>75.75M</t>
  </si>
  <si>
    <t>62.01M</t>
  </si>
  <si>
    <t>79.64M</t>
  </si>
  <si>
    <t>99.58M</t>
  </si>
  <si>
    <t>71.89M</t>
  </si>
  <si>
    <t>64.57M</t>
  </si>
  <si>
    <t>69.14M</t>
  </si>
  <si>
    <t>86.75M</t>
  </si>
  <si>
    <t>71.13M</t>
  </si>
  <si>
    <t>78.03M</t>
  </si>
  <si>
    <t>89.42M</t>
  </si>
  <si>
    <t>82.11M</t>
  </si>
  <si>
    <t>84.39M</t>
  </si>
  <si>
    <t>62.10M</t>
  </si>
  <si>
    <t>57.21M</t>
  </si>
  <si>
    <t>74.64M</t>
  </si>
  <si>
    <t>54.10M</t>
  </si>
  <si>
    <t>51.19M</t>
  </si>
  <si>
    <t>57.36M</t>
  </si>
  <si>
    <t>70.41M</t>
  </si>
  <si>
    <t>62.93M</t>
  </si>
  <si>
    <t>62.11M</t>
  </si>
  <si>
    <t>84.66M</t>
  </si>
  <si>
    <t>74.49M</t>
  </si>
  <si>
    <t>59.48M</t>
  </si>
  <si>
    <t>53.09M</t>
  </si>
  <si>
    <t>56.83M</t>
  </si>
  <si>
    <t>72.93M</t>
  </si>
  <si>
    <t>62.44M</t>
  </si>
  <si>
    <t>54.77M</t>
  </si>
  <si>
    <t>37.78M</t>
  </si>
  <si>
    <t>40.66M</t>
  </si>
  <si>
    <t>51.47M</t>
  </si>
  <si>
    <t>49.99M</t>
  </si>
  <si>
    <t>43.29M</t>
  </si>
  <si>
    <t>58.50M</t>
  </si>
  <si>
    <t>54.63M</t>
  </si>
  <si>
    <t>71.40M</t>
  </si>
  <si>
    <t>69.66M</t>
  </si>
  <si>
    <t>67.35M</t>
  </si>
  <si>
    <t>76.20M</t>
  </si>
  <si>
    <t>87.68M</t>
  </si>
  <si>
    <t>51.91M</t>
  </si>
  <si>
    <t>47.25M</t>
  </si>
  <si>
    <t>49.85M</t>
  </si>
  <si>
    <t>48.95M</t>
  </si>
  <si>
    <t>51.44M</t>
  </si>
  <si>
    <t>55.31M</t>
  </si>
  <si>
    <t>75.50M</t>
  </si>
  <si>
    <t>73.71M</t>
  </si>
  <si>
    <t>83.64M</t>
  </si>
  <si>
    <t>77.64M</t>
  </si>
  <si>
    <t>78.13M</t>
  </si>
  <si>
    <t>91.04M</t>
  </si>
  <si>
    <t>64.18M</t>
  </si>
  <si>
    <t>68.77M</t>
  </si>
  <si>
    <t>55.33M</t>
  </si>
  <si>
    <t>56.28M</t>
  </si>
  <si>
    <t>75.37M</t>
  </si>
  <si>
    <t>43.70M</t>
  </si>
  <si>
    <t>57.53M</t>
  </si>
  <si>
    <t>81.68M</t>
  </si>
  <si>
    <t>52.29M</t>
  </si>
  <si>
    <t>50.80M</t>
  </si>
  <si>
    <t>46.90M</t>
  </si>
  <si>
    <t>45.96M</t>
  </si>
  <si>
    <t>37.18M</t>
  </si>
  <si>
    <t>49.92M</t>
  </si>
  <si>
    <t>52.64M</t>
  </si>
  <si>
    <t>48.41M</t>
  </si>
  <si>
    <t>44.18M</t>
  </si>
  <si>
    <t>45.14M</t>
  </si>
  <si>
    <t>45.06M</t>
  </si>
  <si>
    <t>52.08M</t>
  </si>
  <si>
    <t>76.87M</t>
  </si>
  <si>
    <t>659.44K</t>
  </si>
  <si>
    <t>666.65K</t>
  </si>
  <si>
    <t>734.38K</t>
  </si>
  <si>
    <t>655.12K</t>
  </si>
  <si>
    <t>726.36M</t>
  </si>
  <si>
    <t>2.77K</t>
  </si>
  <si>
    <t>2.86K</t>
  </si>
  <si>
    <t>0.83K</t>
  </si>
  <si>
    <t>0.93K</t>
  </si>
  <si>
    <t>379.31M</t>
  </si>
  <si>
    <t>393.57M</t>
  </si>
  <si>
    <t>356.39M</t>
  </si>
  <si>
    <t>487.65M</t>
  </si>
  <si>
    <t>427.35M</t>
  </si>
  <si>
    <t>10.68K</t>
  </si>
  <si>
    <t>10.54K</t>
  </si>
  <si>
    <t>14.36K</t>
  </si>
  <si>
    <t>8.88K</t>
  </si>
  <si>
    <t>187.00K</t>
  </si>
  <si>
    <t>256.30K</t>
  </si>
  <si>
    <t>344.76K</t>
  </si>
  <si>
    <t>637.21K</t>
  </si>
  <si>
    <t>361.83K</t>
  </si>
  <si>
    <t>D</t>
  </si>
  <si>
    <t>s</t>
  </si>
  <si>
    <t>SMALLCAP</t>
  </si>
  <si>
    <t>251.23K</t>
  </si>
  <si>
    <t>193.62K</t>
  </si>
  <si>
    <t>175.40K</t>
  </si>
  <si>
    <t>138.10K</t>
  </si>
  <si>
    <t>158.53K</t>
  </si>
  <si>
    <t>137.96K</t>
  </si>
  <si>
    <t>202.62K</t>
  </si>
  <si>
    <t>216.92K</t>
  </si>
  <si>
    <t>164.52K</t>
  </si>
  <si>
    <t>149.65K</t>
  </si>
  <si>
    <t>161.68K</t>
  </si>
  <si>
    <t>219.18K</t>
  </si>
  <si>
    <t>302.25K</t>
  </si>
  <si>
    <t>216.70K</t>
  </si>
  <si>
    <t>127.79M</t>
  </si>
  <si>
    <t>267.56M</t>
  </si>
  <si>
    <t>158.57M</t>
  </si>
  <si>
    <t>120.14M</t>
  </si>
  <si>
    <t>103.06M</t>
  </si>
  <si>
    <t>129.24M</t>
  </si>
  <si>
    <t>127.62M</t>
  </si>
  <si>
    <t>169.56M</t>
  </si>
  <si>
    <t>148.88M</t>
  </si>
  <si>
    <t>159.84M</t>
  </si>
  <si>
    <t>337.82M</t>
  </si>
  <si>
    <t>296.08M</t>
  </si>
  <si>
    <t>174.60M</t>
  </si>
  <si>
    <t>118.18M</t>
  </si>
  <si>
    <t>175.21M</t>
  </si>
  <si>
    <t>166.49M</t>
  </si>
  <si>
    <t>122.42M</t>
  </si>
  <si>
    <t>233.65M</t>
  </si>
  <si>
    <t>127.31M</t>
  </si>
  <si>
    <t>159.78M</t>
  </si>
  <si>
    <t>186.79M</t>
  </si>
  <si>
    <t>185.39M</t>
  </si>
  <si>
    <t>234.91M</t>
  </si>
  <si>
    <t>223.18M</t>
  </si>
  <si>
    <t>303.09M</t>
  </si>
  <si>
    <t>193.03M</t>
  </si>
  <si>
    <t>206.44M</t>
  </si>
  <si>
    <t>193.02M</t>
  </si>
  <si>
    <t>270.92M</t>
  </si>
  <si>
    <t>248.56M</t>
  </si>
  <si>
    <t>187.44M</t>
  </si>
  <si>
    <t>251.74M</t>
  </si>
  <si>
    <t>211.46M</t>
  </si>
  <si>
    <t>226.46M</t>
  </si>
  <si>
    <t>154.43M</t>
  </si>
  <si>
    <t>177.01M</t>
  </si>
  <si>
    <t>148.34M</t>
  </si>
  <si>
    <t>192.76M</t>
  </si>
  <si>
    <t>183.58M</t>
  </si>
  <si>
    <t>172.55M</t>
  </si>
  <si>
    <t>171.51M</t>
  </si>
  <si>
    <t>132.23M</t>
  </si>
  <si>
    <t>162.14M</t>
  </si>
  <si>
    <t>189.59M</t>
  </si>
  <si>
    <t>175.18M</t>
  </si>
  <si>
    <t>209.25M</t>
  </si>
  <si>
    <t>219.89M</t>
  </si>
  <si>
    <t>191.48M</t>
  </si>
  <si>
    <t>233.43M</t>
  </si>
  <si>
    <t>251.58M</t>
  </si>
  <si>
    <t>299.24M</t>
  </si>
  <si>
    <t>250.87M</t>
  </si>
  <si>
    <t>317.02M</t>
  </si>
  <si>
    <t>116.43M</t>
  </si>
  <si>
    <t>180.53M</t>
  </si>
  <si>
    <t>337.29M</t>
  </si>
  <si>
    <t>246.30M</t>
  </si>
  <si>
    <t>201.13M</t>
  </si>
  <si>
    <t>118.86M</t>
  </si>
  <si>
    <t>155.69M</t>
  </si>
  <si>
    <t>156.89M</t>
  </si>
  <si>
    <t>149.46M</t>
  </si>
  <si>
    <t>198.85M</t>
  </si>
  <si>
    <t>175.86M</t>
  </si>
  <si>
    <t>286.81M</t>
  </si>
  <si>
    <t>195.44M</t>
  </si>
  <si>
    <t>179.05M</t>
  </si>
  <si>
    <t>170.69M</t>
  </si>
  <si>
    <t>208.74M</t>
  </si>
  <si>
    <t>291.77M</t>
  </si>
  <si>
    <t>262.01M</t>
  </si>
  <si>
    <t>238.13M</t>
  </si>
  <si>
    <t>186.26M</t>
  </si>
  <si>
    <t>178.46M</t>
  </si>
  <si>
    <t>205.65M</t>
  </si>
  <si>
    <t>183.16M</t>
  </si>
  <si>
    <t>221.40M</t>
  </si>
  <si>
    <t>355.30M</t>
  </si>
  <si>
    <t>191.32M</t>
  </si>
  <si>
    <t>138.21M</t>
  </si>
  <si>
    <t>187.06M</t>
  </si>
  <si>
    <t>181.85M</t>
  </si>
  <si>
    <t>157.04M</t>
  </si>
  <si>
    <t>159.52M</t>
  </si>
  <si>
    <t>170.37M</t>
  </si>
  <si>
    <t>118.30M</t>
  </si>
  <si>
    <t>137.80M</t>
  </si>
  <si>
    <t>172.87M</t>
  </si>
  <si>
    <t>203.77M</t>
  </si>
  <si>
    <t>132.14M</t>
  </si>
  <si>
    <t>180.70M</t>
  </si>
  <si>
    <t>164.55M</t>
  </si>
  <si>
    <t>135.69M</t>
  </si>
  <si>
    <t>203.80M</t>
  </si>
  <si>
    <t>150.75M</t>
  </si>
  <si>
    <t>109.36M</t>
  </si>
  <si>
    <t>166.28M</t>
  </si>
  <si>
    <t>198.63M</t>
  </si>
  <si>
    <t>159.77M</t>
  </si>
  <si>
    <t>284.22M</t>
  </si>
  <si>
    <t>257.07M</t>
  </si>
  <si>
    <t>180.72M</t>
  </si>
  <si>
    <t>295.41M</t>
  </si>
  <si>
    <t>142.73M</t>
  </si>
  <si>
    <t>128.98M</t>
  </si>
  <si>
    <t>169.34M</t>
  </si>
  <si>
    <t>164.35M</t>
  </si>
  <si>
    <t>175.67M</t>
  </si>
  <si>
    <t>155.34M</t>
  </si>
  <si>
    <t>178.01M</t>
  </si>
  <si>
    <t>203.53M</t>
  </si>
  <si>
    <t>289.23M</t>
  </si>
  <si>
    <t>341.94M</t>
  </si>
  <si>
    <t>220.44M</t>
  </si>
  <si>
    <t>204.74M</t>
  </si>
  <si>
    <t>215.26M</t>
  </si>
  <si>
    <t>141.39M</t>
  </si>
  <si>
    <t>143.05M</t>
  </si>
  <si>
    <t>155.00M</t>
  </si>
  <si>
    <t>143.10M</t>
  </si>
  <si>
    <t>128.59M</t>
  </si>
  <si>
    <t>128.80M</t>
  </si>
  <si>
    <t>148.22M</t>
  </si>
  <si>
    <t>166.92M</t>
  </si>
  <si>
    <t>128.57M</t>
  </si>
  <si>
    <t>138.07M</t>
  </si>
  <si>
    <t>176.65M</t>
  </si>
  <si>
    <t>196.73M</t>
  </si>
  <si>
    <t>182.36M</t>
  </si>
  <si>
    <t>172.92M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</si>
</sst>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[$-409]d/mmm/yy;@"/>
  </numFmts>
  <fonts count="14">
    <font>
      <sz val="11"/>
      <color theme="1"/>
      <name val="Calibri"/>
      <family val="2"/>
      <scheme val="min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2"/>
      <color rgb="FF0EA600"/>
      <name val="Segoe UI"/>
      <family val="2"/>
    </font>
    <font>
      <sz val="12"/>
      <color rgb="FF000000"/>
      <name val="Segoe UI"/>
      <family val="2"/>
    </font>
    <font>
      <sz val="12"/>
      <color rgb="FFFF0000"/>
      <name val="Segoe UI"/>
      <family val="2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2"/>
      <color rgb="FF66758A"/>
      <name val="Segoe UI"/>
      <family val="2"/>
    </font>
    <font>
      <sz val="12"/>
      <color rgb="FF000000"/>
      <name val="Segoe UI"/>
      <family val="2"/>
    </font>
    <font>
      <sz val="10"/>
      <color rgb="FFCCCCCC"/>
      <name val="Calibrib"/>
    </font>
    <font>
      <sz val="10"/>
      <color rgb="FF01A8FF"/>
      <name val="Calibrib"/>
    </font>
    <font>
      <sz val="12"/>
      <color rgb="FF66758A"/>
      <name val="Segoe UI"/>
      <family val="2"/>
    </font>
    <font>
      <sz val="12"/>
      <color rgb="FF00000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FCFDF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E3EAF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737373"/>
      </right>
      <top/>
      <bottom style="medium">
        <color rgb="FF737373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1" xfId="0" applyFont="1" applyBorder="1" applyAlignment="1">
      <alignment horizontal="left" vertical="center" indent="1"/>
    </xf>
    <xf numFmtId="0" fontId="1" fillId="0" borderId="1" xfId="0" applyFont="1" applyBorder="1" applyAlignment="1">
      <alignment horizontal="center" vertical="center"/>
    </xf>
    <xf numFmtId="15" fontId="2" fillId="0" borderId="1" xfId="0" applyNumberFormat="1" applyFont="1" applyBorder="1" applyAlignment="1">
      <alignment horizontal="left" vertical="center" indent="1"/>
    </xf>
    <xf numFmtId="4" fontId="3" fillId="0" borderId="1" xfId="0" applyNumberFormat="1" applyFont="1" applyBorder="1" applyAlignment="1">
      <alignment horizontal="right" vertical="center" indent="1"/>
    </xf>
    <xf numFmtId="4" fontId="4" fillId="0" borderId="1" xfId="0" applyNumberFormat="1" applyFont="1" applyBorder="1" applyAlignment="1">
      <alignment horizontal="right" vertical="center" indent="1"/>
    </xf>
    <xf numFmtId="0" fontId="4" fillId="0" borderId="1" xfId="0" applyFont="1" applyBorder="1" applyAlignment="1">
      <alignment horizontal="right" vertical="center" indent="1"/>
    </xf>
    <xf numFmtId="10" fontId="3" fillId="0" borderId="1" xfId="0" applyNumberFormat="1" applyFont="1" applyBorder="1" applyAlignment="1">
      <alignment horizontal="right" vertical="center" indent="1"/>
    </xf>
    <xf numFmtId="4" fontId="5" fillId="0" borderId="1" xfId="0" applyNumberFormat="1" applyFont="1" applyBorder="1" applyAlignment="1">
      <alignment horizontal="right" vertical="center" indent="1"/>
    </xf>
    <xf numFmtId="10" fontId="5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0" fontId="5" fillId="0" borderId="1" xfId="0" applyFont="1" applyBorder="1" applyAlignment="1">
      <alignment horizontal="right" vertical="center" indent="1"/>
    </xf>
    <xf numFmtId="15" fontId="2" fillId="2" borderId="1" xfId="0" applyNumberFormat="1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right" vertical="center" indent="1"/>
    </xf>
    <xf numFmtId="0" fontId="4" fillId="2" borderId="1" xfId="0" applyFont="1" applyFill="1" applyBorder="1" applyAlignment="1">
      <alignment horizontal="right" vertical="center" indent="1"/>
    </xf>
    <xf numFmtId="10" fontId="3" fillId="2" borderId="1" xfId="0" applyNumberFormat="1" applyFont="1" applyFill="1" applyBorder="1" applyAlignment="1">
      <alignment horizontal="right" vertical="center" indent="1"/>
    </xf>
    <xf numFmtId="4" fontId="5" fillId="2" borderId="1" xfId="0" applyNumberFormat="1" applyFont="1" applyFill="1" applyBorder="1" applyAlignment="1">
      <alignment horizontal="right" vertical="center" indent="1"/>
    </xf>
    <xf numFmtId="4" fontId="4" fillId="2" borderId="1" xfId="0" applyNumberFormat="1" applyFont="1" applyFill="1" applyBorder="1" applyAlignment="1">
      <alignment horizontal="right" vertical="center" indent="1"/>
    </xf>
    <xf numFmtId="0" fontId="5" fillId="2" borderId="1" xfId="0" applyFont="1" applyFill="1" applyBorder="1" applyAlignment="1">
      <alignment horizontal="right" vertical="center" indent="1"/>
    </xf>
    <xf numFmtId="10" fontId="5" fillId="2" borderId="1" xfId="0" applyNumberFormat="1" applyFont="1" applyFill="1" applyBorder="1" applyAlignment="1">
      <alignment horizontal="right" vertical="center" indent="1"/>
    </xf>
    <xf numFmtId="4" fontId="2" fillId="0" borderId="1" xfId="0" applyNumberFormat="1" applyFont="1" applyBorder="1" applyAlignment="1">
      <alignment horizontal="right" vertical="center" indent="1"/>
    </xf>
    <xf numFmtId="14" fontId="0" fillId="0" borderId="0" xfId="0" applyNumberForma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 applyAlignment="1">
      <alignment horizontal="center" vertical="top" wrapText="1"/>
    </xf>
    <xf numFmtId="49" fontId="7" fillId="3" borderId="2" xfId="0" applyNumberFormat="1" applyFont="1" applyFill="1" applyBorder="1" applyAlignment="1">
      <alignment horizontal="center"/>
    </xf>
    <xf numFmtId="14" fontId="7" fillId="3" borderId="2" xfId="0" applyNumberFormat="1" applyFont="1" applyFill="1" applyBorder="1" applyProtection="1"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Alignment="1" applyProtection="1">
      <alignment horizontal="left"/>
      <protection locked="0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right" vertical="center" indent="1"/>
    </xf>
    <xf numFmtId="15" fontId="2" fillId="2" borderId="0" xfId="0" applyNumberFormat="1" applyFont="1" applyFill="1" applyBorder="1" applyAlignment="1">
      <alignment horizontal="left" vertical="center" indent="1"/>
    </xf>
    <xf numFmtId="4" fontId="5" fillId="2" borderId="0" xfId="0" applyNumberFormat="1" applyFont="1" applyFill="1" applyBorder="1" applyAlignment="1">
      <alignment horizontal="right" vertical="center" indent="1"/>
    </xf>
    <xf numFmtId="4" fontId="4" fillId="2" borderId="0" xfId="0" applyNumberFormat="1" applyFont="1" applyFill="1" applyBorder="1" applyAlignment="1">
      <alignment horizontal="right" vertical="center" indent="1"/>
    </xf>
    <xf numFmtId="0" fontId="4" fillId="2" borderId="0" xfId="0" applyFont="1" applyFill="1" applyBorder="1" applyAlignment="1">
      <alignment horizontal="right" vertical="center" indent="1"/>
    </xf>
    <xf numFmtId="0" fontId="5" fillId="2" borderId="0" xfId="0" applyFont="1" applyFill="1" applyBorder="1" applyAlignment="1">
      <alignment horizontal="right" vertical="center" indent="1"/>
    </xf>
    <xf numFmtId="15" fontId="9" fillId="0" borderId="1" xfId="0" applyNumberFormat="1" applyFont="1" applyBorder="1" applyAlignment="1">
      <alignment horizontal="left" vertical="center" indent="1"/>
    </xf>
    <xf numFmtId="15" fontId="9" fillId="2" borderId="1" xfId="0" applyNumberFormat="1" applyFont="1" applyFill="1" applyBorder="1" applyAlignment="1">
      <alignment horizontal="left" vertical="center" indent="1"/>
    </xf>
    <xf numFmtId="15" fontId="9" fillId="0" borderId="0" xfId="0" applyNumberFormat="1" applyFont="1" applyBorder="1" applyAlignment="1">
      <alignment horizontal="left" vertical="center" indent="1"/>
    </xf>
    <xf numFmtId="4" fontId="3" fillId="2" borderId="1" xfId="0" applyNumberFormat="1" applyFont="1" applyFill="1" applyBorder="1" applyAlignment="1">
      <alignment horizontal="right" vertical="center" indent="1"/>
    </xf>
    <xf numFmtId="4" fontId="3" fillId="0" borderId="0" xfId="0" applyNumberFormat="1" applyFont="1" applyBorder="1" applyAlignment="1">
      <alignment horizontal="right" vertical="center" indent="1"/>
    </xf>
    <xf numFmtId="4" fontId="2" fillId="2" borderId="1" xfId="0" applyNumberFormat="1" applyFont="1" applyFill="1" applyBorder="1" applyAlignment="1">
      <alignment horizontal="right" vertical="center" indent="1"/>
    </xf>
    <xf numFmtId="4" fontId="2" fillId="0" borderId="0" xfId="0" applyNumberFormat="1" applyFont="1" applyBorder="1" applyAlignment="1">
      <alignment horizontal="right" vertical="center" indent="1"/>
    </xf>
    <xf numFmtId="0" fontId="2" fillId="2" borderId="1" xfId="0" applyFont="1" applyFill="1" applyBorder="1" applyAlignment="1">
      <alignment horizontal="right" vertical="center" indent="1"/>
    </xf>
    <xf numFmtId="0" fontId="2" fillId="0" borderId="0" xfId="0" applyFont="1" applyBorder="1" applyAlignment="1">
      <alignment horizontal="right" vertical="center" indent="1"/>
    </xf>
    <xf numFmtId="10" fontId="3" fillId="0" borderId="0" xfId="0" applyNumberFormat="1" applyFont="1" applyBorder="1" applyAlignment="1">
      <alignment horizontal="right" vertical="center" indent="1"/>
    </xf>
    <xf numFmtId="15" fontId="2" fillId="0" borderId="0" xfId="0" applyNumberFormat="1" applyFont="1" applyBorder="1" applyAlignment="1">
      <alignment horizontal="left" vertical="center" indent="1"/>
    </xf>
    <xf numFmtId="0" fontId="3" fillId="0" borderId="0" xfId="0" applyFont="1" applyBorder="1" applyAlignment="1">
      <alignment horizontal="right" vertical="center" indent="1"/>
    </xf>
    <xf numFmtId="0" fontId="4" fillId="0" borderId="0" xfId="0" applyFont="1" applyBorder="1" applyAlignment="1">
      <alignment horizontal="right" vertical="center" indent="1"/>
    </xf>
    <xf numFmtId="0" fontId="5" fillId="0" borderId="0" xfId="0" applyFont="1" applyBorder="1" applyAlignment="1">
      <alignment horizontal="right" vertical="center" indent="1"/>
    </xf>
    <xf numFmtId="10" fontId="5" fillId="0" borderId="0" xfId="0" applyNumberFormat="1" applyFont="1" applyBorder="1" applyAlignment="1">
      <alignment horizontal="right" vertical="center" indent="1"/>
    </xf>
    <xf numFmtId="10" fontId="5" fillId="2" borderId="0" xfId="0" applyNumberFormat="1" applyFont="1" applyFill="1" applyBorder="1" applyAlignment="1">
      <alignment horizontal="right" vertical="center" indent="1"/>
    </xf>
    <xf numFmtId="0" fontId="3" fillId="2" borderId="0" xfId="0" applyFont="1" applyFill="1" applyBorder="1" applyAlignment="1">
      <alignment horizontal="right" vertical="center" indent="1"/>
    </xf>
    <xf numFmtId="10" fontId="3" fillId="2" borderId="0" xfId="0" applyNumberFormat="1" applyFont="1" applyFill="1" applyBorder="1" applyAlignment="1">
      <alignment horizontal="right" vertical="center" indent="1"/>
    </xf>
    <xf numFmtId="0" fontId="6" fillId="4" borderId="0" xfId="0" applyFont="1" applyFill="1" applyBorder="1" applyAlignment="1">
      <alignment horizontal="center" vertical="top" wrapText="1"/>
    </xf>
    <xf numFmtId="0" fontId="0" fillId="0" borderId="2" xfId="0" applyBorder="1"/>
    <xf numFmtId="14" fontId="11" fillId="5" borderId="3" xfId="0" applyNumberFormat="1" applyFont="1" applyFill="1" applyBorder="1" applyAlignment="1">
      <alignment horizontal="right" vertical="top" wrapText="1"/>
    </xf>
    <xf numFmtId="0" fontId="10" fillId="5" borderId="3" xfId="0" applyFont="1" applyFill="1" applyBorder="1" applyAlignment="1">
      <alignment horizontal="center" vertical="top" wrapText="1"/>
    </xf>
    <xf numFmtId="0" fontId="12" fillId="0" borderId="1" xfId="0" applyFont="1" applyBorder="1" applyAlignment="1">
      <alignment horizontal="left" vertical="center" indent="1"/>
    </xf>
    <xf numFmtId="0" fontId="12" fillId="0" borderId="1" xfId="0" applyFont="1" applyBorder="1" applyAlignment="1">
      <alignment horizontal="center" vertical="center"/>
    </xf>
    <xf numFmtId="15" fontId="13" fillId="0" borderId="1" xfId="0" applyNumberFormat="1" applyFont="1" applyBorder="1" applyAlignment="1">
      <alignment horizontal="left" vertical="center" indent="1"/>
    </xf>
    <xf numFmtId="15" fontId="13" fillId="2" borderId="1" xfId="0" applyNumberFormat="1" applyFont="1" applyFill="1" applyBorder="1" applyAlignment="1">
      <alignment horizontal="left" vertical="center" indent="1"/>
    </xf>
    <xf numFmtId="15" fontId="13" fillId="0" borderId="0" xfId="0" applyNumberFormat="1" applyFont="1" applyBorder="1" applyAlignment="1">
      <alignment horizontal="left" vertical="center" indent="1"/>
    </xf>
    <xf numFmtId="4" fontId="5" fillId="0" borderId="0" xfId="0" applyNumberFormat="1" applyFont="1" applyBorder="1" applyAlignment="1">
      <alignment horizontal="righ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44"/>
  <sheetViews>
    <sheetView topLeftCell="A3028" workbookViewId="0">
      <selection activeCell="B3044" sqref="B3044"/>
    </sheetView>
  </sheetViews>
  <sheetFormatPr defaultRowHeight="15"/>
  <cols>
    <col min="1" max="1" width="13.85546875" bestFit="1" customWidth="1"/>
    <col min="2" max="5" width="12.42578125" bestFit="1" customWidth="1"/>
    <col min="6" max="6" width="11.42578125" bestFit="1" customWidth="1"/>
    <col min="7" max="7" width="10.85546875" bestFit="1" customWidth="1"/>
  </cols>
  <sheetData>
    <row r="1" spans="1:8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14870</v>
      </c>
    </row>
    <row r="2" spans="1:8" ht="18" thickBot="1">
      <c r="A2" s="3">
        <v>39448</v>
      </c>
      <c r="B2" s="4">
        <v>6144.35</v>
      </c>
      <c r="C2" s="5">
        <v>6136.75</v>
      </c>
      <c r="D2" s="5">
        <v>6165.35</v>
      </c>
      <c r="E2" s="5">
        <v>6109.85</v>
      </c>
      <c r="F2" s="6" t="s">
        <v>2857</v>
      </c>
      <c r="G2" s="7">
        <v>8.9999999999999998E-4</v>
      </c>
      <c r="H2">
        <v>81.31</v>
      </c>
    </row>
    <row r="3" spans="1:8" ht="18" thickBot="1">
      <c r="A3" s="3">
        <v>39449</v>
      </c>
      <c r="B3" s="4">
        <v>6179.4</v>
      </c>
      <c r="C3" s="5">
        <v>6144.7</v>
      </c>
      <c r="D3" s="5">
        <v>6197</v>
      </c>
      <c r="E3" s="5">
        <v>6060.85</v>
      </c>
      <c r="F3" s="6" t="s">
        <v>2856</v>
      </c>
      <c r="G3" s="7">
        <v>5.7000000000000002E-3</v>
      </c>
      <c r="H3" s="22">
        <v>110.35</v>
      </c>
    </row>
    <row r="4" spans="1:8" ht="18" thickBot="1">
      <c r="A4" s="3">
        <v>39450</v>
      </c>
      <c r="B4" s="8">
        <v>6178.55</v>
      </c>
      <c r="C4" s="5">
        <v>6184.25</v>
      </c>
      <c r="D4" s="5">
        <v>6230.15</v>
      </c>
      <c r="E4" s="5">
        <v>6126.4</v>
      </c>
      <c r="F4" s="6" t="s">
        <v>2855</v>
      </c>
      <c r="G4" s="9">
        <v>-1E-4</v>
      </c>
      <c r="H4" s="22">
        <v>156.36000000000001</v>
      </c>
    </row>
    <row r="5" spans="1:8" ht="18" thickBot="1">
      <c r="A5" s="3">
        <v>39451</v>
      </c>
      <c r="B5" s="4">
        <v>6274.3</v>
      </c>
      <c r="C5" s="5">
        <v>6179.1</v>
      </c>
      <c r="D5" s="5">
        <v>6300.05</v>
      </c>
      <c r="E5" s="5">
        <v>6179.1</v>
      </c>
      <c r="F5" s="6" t="s">
        <v>2854</v>
      </c>
      <c r="G5" s="7">
        <v>1.55E-2</v>
      </c>
      <c r="H5" s="22">
        <v>147.63</v>
      </c>
    </row>
    <row r="6" spans="1:8" ht="18" thickBot="1">
      <c r="A6" s="3">
        <v>39454</v>
      </c>
      <c r="B6" s="4">
        <v>6279.1</v>
      </c>
      <c r="C6" s="5">
        <v>6271</v>
      </c>
      <c r="D6" s="5">
        <v>6289.8</v>
      </c>
      <c r="E6" s="5">
        <v>6193.35</v>
      </c>
      <c r="F6" s="6" t="s">
        <v>1725</v>
      </c>
      <c r="G6" s="7">
        <v>8.0000000000000004E-4</v>
      </c>
      <c r="H6" s="22">
        <v>139.61000000000001</v>
      </c>
    </row>
    <row r="7" spans="1:8" ht="18" thickBot="1">
      <c r="A7" s="3">
        <v>39455</v>
      </c>
      <c r="B7" s="4">
        <v>6287.85</v>
      </c>
      <c r="C7" s="5">
        <v>6282.45</v>
      </c>
      <c r="D7" s="5">
        <v>6357.1</v>
      </c>
      <c r="E7" s="5">
        <v>6221.6</v>
      </c>
      <c r="F7" s="6" t="s">
        <v>2853</v>
      </c>
      <c r="G7" s="7">
        <v>1.4E-3</v>
      </c>
      <c r="H7" s="22">
        <v>162.56</v>
      </c>
    </row>
    <row r="8" spans="1:8" ht="18" thickBot="1">
      <c r="A8" s="3">
        <v>39456</v>
      </c>
      <c r="B8" s="8">
        <v>6272</v>
      </c>
      <c r="C8" s="5">
        <v>6287.55</v>
      </c>
      <c r="D8" s="5">
        <v>6338.3</v>
      </c>
      <c r="E8" s="5">
        <v>6231.25</v>
      </c>
      <c r="F8" s="6" t="s">
        <v>2852</v>
      </c>
      <c r="G8" s="9">
        <v>-2.5000000000000001E-3</v>
      </c>
      <c r="H8" s="22">
        <v>120.85</v>
      </c>
    </row>
    <row r="9" spans="1:8" ht="18" thickBot="1">
      <c r="A9" s="3">
        <v>39457</v>
      </c>
      <c r="B9" s="8">
        <v>6156.95</v>
      </c>
      <c r="C9" s="5">
        <v>6278.1</v>
      </c>
      <c r="D9" s="5">
        <v>6347</v>
      </c>
      <c r="E9" s="5">
        <v>6142.9</v>
      </c>
      <c r="F9" s="6" t="s">
        <v>2851</v>
      </c>
      <c r="G9" s="9">
        <v>-1.83E-2</v>
      </c>
      <c r="H9" s="22">
        <v>133.66</v>
      </c>
    </row>
    <row r="10" spans="1:8" ht="18" thickBot="1">
      <c r="A10" s="3">
        <v>39458</v>
      </c>
      <c r="B10" s="4">
        <v>6200.1</v>
      </c>
      <c r="C10" s="5">
        <v>6166.65</v>
      </c>
      <c r="D10" s="5">
        <v>6224.2</v>
      </c>
      <c r="E10" s="5">
        <v>6112.55</v>
      </c>
      <c r="F10" s="6" t="s">
        <v>2850</v>
      </c>
      <c r="G10" s="7">
        <v>7.0000000000000001E-3</v>
      </c>
      <c r="H10" s="22">
        <v>125.14</v>
      </c>
    </row>
    <row r="11" spans="1:8" ht="18" thickBot="1">
      <c r="A11" s="3">
        <v>39461</v>
      </c>
      <c r="B11" s="4">
        <v>6206.8</v>
      </c>
      <c r="C11" s="5">
        <v>6208.8</v>
      </c>
      <c r="D11" s="5">
        <v>6244.15</v>
      </c>
      <c r="E11" s="5">
        <v>6172</v>
      </c>
      <c r="F11" s="6" t="s">
        <v>2849</v>
      </c>
      <c r="G11" s="7">
        <v>1.1000000000000001E-3</v>
      </c>
      <c r="H11" s="22">
        <v>110.91</v>
      </c>
    </row>
    <row r="12" spans="1:8" ht="18" thickBot="1">
      <c r="A12" s="3">
        <v>39462</v>
      </c>
      <c r="B12" s="8">
        <v>6074.25</v>
      </c>
      <c r="C12" s="5">
        <v>6226.35</v>
      </c>
      <c r="D12" s="5">
        <v>6260.45</v>
      </c>
      <c r="E12" s="5">
        <v>6053.3</v>
      </c>
      <c r="F12" s="6" t="s">
        <v>2848</v>
      </c>
      <c r="G12" s="9">
        <v>-2.1399999999999999E-2</v>
      </c>
      <c r="H12" s="22">
        <v>117.68</v>
      </c>
    </row>
    <row r="13" spans="1:8" ht="18" thickBot="1">
      <c r="A13" s="3">
        <v>39463</v>
      </c>
      <c r="B13" s="8">
        <v>5935.75</v>
      </c>
      <c r="C13" s="5">
        <v>6065</v>
      </c>
      <c r="D13" s="5">
        <v>6065</v>
      </c>
      <c r="E13" s="5">
        <v>5825.75</v>
      </c>
      <c r="F13" s="6" t="s">
        <v>1894</v>
      </c>
      <c r="G13" s="9">
        <v>-2.2800000000000001E-2</v>
      </c>
      <c r="H13" s="22">
        <v>152.5</v>
      </c>
    </row>
    <row r="14" spans="1:8" ht="18" thickBot="1">
      <c r="A14" s="3">
        <v>39464</v>
      </c>
      <c r="B14" s="8">
        <v>5913.2</v>
      </c>
      <c r="C14" s="5">
        <v>5937.95</v>
      </c>
      <c r="D14" s="5">
        <v>6013.15</v>
      </c>
      <c r="E14" s="5">
        <v>5880.3</v>
      </c>
      <c r="F14" s="6" t="s">
        <v>2847</v>
      </c>
      <c r="G14" s="9">
        <v>-3.8E-3</v>
      </c>
      <c r="H14" s="22">
        <v>127.18</v>
      </c>
    </row>
    <row r="15" spans="1:8" ht="18" thickBot="1">
      <c r="A15" s="3">
        <v>39465</v>
      </c>
      <c r="B15" s="8">
        <v>5705.3</v>
      </c>
      <c r="C15" s="5">
        <v>5907.75</v>
      </c>
      <c r="D15" s="5">
        <v>5908.75</v>
      </c>
      <c r="E15" s="5">
        <v>5677</v>
      </c>
      <c r="F15" s="6" t="s">
        <v>2846</v>
      </c>
      <c r="G15" s="9">
        <v>-3.5200000000000002E-2</v>
      </c>
      <c r="H15" s="22">
        <v>135.74</v>
      </c>
    </row>
    <row r="16" spans="1:8" ht="18" thickBot="1">
      <c r="A16" s="3">
        <v>39468</v>
      </c>
      <c r="B16" s="8">
        <v>5208.8</v>
      </c>
      <c r="C16" s="5">
        <v>5705</v>
      </c>
      <c r="D16" s="5">
        <v>5705</v>
      </c>
      <c r="E16" s="5">
        <v>4977.1000000000004</v>
      </c>
      <c r="F16" s="6" t="s">
        <v>2845</v>
      </c>
      <c r="G16" s="9">
        <v>-8.6999999999999994E-2</v>
      </c>
      <c r="H16" s="22">
        <v>211.34</v>
      </c>
    </row>
    <row r="17" spans="1:8" ht="18" thickBot="1">
      <c r="A17" s="3">
        <v>39469</v>
      </c>
      <c r="B17" s="8">
        <v>4899.3</v>
      </c>
      <c r="C17" s="5">
        <v>5203.3500000000004</v>
      </c>
      <c r="D17" s="5">
        <v>5203.3500000000004</v>
      </c>
      <c r="E17" s="5">
        <v>4448.5</v>
      </c>
      <c r="F17" s="6" t="s">
        <v>2844</v>
      </c>
      <c r="G17" s="9">
        <v>-5.9400000000000001E-2</v>
      </c>
      <c r="H17" s="22">
        <v>200.6</v>
      </c>
    </row>
    <row r="18" spans="1:8" ht="18" thickBot="1">
      <c r="A18" s="3">
        <v>39470</v>
      </c>
      <c r="B18" s="4">
        <v>5203.3999999999996</v>
      </c>
      <c r="C18" s="5">
        <v>4903.05</v>
      </c>
      <c r="D18" s="5">
        <v>5328.05</v>
      </c>
      <c r="E18" s="5">
        <v>4891.6000000000004</v>
      </c>
      <c r="F18" s="6" t="s">
        <v>2843</v>
      </c>
      <c r="G18" s="7">
        <v>6.2100000000000002E-2</v>
      </c>
      <c r="H18" s="22">
        <v>172.63</v>
      </c>
    </row>
    <row r="19" spans="1:8" ht="18" thickBot="1">
      <c r="A19" s="3">
        <v>39471</v>
      </c>
      <c r="B19" s="8">
        <v>5033.45</v>
      </c>
      <c r="C19" s="5">
        <v>5208</v>
      </c>
      <c r="D19" s="5">
        <v>5357.2</v>
      </c>
      <c r="E19" s="5">
        <v>4995.8</v>
      </c>
      <c r="F19" s="6" t="s">
        <v>2842</v>
      </c>
      <c r="G19" s="9">
        <v>-3.27E-2</v>
      </c>
      <c r="H19" s="22">
        <v>145.35</v>
      </c>
    </row>
    <row r="20" spans="1:8" ht="18" thickBot="1">
      <c r="A20" s="3">
        <v>39472</v>
      </c>
      <c r="B20" s="4">
        <v>5383.35</v>
      </c>
      <c r="C20" s="5">
        <v>5035.05</v>
      </c>
      <c r="D20" s="5">
        <v>5399.25</v>
      </c>
      <c r="E20" s="5">
        <v>5035.05</v>
      </c>
      <c r="F20" s="6" t="s">
        <v>2841</v>
      </c>
      <c r="G20" s="7">
        <v>6.9500000000000006E-2</v>
      </c>
      <c r="H20" s="22">
        <v>105.88</v>
      </c>
    </row>
    <row r="21" spans="1:8" ht="18" thickBot="1">
      <c r="A21" s="3">
        <v>39475</v>
      </c>
      <c r="B21" s="8">
        <v>5274.1</v>
      </c>
      <c r="C21" s="5">
        <v>5380.95</v>
      </c>
      <c r="D21" s="5">
        <v>5380.95</v>
      </c>
      <c r="E21" s="5">
        <v>5071</v>
      </c>
      <c r="F21" s="6" t="s">
        <v>2840</v>
      </c>
      <c r="G21" s="9">
        <v>-2.0299999999999999E-2</v>
      </c>
      <c r="H21" s="22">
        <v>94.47</v>
      </c>
    </row>
    <row r="22" spans="1:8" ht="18" thickBot="1">
      <c r="A22" s="3">
        <v>39476</v>
      </c>
      <c r="B22" s="4">
        <v>5280.8</v>
      </c>
      <c r="C22" s="5">
        <v>5279.55</v>
      </c>
      <c r="D22" s="5">
        <v>5391.6</v>
      </c>
      <c r="E22" s="5">
        <v>5225.25</v>
      </c>
      <c r="F22" s="6" t="s">
        <v>2839</v>
      </c>
      <c r="G22" s="7">
        <v>1.2999999999999999E-3</v>
      </c>
      <c r="H22" s="22">
        <v>98.43</v>
      </c>
    </row>
    <row r="23" spans="1:8" ht="18" thickBot="1">
      <c r="A23" s="3">
        <v>39477</v>
      </c>
      <c r="B23" s="8">
        <v>5167.6000000000004</v>
      </c>
      <c r="C23" s="5">
        <v>5283.75</v>
      </c>
      <c r="D23" s="5">
        <v>5314.3</v>
      </c>
      <c r="E23" s="5">
        <v>5142.25</v>
      </c>
      <c r="F23" s="6" t="s">
        <v>2838</v>
      </c>
      <c r="G23" s="9">
        <v>-2.1399999999999999E-2</v>
      </c>
      <c r="H23" s="22">
        <v>101.26</v>
      </c>
    </row>
    <row r="24" spans="1:8" ht="18" thickBot="1">
      <c r="A24" s="3">
        <v>39478</v>
      </c>
      <c r="B24" s="8">
        <v>5137.45</v>
      </c>
      <c r="C24" s="5">
        <v>5172.25</v>
      </c>
      <c r="D24" s="5">
        <v>5251.65</v>
      </c>
      <c r="E24" s="5">
        <v>5071.1499999999996</v>
      </c>
      <c r="F24" s="6" t="s">
        <v>2837</v>
      </c>
      <c r="G24" s="9">
        <v>-5.7999999999999996E-3</v>
      </c>
      <c r="H24" s="22">
        <v>187.49</v>
      </c>
    </row>
    <row r="25" spans="1:8" ht="18" thickBot="1">
      <c r="A25" s="3">
        <v>39479</v>
      </c>
      <c r="B25" s="4">
        <v>5317.25</v>
      </c>
      <c r="C25" s="5">
        <v>5140.6000000000004</v>
      </c>
      <c r="D25" s="5">
        <v>5339.95</v>
      </c>
      <c r="E25" s="5">
        <v>5090.75</v>
      </c>
      <c r="F25" s="6" t="s">
        <v>2836</v>
      </c>
      <c r="G25" s="7">
        <v>3.5000000000000003E-2</v>
      </c>
      <c r="H25" s="22">
        <v>106.7</v>
      </c>
    </row>
    <row r="26" spans="1:8" ht="18" thickBot="1">
      <c r="A26" s="3">
        <v>39482</v>
      </c>
      <c r="B26" s="4">
        <v>5463.5</v>
      </c>
      <c r="C26" s="5">
        <v>5315.55</v>
      </c>
      <c r="D26" s="5">
        <v>5545.2</v>
      </c>
      <c r="E26" s="5">
        <v>5315.55</v>
      </c>
      <c r="F26" s="6" t="s">
        <v>2835</v>
      </c>
      <c r="G26" s="7">
        <v>2.75E-2</v>
      </c>
      <c r="H26" s="22">
        <v>105.72</v>
      </c>
    </row>
    <row r="27" spans="1:8" ht="18" thickBot="1">
      <c r="A27" s="3">
        <v>39483</v>
      </c>
      <c r="B27" s="4">
        <v>5483.9</v>
      </c>
      <c r="C27" s="5">
        <v>5463.75</v>
      </c>
      <c r="D27" s="5">
        <v>5500.6</v>
      </c>
      <c r="E27" s="5">
        <v>5412.95</v>
      </c>
      <c r="F27" s="6" t="s">
        <v>2834</v>
      </c>
      <c r="G27" s="7">
        <v>3.7000000000000002E-3</v>
      </c>
      <c r="H27" s="22">
        <v>96.49</v>
      </c>
    </row>
    <row r="28" spans="1:8" ht="18" thickBot="1">
      <c r="A28" s="3">
        <v>39484</v>
      </c>
      <c r="B28" s="8">
        <v>5322.55</v>
      </c>
      <c r="C28" s="5">
        <v>5470.4</v>
      </c>
      <c r="D28" s="5">
        <v>5470.4</v>
      </c>
      <c r="E28" s="5">
        <v>5257.05</v>
      </c>
      <c r="F28" s="6" t="s">
        <v>2833</v>
      </c>
      <c r="G28" s="9">
        <v>-2.9399999999999999E-2</v>
      </c>
      <c r="H28" s="22">
        <v>106.12</v>
      </c>
    </row>
    <row r="29" spans="1:8" ht="18" thickBot="1">
      <c r="A29" s="3">
        <v>39485</v>
      </c>
      <c r="B29" s="8">
        <v>5133.25</v>
      </c>
      <c r="C29" s="5">
        <v>5322.55</v>
      </c>
      <c r="D29" s="5">
        <v>5344.6</v>
      </c>
      <c r="E29" s="5">
        <v>5113.8500000000004</v>
      </c>
      <c r="F29" s="6" t="s">
        <v>2832</v>
      </c>
      <c r="G29" s="9">
        <v>-3.56E-2</v>
      </c>
      <c r="H29" s="22">
        <v>103.09</v>
      </c>
    </row>
    <row r="30" spans="1:8" ht="18" thickBot="1">
      <c r="A30" s="3">
        <v>39486</v>
      </c>
      <c r="B30" s="8">
        <v>5120.3500000000004</v>
      </c>
      <c r="C30" s="5">
        <v>5132.1000000000004</v>
      </c>
      <c r="D30" s="5">
        <v>5173.8500000000004</v>
      </c>
      <c r="E30" s="5">
        <v>5034.25</v>
      </c>
      <c r="F30" s="6" t="s">
        <v>2831</v>
      </c>
      <c r="G30" s="9">
        <v>-2.5000000000000001E-3</v>
      </c>
      <c r="H30" s="22">
        <v>108.95</v>
      </c>
    </row>
    <row r="31" spans="1:8" ht="18" thickBot="1">
      <c r="A31" s="3">
        <v>39489</v>
      </c>
      <c r="B31" s="8">
        <v>4857</v>
      </c>
      <c r="C31" s="5">
        <v>5120.55</v>
      </c>
      <c r="D31" s="5">
        <v>5126.3999999999996</v>
      </c>
      <c r="E31" s="5">
        <v>4803.6000000000004</v>
      </c>
      <c r="F31" s="6" t="s">
        <v>2830</v>
      </c>
      <c r="G31" s="9">
        <v>-5.1400000000000001E-2</v>
      </c>
      <c r="H31" s="22">
        <v>125.73</v>
      </c>
    </row>
    <row r="32" spans="1:8" ht="18" thickBot="1">
      <c r="A32" s="3">
        <v>39490</v>
      </c>
      <c r="B32" s="8">
        <v>4838.25</v>
      </c>
      <c r="C32" s="5">
        <v>4877.8500000000004</v>
      </c>
      <c r="D32" s="5">
        <v>4949.6000000000004</v>
      </c>
      <c r="E32" s="5">
        <v>4820.45</v>
      </c>
      <c r="F32" s="6" t="s">
        <v>2829</v>
      </c>
      <c r="G32" s="9">
        <v>-3.8999999999999998E-3</v>
      </c>
      <c r="H32" s="22">
        <v>102.36</v>
      </c>
    </row>
    <row r="33" spans="1:8" ht="18" thickBot="1">
      <c r="A33" s="3">
        <v>39491</v>
      </c>
      <c r="B33" s="4">
        <v>4929.45</v>
      </c>
      <c r="C33" s="5">
        <v>4836.55</v>
      </c>
      <c r="D33" s="5">
        <v>4986.55</v>
      </c>
      <c r="E33" s="5">
        <v>4836.55</v>
      </c>
      <c r="F33" s="6" t="s">
        <v>2828</v>
      </c>
      <c r="G33" s="7">
        <v>1.8800000000000001E-2</v>
      </c>
      <c r="H33" s="22">
        <v>104.07</v>
      </c>
    </row>
    <row r="34" spans="1:8" ht="18" thickBot="1">
      <c r="A34" s="3">
        <v>39492</v>
      </c>
      <c r="B34" s="4">
        <v>5202</v>
      </c>
      <c r="C34" s="5">
        <v>4944.6499999999996</v>
      </c>
      <c r="D34" s="5">
        <v>5220.25</v>
      </c>
      <c r="E34" s="5">
        <v>4944.6499999999996</v>
      </c>
      <c r="F34" s="6" t="s">
        <v>2827</v>
      </c>
      <c r="G34" s="7">
        <v>5.5300000000000002E-2</v>
      </c>
      <c r="H34" s="22">
        <v>106.43</v>
      </c>
    </row>
    <row r="35" spans="1:8" ht="18" thickBot="1">
      <c r="A35" s="3">
        <v>39493</v>
      </c>
      <c r="B35" s="4">
        <v>5302.9</v>
      </c>
      <c r="C35" s="5">
        <v>5202.8500000000004</v>
      </c>
      <c r="D35" s="5">
        <v>5315.4</v>
      </c>
      <c r="E35" s="5">
        <v>5104.75</v>
      </c>
      <c r="F35" s="6" t="s">
        <v>2826</v>
      </c>
      <c r="G35" s="7">
        <v>1.9400000000000001E-2</v>
      </c>
      <c r="H35" s="22">
        <v>110.54</v>
      </c>
    </row>
    <row r="36" spans="1:8" ht="18" thickBot="1">
      <c r="A36" s="3">
        <v>39496</v>
      </c>
      <c r="B36" s="8">
        <v>5276.9</v>
      </c>
      <c r="C36" s="5">
        <v>5304.45</v>
      </c>
      <c r="D36" s="5">
        <v>5348.6</v>
      </c>
      <c r="E36" s="5">
        <v>5224</v>
      </c>
      <c r="F36" s="6" t="s">
        <v>2825</v>
      </c>
      <c r="G36" s="9">
        <v>-4.8999999999999998E-3</v>
      </c>
      <c r="H36" s="22">
        <v>77.58</v>
      </c>
    </row>
    <row r="37" spans="1:8" ht="18" thickBot="1">
      <c r="A37" s="3">
        <v>39497</v>
      </c>
      <c r="B37" s="4">
        <v>5280.8</v>
      </c>
      <c r="C37" s="5">
        <v>5278.4</v>
      </c>
      <c r="D37" s="5">
        <v>5368.45</v>
      </c>
      <c r="E37" s="5">
        <v>5262</v>
      </c>
      <c r="F37" s="6" t="s">
        <v>2824</v>
      </c>
      <c r="G37" s="7">
        <v>6.9999999999999999E-4</v>
      </c>
      <c r="H37" s="22">
        <v>88.67</v>
      </c>
    </row>
    <row r="38" spans="1:8" ht="18" thickBot="1">
      <c r="A38" s="3">
        <v>39498</v>
      </c>
      <c r="B38" s="8">
        <v>5154.45</v>
      </c>
      <c r="C38" s="5">
        <v>5267.15</v>
      </c>
      <c r="D38" s="5">
        <v>5267.15</v>
      </c>
      <c r="E38" s="5">
        <v>5116.3</v>
      </c>
      <c r="F38" s="6" t="s">
        <v>2823</v>
      </c>
      <c r="G38" s="9">
        <v>-2.3900000000000001E-2</v>
      </c>
      <c r="H38" s="22">
        <v>89.87</v>
      </c>
    </row>
    <row r="39" spans="1:8" ht="18" thickBot="1">
      <c r="A39" s="3">
        <v>39499</v>
      </c>
      <c r="B39" s="4">
        <v>5191.8</v>
      </c>
      <c r="C39" s="5">
        <v>5156.8999999999996</v>
      </c>
      <c r="D39" s="5">
        <v>5241.3500000000004</v>
      </c>
      <c r="E39" s="5">
        <v>5120.05</v>
      </c>
      <c r="F39" s="6" t="s">
        <v>2822</v>
      </c>
      <c r="G39" s="7">
        <v>7.1999999999999998E-3</v>
      </c>
      <c r="H39" s="22">
        <v>89.88</v>
      </c>
    </row>
    <row r="40" spans="1:8" ht="18" thickBot="1">
      <c r="A40" s="3">
        <v>39500</v>
      </c>
      <c r="B40" s="8">
        <v>5110.75</v>
      </c>
      <c r="C40" s="5">
        <v>5183.3999999999996</v>
      </c>
      <c r="D40" s="5">
        <v>5184</v>
      </c>
      <c r="E40" s="5">
        <v>5092.8</v>
      </c>
      <c r="F40" s="6" t="s">
        <v>2821</v>
      </c>
      <c r="G40" s="9">
        <v>-1.5599999999999999E-2</v>
      </c>
      <c r="H40" s="22">
        <v>72.069999999999993</v>
      </c>
    </row>
    <row r="41" spans="1:8" ht="18" thickBot="1">
      <c r="A41" s="3">
        <v>39503</v>
      </c>
      <c r="B41" s="4">
        <v>5200.7</v>
      </c>
      <c r="C41" s="5">
        <v>5112.25</v>
      </c>
      <c r="D41" s="5">
        <v>5212.3500000000004</v>
      </c>
      <c r="E41" s="5">
        <v>5055.1499999999996</v>
      </c>
      <c r="F41" s="6" t="s">
        <v>2820</v>
      </c>
      <c r="G41" s="7">
        <v>1.7600000000000001E-2</v>
      </c>
      <c r="H41" s="22">
        <v>78.36</v>
      </c>
    </row>
    <row r="42" spans="1:8" ht="18" thickBot="1">
      <c r="A42" s="3">
        <v>39504</v>
      </c>
      <c r="B42" s="4">
        <v>5270.05</v>
      </c>
      <c r="C42" s="5">
        <v>5200.8</v>
      </c>
      <c r="D42" s="5">
        <v>5281.2</v>
      </c>
      <c r="E42" s="5">
        <v>5200.8</v>
      </c>
      <c r="F42" s="6" t="s">
        <v>2819</v>
      </c>
      <c r="G42" s="7">
        <v>1.3299999999999999E-2</v>
      </c>
      <c r="H42" s="22">
        <v>86.1</v>
      </c>
    </row>
    <row r="43" spans="1:8" ht="18" thickBot="1">
      <c r="A43" s="3">
        <v>39505</v>
      </c>
      <c r="B43" s="8">
        <v>5268.4</v>
      </c>
      <c r="C43" s="5">
        <v>5271.4</v>
      </c>
      <c r="D43" s="5">
        <v>5368.15</v>
      </c>
      <c r="E43" s="5">
        <v>5249.75</v>
      </c>
      <c r="F43" s="6" t="s">
        <v>2818</v>
      </c>
      <c r="G43" s="9">
        <v>-2.9999999999999997E-4</v>
      </c>
      <c r="H43" s="22">
        <v>89.57</v>
      </c>
    </row>
    <row r="44" spans="1:8" ht="18" thickBot="1">
      <c r="A44" s="3">
        <v>39506</v>
      </c>
      <c r="B44" s="4">
        <v>5285.1</v>
      </c>
      <c r="C44" s="5">
        <v>5266.35</v>
      </c>
      <c r="D44" s="5">
        <v>5302.85</v>
      </c>
      <c r="E44" s="5">
        <v>5227.1499999999996</v>
      </c>
      <c r="F44" s="6" t="s">
        <v>2817</v>
      </c>
      <c r="G44" s="7">
        <v>3.2000000000000002E-3</v>
      </c>
      <c r="H44" s="22">
        <v>107.98</v>
      </c>
    </row>
    <row r="45" spans="1:8" ht="18" thickBot="1">
      <c r="A45" s="3">
        <v>39507</v>
      </c>
      <c r="B45" s="8">
        <v>5223.5</v>
      </c>
      <c r="C45" s="5">
        <v>5285</v>
      </c>
      <c r="D45" s="5">
        <v>5290.8</v>
      </c>
      <c r="E45" s="5">
        <v>5098.3500000000004</v>
      </c>
      <c r="F45" s="6" t="s">
        <v>2816</v>
      </c>
      <c r="G45" s="9">
        <v>-1.17E-2</v>
      </c>
      <c r="H45" s="22">
        <v>165.09</v>
      </c>
    </row>
    <row r="46" spans="1:8" ht="18" thickBot="1">
      <c r="A46" s="3">
        <v>39510</v>
      </c>
      <c r="B46" s="8">
        <v>4953</v>
      </c>
      <c r="C46" s="5">
        <v>5222.8</v>
      </c>
      <c r="D46" s="5">
        <v>5222.8</v>
      </c>
      <c r="E46" s="5">
        <v>4936.05</v>
      </c>
      <c r="F46" s="6" t="s">
        <v>2210</v>
      </c>
      <c r="G46" s="9">
        <v>-5.1799999999999999E-2</v>
      </c>
      <c r="H46" s="22">
        <v>150.74</v>
      </c>
    </row>
    <row r="47" spans="1:8" ht="18" thickBot="1">
      <c r="A47" s="3">
        <v>39511</v>
      </c>
      <c r="B47" s="8">
        <v>4864.25</v>
      </c>
      <c r="C47" s="5">
        <v>4958.55</v>
      </c>
      <c r="D47" s="5">
        <v>4976.7</v>
      </c>
      <c r="E47" s="5">
        <v>4812.95</v>
      </c>
      <c r="F47" s="6" t="s">
        <v>2815</v>
      </c>
      <c r="G47" s="9">
        <v>-1.7899999999999999E-2</v>
      </c>
      <c r="H47" s="22">
        <v>150.84</v>
      </c>
    </row>
    <row r="48" spans="1:8" ht="18" thickBot="1">
      <c r="A48" s="3">
        <v>39512</v>
      </c>
      <c r="B48" s="4">
        <v>4921.3999999999996</v>
      </c>
      <c r="C48" s="5">
        <v>4866.8500000000004</v>
      </c>
      <c r="D48" s="5">
        <v>4936.75</v>
      </c>
      <c r="E48" s="5">
        <v>4847.25</v>
      </c>
      <c r="F48" s="6" t="s">
        <v>2814</v>
      </c>
      <c r="G48" s="7">
        <v>1.17E-2</v>
      </c>
      <c r="H48" s="22">
        <v>114.72</v>
      </c>
    </row>
    <row r="49" spans="1:8" ht="18" thickBot="1">
      <c r="A49" s="3">
        <v>39514</v>
      </c>
      <c r="B49" s="8">
        <v>4771.6000000000004</v>
      </c>
      <c r="C49" s="5">
        <v>4918.3</v>
      </c>
      <c r="D49" s="5">
        <v>4918.3</v>
      </c>
      <c r="E49" s="5">
        <v>4672.25</v>
      </c>
      <c r="F49" s="6" t="s">
        <v>2813</v>
      </c>
      <c r="G49" s="9">
        <v>-3.04E-2</v>
      </c>
      <c r="H49" s="22">
        <v>145.78</v>
      </c>
    </row>
    <row r="50" spans="1:8" ht="18" thickBot="1">
      <c r="A50" s="3">
        <v>39517</v>
      </c>
      <c r="B50" s="4">
        <v>4800.3999999999996</v>
      </c>
      <c r="C50" s="5">
        <v>4767.8</v>
      </c>
      <c r="D50" s="5">
        <v>4814.95</v>
      </c>
      <c r="E50" s="5">
        <v>4620.5</v>
      </c>
      <c r="F50" s="6" t="s">
        <v>2812</v>
      </c>
      <c r="G50" s="7">
        <v>6.0000000000000001E-3</v>
      </c>
      <c r="H50" s="22">
        <v>155.88</v>
      </c>
    </row>
    <row r="51" spans="1:8" ht="18" thickBot="1">
      <c r="A51" s="3">
        <v>39518</v>
      </c>
      <c r="B51" s="4">
        <v>4865.8999999999996</v>
      </c>
      <c r="C51" s="5">
        <v>4796.3</v>
      </c>
      <c r="D51" s="5">
        <v>4888.5</v>
      </c>
      <c r="E51" s="5">
        <v>4732.8500000000004</v>
      </c>
      <c r="F51" s="6" t="s">
        <v>2811</v>
      </c>
      <c r="G51" s="7">
        <v>1.3599999999999999E-2</v>
      </c>
      <c r="H51" s="22">
        <v>158.76</v>
      </c>
    </row>
    <row r="52" spans="1:8" ht="18" thickBot="1">
      <c r="A52" s="3">
        <v>39519</v>
      </c>
      <c r="B52" s="4">
        <v>4872</v>
      </c>
      <c r="C52" s="5">
        <v>4869.75</v>
      </c>
      <c r="D52" s="5">
        <v>5019.2</v>
      </c>
      <c r="E52" s="5">
        <v>4854.75</v>
      </c>
      <c r="F52" s="6" t="s">
        <v>2810</v>
      </c>
      <c r="G52" s="7">
        <v>1.2999999999999999E-3</v>
      </c>
      <c r="H52" s="22">
        <v>135.04</v>
      </c>
    </row>
    <row r="53" spans="1:8" ht="18" thickBot="1">
      <c r="A53" s="3">
        <v>39520</v>
      </c>
      <c r="B53" s="8">
        <v>4623.6000000000004</v>
      </c>
      <c r="C53" s="5">
        <v>4868.7</v>
      </c>
      <c r="D53" s="5">
        <v>4868.8</v>
      </c>
      <c r="E53" s="5">
        <v>4580.1499999999996</v>
      </c>
      <c r="F53" s="6" t="s">
        <v>2809</v>
      </c>
      <c r="G53" s="9">
        <v>-5.0999999999999997E-2</v>
      </c>
      <c r="H53" s="22">
        <v>137.63999999999999</v>
      </c>
    </row>
    <row r="54" spans="1:8" ht="18" thickBot="1">
      <c r="A54" s="3">
        <v>39521</v>
      </c>
      <c r="B54" s="4">
        <v>4745.8</v>
      </c>
      <c r="C54" s="5">
        <v>4623.8</v>
      </c>
      <c r="D54" s="5">
        <v>4758.95</v>
      </c>
      <c r="E54" s="5">
        <v>4607.55</v>
      </c>
      <c r="F54" s="6" t="s">
        <v>2808</v>
      </c>
      <c r="G54" s="7">
        <v>2.64E-2</v>
      </c>
      <c r="H54" s="22">
        <v>135.57</v>
      </c>
    </row>
    <row r="55" spans="1:8" ht="18" thickBot="1">
      <c r="A55" s="3">
        <v>39524</v>
      </c>
      <c r="B55" s="8">
        <v>4503.1000000000004</v>
      </c>
      <c r="C55" s="5">
        <v>4745.45</v>
      </c>
      <c r="D55" s="5">
        <v>4745.45</v>
      </c>
      <c r="E55" s="5">
        <v>4482.1000000000004</v>
      </c>
      <c r="F55" s="6" t="s">
        <v>1277</v>
      </c>
      <c r="G55" s="9">
        <v>-5.11E-2</v>
      </c>
      <c r="H55" s="22">
        <v>143.35</v>
      </c>
    </row>
    <row r="56" spans="1:8" ht="18" thickBot="1">
      <c r="A56" s="3">
        <v>39525</v>
      </c>
      <c r="B56" s="4">
        <v>4533</v>
      </c>
      <c r="C56" s="5">
        <v>4519.8999999999996</v>
      </c>
      <c r="D56" s="5">
        <v>4617.95</v>
      </c>
      <c r="E56" s="5">
        <v>4468.55</v>
      </c>
      <c r="F56" s="6" t="s">
        <v>2807</v>
      </c>
      <c r="G56" s="7">
        <v>6.6E-3</v>
      </c>
      <c r="H56" s="22">
        <v>169.44</v>
      </c>
    </row>
    <row r="57" spans="1:8" ht="18" thickBot="1">
      <c r="A57" s="3">
        <v>39526</v>
      </c>
      <c r="B57" s="4">
        <v>4573.95</v>
      </c>
      <c r="C57" s="5">
        <v>4534.75</v>
      </c>
      <c r="D57" s="5">
        <v>4718.3999999999996</v>
      </c>
      <c r="E57" s="5">
        <v>4533.8999999999996</v>
      </c>
      <c r="F57" s="6" t="s">
        <v>2806</v>
      </c>
      <c r="G57" s="7">
        <v>8.9999999999999993E-3</v>
      </c>
      <c r="H57" s="22">
        <v>158.51</v>
      </c>
    </row>
    <row r="58" spans="1:8" ht="18" thickBot="1">
      <c r="A58" s="3">
        <v>39531</v>
      </c>
      <c r="B58" s="4">
        <v>4609.8500000000004</v>
      </c>
      <c r="C58" s="5">
        <v>4576.8</v>
      </c>
      <c r="D58" s="5">
        <v>4649.45</v>
      </c>
      <c r="E58" s="5">
        <v>4539.8</v>
      </c>
      <c r="F58" s="6" t="s">
        <v>2805</v>
      </c>
      <c r="G58" s="7">
        <v>7.7999999999999996E-3</v>
      </c>
      <c r="H58" s="22">
        <v>123.98</v>
      </c>
    </row>
    <row r="59" spans="1:8" ht="18" thickBot="1">
      <c r="A59" s="3">
        <v>39532</v>
      </c>
      <c r="B59" s="4">
        <v>4877.5</v>
      </c>
      <c r="C59" s="5">
        <v>4616.8</v>
      </c>
      <c r="D59" s="5">
        <v>4896.8</v>
      </c>
      <c r="E59" s="5">
        <v>4616.8</v>
      </c>
      <c r="F59" s="6" t="s">
        <v>2804</v>
      </c>
      <c r="G59" s="7">
        <v>5.8099999999999999E-2</v>
      </c>
      <c r="H59" s="22">
        <v>142.37</v>
      </c>
    </row>
    <row r="60" spans="1:8" ht="18" thickBot="1">
      <c r="A60" s="3">
        <v>39533</v>
      </c>
      <c r="B60" s="8">
        <v>4828.8500000000004</v>
      </c>
      <c r="C60" s="5">
        <v>4878.7</v>
      </c>
      <c r="D60" s="5">
        <v>4912.3</v>
      </c>
      <c r="E60" s="5">
        <v>4808.6499999999996</v>
      </c>
      <c r="F60" s="6" t="s">
        <v>2803</v>
      </c>
      <c r="G60" s="9">
        <v>-0.01</v>
      </c>
      <c r="H60" s="22">
        <v>126.1</v>
      </c>
    </row>
    <row r="61" spans="1:8" ht="18" thickBot="1">
      <c r="A61" s="3">
        <v>39534</v>
      </c>
      <c r="B61" s="4">
        <v>4830.25</v>
      </c>
      <c r="C61" s="5">
        <v>4828.8</v>
      </c>
      <c r="D61" s="5">
        <v>4863.75</v>
      </c>
      <c r="E61" s="5">
        <v>4769.6000000000004</v>
      </c>
      <c r="F61" s="6" t="s">
        <v>2802</v>
      </c>
      <c r="G61" s="7">
        <v>2.9999999999999997E-4</v>
      </c>
      <c r="H61" s="22">
        <v>180.12</v>
      </c>
    </row>
    <row r="62" spans="1:8" ht="18" thickBot="1">
      <c r="A62" s="3">
        <v>39535</v>
      </c>
      <c r="B62" s="4">
        <v>4942</v>
      </c>
      <c r="C62" s="5">
        <v>4830</v>
      </c>
      <c r="D62" s="5">
        <v>4970.8</v>
      </c>
      <c r="E62" s="5">
        <v>4796.3500000000004</v>
      </c>
      <c r="F62" s="6" t="s">
        <v>2801</v>
      </c>
      <c r="G62" s="7">
        <v>2.3099999999999999E-2</v>
      </c>
      <c r="H62" s="22">
        <v>162.59</v>
      </c>
    </row>
    <row r="63" spans="1:8" ht="18" thickBot="1">
      <c r="A63" s="3">
        <v>39538</v>
      </c>
      <c r="B63" s="8">
        <v>4734.5</v>
      </c>
      <c r="C63" s="5">
        <v>4942.1499999999996</v>
      </c>
      <c r="D63" s="5">
        <v>4947</v>
      </c>
      <c r="E63" s="5">
        <v>4703.8500000000004</v>
      </c>
      <c r="F63" s="6" t="s">
        <v>2800</v>
      </c>
      <c r="G63" s="9">
        <v>-4.2000000000000003E-2</v>
      </c>
      <c r="H63" s="22">
        <v>147.19999999999999</v>
      </c>
    </row>
    <row r="64" spans="1:8" ht="18" thickBot="1">
      <c r="A64" s="3">
        <v>39539</v>
      </c>
      <c r="B64" s="4">
        <v>4739.55</v>
      </c>
      <c r="C64" s="5">
        <v>4735.6499999999996</v>
      </c>
      <c r="D64" s="5">
        <v>4800.75</v>
      </c>
      <c r="E64" s="5">
        <v>4628.75</v>
      </c>
      <c r="F64" s="6" t="s">
        <v>2799</v>
      </c>
      <c r="G64" s="7">
        <v>1.1000000000000001E-3</v>
      </c>
      <c r="H64" s="22">
        <v>119.88</v>
      </c>
    </row>
    <row r="65" spans="1:8" ht="18" thickBot="1">
      <c r="A65" s="3">
        <v>39540</v>
      </c>
      <c r="B65" s="4">
        <v>4754.2</v>
      </c>
      <c r="C65" s="5">
        <v>4741.3999999999996</v>
      </c>
      <c r="D65" s="5">
        <v>4916.75</v>
      </c>
      <c r="E65" s="5">
        <v>4741.3999999999996</v>
      </c>
      <c r="F65" s="6" t="s">
        <v>2798</v>
      </c>
      <c r="G65" s="7">
        <v>3.0999999999999999E-3</v>
      </c>
      <c r="H65" s="22">
        <v>114.66</v>
      </c>
    </row>
    <row r="66" spans="1:8" ht="18" thickBot="1">
      <c r="A66" s="3">
        <v>39541</v>
      </c>
      <c r="B66" s="4">
        <v>4771.6000000000004</v>
      </c>
      <c r="C66" s="5">
        <v>4753.8999999999996</v>
      </c>
      <c r="D66" s="5">
        <v>4833.25</v>
      </c>
      <c r="E66" s="5">
        <v>4738.2</v>
      </c>
      <c r="F66" s="6" t="s">
        <v>2067</v>
      </c>
      <c r="G66" s="7">
        <v>3.7000000000000002E-3</v>
      </c>
      <c r="H66" s="22">
        <v>124.59</v>
      </c>
    </row>
    <row r="67" spans="1:8" ht="18" thickBot="1">
      <c r="A67" s="3">
        <v>39542</v>
      </c>
      <c r="B67" s="8">
        <v>4647</v>
      </c>
      <c r="C67" s="5">
        <v>4766.7</v>
      </c>
      <c r="D67" s="5">
        <v>4791.7</v>
      </c>
      <c r="E67" s="5">
        <v>4632.7</v>
      </c>
      <c r="F67" s="6" t="s">
        <v>2797</v>
      </c>
      <c r="G67" s="9">
        <v>-2.6100000000000002E-2</v>
      </c>
      <c r="H67" s="22">
        <v>131.51</v>
      </c>
    </row>
    <row r="68" spans="1:8" ht="18" thickBot="1">
      <c r="A68" s="3">
        <v>39545</v>
      </c>
      <c r="B68" s="4">
        <v>4761.2</v>
      </c>
      <c r="C68" s="5">
        <v>4631.3500000000004</v>
      </c>
      <c r="D68" s="5">
        <v>4798.55</v>
      </c>
      <c r="E68" s="5">
        <v>4628.8</v>
      </c>
      <c r="F68" s="6" t="s">
        <v>2796</v>
      </c>
      <c r="G68" s="7">
        <v>2.46E-2</v>
      </c>
      <c r="H68" s="22">
        <v>124.93</v>
      </c>
    </row>
    <row r="69" spans="1:8" ht="18" thickBot="1">
      <c r="A69" s="3">
        <v>39546</v>
      </c>
      <c r="B69" s="8">
        <v>4709.6499999999996</v>
      </c>
      <c r="C69" s="5">
        <v>4760.6499999999996</v>
      </c>
      <c r="D69" s="5">
        <v>4769.55</v>
      </c>
      <c r="E69" s="5">
        <v>4677.8</v>
      </c>
      <c r="F69" s="6" t="s">
        <v>2795</v>
      </c>
      <c r="G69" s="9">
        <v>-1.0800000000000001E-2</v>
      </c>
      <c r="H69" s="22">
        <v>113.75</v>
      </c>
    </row>
    <row r="70" spans="1:8" ht="18" thickBot="1">
      <c r="A70" s="3">
        <v>39547</v>
      </c>
      <c r="B70" s="4">
        <v>4747.05</v>
      </c>
      <c r="C70" s="5">
        <v>4707.05</v>
      </c>
      <c r="D70" s="5">
        <v>4758.25</v>
      </c>
      <c r="E70" s="5">
        <v>4667.5</v>
      </c>
      <c r="F70" s="6" t="s">
        <v>2794</v>
      </c>
      <c r="G70" s="7">
        <v>7.9000000000000008E-3</v>
      </c>
      <c r="H70" s="22">
        <v>101.41</v>
      </c>
    </row>
    <row r="71" spans="1:8" ht="18" thickBot="1">
      <c r="A71" s="3">
        <v>39548</v>
      </c>
      <c r="B71" s="8">
        <v>4733</v>
      </c>
      <c r="C71" s="5">
        <v>4747.55</v>
      </c>
      <c r="D71" s="5">
        <v>4799.5</v>
      </c>
      <c r="E71" s="5">
        <v>4720.8999999999996</v>
      </c>
      <c r="F71" s="6" t="s">
        <v>2793</v>
      </c>
      <c r="G71" s="9">
        <v>-3.0000000000000001E-3</v>
      </c>
      <c r="H71" s="22">
        <v>150.13999999999999</v>
      </c>
    </row>
    <row r="72" spans="1:8" ht="18" thickBot="1">
      <c r="A72" s="3">
        <v>39549</v>
      </c>
      <c r="B72" s="4">
        <v>4777.8</v>
      </c>
      <c r="C72" s="5">
        <v>4734.3500000000004</v>
      </c>
      <c r="D72" s="5">
        <v>4817.3999999999996</v>
      </c>
      <c r="E72" s="5">
        <v>4727.25</v>
      </c>
      <c r="F72" s="6" t="s">
        <v>2792</v>
      </c>
      <c r="G72" s="7">
        <v>9.4999999999999998E-3</v>
      </c>
      <c r="H72" s="22">
        <v>132.77000000000001</v>
      </c>
    </row>
    <row r="73" spans="1:8" ht="18" thickBot="1">
      <c r="A73" s="3">
        <v>39553</v>
      </c>
      <c r="B73" s="4">
        <v>4879.6499999999996</v>
      </c>
      <c r="C73" s="5">
        <v>4779.95</v>
      </c>
      <c r="D73" s="5">
        <v>4917.1000000000004</v>
      </c>
      <c r="E73" s="5">
        <v>4708.3</v>
      </c>
      <c r="F73" s="6" t="s">
        <v>2791</v>
      </c>
      <c r="G73" s="7">
        <v>2.1299999999999999E-2</v>
      </c>
      <c r="H73" s="22">
        <v>152.08000000000001</v>
      </c>
    </row>
    <row r="74" spans="1:8" ht="18" thickBot="1">
      <c r="A74" s="3">
        <v>39554</v>
      </c>
      <c r="B74" s="4">
        <v>4887.3</v>
      </c>
      <c r="C74" s="5">
        <v>4881.6499999999996</v>
      </c>
      <c r="D74" s="5">
        <v>4951.3999999999996</v>
      </c>
      <c r="E74" s="5">
        <v>4874.05</v>
      </c>
      <c r="F74" s="6" t="s">
        <v>2790</v>
      </c>
      <c r="G74" s="7">
        <v>1.6000000000000001E-3</v>
      </c>
      <c r="H74" s="22">
        <v>137.21</v>
      </c>
    </row>
    <row r="75" spans="1:8" ht="18" thickBot="1">
      <c r="A75" s="3">
        <v>39555</v>
      </c>
      <c r="B75" s="4">
        <v>4958.3999999999996</v>
      </c>
      <c r="C75" s="5">
        <v>4890.6000000000004</v>
      </c>
      <c r="D75" s="5">
        <v>4984.95</v>
      </c>
      <c r="E75" s="5">
        <v>4889.6499999999996</v>
      </c>
      <c r="F75" s="6" t="s">
        <v>2789</v>
      </c>
      <c r="G75" s="7">
        <v>1.4500000000000001E-2</v>
      </c>
      <c r="H75" s="22">
        <v>135.28</v>
      </c>
    </row>
    <row r="76" spans="1:8" ht="18" thickBot="1">
      <c r="A76" s="3">
        <v>39559</v>
      </c>
      <c r="B76" s="4">
        <v>5037</v>
      </c>
      <c r="C76" s="5">
        <v>4955.8999999999996</v>
      </c>
      <c r="D76" s="5">
        <v>5053.3999999999996</v>
      </c>
      <c r="E76" s="5">
        <v>4955.8999999999996</v>
      </c>
      <c r="F76" s="6" t="s">
        <v>2788</v>
      </c>
      <c r="G76" s="7">
        <v>1.5900000000000001E-2</v>
      </c>
      <c r="H76" s="22">
        <v>110.42</v>
      </c>
    </row>
    <row r="77" spans="1:8" ht="18" thickBot="1">
      <c r="A77" s="3">
        <v>39560</v>
      </c>
      <c r="B77" s="4">
        <v>5049.3</v>
      </c>
      <c r="C77" s="5">
        <v>5037.05</v>
      </c>
      <c r="D77" s="5">
        <v>5074.25</v>
      </c>
      <c r="E77" s="5">
        <v>4994.05</v>
      </c>
      <c r="F77" s="6" t="s">
        <v>2787</v>
      </c>
      <c r="G77" s="7">
        <v>2.3999999999999998E-3</v>
      </c>
      <c r="H77" s="22">
        <v>126.75</v>
      </c>
    </row>
    <row r="78" spans="1:8" ht="18" thickBot="1">
      <c r="A78" s="3">
        <v>39561</v>
      </c>
      <c r="B78" s="8">
        <v>5022.8</v>
      </c>
      <c r="C78" s="5">
        <v>5044.3500000000004</v>
      </c>
      <c r="D78" s="5">
        <v>5083.5</v>
      </c>
      <c r="E78" s="5">
        <v>5003.55</v>
      </c>
      <c r="F78" s="6" t="s">
        <v>1455</v>
      </c>
      <c r="G78" s="9">
        <v>-5.1999999999999998E-3</v>
      </c>
      <c r="H78" s="22">
        <v>144.56</v>
      </c>
    </row>
    <row r="79" spans="1:8" ht="18" thickBot="1">
      <c r="A79" s="3">
        <v>39562</v>
      </c>
      <c r="B79" s="8">
        <v>4999.8500000000004</v>
      </c>
      <c r="C79" s="5">
        <v>5022.8999999999996</v>
      </c>
      <c r="D79" s="5">
        <v>5072.7</v>
      </c>
      <c r="E79" s="5">
        <v>4991.3500000000004</v>
      </c>
      <c r="F79" s="6" t="s">
        <v>2786</v>
      </c>
      <c r="G79" s="9">
        <v>-4.5999999999999999E-3</v>
      </c>
      <c r="H79" s="22">
        <v>154.29</v>
      </c>
    </row>
    <row r="80" spans="1:8" ht="18" thickBot="1">
      <c r="A80" s="3">
        <v>39563</v>
      </c>
      <c r="B80" s="4">
        <v>5111.7</v>
      </c>
      <c r="C80" s="5">
        <v>4999.1499999999996</v>
      </c>
      <c r="D80" s="5">
        <v>5117.7</v>
      </c>
      <c r="E80" s="5">
        <v>4999.1499999999996</v>
      </c>
      <c r="F80" s="6" t="s">
        <v>1985</v>
      </c>
      <c r="G80" s="7">
        <v>2.24E-2</v>
      </c>
      <c r="H80" s="22">
        <v>134.44999999999999</v>
      </c>
    </row>
    <row r="81" spans="1:8" ht="18" thickBot="1">
      <c r="A81" s="3">
        <v>39566</v>
      </c>
      <c r="B81" s="8">
        <v>5089.6499999999996</v>
      </c>
      <c r="C81" s="5">
        <v>5112.5</v>
      </c>
      <c r="D81" s="5">
        <v>5147.45</v>
      </c>
      <c r="E81" s="5">
        <v>5079.1499999999996</v>
      </c>
      <c r="F81" s="6" t="s">
        <v>2785</v>
      </c>
      <c r="G81" s="9">
        <v>-4.3E-3</v>
      </c>
      <c r="H81" s="22">
        <v>110.78</v>
      </c>
    </row>
    <row r="82" spans="1:8" ht="18" thickBot="1">
      <c r="A82" s="3">
        <v>39567</v>
      </c>
      <c r="B82" s="4">
        <v>5195.5</v>
      </c>
      <c r="C82" s="5">
        <v>5092.3999999999996</v>
      </c>
      <c r="D82" s="5">
        <v>5210.8999999999996</v>
      </c>
      <c r="E82" s="5">
        <v>5082.1499999999996</v>
      </c>
      <c r="F82" s="6" t="s">
        <v>2784</v>
      </c>
      <c r="G82" s="7">
        <v>2.0799999999999999E-2</v>
      </c>
      <c r="H82" s="22">
        <v>214.91</v>
      </c>
    </row>
    <row r="83" spans="1:8" ht="18" thickBot="1">
      <c r="A83" s="3">
        <v>39568</v>
      </c>
      <c r="B83" s="8">
        <v>5165.8999999999996</v>
      </c>
      <c r="C83" s="5">
        <v>5198.3500000000004</v>
      </c>
      <c r="D83" s="5">
        <v>5230.75</v>
      </c>
      <c r="E83" s="5">
        <v>5155.8500000000004</v>
      </c>
      <c r="F83" s="6" t="s">
        <v>2783</v>
      </c>
      <c r="G83" s="9">
        <v>-5.7000000000000002E-3</v>
      </c>
      <c r="H83" s="22">
        <v>146.21</v>
      </c>
    </row>
    <row r="84" spans="1:8" ht="18" thickBot="1">
      <c r="A84" s="3">
        <v>39570</v>
      </c>
      <c r="B84" s="4">
        <v>5228.2</v>
      </c>
      <c r="C84" s="5">
        <v>5265.3</v>
      </c>
      <c r="D84" s="5">
        <v>5298.85</v>
      </c>
      <c r="E84" s="5">
        <v>5197.6000000000004</v>
      </c>
      <c r="F84" s="6" t="s">
        <v>2782</v>
      </c>
      <c r="G84" s="7">
        <v>1.21E-2</v>
      </c>
      <c r="H84" s="22">
        <v>131.24</v>
      </c>
    </row>
    <row r="85" spans="1:8" ht="18" thickBot="1">
      <c r="A85" s="3">
        <v>39573</v>
      </c>
      <c r="B85" s="8">
        <v>5192.25</v>
      </c>
      <c r="C85" s="5">
        <v>5227.25</v>
      </c>
      <c r="D85" s="5">
        <v>5254.5</v>
      </c>
      <c r="E85" s="5">
        <v>5182.6000000000004</v>
      </c>
      <c r="F85" s="6" t="s">
        <v>1093</v>
      </c>
      <c r="G85" s="9">
        <v>-6.8999999999999999E-3</v>
      </c>
      <c r="H85" s="22">
        <v>125.63</v>
      </c>
    </row>
    <row r="86" spans="1:8" ht="18" thickBot="1">
      <c r="A86" s="3">
        <v>39574</v>
      </c>
      <c r="B86" s="8">
        <v>5144.6499999999996</v>
      </c>
      <c r="C86" s="5">
        <v>5192.3500000000004</v>
      </c>
      <c r="D86" s="5">
        <v>5206.5</v>
      </c>
      <c r="E86" s="5">
        <v>5110.8999999999996</v>
      </c>
      <c r="F86" s="6" t="s">
        <v>2781</v>
      </c>
      <c r="G86" s="9">
        <v>-9.1999999999999998E-3</v>
      </c>
      <c r="H86" s="22">
        <v>131.31</v>
      </c>
    </row>
    <row r="87" spans="1:8" ht="18" thickBot="1">
      <c r="A87" s="3">
        <v>39575</v>
      </c>
      <c r="B87" s="8">
        <v>5135.5</v>
      </c>
      <c r="C87" s="5">
        <v>5156.7</v>
      </c>
      <c r="D87" s="5">
        <v>5159.05</v>
      </c>
      <c r="E87" s="5">
        <v>5101.25</v>
      </c>
      <c r="F87" s="6" t="s">
        <v>2780</v>
      </c>
      <c r="G87" s="9">
        <v>-1.8E-3</v>
      </c>
      <c r="H87" s="22">
        <v>153.38</v>
      </c>
    </row>
    <row r="88" spans="1:8" ht="18" thickBot="1">
      <c r="A88" s="3">
        <v>39576</v>
      </c>
      <c r="B88" s="8">
        <v>5081.7</v>
      </c>
      <c r="C88" s="5">
        <v>5135.8</v>
      </c>
      <c r="D88" s="5">
        <v>5143.05</v>
      </c>
      <c r="E88" s="5">
        <v>5062.45</v>
      </c>
      <c r="F88" s="6" t="s">
        <v>2779</v>
      </c>
      <c r="G88" s="9">
        <v>-1.0500000000000001E-2</v>
      </c>
      <c r="H88" s="22">
        <v>127.17</v>
      </c>
    </row>
    <row r="89" spans="1:8" ht="18" thickBot="1">
      <c r="A89" s="3">
        <v>39577</v>
      </c>
      <c r="B89" s="8">
        <v>4982.6000000000004</v>
      </c>
      <c r="C89" s="5">
        <v>5070.8500000000004</v>
      </c>
      <c r="D89" s="5">
        <v>5087.6499999999996</v>
      </c>
      <c r="E89" s="5">
        <v>4969.3999999999996</v>
      </c>
      <c r="F89" s="6" t="s">
        <v>2778</v>
      </c>
      <c r="G89" s="9">
        <v>-1.95E-2</v>
      </c>
      <c r="H89" s="22">
        <v>142.29</v>
      </c>
    </row>
    <row r="90" spans="1:8" ht="18" thickBot="1">
      <c r="A90" s="3">
        <v>39580</v>
      </c>
      <c r="B90" s="4">
        <v>5012.6499999999996</v>
      </c>
      <c r="C90" s="5">
        <v>4981</v>
      </c>
      <c r="D90" s="5">
        <v>5021.75</v>
      </c>
      <c r="E90" s="5">
        <v>4913.8</v>
      </c>
      <c r="F90" s="6" t="s">
        <v>2777</v>
      </c>
      <c r="G90" s="7">
        <v>6.0000000000000001E-3</v>
      </c>
      <c r="H90" s="22">
        <v>150.69999999999999</v>
      </c>
    </row>
    <row r="91" spans="1:8" ht="18" thickBot="1">
      <c r="A91" s="3">
        <v>39581</v>
      </c>
      <c r="B91" s="8">
        <v>4957.8</v>
      </c>
      <c r="C91" s="5">
        <v>5008.6000000000004</v>
      </c>
      <c r="D91" s="5">
        <v>5066</v>
      </c>
      <c r="E91" s="5">
        <v>4943.75</v>
      </c>
      <c r="F91" s="6" t="s">
        <v>2776</v>
      </c>
      <c r="G91" s="9">
        <v>-1.09E-2</v>
      </c>
      <c r="H91" s="22">
        <v>158.38</v>
      </c>
    </row>
    <row r="92" spans="1:8" ht="18" thickBot="1">
      <c r="A92" s="3">
        <v>39582</v>
      </c>
      <c r="B92" s="4">
        <v>5011.75</v>
      </c>
      <c r="C92" s="5">
        <v>4958.45</v>
      </c>
      <c r="D92" s="5">
        <v>5026.1000000000004</v>
      </c>
      <c r="E92" s="5">
        <v>4932.05</v>
      </c>
      <c r="F92" s="6" t="s">
        <v>2775</v>
      </c>
      <c r="G92" s="7">
        <v>1.09E-2</v>
      </c>
      <c r="H92" s="22">
        <v>147.69</v>
      </c>
    </row>
    <row r="93" spans="1:8" ht="18" thickBot="1">
      <c r="A93" s="3">
        <v>39583</v>
      </c>
      <c r="B93" s="4">
        <v>5115.25</v>
      </c>
      <c r="C93" s="5">
        <v>5010.8999999999996</v>
      </c>
      <c r="D93" s="5">
        <v>5118.55</v>
      </c>
      <c r="E93" s="5">
        <v>4999.6000000000004</v>
      </c>
      <c r="F93" s="6" t="s">
        <v>2774</v>
      </c>
      <c r="G93" s="7">
        <v>2.07E-2</v>
      </c>
      <c r="H93" s="22">
        <v>150.79</v>
      </c>
    </row>
    <row r="94" spans="1:8" ht="18" thickBot="1">
      <c r="A94" s="3">
        <v>39584</v>
      </c>
      <c r="B94" s="4">
        <v>5157.7</v>
      </c>
      <c r="C94" s="5">
        <v>5115.6499999999996</v>
      </c>
      <c r="D94" s="5">
        <v>5167.3999999999996</v>
      </c>
      <c r="E94" s="5">
        <v>5106.3999999999996</v>
      </c>
      <c r="F94" s="6" t="s">
        <v>1279</v>
      </c>
      <c r="G94" s="7">
        <v>8.3000000000000001E-3</v>
      </c>
      <c r="H94" s="22">
        <v>153.19999999999999</v>
      </c>
    </row>
    <row r="95" spans="1:8" ht="18" thickBot="1">
      <c r="A95" s="3">
        <v>39588</v>
      </c>
      <c r="B95" s="8">
        <v>5104.95</v>
      </c>
      <c r="C95" s="5">
        <v>5157</v>
      </c>
      <c r="D95" s="5">
        <v>5160.05</v>
      </c>
      <c r="E95" s="5">
        <v>5072.3999999999996</v>
      </c>
      <c r="F95" s="6" t="s">
        <v>703</v>
      </c>
      <c r="G95" s="9">
        <v>-1.0200000000000001E-2</v>
      </c>
      <c r="H95" s="22">
        <v>157.36000000000001</v>
      </c>
    </row>
    <row r="96" spans="1:8" ht="18" thickBot="1">
      <c r="A96" s="3">
        <v>39589</v>
      </c>
      <c r="B96" s="4">
        <v>5117.6499999999996</v>
      </c>
      <c r="C96" s="5">
        <v>5105.7</v>
      </c>
      <c r="D96" s="5">
        <v>5135.55</v>
      </c>
      <c r="E96" s="5">
        <v>5048.7</v>
      </c>
      <c r="F96" s="6" t="s">
        <v>2773</v>
      </c>
      <c r="G96" s="7">
        <v>2.5000000000000001E-3</v>
      </c>
      <c r="H96" s="22">
        <v>163.03</v>
      </c>
    </row>
    <row r="97" spans="1:8" ht="18" thickBot="1">
      <c r="A97" s="3">
        <v>39590</v>
      </c>
      <c r="B97" s="8">
        <v>5025.45</v>
      </c>
      <c r="C97" s="5">
        <v>5117</v>
      </c>
      <c r="D97" s="5">
        <v>5118.8999999999996</v>
      </c>
      <c r="E97" s="5">
        <v>5010.7</v>
      </c>
      <c r="F97" s="6" t="s">
        <v>2772</v>
      </c>
      <c r="G97" s="9">
        <v>-1.7999999999999999E-2</v>
      </c>
      <c r="H97" s="22">
        <v>113.5</v>
      </c>
    </row>
    <row r="98" spans="1:8" ht="18" thickBot="1">
      <c r="A98" s="3">
        <v>39591</v>
      </c>
      <c r="B98" s="8">
        <v>4946.55</v>
      </c>
      <c r="C98" s="5">
        <v>5026.55</v>
      </c>
      <c r="D98" s="5">
        <v>5059.05</v>
      </c>
      <c r="E98" s="5">
        <v>4940.7</v>
      </c>
      <c r="F98" s="6" t="s">
        <v>2771</v>
      </c>
      <c r="G98" s="9">
        <v>-1.5699999999999999E-2</v>
      </c>
      <c r="H98" s="22">
        <v>152.37</v>
      </c>
    </row>
    <row r="99" spans="1:8" ht="18" thickBot="1">
      <c r="A99" s="3">
        <v>39594</v>
      </c>
      <c r="B99" s="8">
        <v>4875.05</v>
      </c>
      <c r="C99" s="5">
        <v>4953.6000000000004</v>
      </c>
      <c r="D99" s="5">
        <v>4953.6000000000004</v>
      </c>
      <c r="E99" s="5">
        <v>4858</v>
      </c>
      <c r="F99" s="6" t="s">
        <v>2770</v>
      </c>
      <c r="G99" s="9">
        <v>-1.4500000000000001E-2</v>
      </c>
      <c r="H99" s="22">
        <v>124.35</v>
      </c>
    </row>
    <row r="100" spans="1:8" ht="18" thickBot="1">
      <c r="A100" s="3">
        <v>39595</v>
      </c>
      <c r="B100" s="8">
        <v>4859.8</v>
      </c>
      <c r="C100" s="5">
        <v>4877.1499999999996</v>
      </c>
      <c r="D100" s="5">
        <v>4932</v>
      </c>
      <c r="E100" s="5">
        <v>4846.2</v>
      </c>
      <c r="F100" s="6" t="s">
        <v>2769</v>
      </c>
      <c r="G100" s="9">
        <v>-3.0999999999999999E-3</v>
      </c>
      <c r="H100" s="22">
        <v>120.4</v>
      </c>
    </row>
    <row r="101" spans="1:8" ht="18" thickBot="1">
      <c r="A101" s="3">
        <v>39596</v>
      </c>
      <c r="B101" s="4">
        <v>4918.3500000000004</v>
      </c>
      <c r="C101" s="5">
        <v>4862.7</v>
      </c>
      <c r="D101" s="5">
        <v>4926.8999999999996</v>
      </c>
      <c r="E101" s="5">
        <v>4835.6499999999996</v>
      </c>
      <c r="F101" s="6" t="s">
        <v>1428</v>
      </c>
      <c r="G101" s="7">
        <v>1.2E-2</v>
      </c>
      <c r="H101" s="22">
        <v>140.74</v>
      </c>
    </row>
    <row r="102" spans="1:8" ht="18" thickBot="1">
      <c r="A102" s="3">
        <v>39597</v>
      </c>
      <c r="B102" s="8">
        <v>4835.3</v>
      </c>
      <c r="C102" s="5">
        <v>4926.3</v>
      </c>
      <c r="D102" s="5">
        <v>4957.3999999999996</v>
      </c>
      <c r="E102" s="5">
        <v>4801.8999999999996</v>
      </c>
      <c r="F102" s="6" t="s">
        <v>2768</v>
      </c>
      <c r="G102" s="9">
        <v>-1.6899999999999998E-2</v>
      </c>
      <c r="H102" s="22">
        <v>194.9</v>
      </c>
    </row>
    <row r="103" spans="1:8" ht="18" thickBot="1">
      <c r="A103" s="3">
        <v>39598</v>
      </c>
      <c r="B103" s="4">
        <v>4870.1000000000004</v>
      </c>
      <c r="C103" s="5">
        <v>4844.05</v>
      </c>
      <c r="D103" s="5">
        <v>4908.8500000000004</v>
      </c>
      <c r="E103" s="5">
        <v>4833.45</v>
      </c>
      <c r="F103" s="6" t="s">
        <v>2767</v>
      </c>
      <c r="G103" s="7">
        <v>7.1999999999999998E-3</v>
      </c>
      <c r="H103" s="22">
        <v>138.62</v>
      </c>
    </row>
    <row r="104" spans="1:8" ht="18" thickBot="1">
      <c r="A104" s="3">
        <v>39601</v>
      </c>
      <c r="B104" s="8">
        <v>4739.6000000000004</v>
      </c>
      <c r="C104" s="5">
        <v>4869.25</v>
      </c>
      <c r="D104" s="5">
        <v>4908.8</v>
      </c>
      <c r="E104" s="5">
        <v>4713</v>
      </c>
      <c r="F104" s="6" t="s">
        <v>2766</v>
      </c>
      <c r="G104" s="9">
        <v>-2.6800000000000001E-2</v>
      </c>
      <c r="H104" s="22">
        <v>118.4</v>
      </c>
    </row>
    <row r="105" spans="1:8" ht="18" thickBot="1">
      <c r="A105" s="3">
        <v>39602</v>
      </c>
      <c r="B105" s="8">
        <v>4715.8999999999996</v>
      </c>
      <c r="C105" s="5">
        <v>4739.3</v>
      </c>
      <c r="D105" s="5">
        <v>4739.3</v>
      </c>
      <c r="E105" s="5">
        <v>4634</v>
      </c>
      <c r="F105" s="6" t="s">
        <v>2765</v>
      </c>
      <c r="G105" s="9">
        <v>-5.0000000000000001E-3</v>
      </c>
      <c r="H105" s="22">
        <v>140.72999999999999</v>
      </c>
    </row>
    <row r="106" spans="1:8" ht="18" thickBot="1">
      <c r="A106" s="3">
        <v>39603</v>
      </c>
      <c r="B106" s="8">
        <v>4585.6000000000004</v>
      </c>
      <c r="C106" s="5">
        <v>4718.7</v>
      </c>
      <c r="D106" s="5">
        <v>4731.5</v>
      </c>
      <c r="E106" s="5">
        <v>4564.5</v>
      </c>
      <c r="F106" s="6" t="s">
        <v>2764</v>
      </c>
      <c r="G106" s="9">
        <v>-2.76E-2</v>
      </c>
      <c r="H106" s="22">
        <v>154.82</v>
      </c>
    </row>
    <row r="107" spans="1:8" ht="18" thickBot="1">
      <c r="A107" s="3">
        <v>39604</v>
      </c>
      <c r="B107" s="4">
        <v>4676.95</v>
      </c>
      <c r="C107" s="5">
        <v>4586.95</v>
      </c>
      <c r="D107" s="5">
        <v>4690.6000000000004</v>
      </c>
      <c r="E107" s="5">
        <v>4536.25</v>
      </c>
      <c r="F107" s="6" t="s">
        <v>776</v>
      </c>
      <c r="G107" s="7">
        <v>1.9900000000000001E-2</v>
      </c>
      <c r="H107" s="22">
        <v>168.87</v>
      </c>
    </row>
    <row r="108" spans="1:8" ht="18" thickBot="1">
      <c r="A108" s="3">
        <v>39605</v>
      </c>
      <c r="B108" s="8">
        <v>4627.8</v>
      </c>
      <c r="C108" s="5">
        <v>4680.55</v>
      </c>
      <c r="D108" s="5">
        <v>4746.3</v>
      </c>
      <c r="E108" s="5">
        <v>4614.25</v>
      </c>
      <c r="F108" s="6" t="s">
        <v>2763</v>
      </c>
      <c r="G108" s="9">
        <v>-1.0500000000000001E-2</v>
      </c>
      <c r="H108" s="22">
        <v>132.09</v>
      </c>
    </row>
    <row r="109" spans="1:8" ht="18" thickBot="1">
      <c r="A109" s="3">
        <v>39608</v>
      </c>
      <c r="B109" s="8">
        <v>4500.95</v>
      </c>
      <c r="C109" s="5">
        <v>4626.45</v>
      </c>
      <c r="D109" s="5">
        <v>4626.45</v>
      </c>
      <c r="E109" s="5">
        <v>4411.6000000000004</v>
      </c>
      <c r="F109" s="6" t="s">
        <v>2762</v>
      </c>
      <c r="G109" s="9">
        <v>-2.7400000000000001E-2</v>
      </c>
      <c r="H109" s="22">
        <v>175.25</v>
      </c>
    </row>
    <row r="110" spans="1:8" ht="18" thickBot="1">
      <c r="A110" s="3">
        <v>39609</v>
      </c>
      <c r="B110" s="8">
        <v>4449.8</v>
      </c>
      <c r="C110" s="5">
        <v>4522</v>
      </c>
      <c r="D110" s="5">
        <v>4522.55</v>
      </c>
      <c r="E110" s="5">
        <v>4369.8</v>
      </c>
      <c r="F110" s="6" t="s">
        <v>2761</v>
      </c>
      <c r="G110" s="9">
        <v>-1.14E-2</v>
      </c>
      <c r="H110" s="22">
        <v>165.41</v>
      </c>
    </row>
    <row r="111" spans="1:8" ht="18" thickBot="1">
      <c r="A111" s="3">
        <v>39610</v>
      </c>
      <c r="B111" s="4">
        <v>4523.6000000000004</v>
      </c>
      <c r="C111" s="5">
        <v>4469.6499999999996</v>
      </c>
      <c r="D111" s="5">
        <v>4541.05</v>
      </c>
      <c r="E111" s="5">
        <v>4468.05</v>
      </c>
      <c r="F111" s="6" t="s">
        <v>2760</v>
      </c>
      <c r="G111" s="7">
        <v>1.66E-2</v>
      </c>
      <c r="H111" s="22">
        <v>166.12</v>
      </c>
    </row>
    <row r="112" spans="1:8" ht="18" thickBot="1">
      <c r="A112" s="3">
        <v>39611</v>
      </c>
      <c r="B112" s="4">
        <v>4539.3500000000004</v>
      </c>
      <c r="C112" s="5">
        <v>4524.3999999999996</v>
      </c>
      <c r="D112" s="5">
        <v>4550</v>
      </c>
      <c r="E112" s="5">
        <v>4392</v>
      </c>
      <c r="F112" s="6" t="s">
        <v>2759</v>
      </c>
      <c r="G112" s="7">
        <v>3.5000000000000001E-3</v>
      </c>
      <c r="H112" s="22">
        <v>163.97</v>
      </c>
    </row>
    <row r="113" spans="1:8" ht="18" thickBot="1">
      <c r="A113" s="3">
        <v>39612</v>
      </c>
      <c r="B113" s="8">
        <v>4517.1000000000004</v>
      </c>
      <c r="C113" s="5">
        <v>4539.5</v>
      </c>
      <c r="D113" s="5">
        <v>4563.3500000000004</v>
      </c>
      <c r="E113" s="5">
        <v>4491.3500000000004</v>
      </c>
      <c r="F113" s="6" t="s">
        <v>2758</v>
      </c>
      <c r="G113" s="9">
        <v>-4.8999999999999998E-3</v>
      </c>
      <c r="H113" s="22">
        <v>139.53</v>
      </c>
    </row>
    <row r="114" spans="1:8" ht="18" thickBot="1">
      <c r="A114" s="3">
        <v>39615</v>
      </c>
      <c r="B114" s="4">
        <v>4572.5</v>
      </c>
      <c r="C114" s="5">
        <v>4536.3</v>
      </c>
      <c r="D114" s="5">
        <v>4617.7</v>
      </c>
      <c r="E114" s="5">
        <v>4536.3</v>
      </c>
      <c r="F114" s="6" t="s">
        <v>2757</v>
      </c>
      <c r="G114" s="7">
        <v>1.23E-2</v>
      </c>
      <c r="H114" s="22">
        <v>111.42</v>
      </c>
    </row>
    <row r="115" spans="1:8" ht="18" thickBot="1">
      <c r="A115" s="3">
        <v>39616</v>
      </c>
      <c r="B115" s="4">
        <v>4653</v>
      </c>
      <c r="C115" s="5">
        <v>4572.5</v>
      </c>
      <c r="D115" s="5">
        <v>4664.05</v>
      </c>
      <c r="E115" s="5">
        <v>4561.75</v>
      </c>
      <c r="F115" s="6" t="s">
        <v>2756</v>
      </c>
      <c r="G115" s="7">
        <v>1.7600000000000001E-2</v>
      </c>
      <c r="H115" s="22">
        <v>107.12</v>
      </c>
    </row>
    <row r="116" spans="1:8" ht="18" thickBot="1">
      <c r="A116" s="3">
        <v>39617</v>
      </c>
      <c r="B116" s="8">
        <v>4582.3999999999996</v>
      </c>
      <c r="C116" s="5">
        <v>4652.8</v>
      </c>
      <c r="D116" s="5">
        <v>4679.75</v>
      </c>
      <c r="E116" s="5">
        <v>4569.8999999999996</v>
      </c>
      <c r="F116" s="6" t="s">
        <v>2755</v>
      </c>
      <c r="G116" s="9">
        <v>-1.52E-2</v>
      </c>
      <c r="H116" s="22">
        <v>136.86000000000001</v>
      </c>
    </row>
    <row r="117" spans="1:8" ht="18" thickBot="1">
      <c r="A117" s="3">
        <v>39618</v>
      </c>
      <c r="B117" s="8">
        <v>4504.25</v>
      </c>
      <c r="C117" s="5">
        <v>4582.55</v>
      </c>
      <c r="D117" s="5">
        <v>4585.7</v>
      </c>
      <c r="E117" s="5">
        <v>4488.95</v>
      </c>
      <c r="F117" s="6" t="s">
        <v>2754</v>
      </c>
      <c r="G117" s="9">
        <v>-1.7100000000000001E-2</v>
      </c>
      <c r="H117" s="22">
        <v>102.14</v>
      </c>
    </row>
    <row r="118" spans="1:8" ht="18" thickBot="1">
      <c r="A118" s="3">
        <v>39619</v>
      </c>
      <c r="B118" s="8">
        <v>4347.55</v>
      </c>
      <c r="C118" s="5">
        <v>4504.2</v>
      </c>
      <c r="D118" s="5">
        <v>4532</v>
      </c>
      <c r="E118" s="5">
        <v>4333.6000000000004</v>
      </c>
      <c r="F118" s="6" t="s">
        <v>2753</v>
      </c>
      <c r="G118" s="9">
        <v>-3.4799999999999998E-2</v>
      </c>
      <c r="H118" s="22">
        <v>133.1</v>
      </c>
    </row>
    <row r="119" spans="1:8" ht="18" thickBot="1">
      <c r="A119" s="3">
        <v>39622</v>
      </c>
      <c r="B119" s="8">
        <v>4266.3999999999996</v>
      </c>
      <c r="C119" s="5">
        <v>4351.1499999999996</v>
      </c>
      <c r="D119" s="5">
        <v>4351.1499999999996</v>
      </c>
      <c r="E119" s="5">
        <v>4225.5</v>
      </c>
      <c r="F119" s="6" t="s">
        <v>2752</v>
      </c>
      <c r="G119" s="9">
        <v>-1.8700000000000001E-2</v>
      </c>
      <c r="H119" s="22">
        <v>126.31</v>
      </c>
    </row>
    <row r="120" spans="1:8" ht="18" thickBot="1">
      <c r="A120" s="3">
        <v>39623</v>
      </c>
      <c r="B120" s="8">
        <v>4191.1000000000004</v>
      </c>
      <c r="C120" s="5">
        <v>4271.05</v>
      </c>
      <c r="D120" s="5">
        <v>4305.8999999999996</v>
      </c>
      <c r="E120" s="5">
        <v>4156.1000000000004</v>
      </c>
      <c r="F120" s="6" t="s">
        <v>2751</v>
      </c>
      <c r="G120" s="9">
        <v>-1.7600000000000001E-2</v>
      </c>
      <c r="H120" s="22">
        <v>132.37</v>
      </c>
    </row>
    <row r="121" spans="1:8" ht="18" thickBot="1">
      <c r="A121" s="3">
        <v>39624</v>
      </c>
      <c r="B121" s="4">
        <v>4252.6499999999996</v>
      </c>
      <c r="C121" s="5">
        <v>4189.6000000000004</v>
      </c>
      <c r="D121" s="5">
        <v>4264.55</v>
      </c>
      <c r="E121" s="5">
        <v>4093.2</v>
      </c>
      <c r="F121" s="6" t="s">
        <v>2730</v>
      </c>
      <c r="G121" s="7">
        <v>1.47E-2</v>
      </c>
      <c r="H121" s="22">
        <v>151.94</v>
      </c>
    </row>
    <row r="122" spans="1:8" ht="18" thickBot="1">
      <c r="A122" s="3">
        <v>39625</v>
      </c>
      <c r="B122" s="4">
        <v>4315.8500000000004</v>
      </c>
      <c r="C122" s="5">
        <v>4252.6000000000004</v>
      </c>
      <c r="D122" s="5">
        <v>4324.75</v>
      </c>
      <c r="E122" s="5">
        <v>4230</v>
      </c>
      <c r="F122" s="6" t="s">
        <v>2750</v>
      </c>
      <c r="G122" s="7">
        <v>1.49E-2</v>
      </c>
      <c r="H122" s="22">
        <v>195.95</v>
      </c>
    </row>
    <row r="123" spans="1:8" ht="18" thickBot="1">
      <c r="A123" s="3">
        <v>39626</v>
      </c>
      <c r="B123" s="8">
        <v>4136.6499999999996</v>
      </c>
      <c r="C123" s="5">
        <v>4315.3</v>
      </c>
      <c r="D123" s="5">
        <v>4315.3</v>
      </c>
      <c r="E123" s="5">
        <v>4119.2</v>
      </c>
      <c r="F123" s="6" t="s">
        <v>2749</v>
      </c>
      <c r="G123" s="9">
        <v>-4.1500000000000002E-2</v>
      </c>
      <c r="H123" s="22">
        <v>177.16</v>
      </c>
    </row>
    <row r="124" spans="1:8" ht="18" thickBot="1">
      <c r="A124" s="3">
        <v>39629</v>
      </c>
      <c r="B124" s="8">
        <v>4040.55</v>
      </c>
      <c r="C124" s="5">
        <v>4136.25</v>
      </c>
      <c r="D124" s="5">
        <v>4163</v>
      </c>
      <c r="E124" s="5">
        <v>4021.7</v>
      </c>
      <c r="F124" s="6" t="s">
        <v>2748</v>
      </c>
      <c r="G124" s="9">
        <v>-2.3199999999999998E-2</v>
      </c>
      <c r="H124" s="22">
        <v>144.49</v>
      </c>
    </row>
    <row r="125" spans="1:8" ht="18" thickBot="1">
      <c r="A125" s="3">
        <v>39630</v>
      </c>
      <c r="B125" s="8">
        <v>3896.75</v>
      </c>
      <c r="C125" s="5">
        <v>4039.75</v>
      </c>
      <c r="D125" s="5">
        <v>4075.4</v>
      </c>
      <c r="E125" s="5">
        <v>3878.2</v>
      </c>
      <c r="F125" s="6" t="s">
        <v>2747</v>
      </c>
      <c r="G125" s="9">
        <v>-3.56E-2</v>
      </c>
      <c r="H125" s="22">
        <v>164.47</v>
      </c>
    </row>
    <row r="126" spans="1:8" ht="18" thickBot="1">
      <c r="A126" s="3">
        <v>39631</v>
      </c>
      <c r="B126" s="4">
        <v>4093.35</v>
      </c>
      <c r="C126" s="5">
        <v>3895.3</v>
      </c>
      <c r="D126" s="5">
        <v>4107.1499999999996</v>
      </c>
      <c r="E126" s="5">
        <v>3848.25</v>
      </c>
      <c r="F126" s="6" t="s">
        <v>2746</v>
      </c>
      <c r="G126" s="7">
        <v>5.0500000000000003E-2</v>
      </c>
      <c r="H126" s="22">
        <v>199.76</v>
      </c>
    </row>
    <row r="127" spans="1:8" ht="18" thickBot="1">
      <c r="A127" s="3">
        <v>39632</v>
      </c>
      <c r="B127" s="8">
        <v>3925.75</v>
      </c>
      <c r="C127" s="5">
        <v>4094.6</v>
      </c>
      <c r="D127" s="5">
        <v>4097.3500000000004</v>
      </c>
      <c r="E127" s="5">
        <v>3874.85</v>
      </c>
      <c r="F127" s="6" t="s">
        <v>2745</v>
      </c>
      <c r="G127" s="9">
        <v>-4.0899999999999999E-2</v>
      </c>
      <c r="H127" s="22">
        <v>154.49</v>
      </c>
    </row>
    <row r="128" spans="1:8" ht="18" thickBot="1">
      <c r="A128" s="3">
        <v>39633</v>
      </c>
      <c r="B128" s="4">
        <v>4016</v>
      </c>
      <c r="C128" s="5">
        <v>3926.65</v>
      </c>
      <c r="D128" s="5">
        <v>4033.5</v>
      </c>
      <c r="E128" s="5">
        <v>3896.4</v>
      </c>
      <c r="F128" s="6" t="s">
        <v>557</v>
      </c>
      <c r="G128" s="7">
        <v>2.3E-2</v>
      </c>
      <c r="H128" s="22">
        <v>152.04</v>
      </c>
    </row>
    <row r="129" spans="1:8" ht="18" thickBot="1">
      <c r="A129" s="3">
        <v>39636</v>
      </c>
      <c r="B129" s="4">
        <v>4030</v>
      </c>
      <c r="C129" s="5">
        <v>4002</v>
      </c>
      <c r="D129" s="5">
        <v>4114.5</v>
      </c>
      <c r="E129" s="5">
        <v>4002</v>
      </c>
      <c r="F129" s="6" t="s">
        <v>2744</v>
      </c>
      <c r="G129" s="7">
        <v>3.5000000000000001E-3</v>
      </c>
      <c r="H129" s="22">
        <v>125.74</v>
      </c>
    </row>
    <row r="130" spans="1:8" ht="18" thickBot="1">
      <c r="A130" s="3">
        <v>39637</v>
      </c>
      <c r="B130" s="8">
        <v>3988.55</v>
      </c>
      <c r="C130" s="5">
        <v>4028.7</v>
      </c>
      <c r="D130" s="5">
        <v>4028.7</v>
      </c>
      <c r="E130" s="5">
        <v>3896.05</v>
      </c>
      <c r="F130" s="6" t="s">
        <v>2743</v>
      </c>
      <c r="G130" s="9">
        <v>-1.03E-2</v>
      </c>
      <c r="H130" s="22">
        <v>135.09</v>
      </c>
    </row>
    <row r="131" spans="1:8" ht="18" thickBot="1">
      <c r="A131" s="3">
        <v>39638</v>
      </c>
      <c r="B131" s="4">
        <v>4157.1000000000004</v>
      </c>
      <c r="C131" s="5">
        <v>3990.9</v>
      </c>
      <c r="D131" s="5">
        <v>4169.3999999999996</v>
      </c>
      <c r="E131" s="5">
        <v>3990.9</v>
      </c>
      <c r="F131" s="6" t="s">
        <v>1537</v>
      </c>
      <c r="G131" s="7">
        <v>4.2299999999999997E-2</v>
      </c>
      <c r="H131" s="22">
        <v>144.53</v>
      </c>
    </row>
    <row r="132" spans="1:8" ht="18" thickBot="1">
      <c r="A132" s="3">
        <v>39639</v>
      </c>
      <c r="B132" s="4">
        <v>4162.2</v>
      </c>
      <c r="C132" s="5">
        <v>4155.6499999999996</v>
      </c>
      <c r="D132" s="5">
        <v>4187.95</v>
      </c>
      <c r="E132" s="5">
        <v>4110.3999999999996</v>
      </c>
      <c r="F132" s="6" t="s">
        <v>2742</v>
      </c>
      <c r="G132" s="7">
        <v>1.1999999999999999E-3</v>
      </c>
      <c r="H132" s="22">
        <v>146.41</v>
      </c>
    </row>
    <row r="133" spans="1:8" ht="18" thickBot="1">
      <c r="A133" s="3">
        <v>39640</v>
      </c>
      <c r="B133" s="8">
        <v>4049</v>
      </c>
      <c r="C133" s="5">
        <v>4166</v>
      </c>
      <c r="D133" s="5">
        <v>4215.5</v>
      </c>
      <c r="E133" s="5">
        <v>4014.45</v>
      </c>
      <c r="F133" s="6" t="s">
        <v>2741</v>
      </c>
      <c r="G133" s="9">
        <v>-2.7199999999999998E-2</v>
      </c>
      <c r="H133" s="22">
        <v>136.82</v>
      </c>
    </row>
    <row r="134" spans="1:8" ht="18" thickBot="1">
      <c r="A134" s="3">
        <v>39643</v>
      </c>
      <c r="B134" s="8">
        <v>4039.7</v>
      </c>
      <c r="C134" s="5">
        <v>4047.45</v>
      </c>
      <c r="D134" s="5">
        <v>4118.1000000000004</v>
      </c>
      <c r="E134" s="5">
        <v>4004.25</v>
      </c>
      <c r="F134" s="6" t="s">
        <v>2740</v>
      </c>
      <c r="G134" s="9">
        <v>-2.3E-3</v>
      </c>
      <c r="H134" s="22">
        <v>125.91</v>
      </c>
    </row>
    <row r="135" spans="1:8" ht="18" thickBot="1">
      <c r="A135" s="3">
        <v>39644</v>
      </c>
      <c r="B135" s="8">
        <v>3861.1</v>
      </c>
      <c r="C135" s="5">
        <v>4039.3</v>
      </c>
      <c r="D135" s="5">
        <v>4040.7</v>
      </c>
      <c r="E135" s="5">
        <v>3835.5</v>
      </c>
      <c r="F135" s="6" t="s">
        <v>2739</v>
      </c>
      <c r="G135" s="9">
        <v>-4.4200000000000003E-2</v>
      </c>
      <c r="H135" s="22">
        <v>141.87</v>
      </c>
    </row>
    <row r="136" spans="1:8" ht="18" thickBot="1">
      <c r="A136" s="3">
        <v>39645</v>
      </c>
      <c r="B136" s="8">
        <v>3816.7</v>
      </c>
      <c r="C136" s="5">
        <v>3861.55</v>
      </c>
      <c r="D136" s="5">
        <v>3920.05</v>
      </c>
      <c r="E136" s="5">
        <v>3790.2</v>
      </c>
      <c r="F136" s="6" t="s">
        <v>2738</v>
      </c>
      <c r="G136" s="9">
        <v>-1.15E-2</v>
      </c>
      <c r="H136" s="22">
        <v>175.51</v>
      </c>
    </row>
    <row r="137" spans="1:8" ht="18" thickBot="1">
      <c r="A137" s="3">
        <v>39646</v>
      </c>
      <c r="B137" s="4">
        <v>3947.2</v>
      </c>
      <c r="C137" s="5">
        <v>3823.15</v>
      </c>
      <c r="D137" s="5">
        <v>3968.75</v>
      </c>
      <c r="E137" s="5">
        <v>3823.15</v>
      </c>
      <c r="F137" s="6" t="s">
        <v>2737</v>
      </c>
      <c r="G137" s="7">
        <v>3.4200000000000001E-2</v>
      </c>
      <c r="H137" s="22">
        <v>179.94</v>
      </c>
    </row>
    <row r="138" spans="1:8" ht="18" thickBot="1">
      <c r="A138" s="3">
        <v>39647</v>
      </c>
      <c r="B138" s="4">
        <v>4092.25</v>
      </c>
      <c r="C138" s="5">
        <v>3962.95</v>
      </c>
      <c r="D138" s="5">
        <v>4110.55</v>
      </c>
      <c r="E138" s="5">
        <v>3926.3</v>
      </c>
      <c r="F138" s="6" t="s">
        <v>2736</v>
      </c>
      <c r="G138" s="7">
        <v>3.6700000000000003E-2</v>
      </c>
      <c r="H138" s="22">
        <v>175.07</v>
      </c>
    </row>
    <row r="139" spans="1:8" ht="18" thickBot="1">
      <c r="A139" s="3">
        <v>39650</v>
      </c>
      <c r="B139" s="4">
        <v>4159.5</v>
      </c>
      <c r="C139" s="5">
        <v>4092.2</v>
      </c>
      <c r="D139" s="5">
        <v>4168.1499999999996</v>
      </c>
      <c r="E139" s="5">
        <v>4072.75</v>
      </c>
      <c r="F139" s="6" t="s">
        <v>1274</v>
      </c>
      <c r="G139" s="7">
        <v>1.6400000000000001E-2</v>
      </c>
      <c r="H139" s="22">
        <v>136.66</v>
      </c>
    </row>
    <row r="140" spans="1:8" ht="18" thickBot="1">
      <c r="A140" s="3">
        <v>39651</v>
      </c>
      <c r="B140" s="4">
        <v>4240.1000000000004</v>
      </c>
      <c r="C140" s="5">
        <v>4158.45</v>
      </c>
      <c r="D140" s="5">
        <v>4262.45</v>
      </c>
      <c r="E140" s="5">
        <v>4137.95</v>
      </c>
      <c r="F140" s="6" t="s">
        <v>2735</v>
      </c>
      <c r="G140" s="7">
        <v>1.9400000000000001E-2</v>
      </c>
      <c r="H140" s="22">
        <v>165.65</v>
      </c>
    </row>
    <row r="141" spans="1:8" ht="18" thickBot="1">
      <c r="A141" s="3">
        <v>39652</v>
      </c>
      <c r="B141" s="4">
        <v>4476.8</v>
      </c>
      <c r="C141" s="5">
        <v>4246.7</v>
      </c>
      <c r="D141" s="5">
        <v>4491.55</v>
      </c>
      <c r="E141" s="5">
        <v>4246.7</v>
      </c>
      <c r="F141" s="6" t="s">
        <v>610</v>
      </c>
      <c r="G141" s="7">
        <v>5.5800000000000002E-2</v>
      </c>
      <c r="H141" s="22">
        <v>233.62</v>
      </c>
    </row>
    <row r="142" spans="1:8" ht="18" thickBot="1">
      <c r="A142" s="3">
        <v>39653</v>
      </c>
      <c r="B142" s="8">
        <v>4433.55</v>
      </c>
      <c r="C142" s="5">
        <v>4476.2</v>
      </c>
      <c r="D142" s="5">
        <v>4539.45</v>
      </c>
      <c r="E142" s="5">
        <v>4385.8500000000004</v>
      </c>
      <c r="F142" s="6" t="s">
        <v>2734</v>
      </c>
      <c r="G142" s="9">
        <v>-9.7000000000000003E-3</v>
      </c>
      <c r="H142" s="22">
        <v>176.95</v>
      </c>
    </row>
    <row r="143" spans="1:8" ht="18" thickBot="1">
      <c r="A143" s="3">
        <v>39654</v>
      </c>
      <c r="B143" s="8">
        <v>4311.8500000000004</v>
      </c>
      <c r="C143" s="5">
        <v>4440.8500000000004</v>
      </c>
      <c r="D143" s="5">
        <v>4440.8500000000004</v>
      </c>
      <c r="E143" s="5">
        <v>4297.1499999999996</v>
      </c>
      <c r="F143" s="6" t="s">
        <v>2733</v>
      </c>
      <c r="G143" s="9">
        <v>-2.7400000000000001E-2</v>
      </c>
      <c r="H143" s="22">
        <v>161.63</v>
      </c>
    </row>
    <row r="144" spans="1:8" ht="18" thickBot="1">
      <c r="A144" s="3">
        <v>39657</v>
      </c>
      <c r="B144" s="4">
        <v>4332.1000000000004</v>
      </c>
      <c r="C144" s="5">
        <v>4282.25</v>
      </c>
      <c r="D144" s="5">
        <v>4352.6499999999996</v>
      </c>
      <c r="E144" s="5">
        <v>4282.25</v>
      </c>
      <c r="F144" s="6" t="s">
        <v>2732</v>
      </c>
      <c r="G144" s="7">
        <v>4.7000000000000002E-3</v>
      </c>
      <c r="H144" s="22">
        <v>111.11</v>
      </c>
    </row>
    <row r="145" spans="1:8" ht="18" thickBot="1">
      <c r="A145" s="3">
        <v>39658</v>
      </c>
      <c r="B145" s="8">
        <v>4189.8500000000004</v>
      </c>
      <c r="C145" s="5">
        <v>4332.2</v>
      </c>
      <c r="D145" s="5">
        <v>4332.2</v>
      </c>
      <c r="E145" s="5">
        <v>4159.1499999999996</v>
      </c>
      <c r="F145" s="6" t="s">
        <v>2731</v>
      </c>
      <c r="G145" s="9">
        <v>-3.2800000000000003E-2</v>
      </c>
      <c r="H145" s="22">
        <v>125.81</v>
      </c>
    </row>
    <row r="146" spans="1:8" ht="18" thickBot="1">
      <c r="A146" s="3">
        <v>39659</v>
      </c>
      <c r="B146" s="4">
        <v>4313.55</v>
      </c>
      <c r="C146" s="5">
        <v>4191.2</v>
      </c>
      <c r="D146" s="5">
        <v>4327</v>
      </c>
      <c r="E146" s="5">
        <v>4191.2</v>
      </c>
      <c r="F146" s="6" t="s">
        <v>2730</v>
      </c>
      <c r="G146" s="7">
        <v>2.9499999999999998E-2</v>
      </c>
      <c r="H146" s="22">
        <v>151.94</v>
      </c>
    </row>
    <row r="147" spans="1:8" ht="18" thickBot="1">
      <c r="A147" s="3">
        <v>39660</v>
      </c>
      <c r="B147" s="4">
        <v>4332.95</v>
      </c>
      <c r="C147" s="5">
        <v>4314.3500000000004</v>
      </c>
      <c r="D147" s="5">
        <v>4342</v>
      </c>
      <c r="E147" s="5">
        <v>4285.55</v>
      </c>
      <c r="F147" s="6" t="s">
        <v>2729</v>
      </c>
      <c r="G147" s="7">
        <v>4.4999999999999997E-3</v>
      </c>
      <c r="H147" s="22">
        <v>199.68</v>
      </c>
    </row>
    <row r="148" spans="1:8" ht="18" thickBot="1">
      <c r="A148" s="3">
        <v>39661</v>
      </c>
      <c r="B148" s="4">
        <v>4413.55</v>
      </c>
      <c r="C148" s="5">
        <v>4331.6000000000004</v>
      </c>
      <c r="D148" s="5">
        <v>4422.95</v>
      </c>
      <c r="E148" s="5">
        <v>4235.7</v>
      </c>
      <c r="F148" s="6" t="s">
        <v>2728</v>
      </c>
      <c r="G148" s="7">
        <v>1.8599999999999998E-2</v>
      </c>
      <c r="H148" s="22">
        <v>178.08</v>
      </c>
    </row>
    <row r="149" spans="1:8" ht="18" thickBot="1">
      <c r="A149" s="3">
        <v>39664</v>
      </c>
      <c r="B149" s="8">
        <v>4395.3500000000004</v>
      </c>
      <c r="C149" s="5">
        <v>4426.1000000000004</v>
      </c>
      <c r="D149" s="5">
        <v>4436.1499999999996</v>
      </c>
      <c r="E149" s="5">
        <v>4362.8999999999996</v>
      </c>
      <c r="F149" s="6" t="s">
        <v>2727</v>
      </c>
      <c r="G149" s="9">
        <v>-4.1000000000000003E-3</v>
      </c>
      <c r="H149" s="22">
        <v>131.34</v>
      </c>
    </row>
    <row r="150" spans="1:8" ht="18" thickBot="1">
      <c r="A150" s="3">
        <v>39665</v>
      </c>
      <c r="B150" s="4">
        <v>4502.8500000000004</v>
      </c>
      <c r="C150" s="5">
        <v>4395.8</v>
      </c>
      <c r="D150" s="5">
        <v>4515.1499999999996</v>
      </c>
      <c r="E150" s="5">
        <v>4376</v>
      </c>
      <c r="F150" s="6" t="s">
        <v>2726</v>
      </c>
      <c r="G150" s="7">
        <v>2.4500000000000001E-2</v>
      </c>
      <c r="H150" s="22">
        <v>193.93</v>
      </c>
    </row>
    <row r="151" spans="1:8" ht="18" thickBot="1">
      <c r="A151" s="3">
        <v>39666</v>
      </c>
      <c r="B151" s="4">
        <v>4517.55</v>
      </c>
      <c r="C151" s="5">
        <v>4506.25</v>
      </c>
      <c r="D151" s="5">
        <v>4615.8999999999996</v>
      </c>
      <c r="E151" s="5">
        <v>4503.8999999999996</v>
      </c>
      <c r="F151" s="6" t="s">
        <v>2725</v>
      </c>
      <c r="G151" s="7">
        <v>3.3E-3</v>
      </c>
      <c r="H151" s="22">
        <v>175.5</v>
      </c>
    </row>
    <row r="152" spans="1:8" ht="18" thickBot="1">
      <c r="A152" s="3">
        <v>39667</v>
      </c>
      <c r="B152" s="4">
        <v>4523.8500000000004</v>
      </c>
      <c r="C152" s="5">
        <v>4515.25</v>
      </c>
      <c r="D152" s="5">
        <v>4580.1499999999996</v>
      </c>
      <c r="E152" s="5">
        <v>4493.7</v>
      </c>
      <c r="F152" s="6" t="s">
        <v>2724</v>
      </c>
      <c r="G152" s="7">
        <v>1.4E-3</v>
      </c>
      <c r="H152" s="22">
        <v>133.71</v>
      </c>
    </row>
    <row r="153" spans="1:8" ht="18" thickBot="1">
      <c r="A153" s="3">
        <v>39668</v>
      </c>
      <c r="B153" s="4">
        <v>4529.5</v>
      </c>
      <c r="C153" s="5">
        <v>4518.3500000000004</v>
      </c>
      <c r="D153" s="5">
        <v>4546.3500000000004</v>
      </c>
      <c r="E153" s="5">
        <v>4464</v>
      </c>
      <c r="F153" s="6" t="s">
        <v>2723</v>
      </c>
      <c r="G153" s="7">
        <v>1.1999999999999999E-3</v>
      </c>
      <c r="H153" s="22">
        <v>114.2</v>
      </c>
    </row>
    <row r="154" spans="1:8" ht="18" thickBot="1">
      <c r="A154" s="3">
        <v>39671</v>
      </c>
      <c r="B154" s="4">
        <v>4620.3999999999996</v>
      </c>
      <c r="C154" s="5">
        <v>4529.3500000000004</v>
      </c>
      <c r="D154" s="5">
        <v>4625.2</v>
      </c>
      <c r="E154" s="5">
        <v>4529.3500000000004</v>
      </c>
      <c r="F154" s="6" t="s">
        <v>2722</v>
      </c>
      <c r="G154" s="7">
        <v>2.01E-2</v>
      </c>
      <c r="H154" s="22">
        <v>112.94</v>
      </c>
    </row>
    <row r="155" spans="1:8" ht="18" thickBot="1">
      <c r="A155" s="3">
        <v>39672</v>
      </c>
      <c r="B155" s="8">
        <v>4552.25</v>
      </c>
      <c r="C155" s="5">
        <v>4620.95</v>
      </c>
      <c r="D155" s="5">
        <v>4649.8500000000004</v>
      </c>
      <c r="E155" s="5">
        <v>4525.75</v>
      </c>
      <c r="F155" s="6" t="s">
        <v>2721</v>
      </c>
      <c r="G155" s="9">
        <v>-1.47E-2</v>
      </c>
      <c r="H155" s="22">
        <v>123.23</v>
      </c>
    </row>
    <row r="156" spans="1:8" ht="18" thickBot="1">
      <c r="A156" s="3">
        <v>39673</v>
      </c>
      <c r="B156" s="8">
        <v>4529.05</v>
      </c>
      <c r="C156" s="5">
        <v>4548.05</v>
      </c>
      <c r="D156" s="5">
        <v>4572.6499999999996</v>
      </c>
      <c r="E156" s="5">
        <v>4497.25</v>
      </c>
      <c r="F156" s="6" t="s">
        <v>2720</v>
      </c>
      <c r="G156" s="9">
        <v>-5.1000000000000004E-3</v>
      </c>
      <c r="H156" s="22">
        <v>105.39</v>
      </c>
    </row>
    <row r="157" spans="1:8" ht="18" thickBot="1">
      <c r="A157" s="3">
        <v>39674</v>
      </c>
      <c r="B157" s="8">
        <v>4430.7</v>
      </c>
      <c r="C157" s="5">
        <v>4524.2</v>
      </c>
      <c r="D157" s="5">
        <v>4529.8</v>
      </c>
      <c r="E157" s="5">
        <v>4421.25</v>
      </c>
      <c r="F157" s="6" t="s">
        <v>2719</v>
      </c>
      <c r="G157" s="9">
        <v>-2.1700000000000001E-2</v>
      </c>
      <c r="H157" s="22">
        <v>94.98</v>
      </c>
    </row>
    <row r="158" spans="1:8" ht="18" thickBot="1">
      <c r="A158" s="3">
        <v>39678</v>
      </c>
      <c r="B158" s="8">
        <v>4393.05</v>
      </c>
      <c r="C158" s="5">
        <v>4430.7</v>
      </c>
      <c r="D158" s="5">
        <v>4447.3999999999996</v>
      </c>
      <c r="E158" s="5">
        <v>4379.8500000000004</v>
      </c>
      <c r="F158" s="6" t="s">
        <v>2718</v>
      </c>
      <c r="G158" s="9">
        <v>-8.5000000000000006E-3</v>
      </c>
      <c r="H158" s="22">
        <v>96.2</v>
      </c>
    </row>
    <row r="159" spans="1:8" ht="18" thickBot="1">
      <c r="A159" s="3">
        <v>39679</v>
      </c>
      <c r="B159" s="8">
        <v>4368.25</v>
      </c>
      <c r="C159" s="5">
        <v>4393.1000000000004</v>
      </c>
      <c r="D159" s="5">
        <v>4393.7</v>
      </c>
      <c r="E159" s="5">
        <v>4316.55</v>
      </c>
      <c r="F159" s="6" t="s">
        <v>2717</v>
      </c>
      <c r="G159" s="9">
        <v>-5.5999999999999999E-3</v>
      </c>
      <c r="H159" s="22">
        <v>96.48</v>
      </c>
    </row>
    <row r="160" spans="1:8" ht="18" thickBot="1">
      <c r="A160" s="3">
        <v>39680</v>
      </c>
      <c r="B160" s="4">
        <v>4415.75</v>
      </c>
      <c r="C160" s="5">
        <v>4365.45</v>
      </c>
      <c r="D160" s="5">
        <v>4434.8999999999996</v>
      </c>
      <c r="E160" s="5">
        <v>4365.45</v>
      </c>
      <c r="F160" s="6" t="s">
        <v>2716</v>
      </c>
      <c r="G160" s="7">
        <v>1.09E-2</v>
      </c>
      <c r="H160" s="22">
        <v>89.4</v>
      </c>
    </row>
    <row r="161" spans="1:8" ht="18" thickBot="1">
      <c r="A161" s="3">
        <v>39681</v>
      </c>
      <c r="B161" s="8">
        <v>4283.8500000000004</v>
      </c>
      <c r="C161" s="5">
        <v>4416.2</v>
      </c>
      <c r="D161" s="5">
        <v>4418.55</v>
      </c>
      <c r="E161" s="5">
        <v>4271.3</v>
      </c>
      <c r="F161" s="6" t="s">
        <v>2715</v>
      </c>
      <c r="G161" s="9">
        <v>-2.9899999999999999E-2</v>
      </c>
      <c r="H161" s="22">
        <v>91.31</v>
      </c>
    </row>
    <row r="162" spans="1:8" ht="18" thickBot="1">
      <c r="A162" s="3">
        <v>39682</v>
      </c>
      <c r="B162" s="4">
        <v>4327.45</v>
      </c>
      <c r="C162" s="5">
        <v>4283.8500000000004</v>
      </c>
      <c r="D162" s="5">
        <v>4337</v>
      </c>
      <c r="E162" s="5">
        <v>4248</v>
      </c>
      <c r="F162" s="6" t="s">
        <v>2714</v>
      </c>
      <c r="G162" s="7">
        <v>1.0200000000000001E-2</v>
      </c>
      <c r="H162" s="22">
        <v>101.44</v>
      </c>
    </row>
    <row r="163" spans="1:8" ht="18" thickBot="1">
      <c r="A163" s="3">
        <v>39685</v>
      </c>
      <c r="B163" s="4">
        <v>4335.3500000000004</v>
      </c>
      <c r="C163" s="5">
        <v>4317.95</v>
      </c>
      <c r="D163" s="5">
        <v>4398.8</v>
      </c>
      <c r="E163" s="5">
        <v>4317.95</v>
      </c>
      <c r="F163" s="6" t="s">
        <v>2713</v>
      </c>
      <c r="G163" s="7">
        <v>1.8E-3</v>
      </c>
      <c r="H163" s="22">
        <v>79.239999999999995</v>
      </c>
    </row>
    <row r="164" spans="1:8" ht="18" thickBot="1">
      <c r="A164" s="3">
        <v>39686</v>
      </c>
      <c r="B164" s="4">
        <v>4337.5</v>
      </c>
      <c r="C164" s="5">
        <v>4335.2</v>
      </c>
      <c r="D164" s="5">
        <v>4345.05</v>
      </c>
      <c r="E164" s="5">
        <v>4283.3</v>
      </c>
      <c r="F164" s="6" t="s">
        <v>2712</v>
      </c>
      <c r="G164" s="7">
        <v>5.0000000000000001E-4</v>
      </c>
      <c r="H164" s="22">
        <v>86.26</v>
      </c>
    </row>
    <row r="165" spans="1:8" ht="18" thickBot="1">
      <c r="A165" s="3">
        <v>39687</v>
      </c>
      <c r="B165" s="8">
        <v>4292.1000000000004</v>
      </c>
      <c r="C165" s="5">
        <v>4336.8500000000004</v>
      </c>
      <c r="D165" s="5">
        <v>4364.25</v>
      </c>
      <c r="E165" s="5">
        <v>4282.6499999999996</v>
      </c>
      <c r="F165" s="6" t="s">
        <v>2711</v>
      </c>
      <c r="G165" s="9">
        <v>-1.0500000000000001E-2</v>
      </c>
      <c r="H165" s="22">
        <v>84.38</v>
      </c>
    </row>
    <row r="166" spans="1:8" ht="18" thickBot="1">
      <c r="A166" s="3">
        <v>39688</v>
      </c>
      <c r="B166" s="8">
        <v>4214</v>
      </c>
      <c r="C166" s="5">
        <v>4290.75</v>
      </c>
      <c r="D166" s="5">
        <v>4304.5</v>
      </c>
      <c r="E166" s="5">
        <v>4201.8500000000004</v>
      </c>
      <c r="F166" s="6" t="s">
        <v>1944</v>
      </c>
      <c r="G166" s="9">
        <v>-1.8200000000000001E-2</v>
      </c>
      <c r="H166" s="22">
        <v>160.47999999999999</v>
      </c>
    </row>
    <row r="167" spans="1:8" ht="18" thickBot="1">
      <c r="A167" s="3">
        <v>39689</v>
      </c>
      <c r="B167" s="4">
        <v>4360</v>
      </c>
      <c r="C167" s="5">
        <v>4230.6000000000004</v>
      </c>
      <c r="D167" s="5">
        <v>4368.8</v>
      </c>
      <c r="E167" s="5">
        <v>4230.6000000000004</v>
      </c>
      <c r="F167" s="6" t="s">
        <v>2710</v>
      </c>
      <c r="G167" s="7">
        <v>3.4599999999999999E-2</v>
      </c>
      <c r="H167" s="22">
        <v>111.46</v>
      </c>
    </row>
    <row r="168" spans="1:8" ht="18" thickBot="1">
      <c r="A168" s="3">
        <v>39692</v>
      </c>
      <c r="B168" s="8">
        <v>4348.6499999999996</v>
      </c>
      <c r="C168" s="5">
        <v>4356.1000000000004</v>
      </c>
      <c r="D168" s="5">
        <v>4365</v>
      </c>
      <c r="E168" s="5">
        <v>4281.3500000000004</v>
      </c>
      <c r="F168" s="6" t="s">
        <v>2709</v>
      </c>
      <c r="G168" s="9">
        <v>-2.5999999999999999E-3</v>
      </c>
      <c r="H168" s="22">
        <v>82.97</v>
      </c>
    </row>
    <row r="169" spans="1:8" ht="18" thickBot="1">
      <c r="A169" s="3">
        <v>39693</v>
      </c>
      <c r="B169" s="4">
        <v>4504</v>
      </c>
      <c r="C169" s="5">
        <v>4358.8500000000004</v>
      </c>
      <c r="D169" s="5">
        <v>4522.3999999999996</v>
      </c>
      <c r="E169" s="5">
        <v>4343.1000000000004</v>
      </c>
      <c r="F169" s="6" t="s">
        <v>2708</v>
      </c>
      <c r="G169" s="7">
        <v>3.5700000000000003E-2</v>
      </c>
      <c r="H169" s="22">
        <v>129.29</v>
      </c>
    </row>
    <row r="170" spans="1:8" ht="18" thickBot="1">
      <c r="A170" s="3">
        <v>39695</v>
      </c>
      <c r="B170" s="8">
        <v>4447.75</v>
      </c>
      <c r="C170" s="5">
        <v>4512.95</v>
      </c>
      <c r="D170" s="5">
        <v>4514.6000000000004</v>
      </c>
      <c r="E170" s="5">
        <v>4419.45</v>
      </c>
      <c r="F170" s="6" t="s">
        <v>2707</v>
      </c>
      <c r="G170" s="9">
        <v>-1.2500000000000001E-2</v>
      </c>
      <c r="H170" s="22">
        <v>114.63</v>
      </c>
    </row>
    <row r="171" spans="1:8" ht="18" thickBot="1">
      <c r="A171" s="3">
        <v>39696</v>
      </c>
      <c r="B171" s="8">
        <v>4352.3</v>
      </c>
      <c r="C171" s="5">
        <v>4444.7</v>
      </c>
      <c r="D171" s="5">
        <v>4444.7</v>
      </c>
      <c r="E171" s="5">
        <v>4328.8999999999996</v>
      </c>
      <c r="F171" s="6" t="s">
        <v>2706</v>
      </c>
      <c r="G171" s="9">
        <v>-2.1499999999999998E-2</v>
      </c>
      <c r="H171" s="22">
        <v>108.53</v>
      </c>
    </row>
    <row r="172" spans="1:8" ht="18" thickBot="1">
      <c r="A172" s="3">
        <v>39699</v>
      </c>
      <c r="B172" s="4">
        <v>4482.3</v>
      </c>
      <c r="C172" s="5">
        <v>4358.3</v>
      </c>
      <c r="D172" s="5">
        <v>4558</v>
      </c>
      <c r="E172" s="5">
        <v>4358.3</v>
      </c>
      <c r="F172" s="6" t="s">
        <v>2705</v>
      </c>
      <c r="G172" s="7">
        <v>2.9899999999999999E-2</v>
      </c>
      <c r="H172" s="22">
        <v>117.22</v>
      </c>
    </row>
    <row r="173" spans="1:8" ht="18" thickBot="1">
      <c r="A173" s="3">
        <v>39700</v>
      </c>
      <c r="B173" s="8">
        <v>4468.7</v>
      </c>
      <c r="C173" s="5">
        <v>4485.1499999999996</v>
      </c>
      <c r="D173" s="5">
        <v>4497.5</v>
      </c>
      <c r="E173" s="5">
        <v>4418.95</v>
      </c>
      <c r="F173" s="6" t="s">
        <v>2704</v>
      </c>
      <c r="G173" s="9">
        <v>-3.0000000000000001E-3</v>
      </c>
      <c r="H173" s="22">
        <v>95.55</v>
      </c>
    </row>
    <row r="174" spans="1:8" ht="18" thickBot="1">
      <c r="A174" s="3">
        <v>39701</v>
      </c>
      <c r="B174" s="8">
        <v>4400.25</v>
      </c>
      <c r="C174" s="5">
        <v>4467.5</v>
      </c>
      <c r="D174" s="5">
        <v>4467.5</v>
      </c>
      <c r="E174" s="5">
        <v>4382.3500000000004</v>
      </c>
      <c r="F174" s="6" t="s">
        <v>2703</v>
      </c>
      <c r="G174" s="9">
        <v>-1.5299999999999999E-2</v>
      </c>
      <c r="H174" s="22">
        <v>134.79</v>
      </c>
    </row>
    <row r="175" spans="1:8" ht="18" thickBot="1">
      <c r="A175" s="3">
        <v>39702</v>
      </c>
      <c r="B175" s="8">
        <v>4290.3</v>
      </c>
      <c r="C175" s="5">
        <v>4397.25</v>
      </c>
      <c r="D175" s="5">
        <v>4399.3</v>
      </c>
      <c r="E175" s="5">
        <v>4272.75</v>
      </c>
      <c r="F175" s="6" t="s">
        <v>2702</v>
      </c>
      <c r="G175" s="9">
        <v>-2.5000000000000001E-2</v>
      </c>
      <c r="H175" s="22">
        <v>116.72</v>
      </c>
    </row>
    <row r="176" spans="1:8" ht="18" thickBot="1">
      <c r="A176" s="3">
        <v>39703</v>
      </c>
      <c r="B176" s="8">
        <v>4228.45</v>
      </c>
      <c r="C176" s="5">
        <v>4291.6000000000004</v>
      </c>
      <c r="D176" s="5">
        <v>4323.8999999999996</v>
      </c>
      <c r="E176" s="5">
        <v>4200.1499999999996</v>
      </c>
      <c r="F176" s="6" t="s">
        <v>1650</v>
      </c>
      <c r="G176" s="9">
        <v>-1.44E-2</v>
      </c>
      <c r="H176" s="22">
        <v>145.75</v>
      </c>
    </row>
    <row r="177" spans="1:8" ht="18" thickBot="1">
      <c r="A177" s="3">
        <v>39706</v>
      </c>
      <c r="B177" s="8">
        <v>4072.9</v>
      </c>
      <c r="C177" s="5">
        <v>4231.95</v>
      </c>
      <c r="D177" s="5">
        <v>4237.25</v>
      </c>
      <c r="E177" s="5">
        <v>3955.4</v>
      </c>
      <c r="F177" s="6" t="s">
        <v>2701</v>
      </c>
      <c r="G177" s="9">
        <v>-3.6799999999999999E-2</v>
      </c>
      <c r="H177" s="22">
        <v>147.16</v>
      </c>
    </row>
    <row r="178" spans="1:8" ht="18" thickBot="1">
      <c r="A178" s="3">
        <v>39707</v>
      </c>
      <c r="B178" s="4">
        <v>4074.9</v>
      </c>
      <c r="C178" s="5">
        <v>4072.55</v>
      </c>
      <c r="D178" s="5">
        <v>4090.1</v>
      </c>
      <c r="E178" s="5">
        <v>3919.35</v>
      </c>
      <c r="F178" s="6" t="s">
        <v>2700</v>
      </c>
      <c r="G178" s="7">
        <v>5.0000000000000001E-4</v>
      </c>
      <c r="H178" s="22">
        <v>159.5</v>
      </c>
    </row>
    <row r="179" spans="1:8" ht="18" thickBot="1">
      <c r="A179" s="3">
        <v>39708</v>
      </c>
      <c r="B179" s="8">
        <v>4008.25</v>
      </c>
      <c r="C179" s="5">
        <v>4074.8</v>
      </c>
      <c r="D179" s="5">
        <v>4116.7</v>
      </c>
      <c r="E179" s="5">
        <v>3974.6</v>
      </c>
      <c r="F179" s="6" t="s">
        <v>562</v>
      </c>
      <c r="G179" s="9">
        <v>-1.6400000000000001E-2</v>
      </c>
      <c r="H179" s="22">
        <v>153.24</v>
      </c>
    </row>
    <row r="180" spans="1:8" ht="18" thickBot="1">
      <c r="A180" s="3">
        <v>39709</v>
      </c>
      <c r="B180" s="4">
        <v>4038.15</v>
      </c>
      <c r="C180" s="5">
        <v>4005.25</v>
      </c>
      <c r="D180" s="5">
        <v>4050.1</v>
      </c>
      <c r="E180" s="5">
        <v>3799.55</v>
      </c>
      <c r="F180" s="6" t="s">
        <v>2699</v>
      </c>
      <c r="G180" s="7">
        <v>7.4999999999999997E-3</v>
      </c>
      <c r="H180" s="22">
        <v>203.05</v>
      </c>
    </row>
    <row r="181" spans="1:8" ht="18" thickBot="1">
      <c r="A181" s="3">
        <v>39710</v>
      </c>
      <c r="B181" s="4">
        <v>4245.25</v>
      </c>
      <c r="C181" s="5">
        <v>4040.8</v>
      </c>
      <c r="D181" s="5">
        <v>4262.6499999999996</v>
      </c>
      <c r="E181" s="5">
        <v>4040.8</v>
      </c>
      <c r="F181" s="6" t="s">
        <v>2698</v>
      </c>
      <c r="G181" s="7">
        <v>5.1299999999999998E-2</v>
      </c>
      <c r="H181" s="22">
        <v>205.15</v>
      </c>
    </row>
    <row r="182" spans="1:8" ht="18" thickBot="1">
      <c r="A182" s="3">
        <v>39713</v>
      </c>
      <c r="B182" s="8">
        <v>4223.05</v>
      </c>
      <c r="C182" s="5">
        <v>4248.95</v>
      </c>
      <c r="D182" s="5">
        <v>4303.25</v>
      </c>
      <c r="E182" s="5">
        <v>4202.3999999999996</v>
      </c>
      <c r="F182" s="6" t="s">
        <v>2697</v>
      </c>
      <c r="G182" s="9">
        <v>-5.1999999999999998E-3</v>
      </c>
      <c r="H182" s="22">
        <v>136</v>
      </c>
    </row>
    <row r="183" spans="1:8" ht="18" thickBot="1">
      <c r="A183" s="3">
        <v>39714</v>
      </c>
      <c r="B183" s="8">
        <v>4126.8999999999996</v>
      </c>
      <c r="C183" s="5">
        <v>4223.8999999999996</v>
      </c>
      <c r="D183" s="5">
        <v>4224.7</v>
      </c>
      <c r="E183" s="5">
        <v>4117.8999999999996</v>
      </c>
      <c r="F183" s="6" t="s">
        <v>2696</v>
      </c>
      <c r="G183" s="9">
        <v>-2.2800000000000001E-2</v>
      </c>
      <c r="H183" s="22">
        <v>125.53</v>
      </c>
    </row>
    <row r="184" spans="1:8" ht="18" thickBot="1">
      <c r="A184" s="3">
        <v>39715</v>
      </c>
      <c r="B184" s="4">
        <v>4161.25</v>
      </c>
      <c r="C184" s="5">
        <v>4125.75</v>
      </c>
      <c r="D184" s="5">
        <v>4207.95</v>
      </c>
      <c r="E184" s="5">
        <v>4115.8500000000004</v>
      </c>
      <c r="F184" s="6" t="s">
        <v>2695</v>
      </c>
      <c r="G184" s="7">
        <v>8.3000000000000001E-3</v>
      </c>
      <c r="H184" s="22">
        <v>156.07</v>
      </c>
    </row>
    <row r="185" spans="1:8" ht="18" thickBot="1">
      <c r="A185" s="3">
        <v>39716</v>
      </c>
      <c r="B185" s="8">
        <v>4110.55</v>
      </c>
      <c r="C185" s="5">
        <v>4162.1499999999996</v>
      </c>
      <c r="D185" s="5">
        <v>4172.6000000000004</v>
      </c>
      <c r="E185" s="5">
        <v>4077.5</v>
      </c>
      <c r="F185" s="6" t="s">
        <v>2203</v>
      </c>
      <c r="G185" s="9">
        <v>-1.2200000000000001E-2</v>
      </c>
      <c r="H185" s="22">
        <v>217.96</v>
      </c>
    </row>
    <row r="186" spans="1:8" ht="18" thickBot="1">
      <c r="A186" s="3">
        <v>39717</v>
      </c>
      <c r="B186" s="8">
        <v>3985.25</v>
      </c>
      <c r="C186" s="5">
        <v>4108.75</v>
      </c>
      <c r="D186" s="5">
        <v>4110.7</v>
      </c>
      <c r="E186" s="5">
        <v>3970.35</v>
      </c>
      <c r="F186" s="6" t="s">
        <v>2694</v>
      </c>
      <c r="G186" s="9">
        <v>-3.0499999999999999E-2</v>
      </c>
      <c r="H186" s="22">
        <v>133.85</v>
      </c>
    </row>
    <row r="187" spans="1:8" ht="18" thickBot="1">
      <c r="A187" s="3">
        <v>39720</v>
      </c>
      <c r="B187" s="8">
        <v>3850.05</v>
      </c>
      <c r="C187" s="5">
        <v>3990.2</v>
      </c>
      <c r="D187" s="5">
        <v>3997.55</v>
      </c>
      <c r="E187" s="5">
        <v>3777.3</v>
      </c>
      <c r="F187" s="6" t="s">
        <v>2693</v>
      </c>
      <c r="G187" s="9">
        <v>-3.39E-2</v>
      </c>
      <c r="H187" s="22">
        <v>187.24</v>
      </c>
    </row>
    <row r="188" spans="1:8" ht="18" thickBot="1">
      <c r="A188" s="3">
        <v>39721</v>
      </c>
      <c r="B188" s="4">
        <v>3921.2</v>
      </c>
      <c r="C188" s="5">
        <v>3848.7</v>
      </c>
      <c r="D188" s="5">
        <v>3966.85</v>
      </c>
      <c r="E188" s="5">
        <v>3715.05</v>
      </c>
      <c r="F188" s="6" t="s">
        <v>2692</v>
      </c>
      <c r="G188" s="7">
        <v>1.8499999999999999E-2</v>
      </c>
      <c r="H188" s="22">
        <v>217.1</v>
      </c>
    </row>
    <row r="189" spans="1:8" ht="18" thickBot="1">
      <c r="A189" s="3">
        <v>39722</v>
      </c>
      <c r="B189" s="4">
        <v>3950.75</v>
      </c>
      <c r="C189" s="5">
        <v>3921.85</v>
      </c>
      <c r="D189" s="5">
        <v>4000.5</v>
      </c>
      <c r="E189" s="5">
        <v>3861.25</v>
      </c>
      <c r="F189" s="6" t="s">
        <v>2192</v>
      </c>
      <c r="G189" s="7">
        <v>7.4999999999999997E-3</v>
      </c>
      <c r="H189" s="22">
        <v>149.83000000000001</v>
      </c>
    </row>
    <row r="190" spans="1:8" ht="18" thickBot="1">
      <c r="A190" s="3">
        <v>39724</v>
      </c>
      <c r="B190" s="8">
        <v>3818.3</v>
      </c>
      <c r="C190" s="5">
        <v>3953.55</v>
      </c>
      <c r="D190" s="5">
        <v>3969.55</v>
      </c>
      <c r="E190" s="5">
        <v>3804.85</v>
      </c>
      <c r="F190" s="6" t="s">
        <v>541</v>
      </c>
      <c r="G190" s="9">
        <v>-3.3500000000000002E-2</v>
      </c>
      <c r="H190" s="22">
        <v>172.52</v>
      </c>
    </row>
    <row r="191" spans="1:8" ht="18" thickBot="1">
      <c r="A191" s="3">
        <v>39727</v>
      </c>
      <c r="B191" s="8">
        <v>3602.35</v>
      </c>
      <c r="C191" s="5">
        <v>3817.3</v>
      </c>
      <c r="D191" s="5">
        <v>3820.85</v>
      </c>
      <c r="E191" s="5">
        <v>3581.6</v>
      </c>
      <c r="F191" s="6" t="s">
        <v>2691</v>
      </c>
      <c r="G191" s="9">
        <v>-5.6599999999999998E-2</v>
      </c>
      <c r="H191" s="22">
        <v>157.49</v>
      </c>
    </row>
    <row r="192" spans="1:8" ht="18" thickBot="1">
      <c r="A192" s="3">
        <v>39728</v>
      </c>
      <c r="B192" s="4">
        <v>3606.6</v>
      </c>
      <c r="C192" s="5">
        <v>3606.95</v>
      </c>
      <c r="D192" s="5">
        <v>3732.65</v>
      </c>
      <c r="E192" s="5">
        <v>3537</v>
      </c>
      <c r="F192" s="6" t="s">
        <v>2690</v>
      </c>
      <c r="G192" s="7">
        <v>1.1999999999999999E-3</v>
      </c>
      <c r="H192" s="22">
        <v>210.22</v>
      </c>
    </row>
    <row r="193" spans="1:8" ht="18" thickBot="1">
      <c r="A193" s="3">
        <v>39729</v>
      </c>
      <c r="B193" s="8">
        <v>3513.65</v>
      </c>
      <c r="C193" s="5">
        <v>3604.4</v>
      </c>
      <c r="D193" s="5">
        <v>3604.4</v>
      </c>
      <c r="E193" s="5">
        <v>3329.45</v>
      </c>
      <c r="F193" s="6" t="s">
        <v>2689</v>
      </c>
      <c r="G193" s="9">
        <v>-2.58E-2</v>
      </c>
      <c r="H193" s="22">
        <v>228.58</v>
      </c>
    </row>
    <row r="194" spans="1:8" ht="18" thickBot="1">
      <c r="A194" s="3">
        <v>39731</v>
      </c>
      <c r="B194" s="8">
        <v>3279.95</v>
      </c>
      <c r="C194" s="5">
        <v>3502.05</v>
      </c>
      <c r="D194" s="5">
        <v>3502.05</v>
      </c>
      <c r="E194" s="5">
        <v>3198.95</v>
      </c>
      <c r="F194" s="6" t="s">
        <v>2688</v>
      </c>
      <c r="G194" s="9">
        <v>-6.6500000000000004E-2</v>
      </c>
      <c r="H194" s="22">
        <v>283.83999999999997</v>
      </c>
    </row>
    <row r="195" spans="1:8" ht="18" thickBot="1">
      <c r="A195" s="3">
        <v>39734</v>
      </c>
      <c r="B195" s="4">
        <v>3490.7</v>
      </c>
      <c r="C195" s="5">
        <v>3272.9</v>
      </c>
      <c r="D195" s="5">
        <v>3510.2</v>
      </c>
      <c r="E195" s="5">
        <v>3272.9</v>
      </c>
      <c r="F195" s="6" t="s">
        <v>2687</v>
      </c>
      <c r="G195" s="7">
        <v>6.4299999999999996E-2</v>
      </c>
      <c r="H195" s="22">
        <v>195.17</v>
      </c>
    </row>
    <row r="196" spans="1:8" ht="18" thickBot="1">
      <c r="A196" s="3">
        <v>39735</v>
      </c>
      <c r="B196" s="4">
        <v>3518.65</v>
      </c>
      <c r="C196" s="5">
        <v>3494.1</v>
      </c>
      <c r="D196" s="5">
        <v>3648.25</v>
      </c>
      <c r="E196" s="5">
        <v>3491.5</v>
      </c>
      <c r="F196" s="6" t="s">
        <v>2686</v>
      </c>
      <c r="G196" s="7">
        <v>8.0000000000000002E-3</v>
      </c>
      <c r="H196" s="22">
        <v>177.53</v>
      </c>
    </row>
    <row r="197" spans="1:8" ht="18" thickBot="1">
      <c r="A197" s="3">
        <v>39736</v>
      </c>
      <c r="B197" s="8">
        <v>3338.4</v>
      </c>
      <c r="C197" s="5">
        <v>3517.9</v>
      </c>
      <c r="D197" s="5">
        <v>3518.5</v>
      </c>
      <c r="E197" s="5">
        <v>3324.55</v>
      </c>
      <c r="F197" s="6" t="s">
        <v>2685</v>
      </c>
      <c r="G197" s="9">
        <v>-5.1200000000000002E-2</v>
      </c>
      <c r="H197" s="22">
        <v>163.72</v>
      </c>
    </row>
    <row r="198" spans="1:8" ht="18" thickBot="1">
      <c r="A198" s="3">
        <v>39737</v>
      </c>
      <c r="B198" s="8">
        <v>3269.3</v>
      </c>
      <c r="C198" s="5">
        <v>3333.85</v>
      </c>
      <c r="D198" s="5">
        <v>3333.85</v>
      </c>
      <c r="E198" s="5">
        <v>3099.9</v>
      </c>
      <c r="F198" s="6" t="s">
        <v>2684</v>
      </c>
      <c r="G198" s="9">
        <v>-2.07E-2</v>
      </c>
      <c r="H198" s="22">
        <v>234.08</v>
      </c>
    </row>
    <row r="199" spans="1:8" ht="18" thickBot="1">
      <c r="A199" s="3">
        <v>39738</v>
      </c>
      <c r="B199" s="8">
        <v>3074.35</v>
      </c>
      <c r="C199" s="5">
        <v>3269.05</v>
      </c>
      <c r="D199" s="5">
        <v>3335.95</v>
      </c>
      <c r="E199" s="5">
        <v>3046.6</v>
      </c>
      <c r="F199" s="6" t="s">
        <v>2683</v>
      </c>
      <c r="G199" s="9">
        <v>-5.96E-2</v>
      </c>
      <c r="H199" s="22">
        <v>193.32</v>
      </c>
    </row>
    <row r="200" spans="1:8" ht="18" thickBot="1">
      <c r="A200" s="3">
        <v>39741</v>
      </c>
      <c r="B200" s="4">
        <v>3122.8</v>
      </c>
      <c r="C200" s="5">
        <v>3108.2</v>
      </c>
      <c r="D200" s="5">
        <v>3238.4</v>
      </c>
      <c r="E200" s="5">
        <v>3058.95</v>
      </c>
      <c r="F200" s="6" t="s">
        <v>2682</v>
      </c>
      <c r="G200" s="7">
        <v>1.5800000000000002E-2</v>
      </c>
      <c r="H200" s="22">
        <v>185.82</v>
      </c>
    </row>
    <row r="201" spans="1:8" ht="18" thickBot="1">
      <c r="A201" s="3">
        <v>39742</v>
      </c>
      <c r="B201" s="4">
        <v>3234.9</v>
      </c>
      <c r="C201" s="5">
        <v>3125.4</v>
      </c>
      <c r="D201" s="5">
        <v>3254.85</v>
      </c>
      <c r="E201" s="5">
        <v>3117.35</v>
      </c>
      <c r="F201" s="6" t="s">
        <v>2681</v>
      </c>
      <c r="G201" s="7">
        <v>3.5900000000000001E-2</v>
      </c>
      <c r="H201" s="22">
        <v>225.59</v>
      </c>
    </row>
    <row r="202" spans="1:8" ht="18" thickBot="1">
      <c r="A202" s="3">
        <v>39743</v>
      </c>
      <c r="B202" s="8">
        <v>3065.15</v>
      </c>
      <c r="C202" s="5">
        <v>3234.7</v>
      </c>
      <c r="D202" s="5">
        <v>3235.75</v>
      </c>
      <c r="E202" s="5">
        <v>3051.8</v>
      </c>
      <c r="F202" s="6" t="s">
        <v>2680</v>
      </c>
      <c r="G202" s="9">
        <v>-5.2499999999999998E-2</v>
      </c>
      <c r="H202" s="22">
        <v>171.32</v>
      </c>
    </row>
    <row r="203" spans="1:8" ht="18" thickBot="1">
      <c r="A203" s="3">
        <v>39744</v>
      </c>
      <c r="B203" s="8">
        <v>2943.15</v>
      </c>
      <c r="C203" s="5">
        <v>3064.8</v>
      </c>
      <c r="D203" s="5">
        <v>3085.1</v>
      </c>
      <c r="E203" s="5">
        <v>2917.15</v>
      </c>
      <c r="F203" s="6" t="s">
        <v>2679</v>
      </c>
      <c r="G203" s="9">
        <v>-3.9800000000000002E-2</v>
      </c>
      <c r="H203" s="22">
        <v>234.03</v>
      </c>
    </row>
    <row r="204" spans="1:8" ht="18" thickBot="1">
      <c r="A204" s="3">
        <v>39745</v>
      </c>
      <c r="B204" s="8">
        <v>2584</v>
      </c>
      <c r="C204" s="5">
        <v>2936.25</v>
      </c>
      <c r="D204" s="5">
        <v>2936.25</v>
      </c>
      <c r="E204" s="5">
        <v>2525.0500000000002</v>
      </c>
      <c r="F204" s="6" t="s">
        <v>2678</v>
      </c>
      <c r="G204" s="9">
        <v>-0.122</v>
      </c>
      <c r="H204" s="22">
        <v>348.59</v>
      </c>
    </row>
    <row r="205" spans="1:8" ht="18" thickBot="1">
      <c r="A205" s="3">
        <v>39748</v>
      </c>
      <c r="B205" s="8">
        <v>2524.1999999999998</v>
      </c>
      <c r="C205" s="5">
        <v>2583.75</v>
      </c>
      <c r="D205" s="5">
        <v>2585.3000000000002</v>
      </c>
      <c r="E205" s="5">
        <v>2252.75</v>
      </c>
      <c r="F205" s="6" t="s">
        <v>2677</v>
      </c>
      <c r="G205" s="9">
        <v>-2.3099999999999999E-2</v>
      </c>
      <c r="H205" s="22">
        <v>341.12</v>
      </c>
    </row>
    <row r="206" spans="1:8" ht="18" thickBot="1">
      <c r="A206" s="3">
        <v>39749</v>
      </c>
      <c r="B206" s="4">
        <v>2684.6</v>
      </c>
      <c r="C206" s="5">
        <v>2526.1999999999998</v>
      </c>
      <c r="D206" s="5">
        <v>2695.95</v>
      </c>
      <c r="E206" s="5">
        <v>2526.1999999999998</v>
      </c>
      <c r="F206" s="6" t="s">
        <v>2676</v>
      </c>
      <c r="G206" s="7">
        <v>6.3500000000000001E-2</v>
      </c>
      <c r="H206" s="22">
        <v>512.05999999999995</v>
      </c>
    </row>
    <row r="207" spans="1:8" ht="18" thickBot="1">
      <c r="A207" s="3">
        <v>39750</v>
      </c>
      <c r="B207" s="4">
        <v>2697.05</v>
      </c>
      <c r="C207" s="5">
        <v>2685.3</v>
      </c>
      <c r="D207" s="5">
        <v>2781.25</v>
      </c>
      <c r="E207" s="5">
        <v>2631.9</v>
      </c>
      <c r="F207" s="6" t="s">
        <v>2675</v>
      </c>
      <c r="G207" s="7">
        <v>4.5999999999999999E-3</v>
      </c>
      <c r="H207" s="22">
        <v>361.64</v>
      </c>
    </row>
    <row r="208" spans="1:8" ht="18" thickBot="1">
      <c r="A208" s="3">
        <v>39752</v>
      </c>
      <c r="B208" s="4">
        <v>2885.6</v>
      </c>
      <c r="C208" s="5">
        <v>2696.3</v>
      </c>
      <c r="D208" s="5">
        <v>2921.35</v>
      </c>
      <c r="E208" s="5">
        <v>2696.3</v>
      </c>
      <c r="F208" s="6" t="s">
        <v>2674</v>
      </c>
      <c r="G208" s="7">
        <v>6.9900000000000004E-2</v>
      </c>
      <c r="H208" s="22">
        <v>320.45999999999998</v>
      </c>
    </row>
    <row r="209" spans="1:8" ht="18" thickBot="1">
      <c r="A209" s="3">
        <v>39755</v>
      </c>
      <c r="B209" s="4">
        <v>3043.85</v>
      </c>
      <c r="C209" s="5">
        <v>2885.4</v>
      </c>
      <c r="D209" s="5">
        <v>3062.05</v>
      </c>
      <c r="E209" s="5">
        <v>2885.4</v>
      </c>
      <c r="F209" s="6" t="s">
        <v>2673</v>
      </c>
      <c r="G209" s="7">
        <v>5.4800000000000001E-2</v>
      </c>
      <c r="H209" s="22">
        <v>240.43</v>
      </c>
    </row>
    <row r="210" spans="1:8" ht="18" thickBot="1">
      <c r="A210" s="3">
        <v>39756</v>
      </c>
      <c r="B210" s="4">
        <v>3142.1</v>
      </c>
      <c r="C210" s="5">
        <v>3050.25</v>
      </c>
      <c r="D210" s="5">
        <v>3152.3</v>
      </c>
      <c r="E210" s="5">
        <v>2985</v>
      </c>
      <c r="F210" s="6" t="s">
        <v>2672</v>
      </c>
      <c r="G210" s="7">
        <v>3.2300000000000002E-2</v>
      </c>
      <c r="H210" s="22">
        <v>304.61</v>
      </c>
    </row>
    <row r="211" spans="1:8" ht="18" thickBot="1">
      <c r="A211" s="3">
        <v>39757</v>
      </c>
      <c r="B211" s="8">
        <v>2994.95</v>
      </c>
      <c r="C211" s="5">
        <v>3155.75</v>
      </c>
      <c r="D211" s="5">
        <v>3240.55</v>
      </c>
      <c r="E211" s="5">
        <v>2971</v>
      </c>
      <c r="F211" s="6" t="s">
        <v>2671</v>
      </c>
      <c r="G211" s="9">
        <v>-4.6800000000000001E-2</v>
      </c>
      <c r="H211" s="22">
        <v>305.69</v>
      </c>
    </row>
    <row r="212" spans="1:8" ht="18" thickBot="1">
      <c r="A212" s="3">
        <v>39758</v>
      </c>
      <c r="B212" s="8">
        <v>2892.65</v>
      </c>
      <c r="C212" s="5">
        <v>2998.45</v>
      </c>
      <c r="D212" s="5">
        <v>3007.8</v>
      </c>
      <c r="E212" s="5">
        <v>2860.25</v>
      </c>
      <c r="F212" s="6" t="s">
        <v>2670</v>
      </c>
      <c r="G212" s="9">
        <v>-3.4200000000000001E-2</v>
      </c>
      <c r="H212" s="22">
        <v>268.18</v>
      </c>
    </row>
    <row r="213" spans="1:8" ht="18" thickBot="1">
      <c r="A213" s="3">
        <v>39759</v>
      </c>
      <c r="B213" s="4">
        <v>2973</v>
      </c>
      <c r="C213" s="5">
        <v>2893.25</v>
      </c>
      <c r="D213" s="5">
        <v>3010</v>
      </c>
      <c r="E213" s="5">
        <v>2860.1</v>
      </c>
      <c r="F213" s="6" t="s">
        <v>2669</v>
      </c>
      <c r="G213" s="7">
        <v>2.7799999999999998E-2</v>
      </c>
      <c r="H213" s="22">
        <v>246.64</v>
      </c>
    </row>
    <row r="214" spans="1:8" ht="18" thickBot="1">
      <c r="A214" s="3">
        <v>39762</v>
      </c>
      <c r="B214" s="4">
        <v>3148.25</v>
      </c>
      <c r="C214" s="5">
        <v>2973.3</v>
      </c>
      <c r="D214" s="5">
        <v>3161.25</v>
      </c>
      <c r="E214" s="5">
        <v>2973.3</v>
      </c>
      <c r="F214" s="6" t="s">
        <v>2668</v>
      </c>
      <c r="G214" s="7">
        <v>5.8900000000000001E-2</v>
      </c>
      <c r="H214" s="22">
        <v>250.7</v>
      </c>
    </row>
    <row r="215" spans="1:8" ht="18" thickBot="1">
      <c r="A215" s="3">
        <v>39763</v>
      </c>
      <c r="B215" s="8">
        <v>2938.65</v>
      </c>
      <c r="C215" s="5">
        <v>3147.2</v>
      </c>
      <c r="D215" s="5">
        <v>3147.2</v>
      </c>
      <c r="E215" s="5">
        <v>2919.45</v>
      </c>
      <c r="F215" s="6" t="s">
        <v>2667</v>
      </c>
      <c r="G215" s="9">
        <v>-6.6600000000000006E-2</v>
      </c>
      <c r="H215" s="22">
        <v>221.65</v>
      </c>
    </row>
    <row r="216" spans="1:8" ht="18" thickBot="1">
      <c r="A216" s="3">
        <v>39764</v>
      </c>
      <c r="B216" s="8">
        <v>2848.45</v>
      </c>
      <c r="C216" s="5">
        <v>2937.9</v>
      </c>
      <c r="D216" s="5">
        <v>2975.2</v>
      </c>
      <c r="E216" s="5">
        <v>2794.95</v>
      </c>
      <c r="F216" s="6" t="s">
        <v>2666</v>
      </c>
      <c r="G216" s="9">
        <v>-3.0700000000000002E-2</v>
      </c>
      <c r="H216" s="22">
        <v>250.46</v>
      </c>
    </row>
    <row r="217" spans="1:8" ht="18" thickBot="1">
      <c r="A217" s="3">
        <v>39766</v>
      </c>
      <c r="B217" s="8">
        <v>2810.35</v>
      </c>
      <c r="C217" s="5">
        <v>2848</v>
      </c>
      <c r="D217" s="5">
        <v>2938.8</v>
      </c>
      <c r="E217" s="5">
        <v>2778.8</v>
      </c>
      <c r="F217" s="6" t="s">
        <v>2665</v>
      </c>
      <c r="G217" s="9">
        <v>-1.34E-2</v>
      </c>
      <c r="H217" s="22">
        <v>256.74</v>
      </c>
    </row>
    <row r="218" spans="1:8" ht="18" thickBot="1">
      <c r="A218" s="3">
        <v>39769</v>
      </c>
      <c r="B218" s="8">
        <v>2799.55</v>
      </c>
      <c r="C218" s="5">
        <v>2813.4</v>
      </c>
      <c r="D218" s="5">
        <v>2835.7</v>
      </c>
      <c r="E218" s="5">
        <v>2694.5</v>
      </c>
      <c r="F218" s="6" t="s">
        <v>2664</v>
      </c>
      <c r="G218" s="9">
        <v>-3.8E-3</v>
      </c>
      <c r="H218" s="22">
        <v>251.22</v>
      </c>
    </row>
    <row r="219" spans="1:8" ht="18" thickBot="1">
      <c r="A219" s="3">
        <v>39770</v>
      </c>
      <c r="B219" s="8">
        <v>2683.15</v>
      </c>
      <c r="C219" s="5">
        <v>2802.45</v>
      </c>
      <c r="D219" s="5">
        <v>2802.45</v>
      </c>
      <c r="E219" s="5">
        <v>2664.3</v>
      </c>
      <c r="F219" s="6" t="s">
        <v>2663</v>
      </c>
      <c r="G219" s="9">
        <v>-4.1599999999999998E-2</v>
      </c>
      <c r="H219" s="22">
        <v>220.18</v>
      </c>
    </row>
    <row r="220" spans="1:8" ht="18" thickBot="1">
      <c r="A220" s="3">
        <v>39771</v>
      </c>
      <c r="B220" s="8">
        <v>2635</v>
      </c>
      <c r="C220" s="5">
        <v>2682.75</v>
      </c>
      <c r="D220" s="5">
        <v>2772.4</v>
      </c>
      <c r="E220" s="5">
        <v>2617.9</v>
      </c>
      <c r="F220" s="6" t="s">
        <v>426</v>
      </c>
      <c r="G220" s="9">
        <v>-1.7899999999999999E-2</v>
      </c>
      <c r="H220" s="22">
        <v>230.51</v>
      </c>
    </row>
    <row r="221" spans="1:8" ht="18" thickBot="1">
      <c r="A221" s="3">
        <v>39772</v>
      </c>
      <c r="B221" s="8">
        <v>2553.15</v>
      </c>
      <c r="C221" s="5">
        <v>2634.2</v>
      </c>
      <c r="D221" s="5">
        <v>2634.2</v>
      </c>
      <c r="E221" s="5">
        <v>2502.9</v>
      </c>
      <c r="F221" s="6" t="s">
        <v>2662</v>
      </c>
      <c r="G221" s="9">
        <v>-3.1099999999999999E-2</v>
      </c>
      <c r="H221" s="22">
        <v>204.79</v>
      </c>
    </row>
    <row r="222" spans="1:8" ht="18" thickBot="1">
      <c r="A222" s="3">
        <v>39773</v>
      </c>
      <c r="B222" s="4">
        <v>2693.45</v>
      </c>
      <c r="C222" s="5">
        <v>2553.6</v>
      </c>
      <c r="D222" s="5">
        <v>2718.6</v>
      </c>
      <c r="E222" s="5">
        <v>2539.8000000000002</v>
      </c>
      <c r="F222" s="6" t="s">
        <v>2661</v>
      </c>
      <c r="G222" s="7">
        <v>5.5E-2</v>
      </c>
      <c r="H222" s="22">
        <v>281.16000000000003</v>
      </c>
    </row>
    <row r="223" spans="1:8" ht="18" thickBot="1">
      <c r="A223" s="3">
        <v>39776</v>
      </c>
      <c r="B223" s="4">
        <v>2708.25</v>
      </c>
      <c r="C223" s="5">
        <v>2690.85</v>
      </c>
      <c r="D223" s="5">
        <v>2740.35</v>
      </c>
      <c r="E223" s="5">
        <v>2633.8</v>
      </c>
      <c r="F223" s="6" t="s">
        <v>2660</v>
      </c>
      <c r="G223" s="7">
        <v>5.4999999999999997E-3</v>
      </c>
      <c r="H223" s="22">
        <v>236.73</v>
      </c>
    </row>
    <row r="224" spans="1:8" ht="18" thickBot="1">
      <c r="A224" s="3">
        <v>39777</v>
      </c>
      <c r="B224" s="8">
        <v>2654</v>
      </c>
      <c r="C224" s="5">
        <v>2708.3</v>
      </c>
      <c r="D224" s="5">
        <v>2790.7</v>
      </c>
      <c r="E224" s="5">
        <v>2638.2</v>
      </c>
      <c r="F224" s="6" t="s">
        <v>2659</v>
      </c>
      <c r="G224" s="9">
        <v>-0.02</v>
      </c>
      <c r="H224" s="22">
        <v>214.27</v>
      </c>
    </row>
    <row r="225" spans="1:8" ht="18" thickBot="1">
      <c r="A225" s="3">
        <v>39778</v>
      </c>
      <c r="B225" s="4">
        <v>2752.25</v>
      </c>
      <c r="C225" s="5">
        <v>2652.45</v>
      </c>
      <c r="D225" s="5">
        <v>2762.6</v>
      </c>
      <c r="E225" s="5">
        <v>2643.35</v>
      </c>
      <c r="F225" s="6" t="s">
        <v>2658</v>
      </c>
      <c r="G225" s="7">
        <v>3.6999999999999998E-2</v>
      </c>
      <c r="H225" s="22">
        <v>269.95</v>
      </c>
    </row>
    <row r="226" spans="1:8" ht="18" thickBot="1">
      <c r="A226" s="3">
        <v>39780</v>
      </c>
      <c r="B226" s="4">
        <v>2755.1</v>
      </c>
      <c r="C226" s="5">
        <v>2745.7</v>
      </c>
      <c r="D226" s="5">
        <v>2779</v>
      </c>
      <c r="E226" s="5">
        <v>2690.3</v>
      </c>
      <c r="F226" s="6" t="s">
        <v>2657</v>
      </c>
      <c r="G226" s="7">
        <v>1E-3</v>
      </c>
      <c r="H226" s="22">
        <v>296.32</v>
      </c>
    </row>
    <row r="227" spans="1:8" ht="18" thickBot="1">
      <c r="A227" s="3">
        <v>39783</v>
      </c>
      <c r="B227" s="8">
        <v>2682.9</v>
      </c>
      <c r="C227" s="5">
        <v>2755.15</v>
      </c>
      <c r="D227" s="5">
        <v>2832.85</v>
      </c>
      <c r="E227" s="5">
        <v>2669.5</v>
      </c>
      <c r="F227" s="6" t="s">
        <v>2656</v>
      </c>
      <c r="G227" s="9">
        <v>-2.6200000000000001E-2</v>
      </c>
      <c r="H227" s="22">
        <v>257.83999999999997</v>
      </c>
    </row>
    <row r="228" spans="1:8" ht="18" thickBot="1">
      <c r="A228" s="3">
        <v>39784</v>
      </c>
      <c r="B228" s="8">
        <v>2657.8</v>
      </c>
      <c r="C228" s="5">
        <v>2672.9</v>
      </c>
      <c r="D228" s="5">
        <v>2672.9</v>
      </c>
      <c r="E228" s="5">
        <v>2570.6999999999998</v>
      </c>
      <c r="F228" s="6" t="s">
        <v>1579</v>
      </c>
      <c r="G228" s="9">
        <v>-9.4000000000000004E-3</v>
      </c>
      <c r="H228" s="22">
        <v>261.05</v>
      </c>
    </row>
    <row r="229" spans="1:8" ht="18" thickBot="1">
      <c r="A229" s="3">
        <v>39785</v>
      </c>
      <c r="B229" s="8">
        <v>2656.45</v>
      </c>
      <c r="C229" s="5">
        <v>2657.5</v>
      </c>
      <c r="D229" s="5">
        <v>2693.65</v>
      </c>
      <c r="E229" s="5">
        <v>2611.9499999999998</v>
      </c>
      <c r="F229" s="6" t="s">
        <v>2655</v>
      </c>
      <c r="G229" s="9">
        <v>-5.0000000000000001E-4</v>
      </c>
      <c r="H229" s="22">
        <v>282.54000000000002</v>
      </c>
    </row>
    <row r="230" spans="1:8" ht="18" thickBot="1">
      <c r="A230" s="3">
        <v>39786</v>
      </c>
      <c r="B230" s="4">
        <v>2788</v>
      </c>
      <c r="C230" s="5">
        <v>2656.5</v>
      </c>
      <c r="D230" s="5">
        <v>2793.8</v>
      </c>
      <c r="E230" s="5">
        <v>2646.35</v>
      </c>
      <c r="F230" s="6" t="s">
        <v>2654</v>
      </c>
      <c r="G230" s="7">
        <v>4.9500000000000002E-2</v>
      </c>
      <c r="H230" s="22">
        <v>324.14</v>
      </c>
    </row>
    <row r="231" spans="1:8" ht="18" thickBot="1">
      <c r="A231" s="3">
        <v>39787</v>
      </c>
      <c r="B231" s="8">
        <v>2714.4</v>
      </c>
      <c r="C231" s="5">
        <v>2786.65</v>
      </c>
      <c r="D231" s="5">
        <v>2821.15</v>
      </c>
      <c r="E231" s="5">
        <v>2701.35</v>
      </c>
      <c r="F231" s="6" t="s">
        <v>2653</v>
      </c>
      <c r="G231" s="9">
        <v>-2.64E-2</v>
      </c>
      <c r="H231" s="22">
        <v>319.25</v>
      </c>
    </row>
    <row r="232" spans="1:8" ht="18" thickBot="1">
      <c r="A232" s="3">
        <v>39790</v>
      </c>
      <c r="B232" s="4">
        <v>2784</v>
      </c>
      <c r="C232" s="5">
        <v>2714.7</v>
      </c>
      <c r="D232" s="5">
        <v>2861.55</v>
      </c>
      <c r="E232" s="5">
        <v>2714.7</v>
      </c>
      <c r="F232" s="6" t="s">
        <v>2652</v>
      </c>
      <c r="G232" s="7">
        <v>2.5600000000000001E-2</v>
      </c>
      <c r="H232" s="22">
        <v>311.39999999999998</v>
      </c>
    </row>
    <row r="233" spans="1:8" ht="18" thickBot="1">
      <c r="A233" s="3">
        <v>39792</v>
      </c>
      <c r="B233" s="4">
        <v>2928.25</v>
      </c>
      <c r="C233" s="5">
        <v>2785.7</v>
      </c>
      <c r="D233" s="5">
        <v>2940.15</v>
      </c>
      <c r="E233" s="5">
        <v>2785.7</v>
      </c>
      <c r="F233" s="6" t="s">
        <v>2651</v>
      </c>
      <c r="G233" s="7">
        <v>5.1799999999999999E-2</v>
      </c>
      <c r="H233" s="22">
        <v>370.6</v>
      </c>
    </row>
    <row r="234" spans="1:8" ht="18" thickBot="1">
      <c r="A234" s="3">
        <v>39793</v>
      </c>
      <c r="B234" s="8">
        <v>2920.15</v>
      </c>
      <c r="C234" s="5">
        <v>2934.05</v>
      </c>
      <c r="D234" s="5">
        <v>2945.3</v>
      </c>
      <c r="E234" s="5">
        <v>2861.55</v>
      </c>
      <c r="F234" s="6" t="s">
        <v>2650</v>
      </c>
      <c r="G234" s="9">
        <v>-2.8E-3</v>
      </c>
      <c r="H234" s="22">
        <v>352.21</v>
      </c>
    </row>
    <row r="235" spans="1:8" ht="18" thickBot="1">
      <c r="A235" s="3">
        <v>39794</v>
      </c>
      <c r="B235" s="4">
        <v>2921.35</v>
      </c>
      <c r="C235" s="5">
        <v>2915.35</v>
      </c>
      <c r="D235" s="5">
        <v>2936.8</v>
      </c>
      <c r="E235" s="5">
        <v>2812.55</v>
      </c>
      <c r="F235" s="6" t="s">
        <v>2649</v>
      </c>
      <c r="G235" s="7">
        <v>4.0000000000000002E-4</v>
      </c>
      <c r="H235" s="22">
        <v>38.340000000000003</v>
      </c>
    </row>
    <row r="236" spans="1:8" ht="18" thickBot="1">
      <c r="A236" s="3">
        <v>39797</v>
      </c>
      <c r="B236" s="4">
        <v>2981.2</v>
      </c>
      <c r="C236" s="5">
        <v>2917.9</v>
      </c>
      <c r="D236" s="5">
        <v>3012.1</v>
      </c>
      <c r="E236" s="5">
        <v>2917.9</v>
      </c>
      <c r="F236" s="6" t="s">
        <v>2648</v>
      </c>
      <c r="G236" s="7">
        <v>2.0500000000000001E-2</v>
      </c>
      <c r="H236" s="22">
        <v>293.74</v>
      </c>
    </row>
    <row r="237" spans="1:8" ht="18" thickBot="1">
      <c r="A237" s="3">
        <v>39798</v>
      </c>
      <c r="B237" s="4">
        <v>3041.75</v>
      </c>
      <c r="C237" s="5">
        <v>2983.6</v>
      </c>
      <c r="D237" s="5">
        <v>3052.55</v>
      </c>
      <c r="E237" s="5">
        <v>2963.3</v>
      </c>
      <c r="F237" s="6" t="s">
        <v>2647</v>
      </c>
      <c r="G237" s="7">
        <v>2.0299999999999999E-2</v>
      </c>
      <c r="H237" s="22">
        <v>270.62</v>
      </c>
    </row>
    <row r="238" spans="1:8" ht="18" thickBot="1">
      <c r="A238" s="3">
        <v>39799</v>
      </c>
      <c r="B238" s="8">
        <v>2954.35</v>
      </c>
      <c r="C238" s="5">
        <v>3040.45</v>
      </c>
      <c r="D238" s="5">
        <v>3076.2</v>
      </c>
      <c r="E238" s="5">
        <v>2943.5</v>
      </c>
      <c r="F238" s="6" t="s">
        <v>2646</v>
      </c>
      <c r="G238" s="9">
        <v>-2.87E-2</v>
      </c>
      <c r="H238" s="22">
        <v>344.62</v>
      </c>
    </row>
    <row r="239" spans="1:8" ht="18" thickBot="1">
      <c r="A239" s="3">
        <v>39800</v>
      </c>
      <c r="B239" s="4">
        <v>3060.75</v>
      </c>
      <c r="C239" s="5">
        <v>2955.35</v>
      </c>
      <c r="D239" s="5">
        <v>3072.55</v>
      </c>
      <c r="E239" s="5">
        <v>2922.65</v>
      </c>
      <c r="F239" s="6" t="s">
        <v>2645</v>
      </c>
      <c r="G239" s="7">
        <v>3.5999999999999997E-2</v>
      </c>
      <c r="H239" s="22">
        <v>377.03</v>
      </c>
    </row>
    <row r="240" spans="1:8" ht="18" thickBot="1">
      <c r="A240" s="3">
        <v>39801</v>
      </c>
      <c r="B240" s="4">
        <v>3077.5</v>
      </c>
      <c r="C240" s="5">
        <v>3063</v>
      </c>
      <c r="D240" s="5">
        <v>3106.8</v>
      </c>
      <c r="E240" s="5">
        <v>3036.3</v>
      </c>
      <c r="F240" s="6" t="s">
        <v>2644</v>
      </c>
      <c r="G240" s="7">
        <v>5.4999999999999997E-3</v>
      </c>
      <c r="H240" s="22">
        <v>386.31</v>
      </c>
    </row>
    <row r="241" spans="1:8" ht="18" thickBot="1">
      <c r="A241" s="3">
        <v>39804</v>
      </c>
      <c r="B241" s="8">
        <v>3039.3</v>
      </c>
      <c r="C241" s="5">
        <v>3077.25</v>
      </c>
      <c r="D241" s="5">
        <v>3110.45</v>
      </c>
      <c r="E241" s="5">
        <v>3027.8</v>
      </c>
      <c r="F241" s="6" t="s">
        <v>2643</v>
      </c>
      <c r="G241" s="9">
        <v>-1.24E-2</v>
      </c>
      <c r="H241" s="22">
        <v>315.83</v>
      </c>
    </row>
    <row r="242" spans="1:8" ht="18" thickBot="1">
      <c r="A242" s="3">
        <v>39805</v>
      </c>
      <c r="B242" s="8">
        <v>2968.65</v>
      </c>
      <c r="C242" s="5">
        <v>3039.25</v>
      </c>
      <c r="D242" s="5">
        <v>3040</v>
      </c>
      <c r="E242" s="5">
        <v>2957.05</v>
      </c>
      <c r="F242" s="6" t="s">
        <v>2642</v>
      </c>
      <c r="G242" s="9">
        <v>-2.3199999999999998E-2</v>
      </c>
      <c r="H242" s="22">
        <v>303.13</v>
      </c>
    </row>
    <row r="243" spans="1:8" ht="18" thickBot="1">
      <c r="A243" s="3">
        <v>39806</v>
      </c>
      <c r="B243" s="8">
        <v>2916.85</v>
      </c>
      <c r="C243" s="5">
        <v>2967.4</v>
      </c>
      <c r="D243" s="5">
        <v>2968</v>
      </c>
      <c r="E243" s="5">
        <v>2900.45</v>
      </c>
      <c r="F243" s="6" t="s">
        <v>2641</v>
      </c>
      <c r="G243" s="9">
        <v>-1.7399999999999999E-2</v>
      </c>
      <c r="H243" s="22">
        <v>380.46</v>
      </c>
    </row>
    <row r="244" spans="1:8" ht="18" thickBot="1">
      <c r="A244" s="3">
        <v>39808</v>
      </c>
      <c r="B244" s="8">
        <v>2857.25</v>
      </c>
      <c r="C244" s="5">
        <v>2919.85</v>
      </c>
      <c r="D244" s="5">
        <v>2960.95</v>
      </c>
      <c r="E244" s="5">
        <v>2844.8</v>
      </c>
      <c r="F244" s="6" t="s">
        <v>2640</v>
      </c>
      <c r="G244" s="9">
        <v>-2.0400000000000001E-2</v>
      </c>
      <c r="H244" s="22">
        <v>237.94</v>
      </c>
    </row>
    <row r="245" spans="1:8" ht="18" thickBot="1">
      <c r="A245" s="3">
        <v>39811</v>
      </c>
      <c r="B245" s="4">
        <v>2922.2</v>
      </c>
      <c r="C245" s="5">
        <v>2857.15</v>
      </c>
      <c r="D245" s="5">
        <v>2931.8</v>
      </c>
      <c r="E245" s="5">
        <v>2812.9</v>
      </c>
      <c r="F245" s="6" t="s">
        <v>2639</v>
      </c>
      <c r="G245" s="7">
        <v>2.2700000000000001E-2</v>
      </c>
      <c r="H245" s="22">
        <v>335.17</v>
      </c>
    </row>
    <row r="246" spans="1:8" ht="18" thickBot="1">
      <c r="A246" s="3">
        <v>39812</v>
      </c>
      <c r="B246" s="4">
        <v>2979.5</v>
      </c>
      <c r="C246" s="5">
        <v>2922.55</v>
      </c>
      <c r="D246" s="5">
        <v>2999.15</v>
      </c>
      <c r="E246" s="5">
        <v>2899.75</v>
      </c>
      <c r="F246" s="6" t="s">
        <v>2638</v>
      </c>
      <c r="G246" s="7">
        <v>1.9599999999999999E-2</v>
      </c>
      <c r="H246" s="22">
        <v>302.75</v>
      </c>
    </row>
    <row r="247" spans="1:8" ht="18" thickBot="1">
      <c r="A247" s="3">
        <v>39813</v>
      </c>
      <c r="B247" s="8">
        <v>2959.15</v>
      </c>
      <c r="C247" s="5">
        <v>2979.8</v>
      </c>
      <c r="D247" s="5">
        <v>3002.65</v>
      </c>
      <c r="E247" s="5">
        <v>2937.35</v>
      </c>
      <c r="F247" s="6" t="s">
        <v>285</v>
      </c>
      <c r="G247" s="9">
        <v>-6.7999999999999996E-3</v>
      </c>
      <c r="H247" s="22">
        <v>288.83</v>
      </c>
    </row>
    <row r="248" spans="1:8" ht="18" thickBot="1">
      <c r="A248" s="3">
        <v>39814</v>
      </c>
      <c r="B248" s="4">
        <v>3033.45</v>
      </c>
      <c r="C248" s="5">
        <v>2963.3</v>
      </c>
      <c r="D248" s="5">
        <v>3039.25</v>
      </c>
      <c r="E248" s="5">
        <v>2963.3</v>
      </c>
      <c r="F248" s="6" t="s">
        <v>2637</v>
      </c>
      <c r="G248" s="7">
        <v>2.5100000000000001E-2</v>
      </c>
      <c r="H248" s="22">
        <v>226.68</v>
      </c>
    </row>
    <row r="249" spans="1:8" ht="18" thickBot="1">
      <c r="A249" s="3">
        <v>39815</v>
      </c>
      <c r="B249" s="4">
        <v>3046.75</v>
      </c>
      <c r="C249" s="5">
        <v>3034.6</v>
      </c>
      <c r="D249" s="5">
        <v>3079.85</v>
      </c>
      <c r="E249" s="5">
        <v>3021.8</v>
      </c>
      <c r="F249" s="6" t="s">
        <v>2636</v>
      </c>
      <c r="G249" s="7">
        <v>4.4000000000000003E-3</v>
      </c>
      <c r="H249" s="22">
        <v>318.67</v>
      </c>
    </row>
    <row r="250" spans="1:8" ht="18" thickBot="1">
      <c r="A250" s="3">
        <v>39818</v>
      </c>
      <c r="B250" s="4">
        <v>3121.45</v>
      </c>
      <c r="C250" s="5">
        <v>3058.75</v>
      </c>
      <c r="D250" s="5">
        <v>3131.95</v>
      </c>
      <c r="E250" s="5">
        <v>3056.45</v>
      </c>
      <c r="F250" s="6" t="s">
        <v>2635</v>
      </c>
      <c r="G250" s="7">
        <v>2.4500000000000001E-2</v>
      </c>
      <c r="H250" s="22">
        <v>311.93</v>
      </c>
    </row>
    <row r="251" spans="1:8" ht="18" thickBot="1">
      <c r="A251" s="3">
        <v>39819</v>
      </c>
      <c r="B251" s="8">
        <v>3112.8</v>
      </c>
      <c r="C251" s="5">
        <v>3121.5</v>
      </c>
      <c r="D251" s="5">
        <v>3141.8</v>
      </c>
      <c r="E251" s="5">
        <v>3056.1</v>
      </c>
      <c r="F251" s="6" t="s">
        <v>2634</v>
      </c>
      <c r="G251" s="9">
        <v>-2.8E-3</v>
      </c>
      <c r="H251" s="22">
        <v>340.45</v>
      </c>
    </row>
    <row r="252" spans="1:8" ht="18" thickBot="1">
      <c r="A252" s="3">
        <v>39820</v>
      </c>
      <c r="B252" s="8">
        <v>2920.4</v>
      </c>
      <c r="C252" s="5">
        <v>3112.8</v>
      </c>
      <c r="D252" s="5">
        <v>3147.2</v>
      </c>
      <c r="E252" s="5">
        <v>2888.2</v>
      </c>
      <c r="F252" s="6" t="s">
        <v>2633</v>
      </c>
      <c r="G252" s="9">
        <v>-6.1800000000000001E-2</v>
      </c>
      <c r="H252" s="22">
        <v>686.89</v>
      </c>
    </row>
    <row r="253" spans="1:8" ht="18" thickBot="1">
      <c r="A253" s="3">
        <v>39822</v>
      </c>
      <c r="B253" s="8">
        <v>2873</v>
      </c>
      <c r="C253" s="5">
        <v>2919.95</v>
      </c>
      <c r="D253" s="5">
        <v>2929.85</v>
      </c>
      <c r="E253" s="5">
        <v>2810.25</v>
      </c>
      <c r="F253" s="6" t="s">
        <v>2632</v>
      </c>
      <c r="G253" s="9">
        <v>-1.6199999999999999E-2</v>
      </c>
      <c r="H253" s="22">
        <v>591.98</v>
      </c>
    </row>
    <row r="254" spans="1:8" ht="18" thickBot="1">
      <c r="A254" s="3">
        <v>39825</v>
      </c>
      <c r="B254" s="8">
        <v>2773.1</v>
      </c>
      <c r="C254" s="5">
        <v>2868.85</v>
      </c>
      <c r="D254" s="5">
        <v>2869.2</v>
      </c>
      <c r="E254" s="5">
        <v>2748.55</v>
      </c>
      <c r="F254" s="6" t="s">
        <v>2631</v>
      </c>
      <c r="G254" s="9">
        <v>-3.4799999999999998E-2</v>
      </c>
      <c r="H254" s="22">
        <v>382.11</v>
      </c>
    </row>
    <row r="255" spans="1:8" ht="18" thickBot="1">
      <c r="A255" s="3">
        <v>39826</v>
      </c>
      <c r="B255" s="8">
        <v>2744.95</v>
      </c>
      <c r="C255" s="5">
        <v>2775</v>
      </c>
      <c r="D255" s="5">
        <v>2802.6</v>
      </c>
      <c r="E255" s="5">
        <v>2720.8</v>
      </c>
      <c r="F255" s="6" t="s">
        <v>2630</v>
      </c>
      <c r="G255" s="9">
        <v>-1.0200000000000001E-2</v>
      </c>
      <c r="H255" s="22">
        <v>252.7</v>
      </c>
    </row>
    <row r="256" spans="1:8" ht="18" thickBot="1">
      <c r="A256" s="3">
        <v>39827</v>
      </c>
      <c r="B256" s="4">
        <v>2835.3</v>
      </c>
      <c r="C256" s="5">
        <v>2748.4</v>
      </c>
      <c r="D256" s="5">
        <v>2853.25</v>
      </c>
      <c r="E256" s="5">
        <v>2748.4</v>
      </c>
      <c r="F256" s="6" t="s">
        <v>2629</v>
      </c>
      <c r="G256" s="7">
        <v>3.2899999999999999E-2</v>
      </c>
      <c r="H256" s="22">
        <v>217.3</v>
      </c>
    </row>
    <row r="257" spans="1:8" ht="18" thickBot="1">
      <c r="A257" s="3">
        <v>39828</v>
      </c>
      <c r="B257" s="8">
        <v>2736.7</v>
      </c>
      <c r="C257" s="5">
        <v>2832.3</v>
      </c>
      <c r="D257" s="5">
        <v>2832.3</v>
      </c>
      <c r="E257" s="5">
        <v>2701.75</v>
      </c>
      <c r="F257" s="6" t="s">
        <v>2628</v>
      </c>
      <c r="G257" s="9">
        <v>-3.4799999999999998E-2</v>
      </c>
      <c r="H257" s="22">
        <v>214.28</v>
      </c>
    </row>
    <row r="258" spans="1:8" ht="18" thickBot="1">
      <c r="A258" s="3">
        <v>39829</v>
      </c>
      <c r="B258" s="4">
        <v>2828.45</v>
      </c>
      <c r="C258" s="5">
        <v>2737</v>
      </c>
      <c r="D258" s="5">
        <v>2835.65</v>
      </c>
      <c r="E258" s="5">
        <v>2724.2</v>
      </c>
      <c r="F258" s="6" t="s">
        <v>2627</v>
      </c>
      <c r="G258" s="7">
        <v>3.3500000000000002E-2</v>
      </c>
      <c r="H258" s="22">
        <v>229.5</v>
      </c>
    </row>
    <row r="259" spans="1:8" ht="18" thickBot="1">
      <c r="A259" s="3">
        <v>39832</v>
      </c>
      <c r="B259" s="4">
        <v>2846.2</v>
      </c>
      <c r="C259" s="5">
        <v>2828.7</v>
      </c>
      <c r="D259" s="5">
        <v>2868.2</v>
      </c>
      <c r="E259" s="5">
        <v>2819.9</v>
      </c>
      <c r="F259" s="6" t="s">
        <v>2626</v>
      </c>
      <c r="G259" s="7">
        <v>6.3E-3</v>
      </c>
      <c r="H259" s="22">
        <v>328.34</v>
      </c>
    </row>
    <row r="260" spans="1:8" ht="18" thickBot="1">
      <c r="A260" s="3">
        <v>39833</v>
      </c>
      <c r="B260" s="8">
        <v>2796.6</v>
      </c>
      <c r="C260" s="5">
        <v>2842.9</v>
      </c>
      <c r="D260" s="5">
        <v>2842.9</v>
      </c>
      <c r="E260" s="5">
        <v>2758</v>
      </c>
      <c r="F260" s="6" t="s">
        <v>2625</v>
      </c>
      <c r="G260" s="9">
        <v>-1.7399999999999999E-2</v>
      </c>
      <c r="H260" s="22">
        <v>233.29</v>
      </c>
    </row>
    <row r="261" spans="1:8" ht="18" thickBot="1">
      <c r="A261" s="3">
        <v>39834</v>
      </c>
      <c r="B261" s="8">
        <v>2706.15</v>
      </c>
      <c r="C261" s="5">
        <v>2777.4</v>
      </c>
      <c r="D261" s="5">
        <v>2787.3</v>
      </c>
      <c r="E261" s="5">
        <v>2690.2</v>
      </c>
      <c r="F261" s="6" t="s">
        <v>2624</v>
      </c>
      <c r="G261" s="9">
        <v>-3.2300000000000002E-2</v>
      </c>
      <c r="H261" s="22">
        <v>220.07</v>
      </c>
    </row>
    <row r="262" spans="1:8" ht="18" thickBot="1">
      <c r="A262" s="3">
        <v>39835</v>
      </c>
      <c r="B262" s="4">
        <v>2713.8</v>
      </c>
      <c r="C262" s="5">
        <v>2714.7</v>
      </c>
      <c r="D262" s="5">
        <v>2744.85</v>
      </c>
      <c r="E262" s="5">
        <v>2681.4</v>
      </c>
      <c r="F262" s="6" t="s">
        <v>2623</v>
      </c>
      <c r="G262" s="7">
        <v>2.8E-3</v>
      </c>
      <c r="H262" s="22">
        <v>229.57</v>
      </c>
    </row>
    <row r="263" spans="1:8" ht="18" thickBot="1">
      <c r="A263" s="3">
        <v>39836</v>
      </c>
      <c r="B263" s="8">
        <v>2678.55</v>
      </c>
      <c r="C263" s="5">
        <v>2705.45</v>
      </c>
      <c r="D263" s="5">
        <v>2765.55</v>
      </c>
      <c r="E263" s="5">
        <v>2661.65</v>
      </c>
      <c r="F263" s="6" t="s">
        <v>537</v>
      </c>
      <c r="G263" s="9">
        <v>-1.2999999999999999E-2</v>
      </c>
      <c r="H263" s="22">
        <v>211.29</v>
      </c>
    </row>
    <row r="264" spans="1:8" ht="18" thickBot="1">
      <c r="A264" s="3">
        <v>39840</v>
      </c>
      <c r="B264" s="4">
        <v>2771.35</v>
      </c>
      <c r="C264" s="5">
        <v>2686.05</v>
      </c>
      <c r="D264" s="5">
        <v>2777.3</v>
      </c>
      <c r="E264" s="5">
        <v>2685.25</v>
      </c>
      <c r="F264" s="6" t="s">
        <v>2622</v>
      </c>
      <c r="G264" s="7">
        <v>3.4599999999999999E-2</v>
      </c>
      <c r="H264" s="22">
        <v>218.65</v>
      </c>
    </row>
    <row r="265" spans="1:8" ht="18" thickBot="1">
      <c r="A265" s="3">
        <v>39841</v>
      </c>
      <c r="B265" s="4">
        <v>2849.5</v>
      </c>
      <c r="C265" s="5">
        <v>2771.1</v>
      </c>
      <c r="D265" s="5">
        <v>2855.4</v>
      </c>
      <c r="E265" s="5">
        <v>2765.6</v>
      </c>
      <c r="F265" s="6" t="s">
        <v>2621</v>
      </c>
      <c r="G265" s="7">
        <v>2.8199999999999999E-2</v>
      </c>
      <c r="H265" s="22">
        <v>274.48</v>
      </c>
    </row>
    <row r="266" spans="1:8" ht="18" thickBot="1">
      <c r="A266" s="3">
        <v>39842</v>
      </c>
      <c r="B266" s="8">
        <v>2823.95</v>
      </c>
      <c r="C266" s="5">
        <v>2849.35</v>
      </c>
      <c r="D266" s="5">
        <v>2873.85</v>
      </c>
      <c r="E266" s="5">
        <v>2795.35</v>
      </c>
      <c r="F266" s="6" t="s">
        <v>2620</v>
      </c>
      <c r="G266" s="9">
        <v>-8.9999999999999993E-3</v>
      </c>
      <c r="H266" s="22">
        <v>330.75</v>
      </c>
    </row>
    <row r="267" spans="1:8" ht="18" thickBot="1">
      <c r="A267" s="3">
        <v>39843</v>
      </c>
      <c r="B267" s="4">
        <v>2874.8</v>
      </c>
      <c r="C267" s="5">
        <v>2824.05</v>
      </c>
      <c r="D267" s="5">
        <v>2881</v>
      </c>
      <c r="E267" s="5">
        <v>2774.1</v>
      </c>
      <c r="F267" s="6" t="s">
        <v>2619</v>
      </c>
      <c r="G267" s="7">
        <v>1.7999999999999999E-2</v>
      </c>
      <c r="H267" s="22">
        <v>295</v>
      </c>
    </row>
    <row r="268" spans="1:8" ht="18" thickBot="1">
      <c r="A268" s="3">
        <v>39846</v>
      </c>
      <c r="B268" s="8">
        <v>2766.65</v>
      </c>
      <c r="C268" s="5">
        <v>2872.35</v>
      </c>
      <c r="D268" s="5">
        <v>2873.45</v>
      </c>
      <c r="E268" s="5">
        <v>2760.7</v>
      </c>
      <c r="F268" s="6" t="s">
        <v>2618</v>
      </c>
      <c r="G268" s="9">
        <v>-3.7600000000000001E-2</v>
      </c>
      <c r="H268" s="22">
        <v>234.94</v>
      </c>
    </row>
    <row r="269" spans="1:8" ht="18" thickBot="1">
      <c r="A269" s="3">
        <v>39847</v>
      </c>
      <c r="B269" s="4">
        <v>2783.9</v>
      </c>
      <c r="C269" s="5">
        <v>2773.5</v>
      </c>
      <c r="D269" s="5">
        <v>2831.7</v>
      </c>
      <c r="E269" s="5">
        <v>2752.9</v>
      </c>
      <c r="F269" s="6" t="s">
        <v>2617</v>
      </c>
      <c r="G269" s="7">
        <v>6.1999999999999998E-3</v>
      </c>
      <c r="H269" s="22">
        <v>252.55</v>
      </c>
    </row>
    <row r="270" spans="1:8" ht="18" thickBot="1">
      <c r="A270" s="3">
        <v>39848</v>
      </c>
      <c r="B270" s="4">
        <v>2803.05</v>
      </c>
      <c r="C270" s="5">
        <v>2780.7</v>
      </c>
      <c r="D270" s="5">
        <v>2842.2</v>
      </c>
      <c r="E270" s="5">
        <v>2780.7</v>
      </c>
      <c r="F270" s="6" t="s">
        <v>2616</v>
      </c>
      <c r="G270" s="7">
        <v>6.8999999999999999E-3</v>
      </c>
      <c r="H270" s="22">
        <v>204.15</v>
      </c>
    </row>
    <row r="271" spans="1:8" ht="18" thickBot="1">
      <c r="A271" s="3">
        <v>39849</v>
      </c>
      <c r="B271" s="8">
        <v>2780.05</v>
      </c>
      <c r="C271" s="5">
        <v>2802.75</v>
      </c>
      <c r="D271" s="5">
        <v>2816.8</v>
      </c>
      <c r="E271" s="5">
        <v>2754.85</v>
      </c>
      <c r="F271" s="6" t="s">
        <v>2615</v>
      </c>
      <c r="G271" s="9">
        <v>-8.2000000000000007E-3</v>
      </c>
      <c r="H271" s="22">
        <v>178.48</v>
      </c>
    </row>
    <row r="272" spans="1:8" ht="18" thickBot="1">
      <c r="A272" s="3">
        <v>39850</v>
      </c>
      <c r="B272" s="4">
        <v>2843.1</v>
      </c>
      <c r="C272" s="5">
        <v>2779.35</v>
      </c>
      <c r="D272" s="5">
        <v>2852.5</v>
      </c>
      <c r="E272" s="5">
        <v>2778.65</v>
      </c>
      <c r="F272" s="6" t="s">
        <v>2614</v>
      </c>
      <c r="G272" s="7">
        <v>2.2700000000000001E-2</v>
      </c>
      <c r="H272" s="22">
        <v>187.96</v>
      </c>
    </row>
    <row r="273" spans="1:8" ht="18" thickBot="1">
      <c r="A273" s="3">
        <v>39853</v>
      </c>
      <c r="B273" s="4">
        <v>2919.9</v>
      </c>
      <c r="C273" s="5">
        <v>2843.05</v>
      </c>
      <c r="D273" s="5">
        <v>2926.75</v>
      </c>
      <c r="E273" s="5">
        <v>2840.15</v>
      </c>
      <c r="F273" s="6" t="s">
        <v>2613</v>
      </c>
      <c r="G273" s="7">
        <v>2.7E-2</v>
      </c>
      <c r="H273" s="22">
        <v>117.64</v>
      </c>
    </row>
    <row r="274" spans="1:8" ht="18" thickBot="1">
      <c r="A274" s="3">
        <v>39854</v>
      </c>
      <c r="B274" s="4">
        <v>2934.5</v>
      </c>
      <c r="C274" s="5">
        <v>2919.7</v>
      </c>
      <c r="D274" s="5">
        <v>2957.4</v>
      </c>
      <c r="E274" s="5">
        <v>2891.75</v>
      </c>
      <c r="F274" s="6" t="s">
        <v>2612</v>
      </c>
      <c r="G274" s="7">
        <v>5.0000000000000001E-3</v>
      </c>
      <c r="H274" s="22">
        <v>301.75</v>
      </c>
    </row>
    <row r="275" spans="1:8" ht="18" thickBot="1">
      <c r="A275" s="3">
        <v>39855</v>
      </c>
      <c r="B275" s="8">
        <v>2925.7</v>
      </c>
      <c r="C275" s="5">
        <v>2933</v>
      </c>
      <c r="D275" s="5">
        <v>2937.5</v>
      </c>
      <c r="E275" s="5">
        <v>2877.6</v>
      </c>
      <c r="F275" s="6" t="s">
        <v>2611</v>
      </c>
      <c r="G275" s="9">
        <v>-3.0000000000000001E-3</v>
      </c>
      <c r="H275" s="22">
        <v>243.27</v>
      </c>
    </row>
    <row r="276" spans="1:8" ht="18" thickBot="1">
      <c r="A276" s="3">
        <v>39856</v>
      </c>
      <c r="B276" s="8">
        <v>2893.05</v>
      </c>
      <c r="C276" s="5">
        <v>2927.4</v>
      </c>
      <c r="D276" s="5">
        <v>2939</v>
      </c>
      <c r="E276" s="5">
        <v>2886.55</v>
      </c>
      <c r="F276" s="6" t="s">
        <v>2610</v>
      </c>
      <c r="G276" s="9">
        <v>-1.12E-2</v>
      </c>
      <c r="H276" s="22">
        <v>214.71</v>
      </c>
    </row>
    <row r="277" spans="1:8" ht="18" thickBot="1">
      <c r="A277" s="3">
        <v>39857</v>
      </c>
      <c r="B277" s="4">
        <v>2948.35</v>
      </c>
      <c r="C277" s="5">
        <v>2896.95</v>
      </c>
      <c r="D277" s="5">
        <v>2969.75</v>
      </c>
      <c r="E277" s="5">
        <v>2896.85</v>
      </c>
      <c r="F277" s="6" t="s">
        <v>2609</v>
      </c>
      <c r="G277" s="7">
        <v>1.9099999999999999E-2</v>
      </c>
      <c r="H277" s="22">
        <v>195.72</v>
      </c>
    </row>
    <row r="278" spans="1:8" ht="18" thickBot="1">
      <c r="A278" s="3">
        <v>39860</v>
      </c>
      <c r="B278" s="8">
        <v>2848.5</v>
      </c>
      <c r="C278" s="5">
        <v>2948.25</v>
      </c>
      <c r="D278" s="5">
        <v>2953.2</v>
      </c>
      <c r="E278" s="5">
        <v>2839.1</v>
      </c>
      <c r="F278" s="6" t="s">
        <v>2608</v>
      </c>
      <c r="G278" s="9">
        <v>-3.39E-2</v>
      </c>
      <c r="H278" s="22">
        <v>244.94</v>
      </c>
    </row>
    <row r="279" spans="1:8" ht="18" thickBot="1">
      <c r="A279" s="3">
        <v>39861</v>
      </c>
      <c r="B279" s="8">
        <v>2770.5</v>
      </c>
      <c r="C279" s="5">
        <v>2853.85</v>
      </c>
      <c r="D279" s="5">
        <v>2854.65</v>
      </c>
      <c r="E279" s="5">
        <v>2757.3</v>
      </c>
      <c r="F279" s="6" t="s">
        <v>2607</v>
      </c>
      <c r="G279" s="9">
        <v>-2.7400000000000001E-2</v>
      </c>
      <c r="H279" s="22">
        <v>191.43</v>
      </c>
    </row>
    <row r="280" spans="1:8" ht="18" thickBot="1">
      <c r="A280" s="3">
        <v>39862</v>
      </c>
      <c r="B280" s="4">
        <v>2776.15</v>
      </c>
      <c r="C280" s="5">
        <v>2755.15</v>
      </c>
      <c r="D280" s="5">
        <v>2806.5</v>
      </c>
      <c r="E280" s="5">
        <v>2736.65</v>
      </c>
      <c r="F280" s="6" t="s">
        <v>2606</v>
      </c>
      <c r="G280" s="7">
        <v>2E-3</v>
      </c>
      <c r="H280" s="22">
        <v>214.16</v>
      </c>
    </row>
    <row r="281" spans="1:8" ht="18" thickBot="1">
      <c r="A281" s="3">
        <v>39863</v>
      </c>
      <c r="B281" s="4">
        <v>2789.35</v>
      </c>
      <c r="C281" s="5">
        <v>2776.7</v>
      </c>
      <c r="D281" s="5">
        <v>2802.15</v>
      </c>
      <c r="E281" s="5">
        <v>2767.6</v>
      </c>
      <c r="F281" s="6" t="s">
        <v>2605</v>
      </c>
      <c r="G281" s="7">
        <v>4.7999999999999996E-3</v>
      </c>
      <c r="H281" s="22">
        <v>174.59</v>
      </c>
    </row>
    <row r="282" spans="1:8" ht="18" thickBot="1">
      <c r="A282" s="3">
        <v>39864</v>
      </c>
      <c r="B282" s="8">
        <v>2736.45</v>
      </c>
      <c r="C282" s="5">
        <v>2789.3</v>
      </c>
      <c r="D282" s="5">
        <v>2789.3</v>
      </c>
      <c r="E282" s="5">
        <v>2709.3</v>
      </c>
      <c r="F282" s="6" t="s">
        <v>2604</v>
      </c>
      <c r="G282" s="9">
        <v>-1.9E-2</v>
      </c>
      <c r="H282" s="22">
        <v>154.75</v>
      </c>
    </row>
    <row r="283" spans="1:8" ht="18" thickBot="1">
      <c r="A283" s="3">
        <v>39868</v>
      </c>
      <c r="B283" s="8">
        <v>2733.9</v>
      </c>
      <c r="C283" s="5">
        <v>2737.25</v>
      </c>
      <c r="D283" s="5">
        <v>2746.2</v>
      </c>
      <c r="E283" s="5">
        <v>2677.55</v>
      </c>
      <c r="F283" s="6" t="s">
        <v>2603</v>
      </c>
      <c r="G283" s="9">
        <v>-8.9999999999999998E-4</v>
      </c>
      <c r="H283" s="22">
        <v>182.64</v>
      </c>
    </row>
    <row r="284" spans="1:8" ht="18" thickBot="1">
      <c r="A284" s="3">
        <v>39869</v>
      </c>
      <c r="B284" s="4">
        <v>2762.5</v>
      </c>
      <c r="C284" s="5">
        <v>2733.45</v>
      </c>
      <c r="D284" s="5">
        <v>2789.35</v>
      </c>
      <c r="E284" s="5">
        <v>2733.45</v>
      </c>
      <c r="F284" s="6" t="s">
        <v>743</v>
      </c>
      <c r="G284" s="7">
        <v>1.0500000000000001E-2</v>
      </c>
      <c r="H284" s="22">
        <v>176.81</v>
      </c>
    </row>
    <row r="285" spans="1:8" ht="18" thickBot="1">
      <c r="A285" s="3">
        <v>39870</v>
      </c>
      <c r="B285" s="4">
        <v>2785.65</v>
      </c>
      <c r="C285" s="5">
        <v>2762.2</v>
      </c>
      <c r="D285" s="5">
        <v>2797.8</v>
      </c>
      <c r="E285" s="5">
        <v>2731.9</v>
      </c>
      <c r="F285" s="6" t="s">
        <v>2602</v>
      </c>
      <c r="G285" s="7">
        <v>8.3999999999999995E-3</v>
      </c>
      <c r="H285" s="22">
        <v>250.17</v>
      </c>
    </row>
    <row r="286" spans="1:8" ht="18" thickBot="1">
      <c r="A286" s="3">
        <v>39871</v>
      </c>
      <c r="B286" s="8">
        <v>2763.65</v>
      </c>
      <c r="C286" s="5">
        <v>2785.7</v>
      </c>
      <c r="D286" s="5">
        <v>2787.2</v>
      </c>
      <c r="E286" s="5">
        <v>2708.45</v>
      </c>
      <c r="F286" s="6" t="s">
        <v>2601</v>
      </c>
      <c r="G286" s="9">
        <v>-7.9000000000000008E-3</v>
      </c>
      <c r="H286" s="22">
        <v>231.16</v>
      </c>
    </row>
    <row r="287" spans="1:8" ht="18" thickBot="1">
      <c r="A287" s="3">
        <v>39874</v>
      </c>
      <c r="B287" s="8">
        <v>2674.6</v>
      </c>
      <c r="C287" s="5">
        <v>2764.6</v>
      </c>
      <c r="D287" s="5">
        <v>2764.6</v>
      </c>
      <c r="E287" s="5">
        <v>2659.55</v>
      </c>
      <c r="F287" s="6" t="s">
        <v>2600</v>
      </c>
      <c r="G287" s="9">
        <v>-3.2199999999999999E-2</v>
      </c>
      <c r="H287" s="22">
        <v>194.23</v>
      </c>
    </row>
    <row r="288" spans="1:8" ht="18" thickBot="1">
      <c r="A288" s="3">
        <v>39875</v>
      </c>
      <c r="B288" s="8">
        <v>2622.4</v>
      </c>
      <c r="C288" s="5">
        <v>2672.15</v>
      </c>
      <c r="D288" s="5">
        <v>2688.5</v>
      </c>
      <c r="E288" s="5">
        <v>2611.5500000000002</v>
      </c>
      <c r="F288" s="6" t="s">
        <v>2599</v>
      </c>
      <c r="G288" s="9">
        <v>-1.95E-2</v>
      </c>
      <c r="H288" s="22">
        <v>217.64</v>
      </c>
    </row>
    <row r="289" spans="1:8" ht="18" thickBot="1">
      <c r="A289" s="3">
        <v>39876</v>
      </c>
      <c r="B289" s="4">
        <v>2645.2</v>
      </c>
      <c r="C289" s="5">
        <v>2611.9499999999998</v>
      </c>
      <c r="D289" s="5">
        <v>2655.7</v>
      </c>
      <c r="E289" s="5">
        <v>2611.9499999999998</v>
      </c>
      <c r="F289" s="6" t="s">
        <v>2598</v>
      </c>
      <c r="G289" s="7">
        <v>8.6999999999999994E-3</v>
      </c>
      <c r="H289" s="22">
        <v>202.95</v>
      </c>
    </row>
    <row r="290" spans="1:8" ht="18" thickBot="1">
      <c r="A290" s="3">
        <v>39877</v>
      </c>
      <c r="B290" s="8">
        <v>2576.6999999999998</v>
      </c>
      <c r="C290" s="5">
        <v>2645.9</v>
      </c>
      <c r="D290" s="5">
        <v>2663.9</v>
      </c>
      <c r="E290" s="5">
        <v>2564.1</v>
      </c>
      <c r="F290" s="6" t="s">
        <v>2597</v>
      </c>
      <c r="G290" s="9">
        <v>-2.5899999999999999E-2</v>
      </c>
      <c r="H290" s="22">
        <v>244.86</v>
      </c>
    </row>
    <row r="291" spans="1:8" ht="18" thickBot="1">
      <c r="A291" s="3">
        <v>39878</v>
      </c>
      <c r="B291" s="4">
        <v>2620.15</v>
      </c>
      <c r="C291" s="5">
        <v>2576.75</v>
      </c>
      <c r="D291" s="5">
        <v>2628.1</v>
      </c>
      <c r="E291" s="5">
        <v>2539.4499999999998</v>
      </c>
      <c r="F291" s="6" t="s">
        <v>2596</v>
      </c>
      <c r="G291" s="7">
        <v>1.6899999999999998E-2</v>
      </c>
      <c r="H291" s="22">
        <v>242.51</v>
      </c>
    </row>
    <row r="292" spans="1:8" ht="18" thickBot="1">
      <c r="A292" s="3">
        <v>39881</v>
      </c>
      <c r="B292" s="8">
        <v>2573.15</v>
      </c>
      <c r="C292" s="5">
        <v>2620.1</v>
      </c>
      <c r="D292" s="5">
        <v>2621.25</v>
      </c>
      <c r="E292" s="5">
        <v>2555.6</v>
      </c>
      <c r="F292" s="6" t="s">
        <v>2595</v>
      </c>
      <c r="G292" s="9">
        <v>-1.7899999999999999E-2</v>
      </c>
      <c r="H292" s="22">
        <v>166.41</v>
      </c>
    </row>
    <row r="293" spans="1:8" ht="18" thickBot="1">
      <c r="A293" s="3">
        <v>39884</v>
      </c>
      <c r="B293" s="4">
        <v>2617.4499999999998</v>
      </c>
      <c r="C293" s="5">
        <v>2574.5</v>
      </c>
      <c r="D293" s="5">
        <v>2646.1</v>
      </c>
      <c r="E293" s="5">
        <v>2574.5</v>
      </c>
      <c r="F293" s="6" t="s">
        <v>2594</v>
      </c>
      <c r="G293" s="7">
        <v>1.72E-2</v>
      </c>
      <c r="H293" s="22">
        <v>213.79</v>
      </c>
    </row>
    <row r="294" spans="1:8" ht="18" thickBot="1">
      <c r="A294" s="3">
        <v>39885</v>
      </c>
      <c r="B294" s="4">
        <v>2719.25</v>
      </c>
      <c r="C294" s="5">
        <v>2616.6</v>
      </c>
      <c r="D294" s="5">
        <v>2726.15</v>
      </c>
      <c r="E294" s="5">
        <v>2616.6</v>
      </c>
      <c r="F294" s="6" t="s">
        <v>2593</v>
      </c>
      <c r="G294" s="7">
        <v>3.8899999999999997E-2</v>
      </c>
      <c r="H294" s="22">
        <v>263.89</v>
      </c>
    </row>
    <row r="295" spans="1:8" ht="18" thickBot="1">
      <c r="A295" s="3">
        <v>39888</v>
      </c>
      <c r="B295" s="4">
        <v>2777.25</v>
      </c>
      <c r="C295" s="5">
        <v>2716.05</v>
      </c>
      <c r="D295" s="5">
        <v>2781.95</v>
      </c>
      <c r="E295" s="5">
        <v>2701.95</v>
      </c>
      <c r="F295" s="6" t="s">
        <v>2592</v>
      </c>
      <c r="G295" s="7">
        <v>2.1299999999999999E-2</v>
      </c>
      <c r="H295" s="22">
        <v>263.13</v>
      </c>
    </row>
    <row r="296" spans="1:8" ht="18" thickBot="1">
      <c r="A296" s="3">
        <v>39889</v>
      </c>
      <c r="B296" s="8">
        <v>2757.45</v>
      </c>
      <c r="C296" s="5">
        <v>2776.35</v>
      </c>
      <c r="D296" s="5">
        <v>2805.6</v>
      </c>
      <c r="E296" s="5">
        <v>2738.7</v>
      </c>
      <c r="F296" s="6" t="s">
        <v>2591</v>
      </c>
      <c r="G296" s="9">
        <v>-7.1000000000000004E-3</v>
      </c>
      <c r="H296" s="22">
        <v>288.77999999999997</v>
      </c>
    </row>
    <row r="297" spans="1:8" ht="18" thickBot="1">
      <c r="A297" s="3">
        <v>39890</v>
      </c>
      <c r="B297" s="4">
        <v>2794.7</v>
      </c>
      <c r="C297" s="5">
        <v>2757.65</v>
      </c>
      <c r="D297" s="5">
        <v>2836.05</v>
      </c>
      <c r="E297" s="5">
        <v>2752.25</v>
      </c>
      <c r="F297" s="6" t="s">
        <v>2590</v>
      </c>
      <c r="G297" s="7">
        <v>1.35E-2</v>
      </c>
      <c r="H297" s="22">
        <v>261.79000000000002</v>
      </c>
    </row>
    <row r="298" spans="1:8" ht="18" thickBot="1">
      <c r="A298" s="3">
        <v>39891</v>
      </c>
      <c r="B298" s="4">
        <v>2807.15</v>
      </c>
      <c r="C298" s="5">
        <v>2797.05</v>
      </c>
      <c r="D298" s="5">
        <v>2822.25</v>
      </c>
      <c r="E298" s="5">
        <v>2771.35</v>
      </c>
      <c r="F298" s="6" t="s">
        <v>2589</v>
      </c>
      <c r="G298" s="7">
        <v>4.4999999999999997E-3</v>
      </c>
      <c r="H298" s="22">
        <v>223.41</v>
      </c>
    </row>
    <row r="299" spans="1:8" ht="18" thickBot="1">
      <c r="A299" s="3">
        <v>39892</v>
      </c>
      <c r="B299" s="8">
        <v>2807.05</v>
      </c>
      <c r="C299" s="5">
        <v>2807.35</v>
      </c>
      <c r="D299" s="5">
        <v>2816.1</v>
      </c>
      <c r="E299" s="5">
        <v>2773.65</v>
      </c>
      <c r="F299" s="6" t="s">
        <v>2588</v>
      </c>
      <c r="G299" s="9">
        <v>0</v>
      </c>
      <c r="H299" s="22">
        <v>186.84</v>
      </c>
    </row>
    <row r="300" spans="1:8" ht="18" thickBot="1">
      <c r="A300" s="3">
        <v>39895</v>
      </c>
      <c r="B300" s="4">
        <v>2939.9</v>
      </c>
      <c r="C300" s="5">
        <v>2807.25</v>
      </c>
      <c r="D300" s="5">
        <v>2949.75</v>
      </c>
      <c r="E300" s="5">
        <v>2807.25</v>
      </c>
      <c r="F300" s="6" t="s">
        <v>2587</v>
      </c>
      <c r="G300" s="7">
        <v>4.7300000000000002E-2</v>
      </c>
      <c r="H300" s="22">
        <v>250.48</v>
      </c>
    </row>
    <row r="301" spans="1:8" ht="18" thickBot="1">
      <c r="A301" s="3">
        <v>39896</v>
      </c>
      <c r="B301" s="8">
        <v>2938.7</v>
      </c>
      <c r="C301" s="5">
        <v>2923.8</v>
      </c>
      <c r="D301" s="5">
        <v>3017.4</v>
      </c>
      <c r="E301" s="5">
        <v>2914.5</v>
      </c>
      <c r="F301" s="6" t="s">
        <v>2586</v>
      </c>
      <c r="G301" s="9">
        <v>-4.0000000000000002E-4</v>
      </c>
      <c r="H301" s="22">
        <v>383.08</v>
      </c>
    </row>
    <row r="302" spans="1:8" ht="18" thickBot="1">
      <c r="A302" s="3">
        <v>39897</v>
      </c>
      <c r="B302" s="4">
        <v>2984.35</v>
      </c>
      <c r="C302" s="5">
        <v>2938.8</v>
      </c>
      <c r="D302" s="5">
        <v>2996.5</v>
      </c>
      <c r="E302" s="5">
        <v>2923.3</v>
      </c>
      <c r="F302" s="6" t="s">
        <v>2585</v>
      </c>
      <c r="G302" s="7">
        <v>1.55E-2</v>
      </c>
      <c r="H302" s="22">
        <v>383.65</v>
      </c>
    </row>
    <row r="303" spans="1:8" ht="18" thickBot="1">
      <c r="A303" s="3">
        <v>39898</v>
      </c>
      <c r="B303" s="4">
        <v>3082.25</v>
      </c>
      <c r="C303" s="5">
        <v>2982.25</v>
      </c>
      <c r="D303" s="5">
        <v>3103.35</v>
      </c>
      <c r="E303" s="5">
        <v>2982.25</v>
      </c>
      <c r="F303" s="6" t="s">
        <v>2584</v>
      </c>
      <c r="G303" s="7">
        <v>3.2800000000000003E-2</v>
      </c>
      <c r="H303" s="22">
        <v>416.18</v>
      </c>
    </row>
    <row r="304" spans="1:8" ht="18" thickBot="1">
      <c r="A304" s="3">
        <v>39899</v>
      </c>
      <c r="B304" s="4">
        <v>3108.65</v>
      </c>
      <c r="C304" s="5">
        <v>3079.4</v>
      </c>
      <c r="D304" s="5">
        <v>3123.35</v>
      </c>
      <c r="E304" s="5">
        <v>3055.9</v>
      </c>
      <c r="F304" s="6" t="s">
        <v>2583</v>
      </c>
      <c r="G304" s="7">
        <v>8.6E-3</v>
      </c>
      <c r="H304" s="22">
        <v>323.36</v>
      </c>
    </row>
    <row r="305" spans="1:8" ht="18" thickBot="1">
      <c r="A305" s="3">
        <v>39902</v>
      </c>
      <c r="B305" s="8">
        <v>2978.15</v>
      </c>
      <c r="C305" s="5">
        <v>3108.75</v>
      </c>
      <c r="D305" s="5">
        <v>3110.2</v>
      </c>
      <c r="E305" s="5">
        <v>2962.4</v>
      </c>
      <c r="F305" s="6" t="s">
        <v>2582</v>
      </c>
      <c r="G305" s="9">
        <v>-4.2000000000000003E-2</v>
      </c>
      <c r="H305" s="22">
        <v>275.77999999999997</v>
      </c>
    </row>
    <row r="306" spans="1:8" ht="18" thickBot="1">
      <c r="A306" s="3">
        <v>39903</v>
      </c>
      <c r="B306" s="4">
        <v>3020.95</v>
      </c>
      <c r="C306" s="5">
        <v>2981.7</v>
      </c>
      <c r="D306" s="5">
        <v>3054.3</v>
      </c>
      <c r="E306" s="5">
        <v>2966.4</v>
      </c>
      <c r="F306" s="6" t="s">
        <v>2581</v>
      </c>
      <c r="G306" s="7">
        <v>1.44E-2</v>
      </c>
      <c r="H306" s="22">
        <v>341.4</v>
      </c>
    </row>
    <row r="307" spans="1:8" ht="18" thickBot="1">
      <c r="A307" s="3">
        <v>39904</v>
      </c>
      <c r="B307" s="4">
        <v>3060.35</v>
      </c>
      <c r="C307" s="5">
        <v>3023.85</v>
      </c>
      <c r="D307" s="5">
        <v>3069.3</v>
      </c>
      <c r="E307" s="5">
        <v>2965.7</v>
      </c>
      <c r="F307" s="6" t="s">
        <v>2580</v>
      </c>
      <c r="G307" s="7">
        <v>1.2999999999999999E-2</v>
      </c>
      <c r="H307" s="22">
        <v>319.35000000000002</v>
      </c>
    </row>
    <row r="308" spans="1:8" ht="18" thickBot="1">
      <c r="A308" s="3">
        <v>39905</v>
      </c>
      <c r="B308" s="4">
        <v>3211.05</v>
      </c>
      <c r="C308" s="5">
        <v>3061.05</v>
      </c>
      <c r="D308" s="5">
        <v>3228.75</v>
      </c>
      <c r="E308" s="5">
        <v>3061.05</v>
      </c>
      <c r="F308" s="6" t="s">
        <v>2579</v>
      </c>
      <c r="G308" s="7">
        <v>4.9200000000000001E-2</v>
      </c>
      <c r="H308" s="22">
        <v>370.84</v>
      </c>
    </row>
    <row r="309" spans="1:8" ht="18" thickBot="1">
      <c r="A309" s="3">
        <v>39909</v>
      </c>
      <c r="B309" s="4">
        <v>3256.6</v>
      </c>
      <c r="C309" s="5">
        <v>3211.35</v>
      </c>
      <c r="D309" s="5">
        <v>3303.9</v>
      </c>
      <c r="E309" s="5">
        <v>3211.35</v>
      </c>
      <c r="F309" s="6" t="s">
        <v>2578</v>
      </c>
      <c r="G309" s="7">
        <v>1.4200000000000001E-2</v>
      </c>
      <c r="H309" s="22">
        <v>357.07</v>
      </c>
    </row>
    <row r="310" spans="1:8" ht="18" thickBot="1">
      <c r="A310" s="3">
        <v>39911</v>
      </c>
      <c r="B310" s="4">
        <v>3342.95</v>
      </c>
      <c r="C310" s="5">
        <v>3255.35</v>
      </c>
      <c r="D310" s="5">
        <v>3357.05</v>
      </c>
      <c r="E310" s="5">
        <v>3149.25</v>
      </c>
      <c r="F310" s="6" t="s">
        <v>2577</v>
      </c>
      <c r="G310" s="7">
        <v>2.6499999999999999E-2</v>
      </c>
      <c r="H310" s="22">
        <v>409.03</v>
      </c>
    </row>
    <row r="311" spans="1:8" ht="18" thickBot="1">
      <c r="A311" s="3">
        <v>39912</v>
      </c>
      <c r="B311" s="8">
        <v>3342.05</v>
      </c>
      <c r="C311" s="5">
        <v>3346</v>
      </c>
      <c r="D311" s="5">
        <v>3401.15</v>
      </c>
      <c r="E311" s="5">
        <v>3307.05</v>
      </c>
      <c r="F311" s="6" t="s">
        <v>2576</v>
      </c>
      <c r="G311" s="9">
        <v>-2.9999999999999997E-4</v>
      </c>
      <c r="H311" s="22">
        <v>414.64</v>
      </c>
    </row>
    <row r="312" spans="1:8" ht="18" thickBot="1">
      <c r="A312" s="3">
        <v>39916</v>
      </c>
      <c r="B312" s="4">
        <v>3382.6</v>
      </c>
      <c r="C312" s="5">
        <v>3342.2</v>
      </c>
      <c r="D312" s="5">
        <v>3417.8</v>
      </c>
      <c r="E312" s="5">
        <v>3334.15</v>
      </c>
      <c r="F312" s="6" t="s">
        <v>2575</v>
      </c>
      <c r="G312" s="7">
        <v>1.21E-2</v>
      </c>
      <c r="H312" s="22">
        <v>331.53</v>
      </c>
    </row>
    <row r="313" spans="1:8" ht="18" thickBot="1">
      <c r="A313" s="3">
        <v>39918</v>
      </c>
      <c r="B313" s="4">
        <v>3484.15</v>
      </c>
      <c r="C313" s="5">
        <v>3381.45</v>
      </c>
      <c r="D313" s="5">
        <v>3497.55</v>
      </c>
      <c r="E313" s="5">
        <v>3311.8</v>
      </c>
      <c r="F313" s="6" t="s">
        <v>2574</v>
      </c>
      <c r="G313" s="7">
        <v>0.03</v>
      </c>
      <c r="H313" s="22">
        <v>458.49</v>
      </c>
    </row>
    <row r="314" spans="1:8" ht="18" thickBot="1">
      <c r="A314" s="3">
        <v>39919</v>
      </c>
      <c r="B314" s="8">
        <v>3369.5</v>
      </c>
      <c r="C314" s="5">
        <v>3484.35</v>
      </c>
      <c r="D314" s="5">
        <v>3511.25</v>
      </c>
      <c r="E314" s="5">
        <v>3354.2</v>
      </c>
      <c r="F314" s="6" t="s">
        <v>2573</v>
      </c>
      <c r="G314" s="9">
        <v>-3.2899999999999999E-2</v>
      </c>
      <c r="H314" s="22">
        <v>559.54999999999995</v>
      </c>
    </row>
    <row r="315" spans="1:8" ht="18" thickBot="1">
      <c r="A315" s="3">
        <v>39920</v>
      </c>
      <c r="B315" s="4">
        <v>3384.4</v>
      </c>
      <c r="C315" s="5">
        <v>3369.5</v>
      </c>
      <c r="D315" s="5">
        <v>3489.85</v>
      </c>
      <c r="E315" s="5">
        <v>3359.25</v>
      </c>
      <c r="F315" s="6" t="s">
        <v>2572</v>
      </c>
      <c r="G315" s="7">
        <v>4.4000000000000003E-3</v>
      </c>
      <c r="H315" s="22">
        <v>491.16</v>
      </c>
    </row>
    <row r="316" spans="1:8" ht="18" thickBot="1">
      <c r="A316" s="3">
        <v>39923</v>
      </c>
      <c r="B316" s="8">
        <v>3377.1</v>
      </c>
      <c r="C316" s="5">
        <v>3384.75</v>
      </c>
      <c r="D316" s="5">
        <v>3441.1</v>
      </c>
      <c r="E316" s="5">
        <v>3339.45</v>
      </c>
      <c r="F316" s="6" t="s">
        <v>2571</v>
      </c>
      <c r="G316" s="9">
        <v>-2.2000000000000001E-3</v>
      </c>
      <c r="H316" s="22">
        <v>341.8</v>
      </c>
    </row>
    <row r="317" spans="1:8" ht="18" thickBot="1">
      <c r="A317" s="3">
        <v>39924</v>
      </c>
      <c r="B317" s="8">
        <v>3365.3</v>
      </c>
      <c r="C317" s="5">
        <v>3376.85</v>
      </c>
      <c r="D317" s="5">
        <v>3414.7</v>
      </c>
      <c r="E317" s="5">
        <v>3309.35</v>
      </c>
      <c r="F317" s="6" t="s">
        <v>2570</v>
      </c>
      <c r="G317" s="9">
        <v>-3.5000000000000001E-3</v>
      </c>
      <c r="H317" s="22">
        <v>344.67</v>
      </c>
    </row>
    <row r="318" spans="1:8" ht="18" thickBot="1">
      <c r="A318" s="3">
        <v>39925</v>
      </c>
      <c r="B318" s="8">
        <v>3330.3</v>
      </c>
      <c r="C318" s="5">
        <v>3364.6</v>
      </c>
      <c r="D318" s="5">
        <v>3401.1</v>
      </c>
      <c r="E318" s="5">
        <v>3296.9</v>
      </c>
      <c r="F318" s="6" t="s">
        <v>2569</v>
      </c>
      <c r="G318" s="9">
        <v>-1.04E-2</v>
      </c>
      <c r="H318" s="22">
        <v>327.29000000000002</v>
      </c>
    </row>
    <row r="319" spans="1:8" ht="18" thickBot="1">
      <c r="A319" s="3">
        <v>39926</v>
      </c>
      <c r="B319" s="4">
        <v>3423.7</v>
      </c>
      <c r="C319" s="5">
        <v>3330.5</v>
      </c>
      <c r="D319" s="5">
        <v>3439.9</v>
      </c>
      <c r="E319" s="5">
        <v>3310.5</v>
      </c>
      <c r="F319" s="6" t="s">
        <v>2568</v>
      </c>
      <c r="G319" s="7">
        <v>2.8000000000000001E-2</v>
      </c>
      <c r="H319" s="22">
        <v>312.63</v>
      </c>
    </row>
    <row r="320" spans="1:8" ht="18" thickBot="1">
      <c r="A320" s="3">
        <v>39927</v>
      </c>
      <c r="B320" s="4">
        <v>3480.75</v>
      </c>
      <c r="C320" s="5">
        <v>3423.6</v>
      </c>
      <c r="D320" s="5">
        <v>3491.35</v>
      </c>
      <c r="E320" s="5">
        <v>3402.9</v>
      </c>
      <c r="F320" s="6" t="s">
        <v>2567</v>
      </c>
      <c r="G320" s="7">
        <v>1.67E-2</v>
      </c>
      <c r="H320" s="22">
        <v>306.13</v>
      </c>
    </row>
    <row r="321" spans="1:8" ht="18" thickBot="1">
      <c r="A321" s="3">
        <v>39930</v>
      </c>
      <c r="B321" s="8">
        <v>3470</v>
      </c>
      <c r="C321" s="5">
        <v>3481.3</v>
      </c>
      <c r="D321" s="5">
        <v>3517.25</v>
      </c>
      <c r="E321" s="5">
        <v>3435.3</v>
      </c>
      <c r="F321" s="6" t="s">
        <v>2566</v>
      </c>
      <c r="G321" s="9">
        <v>-3.0999999999999999E-3</v>
      </c>
      <c r="H321" s="22">
        <v>315.94</v>
      </c>
    </row>
    <row r="322" spans="1:8" ht="18" thickBot="1">
      <c r="A322" s="3">
        <v>39931</v>
      </c>
      <c r="B322" s="8">
        <v>3362.35</v>
      </c>
      <c r="C322" s="5">
        <v>3469.5</v>
      </c>
      <c r="D322" s="5">
        <v>3471.95</v>
      </c>
      <c r="E322" s="5">
        <v>3351.5</v>
      </c>
      <c r="F322" s="6" t="s">
        <v>2565</v>
      </c>
      <c r="G322" s="9">
        <v>-3.1E-2</v>
      </c>
      <c r="H322" s="22">
        <v>287.14</v>
      </c>
    </row>
    <row r="323" spans="1:8" ht="18" thickBot="1">
      <c r="A323" s="3">
        <v>39932</v>
      </c>
      <c r="B323" s="4">
        <v>3473.95</v>
      </c>
      <c r="C323" s="5">
        <v>3371.65</v>
      </c>
      <c r="D323" s="5">
        <v>3486.4</v>
      </c>
      <c r="E323" s="5">
        <v>3366.7</v>
      </c>
      <c r="F323" s="6" t="s">
        <v>2564</v>
      </c>
      <c r="G323" s="7">
        <v>3.32E-2</v>
      </c>
      <c r="H323" s="22">
        <v>483.58</v>
      </c>
    </row>
    <row r="324" spans="1:8" ht="18" thickBot="1">
      <c r="A324" s="3">
        <v>39937</v>
      </c>
      <c r="B324" s="4">
        <v>3654</v>
      </c>
      <c r="C324" s="5">
        <v>3478.7</v>
      </c>
      <c r="D324" s="5">
        <v>3664.5</v>
      </c>
      <c r="E324" s="5">
        <v>3478.7</v>
      </c>
      <c r="F324" s="6" t="s">
        <v>2563</v>
      </c>
      <c r="G324" s="7">
        <v>5.1799999999999999E-2</v>
      </c>
      <c r="H324" s="22">
        <v>363.87</v>
      </c>
    </row>
    <row r="325" spans="1:8" ht="18" thickBot="1">
      <c r="A325" s="3">
        <v>39938</v>
      </c>
      <c r="B325" s="4">
        <v>3661.9</v>
      </c>
      <c r="C325" s="5">
        <v>3664.5</v>
      </c>
      <c r="D325" s="5">
        <v>3682.2</v>
      </c>
      <c r="E325" s="5">
        <v>3618.75</v>
      </c>
      <c r="F325" s="6" t="s">
        <v>2562</v>
      </c>
      <c r="G325" s="7">
        <v>2.2000000000000001E-3</v>
      </c>
      <c r="H325" s="22">
        <v>442.07</v>
      </c>
    </row>
    <row r="326" spans="1:8" ht="18" thickBot="1">
      <c r="A326" s="3">
        <v>39939</v>
      </c>
      <c r="B326" s="8">
        <v>3625.05</v>
      </c>
      <c r="C326" s="5">
        <v>3662</v>
      </c>
      <c r="D326" s="5">
        <v>3717.05</v>
      </c>
      <c r="E326" s="5">
        <v>3608.65</v>
      </c>
      <c r="F326" s="6" t="s">
        <v>2561</v>
      </c>
      <c r="G326" s="9">
        <v>-1.01E-2</v>
      </c>
      <c r="H326" s="22">
        <v>408.1</v>
      </c>
    </row>
    <row r="327" spans="1:8" ht="18" thickBot="1">
      <c r="A327" s="3">
        <v>39940</v>
      </c>
      <c r="B327" s="4">
        <v>3683.9</v>
      </c>
      <c r="C327" s="5">
        <v>3617.15</v>
      </c>
      <c r="D327" s="5">
        <v>3692.05</v>
      </c>
      <c r="E327" s="5">
        <v>3617.15</v>
      </c>
      <c r="F327" s="6" t="s">
        <v>2560</v>
      </c>
      <c r="G327" s="7">
        <v>1.6199999999999999E-2</v>
      </c>
      <c r="H327" s="22">
        <v>326.3</v>
      </c>
    </row>
    <row r="328" spans="1:8" ht="18" thickBot="1">
      <c r="A328" s="3">
        <v>39941</v>
      </c>
      <c r="B328" s="8">
        <v>3620.7</v>
      </c>
      <c r="C328" s="5">
        <v>3681.8</v>
      </c>
      <c r="D328" s="5">
        <v>3711.25</v>
      </c>
      <c r="E328" s="5">
        <v>3582.85</v>
      </c>
      <c r="F328" s="6" t="s">
        <v>2559</v>
      </c>
      <c r="G328" s="9">
        <v>-1.72E-2</v>
      </c>
      <c r="H328" s="22">
        <v>291.29000000000002</v>
      </c>
    </row>
    <row r="329" spans="1:8" ht="18" thickBot="1">
      <c r="A329" s="3">
        <v>39944</v>
      </c>
      <c r="B329" s="8">
        <v>3554.6</v>
      </c>
      <c r="C329" s="5">
        <v>3615.75</v>
      </c>
      <c r="D329" s="5">
        <v>3660.2</v>
      </c>
      <c r="E329" s="5">
        <v>3534.55</v>
      </c>
      <c r="F329" s="6" t="s">
        <v>2558</v>
      </c>
      <c r="G329" s="9">
        <v>-1.83E-2</v>
      </c>
      <c r="H329" s="22">
        <v>285.33999999999997</v>
      </c>
    </row>
    <row r="330" spans="1:8" ht="18" thickBot="1">
      <c r="A330" s="3">
        <v>39945</v>
      </c>
      <c r="B330" s="4">
        <v>3681.1</v>
      </c>
      <c r="C330" s="5">
        <v>3554.65</v>
      </c>
      <c r="D330" s="5">
        <v>3691.65</v>
      </c>
      <c r="E330" s="5">
        <v>3534.2</v>
      </c>
      <c r="F330" s="6" t="s">
        <v>2557</v>
      </c>
      <c r="G330" s="7">
        <v>3.56E-2</v>
      </c>
      <c r="H330" s="22">
        <v>366.06</v>
      </c>
    </row>
    <row r="331" spans="1:8" ht="18" thickBot="1">
      <c r="A331" s="3">
        <v>39946</v>
      </c>
      <c r="B331" s="8">
        <v>3635.25</v>
      </c>
      <c r="C331" s="5">
        <v>3668.75</v>
      </c>
      <c r="D331" s="5">
        <v>3709.6</v>
      </c>
      <c r="E331" s="5">
        <v>3610.2</v>
      </c>
      <c r="F331" s="6" t="s">
        <v>2556</v>
      </c>
      <c r="G331" s="9">
        <v>-1.2500000000000001E-2</v>
      </c>
      <c r="H331" s="22">
        <v>354.31</v>
      </c>
    </row>
    <row r="332" spans="1:8" ht="18" thickBot="1">
      <c r="A332" s="3">
        <v>39947</v>
      </c>
      <c r="B332" s="8">
        <v>3593.45</v>
      </c>
      <c r="C332" s="5">
        <v>3631.9</v>
      </c>
      <c r="D332" s="5">
        <v>3631.9</v>
      </c>
      <c r="E332" s="5">
        <v>3537.6</v>
      </c>
      <c r="F332" s="6" t="s">
        <v>2555</v>
      </c>
      <c r="G332" s="9">
        <v>-1.15E-2</v>
      </c>
      <c r="H332" s="22">
        <v>288.14999999999998</v>
      </c>
    </row>
    <row r="333" spans="1:8" ht="18" thickBot="1">
      <c r="A333" s="3">
        <v>39948</v>
      </c>
      <c r="B333" s="4">
        <v>3671.65</v>
      </c>
      <c r="C333" s="5">
        <v>3597.85</v>
      </c>
      <c r="D333" s="5">
        <v>3686.25</v>
      </c>
      <c r="E333" s="5">
        <v>3597.85</v>
      </c>
      <c r="F333" s="6" t="s">
        <v>2554</v>
      </c>
      <c r="G333" s="7">
        <v>2.18E-2</v>
      </c>
      <c r="H333" s="22">
        <v>300.88</v>
      </c>
    </row>
    <row r="334" spans="1:8" ht="18" thickBot="1">
      <c r="A334" s="3">
        <v>39951</v>
      </c>
      <c r="B334" s="4">
        <v>4323.1499999999996</v>
      </c>
      <c r="C334" s="5">
        <v>3673.15</v>
      </c>
      <c r="D334" s="5">
        <v>4384.3</v>
      </c>
      <c r="E334" s="5">
        <v>3673.15</v>
      </c>
      <c r="F334" s="6" t="s">
        <v>2553</v>
      </c>
      <c r="G334" s="7">
        <v>0.1774</v>
      </c>
      <c r="H334" s="22">
        <v>2.77</v>
      </c>
    </row>
    <row r="335" spans="1:8" ht="18" thickBot="1">
      <c r="A335" s="3">
        <v>39952</v>
      </c>
      <c r="B335" s="8">
        <v>4318.45</v>
      </c>
      <c r="C335" s="5">
        <v>4324.95</v>
      </c>
      <c r="D335" s="5">
        <v>4509.3999999999996</v>
      </c>
      <c r="E335" s="5">
        <v>4167.6499999999996</v>
      </c>
      <c r="F335" s="6" t="s">
        <v>2552</v>
      </c>
      <c r="G335" s="9">
        <v>-1.1000000000000001E-3</v>
      </c>
      <c r="H335" s="22">
        <v>670.98</v>
      </c>
    </row>
    <row r="336" spans="1:8" ht="18" thickBot="1">
      <c r="A336" s="3">
        <v>39953</v>
      </c>
      <c r="B336" s="8">
        <v>4270.3</v>
      </c>
      <c r="C336" s="5">
        <v>4318.75</v>
      </c>
      <c r="D336" s="5">
        <v>4362.8500000000004</v>
      </c>
      <c r="E336" s="5">
        <v>4244.7</v>
      </c>
      <c r="F336" s="6" t="s">
        <v>2551</v>
      </c>
      <c r="G336" s="9">
        <v>-1.11E-2</v>
      </c>
      <c r="H336" s="22">
        <v>471.34</v>
      </c>
    </row>
    <row r="337" spans="1:8" ht="18" thickBot="1">
      <c r="A337" s="3">
        <v>39954</v>
      </c>
      <c r="B337" s="8">
        <v>4210.8999999999996</v>
      </c>
      <c r="C337" s="5">
        <v>4270.3500000000004</v>
      </c>
      <c r="D337" s="5">
        <v>4319</v>
      </c>
      <c r="E337" s="5">
        <v>4199.2</v>
      </c>
      <c r="F337" s="6" t="s">
        <v>2550</v>
      </c>
      <c r="G337" s="9">
        <v>-1.3899999999999999E-2</v>
      </c>
      <c r="H337" s="22">
        <v>353.07</v>
      </c>
    </row>
    <row r="338" spans="1:8" ht="18" thickBot="1">
      <c r="A338" s="3">
        <v>39955</v>
      </c>
      <c r="B338" s="4">
        <v>4238.5</v>
      </c>
      <c r="C338" s="5">
        <v>4211.8500000000004</v>
      </c>
      <c r="D338" s="5">
        <v>4249.5</v>
      </c>
      <c r="E338" s="5">
        <v>4155.8500000000004</v>
      </c>
      <c r="F338" s="6" t="s">
        <v>2549</v>
      </c>
      <c r="G338" s="7">
        <v>6.6E-3</v>
      </c>
      <c r="H338" s="22">
        <v>284.16000000000003</v>
      </c>
    </row>
    <row r="339" spans="1:8" ht="18" thickBot="1">
      <c r="A339" s="3">
        <v>39958</v>
      </c>
      <c r="B339" s="8">
        <v>4237.55</v>
      </c>
      <c r="C339" s="5">
        <v>4238.1000000000004</v>
      </c>
      <c r="D339" s="5">
        <v>4270.05</v>
      </c>
      <c r="E339" s="5">
        <v>4205.1000000000004</v>
      </c>
      <c r="F339" s="6" t="s">
        <v>2548</v>
      </c>
      <c r="G339" s="9">
        <v>-2.0000000000000001E-4</v>
      </c>
      <c r="H339" s="22">
        <v>299.3</v>
      </c>
    </row>
    <row r="340" spans="1:8" ht="18" thickBot="1">
      <c r="A340" s="3">
        <v>39959</v>
      </c>
      <c r="B340" s="8">
        <v>4116.7</v>
      </c>
      <c r="C340" s="5">
        <v>4239.55</v>
      </c>
      <c r="D340" s="5">
        <v>4256.05</v>
      </c>
      <c r="E340" s="5">
        <v>4092.25</v>
      </c>
      <c r="F340" s="6" t="s">
        <v>2547</v>
      </c>
      <c r="G340" s="9">
        <v>-2.8500000000000001E-2</v>
      </c>
      <c r="H340" s="22">
        <v>308.74</v>
      </c>
    </row>
    <row r="341" spans="1:8" ht="18" thickBot="1">
      <c r="A341" s="3">
        <v>39960</v>
      </c>
      <c r="B341" s="4">
        <v>4276.05</v>
      </c>
      <c r="C341" s="5">
        <v>4117.3</v>
      </c>
      <c r="D341" s="5">
        <v>4286.45</v>
      </c>
      <c r="E341" s="5">
        <v>4115.25</v>
      </c>
      <c r="F341" s="6" t="s">
        <v>2546</v>
      </c>
      <c r="G341" s="7">
        <v>3.8699999999999998E-2</v>
      </c>
      <c r="H341" s="22">
        <v>353.5</v>
      </c>
    </row>
    <row r="342" spans="1:8" ht="18" thickBot="1">
      <c r="A342" s="3">
        <v>39961</v>
      </c>
      <c r="B342" s="4">
        <v>4337.1000000000004</v>
      </c>
      <c r="C342" s="5">
        <v>4276.1499999999996</v>
      </c>
      <c r="D342" s="5">
        <v>4354.8500000000004</v>
      </c>
      <c r="E342" s="5">
        <v>4254.8500000000004</v>
      </c>
      <c r="F342" s="6" t="s">
        <v>2545</v>
      </c>
      <c r="G342" s="7">
        <v>1.43E-2</v>
      </c>
      <c r="H342" s="22">
        <v>460.44</v>
      </c>
    </row>
    <row r="343" spans="1:8" ht="18" thickBot="1">
      <c r="A343" s="3">
        <v>39962</v>
      </c>
      <c r="B343" s="4">
        <v>4448.95</v>
      </c>
      <c r="C343" s="5">
        <v>4340.75</v>
      </c>
      <c r="D343" s="5">
        <v>4488.05</v>
      </c>
      <c r="E343" s="5">
        <v>4340.75</v>
      </c>
      <c r="F343" s="6" t="s">
        <v>2544</v>
      </c>
      <c r="G343" s="7">
        <v>2.58E-2</v>
      </c>
      <c r="H343" s="22">
        <v>506.8</v>
      </c>
    </row>
    <row r="344" spans="1:8" ht="18" thickBot="1">
      <c r="A344" s="3">
        <v>39965</v>
      </c>
      <c r="B344" s="4">
        <v>4529.8999999999996</v>
      </c>
      <c r="C344" s="5">
        <v>4450.3999999999996</v>
      </c>
      <c r="D344" s="5">
        <v>4545.3999999999996</v>
      </c>
      <c r="E344" s="5">
        <v>4450.3999999999996</v>
      </c>
      <c r="F344" s="6" t="s">
        <v>2543</v>
      </c>
      <c r="G344" s="7">
        <v>1.8200000000000001E-2</v>
      </c>
      <c r="H344" s="22">
        <v>464.26</v>
      </c>
    </row>
    <row r="345" spans="1:8" ht="18" thickBot="1">
      <c r="A345" s="3">
        <v>39966</v>
      </c>
      <c r="B345" s="8">
        <v>4525.25</v>
      </c>
      <c r="C345" s="5">
        <v>4530.45</v>
      </c>
      <c r="D345" s="5">
        <v>4586.3999999999996</v>
      </c>
      <c r="E345" s="5">
        <v>4451.3</v>
      </c>
      <c r="F345" s="6" t="s">
        <v>2542</v>
      </c>
      <c r="G345" s="9">
        <v>-1E-3</v>
      </c>
      <c r="H345" s="22">
        <v>396.33</v>
      </c>
    </row>
    <row r="346" spans="1:8" ht="18" thickBot="1">
      <c r="A346" s="3">
        <v>39967</v>
      </c>
      <c r="B346" s="4">
        <v>4530.7</v>
      </c>
      <c r="C346" s="5">
        <v>4525.5</v>
      </c>
      <c r="D346" s="5">
        <v>4574.8999999999996</v>
      </c>
      <c r="E346" s="5">
        <v>4478.6000000000004</v>
      </c>
      <c r="F346" s="6" t="s">
        <v>2541</v>
      </c>
      <c r="G346" s="7">
        <v>1.1999999999999999E-3</v>
      </c>
      <c r="H346" s="22">
        <v>415.83</v>
      </c>
    </row>
    <row r="347" spans="1:8" ht="18" thickBot="1">
      <c r="A347" s="3">
        <v>39968</v>
      </c>
      <c r="B347" s="4">
        <v>4572.6499999999996</v>
      </c>
      <c r="C347" s="5">
        <v>4530.3</v>
      </c>
      <c r="D347" s="5">
        <v>4582.2</v>
      </c>
      <c r="E347" s="5">
        <v>4453.45</v>
      </c>
      <c r="F347" s="6" t="s">
        <v>2540</v>
      </c>
      <c r="G347" s="7">
        <v>9.2999999999999992E-3</v>
      </c>
      <c r="H347" s="22">
        <v>424.05</v>
      </c>
    </row>
    <row r="348" spans="1:8" ht="18" thickBot="1">
      <c r="A348" s="3">
        <v>39969</v>
      </c>
      <c r="B348" s="4">
        <v>4586.8999999999996</v>
      </c>
      <c r="C348" s="5">
        <v>4573.3</v>
      </c>
      <c r="D348" s="5">
        <v>4636.8500000000004</v>
      </c>
      <c r="E348" s="5">
        <v>4561.95</v>
      </c>
      <c r="F348" s="6" t="s">
        <v>2539</v>
      </c>
      <c r="G348" s="7">
        <v>3.0999999999999999E-3</v>
      </c>
      <c r="H348" s="22">
        <v>409.91</v>
      </c>
    </row>
    <row r="349" spans="1:8" ht="18" thickBot="1">
      <c r="A349" s="3">
        <v>39972</v>
      </c>
      <c r="B349" s="8">
        <v>4429.8999999999996</v>
      </c>
      <c r="C349" s="5">
        <v>4582.3500000000004</v>
      </c>
      <c r="D349" s="5">
        <v>4611.3999999999996</v>
      </c>
      <c r="E349" s="5">
        <v>4404.6499999999996</v>
      </c>
      <c r="F349" s="6" t="s">
        <v>2538</v>
      </c>
      <c r="G349" s="9">
        <v>-3.4200000000000001E-2</v>
      </c>
      <c r="H349" s="22">
        <v>370.09</v>
      </c>
    </row>
    <row r="350" spans="1:8" ht="18" thickBot="1">
      <c r="A350" s="3">
        <v>39973</v>
      </c>
      <c r="B350" s="4">
        <v>4550.95</v>
      </c>
      <c r="C350" s="5">
        <v>4427.75</v>
      </c>
      <c r="D350" s="5">
        <v>4562.45</v>
      </c>
      <c r="E350" s="5">
        <v>4365.1000000000004</v>
      </c>
      <c r="F350" s="6" t="s">
        <v>2537</v>
      </c>
      <c r="G350" s="7">
        <v>2.7300000000000001E-2</v>
      </c>
      <c r="H350" s="22">
        <v>414.28</v>
      </c>
    </row>
    <row r="351" spans="1:8" ht="18" thickBot="1">
      <c r="A351" s="3">
        <v>39974</v>
      </c>
      <c r="B351" s="4">
        <v>4655.25</v>
      </c>
      <c r="C351" s="5">
        <v>4551.7</v>
      </c>
      <c r="D351" s="5">
        <v>4688.95</v>
      </c>
      <c r="E351" s="5">
        <v>4551.7</v>
      </c>
      <c r="F351" s="6" t="s">
        <v>2536</v>
      </c>
      <c r="G351" s="7">
        <v>2.29E-2</v>
      </c>
      <c r="H351" s="22">
        <v>392.19</v>
      </c>
    </row>
    <row r="352" spans="1:8" ht="18" thickBot="1">
      <c r="A352" s="3">
        <v>39975</v>
      </c>
      <c r="B352" s="8">
        <v>4637.7</v>
      </c>
      <c r="C352" s="5">
        <v>4657.3999999999996</v>
      </c>
      <c r="D352" s="5">
        <v>4679.55</v>
      </c>
      <c r="E352" s="5">
        <v>4586.1499999999996</v>
      </c>
      <c r="F352" s="6" t="s">
        <v>2535</v>
      </c>
      <c r="G352" s="9">
        <v>-3.8E-3</v>
      </c>
      <c r="H352" s="22">
        <v>391.6</v>
      </c>
    </row>
    <row r="353" spans="1:8" ht="18" thickBot="1">
      <c r="A353" s="3">
        <v>39976</v>
      </c>
      <c r="B353" s="8">
        <v>4583.3999999999996</v>
      </c>
      <c r="C353" s="5">
        <v>4637.55</v>
      </c>
      <c r="D353" s="5">
        <v>4693.2</v>
      </c>
      <c r="E353" s="5">
        <v>4566.1499999999996</v>
      </c>
      <c r="F353" s="6" t="s">
        <v>2534</v>
      </c>
      <c r="G353" s="9">
        <v>-1.17E-2</v>
      </c>
      <c r="H353" s="22">
        <v>351.58</v>
      </c>
    </row>
    <row r="354" spans="1:8" ht="18" thickBot="1">
      <c r="A354" s="3">
        <v>39979</v>
      </c>
      <c r="B354" s="8">
        <v>4484</v>
      </c>
      <c r="C354" s="5">
        <v>4584.6499999999996</v>
      </c>
      <c r="D354" s="5">
        <v>4601.05</v>
      </c>
      <c r="E354" s="5">
        <v>4469.6000000000004</v>
      </c>
      <c r="F354" s="6" t="s">
        <v>2533</v>
      </c>
      <c r="G354" s="9">
        <v>-2.1700000000000001E-2</v>
      </c>
      <c r="H354" s="22">
        <v>322.45</v>
      </c>
    </row>
    <row r="355" spans="1:8" ht="18" thickBot="1">
      <c r="A355" s="3">
        <v>39980</v>
      </c>
      <c r="B355" s="4">
        <v>4517.8</v>
      </c>
      <c r="C355" s="5">
        <v>4478.1000000000004</v>
      </c>
      <c r="D355" s="5">
        <v>4537.95</v>
      </c>
      <c r="E355" s="5">
        <v>4405.95</v>
      </c>
      <c r="F355" s="6" t="s">
        <v>2532</v>
      </c>
      <c r="G355" s="7">
        <v>7.4999999999999997E-3</v>
      </c>
      <c r="H355" s="22">
        <v>320.01</v>
      </c>
    </row>
    <row r="356" spans="1:8" ht="18" thickBot="1">
      <c r="A356" s="3">
        <v>39981</v>
      </c>
      <c r="B356" s="8">
        <v>4356.1499999999996</v>
      </c>
      <c r="C356" s="5">
        <v>4515.3500000000004</v>
      </c>
      <c r="D356" s="5">
        <v>4517.8</v>
      </c>
      <c r="E356" s="5">
        <v>4332.8</v>
      </c>
      <c r="F356" s="6" t="s">
        <v>2531</v>
      </c>
      <c r="G356" s="9">
        <v>-3.5799999999999998E-2</v>
      </c>
      <c r="H356" s="22">
        <v>339.45</v>
      </c>
    </row>
    <row r="357" spans="1:8" ht="18" thickBot="1">
      <c r="A357" s="3">
        <v>39982</v>
      </c>
      <c r="B357" s="8">
        <v>4251.3999999999996</v>
      </c>
      <c r="C357" s="5">
        <v>4352.95</v>
      </c>
      <c r="D357" s="5">
        <v>4375.3</v>
      </c>
      <c r="E357" s="5">
        <v>4222.1499999999996</v>
      </c>
      <c r="F357" s="6" t="s">
        <v>2530</v>
      </c>
      <c r="G357" s="9">
        <v>-2.4E-2</v>
      </c>
      <c r="H357" s="22">
        <v>373.4</v>
      </c>
    </row>
    <row r="358" spans="1:8" ht="18" thickBot="1">
      <c r="A358" s="3">
        <v>39983</v>
      </c>
      <c r="B358" s="4">
        <v>4313.6000000000004</v>
      </c>
      <c r="C358" s="5">
        <v>4251.1000000000004</v>
      </c>
      <c r="D358" s="5">
        <v>4326.2</v>
      </c>
      <c r="E358" s="5">
        <v>4206.7</v>
      </c>
      <c r="F358" s="6" t="s">
        <v>2529</v>
      </c>
      <c r="G358" s="7">
        <v>1.46E-2</v>
      </c>
      <c r="H358" s="22">
        <v>350.07</v>
      </c>
    </row>
    <row r="359" spans="1:8" ht="18" thickBot="1">
      <c r="A359" s="3">
        <v>39986</v>
      </c>
      <c r="B359" s="8">
        <v>4235.25</v>
      </c>
      <c r="C359" s="5">
        <v>4314.2</v>
      </c>
      <c r="D359" s="5">
        <v>4352.25</v>
      </c>
      <c r="E359" s="5">
        <v>4221.8999999999996</v>
      </c>
      <c r="F359" s="6" t="s">
        <v>2528</v>
      </c>
      <c r="G359" s="9">
        <v>-1.8200000000000001E-2</v>
      </c>
      <c r="H359" s="22">
        <v>270.81</v>
      </c>
    </row>
    <row r="360" spans="1:8" ht="18" thickBot="1">
      <c r="A360" s="3">
        <v>39987</v>
      </c>
      <c r="B360" s="4">
        <v>4247</v>
      </c>
      <c r="C360" s="5">
        <v>4223.3</v>
      </c>
      <c r="D360" s="5">
        <v>4267.45</v>
      </c>
      <c r="E360" s="5">
        <v>4143.25</v>
      </c>
      <c r="F360" s="6" t="s">
        <v>2527</v>
      </c>
      <c r="G360" s="7">
        <v>2.8E-3</v>
      </c>
      <c r="H360" s="22">
        <v>339.99</v>
      </c>
    </row>
    <row r="361" spans="1:8" ht="18" thickBot="1">
      <c r="A361" s="3">
        <v>39988</v>
      </c>
      <c r="B361" s="4">
        <v>4292.95</v>
      </c>
      <c r="C361" s="5">
        <v>4247.3</v>
      </c>
      <c r="D361" s="5">
        <v>4307</v>
      </c>
      <c r="E361" s="5">
        <v>4218.25</v>
      </c>
      <c r="F361" s="6" t="s">
        <v>2526</v>
      </c>
      <c r="G361" s="7">
        <v>1.0800000000000001E-2</v>
      </c>
      <c r="H361" s="22">
        <v>311.2</v>
      </c>
    </row>
    <row r="362" spans="1:8" ht="18" thickBot="1">
      <c r="A362" s="3">
        <v>39989</v>
      </c>
      <c r="B362" s="8">
        <v>4241.8500000000004</v>
      </c>
      <c r="C362" s="5">
        <v>4293.8500000000004</v>
      </c>
      <c r="D362" s="5">
        <v>4337.95</v>
      </c>
      <c r="E362" s="5">
        <v>4221.1499999999996</v>
      </c>
      <c r="F362" s="6" t="s">
        <v>2525</v>
      </c>
      <c r="G362" s="9">
        <v>-1.1900000000000001E-2</v>
      </c>
      <c r="H362" s="22">
        <v>407.99</v>
      </c>
    </row>
    <row r="363" spans="1:8" ht="18" thickBot="1">
      <c r="A363" s="3">
        <v>39990</v>
      </c>
      <c r="B363" s="4">
        <v>4375.5</v>
      </c>
      <c r="C363" s="5">
        <v>4243.95</v>
      </c>
      <c r="D363" s="5">
        <v>4383.75</v>
      </c>
      <c r="E363" s="5">
        <v>4243.95</v>
      </c>
      <c r="F363" s="6" t="s">
        <v>2524</v>
      </c>
      <c r="G363" s="7">
        <v>3.15E-2</v>
      </c>
      <c r="H363" s="22">
        <v>284.57</v>
      </c>
    </row>
    <row r="364" spans="1:8" ht="18" thickBot="1">
      <c r="A364" s="3">
        <v>39993</v>
      </c>
      <c r="B364" s="4">
        <v>4390.95</v>
      </c>
      <c r="C364" s="5">
        <v>4375.3999999999996</v>
      </c>
      <c r="D364" s="5">
        <v>4439.95</v>
      </c>
      <c r="E364" s="5">
        <v>4350.8999999999996</v>
      </c>
      <c r="F364" s="6" t="s">
        <v>2523</v>
      </c>
      <c r="G364" s="7">
        <v>3.5000000000000001E-3</v>
      </c>
      <c r="H364" s="22">
        <v>293.32</v>
      </c>
    </row>
    <row r="365" spans="1:8" ht="18" thickBot="1">
      <c r="A365" s="3">
        <v>39994</v>
      </c>
      <c r="B365" s="8">
        <v>4291.1000000000004</v>
      </c>
      <c r="C365" s="5">
        <v>4391.5</v>
      </c>
      <c r="D365" s="5">
        <v>4426.75</v>
      </c>
      <c r="E365" s="5">
        <v>4267.3500000000004</v>
      </c>
      <c r="F365" s="6" t="s">
        <v>2522</v>
      </c>
      <c r="G365" s="9">
        <v>-2.2700000000000001E-2</v>
      </c>
      <c r="H365" s="22">
        <v>336.65</v>
      </c>
    </row>
    <row r="366" spans="1:8" ht="18" thickBot="1">
      <c r="A366" s="3">
        <v>39995</v>
      </c>
      <c r="B366" s="4">
        <v>4340.8999999999996</v>
      </c>
      <c r="C366" s="5">
        <v>4292.3</v>
      </c>
      <c r="D366" s="5">
        <v>4362.3</v>
      </c>
      <c r="E366" s="5">
        <v>4249.7</v>
      </c>
      <c r="F366" s="6" t="s">
        <v>2521</v>
      </c>
      <c r="G366" s="7">
        <v>1.1599999999999999E-2</v>
      </c>
      <c r="H366" s="22">
        <v>289.98</v>
      </c>
    </row>
    <row r="367" spans="1:8" ht="18" thickBot="1">
      <c r="A367" s="3">
        <v>39996</v>
      </c>
      <c r="B367" s="4">
        <v>4348.8500000000004</v>
      </c>
      <c r="C367" s="5">
        <v>4373.5</v>
      </c>
      <c r="D367" s="5">
        <v>4383.6499999999996</v>
      </c>
      <c r="E367" s="5">
        <v>4288.75</v>
      </c>
      <c r="F367" s="6" t="s">
        <v>2520</v>
      </c>
      <c r="G367" s="7">
        <v>1.8E-3</v>
      </c>
      <c r="H367" s="22">
        <v>259.08</v>
      </c>
    </row>
    <row r="368" spans="1:8" ht="18" thickBot="1">
      <c r="A368" s="3">
        <v>39997</v>
      </c>
      <c r="B368" s="4">
        <v>4424.25</v>
      </c>
      <c r="C368" s="5">
        <v>4347.3</v>
      </c>
      <c r="D368" s="5">
        <v>4434.45</v>
      </c>
      <c r="E368" s="5">
        <v>4298.95</v>
      </c>
      <c r="F368" s="6" t="s">
        <v>2519</v>
      </c>
      <c r="G368" s="7">
        <v>1.7299999999999999E-2</v>
      </c>
      <c r="H368" s="22">
        <v>224.68</v>
      </c>
    </row>
    <row r="369" spans="1:8" ht="18" thickBot="1">
      <c r="A369" s="3">
        <v>40000</v>
      </c>
      <c r="B369" s="8">
        <v>4165.7</v>
      </c>
      <c r="C369" s="5">
        <v>4429.6000000000004</v>
      </c>
      <c r="D369" s="5">
        <v>4479.8</v>
      </c>
      <c r="E369" s="5">
        <v>4133.7</v>
      </c>
      <c r="F369" s="6" t="s">
        <v>2518</v>
      </c>
      <c r="G369" s="9">
        <v>-5.8400000000000001E-2</v>
      </c>
      <c r="H369" s="22">
        <v>365.74</v>
      </c>
    </row>
    <row r="370" spans="1:8" ht="18" thickBot="1">
      <c r="A370" s="3">
        <v>40001</v>
      </c>
      <c r="B370" s="4">
        <v>4202.1499999999996</v>
      </c>
      <c r="C370" s="5">
        <v>4166</v>
      </c>
      <c r="D370" s="5">
        <v>4231.8</v>
      </c>
      <c r="E370" s="5">
        <v>4155.5</v>
      </c>
      <c r="F370" s="6" t="s">
        <v>2517</v>
      </c>
      <c r="G370" s="7">
        <v>8.6999999999999994E-3</v>
      </c>
      <c r="H370" s="22">
        <v>290.92</v>
      </c>
    </row>
    <row r="371" spans="1:8" ht="18" thickBot="1">
      <c r="A371" s="3">
        <v>40002</v>
      </c>
      <c r="B371" s="8">
        <v>4078.9</v>
      </c>
      <c r="C371" s="5">
        <v>4201.8500000000004</v>
      </c>
      <c r="D371" s="5">
        <v>4201.8500000000004</v>
      </c>
      <c r="E371" s="5">
        <v>4061.1</v>
      </c>
      <c r="F371" s="6" t="s">
        <v>2516</v>
      </c>
      <c r="G371" s="9">
        <v>-2.93E-2</v>
      </c>
      <c r="H371" s="22">
        <v>339.58</v>
      </c>
    </row>
    <row r="372" spans="1:8" ht="18" thickBot="1">
      <c r="A372" s="3">
        <v>40003</v>
      </c>
      <c r="B372" s="4">
        <v>4080.95</v>
      </c>
      <c r="C372" s="5">
        <v>4078.75</v>
      </c>
      <c r="D372" s="5">
        <v>4114.8999999999996</v>
      </c>
      <c r="E372" s="5">
        <v>4039.85</v>
      </c>
      <c r="F372" s="6" t="s">
        <v>2515</v>
      </c>
      <c r="G372" s="7">
        <v>5.0000000000000001E-4</v>
      </c>
      <c r="H372" s="22">
        <v>406.36</v>
      </c>
    </row>
    <row r="373" spans="1:8" ht="18" thickBot="1">
      <c r="A373" s="3">
        <v>40004</v>
      </c>
      <c r="B373" s="8">
        <v>4003.9</v>
      </c>
      <c r="C373" s="5">
        <v>4081.4</v>
      </c>
      <c r="D373" s="5">
        <v>4129.95</v>
      </c>
      <c r="E373" s="5">
        <v>3976.8</v>
      </c>
      <c r="F373" s="6" t="s">
        <v>2514</v>
      </c>
      <c r="G373" s="9">
        <v>-1.89E-2</v>
      </c>
      <c r="H373" s="22">
        <v>303</v>
      </c>
    </row>
    <row r="374" spans="1:8" ht="18" thickBot="1">
      <c r="A374" s="3">
        <v>40007</v>
      </c>
      <c r="B374" s="8">
        <v>3974.05</v>
      </c>
      <c r="C374" s="5">
        <v>4003.4</v>
      </c>
      <c r="D374" s="5">
        <v>4003.4</v>
      </c>
      <c r="E374" s="5">
        <v>3918.75</v>
      </c>
      <c r="F374" s="6" t="s">
        <v>2513</v>
      </c>
      <c r="G374" s="9">
        <v>-7.4999999999999997E-3</v>
      </c>
      <c r="H374" s="22">
        <v>273.19</v>
      </c>
    </row>
    <row r="375" spans="1:8" ht="18" thickBot="1">
      <c r="A375" s="3">
        <v>40008</v>
      </c>
      <c r="B375" s="4">
        <v>4111.3999999999996</v>
      </c>
      <c r="C375" s="5">
        <v>3974.1</v>
      </c>
      <c r="D375" s="5">
        <v>4128.8999999999996</v>
      </c>
      <c r="E375" s="5">
        <v>3974.1</v>
      </c>
      <c r="F375" s="6" t="s">
        <v>2512</v>
      </c>
      <c r="G375" s="7">
        <v>3.4599999999999999E-2</v>
      </c>
      <c r="H375" s="22">
        <v>242.08</v>
      </c>
    </row>
    <row r="376" spans="1:8" ht="18" thickBot="1">
      <c r="A376" s="3">
        <v>40009</v>
      </c>
      <c r="B376" s="4">
        <v>4233.5</v>
      </c>
      <c r="C376" s="5">
        <v>4120.8</v>
      </c>
      <c r="D376" s="5">
        <v>4249.55</v>
      </c>
      <c r="E376" s="5">
        <v>4118.75</v>
      </c>
      <c r="F376" s="6" t="s">
        <v>2511</v>
      </c>
      <c r="G376" s="7">
        <v>2.9700000000000001E-2</v>
      </c>
      <c r="H376" s="22">
        <v>254.61</v>
      </c>
    </row>
    <row r="377" spans="1:8" ht="18" thickBot="1">
      <c r="A377" s="3">
        <v>40010</v>
      </c>
      <c r="B377" s="8">
        <v>4231.3999999999996</v>
      </c>
      <c r="C377" s="5">
        <v>4223.5</v>
      </c>
      <c r="D377" s="5">
        <v>4305</v>
      </c>
      <c r="E377" s="5">
        <v>4205.5</v>
      </c>
      <c r="F377" s="6" t="s">
        <v>2510</v>
      </c>
      <c r="G377" s="9">
        <v>-5.0000000000000001E-4</v>
      </c>
      <c r="H377" s="22">
        <v>292.29000000000002</v>
      </c>
    </row>
    <row r="378" spans="1:8" ht="18" thickBot="1">
      <c r="A378" s="3">
        <v>40011</v>
      </c>
      <c r="B378" s="4">
        <v>4374.95</v>
      </c>
      <c r="C378" s="5">
        <v>4231.45</v>
      </c>
      <c r="D378" s="5">
        <v>4390.3999999999996</v>
      </c>
      <c r="E378" s="5">
        <v>4230.1499999999996</v>
      </c>
      <c r="F378" s="6" t="s">
        <v>2509</v>
      </c>
      <c r="G378" s="7">
        <v>3.39E-2</v>
      </c>
      <c r="H378" s="22">
        <v>250.23</v>
      </c>
    </row>
    <row r="379" spans="1:8" ht="18" thickBot="1">
      <c r="A379" s="3">
        <v>40014</v>
      </c>
      <c r="B379" s="4">
        <v>4502.25</v>
      </c>
      <c r="C379" s="5">
        <v>4377.8999999999996</v>
      </c>
      <c r="D379" s="5">
        <v>4510.3</v>
      </c>
      <c r="E379" s="5">
        <v>4377.8999999999996</v>
      </c>
      <c r="F379" s="6" t="s">
        <v>2508</v>
      </c>
      <c r="G379" s="7">
        <v>2.9100000000000001E-2</v>
      </c>
      <c r="H379" s="22">
        <v>280.31</v>
      </c>
    </row>
    <row r="380" spans="1:8" ht="18" thickBot="1">
      <c r="A380" s="3">
        <v>40015</v>
      </c>
      <c r="B380" s="8">
        <v>4469.1000000000004</v>
      </c>
      <c r="C380" s="5">
        <v>4501.5</v>
      </c>
      <c r="D380" s="5">
        <v>4524</v>
      </c>
      <c r="E380" s="5">
        <v>4436.6000000000004</v>
      </c>
      <c r="F380" s="6" t="s">
        <v>2507</v>
      </c>
      <c r="G380" s="9">
        <v>-7.4000000000000003E-3</v>
      </c>
      <c r="H380" s="22">
        <v>311.98</v>
      </c>
    </row>
    <row r="381" spans="1:8" ht="18" thickBot="1">
      <c r="A381" s="3">
        <v>40016</v>
      </c>
      <c r="B381" s="8">
        <v>4398.8999999999996</v>
      </c>
      <c r="C381" s="5">
        <v>4469.3</v>
      </c>
      <c r="D381" s="5">
        <v>4557.95</v>
      </c>
      <c r="E381" s="5">
        <v>4380.45</v>
      </c>
      <c r="F381" s="6" t="s">
        <v>767</v>
      </c>
      <c r="G381" s="9">
        <v>-1.5699999999999999E-2</v>
      </c>
      <c r="H381" s="22">
        <v>337.8</v>
      </c>
    </row>
    <row r="382" spans="1:8" ht="18" thickBot="1">
      <c r="A382" s="3">
        <v>40017</v>
      </c>
      <c r="B382" s="4">
        <v>4523.75</v>
      </c>
      <c r="C382" s="5">
        <v>4409.7</v>
      </c>
      <c r="D382" s="5">
        <v>4532.3999999999996</v>
      </c>
      <c r="E382" s="5">
        <v>4405.95</v>
      </c>
      <c r="F382" s="6" t="s">
        <v>2506</v>
      </c>
      <c r="G382" s="7">
        <v>2.8400000000000002E-2</v>
      </c>
      <c r="H382" s="22">
        <v>273.05</v>
      </c>
    </row>
    <row r="383" spans="1:8" ht="18" thickBot="1">
      <c r="A383" s="3">
        <v>40018</v>
      </c>
      <c r="B383" s="4">
        <v>4568.55</v>
      </c>
      <c r="C383" s="5">
        <v>4524.8</v>
      </c>
      <c r="D383" s="5">
        <v>4578.75</v>
      </c>
      <c r="E383" s="5">
        <v>4504.8500000000004</v>
      </c>
      <c r="F383" s="6" t="s">
        <v>2505</v>
      </c>
      <c r="G383" s="7">
        <v>9.9000000000000008E-3</v>
      </c>
      <c r="H383" s="22">
        <v>351.26</v>
      </c>
    </row>
    <row r="384" spans="1:8" ht="18" thickBot="1">
      <c r="A384" s="3">
        <v>40021</v>
      </c>
      <c r="B384" s="4">
        <v>4572.3</v>
      </c>
      <c r="C384" s="5">
        <v>4568.6499999999996</v>
      </c>
      <c r="D384" s="5">
        <v>4596.75</v>
      </c>
      <c r="E384" s="5">
        <v>4528.5</v>
      </c>
      <c r="F384" s="6" t="s">
        <v>2504</v>
      </c>
      <c r="G384" s="7">
        <v>8.0000000000000004E-4</v>
      </c>
      <c r="H384" s="22">
        <v>277.02</v>
      </c>
    </row>
    <row r="385" spans="1:8" ht="18" thickBot="1">
      <c r="A385" s="3">
        <v>40022</v>
      </c>
      <c r="B385" s="8">
        <v>4564.1000000000004</v>
      </c>
      <c r="C385" s="5">
        <v>4572.8</v>
      </c>
      <c r="D385" s="5">
        <v>4599.8999999999996</v>
      </c>
      <c r="E385" s="5">
        <v>4529.1499999999996</v>
      </c>
      <c r="F385" s="6" t="s">
        <v>2503</v>
      </c>
      <c r="G385" s="9">
        <v>-1.8E-3</v>
      </c>
      <c r="H385" s="22">
        <v>382.34</v>
      </c>
    </row>
    <row r="386" spans="1:8" ht="18" thickBot="1">
      <c r="A386" s="3">
        <v>40023</v>
      </c>
      <c r="B386" s="8">
        <v>4513.5</v>
      </c>
      <c r="C386" s="5">
        <v>4565.8</v>
      </c>
      <c r="D386" s="5">
        <v>4573.8500000000004</v>
      </c>
      <c r="E386" s="5">
        <v>4420.8</v>
      </c>
      <c r="F386" s="6" t="s">
        <v>2502</v>
      </c>
      <c r="G386" s="9">
        <v>-1.11E-2</v>
      </c>
      <c r="H386" s="22">
        <v>368.04</v>
      </c>
    </row>
    <row r="387" spans="1:8" ht="18" thickBot="1">
      <c r="A387" s="3">
        <v>40024</v>
      </c>
      <c r="B387" s="4">
        <v>4571.45</v>
      </c>
      <c r="C387" s="5">
        <v>4513.1000000000004</v>
      </c>
      <c r="D387" s="5">
        <v>4582.3500000000004</v>
      </c>
      <c r="E387" s="5">
        <v>4474.5</v>
      </c>
      <c r="F387" s="6" t="s">
        <v>2501</v>
      </c>
      <c r="G387" s="7">
        <v>1.2800000000000001E-2</v>
      </c>
      <c r="H387" s="22">
        <v>338.98</v>
      </c>
    </row>
    <row r="388" spans="1:8" ht="18" thickBot="1">
      <c r="A388" s="3">
        <v>40025</v>
      </c>
      <c r="B388" s="4">
        <v>4636.45</v>
      </c>
      <c r="C388" s="5">
        <v>4571.6000000000004</v>
      </c>
      <c r="D388" s="5">
        <v>4669.75</v>
      </c>
      <c r="E388" s="5">
        <v>4571.6000000000004</v>
      </c>
      <c r="F388" s="6" t="s">
        <v>2500</v>
      </c>
      <c r="G388" s="7">
        <v>1.4200000000000001E-2</v>
      </c>
      <c r="H388" s="22">
        <v>300.44</v>
      </c>
    </row>
    <row r="389" spans="1:8" ht="18" thickBot="1">
      <c r="A389" s="3">
        <v>40028</v>
      </c>
      <c r="B389" s="4">
        <v>4711.3999999999996</v>
      </c>
      <c r="C389" s="5">
        <v>4633.8</v>
      </c>
      <c r="D389" s="5">
        <v>4723.75</v>
      </c>
      <c r="E389" s="5">
        <v>4617.75</v>
      </c>
      <c r="F389" s="6" t="s">
        <v>2499</v>
      </c>
      <c r="G389" s="7">
        <v>1.6199999999999999E-2</v>
      </c>
      <c r="H389" s="22">
        <v>277</v>
      </c>
    </row>
    <row r="390" spans="1:8" ht="18" thickBot="1">
      <c r="A390" s="3">
        <v>40029</v>
      </c>
      <c r="B390" s="8">
        <v>4680.5</v>
      </c>
      <c r="C390" s="5">
        <v>4706.25</v>
      </c>
      <c r="D390" s="5">
        <v>4731.45</v>
      </c>
      <c r="E390" s="5">
        <v>4642.6000000000004</v>
      </c>
      <c r="F390" s="6" t="s">
        <v>2498</v>
      </c>
      <c r="G390" s="9">
        <v>-6.6E-3</v>
      </c>
      <c r="H390" s="22">
        <v>322.87</v>
      </c>
    </row>
    <row r="391" spans="1:8" ht="18" thickBot="1">
      <c r="A391" s="3">
        <v>40030</v>
      </c>
      <c r="B391" s="4">
        <v>4694.1499999999996</v>
      </c>
      <c r="C391" s="5">
        <v>4680.95</v>
      </c>
      <c r="D391" s="5">
        <v>4717.2</v>
      </c>
      <c r="E391" s="5">
        <v>4629.8500000000004</v>
      </c>
      <c r="F391" s="6" t="s">
        <v>2497</v>
      </c>
      <c r="G391" s="7">
        <v>2.8999999999999998E-3</v>
      </c>
      <c r="H391" s="22">
        <v>244.64</v>
      </c>
    </row>
    <row r="392" spans="1:8" ht="18" thickBot="1">
      <c r="A392" s="3">
        <v>40031</v>
      </c>
      <c r="B392" s="8">
        <v>4585.5</v>
      </c>
      <c r="C392" s="5">
        <v>4694.3500000000004</v>
      </c>
      <c r="D392" s="5">
        <v>4718.1499999999996</v>
      </c>
      <c r="E392" s="5">
        <v>4559.2</v>
      </c>
      <c r="F392" s="6" t="s">
        <v>2496</v>
      </c>
      <c r="G392" s="9">
        <v>-2.3099999999999999E-2</v>
      </c>
      <c r="H392" s="22">
        <v>278.14999999999998</v>
      </c>
    </row>
    <row r="393" spans="1:8" ht="18" thickBot="1">
      <c r="A393" s="3">
        <v>40032</v>
      </c>
      <c r="B393" s="8">
        <v>4481.3999999999996</v>
      </c>
      <c r="C393" s="5">
        <v>4591.8999999999996</v>
      </c>
      <c r="D393" s="5">
        <v>4591.8999999999996</v>
      </c>
      <c r="E393" s="5">
        <v>4463.95</v>
      </c>
      <c r="F393" s="6" t="s">
        <v>2495</v>
      </c>
      <c r="G393" s="9">
        <v>-2.2700000000000001E-2</v>
      </c>
      <c r="H393" s="22">
        <v>266.87</v>
      </c>
    </row>
    <row r="394" spans="1:8" ht="18" thickBot="1">
      <c r="A394" s="3">
        <v>40035</v>
      </c>
      <c r="B394" s="8">
        <v>4437.6499999999996</v>
      </c>
      <c r="C394" s="5">
        <v>4486.5</v>
      </c>
      <c r="D394" s="5">
        <v>4562.5</v>
      </c>
      <c r="E394" s="5">
        <v>4399.8500000000004</v>
      </c>
      <c r="F394" s="6" t="s">
        <v>2494</v>
      </c>
      <c r="G394" s="9">
        <v>-9.7999999999999997E-3</v>
      </c>
      <c r="H394" s="22">
        <v>284.08</v>
      </c>
    </row>
    <row r="395" spans="1:8" ht="18" thickBot="1">
      <c r="A395" s="3">
        <v>40036</v>
      </c>
      <c r="B395" s="4">
        <v>4471.3500000000004</v>
      </c>
      <c r="C395" s="5">
        <v>4435</v>
      </c>
      <c r="D395" s="5">
        <v>4510.8</v>
      </c>
      <c r="E395" s="5">
        <v>4398.8999999999996</v>
      </c>
      <c r="F395" s="6" t="s">
        <v>2493</v>
      </c>
      <c r="G395" s="7">
        <v>7.6E-3</v>
      </c>
      <c r="H395" s="22">
        <v>250.13</v>
      </c>
    </row>
    <row r="396" spans="1:8" ht="18" thickBot="1">
      <c r="A396" s="3">
        <v>40037</v>
      </c>
      <c r="B396" s="8">
        <v>4457.5</v>
      </c>
      <c r="C396" s="5">
        <v>4473.8</v>
      </c>
      <c r="D396" s="5">
        <v>4473.8</v>
      </c>
      <c r="E396" s="5">
        <v>4359.3999999999996</v>
      </c>
      <c r="F396" s="6" t="s">
        <v>2492</v>
      </c>
      <c r="G396" s="9">
        <v>-3.0999999999999999E-3</v>
      </c>
      <c r="H396" s="22">
        <v>274.14999999999998</v>
      </c>
    </row>
    <row r="397" spans="1:8" ht="18" thickBot="1">
      <c r="A397" s="3">
        <v>40038</v>
      </c>
      <c r="B397" s="4">
        <v>4605</v>
      </c>
      <c r="C397" s="5">
        <v>4458.55</v>
      </c>
      <c r="D397" s="5">
        <v>4614.1499999999996</v>
      </c>
      <c r="E397" s="5">
        <v>4458.55</v>
      </c>
      <c r="F397" s="6" t="s">
        <v>2491</v>
      </c>
      <c r="G397" s="7">
        <v>3.3099999999999997E-2</v>
      </c>
      <c r="H397" s="22">
        <v>253.54</v>
      </c>
    </row>
    <row r="398" spans="1:8" ht="18" thickBot="1">
      <c r="A398" s="3">
        <v>40039</v>
      </c>
      <c r="B398" s="8">
        <v>4580.05</v>
      </c>
      <c r="C398" s="5">
        <v>4605.1499999999996</v>
      </c>
      <c r="D398" s="5">
        <v>4619</v>
      </c>
      <c r="E398" s="5">
        <v>4559.3500000000004</v>
      </c>
      <c r="F398" s="6" t="s">
        <v>2490</v>
      </c>
      <c r="G398" s="9">
        <v>-5.4000000000000003E-3</v>
      </c>
      <c r="H398" s="22">
        <v>222.99</v>
      </c>
    </row>
    <row r="399" spans="1:8" ht="18" thickBot="1">
      <c r="A399" s="3">
        <v>40042</v>
      </c>
      <c r="B399" s="8">
        <v>4387.8999999999996</v>
      </c>
      <c r="C399" s="5">
        <v>4578.8</v>
      </c>
      <c r="D399" s="5">
        <v>4578.8</v>
      </c>
      <c r="E399" s="5">
        <v>4374.6000000000004</v>
      </c>
      <c r="F399" s="6" t="s">
        <v>2489</v>
      </c>
      <c r="G399" s="9">
        <v>-4.2000000000000003E-2</v>
      </c>
      <c r="H399" s="22">
        <v>252.33</v>
      </c>
    </row>
    <row r="400" spans="1:8" ht="18" thickBot="1">
      <c r="A400" s="3">
        <v>40043</v>
      </c>
      <c r="B400" s="4">
        <v>4458.8999999999996</v>
      </c>
      <c r="C400" s="5">
        <v>4389.5</v>
      </c>
      <c r="D400" s="5">
        <v>4491.45</v>
      </c>
      <c r="E400" s="5">
        <v>4372.6499999999996</v>
      </c>
      <c r="F400" s="6" t="s">
        <v>2488</v>
      </c>
      <c r="G400" s="7">
        <v>1.6199999999999999E-2</v>
      </c>
      <c r="H400" s="22">
        <v>265.22000000000003</v>
      </c>
    </row>
    <row r="401" spans="1:8" ht="18" thickBot="1">
      <c r="A401" s="3">
        <v>40044</v>
      </c>
      <c r="B401" s="8">
        <v>4394.1000000000004</v>
      </c>
      <c r="C401" s="5">
        <v>4457.75</v>
      </c>
      <c r="D401" s="5">
        <v>4477.55</v>
      </c>
      <c r="E401" s="5">
        <v>4353.45</v>
      </c>
      <c r="F401" s="6" t="s">
        <v>2487</v>
      </c>
      <c r="G401" s="9">
        <v>-1.4500000000000001E-2</v>
      </c>
      <c r="H401" s="22">
        <v>254.67</v>
      </c>
    </row>
    <row r="402" spans="1:8" ht="18" thickBot="1">
      <c r="A402" s="3">
        <v>40045</v>
      </c>
      <c r="B402" s="4">
        <v>4453.45</v>
      </c>
      <c r="C402" s="5">
        <v>4394.3500000000004</v>
      </c>
      <c r="D402" s="5">
        <v>4492.8</v>
      </c>
      <c r="E402" s="5">
        <v>4394.3500000000004</v>
      </c>
      <c r="F402" s="6" t="s">
        <v>2486</v>
      </c>
      <c r="G402" s="7">
        <v>1.35E-2</v>
      </c>
      <c r="H402" s="22">
        <v>166.6</v>
      </c>
    </row>
    <row r="403" spans="1:8" ht="18" thickBot="1">
      <c r="A403" s="3">
        <v>40046</v>
      </c>
      <c r="B403" s="4">
        <v>4528.8</v>
      </c>
      <c r="C403" s="5">
        <v>4453.45</v>
      </c>
      <c r="D403" s="5">
        <v>4538.7</v>
      </c>
      <c r="E403" s="5">
        <v>4400.8999999999996</v>
      </c>
      <c r="F403" s="6" t="s">
        <v>2485</v>
      </c>
      <c r="G403" s="7">
        <v>1.6899999999999998E-2</v>
      </c>
      <c r="H403" s="22">
        <v>185.7</v>
      </c>
    </row>
    <row r="404" spans="1:8" ht="18" thickBot="1">
      <c r="A404" s="3">
        <v>40049</v>
      </c>
      <c r="B404" s="4">
        <v>4642.8</v>
      </c>
      <c r="C404" s="5">
        <v>4536.95</v>
      </c>
      <c r="D404" s="5">
        <v>4656.3</v>
      </c>
      <c r="E404" s="5">
        <v>4536.95</v>
      </c>
      <c r="F404" s="6" t="s">
        <v>2484</v>
      </c>
      <c r="G404" s="7">
        <v>2.52E-2</v>
      </c>
      <c r="H404" s="22">
        <v>207.9</v>
      </c>
    </row>
    <row r="405" spans="1:8" ht="18" thickBot="1">
      <c r="A405" s="3">
        <v>40050</v>
      </c>
      <c r="B405" s="4">
        <v>4659.3500000000004</v>
      </c>
      <c r="C405" s="5">
        <v>4641.6499999999996</v>
      </c>
      <c r="D405" s="5">
        <v>4672.8999999999996</v>
      </c>
      <c r="E405" s="5">
        <v>4582.5</v>
      </c>
      <c r="F405" s="6" t="s">
        <v>2483</v>
      </c>
      <c r="G405" s="7">
        <v>3.5999999999999999E-3</v>
      </c>
      <c r="H405" s="22">
        <v>249</v>
      </c>
    </row>
    <row r="406" spans="1:8" ht="18" thickBot="1">
      <c r="A406" s="3">
        <v>40051</v>
      </c>
      <c r="B406" s="4">
        <v>4680.8500000000004</v>
      </c>
      <c r="C406" s="5">
        <v>4659.45</v>
      </c>
      <c r="D406" s="5">
        <v>4697.8</v>
      </c>
      <c r="E406" s="5">
        <v>4659.1000000000004</v>
      </c>
      <c r="F406" s="6" t="s">
        <v>2482</v>
      </c>
      <c r="G406" s="7">
        <v>4.5999999999999999E-3</v>
      </c>
      <c r="H406" s="22">
        <v>208.84</v>
      </c>
    </row>
    <row r="407" spans="1:8" ht="18" thickBot="1">
      <c r="A407" s="3">
        <v>40052</v>
      </c>
      <c r="B407" s="4">
        <v>4688.2</v>
      </c>
      <c r="C407" s="5">
        <v>4679</v>
      </c>
      <c r="D407" s="5">
        <v>4707.8999999999996</v>
      </c>
      <c r="E407" s="5">
        <v>4645.1499999999996</v>
      </c>
      <c r="F407" s="6" t="s">
        <v>2481</v>
      </c>
      <c r="G407" s="7">
        <v>1.6000000000000001E-3</v>
      </c>
      <c r="H407" s="22">
        <v>231</v>
      </c>
    </row>
    <row r="408" spans="1:8" ht="18" thickBot="1">
      <c r="A408" s="3">
        <v>40053</v>
      </c>
      <c r="B408" s="4">
        <v>4732.3500000000004</v>
      </c>
      <c r="C408" s="5">
        <v>4688.3999999999996</v>
      </c>
      <c r="D408" s="5">
        <v>4743.75</v>
      </c>
      <c r="E408" s="5">
        <v>4651.3999999999996</v>
      </c>
      <c r="F408" s="6" t="s">
        <v>2480</v>
      </c>
      <c r="G408" s="7">
        <v>9.4000000000000004E-3</v>
      </c>
      <c r="H408" s="22">
        <v>285.8</v>
      </c>
    </row>
    <row r="409" spans="1:8" ht="18" thickBot="1">
      <c r="A409" s="3">
        <v>40056</v>
      </c>
      <c r="B409" s="8">
        <v>4662.1000000000004</v>
      </c>
      <c r="C409" s="5">
        <v>4730.8500000000004</v>
      </c>
      <c r="D409" s="5">
        <v>4730.8500000000004</v>
      </c>
      <c r="E409" s="5">
        <v>4635</v>
      </c>
      <c r="F409" s="6" t="s">
        <v>2479</v>
      </c>
      <c r="G409" s="9">
        <v>-1.4800000000000001E-2</v>
      </c>
      <c r="H409" s="22">
        <v>355.95</v>
      </c>
    </row>
    <row r="410" spans="1:8" ht="18" thickBot="1">
      <c r="A410" s="3">
        <v>40057</v>
      </c>
      <c r="B410" s="8">
        <v>4625.3500000000004</v>
      </c>
      <c r="C410" s="5">
        <v>4662.2</v>
      </c>
      <c r="D410" s="5">
        <v>4735.8999999999996</v>
      </c>
      <c r="E410" s="5">
        <v>4600.6499999999996</v>
      </c>
      <c r="F410" s="6" t="s">
        <v>2478</v>
      </c>
      <c r="G410" s="9">
        <v>-7.9000000000000008E-3</v>
      </c>
      <c r="H410" s="22">
        <v>332.64</v>
      </c>
    </row>
    <row r="411" spans="1:8" ht="18" thickBot="1">
      <c r="A411" s="3">
        <v>40058</v>
      </c>
      <c r="B411" s="8">
        <v>4608.3500000000004</v>
      </c>
      <c r="C411" s="5">
        <v>4624</v>
      </c>
      <c r="D411" s="5">
        <v>4650.45</v>
      </c>
      <c r="E411" s="5">
        <v>4576.6000000000004</v>
      </c>
      <c r="F411" s="6" t="s">
        <v>2477</v>
      </c>
      <c r="G411" s="9">
        <v>-3.7000000000000002E-3</v>
      </c>
      <c r="H411" s="22">
        <v>265.75</v>
      </c>
    </row>
    <row r="412" spans="1:8" ht="18" thickBot="1">
      <c r="A412" s="3">
        <v>40059</v>
      </c>
      <c r="B412" s="8">
        <v>4593.55</v>
      </c>
      <c r="C412" s="5">
        <v>4608.75</v>
      </c>
      <c r="D412" s="5">
        <v>4647.3500000000004</v>
      </c>
      <c r="E412" s="5">
        <v>4581.05</v>
      </c>
      <c r="F412" s="6" t="s">
        <v>2476</v>
      </c>
      <c r="G412" s="9">
        <v>-3.2000000000000002E-3</v>
      </c>
      <c r="H412" s="22">
        <v>245.96</v>
      </c>
    </row>
    <row r="413" spans="1:8" ht="18" thickBot="1">
      <c r="A413" s="3">
        <v>40060</v>
      </c>
      <c r="B413" s="4">
        <v>4680.3999999999996</v>
      </c>
      <c r="C413" s="5">
        <v>4608.7</v>
      </c>
      <c r="D413" s="5">
        <v>4697.2</v>
      </c>
      <c r="E413" s="5">
        <v>4580.3500000000004</v>
      </c>
      <c r="F413" s="6" t="s">
        <v>2475</v>
      </c>
      <c r="G413" s="7">
        <v>1.89E-2</v>
      </c>
      <c r="H413" s="22">
        <v>243.56</v>
      </c>
    </row>
    <row r="414" spans="1:8" ht="18" thickBot="1">
      <c r="A414" s="3">
        <v>40063</v>
      </c>
      <c r="B414" s="4">
        <v>4782.8999999999996</v>
      </c>
      <c r="C414" s="5">
        <v>4682.3999999999996</v>
      </c>
      <c r="D414" s="5">
        <v>4790</v>
      </c>
      <c r="E414" s="5">
        <v>4679.3</v>
      </c>
      <c r="F414" s="6" t="s">
        <v>2474</v>
      </c>
      <c r="G414" s="7">
        <v>2.1899999999999999E-2</v>
      </c>
      <c r="H414" s="22">
        <v>243.16</v>
      </c>
    </row>
    <row r="415" spans="1:8" ht="18" thickBot="1">
      <c r="A415" s="3">
        <v>40064</v>
      </c>
      <c r="B415" s="4">
        <v>4805.25</v>
      </c>
      <c r="C415" s="5">
        <v>4782.8500000000004</v>
      </c>
      <c r="D415" s="5">
        <v>4842.2</v>
      </c>
      <c r="E415" s="5">
        <v>4782.6499999999996</v>
      </c>
      <c r="F415" s="6" t="s">
        <v>2473</v>
      </c>
      <c r="G415" s="7">
        <v>4.7000000000000002E-3</v>
      </c>
      <c r="H415" s="22">
        <v>310.69</v>
      </c>
    </row>
    <row r="416" spans="1:8" ht="18" thickBot="1">
      <c r="A416" s="3">
        <v>40065</v>
      </c>
      <c r="B416" s="4">
        <v>4814.25</v>
      </c>
      <c r="C416" s="5">
        <v>4804.8999999999996</v>
      </c>
      <c r="D416" s="5">
        <v>4825.05</v>
      </c>
      <c r="E416" s="5">
        <v>4783.5</v>
      </c>
      <c r="F416" s="6" t="s">
        <v>2472</v>
      </c>
      <c r="G416" s="7">
        <v>1.9E-3</v>
      </c>
      <c r="H416" s="22">
        <v>239.16</v>
      </c>
    </row>
    <row r="417" spans="1:8" ht="18" thickBot="1">
      <c r="A417" s="3">
        <v>40066</v>
      </c>
      <c r="B417" s="4">
        <v>4819.3999999999996</v>
      </c>
      <c r="C417" s="5">
        <v>4814.3500000000004</v>
      </c>
      <c r="D417" s="5">
        <v>4889.05</v>
      </c>
      <c r="E417" s="5">
        <v>4807.8999999999996</v>
      </c>
      <c r="F417" s="6" t="s">
        <v>2471</v>
      </c>
      <c r="G417" s="7">
        <v>1.1000000000000001E-3</v>
      </c>
      <c r="H417" s="22">
        <v>235.71</v>
      </c>
    </row>
    <row r="418" spans="1:8" ht="18" thickBot="1">
      <c r="A418" s="3">
        <v>40067</v>
      </c>
      <c r="B418" s="4">
        <v>4829.55</v>
      </c>
      <c r="C418" s="5">
        <v>4819.3999999999996</v>
      </c>
      <c r="D418" s="5">
        <v>4856.1499999999996</v>
      </c>
      <c r="E418" s="5">
        <v>4791.55</v>
      </c>
      <c r="F418" s="6" t="s">
        <v>2470</v>
      </c>
      <c r="G418" s="7">
        <v>2.0999999999999999E-3</v>
      </c>
      <c r="H418" s="22">
        <v>236.39</v>
      </c>
    </row>
    <row r="419" spans="1:8" ht="18" thickBot="1">
      <c r="A419" s="3">
        <v>40070</v>
      </c>
      <c r="B419" s="8">
        <v>4808.6000000000004</v>
      </c>
      <c r="C419" s="5">
        <v>4830.3500000000004</v>
      </c>
      <c r="D419" s="5">
        <v>4832.25</v>
      </c>
      <c r="E419" s="5">
        <v>4786.25</v>
      </c>
      <c r="F419" s="6" t="s">
        <v>2469</v>
      </c>
      <c r="G419" s="9">
        <v>-4.3E-3</v>
      </c>
      <c r="H419" s="22">
        <v>168.56</v>
      </c>
    </row>
    <row r="420" spans="1:8" ht="18" thickBot="1">
      <c r="A420" s="3">
        <v>40071</v>
      </c>
      <c r="B420" s="4">
        <v>4892.1000000000004</v>
      </c>
      <c r="C420" s="5">
        <v>4808.3500000000004</v>
      </c>
      <c r="D420" s="5">
        <v>4899.45</v>
      </c>
      <c r="E420" s="5">
        <v>4808.3500000000004</v>
      </c>
      <c r="F420" s="6" t="s">
        <v>2468</v>
      </c>
      <c r="G420" s="7">
        <v>1.7399999999999999E-2</v>
      </c>
      <c r="H420" s="22">
        <v>215.33</v>
      </c>
    </row>
    <row r="421" spans="1:8" ht="18" thickBot="1">
      <c r="A421" s="3">
        <v>40072</v>
      </c>
      <c r="B421" s="4">
        <v>4958.3999999999996</v>
      </c>
      <c r="C421" s="5">
        <v>4894.6499999999996</v>
      </c>
      <c r="D421" s="5">
        <v>4966.3</v>
      </c>
      <c r="E421" s="5">
        <v>4894.6499999999996</v>
      </c>
      <c r="F421" s="6" t="s">
        <v>2467</v>
      </c>
      <c r="G421" s="7">
        <v>1.3599999999999999E-2</v>
      </c>
      <c r="H421" s="22">
        <v>240.1</v>
      </c>
    </row>
    <row r="422" spans="1:8" ht="18" thickBot="1">
      <c r="A422" s="3">
        <v>40073</v>
      </c>
      <c r="B422" s="4">
        <v>4965.55</v>
      </c>
      <c r="C422" s="5">
        <v>4958.55</v>
      </c>
      <c r="D422" s="5">
        <v>5003.05</v>
      </c>
      <c r="E422" s="5">
        <v>4944.1499999999996</v>
      </c>
      <c r="F422" s="6" t="s">
        <v>2466</v>
      </c>
      <c r="G422" s="7">
        <v>1.4E-3</v>
      </c>
      <c r="H422" s="22">
        <v>270.02</v>
      </c>
    </row>
    <row r="423" spans="1:8" ht="18" thickBot="1">
      <c r="A423" s="3">
        <v>40074</v>
      </c>
      <c r="B423" s="4">
        <v>4976.05</v>
      </c>
      <c r="C423" s="5">
        <v>4963.95</v>
      </c>
      <c r="D423" s="5">
        <v>4980.8500000000004</v>
      </c>
      <c r="E423" s="5">
        <v>4931.8999999999996</v>
      </c>
      <c r="F423" s="6" t="s">
        <v>2465</v>
      </c>
      <c r="G423" s="7">
        <v>2.0999999999999999E-3</v>
      </c>
      <c r="H423" s="22">
        <v>222.1</v>
      </c>
    </row>
    <row r="424" spans="1:8" ht="18" thickBot="1">
      <c r="A424" s="3">
        <v>40078</v>
      </c>
      <c r="B424" s="4">
        <v>5020.2</v>
      </c>
      <c r="C424" s="5">
        <v>4977.1000000000004</v>
      </c>
      <c r="D424" s="5">
        <v>5036.3</v>
      </c>
      <c r="E424" s="5">
        <v>4977.1000000000004</v>
      </c>
      <c r="F424" s="6" t="s">
        <v>2464</v>
      </c>
      <c r="G424" s="7">
        <v>8.8999999999999999E-3</v>
      </c>
      <c r="H424" s="22">
        <v>189.01</v>
      </c>
    </row>
    <row r="425" spans="1:8" ht="18" thickBot="1">
      <c r="A425" s="3">
        <v>40079</v>
      </c>
      <c r="B425" s="8">
        <v>4969.95</v>
      </c>
      <c r="C425" s="5">
        <v>5019.95</v>
      </c>
      <c r="D425" s="5">
        <v>5030.75</v>
      </c>
      <c r="E425" s="5">
        <v>4957.05</v>
      </c>
      <c r="F425" s="6" t="s">
        <v>2463</v>
      </c>
      <c r="G425" s="9">
        <v>-0.01</v>
      </c>
      <c r="H425" s="22">
        <v>213.35</v>
      </c>
    </row>
    <row r="426" spans="1:8" ht="18" thickBot="1">
      <c r="A426" s="3">
        <v>40080</v>
      </c>
      <c r="B426" s="4">
        <v>4986.55</v>
      </c>
      <c r="C426" s="5">
        <v>4977.1499999999996</v>
      </c>
      <c r="D426" s="5">
        <v>5016.7</v>
      </c>
      <c r="E426" s="5">
        <v>4904.05</v>
      </c>
      <c r="F426" s="6" t="s">
        <v>2462</v>
      </c>
      <c r="G426" s="7">
        <v>3.3E-3</v>
      </c>
      <c r="H426" s="22">
        <v>266.93</v>
      </c>
    </row>
    <row r="427" spans="1:8" ht="18" thickBot="1">
      <c r="A427" s="3">
        <v>40081</v>
      </c>
      <c r="B427" s="8">
        <v>4958.95</v>
      </c>
      <c r="C427" s="5">
        <v>4985.1000000000004</v>
      </c>
      <c r="D427" s="5">
        <v>4994.3500000000004</v>
      </c>
      <c r="E427" s="5">
        <v>4931.25</v>
      </c>
      <c r="F427" s="6" t="s">
        <v>1906</v>
      </c>
      <c r="G427" s="9">
        <v>-5.4999999999999997E-3</v>
      </c>
      <c r="H427" s="22">
        <v>179.96</v>
      </c>
    </row>
    <row r="428" spans="1:8" ht="18" thickBot="1">
      <c r="A428" s="3">
        <v>40085</v>
      </c>
      <c r="B428" s="4">
        <v>5006.8500000000004</v>
      </c>
      <c r="C428" s="5">
        <v>4959.1499999999996</v>
      </c>
      <c r="D428" s="5">
        <v>5020.25</v>
      </c>
      <c r="E428" s="5">
        <v>4959.1000000000004</v>
      </c>
      <c r="F428" s="6" t="s">
        <v>1267</v>
      </c>
      <c r="G428" s="7">
        <v>9.7000000000000003E-3</v>
      </c>
      <c r="H428" s="22">
        <v>174.8</v>
      </c>
    </row>
    <row r="429" spans="1:8" ht="18" thickBot="1">
      <c r="A429" s="3">
        <v>40086</v>
      </c>
      <c r="B429" s="4">
        <v>5083.95</v>
      </c>
      <c r="C429" s="5">
        <v>5007.6499999999996</v>
      </c>
      <c r="D429" s="5">
        <v>5087.6000000000004</v>
      </c>
      <c r="E429" s="5">
        <v>5004.3500000000004</v>
      </c>
      <c r="F429" s="6" t="s">
        <v>2461</v>
      </c>
      <c r="G429" s="7">
        <v>1.54E-2</v>
      </c>
      <c r="H429" s="22">
        <v>184.79</v>
      </c>
    </row>
    <row r="430" spans="1:8" ht="18" thickBot="1">
      <c r="A430" s="3">
        <v>40087</v>
      </c>
      <c r="B430" s="8">
        <v>5083.3999999999996</v>
      </c>
      <c r="C430" s="5">
        <v>5087.2</v>
      </c>
      <c r="D430" s="5">
        <v>5110.5</v>
      </c>
      <c r="E430" s="5">
        <v>5057.05</v>
      </c>
      <c r="F430" s="6" t="s">
        <v>2460</v>
      </c>
      <c r="G430" s="9">
        <v>-1E-4</v>
      </c>
      <c r="H430" s="22">
        <v>224.76</v>
      </c>
    </row>
    <row r="431" spans="1:8" ht="18" thickBot="1">
      <c r="A431" s="3">
        <v>40091</v>
      </c>
      <c r="B431" s="8">
        <v>5003.2</v>
      </c>
      <c r="C431" s="5">
        <v>5076.05</v>
      </c>
      <c r="D431" s="5">
        <v>5076.05</v>
      </c>
      <c r="E431" s="5">
        <v>4991.95</v>
      </c>
      <c r="F431" s="6" t="s">
        <v>2459</v>
      </c>
      <c r="G431" s="9">
        <v>-1.5800000000000002E-2</v>
      </c>
      <c r="H431" s="22">
        <v>239.34</v>
      </c>
    </row>
    <row r="432" spans="1:8" ht="18" thickBot="1">
      <c r="A432" s="3">
        <v>40092</v>
      </c>
      <c r="B432" s="4">
        <v>5027.3999999999996</v>
      </c>
      <c r="C432" s="5">
        <v>5003.6499999999996</v>
      </c>
      <c r="D432" s="5">
        <v>5034.7</v>
      </c>
      <c r="E432" s="5">
        <v>4921.05</v>
      </c>
      <c r="F432" s="6" t="s">
        <v>2458</v>
      </c>
      <c r="G432" s="7">
        <v>4.7999999999999996E-3</v>
      </c>
      <c r="H432" s="22">
        <v>367.28</v>
      </c>
    </row>
    <row r="433" spans="1:8" ht="18" thickBot="1">
      <c r="A433" s="3">
        <v>40093</v>
      </c>
      <c r="B433" s="8">
        <v>4985.75</v>
      </c>
      <c r="C433" s="5">
        <v>5031.7</v>
      </c>
      <c r="D433" s="5">
        <v>5077</v>
      </c>
      <c r="E433" s="5">
        <v>4972.95</v>
      </c>
      <c r="F433" s="6" t="s">
        <v>2457</v>
      </c>
      <c r="G433" s="9">
        <v>-8.3000000000000001E-3</v>
      </c>
      <c r="H433" s="22">
        <v>266.22000000000003</v>
      </c>
    </row>
    <row r="434" spans="1:8" ht="18" thickBot="1">
      <c r="A434" s="3">
        <v>40094</v>
      </c>
      <c r="B434" s="4">
        <v>5002.25</v>
      </c>
      <c r="C434" s="5">
        <v>5011.25</v>
      </c>
      <c r="D434" s="5">
        <v>5043.05</v>
      </c>
      <c r="E434" s="5">
        <v>4971.75</v>
      </c>
      <c r="F434" s="6" t="s">
        <v>2456</v>
      </c>
      <c r="G434" s="7">
        <v>3.3E-3</v>
      </c>
      <c r="H434" s="22">
        <v>294.68</v>
      </c>
    </row>
    <row r="435" spans="1:8" ht="18" thickBot="1">
      <c r="A435" s="3">
        <v>40095</v>
      </c>
      <c r="B435" s="8">
        <v>4945.2</v>
      </c>
      <c r="C435" s="5">
        <v>4993</v>
      </c>
      <c r="D435" s="5">
        <v>5032.6000000000004</v>
      </c>
      <c r="E435" s="5">
        <v>4934.55</v>
      </c>
      <c r="F435" s="6" t="s">
        <v>2455</v>
      </c>
      <c r="G435" s="9">
        <v>-1.14E-2</v>
      </c>
      <c r="H435" s="22">
        <v>215.44</v>
      </c>
    </row>
    <row r="436" spans="1:8" ht="18" thickBot="1">
      <c r="A436" s="3">
        <v>40098</v>
      </c>
      <c r="B436" s="4">
        <v>5054.25</v>
      </c>
      <c r="C436" s="5">
        <v>4945.45</v>
      </c>
      <c r="D436" s="5">
        <v>5068.05</v>
      </c>
      <c r="E436" s="5">
        <v>4945.45</v>
      </c>
      <c r="F436" s="6" t="s">
        <v>2454</v>
      </c>
      <c r="G436" s="7">
        <v>2.2100000000000002E-2</v>
      </c>
      <c r="H436" s="22">
        <v>187.3</v>
      </c>
    </row>
    <row r="437" spans="1:8" ht="18" thickBot="1">
      <c r="A437" s="3">
        <v>40100</v>
      </c>
      <c r="B437" s="4">
        <v>5118.2</v>
      </c>
      <c r="C437" s="5">
        <v>5054.3500000000004</v>
      </c>
      <c r="D437" s="5">
        <v>5127.3999999999996</v>
      </c>
      <c r="E437" s="5">
        <v>5054.3500000000004</v>
      </c>
      <c r="F437" s="6" t="s">
        <v>2453</v>
      </c>
      <c r="G437" s="7">
        <v>1.2699999999999999E-2</v>
      </c>
      <c r="H437" s="22">
        <v>243.36</v>
      </c>
    </row>
    <row r="438" spans="1:8" ht="18" thickBot="1">
      <c r="A438" s="3">
        <v>40101</v>
      </c>
      <c r="B438" s="8">
        <v>5108.8500000000004</v>
      </c>
      <c r="C438" s="5">
        <v>5118.55</v>
      </c>
      <c r="D438" s="5">
        <v>5152.25</v>
      </c>
      <c r="E438" s="5">
        <v>5077.1000000000004</v>
      </c>
      <c r="F438" s="6" t="s">
        <v>517</v>
      </c>
      <c r="G438" s="9">
        <v>-1.8E-3</v>
      </c>
      <c r="H438" s="22">
        <v>258.10000000000002</v>
      </c>
    </row>
    <row r="439" spans="1:8" ht="18" thickBot="1">
      <c r="A439" s="3">
        <v>40102</v>
      </c>
      <c r="B439" s="4">
        <v>5142.1499999999996</v>
      </c>
      <c r="C439" s="5">
        <v>5108.6499999999996</v>
      </c>
      <c r="D439" s="5">
        <v>5149.6499999999996</v>
      </c>
      <c r="E439" s="5">
        <v>5093.2</v>
      </c>
      <c r="F439" s="6" t="s">
        <v>2452</v>
      </c>
      <c r="G439" s="7">
        <v>6.4999999999999997E-3</v>
      </c>
      <c r="H439" s="22">
        <v>208.18</v>
      </c>
    </row>
    <row r="440" spans="1:8" ht="18" thickBot="1">
      <c r="A440" s="3">
        <v>40103</v>
      </c>
      <c r="B440" s="8">
        <v>5141.8</v>
      </c>
      <c r="C440" s="5">
        <v>5159.3500000000004</v>
      </c>
      <c r="D440" s="5">
        <v>5176.8</v>
      </c>
      <c r="E440" s="5">
        <v>5124.25</v>
      </c>
      <c r="F440" s="6" t="s">
        <v>2451</v>
      </c>
      <c r="G440" s="9">
        <v>-1E-4</v>
      </c>
      <c r="H440" s="22">
        <v>41.29</v>
      </c>
    </row>
    <row r="441" spans="1:8" ht="18" thickBot="1">
      <c r="A441" s="3">
        <v>40106</v>
      </c>
      <c r="B441" s="8">
        <v>5114.45</v>
      </c>
      <c r="C441" s="5">
        <v>5145.6000000000004</v>
      </c>
      <c r="D441" s="5">
        <v>5181.95</v>
      </c>
      <c r="E441" s="5">
        <v>5102.6499999999996</v>
      </c>
      <c r="F441" s="6" t="s">
        <v>2450</v>
      </c>
      <c r="G441" s="9">
        <v>-5.3E-3</v>
      </c>
      <c r="H441" s="22">
        <v>199.62</v>
      </c>
    </row>
    <row r="442" spans="1:8" ht="18" thickBot="1">
      <c r="A442" s="3">
        <v>40107</v>
      </c>
      <c r="B442" s="8">
        <v>5063.6000000000004</v>
      </c>
      <c r="C442" s="5">
        <v>5114.8500000000004</v>
      </c>
      <c r="D442" s="5">
        <v>5117.45</v>
      </c>
      <c r="E442" s="5">
        <v>5051.6499999999996</v>
      </c>
      <c r="F442" s="6" t="s">
        <v>2449</v>
      </c>
      <c r="G442" s="9">
        <v>-9.9000000000000008E-3</v>
      </c>
      <c r="H442" s="22">
        <v>206.63</v>
      </c>
    </row>
    <row r="443" spans="1:8" ht="18" thickBot="1">
      <c r="A443" s="3">
        <v>40108</v>
      </c>
      <c r="B443" s="8">
        <v>4988.6000000000004</v>
      </c>
      <c r="C443" s="5">
        <v>5063.3500000000004</v>
      </c>
      <c r="D443" s="5">
        <v>5064.25</v>
      </c>
      <c r="E443" s="5">
        <v>4968.45</v>
      </c>
      <c r="F443" s="6" t="s">
        <v>2448</v>
      </c>
      <c r="G443" s="9">
        <v>-1.4800000000000001E-2</v>
      </c>
      <c r="H443" s="22">
        <v>219.15</v>
      </c>
    </row>
    <row r="444" spans="1:8" ht="18" thickBot="1">
      <c r="A444" s="3">
        <v>40109</v>
      </c>
      <c r="B444" s="4">
        <v>4997.05</v>
      </c>
      <c r="C444" s="5">
        <v>4986.55</v>
      </c>
      <c r="D444" s="5">
        <v>5054.95</v>
      </c>
      <c r="E444" s="5">
        <v>4983.25</v>
      </c>
      <c r="F444" s="6" t="s">
        <v>2447</v>
      </c>
      <c r="G444" s="7">
        <v>1.6999999999999999E-3</v>
      </c>
      <c r="H444" s="22">
        <v>223.34</v>
      </c>
    </row>
    <row r="445" spans="1:8" ht="18" thickBot="1">
      <c r="A445" s="3">
        <v>40112</v>
      </c>
      <c r="B445" s="8">
        <v>4970.8999999999996</v>
      </c>
      <c r="C445" s="5">
        <v>4997.1499999999996</v>
      </c>
      <c r="D445" s="5">
        <v>5033.75</v>
      </c>
      <c r="E445" s="5">
        <v>4961.3500000000004</v>
      </c>
      <c r="F445" s="6" t="s">
        <v>825</v>
      </c>
      <c r="G445" s="9">
        <v>-5.1999999999999998E-3</v>
      </c>
      <c r="H445" s="22">
        <v>201.76</v>
      </c>
    </row>
    <row r="446" spans="1:8" ht="18" thickBot="1">
      <c r="A446" s="3">
        <v>40113</v>
      </c>
      <c r="B446" s="8">
        <v>4846.7</v>
      </c>
      <c r="C446" s="5">
        <v>4970.55</v>
      </c>
      <c r="D446" s="5">
        <v>4970.55</v>
      </c>
      <c r="E446" s="5">
        <v>4829.5</v>
      </c>
      <c r="F446" s="6" t="s">
        <v>2446</v>
      </c>
      <c r="G446" s="9">
        <v>-2.5000000000000001E-2</v>
      </c>
      <c r="H446" s="22">
        <v>324.13</v>
      </c>
    </row>
    <row r="447" spans="1:8" ht="18" thickBot="1">
      <c r="A447" s="3">
        <v>40114</v>
      </c>
      <c r="B447" s="8">
        <v>4826.1499999999996</v>
      </c>
      <c r="C447" s="5">
        <v>4846.55</v>
      </c>
      <c r="D447" s="5">
        <v>4867</v>
      </c>
      <c r="E447" s="5">
        <v>4784.1000000000004</v>
      </c>
      <c r="F447" s="6" t="s">
        <v>2445</v>
      </c>
      <c r="G447" s="9">
        <v>-4.1999999999999997E-3</v>
      </c>
      <c r="H447" s="22">
        <v>291.61</v>
      </c>
    </row>
    <row r="448" spans="1:8" ht="18" thickBot="1">
      <c r="A448" s="3">
        <v>40115</v>
      </c>
      <c r="B448" s="8">
        <v>4750.55</v>
      </c>
      <c r="C448" s="5">
        <v>4826.1000000000004</v>
      </c>
      <c r="D448" s="5">
        <v>4826.1000000000004</v>
      </c>
      <c r="E448" s="5">
        <v>4738.3999999999996</v>
      </c>
      <c r="F448" s="6" t="s">
        <v>2444</v>
      </c>
      <c r="G448" s="9">
        <v>-1.5699999999999999E-2</v>
      </c>
      <c r="H448" s="22">
        <v>354.05</v>
      </c>
    </row>
    <row r="449" spans="1:8" ht="18" thickBot="1">
      <c r="A449" s="3">
        <v>40116</v>
      </c>
      <c r="B449" s="8">
        <v>4711.7</v>
      </c>
      <c r="C449" s="5">
        <v>4751.1000000000004</v>
      </c>
      <c r="D449" s="5">
        <v>4853.6499999999996</v>
      </c>
      <c r="E449" s="5">
        <v>4687.5</v>
      </c>
      <c r="F449" s="6" t="s">
        <v>2443</v>
      </c>
      <c r="G449" s="9">
        <v>-8.2000000000000007E-3</v>
      </c>
      <c r="H449" s="22">
        <v>321.18</v>
      </c>
    </row>
    <row r="450" spans="1:8" ht="18" thickBot="1">
      <c r="A450" s="3">
        <v>40120</v>
      </c>
      <c r="B450" s="8">
        <v>4563.8999999999996</v>
      </c>
      <c r="C450" s="5">
        <v>4712.25</v>
      </c>
      <c r="D450" s="5">
        <v>4729.8500000000004</v>
      </c>
      <c r="E450" s="5">
        <v>4538.5</v>
      </c>
      <c r="F450" s="6" t="s">
        <v>2442</v>
      </c>
      <c r="G450" s="9">
        <v>-3.1399999999999997E-2</v>
      </c>
      <c r="H450" s="22">
        <v>319.39</v>
      </c>
    </row>
    <row r="451" spans="1:8" ht="18" thickBot="1">
      <c r="A451" s="3">
        <v>40121</v>
      </c>
      <c r="B451" s="4">
        <v>4710.8</v>
      </c>
      <c r="C451" s="5">
        <v>4567.3</v>
      </c>
      <c r="D451" s="5">
        <v>4717.8</v>
      </c>
      <c r="E451" s="5">
        <v>4565</v>
      </c>
      <c r="F451" s="6" t="s">
        <v>2441</v>
      </c>
      <c r="G451" s="7">
        <v>3.2199999999999999E-2</v>
      </c>
      <c r="H451" s="22">
        <v>342.88</v>
      </c>
    </row>
    <row r="452" spans="1:8" ht="18" thickBot="1">
      <c r="A452" s="3">
        <v>40122</v>
      </c>
      <c r="B452" s="4">
        <v>4765.55</v>
      </c>
      <c r="C452" s="5">
        <v>4711.6499999999996</v>
      </c>
      <c r="D452" s="5">
        <v>4776.3500000000004</v>
      </c>
      <c r="E452" s="5">
        <v>4610.6000000000004</v>
      </c>
      <c r="F452" s="6" t="s">
        <v>2440</v>
      </c>
      <c r="G452" s="7">
        <v>1.1599999999999999E-2</v>
      </c>
      <c r="H452" s="22">
        <v>337.19</v>
      </c>
    </row>
    <row r="453" spans="1:8" ht="18" thickBot="1">
      <c r="A453" s="3">
        <v>40123</v>
      </c>
      <c r="B453" s="4">
        <v>4796.1499999999996</v>
      </c>
      <c r="C453" s="5">
        <v>4767.5</v>
      </c>
      <c r="D453" s="5">
        <v>4836.2</v>
      </c>
      <c r="E453" s="5">
        <v>4764.8500000000004</v>
      </c>
      <c r="F453" s="6" t="s">
        <v>2439</v>
      </c>
      <c r="G453" s="7">
        <v>6.4000000000000003E-3</v>
      </c>
      <c r="H453" s="22">
        <v>279.5</v>
      </c>
    </row>
    <row r="454" spans="1:8" ht="18" thickBot="1">
      <c r="A454" s="3">
        <v>40126</v>
      </c>
      <c r="B454" s="4">
        <v>4898.3999999999996</v>
      </c>
      <c r="C454" s="5">
        <v>4796.1499999999996</v>
      </c>
      <c r="D454" s="5">
        <v>4905.25</v>
      </c>
      <c r="E454" s="5">
        <v>4789.8999999999996</v>
      </c>
      <c r="F454" s="6" t="s">
        <v>1897</v>
      </c>
      <c r="G454" s="7">
        <v>2.1299999999999999E-2</v>
      </c>
      <c r="H454" s="22">
        <v>242.56</v>
      </c>
    </row>
    <row r="455" spans="1:8" ht="18" thickBot="1">
      <c r="A455" s="3">
        <v>40127</v>
      </c>
      <c r="B455" s="8">
        <v>4881.7</v>
      </c>
      <c r="C455" s="5">
        <v>4898.8999999999996</v>
      </c>
      <c r="D455" s="5">
        <v>4947.7</v>
      </c>
      <c r="E455" s="5">
        <v>4860.1000000000004</v>
      </c>
      <c r="F455" s="6" t="s">
        <v>2438</v>
      </c>
      <c r="G455" s="9">
        <v>-3.3999999999999998E-3</v>
      </c>
      <c r="H455" s="22">
        <v>273.27999999999997</v>
      </c>
    </row>
    <row r="456" spans="1:8" ht="18" thickBot="1">
      <c r="A456" s="3">
        <v>40128</v>
      </c>
      <c r="B456" s="4">
        <v>5003.95</v>
      </c>
      <c r="C456" s="5">
        <v>4882.3</v>
      </c>
      <c r="D456" s="5">
        <v>5016.7</v>
      </c>
      <c r="E456" s="5">
        <v>4870.05</v>
      </c>
      <c r="F456" s="6" t="s">
        <v>2437</v>
      </c>
      <c r="G456" s="7">
        <v>2.5000000000000001E-2</v>
      </c>
      <c r="H456" s="22">
        <v>251.12</v>
      </c>
    </row>
    <row r="457" spans="1:8" ht="18" thickBot="1">
      <c r="A457" s="3">
        <v>40129</v>
      </c>
      <c r="B457" s="8">
        <v>4952.6499999999996</v>
      </c>
      <c r="C457" s="5">
        <v>5004.3999999999996</v>
      </c>
      <c r="D457" s="5">
        <v>5014.3999999999996</v>
      </c>
      <c r="E457" s="5">
        <v>4924.75</v>
      </c>
      <c r="F457" s="6" t="s">
        <v>2436</v>
      </c>
      <c r="G457" s="9">
        <v>-1.03E-2</v>
      </c>
      <c r="H457" s="22">
        <v>282.05</v>
      </c>
    </row>
    <row r="458" spans="1:8" ht="18" thickBot="1">
      <c r="A458" s="3">
        <v>40130</v>
      </c>
      <c r="B458" s="4">
        <v>4998.95</v>
      </c>
      <c r="C458" s="5">
        <v>4952.3500000000004</v>
      </c>
      <c r="D458" s="5">
        <v>5017.8999999999996</v>
      </c>
      <c r="E458" s="5">
        <v>4942.6499999999996</v>
      </c>
      <c r="F458" s="6" t="s">
        <v>2435</v>
      </c>
      <c r="G458" s="7">
        <v>9.2999999999999992E-3</v>
      </c>
      <c r="H458" s="22">
        <v>217.42</v>
      </c>
    </row>
    <row r="459" spans="1:8" ht="18" thickBot="1">
      <c r="A459" s="3">
        <v>40133</v>
      </c>
      <c r="B459" s="4">
        <v>5058.05</v>
      </c>
      <c r="C459" s="5">
        <v>4996.5</v>
      </c>
      <c r="D459" s="5">
        <v>5073.2</v>
      </c>
      <c r="E459" s="5">
        <v>4994</v>
      </c>
      <c r="F459" s="6" t="s">
        <v>2434</v>
      </c>
      <c r="G459" s="7">
        <v>1.18E-2</v>
      </c>
      <c r="H459" s="22">
        <v>218.55</v>
      </c>
    </row>
    <row r="460" spans="1:8" ht="18" thickBot="1">
      <c r="A460" s="3">
        <v>40134</v>
      </c>
      <c r="B460" s="4">
        <v>5062.25</v>
      </c>
      <c r="C460" s="5">
        <v>5058.95</v>
      </c>
      <c r="D460" s="5">
        <v>5074</v>
      </c>
      <c r="E460" s="5">
        <v>5010.1499999999996</v>
      </c>
      <c r="F460" s="6" t="s">
        <v>2433</v>
      </c>
      <c r="G460" s="7">
        <v>8.0000000000000004E-4</v>
      </c>
      <c r="H460" s="22">
        <v>211.03</v>
      </c>
    </row>
    <row r="461" spans="1:8" ht="18" thickBot="1">
      <c r="A461" s="3">
        <v>40135</v>
      </c>
      <c r="B461" s="8">
        <v>5054.7</v>
      </c>
      <c r="C461" s="5">
        <v>5061.5</v>
      </c>
      <c r="D461" s="5">
        <v>5079.3</v>
      </c>
      <c r="E461" s="5">
        <v>5041.6499999999996</v>
      </c>
      <c r="F461" s="6" t="s">
        <v>2432</v>
      </c>
      <c r="G461" s="9">
        <v>-1.5E-3</v>
      </c>
      <c r="H461" s="22">
        <v>204.35</v>
      </c>
    </row>
    <row r="462" spans="1:8" ht="18" thickBot="1">
      <c r="A462" s="3">
        <v>40136</v>
      </c>
      <c r="B462" s="8">
        <v>4989</v>
      </c>
      <c r="C462" s="5">
        <v>5043.95</v>
      </c>
      <c r="D462" s="5">
        <v>5053.45</v>
      </c>
      <c r="E462" s="5">
        <v>4963.7</v>
      </c>
      <c r="F462" s="6" t="s">
        <v>2431</v>
      </c>
      <c r="G462" s="9">
        <v>-1.2999999999999999E-2</v>
      </c>
      <c r="H462" s="22">
        <v>286.2</v>
      </c>
    </row>
    <row r="463" spans="1:8" ht="18" thickBot="1">
      <c r="A463" s="3">
        <v>40137</v>
      </c>
      <c r="B463" s="4">
        <v>5052.45</v>
      </c>
      <c r="C463" s="5">
        <v>4988.75</v>
      </c>
      <c r="D463" s="5">
        <v>5063.3</v>
      </c>
      <c r="E463" s="5">
        <v>4932.8</v>
      </c>
      <c r="F463" s="6" t="s">
        <v>2430</v>
      </c>
      <c r="G463" s="7">
        <v>1.2699999999999999E-2</v>
      </c>
      <c r="H463" s="22">
        <v>289.27999999999997</v>
      </c>
    </row>
    <row r="464" spans="1:8" ht="18" thickBot="1">
      <c r="A464" s="3">
        <v>40140</v>
      </c>
      <c r="B464" s="4">
        <v>5103.55</v>
      </c>
      <c r="C464" s="5">
        <v>5052.95</v>
      </c>
      <c r="D464" s="5">
        <v>5113.1000000000004</v>
      </c>
      <c r="E464" s="5">
        <v>5052.1000000000004</v>
      </c>
      <c r="F464" s="6" t="s">
        <v>2429</v>
      </c>
      <c r="G464" s="7">
        <v>1.01E-2</v>
      </c>
      <c r="H464" s="22">
        <v>193.88</v>
      </c>
    </row>
    <row r="465" spans="1:8" ht="18" thickBot="1">
      <c r="A465" s="3">
        <v>40141</v>
      </c>
      <c r="B465" s="8">
        <v>5090.55</v>
      </c>
      <c r="C465" s="5">
        <v>5105</v>
      </c>
      <c r="D465" s="5">
        <v>5112.8500000000004</v>
      </c>
      <c r="E465" s="5">
        <v>5053.5</v>
      </c>
      <c r="F465" s="6" t="s">
        <v>2428</v>
      </c>
      <c r="G465" s="9">
        <v>-2.5000000000000001E-3</v>
      </c>
      <c r="H465" s="22">
        <v>201.32</v>
      </c>
    </row>
    <row r="466" spans="1:8" ht="18" thickBot="1">
      <c r="A466" s="3">
        <v>40142</v>
      </c>
      <c r="B466" s="4">
        <v>5108.1499999999996</v>
      </c>
      <c r="C466" s="5">
        <v>5091.55</v>
      </c>
      <c r="D466" s="5">
        <v>5138</v>
      </c>
      <c r="E466" s="5">
        <v>5078.3500000000004</v>
      </c>
      <c r="F466" s="6" t="s">
        <v>2427</v>
      </c>
      <c r="G466" s="7">
        <v>3.5000000000000001E-3</v>
      </c>
      <c r="H466" s="22">
        <v>185.17</v>
      </c>
    </row>
    <row r="467" spans="1:8" ht="18" thickBot="1">
      <c r="A467" s="3">
        <v>40143</v>
      </c>
      <c r="B467" s="8">
        <v>5005.55</v>
      </c>
      <c r="C467" s="5">
        <v>5116.45</v>
      </c>
      <c r="D467" s="5">
        <v>5116.45</v>
      </c>
      <c r="E467" s="5">
        <v>4986.05</v>
      </c>
      <c r="F467" s="6" t="s">
        <v>2426</v>
      </c>
      <c r="G467" s="9">
        <v>-2.01E-2</v>
      </c>
      <c r="H467" s="22">
        <v>250.07</v>
      </c>
    </row>
    <row r="468" spans="1:8" ht="18" thickBot="1">
      <c r="A468" s="3">
        <v>40144</v>
      </c>
      <c r="B468" s="8">
        <v>4941.75</v>
      </c>
      <c r="C468" s="5">
        <v>5005.05</v>
      </c>
      <c r="D468" s="5">
        <v>5005.05</v>
      </c>
      <c r="E468" s="5">
        <v>4806.7</v>
      </c>
      <c r="F468" s="6" t="s">
        <v>2425</v>
      </c>
      <c r="G468" s="9">
        <v>-1.2699999999999999E-2</v>
      </c>
      <c r="H468" s="22">
        <v>304.95999999999998</v>
      </c>
    </row>
    <row r="469" spans="1:8" ht="18" thickBot="1">
      <c r="A469" s="3">
        <v>40147</v>
      </c>
      <c r="B469" s="4">
        <v>5032.7</v>
      </c>
      <c r="C469" s="5">
        <v>4942.25</v>
      </c>
      <c r="D469" s="5">
        <v>5066.3500000000004</v>
      </c>
      <c r="E469" s="5">
        <v>4942.25</v>
      </c>
      <c r="F469" s="6" t="s">
        <v>2424</v>
      </c>
      <c r="G469" s="7">
        <v>1.84E-2</v>
      </c>
      <c r="H469" s="22">
        <v>299.57</v>
      </c>
    </row>
    <row r="470" spans="1:8" ht="18" thickBot="1">
      <c r="A470" s="3">
        <v>40148</v>
      </c>
      <c r="B470" s="4">
        <v>5122</v>
      </c>
      <c r="C470" s="5">
        <v>5039.7</v>
      </c>
      <c r="D470" s="5">
        <v>5130.3500000000004</v>
      </c>
      <c r="E470" s="5">
        <v>5038.8500000000004</v>
      </c>
      <c r="F470" s="6" t="s">
        <v>2423</v>
      </c>
      <c r="G470" s="7">
        <v>1.77E-2</v>
      </c>
      <c r="H470" s="22">
        <v>301.88</v>
      </c>
    </row>
    <row r="471" spans="1:8" ht="18" thickBot="1">
      <c r="A471" s="3">
        <v>40149</v>
      </c>
      <c r="B471" s="4">
        <v>5123.25</v>
      </c>
      <c r="C471" s="5">
        <v>5122.75</v>
      </c>
      <c r="D471" s="5">
        <v>5161.75</v>
      </c>
      <c r="E471" s="5">
        <v>5111.75</v>
      </c>
      <c r="F471" s="6" t="s">
        <v>2422</v>
      </c>
      <c r="G471" s="7">
        <v>2.0000000000000001E-4</v>
      </c>
      <c r="H471" s="22">
        <v>284.76</v>
      </c>
    </row>
    <row r="472" spans="1:8" ht="18" thickBot="1">
      <c r="A472" s="3">
        <v>40150</v>
      </c>
      <c r="B472" s="4">
        <v>5131.7</v>
      </c>
      <c r="C472" s="5">
        <v>5124.55</v>
      </c>
      <c r="D472" s="5">
        <v>5181</v>
      </c>
      <c r="E472" s="5">
        <v>5106.6000000000004</v>
      </c>
      <c r="F472" s="6" t="s">
        <v>2421</v>
      </c>
      <c r="G472" s="7">
        <v>1.6000000000000001E-3</v>
      </c>
      <c r="H472" s="22">
        <v>225.73</v>
      </c>
    </row>
    <row r="473" spans="1:8" ht="18" thickBot="1">
      <c r="A473" s="3">
        <v>40151</v>
      </c>
      <c r="B473" s="8">
        <v>5108.8999999999996</v>
      </c>
      <c r="C473" s="5">
        <v>5131.7</v>
      </c>
      <c r="D473" s="5">
        <v>5161.8</v>
      </c>
      <c r="E473" s="5">
        <v>5081.8500000000004</v>
      </c>
      <c r="F473" s="6" t="s">
        <v>2420</v>
      </c>
      <c r="G473" s="9">
        <v>-4.4000000000000003E-3</v>
      </c>
      <c r="H473" s="22">
        <v>207.47</v>
      </c>
    </row>
    <row r="474" spans="1:8" ht="18" thickBot="1">
      <c r="A474" s="3">
        <v>40154</v>
      </c>
      <c r="B474" s="8">
        <v>5066.7</v>
      </c>
      <c r="C474" s="5">
        <v>5108.8500000000004</v>
      </c>
      <c r="D474" s="5">
        <v>5131.3</v>
      </c>
      <c r="E474" s="5">
        <v>5051.55</v>
      </c>
      <c r="F474" s="6" t="s">
        <v>2419</v>
      </c>
      <c r="G474" s="9">
        <v>-8.3000000000000001E-3</v>
      </c>
      <c r="H474" s="22">
        <v>213.12</v>
      </c>
    </row>
    <row r="475" spans="1:8" ht="18" thickBot="1">
      <c r="A475" s="3">
        <v>40155</v>
      </c>
      <c r="B475" s="4">
        <v>5147.95</v>
      </c>
      <c r="C475" s="5">
        <v>5068.55</v>
      </c>
      <c r="D475" s="5">
        <v>5152.55</v>
      </c>
      <c r="E475" s="5">
        <v>5058.8999999999996</v>
      </c>
      <c r="F475" s="6" t="s">
        <v>2418</v>
      </c>
      <c r="G475" s="7">
        <v>1.6E-2</v>
      </c>
      <c r="H475" s="22">
        <v>222.74</v>
      </c>
    </row>
    <row r="476" spans="1:8" ht="18" thickBot="1">
      <c r="A476" s="3">
        <v>40156</v>
      </c>
      <c r="B476" s="8">
        <v>5112</v>
      </c>
      <c r="C476" s="5">
        <v>5147.6499999999996</v>
      </c>
      <c r="D476" s="5">
        <v>5147.6499999999996</v>
      </c>
      <c r="E476" s="5">
        <v>5090.6000000000004</v>
      </c>
      <c r="F476" s="6" t="s">
        <v>2417</v>
      </c>
      <c r="G476" s="9">
        <v>-7.0000000000000001E-3</v>
      </c>
      <c r="H476" s="22">
        <v>240.04</v>
      </c>
    </row>
    <row r="477" spans="1:8" ht="18" thickBot="1">
      <c r="A477" s="3">
        <v>40157</v>
      </c>
      <c r="B477" s="4">
        <v>5134.6499999999996</v>
      </c>
      <c r="C477" s="5">
        <v>5112.3999999999996</v>
      </c>
      <c r="D477" s="5">
        <v>5146.45</v>
      </c>
      <c r="E477" s="5">
        <v>5084.6499999999996</v>
      </c>
      <c r="F477" s="6" t="s">
        <v>2416</v>
      </c>
      <c r="G477" s="7">
        <v>4.4000000000000003E-3</v>
      </c>
      <c r="H477" s="22">
        <v>212.78</v>
      </c>
    </row>
    <row r="478" spans="1:8" ht="18" thickBot="1">
      <c r="A478" s="3">
        <v>40158</v>
      </c>
      <c r="B478" s="8">
        <v>5117.3</v>
      </c>
      <c r="C478" s="5">
        <v>5136.05</v>
      </c>
      <c r="D478" s="5">
        <v>5182.55</v>
      </c>
      <c r="E478" s="5">
        <v>5088.3999999999996</v>
      </c>
      <c r="F478" s="6" t="s">
        <v>2415</v>
      </c>
      <c r="G478" s="9">
        <v>-3.3999999999999998E-3</v>
      </c>
      <c r="H478" s="22">
        <v>207.03</v>
      </c>
    </row>
    <row r="479" spans="1:8" ht="18" thickBot="1">
      <c r="A479" s="3">
        <v>40161</v>
      </c>
      <c r="B479" s="8">
        <v>5105.7</v>
      </c>
      <c r="C479" s="5">
        <v>5117.45</v>
      </c>
      <c r="D479" s="5">
        <v>5156.7</v>
      </c>
      <c r="E479" s="5">
        <v>5090.1499999999996</v>
      </c>
      <c r="F479" s="6" t="s">
        <v>1381</v>
      </c>
      <c r="G479" s="9">
        <v>-2.3E-3</v>
      </c>
      <c r="H479" s="22">
        <v>171.68</v>
      </c>
    </row>
    <row r="480" spans="1:8" ht="18" thickBot="1">
      <c r="A480" s="3">
        <v>40162</v>
      </c>
      <c r="B480" s="8">
        <v>5033.05</v>
      </c>
      <c r="C480" s="5">
        <v>5105.75</v>
      </c>
      <c r="D480" s="5">
        <v>5129.45</v>
      </c>
      <c r="E480" s="5">
        <v>5018.25</v>
      </c>
      <c r="F480" s="6" t="s">
        <v>2414</v>
      </c>
      <c r="G480" s="9">
        <v>-1.4200000000000001E-2</v>
      </c>
      <c r="H480" s="22">
        <v>198.96</v>
      </c>
    </row>
    <row r="481" spans="1:8" ht="18" thickBot="1">
      <c r="A481" s="3">
        <v>40163</v>
      </c>
      <c r="B481" s="4">
        <v>5042.05</v>
      </c>
      <c r="C481" s="5">
        <v>5032.95</v>
      </c>
      <c r="D481" s="5">
        <v>5067.25</v>
      </c>
      <c r="E481" s="5">
        <v>5001.8</v>
      </c>
      <c r="F481" s="6" t="s">
        <v>2413</v>
      </c>
      <c r="G481" s="7">
        <v>1.8E-3</v>
      </c>
      <c r="H481" s="22">
        <v>202.11</v>
      </c>
    </row>
    <row r="482" spans="1:8" ht="18" thickBot="1">
      <c r="A482" s="3">
        <v>40164</v>
      </c>
      <c r="B482" s="8">
        <v>5041.75</v>
      </c>
      <c r="C482" s="5">
        <v>5046.6499999999996</v>
      </c>
      <c r="D482" s="5">
        <v>5064.2</v>
      </c>
      <c r="E482" s="5">
        <v>5013.1499999999996</v>
      </c>
      <c r="F482" s="6" t="s">
        <v>1562</v>
      </c>
      <c r="G482" s="9">
        <v>-1E-4</v>
      </c>
      <c r="H482" s="22">
        <v>219.46</v>
      </c>
    </row>
    <row r="483" spans="1:8" ht="18" thickBot="1">
      <c r="A483" s="3">
        <v>40165</v>
      </c>
      <c r="B483" s="8">
        <v>4987.7</v>
      </c>
      <c r="C483" s="5">
        <v>5042</v>
      </c>
      <c r="D483" s="5">
        <v>5043.3999999999996</v>
      </c>
      <c r="E483" s="5">
        <v>4979.05</v>
      </c>
      <c r="F483" s="6" t="s">
        <v>2412</v>
      </c>
      <c r="G483" s="9">
        <v>-1.0699999999999999E-2</v>
      </c>
      <c r="H483" s="22">
        <v>199.33</v>
      </c>
    </row>
    <row r="484" spans="1:8" ht="18" thickBot="1">
      <c r="A484" s="3">
        <v>40168</v>
      </c>
      <c r="B484" s="8">
        <v>4952.6000000000004</v>
      </c>
      <c r="C484" s="5">
        <v>4983.6499999999996</v>
      </c>
      <c r="D484" s="5">
        <v>4997.8500000000004</v>
      </c>
      <c r="E484" s="5">
        <v>4943.95</v>
      </c>
      <c r="F484" s="6" t="s">
        <v>2411</v>
      </c>
      <c r="G484" s="9">
        <v>-7.0000000000000001E-3</v>
      </c>
      <c r="H484" s="22">
        <v>168.16</v>
      </c>
    </row>
    <row r="485" spans="1:8" ht="18" thickBot="1">
      <c r="A485" s="3">
        <v>40169</v>
      </c>
      <c r="B485" s="4">
        <v>4985.8500000000004</v>
      </c>
      <c r="C485" s="5">
        <v>4953.3500000000004</v>
      </c>
      <c r="D485" s="5">
        <v>4997.3</v>
      </c>
      <c r="E485" s="5">
        <v>4953.3500000000004</v>
      </c>
      <c r="F485" s="6" t="s">
        <v>2410</v>
      </c>
      <c r="G485" s="7">
        <v>6.7000000000000002E-3</v>
      </c>
      <c r="H485" s="22">
        <v>164.38</v>
      </c>
    </row>
    <row r="486" spans="1:8" ht="18" thickBot="1">
      <c r="A486" s="3">
        <v>40170</v>
      </c>
      <c r="B486" s="4">
        <v>5144.6000000000004</v>
      </c>
      <c r="C486" s="5">
        <v>4990.05</v>
      </c>
      <c r="D486" s="5">
        <v>5150.6000000000004</v>
      </c>
      <c r="E486" s="5">
        <v>4990.05</v>
      </c>
      <c r="F486" s="6" t="s">
        <v>2409</v>
      </c>
      <c r="G486" s="7">
        <v>3.1800000000000002E-2</v>
      </c>
      <c r="H486" s="22">
        <v>250.73</v>
      </c>
    </row>
    <row r="487" spans="1:8" ht="18" thickBot="1">
      <c r="A487" s="3">
        <v>40171</v>
      </c>
      <c r="B487" s="4">
        <v>5178.3999999999996</v>
      </c>
      <c r="C487" s="5">
        <v>5144.8</v>
      </c>
      <c r="D487" s="5">
        <v>5197.8999999999996</v>
      </c>
      <c r="E487" s="5">
        <v>5129.05</v>
      </c>
      <c r="F487" s="6" t="s">
        <v>2408</v>
      </c>
      <c r="G487" s="7">
        <v>6.6E-3</v>
      </c>
      <c r="H487" s="22">
        <v>202.18</v>
      </c>
    </row>
    <row r="488" spans="1:8" ht="18" thickBot="1">
      <c r="A488" s="3">
        <v>40176</v>
      </c>
      <c r="B488" s="4">
        <v>5187.95</v>
      </c>
      <c r="C488" s="5">
        <v>5180.75</v>
      </c>
      <c r="D488" s="5">
        <v>5214.6000000000004</v>
      </c>
      <c r="E488" s="5">
        <v>5175.8500000000004</v>
      </c>
      <c r="F488" s="6" t="s">
        <v>2407</v>
      </c>
      <c r="G488" s="7">
        <v>1.8E-3</v>
      </c>
      <c r="H488" s="22">
        <v>160.53</v>
      </c>
    </row>
    <row r="489" spans="1:8" ht="18" thickBot="1">
      <c r="A489" s="3">
        <v>40177</v>
      </c>
      <c r="B489" s="8">
        <v>5169.45</v>
      </c>
      <c r="C489" s="5">
        <v>5188.75</v>
      </c>
      <c r="D489" s="5">
        <v>5197.05</v>
      </c>
      <c r="E489" s="5">
        <v>5160.1000000000004</v>
      </c>
      <c r="F489" s="6" t="s">
        <v>2406</v>
      </c>
      <c r="G489" s="9">
        <v>-3.5999999999999999E-3</v>
      </c>
      <c r="H489" s="22">
        <v>147.55000000000001</v>
      </c>
    </row>
    <row r="490" spans="1:8" ht="18" thickBot="1">
      <c r="A490" s="3">
        <v>40178</v>
      </c>
      <c r="B490" s="4">
        <v>5201.05</v>
      </c>
      <c r="C490" s="5">
        <v>5171.2</v>
      </c>
      <c r="D490" s="5">
        <v>5221.8500000000004</v>
      </c>
      <c r="E490" s="5">
        <v>5168.75</v>
      </c>
      <c r="F490" s="6" t="s">
        <v>2405</v>
      </c>
      <c r="G490" s="7">
        <v>6.1000000000000004E-3</v>
      </c>
      <c r="H490" s="22">
        <v>188.09</v>
      </c>
    </row>
    <row r="491" spans="1:8" ht="18" thickBot="1">
      <c r="A491" s="3">
        <v>40182</v>
      </c>
      <c r="B491" s="4">
        <v>5232.2</v>
      </c>
      <c r="C491" s="5">
        <v>5200.8999999999996</v>
      </c>
      <c r="D491" s="5">
        <v>5238.45</v>
      </c>
      <c r="E491" s="5">
        <v>5167.1000000000004</v>
      </c>
      <c r="F491" s="6" t="s">
        <v>2404</v>
      </c>
      <c r="G491" s="7">
        <v>6.0000000000000001E-3</v>
      </c>
      <c r="H491" s="22">
        <v>148.65</v>
      </c>
    </row>
    <row r="492" spans="1:8" ht="18" thickBot="1">
      <c r="A492" s="3">
        <v>40183</v>
      </c>
      <c r="B492" s="4">
        <v>5277.9</v>
      </c>
      <c r="C492" s="5">
        <v>5277.15</v>
      </c>
      <c r="D492" s="5">
        <v>5288.35</v>
      </c>
      <c r="E492" s="5">
        <v>5242.3999999999996</v>
      </c>
      <c r="F492" s="6" t="s">
        <v>2403</v>
      </c>
      <c r="G492" s="7">
        <v>8.6999999999999994E-3</v>
      </c>
      <c r="H492" s="22">
        <v>240.84</v>
      </c>
    </row>
    <row r="493" spans="1:8" ht="18" thickBot="1">
      <c r="A493" s="3">
        <v>40184</v>
      </c>
      <c r="B493" s="4">
        <v>5281.8</v>
      </c>
      <c r="C493" s="5">
        <v>5278.15</v>
      </c>
      <c r="D493" s="5">
        <v>5310.85</v>
      </c>
      <c r="E493" s="5">
        <v>5260.05</v>
      </c>
      <c r="F493" s="6" t="s">
        <v>2402</v>
      </c>
      <c r="G493" s="7">
        <v>6.9999999999999999E-4</v>
      </c>
      <c r="H493" s="22">
        <v>216.15</v>
      </c>
    </row>
    <row r="494" spans="1:8" ht="18" thickBot="1">
      <c r="A494" s="3">
        <v>40185</v>
      </c>
      <c r="B494" s="8">
        <v>5263.1</v>
      </c>
      <c r="C494" s="5">
        <v>5281.8</v>
      </c>
      <c r="D494" s="5">
        <v>5302.55</v>
      </c>
      <c r="E494" s="5">
        <v>5244.75</v>
      </c>
      <c r="F494" s="6" t="s">
        <v>2401</v>
      </c>
      <c r="G494" s="9">
        <v>-3.5000000000000001E-3</v>
      </c>
      <c r="H494" s="22">
        <v>181.25</v>
      </c>
    </row>
    <row r="495" spans="1:8" ht="18" thickBot="1">
      <c r="A495" s="3">
        <v>40186</v>
      </c>
      <c r="B495" s="8">
        <v>5244.75</v>
      </c>
      <c r="C495" s="5">
        <v>5264.25</v>
      </c>
      <c r="D495" s="5">
        <v>5276.75</v>
      </c>
      <c r="E495" s="5">
        <v>5234.7</v>
      </c>
      <c r="F495" s="6" t="s">
        <v>2400</v>
      </c>
      <c r="G495" s="9">
        <v>-3.5000000000000001E-3</v>
      </c>
      <c r="H495" s="22">
        <v>201.91</v>
      </c>
    </row>
    <row r="496" spans="1:8" ht="18" thickBot="1">
      <c r="A496" s="3">
        <v>40189</v>
      </c>
      <c r="B496" s="4">
        <v>5249.4</v>
      </c>
      <c r="C496" s="5">
        <v>5263.8</v>
      </c>
      <c r="D496" s="5">
        <v>5287.2</v>
      </c>
      <c r="E496" s="5">
        <v>5227.8</v>
      </c>
      <c r="F496" s="6" t="s">
        <v>2399</v>
      </c>
      <c r="G496" s="7">
        <v>8.9999999999999998E-4</v>
      </c>
      <c r="H496" s="22">
        <v>238.01</v>
      </c>
    </row>
    <row r="497" spans="1:8" ht="18" thickBot="1">
      <c r="A497" s="3">
        <v>40190</v>
      </c>
      <c r="B497" s="8">
        <v>5210.3999999999996</v>
      </c>
      <c r="C497" s="5">
        <v>5251.1</v>
      </c>
      <c r="D497" s="5">
        <v>5300.5</v>
      </c>
      <c r="E497" s="5">
        <v>5200.95</v>
      </c>
      <c r="F497" s="6" t="s">
        <v>2398</v>
      </c>
      <c r="G497" s="9">
        <v>-7.4000000000000003E-3</v>
      </c>
      <c r="H497" s="22">
        <v>206.75</v>
      </c>
    </row>
    <row r="498" spans="1:8" ht="18" thickBot="1">
      <c r="A498" s="3">
        <v>40191</v>
      </c>
      <c r="B498" s="4">
        <v>5233.95</v>
      </c>
      <c r="C498" s="5">
        <v>5212.6000000000004</v>
      </c>
      <c r="D498" s="5">
        <v>5239.2</v>
      </c>
      <c r="E498" s="5">
        <v>5169.55</v>
      </c>
      <c r="F498" s="6" t="s">
        <v>2397</v>
      </c>
      <c r="G498" s="7">
        <v>4.4999999999999997E-3</v>
      </c>
      <c r="H498" s="22">
        <v>200.78</v>
      </c>
    </row>
    <row r="499" spans="1:8" ht="18" thickBot="1">
      <c r="A499" s="3">
        <v>40192</v>
      </c>
      <c r="B499" s="4">
        <v>5259.9</v>
      </c>
      <c r="C499" s="5">
        <v>5234.5</v>
      </c>
      <c r="D499" s="5">
        <v>5272.85</v>
      </c>
      <c r="E499" s="5">
        <v>5232.5</v>
      </c>
      <c r="F499" s="6" t="s">
        <v>2396</v>
      </c>
      <c r="G499" s="7">
        <v>5.0000000000000001E-3</v>
      </c>
      <c r="H499" s="22">
        <v>171.28</v>
      </c>
    </row>
    <row r="500" spans="1:8" ht="18" thickBot="1">
      <c r="A500" s="3">
        <v>40193</v>
      </c>
      <c r="B500" s="8">
        <v>5252.2</v>
      </c>
      <c r="C500" s="5">
        <v>5259.9</v>
      </c>
      <c r="D500" s="5">
        <v>5279.85</v>
      </c>
      <c r="E500" s="5">
        <v>5242.45</v>
      </c>
      <c r="F500" s="6" t="s">
        <v>2395</v>
      </c>
      <c r="G500" s="9">
        <v>-1.5E-3</v>
      </c>
      <c r="H500" s="22">
        <v>167.24</v>
      </c>
    </row>
    <row r="501" spans="1:8" ht="18" thickBot="1">
      <c r="A501" s="3">
        <v>40196</v>
      </c>
      <c r="B501" s="4">
        <v>5274.85</v>
      </c>
      <c r="C501" s="5">
        <v>5253.65</v>
      </c>
      <c r="D501" s="5">
        <v>5292.5</v>
      </c>
      <c r="E501" s="5">
        <v>5228.95</v>
      </c>
      <c r="F501" s="6" t="s">
        <v>2394</v>
      </c>
      <c r="G501" s="7">
        <v>4.3E-3</v>
      </c>
      <c r="H501" s="22">
        <v>153.69</v>
      </c>
    </row>
    <row r="502" spans="1:8" ht="18" thickBot="1">
      <c r="A502" s="3">
        <v>40197</v>
      </c>
      <c r="B502" s="8">
        <v>5225.6499999999996</v>
      </c>
      <c r="C502" s="5">
        <v>5274.2</v>
      </c>
      <c r="D502" s="5">
        <v>5287.8</v>
      </c>
      <c r="E502" s="5">
        <v>5218.6499999999996</v>
      </c>
      <c r="F502" s="6" t="s">
        <v>2393</v>
      </c>
      <c r="G502" s="9">
        <v>-9.2999999999999992E-3</v>
      </c>
      <c r="H502" s="22">
        <v>141.41999999999999</v>
      </c>
    </row>
    <row r="503" spans="1:8" ht="18" thickBot="1">
      <c r="A503" s="3">
        <v>40198</v>
      </c>
      <c r="B503" s="8">
        <v>5221.7</v>
      </c>
      <c r="C503" s="5">
        <v>5226.1000000000004</v>
      </c>
      <c r="D503" s="5">
        <v>5256.7</v>
      </c>
      <c r="E503" s="5">
        <v>5201.3999999999996</v>
      </c>
      <c r="F503" s="6" t="s">
        <v>2392</v>
      </c>
      <c r="G503" s="9">
        <v>-8.0000000000000004E-4</v>
      </c>
      <c r="H503" s="22">
        <v>167.87</v>
      </c>
    </row>
    <row r="504" spans="1:8" ht="18" thickBot="1">
      <c r="A504" s="3">
        <v>40199</v>
      </c>
      <c r="B504" s="8">
        <v>5094.1499999999996</v>
      </c>
      <c r="C504" s="5">
        <v>5220.2</v>
      </c>
      <c r="D504" s="5">
        <v>5220.3500000000004</v>
      </c>
      <c r="E504" s="5">
        <v>5085.45</v>
      </c>
      <c r="F504" s="6" t="s">
        <v>2391</v>
      </c>
      <c r="G504" s="9">
        <v>-2.4400000000000002E-2</v>
      </c>
      <c r="H504" s="22">
        <v>190.01</v>
      </c>
    </row>
    <row r="505" spans="1:8" ht="18" thickBot="1">
      <c r="A505" s="3">
        <v>40200</v>
      </c>
      <c r="B505" s="8">
        <v>5036</v>
      </c>
      <c r="C505" s="5">
        <v>5094.1499999999996</v>
      </c>
      <c r="D505" s="5">
        <v>5094.1499999999996</v>
      </c>
      <c r="E505" s="5">
        <v>4954.8500000000004</v>
      </c>
      <c r="F505" s="6" t="s">
        <v>2390</v>
      </c>
      <c r="G505" s="9">
        <v>-1.14E-2</v>
      </c>
      <c r="H505" s="22">
        <v>270.25</v>
      </c>
    </row>
    <row r="506" spans="1:8" ht="18" thickBot="1">
      <c r="A506" s="3">
        <v>40203</v>
      </c>
      <c r="B506" s="8">
        <v>5007.8999999999996</v>
      </c>
      <c r="C506" s="5">
        <v>5034.55</v>
      </c>
      <c r="D506" s="5">
        <v>5035.7</v>
      </c>
      <c r="E506" s="5">
        <v>4983.05</v>
      </c>
      <c r="F506" s="6" t="s">
        <v>2389</v>
      </c>
      <c r="G506" s="9">
        <v>-5.5999999999999999E-3</v>
      </c>
      <c r="H506" s="22">
        <v>166.4</v>
      </c>
    </row>
    <row r="507" spans="1:8" ht="18" thickBot="1">
      <c r="A507" s="3">
        <v>40205</v>
      </c>
      <c r="B507" s="8">
        <v>4853.1000000000004</v>
      </c>
      <c r="C507" s="5">
        <v>5008.5</v>
      </c>
      <c r="D507" s="5">
        <v>5008.5</v>
      </c>
      <c r="E507" s="5">
        <v>4833.05</v>
      </c>
      <c r="F507" s="6" t="s">
        <v>2388</v>
      </c>
      <c r="G507" s="9">
        <v>-3.09E-2</v>
      </c>
      <c r="H507" s="22">
        <v>274.77</v>
      </c>
    </row>
    <row r="508" spans="1:8" ht="18" thickBot="1">
      <c r="A508" s="3">
        <v>40206</v>
      </c>
      <c r="B508" s="4">
        <v>4867.25</v>
      </c>
      <c r="C508" s="5">
        <v>4863</v>
      </c>
      <c r="D508" s="5">
        <v>4929.8999999999996</v>
      </c>
      <c r="E508" s="5">
        <v>4824.95</v>
      </c>
      <c r="F508" s="6" t="s">
        <v>2387</v>
      </c>
      <c r="G508" s="7">
        <v>2.8999999999999998E-3</v>
      </c>
      <c r="H508" s="22">
        <v>275.87</v>
      </c>
    </row>
    <row r="509" spans="1:8" ht="18" thickBot="1">
      <c r="A509" s="3">
        <v>40207</v>
      </c>
      <c r="B509" s="4">
        <v>4882.05</v>
      </c>
      <c r="C509" s="5">
        <v>4866.1499999999996</v>
      </c>
      <c r="D509" s="5">
        <v>4893.7</v>
      </c>
      <c r="E509" s="5">
        <v>4766</v>
      </c>
      <c r="F509" s="6" t="s">
        <v>2386</v>
      </c>
      <c r="G509" s="7">
        <v>3.0000000000000001E-3</v>
      </c>
      <c r="H509" s="22">
        <v>265.19</v>
      </c>
    </row>
    <row r="510" spans="1:8" ht="18" thickBot="1">
      <c r="A510" s="3">
        <v>40210</v>
      </c>
      <c r="B510" s="4">
        <v>4899.7</v>
      </c>
      <c r="C510" s="5">
        <v>4882.05</v>
      </c>
      <c r="D510" s="5">
        <v>4918.8</v>
      </c>
      <c r="E510" s="5">
        <v>4827.1499999999996</v>
      </c>
      <c r="F510" s="6" t="s">
        <v>2385</v>
      </c>
      <c r="G510" s="7">
        <v>3.5999999999999999E-3</v>
      </c>
      <c r="H510" s="22">
        <v>226.82</v>
      </c>
    </row>
    <row r="511" spans="1:8" ht="18" thickBot="1">
      <c r="A511" s="3">
        <v>40211</v>
      </c>
      <c r="B511" s="8">
        <v>4830.1000000000004</v>
      </c>
      <c r="C511" s="5">
        <v>4907.8500000000004</v>
      </c>
      <c r="D511" s="5">
        <v>4951.1499999999996</v>
      </c>
      <c r="E511" s="5">
        <v>4814.1000000000004</v>
      </c>
      <c r="F511" s="6" t="s">
        <v>2384</v>
      </c>
      <c r="G511" s="9">
        <v>-1.4200000000000001E-2</v>
      </c>
      <c r="H511" s="22">
        <v>235.09</v>
      </c>
    </row>
    <row r="512" spans="1:8" ht="18" thickBot="1">
      <c r="A512" s="3">
        <v>40212</v>
      </c>
      <c r="B512" s="4">
        <v>4931.8500000000004</v>
      </c>
      <c r="C512" s="5">
        <v>4831</v>
      </c>
      <c r="D512" s="5">
        <v>4949.1499999999996</v>
      </c>
      <c r="E512" s="5">
        <v>4831</v>
      </c>
      <c r="F512" s="6" t="s">
        <v>2383</v>
      </c>
      <c r="G512" s="7">
        <v>2.1100000000000001E-2</v>
      </c>
      <c r="H512" s="22">
        <v>163.1</v>
      </c>
    </row>
    <row r="513" spans="1:8" ht="18" thickBot="1">
      <c r="A513" s="3">
        <v>40213</v>
      </c>
      <c r="B513" s="8">
        <v>4845.3500000000004</v>
      </c>
      <c r="C513" s="5">
        <v>4931.3</v>
      </c>
      <c r="D513" s="5">
        <v>4931.3</v>
      </c>
      <c r="E513" s="5">
        <v>4832.3500000000004</v>
      </c>
      <c r="F513" s="6" t="s">
        <v>2382</v>
      </c>
      <c r="G513" s="9">
        <v>-1.7500000000000002E-2</v>
      </c>
      <c r="H513" s="22">
        <v>167.82</v>
      </c>
    </row>
    <row r="514" spans="1:8" ht="18" thickBot="1">
      <c r="A514" s="3">
        <v>40214</v>
      </c>
      <c r="B514" s="8">
        <v>4718.6499999999996</v>
      </c>
      <c r="C514" s="5">
        <v>4819.6499999999996</v>
      </c>
      <c r="D514" s="5">
        <v>4827</v>
      </c>
      <c r="E514" s="5">
        <v>4692.3500000000004</v>
      </c>
      <c r="F514" s="6" t="s">
        <v>2381</v>
      </c>
      <c r="G514" s="9">
        <v>-2.6100000000000002E-2</v>
      </c>
      <c r="H514" s="22">
        <v>222.36</v>
      </c>
    </row>
    <row r="515" spans="1:8" ht="18" thickBot="1">
      <c r="A515" s="3">
        <v>40215</v>
      </c>
      <c r="B515" s="4">
        <v>4757.25</v>
      </c>
      <c r="C515" s="5">
        <v>4712.75</v>
      </c>
      <c r="D515" s="5">
        <v>4768.1499999999996</v>
      </c>
      <c r="E515" s="5">
        <v>4712.75</v>
      </c>
      <c r="F515" s="6" t="s">
        <v>2380</v>
      </c>
      <c r="G515" s="7">
        <v>8.2000000000000007E-3</v>
      </c>
      <c r="H515" s="22">
        <v>22.09</v>
      </c>
    </row>
    <row r="516" spans="1:8" ht="18" thickBot="1">
      <c r="A516" s="3">
        <v>40217</v>
      </c>
      <c r="B516" s="4">
        <v>4760.3999999999996</v>
      </c>
      <c r="C516" s="5">
        <v>4755.3500000000004</v>
      </c>
      <c r="D516" s="5">
        <v>4799.05</v>
      </c>
      <c r="E516" s="5">
        <v>4675.3999999999996</v>
      </c>
      <c r="F516" s="6" t="s">
        <v>2379</v>
      </c>
      <c r="G516" s="7">
        <v>6.9999999999999999E-4</v>
      </c>
      <c r="H516" s="22">
        <v>205.36</v>
      </c>
    </row>
    <row r="517" spans="1:8" ht="18" thickBot="1">
      <c r="A517" s="3">
        <v>40218</v>
      </c>
      <c r="B517" s="4">
        <v>4792.6499999999996</v>
      </c>
      <c r="C517" s="5">
        <v>4760.55</v>
      </c>
      <c r="D517" s="5">
        <v>4810.3999999999996</v>
      </c>
      <c r="E517" s="5">
        <v>4739.3500000000004</v>
      </c>
      <c r="F517" s="6" t="s">
        <v>2378</v>
      </c>
      <c r="G517" s="7">
        <v>6.7999999999999996E-3</v>
      </c>
      <c r="H517" s="22">
        <v>175.45</v>
      </c>
    </row>
    <row r="518" spans="1:8" ht="18" thickBot="1">
      <c r="A518" s="3">
        <v>40219</v>
      </c>
      <c r="B518" s="8">
        <v>4757.2</v>
      </c>
      <c r="C518" s="5">
        <v>4793</v>
      </c>
      <c r="D518" s="5">
        <v>4826.8500000000004</v>
      </c>
      <c r="E518" s="5">
        <v>4748.1000000000004</v>
      </c>
      <c r="F518" s="6" t="s">
        <v>2377</v>
      </c>
      <c r="G518" s="9">
        <v>-7.4000000000000003E-3</v>
      </c>
      <c r="H518" s="22">
        <v>185.05</v>
      </c>
    </row>
    <row r="519" spans="1:8" ht="18" thickBot="1">
      <c r="A519" s="3">
        <v>40220</v>
      </c>
      <c r="B519" s="4">
        <v>4826.8500000000004</v>
      </c>
      <c r="C519" s="5">
        <v>4757.25</v>
      </c>
      <c r="D519" s="5">
        <v>4843.8</v>
      </c>
      <c r="E519" s="5">
        <v>4757.25</v>
      </c>
      <c r="F519" s="6" t="s">
        <v>1694</v>
      </c>
      <c r="G519" s="7">
        <v>1.46E-2</v>
      </c>
      <c r="H519" s="22">
        <v>142.63999999999999</v>
      </c>
    </row>
    <row r="520" spans="1:8" ht="18" thickBot="1">
      <c r="A520" s="3">
        <v>40224</v>
      </c>
      <c r="B520" s="8">
        <v>4801.95</v>
      </c>
      <c r="C520" s="5">
        <v>4827.8999999999996</v>
      </c>
      <c r="D520" s="5">
        <v>4845.6000000000004</v>
      </c>
      <c r="E520" s="5">
        <v>4783.8999999999996</v>
      </c>
      <c r="F520" s="6" t="s">
        <v>2376</v>
      </c>
      <c r="G520" s="9">
        <v>-5.1999999999999998E-3</v>
      </c>
      <c r="H520" s="22">
        <v>153.76</v>
      </c>
    </row>
    <row r="521" spans="1:8" ht="18" thickBot="1">
      <c r="A521" s="3">
        <v>40225</v>
      </c>
      <c r="B521" s="4">
        <v>4855.75</v>
      </c>
      <c r="C521" s="5">
        <v>4801.8</v>
      </c>
      <c r="D521" s="5">
        <v>4880</v>
      </c>
      <c r="E521" s="5">
        <v>4791.3500000000004</v>
      </c>
      <c r="F521" s="6" t="s">
        <v>2375</v>
      </c>
      <c r="G521" s="7">
        <v>1.12E-2</v>
      </c>
      <c r="H521" s="22">
        <v>156.01</v>
      </c>
    </row>
    <row r="522" spans="1:8" ht="18" thickBot="1">
      <c r="A522" s="3">
        <v>40226</v>
      </c>
      <c r="B522" s="4">
        <v>4914</v>
      </c>
      <c r="C522" s="5">
        <v>4858.6499999999996</v>
      </c>
      <c r="D522" s="5">
        <v>4929.7</v>
      </c>
      <c r="E522" s="5">
        <v>4857.6000000000004</v>
      </c>
      <c r="F522" s="6" t="s">
        <v>2374</v>
      </c>
      <c r="G522" s="7">
        <v>1.2E-2</v>
      </c>
      <c r="H522" s="22">
        <v>176.5</v>
      </c>
    </row>
    <row r="523" spans="1:8" ht="18" thickBot="1">
      <c r="A523" s="3">
        <v>40227</v>
      </c>
      <c r="B523" s="8">
        <v>4887.75</v>
      </c>
      <c r="C523" s="5">
        <v>4915.1000000000004</v>
      </c>
      <c r="D523" s="5">
        <v>4922.05</v>
      </c>
      <c r="E523" s="5">
        <v>4873.7</v>
      </c>
      <c r="F523" s="6" t="s">
        <v>2373</v>
      </c>
      <c r="G523" s="9">
        <v>-5.3E-3</v>
      </c>
      <c r="H523" s="22">
        <v>193.51</v>
      </c>
    </row>
    <row r="524" spans="1:8" ht="18" thickBot="1">
      <c r="A524" s="3">
        <v>40228</v>
      </c>
      <c r="B524" s="8">
        <v>4844.8999999999996</v>
      </c>
      <c r="C524" s="5">
        <v>4887.3</v>
      </c>
      <c r="D524" s="5">
        <v>4887.3</v>
      </c>
      <c r="E524" s="5">
        <v>4805.55</v>
      </c>
      <c r="F524" s="6" t="s">
        <v>2372</v>
      </c>
      <c r="G524" s="9">
        <v>-8.8000000000000005E-3</v>
      </c>
      <c r="H524" s="22">
        <v>194.31</v>
      </c>
    </row>
    <row r="525" spans="1:8" ht="18" thickBot="1">
      <c r="A525" s="3">
        <v>40231</v>
      </c>
      <c r="B525" s="4">
        <v>4856.3999999999996</v>
      </c>
      <c r="C525" s="5">
        <v>4849.3500000000004</v>
      </c>
      <c r="D525" s="5">
        <v>4912.05</v>
      </c>
      <c r="E525" s="5">
        <v>4845.8999999999996</v>
      </c>
      <c r="F525" s="6" t="s">
        <v>2371</v>
      </c>
      <c r="G525" s="7">
        <v>2.3999999999999998E-3</v>
      </c>
      <c r="H525" s="22">
        <v>149.36000000000001</v>
      </c>
    </row>
    <row r="526" spans="1:8" ht="18" thickBot="1">
      <c r="A526" s="3">
        <v>40232</v>
      </c>
      <c r="B526" s="4">
        <v>4870.05</v>
      </c>
      <c r="C526" s="5">
        <v>4856.6000000000004</v>
      </c>
      <c r="D526" s="5">
        <v>4884.1000000000004</v>
      </c>
      <c r="E526" s="5">
        <v>4833.1499999999996</v>
      </c>
      <c r="F526" s="6" t="s">
        <v>2370</v>
      </c>
      <c r="G526" s="7">
        <v>2.8E-3</v>
      </c>
      <c r="H526" s="22">
        <v>129.22999999999999</v>
      </c>
    </row>
    <row r="527" spans="1:8" ht="18" thickBot="1">
      <c r="A527" s="3">
        <v>40233</v>
      </c>
      <c r="B527" s="8">
        <v>4858.6000000000004</v>
      </c>
      <c r="C527" s="5">
        <v>4869.55</v>
      </c>
      <c r="D527" s="5">
        <v>4880.55</v>
      </c>
      <c r="E527" s="5">
        <v>4834.6499999999996</v>
      </c>
      <c r="F527" s="6" t="s">
        <v>2369</v>
      </c>
      <c r="G527" s="9">
        <v>-2.3999999999999998E-3</v>
      </c>
      <c r="H527" s="22">
        <v>141.21</v>
      </c>
    </row>
    <row r="528" spans="1:8" ht="18" thickBot="1">
      <c r="A528" s="3">
        <v>40234</v>
      </c>
      <c r="B528" s="4">
        <v>4859.75</v>
      </c>
      <c r="C528" s="5">
        <v>4859</v>
      </c>
      <c r="D528" s="5">
        <v>4880.1499999999996</v>
      </c>
      <c r="E528" s="5">
        <v>4835.6000000000004</v>
      </c>
      <c r="F528" s="6" t="s">
        <v>2368</v>
      </c>
      <c r="G528" s="7">
        <v>2.0000000000000001E-4</v>
      </c>
      <c r="H528" s="22">
        <v>179.44</v>
      </c>
    </row>
    <row r="529" spans="1:8" ht="18" thickBot="1">
      <c r="A529" s="3">
        <v>40235</v>
      </c>
      <c r="B529" s="4">
        <v>4922.3</v>
      </c>
      <c r="C529" s="5">
        <v>4858.5</v>
      </c>
      <c r="D529" s="5">
        <v>4992</v>
      </c>
      <c r="E529" s="5">
        <v>4858.45</v>
      </c>
      <c r="F529" s="6" t="s">
        <v>2367</v>
      </c>
      <c r="G529" s="7">
        <v>1.29E-2</v>
      </c>
      <c r="H529" s="22">
        <v>341.14</v>
      </c>
    </row>
    <row r="530" spans="1:8" ht="18" thickBot="1">
      <c r="A530" s="3">
        <v>40239</v>
      </c>
      <c r="B530" s="4">
        <v>5017</v>
      </c>
      <c r="C530" s="5">
        <v>4935.6000000000004</v>
      </c>
      <c r="D530" s="5">
        <v>5029.45</v>
      </c>
      <c r="E530" s="5">
        <v>4935.3500000000004</v>
      </c>
      <c r="F530" s="6" t="s">
        <v>2366</v>
      </c>
      <c r="G530" s="7">
        <v>1.9199999999999998E-2</v>
      </c>
      <c r="H530" s="22">
        <v>233.13</v>
      </c>
    </row>
    <row r="531" spans="1:8" ht="18" thickBot="1">
      <c r="A531" s="3">
        <v>40240</v>
      </c>
      <c r="B531" s="4">
        <v>5088.1000000000004</v>
      </c>
      <c r="C531" s="5">
        <v>5015.8</v>
      </c>
      <c r="D531" s="5">
        <v>5093.25</v>
      </c>
      <c r="E531" s="5">
        <v>5015.1000000000004</v>
      </c>
      <c r="F531" s="6" t="s">
        <v>2365</v>
      </c>
      <c r="G531" s="7">
        <v>1.4200000000000001E-2</v>
      </c>
      <c r="H531" s="22">
        <v>191.79</v>
      </c>
    </row>
    <row r="532" spans="1:8" ht="18" thickBot="1">
      <c r="A532" s="3">
        <v>40241</v>
      </c>
      <c r="B532" s="8">
        <v>5080.25</v>
      </c>
      <c r="C532" s="5">
        <v>5096.95</v>
      </c>
      <c r="D532" s="5">
        <v>5096.95</v>
      </c>
      <c r="E532" s="5">
        <v>5049</v>
      </c>
      <c r="F532" s="6" t="s">
        <v>2364</v>
      </c>
      <c r="G532" s="9">
        <v>-1.5E-3</v>
      </c>
      <c r="H532" s="22">
        <v>205.1</v>
      </c>
    </row>
    <row r="533" spans="1:8" ht="18" thickBot="1">
      <c r="A533" s="3">
        <v>40242</v>
      </c>
      <c r="B533" s="4">
        <v>5088.7</v>
      </c>
      <c r="C533" s="5">
        <v>5080.55</v>
      </c>
      <c r="D533" s="5">
        <v>5118.6499999999996</v>
      </c>
      <c r="E533" s="5">
        <v>5068.05</v>
      </c>
      <c r="F533" s="6" t="s">
        <v>2363</v>
      </c>
      <c r="G533" s="7">
        <v>1.6999999999999999E-3</v>
      </c>
      <c r="H533" s="22">
        <v>209.6</v>
      </c>
    </row>
    <row r="534" spans="1:8" ht="18" thickBot="1">
      <c r="A534" s="3">
        <v>40245</v>
      </c>
      <c r="B534" s="4">
        <v>5124</v>
      </c>
      <c r="C534" s="5">
        <v>5092.1499999999996</v>
      </c>
      <c r="D534" s="5">
        <v>5147.1000000000004</v>
      </c>
      <c r="E534" s="5">
        <v>5092.1499999999996</v>
      </c>
      <c r="F534" s="6" t="s">
        <v>2362</v>
      </c>
      <c r="G534" s="7">
        <v>6.8999999999999999E-3</v>
      </c>
      <c r="H534" s="22">
        <v>188.57</v>
      </c>
    </row>
    <row r="535" spans="1:8" ht="18" thickBot="1">
      <c r="A535" s="3">
        <v>40246</v>
      </c>
      <c r="B535" s="8">
        <v>5101.5</v>
      </c>
      <c r="C535" s="5">
        <v>5121.05</v>
      </c>
      <c r="D535" s="5">
        <v>5131.8</v>
      </c>
      <c r="E535" s="5">
        <v>5094.3500000000004</v>
      </c>
      <c r="F535" s="6" t="s">
        <v>902</v>
      </c>
      <c r="G535" s="9">
        <v>-4.4000000000000003E-3</v>
      </c>
      <c r="H535" s="22">
        <v>158.74</v>
      </c>
    </row>
    <row r="536" spans="1:8" ht="18" thickBot="1">
      <c r="A536" s="3">
        <v>40247</v>
      </c>
      <c r="B536" s="4">
        <v>5116.25</v>
      </c>
      <c r="C536" s="5">
        <v>5101.6000000000004</v>
      </c>
      <c r="D536" s="5">
        <v>5137.3999999999996</v>
      </c>
      <c r="E536" s="5">
        <v>5092.05</v>
      </c>
      <c r="F536" s="6" t="s">
        <v>2361</v>
      </c>
      <c r="G536" s="7">
        <v>2.8999999999999998E-3</v>
      </c>
      <c r="H536" s="22">
        <v>167.18</v>
      </c>
    </row>
    <row r="537" spans="1:8" ht="18" thickBot="1">
      <c r="A537" s="3">
        <v>40248</v>
      </c>
      <c r="B537" s="4">
        <v>5133.3999999999996</v>
      </c>
      <c r="C537" s="5">
        <v>5116.3500000000004</v>
      </c>
      <c r="D537" s="5">
        <v>5152.6000000000004</v>
      </c>
      <c r="E537" s="5">
        <v>5102.1000000000004</v>
      </c>
      <c r="F537" s="6" t="s">
        <v>2360</v>
      </c>
      <c r="G537" s="7">
        <v>3.3999999999999998E-3</v>
      </c>
      <c r="H537" s="22">
        <v>155.69999999999999</v>
      </c>
    </row>
    <row r="538" spans="1:8" ht="18" thickBot="1">
      <c r="A538" s="3">
        <v>40249</v>
      </c>
      <c r="B538" s="4">
        <v>5137</v>
      </c>
      <c r="C538" s="5">
        <v>5131.8</v>
      </c>
      <c r="D538" s="5">
        <v>5158.1000000000004</v>
      </c>
      <c r="E538" s="5">
        <v>5122.1000000000004</v>
      </c>
      <c r="F538" s="6" t="s">
        <v>2359</v>
      </c>
      <c r="G538" s="7">
        <v>6.9999999999999999E-4</v>
      </c>
      <c r="H538" s="22">
        <v>152.56</v>
      </c>
    </row>
    <row r="539" spans="1:8" ht="18" thickBot="1">
      <c r="A539" s="3">
        <v>40252</v>
      </c>
      <c r="B539" s="8">
        <v>5128.8999999999996</v>
      </c>
      <c r="C539" s="5">
        <v>5134.45</v>
      </c>
      <c r="D539" s="5">
        <v>5151.05</v>
      </c>
      <c r="E539" s="5">
        <v>5101.2</v>
      </c>
      <c r="F539" s="6" t="s">
        <v>2358</v>
      </c>
      <c r="G539" s="9">
        <v>-1.6000000000000001E-3</v>
      </c>
      <c r="H539" s="22">
        <v>134.88</v>
      </c>
    </row>
    <row r="540" spans="1:8" ht="18" thickBot="1">
      <c r="A540" s="3">
        <v>40253</v>
      </c>
      <c r="B540" s="4">
        <v>5198.1000000000004</v>
      </c>
      <c r="C540" s="5">
        <v>5128.95</v>
      </c>
      <c r="D540" s="5">
        <v>5209.25</v>
      </c>
      <c r="E540" s="5">
        <v>5125.7</v>
      </c>
      <c r="F540" s="6" t="s">
        <v>1334</v>
      </c>
      <c r="G540" s="7">
        <v>1.35E-2</v>
      </c>
      <c r="H540" s="22">
        <v>120.69</v>
      </c>
    </row>
    <row r="541" spans="1:8" ht="18" thickBot="1">
      <c r="A541" s="3">
        <v>40254</v>
      </c>
      <c r="B541" s="4">
        <v>5231.8999999999996</v>
      </c>
      <c r="C541" s="5">
        <v>5198.45</v>
      </c>
      <c r="D541" s="5">
        <v>5260.5</v>
      </c>
      <c r="E541" s="5">
        <v>5177.1499999999996</v>
      </c>
      <c r="F541" s="6" t="s">
        <v>2357</v>
      </c>
      <c r="G541" s="7">
        <v>6.4999999999999997E-3</v>
      </c>
      <c r="H541" s="22">
        <v>169.77</v>
      </c>
    </row>
    <row r="542" spans="1:8" ht="18" thickBot="1">
      <c r="A542" s="3">
        <v>40255</v>
      </c>
      <c r="B542" s="4">
        <v>5245.9</v>
      </c>
      <c r="C542" s="5">
        <v>5232.55</v>
      </c>
      <c r="D542" s="5">
        <v>5255.65</v>
      </c>
      <c r="E542" s="5">
        <v>5214.3999999999996</v>
      </c>
      <c r="F542" s="6" t="s">
        <v>1185</v>
      </c>
      <c r="G542" s="7">
        <v>2.7000000000000001E-3</v>
      </c>
      <c r="H542" s="22">
        <v>160.34</v>
      </c>
    </row>
    <row r="543" spans="1:8" ht="18" thickBot="1">
      <c r="A543" s="3">
        <v>40256</v>
      </c>
      <c r="B543" s="4">
        <v>5262.8</v>
      </c>
      <c r="C543" s="5">
        <v>5246.8</v>
      </c>
      <c r="D543" s="5">
        <v>5269.95</v>
      </c>
      <c r="E543" s="5">
        <v>5237.1000000000004</v>
      </c>
      <c r="F543" s="6" t="s">
        <v>2356</v>
      </c>
      <c r="G543" s="7">
        <v>3.2000000000000002E-3</v>
      </c>
      <c r="H543" s="22">
        <v>136.87</v>
      </c>
    </row>
    <row r="544" spans="1:8" ht="18" thickBot="1">
      <c r="A544" s="3">
        <v>40259</v>
      </c>
      <c r="B544" s="8">
        <v>5205.2</v>
      </c>
      <c r="C544" s="5">
        <v>5260.95</v>
      </c>
      <c r="D544" s="5">
        <v>5260.95</v>
      </c>
      <c r="E544" s="5">
        <v>5187.05</v>
      </c>
      <c r="F544" s="6" t="s">
        <v>2355</v>
      </c>
      <c r="G544" s="9">
        <v>-1.09E-2</v>
      </c>
      <c r="H544" s="22">
        <v>130.04</v>
      </c>
    </row>
    <row r="545" spans="1:8" ht="18" thickBot="1">
      <c r="A545" s="3">
        <v>40260</v>
      </c>
      <c r="B545" s="4">
        <v>5225.3</v>
      </c>
      <c r="C545" s="5">
        <v>5205.8500000000004</v>
      </c>
      <c r="D545" s="5">
        <v>5243.6</v>
      </c>
      <c r="E545" s="5">
        <v>5193.3999999999996</v>
      </c>
      <c r="F545" s="6" t="s">
        <v>2354</v>
      </c>
      <c r="G545" s="7">
        <v>3.8999999999999998E-3</v>
      </c>
      <c r="H545" s="22">
        <v>146.47999999999999</v>
      </c>
    </row>
    <row r="546" spans="1:8" ht="18" thickBot="1">
      <c r="A546" s="3">
        <v>40262</v>
      </c>
      <c r="B546" s="4">
        <v>5260.4</v>
      </c>
      <c r="C546" s="5">
        <v>5225.3</v>
      </c>
      <c r="D546" s="5">
        <v>5267.3</v>
      </c>
      <c r="E546" s="5">
        <v>5202.95</v>
      </c>
      <c r="F546" s="6" t="s">
        <v>2353</v>
      </c>
      <c r="G546" s="7">
        <v>6.7000000000000002E-3</v>
      </c>
      <c r="H546" s="22">
        <v>207.84</v>
      </c>
    </row>
    <row r="547" spans="1:8" ht="18" thickBot="1">
      <c r="A547" s="3">
        <v>40263</v>
      </c>
      <c r="B547" s="4">
        <v>5282</v>
      </c>
      <c r="C547" s="5">
        <v>5260.55</v>
      </c>
      <c r="D547" s="5">
        <v>5293.75</v>
      </c>
      <c r="E547" s="5">
        <v>5260.55</v>
      </c>
      <c r="F547" s="6" t="s">
        <v>2352</v>
      </c>
      <c r="G547" s="7">
        <v>4.1000000000000003E-3</v>
      </c>
      <c r="H547" s="22">
        <v>140.97</v>
      </c>
    </row>
    <row r="548" spans="1:8" ht="18" thickBot="1">
      <c r="A548" s="3">
        <v>40266</v>
      </c>
      <c r="B548" s="4">
        <v>5302.85</v>
      </c>
      <c r="C548" s="5">
        <v>5283.9</v>
      </c>
      <c r="D548" s="5">
        <v>5329.55</v>
      </c>
      <c r="E548" s="5">
        <v>5242.1499999999996</v>
      </c>
      <c r="F548" s="6" t="s">
        <v>1265</v>
      </c>
      <c r="G548" s="7">
        <v>3.8999999999999998E-3</v>
      </c>
      <c r="H548" s="22">
        <v>132.19</v>
      </c>
    </row>
    <row r="549" spans="1:8" ht="18" thickBot="1">
      <c r="A549" s="3">
        <v>40267</v>
      </c>
      <c r="B549" s="8">
        <v>5262.45</v>
      </c>
      <c r="C549" s="5">
        <v>5302.95</v>
      </c>
      <c r="D549" s="5">
        <v>5325</v>
      </c>
      <c r="E549" s="5">
        <v>5251.35</v>
      </c>
      <c r="F549" s="6" t="s">
        <v>2351</v>
      </c>
      <c r="G549" s="9">
        <v>-7.6E-3</v>
      </c>
      <c r="H549" s="22">
        <v>133.47999999999999</v>
      </c>
    </row>
    <row r="550" spans="1:8" ht="18" thickBot="1">
      <c r="A550" s="3">
        <v>40268</v>
      </c>
      <c r="B550" s="8">
        <v>5249.1</v>
      </c>
      <c r="C550" s="5">
        <v>5260.4</v>
      </c>
      <c r="D550" s="5">
        <v>5293.9</v>
      </c>
      <c r="E550" s="5">
        <v>5235.1499999999996</v>
      </c>
      <c r="F550" s="6" t="s">
        <v>896</v>
      </c>
      <c r="G550" s="9">
        <v>-2.5000000000000001E-3</v>
      </c>
      <c r="H550" s="22">
        <v>147.62</v>
      </c>
    </row>
    <row r="551" spans="1:8" ht="18" thickBot="1">
      <c r="A551" s="3">
        <v>40269</v>
      </c>
      <c r="B551" s="4">
        <v>5290.5</v>
      </c>
      <c r="C551" s="5">
        <v>5249.2</v>
      </c>
      <c r="D551" s="5">
        <v>5298.6</v>
      </c>
      <c r="E551" s="5">
        <v>5249.2</v>
      </c>
      <c r="F551" s="6" t="s">
        <v>2350</v>
      </c>
      <c r="G551" s="7">
        <v>7.9000000000000008E-3</v>
      </c>
      <c r="H551" s="22">
        <v>127.77</v>
      </c>
    </row>
    <row r="552" spans="1:8" ht="18" thickBot="1">
      <c r="A552" s="3">
        <v>40273</v>
      </c>
      <c r="B552" s="4">
        <v>5368.4</v>
      </c>
      <c r="C552" s="5">
        <v>5291.4</v>
      </c>
      <c r="D552" s="5">
        <v>5377.55</v>
      </c>
      <c r="E552" s="5">
        <v>5291.4</v>
      </c>
      <c r="F552" s="6" t="s">
        <v>2349</v>
      </c>
      <c r="G552" s="7">
        <v>1.47E-2</v>
      </c>
      <c r="H552" s="22">
        <v>132.41999999999999</v>
      </c>
    </row>
    <row r="553" spans="1:8" ht="18" thickBot="1">
      <c r="A553" s="3">
        <v>40274</v>
      </c>
      <c r="B553" s="8">
        <v>5366</v>
      </c>
      <c r="C553" s="5">
        <v>5369.65</v>
      </c>
      <c r="D553" s="5">
        <v>5388.65</v>
      </c>
      <c r="E553" s="5">
        <v>5351.7</v>
      </c>
      <c r="F553" s="6" t="s">
        <v>2348</v>
      </c>
      <c r="G553" s="9">
        <v>-4.0000000000000002E-4</v>
      </c>
      <c r="H553" s="22">
        <v>147.05000000000001</v>
      </c>
    </row>
    <row r="554" spans="1:8" ht="18" thickBot="1">
      <c r="A554" s="3">
        <v>40275</v>
      </c>
      <c r="B554" s="4">
        <v>5374.65</v>
      </c>
      <c r="C554" s="5">
        <v>5365.7</v>
      </c>
      <c r="D554" s="5">
        <v>5399.65</v>
      </c>
      <c r="E554" s="5">
        <v>5345.05</v>
      </c>
      <c r="F554" s="6" t="s">
        <v>2347</v>
      </c>
      <c r="G554" s="7">
        <v>1.6000000000000001E-3</v>
      </c>
      <c r="H554" s="22">
        <v>166.79</v>
      </c>
    </row>
    <row r="555" spans="1:8" ht="18" thickBot="1">
      <c r="A555" s="3">
        <v>40276</v>
      </c>
      <c r="B555" s="8">
        <v>5304.45</v>
      </c>
      <c r="C555" s="5">
        <v>5376.3</v>
      </c>
      <c r="D555" s="5">
        <v>5383.65</v>
      </c>
      <c r="E555" s="5">
        <v>5290.25</v>
      </c>
      <c r="F555" s="6" t="s">
        <v>2346</v>
      </c>
      <c r="G555" s="9">
        <v>-1.3100000000000001E-2</v>
      </c>
      <c r="H555" s="22">
        <v>156.58000000000001</v>
      </c>
    </row>
    <row r="556" spans="1:8" ht="18" thickBot="1">
      <c r="A556" s="3">
        <v>40277</v>
      </c>
      <c r="B556" s="4">
        <v>5361.75</v>
      </c>
      <c r="C556" s="5">
        <v>5302.4</v>
      </c>
      <c r="D556" s="5">
        <v>5377.45</v>
      </c>
      <c r="E556" s="5">
        <v>5302.25</v>
      </c>
      <c r="F556" s="6" t="s">
        <v>2345</v>
      </c>
      <c r="G556" s="7">
        <v>1.0800000000000001E-2</v>
      </c>
      <c r="H556" s="22">
        <v>154.5</v>
      </c>
    </row>
    <row r="557" spans="1:8" ht="18" thickBot="1">
      <c r="A557" s="3">
        <v>40280</v>
      </c>
      <c r="B557" s="8">
        <v>5339.7</v>
      </c>
      <c r="C557" s="5">
        <v>5354.15</v>
      </c>
      <c r="D557" s="5">
        <v>5382.15</v>
      </c>
      <c r="E557" s="5">
        <v>5324.9</v>
      </c>
      <c r="F557" s="6" t="s">
        <v>1338</v>
      </c>
      <c r="G557" s="9">
        <v>-4.1000000000000003E-3</v>
      </c>
      <c r="H557" s="22">
        <v>134.9</v>
      </c>
    </row>
    <row r="558" spans="1:8" ht="18" thickBot="1">
      <c r="A558" s="3">
        <v>40281</v>
      </c>
      <c r="B558" s="8">
        <v>5322.95</v>
      </c>
      <c r="C558" s="5">
        <v>5340.85</v>
      </c>
      <c r="D558" s="5">
        <v>5356.5</v>
      </c>
      <c r="E558" s="5">
        <v>5301.7</v>
      </c>
      <c r="F558" s="6" t="s">
        <v>2344</v>
      </c>
      <c r="G558" s="9">
        <v>-3.0999999999999999E-3</v>
      </c>
      <c r="H558" s="22">
        <v>126.58</v>
      </c>
    </row>
    <row r="559" spans="1:8" ht="18" thickBot="1">
      <c r="A559" s="3">
        <v>40283</v>
      </c>
      <c r="B559" s="8">
        <v>5273.6</v>
      </c>
      <c r="C559" s="5">
        <v>5323.3</v>
      </c>
      <c r="D559" s="5">
        <v>5373.15</v>
      </c>
      <c r="E559" s="5">
        <v>5265.3</v>
      </c>
      <c r="F559" s="6" t="s">
        <v>2343</v>
      </c>
      <c r="G559" s="9">
        <v>-9.2999999999999992E-3</v>
      </c>
      <c r="H559" s="22">
        <v>195.01</v>
      </c>
    </row>
    <row r="560" spans="1:8" ht="18" thickBot="1">
      <c r="A560" s="3">
        <v>40284</v>
      </c>
      <c r="B560" s="8">
        <v>5262.6</v>
      </c>
      <c r="C560" s="5">
        <v>5273.4</v>
      </c>
      <c r="D560" s="5">
        <v>5283.05</v>
      </c>
      <c r="E560" s="5">
        <v>5237.55</v>
      </c>
      <c r="F560" s="6" t="s">
        <v>2342</v>
      </c>
      <c r="G560" s="9">
        <v>-2.0999999999999999E-3</v>
      </c>
      <c r="H560" s="22">
        <v>151.01</v>
      </c>
    </row>
    <row r="561" spans="1:8" ht="18" thickBot="1">
      <c r="A561" s="3">
        <v>40287</v>
      </c>
      <c r="B561" s="8">
        <v>5203.6499999999996</v>
      </c>
      <c r="C561" s="5">
        <v>5279.05</v>
      </c>
      <c r="D561" s="5">
        <v>5279.05</v>
      </c>
      <c r="E561" s="5">
        <v>5160.8999999999996</v>
      </c>
      <c r="F561" s="6" t="s">
        <v>2341</v>
      </c>
      <c r="G561" s="9">
        <v>-1.12E-2</v>
      </c>
      <c r="H561" s="22">
        <v>155.32</v>
      </c>
    </row>
    <row r="562" spans="1:8" ht="18" thickBot="1">
      <c r="A562" s="3">
        <v>40288</v>
      </c>
      <c r="B562" s="4">
        <v>5230.1000000000004</v>
      </c>
      <c r="C562" s="5">
        <v>5208.3</v>
      </c>
      <c r="D562" s="5">
        <v>5257.25</v>
      </c>
      <c r="E562" s="5">
        <v>5208.3</v>
      </c>
      <c r="F562" s="6" t="s">
        <v>2340</v>
      </c>
      <c r="G562" s="7">
        <v>5.1000000000000004E-3</v>
      </c>
      <c r="H562" s="22">
        <v>199.48</v>
      </c>
    </row>
    <row r="563" spans="1:8" ht="18" thickBot="1">
      <c r="A563" s="3">
        <v>40289</v>
      </c>
      <c r="B563" s="4">
        <v>5244.9</v>
      </c>
      <c r="C563" s="5">
        <v>5230.3</v>
      </c>
      <c r="D563" s="5">
        <v>5266.3</v>
      </c>
      <c r="E563" s="5">
        <v>5230.3</v>
      </c>
      <c r="F563" s="6" t="s">
        <v>2339</v>
      </c>
      <c r="G563" s="7">
        <v>2.8E-3</v>
      </c>
      <c r="H563" s="22">
        <v>196.9</v>
      </c>
    </row>
    <row r="564" spans="1:8" ht="18" thickBot="1">
      <c r="A564" s="3">
        <v>40290</v>
      </c>
      <c r="B564" s="4">
        <v>5269.35</v>
      </c>
      <c r="C564" s="5">
        <v>5248.6</v>
      </c>
      <c r="D564" s="5">
        <v>5331.8</v>
      </c>
      <c r="E564" s="5">
        <v>5221.1000000000004</v>
      </c>
      <c r="F564" s="6" t="s">
        <v>926</v>
      </c>
      <c r="G564" s="7">
        <v>4.7000000000000002E-3</v>
      </c>
      <c r="H564" s="22">
        <v>180.29</v>
      </c>
    </row>
    <row r="565" spans="1:8" ht="18" thickBot="1">
      <c r="A565" s="3">
        <v>40291</v>
      </c>
      <c r="B565" s="4">
        <v>5304.1</v>
      </c>
      <c r="C565" s="5">
        <v>5269.65</v>
      </c>
      <c r="D565" s="5">
        <v>5311.05</v>
      </c>
      <c r="E565" s="5">
        <v>5269.65</v>
      </c>
      <c r="F565" s="6" t="s">
        <v>1981</v>
      </c>
      <c r="G565" s="7">
        <v>6.6E-3</v>
      </c>
      <c r="H565" s="22">
        <v>154.12</v>
      </c>
    </row>
    <row r="566" spans="1:8" ht="18" thickBot="1">
      <c r="A566" s="3">
        <v>40294</v>
      </c>
      <c r="B566" s="4">
        <v>5322.45</v>
      </c>
      <c r="C566" s="5">
        <v>5299.35</v>
      </c>
      <c r="D566" s="5">
        <v>5342.35</v>
      </c>
      <c r="E566" s="5">
        <v>5299.35</v>
      </c>
      <c r="F566" s="6" t="s">
        <v>2338</v>
      </c>
      <c r="G566" s="7">
        <v>3.5000000000000001E-3</v>
      </c>
      <c r="H566" s="22">
        <v>127.02</v>
      </c>
    </row>
    <row r="567" spans="1:8" ht="18" thickBot="1">
      <c r="A567" s="3">
        <v>40295</v>
      </c>
      <c r="B567" s="8">
        <v>5308.35</v>
      </c>
      <c r="C567" s="5">
        <v>5322.1</v>
      </c>
      <c r="D567" s="5">
        <v>5330.55</v>
      </c>
      <c r="E567" s="5">
        <v>5301.4</v>
      </c>
      <c r="F567" s="6" t="s">
        <v>2337</v>
      </c>
      <c r="G567" s="9">
        <v>-2.5999999999999999E-3</v>
      </c>
      <c r="H567" s="22">
        <v>144.43</v>
      </c>
    </row>
    <row r="568" spans="1:8" ht="18" thickBot="1">
      <c r="A568" s="3">
        <v>40296</v>
      </c>
      <c r="B568" s="8">
        <v>5215.45</v>
      </c>
      <c r="C568" s="5">
        <v>5308.2</v>
      </c>
      <c r="D568" s="5">
        <v>5308.25</v>
      </c>
      <c r="E568" s="5">
        <v>5202.45</v>
      </c>
      <c r="F568" s="6" t="s">
        <v>2336</v>
      </c>
      <c r="G568" s="9">
        <v>-1.7500000000000002E-2</v>
      </c>
      <c r="H568" s="22">
        <v>178.64</v>
      </c>
    </row>
    <row r="569" spans="1:8" ht="18" thickBot="1">
      <c r="A569" s="3">
        <v>40297</v>
      </c>
      <c r="B569" s="4">
        <v>5254.15</v>
      </c>
      <c r="C569" s="5">
        <v>5215.25</v>
      </c>
      <c r="D569" s="5">
        <v>5264.75</v>
      </c>
      <c r="E569" s="5">
        <v>5214.8</v>
      </c>
      <c r="F569" s="6" t="s">
        <v>1381</v>
      </c>
      <c r="G569" s="7">
        <v>7.4000000000000003E-3</v>
      </c>
      <c r="H569" s="22">
        <v>171.68</v>
      </c>
    </row>
    <row r="570" spans="1:8" ht="18" thickBot="1">
      <c r="A570" s="3">
        <v>40298</v>
      </c>
      <c r="B570" s="4">
        <v>5278</v>
      </c>
      <c r="C570" s="5">
        <v>5254.2</v>
      </c>
      <c r="D570" s="5">
        <v>5294.8</v>
      </c>
      <c r="E570" s="5">
        <v>5254.2</v>
      </c>
      <c r="F570" s="6" t="s">
        <v>1894</v>
      </c>
      <c r="G570" s="7">
        <v>4.4999999999999997E-3</v>
      </c>
      <c r="H570" s="22">
        <v>152.5</v>
      </c>
    </row>
    <row r="571" spans="1:8" ht="18" thickBot="1">
      <c r="A571" s="3">
        <v>40301</v>
      </c>
      <c r="B571" s="8">
        <v>5222.75</v>
      </c>
      <c r="C571" s="5">
        <v>5278.4</v>
      </c>
      <c r="D571" s="5">
        <v>5278.7</v>
      </c>
      <c r="E571" s="5">
        <v>5210.05</v>
      </c>
      <c r="F571" s="6" t="s">
        <v>2335</v>
      </c>
      <c r="G571" s="9">
        <v>-1.0500000000000001E-2</v>
      </c>
      <c r="H571" s="22">
        <v>111.45</v>
      </c>
    </row>
    <row r="572" spans="1:8" ht="18" thickBot="1">
      <c r="A572" s="3">
        <v>40302</v>
      </c>
      <c r="B572" s="8">
        <v>5148.5</v>
      </c>
      <c r="C572" s="5">
        <v>5223.8999999999996</v>
      </c>
      <c r="D572" s="5">
        <v>5250.15</v>
      </c>
      <c r="E572" s="5">
        <v>5134.8500000000004</v>
      </c>
      <c r="F572" s="6" t="s">
        <v>2334</v>
      </c>
      <c r="G572" s="9">
        <v>-1.4200000000000001E-2</v>
      </c>
      <c r="H572" s="22">
        <v>145.54</v>
      </c>
    </row>
    <row r="573" spans="1:8" ht="18" thickBot="1">
      <c r="A573" s="3">
        <v>40303</v>
      </c>
      <c r="B573" s="8">
        <v>5124.8999999999996</v>
      </c>
      <c r="C573" s="5">
        <v>5148.3500000000004</v>
      </c>
      <c r="D573" s="5">
        <v>5148.3500000000004</v>
      </c>
      <c r="E573" s="5">
        <v>5056.5</v>
      </c>
      <c r="F573" s="6" t="s">
        <v>2333</v>
      </c>
      <c r="G573" s="9">
        <v>-4.5999999999999999E-3</v>
      </c>
      <c r="H573" s="22">
        <v>207.68</v>
      </c>
    </row>
    <row r="574" spans="1:8" ht="18" thickBot="1">
      <c r="A574" s="3">
        <v>40304</v>
      </c>
      <c r="B574" s="8">
        <v>5090.8500000000004</v>
      </c>
      <c r="C574" s="5">
        <v>5124.3999999999996</v>
      </c>
      <c r="D574" s="5">
        <v>5124.8999999999996</v>
      </c>
      <c r="E574" s="5">
        <v>5037.75</v>
      </c>
      <c r="F574" s="6" t="s">
        <v>2332</v>
      </c>
      <c r="G574" s="9">
        <v>-6.6E-3</v>
      </c>
      <c r="H574" s="22">
        <v>192.11</v>
      </c>
    </row>
    <row r="575" spans="1:8" ht="18" thickBot="1">
      <c r="A575" s="3">
        <v>40305</v>
      </c>
      <c r="B575" s="8">
        <v>5018.05</v>
      </c>
      <c r="C575" s="5">
        <v>5072.3</v>
      </c>
      <c r="D575" s="5">
        <v>5085.6499999999996</v>
      </c>
      <c r="E575" s="5">
        <v>4984.6000000000004</v>
      </c>
      <c r="F575" s="6" t="s">
        <v>2331</v>
      </c>
      <c r="G575" s="9">
        <v>-1.43E-2</v>
      </c>
      <c r="H575" s="22">
        <v>233.35</v>
      </c>
    </row>
    <row r="576" spans="1:8" ht="18" thickBot="1">
      <c r="A576" s="3">
        <v>40308</v>
      </c>
      <c r="B576" s="4">
        <v>5193.6000000000004</v>
      </c>
      <c r="C576" s="5">
        <v>5026.6000000000004</v>
      </c>
      <c r="D576" s="5">
        <v>5203.3</v>
      </c>
      <c r="E576" s="5">
        <v>5026.6000000000004</v>
      </c>
      <c r="F576" s="6" t="s">
        <v>2330</v>
      </c>
      <c r="G576" s="7">
        <v>3.5000000000000003E-2</v>
      </c>
      <c r="H576" s="22">
        <v>191.63</v>
      </c>
    </row>
    <row r="577" spans="1:8" ht="18" thickBot="1">
      <c r="A577" s="3">
        <v>40309</v>
      </c>
      <c r="B577" s="8">
        <v>5136.1499999999996</v>
      </c>
      <c r="C577" s="5">
        <v>5189.75</v>
      </c>
      <c r="D577" s="5">
        <v>5206.7</v>
      </c>
      <c r="E577" s="5">
        <v>5126.5</v>
      </c>
      <c r="F577" s="6" t="s">
        <v>2329</v>
      </c>
      <c r="G577" s="9">
        <v>-1.11E-2</v>
      </c>
      <c r="H577" s="22">
        <v>168.75</v>
      </c>
    </row>
    <row r="578" spans="1:8" ht="18" thickBot="1">
      <c r="A578" s="3">
        <v>40310</v>
      </c>
      <c r="B578" s="4">
        <v>5156.6499999999996</v>
      </c>
      <c r="C578" s="5">
        <v>5133.75</v>
      </c>
      <c r="D578" s="5">
        <v>5172.8500000000004</v>
      </c>
      <c r="E578" s="5">
        <v>5098.8</v>
      </c>
      <c r="F578" s="6" t="s">
        <v>2328</v>
      </c>
      <c r="G578" s="7">
        <v>4.0000000000000001E-3</v>
      </c>
      <c r="H578" s="22">
        <v>187.11</v>
      </c>
    </row>
    <row r="579" spans="1:8" ht="18" thickBot="1">
      <c r="A579" s="3">
        <v>40311</v>
      </c>
      <c r="B579" s="4">
        <v>5178.8999999999996</v>
      </c>
      <c r="C579" s="5">
        <v>5157.55</v>
      </c>
      <c r="D579" s="5">
        <v>5212.7</v>
      </c>
      <c r="E579" s="5">
        <v>5147.95</v>
      </c>
      <c r="F579" s="6" t="s">
        <v>2327</v>
      </c>
      <c r="G579" s="7">
        <v>4.3E-3</v>
      </c>
      <c r="H579" s="22">
        <v>179.38</v>
      </c>
    </row>
    <row r="580" spans="1:8" ht="18" thickBot="1">
      <c r="A580" s="3">
        <v>40312</v>
      </c>
      <c r="B580" s="8">
        <v>5093.5</v>
      </c>
      <c r="C580" s="5">
        <v>5180.55</v>
      </c>
      <c r="D580" s="5">
        <v>5192.75</v>
      </c>
      <c r="E580" s="5">
        <v>5070.95</v>
      </c>
      <c r="F580" s="6" t="s">
        <v>1989</v>
      </c>
      <c r="G580" s="9">
        <v>-1.6500000000000001E-2</v>
      </c>
      <c r="H580" s="22">
        <v>144.38</v>
      </c>
    </row>
    <row r="581" spans="1:8" ht="18" thickBot="1">
      <c r="A581" s="3">
        <v>40315</v>
      </c>
      <c r="B581" s="8">
        <v>5059.8999999999996</v>
      </c>
      <c r="C581" s="5">
        <v>5093.8999999999996</v>
      </c>
      <c r="D581" s="5">
        <v>5094.55</v>
      </c>
      <c r="E581" s="5">
        <v>4966.25</v>
      </c>
      <c r="F581" s="6" t="s">
        <v>2326</v>
      </c>
      <c r="G581" s="9">
        <v>-6.6E-3</v>
      </c>
      <c r="H581" s="22">
        <v>169.31</v>
      </c>
    </row>
    <row r="582" spans="1:8" ht="18" thickBot="1">
      <c r="A582" s="3">
        <v>40316</v>
      </c>
      <c r="B582" s="4">
        <v>5066.2</v>
      </c>
      <c r="C582" s="5">
        <v>5059.55</v>
      </c>
      <c r="D582" s="5">
        <v>5105.2</v>
      </c>
      <c r="E582" s="5">
        <v>5024.25</v>
      </c>
      <c r="F582" s="6" t="s">
        <v>2325</v>
      </c>
      <c r="G582" s="7">
        <v>1.1999999999999999E-3</v>
      </c>
      <c r="H582" s="22">
        <v>137.03</v>
      </c>
    </row>
    <row r="583" spans="1:8" ht="18" thickBot="1">
      <c r="A583" s="3">
        <v>40317</v>
      </c>
      <c r="B583" s="8">
        <v>4919.6499999999996</v>
      </c>
      <c r="C583" s="5">
        <v>5065.1000000000004</v>
      </c>
      <c r="D583" s="5">
        <v>5065.1000000000004</v>
      </c>
      <c r="E583" s="5">
        <v>4908.1499999999996</v>
      </c>
      <c r="F583" s="6" t="s">
        <v>2324</v>
      </c>
      <c r="G583" s="9">
        <v>-2.8899999999999999E-2</v>
      </c>
      <c r="H583" s="22">
        <v>212.95</v>
      </c>
    </row>
    <row r="584" spans="1:8" ht="18" thickBot="1">
      <c r="A584" s="3">
        <v>40318</v>
      </c>
      <c r="B584" s="4">
        <v>4947.6000000000004</v>
      </c>
      <c r="C584" s="5">
        <v>4924.3</v>
      </c>
      <c r="D584" s="5">
        <v>4980.25</v>
      </c>
      <c r="E584" s="5">
        <v>4924.3</v>
      </c>
      <c r="F584" s="6" t="s">
        <v>2323</v>
      </c>
      <c r="G584" s="7">
        <v>5.7000000000000002E-3</v>
      </c>
      <c r="H584" s="22">
        <v>197.3</v>
      </c>
    </row>
    <row r="585" spans="1:8" ht="18" thickBot="1">
      <c r="A585" s="3">
        <v>40319</v>
      </c>
      <c r="B585" s="8">
        <v>4931.1499999999996</v>
      </c>
      <c r="C585" s="5">
        <v>4946.7</v>
      </c>
      <c r="D585" s="5">
        <v>4946.7</v>
      </c>
      <c r="E585" s="5">
        <v>4842.3</v>
      </c>
      <c r="F585" s="6" t="s">
        <v>2322</v>
      </c>
      <c r="G585" s="9">
        <v>-3.3E-3</v>
      </c>
      <c r="H585" s="22">
        <v>230.48</v>
      </c>
    </row>
    <row r="586" spans="1:8" ht="18" thickBot="1">
      <c r="A586" s="3">
        <v>40322</v>
      </c>
      <c r="B586" s="4">
        <v>4943.95</v>
      </c>
      <c r="C586" s="5">
        <v>4944.3</v>
      </c>
      <c r="D586" s="5">
        <v>5029.55</v>
      </c>
      <c r="E586" s="5">
        <v>4923.45</v>
      </c>
      <c r="F586" s="6" t="s">
        <v>2321</v>
      </c>
      <c r="G586" s="7">
        <v>2.5999999999999999E-3</v>
      </c>
      <c r="H586" s="22">
        <v>184.42</v>
      </c>
    </row>
    <row r="587" spans="1:8" ht="18" thickBot="1">
      <c r="A587" s="3">
        <v>40323</v>
      </c>
      <c r="B587" s="8">
        <v>4806.75</v>
      </c>
      <c r="C587" s="5">
        <v>4945.3</v>
      </c>
      <c r="D587" s="5">
        <v>4946.6000000000004</v>
      </c>
      <c r="E587" s="5">
        <v>4786.45</v>
      </c>
      <c r="F587" s="6" t="s">
        <v>2320</v>
      </c>
      <c r="G587" s="9">
        <v>-2.7799999999999998E-2</v>
      </c>
      <c r="H587" s="22">
        <v>198.19</v>
      </c>
    </row>
    <row r="588" spans="1:8" ht="18" thickBot="1">
      <c r="A588" s="3">
        <v>40324</v>
      </c>
      <c r="B588" s="4">
        <v>4917.3999999999996</v>
      </c>
      <c r="C588" s="5">
        <v>4807.3</v>
      </c>
      <c r="D588" s="5">
        <v>4925.45</v>
      </c>
      <c r="E588" s="5">
        <v>4807.3</v>
      </c>
      <c r="F588" s="6" t="s">
        <v>2319</v>
      </c>
      <c r="G588" s="7">
        <v>2.3E-2</v>
      </c>
      <c r="H588" s="22">
        <v>221.98</v>
      </c>
    </row>
    <row r="589" spans="1:8" ht="18" thickBot="1">
      <c r="A589" s="3">
        <v>40325</v>
      </c>
      <c r="B589" s="4">
        <v>5003.1000000000004</v>
      </c>
      <c r="C589" s="5">
        <v>4915.1499999999996</v>
      </c>
      <c r="D589" s="5">
        <v>5016.6000000000004</v>
      </c>
      <c r="E589" s="5">
        <v>4897.6000000000004</v>
      </c>
      <c r="F589" s="6" t="s">
        <v>2318</v>
      </c>
      <c r="G589" s="7">
        <v>1.7399999999999999E-2</v>
      </c>
      <c r="H589" s="22">
        <v>238.53</v>
      </c>
    </row>
    <row r="590" spans="1:8" ht="18" thickBot="1">
      <c r="A590" s="3">
        <v>40326</v>
      </c>
      <c r="B590" s="4">
        <v>5066.55</v>
      </c>
      <c r="C590" s="5">
        <v>5005.6000000000004</v>
      </c>
      <c r="D590" s="5">
        <v>5077.25</v>
      </c>
      <c r="E590" s="5">
        <v>5005.6000000000004</v>
      </c>
      <c r="F590" s="6" t="s">
        <v>2317</v>
      </c>
      <c r="G590" s="7">
        <v>1.2699999999999999E-2</v>
      </c>
      <c r="H590" s="22">
        <v>188.07</v>
      </c>
    </row>
    <row r="591" spans="1:8" ht="18" thickBot="1">
      <c r="A591" s="3">
        <v>40329</v>
      </c>
      <c r="B591" s="4">
        <v>5086.3</v>
      </c>
      <c r="C591" s="5">
        <v>5076.1000000000004</v>
      </c>
      <c r="D591" s="5">
        <v>5097.6000000000004</v>
      </c>
      <c r="E591" s="5">
        <v>5038.55</v>
      </c>
      <c r="F591" s="6" t="s">
        <v>2316</v>
      </c>
      <c r="G591" s="7">
        <v>3.8999999999999998E-3</v>
      </c>
      <c r="H591" s="22">
        <v>179.56</v>
      </c>
    </row>
    <row r="592" spans="1:8" ht="18" thickBot="1">
      <c r="A592" s="3">
        <v>40330</v>
      </c>
      <c r="B592" s="8">
        <v>4970.2</v>
      </c>
      <c r="C592" s="5">
        <v>5086.25</v>
      </c>
      <c r="D592" s="5">
        <v>5086.95</v>
      </c>
      <c r="E592" s="5">
        <v>4961.05</v>
      </c>
      <c r="F592" s="6" t="s">
        <v>2315</v>
      </c>
      <c r="G592" s="9">
        <v>-2.2800000000000001E-2</v>
      </c>
      <c r="H592" s="22">
        <v>183.23</v>
      </c>
    </row>
    <row r="593" spans="1:8" ht="18" thickBot="1">
      <c r="A593" s="3">
        <v>40331</v>
      </c>
      <c r="B593" s="4">
        <v>5019.8500000000004</v>
      </c>
      <c r="C593" s="5">
        <v>4970.75</v>
      </c>
      <c r="D593" s="5">
        <v>5031.2</v>
      </c>
      <c r="E593" s="5">
        <v>4967.05</v>
      </c>
      <c r="F593" s="6" t="s">
        <v>2314</v>
      </c>
      <c r="G593" s="7">
        <v>0.01</v>
      </c>
      <c r="H593" s="22">
        <v>217.93</v>
      </c>
    </row>
    <row r="594" spans="1:8" ht="18" thickBot="1">
      <c r="A594" s="3">
        <v>40332</v>
      </c>
      <c r="B594" s="4">
        <v>5110.5</v>
      </c>
      <c r="C594" s="5">
        <v>5020.1499999999996</v>
      </c>
      <c r="D594" s="5">
        <v>5125.7</v>
      </c>
      <c r="E594" s="5">
        <v>5020.1499999999996</v>
      </c>
      <c r="F594" s="6" t="s">
        <v>2313</v>
      </c>
      <c r="G594" s="7">
        <v>1.8100000000000002E-2</v>
      </c>
      <c r="H594" s="22">
        <v>174.61</v>
      </c>
    </row>
    <row r="595" spans="1:8" ht="18" thickBot="1">
      <c r="A595" s="3">
        <v>40333</v>
      </c>
      <c r="B595" s="4">
        <v>5135.5</v>
      </c>
      <c r="C595" s="5">
        <v>5112.6000000000004</v>
      </c>
      <c r="D595" s="5">
        <v>5147.8999999999996</v>
      </c>
      <c r="E595" s="5">
        <v>5091.6000000000004</v>
      </c>
      <c r="F595" s="6" t="s">
        <v>889</v>
      </c>
      <c r="G595" s="7">
        <v>4.8999999999999998E-3</v>
      </c>
      <c r="H595" s="22">
        <v>174.56</v>
      </c>
    </row>
    <row r="596" spans="1:8" ht="18" thickBot="1">
      <c r="A596" s="3">
        <v>40336</v>
      </c>
      <c r="B596" s="8">
        <v>5034</v>
      </c>
      <c r="C596" s="5">
        <v>5132.95</v>
      </c>
      <c r="D596" s="5">
        <v>5132.95</v>
      </c>
      <c r="E596" s="5">
        <v>5004.25</v>
      </c>
      <c r="F596" s="6" t="s">
        <v>2312</v>
      </c>
      <c r="G596" s="9">
        <v>-1.9800000000000002E-2</v>
      </c>
      <c r="H596" s="22">
        <v>175.61</v>
      </c>
    </row>
    <row r="597" spans="1:8" ht="18" thickBot="1">
      <c r="A597" s="3">
        <v>40337</v>
      </c>
      <c r="B597" s="8">
        <v>4987.1000000000004</v>
      </c>
      <c r="C597" s="5">
        <v>5036.7</v>
      </c>
      <c r="D597" s="5">
        <v>5071.3500000000004</v>
      </c>
      <c r="E597" s="5">
        <v>4967.3</v>
      </c>
      <c r="F597" s="6" t="s">
        <v>2311</v>
      </c>
      <c r="G597" s="9">
        <v>-9.2999999999999992E-3</v>
      </c>
      <c r="H597" s="22">
        <v>180.66</v>
      </c>
    </row>
    <row r="598" spans="1:8" ht="18" thickBot="1">
      <c r="A598" s="3">
        <v>40338</v>
      </c>
      <c r="B598" s="4">
        <v>5000.3</v>
      </c>
      <c r="C598" s="5">
        <v>4985.05</v>
      </c>
      <c r="D598" s="5">
        <v>5050.6000000000004</v>
      </c>
      <c r="E598" s="5">
        <v>4980.1000000000004</v>
      </c>
      <c r="F598" s="6" t="s">
        <v>1084</v>
      </c>
      <c r="G598" s="7">
        <v>2.5999999999999999E-3</v>
      </c>
      <c r="H598" s="22">
        <v>199.91</v>
      </c>
    </row>
    <row r="599" spans="1:8" ht="18" thickBot="1">
      <c r="A599" s="3">
        <v>40339</v>
      </c>
      <c r="B599" s="4">
        <v>5078.6000000000004</v>
      </c>
      <c r="C599" s="5">
        <v>4999.6000000000004</v>
      </c>
      <c r="D599" s="5">
        <v>5085.2</v>
      </c>
      <c r="E599" s="5">
        <v>4997.6000000000004</v>
      </c>
      <c r="F599" s="6" t="s">
        <v>2310</v>
      </c>
      <c r="G599" s="7">
        <v>1.5699999999999999E-2</v>
      </c>
      <c r="H599" s="22">
        <v>176.85</v>
      </c>
    </row>
    <row r="600" spans="1:8" ht="18" thickBot="1">
      <c r="A600" s="3">
        <v>40340</v>
      </c>
      <c r="B600" s="4">
        <v>5119.3500000000004</v>
      </c>
      <c r="C600" s="5">
        <v>5078.75</v>
      </c>
      <c r="D600" s="5">
        <v>5139.05</v>
      </c>
      <c r="E600" s="5">
        <v>5078.75</v>
      </c>
      <c r="F600" s="6" t="s">
        <v>2309</v>
      </c>
      <c r="G600" s="7">
        <v>8.0000000000000002E-3</v>
      </c>
      <c r="H600" s="22">
        <v>198.34</v>
      </c>
    </row>
    <row r="601" spans="1:8" ht="18" thickBot="1">
      <c r="A601" s="3">
        <v>40343</v>
      </c>
      <c r="B601" s="4">
        <v>5197.7</v>
      </c>
      <c r="C601" s="5">
        <v>5120.1499999999996</v>
      </c>
      <c r="D601" s="5">
        <v>5201.25</v>
      </c>
      <c r="E601" s="5">
        <v>5120.1499999999996</v>
      </c>
      <c r="F601" s="6" t="s">
        <v>2308</v>
      </c>
      <c r="G601" s="7">
        <v>1.5299999999999999E-2</v>
      </c>
      <c r="H601" s="22">
        <v>158.83000000000001</v>
      </c>
    </row>
    <row r="602" spans="1:8" ht="18" thickBot="1">
      <c r="A602" s="3">
        <v>40344</v>
      </c>
      <c r="B602" s="4">
        <v>5222.3500000000004</v>
      </c>
      <c r="C602" s="5">
        <v>5201.3</v>
      </c>
      <c r="D602" s="5">
        <v>5231.45</v>
      </c>
      <c r="E602" s="5">
        <v>5171.05</v>
      </c>
      <c r="F602" s="6" t="s">
        <v>2307</v>
      </c>
      <c r="G602" s="7">
        <v>4.7000000000000002E-3</v>
      </c>
      <c r="H602" s="22">
        <v>218.93</v>
      </c>
    </row>
    <row r="603" spans="1:8" ht="18" thickBot="1">
      <c r="A603" s="3">
        <v>40345</v>
      </c>
      <c r="B603" s="4">
        <v>5233.3500000000004</v>
      </c>
      <c r="C603" s="5">
        <v>5225.05</v>
      </c>
      <c r="D603" s="5">
        <v>5255.65</v>
      </c>
      <c r="E603" s="5">
        <v>5214.8999999999996</v>
      </c>
      <c r="F603" s="6" t="s">
        <v>2306</v>
      </c>
      <c r="G603" s="7">
        <v>2.0999999999999999E-3</v>
      </c>
      <c r="H603" s="22">
        <v>203.73</v>
      </c>
    </row>
    <row r="604" spans="1:8" ht="18" thickBot="1">
      <c r="A604" s="3">
        <v>40346</v>
      </c>
      <c r="B604" s="4">
        <v>5274.85</v>
      </c>
      <c r="C604" s="5">
        <v>5233.6499999999996</v>
      </c>
      <c r="D604" s="5">
        <v>5285.55</v>
      </c>
      <c r="E604" s="5">
        <v>5206.55</v>
      </c>
      <c r="F604" s="6" t="s">
        <v>2305</v>
      </c>
      <c r="G604" s="7">
        <v>7.9000000000000008E-3</v>
      </c>
      <c r="H604" s="22">
        <v>189.95</v>
      </c>
    </row>
    <row r="605" spans="1:8" ht="18" thickBot="1">
      <c r="A605" s="3">
        <v>40347</v>
      </c>
      <c r="B605" s="8">
        <v>5262.6</v>
      </c>
      <c r="C605" s="5">
        <v>5274.95</v>
      </c>
      <c r="D605" s="5">
        <v>5302.3</v>
      </c>
      <c r="E605" s="5">
        <v>5245.5</v>
      </c>
      <c r="F605" s="6" t="s">
        <v>2304</v>
      </c>
      <c r="G605" s="9">
        <v>-2.3E-3</v>
      </c>
      <c r="H605" s="22">
        <v>205.2</v>
      </c>
    </row>
    <row r="606" spans="1:8" ht="18" thickBot="1">
      <c r="A606" s="3">
        <v>40350</v>
      </c>
      <c r="B606" s="4">
        <v>5353.3</v>
      </c>
      <c r="C606" s="5">
        <v>5266.5</v>
      </c>
      <c r="D606" s="5">
        <v>5366.75</v>
      </c>
      <c r="E606" s="5">
        <v>5266.5</v>
      </c>
      <c r="F606" s="6" t="s">
        <v>2303</v>
      </c>
      <c r="G606" s="7">
        <v>1.72E-2</v>
      </c>
      <c r="H606" s="22">
        <v>186.2</v>
      </c>
    </row>
    <row r="607" spans="1:8" ht="18" thickBot="1">
      <c r="A607" s="3">
        <v>40351</v>
      </c>
      <c r="B607" s="8">
        <v>5316.55</v>
      </c>
      <c r="C607" s="5">
        <v>5353.95</v>
      </c>
      <c r="D607" s="5">
        <v>5354.35</v>
      </c>
      <c r="E607" s="5">
        <v>5311.05</v>
      </c>
      <c r="F607" s="6" t="s">
        <v>2302</v>
      </c>
      <c r="G607" s="9">
        <v>-6.8999999999999999E-3</v>
      </c>
      <c r="H607" s="22">
        <v>162.04</v>
      </c>
    </row>
    <row r="608" spans="1:8" ht="18" thickBot="1">
      <c r="A608" s="3">
        <v>40352</v>
      </c>
      <c r="B608" s="4">
        <v>5323.15</v>
      </c>
      <c r="C608" s="5">
        <v>5316.15</v>
      </c>
      <c r="D608" s="5">
        <v>5333.3</v>
      </c>
      <c r="E608" s="5">
        <v>5288.15</v>
      </c>
      <c r="F608" s="6" t="s">
        <v>2301</v>
      </c>
      <c r="G608" s="7">
        <v>1.1999999999999999E-3</v>
      </c>
      <c r="H608" s="22">
        <v>150.16</v>
      </c>
    </row>
    <row r="609" spans="1:8" ht="18" thickBot="1">
      <c r="A609" s="3">
        <v>40353</v>
      </c>
      <c r="B609" s="8">
        <v>5320.6</v>
      </c>
      <c r="C609" s="5">
        <v>5323.25</v>
      </c>
      <c r="D609" s="5">
        <v>5348.3</v>
      </c>
      <c r="E609" s="5">
        <v>5284.55</v>
      </c>
      <c r="F609" s="6" t="s">
        <v>2300</v>
      </c>
      <c r="G609" s="9">
        <v>-5.0000000000000001E-4</v>
      </c>
      <c r="H609" s="22">
        <v>218.79</v>
      </c>
    </row>
    <row r="610" spans="1:8" ht="18" thickBot="1">
      <c r="A610" s="3">
        <v>40354</v>
      </c>
      <c r="B610" s="8">
        <v>5269.05</v>
      </c>
      <c r="C610" s="5">
        <v>5320.5</v>
      </c>
      <c r="D610" s="5">
        <v>5320.5</v>
      </c>
      <c r="E610" s="5">
        <v>5259.9</v>
      </c>
      <c r="F610" s="6" t="s">
        <v>2299</v>
      </c>
      <c r="G610" s="9">
        <v>-9.7000000000000003E-3</v>
      </c>
      <c r="H610" s="22">
        <v>164.97</v>
      </c>
    </row>
    <row r="611" spans="1:8" ht="18" thickBot="1">
      <c r="A611" s="3">
        <v>40357</v>
      </c>
      <c r="B611" s="4">
        <v>5333.5</v>
      </c>
      <c r="C611" s="5">
        <v>5271.1</v>
      </c>
      <c r="D611" s="5">
        <v>5339.45</v>
      </c>
      <c r="E611" s="5">
        <v>5270.75</v>
      </c>
      <c r="F611" s="6" t="s">
        <v>1058</v>
      </c>
      <c r="G611" s="7">
        <v>1.2200000000000001E-2</v>
      </c>
      <c r="H611" s="22">
        <v>154.13999999999999</v>
      </c>
    </row>
    <row r="612" spans="1:8" ht="18" thickBot="1">
      <c r="A612" s="3">
        <v>40358</v>
      </c>
      <c r="B612" s="8">
        <v>5256.15</v>
      </c>
      <c r="C612" s="5">
        <v>5333.55</v>
      </c>
      <c r="D612" s="5">
        <v>5334.15</v>
      </c>
      <c r="E612" s="5">
        <v>5235.8</v>
      </c>
      <c r="F612" s="6" t="s">
        <v>2298</v>
      </c>
      <c r="G612" s="9">
        <v>-1.4500000000000001E-2</v>
      </c>
      <c r="H612" s="22">
        <v>158.72</v>
      </c>
    </row>
    <row r="613" spans="1:8" ht="18" thickBot="1">
      <c r="A613" s="3">
        <v>40359</v>
      </c>
      <c r="B613" s="4">
        <v>5312.5</v>
      </c>
      <c r="C613" s="5">
        <v>5254.25</v>
      </c>
      <c r="D613" s="5">
        <v>5320.35</v>
      </c>
      <c r="E613" s="5">
        <v>5210</v>
      </c>
      <c r="F613" s="6" t="s">
        <v>2297</v>
      </c>
      <c r="G613" s="7">
        <v>1.0699999999999999E-2</v>
      </c>
      <c r="H613" s="22">
        <v>183.72</v>
      </c>
    </row>
    <row r="614" spans="1:8" ht="18" thickBot="1">
      <c r="A614" s="3">
        <v>40360</v>
      </c>
      <c r="B614" s="8">
        <v>5251.4</v>
      </c>
      <c r="C614" s="5">
        <v>5312.05</v>
      </c>
      <c r="D614" s="5">
        <v>5312.55</v>
      </c>
      <c r="E614" s="5">
        <v>5232.1000000000004</v>
      </c>
      <c r="F614" s="6" t="s">
        <v>2296</v>
      </c>
      <c r="G614" s="9">
        <v>-1.15E-2</v>
      </c>
      <c r="H614" s="22">
        <v>141.43</v>
      </c>
    </row>
    <row r="615" spans="1:8" ht="18" thickBot="1">
      <c r="A615" s="3">
        <v>40361</v>
      </c>
      <c r="B615" s="8">
        <v>5237.1000000000004</v>
      </c>
      <c r="C615" s="5">
        <v>5251.25</v>
      </c>
      <c r="D615" s="5">
        <v>5277.25</v>
      </c>
      <c r="E615" s="5">
        <v>5225.6000000000004</v>
      </c>
      <c r="F615" s="6" t="s">
        <v>2295</v>
      </c>
      <c r="G615" s="9">
        <v>-2.7000000000000001E-3</v>
      </c>
      <c r="H615" s="22">
        <v>149.97999999999999</v>
      </c>
    </row>
    <row r="616" spans="1:8" ht="18" thickBot="1">
      <c r="A616" s="3">
        <v>40364</v>
      </c>
      <c r="B616" s="8">
        <v>5235.8999999999996</v>
      </c>
      <c r="C616" s="5">
        <v>5237</v>
      </c>
      <c r="D616" s="5">
        <v>5252.75</v>
      </c>
      <c r="E616" s="5">
        <v>5225.8500000000004</v>
      </c>
      <c r="F616" s="6" t="s">
        <v>2294</v>
      </c>
      <c r="G616" s="9">
        <v>-2.0000000000000001E-4</v>
      </c>
      <c r="H616" s="22">
        <v>100.62</v>
      </c>
    </row>
    <row r="617" spans="1:8" ht="18" thickBot="1">
      <c r="A617" s="3">
        <v>40365</v>
      </c>
      <c r="B617" s="4">
        <v>5289.05</v>
      </c>
      <c r="C617" s="5">
        <v>5236.1000000000004</v>
      </c>
      <c r="D617" s="5">
        <v>5297.45</v>
      </c>
      <c r="E617" s="5">
        <v>5231.5</v>
      </c>
      <c r="F617" s="6" t="s">
        <v>1420</v>
      </c>
      <c r="G617" s="7">
        <v>1.0200000000000001E-2</v>
      </c>
      <c r="H617" s="22">
        <v>115.51</v>
      </c>
    </row>
    <row r="618" spans="1:8" ht="18" thickBot="1">
      <c r="A618" s="3">
        <v>40366</v>
      </c>
      <c r="B618" s="8">
        <v>5241.1000000000004</v>
      </c>
      <c r="C618" s="5">
        <v>5293.1</v>
      </c>
      <c r="D618" s="5">
        <v>5296.75</v>
      </c>
      <c r="E618" s="5">
        <v>5233.45</v>
      </c>
      <c r="F618" s="6" t="s">
        <v>2293</v>
      </c>
      <c r="G618" s="9">
        <v>-9.1000000000000004E-3</v>
      </c>
      <c r="H618" s="22">
        <v>132.38999999999999</v>
      </c>
    </row>
    <row r="619" spans="1:8" ht="18" thickBot="1">
      <c r="A619" s="3">
        <v>40367</v>
      </c>
      <c r="B619" s="4">
        <v>5296.85</v>
      </c>
      <c r="C619" s="5">
        <v>5242</v>
      </c>
      <c r="D619" s="5">
        <v>5320.5</v>
      </c>
      <c r="E619" s="5">
        <v>5242</v>
      </c>
      <c r="F619" s="6" t="s">
        <v>2292</v>
      </c>
      <c r="G619" s="7">
        <v>1.06E-2</v>
      </c>
      <c r="H619" s="22">
        <v>127.3</v>
      </c>
    </row>
    <row r="620" spans="1:8" ht="18" thickBot="1">
      <c r="A620" s="3">
        <v>40368</v>
      </c>
      <c r="B620" s="4">
        <v>5352.45</v>
      </c>
      <c r="C620" s="5">
        <v>5297.2</v>
      </c>
      <c r="D620" s="5">
        <v>5359.05</v>
      </c>
      <c r="E620" s="5">
        <v>5297.2</v>
      </c>
      <c r="F620" s="6" t="s">
        <v>2291</v>
      </c>
      <c r="G620" s="7">
        <v>1.0500000000000001E-2</v>
      </c>
      <c r="H620" s="22">
        <v>216.66</v>
      </c>
    </row>
    <row r="621" spans="1:8" ht="18" thickBot="1">
      <c r="A621" s="3">
        <v>40371</v>
      </c>
      <c r="B621" s="4">
        <v>5383</v>
      </c>
      <c r="C621" s="5">
        <v>5352.25</v>
      </c>
      <c r="D621" s="5">
        <v>5402.7</v>
      </c>
      <c r="E621" s="5">
        <v>5351.6</v>
      </c>
      <c r="F621" s="6" t="s">
        <v>2290</v>
      </c>
      <c r="G621" s="7">
        <v>5.7000000000000002E-3</v>
      </c>
      <c r="H621" s="22">
        <v>189.5</v>
      </c>
    </row>
    <row r="622" spans="1:8" ht="18" thickBot="1">
      <c r="A622" s="3">
        <v>40372</v>
      </c>
      <c r="B622" s="4">
        <v>5400.65</v>
      </c>
      <c r="C622" s="5">
        <v>5370.2</v>
      </c>
      <c r="D622" s="5">
        <v>5406.2</v>
      </c>
      <c r="E622" s="5">
        <v>5357.85</v>
      </c>
      <c r="F622" s="6" t="s">
        <v>2289</v>
      </c>
      <c r="G622" s="7">
        <v>3.3E-3</v>
      </c>
      <c r="H622" s="22">
        <v>226.05</v>
      </c>
    </row>
    <row r="623" spans="1:8" ht="18" thickBot="1">
      <c r="A623" s="3">
        <v>40373</v>
      </c>
      <c r="B623" s="8">
        <v>5386.15</v>
      </c>
      <c r="C623" s="5">
        <v>5402</v>
      </c>
      <c r="D623" s="5">
        <v>5453.45</v>
      </c>
      <c r="E623" s="5">
        <v>5371.7</v>
      </c>
      <c r="F623" s="6" t="s">
        <v>2288</v>
      </c>
      <c r="G623" s="9">
        <v>-2.7000000000000001E-3</v>
      </c>
      <c r="H623" s="22">
        <v>211.04</v>
      </c>
    </row>
    <row r="624" spans="1:8" ht="18" thickBot="1">
      <c r="A624" s="3">
        <v>40374</v>
      </c>
      <c r="B624" s="8">
        <v>5378.75</v>
      </c>
      <c r="C624" s="5">
        <v>5387.1</v>
      </c>
      <c r="D624" s="5">
        <v>5399.2</v>
      </c>
      <c r="E624" s="5">
        <v>5360.6</v>
      </c>
      <c r="F624" s="6" t="s">
        <v>2287</v>
      </c>
      <c r="G624" s="9">
        <v>-1.4E-3</v>
      </c>
      <c r="H624" s="22">
        <v>155.12</v>
      </c>
    </row>
    <row r="625" spans="1:8" ht="18" thickBot="1">
      <c r="A625" s="3">
        <v>40375</v>
      </c>
      <c r="B625" s="4">
        <v>5393.9</v>
      </c>
      <c r="C625" s="5">
        <v>5376.65</v>
      </c>
      <c r="D625" s="5">
        <v>5401.35</v>
      </c>
      <c r="E625" s="5">
        <v>5374.4</v>
      </c>
      <c r="F625" s="6" t="s">
        <v>2286</v>
      </c>
      <c r="G625" s="7">
        <v>2.8E-3</v>
      </c>
      <c r="H625" s="22">
        <v>143.22</v>
      </c>
    </row>
    <row r="626" spans="1:8" ht="18" thickBot="1">
      <c r="A626" s="3">
        <v>40378</v>
      </c>
      <c r="B626" s="8">
        <v>5386.45</v>
      </c>
      <c r="C626" s="5">
        <v>5392.7</v>
      </c>
      <c r="D626" s="5">
        <v>5409.1</v>
      </c>
      <c r="E626" s="5">
        <v>5361.5</v>
      </c>
      <c r="F626" s="6" t="s">
        <v>2285</v>
      </c>
      <c r="G626" s="9">
        <v>-1.4E-3</v>
      </c>
      <c r="H626" s="22">
        <v>116.59</v>
      </c>
    </row>
    <row r="627" spans="1:8" ht="18" thickBot="1">
      <c r="A627" s="3">
        <v>40379</v>
      </c>
      <c r="B627" s="8">
        <v>5368</v>
      </c>
      <c r="C627" s="5">
        <v>5387</v>
      </c>
      <c r="D627" s="5">
        <v>5416.45</v>
      </c>
      <c r="E627" s="5">
        <v>5353.6</v>
      </c>
      <c r="F627" s="6" t="s">
        <v>2284</v>
      </c>
      <c r="G627" s="9">
        <v>-3.3999999999999998E-3</v>
      </c>
      <c r="H627" s="22">
        <v>121.63</v>
      </c>
    </row>
    <row r="628" spans="1:8" ht="18" thickBot="1">
      <c r="A628" s="3">
        <v>40380</v>
      </c>
      <c r="B628" s="4">
        <v>5399.35</v>
      </c>
      <c r="C628" s="5">
        <v>5368.85</v>
      </c>
      <c r="D628" s="5">
        <v>5409.1</v>
      </c>
      <c r="E628" s="5">
        <v>5368.85</v>
      </c>
      <c r="F628" s="6" t="s">
        <v>2283</v>
      </c>
      <c r="G628" s="7">
        <v>5.7999999999999996E-3</v>
      </c>
      <c r="H628" s="22">
        <v>122.86</v>
      </c>
    </row>
    <row r="629" spans="1:8" ht="18" thickBot="1">
      <c r="A629" s="3">
        <v>40381</v>
      </c>
      <c r="B629" s="4">
        <v>5441.95</v>
      </c>
      <c r="C629" s="5">
        <v>5399.15</v>
      </c>
      <c r="D629" s="5">
        <v>5447.15</v>
      </c>
      <c r="E629" s="5">
        <v>5372.2</v>
      </c>
      <c r="F629" s="6" t="s">
        <v>1838</v>
      </c>
      <c r="G629" s="7">
        <v>7.9000000000000008E-3</v>
      </c>
      <c r="H629" s="22">
        <v>156</v>
      </c>
    </row>
    <row r="630" spans="1:8" ht="18" thickBot="1">
      <c r="A630" s="3">
        <v>40382</v>
      </c>
      <c r="B630" s="4">
        <v>5449.1</v>
      </c>
      <c r="C630" s="5">
        <v>5441.9</v>
      </c>
      <c r="D630" s="5">
        <v>5477.5</v>
      </c>
      <c r="E630" s="5">
        <v>5435.15</v>
      </c>
      <c r="F630" s="6" t="s">
        <v>2282</v>
      </c>
      <c r="G630" s="7">
        <v>1.2999999999999999E-3</v>
      </c>
      <c r="H630" s="22">
        <v>165.93</v>
      </c>
    </row>
    <row r="631" spans="1:8" ht="18" thickBot="1">
      <c r="A631" s="3">
        <v>40385</v>
      </c>
      <c r="B631" s="8">
        <v>5418.6</v>
      </c>
      <c r="C631" s="5">
        <v>5446.55</v>
      </c>
      <c r="D631" s="5">
        <v>5466.25</v>
      </c>
      <c r="E631" s="5">
        <v>5409.2</v>
      </c>
      <c r="F631" s="6" t="s">
        <v>2281</v>
      </c>
      <c r="G631" s="9">
        <v>-5.5999999999999999E-3</v>
      </c>
      <c r="H631" s="22">
        <v>147.33000000000001</v>
      </c>
    </row>
    <row r="632" spans="1:8" ht="18" thickBot="1">
      <c r="A632" s="3">
        <v>40386</v>
      </c>
      <c r="B632" s="4">
        <v>5430.6</v>
      </c>
      <c r="C632" s="5">
        <v>5420.2</v>
      </c>
      <c r="D632" s="5">
        <v>5450.95</v>
      </c>
      <c r="E632" s="5">
        <v>5407.2</v>
      </c>
      <c r="F632" s="6" t="s">
        <v>2280</v>
      </c>
      <c r="G632" s="7">
        <v>2.2000000000000001E-3</v>
      </c>
      <c r="H632" s="22">
        <v>155.31</v>
      </c>
    </row>
    <row r="633" spans="1:8" ht="18" thickBot="1">
      <c r="A633" s="3">
        <v>40387</v>
      </c>
      <c r="B633" s="8">
        <v>5397.55</v>
      </c>
      <c r="C633" s="5">
        <v>5436.1</v>
      </c>
      <c r="D633" s="5">
        <v>5447.85</v>
      </c>
      <c r="E633" s="5">
        <v>5386.25</v>
      </c>
      <c r="F633" s="6" t="s">
        <v>2279</v>
      </c>
      <c r="G633" s="9">
        <v>-6.1000000000000004E-3</v>
      </c>
      <c r="H633" s="22">
        <v>146.94</v>
      </c>
    </row>
    <row r="634" spans="1:8" ht="18" thickBot="1">
      <c r="A634" s="3">
        <v>40388</v>
      </c>
      <c r="B634" s="4">
        <v>5408.9</v>
      </c>
      <c r="C634" s="5">
        <v>5397.85</v>
      </c>
      <c r="D634" s="5">
        <v>5415.85</v>
      </c>
      <c r="E634" s="5">
        <v>5381.55</v>
      </c>
      <c r="F634" s="6" t="s">
        <v>2278</v>
      </c>
      <c r="G634" s="7">
        <v>2.0999999999999999E-3</v>
      </c>
      <c r="H634" s="22">
        <v>162.31</v>
      </c>
    </row>
    <row r="635" spans="1:8" ht="18" thickBot="1">
      <c r="A635" s="3">
        <v>40389</v>
      </c>
      <c r="B635" s="8">
        <v>5367.6</v>
      </c>
      <c r="C635" s="5">
        <v>5408.4</v>
      </c>
      <c r="D635" s="5">
        <v>5413.25</v>
      </c>
      <c r="E635" s="5">
        <v>5349.2</v>
      </c>
      <c r="F635" s="6" t="s">
        <v>2277</v>
      </c>
      <c r="G635" s="9">
        <v>-7.6E-3</v>
      </c>
      <c r="H635" s="22">
        <v>131.80000000000001</v>
      </c>
    </row>
    <row r="636" spans="1:8" ht="18" thickBot="1">
      <c r="A636" s="3">
        <v>40392</v>
      </c>
      <c r="B636" s="4">
        <v>5431.65</v>
      </c>
      <c r="C636" s="5">
        <v>5369.55</v>
      </c>
      <c r="D636" s="5">
        <v>5438.85</v>
      </c>
      <c r="E636" s="5">
        <v>5351.3</v>
      </c>
      <c r="F636" s="6" t="s">
        <v>2276</v>
      </c>
      <c r="G636" s="7">
        <v>1.1900000000000001E-2</v>
      </c>
      <c r="H636" s="22">
        <v>104.23</v>
      </c>
    </row>
    <row r="637" spans="1:8" ht="18" thickBot="1">
      <c r="A637" s="3">
        <v>40393</v>
      </c>
      <c r="B637" s="4">
        <v>5439.55</v>
      </c>
      <c r="C637" s="5">
        <v>5432.5</v>
      </c>
      <c r="D637" s="5">
        <v>5459.2</v>
      </c>
      <c r="E637" s="5">
        <v>5426.4</v>
      </c>
      <c r="F637" s="6" t="s">
        <v>2275</v>
      </c>
      <c r="G637" s="7">
        <v>1.5E-3</v>
      </c>
      <c r="H637" s="22">
        <v>130.72999999999999</v>
      </c>
    </row>
    <row r="638" spans="1:8" ht="18" thickBot="1">
      <c r="A638" s="3">
        <v>40394</v>
      </c>
      <c r="B638" s="4">
        <v>5467.85</v>
      </c>
      <c r="C638" s="5">
        <v>5441.35</v>
      </c>
      <c r="D638" s="5">
        <v>5481.9</v>
      </c>
      <c r="E638" s="5">
        <v>5428.4</v>
      </c>
      <c r="F638" s="6" t="s">
        <v>2274</v>
      </c>
      <c r="G638" s="7">
        <v>5.1999999999999998E-3</v>
      </c>
      <c r="H638" s="22">
        <v>120.78</v>
      </c>
    </row>
    <row r="639" spans="1:8" ht="18" thickBot="1">
      <c r="A639" s="3">
        <v>40395</v>
      </c>
      <c r="B639" s="8">
        <v>5447.1</v>
      </c>
      <c r="C639" s="5">
        <v>5470.15</v>
      </c>
      <c r="D639" s="5">
        <v>5487.15</v>
      </c>
      <c r="E639" s="5">
        <v>5443.1</v>
      </c>
      <c r="F639" s="6" t="s">
        <v>1716</v>
      </c>
      <c r="G639" s="9">
        <v>-3.8E-3</v>
      </c>
      <c r="H639" s="22">
        <v>129.63999999999999</v>
      </c>
    </row>
    <row r="640" spans="1:8" ht="18" thickBot="1">
      <c r="A640" s="3">
        <v>40396</v>
      </c>
      <c r="B640" s="8">
        <v>5439.25</v>
      </c>
      <c r="C640" s="5">
        <v>5448.25</v>
      </c>
      <c r="D640" s="5">
        <v>5471.9</v>
      </c>
      <c r="E640" s="5">
        <v>5431.35</v>
      </c>
      <c r="F640" s="6" t="s">
        <v>2273</v>
      </c>
      <c r="G640" s="9">
        <v>-1.4E-3</v>
      </c>
      <c r="H640" s="22">
        <v>116.67</v>
      </c>
    </row>
    <row r="641" spans="1:8" ht="18" thickBot="1">
      <c r="A641" s="3">
        <v>40399</v>
      </c>
      <c r="B641" s="4">
        <v>5486.15</v>
      </c>
      <c r="C641" s="5">
        <v>5439.8</v>
      </c>
      <c r="D641" s="5">
        <v>5492.3</v>
      </c>
      <c r="E641" s="5">
        <v>5433.25</v>
      </c>
      <c r="F641" s="6" t="s">
        <v>1383</v>
      </c>
      <c r="G641" s="7">
        <v>8.6E-3</v>
      </c>
      <c r="H641" s="22">
        <v>137</v>
      </c>
    </row>
    <row r="642" spans="1:8" ht="18" thickBot="1">
      <c r="A642" s="3">
        <v>40400</v>
      </c>
      <c r="B642" s="8">
        <v>5460.7</v>
      </c>
      <c r="C642" s="5">
        <v>5486.8</v>
      </c>
      <c r="D642" s="5">
        <v>5491.45</v>
      </c>
      <c r="E642" s="5">
        <v>5445.35</v>
      </c>
      <c r="F642" s="6" t="s">
        <v>2272</v>
      </c>
      <c r="G642" s="9">
        <v>-4.5999999999999999E-3</v>
      </c>
      <c r="H642" s="22">
        <v>164.22</v>
      </c>
    </row>
    <row r="643" spans="1:8" ht="18" thickBot="1">
      <c r="A643" s="3">
        <v>40401</v>
      </c>
      <c r="B643" s="8">
        <v>5420.6</v>
      </c>
      <c r="C643" s="5">
        <v>5460.7</v>
      </c>
      <c r="D643" s="5">
        <v>5474.6</v>
      </c>
      <c r="E643" s="5">
        <v>5412</v>
      </c>
      <c r="F643" s="6" t="s">
        <v>2271</v>
      </c>
      <c r="G643" s="9">
        <v>-7.3000000000000001E-3</v>
      </c>
      <c r="H643" s="22">
        <v>174.63</v>
      </c>
    </row>
    <row r="644" spans="1:8" ht="18" thickBot="1">
      <c r="A644" s="3">
        <v>40402</v>
      </c>
      <c r="B644" s="8">
        <v>5416.45</v>
      </c>
      <c r="C644" s="5">
        <v>5418.7</v>
      </c>
      <c r="D644" s="5">
        <v>5431.1</v>
      </c>
      <c r="E644" s="5">
        <v>5372.45</v>
      </c>
      <c r="F644" s="6" t="s">
        <v>2270</v>
      </c>
      <c r="G644" s="9">
        <v>-8.0000000000000004E-4</v>
      </c>
      <c r="H644" s="22">
        <v>172.04</v>
      </c>
    </row>
    <row r="645" spans="1:8" ht="18" thickBot="1">
      <c r="A645" s="3">
        <v>40403</v>
      </c>
      <c r="B645" s="4">
        <v>5452.1</v>
      </c>
      <c r="C645" s="5">
        <v>5420.65</v>
      </c>
      <c r="D645" s="5">
        <v>5476.5</v>
      </c>
      <c r="E645" s="5">
        <v>5415.5</v>
      </c>
      <c r="F645" s="6" t="s">
        <v>1524</v>
      </c>
      <c r="G645" s="7">
        <v>6.6E-3</v>
      </c>
      <c r="H645" s="22">
        <v>154.91</v>
      </c>
    </row>
    <row r="646" spans="1:8" ht="18" thickBot="1">
      <c r="A646" s="3">
        <v>40406</v>
      </c>
      <c r="B646" s="8">
        <v>5418.3</v>
      </c>
      <c r="C646" s="5">
        <v>5452.1</v>
      </c>
      <c r="D646" s="5">
        <v>5465.25</v>
      </c>
      <c r="E646" s="5">
        <v>5397.4</v>
      </c>
      <c r="F646" s="6" t="s">
        <v>2269</v>
      </c>
      <c r="G646" s="9">
        <v>-6.1999999999999998E-3</v>
      </c>
      <c r="H646" s="22">
        <v>189.45</v>
      </c>
    </row>
    <row r="647" spans="1:8" ht="18" thickBot="1">
      <c r="A647" s="3">
        <v>40407</v>
      </c>
      <c r="B647" s="8">
        <v>5414.15</v>
      </c>
      <c r="C647" s="5">
        <v>5422.15</v>
      </c>
      <c r="D647" s="5">
        <v>5443.55</v>
      </c>
      <c r="E647" s="5">
        <v>5408.8</v>
      </c>
      <c r="F647" s="6" t="s">
        <v>2268</v>
      </c>
      <c r="G647" s="9">
        <v>-8.0000000000000004E-4</v>
      </c>
      <c r="H647" s="22">
        <v>138.28</v>
      </c>
    </row>
    <row r="648" spans="1:8" ht="18" thickBot="1">
      <c r="A648" s="3">
        <v>40408</v>
      </c>
      <c r="B648" s="4">
        <v>5479.15</v>
      </c>
      <c r="C648" s="5">
        <v>5416.25</v>
      </c>
      <c r="D648" s="5">
        <v>5487.95</v>
      </c>
      <c r="E648" s="5">
        <v>5416.25</v>
      </c>
      <c r="F648" s="6" t="s">
        <v>2267</v>
      </c>
      <c r="G648" s="7">
        <v>1.2E-2</v>
      </c>
      <c r="H648" s="22">
        <v>154.25</v>
      </c>
    </row>
    <row r="649" spans="1:8" ht="18" thickBot="1">
      <c r="A649" s="3">
        <v>40409</v>
      </c>
      <c r="B649" s="4">
        <v>5540.2</v>
      </c>
      <c r="C649" s="5">
        <v>5478.25</v>
      </c>
      <c r="D649" s="5">
        <v>5544.7</v>
      </c>
      <c r="E649" s="5">
        <v>5478.1</v>
      </c>
      <c r="F649" s="6" t="s">
        <v>2266</v>
      </c>
      <c r="G649" s="7">
        <v>1.11E-2</v>
      </c>
      <c r="H649" s="22">
        <v>167.74</v>
      </c>
    </row>
    <row r="650" spans="1:8" ht="18" thickBot="1">
      <c r="A650" s="3">
        <v>40410</v>
      </c>
      <c r="B650" s="8">
        <v>5530.65</v>
      </c>
      <c r="C650" s="5">
        <v>5540.8</v>
      </c>
      <c r="D650" s="5">
        <v>5546.6</v>
      </c>
      <c r="E650" s="5">
        <v>5513.35</v>
      </c>
      <c r="F650" s="6" t="s">
        <v>2265</v>
      </c>
      <c r="G650" s="9">
        <v>-1.6999999999999999E-3</v>
      </c>
      <c r="H650" s="22">
        <v>144.07</v>
      </c>
    </row>
    <row r="651" spans="1:8" ht="18" thickBot="1">
      <c r="A651" s="3">
        <v>40413</v>
      </c>
      <c r="B651" s="4">
        <v>5543.5</v>
      </c>
      <c r="C651" s="5">
        <v>5531.15</v>
      </c>
      <c r="D651" s="5">
        <v>5549.8</v>
      </c>
      <c r="E651" s="5">
        <v>5519.4</v>
      </c>
      <c r="F651" s="6" t="s">
        <v>2264</v>
      </c>
      <c r="G651" s="7">
        <v>2.3E-3</v>
      </c>
      <c r="H651" s="22">
        <v>118.74</v>
      </c>
    </row>
    <row r="652" spans="1:8" ht="18" thickBot="1">
      <c r="A652" s="3">
        <v>40414</v>
      </c>
      <c r="B652" s="8">
        <v>5505.1</v>
      </c>
      <c r="C652" s="5">
        <v>5541.1</v>
      </c>
      <c r="D652" s="5">
        <v>5547.25</v>
      </c>
      <c r="E652" s="5">
        <v>5488.45</v>
      </c>
      <c r="F652" s="6" t="s">
        <v>2263</v>
      </c>
      <c r="G652" s="9">
        <v>-6.8999999999999999E-3</v>
      </c>
      <c r="H652" s="22">
        <v>139.15</v>
      </c>
    </row>
    <row r="653" spans="1:8" ht="18" thickBot="1">
      <c r="A653" s="3">
        <v>40415</v>
      </c>
      <c r="B653" s="8">
        <v>5462.35</v>
      </c>
      <c r="C653" s="5">
        <v>5505.3</v>
      </c>
      <c r="D653" s="5">
        <v>5506.15</v>
      </c>
      <c r="E653" s="5">
        <v>5452.55</v>
      </c>
      <c r="F653" s="6" t="s">
        <v>2262</v>
      </c>
      <c r="G653" s="9">
        <v>-7.7999999999999996E-3</v>
      </c>
      <c r="H653" s="22">
        <v>157.76</v>
      </c>
    </row>
    <row r="654" spans="1:8" ht="18" thickBot="1">
      <c r="A654" s="3">
        <v>40416</v>
      </c>
      <c r="B654" s="4">
        <v>5477.9</v>
      </c>
      <c r="C654" s="5">
        <v>5462.1</v>
      </c>
      <c r="D654" s="5">
        <v>5486.55</v>
      </c>
      <c r="E654" s="5">
        <v>5454.7</v>
      </c>
      <c r="F654" s="6" t="s">
        <v>2261</v>
      </c>
      <c r="G654" s="7">
        <v>2.8E-3</v>
      </c>
      <c r="H654" s="22">
        <v>186.38</v>
      </c>
    </row>
    <row r="655" spans="1:8" ht="18" thickBot="1">
      <c r="A655" s="3">
        <v>40417</v>
      </c>
      <c r="B655" s="8">
        <v>5408.7</v>
      </c>
      <c r="C655" s="5">
        <v>5489.6</v>
      </c>
      <c r="D655" s="5">
        <v>5495.2</v>
      </c>
      <c r="E655" s="5">
        <v>5391.95</v>
      </c>
      <c r="F655" s="6" t="s">
        <v>2260</v>
      </c>
      <c r="G655" s="9">
        <v>-1.26E-2</v>
      </c>
      <c r="H655" s="22">
        <v>142.33000000000001</v>
      </c>
    </row>
    <row r="656" spans="1:8" ht="18" thickBot="1">
      <c r="A656" s="3">
        <v>40420</v>
      </c>
      <c r="B656" s="4">
        <v>5415.45</v>
      </c>
      <c r="C656" s="5">
        <v>5408.9</v>
      </c>
      <c r="D656" s="5">
        <v>5469</v>
      </c>
      <c r="E656" s="5">
        <v>5390.35</v>
      </c>
      <c r="F656" s="6" t="s">
        <v>2259</v>
      </c>
      <c r="G656" s="7">
        <v>1.1999999999999999E-3</v>
      </c>
      <c r="H656" s="22">
        <v>113.84</v>
      </c>
    </row>
    <row r="657" spans="1:8" ht="18" thickBot="1">
      <c r="A657" s="3">
        <v>40421</v>
      </c>
      <c r="B657" s="8">
        <v>5402.4</v>
      </c>
      <c r="C657" s="5">
        <v>5413.55</v>
      </c>
      <c r="D657" s="5">
        <v>5413.9</v>
      </c>
      <c r="E657" s="5">
        <v>5348.9</v>
      </c>
      <c r="F657" s="6" t="s">
        <v>2258</v>
      </c>
      <c r="G657" s="9">
        <v>-2.3999999999999998E-3</v>
      </c>
      <c r="H657" s="22">
        <v>157.13</v>
      </c>
    </row>
    <row r="658" spans="1:8" ht="18" thickBot="1">
      <c r="A658" s="3">
        <v>40422</v>
      </c>
      <c r="B658" s="4">
        <v>5471.85</v>
      </c>
      <c r="C658" s="5">
        <v>5403.05</v>
      </c>
      <c r="D658" s="5">
        <v>5478.6</v>
      </c>
      <c r="E658" s="5">
        <v>5403.05</v>
      </c>
      <c r="F658" s="6" t="s">
        <v>2257</v>
      </c>
      <c r="G658" s="7">
        <v>1.29E-2</v>
      </c>
      <c r="H658" s="22">
        <v>144.22999999999999</v>
      </c>
    </row>
    <row r="659" spans="1:8" ht="18" thickBot="1">
      <c r="A659" s="3">
        <v>40423</v>
      </c>
      <c r="B659" s="4">
        <v>5486.15</v>
      </c>
      <c r="C659" s="5">
        <v>5471.9</v>
      </c>
      <c r="D659" s="5">
        <v>5513.95</v>
      </c>
      <c r="E659" s="5">
        <v>5471.85</v>
      </c>
      <c r="F659" s="6" t="s">
        <v>2256</v>
      </c>
      <c r="G659" s="7">
        <v>2.5999999999999999E-3</v>
      </c>
      <c r="H659" s="22">
        <v>159.66999999999999</v>
      </c>
    </row>
    <row r="660" spans="1:8" ht="18" thickBot="1">
      <c r="A660" s="3">
        <v>40424</v>
      </c>
      <c r="B660" s="8">
        <v>5479.4</v>
      </c>
      <c r="C660" s="5">
        <v>5486.3</v>
      </c>
      <c r="D660" s="5">
        <v>5510.4</v>
      </c>
      <c r="E660" s="5">
        <v>5473.65</v>
      </c>
      <c r="F660" s="6" t="s">
        <v>2255</v>
      </c>
      <c r="G660" s="9">
        <v>-1.1999999999999999E-3</v>
      </c>
      <c r="H660" s="22">
        <v>146.81</v>
      </c>
    </row>
    <row r="661" spans="1:8" ht="18" thickBot="1">
      <c r="A661" s="3">
        <v>40427</v>
      </c>
      <c r="B661" s="4">
        <v>5576.95</v>
      </c>
      <c r="C661" s="5">
        <v>5479.55</v>
      </c>
      <c r="D661" s="5">
        <v>5589.4</v>
      </c>
      <c r="E661" s="5">
        <v>5479.55</v>
      </c>
      <c r="F661" s="6" t="s">
        <v>2254</v>
      </c>
      <c r="G661" s="7">
        <v>1.78E-2</v>
      </c>
      <c r="H661" s="22">
        <v>158.94</v>
      </c>
    </row>
    <row r="662" spans="1:8" ht="18" thickBot="1">
      <c r="A662" s="3">
        <v>40428</v>
      </c>
      <c r="B662" s="4">
        <v>5604</v>
      </c>
      <c r="C662" s="5">
        <v>5575.9</v>
      </c>
      <c r="D662" s="5">
        <v>5625.5</v>
      </c>
      <c r="E662" s="5">
        <v>5571.65</v>
      </c>
      <c r="F662" s="6" t="s">
        <v>2253</v>
      </c>
      <c r="G662" s="7">
        <v>4.8999999999999998E-3</v>
      </c>
      <c r="H662" s="22">
        <v>177.48</v>
      </c>
    </row>
    <row r="663" spans="1:8" ht="18" thickBot="1">
      <c r="A663" s="3">
        <v>40429</v>
      </c>
      <c r="B663" s="4">
        <v>5607.85</v>
      </c>
      <c r="C663" s="5">
        <v>5604.25</v>
      </c>
      <c r="D663" s="5">
        <v>5625.3</v>
      </c>
      <c r="E663" s="5">
        <v>5567.75</v>
      </c>
      <c r="F663" s="6" t="s">
        <v>2252</v>
      </c>
      <c r="G663" s="7">
        <v>6.9999999999999999E-4</v>
      </c>
      <c r="H663" s="22">
        <v>135.33000000000001</v>
      </c>
    </row>
    <row r="664" spans="1:8" ht="18" thickBot="1">
      <c r="A664" s="3">
        <v>40430</v>
      </c>
      <c r="B664" s="4">
        <v>5640.05</v>
      </c>
      <c r="C664" s="5">
        <v>5608.3</v>
      </c>
      <c r="D664" s="5">
        <v>5647.45</v>
      </c>
      <c r="E664" s="5">
        <v>5608.1</v>
      </c>
      <c r="F664" s="6" t="s">
        <v>2251</v>
      </c>
      <c r="G664" s="7">
        <v>5.7000000000000002E-3</v>
      </c>
      <c r="H664" s="22">
        <v>138.06</v>
      </c>
    </row>
    <row r="665" spans="1:8" ht="18" thickBot="1">
      <c r="A665" s="3">
        <v>40434</v>
      </c>
      <c r="B665" s="4">
        <v>5760</v>
      </c>
      <c r="C665" s="5">
        <v>5639.2</v>
      </c>
      <c r="D665" s="5">
        <v>5770.6</v>
      </c>
      <c r="E665" s="5">
        <v>5639.2</v>
      </c>
      <c r="F665" s="6" t="s">
        <v>1202</v>
      </c>
      <c r="G665" s="7">
        <v>2.1299999999999999E-2</v>
      </c>
      <c r="H665" s="22">
        <v>152.80000000000001</v>
      </c>
    </row>
    <row r="666" spans="1:8" ht="18" thickBot="1">
      <c r="A666" s="3">
        <v>40435</v>
      </c>
      <c r="B666" s="4">
        <v>5795.55</v>
      </c>
      <c r="C666" s="5">
        <v>5760.3</v>
      </c>
      <c r="D666" s="5">
        <v>5838.45</v>
      </c>
      <c r="E666" s="5">
        <v>5760.3</v>
      </c>
      <c r="F666" s="6" t="s">
        <v>2250</v>
      </c>
      <c r="G666" s="7">
        <v>6.1999999999999998E-3</v>
      </c>
      <c r="H666" s="22">
        <v>188.43</v>
      </c>
    </row>
    <row r="667" spans="1:8" ht="18" thickBot="1">
      <c r="A667" s="3">
        <v>40436</v>
      </c>
      <c r="B667" s="4">
        <v>5860.95</v>
      </c>
      <c r="C667" s="5">
        <v>5795.25</v>
      </c>
      <c r="D667" s="5">
        <v>5869.45</v>
      </c>
      <c r="E667" s="5">
        <v>5792.2</v>
      </c>
      <c r="F667" s="6" t="s">
        <v>2249</v>
      </c>
      <c r="G667" s="7">
        <v>1.1299999999999999E-2</v>
      </c>
      <c r="H667" s="22">
        <v>187.21</v>
      </c>
    </row>
    <row r="668" spans="1:8" ht="18" thickBot="1">
      <c r="A668" s="3">
        <v>40437</v>
      </c>
      <c r="B668" s="8">
        <v>5828.7</v>
      </c>
      <c r="C668" s="5">
        <v>5861.1</v>
      </c>
      <c r="D668" s="5">
        <v>5901.65</v>
      </c>
      <c r="E668" s="5">
        <v>5815.8</v>
      </c>
      <c r="F668" s="6" t="s">
        <v>2248</v>
      </c>
      <c r="G668" s="9">
        <v>-5.4999999999999997E-3</v>
      </c>
      <c r="H668" s="22">
        <v>192.47</v>
      </c>
    </row>
    <row r="669" spans="1:8" ht="18" thickBot="1">
      <c r="A669" s="3">
        <v>40438</v>
      </c>
      <c r="B669" s="4">
        <v>5884.95</v>
      </c>
      <c r="C669" s="5">
        <v>5828.7</v>
      </c>
      <c r="D669" s="5">
        <v>5898.4</v>
      </c>
      <c r="E669" s="5">
        <v>5828.7</v>
      </c>
      <c r="F669" s="6" t="s">
        <v>2247</v>
      </c>
      <c r="G669" s="7">
        <v>9.7000000000000003E-3</v>
      </c>
      <c r="H669" s="22">
        <v>211.38</v>
      </c>
    </row>
    <row r="670" spans="1:8" ht="18" thickBot="1">
      <c r="A670" s="3">
        <v>40441</v>
      </c>
      <c r="B670" s="4">
        <v>5980.45</v>
      </c>
      <c r="C670" s="5">
        <v>5885.05</v>
      </c>
      <c r="D670" s="5">
        <v>5989.5</v>
      </c>
      <c r="E670" s="5">
        <v>5885.05</v>
      </c>
      <c r="F670" s="6" t="s">
        <v>2246</v>
      </c>
      <c r="G670" s="7">
        <v>1.6199999999999999E-2</v>
      </c>
      <c r="H670" s="22">
        <v>193.48</v>
      </c>
    </row>
    <row r="671" spans="1:8" ht="18" thickBot="1">
      <c r="A671" s="3">
        <v>40442</v>
      </c>
      <c r="B671" s="4">
        <v>6009.05</v>
      </c>
      <c r="C671" s="5">
        <v>5980.5</v>
      </c>
      <c r="D671" s="5">
        <v>6032.8</v>
      </c>
      <c r="E671" s="5">
        <v>5961.85</v>
      </c>
      <c r="F671" s="6" t="s">
        <v>473</v>
      </c>
      <c r="G671" s="7">
        <v>4.7999999999999996E-3</v>
      </c>
      <c r="H671" s="22">
        <v>200.95</v>
      </c>
    </row>
    <row r="672" spans="1:8" ht="18" thickBot="1">
      <c r="A672" s="3">
        <v>40443</v>
      </c>
      <c r="B672" s="8">
        <v>5991</v>
      </c>
      <c r="C672" s="5">
        <v>6008.4</v>
      </c>
      <c r="D672" s="5">
        <v>6037.4</v>
      </c>
      <c r="E672" s="5">
        <v>5946.45</v>
      </c>
      <c r="F672" s="6" t="s">
        <v>2245</v>
      </c>
      <c r="G672" s="9">
        <v>-3.0000000000000001E-3</v>
      </c>
      <c r="H672" s="22">
        <v>170.15</v>
      </c>
    </row>
    <row r="673" spans="1:8" ht="18" thickBot="1">
      <c r="A673" s="3">
        <v>40444</v>
      </c>
      <c r="B673" s="8">
        <v>5959.55</v>
      </c>
      <c r="C673" s="5">
        <v>5991.05</v>
      </c>
      <c r="D673" s="5">
        <v>6006.8</v>
      </c>
      <c r="E673" s="5">
        <v>5932.4</v>
      </c>
      <c r="F673" s="6" t="s">
        <v>2244</v>
      </c>
      <c r="G673" s="9">
        <v>-5.1999999999999998E-3</v>
      </c>
      <c r="H673" s="22">
        <v>135.58000000000001</v>
      </c>
    </row>
    <row r="674" spans="1:8" ht="18" thickBot="1">
      <c r="A674" s="3">
        <v>40445</v>
      </c>
      <c r="B674" s="4">
        <v>6018.3</v>
      </c>
      <c r="C674" s="5">
        <v>5959.45</v>
      </c>
      <c r="D674" s="5">
        <v>6029.1</v>
      </c>
      <c r="E674" s="5">
        <v>5951.2</v>
      </c>
      <c r="F674" s="6" t="s">
        <v>2243</v>
      </c>
      <c r="G674" s="7">
        <v>9.9000000000000008E-3</v>
      </c>
      <c r="H674" s="22">
        <v>176.46</v>
      </c>
    </row>
    <row r="675" spans="1:8" ht="18" thickBot="1">
      <c r="A675" s="3">
        <v>40448</v>
      </c>
      <c r="B675" s="4">
        <v>6035.65</v>
      </c>
      <c r="C675" s="5">
        <v>6018.3</v>
      </c>
      <c r="D675" s="5">
        <v>6073.5</v>
      </c>
      <c r="E675" s="5">
        <v>6018.3</v>
      </c>
      <c r="F675" s="6" t="s">
        <v>2242</v>
      </c>
      <c r="G675" s="7">
        <v>2.8999999999999998E-3</v>
      </c>
      <c r="H675" s="22">
        <v>166.77</v>
      </c>
    </row>
    <row r="676" spans="1:8" ht="18" thickBot="1">
      <c r="A676" s="3">
        <v>40449</v>
      </c>
      <c r="B676" s="8">
        <v>6029.5</v>
      </c>
      <c r="C676" s="5">
        <v>6036.05</v>
      </c>
      <c r="D676" s="5">
        <v>6049.8</v>
      </c>
      <c r="E676" s="5">
        <v>5991.3</v>
      </c>
      <c r="F676" s="6" t="s">
        <v>966</v>
      </c>
      <c r="G676" s="9">
        <v>-1E-3</v>
      </c>
      <c r="H676" s="22">
        <v>170.65</v>
      </c>
    </row>
    <row r="677" spans="1:8" ht="18" thickBot="1">
      <c r="A677" s="3">
        <v>40450</v>
      </c>
      <c r="B677" s="8">
        <v>5991.3</v>
      </c>
      <c r="C677" s="5">
        <v>6029.15</v>
      </c>
      <c r="D677" s="5">
        <v>6071.55</v>
      </c>
      <c r="E677" s="5">
        <v>5979.65</v>
      </c>
      <c r="F677" s="6" t="s">
        <v>2241</v>
      </c>
      <c r="G677" s="9">
        <v>-6.3E-3</v>
      </c>
      <c r="H677" s="22">
        <v>183.15</v>
      </c>
    </row>
    <row r="678" spans="1:8" ht="18" thickBot="1">
      <c r="A678" s="3">
        <v>40451</v>
      </c>
      <c r="B678" s="4">
        <v>6029.95</v>
      </c>
      <c r="C678" s="5">
        <v>5991.35</v>
      </c>
      <c r="D678" s="5">
        <v>6048.45</v>
      </c>
      <c r="E678" s="5">
        <v>5963.6</v>
      </c>
      <c r="F678" s="6" t="s">
        <v>2240</v>
      </c>
      <c r="G678" s="7">
        <v>6.4999999999999997E-3</v>
      </c>
      <c r="H678" s="22">
        <v>217.77</v>
      </c>
    </row>
    <row r="679" spans="1:8" ht="18" thickBot="1">
      <c r="A679" s="3">
        <v>40452</v>
      </c>
      <c r="B679" s="4">
        <v>6143.4</v>
      </c>
      <c r="C679" s="5">
        <v>6030.3</v>
      </c>
      <c r="D679" s="5">
        <v>6153.1</v>
      </c>
      <c r="E679" s="5">
        <v>6030.3</v>
      </c>
      <c r="F679" s="6" t="s">
        <v>2239</v>
      </c>
      <c r="G679" s="7">
        <v>1.8800000000000001E-2</v>
      </c>
      <c r="H679" s="22">
        <v>179.17</v>
      </c>
    </row>
    <row r="680" spans="1:8" ht="18" thickBot="1">
      <c r="A680" s="3">
        <v>40455</v>
      </c>
      <c r="B680" s="4">
        <v>6159.45</v>
      </c>
      <c r="C680" s="5">
        <v>6144.7</v>
      </c>
      <c r="D680" s="5">
        <v>6222.1</v>
      </c>
      <c r="E680" s="5">
        <v>6144.7</v>
      </c>
      <c r="F680" s="6" t="s">
        <v>2238</v>
      </c>
      <c r="G680" s="7">
        <v>2.5999999999999999E-3</v>
      </c>
      <c r="H680" s="22">
        <v>184.6</v>
      </c>
    </row>
    <row r="681" spans="1:8" ht="18" thickBot="1">
      <c r="A681" s="3">
        <v>40456</v>
      </c>
      <c r="B681" s="8">
        <v>6145.8</v>
      </c>
      <c r="C681" s="5">
        <v>6159.45</v>
      </c>
      <c r="D681" s="5">
        <v>6188.35</v>
      </c>
      <c r="E681" s="5">
        <v>6118.05</v>
      </c>
      <c r="F681" s="6" t="s">
        <v>2237</v>
      </c>
      <c r="G681" s="9">
        <v>-2.2000000000000001E-3</v>
      </c>
      <c r="H681" s="22">
        <v>145.24</v>
      </c>
    </row>
    <row r="682" spans="1:8" ht="18" thickBot="1">
      <c r="A682" s="3">
        <v>40457</v>
      </c>
      <c r="B682" s="4">
        <v>6186.45</v>
      </c>
      <c r="C682" s="5">
        <v>6150.95</v>
      </c>
      <c r="D682" s="5">
        <v>6223.4</v>
      </c>
      <c r="E682" s="5">
        <v>6148.6</v>
      </c>
      <c r="F682" s="6" t="s">
        <v>1894</v>
      </c>
      <c r="G682" s="7">
        <v>6.6E-3</v>
      </c>
      <c r="H682" s="22">
        <v>152.5</v>
      </c>
    </row>
    <row r="683" spans="1:8" ht="18" thickBot="1">
      <c r="A683" s="3">
        <v>40458</v>
      </c>
      <c r="B683" s="8">
        <v>6120.3</v>
      </c>
      <c r="C683" s="5">
        <v>6186.85</v>
      </c>
      <c r="D683" s="5">
        <v>6199.45</v>
      </c>
      <c r="E683" s="5">
        <v>6107.5</v>
      </c>
      <c r="F683" s="6" t="s">
        <v>2236</v>
      </c>
      <c r="G683" s="9">
        <v>-1.0699999999999999E-2</v>
      </c>
      <c r="H683" s="22">
        <v>168.88</v>
      </c>
    </row>
    <row r="684" spans="1:8" ht="18" thickBot="1">
      <c r="A684" s="3">
        <v>40459</v>
      </c>
      <c r="B684" s="8">
        <v>6103.45</v>
      </c>
      <c r="C684" s="5">
        <v>6121.4</v>
      </c>
      <c r="D684" s="5">
        <v>6148.6</v>
      </c>
      <c r="E684" s="5">
        <v>6067</v>
      </c>
      <c r="F684" s="6" t="s">
        <v>2235</v>
      </c>
      <c r="G684" s="9">
        <v>-2.8E-3</v>
      </c>
      <c r="H684" s="22">
        <v>134.63999999999999</v>
      </c>
    </row>
    <row r="685" spans="1:8" ht="18" thickBot="1">
      <c r="A685" s="3">
        <v>40462</v>
      </c>
      <c r="B685" s="4">
        <v>6135.85</v>
      </c>
      <c r="C685" s="5">
        <v>6105.95</v>
      </c>
      <c r="D685" s="5">
        <v>6187.75</v>
      </c>
      <c r="E685" s="5">
        <v>6105.95</v>
      </c>
      <c r="F685" s="6" t="s">
        <v>2234</v>
      </c>
      <c r="G685" s="7">
        <v>5.3E-3</v>
      </c>
      <c r="H685" s="22">
        <v>115.78</v>
      </c>
    </row>
    <row r="686" spans="1:8" ht="18" thickBot="1">
      <c r="A686" s="3">
        <v>40463</v>
      </c>
      <c r="B686" s="8">
        <v>6090.9</v>
      </c>
      <c r="C686" s="5">
        <v>6135.95</v>
      </c>
      <c r="D686" s="5">
        <v>6144.95</v>
      </c>
      <c r="E686" s="5">
        <v>6057.95</v>
      </c>
      <c r="F686" s="6" t="s">
        <v>1717</v>
      </c>
      <c r="G686" s="9">
        <v>-7.3000000000000001E-3</v>
      </c>
      <c r="H686" s="22">
        <v>109.94</v>
      </c>
    </row>
    <row r="687" spans="1:8" ht="18" thickBot="1">
      <c r="A687" s="3">
        <v>40464</v>
      </c>
      <c r="B687" s="4">
        <v>6233.9</v>
      </c>
      <c r="C687" s="5">
        <v>6091.45</v>
      </c>
      <c r="D687" s="5">
        <v>6240.25</v>
      </c>
      <c r="E687" s="5">
        <v>6089.75</v>
      </c>
      <c r="F687" s="6" t="s">
        <v>2233</v>
      </c>
      <c r="G687" s="7">
        <v>2.35E-2</v>
      </c>
      <c r="H687" s="22">
        <v>148.66</v>
      </c>
    </row>
    <row r="688" spans="1:8" ht="18" thickBot="1">
      <c r="A688" s="3">
        <v>40465</v>
      </c>
      <c r="B688" s="8">
        <v>6177.35</v>
      </c>
      <c r="C688" s="5">
        <v>6234.3</v>
      </c>
      <c r="D688" s="5">
        <v>6284.1</v>
      </c>
      <c r="E688" s="5">
        <v>6157.9</v>
      </c>
      <c r="F688" s="6" t="s">
        <v>2232</v>
      </c>
      <c r="G688" s="9">
        <v>-9.1000000000000004E-3</v>
      </c>
      <c r="H688" s="22">
        <v>128.49</v>
      </c>
    </row>
    <row r="689" spans="1:8" ht="18" thickBot="1">
      <c r="A689" s="3">
        <v>40466</v>
      </c>
      <c r="B689" s="8">
        <v>6062.65</v>
      </c>
      <c r="C689" s="5">
        <v>6175.9</v>
      </c>
      <c r="D689" s="5">
        <v>6200.6</v>
      </c>
      <c r="E689" s="5">
        <v>6050.35</v>
      </c>
      <c r="F689" s="6" t="s">
        <v>2231</v>
      </c>
      <c r="G689" s="9">
        <v>-1.8599999999999998E-2</v>
      </c>
      <c r="H689" s="22">
        <v>111.06</v>
      </c>
    </row>
    <row r="690" spans="1:8" ht="18" thickBot="1">
      <c r="A690" s="3">
        <v>40469</v>
      </c>
      <c r="B690" s="4">
        <v>6075.95</v>
      </c>
      <c r="C690" s="5">
        <v>6112.75</v>
      </c>
      <c r="D690" s="5">
        <v>6115.1</v>
      </c>
      <c r="E690" s="5">
        <v>5985.1</v>
      </c>
      <c r="F690" s="6" t="s">
        <v>2230</v>
      </c>
      <c r="G690" s="7">
        <v>2.2000000000000001E-3</v>
      </c>
      <c r="H690" s="22">
        <v>138.75</v>
      </c>
    </row>
    <row r="691" spans="1:8" ht="18" thickBot="1">
      <c r="A691" s="3">
        <v>40470</v>
      </c>
      <c r="B691" s="8">
        <v>6027.3</v>
      </c>
      <c r="C691" s="5">
        <v>6114.45</v>
      </c>
      <c r="D691" s="5">
        <v>6127.05</v>
      </c>
      <c r="E691" s="5">
        <v>6008.15</v>
      </c>
      <c r="F691" s="6" t="s">
        <v>1999</v>
      </c>
      <c r="G691" s="9">
        <v>-8.0000000000000002E-3</v>
      </c>
      <c r="H691" s="22">
        <v>130.46</v>
      </c>
    </row>
    <row r="692" spans="1:8" ht="18" thickBot="1">
      <c r="A692" s="3">
        <v>40471</v>
      </c>
      <c r="B692" s="8">
        <v>5982.1</v>
      </c>
      <c r="C692" s="5">
        <v>6002.95</v>
      </c>
      <c r="D692" s="5">
        <v>6038.1</v>
      </c>
      <c r="E692" s="5">
        <v>5966.75</v>
      </c>
      <c r="F692" s="6" t="s">
        <v>2229</v>
      </c>
      <c r="G692" s="9">
        <v>-7.4999999999999997E-3</v>
      </c>
      <c r="H692" s="22">
        <v>105.11</v>
      </c>
    </row>
    <row r="693" spans="1:8" ht="18" thickBot="1">
      <c r="A693" s="3">
        <v>40472</v>
      </c>
      <c r="B693" s="4">
        <v>6101.5</v>
      </c>
      <c r="C693" s="5">
        <v>6008.9</v>
      </c>
      <c r="D693" s="5">
        <v>6113.5</v>
      </c>
      <c r="E693" s="5">
        <v>5984.9</v>
      </c>
      <c r="F693" s="6" t="s">
        <v>2228</v>
      </c>
      <c r="G693" s="7">
        <v>0.02</v>
      </c>
      <c r="H693" s="22">
        <v>123.1</v>
      </c>
    </row>
    <row r="694" spans="1:8" ht="18" thickBot="1">
      <c r="A694" s="3">
        <v>40473</v>
      </c>
      <c r="B694" s="8">
        <v>6066.05</v>
      </c>
      <c r="C694" s="5">
        <v>6113.4</v>
      </c>
      <c r="D694" s="5">
        <v>6121.1</v>
      </c>
      <c r="E694" s="5">
        <v>6041.35</v>
      </c>
      <c r="F694" s="6" t="s">
        <v>2227</v>
      </c>
      <c r="G694" s="9">
        <v>-5.7999999999999996E-3</v>
      </c>
      <c r="H694" s="22">
        <v>109.38</v>
      </c>
    </row>
    <row r="695" spans="1:8" ht="18" thickBot="1">
      <c r="A695" s="3">
        <v>40476</v>
      </c>
      <c r="B695" s="4">
        <v>6105.8</v>
      </c>
      <c r="C695" s="5">
        <v>6101.25</v>
      </c>
      <c r="D695" s="5">
        <v>6151.3</v>
      </c>
      <c r="E695" s="5">
        <v>6094.6</v>
      </c>
      <c r="F695" s="6" t="s">
        <v>2226</v>
      </c>
      <c r="G695" s="7">
        <v>6.6E-3</v>
      </c>
      <c r="H695" s="22">
        <v>123.12</v>
      </c>
    </row>
    <row r="696" spans="1:8" ht="18" thickBot="1">
      <c r="A696" s="3">
        <v>40477</v>
      </c>
      <c r="B696" s="8">
        <v>6082</v>
      </c>
      <c r="C696" s="5">
        <v>6116.3</v>
      </c>
      <c r="D696" s="5">
        <v>6120.25</v>
      </c>
      <c r="E696" s="5">
        <v>6074.65</v>
      </c>
      <c r="F696" s="6" t="s">
        <v>2225</v>
      </c>
      <c r="G696" s="9">
        <v>-3.8999999999999998E-3</v>
      </c>
      <c r="H696" s="22">
        <v>113.45</v>
      </c>
    </row>
    <row r="697" spans="1:8" ht="18" thickBot="1">
      <c r="A697" s="3">
        <v>40478</v>
      </c>
      <c r="B697" s="8">
        <v>6012.65</v>
      </c>
      <c r="C697" s="5">
        <v>6075.45</v>
      </c>
      <c r="D697" s="5">
        <v>6075.95</v>
      </c>
      <c r="E697" s="5">
        <v>5987.55</v>
      </c>
      <c r="F697" s="6" t="s">
        <v>1680</v>
      </c>
      <c r="G697" s="9">
        <v>-1.14E-2</v>
      </c>
      <c r="H697" s="22">
        <v>116.71</v>
      </c>
    </row>
    <row r="698" spans="1:8" ht="18" thickBot="1">
      <c r="A698" s="3">
        <v>40479</v>
      </c>
      <c r="B698" s="8">
        <v>5987.7</v>
      </c>
      <c r="C698" s="5">
        <v>6039.95</v>
      </c>
      <c r="D698" s="5">
        <v>6071.1</v>
      </c>
      <c r="E698" s="5">
        <v>5968.1</v>
      </c>
      <c r="F698" s="6" t="s">
        <v>2224</v>
      </c>
      <c r="G698" s="9">
        <v>-4.1000000000000003E-3</v>
      </c>
      <c r="H698" s="22">
        <v>228.79</v>
      </c>
    </row>
    <row r="699" spans="1:8" ht="18" thickBot="1">
      <c r="A699" s="3">
        <v>40480</v>
      </c>
      <c r="B699" s="4">
        <v>6017.7</v>
      </c>
      <c r="C699" s="5">
        <v>6021.15</v>
      </c>
      <c r="D699" s="5">
        <v>6032.65</v>
      </c>
      <c r="E699" s="5">
        <v>5937.1</v>
      </c>
      <c r="F699" s="6" t="s">
        <v>2223</v>
      </c>
      <c r="G699" s="7">
        <v>5.0000000000000001E-3</v>
      </c>
      <c r="H699" s="22">
        <v>137.88</v>
      </c>
    </row>
    <row r="700" spans="1:8" ht="18" thickBot="1">
      <c r="A700" s="3">
        <v>40483</v>
      </c>
      <c r="B700" s="4">
        <v>6117.55</v>
      </c>
      <c r="C700" s="5">
        <v>6092.3</v>
      </c>
      <c r="D700" s="5">
        <v>6132.4</v>
      </c>
      <c r="E700" s="5">
        <v>6084.75</v>
      </c>
      <c r="F700" s="6" t="s">
        <v>2222</v>
      </c>
      <c r="G700" s="7">
        <v>1.66E-2</v>
      </c>
      <c r="H700" s="22">
        <v>128.91</v>
      </c>
    </row>
    <row r="701" spans="1:8" ht="18" thickBot="1">
      <c r="A701" s="3">
        <v>40484</v>
      </c>
      <c r="B701" s="4">
        <v>6119</v>
      </c>
      <c r="C701" s="5">
        <v>6127.55</v>
      </c>
      <c r="D701" s="5">
        <v>6138.1</v>
      </c>
      <c r="E701" s="5">
        <v>6094.4</v>
      </c>
      <c r="F701" s="6" t="s">
        <v>2221</v>
      </c>
      <c r="G701" s="7">
        <v>2.0000000000000001E-4</v>
      </c>
      <c r="H701" s="22">
        <v>122.09</v>
      </c>
    </row>
    <row r="702" spans="1:8" ht="18" thickBot="1">
      <c r="A702" s="3">
        <v>40485</v>
      </c>
      <c r="B702" s="4">
        <v>6160.5</v>
      </c>
      <c r="C702" s="5">
        <v>6150.6</v>
      </c>
      <c r="D702" s="5">
        <v>6182.5</v>
      </c>
      <c r="E702" s="5">
        <v>6146.8</v>
      </c>
      <c r="F702" s="6" t="s">
        <v>2220</v>
      </c>
      <c r="G702" s="7">
        <v>6.7999999999999996E-3</v>
      </c>
      <c r="H702" s="22">
        <v>111.32</v>
      </c>
    </row>
    <row r="703" spans="1:8" ht="18" thickBot="1">
      <c r="A703" s="3">
        <v>40486</v>
      </c>
      <c r="B703" s="4">
        <v>6281.8</v>
      </c>
      <c r="C703" s="5">
        <v>6209.6</v>
      </c>
      <c r="D703" s="5">
        <v>6290.15</v>
      </c>
      <c r="E703" s="5">
        <v>6199.35</v>
      </c>
      <c r="F703" s="6" t="s">
        <v>2219</v>
      </c>
      <c r="G703" s="7">
        <v>1.9699999999999999E-2</v>
      </c>
      <c r="H703" s="22">
        <v>125.03</v>
      </c>
    </row>
    <row r="704" spans="1:8" ht="18" thickBot="1">
      <c r="A704" s="3">
        <v>40487</v>
      </c>
      <c r="B704" s="4">
        <v>6312.45</v>
      </c>
      <c r="C704" s="5">
        <v>6321.85</v>
      </c>
      <c r="D704" s="5">
        <v>6338.5</v>
      </c>
      <c r="E704" s="5">
        <v>6303.1</v>
      </c>
      <c r="F704" s="6" t="s">
        <v>2218</v>
      </c>
      <c r="G704" s="7">
        <v>4.8999999999999998E-3</v>
      </c>
      <c r="H704" s="22">
        <v>27.18</v>
      </c>
    </row>
    <row r="705" spans="1:8" ht="18" thickBot="1">
      <c r="A705" s="3">
        <v>40490</v>
      </c>
      <c r="B705" s="8">
        <v>6273.2</v>
      </c>
      <c r="C705" s="5">
        <v>6335.25</v>
      </c>
      <c r="D705" s="5">
        <v>6335.9</v>
      </c>
      <c r="E705" s="5">
        <v>6265.35</v>
      </c>
      <c r="F705" s="6" t="s">
        <v>2217</v>
      </c>
      <c r="G705" s="9">
        <v>-6.1999999999999998E-3</v>
      </c>
      <c r="H705" s="22">
        <v>153.93</v>
      </c>
    </row>
    <row r="706" spans="1:8" ht="18" thickBot="1">
      <c r="A706" s="3">
        <v>40491</v>
      </c>
      <c r="B706" s="4">
        <v>6301.55</v>
      </c>
      <c r="C706" s="5">
        <v>6281</v>
      </c>
      <c r="D706" s="5">
        <v>6310.9</v>
      </c>
      <c r="E706" s="5">
        <v>6243.55</v>
      </c>
      <c r="F706" s="6" t="s">
        <v>2034</v>
      </c>
      <c r="G706" s="7">
        <v>4.4999999999999997E-3</v>
      </c>
      <c r="H706" s="22">
        <v>139.82</v>
      </c>
    </row>
    <row r="707" spans="1:8" ht="18" thickBot="1">
      <c r="A707" s="3">
        <v>40492</v>
      </c>
      <c r="B707" s="8">
        <v>6275.7</v>
      </c>
      <c r="C707" s="5">
        <v>6303.2</v>
      </c>
      <c r="D707" s="5">
        <v>6307.65</v>
      </c>
      <c r="E707" s="5">
        <v>6269.25</v>
      </c>
      <c r="F707" s="6" t="s">
        <v>2216</v>
      </c>
      <c r="G707" s="9">
        <v>-4.1000000000000003E-3</v>
      </c>
      <c r="H707" s="22">
        <v>125.61</v>
      </c>
    </row>
    <row r="708" spans="1:8" ht="18" thickBot="1">
      <c r="A708" s="3">
        <v>40493</v>
      </c>
      <c r="B708" s="8">
        <v>6194.25</v>
      </c>
      <c r="C708" s="5">
        <v>6286.35</v>
      </c>
      <c r="D708" s="5">
        <v>6296.55</v>
      </c>
      <c r="E708" s="5">
        <v>6179.5</v>
      </c>
      <c r="F708" s="6" t="s">
        <v>2215</v>
      </c>
      <c r="G708" s="9">
        <v>-1.2999999999999999E-2</v>
      </c>
      <c r="H708" s="22">
        <v>169.3</v>
      </c>
    </row>
    <row r="709" spans="1:8" ht="18" thickBot="1">
      <c r="A709" s="3">
        <v>40494</v>
      </c>
      <c r="B709" s="8">
        <v>6071.65</v>
      </c>
      <c r="C709" s="5">
        <v>6182.3</v>
      </c>
      <c r="D709" s="5">
        <v>6202.5</v>
      </c>
      <c r="E709" s="5">
        <v>6056.75</v>
      </c>
      <c r="F709" s="6" t="s">
        <v>2214</v>
      </c>
      <c r="G709" s="9">
        <v>-1.9800000000000002E-2</v>
      </c>
      <c r="H709" s="22">
        <v>155.19999999999999</v>
      </c>
    </row>
    <row r="710" spans="1:8" ht="18" thickBot="1">
      <c r="A710" s="3">
        <v>40497</v>
      </c>
      <c r="B710" s="4">
        <v>6121.6</v>
      </c>
      <c r="C710" s="5">
        <v>6079.9</v>
      </c>
      <c r="D710" s="5">
        <v>6128.75</v>
      </c>
      <c r="E710" s="5">
        <v>6039.4</v>
      </c>
      <c r="F710" s="6" t="s">
        <v>2213</v>
      </c>
      <c r="G710" s="7">
        <v>8.2000000000000007E-3</v>
      </c>
      <c r="H710" s="22">
        <v>124.27</v>
      </c>
    </row>
    <row r="711" spans="1:8" ht="18" thickBot="1">
      <c r="A711" s="3">
        <v>40498</v>
      </c>
      <c r="B711" s="8">
        <v>5988.7</v>
      </c>
      <c r="C711" s="5">
        <v>6143.45</v>
      </c>
      <c r="D711" s="5">
        <v>6144.05</v>
      </c>
      <c r="E711" s="5">
        <v>5970.6</v>
      </c>
      <c r="F711" s="6" t="s">
        <v>2212</v>
      </c>
      <c r="G711" s="9">
        <v>-2.1700000000000001E-2</v>
      </c>
      <c r="H711" s="22">
        <v>139.19</v>
      </c>
    </row>
    <row r="712" spans="1:8" ht="18" thickBot="1">
      <c r="A712" s="3">
        <v>40500</v>
      </c>
      <c r="B712" s="4">
        <v>5998.8</v>
      </c>
      <c r="C712" s="5">
        <v>6075.95</v>
      </c>
      <c r="D712" s="5">
        <v>6076.2</v>
      </c>
      <c r="E712" s="5">
        <v>5906.75</v>
      </c>
      <c r="F712" s="6" t="s">
        <v>2211</v>
      </c>
      <c r="G712" s="7">
        <v>1.6999999999999999E-3</v>
      </c>
      <c r="H712" s="22">
        <v>190.22</v>
      </c>
    </row>
    <row r="713" spans="1:8" ht="18" thickBot="1">
      <c r="A713" s="3">
        <v>40501</v>
      </c>
      <c r="B713" s="8">
        <v>5890.3</v>
      </c>
      <c r="C713" s="5">
        <v>6011.3</v>
      </c>
      <c r="D713" s="5">
        <v>6013.25</v>
      </c>
      <c r="E713" s="5">
        <v>5863.95</v>
      </c>
      <c r="F713" s="6" t="s">
        <v>2210</v>
      </c>
      <c r="G713" s="9">
        <v>-1.8100000000000002E-2</v>
      </c>
      <c r="H713" s="22">
        <v>150.74</v>
      </c>
    </row>
    <row r="714" spans="1:8" ht="18" thickBot="1">
      <c r="A714" s="3">
        <v>40504</v>
      </c>
      <c r="B714" s="4">
        <v>6010</v>
      </c>
      <c r="C714" s="5">
        <v>5920.9</v>
      </c>
      <c r="D714" s="5">
        <v>6020.25</v>
      </c>
      <c r="E714" s="5">
        <v>5905.15</v>
      </c>
      <c r="F714" s="6" t="s">
        <v>2209</v>
      </c>
      <c r="G714" s="7">
        <v>2.0299999999999999E-2</v>
      </c>
      <c r="H714" s="22">
        <v>123.42</v>
      </c>
    </row>
    <row r="715" spans="1:8" ht="18" thickBot="1">
      <c r="A715" s="3">
        <v>40505</v>
      </c>
      <c r="B715" s="8">
        <v>5934.75</v>
      </c>
      <c r="C715" s="5">
        <v>5971.55</v>
      </c>
      <c r="D715" s="5">
        <v>5973.35</v>
      </c>
      <c r="E715" s="5">
        <v>5824.95</v>
      </c>
      <c r="F715" s="6" t="s">
        <v>2208</v>
      </c>
      <c r="G715" s="9">
        <v>-1.2500000000000001E-2</v>
      </c>
      <c r="H715" s="22">
        <v>158.87</v>
      </c>
    </row>
    <row r="716" spans="1:8" ht="18" thickBot="1">
      <c r="A716" s="3">
        <v>40506</v>
      </c>
      <c r="B716" s="8">
        <v>5865.75</v>
      </c>
      <c r="C716" s="5">
        <v>5946.8</v>
      </c>
      <c r="D716" s="5">
        <v>5976.65</v>
      </c>
      <c r="E716" s="5">
        <v>5833.6</v>
      </c>
      <c r="F716" s="6" t="s">
        <v>2207</v>
      </c>
      <c r="G716" s="9">
        <v>-1.1599999999999999E-2</v>
      </c>
      <c r="H716" s="22">
        <v>125.85</v>
      </c>
    </row>
    <row r="717" spans="1:8" ht="18" thickBot="1">
      <c r="A717" s="3">
        <v>40507</v>
      </c>
      <c r="B717" s="8">
        <v>5799.75</v>
      </c>
      <c r="C717" s="5">
        <v>5883.95</v>
      </c>
      <c r="D717" s="5">
        <v>5907.1</v>
      </c>
      <c r="E717" s="5">
        <v>5780.35</v>
      </c>
      <c r="F717" s="6" t="s">
        <v>2206</v>
      </c>
      <c r="G717" s="9">
        <v>-1.1299999999999999E-2</v>
      </c>
      <c r="H717" s="22">
        <v>371.67</v>
      </c>
    </row>
    <row r="718" spans="1:8" ht="18" thickBot="1">
      <c r="A718" s="3">
        <v>40508</v>
      </c>
      <c r="B718" s="8">
        <v>5751.95</v>
      </c>
      <c r="C718" s="5">
        <v>5828.55</v>
      </c>
      <c r="D718" s="5">
        <v>5838.5</v>
      </c>
      <c r="E718" s="5">
        <v>5690.35</v>
      </c>
      <c r="F718" s="6" t="s">
        <v>2205</v>
      </c>
      <c r="G718" s="9">
        <v>-8.2000000000000007E-3</v>
      </c>
      <c r="H718" s="22">
        <v>287.2</v>
      </c>
    </row>
    <row r="719" spans="1:8" ht="18" thickBot="1">
      <c r="A719" s="3">
        <v>40511</v>
      </c>
      <c r="B719" s="4">
        <v>5830</v>
      </c>
      <c r="C719" s="5">
        <v>5789.95</v>
      </c>
      <c r="D719" s="5">
        <v>5843.15</v>
      </c>
      <c r="E719" s="5">
        <v>5754.7</v>
      </c>
      <c r="F719" s="6" t="s">
        <v>2204</v>
      </c>
      <c r="G719" s="7">
        <v>1.3599999999999999E-2</v>
      </c>
      <c r="H719" s="22">
        <v>155.07</v>
      </c>
    </row>
    <row r="720" spans="1:8" ht="18" thickBot="1">
      <c r="A720" s="3">
        <v>40512</v>
      </c>
      <c r="B720" s="4">
        <v>5862.7</v>
      </c>
      <c r="C720" s="5">
        <v>5811.6</v>
      </c>
      <c r="D720" s="5">
        <v>5892.25</v>
      </c>
      <c r="E720" s="5">
        <v>5768.35</v>
      </c>
      <c r="F720" s="6" t="s">
        <v>2203</v>
      </c>
      <c r="G720" s="7">
        <v>5.5999999999999999E-3</v>
      </c>
      <c r="H720" s="22">
        <v>217.96</v>
      </c>
    </row>
    <row r="721" spans="1:8" ht="18" thickBot="1">
      <c r="A721" s="3">
        <v>40513</v>
      </c>
      <c r="B721" s="4">
        <v>5960.9</v>
      </c>
      <c r="C721" s="5">
        <v>5871</v>
      </c>
      <c r="D721" s="5">
        <v>5971</v>
      </c>
      <c r="E721" s="5">
        <v>5865.55</v>
      </c>
      <c r="F721" s="6" t="s">
        <v>2202</v>
      </c>
      <c r="G721" s="7">
        <v>1.67E-2</v>
      </c>
      <c r="H721" s="22">
        <v>173.36</v>
      </c>
    </row>
    <row r="722" spans="1:8" ht="18" thickBot="1">
      <c r="A722" s="3">
        <v>40514</v>
      </c>
      <c r="B722" s="4">
        <v>6011.7</v>
      </c>
      <c r="C722" s="5">
        <v>6023.05</v>
      </c>
      <c r="D722" s="5">
        <v>6029.5</v>
      </c>
      <c r="E722" s="5">
        <v>5980.6</v>
      </c>
      <c r="F722" s="6" t="s">
        <v>868</v>
      </c>
      <c r="G722" s="7">
        <v>8.5000000000000006E-3</v>
      </c>
      <c r="H722" s="22">
        <v>197.38</v>
      </c>
    </row>
    <row r="723" spans="1:8" ht="18" thickBot="1">
      <c r="A723" s="3">
        <v>40515</v>
      </c>
      <c r="B723" s="8">
        <v>5992.8</v>
      </c>
      <c r="C723" s="5">
        <v>6013.35</v>
      </c>
      <c r="D723" s="5">
        <v>6025.4</v>
      </c>
      <c r="E723" s="5">
        <v>5964.25</v>
      </c>
      <c r="F723" s="6" t="s">
        <v>2201</v>
      </c>
      <c r="G723" s="9">
        <v>-3.0999999999999999E-3</v>
      </c>
      <c r="H723" s="22">
        <v>165.38</v>
      </c>
    </row>
    <row r="724" spans="1:8" ht="18" thickBot="1">
      <c r="A724" s="3">
        <v>40518</v>
      </c>
      <c r="B724" s="8">
        <v>5992.25</v>
      </c>
      <c r="C724" s="5">
        <v>6033.65</v>
      </c>
      <c r="D724" s="5">
        <v>6069.45</v>
      </c>
      <c r="E724" s="5">
        <v>5981.7</v>
      </c>
      <c r="F724" s="6" t="s">
        <v>2200</v>
      </c>
      <c r="G724" s="9">
        <v>-1E-4</v>
      </c>
      <c r="H724" s="22">
        <v>145.32</v>
      </c>
    </row>
    <row r="725" spans="1:8" ht="18" thickBot="1">
      <c r="A725" s="3">
        <v>40519</v>
      </c>
      <c r="B725" s="8">
        <v>5976.55</v>
      </c>
      <c r="C725" s="5">
        <v>5995.05</v>
      </c>
      <c r="D725" s="5">
        <v>6001</v>
      </c>
      <c r="E725" s="5">
        <v>5939.7</v>
      </c>
      <c r="F725" s="6" t="s">
        <v>2199</v>
      </c>
      <c r="G725" s="9">
        <v>-2.5999999999999999E-3</v>
      </c>
      <c r="H725" s="22">
        <v>145.41</v>
      </c>
    </row>
    <row r="726" spans="1:8" ht="18" thickBot="1">
      <c r="A726" s="3">
        <v>40520</v>
      </c>
      <c r="B726" s="8">
        <v>5903.7</v>
      </c>
      <c r="C726" s="5">
        <v>5954.4</v>
      </c>
      <c r="D726" s="5">
        <v>5960</v>
      </c>
      <c r="E726" s="5">
        <v>5878.6</v>
      </c>
      <c r="F726" s="6" t="s">
        <v>2198</v>
      </c>
      <c r="G726" s="9">
        <v>-1.2200000000000001E-2</v>
      </c>
      <c r="H726" s="22">
        <v>122.57</v>
      </c>
    </row>
    <row r="727" spans="1:8" ht="18" thickBot="1">
      <c r="A727" s="3">
        <v>40521</v>
      </c>
      <c r="B727" s="8">
        <v>5766.5</v>
      </c>
      <c r="C727" s="5">
        <v>5924.25</v>
      </c>
      <c r="D727" s="5">
        <v>5927.3</v>
      </c>
      <c r="E727" s="5">
        <v>5742.3</v>
      </c>
      <c r="F727" s="6" t="s">
        <v>2197</v>
      </c>
      <c r="G727" s="9">
        <v>-2.3199999999999998E-2</v>
      </c>
      <c r="H727" s="22">
        <v>169.51</v>
      </c>
    </row>
    <row r="728" spans="1:8" ht="18" thickBot="1">
      <c r="A728" s="3">
        <v>40522</v>
      </c>
      <c r="B728" s="4">
        <v>5857.35</v>
      </c>
      <c r="C728" s="5">
        <v>5761</v>
      </c>
      <c r="D728" s="5">
        <v>5865.5</v>
      </c>
      <c r="E728" s="5">
        <v>5721.15</v>
      </c>
      <c r="F728" s="6" t="s">
        <v>2196</v>
      </c>
      <c r="G728" s="7">
        <v>1.5800000000000002E-2</v>
      </c>
      <c r="H728" s="22">
        <v>167.49</v>
      </c>
    </row>
    <row r="729" spans="1:8" ht="18" thickBot="1">
      <c r="A729" s="3">
        <v>40525</v>
      </c>
      <c r="B729" s="4">
        <v>5907.65</v>
      </c>
      <c r="C729" s="5">
        <v>5882.65</v>
      </c>
      <c r="D729" s="5">
        <v>5913.8</v>
      </c>
      <c r="E729" s="5">
        <v>5795.9</v>
      </c>
      <c r="F729" s="6" t="s">
        <v>2195</v>
      </c>
      <c r="G729" s="7">
        <v>8.6E-3</v>
      </c>
      <c r="H729" s="22">
        <v>138.22999999999999</v>
      </c>
    </row>
    <row r="730" spans="1:8" ht="18" thickBot="1">
      <c r="A730" s="3">
        <v>40526</v>
      </c>
      <c r="B730" s="4">
        <v>5944.1</v>
      </c>
      <c r="C730" s="5">
        <v>5928.7</v>
      </c>
      <c r="D730" s="5">
        <v>5953.95</v>
      </c>
      <c r="E730" s="5">
        <v>5888.75</v>
      </c>
      <c r="F730" s="6" t="s">
        <v>2194</v>
      </c>
      <c r="G730" s="7">
        <v>6.1999999999999998E-3</v>
      </c>
      <c r="H730" s="22">
        <v>125.3</v>
      </c>
    </row>
    <row r="731" spans="1:8" ht="18" thickBot="1">
      <c r="A731" s="3">
        <v>40527</v>
      </c>
      <c r="B731" s="8">
        <v>5892.3</v>
      </c>
      <c r="C731" s="5">
        <v>5931.15</v>
      </c>
      <c r="D731" s="5">
        <v>5942.75</v>
      </c>
      <c r="E731" s="5">
        <v>5865.8</v>
      </c>
      <c r="F731" s="6" t="s">
        <v>2193</v>
      </c>
      <c r="G731" s="9">
        <v>-8.6999999999999994E-3</v>
      </c>
      <c r="H731" s="22">
        <v>126.32</v>
      </c>
    </row>
    <row r="732" spans="1:8" ht="18" thickBot="1">
      <c r="A732" s="3">
        <v>40528</v>
      </c>
      <c r="B732" s="4">
        <v>5948.75</v>
      </c>
      <c r="C732" s="5">
        <v>5910.55</v>
      </c>
      <c r="D732" s="5">
        <v>5956.15</v>
      </c>
      <c r="E732" s="5">
        <v>5855.05</v>
      </c>
      <c r="F732" s="6" t="s">
        <v>2192</v>
      </c>
      <c r="G732" s="7">
        <v>9.5999999999999992E-3</v>
      </c>
      <c r="H732" s="22">
        <v>149.83000000000001</v>
      </c>
    </row>
    <row r="733" spans="1:8" ht="18" thickBot="1">
      <c r="A733" s="3">
        <v>40532</v>
      </c>
      <c r="B733" s="8">
        <v>5947.05</v>
      </c>
      <c r="C733" s="5">
        <v>5926.85</v>
      </c>
      <c r="D733" s="5">
        <v>5985</v>
      </c>
      <c r="E733" s="5">
        <v>5900.25</v>
      </c>
      <c r="F733" s="6" t="s">
        <v>2191</v>
      </c>
      <c r="G733" s="9">
        <v>-2.9999999999999997E-4</v>
      </c>
      <c r="H733" s="22">
        <v>121.82</v>
      </c>
    </row>
    <row r="734" spans="1:8" ht="18" thickBot="1">
      <c r="A734" s="3">
        <v>40533</v>
      </c>
      <c r="B734" s="4">
        <v>6000.65</v>
      </c>
      <c r="C734" s="5">
        <v>5960.4</v>
      </c>
      <c r="D734" s="5">
        <v>6007.45</v>
      </c>
      <c r="E734" s="5">
        <v>5960.05</v>
      </c>
      <c r="F734" s="6" t="s">
        <v>1155</v>
      </c>
      <c r="G734" s="7">
        <v>8.9999999999999993E-3</v>
      </c>
      <c r="H734" s="22">
        <v>126.54</v>
      </c>
    </row>
    <row r="735" spans="1:8" ht="18" thickBot="1">
      <c r="A735" s="3">
        <v>40534</v>
      </c>
      <c r="B735" s="8">
        <v>5984.4</v>
      </c>
      <c r="C735" s="5">
        <v>6019</v>
      </c>
      <c r="D735" s="5">
        <v>6023.8</v>
      </c>
      <c r="E735" s="5">
        <v>5958</v>
      </c>
      <c r="F735" s="6" t="s">
        <v>2190</v>
      </c>
      <c r="G735" s="9">
        <v>-2.7000000000000001E-3</v>
      </c>
      <c r="H735" s="22">
        <v>118.82</v>
      </c>
    </row>
    <row r="736" spans="1:8" ht="18" thickBot="1">
      <c r="A736" s="3">
        <v>40535</v>
      </c>
      <c r="B736" s="8">
        <v>5980</v>
      </c>
      <c r="C736" s="5">
        <v>6005.9</v>
      </c>
      <c r="D736" s="5">
        <v>6006.45</v>
      </c>
      <c r="E736" s="5">
        <v>5964.6</v>
      </c>
      <c r="F736" s="6" t="s">
        <v>2189</v>
      </c>
      <c r="G736" s="9">
        <v>-6.9999999999999999E-4</v>
      </c>
      <c r="H736" s="22">
        <v>85.46</v>
      </c>
    </row>
    <row r="737" spans="1:8" ht="18" thickBot="1">
      <c r="A737" s="3">
        <v>40536</v>
      </c>
      <c r="B737" s="4">
        <v>6011.6</v>
      </c>
      <c r="C737" s="5">
        <v>5940.25</v>
      </c>
      <c r="D737" s="5">
        <v>6017.35</v>
      </c>
      <c r="E737" s="5">
        <v>5940.25</v>
      </c>
      <c r="F737" s="6" t="s">
        <v>2188</v>
      </c>
      <c r="G737" s="7">
        <v>5.3E-3</v>
      </c>
      <c r="H737" s="22">
        <v>123.58</v>
      </c>
    </row>
    <row r="738" spans="1:8" ht="18" thickBot="1">
      <c r="A738" s="3">
        <v>40539</v>
      </c>
      <c r="B738" s="8">
        <v>5998.1</v>
      </c>
      <c r="C738" s="5">
        <v>6013.3</v>
      </c>
      <c r="D738" s="5">
        <v>6045.75</v>
      </c>
      <c r="E738" s="5">
        <v>5991.1</v>
      </c>
      <c r="F738" s="6" t="s">
        <v>2187</v>
      </c>
      <c r="G738" s="9">
        <v>-2.2000000000000001E-3</v>
      </c>
      <c r="H738" s="22">
        <v>95.96</v>
      </c>
    </row>
    <row r="739" spans="1:8" ht="18" thickBot="1">
      <c r="A739" s="3">
        <v>40540</v>
      </c>
      <c r="B739" s="8">
        <v>5996</v>
      </c>
      <c r="C739" s="5">
        <v>6005.35</v>
      </c>
      <c r="D739" s="5">
        <v>6010.9</v>
      </c>
      <c r="E739" s="5">
        <v>5982.25</v>
      </c>
      <c r="F739" s="6" t="s">
        <v>2186</v>
      </c>
      <c r="G739" s="9">
        <v>-4.0000000000000002E-4</v>
      </c>
      <c r="H739" s="22">
        <v>90.72</v>
      </c>
    </row>
    <row r="740" spans="1:8" ht="18" thickBot="1">
      <c r="A740" s="3">
        <v>40541</v>
      </c>
      <c r="B740" s="4">
        <v>6060.35</v>
      </c>
      <c r="C740" s="5">
        <v>6005.15</v>
      </c>
      <c r="D740" s="5">
        <v>6067.55</v>
      </c>
      <c r="E740" s="5">
        <v>6002.85</v>
      </c>
      <c r="F740" s="6" t="s">
        <v>2185</v>
      </c>
      <c r="G740" s="7">
        <v>1.0699999999999999E-2</v>
      </c>
      <c r="H740" s="22">
        <v>93</v>
      </c>
    </row>
    <row r="741" spans="1:8" ht="18" thickBot="1">
      <c r="A741" s="3">
        <v>40542</v>
      </c>
      <c r="B741" s="4">
        <v>6101.85</v>
      </c>
      <c r="C741" s="5">
        <v>6062.35</v>
      </c>
      <c r="D741" s="5">
        <v>6106.4</v>
      </c>
      <c r="E741" s="5">
        <v>6062.35</v>
      </c>
      <c r="F741" s="6" t="s">
        <v>2184</v>
      </c>
      <c r="G741" s="7">
        <v>6.7999999999999996E-3</v>
      </c>
      <c r="H741" s="22">
        <v>194.35</v>
      </c>
    </row>
    <row r="742" spans="1:8" ht="18" thickBot="1">
      <c r="A742" s="3">
        <v>40543</v>
      </c>
      <c r="B742" s="4">
        <v>6134.5</v>
      </c>
      <c r="C742" s="5">
        <v>6105.1</v>
      </c>
      <c r="D742" s="5">
        <v>6147.3</v>
      </c>
      <c r="E742" s="5">
        <v>6103.55</v>
      </c>
      <c r="F742" s="6" t="s">
        <v>2183</v>
      </c>
      <c r="G742" s="7">
        <v>5.4000000000000003E-3</v>
      </c>
      <c r="H742" s="22">
        <v>113.76</v>
      </c>
    </row>
    <row r="743" spans="1:8" ht="18" thickBot="1">
      <c r="A743" s="3">
        <v>40546</v>
      </c>
      <c r="B743" s="4">
        <v>6157.6</v>
      </c>
      <c r="C743" s="5">
        <v>6177.45</v>
      </c>
      <c r="D743" s="5">
        <v>6178.55</v>
      </c>
      <c r="E743" s="5">
        <v>6147.2</v>
      </c>
      <c r="F743" s="6" t="s">
        <v>2182</v>
      </c>
      <c r="G743" s="7">
        <v>3.8E-3</v>
      </c>
      <c r="H743" s="22">
        <v>96.03</v>
      </c>
    </row>
    <row r="744" spans="1:8" ht="18" thickBot="1">
      <c r="A744" s="3">
        <v>40547</v>
      </c>
      <c r="B744" s="8">
        <v>6146.35</v>
      </c>
      <c r="C744" s="5">
        <v>6172.75</v>
      </c>
      <c r="D744" s="5">
        <v>6181.05</v>
      </c>
      <c r="E744" s="5">
        <v>6124.4</v>
      </c>
      <c r="F744" s="6" t="s">
        <v>2181</v>
      </c>
      <c r="G744" s="9">
        <v>-1.8E-3</v>
      </c>
      <c r="H744" s="22">
        <v>181.73</v>
      </c>
    </row>
    <row r="745" spans="1:8" ht="18" thickBot="1">
      <c r="A745" s="3">
        <v>40548</v>
      </c>
      <c r="B745" s="8">
        <v>6079.8</v>
      </c>
      <c r="C745" s="5">
        <v>6141.35</v>
      </c>
      <c r="D745" s="5">
        <v>6141.35</v>
      </c>
      <c r="E745" s="5">
        <v>6062.35</v>
      </c>
      <c r="F745" s="6" t="s">
        <v>1725</v>
      </c>
      <c r="G745" s="9">
        <v>-1.0800000000000001E-2</v>
      </c>
      <c r="H745" s="22">
        <v>139.61000000000001</v>
      </c>
    </row>
    <row r="746" spans="1:8" ht="18" thickBot="1">
      <c r="A746" s="3">
        <v>40549</v>
      </c>
      <c r="B746" s="8">
        <v>6048.25</v>
      </c>
      <c r="C746" s="5">
        <v>6107</v>
      </c>
      <c r="D746" s="5">
        <v>6116.15</v>
      </c>
      <c r="E746" s="5">
        <v>6022.3</v>
      </c>
      <c r="F746" s="6" t="s">
        <v>1858</v>
      </c>
      <c r="G746" s="9">
        <v>-5.1999999999999998E-3</v>
      </c>
      <c r="H746" s="22">
        <v>152.34</v>
      </c>
    </row>
    <row r="747" spans="1:8" ht="18" thickBot="1">
      <c r="A747" s="3">
        <v>40550</v>
      </c>
      <c r="B747" s="8">
        <v>5904.6</v>
      </c>
      <c r="C747" s="5">
        <v>6030.9</v>
      </c>
      <c r="D747" s="5">
        <v>6051.2</v>
      </c>
      <c r="E747" s="5">
        <v>5883.6</v>
      </c>
      <c r="F747" s="6" t="s">
        <v>2180</v>
      </c>
      <c r="G747" s="9">
        <v>-2.3800000000000002E-2</v>
      </c>
      <c r="H747" s="22">
        <v>171.81</v>
      </c>
    </row>
    <row r="748" spans="1:8" ht="18" thickBot="1">
      <c r="A748" s="3">
        <v>40553</v>
      </c>
      <c r="B748" s="8">
        <v>5762.85</v>
      </c>
      <c r="C748" s="5">
        <v>5901.3</v>
      </c>
      <c r="D748" s="5">
        <v>5907.25</v>
      </c>
      <c r="E748" s="5">
        <v>5740.95</v>
      </c>
      <c r="F748" s="6" t="s">
        <v>2179</v>
      </c>
      <c r="G748" s="9">
        <v>-2.4E-2</v>
      </c>
      <c r="H748" s="22">
        <v>156.94999999999999</v>
      </c>
    </row>
    <row r="749" spans="1:8" ht="18" thickBot="1">
      <c r="A749" s="3">
        <v>40554</v>
      </c>
      <c r="B749" s="8">
        <v>5754.1</v>
      </c>
      <c r="C749" s="5">
        <v>5767.95</v>
      </c>
      <c r="D749" s="5">
        <v>5842.6</v>
      </c>
      <c r="E749" s="5">
        <v>5698.2</v>
      </c>
      <c r="F749" s="6" t="s">
        <v>2178</v>
      </c>
      <c r="G749" s="9">
        <v>-1.5E-3</v>
      </c>
      <c r="H749" s="22">
        <v>161.26</v>
      </c>
    </row>
    <row r="750" spans="1:8" ht="18" thickBot="1">
      <c r="A750" s="3">
        <v>40555</v>
      </c>
      <c r="B750" s="4">
        <v>5863.25</v>
      </c>
      <c r="C750" s="5">
        <v>5800.05</v>
      </c>
      <c r="D750" s="5">
        <v>5874.2</v>
      </c>
      <c r="E750" s="5">
        <v>5711.3</v>
      </c>
      <c r="F750" s="6" t="s">
        <v>2177</v>
      </c>
      <c r="G750" s="7">
        <v>1.9E-2</v>
      </c>
      <c r="H750" s="22">
        <v>188.12</v>
      </c>
    </row>
    <row r="751" spans="1:8" ht="18" thickBot="1">
      <c r="A751" s="3">
        <v>40556</v>
      </c>
      <c r="B751" s="8">
        <v>5751.9</v>
      </c>
      <c r="C751" s="5">
        <v>5850.75</v>
      </c>
      <c r="D751" s="5">
        <v>5857.75</v>
      </c>
      <c r="E751" s="5">
        <v>5736.7</v>
      </c>
      <c r="F751" s="6" t="s">
        <v>2176</v>
      </c>
      <c r="G751" s="9">
        <v>-1.9E-2</v>
      </c>
      <c r="H751" s="22">
        <v>175.35</v>
      </c>
    </row>
    <row r="752" spans="1:8" ht="18" thickBot="1">
      <c r="A752" s="3">
        <v>40557</v>
      </c>
      <c r="B752" s="8">
        <v>5654.55</v>
      </c>
      <c r="C752" s="5">
        <v>5752.1</v>
      </c>
      <c r="D752" s="5">
        <v>5833.65</v>
      </c>
      <c r="E752" s="5">
        <v>5639.65</v>
      </c>
      <c r="F752" s="6" t="s">
        <v>2175</v>
      </c>
      <c r="G752" s="9">
        <v>-1.6899999999999998E-2</v>
      </c>
      <c r="H752" s="22">
        <v>174.57</v>
      </c>
    </row>
    <row r="753" spans="1:8" ht="18" thickBot="1">
      <c r="A753" s="3">
        <v>40560</v>
      </c>
      <c r="B753" s="4">
        <v>5654.75</v>
      </c>
      <c r="C753" s="5">
        <v>5648.8</v>
      </c>
      <c r="D753" s="5">
        <v>5696.15</v>
      </c>
      <c r="E753" s="5">
        <v>5624.15</v>
      </c>
      <c r="F753" s="6" t="s">
        <v>2174</v>
      </c>
      <c r="G753" s="7">
        <v>0</v>
      </c>
      <c r="H753" s="22">
        <v>148.5</v>
      </c>
    </row>
    <row r="754" spans="1:8" ht="18" thickBot="1">
      <c r="A754" s="3">
        <v>40561</v>
      </c>
      <c r="B754" s="4">
        <v>5724.05</v>
      </c>
      <c r="C754" s="5">
        <v>5682.55</v>
      </c>
      <c r="D754" s="5">
        <v>5730.5</v>
      </c>
      <c r="E754" s="5">
        <v>5671.25</v>
      </c>
      <c r="F754" s="6" t="s">
        <v>2173</v>
      </c>
      <c r="G754" s="7">
        <v>1.23E-2</v>
      </c>
      <c r="H754" s="22">
        <v>141.01</v>
      </c>
    </row>
    <row r="755" spans="1:8" ht="18" thickBot="1">
      <c r="A755" s="3">
        <v>40562</v>
      </c>
      <c r="B755" s="8">
        <v>5691.05</v>
      </c>
      <c r="C755" s="5">
        <v>5737.35</v>
      </c>
      <c r="D755" s="5">
        <v>5747.65</v>
      </c>
      <c r="E755" s="5">
        <v>5662.55</v>
      </c>
      <c r="F755" s="6" t="s">
        <v>2172</v>
      </c>
      <c r="G755" s="9">
        <v>-5.7999999999999996E-3</v>
      </c>
      <c r="H755" s="22">
        <v>146.72</v>
      </c>
    </row>
    <row r="756" spans="1:8" ht="18" thickBot="1">
      <c r="A756" s="3">
        <v>40563</v>
      </c>
      <c r="B756" s="4">
        <v>5711.6</v>
      </c>
      <c r="C756" s="5">
        <v>5656</v>
      </c>
      <c r="D756" s="5">
        <v>5729.45</v>
      </c>
      <c r="E756" s="5">
        <v>5634.5</v>
      </c>
      <c r="F756" s="6" t="s">
        <v>2171</v>
      </c>
      <c r="G756" s="7">
        <v>3.5999999999999999E-3</v>
      </c>
      <c r="H756" s="22">
        <v>130.5</v>
      </c>
    </row>
    <row r="757" spans="1:8" ht="18" thickBot="1">
      <c r="A757" s="3">
        <v>40564</v>
      </c>
      <c r="B757" s="8">
        <v>5696.5</v>
      </c>
      <c r="C757" s="5">
        <v>5692.05</v>
      </c>
      <c r="D757" s="5">
        <v>5717.55</v>
      </c>
      <c r="E757" s="5">
        <v>5674.5</v>
      </c>
      <c r="F757" s="6" t="s">
        <v>2170</v>
      </c>
      <c r="G757" s="9">
        <v>-2.5999999999999999E-3</v>
      </c>
      <c r="H757" s="22">
        <v>119.99</v>
      </c>
    </row>
    <row r="758" spans="1:8" ht="18" thickBot="1">
      <c r="A758" s="3">
        <v>40567</v>
      </c>
      <c r="B758" s="4">
        <v>5743.25</v>
      </c>
      <c r="C758" s="5">
        <v>5717.1</v>
      </c>
      <c r="D758" s="5">
        <v>5756</v>
      </c>
      <c r="E758" s="5">
        <v>5697.75</v>
      </c>
      <c r="F758" s="6" t="s">
        <v>2169</v>
      </c>
      <c r="G758" s="7">
        <v>8.2000000000000007E-3</v>
      </c>
      <c r="H758" s="22">
        <v>108.83</v>
      </c>
    </row>
    <row r="759" spans="1:8" ht="18" thickBot="1">
      <c r="A759" s="3">
        <v>40568</v>
      </c>
      <c r="B759" s="8">
        <v>5687.4</v>
      </c>
      <c r="C759" s="5">
        <v>5763.3</v>
      </c>
      <c r="D759" s="5">
        <v>5801.55</v>
      </c>
      <c r="E759" s="5">
        <v>5680.65</v>
      </c>
      <c r="F759" s="6" t="s">
        <v>2168</v>
      </c>
      <c r="G759" s="9">
        <v>-9.7000000000000003E-3</v>
      </c>
      <c r="H759" s="22">
        <v>126.13</v>
      </c>
    </row>
    <row r="760" spans="1:8" ht="18" thickBot="1">
      <c r="A760" s="3">
        <v>40570</v>
      </c>
      <c r="B760" s="8">
        <v>5604.3</v>
      </c>
      <c r="C760" s="5">
        <v>5725.3</v>
      </c>
      <c r="D760" s="5">
        <v>5726.1</v>
      </c>
      <c r="E760" s="5">
        <v>5594.95</v>
      </c>
      <c r="F760" s="6" t="s">
        <v>2167</v>
      </c>
      <c r="G760" s="9">
        <v>-1.46E-2</v>
      </c>
      <c r="H760" s="22">
        <v>201.5</v>
      </c>
    </row>
    <row r="761" spans="1:8" ht="18" thickBot="1">
      <c r="A761" s="3">
        <v>40571</v>
      </c>
      <c r="B761" s="8">
        <v>5512.15</v>
      </c>
      <c r="C761" s="5">
        <v>5614</v>
      </c>
      <c r="D761" s="5">
        <v>5614.4</v>
      </c>
      <c r="E761" s="5">
        <v>5459.55</v>
      </c>
      <c r="F761" s="6" t="s">
        <v>2166</v>
      </c>
      <c r="G761" s="9">
        <v>-1.6400000000000001E-2</v>
      </c>
      <c r="H761" s="22">
        <v>173.11</v>
      </c>
    </row>
    <row r="762" spans="1:8" ht="18" thickBot="1">
      <c r="A762" s="3">
        <v>40574</v>
      </c>
      <c r="B762" s="8">
        <v>5505.9</v>
      </c>
      <c r="C762" s="5">
        <v>5452.55</v>
      </c>
      <c r="D762" s="5">
        <v>5526.85</v>
      </c>
      <c r="E762" s="5">
        <v>5416.65</v>
      </c>
      <c r="F762" s="6" t="s">
        <v>2165</v>
      </c>
      <c r="G762" s="9">
        <v>-1.1000000000000001E-3</v>
      </c>
      <c r="H762" s="22">
        <v>177.85</v>
      </c>
    </row>
    <row r="763" spans="1:8" ht="18" thickBot="1">
      <c r="A763" s="3">
        <v>40575</v>
      </c>
      <c r="B763" s="8">
        <v>5417.2</v>
      </c>
      <c r="C763" s="5">
        <v>5537.3</v>
      </c>
      <c r="D763" s="5">
        <v>5539.15</v>
      </c>
      <c r="E763" s="5">
        <v>5402</v>
      </c>
      <c r="F763" s="6" t="s">
        <v>2164</v>
      </c>
      <c r="G763" s="9">
        <v>-1.61E-2</v>
      </c>
      <c r="H763" s="22">
        <v>171.23</v>
      </c>
    </row>
    <row r="764" spans="1:8" ht="18" thickBot="1">
      <c r="A764" s="3">
        <v>40576</v>
      </c>
      <c r="B764" s="4">
        <v>5432</v>
      </c>
      <c r="C764" s="5">
        <v>5469.55</v>
      </c>
      <c r="D764" s="5">
        <v>5490.6</v>
      </c>
      <c r="E764" s="5">
        <v>5415.65</v>
      </c>
      <c r="F764" s="6" t="s">
        <v>2163</v>
      </c>
      <c r="G764" s="7">
        <v>2.7000000000000001E-3</v>
      </c>
      <c r="H764" s="22">
        <v>172.2</v>
      </c>
    </row>
    <row r="765" spans="1:8" ht="18" thickBot="1">
      <c r="A765" s="3">
        <v>40577</v>
      </c>
      <c r="B765" s="4">
        <v>5526.75</v>
      </c>
      <c r="C765" s="5">
        <v>5430.45</v>
      </c>
      <c r="D765" s="5">
        <v>5532.65</v>
      </c>
      <c r="E765" s="5">
        <v>5418</v>
      </c>
      <c r="F765" s="6" t="s">
        <v>2162</v>
      </c>
      <c r="G765" s="7">
        <v>1.7399999999999999E-2</v>
      </c>
      <c r="H765" s="22">
        <v>154.22999999999999</v>
      </c>
    </row>
    <row r="766" spans="1:8" ht="18" thickBot="1">
      <c r="A766" s="3">
        <v>40578</v>
      </c>
      <c r="B766" s="8">
        <v>5395.75</v>
      </c>
      <c r="C766" s="5">
        <v>5519.9</v>
      </c>
      <c r="D766" s="5">
        <v>5556.3</v>
      </c>
      <c r="E766" s="5">
        <v>5369.05</v>
      </c>
      <c r="F766" s="6" t="s">
        <v>2161</v>
      </c>
      <c r="G766" s="9">
        <v>-2.3699999999999999E-2</v>
      </c>
      <c r="H766" s="22">
        <v>187.82</v>
      </c>
    </row>
    <row r="767" spans="1:8" ht="18" thickBot="1">
      <c r="A767" s="3">
        <v>40581</v>
      </c>
      <c r="B767" s="4">
        <v>5396</v>
      </c>
      <c r="C767" s="5">
        <v>5430.15</v>
      </c>
      <c r="D767" s="5">
        <v>5440.35</v>
      </c>
      <c r="E767" s="5">
        <v>5376.95</v>
      </c>
      <c r="F767" s="6" t="s">
        <v>2160</v>
      </c>
      <c r="G767" s="7">
        <v>0</v>
      </c>
      <c r="H767" s="22">
        <v>150.44999999999999</v>
      </c>
    </row>
    <row r="768" spans="1:8" ht="18" thickBot="1">
      <c r="A768" s="3">
        <v>40582</v>
      </c>
      <c r="B768" s="8">
        <v>5312.55</v>
      </c>
      <c r="C768" s="5">
        <v>5432.35</v>
      </c>
      <c r="D768" s="5">
        <v>5432.35</v>
      </c>
      <c r="E768" s="5">
        <v>5303.4</v>
      </c>
      <c r="F768" s="6" t="s">
        <v>2159</v>
      </c>
      <c r="G768" s="9">
        <v>-1.55E-2</v>
      </c>
      <c r="H768" s="22">
        <v>155.6</v>
      </c>
    </row>
    <row r="769" spans="1:8" ht="18" thickBot="1">
      <c r="A769" s="3">
        <v>40583</v>
      </c>
      <c r="B769" s="8">
        <v>5253.55</v>
      </c>
      <c r="C769" s="5">
        <v>5293.05</v>
      </c>
      <c r="D769" s="5">
        <v>5339.45</v>
      </c>
      <c r="E769" s="5">
        <v>5225.6499999999996</v>
      </c>
      <c r="F769" s="6" t="s">
        <v>2158</v>
      </c>
      <c r="G769" s="9">
        <v>-1.11E-2</v>
      </c>
      <c r="H769" s="22">
        <v>246.53</v>
      </c>
    </row>
    <row r="770" spans="1:8" ht="18" thickBot="1">
      <c r="A770" s="3">
        <v>40584</v>
      </c>
      <c r="B770" s="8">
        <v>5225.8</v>
      </c>
      <c r="C770" s="5">
        <v>5246.05</v>
      </c>
      <c r="D770" s="5">
        <v>5272.6</v>
      </c>
      <c r="E770" s="5">
        <v>5196.8</v>
      </c>
      <c r="F770" s="6" t="s">
        <v>2157</v>
      </c>
      <c r="G770" s="9">
        <v>-5.3E-3</v>
      </c>
      <c r="H770" s="22">
        <v>225.24</v>
      </c>
    </row>
    <row r="771" spans="1:8" ht="18" thickBot="1">
      <c r="A771" s="3">
        <v>40585</v>
      </c>
      <c r="B771" s="4">
        <v>5310</v>
      </c>
      <c r="C771" s="5">
        <v>5219.6499999999996</v>
      </c>
      <c r="D771" s="5">
        <v>5319.45</v>
      </c>
      <c r="E771" s="5">
        <v>5177.7</v>
      </c>
      <c r="F771" s="6" t="s">
        <v>2156</v>
      </c>
      <c r="G771" s="7">
        <v>1.61E-2</v>
      </c>
      <c r="H771" s="22">
        <v>211.25</v>
      </c>
    </row>
    <row r="772" spans="1:8" ht="18" thickBot="1">
      <c r="A772" s="3">
        <v>40588</v>
      </c>
      <c r="B772" s="4">
        <v>5456</v>
      </c>
      <c r="C772" s="5">
        <v>5340.25</v>
      </c>
      <c r="D772" s="5">
        <v>5463.8</v>
      </c>
      <c r="E772" s="5">
        <v>5340.25</v>
      </c>
      <c r="F772" s="6" t="s">
        <v>940</v>
      </c>
      <c r="G772" s="7">
        <v>2.75E-2</v>
      </c>
      <c r="H772" s="22">
        <v>175.71</v>
      </c>
    </row>
    <row r="773" spans="1:8" ht="18" thickBot="1">
      <c r="A773" s="3">
        <v>40589</v>
      </c>
      <c r="B773" s="4">
        <v>5481</v>
      </c>
      <c r="C773" s="5">
        <v>5467.75</v>
      </c>
      <c r="D773" s="5">
        <v>5506.5</v>
      </c>
      <c r="E773" s="5">
        <v>5408.35</v>
      </c>
      <c r="F773" s="6" t="s">
        <v>2155</v>
      </c>
      <c r="G773" s="7">
        <v>4.5999999999999999E-3</v>
      </c>
      <c r="H773" s="22">
        <v>170.46</v>
      </c>
    </row>
    <row r="774" spans="1:8" ht="18" thickBot="1">
      <c r="A774" s="3">
        <v>40590</v>
      </c>
      <c r="B774" s="4">
        <v>5481.7</v>
      </c>
      <c r="C774" s="5">
        <v>5467.6</v>
      </c>
      <c r="D774" s="5">
        <v>5504.8</v>
      </c>
      <c r="E774" s="5">
        <v>5460.35</v>
      </c>
      <c r="F774" s="6" t="s">
        <v>2154</v>
      </c>
      <c r="G774" s="7">
        <v>1E-4</v>
      </c>
      <c r="H774" s="22">
        <v>140.52000000000001</v>
      </c>
    </row>
    <row r="775" spans="1:8" ht="18" thickBot="1">
      <c r="A775" s="3">
        <v>40591</v>
      </c>
      <c r="B775" s="4">
        <v>5546.45</v>
      </c>
      <c r="C775" s="5">
        <v>5501.7</v>
      </c>
      <c r="D775" s="5">
        <v>5553</v>
      </c>
      <c r="E775" s="5">
        <v>5463.4</v>
      </c>
      <c r="F775" s="6" t="s">
        <v>2153</v>
      </c>
      <c r="G775" s="7">
        <v>1.18E-2</v>
      </c>
      <c r="H775" s="22">
        <v>143.66999999999999</v>
      </c>
    </row>
    <row r="776" spans="1:8" ht="18" thickBot="1">
      <c r="A776" s="3">
        <v>40592</v>
      </c>
      <c r="B776" s="8">
        <v>5458.95</v>
      </c>
      <c r="C776" s="5">
        <v>5557.55</v>
      </c>
      <c r="D776" s="5">
        <v>5599.25</v>
      </c>
      <c r="E776" s="5">
        <v>5441.95</v>
      </c>
      <c r="F776" s="6" t="s">
        <v>832</v>
      </c>
      <c r="G776" s="9">
        <v>-1.5800000000000002E-2</v>
      </c>
      <c r="H776" s="22">
        <v>180.91</v>
      </c>
    </row>
    <row r="777" spans="1:8" ht="18" thickBot="1">
      <c r="A777" s="3">
        <v>40595</v>
      </c>
      <c r="B777" s="4">
        <v>5518.6</v>
      </c>
      <c r="C777" s="5">
        <v>5456.6</v>
      </c>
      <c r="D777" s="5">
        <v>5526.25</v>
      </c>
      <c r="E777" s="5">
        <v>5413.1</v>
      </c>
      <c r="F777" s="6" t="s">
        <v>2152</v>
      </c>
      <c r="G777" s="7">
        <v>1.09E-2</v>
      </c>
      <c r="H777" s="22">
        <v>137.63</v>
      </c>
    </row>
    <row r="778" spans="1:8" ht="18" thickBot="1">
      <c r="A778" s="3">
        <v>40596</v>
      </c>
      <c r="B778" s="8">
        <v>5469.2</v>
      </c>
      <c r="C778" s="5">
        <v>5504.4</v>
      </c>
      <c r="D778" s="5">
        <v>5519.45</v>
      </c>
      <c r="E778" s="5">
        <v>5437.3</v>
      </c>
      <c r="F778" s="6" t="s">
        <v>2151</v>
      </c>
      <c r="G778" s="9">
        <v>-8.9999999999999993E-3</v>
      </c>
      <c r="H778" s="22">
        <v>166.27</v>
      </c>
    </row>
    <row r="779" spans="1:8" ht="18" thickBot="1">
      <c r="A779" s="3">
        <v>40597</v>
      </c>
      <c r="B779" s="8">
        <v>5437.35</v>
      </c>
      <c r="C779" s="5">
        <v>5452.45</v>
      </c>
      <c r="D779" s="5">
        <v>5495.2</v>
      </c>
      <c r="E779" s="5">
        <v>5427.55</v>
      </c>
      <c r="F779" s="6" t="s">
        <v>2150</v>
      </c>
      <c r="G779" s="9">
        <v>-5.7999999999999996E-3</v>
      </c>
      <c r="H779" s="22">
        <v>173.58</v>
      </c>
    </row>
    <row r="780" spans="1:8" ht="18" thickBot="1">
      <c r="A780" s="3">
        <v>40598</v>
      </c>
      <c r="B780" s="8">
        <v>5262.7</v>
      </c>
      <c r="C780" s="5">
        <v>5408.75</v>
      </c>
      <c r="D780" s="5">
        <v>5423.4</v>
      </c>
      <c r="E780" s="5">
        <v>5242.5</v>
      </c>
      <c r="F780" s="6" t="s">
        <v>380</v>
      </c>
      <c r="G780" s="9">
        <v>-3.2099999999999997E-2</v>
      </c>
      <c r="H780" s="22">
        <v>259.35000000000002</v>
      </c>
    </row>
    <row r="781" spans="1:8" ht="18" thickBot="1">
      <c r="A781" s="3">
        <v>40599</v>
      </c>
      <c r="B781" s="4">
        <v>5303.55</v>
      </c>
      <c r="C781" s="5">
        <v>5321.05</v>
      </c>
      <c r="D781" s="5">
        <v>5338.2</v>
      </c>
      <c r="E781" s="5">
        <v>5232.75</v>
      </c>
      <c r="F781" s="6" t="s">
        <v>2149</v>
      </c>
      <c r="G781" s="7">
        <v>7.7999999999999996E-3</v>
      </c>
      <c r="H781" s="22">
        <v>193.54</v>
      </c>
    </row>
    <row r="782" spans="1:8" ht="18" thickBot="1">
      <c r="A782" s="3">
        <v>40602</v>
      </c>
      <c r="B782" s="4">
        <v>5333.25</v>
      </c>
      <c r="C782" s="5">
        <v>5330.15</v>
      </c>
      <c r="D782" s="5">
        <v>5477</v>
      </c>
      <c r="E782" s="5">
        <v>5308.6</v>
      </c>
      <c r="F782" s="6" t="s">
        <v>2148</v>
      </c>
      <c r="G782" s="7">
        <v>5.5999999999999999E-3</v>
      </c>
      <c r="H782" s="22">
        <v>317.25</v>
      </c>
    </row>
    <row r="783" spans="1:8" ht="18" thickBot="1">
      <c r="A783" s="3">
        <v>40603</v>
      </c>
      <c r="B783" s="4">
        <v>5522.3</v>
      </c>
      <c r="C783" s="5">
        <v>5382</v>
      </c>
      <c r="D783" s="5">
        <v>5533.05</v>
      </c>
      <c r="E783" s="5">
        <v>5373.55</v>
      </c>
      <c r="F783" s="6" t="s">
        <v>2147</v>
      </c>
      <c r="G783" s="7">
        <v>3.5400000000000001E-2</v>
      </c>
      <c r="H783" s="22">
        <v>210.5</v>
      </c>
    </row>
    <row r="784" spans="1:8" ht="18" thickBot="1">
      <c r="A784" s="3">
        <v>40605</v>
      </c>
      <c r="B784" s="4">
        <v>5536.2</v>
      </c>
      <c r="C784" s="5">
        <v>5478.45</v>
      </c>
      <c r="D784" s="5">
        <v>5570.75</v>
      </c>
      <c r="E784" s="5">
        <v>5468.25</v>
      </c>
      <c r="F784" s="6" t="s">
        <v>2146</v>
      </c>
      <c r="G784" s="7">
        <v>2.5000000000000001E-3</v>
      </c>
      <c r="H784" s="22">
        <v>218.8</v>
      </c>
    </row>
    <row r="785" spans="1:8" ht="18" thickBot="1">
      <c r="A785" s="3">
        <v>40606</v>
      </c>
      <c r="B785" s="4">
        <v>5538.75</v>
      </c>
      <c r="C785" s="5">
        <v>5586.2</v>
      </c>
      <c r="D785" s="5">
        <v>5608.2</v>
      </c>
      <c r="E785" s="5">
        <v>5524.1</v>
      </c>
      <c r="F785" s="6" t="s">
        <v>2145</v>
      </c>
      <c r="G785" s="7">
        <v>5.0000000000000001E-4</v>
      </c>
      <c r="H785" s="22">
        <v>162.01</v>
      </c>
    </row>
    <row r="786" spans="1:8" ht="18" thickBot="1">
      <c r="A786" s="3">
        <v>40609</v>
      </c>
      <c r="B786" s="8">
        <v>5463.15</v>
      </c>
      <c r="C786" s="5">
        <v>5490.05</v>
      </c>
      <c r="D786" s="5">
        <v>5491.25</v>
      </c>
      <c r="E786" s="5">
        <v>5408.45</v>
      </c>
      <c r="F786" s="6" t="s">
        <v>2144</v>
      </c>
      <c r="G786" s="9">
        <v>-1.3599999999999999E-2</v>
      </c>
      <c r="H786" s="22">
        <v>134.58000000000001</v>
      </c>
    </row>
    <row r="787" spans="1:8" ht="18" thickBot="1">
      <c r="A787" s="3">
        <v>40610</v>
      </c>
      <c r="B787" s="4">
        <v>5520.8</v>
      </c>
      <c r="C787" s="5">
        <v>5466.1</v>
      </c>
      <c r="D787" s="5">
        <v>5530.55</v>
      </c>
      <c r="E787" s="5">
        <v>5464.75</v>
      </c>
      <c r="F787" s="6" t="s">
        <v>2143</v>
      </c>
      <c r="G787" s="7">
        <v>1.06E-2</v>
      </c>
      <c r="H787" s="22">
        <v>127.51</v>
      </c>
    </row>
    <row r="788" spans="1:8" ht="18" thickBot="1">
      <c r="A788" s="3">
        <v>40611</v>
      </c>
      <c r="B788" s="4">
        <v>5531</v>
      </c>
      <c r="C788" s="5">
        <v>5542.4</v>
      </c>
      <c r="D788" s="5">
        <v>5563.3</v>
      </c>
      <c r="E788" s="5">
        <v>5477.45</v>
      </c>
      <c r="F788" s="6" t="s">
        <v>2142</v>
      </c>
      <c r="G788" s="7">
        <v>1.8E-3</v>
      </c>
      <c r="H788" s="22">
        <v>149.82</v>
      </c>
    </row>
    <row r="789" spans="1:8" ht="18" thickBot="1">
      <c r="A789" s="3">
        <v>40612</v>
      </c>
      <c r="B789" s="8">
        <v>5494.4</v>
      </c>
      <c r="C789" s="5">
        <v>5516.1</v>
      </c>
      <c r="D789" s="5">
        <v>5516.3</v>
      </c>
      <c r="E789" s="5">
        <v>5468.45</v>
      </c>
      <c r="F789" s="6" t="s">
        <v>2141</v>
      </c>
      <c r="G789" s="9">
        <v>-6.6E-3</v>
      </c>
      <c r="H789" s="22">
        <v>135.72999999999999</v>
      </c>
    </row>
    <row r="790" spans="1:8" ht="18" thickBot="1">
      <c r="A790" s="3">
        <v>40613</v>
      </c>
      <c r="B790" s="8">
        <v>5445.45</v>
      </c>
      <c r="C790" s="5">
        <v>5456.15</v>
      </c>
      <c r="D790" s="5">
        <v>5502.7</v>
      </c>
      <c r="E790" s="5">
        <v>5411.55</v>
      </c>
      <c r="F790" s="6" t="s">
        <v>2140</v>
      </c>
      <c r="G790" s="9">
        <v>-8.8999999999999999E-3</v>
      </c>
      <c r="H790" s="22">
        <v>133.44</v>
      </c>
    </row>
    <row r="791" spans="1:8" ht="18" thickBot="1">
      <c r="A791" s="3">
        <v>40616</v>
      </c>
      <c r="B791" s="4">
        <v>5531.5</v>
      </c>
      <c r="C791" s="5">
        <v>5436.5</v>
      </c>
      <c r="D791" s="5">
        <v>5537.3</v>
      </c>
      <c r="E791" s="5">
        <v>5434.25</v>
      </c>
      <c r="F791" s="6" t="s">
        <v>2139</v>
      </c>
      <c r="G791" s="7">
        <v>1.5800000000000002E-2</v>
      </c>
      <c r="H791" s="22">
        <v>173.52</v>
      </c>
    </row>
    <row r="792" spans="1:8" ht="18" thickBot="1">
      <c r="A792" s="3">
        <v>40617</v>
      </c>
      <c r="B792" s="8">
        <v>5449.65</v>
      </c>
      <c r="C792" s="5">
        <v>5420</v>
      </c>
      <c r="D792" s="5">
        <v>5497.85</v>
      </c>
      <c r="E792" s="5">
        <v>5373.65</v>
      </c>
      <c r="F792" s="6" t="s">
        <v>2138</v>
      </c>
      <c r="G792" s="9">
        <v>-1.4800000000000001E-2</v>
      </c>
      <c r="H792" s="22">
        <v>191.04</v>
      </c>
    </row>
    <row r="793" spans="1:8" ht="18" thickBot="1">
      <c r="A793" s="3">
        <v>40618</v>
      </c>
      <c r="B793" s="4">
        <v>5511.15</v>
      </c>
      <c r="C793" s="5">
        <v>5475.95</v>
      </c>
      <c r="D793" s="5">
        <v>5535.1</v>
      </c>
      <c r="E793" s="5">
        <v>5475.95</v>
      </c>
      <c r="F793" s="6" t="s">
        <v>2137</v>
      </c>
      <c r="G793" s="7">
        <v>1.1299999999999999E-2</v>
      </c>
      <c r="H793" s="22">
        <v>135.19999999999999</v>
      </c>
    </row>
    <row r="794" spans="1:8" ht="18" thickBot="1">
      <c r="A794" s="3">
        <v>40619</v>
      </c>
      <c r="B794" s="8">
        <v>5446.65</v>
      </c>
      <c r="C794" s="5">
        <v>5455.4</v>
      </c>
      <c r="D794" s="5">
        <v>5510.05</v>
      </c>
      <c r="E794" s="5">
        <v>5435.3</v>
      </c>
      <c r="F794" s="6" t="s">
        <v>2136</v>
      </c>
      <c r="G794" s="9">
        <v>-1.17E-2</v>
      </c>
      <c r="H794" s="22">
        <v>135.26</v>
      </c>
    </row>
    <row r="795" spans="1:8" ht="18" thickBot="1">
      <c r="A795" s="3">
        <v>40620</v>
      </c>
      <c r="B795" s="8">
        <v>5373.7</v>
      </c>
      <c r="C795" s="5">
        <v>5475.35</v>
      </c>
      <c r="D795" s="5">
        <v>5483.05</v>
      </c>
      <c r="E795" s="5">
        <v>5366.4</v>
      </c>
      <c r="F795" s="6" t="s">
        <v>2135</v>
      </c>
      <c r="G795" s="9">
        <v>-1.34E-2</v>
      </c>
      <c r="H795" s="22">
        <v>129.49</v>
      </c>
    </row>
    <row r="796" spans="1:8" ht="18" thickBot="1">
      <c r="A796" s="3">
        <v>40623</v>
      </c>
      <c r="B796" s="8">
        <v>5364.75</v>
      </c>
      <c r="C796" s="5">
        <v>5408.75</v>
      </c>
      <c r="D796" s="5">
        <v>5413.3</v>
      </c>
      <c r="E796" s="5">
        <v>5348.2</v>
      </c>
      <c r="F796" s="6" t="s">
        <v>2134</v>
      </c>
      <c r="G796" s="9">
        <v>-1.6999999999999999E-3</v>
      </c>
      <c r="H796" s="22">
        <v>107.18</v>
      </c>
    </row>
    <row r="797" spans="1:8" ht="18" thickBot="1">
      <c r="A797" s="3">
        <v>40624</v>
      </c>
      <c r="B797" s="4">
        <v>5413.85</v>
      </c>
      <c r="C797" s="5">
        <v>5390.85</v>
      </c>
      <c r="D797" s="5">
        <v>5428.15</v>
      </c>
      <c r="E797" s="5">
        <v>5376.15</v>
      </c>
      <c r="F797" s="6" t="s">
        <v>2133</v>
      </c>
      <c r="G797" s="7">
        <v>9.1999999999999998E-3</v>
      </c>
      <c r="H797" s="22">
        <v>94.94</v>
      </c>
    </row>
    <row r="798" spans="1:8" ht="18" thickBot="1">
      <c r="A798" s="3">
        <v>40625</v>
      </c>
      <c r="B798" s="4">
        <v>5480.25</v>
      </c>
      <c r="C798" s="5">
        <v>5411.4</v>
      </c>
      <c r="D798" s="5">
        <v>5484.95</v>
      </c>
      <c r="E798" s="5">
        <v>5401.95</v>
      </c>
      <c r="F798" s="6" t="s">
        <v>2132</v>
      </c>
      <c r="G798" s="7">
        <v>1.23E-2</v>
      </c>
      <c r="H798" s="22">
        <v>112.04</v>
      </c>
    </row>
    <row r="799" spans="1:8" ht="18" thickBot="1">
      <c r="A799" s="3">
        <v>40626</v>
      </c>
      <c r="B799" s="4">
        <v>5522.4</v>
      </c>
      <c r="C799" s="5">
        <v>5501.8</v>
      </c>
      <c r="D799" s="5">
        <v>5529</v>
      </c>
      <c r="E799" s="5">
        <v>5496.1</v>
      </c>
      <c r="F799" s="6" t="s">
        <v>2131</v>
      </c>
      <c r="G799" s="7">
        <v>7.7000000000000002E-3</v>
      </c>
      <c r="H799" s="22">
        <v>115.26</v>
      </c>
    </row>
    <row r="800" spans="1:8" ht="18" thickBot="1">
      <c r="A800" s="3">
        <v>40627</v>
      </c>
      <c r="B800" s="4">
        <v>5654.25</v>
      </c>
      <c r="C800" s="5">
        <v>5588.65</v>
      </c>
      <c r="D800" s="5">
        <v>5667.1</v>
      </c>
      <c r="E800" s="5">
        <v>5560.95</v>
      </c>
      <c r="F800" s="6" t="s">
        <v>2130</v>
      </c>
      <c r="G800" s="7">
        <v>2.3900000000000001E-2</v>
      </c>
      <c r="H800" s="22">
        <v>133.44999999999999</v>
      </c>
    </row>
    <row r="801" spans="1:8" ht="18" thickBot="1">
      <c r="A801" s="3">
        <v>40630</v>
      </c>
      <c r="B801" s="4">
        <v>5687.25</v>
      </c>
      <c r="C801" s="5">
        <v>5645.25</v>
      </c>
      <c r="D801" s="5">
        <v>5709.1</v>
      </c>
      <c r="E801" s="5">
        <v>5643.2</v>
      </c>
      <c r="F801" s="6" t="s">
        <v>2129</v>
      </c>
      <c r="G801" s="7">
        <v>5.7999999999999996E-3</v>
      </c>
      <c r="H801" s="22">
        <v>130.72</v>
      </c>
    </row>
    <row r="802" spans="1:8" ht="18" thickBot="1">
      <c r="A802" s="3">
        <v>40631</v>
      </c>
      <c r="B802" s="4">
        <v>5736.35</v>
      </c>
      <c r="C802" s="5">
        <v>5686.5</v>
      </c>
      <c r="D802" s="5">
        <v>5770.35</v>
      </c>
      <c r="E802" s="5">
        <v>5680.7</v>
      </c>
      <c r="F802" s="6" t="s">
        <v>1089</v>
      </c>
      <c r="G802" s="7">
        <v>8.6E-3</v>
      </c>
      <c r="H802" s="22">
        <v>140.47999999999999</v>
      </c>
    </row>
    <row r="803" spans="1:8" ht="18" thickBot="1">
      <c r="A803" s="3">
        <v>40632</v>
      </c>
      <c r="B803" s="4">
        <v>5787.65</v>
      </c>
      <c r="C803" s="5">
        <v>5755.8</v>
      </c>
      <c r="D803" s="5">
        <v>5803.15</v>
      </c>
      <c r="E803" s="5">
        <v>5753.9</v>
      </c>
      <c r="F803" s="6" t="s">
        <v>2128</v>
      </c>
      <c r="G803" s="7">
        <v>8.8999999999999999E-3</v>
      </c>
      <c r="H803" s="22">
        <v>133.21</v>
      </c>
    </row>
    <row r="804" spans="1:8" ht="18" thickBot="1">
      <c r="A804" s="3">
        <v>40633</v>
      </c>
      <c r="B804" s="4">
        <v>5833.75</v>
      </c>
      <c r="C804" s="5">
        <v>5803.05</v>
      </c>
      <c r="D804" s="5">
        <v>5872</v>
      </c>
      <c r="E804" s="5">
        <v>5778.65</v>
      </c>
      <c r="F804" s="6" t="s">
        <v>2127</v>
      </c>
      <c r="G804" s="7">
        <v>8.0000000000000002E-3</v>
      </c>
      <c r="H804" s="22">
        <v>219.44</v>
      </c>
    </row>
    <row r="805" spans="1:8" ht="18" thickBot="1">
      <c r="A805" s="3">
        <v>40634</v>
      </c>
      <c r="B805" s="8">
        <v>5826.05</v>
      </c>
      <c r="C805" s="5">
        <v>5835</v>
      </c>
      <c r="D805" s="5">
        <v>5860.2</v>
      </c>
      <c r="E805" s="5">
        <v>5810.4</v>
      </c>
      <c r="F805" s="6" t="s">
        <v>2126</v>
      </c>
      <c r="G805" s="9">
        <v>-1.2999999999999999E-3</v>
      </c>
      <c r="H805" s="22">
        <v>118.32</v>
      </c>
    </row>
    <row r="806" spans="1:8" ht="18" thickBot="1">
      <c r="A806" s="3">
        <v>40637</v>
      </c>
      <c r="B806" s="4">
        <v>5908.45</v>
      </c>
      <c r="C806" s="5">
        <v>5842</v>
      </c>
      <c r="D806" s="5">
        <v>5918.7</v>
      </c>
      <c r="E806" s="5">
        <v>5833.2</v>
      </c>
      <c r="F806" s="6" t="s">
        <v>2125</v>
      </c>
      <c r="G806" s="7">
        <v>1.41E-2</v>
      </c>
      <c r="H806" s="22">
        <v>106.39</v>
      </c>
    </row>
    <row r="807" spans="1:8" ht="18" thickBot="1">
      <c r="A807" s="3">
        <v>40638</v>
      </c>
      <c r="B807" s="4">
        <v>5910.05</v>
      </c>
      <c r="C807" s="5">
        <v>5923.85</v>
      </c>
      <c r="D807" s="5">
        <v>5928.65</v>
      </c>
      <c r="E807" s="5">
        <v>5855.85</v>
      </c>
      <c r="F807" s="6" t="s">
        <v>2124</v>
      </c>
      <c r="G807" s="7">
        <v>2.9999999999999997E-4</v>
      </c>
      <c r="H807" s="22">
        <v>110.63</v>
      </c>
    </row>
    <row r="808" spans="1:8" ht="18" thickBot="1">
      <c r="A808" s="3">
        <v>40639</v>
      </c>
      <c r="B808" s="8">
        <v>5891.75</v>
      </c>
      <c r="C808" s="5">
        <v>5908</v>
      </c>
      <c r="D808" s="5">
        <v>5944.45</v>
      </c>
      <c r="E808" s="5">
        <v>5868.8</v>
      </c>
      <c r="F808" s="6" t="s">
        <v>2123</v>
      </c>
      <c r="G808" s="9">
        <v>-3.0999999999999999E-3</v>
      </c>
      <c r="H808" s="22">
        <v>125.96</v>
      </c>
    </row>
    <row r="809" spans="1:8" ht="18" thickBot="1">
      <c r="A809" s="3">
        <v>40640</v>
      </c>
      <c r="B809" s="8">
        <v>5885.7</v>
      </c>
      <c r="C809" s="5">
        <v>5888.55</v>
      </c>
      <c r="D809" s="5">
        <v>5906.1</v>
      </c>
      <c r="E809" s="5">
        <v>5866.25</v>
      </c>
      <c r="F809" s="6" t="s">
        <v>2122</v>
      </c>
      <c r="G809" s="9">
        <v>-1E-3</v>
      </c>
      <c r="H809" s="22">
        <v>98.16</v>
      </c>
    </row>
    <row r="810" spans="1:8" ht="18" thickBot="1">
      <c r="A810" s="3">
        <v>40641</v>
      </c>
      <c r="B810" s="8">
        <v>5842</v>
      </c>
      <c r="C810" s="5">
        <v>5886.75</v>
      </c>
      <c r="D810" s="5">
        <v>5926.95</v>
      </c>
      <c r="E810" s="5">
        <v>5822</v>
      </c>
      <c r="F810" s="6" t="s">
        <v>2121</v>
      </c>
      <c r="G810" s="9">
        <v>-7.4000000000000003E-3</v>
      </c>
      <c r="H810" s="22">
        <v>99.86</v>
      </c>
    </row>
    <row r="811" spans="1:8" ht="18" thickBot="1">
      <c r="A811" s="3">
        <v>40644</v>
      </c>
      <c r="B811" s="8">
        <v>5785.7</v>
      </c>
      <c r="C811" s="5">
        <v>5805.35</v>
      </c>
      <c r="D811" s="5">
        <v>5830.3</v>
      </c>
      <c r="E811" s="5">
        <v>5777.9</v>
      </c>
      <c r="F811" s="6" t="s">
        <v>2120</v>
      </c>
      <c r="G811" s="9">
        <v>-9.5999999999999992E-3</v>
      </c>
      <c r="H811" s="22">
        <v>92.73</v>
      </c>
    </row>
    <row r="812" spans="1:8" ht="18" thickBot="1">
      <c r="A812" s="3">
        <v>40646</v>
      </c>
      <c r="B812" s="4">
        <v>5911.5</v>
      </c>
      <c r="C812" s="5">
        <v>5747.95</v>
      </c>
      <c r="D812" s="5">
        <v>5923.6</v>
      </c>
      <c r="E812" s="5">
        <v>5735.55</v>
      </c>
      <c r="F812" s="6" t="s">
        <v>2119</v>
      </c>
      <c r="G812" s="7">
        <v>2.1700000000000001E-2</v>
      </c>
      <c r="H812" s="22">
        <v>145.69999999999999</v>
      </c>
    </row>
    <row r="813" spans="1:8" ht="18" thickBot="1">
      <c r="A813" s="3">
        <v>40648</v>
      </c>
      <c r="B813" s="8">
        <v>5824.55</v>
      </c>
      <c r="C813" s="5">
        <v>5898.75</v>
      </c>
      <c r="D813" s="5">
        <v>5907.35</v>
      </c>
      <c r="E813" s="5">
        <v>5806.45</v>
      </c>
      <c r="F813" s="6" t="s">
        <v>2118</v>
      </c>
      <c r="G813" s="9">
        <v>-1.47E-2</v>
      </c>
      <c r="H813" s="22">
        <v>140.59</v>
      </c>
    </row>
    <row r="814" spans="1:8" ht="18" thickBot="1">
      <c r="A814" s="3">
        <v>40651</v>
      </c>
      <c r="B814" s="8">
        <v>5729.1</v>
      </c>
      <c r="C814" s="5">
        <v>5824.35</v>
      </c>
      <c r="D814" s="5">
        <v>5897.9</v>
      </c>
      <c r="E814" s="5">
        <v>5722.25</v>
      </c>
      <c r="F814" s="6" t="s">
        <v>2117</v>
      </c>
      <c r="G814" s="9">
        <v>-1.6400000000000001E-2</v>
      </c>
      <c r="H814" s="22">
        <v>121.11</v>
      </c>
    </row>
    <row r="815" spans="1:8" ht="18" thickBot="1">
      <c r="A815" s="3">
        <v>40652</v>
      </c>
      <c r="B815" s="4">
        <v>5740.75</v>
      </c>
      <c r="C815" s="5">
        <v>5716</v>
      </c>
      <c r="D815" s="5">
        <v>5762.95</v>
      </c>
      <c r="E815" s="5">
        <v>5693.25</v>
      </c>
      <c r="F815" s="6" t="s">
        <v>2116</v>
      </c>
      <c r="G815" s="7">
        <v>2E-3</v>
      </c>
      <c r="H815" s="22">
        <v>101.24</v>
      </c>
    </row>
    <row r="816" spans="1:8" ht="18" thickBot="1">
      <c r="A816" s="3">
        <v>40653</v>
      </c>
      <c r="B816" s="4">
        <v>5851.65</v>
      </c>
      <c r="C816" s="5">
        <v>5786.05</v>
      </c>
      <c r="D816" s="5">
        <v>5857.35</v>
      </c>
      <c r="E816" s="5">
        <v>5759.65</v>
      </c>
      <c r="F816" s="6" t="s">
        <v>2115</v>
      </c>
      <c r="G816" s="7">
        <v>1.9300000000000001E-2</v>
      </c>
      <c r="H816" s="22">
        <v>117.9</v>
      </c>
    </row>
    <row r="817" spans="1:8" ht="18" thickBot="1">
      <c r="A817" s="3">
        <v>40654</v>
      </c>
      <c r="B817" s="4">
        <v>5884.7</v>
      </c>
      <c r="C817" s="5">
        <v>5882.85</v>
      </c>
      <c r="D817" s="5">
        <v>5912.9</v>
      </c>
      <c r="E817" s="5">
        <v>5864.35</v>
      </c>
      <c r="F817" s="6" t="s">
        <v>2114</v>
      </c>
      <c r="G817" s="7">
        <v>5.5999999999999999E-3</v>
      </c>
      <c r="H817" s="22">
        <v>119.75</v>
      </c>
    </row>
    <row r="818" spans="1:8" ht="18" thickBot="1">
      <c r="A818" s="3">
        <v>40658</v>
      </c>
      <c r="B818" s="8">
        <v>5874.5</v>
      </c>
      <c r="C818" s="5">
        <v>5859.6</v>
      </c>
      <c r="D818" s="5">
        <v>5906.6</v>
      </c>
      <c r="E818" s="5">
        <v>5857</v>
      </c>
      <c r="F818" s="6" t="s">
        <v>2113</v>
      </c>
      <c r="G818" s="9">
        <v>-1.6999999999999999E-3</v>
      </c>
      <c r="H818" s="22">
        <v>94.38</v>
      </c>
    </row>
    <row r="819" spans="1:8" ht="18" thickBot="1">
      <c r="A819" s="3">
        <v>40659</v>
      </c>
      <c r="B819" s="8">
        <v>5868.4</v>
      </c>
      <c r="C819" s="5">
        <v>5876.85</v>
      </c>
      <c r="D819" s="5">
        <v>5893.2</v>
      </c>
      <c r="E819" s="5">
        <v>5791.55</v>
      </c>
      <c r="F819" s="6" t="s">
        <v>2112</v>
      </c>
      <c r="G819" s="9">
        <v>-1E-3</v>
      </c>
      <c r="H819" s="22">
        <v>117.17</v>
      </c>
    </row>
    <row r="820" spans="1:8" ht="18" thickBot="1">
      <c r="A820" s="3">
        <v>40660</v>
      </c>
      <c r="B820" s="8">
        <v>5833.9</v>
      </c>
      <c r="C820" s="5">
        <v>5884.2</v>
      </c>
      <c r="D820" s="5">
        <v>5892.35</v>
      </c>
      <c r="E820" s="5">
        <v>5819.95</v>
      </c>
      <c r="F820" s="6" t="s">
        <v>2111</v>
      </c>
      <c r="G820" s="9">
        <v>-5.8999999999999999E-3</v>
      </c>
      <c r="H820" s="22">
        <v>108.74</v>
      </c>
    </row>
    <row r="821" spans="1:8" ht="18" thickBot="1">
      <c r="A821" s="3">
        <v>40661</v>
      </c>
      <c r="B821" s="8">
        <v>5785.45</v>
      </c>
      <c r="C821" s="5">
        <v>5851.35</v>
      </c>
      <c r="D821" s="5">
        <v>5856.4</v>
      </c>
      <c r="E821" s="5">
        <v>5776.95</v>
      </c>
      <c r="F821" s="6" t="s">
        <v>2110</v>
      </c>
      <c r="G821" s="9">
        <v>-8.3000000000000001E-3</v>
      </c>
      <c r="H821" s="22">
        <v>159.34</v>
      </c>
    </row>
    <row r="822" spans="1:8" ht="18" thickBot="1">
      <c r="A822" s="3">
        <v>40662</v>
      </c>
      <c r="B822" s="8">
        <v>5749.5</v>
      </c>
      <c r="C822" s="5">
        <v>5782.5</v>
      </c>
      <c r="D822" s="5">
        <v>5804.3</v>
      </c>
      <c r="E822" s="5">
        <v>5706.05</v>
      </c>
      <c r="F822" s="6" t="s">
        <v>772</v>
      </c>
      <c r="G822" s="9">
        <v>-6.1999999999999998E-3</v>
      </c>
      <c r="H822" s="22">
        <v>184.75</v>
      </c>
    </row>
    <row r="823" spans="1:8" ht="18" thickBot="1">
      <c r="A823" s="3">
        <v>40665</v>
      </c>
      <c r="B823" s="8">
        <v>5701.3</v>
      </c>
      <c r="C823" s="5">
        <v>5766.9</v>
      </c>
      <c r="D823" s="5">
        <v>5775.25</v>
      </c>
      <c r="E823" s="5">
        <v>5687.7</v>
      </c>
      <c r="F823" s="6" t="s">
        <v>2109</v>
      </c>
      <c r="G823" s="9">
        <v>-8.3999999999999995E-3</v>
      </c>
      <c r="H823" s="22">
        <v>86.51</v>
      </c>
    </row>
    <row r="824" spans="1:8" ht="18" thickBot="1">
      <c r="A824" s="3">
        <v>40666</v>
      </c>
      <c r="B824" s="8">
        <v>5565.25</v>
      </c>
      <c r="C824" s="5">
        <v>5689.7</v>
      </c>
      <c r="D824" s="5">
        <v>5710.8</v>
      </c>
      <c r="E824" s="5">
        <v>5554.85</v>
      </c>
      <c r="F824" s="6" t="s">
        <v>2108</v>
      </c>
      <c r="G824" s="9">
        <v>-2.3900000000000001E-2</v>
      </c>
      <c r="H824" s="22">
        <v>125.52</v>
      </c>
    </row>
    <row r="825" spans="1:8" ht="18" thickBot="1">
      <c r="A825" s="3">
        <v>40667</v>
      </c>
      <c r="B825" s="8">
        <v>5537.15</v>
      </c>
      <c r="C825" s="5">
        <v>5567.7</v>
      </c>
      <c r="D825" s="5">
        <v>5578.8</v>
      </c>
      <c r="E825" s="5">
        <v>5503</v>
      </c>
      <c r="F825" s="6" t="s">
        <v>2107</v>
      </c>
      <c r="G825" s="9">
        <v>-5.0000000000000001E-3</v>
      </c>
      <c r="H825" s="22">
        <v>119.08</v>
      </c>
    </row>
    <row r="826" spans="1:8" ht="18" thickBot="1">
      <c r="A826" s="3">
        <v>40668</v>
      </c>
      <c r="B826" s="8">
        <v>5459.85</v>
      </c>
      <c r="C826" s="5">
        <v>5531.6</v>
      </c>
      <c r="D826" s="5">
        <v>5560.3</v>
      </c>
      <c r="E826" s="5">
        <v>5443.65</v>
      </c>
      <c r="F826" s="6" t="s">
        <v>2106</v>
      </c>
      <c r="G826" s="9">
        <v>-1.4E-2</v>
      </c>
      <c r="H826" s="22">
        <v>126.43</v>
      </c>
    </row>
    <row r="827" spans="1:8" ht="18" thickBot="1">
      <c r="A827" s="3">
        <v>40669</v>
      </c>
      <c r="B827" s="4">
        <v>5551.45</v>
      </c>
      <c r="C827" s="5">
        <v>5477.65</v>
      </c>
      <c r="D827" s="5">
        <v>5564.4</v>
      </c>
      <c r="E827" s="5">
        <v>5472.45</v>
      </c>
      <c r="F827" s="6" t="s">
        <v>2105</v>
      </c>
      <c r="G827" s="7">
        <v>1.6799999999999999E-2</v>
      </c>
      <c r="H827" s="22">
        <v>122.68</v>
      </c>
    </row>
    <row r="828" spans="1:8" ht="18" thickBot="1">
      <c r="A828" s="3">
        <v>40672</v>
      </c>
      <c r="B828" s="8">
        <v>5551.1</v>
      </c>
      <c r="C828" s="5">
        <v>5575.2</v>
      </c>
      <c r="D828" s="5">
        <v>5586.05</v>
      </c>
      <c r="E828" s="5">
        <v>5502.4</v>
      </c>
      <c r="F828" s="6" t="s">
        <v>2104</v>
      </c>
      <c r="G828" s="9">
        <v>-1E-4</v>
      </c>
      <c r="H828" s="22">
        <v>75.44</v>
      </c>
    </row>
    <row r="829" spans="1:8" ht="18" thickBot="1">
      <c r="A829" s="3">
        <v>40673</v>
      </c>
      <c r="B829" s="8">
        <v>5541.25</v>
      </c>
      <c r="C829" s="5">
        <v>5555.55</v>
      </c>
      <c r="D829" s="5">
        <v>5592.9</v>
      </c>
      <c r="E829" s="5">
        <v>5514.55</v>
      </c>
      <c r="F829" s="6" t="s">
        <v>2103</v>
      </c>
      <c r="G829" s="9">
        <v>-1.8E-3</v>
      </c>
      <c r="H829" s="22">
        <v>88.82</v>
      </c>
    </row>
    <row r="830" spans="1:8" ht="18" thickBot="1">
      <c r="A830" s="3">
        <v>40674</v>
      </c>
      <c r="B830" s="4">
        <v>5565.05</v>
      </c>
      <c r="C830" s="5">
        <v>5547.2</v>
      </c>
      <c r="D830" s="5">
        <v>5574.7</v>
      </c>
      <c r="E830" s="5">
        <v>5525</v>
      </c>
      <c r="F830" s="6" t="s">
        <v>2102</v>
      </c>
      <c r="G830" s="7">
        <v>4.3E-3</v>
      </c>
      <c r="H830" s="22">
        <v>82.51</v>
      </c>
    </row>
    <row r="831" spans="1:8" ht="18" thickBot="1">
      <c r="A831" s="3">
        <v>40675</v>
      </c>
      <c r="B831" s="8">
        <v>5486.15</v>
      </c>
      <c r="C831" s="5">
        <v>5537.8</v>
      </c>
      <c r="D831" s="5">
        <v>5572.5</v>
      </c>
      <c r="E831" s="5">
        <v>5476.3</v>
      </c>
      <c r="F831" s="6" t="s">
        <v>2101</v>
      </c>
      <c r="G831" s="9">
        <v>-1.4200000000000001E-2</v>
      </c>
      <c r="H831" s="22">
        <v>91.63</v>
      </c>
    </row>
    <row r="832" spans="1:8" ht="18" thickBot="1">
      <c r="A832" s="3">
        <v>40676</v>
      </c>
      <c r="B832" s="4">
        <v>5544.75</v>
      </c>
      <c r="C832" s="5">
        <v>5492.35</v>
      </c>
      <c r="D832" s="5">
        <v>5605</v>
      </c>
      <c r="E832" s="5">
        <v>5472.15</v>
      </c>
      <c r="F832" s="6" t="s">
        <v>2100</v>
      </c>
      <c r="G832" s="7">
        <v>1.0699999999999999E-2</v>
      </c>
      <c r="H832" s="22">
        <v>119.42</v>
      </c>
    </row>
    <row r="833" spans="1:8" ht="18" thickBot="1">
      <c r="A833" s="3">
        <v>40679</v>
      </c>
      <c r="B833" s="8">
        <v>5499</v>
      </c>
      <c r="C833" s="5">
        <v>5541.7</v>
      </c>
      <c r="D833" s="5">
        <v>5541.8</v>
      </c>
      <c r="E833" s="5">
        <v>5487.65</v>
      </c>
      <c r="F833" s="6" t="s">
        <v>2099</v>
      </c>
      <c r="G833" s="9">
        <v>-8.3000000000000001E-3</v>
      </c>
      <c r="H833" s="22">
        <v>94.22</v>
      </c>
    </row>
    <row r="834" spans="1:8" ht="18" thickBot="1">
      <c r="A834" s="3">
        <v>40680</v>
      </c>
      <c r="B834" s="8">
        <v>5438.95</v>
      </c>
      <c r="C834" s="5">
        <v>5496.1</v>
      </c>
      <c r="D834" s="5">
        <v>5523.85</v>
      </c>
      <c r="E834" s="5">
        <v>5421.05</v>
      </c>
      <c r="F834" s="6" t="s">
        <v>2098</v>
      </c>
      <c r="G834" s="9">
        <v>-1.09E-2</v>
      </c>
      <c r="H834" s="22">
        <v>109.2</v>
      </c>
    </row>
    <row r="835" spans="1:8" ht="18" thickBot="1">
      <c r="A835" s="3">
        <v>40681</v>
      </c>
      <c r="B835" s="8">
        <v>5420.6</v>
      </c>
      <c r="C835" s="5">
        <v>5448.2</v>
      </c>
      <c r="D835" s="5">
        <v>5460.5</v>
      </c>
      <c r="E835" s="5">
        <v>5401.25</v>
      </c>
      <c r="F835" s="6" t="s">
        <v>2097</v>
      </c>
      <c r="G835" s="9">
        <v>-3.3999999999999998E-3</v>
      </c>
      <c r="H835" s="22">
        <v>107.36</v>
      </c>
    </row>
    <row r="836" spans="1:8" ht="18" thickBot="1">
      <c r="A836" s="3">
        <v>40682</v>
      </c>
      <c r="B836" s="4">
        <v>5428.1</v>
      </c>
      <c r="C836" s="5">
        <v>5448.15</v>
      </c>
      <c r="D836" s="5">
        <v>5452.6</v>
      </c>
      <c r="E836" s="5">
        <v>5411.25</v>
      </c>
      <c r="F836" s="6" t="s">
        <v>2096</v>
      </c>
      <c r="G836" s="7">
        <v>1.4E-3</v>
      </c>
      <c r="H836" s="22">
        <v>94.18</v>
      </c>
    </row>
    <row r="837" spans="1:8" ht="18" thickBot="1">
      <c r="A837" s="3">
        <v>40683</v>
      </c>
      <c r="B837" s="4">
        <v>5486.35</v>
      </c>
      <c r="C837" s="5">
        <v>5450.65</v>
      </c>
      <c r="D837" s="5">
        <v>5517.55</v>
      </c>
      <c r="E837" s="5">
        <v>5432.75</v>
      </c>
      <c r="F837" s="6" t="s">
        <v>2095</v>
      </c>
      <c r="G837" s="7">
        <v>1.0699999999999999E-2</v>
      </c>
      <c r="H837" s="22">
        <v>127.4</v>
      </c>
    </row>
    <row r="838" spans="1:8" ht="18" thickBot="1">
      <c r="A838" s="3">
        <v>40686</v>
      </c>
      <c r="B838" s="8">
        <v>5386.55</v>
      </c>
      <c r="C838" s="5">
        <v>5456.7</v>
      </c>
      <c r="D838" s="5">
        <v>5456.7</v>
      </c>
      <c r="E838" s="5">
        <v>5373</v>
      </c>
      <c r="F838" s="6" t="s">
        <v>2094</v>
      </c>
      <c r="G838" s="9">
        <v>-1.8200000000000001E-2</v>
      </c>
      <c r="H838" s="22">
        <v>94.67</v>
      </c>
    </row>
    <row r="839" spans="1:8" ht="18" thickBot="1">
      <c r="A839" s="3">
        <v>40687</v>
      </c>
      <c r="B839" s="4">
        <v>5394.85</v>
      </c>
      <c r="C839" s="5">
        <v>5385.1</v>
      </c>
      <c r="D839" s="5">
        <v>5422.6</v>
      </c>
      <c r="E839" s="5">
        <v>5367.45</v>
      </c>
      <c r="F839" s="6" t="s">
        <v>2093</v>
      </c>
      <c r="G839" s="7">
        <v>1.5E-3</v>
      </c>
      <c r="H839" s="22">
        <v>100.05</v>
      </c>
    </row>
    <row r="840" spans="1:8" ht="18" thickBot="1">
      <c r="A840" s="3">
        <v>40688</v>
      </c>
      <c r="B840" s="8">
        <v>5348.95</v>
      </c>
      <c r="C840" s="5">
        <v>5389.1</v>
      </c>
      <c r="D840" s="5">
        <v>5389.1</v>
      </c>
      <c r="E840" s="5">
        <v>5328.7</v>
      </c>
      <c r="F840" s="6" t="s">
        <v>2092</v>
      </c>
      <c r="G840" s="9">
        <v>-8.5000000000000006E-3</v>
      </c>
      <c r="H840" s="22">
        <v>99.92</v>
      </c>
    </row>
    <row r="841" spans="1:8" ht="18" thickBot="1">
      <c r="A841" s="3">
        <v>40689</v>
      </c>
      <c r="B841" s="4">
        <v>5412.35</v>
      </c>
      <c r="C841" s="5">
        <v>5372.75</v>
      </c>
      <c r="D841" s="5">
        <v>5422.2</v>
      </c>
      <c r="E841" s="5">
        <v>5356.35</v>
      </c>
      <c r="F841" s="6" t="s">
        <v>2091</v>
      </c>
      <c r="G841" s="7">
        <v>1.1900000000000001E-2</v>
      </c>
      <c r="H841" s="22">
        <v>161.61000000000001</v>
      </c>
    </row>
    <row r="842" spans="1:8" ht="18" thickBot="1">
      <c r="A842" s="3">
        <v>40690</v>
      </c>
      <c r="B842" s="4">
        <v>5476.1</v>
      </c>
      <c r="C842" s="5">
        <v>5413.7</v>
      </c>
      <c r="D842" s="5">
        <v>5485.8</v>
      </c>
      <c r="E842" s="5">
        <v>5413.6</v>
      </c>
      <c r="F842" s="6" t="s">
        <v>2090</v>
      </c>
      <c r="G842" s="7">
        <v>1.18E-2</v>
      </c>
      <c r="H842" s="22">
        <v>117.23</v>
      </c>
    </row>
    <row r="843" spans="1:8" ht="18" thickBot="1">
      <c r="A843" s="3">
        <v>40693</v>
      </c>
      <c r="B843" s="8">
        <v>5473.1</v>
      </c>
      <c r="C843" s="5">
        <v>5493.75</v>
      </c>
      <c r="D843" s="5">
        <v>5509.3</v>
      </c>
      <c r="E843" s="5">
        <v>5458.6</v>
      </c>
      <c r="F843" s="6" t="s">
        <v>2089</v>
      </c>
      <c r="G843" s="9">
        <v>-5.0000000000000001E-4</v>
      </c>
      <c r="H843" s="22">
        <v>100.77</v>
      </c>
    </row>
    <row r="844" spans="1:8" ht="18" thickBot="1">
      <c r="A844" s="3">
        <v>40694</v>
      </c>
      <c r="B844" s="4">
        <v>5560.15</v>
      </c>
      <c r="C844" s="5">
        <v>5492</v>
      </c>
      <c r="D844" s="5">
        <v>5571.6</v>
      </c>
      <c r="E844" s="5">
        <v>5489.7</v>
      </c>
      <c r="F844" s="6" t="s">
        <v>2088</v>
      </c>
      <c r="G844" s="7">
        <v>1.5900000000000001E-2</v>
      </c>
      <c r="H844" s="22">
        <v>149.41</v>
      </c>
    </row>
    <row r="845" spans="1:8" ht="18" thickBot="1">
      <c r="A845" s="3">
        <v>40695</v>
      </c>
      <c r="B845" s="4">
        <v>5592</v>
      </c>
      <c r="C845" s="5">
        <v>5561.05</v>
      </c>
      <c r="D845" s="5">
        <v>5597.35</v>
      </c>
      <c r="E845" s="5">
        <v>5559.45</v>
      </c>
      <c r="F845" s="6" t="s">
        <v>2087</v>
      </c>
      <c r="G845" s="7">
        <v>5.7000000000000002E-3</v>
      </c>
      <c r="H845" s="22">
        <v>98.63</v>
      </c>
    </row>
    <row r="846" spans="1:8" ht="18" thickBot="1">
      <c r="A846" s="3">
        <v>40696</v>
      </c>
      <c r="B846" s="8">
        <v>5550.35</v>
      </c>
      <c r="C846" s="5">
        <v>5529.9</v>
      </c>
      <c r="D846" s="5">
        <v>5568.2</v>
      </c>
      <c r="E846" s="5">
        <v>5521.95</v>
      </c>
      <c r="F846" s="6" t="s">
        <v>2086</v>
      </c>
      <c r="G846" s="9">
        <v>-7.4000000000000003E-3</v>
      </c>
      <c r="H846" s="22">
        <v>110.95</v>
      </c>
    </row>
    <row r="847" spans="1:8" ht="18" thickBot="1">
      <c r="A847" s="3">
        <v>40697</v>
      </c>
      <c r="B847" s="8">
        <v>5516.75</v>
      </c>
      <c r="C847" s="5">
        <v>5565.7</v>
      </c>
      <c r="D847" s="5">
        <v>5604.95</v>
      </c>
      <c r="E847" s="5">
        <v>5507.2</v>
      </c>
      <c r="F847" s="6" t="s">
        <v>2085</v>
      </c>
      <c r="G847" s="9">
        <v>-6.1000000000000004E-3</v>
      </c>
      <c r="H847" s="22">
        <v>101.02</v>
      </c>
    </row>
    <row r="848" spans="1:8" ht="18" thickBot="1">
      <c r="A848" s="3">
        <v>40700</v>
      </c>
      <c r="B848" s="4">
        <v>5532.05</v>
      </c>
      <c r="C848" s="5">
        <v>5504.3</v>
      </c>
      <c r="D848" s="5">
        <v>5542.65</v>
      </c>
      <c r="E848" s="5">
        <v>5479.85</v>
      </c>
      <c r="F848" s="6" t="s">
        <v>2084</v>
      </c>
      <c r="G848" s="7">
        <v>2.8E-3</v>
      </c>
      <c r="H848" s="22">
        <v>77.14</v>
      </c>
    </row>
    <row r="849" spans="1:8" ht="18" thickBot="1">
      <c r="A849" s="3">
        <v>40701</v>
      </c>
      <c r="B849" s="4">
        <v>5556.15</v>
      </c>
      <c r="C849" s="5">
        <v>5509.15</v>
      </c>
      <c r="D849" s="5">
        <v>5570.1</v>
      </c>
      <c r="E849" s="5">
        <v>5507.8</v>
      </c>
      <c r="F849" s="6" t="s">
        <v>2083</v>
      </c>
      <c r="G849" s="7">
        <v>4.4000000000000003E-3</v>
      </c>
      <c r="H849" s="22">
        <v>81.86</v>
      </c>
    </row>
    <row r="850" spans="1:8" ht="18" thickBot="1">
      <c r="A850" s="3">
        <v>40702</v>
      </c>
      <c r="B850" s="8">
        <v>5526.85</v>
      </c>
      <c r="C850" s="5">
        <v>5535.25</v>
      </c>
      <c r="D850" s="5">
        <v>5556.6</v>
      </c>
      <c r="E850" s="5">
        <v>5514.9</v>
      </c>
      <c r="F850" s="6" t="s">
        <v>2082</v>
      </c>
      <c r="G850" s="9">
        <v>-5.3E-3</v>
      </c>
      <c r="H850" s="22">
        <v>92.93</v>
      </c>
    </row>
    <row r="851" spans="1:8" ht="18" thickBot="1">
      <c r="A851" s="3">
        <v>40703</v>
      </c>
      <c r="B851" s="8">
        <v>5521.05</v>
      </c>
      <c r="C851" s="5">
        <v>5523.55</v>
      </c>
      <c r="D851" s="5">
        <v>5540.1</v>
      </c>
      <c r="E851" s="5">
        <v>5502.05</v>
      </c>
      <c r="F851" s="6" t="s">
        <v>2081</v>
      </c>
      <c r="G851" s="9">
        <v>-1E-3</v>
      </c>
      <c r="H851" s="22">
        <v>87.03</v>
      </c>
    </row>
    <row r="852" spans="1:8" ht="18" thickBot="1">
      <c r="A852" s="3">
        <v>40704</v>
      </c>
      <c r="B852" s="8">
        <v>5485.8</v>
      </c>
      <c r="C852" s="5">
        <v>5518.05</v>
      </c>
      <c r="D852" s="5">
        <v>5521.45</v>
      </c>
      <c r="E852" s="5">
        <v>5457.45</v>
      </c>
      <c r="F852" s="6" t="s">
        <v>2080</v>
      </c>
      <c r="G852" s="9">
        <v>-6.4000000000000003E-3</v>
      </c>
      <c r="H852" s="22">
        <v>84.19</v>
      </c>
    </row>
    <row r="853" spans="1:8" ht="18" thickBot="1">
      <c r="A853" s="3">
        <v>40707</v>
      </c>
      <c r="B853" s="8">
        <v>5482.8</v>
      </c>
      <c r="C853" s="5">
        <v>5469.85</v>
      </c>
      <c r="D853" s="5">
        <v>5496.7</v>
      </c>
      <c r="E853" s="5">
        <v>5436.95</v>
      </c>
      <c r="F853" s="6" t="s">
        <v>2079</v>
      </c>
      <c r="G853" s="9">
        <v>-5.0000000000000001E-4</v>
      </c>
      <c r="H853" s="22">
        <v>80.11</v>
      </c>
    </row>
    <row r="854" spans="1:8" ht="18" thickBot="1">
      <c r="A854" s="3">
        <v>40708</v>
      </c>
      <c r="B854" s="4">
        <v>5500.5</v>
      </c>
      <c r="C854" s="5">
        <v>5485.6</v>
      </c>
      <c r="D854" s="5">
        <v>5520.15</v>
      </c>
      <c r="E854" s="5">
        <v>5484.2</v>
      </c>
      <c r="F854" s="6" t="s">
        <v>2078</v>
      </c>
      <c r="G854" s="7">
        <v>3.2000000000000002E-3</v>
      </c>
      <c r="H854" s="22">
        <v>97.84</v>
      </c>
    </row>
    <row r="855" spans="1:8" ht="18" thickBot="1">
      <c r="A855" s="3">
        <v>40709</v>
      </c>
      <c r="B855" s="8">
        <v>5447.5</v>
      </c>
      <c r="C855" s="5">
        <v>5494.45</v>
      </c>
      <c r="D855" s="5">
        <v>5499.35</v>
      </c>
      <c r="E855" s="5">
        <v>5438.95</v>
      </c>
      <c r="F855" s="6" t="s">
        <v>2077</v>
      </c>
      <c r="G855" s="9">
        <v>-9.5999999999999992E-3</v>
      </c>
      <c r="H855" s="22">
        <v>95.88</v>
      </c>
    </row>
    <row r="856" spans="1:8" ht="18" thickBot="1">
      <c r="A856" s="3">
        <v>40710</v>
      </c>
      <c r="B856" s="8">
        <v>5396.75</v>
      </c>
      <c r="C856" s="5">
        <v>5419.65</v>
      </c>
      <c r="D856" s="5">
        <v>5447.5</v>
      </c>
      <c r="E856" s="5">
        <v>5389.8</v>
      </c>
      <c r="F856" s="6" t="s">
        <v>2076</v>
      </c>
      <c r="G856" s="9">
        <v>-9.2999999999999992E-3</v>
      </c>
      <c r="H856" s="22">
        <v>128.06</v>
      </c>
    </row>
    <row r="857" spans="1:8" ht="18" thickBot="1">
      <c r="A857" s="3">
        <v>40711</v>
      </c>
      <c r="B857" s="8">
        <v>5366.4</v>
      </c>
      <c r="C857" s="5">
        <v>5412.5</v>
      </c>
      <c r="D857" s="5">
        <v>5421.15</v>
      </c>
      <c r="E857" s="5">
        <v>5355.85</v>
      </c>
      <c r="F857" s="6" t="s">
        <v>2075</v>
      </c>
      <c r="G857" s="9">
        <v>-5.5999999999999999E-3</v>
      </c>
      <c r="H857" s="22">
        <v>97.88</v>
      </c>
    </row>
    <row r="858" spans="1:8" ht="18" thickBot="1">
      <c r="A858" s="3">
        <v>40714</v>
      </c>
      <c r="B858" s="8">
        <v>5257.9</v>
      </c>
      <c r="C858" s="5">
        <v>5372.2</v>
      </c>
      <c r="D858" s="5">
        <v>5377.4</v>
      </c>
      <c r="E858" s="5">
        <v>5195.8999999999996</v>
      </c>
      <c r="F858" s="6" t="s">
        <v>2074</v>
      </c>
      <c r="G858" s="9">
        <v>-2.0199999999999999E-2</v>
      </c>
      <c r="H858" s="22">
        <v>135.34</v>
      </c>
    </row>
    <row r="859" spans="1:8" ht="18" thickBot="1">
      <c r="A859" s="3">
        <v>40715</v>
      </c>
      <c r="B859" s="4">
        <v>5275.85</v>
      </c>
      <c r="C859" s="5">
        <v>5280.8</v>
      </c>
      <c r="D859" s="5">
        <v>5322.45</v>
      </c>
      <c r="E859" s="5">
        <v>5257</v>
      </c>
      <c r="F859" s="6" t="s">
        <v>2073</v>
      </c>
      <c r="G859" s="7">
        <v>3.3999999999999998E-3</v>
      </c>
      <c r="H859" s="22">
        <v>107.19</v>
      </c>
    </row>
    <row r="860" spans="1:8" ht="18" thickBot="1">
      <c r="A860" s="3">
        <v>40716</v>
      </c>
      <c r="B860" s="4">
        <v>5278.3</v>
      </c>
      <c r="C860" s="5">
        <v>5304.65</v>
      </c>
      <c r="D860" s="5">
        <v>5310.5</v>
      </c>
      <c r="E860" s="5">
        <v>5262.5</v>
      </c>
      <c r="F860" s="6" t="s">
        <v>2072</v>
      </c>
      <c r="G860" s="7">
        <v>5.0000000000000001E-4</v>
      </c>
      <c r="H860" s="22">
        <v>95.77</v>
      </c>
    </row>
    <row r="861" spans="1:8" ht="18" thickBot="1">
      <c r="A861" s="3">
        <v>40717</v>
      </c>
      <c r="B861" s="4">
        <v>5320</v>
      </c>
      <c r="C861" s="5">
        <v>5269.1</v>
      </c>
      <c r="D861" s="5">
        <v>5330.6</v>
      </c>
      <c r="E861" s="5">
        <v>5252.25</v>
      </c>
      <c r="F861" s="6" t="s">
        <v>2071</v>
      </c>
      <c r="G861" s="7">
        <v>7.9000000000000008E-3</v>
      </c>
      <c r="H861" s="22">
        <v>89</v>
      </c>
    </row>
    <row r="862" spans="1:8" ht="18" thickBot="1">
      <c r="A862" s="3">
        <v>40718</v>
      </c>
      <c r="B862" s="4">
        <v>5471.25</v>
      </c>
      <c r="C862" s="5">
        <v>5343.4</v>
      </c>
      <c r="D862" s="5">
        <v>5477.85</v>
      </c>
      <c r="E862" s="5">
        <v>5343.4</v>
      </c>
      <c r="F862" s="6" t="s">
        <v>2070</v>
      </c>
      <c r="G862" s="7">
        <v>2.8400000000000002E-2</v>
      </c>
      <c r="H862" s="22">
        <v>140.1</v>
      </c>
    </row>
    <row r="863" spans="1:8" ht="18" thickBot="1">
      <c r="A863" s="3">
        <v>40721</v>
      </c>
      <c r="B863" s="4">
        <v>5526.6</v>
      </c>
      <c r="C863" s="5">
        <v>5441.2</v>
      </c>
      <c r="D863" s="5">
        <v>5552.65</v>
      </c>
      <c r="E863" s="5">
        <v>5434.25</v>
      </c>
      <c r="F863" s="6" t="s">
        <v>2069</v>
      </c>
      <c r="G863" s="7">
        <v>1.01E-2</v>
      </c>
      <c r="H863" s="22">
        <v>143.4</v>
      </c>
    </row>
    <row r="864" spans="1:8" ht="18" thickBot="1">
      <c r="A864" s="3">
        <v>40722</v>
      </c>
      <c r="B864" s="4">
        <v>5545.3</v>
      </c>
      <c r="C864" s="5">
        <v>5548.85</v>
      </c>
      <c r="D864" s="5">
        <v>5558.3</v>
      </c>
      <c r="E864" s="5">
        <v>5496.35</v>
      </c>
      <c r="F864" s="6" t="s">
        <v>2068</v>
      </c>
      <c r="G864" s="7">
        <v>3.3999999999999998E-3</v>
      </c>
      <c r="H864" s="22">
        <v>114.41</v>
      </c>
    </row>
    <row r="865" spans="1:8" ht="18" thickBot="1">
      <c r="A865" s="3">
        <v>40723</v>
      </c>
      <c r="B865" s="4">
        <v>5600.45</v>
      </c>
      <c r="C865" s="5">
        <v>5566.5</v>
      </c>
      <c r="D865" s="5">
        <v>5608.65</v>
      </c>
      <c r="E865" s="5">
        <v>5566.5</v>
      </c>
      <c r="F865" s="6" t="s">
        <v>2067</v>
      </c>
      <c r="G865" s="7">
        <v>9.9000000000000008E-3</v>
      </c>
      <c r="H865" s="22">
        <v>124.59</v>
      </c>
    </row>
    <row r="866" spans="1:8" ht="18" thickBot="1">
      <c r="A866" s="3">
        <v>40724</v>
      </c>
      <c r="B866" s="4">
        <v>5647.4</v>
      </c>
      <c r="C866" s="5">
        <v>5614.5</v>
      </c>
      <c r="D866" s="5">
        <v>5657.9</v>
      </c>
      <c r="E866" s="5">
        <v>5606.1</v>
      </c>
      <c r="F866" s="6" t="s">
        <v>2066</v>
      </c>
      <c r="G866" s="7">
        <v>8.3999999999999995E-3</v>
      </c>
      <c r="H866" s="22">
        <v>179.22</v>
      </c>
    </row>
    <row r="867" spans="1:8" ht="18" thickBot="1">
      <c r="A867" s="3">
        <v>40725</v>
      </c>
      <c r="B867" s="8">
        <v>5627.2</v>
      </c>
      <c r="C867" s="5">
        <v>5705.75</v>
      </c>
      <c r="D867" s="5">
        <v>5705.8</v>
      </c>
      <c r="E867" s="5">
        <v>5609.75</v>
      </c>
      <c r="F867" s="6" t="s">
        <v>1299</v>
      </c>
      <c r="G867" s="9">
        <v>-3.5999999999999999E-3</v>
      </c>
      <c r="H867" s="22">
        <v>141.09</v>
      </c>
    </row>
    <row r="868" spans="1:8" ht="18" thickBot="1">
      <c r="A868" s="3">
        <v>40728</v>
      </c>
      <c r="B868" s="4">
        <v>5650.5</v>
      </c>
      <c r="C868" s="5">
        <v>5679.55</v>
      </c>
      <c r="D868" s="5">
        <v>5679.65</v>
      </c>
      <c r="E868" s="5">
        <v>5633.1</v>
      </c>
      <c r="F868" s="6" t="s">
        <v>2065</v>
      </c>
      <c r="G868" s="7">
        <v>4.1000000000000003E-3</v>
      </c>
      <c r="H868" s="22">
        <v>103.53</v>
      </c>
    </row>
    <row r="869" spans="1:8" ht="18" thickBot="1">
      <c r="A869" s="3">
        <v>40729</v>
      </c>
      <c r="B869" s="8">
        <v>5632.1</v>
      </c>
      <c r="C869" s="5">
        <v>5659.85</v>
      </c>
      <c r="D869" s="5">
        <v>5659.85</v>
      </c>
      <c r="E869" s="5">
        <v>5612.3</v>
      </c>
      <c r="F869" s="6" t="s">
        <v>2064</v>
      </c>
      <c r="G869" s="9">
        <v>-3.3E-3</v>
      </c>
      <c r="H869" s="22">
        <v>100.78</v>
      </c>
    </row>
    <row r="870" spans="1:8" ht="18" thickBot="1">
      <c r="A870" s="3">
        <v>40730</v>
      </c>
      <c r="B870" s="8">
        <v>5625.45</v>
      </c>
      <c r="C870" s="5">
        <v>5622.7</v>
      </c>
      <c r="D870" s="5">
        <v>5655.4</v>
      </c>
      <c r="E870" s="5">
        <v>5610.75</v>
      </c>
      <c r="F870" s="6" t="s">
        <v>2063</v>
      </c>
      <c r="G870" s="9">
        <v>-1.1999999999999999E-3</v>
      </c>
      <c r="H870" s="22">
        <v>86.11</v>
      </c>
    </row>
    <row r="871" spans="1:8" ht="18" thickBot="1">
      <c r="A871" s="3">
        <v>40731</v>
      </c>
      <c r="B871" s="4">
        <v>5728.95</v>
      </c>
      <c r="C871" s="5">
        <v>5633.35</v>
      </c>
      <c r="D871" s="5">
        <v>5737.15</v>
      </c>
      <c r="E871" s="5">
        <v>5632.95</v>
      </c>
      <c r="F871" s="6" t="s">
        <v>2062</v>
      </c>
      <c r="G871" s="7">
        <v>1.84E-2</v>
      </c>
      <c r="H871" s="22">
        <v>112.22</v>
      </c>
    </row>
    <row r="872" spans="1:8" ht="18" thickBot="1">
      <c r="A872" s="3">
        <v>40732</v>
      </c>
      <c r="B872" s="8">
        <v>5660.65</v>
      </c>
      <c r="C872" s="5">
        <v>5734.65</v>
      </c>
      <c r="D872" s="5">
        <v>5740.4</v>
      </c>
      <c r="E872" s="5">
        <v>5651.05</v>
      </c>
      <c r="F872" s="6" t="s">
        <v>2061</v>
      </c>
      <c r="G872" s="9">
        <v>-1.1900000000000001E-2</v>
      </c>
      <c r="H872" s="22">
        <v>129.28</v>
      </c>
    </row>
    <row r="873" spans="1:8" ht="18" thickBot="1">
      <c r="A873" s="3">
        <v>40735</v>
      </c>
      <c r="B873" s="8">
        <v>5616.1</v>
      </c>
      <c r="C873" s="5">
        <v>5648.05</v>
      </c>
      <c r="D873" s="5">
        <v>5652.9</v>
      </c>
      <c r="E873" s="5">
        <v>5601.7</v>
      </c>
      <c r="F873" s="6" t="s">
        <v>2060</v>
      </c>
      <c r="G873" s="9">
        <v>-7.9000000000000008E-3</v>
      </c>
      <c r="H873" s="22">
        <v>78.900000000000006</v>
      </c>
    </row>
    <row r="874" spans="1:8" ht="18" thickBot="1">
      <c r="A874" s="3">
        <v>40736</v>
      </c>
      <c r="B874" s="8">
        <v>5526.15</v>
      </c>
      <c r="C874" s="5">
        <v>5556.9</v>
      </c>
      <c r="D874" s="5">
        <v>5580.25</v>
      </c>
      <c r="E874" s="5">
        <v>5496.95</v>
      </c>
      <c r="F874" s="6" t="s">
        <v>2059</v>
      </c>
      <c r="G874" s="9">
        <v>-1.6E-2</v>
      </c>
      <c r="H874" s="22">
        <v>104.91</v>
      </c>
    </row>
    <row r="875" spans="1:8" ht="18" thickBot="1">
      <c r="A875" s="3">
        <v>40737</v>
      </c>
      <c r="B875" s="4">
        <v>5585.45</v>
      </c>
      <c r="C875" s="5">
        <v>5542.05</v>
      </c>
      <c r="D875" s="5">
        <v>5596.15</v>
      </c>
      <c r="E875" s="5">
        <v>5541.4</v>
      </c>
      <c r="F875" s="6" t="s">
        <v>2058</v>
      </c>
      <c r="G875" s="7">
        <v>1.0699999999999999E-2</v>
      </c>
      <c r="H875" s="22">
        <v>106.02</v>
      </c>
    </row>
    <row r="876" spans="1:8" ht="18" thickBot="1">
      <c r="A876" s="3">
        <v>40738</v>
      </c>
      <c r="B876" s="4">
        <v>5599.8</v>
      </c>
      <c r="C876" s="5">
        <v>5569</v>
      </c>
      <c r="D876" s="5">
        <v>5653.95</v>
      </c>
      <c r="E876" s="5">
        <v>5541.7</v>
      </c>
      <c r="F876" s="6" t="s">
        <v>2057</v>
      </c>
      <c r="G876" s="7">
        <v>2.5999999999999999E-3</v>
      </c>
      <c r="H876" s="22">
        <v>123.02</v>
      </c>
    </row>
    <row r="877" spans="1:8" ht="18" thickBot="1">
      <c r="A877" s="3">
        <v>40739</v>
      </c>
      <c r="B877" s="8">
        <v>5581.1</v>
      </c>
      <c r="C877" s="5">
        <v>5602.95</v>
      </c>
      <c r="D877" s="5">
        <v>5631.7</v>
      </c>
      <c r="E877" s="5">
        <v>5562.75</v>
      </c>
      <c r="F877" s="6" t="s">
        <v>2056</v>
      </c>
      <c r="G877" s="9">
        <v>-3.3E-3</v>
      </c>
      <c r="H877" s="22">
        <v>80.430000000000007</v>
      </c>
    </row>
    <row r="878" spans="1:8" ht="18" thickBot="1">
      <c r="A878" s="3">
        <v>40742</v>
      </c>
      <c r="B878" s="8">
        <v>5567.05</v>
      </c>
      <c r="C878" s="5">
        <v>5581.75</v>
      </c>
      <c r="D878" s="5">
        <v>5596.6</v>
      </c>
      <c r="E878" s="5">
        <v>5550.95</v>
      </c>
      <c r="F878" s="6" t="s">
        <v>2055</v>
      </c>
      <c r="G878" s="9">
        <v>-2.5000000000000001E-3</v>
      </c>
      <c r="H878" s="22">
        <v>73.61</v>
      </c>
    </row>
    <row r="879" spans="1:8" ht="18" thickBot="1">
      <c r="A879" s="3">
        <v>40743</v>
      </c>
      <c r="B879" s="4">
        <v>5613.55</v>
      </c>
      <c r="C879" s="5">
        <v>5569.85</v>
      </c>
      <c r="D879" s="5">
        <v>5627.65</v>
      </c>
      <c r="E879" s="5">
        <v>5557.2</v>
      </c>
      <c r="F879" s="6" t="s">
        <v>2054</v>
      </c>
      <c r="G879" s="7">
        <v>8.3999999999999995E-3</v>
      </c>
      <c r="H879" s="22">
        <v>86.56</v>
      </c>
    </row>
    <row r="880" spans="1:8" ht="18" thickBot="1">
      <c r="A880" s="3">
        <v>40744</v>
      </c>
      <c r="B880" s="8">
        <v>5567.05</v>
      </c>
      <c r="C880" s="5">
        <v>5642.05</v>
      </c>
      <c r="D880" s="5">
        <v>5645.4</v>
      </c>
      <c r="E880" s="5">
        <v>5555.1</v>
      </c>
      <c r="F880" s="6" t="s">
        <v>2053</v>
      </c>
      <c r="G880" s="9">
        <v>-8.3000000000000001E-3</v>
      </c>
      <c r="H880" s="22">
        <v>87.09</v>
      </c>
    </row>
    <row r="881" spans="1:8" ht="18" thickBot="1">
      <c r="A881" s="3">
        <v>40745</v>
      </c>
      <c r="B881" s="8">
        <v>5541.6</v>
      </c>
      <c r="C881" s="5">
        <v>5554.6</v>
      </c>
      <c r="D881" s="5">
        <v>5578.9</v>
      </c>
      <c r="E881" s="5">
        <v>5532.7</v>
      </c>
      <c r="F881" s="6" t="s">
        <v>2052</v>
      </c>
      <c r="G881" s="9">
        <v>-4.5999999999999999E-3</v>
      </c>
      <c r="H881" s="22">
        <v>76.33</v>
      </c>
    </row>
    <row r="882" spans="1:8" ht="18" thickBot="1">
      <c r="A882" s="3">
        <v>40746</v>
      </c>
      <c r="B882" s="4">
        <v>5633.95</v>
      </c>
      <c r="C882" s="5">
        <v>5576.95</v>
      </c>
      <c r="D882" s="5">
        <v>5642.2</v>
      </c>
      <c r="E882" s="5">
        <v>5567.1</v>
      </c>
      <c r="F882" s="6" t="s">
        <v>2051</v>
      </c>
      <c r="G882" s="7">
        <v>1.67E-2</v>
      </c>
      <c r="H882" s="22">
        <v>106.78</v>
      </c>
    </row>
    <row r="883" spans="1:8" ht="18" thickBot="1">
      <c r="A883" s="3">
        <v>40749</v>
      </c>
      <c r="B883" s="4">
        <v>5680.3</v>
      </c>
      <c r="C883" s="5">
        <v>5633.8</v>
      </c>
      <c r="D883" s="5">
        <v>5700.55</v>
      </c>
      <c r="E883" s="5">
        <v>5616.7</v>
      </c>
      <c r="F883" s="6" t="s">
        <v>2050</v>
      </c>
      <c r="G883" s="7">
        <v>8.2000000000000007E-3</v>
      </c>
      <c r="H883" s="22">
        <v>142.01</v>
      </c>
    </row>
    <row r="884" spans="1:8" ht="18" thickBot="1">
      <c r="A884" s="3">
        <v>40750</v>
      </c>
      <c r="B884" s="8">
        <v>5574.85</v>
      </c>
      <c r="C884" s="5">
        <v>5688.45</v>
      </c>
      <c r="D884" s="5">
        <v>5702.25</v>
      </c>
      <c r="E884" s="5">
        <v>5560.15</v>
      </c>
      <c r="F884" s="6" t="s">
        <v>2049</v>
      </c>
      <c r="G884" s="9">
        <v>-1.8599999999999998E-2</v>
      </c>
      <c r="H884" s="22">
        <v>134.11000000000001</v>
      </c>
    </row>
    <row r="885" spans="1:8" ht="18" thickBot="1">
      <c r="A885" s="3">
        <v>40751</v>
      </c>
      <c r="B885" s="8">
        <v>5546.8</v>
      </c>
      <c r="C885" s="5">
        <v>5588.55</v>
      </c>
      <c r="D885" s="5">
        <v>5591.7</v>
      </c>
      <c r="E885" s="5">
        <v>5521.5</v>
      </c>
      <c r="F885" s="6" t="s">
        <v>2048</v>
      </c>
      <c r="G885" s="9">
        <v>-5.0000000000000001E-3</v>
      </c>
      <c r="H885" s="22">
        <v>122.32</v>
      </c>
    </row>
    <row r="886" spans="1:8" ht="18" thickBot="1">
      <c r="A886" s="3">
        <v>40752</v>
      </c>
      <c r="B886" s="8">
        <v>5487.75</v>
      </c>
      <c r="C886" s="5">
        <v>5492.4</v>
      </c>
      <c r="D886" s="5">
        <v>5512.1</v>
      </c>
      <c r="E886" s="5">
        <v>5475.65</v>
      </c>
      <c r="F886" s="6" t="s">
        <v>2047</v>
      </c>
      <c r="G886" s="9">
        <v>-1.06E-2</v>
      </c>
      <c r="H886" s="22">
        <v>164.52</v>
      </c>
    </row>
    <row r="887" spans="1:8" ht="18" thickBot="1">
      <c r="A887" s="3">
        <v>40753</v>
      </c>
      <c r="B887" s="8">
        <v>5482</v>
      </c>
      <c r="C887" s="5">
        <v>5479</v>
      </c>
      <c r="D887" s="5">
        <v>5520.3</v>
      </c>
      <c r="E887" s="5">
        <v>5453.95</v>
      </c>
      <c r="F887" s="6" t="s">
        <v>2046</v>
      </c>
      <c r="G887" s="9">
        <v>-1E-3</v>
      </c>
      <c r="H887" s="22">
        <v>156.13</v>
      </c>
    </row>
    <row r="888" spans="1:8" ht="18" thickBot="1">
      <c r="A888" s="3">
        <v>40756</v>
      </c>
      <c r="B888" s="4">
        <v>5516.8</v>
      </c>
      <c r="C888" s="5">
        <v>5527.5</v>
      </c>
      <c r="D888" s="5">
        <v>5551.9</v>
      </c>
      <c r="E888" s="5">
        <v>5486.45</v>
      </c>
      <c r="F888" s="6" t="s">
        <v>2045</v>
      </c>
      <c r="G888" s="7">
        <v>6.3E-3</v>
      </c>
      <c r="H888" s="22">
        <v>98.96</v>
      </c>
    </row>
    <row r="889" spans="1:8" ht="18" thickBot="1">
      <c r="A889" s="3">
        <v>40757</v>
      </c>
      <c r="B889" s="8">
        <v>5456.55</v>
      </c>
      <c r="C889" s="5">
        <v>5493.2</v>
      </c>
      <c r="D889" s="5">
        <v>5496.3</v>
      </c>
      <c r="E889" s="5">
        <v>5433.65</v>
      </c>
      <c r="F889" s="6" t="s">
        <v>2044</v>
      </c>
      <c r="G889" s="9">
        <v>-1.09E-2</v>
      </c>
      <c r="H889" s="22">
        <v>110.37</v>
      </c>
    </row>
    <row r="890" spans="1:8" ht="18" thickBot="1">
      <c r="A890" s="3">
        <v>40758</v>
      </c>
      <c r="B890" s="8">
        <v>5404.8</v>
      </c>
      <c r="C890" s="5">
        <v>5402</v>
      </c>
      <c r="D890" s="5">
        <v>5422.6</v>
      </c>
      <c r="E890" s="5">
        <v>5378.85</v>
      </c>
      <c r="F890" s="6" t="s">
        <v>2043</v>
      </c>
      <c r="G890" s="9">
        <v>-9.4999999999999998E-3</v>
      </c>
      <c r="H890" s="22">
        <v>133.22</v>
      </c>
    </row>
    <row r="891" spans="1:8" ht="18" thickBot="1">
      <c r="A891" s="3">
        <v>40759</v>
      </c>
      <c r="B891" s="8">
        <v>5331.8</v>
      </c>
      <c r="C891" s="5">
        <v>5412.4</v>
      </c>
      <c r="D891" s="5">
        <v>5434.5</v>
      </c>
      <c r="E891" s="5">
        <v>5323.15</v>
      </c>
      <c r="F891" s="6" t="s">
        <v>2042</v>
      </c>
      <c r="G891" s="9">
        <v>-1.35E-2</v>
      </c>
      <c r="H891" s="22">
        <v>118.48</v>
      </c>
    </row>
    <row r="892" spans="1:8" ht="18" thickBot="1">
      <c r="A892" s="3">
        <v>40760</v>
      </c>
      <c r="B892" s="8">
        <v>5211.25</v>
      </c>
      <c r="C892" s="5">
        <v>5204.3500000000004</v>
      </c>
      <c r="D892" s="5">
        <v>5229.6499999999996</v>
      </c>
      <c r="E892" s="5">
        <v>5116.45</v>
      </c>
      <c r="F892" s="6" t="s">
        <v>2041</v>
      </c>
      <c r="G892" s="9">
        <v>-2.2599999999999999E-2</v>
      </c>
      <c r="H892" s="22">
        <v>196.02</v>
      </c>
    </row>
    <row r="893" spans="1:8" ht="18" thickBot="1">
      <c r="A893" s="3">
        <v>40763</v>
      </c>
      <c r="B893" s="8">
        <v>5118.5</v>
      </c>
      <c r="C893" s="5">
        <v>5083.8500000000004</v>
      </c>
      <c r="D893" s="5">
        <v>5204.2</v>
      </c>
      <c r="E893" s="5">
        <v>5054.05</v>
      </c>
      <c r="F893" s="6" t="s">
        <v>2040</v>
      </c>
      <c r="G893" s="9">
        <v>-1.78E-2</v>
      </c>
      <c r="H893" s="22">
        <v>188.31</v>
      </c>
    </row>
    <row r="894" spans="1:8" ht="18" thickBot="1">
      <c r="A894" s="3">
        <v>40764</v>
      </c>
      <c r="B894" s="8">
        <v>5072.8500000000004</v>
      </c>
      <c r="C894" s="5">
        <v>4947.8999999999996</v>
      </c>
      <c r="D894" s="5">
        <v>5167</v>
      </c>
      <c r="E894" s="5">
        <v>4946.45</v>
      </c>
      <c r="F894" s="6" t="s">
        <v>2039</v>
      </c>
      <c r="G894" s="9">
        <v>-8.8999999999999999E-3</v>
      </c>
      <c r="H894" s="22">
        <v>233.87</v>
      </c>
    </row>
    <row r="895" spans="1:8" ht="18" thickBot="1">
      <c r="A895" s="3">
        <v>40765</v>
      </c>
      <c r="B895" s="4">
        <v>5161</v>
      </c>
      <c r="C895" s="5">
        <v>5196.55</v>
      </c>
      <c r="D895" s="5">
        <v>5197.95</v>
      </c>
      <c r="E895" s="5">
        <v>5123.3500000000004</v>
      </c>
      <c r="F895" s="6" t="s">
        <v>1441</v>
      </c>
      <c r="G895" s="7">
        <v>1.7399999999999999E-2</v>
      </c>
      <c r="H895" s="22">
        <v>158.4</v>
      </c>
    </row>
    <row r="896" spans="1:8" ht="18" thickBot="1">
      <c r="A896" s="3">
        <v>40766</v>
      </c>
      <c r="B896" s="8">
        <v>5138.3</v>
      </c>
      <c r="C896" s="5">
        <v>5128</v>
      </c>
      <c r="D896" s="5">
        <v>5184.95</v>
      </c>
      <c r="E896" s="5">
        <v>5121</v>
      </c>
      <c r="F896" s="6" t="s">
        <v>2038</v>
      </c>
      <c r="G896" s="9">
        <v>-4.4000000000000003E-3</v>
      </c>
      <c r="H896" s="22">
        <v>113.04</v>
      </c>
    </row>
    <row r="897" spans="1:8" ht="18" thickBot="1">
      <c r="A897" s="3">
        <v>40767</v>
      </c>
      <c r="B897" s="8">
        <v>5072.95</v>
      </c>
      <c r="C897" s="5">
        <v>5194.3999999999996</v>
      </c>
      <c r="D897" s="5">
        <v>5194.45</v>
      </c>
      <c r="E897" s="5">
        <v>5053.3500000000004</v>
      </c>
      <c r="F897" s="6" t="s">
        <v>2037</v>
      </c>
      <c r="G897" s="9">
        <v>-1.2699999999999999E-2</v>
      </c>
      <c r="H897" s="22">
        <v>128.84</v>
      </c>
    </row>
    <row r="898" spans="1:8" ht="18" thickBot="1">
      <c r="A898" s="3">
        <v>40771</v>
      </c>
      <c r="B898" s="8">
        <v>5035.8</v>
      </c>
      <c r="C898" s="5">
        <v>5125.75</v>
      </c>
      <c r="D898" s="5">
        <v>5132.2</v>
      </c>
      <c r="E898" s="5">
        <v>5015.3999999999996</v>
      </c>
      <c r="F898" s="6" t="s">
        <v>2036</v>
      </c>
      <c r="G898" s="9">
        <v>-7.3000000000000001E-3</v>
      </c>
      <c r="H898" s="22">
        <v>130.9</v>
      </c>
    </row>
    <row r="899" spans="1:8" ht="18" thickBot="1">
      <c r="A899" s="3">
        <v>40772</v>
      </c>
      <c r="B899" s="4">
        <v>5056.6000000000004</v>
      </c>
      <c r="C899" s="5">
        <v>5030.3</v>
      </c>
      <c r="D899" s="5">
        <v>5112.1499999999996</v>
      </c>
      <c r="E899" s="5">
        <v>5017.25</v>
      </c>
      <c r="F899" s="6" t="s">
        <v>2035</v>
      </c>
      <c r="G899" s="7">
        <v>4.1000000000000003E-3</v>
      </c>
      <c r="H899" s="22">
        <v>143.34</v>
      </c>
    </row>
    <row r="900" spans="1:8" ht="18" thickBot="1">
      <c r="A900" s="3">
        <v>40773</v>
      </c>
      <c r="B900" s="8">
        <v>4944.1499999999996</v>
      </c>
      <c r="C900" s="5">
        <v>5077.95</v>
      </c>
      <c r="D900" s="5">
        <v>5078.6000000000004</v>
      </c>
      <c r="E900" s="5">
        <v>4932.1499999999996</v>
      </c>
      <c r="F900" s="6" t="s">
        <v>2034</v>
      </c>
      <c r="G900" s="9">
        <v>-2.2200000000000001E-2</v>
      </c>
      <c r="H900" s="22">
        <v>139.82</v>
      </c>
    </row>
    <row r="901" spans="1:8" ht="18" thickBot="1">
      <c r="A901" s="3">
        <v>40774</v>
      </c>
      <c r="B901" s="8">
        <v>4845.6499999999996</v>
      </c>
      <c r="C901" s="5">
        <v>4859.3</v>
      </c>
      <c r="D901" s="5">
        <v>4893.6000000000004</v>
      </c>
      <c r="E901" s="5">
        <v>4796.1000000000004</v>
      </c>
      <c r="F901" s="6" t="s">
        <v>2033</v>
      </c>
      <c r="G901" s="9">
        <v>-1.9900000000000001E-2</v>
      </c>
      <c r="H901" s="22">
        <v>166.7</v>
      </c>
    </row>
    <row r="902" spans="1:8" ht="18" thickBot="1">
      <c r="A902" s="3">
        <v>40777</v>
      </c>
      <c r="B902" s="4">
        <v>4898.8</v>
      </c>
      <c r="C902" s="5">
        <v>4843.7</v>
      </c>
      <c r="D902" s="5">
        <v>4910.05</v>
      </c>
      <c r="E902" s="5">
        <v>4808.75</v>
      </c>
      <c r="F902" s="6" t="s">
        <v>2032</v>
      </c>
      <c r="G902" s="7">
        <v>1.0999999999999999E-2</v>
      </c>
      <c r="H902" s="22">
        <v>123.81</v>
      </c>
    </row>
    <row r="903" spans="1:8" ht="18" thickBot="1">
      <c r="A903" s="3">
        <v>40778</v>
      </c>
      <c r="B903" s="4">
        <v>4948.8999999999996</v>
      </c>
      <c r="C903" s="5">
        <v>4925.1499999999996</v>
      </c>
      <c r="D903" s="5">
        <v>4965.8</v>
      </c>
      <c r="E903" s="5">
        <v>4863.8</v>
      </c>
      <c r="F903" s="6" t="s">
        <v>2031</v>
      </c>
      <c r="G903" s="7">
        <v>1.0200000000000001E-2</v>
      </c>
      <c r="H903" s="22">
        <v>130.01</v>
      </c>
    </row>
    <row r="904" spans="1:8" ht="18" thickBot="1">
      <c r="A904" s="3">
        <v>40779</v>
      </c>
      <c r="B904" s="8">
        <v>4888.8999999999996</v>
      </c>
      <c r="C904" s="5">
        <v>4934.3500000000004</v>
      </c>
      <c r="D904" s="5">
        <v>4962.3999999999996</v>
      </c>
      <c r="E904" s="5">
        <v>4875.3</v>
      </c>
      <c r="F904" s="6" t="s">
        <v>2030</v>
      </c>
      <c r="G904" s="9">
        <v>-1.21E-2</v>
      </c>
      <c r="H904" s="22">
        <v>129.41</v>
      </c>
    </row>
    <row r="905" spans="1:8" ht="18" thickBot="1">
      <c r="A905" s="3">
        <v>40780</v>
      </c>
      <c r="B905" s="8">
        <v>4839.6000000000004</v>
      </c>
      <c r="C905" s="5">
        <v>4914.6499999999996</v>
      </c>
      <c r="D905" s="5">
        <v>4915.8500000000004</v>
      </c>
      <c r="E905" s="5">
        <v>4825.05</v>
      </c>
      <c r="F905" s="6" t="s">
        <v>2029</v>
      </c>
      <c r="G905" s="9">
        <v>-1.01E-2</v>
      </c>
      <c r="H905" s="22">
        <v>184.91</v>
      </c>
    </row>
    <row r="906" spans="1:8" ht="18" thickBot="1">
      <c r="A906" s="3">
        <v>40781</v>
      </c>
      <c r="B906" s="8">
        <v>4747.8</v>
      </c>
      <c r="C906" s="5">
        <v>4839.25</v>
      </c>
      <c r="D906" s="5">
        <v>4872</v>
      </c>
      <c r="E906" s="5">
        <v>4720</v>
      </c>
      <c r="F906" s="6" t="s">
        <v>2028</v>
      </c>
      <c r="G906" s="9">
        <v>-1.9E-2</v>
      </c>
      <c r="H906" s="22">
        <v>149.72</v>
      </c>
    </row>
    <row r="907" spans="1:8" ht="18" thickBot="1">
      <c r="A907" s="3">
        <v>40784</v>
      </c>
      <c r="B907" s="4">
        <v>4919.6000000000004</v>
      </c>
      <c r="C907" s="5">
        <v>4806.2</v>
      </c>
      <c r="D907" s="5">
        <v>4934.3999999999996</v>
      </c>
      <c r="E907" s="5">
        <v>4806.05</v>
      </c>
      <c r="F907" s="6" t="s">
        <v>2027</v>
      </c>
      <c r="G907" s="7">
        <v>3.6200000000000003E-2</v>
      </c>
      <c r="H907" s="22">
        <v>145.12</v>
      </c>
    </row>
    <row r="908" spans="1:8" ht="18" thickBot="1">
      <c r="A908" s="3">
        <v>40785</v>
      </c>
      <c r="B908" s="4">
        <v>5001</v>
      </c>
      <c r="C908" s="5">
        <v>4973.25</v>
      </c>
      <c r="D908" s="5">
        <v>5016.25</v>
      </c>
      <c r="E908" s="5">
        <v>4927.55</v>
      </c>
      <c r="F908" s="6" t="s">
        <v>2026</v>
      </c>
      <c r="G908" s="7">
        <v>1.6500000000000001E-2</v>
      </c>
      <c r="H908" s="22">
        <v>181.54</v>
      </c>
    </row>
    <row r="909" spans="1:8" ht="18" thickBot="1">
      <c r="A909" s="3">
        <v>40788</v>
      </c>
      <c r="B909" s="4">
        <v>5040</v>
      </c>
      <c r="C909" s="5">
        <v>5109.8</v>
      </c>
      <c r="D909" s="5">
        <v>5113.7</v>
      </c>
      <c r="E909" s="5">
        <v>4993.3500000000004</v>
      </c>
      <c r="F909" s="6" t="s">
        <v>2025</v>
      </c>
      <c r="G909" s="7">
        <v>7.7999999999999996E-3</v>
      </c>
      <c r="H909" s="22">
        <v>195.06</v>
      </c>
    </row>
    <row r="910" spans="1:8" ht="18" thickBot="1">
      <c r="A910" s="3">
        <v>40791</v>
      </c>
      <c r="B910" s="8">
        <v>5017.2</v>
      </c>
      <c r="C910" s="5">
        <v>4998.8999999999996</v>
      </c>
      <c r="D910" s="5">
        <v>5030.3</v>
      </c>
      <c r="E910" s="5">
        <v>4964.45</v>
      </c>
      <c r="F910" s="6" t="s">
        <v>2024</v>
      </c>
      <c r="G910" s="9">
        <v>-4.4999999999999997E-3</v>
      </c>
      <c r="H910" s="22">
        <v>162.9</v>
      </c>
    </row>
    <row r="911" spans="1:8" ht="18" thickBot="1">
      <c r="A911" s="3">
        <v>40792</v>
      </c>
      <c r="B911" s="4">
        <v>5064.3</v>
      </c>
      <c r="C911" s="5">
        <v>4993.3500000000004</v>
      </c>
      <c r="D911" s="5">
        <v>5072.8999999999996</v>
      </c>
      <c r="E911" s="5">
        <v>4942.8999999999996</v>
      </c>
      <c r="F911" s="6" t="s">
        <v>2023</v>
      </c>
      <c r="G911" s="7">
        <v>9.4000000000000004E-3</v>
      </c>
      <c r="H911" s="22">
        <v>183.68</v>
      </c>
    </row>
    <row r="912" spans="1:8" ht="18" thickBot="1">
      <c r="A912" s="3">
        <v>40793</v>
      </c>
      <c r="B912" s="4">
        <v>5124.6499999999996</v>
      </c>
      <c r="C912" s="5">
        <v>5080.1499999999996</v>
      </c>
      <c r="D912" s="5">
        <v>5154.5</v>
      </c>
      <c r="E912" s="5">
        <v>5076.3</v>
      </c>
      <c r="F912" s="6" t="s">
        <v>2022</v>
      </c>
      <c r="G912" s="7">
        <v>1.1900000000000001E-2</v>
      </c>
      <c r="H912" s="22">
        <v>193.86</v>
      </c>
    </row>
    <row r="913" spans="1:8" ht="18" thickBot="1">
      <c r="A913" s="3">
        <v>40794</v>
      </c>
      <c r="B913" s="4">
        <v>5153.25</v>
      </c>
      <c r="C913" s="5">
        <v>5139.2</v>
      </c>
      <c r="D913" s="5">
        <v>5169.25</v>
      </c>
      <c r="E913" s="5">
        <v>5098.25</v>
      </c>
      <c r="F913" s="6" t="s">
        <v>2021</v>
      </c>
      <c r="G913" s="7">
        <v>5.5999999999999999E-3</v>
      </c>
      <c r="H913" s="22">
        <v>140.86000000000001</v>
      </c>
    </row>
    <row r="914" spans="1:8" ht="18" thickBot="1">
      <c r="A914" s="3">
        <v>40795</v>
      </c>
      <c r="B914" s="8">
        <v>5059.45</v>
      </c>
      <c r="C914" s="5">
        <v>5161.3</v>
      </c>
      <c r="D914" s="5">
        <v>5163.75</v>
      </c>
      <c r="E914" s="5">
        <v>5046.8</v>
      </c>
      <c r="F914" s="6" t="s">
        <v>1247</v>
      </c>
      <c r="G914" s="9">
        <v>-1.8200000000000001E-2</v>
      </c>
      <c r="H914" s="22">
        <v>158.71</v>
      </c>
    </row>
    <row r="915" spans="1:8" ht="18" thickBot="1">
      <c r="A915" s="3">
        <v>40798</v>
      </c>
      <c r="B915" s="8">
        <v>4946.8</v>
      </c>
      <c r="C915" s="5">
        <v>4981.7</v>
      </c>
      <c r="D915" s="5">
        <v>4985.6000000000004</v>
      </c>
      <c r="E915" s="5">
        <v>4911.25</v>
      </c>
      <c r="F915" s="6" t="s">
        <v>2020</v>
      </c>
      <c r="G915" s="9">
        <v>-2.23E-2</v>
      </c>
      <c r="H915" s="22">
        <v>135.5</v>
      </c>
    </row>
    <row r="916" spans="1:8" ht="18" thickBot="1">
      <c r="A916" s="3">
        <v>40799</v>
      </c>
      <c r="B916" s="8">
        <v>4940.95</v>
      </c>
      <c r="C916" s="5">
        <v>4977.8</v>
      </c>
      <c r="D916" s="5">
        <v>5030.1499999999996</v>
      </c>
      <c r="E916" s="5">
        <v>4911.05</v>
      </c>
      <c r="F916" s="6" t="s">
        <v>1861</v>
      </c>
      <c r="G916" s="9">
        <v>-1.1999999999999999E-3</v>
      </c>
      <c r="H916" s="22">
        <v>146</v>
      </c>
    </row>
    <row r="917" spans="1:8" ht="18" thickBot="1">
      <c r="A917" s="3">
        <v>40800</v>
      </c>
      <c r="B917" s="4">
        <v>5012.55</v>
      </c>
      <c r="C917" s="5">
        <v>4965.05</v>
      </c>
      <c r="D917" s="5">
        <v>5026.1499999999996</v>
      </c>
      <c r="E917" s="5">
        <v>4917.3999999999996</v>
      </c>
      <c r="F917" s="6" t="s">
        <v>2019</v>
      </c>
      <c r="G917" s="7">
        <v>1.4500000000000001E-2</v>
      </c>
      <c r="H917" s="22">
        <v>154.28</v>
      </c>
    </row>
    <row r="918" spans="1:8" ht="18" thickBot="1">
      <c r="A918" s="3">
        <v>40801</v>
      </c>
      <c r="B918" s="4">
        <v>5075.7</v>
      </c>
      <c r="C918" s="5">
        <v>5062.3500000000004</v>
      </c>
      <c r="D918" s="5">
        <v>5091.45</v>
      </c>
      <c r="E918" s="5">
        <v>4967.45</v>
      </c>
      <c r="F918" s="6" t="s">
        <v>1465</v>
      </c>
      <c r="G918" s="7">
        <v>1.26E-2</v>
      </c>
      <c r="H918" s="22">
        <v>153.65</v>
      </c>
    </row>
    <row r="919" spans="1:8" ht="18" thickBot="1">
      <c r="A919" s="3">
        <v>40802</v>
      </c>
      <c r="B919" s="4">
        <v>5084.25</v>
      </c>
      <c r="C919" s="5">
        <v>5123.3500000000004</v>
      </c>
      <c r="D919" s="5">
        <v>5143.6000000000004</v>
      </c>
      <c r="E919" s="5">
        <v>5068.1000000000004</v>
      </c>
      <c r="F919" s="6" t="s">
        <v>2018</v>
      </c>
      <c r="G919" s="7">
        <v>1.6999999999999999E-3</v>
      </c>
      <c r="H919" s="22">
        <v>225.19</v>
      </c>
    </row>
    <row r="920" spans="1:8" ht="18" thickBot="1">
      <c r="A920" s="3">
        <v>40805</v>
      </c>
      <c r="B920" s="8">
        <v>5031.95</v>
      </c>
      <c r="C920" s="5">
        <v>5068.3999999999996</v>
      </c>
      <c r="D920" s="5">
        <v>5068.3999999999996</v>
      </c>
      <c r="E920" s="5">
        <v>5019.25</v>
      </c>
      <c r="F920" s="6" t="s">
        <v>2017</v>
      </c>
      <c r="G920" s="9">
        <v>-1.03E-2</v>
      </c>
      <c r="H920" s="22">
        <v>115.74</v>
      </c>
    </row>
    <row r="921" spans="1:8" ht="18" thickBot="1">
      <c r="A921" s="3">
        <v>40806</v>
      </c>
      <c r="B921" s="4">
        <v>5140.2</v>
      </c>
      <c r="C921" s="5">
        <v>5042.55</v>
      </c>
      <c r="D921" s="5">
        <v>5149.8999999999996</v>
      </c>
      <c r="E921" s="5">
        <v>5035.25</v>
      </c>
      <c r="F921" s="6" t="s">
        <v>2016</v>
      </c>
      <c r="G921" s="7">
        <v>2.1499999999999998E-2</v>
      </c>
      <c r="H921" s="22">
        <v>146.6</v>
      </c>
    </row>
    <row r="922" spans="1:8" ht="18" thickBot="1">
      <c r="A922" s="3">
        <v>40807</v>
      </c>
      <c r="B922" s="8">
        <v>5133.25</v>
      </c>
      <c r="C922" s="5">
        <v>5153.75</v>
      </c>
      <c r="D922" s="5">
        <v>5168.3999999999996</v>
      </c>
      <c r="E922" s="5">
        <v>5109.8500000000004</v>
      </c>
      <c r="F922" s="6" t="s">
        <v>2015</v>
      </c>
      <c r="G922" s="9">
        <v>-1.4E-3</v>
      </c>
      <c r="H922" s="22">
        <v>132.91999999999999</v>
      </c>
    </row>
    <row r="923" spans="1:8" ht="18" thickBot="1">
      <c r="A923" s="3">
        <v>40808</v>
      </c>
      <c r="B923" s="8">
        <v>4923.6499999999996</v>
      </c>
      <c r="C923" s="5">
        <v>5054.45</v>
      </c>
      <c r="D923" s="5">
        <v>5059.8500000000004</v>
      </c>
      <c r="E923" s="5">
        <v>4907.75</v>
      </c>
      <c r="F923" s="6" t="s">
        <v>2014</v>
      </c>
      <c r="G923" s="9">
        <v>-4.0800000000000003E-2</v>
      </c>
      <c r="H923" s="22">
        <v>147.61000000000001</v>
      </c>
    </row>
    <row r="924" spans="1:8" ht="18" thickBot="1">
      <c r="A924" s="3">
        <v>40809</v>
      </c>
      <c r="B924" s="8">
        <v>4867.75</v>
      </c>
      <c r="C924" s="5">
        <v>4873.75</v>
      </c>
      <c r="D924" s="5">
        <v>4930.25</v>
      </c>
      <c r="E924" s="5">
        <v>4829.6000000000004</v>
      </c>
      <c r="F924" s="6" t="s">
        <v>2013</v>
      </c>
      <c r="G924" s="9">
        <v>-1.14E-2</v>
      </c>
      <c r="H924" s="22">
        <v>205.77</v>
      </c>
    </row>
    <row r="925" spans="1:8" ht="18" thickBot="1">
      <c r="A925" s="3">
        <v>40812</v>
      </c>
      <c r="B925" s="8">
        <v>4835.3999999999996</v>
      </c>
      <c r="C925" s="5">
        <v>4878.6000000000004</v>
      </c>
      <c r="D925" s="5">
        <v>4879.8</v>
      </c>
      <c r="E925" s="5">
        <v>4758.8500000000004</v>
      </c>
      <c r="F925" s="6" t="s">
        <v>2012</v>
      </c>
      <c r="G925" s="9">
        <v>-6.6E-3</v>
      </c>
      <c r="H925" s="22">
        <v>156.08000000000001</v>
      </c>
    </row>
    <row r="926" spans="1:8" ht="18" thickBot="1">
      <c r="A926" s="3">
        <v>40813</v>
      </c>
      <c r="B926" s="4">
        <v>4971.25</v>
      </c>
      <c r="C926" s="5">
        <v>4905.1499999999996</v>
      </c>
      <c r="D926" s="5">
        <v>4982.95</v>
      </c>
      <c r="E926" s="5">
        <v>4905.1499999999996</v>
      </c>
      <c r="F926" s="6" t="s">
        <v>2011</v>
      </c>
      <c r="G926" s="7">
        <v>2.81E-2</v>
      </c>
      <c r="H926" s="22">
        <v>151.31</v>
      </c>
    </row>
    <row r="927" spans="1:8" ht="18" thickBot="1">
      <c r="A927" s="3">
        <v>40814</v>
      </c>
      <c r="B927" s="8">
        <v>4945.8999999999996</v>
      </c>
      <c r="C927" s="5">
        <v>5005.5</v>
      </c>
      <c r="D927" s="5">
        <v>5006.05</v>
      </c>
      <c r="E927" s="5">
        <v>4918.45</v>
      </c>
      <c r="F927" s="6" t="s">
        <v>2010</v>
      </c>
      <c r="G927" s="9">
        <v>-5.1000000000000004E-3</v>
      </c>
      <c r="H927" s="22">
        <v>166.87</v>
      </c>
    </row>
    <row r="928" spans="1:8" ht="18" thickBot="1">
      <c r="A928" s="3">
        <v>40815</v>
      </c>
      <c r="B928" s="4">
        <v>5015.45</v>
      </c>
      <c r="C928" s="5">
        <v>4924.2</v>
      </c>
      <c r="D928" s="5">
        <v>5034.25</v>
      </c>
      <c r="E928" s="5">
        <v>4906</v>
      </c>
      <c r="F928" s="6" t="s">
        <v>2009</v>
      </c>
      <c r="G928" s="7">
        <v>1.41E-2</v>
      </c>
      <c r="H928" s="22">
        <v>216.16</v>
      </c>
    </row>
    <row r="929" spans="1:8" ht="18" thickBot="1">
      <c r="A929" s="3">
        <v>40816</v>
      </c>
      <c r="B929" s="8">
        <v>4943.25</v>
      </c>
      <c r="C929" s="5">
        <v>4990.1499999999996</v>
      </c>
      <c r="D929" s="5">
        <v>5025.55</v>
      </c>
      <c r="E929" s="5">
        <v>4924.3</v>
      </c>
      <c r="F929" s="6" t="s">
        <v>2008</v>
      </c>
      <c r="G929" s="9">
        <v>-1.44E-2</v>
      </c>
      <c r="H929" s="22">
        <v>201.96</v>
      </c>
    </row>
    <row r="930" spans="1:8" ht="18" thickBot="1">
      <c r="A930" s="3">
        <v>40819</v>
      </c>
      <c r="B930" s="8">
        <v>4849.5</v>
      </c>
      <c r="C930" s="5">
        <v>4874.3999999999996</v>
      </c>
      <c r="D930" s="5">
        <v>4879.1499999999996</v>
      </c>
      <c r="E930" s="5">
        <v>4823.8999999999996</v>
      </c>
      <c r="F930" s="6" t="s">
        <v>2007</v>
      </c>
      <c r="G930" s="9">
        <v>-1.9E-2</v>
      </c>
      <c r="H930" s="22">
        <v>148.91999999999999</v>
      </c>
    </row>
    <row r="931" spans="1:8" ht="18" thickBot="1">
      <c r="A931" s="3">
        <v>40820</v>
      </c>
      <c r="B931" s="8">
        <v>4772.1499999999996</v>
      </c>
      <c r="C931" s="5">
        <v>4823.5</v>
      </c>
      <c r="D931" s="5">
        <v>4869.75</v>
      </c>
      <c r="E931" s="5">
        <v>4728.3</v>
      </c>
      <c r="F931" s="6" t="s">
        <v>2006</v>
      </c>
      <c r="G931" s="9">
        <v>-1.6E-2</v>
      </c>
      <c r="H931" s="22">
        <v>184.41</v>
      </c>
    </row>
    <row r="932" spans="1:8" ht="18" thickBot="1">
      <c r="A932" s="3">
        <v>40821</v>
      </c>
      <c r="B932" s="8">
        <v>4751.3</v>
      </c>
      <c r="C932" s="5">
        <v>4791.3</v>
      </c>
      <c r="D932" s="5">
        <v>4827.8</v>
      </c>
      <c r="E932" s="5">
        <v>4741</v>
      </c>
      <c r="F932" s="6" t="s">
        <v>2005</v>
      </c>
      <c r="G932" s="9">
        <v>-4.4000000000000003E-3</v>
      </c>
      <c r="H932" s="22">
        <v>179.14</v>
      </c>
    </row>
    <row r="933" spans="1:8" ht="18" thickBot="1">
      <c r="A933" s="3">
        <v>40823</v>
      </c>
      <c r="B933" s="4">
        <v>4888.05</v>
      </c>
      <c r="C933" s="5">
        <v>4883.6499999999996</v>
      </c>
      <c r="D933" s="5">
        <v>4922.6000000000004</v>
      </c>
      <c r="E933" s="5">
        <v>4861.2</v>
      </c>
      <c r="F933" s="6" t="s">
        <v>1509</v>
      </c>
      <c r="G933" s="7">
        <v>2.8799999999999999E-2</v>
      </c>
      <c r="H933" s="22">
        <v>198.29</v>
      </c>
    </row>
    <row r="934" spans="1:8" ht="18" thickBot="1">
      <c r="A934" s="3">
        <v>40826</v>
      </c>
      <c r="B934" s="4">
        <v>4979.6000000000004</v>
      </c>
      <c r="C934" s="5">
        <v>4886.8500000000004</v>
      </c>
      <c r="D934" s="5">
        <v>4991.1499999999996</v>
      </c>
      <c r="E934" s="5">
        <v>4882.05</v>
      </c>
      <c r="F934" s="6" t="s">
        <v>2004</v>
      </c>
      <c r="G934" s="7">
        <v>1.8700000000000001E-2</v>
      </c>
      <c r="H934" s="22">
        <v>188.84</v>
      </c>
    </row>
    <row r="935" spans="1:8" ht="18" thickBot="1">
      <c r="A935" s="3">
        <v>40827</v>
      </c>
      <c r="B935" s="8">
        <v>4974.3500000000004</v>
      </c>
      <c r="C935" s="5">
        <v>5019.8999999999996</v>
      </c>
      <c r="D935" s="5">
        <v>5045.1000000000004</v>
      </c>
      <c r="E935" s="5">
        <v>4964</v>
      </c>
      <c r="F935" s="6" t="s">
        <v>2003</v>
      </c>
      <c r="G935" s="9">
        <v>-1.1000000000000001E-3</v>
      </c>
      <c r="H935" s="22">
        <v>182.04</v>
      </c>
    </row>
    <row r="936" spans="1:8" ht="18" thickBot="1">
      <c r="A936" s="3">
        <v>40828</v>
      </c>
      <c r="B936" s="4">
        <v>5099.3999999999996</v>
      </c>
      <c r="C936" s="5">
        <v>5011.2</v>
      </c>
      <c r="D936" s="5">
        <v>5109.8</v>
      </c>
      <c r="E936" s="5">
        <v>4997.6499999999996</v>
      </c>
      <c r="F936" s="6" t="s">
        <v>2002</v>
      </c>
      <c r="G936" s="7">
        <v>2.5100000000000001E-2</v>
      </c>
      <c r="H936" s="22">
        <v>188.01</v>
      </c>
    </row>
    <row r="937" spans="1:8" ht="18" thickBot="1">
      <c r="A937" s="3">
        <v>40829</v>
      </c>
      <c r="B937" s="8">
        <v>5077.8500000000004</v>
      </c>
      <c r="C937" s="5">
        <v>5130.8</v>
      </c>
      <c r="D937" s="5">
        <v>5136.95</v>
      </c>
      <c r="E937" s="5">
        <v>5067.6499999999996</v>
      </c>
      <c r="F937" s="6" t="s">
        <v>2001</v>
      </c>
      <c r="G937" s="9">
        <v>-4.1999999999999997E-3</v>
      </c>
      <c r="H937" s="22">
        <v>157.30000000000001</v>
      </c>
    </row>
    <row r="938" spans="1:8" ht="18" thickBot="1">
      <c r="A938" s="3">
        <v>40830</v>
      </c>
      <c r="B938" s="4">
        <v>5132.3</v>
      </c>
      <c r="C938" s="5">
        <v>5057.3500000000004</v>
      </c>
      <c r="D938" s="5">
        <v>5141.3999999999996</v>
      </c>
      <c r="E938" s="5">
        <v>5056.6000000000004</v>
      </c>
      <c r="F938" s="6" t="s">
        <v>2000</v>
      </c>
      <c r="G938" s="7">
        <v>1.0699999999999999E-2</v>
      </c>
      <c r="H938" s="22">
        <v>157.78</v>
      </c>
    </row>
    <row r="939" spans="1:8" ht="18" thickBot="1">
      <c r="A939" s="3">
        <v>40833</v>
      </c>
      <c r="B939" s="8">
        <v>5118.25</v>
      </c>
      <c r="C939" s="5">
        <v>5156.2</v>
      </c>
      <c r="D939" s="5">
        <v>5160.2</v>
      </c>
      <c r="E939" s="5">
        <v>5084.5</v>
      </c>
      <c r="F939" s="6" t="s">
        <v>1999</v>
      </c>
      <c r="G939" s="9">
        <v>-2.7000000000000001E-3</v>
      </c>
      <c r="H939" s="22">
        <v>130.46</v>
      </c>
    </row>
    <row r="940" spans="1:8" ht="18" thickBot="1">
      <c r="A940" s="3">
        <v>40834</v>
      </c>
      <c r="B940" s="8">
        <v>5037.5</v>
      </c>
      <c r="C940" s="5">
        <v>5049.45</v>
      </c>
      <c r="D940" s="5">
        <v>5057.5</v>
      </c>
      <c r="E940" s="5">
        <v>5011.05</v>
      </c>
      <c r="F940" s="6" t="s">
        <v>1998</v>
      </c>
      <c r="G940" s="9">
        <v>-1.5800000000000002E-2</v>
      </c>
      <c r="H940" s="22">
        <v>125.55</v>
      </c>
    </row>
    <row r="941" spans="1:8" ht="18" thickBot="1">
      <c r="A941" s="3">
        <v>40835</v>
      </c>
      <c r="B941" s="4">
        <v>5139.1499999999996</v>
      </c>
      <c r="C941" s="5">
        <v>5080.45</v>
      </c>
      <c r="D941" s="5">
        <v>5148.05</v>
      </c>
      <c r="E941" s="5">
        <v>5075.3</v>
      </c>
      <c r="F941" s="6" t="s">
        <v>1997</v>
      </c>
      <c r="G941" s="7">
        <v>2.0199999999999999E-2</v>
      </c>
      <c r="H941" s="22">
        <v>117.47</v>
      </c>
    </row>
    <row r="942" spans="1:8" ht="18" thickBot="1">
      <c r="A942" s="3">
        <v>40836</v>
      </c>
      <c r="B942" s="8">
        <v>5091.8999999999996</v>
      </c>
      <c r="C942" s="5">
        <v>5086.55</v>
      </c>
      <c r="D942" s="5">
        <v>5099</v>
      </c>
      <c r="E942" s="5">
        <v>5033.95</v>
      </c>
      <c r="F942" s="6" t="s">
        <v>1877</v>
      </c>
      <c r="G942" s="9">
        <v>-9.1999999999999998E-3</v>
      </c>
      <c r="H942" s="22">
        <v>119.33</v>
      </c>
    </row>
    <row r="943" spans="1:8" ht="18" thickBot="1">
      <c r="A943" s="3">
        <v>40837</v>
      </c>
      <c r="B943" s="8">
        <v>5049.95</v>
      </c>
      <c r="C943" s="5">
        <v>5106.6000000000004</v>
      </c>
      <c r="D943" s="5">
        <v>5120.75</v>
      </c>
      <c r="E943" s="5">
        <v>5037.95</v>
      </c>
      <c r="F943" s="6" t="s">
        <v>1996</v>
      </c>
      <c r="G943" s="9">
        <v>-8.2000000000000007E-3</v>
      </c>
      <c r="H943" s="22">
        <v>109.89</v>
      </c>
    </row>
    <row r="944" spans="1:8" ht="18" thickBot="1">
      <c r="A944" s="3">
        <v>40840</v>
      </c>
      <c r="B944" s="4">
        <v>5098.3500000000004</v>
      </c>
      <c r="C944" s="5">
        <v>5114.7</v>
      </c>
      <c r="D944" s="5">
        <v>5145.6499999999996</v>
      </c>
      <c r="E944" s="5">
        <v>5084.75</v>
      </c>
      <c r="F944" s="6" t="s">
        <v>1995</v>
      </c>
      <c r="G944" s="7">
        <v>9.5999999999999992E-3</v>
      </c>
      <c r="H944" s="22">
        <v>126.07</v>
      </c>
    </row>
    <row r="945" spans="1:8" ht="18" thickBot="1">
      <c r="A945" s="3">
        <v>40841</v>
      </c>
      <c r="B945" s="4">
        <v>5191.6000000000004</v>
      </c>
      <c r="C945" s="5">
        <v>5137.8999999999996</v>
      </c>
      <c r="D945" s="5">
        <v>5211</v>
      </c>
      <c r="E945" s="5">
        <v>5085.55</v>
      </c>
      <c r="F945" s="6" t="s">
        <v>1994</v>
      </c>
      <c r="G945" s="7">
        <v>1.83E-2</v>
      </c>
      <c r="H945" s="22">
        <v>221.08</v>
      </c>
    </row>
    <row r="946" spans="1:8" ht="18" thickBot="1">
      <c r="A946" s="3">
        <v>40842</v>
      </c>
      <c r="B946" s="4">
        <v>5201.8</v>
      </c>
      <c r="C946" s="5">
        <v>5214.95</v>
      </c>
      <c r="D946" s="5">
        <v>5219.25</v>
      </c>
      <c r="E946" s="5">
        <v>5196.1499999999996</v>
      </c>
      <c r="F946" s="6" t="s">
        <v>1993</v>
      </c>
      <c r="G946" s="7">
        <v>2E-3</v>
      </c>
      <c r="H946" s="22">
        <v>27.5</v>
      </c>
    </row>
    <row r="947" spans="1:8" ht="18" thickBot="1">
      <c r="A947" s="3">
        <v>40844</v>
      </c>
      <c r="B947" s="4">
        <v>5360.7</v>
      </c>
      <c r="C947" s="5">
        <v>5341.9</v>
      </c>
      <c r="D947" s="5">
        <v>5399.7</v>
      </c>
      <c r="E947" s="5">
        <v>5322.8</v>
      </c>
      <c r="F947" s="6" t="s">
        <v>1992</v>
      </c>
      <c r="G947" s="7">
        <v>3.0499999999999999E-2</v>
      </c>
      <c r="H947" s="22">
        <v>246.08</v>
      </c>
    </row>
    <row r="948" spans="1:8" ht="18" thickBot="1">
      <c r="A948" s="3">
        <v>40847</v>
      </c>
      <c r="B948" s="8">
        <v>5326.6</v>
      </c>
      <c r="C948" s="5">
        <v>5358.9</v>
      </c>
      <c r="D948" s="5">
        <v>5360.25</v>
      </c>
      <c r="E948" s="5">
        <v>5314.6</v>
      </c>
      <c r="F948" s="6" t="s">
        <v>1991</v>
      </c>
      <c r="G948" s="9">
        <v>-6.4000000000000003E-3</v>
      </c>
      <c r="H948" s="22">
        <v>149.47999999999999</v>
      </c>
    </row>
    <row r="949" spans="1:8" ht="18" thickBot="1">
      <c r="A949" s="3">
        <v>40848</v>
      </c>
      <c r="B949" s="8">
        <v>5257.95</v>
      </c>
      <c r="C949" s="5">
        <v>5278.6</v>
      </c>
      <c r="D949" s="5">
        <v>5310.85</v>
      </c>
      <c r="E949" s="5">
        <v>5238.3</v>
      </c>
      <c r="F949" s="6" t="s">
        <v>1990</v>
      </c>
      <c r="G949" s="9">
        <v>-1.29E-2</v>
      </c>
      <c r="H949" s="22">
        <v>152.49</v>
      </c>
    </row>
    <row r="950" spans="1:8" ht="18" thickBot="1">
      <c r="A950" s="3">
        <v>40849</v>
      </c>
      <c r="B950" s="4">
        <v>5258.45</v>
      </c>
      <c r="C950" s="5">
        <v>5216.75</v>
      </c>
      <c r="D950" s="5">
        <v>5300.1</v>
      </c>
      <c r="E950" s="5">
        <v>5204.95</v>
      </c>
      <c r="F950" s="6" t="s">
        <v>1989</v>
      </c>
      <c r="G950" s="7">
        <v>1E-4</v>
      </c>
      <c r="H950" s="22">
        <v>144.38</v>
      </c>
    </row>
    <row r="951" spans="1:8" ht="18" thickBot="1">
      <c r="A951" s="3">
        <v>40850</v>
      </c>
      <c r="B951" s="4">
        <v>5265.75</v>
      </c>
      <c r="C951" s="5">
        <v>5241.55</v>
      </c>
      <c r="D951" s="5">
        <v>5281.6</v>
      </c>
      <c r="E951" s="5">
        <v>5201.8500000000004</v>
      </c>
      <c r="F951" s="6" t="s">
        <v>968</v>
      </c>
      <c r="G951" s="7">
        <v>1.4E-3</v>
      </c>
      <c r="H951" s="22">
        <v>160.28</v>
      </c>
    </row>
    <row r="952" spans="1:8" ht="18" thickBot="1">
      <c r="A952" s="3">
        <v>40851</v>
      </c>
      <c r="B952" s="4">
        <v>5284.2</v>
      </c>
      <c r="C952" s="5">
        <v>5325.4</v>
      </c>
      <c r="D952" s="5">
        <v>5326.45</v>
      </c>
      <c r="E952" s="5">
        <v>5256.8</v>
      </c>
      <c r="F952" s="6" t="s">
        <v>1988</v>
      </c>
      <c r="G952" s="7">
        <v>3.5000000000000001E-3</v>
      </c>
      <c r="H952" s="22">
        <v>149.02000000000001</v>
      </c>
    </row>
    <row r="953" spans="1:8" ht="18" thickBot="1">
      <c r="A953" s="3">
        <v>40855</v>
      </c>
      <c r="B953" s="4">
        <v>5289.35</v>
      </c>
      <c r="C953" s="5">
        <v>5292.25</v>
      </c>
      <c r="D953" s="5">
        <v>5304.25</v>
      </c>
      <c r="E953" s="5">
        <v>5252</v>
      </c>
      <c r="F953" s="6" t="s">
        <v>1987</v>
      </c>
      <c r="G953" s="7">
        <v>1E-3</v>
      </c>
      <c r="H953" s="22">
        <v>120.65</v>
      </c>
    </row>
    <row r="954" spans="1:8" ht="18" thickBot="1">
      <c r="A954" s="3">
        <v>40856</v>
      </c>
      <c r="B954" s="8">
        <v>5221.05</v>
      </c>
      <c r="C954" s="5">
        <v>5309.7</v>
      </c>
      <c r="D954" s="5">
        <v>5317.5</v>
      </c>
      <c r="E954" s="5">
        <v>5211.75</v>
      </c>
      <c r="F954" s="6" t="s">
        <v>1986</v>
      </c>
      <c r="G954" s="9">
        <v>-1.29E-2</v>
      </c>
      <c r="H954" s="22">
        <v>146.43</v>
      </c>
    </row>
    <row r="955" spans="1:8" ht="18" thickBot="1">
      <c r="A955" s="3">
        <v>40858</v>
      </c>
      <c r="B955" s="8">
        <v>5168.8500000000004</v>
      </c>
      <c r="C955" s="5">
        <v>5159.75</v>
      </c>
      <c r="D955" s="5">
        <v>5198.6000000000004</v>
      </c>
      <c r="E955" s="5">
        <v>5142.25</v>
      </c>
      <c r="F955" s="6" t="s">
        <v>962</v>
      </c>
      <c r="G955" s="9">
        <v>-0.01</v>
      </c>
      <c r="H955" s="22">
        <v>168.51</v>
      </c>
    </row>
    <row r="956" spans="1:8" ht="18" thickBot="1">
      <c r="A956" s="3">
        <v>40861</v>
      </c>
      <c r="B956" s="8">
        <v>5148.3500000000004</v>
      </c>
      <c r="C956" s="5">
        <v>5217.3500000000004</v>
      </c>
      <c r="D956" s="5">
        <v>5228.8999999999996</v>
      </c>
      <c r="E956" s="5">
        <v>5140.55</v>
      </c>
      <c r="F956" s="6" t="s">
        <v>1985</v>
      </c>
      <c r="G956" s="9">
        <v>-4.0000000000000001E-3</v>
      </c>
      <c r="H956" s="22">
        <v>134.44999999999999</v>
      </c>
    </row>
    <row r="957" spans="1:8" ht="18" thickBot="1">
      <c r="A957" s="3">
        <v>40862</v>
      </c>
      <c r="B957" s="8">
        <v>5068.5</v>
      </c>
      <c r="C957" s="5">
        <v>5131.2</v>
      </c>
      <c r="D957" s="5">
        <v>5158.75</v>
      </c>
      <c r="E957" s="5">
        <v>5052.8500000000004</v>
      </c>
      <c r="F957" s="6" t="s">
        <v>1984</v>
      </c>
      <c r="G957" s="9">
        <v>-1.55E-2</v>
      </c>
      <c r="H957" s="22">
        <v>149.59</v>
      </c>
    </row>
    <row r="958" spans="1:8" ht="18" thickBot="1">
      <c r="A958" s="3">
        <v>40863</v>
      </c>
      <c r="B958" s="8">
        <v>5030.45</v>
      </c>
      <c r="C958" s="5">
        <v>5059.1000000000004</v>
      </c>
      <c r="D958" s="5">
        <v>5065.2</v>
      </c>
      <c r="E958" s="5">
        <v>4989.5</v>
      </c>
      <c r="F958" s="6" t="s">
        <v>1983</v>
      </c>
      <c r="G958" s="9">
        <v>-7.4999999999999997E-3</v>
      </c>
      <c r="H958" s="22">
        <v>161.41</v>
      </c>
    </row>
    <row r="959" spans="1:8" ht="18" thickBot="1">
      <c r="A959" s="3">
        <v>40864</v>
      </c>
      <c r="B959" s="8">
        <v>4934.75</v>
      </c>
      <c r="C959" s="5">
        <v>5027.1000000000004</v>
      </c>
      <c r="D959" s="5">
        <v>5036.8</v>
      </c>
      <c r="E959" s="5">
        <v>4919.45</v>
      </c>
      <c r="F959" s="6" t="s">
        <v>1982</v>
      </c>
      <c r="G959" s="9">
        <v>-1.9E-2</v>
      </c>
      <c r="H959" s="22">
        <v>149.24</v>
      </c>
    </row>
    <row r="960" spans="1:8" ht="18" thickBot="1">
      <c r="A960" s="3">
        <v>40865</v>
      </c>
      <c r="B960" s="8">
        <v>4905.8</v>
      </c>
      <c r="C960" s="5">
        <v>4899.1499999999996</v>
      </c>
      <c r="D960" s="5">
        <v>4915.8999999999996</v>
      </c>
      <c r="E960" s="5">
        <v>4837.95</v>
      </c>
      <c r="F960" s="6" t="s">
        <v>952</v>
      </c>
      <c r="G960" s="9">
        <v>-5.8999999999999999E-3</v>
      </c>
      <c r="H960" s="22">
        <v>192.27</v>
      </c>
    </row>
    <row r="961" spans="1:8" ht="18" thickBot="1">
      <c r="A961" s="3">
        <v>40868</v>
      </c>
      <c r="B961" s="8">
        <v>4778.3500000000004</v>
      </c>
      <c r="C961" s="5">
        <v>4873.8</v>
      </c>
      <c r="D961" s="5">
        <v>4873.8</v>
      </c>
      <c r="E961" s="5">
        <v>4764.8</v>
      </c>
      <c r="F961" s="6" t="s">
        <v>1981</v>
      </c>
      <c r="G961" s="9">
        <v>-2.5999999999999999E-2</v>
      </c>
      <c r="H961" s="22">
        <v>154.12</v>
      </c>
    </row>
    <row r="962" spans="1:8" ht="18" thickBot="1">
      <c r="A962" s="3">
        <v>40869</v>
      </c>
      <c r="B962" s="4">
        <v>4812.3500000000004</v>
      </c>
      <c r="C962" s="5">
        <v>4794.8500000000004</v>
      </c>
      <c r="D962" s="5">
        <v>4854</v>
      </c>
      <c r="E962" s="5">
        <v>4782.55</v>
      </c>
      <c r="F962" s="6" t="s">
        <v>1980</v>
      </c>
      <c r="G962" s="7">
        <v>7.1000000000000004E-3</v>
      </c>
      <c r="H962" s="22">
        <v>174.21</v>
      </c>
    </row>
    <row r="963" spans="1:8" ht="18" thickBot="1">
      <c r="A963" s="3">
        <v>40870</v>
      </c>
      <c r="B963" s="8">
        <v>4706.45</v>
      </c>
      <c r="C963" s="5">
        <v>4779.5</v>
      </c>
      <c r="D963" s="5">
        <v>4779.5</v>
      </c>
      <c r="E963" s="5">
        <v>4640.95</v>
      </c>
      <c r="F963" s="6" t="s">
        <v>1979</v>
      </c>
      <c r="G963" s="9">
        <v>-2.1999999999999999E-2</v>
      </c>
      <c r="H963" s="22">
        <v>178.82</v>
      </c>
    </row>
    <row r="964" spans="1:8" ht="18" thickBot="1">
      <c r="A964" s="3">
        <v>40871</v>
      </c>
      <c r="B964" s="4">
        <v>4756.45</v>
      </c>
      <c r="C964" s="5">
        <v>4707.55</v>
      </c>
      <c r="D964" s="5">
        <v>4771.1000000000004</v>
      </c>
      <c r="E964" s="5">
        <v>4639.1000000000004</v>
      </c>
      <c r="F964" s="6" t="s">
        <v>1978</v>
      </c>
      <c r="G964" s="7">
        <v>1.06E-2</v>
      </c>
      <c r="H964" s="22">
        <v>213.36</v>
      </c>
    </row>
    <row r="965" spans="1:8" ht="18" thickBot="1">
      <c r="A965" s="3">
        <v>40872</v>
      </c>
      <c r="B965" s="8">
        <v>4710.05</v>
      </c>
      <c r="C965" s="5">
        <v>4731.3</v>
      </c>
      <c r="D965" s="5">
        <v>4767.3</v>
      </c>
      <c r="E965" s="5">
        <v>4693.1000000000004</v>
      </c>
      <c r="F965" s="6" t="s">
        <v>1977</v>
      </c>
      <c r="G965" s="9">
        <v>-9.7999999999999997E-3</v>
      </c>
      <c r="H965" s="22">
        <v>162.84</v>
      </c>
    </row>
    <row r="966" spans="1:8" ht="18" thickBot="1">
      <c r="A966" s="3">
        <v>40875</v>
      </c>
      <c r="B966" s="4">
        <v>4851.3</v>
      </c>
      <c r="C966" s="5">
        <v>4769.3</v>
      </c>
      <c r="D966" s="5">
        <v>4859.1000000000004</v>
      </c>
      <c r="E966" s="5">
        <v>4766.3999999999996</v>
      </c>
      <c r="F966" s="6" t="s">
        <v>1976</v>
      </c>
      <c r="G966" s="7">
        <v>0.03</v>
      </c>
      <c r="H966" s="22">
        <v>145.26</v>
      </c>
    </row>
    <row r="967" spans="1:8" ht="18" thickBot="1">
      <c r="A967" s="3">
        <v>40876</v>
      </c>
      <c r="B967" s="8">
        <v>4805.1000000000004</v>
      </c>
      <c r="C967" s="5">
        <v>4864.2</v>
      </c>
      <c r="D967" s="5">
        <v>4866.1000000000004</v>
      </c>
      <c r="E967" s="5">
        <v>4787.1000000000004</v>
      </c>
      <c r="F967" s="6" t="s">
        <v>1975</v>
      </c>
      <c r="G967" s="9">
        <v>-9.4999999999999998E-3</v>
      </c>
      <c r="H967" s="22">
        <v>155.57</v>
      </c>
    </row>
    <row r="968" spans="1:8" ht="18" thickBot="1">
      <c r="A968" s="3">
        <v>40877</v>
      </c>
      <c r="B968" s="4">
        <v>4832.05</v>
      </c>
      <c r="C968" s="5">
        <v>4766.1499999999996</v>
      </c>
      <c r="D968" s="5">
        <v>4851.55</v>
      </c>
      <c r="E968" s="5">
        <v>4754.8</v>
      </c>
      <c r="F968" s="6" t="s">
        <v>1974</v>
      </c>
      <c r="G968" s="7">
        <v>5.5999999999999999E-3</v>
      </c>
      <c r="H968" s="22">
        <v>282.22000000000003</v>
      </c>
    </row>
    <row r="969" spans="1:8" ht="18" thickBot="1">
      <c r="A969" s="3">
        <v>40878</v>
      </c>
      <c r="B969" s="4">
        <v>4936.8500000000004</v>
      </c>
      <c r="C969" s="5">
        <v>4970.8500000000004</v>
      </c>
      <c r="D969" s="5">
        <v>5011.8999999999996</v>
      </c>
      <c r="E969" s="5">
        <v>4916.7</v>
      </c>
      <c r="F969" s="6" t="s">
        <v>1973</v>
      </c>
      <c r="G969" s="7">
        <v>2.1700000000000001E-2</v>
      </c>
      <c r="H969" s="22">
        <v>183.92</v>
      </c>
    </row>
    <row r="970" spans="1:8" ht="18" thickBot="1">
      <c r="A970" s="3">
        <v>40879</v>
      </c>
      <c r="B970" s="4">
        <v>5050.1499999999996</v>
      </c>
      <c r="C970" s="5">
        <v>4940.8500000000004</v>
      </c>
      <c r="D970" s="5">
        <v>5062.55</v>
      </c>
      <c r="E970" s="5">
        <v>4918.3999999999996</v>
      </c>
      <c r="F970" s="6" t="s">
        <v>1972</v>
      </c>
      <c r="G970" s="7">
        <v>2.29E-2</v>
      </c>
      <c r="H970" s="22">
        <v>180.19</v>
      </c>
    </row>
    <row r="971" spans="1:8" ht="18" thickBot="1">
      <c r="A971" s="3">
        <v>40882</v>
      </c>
      <c r="B971" s="8">
        <v>5039.1499999999996</v>
      </c>
      <c r="C971" s="5">
        <v>5036.5</v>
      </c>
      <c r="D971" s="5">
        <v>5055.3999999999996</v>
      </c>
      <c r="E971" s="5">
        <v>5002.55</v>
      </c>
      <c r="F971" s="6" t="s">
        <v>1971</v>
      </c>
      <c r="G971" s="9">
        <v>-2.2000000000000001E-3</v>
      </c>
      <c r="H971" s="22">
        <v>137.25</v>
      </c>
    </row>
    <row r="972" spans="1:8" ht="18" thickBot="1">
      <c r="A972" s="3">
        <v>40884</v>
      </c>
      <c r="B972" s="4">
        <v>5062.6000000000004</v>
      </c>
      <c r="C972" s="5">
        <v>5050.1000000000004</v>
      </c>
      <c r="D972" s="5">
        <v>5099.25</v>
      </c>
      <c r="E972" s="5">
        <v>5032.25</v>
      </c>
      <c r="F972" s="6" t="s">
        <v>879</v>
      </c>
      <c r="G972" s="7">
        <v>4.7000000000000002E-3</v>
      </c>
      <c r="H972" s="22">
        <v>169.43</v>
      </c>
    </row>
    <row r="973" spans="1:8" ht="18" thickBot="1">
      <c r="A973" s="3">
        <v>40885</v>
      </c>
      <c r="B973" s="8">
        <v>4943.6499999999996</v>
      </c>
      <c r="C973" s="5">
        <v>5037.3999999999996</v>
      </c>
      <c r="D973" s="5">
        <v>5049.05</v>
      </c>
      <c r="E973" s="5">
        <v>4921.45</v>
      </c>
      <c r="F973" s="6" t="s">
        <v>1970</v>
      </c>
      <c r="G973" s="9">
        <v>-2.35E-2</v>
      </c>
      <c r="H973" s="22">
        <v>178.85</v>
      </c>
    </row>
    <row r="974" spans="1:8" ht="18" thickBot="1">
      <c r="A974" s="3">
        <v>40886</v>
      </c>
      <c r="B974" s="8">
        <v>4866.7</v>
      </c>
      <c r="C974" s="5">
        <v>4870.75</v>
      </c>
      <c r="D974" s="5">
        <v>4918.3500000000004</v>
      </c>
      <c r="E974" s="5">
        <v>4841.75</v>
      </c>
      <c r="F974" s="6" t="s">
        <v>1969</v>
      </c>
      <c r="G974" s="9">
        <v>-1.5599999999999999E-2</v>
      </c>
      <c r="H974" s="22">
        <v>173.61</v>
      </c>
    </row>
    <row r="975" spans="1:8" ht="18" thickBot="1">
      <c r="A975" s="3">
        <v>40889</v>
      </c>
      <c r="B975" s="8">
        <v>4764.6000000000004</v>
      </c>
      <c r="C975" s="5">
        <v>4906.8500000000004</v>
      </c>
      <c r="D975" s="5">
        <v>4910.25</v>
      </c>
      <c r="E975" s="5">
        <v>4755.55</v>
      </c>
      <c r="F975" s="6" t="s">
        <v>1968</v>
      </c>
      <c r="G975" s="9">
        <v>-2.1000000000000001E-2</v>
      </c>
      <c r="H975" s="22">
        <v>178.34</v>
      </c>
    </row>
    <row r="976" spans="1:8" ht="18" thickBot="1">
      <c r="A976" s="3">
        <v>40890</v>
      </c>
      <c r="B976" s="4">
        <v>4800.6000000000004</v>
      </c>
      <c r="C976" s="5">
        <v>4733.6000000000004</v>
      </c>
      <c r="D976" s="5">
        <v>4824.7</v>
      </c>
      <c r="E976" s="5">
        <v>4728.5</v>
      </c>
      <c r="F976" s="6" t="s">
        <v>1967</v>
      </c>
      <c r="G976" s="7">
        <v>7.6E-3</v>
      </c>
      <c r="H976" s="22">
        <v>181.04</v>
      </c>
    </row>
    <row r="977" spans="1:8" ht="18" thickBot="1">
      <c r="A977" s="3">
        <v>40891</v>
      </c>
      <c r="B977" s="8">
        <v>4763.25</v>
      </c>
      <c r="C977" s="5">
        <v>4788.7</v>
      </c>
      <c r="D977" s="5">
        <v>4839.55</v>
      </c>
      <c r="E977" s="5">
        <v>4750.3999999999996</v>
      </c>
      <c r="F977" s="6" t="s">
        <v>1966</v>
      </c>
      <c r="G977" s="9">
        <v>-7.7999999999999996E-3</v>
      </c>
      <c r="H977" s="22">
        <v>176.25</v>
      </c>
    </row>
    <row r="978" spans="1:8" ht="18" thickBot="1">
      <c r="A978" s="3">
        <v>40892</v>
      </c>
      <c r="B978" s="8">
        <v>4746.3500000000004</v>
      </c>
      <c r="C978" s="5">
        <v>4712.8</v>
      </c>
      <c r="D978" s="5">
        <v>4768.6499999999996</v>
      </c>
      <c r="E978" s="5">
        <v>4673.8500000000004</v>
      </c>
      <c r="F978" s="6" t="s">
        <v>1965</v>
      </c>
      <c r="G978" s="9">
        <v>-3.5000000000000001E-3</v>
      </c>
      <c r="H978" s="22">
        <v>200.32</v>
      </c>
    </row>
    <row r="979" spans="1:8" ht="18" thickBot="1">
      <c r="A979" s="3">
        <v>40893</v>
      </c>
      <c r="B979" s="8">
        <v>4651.6000000000004</v>
      </c>
      <c r="C979" s="5">
        <v>4752.5</v>
      </c>
      <c r="D979" s="5">
        <v>4818.8500000000004</v>
      </c>
      <c r="E979" s="5">
        <v>4628.2</v>
      </c>
      <c r="F979" s="6" t="s">
        <v>1964</v>
      </c>
      <c r="G979" s="9">
        <v>-0.02</v>
      </c>
      <c r="H979" s="22">
        <v>202.06</v>
      </c>
    </row>
    <row r="980" spans="1:8" ht="18" thickBot="1">
      <c r="A980" s="3">
        <v>40896</v>
      </c>
      <c r="B980" s="8">
        <v>4613.1000000000004</v>
      </c>
      <c r="C980" s="5">
        <v>4623.1499999999996</v>
      </c>
      <c r="D980" s="5">
        <v>4623.1499999999996</v>
      </c>
      <c r="E980" s="5">
        <v>4555.8999999999996</v>
      </c>
      <c r="F980" s="6" t="s">
        <v>1963</v>
      </c>
      <c r="G980" s="9">
        <v>-8.3000000000000001E-3</v>
      </c>
      <c r="H980" s="22">
        <v>176.45</v>
      </c>
    </row>
    <row r="981" spans="1:8" ht="18" thickBot="1">
      <c r="A981" s="3">
        <v>40897</v>
      </c>
      <c r="B981" s="8">
        <v>4544.2</v>
      </c>
      <c r="C981" s="5">
        <v>4635.8</v>
      </c>
      <c r="D981" s="5">
        <v>4637.25</v>
      </c>
      <c r="E981" s="5">
        <v>4531.1499999999996</v>
      </c>
      <c r="F981" s="6" t="s">
        <v>1962</v>
      </c>
      <c r="G981" s="9">
        <v>-1.49E-2</v>
      </c>
      <c r="H981" s="22">
        <v>195.3</v>
      </c>
    </row>
    <row r="982" spans="1:8" ht="18" thickBot="1">
      <c r="A982" s="3">
        <v>40898</v>
      </c>
      <c r="B982" s="4">
        <v>4693.1499999999996</v>
      </c>
      <c r="C982" s="5">
        <v>4636.45</v>
      </c>
      <c r="D982" s="5">
        <v>4707.3500000000004</v>
      </c>
      <c r="E982" s="5">
        <v>4601.95</v>
      </c>
      <c r="F982" s="6" t="s">
        <v>1961</v>
      </c>
      <c r="G982" s="7">
        <v>3.2800000000000003E-2</v>
      </c>
      <c r="H982" s="22">
        <v>211.31</v>
      </c>
    </row>
    <row r="983" spans="1:8" ht="18" thickBot="1">
      <c r="A983" s="3">
        <v>40899</v>
      </c>
      <c r="B983" s="4">
        <v>4733.8500000000004</v>
      </c>
      <c r="C983" s="5">
        <v>4636.8999999999996</v>
      </c>
      <c r="D983" s="5">
        <v>4740.6000000000004</v>
      </c>
      <c r="E983" s="5">
        <v>4632.95</v>
      </c>
      <c r="F983" s="6" t="s">
        <v>1960</v>
      </c>
      <c r="G983" s="7">
        <v>8.6999999999999994E-3</v>
      </c>
      <c r="H983" s="22">
        <v>170.79</v>
      </c>
    </row>
    <row r="984" spans="1:8" ht="18" thickBot="1">
      <c r="A984" s="3">
        <v>40900</v>
      </c>
      <c r="B984" s="8">
        <v>4714</v>
      </c>
      <c r="C984" s="5">
        <v>4763.2</v>
      </c>
      <c r="D984" s="5">
        <v>4763.45</v>
      </c>
      <c r="E984" s="5">
        <v>4693.2</v>
      </c>
      <c r="F984" s="6" t="s">
        <v>1444</v>
      </c>
      <c r="G984" s="9">
        <v>-4.1999999999999997E-3</v>
      </c>
      <c r="H984" s="22">
        <v>141.97999999999999</v>
      </c>
    </row>
    <row r="985" spans="1:8" ht="18" thickBot="1">
      <c r="A985" s="3">
        <v>40903</v>
      </c>
      <c r="B985" s="4">
        <v>4779</v>
      </c>
      <c r="C985" s="5">
        <v>4718.1499999999996</v>
      </c>
      <c r="D985" s="5">
        <v>4787.25</v>
      </c>
      <c r="E985" s="5">
        <v>4718.1499999999996</v>
      </c>
      <c r="F985" s="6" t="s">
        <v>1959</v>
      </c>
      <c r="G985" s="7">
        <v>1.38E-2</v>
      </c>
      <c r="H985" s="22">
        <v>90.85</v>
      </c>
    </row>
    <row r="986" spans="1:8" ht="18" thickBot="1">
      <c r="A986" s="3">
        <v>40904</v>
      </c>
      <c r="B986" s="8">
        <v>4750.5</v>
      </c>
      <c r="C986" s="5">
        <v>4780.2</v>
      </c>
      <c r="D986" s="5">
        <v>4800.5</v>
      </c>
      <c r="E986" s="5">
        <v>4723.6499999999996</v>
      </c>
      <c r="F986" s="6" t="s">
        <v>1958</v>
      </c>
      <c r="G986" s="9">
        <v>-6.0000000000000001E-3</v>
      </c>
      <c r="H986" s="22">
        <v>104.83</v>
      </c>
    </row>
    <row r="987" spans="1:8" ht="18" thickBot="1">
      <c r="A987" s="3">
        <v>40905</v>
      </c>
      <c r="B987" s="8">
        <v>4705.8</v>
      </c>
      <c r="C987" s="5">
        <v>4756.2</v>
      </c>
      <c r="D987" s="5">
        <v>4756.2</v>
      </c>
      <c r="E987" s="5">
        <v>4685.6499999999996</v>
      </c>
      <c r="F987" s="6" t="s">
        <v>1957</v>
      </c>
      <c r="G987" s="9">
        <v>-9.4000000000000004E-3</v>
      </c>
      <c r="H987" s="22">
        <v>117.46</v>
      </c>
    </row>
    <row r="988" spans="1:8" ht="18" thickBot="1">
      <c r="A988" s="3">
        <v>40906</v>
      </c>
      <c r="B988" s="8">
        <v>4646.25</v>
      </c>
      <c r="C988" s="5">
        <v>4681.1499999999996</v>
      </c>
      <c r="D988" s="5">
        <v>4701.8</v>
      </c>
      <c r="E988" s="5">
        <v>4639.05</v>
      </c>
      <c r="F988" s="6" t="s">
        <v>1861</v>
      </c>
      <c r="G988" s="9">
        <v>-1.2699999999999999E-2</v>
      </c>
      <c r="H988" s="22">
        <v>146</v>
      </c>
    </row>
    <row r="989" spans="1:8" ht="18" thickBot="1">
      <c r="A989" s="3">
        <v>40907</v>
      </c>
      <c r="B989" s="8">
        <v>4624.3</v>
      </c>
      <c r="C989" s="5">
        <v>4659.95</v>
      </c>
      <c r="D989" s="5">
        <v>4690.45</v>
      </c>
      <c r="E989" s="5">
        <v>4608.8999999999996</v>
      </c>
      <c r="F989" s="6" t="s">
        <v>1956</v>
      </c>
      <c r="G989" s="9">
        <v>-4.7000000000000002E-3</v>
      </c>
      <c r="H989" s="22">
        <v>113.9</v>
      </c>
    </row>
    <row r="990" spans="1:8" ht="18" thickBot="1">
      <c r="A990" s="3">
        <v>40910</v>
      </c>
      <c r="B990" s="4">
        <v>4636.75</v>
      </c>
      <c r="C990" s="5">
        <v>4640.2</v>
      </c>
      <c r="D990" s="5">
        <v>4645.95</v>
      </c>
      <c r="E990" s="5">
        <v>4588.05</v>
      </c>
      <c r="F990" s="6" t="s">
        <v>1955</v>
      </c>
      <c r="G990" s="7">
        <v>2.7000000000000001E-3</v>
      </c>
      <c r="H990" s="22">
        <v>108.46</v>
      </c>
    </row>
    <row r="991" spans="1:8" ht="18" thickBot="1">
      <c r="A991" s="3">
        <v>40911</v>
      </c>
      <c r="B991" s="4">
        <v>4765.3</v>
      </c>
      <c r="C991" s="5">
        <v>4675.8</v>
      </c>
      <c r="D991" s="5">
        <v>4773.1000000000004</v>
      </c>
      <c r="E991" s="5">
        <v>4675.8</v>
      </c>
      <c r="F991" s="6" t="s">
        <v>1954</v>
      </c>
      <c r="G991" s="7">
        <v>2.7699999999999999E-2</v>
      </c>
      <c r="H991" s="22">
        <v>146.62</v>
      </c>
    </row>
    <row r="992" spans="1:8" ht="18" thickBot="1">
      <c r="A992" s="3">
        <v>40912</v>
      </c>
      <c r="B992" s="8">
        <v>4749.6499999999996</v>
      </c>
      <c r="C992" s="5">
        <v>4774.95</v>
      </c>
      <c r="D992" s="5">
        <v>4782.8500000000004</v>
      </c>
      <c r="E992" s="5">
        <v>4728.8500000000004</v>
      </c>
      <c r="F992" s="6" t="s">
        <v>1953</v>
      </c>
      <c r="G992" s="9">
        <v>-3.3E-3</v>
      </c>
      <c r="H992" s="22">
        <v>165.94</v>
      </c>
    </row>
    <row r="993" spans="1:8" ht="18" thickBot="1">
      <c r="A993" s="3">
        <v>40913</v>
      </c>
      <c r="B993" s="4">
        <v>4749.95</v>
      </c>
      <c r="C993" s="5">
        <v>4749</v>
      </c>
      <c r="D993" s="5">
        <v>4779.8</v>
      </c>
      <c r="E993" s="5">
        <v>4730.1499999999996</v>
      </c>
      <c r="F993" s="6" t="s">
        <v>1952</v>
      </c>
      <c r="G993" s="7">
        <v>1E-4</v>
      </c>
      <c r="H993" s="22">
        <v>177.86</v>
      </c>
    </row>
    <row r="994" spans="1:8" ht="18" thickBot="1">
      <c r="A994" s="3">
        <v>40914</v>
      </c>
      <c r="B994" s="4">
        <v>4754.1000000000004</v>
      </c>
      <c r="C994" s="5">
        <v>4724.1499999999996</v>
      </c>
      <c r="D994" s="5">
        <v>4794.8999999999996</v>
      </c>
      <c r="E994" s="5">
        <v>4686.8500000000004</v>
      </c>
      <c r="F994" s="6" t="s">
        <v>1951</v>
      </c>
      <c r="G994" s="7">
        <v>8.9999999999999998E-4</v>
      </c>
      <c r="H994" s="22">
        <v>176.06</v>
      </c>
    </row>
    <row r="995" spans="1:8" ht="18" thickBot="1">
      <c r="A995" s="3">
        <v>40915</v>
      </c>
      <c r="B995" s="8">
        <v>4746.8999999999996</v>
      </c>
      <c r="C995" s="5">
        <v>4755.6000000000004</v>
      </c>
      <c r="D995" s="5">
        <v>4759.3999999999996</v>
      </c>
      <c r="E995" s="5">
        <v>4743.05</v>
      </c>
      <c r="F995" s="6" t="s">
        <v>1950</v>
      </c>
      <c r="G995" s="9">
        <v>-1.5E-3</v>
      </c>
      <c r="H995" s="22">
        <v>187.84</v>
      </c>
    </row>
    <row r="996" spans="1:8" ht="18" thickBot="1">
      <c r="A996" s="3">
        <v>40917</v>
      </c>
      <c r="B996" s="8">
        <v>4742.8</v>
      </c>
      <c r="C996" s="5">
        <v>4747.55</v>
      </c>
      <c r="D996" s="5">
        <v>4758.7</v>
      </c>
      <c r="E996" s="5">
        <v>4695.45</v>
      </c>
      <c r="F996" s="6" t="s">
        <v>1949</v>
      </c>
      <c r="G996" s="9">
        <v>-8.9999999999999998E-4</v>
      </c>
      <c r="H996" s="22">
        <v>147.54</v>
      </c>
    </row>
    <row r="997" spans="1:8" ht="18" thickBot="1">
      <c r="A997" s="3">
        <v>40918</v>
      </c>
      <c r="B997" s="4">
        <v>4849.55</v>
      </c>
      <c r="C997" s="5">
        <v>4771.8500000000004</v>
      </c>
      <c r="D997" s="5">
        <v>4855.8999999999996</v>
      </c>
      <c r="E997" s="5">
        <v>4768.25</v>
      </c>
      <c r="F997" s="6" t="s">
        <v>1948</v>
      </c>
      <c r="G997" s="7">
        <v>2.2499999999999999E-2</v>
      </c>
      <c r="H997" s="22">
        <v>201.66</v>
      </c>
    </row>
    <row r="998" spans="1:8" ht="18" thickBot="1">
      <c r="A998" s="3">
        <v>40919</v>
      </c>
      <c r="B998" s="4">
        <v>4860.95</v>
      </c>
      <c r="C998" s="5">
        <v>4863.1499999999996</v>
      </c>
      <c r="D998" s="5">
        <v>4877.2</v>
      </c>
      <c r="E998" s="5">
        <v>4841.6000000000004</v>
      </c>
      <c r="F998" s="6" t="s">
        <v>1947</v>
      </c>
      <c r="G998" s="7">
        <v>2.3999999999999998E-3</v>
      </c>
      <c r="H998" s="22">
        <v>209.08</v>
      </c>
    </row>
    <row r="999" spans="1:8" ht="18" thickBot="1">
      <c r="A999" s="3">
        <v>40920</v>
      </c>
      <c r="B999" s="8">
        <v>4831.25</v>
      </c>
      <c r="C999" s="5">
        <v>4840.95</v>
      </c>
      <c r="D999" s="5">
        <v>4869.2</v>
      </c>
      <c r="E999" s="5">
        <v>4803.8999999999996</v>
      </c>
      <c r="F999" s="6" t="s">
        <v>1946</v>
      </c>
      <c r="G999" s="9">
        <v>-6.1000000000000004E-3</v>
      </c>
      <c r="H999" s="22">
        <v>183.07</v>
      </c>
    </row>
    <row r="1000" spans="1:8" ht="18" thickBot="1">
      <c r="A1000" s="3">
        <v>40921</v>
      </c>
      <c r="B1000" s="4">
        <v>4866</v>
      </c>
      <c r="C1000" s="5">
        <v>4861.95</v>
      </c>
      <c r="D1000" s="5">
        <v>4898.8500000000004</v>
      </c>
      <c r="E1000" s="5">
        <v>4834.2</v>
      </c>
      <c r="F1000" s="6" t="s">
        <v>1945</v>
      </c>
      <c r="G1000" s="7">
        <v>7.1999999999999998E-3</v>
      </c>
      <c r="H1000" s="22">
        <v>230.94</v>
      </c>
    </row>
    <row r="1001" spans="1:8" ht="18" thickBot="1">
      <c r="A1001" s="3">
        <v>40924</v>
      </c>
      <c r="B1001" s="4">
        <v>4873.8999999999996</v>
      </c>
      <c r="C1001" s="5">
        <v>4844</v>
      </c>
      <c r="D1001" s="5">
        <v>4880.8</v>
      </c>
      <c r="E1001" s="5">
        <v>4827.05</v>
      </c>
      <c r="F1001" s="6" t="s">
        <v>1944</v>
      </c>
      <c r="G1001" s="7">
        <v>1.6000000000000001E-3</v>
      </c>
      <c r="H1001" s="22">
        <v>160.47999999999999</v>
      </c>
    </row>
    <row r="1002" spans="1:8" ht="18" thickBot="1">
      <c r="A1002" s="3">
        <v>40925</v>
      </c>
      <c r="B1002" s="4">
        <v>4967.3</v>
      </c>
      <c r="C1002" s="5">
        <v>4904.5</v>
      </c>
      <c r="D1002" s="5">
        <v>4975.55</v>
      </c>
      <c r="E1002" s="5">
        <v>4904</v>
      </c>
      <c r="F1002" s="6" t="s">
        <v>1583</v>
      </c>
      <c r="G1002" s="7">
        <v>1.9199999999999998E-2</v>
      </c>
      <c r="H1002" s="22">
        <v>223</v>
      </c>
    </row>
    <row r="1003" spans="1:8" ht="18" thickBot="1">
      <c r="A1003" s="3">
        <v>40926</v>
      </c>
      <c r="B1003" s="8">
        <v>4955.8</v>
      </c>
      <c r="C1003" s="5">
        <v>4977.75</v>
      </c>
      <c r="D1003" s="5">
        <v>4980.6499999999996</v>
      </c>
      <c r="E1003" s="5">
        <v>4931.05</v>
      </c>
      <c r="F1003" s="6" t="s">
        <v>1943</v>
      </c>
      <c r="G1003" s="9">
        <v>-2.3E-3</v>
      </c>
      <c r="H1003" s="22">
        <v>211.2</v>
      </c>
    </row>
    <row r="1004" spans="1:8" ht="18" thickBot="1">
      <c r="A1004" s="3">
        <v>40927</v>
      </c>
      <c r="B1004" s="4">
        <v>5018.3999999999996</v>
      </c>
      <c r="C1004" s="5">
        <v>4995</v>
      </c>
      <c r="D1004" s="5">
        <v>5023.8</v>
      </c>
      <c r="E1004" s="5">
        <v>4991.3999999999996</v>
      </c>
      <c r="F1004" s="6" t="s">
        <v>1942</v>
      </c>
      <c r="G1004" s="7">
        <v>1.26E-2</v>
      </c>
      <c r="H1004" s="22">
        <v>203.49</v>
      </c>
    </row>
    <row r="1005" spans="1:8" ht="18" thickBot="1">
      <c r="A1005" s="3">
        <v>40928</v>
      </c>
      <c r="B1005" s="4">
        <v>5048.6000000000004</v>
      </c>
      <c r="C1005" s="5">
        <v>5044.8500000000004</v>
      </c>
      <c r="D1005" s="5">
        <v>5064.1499999999996</v>
      </c>
      <c r="E1005" s="5">
        <v>5004.3</v>
      </c>
      <c r="F1005" s="6" t="s">
        <v>1941</v>
      </c>
      <c r="G1005" s="7">
        <v>6.0000000000000001E-3</v>
      </c>
      <c r="H1005" s="22">
        <v>221.05</v>
      </c>
    </row>
    <row r="1006" spans="1:8" ht="18" thickBot="1">
      <c r="A1006" s="3">
        <v>40931</v>
      </c>
      <c r="B1006" s="8">
        <v>5046.25</v>
      </c>
      <c r="C1006" s="5">
        <v>5025.3500000000004</v>
      </c>
      <c r="D1006" s="5">
        <v>5059.55</v>
      </c>
      <c r="E1006" s="5">
        <v>5021.3500000000004</v>
      </c>
      <c r="F1006" s="6" t="s">
        <v>1940</v>
      </c>
      <c r="G1006" s="9">
        <v>-5.0000000000000001E-4</v>
      </c>
      <c r="H1006" s="22">
        <v>158.18</v>
      </c>
    </row>
    <row r="1007" spans="1:8" ht="18" thickBot="1">
      <c r="A1007" s="3">
        <v>40932</v>
      </c>
      <c r="B1007" s="4">
        <v>5127.3500000000004</v>
      </c>
      <c r="C1007" s="5">
        <v>5064.8</v>
      </c>
      <c r="D1007" s="5">
        <v>5141.05</v>
      </c>
      <c r="E1007" s="5">
        <v>5049.8</v>
      </c>
      <c r="F1007" s="6" t="s">
        <v>1939</v>
      </c>
      <c r="G1007" s="7">
        <v>1.61E-2</v>
      </c>
      <c r="H1007" s="22">
        <v>202.01</v>
      </c>
    </row>
    <row r="1008" spans="1:8" ht="18" thickBot="1">
      <c r="A1008" s="3">
        <v>40933</v>
      </c>
      <c r="B1008" s="4">
        <v>5158.3</v>
      </c>
      <c r="C1008" s="5">
        <v>5151.5</v>
      </c>
      <c r="D1008" s="5">
        <v>5174.1499999999996</v>
      </c>
      <c r="E1008" s="5">
        <v>5130.25</v>
      </c>
      <c r="F1008" s="6" t="s">
        <v>1938</v>
      </c>
      <c r="G1008" s="7">
        <v>6.0000000000000001E-3</v>
      </c>
      <c r="H1008" s="22">
        <v>219.18</v>
      </c>
    </row>
    <row r="1009" spans="1:8" ht="18" thickBot="1">
      <c r="A1009" s="3">
        <v>40935</v>
      </c>
      <c r="B1009" s="4">
        <v>5204.7</v>
      </c>
      <c r="C1009" s="5">
        <v>5216.75</v>
      </c>
      <c r="D1009" s="5">
        <v>5217</v>
      </c>
      <c r="E1009" s="5">
        <v>5162.3999999999996</v>
      </c>
      <c r="F1009" s="6" t="s">
        <v>1937</v>
      </c>
      <c r="G1009" s="7">
        <v>8.9999999999999993E-3</v>
      </c>
      <c r="H1009" s="22">
        <v>215.92</v>
      </c>
    </row>
    <row r="1010" spans="1:8" ht="18" thickBot="1">
      <c r="A1010" s="3">
        <v>40938</v>
      </c>
      <c r="B1010" s="8">
        <v>5087.3</v>
      </c>
      <c r="C1010" s="5">
        <v>5163.55</v>
      </c>
      <c r="D1010" s="5">
        <v>5166.1499999999996</v>
      </c>
      <c r="E1010" s="5">
        <v>5076.7</v>
      </c>
      <c r="F1010" s="6" t="s">
        <v>1936</v>
      </c>
      <c r="G1010" s="9">
        <v>-2.2599999999999999E-2</v>
      </c>
      <c r="H1010" s="22">
        <v>181.14</v>
      </c>
    </row>
    <row r="1011" spans="1:8" ht="18" thickBot="1">
      <c r="A1011" s="3">
        <v>40939</v>
      </c>
      <c r="B1011" s="4">
        <v>5199.25</v>
      </c>
      <c r="C1011" s="5">
        <v>5125.25</v>
      </c>
      <c r="D1011" s="5">
        <v>5215.3999999999996</v>
      </c>
      <c r="E1011" s="5">
        <v>5120.1499999999996</v>
      </c>
      <c r="F1011" s="6" t="s">
        <v>1935</v>
      </c>
      <c r="G1011" s="7">
        <v>2.1999999999999999E-2</v>
      </c>
      <c r="H1011" s="22">
        <v>215.77</v>
      </c>
    </row>
    <row r="1012" spans="1:8" ht="18" thickBot="1">
      <c r="A1012" s="3">
        <v>40940</v>
      </c>
      <c r="B1012" s="4">
        <v>5235.7</v>
      </c>
      <c r="C1012" s="5">
        <v>5198.1499999999996</v>
      </c>
      <c r="D1012" s="5">
        <v>5244.6</v>
      </c>
      <c r="E1012" s="5">
        <v>5159</v>
      </c>
      <c r="F1012" s="6" t="s">
        <v>1934</v>
      </c>
      <c r="G1012" s="7">
        <v>7.0000000000000001E-3</v>
      </c>
      <c r="H1012" s="22">
        <v>234.9</v>
      </c>
    </row>
    <row r="1013" spans="1:8" ht="18" thickBot="1">
      <c r="A1013" s="3">
        <v>40941</v>
      </c>
      <c r="B1013" s="4">
        <v>5269.9</v>
      </c>
      <c r="C1013" s="5">
        <v>5272.1</v>
      </c>
      <c r="D1013" s="5">
        <v>5289.95</v>
      </c>
      <c r="E1013" s="5">
        <v>5225.75</v>
      </c>
      <c r="F1013" s="6" t="s">
        <v>1933</v>
      </c>
      <c r="G1013" s="7">
        <v>6.4999999999999997E-3</v>
      </c>
      <c r="H1013" s="22">
        <v>337.96</v>
      </c>
    </row>
    <row r="1014" spans="1:8" ht="18" thickBot="1">
      <c r="A1014" s="3">
        <v>40942</v>
      </c>
      <c r="B1014" s="4">
        <v>5325.85</v>
      </c>
      <c r="C1014" s="5">
        <v>5276.1</v>
      </c>
      <c r="D1014" s="5">
        <v>5334.85</v>
      </c>
      <c r="E1014" s="5">
        <v>5255.55</v>
      </c>
      <c r="F1014" s="6" t="s">
        <v>1932</v>
      </c>
      <c r="G1014" s="7">
        <v>1.06E-2</v>
      </c>
      <c r="H1014" s="22">
        <v>217.36</v>
      </c>
    </row>
    <row r="1015" spans="1:8" ht="18" thickBot="1">
      <c r="A1015" s="3">
        <v>40945</v>
      </c>
      <c r="B1015" s="4">
        <v>5361.65</v>
      </c>
      <c r="C1015" s="5">
        <v>5379.45</v>
      </c>
      <c r="D1015" s="5">
        <v>5390.05</v>
      </c>
      <c r="E1015" s="5">
        <v>5327.25</v>
      </c>
      <c r="F1015" s="6" t="s">
        <v>1931</v>
      </c>
      <c r="G1015" s="7">
        <v>6.7000000000000002E-3</v>
      </c>
      <c r="H1015" s="22">
        <v>215.08</v>
      </c>
    </row>
    <row r="1016" spans="1:8" ht="18" thickBot="1">
      <c r="A1016" s="3">
        <v>40946</v>
      </c>
      <c r="B1016" s="8">
        <v>5335.15</v>
      </c>
      <c r="C1016" s="5">
        <v>5412.95</v>
      </c>
      <c r="D1016" s="5">
        <v>5413.35</v>
      </c>
      <c r="E1016" s="5">
        <v>5322.95</v>
      </c>
      <c r="F1016" s="6" t="s">
        <v>1930</v>
      </c>
      <c r="G1016" s="9">
        <v>-4.8999999999999998E-3</v>
      </c>
      <c r="H1016" s="22">
        <v>181.2</v>
      </c>
    </row>
    <row r="1017" spans="1:8" ht="18" thickBot="1">
      <c r="A1017" s="3">
        <v>40947</v>
      </c>
      <c r="B1017" s="4">
        <v>5368.15</v>
      </c>
      <c r="C1017" s="5">
        <v>5343.8</v>
      </c>
      <c r="D1017" s="5">
        <v>5396.9</v>
      </c>
      <c r="E1017" s="5">
        <v>5325.2</v>
      </c>
      <c r="F1017" s="6" t="s">
        <v>1929</v>
      </c>
      <c r="G1017" s="7">
        <v>6.1999999999999998E-3</v>
      </c>
      <c r="H1017" s="22">
        <v>236.14</v>
      </c>
    </row>
    <row r="1018" spans="1:8" ht="18" thickBot="1">
      <c r="A1018" s="3">
        <v>40948</v>
      </c>
      <c r="B1018" s="4">
        <v>5412.35</v>
      </c>
      <c r="C1018" s="5">
        <v>5343.05</v>
      </c>
      <c r="D1018" s="5">
        <v>5423.4</v>
      </c>
      <c r="E1018" s="5">
        <v>5338.9</v>
      </c>
      <c r="F1018" s="6" t="s">
        <v>1928</v>
      </c>
      <c r="G1018" s="7">
        <v>8.2000000000000007E-3</v>
      </c>
      <c r="H1018" s="22">
        <v>255.31</v>
      </c>
    </row>
    <row r="1019" spans="1:8" ht="18" thickBot="1">
      <c r="A1019" s="3">
        <v>40949</v>
      </c>
      <c r="B1019" s="8">
        <v>5381.6</v>
      </c>
      <c r="C1019" s="5">
        <v>5399.8</v>
      </c>
      <c r="D1019" s="5">
        <v>5427.75</v>
      </c>
      <c r="E1019" s="5">
        <v>5341.05</v>
      </c>
      <c r="F1019" s="6" t="s">
        <v>1927</v>
      </c>
      <c r="G1019" s="9">
        <v>-5.7000000000000002E-3</v>
      </c>
      <c r="H1019" s="22">
        <v>225.35</v>
      </c>
    </row>
    <row r="1020" spans="1:8" ht="18" thickBot="1">
      <c r="A1020" s="3">
        <v>40952</v>
      </c>
      <c r="B1020" s="4">
        <v>5390.2</v>
      </c>
      <c r="C1020" s="5">
        <v>5382.1</v>
      </c>
      <c r="D1020" s="5">
        <v>5421.05</v>
      </c>
      <c r="E1020" s="5">
        <v>5351.4</v>
      </c>
      <c r="F1020" s="6" t="s">
        <v>1926</v>
      </c>
      <c r="G1020" s="7">
        <v>1.6000000000000001E-3</v>
      </c>
      <c r="H1020" s="22">
        <v>181.56</v>
      </c>
    </row>
    <row r="1021" spans="1:8" ht="18" thickBot="1">
      <c r="A1021" s="3">
        <v>40953</v>
      </c>
      <c r="B1021" s="4">
        <v>5416.05</v>
      </c>
      <c r="C1021" s="5">
        <v>5380.8</v>
      </c>
      <c r="D1021" s="5">
        <v>5428.05</v>
      </c>
      <c r="E1021" s="5">
        <v>5377.95</v>
      </c>
      <c r="F1021" s="6" t="s">
        <v>1925</v>
      </c>
      <c r="G1021" s="7">
        <v>4.7999999999999996E-3</v>
      </c>
      <c r="H1021" s="22">
        <v>201.41</v>
      </c>
    </row>
    <row r="1022" spans="1:8" ht="18" thickBot="1">
      <c r="A1022" s="3">
        <v>40954</v>
      </c>
      <c r="B1022" s="4">
        <v>5531.95</v>
      </c>
      <c r="C1022" s="5">
        <v>5460.6</v>
      </c>
      <c r="D1022" s="5">
        <v>5542.1</v>
      </c>
      <c r="E1022" s="5">
        <v>5460.6</v>
      </c>
      <c r="F1022" s="6" t="s">
        <v>1924</v>
      </c>
      <c r="G1022" s="7">
        <v>2.1399999999999999E-2</v>
      </c>
      <c r="H1022" s="22">
        <v>314.37</v>
      </c>
    </row>
    <row r="1023" spans="1:8" ht="18" thickBot="1">
      <c r="A1023" s="3">
        <v>40955</v>
      </c>
      <c r="B1023" s="8">
        <v>5521.95</v>
      </c>
      <c r="C1023" s="5">
        <v>5513.75</v>
      </c>
      <c r="D1023" s="5">
        <v>5531.4</v>
      </c>
      <c r="E1023" s="5">
        <v>5483.75</v>
      </c>
      <c r="F1023" s="6" t="s">
        <v>1923</v>
      </c>
      <c r="G1023" s="9">
        <v>-1.8E-3</v>
      </c>
      <c r="H1023" s="22">
        <v>270.06</v>
      </c>
    </row>
    <row r="1024" spans="1:8" ht="18" thickBot="1">
      <c r="A1024" s="3">
        <v>40956</v>
      </c>
      <c r="B1024" s="4">
        <v>5564.3</v>
      </c>
      <c r="C1024" s="5">
        <v>5574.2</v>
      </c>
      <c r="D1024" s="5">
        <v>5606.7</v>
      </c>
      <c r="E1024" s="5">
        <v>5545.2</v>
      </c>
      <c r="F1024" s="6" t="s">
        <v>1922</v>
      </c>
      <c r="G1024" s="7">
        <v>7.7000000000000002E-3</v>
      </c>
      <c r="H1024" s="22">
        <v>329.31</v>
      </c>
    </row>
    <row r="1025" spans="1:8" ht="18" thickBot="1">
      <c r="A1025" s="3">
        <v>40960</v>
      </c>
      <c r="B1025" s="4">
        <v>5607.15</v>
      </c>
      <c r="C1025" s="5">
        <v>5561.9</v>
      </c>
      <c r="D1025" s="5">
        <v>5621.5</v>
      </c>
      <c r="E1025" s="5">
        <v>5561.75</v>
      </c>
      <c r="F1025" s="6" t="s">
        <v>1921</v>
      </c>
      <c r="G1025" s="7">
        <v>7.7000000000000002E-3</v>
      </c>
      <c r="H1025" s="22">
        <v>231.13</v>
      </c>
    </row>
    <row r="1026" spans="1:8" ht="18" thickBot="1">
      <c r="A1026" s="3">
        <v>40961</v>
      </c>
      <c r="B1026" s="8">
        <v>5505.35</v>
      </c>
      <c r="C1026" s="5">
        <v>5609.75</v>
      </c>
      <c r="D1026" s="5">
        <v>5629.95</v>
      </c>
      <c r="E1026" s="5">
        <v>5491.35</v>
      </c>
      <c r="F1026" s="6" t="s">
        <v>1920</v>
      </c>
      <c r="G1026" s="9">
        <v>-1.8200000000000001E-2</v>
      </c>
      <c r="H1026" s="22">
        <v>263.01</v>
      </c>
    </row>
    <row r="1027" spans="1:8" ht="18" thickBot="1">
      <c r="A1027" s="3">
        <v>40962</v>
      </c>
      <c r="B1027" s="8">
        <v>5483.3</v>
      </c>
      <c r="C1027" s="5">
        <v>5490.05</v>
      </c>
      <c r="D1027" s="5">
        <v>5537.4</v>
      </c>
      <c r="E1027" s="5">
        <v>5460.8</v>
      </c>
      <c r="F1027" s="6" t="s">
        <v>1919</v>
      </c>
      <c r="G1027" s="9">
        <v>-4.0000000000000001E-3</v>
      </c>
      <c r="H1027" s="22">
        <v>307.25</v>
      </c>
    </row>
    <row r="1028" spans="1:8" ht="18" thickBot="1">
      <c r="A1028" s="3">
        <v>40963</v>
      </c>
      <c r="B1028" s="8">
        <v>5429.3</v>
      </c>
      <c r="C1028" s="5">
        <v>5479.15</v>
      </c>
      <c r="D1028" s="5">
        <v>5521.4</v>
      </c>
      <c r="E1028" s="5">
        <v>5405.9</v>
      </c>
      <c r="F1028" s="6" t="s">
        <v>1918</v>
      </c>
      <c r="G1028" s="9">
        <v>-9.7999999999999997E-3</v>
      </c>
      <c r="H1028" s="22">
        <v>364.66</v>
      </c>
    </row>
    <row r="1029" spans="1:8" ht="18" thickBot="1">
      <c r="A1029" s="3">
        <v>40966</v>
      </c>
      <c r="B1029" s="8">
        <v>5281.2</v>
      </c>
      <c r="C1029" s="5">
        <v>5448.1</v>
      </c>
      <c r="D1029" s="5">
        <v>5449.8</v>
      </c>
      <c r="E1029" s="5">
        <v>5268.15</v>
      </c>
      <c r="F1029" s="6" t="s">
        <v>1917</v>
      </c>
      <c r="G1029" s="9">
        <v>-2.7300000000000001E-2</v>
      </c>
      <c r="H1029" s="22">
        <v>235.32</v>
      </c>
    </row>
    <row r="1030" spans="1:8" ht="18" thickBot="1">
      <c r="A1030" s="3">
        <v>40967</v>
      </c>
      <c r="B1030" s="4">
        <v>5375.5</v>
      </c>
      <c r="C1030" s="5">
        <v>5310.5</v>
      </c>
      <c r="D1030" s="5">
        <v>5391.1</v>
      </c>
      <c r="E1030" s="5">
        <v>5306.45</v>
      </c>
      <c r="F1030" s="6" t="s">
        <v>1916</v>
      </c>
      <c r="G1030" s="7">
        <v>1.7899999999999999E-2</v>
      </c>
      <c r="H1030" s="22">
        <v>208.13</v>
      </c>
    </row>
    <row r="1031" spans="1:8" ht="18" thickBot="1">
      <c r="A1031" s="3">
        <v>40968</v>
      </c>
      <c r="B1031" s="4">
        <v>5385.2</v>
      </c>
      <c r="C1031" s="5">
        <v>5424.95</v>
      </c>
      <c r="D1031" s="5">
        <v>5458.8</v>
      </c>
      <c r="E1031" s="5">
        <v>5352.25</v>
      </c>
      <c r="F1031" s="6" t="s">
        <v>1915</v>
      </c>
      <c r="G1031" s="7">
        <v>1.8E-3</v>
      </c>
      <c r="H1031" s="22">
        <v>226.02</v>
      </c>
    </row>
    <row r="1032" spans="1:8" ht="18" thickBot="1">
      <c r="A1032" s="3">
        <v>40969</v>
      </c>
      <c r="B1032" s="8">
        <v>5339.75</v>
      </c>
      <c r="C1032" s="5">
        <v>5366</v>
      </c>
      <c r="D1032" s="5">
        <v>5372.45</v>
      </c>
      <c r="E1032" s="5">
        <v>5297.5</v>
      </c>
      <c r="F1032" s="6" t="s">
        <v>1914</v>
      </c>
      <c r="G1032" s="9">
        <v>-8.3999999999999995E-3</v>
      </c>
      <c r="H1032" s="22">
        <v>196.87</v>
      </c>
    </row>
    <row r="1033" spans="1:8" ht="18" thickBot="1">
      <c r="A1033" s="3">
        <v>40970</v>
      </c>
      <c r="B1033" s="4">
        <v>5359.35</v>
      </c>
      <c r="C1033" s="5">
        <v>5369.45</v>
      </c>
      <c r="D1033" s="5">
        <v>5392.55</v>
      </c>
      <c r="E1033" s="5">
        <v>5315.05</v>
      </c>
      <c r="F1033" s="6" t="s">
        <v>1913</v>
      </c>
      <c r="G1033" s="7">
        <v>3.7000000000000002E-3</v>
      </c>
      <c r="H1033" s="22">
        <v>185.02</v>
      </c>
    </row>
    <row r="1034" spans="1:8" ht="18" thickBot="1">
      <c r="A1034" s="3">
        <v>40971</v>
      </c>
      <c r="B1034" s="4">
        <v>5359.4</v>
      </c>
      <c r="C1034" s="5">
        <v>5360.05</v>
      </c>
      <c r="D1034" s="5">
        <v>5369.6</v>
      </c>
      <c r="E1034" s="5">
        <v>5353.4</v>
      </c>
      <c r="F1034" s="6" t="s">
        <v>1912</v>
      </c>
      <c r="G1034" s="7">
        <v>0</v>
      </c>
      <c r="H1034" s="22">
        <v>16.77</v>
      </c>
    </row>
    <row r="1035" spans="1:8" ht="18" thickBot="1">
      <c r="A1035" s="3">
        <v>40973</v>
      </c>
      <c r="B1035" s="8">
        <v>5280.35</v>
      </c>
      <c r="C1035" s="5">
        <v>5342.55</v>
      </c>
      <c r="D1035" s="5">
        <v>5344.5</v>
      </c>
      <c r="E1035" s="5">
        <v>5265.7</v>
      </c>
      <c r="F1035" s="6" t="s">
        <v>1911</v>
      </c>
      <c r="G1035" s="9">
        <v>-1.47E-2</v>
      </c>
      <c r="H1035" s="22">
        <v>196.42</v>
      </c>
    </row>
    <row r="1036" spans="1:8" ht="18" thickBot="1">
      <c r="A1036" s="3">
        <v>40974</v>
      </c>
      <c r="B1036" s="8">
        <v>5222.3999999999996</v>
      </c>
      <c r="C1036" s="5">
        <v>5266</v>
      </c>
      <c r="D1036" s="5">
        <v>5382.05</v>
      </c>
      <c r="E1036" s="5">
        <v>5206.3999999999996</v>
      </c>
      <c r="F1036" s="6" t="s">
        <v>1910</v>
      </c>
      <c r="G1036" s="9">
        <v>-1.0999999999999999E-2</v>
      </c>
      <c r="H1036" s="22">
        <v>290.39999999999998</v>
      </c>
    </row>
    <row r="1037" spans="1:8" ht="18" thickBot="1">
      <c r="A1037" s="3">
        <v>40975</v>
      </c>
      <c r="B1037" s="8">
        <v>5220.45</v>
      </c>
      <c r="C1037" s="5">
        <v>5207.05</v>
      </c>
      <c r="D1037" s="5">
        <v>5243.85</v>
      </c>
      <c r="E1037" s="5">
        <v>5171.45</v>
      </c>
      <c r="F1037" s="6" t="s">
        <v>1909</v>
      </c>
      <c r="G1037" s="9">
        <v>-4.0000000000000002E-4</v>
      </c>
      <c r="H1037" s="22">
        <v>230.73</v>
      </c>
    </row>
    <row r="1038" spans="1:8" ht="18" thickBot="1">
      <c r="A1038" s="3">
        <v>40977</v>
      </c>
      <c r="B1038" s="4">
        <v>5333.55</v>
      </c>
      <c r="C1038" s="5">
        <v>5294.1</v>
      </c>
      <c r="D1038" s="5">
        <v>5342.3</v>
      </c>
      <c r="E1038" s="5">
        <v>5291.6</v>
      </c>
      <c r="F1038" s="6" t="s">
        <v>1908</v>
      </c>
      <c r="G1038" s="7">
        <v>2.1700000000000001E-2</v>
      </c>
      <c r="H1038" s="22">
        <v>203.01</v>
      </c>
    </row>
    <row r="1039" spans="1:8" ht="18" thickBot="1">
      <c r="A1039" s="3">
        <v>40980</v>
      </c>
      <c r="B1039" s="4">
        <v>5359.55</v>
      </c>
      <c r="C1039" s="5">
        <v>5420.1</v>
      </c>
      <c r="D1039" s="5">
        <v>5421.9</v>
      </c>
      <c r="E1039" s="5">
        <v>5327.3</v>
      </c>
      <c r="F1039" s="6" t="s">
        <v>1907</v>
      </c>
      <c r="G1039" s="7">
        <v>4.8999999999999998E-3</v>
      </c>
      <c r="H1039" s="22">
        <v>176.67</v>
      </c>
    </row>
    <row r="1040" spans="1:8" ht="18" thickBot="1">
      <c r="A1040" s="3">
        <v>40981</v>
      </c>
      <c r="B1040" s="4">
        <v>5429.5</v>
      </c>
      <c r="C1040" s="5">
        <v>5391.05</v>
      </c>
      <c r="D1040" s="5">
        <v>5438.65</v>
      </c>
      <c r="E1040" s="5">
        <v>5390.8</v>
      </c>
      <c r="F1040" s="6" t="s">
        <v>1906</v>
      </c>
      <c r="G1040" s="7">
        <v>1.3100000000000001E-2</v>
      </c>
      <c r="H1040" s="22">
        <v>179.96</v>
      </c>
    </row>
    <row r="1041" spans="1:8" ht="18" thickBot="1">
      <c r="A1041" s="3">
        <v>40982</v>
      </c>
      <c r="B1041" s="4">
        <v>5463.9</v>
      </c>
      <c r="C1041" s="5">
        <v>5490.55</v>
      </c>
      <c r="D1041" s="5">
        <v>5499.4</v>
      </c>
      <c r="E1041" s="5">
        <v>5437.8</v>
      </c>
      <c r="F1041" s="6" t="s">
        <v>1905</v>
      </c>
      <c r="G1041" s="7">
        <v>6.3E-3</v>
      </c>
      <c r="H1041" s="22">
        <v>181.71</v>
      </c>
    </row>
    <row r="1042" spans="1:8" ht="18" thickBot="1">
      <c r="A1042" s="3">
        <v>40983</v>
      </c>
      <c r="B1042" s="8">
        <v>5380.5</v>
      </c>
      <c r="C1042" s="5">
        <v>5462.5</v>
      </c>
      <c r="D1042" s="5">
        <v>5462.5</v>
      </c>
      <c r="E1042" s="5">
        <v>5362.3</v>
      </c>
      <c r="F1042" s="6" t="s">
        <v>1904</v>
      </c>
      <c r="G1042" s="9">
        <v>-1.5299999999999999E-2</v>
      </c>
      <c r="H1042" s="22">
        <v>160.26</v>
      </c>
    </row>
    <row r="1043" spans="1:8" ht="18" thickBot="1">
      <c r="A1043" s="3">
        <v>40984</v>
      </c>
      <c r="B1043" s="8">
        <v>5317.9</v>
      </c>
      <c r="C1043" s="5">
        <v>5380.35</v>
      </c>
      <c r="D1043" s="5">
        <v>5445.65</v>
      </c>
      <c r="E1043" s="5">
        <v>5305</v>
      </c>
      <c r="F1043" s="6" t="s">
        <v>351</v>
      </c>
      <c r="G1043" s="9">
        <v>-1.1599999999999999E-2</v>
      </c>
      <c r="H1043" s="22">
        <v>267.52</v>
      </c>
    </row>
    <row r="1044" spans="1:8" ht="18" thickBot="1">
      <c r="A1044" s="3">
        <v>40987</v>
      </c>
      <c r="B1044" s="8">
        <v>5257.05</v>
      </c>
      <c r="C1044" s="5">
        <v>5337.35</v>
      </c>
      <c r="D1044" s="5">
        <v>5340.7</v>
      </c>
      <c r="E1044" s="5">
        <v>5238.55</v>
      </c>
      <c r="F1044" s="6" t="s">
        <v>1903</v>
      </c>
      <c r="G1044" s="9">
        <v>-1.14E-2</v>
      </c>
      <c r="H1044" s="22">
        <v>179.88</v>
      </c>
    </row>
    <row r="1045" spans="1:8" ht="18" thickBot="1">
      <c r="A1045" s="3">
        <v>40988</v>
      </c>
      <c r="B1045" s="4">
        <v>5274.85</v>
      </c>
      <c r="C1045" s="5">
        <v>5257.15</v>
      </c>
      <c r="D1045" s="5">
        <v>5297.35</v>
      </c>
      <c r="E1045" s="5">
        <v>5233.25</v>
      </c>
      <c r="F1045" s="6" t="s">
        <v>864</v>
      </c>
      <c r="G1045" s="7">
        <v>3.3999999999999998E-3</v>
      </c>
      <c r="H1045" s="22">
        <v>181.34</v>
      </c>
    </row>
    <row r="1046" spans="1:8" ht="18" thickBot="1">
      <c r="A1046" s="3">
        <v>40989</v>
      </c>
      <c r="B1046" s="4">
        <v>5364.95</v>
      </c>
      <c r="C1046" s="5">
        <v>5267.2</v>
      </c>
      <c r="D1046" s="5">
        <v>5372.35</v>
      </c>
      <c r="E1046" s="5">
        <v>5256</v>
      </c>
      <c r="F1046" s="6" t="s">
        <v>1550</v>
      </c>
      <c r="G1046" s="7">
        <v>1.7100000000000001E-2</v>
      </c>
      <c r="H1046" s="22">
        <v>199.79</v>
      </c>
    </row>
    <row r="1047" spans="1:8" ht="18" thickBot="1">
      <c r="A1047" s="3">
        <v>40990</v>
      </c>
      <c r="B1047" s="8">
        <v>5228.45</v>
      </c>
      <c r="C1047" s="5">
        <v>5361.1</v>
      </c>
      <c r="D1047" s="5">
        <v>5385.95</v>
      </c>
      <c r="E1047" s="5">
        <v>5205.6499999999996</v>
      </c>
      <c r="F1047" s="6" t="s">
        <v>1902</v>
      </c>
      <c r="G1047" s="9">
        <v>-2.5399999999999999E-2</v>
      </c>
      <c r="H1047" s="22">
        <v>205.58</v>
      </c>
    </row>
    <row r="1048" spans="1:8" ht="18" thickBot="1">
      <c r="A1048" s="3">
        <v>40991</v>
      </c>
      <c r="B1048" s="4">
        <v>5278.2</v>
      </c>
      <c r="C1048" s="5">
        <v>5255.65</v>
      </c>
      <c r="D1048" s="5">
        <v>5312</v>
      </c>
      <c r="E1048" s="5">
        <v>5220</v>
      </c>
      <c r="F1048" s="6" t="s">
        <v>1901</v>
      </c>
      <c r="G1048" s="7">
        <v>9.4999999999999998E-3</v>
      </c>
      <c r="H1048" s="22">
        <v>172.74</v>
      </c>
    </row>
    <row r="1049" spans="1:8" ht="18" thickBot="1">
      <c r="A1049" s="3">
        <v>40994</v>
      </c>
      <c r="B1049" s="8">
        <v>5184.25</v>
      </c>
      <c r="C1049" s="5">
        <v>5274.35</v>
      </c>
      <c r="D1049" s="5">
        <v>5274.95</v>
      </c>
      <c r="E1049" s="5">
        <v>5174.8999999999996</v>
      </c>
      <c r="F1049" s="6" t="s">
        <v>1900</v>
      </c>
      <c r="G1049" s="9">
        <v>-1.78E-2</v>
      </c>
      <c r="H1049" s="22">
        <v>169.79</v>
      </c>
    </row>
    <row r="1050" spans="1:8" ht="18" thickBot="1">
      <c r="A1050" s="3">
        <v>40995</v>
      </c>
      <c r="B1050" s="4">
        <v>5243.15</v>
      </c>
      <c r="C1050" s="5">
        <v>5242.95</v>
      </c>
      <c r="D1050" s="5">
        <v>5277.95</v>
      </c>
      <c r="E1050" s="5">
        <v>5184.6499999999996</v>
      </c>
      <c r="F1050" s="6" t="s">
        <v>1899</v>
      </c>
      <c r="G1050" s="7">
        <v>1.14E-2</v>
      </c>
      <c r="H1050" s="22">
        <v>208.78</v>
      </c>
    </row>
    <row r="1051" spans="1:8" ht="18" thickBot="1">
      <c r="A1051" s="3">
        <v>40996</v>
      </c>
      <c r="B1051" s="8">
        <v>5194.75</v>
      </c>
      <c r="C1051" s="5">
        <v>5231.7</v>
      </c>
      <c r="D1051" s="5">
        <v>5236.55</v>
      </c>
      <c r="E1051" s="5">
        <v>5169.6000000000004</v>
      </c>
      <c r="F1051" s="6" t="s">
        <v>1898</v>
      </c>
      <c r="G1051" s="9">
        <v>-9.1999999999999998E-3</v>
      </c>
      <c r="H1051" s="22">
        <v>145.80000000000001</v>
      </c>
    </row>
    <row r="1052" spans="1:8" ht="18" thickBot="1">
      <c r="A1052" s="3">
        <v>40997</v>
      </c>
      <c r="B1052" s="8">
        <v>5178.8500000000004</v>
      </c>
      <c r="C1052" s="5">
        <v>5145.95</v>
      </c>
      <c r="D1052" s="5">
        <v>5194.3</v>
      </c>
      <c r="E1052" s="5">
        <v>5135.95</v>
      </c>
      <c r="F1052" s="6" t="s">
        <v>1897</v>
      </c>
      <c r="G1052" s="9">
        <v>-3.0999999999999999E-3</v>
      </c>
      <c r="H1052" s="22">
        <v>242.56</v>
      </c>
    </row>
    <row r="1053" spans="1:8" ht="18" thickBot="1">
      <c r="A1053" s="3">
        <v>40998</v>
      </c>
      <c r="B1053" s="4">
        <v>5295.55</v>
      </c>
      <c r="C1053" s="5">
        <v>5206.6000000000004</v>
      </c>
      <c r="D1053" s="5">
        <v>5307.1</v>
      </c>
      <c r="E1053" s="5">
        <v>5203.6499999999996</v>
      </c>
      <c r="F1053" s="6" t="s">
        <v>1896</v>
      </c>
      <c r="G1053" s="7">
        <v>2.2499999999999999E-2</v>
      </c>
      <c r="H1053" s="22">
        <v>164.79</v>
      </c>
    </row>
    <row r="1054" spans="1:8" ht="18" thickBot="1">
      <c r="A1054" s="3">
        <v>41001</v>
      </c>
      <c r="B1054" s="4">
        <v>5317.9</v>
      </c>
      <c r="C1054" s="5">
        <v>5296.35</v>
      </c>
      <c r="D1054" s="5">
        <v>5331.55</v>
      </c>
      <c r="E1054" s="5">
        <v>5278.8</v>
      </c>
      <c r="F1054" s="6" t="s">
        <v>1895</v>
      </c>
      <c r="G1054" s="7">
        <v>4.1999999999999997E-3</v>
      </c>
      <c r="H1054" s="22">
        <v>134.54</v>
      </c>
    </row>
    <row r="1055" spans="1:8" ht="18" thickBot="1">
      <c r="A1055" s="3">
        <v>41002</v>
      </c>
      <c r="B1055" s="4">
        <v>5358.5</v>
      </c>
      <c r="C1055" s="5">
        <v>5353.2</v>
      </c>
      <c r="D1055" s="5">
        <v>5378.75</v>
      </c>
      <c r="E1055" s="5">
        <v>5344.45</v>
      </c>
      <c r="F1055" s="6" t="s">
        <v>1894</v>
      </c>
      <c r="G1055" s="7">
        <v>7.6E-3</v>
      </c>
      <c r="H1055" s="22">
        <v>152.5</v>
      </c>
    </row>
    <row r="1056" spans="1:8" ht="18" thickBot="1">
      <c r="A1056" s="3">
        <v>41003</v>
      </c>
      <c r="B1056" s="8">
        <v>5322.9</v>
      </c>
      <c r="C1056" s="5">
        <v>5328.65</v>
      </c>
      <c r="D1056" s="5">
        <v>5338.4</v>
      </c>
      <c r="E1056" s="5">
        <v>5305.3</v>
      </c>
      <c r="F1056" s="6" t="s">
        <v>1893</v>
      </c>
      <c r="G1056" s="9">
        <v>-6.6E-3</v>
      </c>
      <c r="H1056" s="22">
        <v>122.11</v>
      </c>
    </row>
    <row r="1057" spans="1:8" ht="18" thickBot="1">
      <c r="A1057" s="3">
        <v>41008</v>
      </c>
      <c r="B1057" s="8">
        <v>5234.3999999999996</v>
      </c>
      <c r="C1057" s="5">
        <v>5282.5</v>
      </c>
      <c r="D1057" s="5">
        <v>5287.9</v>
      </c>
      <c r="E1057" s="5">
        <v>5228</v>
      </c>
      <c r="F1057" s="6" t="s">
        <v>1892</v>
      </c>
      <c r="G1057" s="9">
        <v>-1.66E-2</v>
      </c>
      <c r="H1057" s="22">
        <v>111.92</v>
      </c>
    </row>
    <row r="1058" spans="1:8" ht="18" thickBot="1">
      <c r="A1058" s="3">
        <v>41009</v>
      </c>
      <c r="B1058" s="4">
        <v>5243.6</v>
      </c>
      <c r="C1058" s="5">
        <v>5254.1</v>
      </c>
      <c r="D1058" s="5">
        <v>5255.8</v>
      </c>
      <c r="E1058" s="5">
        <v>5211.8500000000004</v>
      </c>
      <c r="F1058" s="6" t="s">
        <v>1891</v>
      </c>
      <c r="G1058" s="7">
        <v>1.8E-3</v>
      </c>
      <c r="H1058" s="22">
        <v>156.11000000000001</v>
      </c>
    </row>
    <row r="1059" spans="1:8" ht="18" thickBot="1">
      <c r="A1059" s="3">
        <v>41010</v>
      </c>
      <c r="B1059" s="8">
        <v>5226.8500000000004</v>
      </c>
      <c r="C1059" s="5">
        <v>5209.45</v>
      </c>
      <c r="D1059" s="5">
        <v>5263.65</v>
      </c>
      <c r="E1059" s="5">
        <v>5190.8</v>
      </c>
      <c r="F1059" s="6" t="s">
        <v>1890</v>
      </c>
      <c r="G1059" s="9">
        <v>-3.2000000000000002E-3</v>
      </c>
      <c r="H1059" s="22">
        <v>167.01</v>
      </c>
    </row>
    <row r="1060" spans="1:8" ht="18" thickBot="1">
      <c r="A1060" s="3">
        <v>41011</v>
      </c>
      <c r="B1060" s="4">
        <v>5276.85</v>
      </c>
      <c r="C1060" s="5">
        <v>5246.75</v>
      </c>
      <c r="D1060" s="5">
        <v>5290.6</v>
      </c>
      <c r="E1060" s="5">
        <v>5246.75</v>
      </c>
      <c r="F1060" s="6" t="s">
        <v>1889</v>
      </c>
      <c r="G1060" s="7">
        <v>9.5999999999999992E-3</v>
      </c>
      <c r="H1060" s="22">
        <v>152.68</v>
      </c>
    </row>
    <row r="1061" spans="1:8" ht="18" thickBot="1">
      <c r="A1061" s="3">
        <v>41012</v>
      </c>
      <c r="B1061" s="8">
        <v>5207.45</v>
      </c>
      <c r="C1061" s="5">
        <v>5255.7</v>
      </c>
      <c r="D1061" s="5">
        <v>5306.75</v>
      </c>
      <c r="E1061" s="5">
        <v>5185.3999999999996</v>
      </c>
      <c r="F1061" s="6" t="s">
        <v>1888</v>
      </c>
      <c r="G1061" s="9">
        <v>-1.32E-2</v>
      </c>
      <c r="H1061" s="22">
        <v>164.23</v>
      </c>
    </row>
    <row r="1062" spans="1:8" ht="18" thickBot="1">
      <c r="A1062" s="3">
        <v>41015</v>
      </c>
      <c r="B1062" s="4">
        <v>5226.2</v>
      </c>
      <c r="C1062" s="5">
        <v>5190.6000000000004</v>
      </c>
      <c r="D1062" s="5">
        <v>5233.5</v>
      </c>
      <c r="E1062" s="5">
        <v>5183.5</v>
      </c>
      <c r="F1062" s="6" t="s">
        <v>1887</v>
      </c>
      <c r="G1062" s="7">
        <v>3.5999999999999999E-3</v>
      </c>
      <c r="H1062" s="22">
        <v>119.73</v>
      </c>
    </row>
    <row r="1063" spans="1:8" ht="18" thickBot="1">
      <c r="A1063" s="3">
        <v>41016</v>
      </c>
      <c r="B1063" s="4">
        <v>5289.7</v>
      </c>
      <c r="C1063" s="5">
        <v>5266.6</v>
      </c>
      <c r="D1063" s="5">
        <v>5298.2</v>
      </c>
      <c r="E1063" s="5">
        <v>5208.3500000000004</v>
      </c>
      <c r="F1063" s="6" t="s">
        <v>1886</v>
      </c>
      <c r="G1063" s="7">
        <v>1.2200000000000001E-2</v>
      </c>
      <c r="H1063" s="22">
        <v>178.9</v>
      </c>
    </row>
    <row r="1064" spans="1:8" ht="18" thickBot="1">
      <c r="A1064" s="3">
        <v>41017</v>
      </c>
      <c r="B1064" s="4">
        <v>5300</v>
      </c>
      <c r="C1064" s="5">
        <v>5320.7</v>
      </c>
      <c r="D1064" s="5">
        <v>5342</v>
      </c>
      <c r="E1064" s="5">
        <v>5293.45</v>
      </c>
      <c r="F1064" s="6" t="s">
        <v>1885</v>
      </c>
      <c r="G1064" s="7">
        <v>1.9E-3</v>
      </c>
      <c r="H1064" s="22">
        <v>152.74</v>
      </c>
    </row>
    <row r="1065" spans="1:8" ht="18" thickBot="1">
      <c r="A1065" s="3">
        <v>41018</v>
      </c>
      <c r="B1065" s="4">
        <v>5332.4</v>
      </c>
      <c r="C1065" s="5">
        <v>5320.6</v>
      </c>
      <c r="D1065" s="5">
        <v>5342.45</v>
      </c>
      <c r="E1065" s="5">
        <v>5291.3</v>
      </c>
      <c r="F1065" s="6" t="s">
        <v>1884</v>
      </c>
      <c r="G1065" s="7">
        <v>6.1000000000000004E-3</v>
      </c>
      <c r="H1065" s="22">
        <v>133.55000000000001</v>
      </c>
    </row>
    <row r="1066" spans="1:8" ht="18" thickBot="1">
      <c r="A1066" s="3">
        <v>41019</v>
      </c>
      <c r="B1066" s="8">
        <v>5290.85</v>
      </c>
      <c r="C1066" s="5">
        <v>5313.95</v>
      </c>
      <c r="D1066" s="5">
        <v>5336.15</v>
      </c>
      <c r="E1066" s="5">
        <v>5245.45</v>
      </c>
      <c r="F1066" s="6" t="s">
        <v>1883</v>
      </c>
      <c r="G1066" s="9">
        <v>-7.7999999999999996E-3</v>
      </c>
      <c r="H1066" s="22">
        <v>135.25</v>
      </c>
    </row>
    <row r="1067" spans="1:8" ht="18" thickBot="1">
      <c r="A1067" s="3">
        <v>41022</v>
      </c>
      <c r="B1067" s="8">
        <v>5200.6000000000004</v>
      </c>
      <c r="C1067" s="5">
        <v>5277.4</v>
      </c>
      <c r="D1067" s="5">
        <v>5310.55</v>
      </c>
      <c r="E1067" s="5">
        <v>5187.1499999999996</v>
      </c>
      <c r="F1067" s="6" t="s">
        <v>1882</v>
      </c>
      <c r="G1067" s="9">
        <v>-1.7100000000000001E-2</v>
      </c>
      <c r="H1067" s="22">
        <v>138.04</v>
      </c>
    </row>
    <row r="1068" spans="1:8" ht="18" thickBot="1">
      <c r="A1068" s="3">
        <v>41023</v>
      </c>
      <c r="B1068" s="4">
        <v>5222.6499999999996</v>
      </c>
      <c r="C1068" s="5">
        <v>5215.8999999999996</v>
      </c>
      <c r="D1068" s="5">
        <v>5232.3500000000004</v>
      </c>
      <c r="E1068" s="5">
        <v>5180.3500000000004</v>
      </c>
      <c r="F1068" s="6" t="s">
        <v>1552</v>
      </c>
      <c r="G1068" s="7">
        <v>4.1999999999999997E-3</v>
      </c>
      <c r="H1068" s="22">
        <v>155.68</v>
      </c>
    </row>
    <row r="1069" spans="1:8" ht="18" thickBot="1">
      <c r="A1069" s="3">
        <v>41024</v>
      </c>
      <c r="B1069" s="8">
        <v>5202</v>
      </c>
      <c r="C1069" s="5">
        <v>5222.2</v>
      </c>
      <c r="D1069" s="5">
        <v>5236.1000000000004</v>
      </c>
      <c r="E1069" s="5">
        <v>5160.6499999999996</v>
      </c>
      <c r="F1069" s="6" t="s">
        <v>1881</v>
      </c>
      <c r="G1069" s="9">
        <v>-4.0000000000000001E-3</v>
      </c>
      <c r="H1069" s="22">
        <v>142.91</v>
      </c>
    </row>
    <row r="1070" spans="1:8" ht="18" thickBot="1">
      <c r="A1070" s="3">
        <v>41025</v>
      </c>
      <c r="B1070" s="8">
        <v>5189</v>
      </c>
      <c r="C1070" s="5">
        <v>5214.75</v>
      </c>
      <c r="D1070" s="5">
        <v>5215.6000000000004</v>
      </c>
      <c r="E1070" s="5">
        <v>5179.05</v>
      </c>
      <c r="F1070" s="6" t="s">
        <v>1880</v>
      </c>
      <c r="G1070" s="9">
        <v>-2.5000000000000001E-3</v>
      </c>
      <c r="H1070" s="22">
        <v>185.9</v>
      </c>
    </row>
    <row r="1071" spans="1:8" ht="18" thickBot="1">
      <c r="A1071" s="3">
        <v>41026</v>
      </c>
      <c r="B1071" s="4">
        <v>5190.6000000000004</v>
      </c>
      <c r="C1071" s="5">
        <v>5189</v>
      </c>
      <c r="D1071" s="5">
        <v>5223.05</v>
      </c>
      <c r="E1071" s="5">
        <v>5154.3</v>
      </c>
      <c r="F1071" s="6" t="s">
        <v>1879</v>
      </c>
      <c r="G1071" s="7">
        <v>2.9999999999999997E-4</v>
      </c>
      <c r="H1071" s="22">
        <v>128.76</v>
      </c>
    </row>
    <row r="1072" spans="1:8" ht="18" thickBot="1">
      <c r="A1072" s="3">
        <v>41029</v>
      </c>
      <c r="B1072" s="4">
        <v>5248.15</v>
      </c>
      <c r="C1072" s="5">
        <v>5201.45</v>
      </c>
      <c r="D1072" s="5">
        <v>5262.15</v>
      </c>
      <c r="E1072" s="5">
        <v>5201.45</v>
      </c>
      <c r="F1072" s="6" t="s">
        <v>1878</v>
      </c>
      <c r="G1072" s="7">
        <v>1.11E-2</v>
      </c>
      <c r="H1072" s="22">
        <v>108.14</v>
      </c>
    </row>
    <row r="1073" spans="1:8" ht="18" thickBot="1">
      <c r="A1073" s="3">
        <v>41031</v>
      </c>
      <c r="B1073" s="8">
        <v>5239.1499999999996</v>
      </c>
      <c r="C1073" s="5">
        <v>5254.3</v>
      </c>
      <c r="D1073" s="5">
        <v>5279.6</v>
      </c>
      <c r="E1073" s="5">
        <v>5226.45</v>
      </c>
      <c r="F1073" s="6" t="s">
        <v>1877</v>
      </c>
      <c r="G1073" s="9">
        <v>-1.6999999999999999E-3</v>
      </c>
      <c r="H1073" s="22">
        <v>119.33</v>
      </c>
    </row>
    <row r="1074" spans="1:8" ht="18" thickBot="1">
      <c r="A1074" s="3">
        <v>41032</v>
      </c>
      <c r="B1074" s="8">
        <v>5188.3999999999996</v>
      </c>
      <c r="C1074" s="5">
        <v>5211.2</v>
      </c>
      <c r="D1074" s="5">
        <v>5217.3</v>
      </c>
      <c r="E1074" s="5">
        <v>5180.6499999999996</v>
      </c>
      <c r="F1074" s="6" t="s">
        <v>1876</v>
      </c>
      <c r="G1074" s="9">
        <v>-9.7000000000000003E-3</v>
      </c>
      <c r="H1074" s="22">
        <v>118.57</v>
      </c>
    </row>
    <row r="1075" spans="1:8" ht="18" thickBot="1">
      <c r="A1075" s="3">
        <v>41033</v>
      </c>
      <c r="B1075" s="8">
        <v>5086.8500000000004</v>
      </c>
      <c r="C1075" s="5">
        <v>5166.6499999999996</v>
      </c>
      <c r="D1075" s="5">
        <v>5177.2</v>
      </c>
      <c r="E1075" s="5">
        <v>5070.6000000000004</v>
      </c>
      <c r="F1075" s="6" t="s">
        <v>1875</v>
      </c>
      <c r="G1075" s="9">
        <v>-1.9599999999999999E-2</v>
      </c>
      <c r="H1075" s="22">
        <v>153.30000000000001</v>
      </c>
    </row>
    <row r="1076" spans="1:8" ht="18" thickBot="1">
      <c r="A1076" s="3">
        <v>41036</v>
      </c>
      <c r="B1076" s="4">
        <v>5114.1499999999996</v>
      </c>
      <c r="C1076" s="5">
        <v>5017.8</v>
      </c>
      <c r="D1076" s="5">
        <v>5124.75</v>
      </c>
      <c r="E1076" s="5">
        <v>4988</v>
      </c>
      <c r="F1076" s="6" t="s">
        <v>1874</v>
      </c>
      <c r="G1076" s="7">
        <v>5.4000000000000003E-3</v>
      </c>
      <c r="H1076" s="22">
        <v>168.27</v>
      </c>
    </row>
    <row r="1077" spans="1:8" ht="18" thickBot="1">
      <c r="A1077" s="3">
        <v>41037</v>
      </c>
      <c r="B1077" s="8">
        <v>4999.95</v>
      </c>
      <c r="C1077" s="5">
        <v>5114.7</v>
      </c>
      <c r="D1077" s="5">
        <v>5119.95</v>
      </c>
      <c r="E1077" s="5">
        <v>4983.6000000000004</v>
      </c>
      <c r="F1077" s="6" t="s">
        <v>1873</v>
      </c>
      <c r="G1077" s="9">
        <v>-2.23E-2</v>
      </c>
      <c r="H1077" s="22">
        <v>164.26</v>
      </c>
    </row>
    <row r="1078" spans="1:8" ht="18" thickBot="1">
      <c r="A1078" s="3">
        <v>41038</v>
      </c>
      <c r="B1078" s="8">
        <v>4974.8</v>
      </c>
      <c r="C1078" s="5">
        <v>4967.8999999999996</v>
      </c>
      <c r="D1078" s="5">
        <v>5016.25</v>
      </c>
      <c r="E1078" s="5">
        <v>4956.45</v>
      </c>
      <c r="F1078" s="6" t="s">
        <v>1872</v>
      </c>
      <c r="G1078" s="9">
        <v>-5.0000000000000001E-3</v>
      </c>
      <c r="H1078" s="22">
        <v>180.44</v>
      </c>
    </row>
    <row r="1079" spans="1:8" ht="18" thickBot="1">
      <c r="A1079" s="3">
        <v>41039</v>
      </c>
      <c r="B1079" s="8">
        <v>4965.7</v>
      </c>
      <c r="C1079" s="5">
        <v>4984.1499999999996</v>
      </c>
      <c r="D1079" s="5">
        <v>5039.3</v>
      </c>
      <c r="E1079" s="5">
        <v>4950.3</v>
      </c>
      <c r="F1079" s="6" t="s">
        <v>1162</v>
      </c>
      <c r="G1079" s="9">
        <v>-1.8E-3</v>
      </c>
      <c r="H1079" s="22">
        <v>141.03</v>
      </c>
    </row>
    <row r="1080" spans="1:8" ht="18" thickBot="1">
      <c r="A1080" s="3">
        <v>41040</v>
      </c>
      <c r="B1080" s="8">
        <v>4928.8999999999996</v>
      </c>
      <c r="C1080" s="5">
        <v>4938.8500000000004</v>
      </c>
      <c r="D1080" s="5">
        <v>4976.25</v>
      </c>
      <c r="E1080" s="5">
        <v>4906.1499999999996</v>
      </c>
      <c r="F1080" s="6" t="s">
        <v>1871</v>
      </c>
      <c r="G1080" s="9">
        <v>-7.4000000000000003E-3</v>
      </c>
      <c r="H1080" s="22">
        <v>138.53</v>
      </c>
    </row>
    <row r="1081" spans="1:8" ht="18" thickBot="1">
      <c r="A1081" s="3">
        <v>41043</v>
      </c>
      <c r="B1081" s="8">
        <v>4907.8</v>
      </c>
      <c r="C1081" s="5">
        <v>4934.3500000000004</v>
      </c>
      <c r="D1081" s="5">
        <v>4957.2</v>
      </c>
      <c r="E1081" s="5">
        <v>4874.5</v>
      </c>
      <c r="F1081" s="6" t="s">
        <v>1870</v>
      </c>
      <c r="G1081" s="9">
        <v>-4.3E-3</v>
      </c>
      <c r="H1081" s="22">
        <v>126.95</v>
      </c>
    </row>
    <row r="1082" spans="1:8" ht="18" thickBot="1">
      <c r="A1082" s="3">
        <v>41044</v>
      </c>
      <c r="B1082" s="4">
        <v>4942.8</v>
      </c>
      <c r="C1082" s="5">
        <v>4869.8500000000004</v>
      </c>
      <c r="D1082" s="5">
        <v>4955.2</v>
      </c>
      <c r="E1082" s="5">
        <v>4868.55</v>
      </c>
      <c r="F1082" s="6" t="s">
        <v>1869</v>
      </c>
      <c r="G1082" s="7">
        <v>7.1000000000000004E-3</v>
      </c>
      <c r="H1082" s="22">
        <v>142.12</v>
      </c>
    </row>
    <row r="1083" spans="1:8" ht="18" thickBot="1">
      <c r="A1083" s="3">
        <v>41045</v>
      </c>
      <c r="B1083" s="8">
        <v>4858.25</v>
      </c>
      <c r="C1083" s="5">
        <v>4875.3</v>
      </c>
      <c r="D1083" s="5">
        <v>4882.25</v>
      </c>
      <c r="E1083" s="5">
        <v>4837.05</v>
      </c>
      <c r="F1083" s="6" t="s">
        <v>1868</v>
      </c>
      <c r="G1083" s="9">
        <v>-1.7100000000000001E-2</v>
      </c>
      <c r="H1083" s="22">
        <v>165.05</v>
      </c>
    </row>
    <row r="1084" spans="1:8" ht="18" thickBot="1">
      <c r="A1084" s="3">
        <v>41046</v>
      </c>
      <c r="B1084" s="4">
        <v>4870.2</v>
      </c>
      <c r="C1084" s="5">
        <v>4878.6000000000004</v>
      </c>
      <c r="D1084" s="5">
        <v>4922.25</v>
      </c>
      <c r="E1084" s="5">
        <v>4850.2</v>
      </c>
      <c r="F1084" s="6" t="s">
        <v>1867</v>
      </c>
      <c r="G1084" s="7">
        <v>2.5000000000000001E-3</v>
      </c>
      <c r="H1084" s="22">
        <v>155.65</v>
      </c>
    </row>
    <row r="1085" spans="1:8" ht="18" thickBot="1">
      <c r="A1085" s="3">
        <v>41047</v>
      </c>
      <c r="B1085" s="4">
        <v>4891.45</v>
      </c>
      <c r="C1085" s="5">
        <v>4796.3999999999996</v>
      </c>
      <c r="D1085" s="5">
        <v>4908.5</v>
      </c>
      <c r="E1085" s="5">
        <v>4788.95</v>
      </c>
      <c r="F1085" s="6" t="s">
        <v>1866</v>
      </c>
      <c r="G1085" s="7">
        <v>4.4000000000000003E-3</v>
      </c>
      <c r="H1085" s="22">
        <v>154.51</v>
      </c>
    </row>
    <row r="1086" spans="1:8" ht="18" thickBot="1">
      <c r="A1086" s="3">
        <v>41050</v>
      </c>
      <c r="B1086" s="4">
        <v>4906.05</v>
      </c>
      <c r="C1086" s="5">
        <v>4888.5</v>
      </c>
      <c r="D1086" s="5">
        <v>4937.5</v>
      </c>
      <c r="E1086" s="5">
        <v>4888.5</v>
      </c>
      <c r="F1086" s="6" t="s">
        <v>1865</v>
      </c>
      <c r="G1086" s="7">
        <v>3.0000000000000001E-3</v>
      </c>
      <c r="H1086" s="22">
        <v>116.51</v>
      </c>
    </row>
    <row r="1087" spans="1:8" ht="18" thickBot="1">
      <c r="A1087" s="3">
        <v>41051</v>
      </c>
      <c r="B1087" s="8">
        <v>4860.5</v>
      </c>
      <c r="C1087" s="5">
        <v>4954.7</v>
      </c>
      <c r="D1087" s="5">
        <v>4956.3500000000004</v>
      </c>
      <c r="E1087" s="5">
        <v>4849.8999999999996</v>
      </c>
      <c r="F1087" s="6" t="s">
        <v>1864</v>
      </c>
      <c r="G1087" s="9">
        <v>-9.2999999999999992E-3</v>
      </c>
      <c r="H1087" s="22">
        <v>130.81</v>
      </c>
    </row>
    <row r="1088" spans="1:8" ht="18" thickBot="1">
      <c r="A1088" s="3">
        <v>41052</v>
      </c>
      <c r="B1088" s="8">
        <v>4835.6499999999996</v>
      </c>
      <c r="C1088" s="5">
        <v>4843</v>
      </c>
      <c r="D1088" s="5">
        <v>4853.75</v>
      </c>
      <c r="E1088" s="5">
        <v>4803.95</v>
      </c>
      <c r="F1088" s="6" t="s">
        <v>1150</v>
      </c>
      <c r="G1088" s="9">
        <v>-5.1000000000000004E-3</v>
      </c>
      <c r="H1088" s="22">
        <v>136.11000000000001</v>
      </c>
    </row>
    <row r="1089" spans="1:8" ht="18" thickBot="1">
      <c r="A1089" s="3">
        <v>41053</v>
      </c>
      <c r="B1089" s="4">
        <v>4921.3999999999996</v>
      </c>
      <c r="C1089" s="5">
        <v>4863.3999999999996</v>
      </c>
      <c r="D1089" s="5">
        <v>4931.8999999999996</v>
      </c>
      <c r="E1089" s="5">
        <v>4830.1499999999996</v>
      </c>
      <c r="F1089" s="6" t="s">
        <v>1089</v>
      </c>
      <c r="G1089" s="7">
        <v>1.77E-2</v>
      </c>
      <c r="H1089" s="22">
        <v>140.47999999999999</v>
      </c>
    </row>
    <row r="1090" spans="1:8" ht="18" thickBot="1">
      <c r="A1090" s="3">
        <v>41054</v>
      </c>
      <c r="B1090" s="8">
        <v>4920.3999999999996</v>
      </c>
      <c r="C1090" s="5">
        <v>4905.95</v>
      </c>
      <c r="D1090" s="5">
        <v>4935.8</v>
      </c>
      <c r="E1090" s="5">
        <v>4889.3500000000004</v>
      </c>
      <c r="F1090" s="6" t="s">
        <v>1863</v>
      </c>
      <c r="G1090" s="9">
        <v>-2.0000000000000001E-4</v>
      </c>
      <c r="H1090" s="22">
        <v>118.19</v>
      </c>
    </row>
    <row r="1091" spans="1:8" ht="18" thickBot="1">
      <c r="A1091" s="3">
        <v>41057</v>
      </c>
      <c r="B1091" s="4">
        <v>4985.6499999999996</v>
      </c>
      <c r="C1091" s="5">
        <v>4931.7</v>
      </c>
      <c r="D1091" s="5">
        <v>4994.95</v>
      </c>
      <c r="E1091" s="5">
        <v>4931.3</v>
      </c>
      <c r="F1091" s="6" t="s">
        <v>1862</v>
      </c>
      <c r="G1091" s="7">
        <v>1.3299999999999999E-2</v>
      </c>
      <c r="H1091" s="22">
        <v>97.26</v>
      </c>
    </row>
    <row r="1092" spans="1:8" ht="18" thickBot="1">
      <c r="A1092" s="3">
        <v>41058</v>
      </c>
      <c r="B1092" s="4">
        <v>4990.1000000000004</v>
      </c>
      <c r="C1092" s="5">
        <v>5005.3500000000004</v>
      </c>
      <c r="D1092" s="5">
        <v>5020.1499999999996</v>
      </c>
      <c r="E1092" s="5">
        <v>4982.1499999999996</v>
      </c>
      <c r="F1092" s="6" t="s">
        <v>1703</v>
      </c>
      <c r="G1092" s="7">
        <v>8.9999999999999998E-4</v>
      </c>
      <c r="H1092" s="22">
        <v>124.22</v>
      </c>
    </row>
    <row r="1093" spans="1:8" ht="18" thickBot="1">
      <c r="A1093" s="3">
        <v>41059</v>
      </c>
      <c r="B1093" s="8">
        <v>4950.75</v>
      </c>
      <c r="C1093" s="5">
        <v>4964.25</v>
      </c>
      <c r="D1093" s="5">
        <v>4982.25</v>
      </c>
      <c r="E1093" s="5">
        <v>4944.8999999999996</v>
      </c>
      <c r="F1093" s="6" t="s">
        <v>1861</v>
      </c>
      <c r="G1093" s="9">
        <v>-7.9000000000000008E-3</v>
      </c>
      <c r="H1093" s="22">
        <v>146</v>
      </c>
    </row>
    <row r="1094" spans="1:8" ht="18" thickBot="1">
      <c r="A1094" s="3">
        <v>41060</v>
      </c>
      <c r="B1094" s="8">
        <v>4924.25</v>
      </c>
      <c r="C1094" s="5">
        <v>4896.1000000000004</v>
      </c>
      <c r="D1094" s="5">
        <v>4949.25</v>
      </c>
      <c r="E1094" s="5">
        <v>4883.55</v>
      </c>
      <c r="F1094" s="6" t="s">
        <v>1860</v>
      </c>
      <c r="G1094" s="9">
        <v>-5.4000000000000003E-3</v>
      </c>
      <c r="H1094" s="22">
        <v>296.91000000000003</v>
      </c>
    </row>
    <row r="1095" spans="1:8" ht="18" thickBot="1">
      <c r="A1095" s="3">
        <v>41061</v>
      </c>
      <c r="B1095" s="8">
        <v>4841.6000000000004</v>
      </c>
      <c r="C1095" s="5">
        <v>4910.8500000000004</v>
      </c>
      <c r="D1095" s="5">
        <v>4925</v>
      </c>
      <c r="E1095" s="5">
        <v>4831.75</v>
      </c>
      <c r="F1095" s="6" t="s">
        <v>1859</v>
      </c>
      <c r="G1095" s="9">
        <v>-1.6799999999999999E-2</v>
      </c>
      <c r="H1095" s="22">
        <v>138.77000000000001</v>
      </c>
    </row>
    <row r="1096" spans="1:8" ht="18" thickBot="1">
      <c r="A1096" s="3">
        <v>41064</v>
      </c>
      <c r="B1096" s="4">
        <v>4848.1499999999996</v>
      </c>
      <c r="C1096" s="5">
        <v>4797.3</v>
      </c>
      <c r="D1096" s="5">
        <v>4858.3</v>
      </c>
      <c r="E1096" s="5">
        <v>4770.3500000000004</v>
      </c>
      <c r="F1096" s="6" t="s">
        <v>1858</v>
      </c>
      <c r="G1096" s="7">
        <v>1.4E-3</v>
      </c>
      <c r="H1096" s="22">
        <v>152.34</v>
      </c>
    </row>
    <row r="1097" spans="1:8" ht="18" thickBot="1">
      <c r="A1097" s="3">
        <v>41065</v>
      </c>
      <c r="B1097" s="4">
        <v>4863.3</v>
      </c>
      <c r="C1097" s="5">
        <v>4869.45</v>
      </c>
      <c r="D1097" s="5">
        <v>4898.95</v>
      </c>
      <c r="E1097" s="5">
        <v>4847.7</v>
      </c>
      <c r="F1097" s="6" t="s">
        <v>1857</v>
      </c>
      <c r="G1097" s="7">
        <v>3.0999999999999999E-3</v>
      </c>
      <c r="H1097" s="22">
        <v>141.47999999999999</v>
      </c>
    </row>
    <row r="1098" spans="1:8" ht="18" thickBot="1">
      <c r="A1098" s="3">
        <v>41066</v>
      </c>
      <c r="B1098" s="4">
        <v>4997.1000000000004</v>
      </c>
      <c r="C1098" s="5">
        <v>4886.6499999999996</v>
      </c>
      <c r="D1098" s="5">
        <v>5010.45</v>
      </c>
      <c r="E1098" s="5">
        <v>4886.1499999999996</v>
      </c>
      <c r="F1098" s="6" t="s">
        <v>1856</v>
      </c>
      <c r="G1098" s="7">
        <v>2.75E-2</v>
      </c>
      <c r="H1098" s="22">
        <v>185.34</v>
      </c>
    </row>
    <row r="1099" spans="1:8" ht="18" thickBot="1">
      <c r="A1099" s="3">
        <v>41067</v>
      </c>
      <c r="B1099" s="4">
        <v>5049.6499999999996</v>
      </c>
      <c r="C1099" s="5">
        <v>5035.3500000000004</v>
      </c>
      <c r="D1099" s="5">
        <v>5059.6499999999996</v>
      </c>
      <c r="E1099" s="5">
        <v>5007.75</v>
      </c>
      <c r="F1099" s="6" t="s">
        <v>1855</v>
      </c>
      <c r="G1099" s="7">
        <v>1.0500000000000001E-2</v>
      </c>
      <c r="H1099" s="22">
        <v>150.56</v>
      </c>
    </row>
    <row r="1100" spans="1:8" ht="18" thickBot="1">
      <c r="A1100" s="3">
        <v>41068</v>
      </c>
      <c r="B1100" s="4">
        <v>5068.3500000000004</v>
      </c>
      <c r="C1100" s="5">
        <v>5044.25</v>
      </c>
      <c r="D1100" s="5">
        <v>5084.45</v>
      </c>
      <c r="E1100" s="5">
        <v>4994.8</v>
      </c>
      <c r="F1100" s="6" t="s">
        <v>1854</v>
      </c>
      <c r="G1100" s="7">
        <v>3.7000000000000002E-3</v>
      </c>
      <c r="H1100" s="22">
        <v>138.38999999999999</v>
      </c>
    </row>
    <row r="1101" spans="1:8" ht="18" thickBot="1">
      <c r="A1101" s="3">
        <v>41071</v>
      </c>
      <c r="B1101" s="8">
        <v>5054.1000000000004</v>
      </c>
      <c r="C1101" s="5">
        <v>5096.7</v>
      </c>
      <c r="D1101" s="5">
        <v>5124.45</v>
      </c>
      <c r="E1101" s="5">
        <v>5040.7</v>
      </c>
      <c r="F1101" s="6" t="s">
        <v>1853</v>
      </c>
      <c r="G1101" s="9">
        <v>-2.8E-3</v>
      </c>
      <c r="H1101" s="22">
        <v>125.62</v>
      </c>
    </row>
    <row r="1102" spans="1:8" ht="18" thickBot="1">
      <c r="A1102" s="3">
        <v>41072</v>
      </c>
      <c r="B1102" s="4">
        <v>5115.8999999999996</v>
      </c>
      <c r="C1102" s="5">
        <v>5015.5</v>
      </c>
      <c r="D1102" s="5">
        <v>5128.8999999999996</v>
      </c>
      <c r="E1102" s="5">
        <v>5015.1499999999996</v>
      </c>
      <c r="F1102" s="6" t="s">
        <v>1852</v>
      </c>
      <c r="G1102" s="7">
        <v>1.2200000000000001E-2</v>
      </c>
      <c r="H1102" s="22">
        <v>135.47999999999999</v>
      </c>
    </row>
    <row r="1103" spans="1:8" ht="18" thickBot="1">
      <c r="A1103" s="3">
        <v>41073</v>
      </c>
      <c r="B1103" s="4">
        <v>5121.45</v>
      </c>
      <c r="C1103" s="5">
        <v>5117.55</v>
      </c>
      <c r="D1103" s="5">
        <v>5144.8999999999996</v>
      </c>
      <c r="E1103" s="5">
        <v>5095.45</v>
      </c>
      <c r="F1103" s="6" t="s">
        <v>1851</v>
      </c>
      <c r="G1103" s="7">
        <v>1.1000000000000001E-3</v>
      </c>
      <c r="H1103" s="22">
        <v>125.67</v>
      </c>
    </row>
    <row r="1104" spans="1:8" ht="18" thickBot="1">
      <c r="A1104" s="3">
        <v>41074</v>
      </c>
      <c r="B1104" s="8">
        <v>5054.75</v>
      </c>
      <c r="C1104" s="5">
        <v>5105.1000000000004</v>
      </c>
      <c r="D1104" s="5">
        <v>5130</v>
      </c>
      <c r="E1104" s="5">
        <v>5047.6000000000004</v>
      </c>
      <c r="F1104" s="6" t="s">
        <v>1492</v>
      </c>
      <c r="G1104" s="9">
        <v>-1.2999999999999999E-2</v>
      </c>
      <c r="H1104" s="22">
        <v>118.35</v>
      </c>
    </row>
    <row r="1105" spans="1:8" ht="18" thickBot="1">
      <c r="A1105" s="3">
        <v>41075</v>
      </c>
      <c r="B1105" s="4">
        <v>5139.05</v>
      </c>
      <c r="C1105" s="5">
        <v>5069.55</v>
      </c>
      <c r="D1105" s="5">
        <v>5146.2</v>
      </c>
      <c r="E1105" s="5">
        <v>5069.1499999999996</v>
      </c>
      <c r="F1105" s="6" t="s">
        <v>1850</v>
      </c>
      <c r="G1105" s="7">
        <v>1.67E-2</v>
      </c>
      <c r="H1105" s="22">
        <v>155.44</v>
      </c>
    </row>
    <row r="1106" spans="1:8" ht="18" thickBot="1">
      <c r="A1106" s="3">
        <v>41078</v>
      </c>
      <c r="B1106" s="8">
        <v>5064.25</v>
      </c>
      <c r="C1106" s="5">
        <v>5174</v>
      </c>
      <c r="D1106" s="5">
        <v>5190.2</v>
      </c>
      <c r="E1106" s="5">
        <v>5041.7</v>
      </c>
      <c r="F1106" s="6" t="s">
        <v>1849</v>
      </c>
      <c r="G1106" s="9">
        <v>-1.46E-2</v>
      </c>
      <c r="H1106" s="22">
        <v>153.46</v>
      </c>
    </row>
    <row r="1107" spans="1:8" ht="18" thickBot="1">
      <c r="A1107" s="3">
        <v>41079</v>
      </c>
      <c r="B1107" s="4">
        <v>5103.8500000000004</v>
      </c>
      <c r="C1107" s="5">
        <v>5050.8</v>
      </c>
      <c r="D1107" s="5">
        <v>5113.6000000000004</v>
      </c>
      <c r="E1107" s="5">
        <v>5048.1000000000004</v>
      </c>
      <c r="F1107" s="6" t="s">
        <v>1848</v>
      </c>
      <c r="G1107" s="7">
        <v>7.7999999999999996E-3</v>
      </c>
      <c r="H1107" s="22">
        <v>149.41999999999999</v>
      </c>
    </row>
    <row r="1108" spans="1:8" ht="18" thickBot="1">
      <c r="A1108" s="3">
        <v>41080</v>
      </c>
      <c r="B1108" s="4">
        <v>5120.55</v>
      </c>
      <c r="C1108" s="5">
        <v>5114.55</v>
      </c>
      <c r="D1108" s="5">
        <v>5141.7</v>
      </c>
      <c r="E1108" s="5">
        <v>5100.7</v>
      </c>
      <c r="F1108" s="6" t="s">
        <v>1847</v>
      </c>
      <c r="G1108" s="7">
        <v>3.3E-3</v>
      </c>
      <c r="H1108" s="22">
        <v>160.51</v>
      </c>
    </row>
    <row r="1109" spans="1:8" ht="18" thickBot="1">
      <c r="A1109" s="3">
        <v>41081</v>
      </c>
      <c r="B1109" s="4">
        <v>5165</v>
      </c>
      <c r="C1109" s="5">
        <v>5097.3500000000004</v>
      </c>
      <c r="D1109" s="5">
        <v>5170.3999999999996</v>
      </c>
      <c r="E1109" s="5">
        <v>5093.45</v>
      </c>
      <c r="F1109" s="6" t="s">
        <v>1846</v>
      </c>
      <c r="G1109" s="7">
        <v>8.6999999999999994E-3</v>
      </c>
      <c r="H1109" s="22">
        <v>142.99</v>
      </c>
    </row>
    <row r="1110" spans="1:8" ht="18" thickBot="1">
      <c r="A1110" s="3">
        <v>41082</v>
      </c>
      <c r="B1110" s="8">
        <v>5146.05</v>
      </c>
      <c r="C1110" s="5">
        <v>5101.75</v>
      </c>
      <c r="D1110" s="5">
        <v>5159.8</v>
      </c>
      <c r="E1110" s="5">
        <v>5094</v>
      </c>
      <c r="F1110" s="6" t="s">
        <v>1845</v>
      </c>
      <c r="G1110" s="9">
        <v>-3.7000000000000002E-3</v>
      </c>
      <c r="H1110" s="22">
        <v>159.75</v>
      </c>
    </row>
    <row r="1111" spans="1:8" ht="18" thickBot="1">
      <c r="A1111" s="3">
        <v>41085</v>
      </c>
      <c r="B1111" s="8">
        <v>5114.6499999999996</v>
      </c>
      <c r="C1111" s="5">
        <v>5158.5</v>
      </c>
      <c r="D1111" s="5">
        <v>5194.6000000000004</v>
      </c>
      <c r="E1111" s="5">
        <v>5105.6499999999996</v>
      </c>
      <c r="F1111" s="6" t="s">
        <v>1844</v>
      </c>
      <c r="G1111" s="9">
        <v>-6.1000000000000004E-3</v>
      </c>
      <c r="H1111" s="22">
        <v>123.5</v>
      </c>
    </row>
    <row r="1112" spans="1:8" ht="18" thickBot="1">
      <c r="A1112" s="3">
        <v>41086</v>
      </c>
      <c r="B1112" s="4">
        <v>5120.8</v>
      </c>
      <c r="C1112" s="5">
        <v>5107.45</v>
      </c>
      <c r="D1112" s="5">
        <v>5134.55</v>
      </c>
      <c r="E1112" s="5">
        <v>5095.5</v>
      </c>
      <c r="F1112" s="6" t="s">
        <v>1843</v>
      </c>
      <c r="G1112" s="7">
        <v>1.1999999999999999E-3</v>
      </c>
      <c r="H1112" s="22">
        <v>99.41</v>
      </c>
    </row>
    <row r="1113" spans="1:8" ht="18" thickBot="1">
      <c r="A1113" s="3">
        <v>41087</v>
      </c>
      <c r="B1113" s="4">
        <v>5141.8999999999996</v>
      </c>
      <c r="C1113" s="5">
        <v>5149.45</v>
      </c>
      <c r="D1113" s="5">
        <v>5160.1000000000004</v>
      </c>
      <c r="E1113" s="5">
        <v>5129.25</v>
      </c>
      <c r="F1113" s="6" t="s">
        <v>1842</v>
      </c>
      <c r="G1113" s="7">
        <v>4.1000000000000003E-3</v>
      </c>
      <c r="H1113" s="22">
        <v>112.27</v>
      </c>
    </row>
    <row r="1114" spans="1:8" ht="18" thickBot="1">
      <c r="A1114" s="3">
        <v>41088</v>
      </c>
      <c r="B1114" s="4">
        <v>5149.1499999999996</v>
      </c>
      <c r="C1114" s="5">
        <v>5148.95</v>
      </c>
      <c r="D1114" s="5">
        <v>5159.05</v>
      </c>
      <c r="E1114" s="5">
        <v>5125.3</v>
      </c>
      <c r="F1114" s="6" t="s">
        <v>1841</v>
      </c>
      <c r="G1114" s="7">
        <v>1.4E-3</v>
      </c>
      <c r="H1114" s="22">
        <v>143.07</v>
      </c>
    </row>
    <row r="1115" spans="1:8" ht="18" thickBot="1">
      <c r="A1115" s="3">
        <v>41089</v>
      </c>
      <c r="B1115" s="4">
        <v>5278.9</v>
      </c>
      <c r="C1115" s="5">
        <v>5191.25</v>
      </c>
      <c r="D1115" s="5">
        <v>5286.25</v>
      </c>
      <c r="E1115" s="5">
        <v>5189</v>
      </c>
      <c r="F1115" s="6" t="s">
        <v>1840</v>
      </c>
      <c r="G1115" s="7">
        <v>2.52E-2</v>
      </c>
      <c r="H1115" s="22">
        <v>226.52</v>
      </c>
    </row>
    <row r="1116" spans="1:8" ht="18" thickBot="1">
      <c r="A1116" s="3">
        <v>41092</v>
      </c>
      <c r="B1116" s="8">
        <v>5278.6</v>
      </c>
      <c r="C1116" s="5">
        <v>5283.85</v>
      </c>
      <c r="D1116" s="5">
        <v>5302.15</v>
      </c>
      <c r="E1116" s="5">
        <v>5263.35</v>
      </c>
      <c r="F1116" s="6" t="s">
        <v>1798</v>
      </c>
      <c r="G1116" s="9">
        <v>-1E-4</v>
      </c>
      <c r="H1116" s="22">
        <v>126.16</v>
      </c>
    </row>
    <row r="1117" spans="1:8" ht="18" thickBot="1">
      <c r="A1117" s="3">
        <v>41093</v>
      </c>
      <c r="B1117" s="4">
        <v>5287.95</v>
      </c>
      <c r="C1117" s="5">
        <v>5298.85</v>
      </c>
      <c r="D1117" s="5">
        <v>5317</v>
      </c>
      <c r="E1117" s="5">
        <v>5265.95</v>
      </c>
      <c r="F1117" s="6" t="s">
        <v>1839</v>
      </c>
      <c r="G1117" s="7">
        <v>1.8E-3</v>
      </c>
      <c r="H1117" s="22">
        <v>133.12</v>
      </c>
    </row>
    <row r="1118" spans="1:8" ht="18" thickBot="1">
      <c r="A1118" s="3">
        <v>41094</v>
      </c>
      <c r="B1118" s="4">
        <v>5302.55</v>
      </c>
      <c r="C1118" s="5">
        <v>5310.4</v>
      </c>
      <c r="D1118" s="5">
        <v>5317.65</v>
      </c>
      <c r="E1118" s="5">
        <v>5273.3</v>
      </c>
      <c r="F1118" s="6" t="s">
        <v>1838</v>
      </c>
      <c r="G1118" s="7">
        <v>2.8E-3</v>
      </c>
      <c r="H1118" s="22">
        <v>156</v>
      </c>
    </row>
    <row r="1119" spans="1:8" ht="18" thickBot="1">
      <c r="A1119" s="3">
        <v>41095</v>
      </c>
      <c r="B1119" s="4">
        <v>5327.3</v>
      </c>
      <c r="C1119" s="5">
        <v>5297.05</v>
      </c>
      <c r="D1119" s="5">
        <v>5333.65</v>
      </c>
      <c r="E1119" s="5">
        <v>5288.85</v>
      </c>
      <c r="F1119" s="6" t="s">
        <v>1837</v>
      </c>
      <c r="G1119" s="7">
        <v>4.7000000000000002E-3</v>
      </c>
      <c r="H1119" s="22">
        <v>118.92</v>
      </c>
    </row>
    <row r="1120" spans="1:8" ht="18" thickBot="1">
      <c r="A1120" s="3">
        <v>41096</v>
      </c>
      <c r="B1120" s="8">
        <v>5316.95</v>
      </c>
      <c r="C1120" s="5">
        <v>5324.7</v>
      </c>
      <c r="D1120" s="5">
        <v>5327.2</v>
      </c>
      <c r="E1120" s="5">
        <v>5287.75</v>
      </c>
      <c r="F1120" s="6" t="s">
        <v>1836</v>
      </c>
      <c r="G1120" s="9">
        <v>-1.9E-3</v>
      </c>
      <c r="H1120" s="22">
        <v>113.3</v>
      </c>
    </row>
    <row r="1121" spans="1:8" ht="18" thickBot="1">
      <c r="A1121" s="3">
        <v>41099</v>
      </c>
      <c r="B1121" s="8">
        <v>5275.15</v>
      </c>
      <c r="C1121" s="5">
        <v>5283.7</v>
      </c>
      <c r="D1121" s="5">
        <v>5300.6</v>
      </c>
      <c r="E1121" s="5">
        <v>5257.75</v>
      </c>
      <c r="F1121" s="6" t="s">
        <v>1835</v>
      </c>
      <c r="G1121" s="9">
        <v>-7.9000000000000008E-3</v>
      </c>
      <c r="H1121" s="22">
        <v>101.17</v>
      </c>
    </row>
    <row r="1122" spans="1:8" ht="18" thickBot="1">
      <c r="A1122" s="3">
        <v>41100</v>
      </c>
      <c r="B1122" s="4">
        <v>5345.35</v>
      </c>
      <c r="C1122" s="5">
        <v>5286.6</v>
      </c>
      <c r="D1122" s="5">
        <v>5348.55</v>
      </c>
      <c r="E1122" s="5">
        <v>5284.55</v>
      </c>
      <c r="F1122" s="6" t="s">
        <v>1834</v>
      </c>
      <c r="G1122" s="7">
        <v>1.3299999999999999E-2</v>
      </c>
      <c r="H1122" s="22">
        <v>123.95</v>
      </c>
    </row>
    <row r="1123" spans="1:8" ht="18" thickBot="1">
      <c r="A1123" s="3">
        <v>41101</v>
      </c>
      <c r="B1123" s="8">
        <v>5306.3</v>
      </c>
      <c r="C1123" s="5">
        <v>5315.25</v>
      </c>
      <c r="D1123" s="5">
        <v>5336.45</v>
      </c>
      <c r="E1123" s="5">
        <v>5300.25</v>
      </c>
      <c r="F1123" s="6" t="s">
        <v>1833</v>
      </c>
      <c r="G1123" s="9">
        <v>-7.3000000000000001E-3</v>
      </c>
      <c r="H1123" s="22">
        <v>113.53</v>
      </c>
    </row>
    <row r="1124" spans="1:8" ht="18" thickBot="1">
      <c r="A1124" s="3">
        <v>41102</v>
      </c>
      <c r="B1124" s="8">
        <v>5235.25</v>
      </c>
      <c r="C1124" s="5">
        <v>5240</v>
      </c>
      <c r="D1124" s="5">
        <v>5261.75</v>
      </c>
      <c r="E1124" s="5">
        <v>5217.7</v>
      </c>
      <c r="F1124" s="6" t="s">
        <v>787</v>
      </c>
      <c r="G1124" s="9">
        <v>-1.34E-2</v>
      </c>
      <c r="H1124" s="22">
        <v>131.19</v>
      </c>
    </row>
    <row r="1125" spans="1:8" ht="18" thickBot="1">
      <c r="A1125" s="3">
        <v>41103</v>
      </c>
      <c r="B1125" s="8">
        <v>5227.25</v>
      </c>
      <c r="C1125" s="5">
        <v>5242.75</v>
      </c>
      <c r="D1125" s="5">
        <v>5267.15</v>
      </c>
      <c r="E1125" s="5">
        <v>5216.8500000000004</v>
      </c>
      <c r="F1125" s="6" t="s">
        <v>1832</v>
      </c>
      <c r="G1125" s="9">
        <v>-1.5E-3</v>
      </c>
      <c r="H1125" s="22">
        <v>99.05</v>
      </c>
    </row>
    <row r="1126" spans="1:8" ht="18" thickBot="1">
      <c r="A1126" s="3">
        <v>41106</v>
      </c>
      <c r="B1126" s="8">
        <v>5197.25</v>
      </c>
      <c r="C1126" s="5">
        <v>5232.3500000000004</v>
      </c>
      <c r="D1126" s="5">
        <v>5246.85</v>
      </c>
      <c r="E1126" s="5">
        <v>5190.45</v>
      </c>
      <c r="F1126" s="6" t="s">
        <v>1831</v>
      </c>
      <c r="G1126" s="9">
        <v>-5.7000000000000002E-3</v>
      </c>
      <c r="H1126" s="22">
        <v>106.31</v>
      </c>
    </row>
    <row r="1127" spans="1:8" ht="18" thickBot="1">
      <c r="A1127" s="3">
        <v>41107</v>
      </c>
      <c r="B1127" s="8">
        <v>5192.8500000000004</v>
      </c>
      <c r="C1127" s="5">
        <v>5228.05</v>
      </c>
      <c r="D1127" s="5">
        <v>5236.7</v>
      </c>
      <c r="E1127" s="5">
        <v>5181.7</v>
      </c>
      <c r="F1127" s="6" t="s">
        <v>1830</v>
      </c>
      <c r="G1127" s="9">
        <v>-8.0000000000000004E-4</v>
      </c>
      <c r="H1127" s="22">
        <v>111.77</v>
      </c>
    </row>
    <row r="1128" spans="1:8" ht="18" thickBot="1">
      <c r="A1128" s="3">
        <v>41108</v>
      </c>
      <c r="B1128" s="4">
        <v>5216.3</v>
      </c>
      <c r="C1128" s="5">
        <v>5199.1000000000004</v>
      </c>
      <c r="D1128" s="5">
        <v>5222.8500000000004</v>
      </c>
      <c r="E1128" s="5">
        <v>5169.05</v>
      </c>
      <c r="F1128" s="6" t="s">
        <v>1829</v>
      </c>
      <c r="G1128" s="7">
        <v>4.4999999999999997E-3</v>
      </c>
      <c r="H1128" s="22">
        <v>109.65</v>
      </c>
    </row>
    <row r="1129" spans="1:8" ht="18" thickBot="1">
      <c r="A1129" s="3">
        <v>41109</v>
      </c>
      <c r="B1129" s="4">
        <v>5242.7</v>
      </c>
      <c r="C1129" s="5">
        <v>5249.85</v>
      </c>
      <c r="D1129" s="5">
        <v>5257.75</v>
      </c>
      <c r="E1129" s="5">
        <v>5233.1499999999996</v>
      </c>
      <c r="F1129" s="6" t="s">
        <v>1828</v>
      </c>
      <c r="G1129" s="7">
        <v>5.1000000000000004E-3</v>
      </c>
      <c r="H1129" s="22">
        <v>109.77</v>
      </c>
    </row>
    <row r="1130" spans="1:8" ht="18" thickBot="1">
      <c r="A1130" s="3">
        <v>41110</v>
      </c>
      <c r="B1130" s="8">
        <v>5205.1000000000004</v>
      </c>
      <c r="C1130" s="5">
        <v>5233.55</v>
      </c>
      <c r="D1130" s="5">
        <v>5238.7</v>
      </c>
      <c r="E1130" s="5">
        <v>5197.5</v>
      </c>
      <c r="F1130" s="6" t="s">
        <v>1827</v>
      </c>
      <c r="G1130" s="9">
        <v>-7.1999999999999998E-3</v>
      </c>
      <c r="H1130" s="22">
        <v>89.73</v>
      </c>
    </row>
    <row r="1131" spans="1:8" ht="18" thickBot="1">
      <c r="A1131" s="3">
        <v>41113</v>
      </c>
      <c r="B1131" s="8">
        <v>5117.95</v>
      </c>
      <c r="C1131" s="5">
        <v>5163.25</v>
      </c>
      <c r="D1131" s="5">
        <v>5164.2</v>
      </c>
      <c r="E1131" s="5">
        <v>5108.1000000000004</v>
      </c>
      <c r="F1131" s="6" t="s">
        <v>1826</v>
      </c>
      <c r="G1131" s="9">
        <v>-1.67E-2</v>
      </c>
      <c r="H1131" s="22">
        <v>104.77</v>
      </c>
    </row>
    <row r="1132" spans="1:8" ht="18" thickBot="1">
      <c r="A1132" s="3">
        <v>41114</v>
      </c>
      <c r="B1132" s="4">
        <v>5128.2</v>
      </c>
      <c r="C1132" s="5">
        <v>5128.8</v>
      </c>
      <c r="D1132" s="5">
        <v>5144</v>
      </c>
      <c r="E1132" s="5">
        <v>5103.25</v>
      </c>
      <c r="F1132" s="6" t="s">
        <v>1825</v>
      </c>
      <c r="G1132" s="7">
        <v>2E-3</v>
      </c>
      <c r="H1132" s="22">
        <v>116.52</v>
      </c>
    </row>
    <row r="1133" spans="1:8" ht="18" thickBot="1">
      <c r="A1133" s="3">
        <v>41115</v>
      </c>
      <c r="B1133" s="8">
        <v>5109.6000000000004</v>
      </c>
      <c r="C1133" s="5">
        <v>5118.3999999999996</v>
      </c>
      <c r="D1133" s="5">
        <v>5121.6000000000004</v>
      </c>
      <c r="E1133" s="5">
        <v>5076.6000000000004</v>
      </c>
      <c r="F1133" s="6" t="s">
        <v>1824</v>
      </c>
      <c r="G1133" s="9">
        <v>-3.5999999999999999E-3</v>
      </c>
      <c r="H1133" s="22">
        <v>130.97</v>
      </c>
    </row>
    <row r="1134" spans="1:8" ht="18" thickBot="1">
      <c r="A1134" s="3">
        <v>41116</v>
      </c>
      <c r="B1134" s="8">
        <v>5043</v>
      </c>
      <c r="C1134" s="5">
        <v>5126.3</v>
      </c>
      <c r="D1134" s="5">
        <v>5126.3</v>
      </c>
      <c r="E1134" s="5">
        <v>5032.3999999999996</v>
      </c>
      <c r="F1134" s="6" t="s">
        <v>1823</v>
      </c>
      <c r="G1134" s="9">
        <v>-1.2999999999999999E-2</v>
      </c>
      <c r="H1134" s="22">
        <v>180.13</v>
      </c>
    </row>
    <row r="1135" spans="1:8" ht="18" thickBot="1">
      <c r="A1135" s="3">
        <v>41117</v>
      </c>
      <c r="B1135" s="4">
        <v>5099.8500000000004</v>
      </c>
      <c r="C1135" s="5">
        <v>5124.3</v>
      </c>
      <c r="D1135" s="5">
        <v>5149.95</v>
      </c>
      <c r="E1135" s="5">
        <v>5077.5</v>
      </c>
      <c r="F1135" s="6" t="s">
        <v>1822</v>
      </c>
      <c r="G1135" s="7">
        <v>1.1299999999999999E-2</v>
      </c>
      <c r="H1135" s="22">
        <v>131.94999999999999</v>
      </c>
    </row>
    <row r="1136" spans="1:8" ht="18" thickBot="1">
      <c r="A1136" s="3">
        <v>41120</v>
      </c>
      <c r="B1136" s="4">
        <v>5199.8</v>
      </c>
      <c r="C1136" s="5">
        <v>5129.75</v>
      </c>
      <c r="D1136" s="5">
        <v>5206.6000000000004</v>
      </c>
      <c r="E1136" s="5">
        <v>5129.75</v>
      </c>
      <c r="F1136" s="6" t="s">
        <v>1606</v>
      </c>
      <c r="G1136" s="7">
        <v>1.9599999999999999E-2</v>
      </c>
      <c r="H1136" s="22">
        <v>117.52</v>
      </c>
    </row>
    <row r="1137" spans="1:8" ht="18" thickBot="1">
      <c r="A1137" s="3">
        <v>41121</v>
      </c>
      <c r="B1137" s="4">
        <v>5229</v>
      </c>
      <c r="C1137" s="5">
        <v>5214.8500000000004</v>
      </c>
      <c r="D1137" s="5">
        <v>5234.55</v>
      </c>
      <c r="E1137" s="5">
        <v>5154.05</v>
      </c>
      <c r="F1137" s="6" t="s">
        <v>1821</v>
      </c>
      <c r="G1137" s="7">
        <v>5.5999999999999999E-3</v>
      </c>
      <c r="H1137" s="22">
        <v>147.06</v>
      </c>
    </row>
    <row r="1138" spans="1:8" ht="18" thickBot="1">
      <c r="A1138" s="3">
        <v>41122</v>
      </c>
      <c r="B1138" s="4">
        <v>5240.5</v>
      </c>
      <c r="C1138" s="5">
        <v>5220.7</v>
      </c>
      <c r="D1138" s="5">
        <v>5246.35</v>
      </c>
      <c r="E1138" s="5">
        <v>5212.6499999999996</v>
      </c>
      <c r="F1138" s="6" t="s">
        <v>1820</v>
      </c>
      <c r="G1138" s="7">
        <v>2.2000000000000001E-3</v>
      </c>
      <c r="H1138" s="22">
        <v>113.82</v>
      </c>
    </row>
    <row r="1139" spans="1:8" ht="18" thickBot="1">
      <c r="A1139" s="3">
        <v>41123</v>
      </c>
      <c r="B1139" s="8">
        <v>5227.75</v>
      </c>
      <c r="C1139" s="5">
        <v>5233.1000000000004</v>
      </c>
      <c r="D1139" s="5">
        <v>5236.8999999999996</v>
      </c>
      <c r="E1139" s="5">
        <v>5209.95</v>
      </c>
      <c r="F1139" s="6" t="s">
        <v>1819</v>
      </c>
      <c r="G1139" s="9">
        <v>-2.3999999999999998E-3</v>
      </c>
      <c r="H1139" s="22">
        <v>92.97</v>
      </c>
    </row>
    <row r="1140" spans="1:8" ht="18" thickBot="1">
      <c r="A1140" s="3">
        <v>41124</v>
      </c>
      <c r="B1140" s="8">
        <v>5215.7</v>
      </c>
      <c r="C1140" s="5">
        <v>5195.6000000000004</v>
      </c>
      <c r="D1140" s="5">
        <v>5220.2</v>
      </c>
      <c r="E1140" s="5">
        <v>5164.6499999999996</v>
      </c>
      <c r="F1140" s="6" t="s">
        <v>1818</v>
      </c>
      <c r="G1140" s="9">
        <v>-2.3E-3</v>
      </c>
      <c r="H1140" s="22">
        <v>112.92</v>
      </c>
    </row>
    <row r="1141" spans="1:8" ht="18" thickBot="1">
      <c r="A1141" s="3">
        <v>41127</v>
      </c>
      <c r="B1141" s="4">
        <v>5282.55</v>
      </c>
      <c r="C1141" s="5">
        <v>5260.85</v>
      </c>
      <c r="D1141" s="5">
        <v>5293.2</v>
      </c>
      <c r="E1141" s="5">
        <v>5260.85</v>
      </c>
      <c r="F1141" s="6" t="s">
        <v>1253</v>
      </c>
      <c r="G1141" s="7">
        <v>1.2800000000000001E-2</v>
      </c>
      <c r="H1141" s="22">
        <v>103.15</v>
      </c>
    </row>
    <row r="1142" spans="1:8" ht="18" thickBot="1">
      <c r="A1142" s="3">
        <v>41128</v>
      </c>
      <c r="B1142" s="4">
        <v>5336.7</v>
      </c>
      <c r="C1142" s="5">
        <v>5295.4</v>
      </c>
      <c r="D1142" s="5">
        <v>5350.1</v>
      </c>
      <c r="E1142" s="5">
        <v>5281.65</v>
      </c>
      <c r="F1142" s="6" t="s">
        <v>1817</v>
      </c>
      <c r="G1142" s="7">
        <v>1.03E-2</v>
      </c>
      <c r="H1142" s="22">
        <v>130.43</v>
      </c>
    </row>
    <row r="1143" spans="1:8" ht="18" thickBot="1">
      <c r="A1143" s="3">
        <v>41129</v>
      </c>
      <c r="B1143" s="4">
        <v>5338</v>
      </c>
      <c r="C1143" s="5">
        <v>5345.25</v>
      </c>
      <c r="D1143" s="5">
        <v>5377.6</v>
      </c>
      <c r="E1143" s="5">
        <v>5331.05</v>
      </c>
      <c r="F1143" s="6" t="s">
        <v>1816</v>
      </c>
      <c r="G1143" s="7">
        <v>2.0000000000000001E-4</v>
      </c>
      <c r="H1143" s="22">
        <v>165.96</v>
      </c>
    </row>
    <row r="1144" spans="1:8" ht="18" thickBot="1">
      <c r="A1144" s="3">
        <v>41130</v>
      </c>
      <c r="B1144" s="8">
        <v>5322.95</v>
      </c>
      <c r="C1144" s="5">
        <v>5348.3</v>
      </c>
      <c r="D1144" s="5">
        <v>5368.2</v>
      </c>
      <c r="E1144" s="5">
        <v>5312.1</v>
      </c>
      <c r="F1144" s="6" t="s">
        <v>1815</v>
      </c>
      <c r="G1144" s="9">
        <v>-2.8E-3</v>
      </c>
      <c r="H1144" s="22">
        <v>181.42</v>
      </c>
    </row>
    <row r="1145" spans="1:8" ht="18" thickBot="1">
      <c r="A1145" s="3">
        <v>41131</v>
      </c>
      <c r="B1145" s="8">
        <v>5320.4</v>
      </c>
      <c r="C1145" s="5">
        <v>5308.2</v>
      </c>
      <c r="D1145" s="5">
        <v>5330.1</v>
      </c>
      <c r="E1145" s="5">
        <v>5294.1</v>
      </c>
      <c r="F1145" s="6" t="s">
        <v>1814</v>
      </c>
      <c r="G1145" s="9">
        <v>-5.0000000000000001E-4</v>
      </c>
      <c r="H1145" s="22">
        <v>130.09</v>
      </c>
    </row>
    <row r="1146" spans="1:8" ht="18" thickBot="1">
      <c r="A1146" s="3">
        <v>41134</v>
      </c>
      <c r="B1146" s="4">
        <v>5347.9</v>
      </c>
      <c r="C1146" s="5">
        <v>5316.35</v>
      </c>
      <c r="D1146" s="5">
        <v>5352.45</v>
      </c>
      <c r="E1146" s="5">
        <v>5309.05</v>
      </c>
      <c r="F1146" s="6" t="s">
        <v>1813</v>
      </c>
      <c r="G1146" s="7">
        <v>5.1999999999999998E-3</v>
      </c>
      <c r="H1146" s="22">
        <v>107.58</v>
      </c>
    </row>
    <row r="1147" spans="1:8" ht="18" thickBot="1">
      <c r="A1147" s="3">
        <v>41135</v>
      </c>
      <c r="B1147" s="4">
        <v>5380.35</v>
      </c>
      <c r="C1147" s="5">
        <v>5343.25</v>
      </c>
      <c r="D1147" s="5">
        <v>5387.05</v>
      </c>
      <c r="E1147" s="5">
        <v>5328.8</v>
      </c>
      <c r="F1147" s="6" t="s">
        <v>1812</v>
      </c>
      <c r="G1147" s="7">
        <v>6.1000000000000004E-3</v>
      </c>
      <c r="H1147" s="22">
        <v>109.79</v>
      </c>
    </row>
    <row r="1148" spans="1:8" ht="18" thickBot="1">
      <c r="A1148" s="3">
        <v>41137</v>
      </c>
      <c r="B1148" s="8">
        <v>5362.95</v>
      </c>
      <c r="C1148" s="5">
        <v>5385.95</v>
      </c>
      <c r="D1148" s="5">
        <v>5390.65</v>
      </c>
      <c r="E1148" s="5">
        <v>5356.65</v>
      </c>
      <c r="F1148" s="6" t="s">
        <v>1811</v>
      </c>
      <c r="G1148" s="9">
        <v>-3.2000000000000002E-3</v>
      </c>
      <c r="H1148" s="22">
        <v>134</v>
      </c>
    </row>
    <row r="1149" spans="1:8" ht="18" thickBot="1">
      <c r="A1149" s="3">
        <v>41138</v>
      </c>
      <c r="B1149" s="4">
        <v>5366.3</v>
      </c>
      <c r="C1149" s="5">
        <v>5368.6</v>
      </c>
      <c r="D1149" s="5">
        <v>5399.95</v>
      </c>
      <c r="E1149" s="5">
        <v>5341.7</v>
      </c>
      <c r="F1149" s="6" t="s">
        <v>1810</v>
      </c>
      <c r="G1149" s="7">
        <v>5.9999999999999995E-4</v>
      </c>
      <c r="H1149" s="22">
        <v>134.97999999999999</v>
      </c>
    </row>
    <row r="1150" spans="1:8" ht="18" thickBot="1">
      <c r="A1150" s="3">
        <v>41142</v>
      </c>
      <c r="B1150" s="4">
        <v>5421</v>
      </c>
      <c r="C1150" s="5">
        <v>5368.7</v>
      </c>
      <c r="D1150" s="5">
        <v>5425.15</v>
      </c>
      <c r="E1150" s="5">
        <v>5368.7</v>
      </c>
      <c r="F1150" s="6" t="s">
        <v>1809</v>
      </c>
      <c r="G1150" s="7">
        <v>1.0200000000000001E-2</v>
      </c>
      <c r="H1150" s="22">
        <v>124.34</v>
      </c>
    </row>
    <row r="1151" spans="1:8" ht="18" thickBot="1">
      <c r="A1151" s="3">
        <v>41143</v>
      </c>
      <c r="B1151" s="8">
        <v>5412.85</v>
      </c>
      <c r="C1151" s="5">
        <v>5395.75</v>
      </c>
      <c r="D1151" s="5">
        <v>5433.35</v>
      </c>
      <c r="E1151" s="5">
        <v>5394.8</v>
      </c>
      <c r="F1151" s="6" t="s">
        <v>1808</v>
      </c>
      <c r="G1151" s="9">
        <v>-1.5E-3</v>
      </c>
      <c r="H1151" s="22">
        <v>103.1</v>
      </c>
    </row>
    <row r="1152" spans="1:8" ht="18" thickBot="1">
      <c r="A1152" s="3">
        <v>41144</v>
      </c>
      <c r="B1152" s="4">
        <v>5415.35</v>
      </c>
      <c r="C1152" s="5">
        <v>5426.15</v>
      </c>
      <c r="D1152" s="5">
        <v>5448.6</v>
      </c>
      <c r="E1152" s="5">
        <v>5393.85</v>
      </c>
      <c r="F1152" s="6" t="s">
        <v>1807</v>
      </c>
      <c r="G1152" s="7">
        <v>5.0000000000000001E-4</v>
      </c>
      <c r="H1152" s="22">
        <v>128</v>
      </c>
    </row>
    <row r="1153" spans="1:8" ht="18" thickBot="1">
      <c r="A1153" s="3">
        <v>41145</v>
      </c>
      <c r="B1153" s="8">
        <v>5386.7</v>
      </c>
      <c r="C1153" s="5">
        <v>5392.6</v>
      </c>
      <c r="D1153" s="5">
        <v>5399.65</v>
      </c>
      <c r="E1153" s="5">
        <v>5371</v>
      </c>
      <c r="F1153" s="6" t="s">
        <v>1806</v>
      </c>
      <c r="G1153" s="9">
        <v>-5.3E-3</v>
      </c>
      <c r="H1153" s="22">
        <v>114.35</v>
      </c>
    </row>
    <row r="1154" spans="1:8" ht="18" thickBot="1">
      <c r="A1154" s="3">
        <v>41148</v>
      </c>
      <c r="B1154" s="8">
        <v>5350.25</v>
      </c>
      <c r="C1154" s="5">
        <v>5387.85</v>
      </c>
      <c r="D1154" s="5">
        <v>5399.15</v>
      </c>
      <c r="E1154" s="5">
        <v>5346.65</v>
      </c>
      <c r="F1154" s="6" t="s">
        <v>1805</v>
      </c>
      <c r="G1154" s="9">
        <v>-6.7999999999999996E-3</v>
      </c>
      <c r="H1154" s="22">
        <v>89.99</v>
      </c>
    </row>
    <row r="1155" spans="1:8" ht="18" thickBot="1">
      <c r="A1155" s="3">
        <v>41149</v>
      </c>
      <c r="B1155" s="8">
        <v>5334.6</v>
      </c>
      <c r="C1155" s="5">
        <v>5348.05</v>
      </c>
      <c r="D1155" s="5">
        <v>5359.25</v>
      </c>
      <c r="E1155" s="5">
        <v>5312.6</v>
      </c>
      <c r="F1155" s="6" t="s">
        <v>1804</v>
      </c>
      <c r="G1155" s="9">
        <v>-2.8999999999999998E-3</v>
      </c>
      <c r="H1155" s="22">
        <v>123.68</v>
      </c>
    </row>
    <row r="1156" spans="1:8" ht="18" thickBot="1">
      <c r="A1156" s="3">
        <v>41150</v>
      </c>
      <c r="B1156" s="8">
        <v>5287.8</v>
      </c>
      <c r="C1156" s="5">
        <v>5343.85</v>
      </c>
      <c r="D1156" s="5">
        <v>5345.5</v>
      </c>
      <c r="E1156" s="5">
        <v>5282.7</v>
      </c>
      <c r="F1156" s="6" t="s">
        <v>1803</v>
      </c>
      <c r="G1156" s="9">
        <v>-8.8000000000000005E-3</v>
      </c>
      <c r="H1156" s="22">
        <v>157.47</v>
      </c>
    </row>
    <row r="1157" spans="1:8" ht="18" thickBot="1">
      <c r="A1157" s="3">
        <v>41151</v>
      </c>
      <c r="B1157" s="4">
        <v>5315.05</v>
      </c>
      <c r="C1157" s="5">
        <v>5268.6</v>
      </c>
      <c r="D1157" s="5">
        <v>5342.8</v>
      </c>
      <c r="E1157" s="5">
        <v>5255.05</v>
      </c>
      <c r="F1157" s="6" t="s">
        <v>1802</v>
      </c>
      <c r="G1157" s="7">
        <v>5.1999999999999998E-3</v>
      </c>
      <c r="H1157" s="22">
        <v>226.49</v>
      </c>
    </row>
    <row r="1158" spans="1:8" ht="18" thickBot="1">
      <c r="A1158" s="3">
        <v>41152</v>
      </c>
      <c r="B1158" s="8">
        <v>5258.5</v>
      </c>
      <c r="C1158" s="5">
        <v>5298.2</v>
      </c>
      <c r="D1158" s="5">
        <v>5303.25</v>
      </c>
      <c r="E1158" s="5">
        <v>5238.8999999999996</v>
      </c>
      <c r="F1158" s="6" t="s">
        <v>1801</v>
      </c>
      <c r="G1158" s="9">
        <v>-1.06E-2</v>
      </c>
      <c r="H1158" s="22">
        <v>167.39</v>
      </c>
    </row>
    <row r="1159" spans="1:8" ht="18" thickBot="1">
      <c r="A1159" s="3">
        <v>41155</v>
      </c>
      <c r="B1159" s="8">
        <v>5253.75</v>
      </c>
      <c r="C1159" s="5">
        <v>5276.5</v>
      </c>
      <c r="D1159" s="5">
        <v>5295.8</v>
      </c>
      <c r="E1159" s="5">
        <v>5243.15</v>
      </c>
      <c r="F1159" s="6" t="s">
        <v>1800</v>
      </c>
      <c r="G1159" s="9">
        <v>-8.9999999999999998E-4</v>
      </c>
      <c r="H1159" s="22">
        <v>110.38</v>
      </c>
    </row>
    <row r="1160" spans="1:8" ht="18" thickBot="1">
      <c r="A1160" s="3">
        <v>41156</v>
      </c>
      <c r="B1160" s="4">
        <v>5274</v>
      </c>
      <c r="C1160" s="5">
        <v>5249.15</v>
      </c>
      <c r="D1160" s="5">
        <v>5278.35</v>
      </c>
      <c r="E1160" s="5">
        <v>5233.2</v>
      </c>
      <c r="F1160" s="6" t="s">
        <v>1799</v>
      </c>
      <c r="G1160" s="7">
        <v>3.8999999999999998E-3</v>
      </c>
      <c r="H1160" s="22">
        <v>106.32</v>
      </c>
    </row>
    <row r="1161" spans="1:8" ht="18" thickBot="1">
      <c r="A1161" s="3">
        <v>41157</v>
      </c>
      <c r="B1161" s="8">
        <v>5225.7</v>
      </c>
      <c r="C1161" s="5">
        <v>5243.9</v>
      </c>
      <c r="D1161" s="5">
        <v>5259.5</v>
      </c>
      <c r="E1161" s="5">
        <v>5215.7</v>
      </c>
      <c r="F1161" s="6" t="s">
        <v>1798</v>
      </c>
      <c r="G1161" s="9">
        <v>-9.1999999999999998E-3</v>
      </c>
      <c r="H1161" s="22">
        <v>126.16</v>
      </c>
    </row>
    <row r="1162" spans="1:8" ht="18" thickBot="1">
      <c r="A1162" s="3">
        <v>41158</v>
      </c>
      <c r="B1162" s="4">
        <v>5238.3999999999996</v>
      </c>
      <c r="C1162" s="5">
        <v>5217.6499999999996</v>
      </c>
      <c r="D1162" s="5">
        <v>5260.6</v>
      </c>
      <c r="E1162" s="5">
        <v>5217.6499999999996</v>
      </c>
      <c r="F1162" s="6" t="s">
        <v>1797</v>
      </c>
      <c r="G1162" s="7">
        <v>2.3999999999999998E-3</v>
      </c>
      <c r="H1162" s="22">
        <v>134.01</v>
      </c>
    </row>
    <row r="1163" spans="1:8" ht="18" thickBot="1">
      <c r="A1163" s="3">
        <v>41159</v>
      </c>
      <c r="B1163" s="4">
        <v>5342.1</v>
      </c>
      <c r="C1163" s="5">
        <v>5309.45</v>
      </c>
      <c r="D1163" s="5">
        <v>5347.15</v>
      </c>
      <c r="E1163" s="5">
        <v>5309.2</v>
      </c>
      <c r="F1163" s="6" t="s">
        <v>1796</v>
      </c>
      <c r="G1163" s="7">
        <v>1.9800000000000002E-2</v>
      </c>
      <c r="H1163" s="22">
        <v>149.58000000000001</v>
      </c>
    </row>
    <row r="1164" spans="1:8" ht="18" thickBot="1">
      <c r="A1164" s="3">
        <v>41160</v>
      </c>
      <c r="B1164" s="4">
        <v>5358.7</v>
      </c>
      <c r="C1164" s="5">
        <v>5343.65</v>
      </c>
      <c r="D1164" s="5">
        <v>5366.3</v>
      </c>
      <c r="E1164" s="5">
        <v>5343.45</v>
      </c>
      <c r="F1164" s="6" t="s">
        <v>1795</v>
      </c>
      <c r="G1164" s="7">
        <v>3.0999999999999999E-3</v>
      </c>
      <c r="H1164" s="22">
        <v>11.22</v>
      </c>
    </row>
    <row r="1165" spans="1:8" ht="18" thickBot="1">
      <c r="A1165" s="3">
        <v>41162</v>
      </c>
      <c r="B1165" s="4">
        <v>5363.45</v>
      </c>
      <c r="C1165" s="5">
        <v>5361.9</v>
      </c>
      <c r="D1165" s="5">
        <v>5375.45</v>
      </c>
      <c r="E1165" s="5">
        <v>5349.1</v>
      </c>
      <c r="F1165" s="6" t="s">
        <v>1794</v>
      </c>
      <c r="G1165" s="7">
        <v>8.9999999999999998E-4</v>
      </c>
      <c r="H1165" s="22">
        <v>109.61</v>
      </c>
    </row>
    <row r="1166" spans="1:8" ht="18" thickBot="1">
      <c r="A1166" s="3">
        <v>41163</v>
      </c>
      <c r="B1166" s="4">
        <v>5390</v>
      </c>
      <c r="C1166" s="5">
        <v>5336.1</v>
      </c>
      <c r="D1166" s="5">
        <v>5393.35</v>
      </c>
      <c r="E1166" s="5">
        <v>5332.1</v>
      </c>
      <c r="F1166" s="6" t="s">
        <v>1793</v>
      </c>
      <c r="G1166" s="7">
        <v>5.0000000000000001E-3</v>
      </c>
      <c r="H1166" s="22">
        <v>112.88</v>
      </c>
    </row>
    <row r="1167" spans="1:8" ht="18" thickBot="1">
      <c r="A1167" s="3">
        <v>41164</v>
      </c>
      <c r="B1167" s="4">
        <v>5431</v>
      </c>
      <c r="C1167" s="5">
        <v>5404.45</v>
      </c>
      <c r="D1167" s="5">
        <v>5435.55</v>
      </c>
      <c r="E1167" s="5">
        <v>5393.95</v>
      </c>
      <c r="F1167" s="6" t="s">
        <v>1792</v>
      </c>
      <c r="G1167" s="7">
        <v>7.6E-3</v>
      </c>
      <c r="H1167" s="22">
        <v>139.91999999999999</v>
      </c>
    </row>
    <row r="1168" spans="1:8" ht="18" thickBot="1">
      <c r="A1168" s="3">
        <v>41165</v>
      </c>
      <c r="B1168" s="4">
        <v>5435.35</v>
      </c>
      <c r="C1168" s="5">
        <v>5435.2</v>
      </c>
      <c r="D1168" s="5">
        <v>5447.45</v>
      </c>
      <c r="E1168" s="5">
        <v>5421.85</v>
      </c>
      <c r="F1168" s="6" t="s">
        <v>1791</v>
      </c>
      <c r="G1168" s="7">
        <v>8.0000000000000004E-4</v>
      </c>
      <c r="H1168" s="22">
        <v>110.77</v>
      </c>
    </row>
    <row r="1169" spans="1:8" ht="18" thickBot="1">
      <c r="A1169" s="3">
        <v>41166</v>
      </c>
      <c r="B1169" s="4">
        <v>5577.65</v>
      </c>
      <c r="C1169" s="5">
        <v>5528.35</v>
      </c>
      <c r="D1169" s="5">
        <v>5586.65</v>
      </c>
      <c r="E1169" s="5">
        <v>5526.95</v>
      </c>
      <c r="F1169" s="6" t="s">
        <v>1790</v>
      </c>
      <c r="G1169" s="7">
        <v>2.6200000000000001E-2</v>
      </c>
      <c r="H1169" s="22">
        <v>233.78</v>
      </c>
    </row>
    <row r="1170" spans="1:8" ht="18" thickBot="1">
      <c r="A1170" s="3">
        <v>41169</v>
      </c>
      <c r="B1170" s="4">
        <v>5610</v>
      </c>
      <c r="C1170" s="5">
        <v>5631.75</v>
      </c>
      <c r="D1170" s="5">
        <v>5652.2</v>
      </c>
      <c r="E1170" s="5">
        <v>5585.15</v>
      </c>
      <c r="F1170" s="6" t="s">
        <v>1789</v>
      </c>
      <c r="G1170" s="7">
        <v>5.7999999999999996E-3</v>
      </c>
      <c r="H1170" s="22">
        <v>258.91000000000003</v>
      </c>
    </row>
    <row r="1171" spans="1:8" ht="18" thickBot="1">
      <c r="A1171" s="3">
        <v>41170</v>
      </c>
      <c r="B1171" s="8">
        <v>5600.05</v>
      </c>
      <c r="C1171" s="5">
        <v>5602.4</v>
      </c>
      <c r="D1171" s="5">
        <v>5620.55</v>
      </c>
      <c r="E1171" s="5">
        <v>5586.45</v>
      </c>
      <c r="F1171" s="6" t="s">
        <v>1788</v>
      </c>
      <c r="G1171" s="9">
        <v>-1.8E-3</v>
      </c>
      <c r="H1171" s="22">
        <v>175.49</v>
      </c>
    </row>
    <row r="1172" spans="1:8" ht="18" thickBot="1">
      <c r="A1172" s="3">
        <v>41172</v>
      </c>
      <c r="B1172" s="8">
        <v>5554.25</v>
      </c>
      <c r="C1172" s="5">
        <v>5536.95</v>
      </c>
      <c r="D1172" s="5">
        <v>5581.35</v>
      </c>
      <c r="E1172" s="5">
        <v>5534.9</v>
      </c>
      <c r="F1172" s="6" t="s">
        <v>1787</v>
      </c>
      <c r="G1172" s="9">
        <v>-8.2000000000000007E-3</v>
      </c>
      <c r="H1172" s="22">
        <v>165.68</v>
      </c>
    </row>
    <row r="1173" spans="1:8" ht="18" thickBot="1">
      <c r="A1173" s="3">
        <v>41173</v>
      </c>
      <c r="B1173" s="4">
        <v>5691.15</v>
      </c>
      <c r="C1173" s="5">
        <v>5577</v>
      </c>
      <c r="D1173" s="5">
        <v>5720</v>
      </c>
      <c r="E1173" s="5">
        <v>5575.45</v>
      </c>
      <c r="F1173" s="6" t="s">
        <v>1786</v>
      </c>
      <c r="G1173" s="7">
        <v>2.46E-2</v>
      </c>
      <c r="H1173" s="22">
        <v>278.02</v>
      </c>
    </row>
    <row r="1174" spans="1:8" ht="18" thickBot="1">
      <c r="A1174" s="3">
        <v>41176</v>
      </c>
      <c r="B1174" s="8">
        <v>5669.6</v>
      </c>
      <c r="C1174" s="5">
        <v>5691.95</v>
      </c>
      <c r="D1174" s="5">
        <v>5709.85</v>
      </c>
      <c r="E1174" s="5">
        <v>5662.75</v>
      </c>
      <c r="F1174" s="6" t="s">
        <v>1785</v>
      </c>
      <c r="G1174" s="9">
        <v>-3.8E-3</v>
      </c>
      <c r="H1174" s="22">
        <v>210.42</v>
      </c>
    </row>
    <row r="1175" spans="1:8" ht="18" thickBot="1">
      <c r="A1175" s="3">
        <v>41177</v>
      </c>
      <c r="B1175" s="4">
        <v>5673.9</v>
      </c>
      <c r="C1175" s="5">
        <v>5674.9</v>
      </c>
      <c r="D1175" s="5">
        <v>5702.7</v>
      </c>
      <c r="E1175" s="5">
        <v>5652.45</v>
      </c>
      <c r="F1175" s="6" t="s">
        <v>1784</v>
      </c>
      <c r="G1175" s="7">
        <v>8.0000000000000004E-4</v>
      </c>
      <c r="H1175" s="22">
        <v>341.39</v>
      </c>
    </row>
    <row r="1176" spans="1:8" ht="18" thickBot="1">
      <c r="A1176" s="3">
        <v>41178</v>
      </c>
      <c r="B1176" s="8">
        <v>5663.45</v>
      </c>
      <c r="C1176" s="5">
        <v>5653.4</v>
      </c>
      <c r="D1176" s="5">
        <v>5672.8</v>
      </c>
      <c r="E1176" s="5">
        <v>5638.65</v>
      </c>
      <c r="F1176" s="6" t="s">
        <v>1783</v>
      </c>
      <c r="G1176" s="9">
        <v>-1.8E-3</v>
      </c>
      <c r="H1176" s="22">
        <v>170.77</v>
      </c>
    </row>
    <row r="1177" spans="1:8" ht="18" thickBot="1">
      <c r="A1177" s="3">
        <v>41179</v>
      </c>
      <c r="B1177" s="8">
        <v>5649.5</v>
      </c>
      <c r="C1177" s="5">
        <v>5673.75</v>
      </c>
      <c r="D1177" s="5">
        <v>5693.7</v>
      </c>
      <c r="E1177" s="5">
        <v>5639.7</v>
      </c>
      <c r="F1177" s="6" t="s">
        <v>1782</v>
      </c>
      <c r="G1177" s="9">
        <v>-2.5000000000000001E-3</v>
      </c>
      <c r="H1177" s="22">
        <v>238.99</v>
      </c>
    </row>
    <row r="1178" spans="1:8" ht="18" thickBot="1">
      <c r="A1178" s="3">
        <v>41180</v>
      </c>
      <c r="B1178" s="4">
        <v>5703.3</v>
      </c>
      <c r="C1178" s="5">
        <v>5684.8</v>
      </c>
      <c r="D1178" s="5">
        <v>5735.15</v>
      </c>
      <c r="E1178" s="5">
        <v>5683.45</v>
      </c>
      <c r="F1178" s="6" t="s">
        <v>1781</v>
      </c>
      <c r="G1178" s="7">
        <v>9.4999999999999998E-3</v>
      </c>
      <c r="H1178" s="22">
        <v>173.26</v>
      </c>
    </row>
    <row r="1179" spans="1:8" ht="18" thickBot="1">
      <c r="A1179" s="3">
        <v>41183</v>
      </c>
      <c r="B1179" s="4">
        <v>5718.8</v>
      </c>
      <c r="C1179" s="5">
        <v>5704.75</v>
      </c>
      <c r="D1179" s="5">
        <v>5722.95</v>
      </c>
      <c r="E1179" s="5">
        <v>5694</v>
      </c>
      <c r="F1179" s="6" t="s">
        <v>1780</v>
      </c>
      <c r="G1179" s="7">
        <v>2.7000000000000001E-3</v>
      </c>
      <c r="H1179" s="22">
        <v>128.04</v>
      </c>
    </row>
    <row r="1180" spans="1:8" ht="18" thickBot="1">
      <c r="A1180" s="3">
        <v>41185</v>
      </c>
      <c r="B1180" s="4">
        <v>5731.25</v>
      </c>
      <c r="C1180" s="5">
        <v>5727.7</v>
      </c>
      <c r="D1180" s="5">
        <v>5743.25</v>
      </c>
      <c r="E1180" s="5">
        <v>5715.8</v>
      </c>
      <c r="F1180" s="6" t="s">
        <v>1779</v>
      </c>
      <c r="G1180" s="7">
        <v>2.2000000000000001E-3</v>
      </c>
      <c r="H1180" s="22">
        <v>173.22</v>
      </c>
    </row>
    <row r="1181" spans="1:8" ht="18" thickBot="1">
      <c r="A1181" s="3">
        <v>41186</v>
      </c>
      <c r="B1181" s="4">
        <v>5787.6</v>
      </c>
      <c r="C1181" s="5">
        <v>5751.55</v>
      </c>
      <c r="D1181" s="5">
        <v>5807.25</v>
      </c>
      <c r="E1181" s="5">
        <v>5751.35</v>
      </c>
      <c r="F1181" s="6" t="s">
        <v>1778</v>
      </c>
      <c r="G1181" s="7">
        <v>9.7999999999999997E-3</v>
      </c>
      <c r="H1181" s="22">
        <v>179.19</v>
      </c>
    </row>
    <row r="1182" spans="1:8" ht="18" thickBot="1">
      <c r="A1182" s="3">
        <v>41187</v>
      </c>
      <c r="B1182" s="8">
        <v>5746.95</v>
      </c>
      <c r="C1182" s="5">
        <v>5815</v>
      </c>
      <c r="D1182" s="5">
        <v>5815.35</v>
      </c>
      <c r="E1182" s="5">
        <v>4888.2</v>
      </c>
      <c r="F1182" s="6" t="s">
        <v>1777</v>
      </c>
      <c r="G1182" s="9">
        <v>-7.0000000000000001E-3</v>
      </c>
      <c r="H1182" s="22">
        <v>255.57</v>
      </c>
    </row>
    <row r="1183" spans="1:8" ht="18" thickBot="1">
      <c r="A1183" s="3">
        <v>41190</v>
      </c>
      <c r="B1183" s="8">
        <v>5676</v>
      </c>
      <c r="C1183" s="5">
        <v>5751.85</v>
      </c>
      <c r="D1183" s="5">
        <v>5751.85</v>
      </c>
      <c r="E1183" s="5">
        <v>5666.2</v>
      </c>
      <c r="F1183" s="6" t="s">
        <v>1776</v>
      </c>
      <c r="G1183" s="9">
        <v>-1.23E-2</v>
      </c>
      <c r="H1183" s="22">
        <v>142.32</v>
      </c>
    </row>
    <row r="1184" spans="1:8" ht="18" thickBot="1">
      <c r="A1184" s="3">
        <v>41191</v>
      </c>
      <c r="B1184" s="4">
        <v>5704.6</v>
      </c>
      <c r="C1184" s="5">
        <v>5708.15</v>
      </c>
      <c r="D1184" s="5">
        <v>5728.65</v>
      </c>
      <c r="E1184" s="5">
        <v>5677.9</v>
      </c>
      <c r="F1184" s="6" t="s">
        <v>1775</v>
      </c>
      <c r="G1184" s="7">
        <v>5.0000000000000001E-3</v>
      </c>
      <c r="H1184" s="22">
        <v>119.3</v>
      </c>
    </row>
    <row r="1185" spans="1:8" ht="18" thickBot="1">
      <c r="A1185" s="3">
        <v>41192</v>
      </c>
      <c r="B1185" s="8">
        <v>5652.15</v>
      </c>
      <c r="C1185" s="5">
        <v>5671.15</v>
      </c>
      <c r="D1185" s="5">
        <v>5686.5</v>
      </c>
      <c r="E1185" s="5">
        <v>5647.05</v>
      </c>
      <c r="F1185" s="6" t="s">
        <v>1774</v>
      </c>
      <c r="G1185" s="9">
        <v>-9.1999999999999998E-3</v>
      </c>
      <c r="H1185" s="22">
        <v>126.29</v>
      </c>
    </row>
    <row r="1186" spans="1:8" ht="18" thickBot="1">
      <c r="A1186" s="3">
        <v>41193</v>
      </c>
      <c r="B1186" s="4">
        <v>5708.05</v>
      </c>
      <c r="C1186" s="5">
        <v>5663.5</v>
      </c>
      <c r="D1186" s="5">
        <v>5721.1</v>
      </c>
      <c r="E1186" s="5">
        <v>5636.95</v>
      </c>
      <c r="F1186" s="6" t="s">
        <v>1773</v>
      </c>
      <c r="G1186" s="7">
        <v>9.9000000000000008E-3</v>
      </c>
      <c r="H1186" s="22">
        <v>148.28</v>
      </c>
    </row>
    <row r="1187" spans="1:8" ht="18" thickBot="1">
      <c r="A1187" s="3">
        <v>41194</v>
      </c>
      <c r="B1187" s="8">
        <v>5676.05</v>
      </c>
      <c r="C1187" s="5">
        <v>5681.7</v>
      </c>
      <c r="D1187" s="5">
        <v>5725</v>
      </c>
      <c r="E1187" s="5">
        <v>5659.35</v>
      </c>
      <c r="F1187" s="6" t="s">
        <v>1772</v>
      </c>
      <c r="G1187" s="9">
        <v>-5.5999999999999999E-3</v>
      </c>
      <c r="H1187" s="22">
        <v>130.08000000000001</v>
      </c>
    </row>
    <row r="1188" spans="1:8" ht="18" thickBot="1">
      <c r="A1188" s="3">
        <v>41197</v>
      </c>
      <c r="B1188" s="4">
        <v>5687.25</v>
      </c>
      <c r="C1188" s="5">
        <v>5674.25</v>
      </c>
      <c r="D1188" s="5">
        <v>5693.7</v>
      </c>
      <c r="E1188" s="5">
        <v>5651.05</v>
      </c>
      <c r="F1188" s="6" t="s">
        <v>1771</v>
      </c>
      <c r="G1188" s="7">
        <v>2E-3</v>
      </c>
      <c r="H1188" s="22">
        <v>93.69</v>
      </c>
    </row>
    <row r="1189" spans="1:8" ht="18" thickBot="1">
      <c r="A1189" s="3">
        <v>41198</v>
      </c>
      <c r="B1189" s="8">
        <v>5648</v>
      </c>
      <c r="C1189" s="5">
        <v>5705.6</v>
      </c>
      <c r="D1189" s="5">
        <v>5714</v>
      </c>
      <c r="E1189" s="5">
        <v>5635.6</v>
      </c>
      <c r="F1189" s="6" t="s">
        <v>1770</v>
      </c>
      <c r="G1189" s="9">
        <v>-6.8999999999999999E-3</v>
      </c>
      <c r="H1189" s="22">
        <v>117.42</v>
      </c>
    </row>
    <row r="1190" spans="1:8" ht="18" thickBot="1">
      <c r="A1190" s="3">
        <v>41199</v>
      </c>
      <c r="B1190" s="4">
        <v>5660.25</v>
      </c>
      <c r="C1190" s="5">
        <v>5681.1</v>
      </c>
      <c r="D1190" s="5">
        <v>5684.35</v>
      </c>
      <c r="E1190" s="5">
        <v>5633.9</v>
      </c>
      <c r="F1190" s="6" t="s">
        <v>1769</v>
      </c>
      <c r="G1190" s="7">
        <v>2.2000000000000001E-3</v>
      </c>
      <c r="H1190" s="22">
        <v>123.97</v>
      </c>
    </row>
    <row r="1191" spans="1:8" ht="18" thickBot="1">
      <c r="A1191" s="3">
        <v>41200</v>
      </c>
      <c r="B1191" s="4">
        <v>5718.7</v>
      </c>
      <c r="C1191" s="5">
        <v>5675.3</v>
      </c>
      <c r="D1191" s="5">
        <v>5722.5</v>
      </c>
      <c r="E1191" s="5">
        <v>5650.55</v>
      </c>
      <c r="F1191" s="6" t="s">
        <v>1768</v>
      </c>
      <c r="G1191" s="7">
        <v>1.03E-2</v>
      </c>
      <c r="H1191" s="22">
        <v>144.1</v>
      </c>
    </row>
    <row r="1192" spans="1:8" ht="18" thickBot="1">
      <c r="A1192" s="3">
        <v>41201</v>
      </c>
      <c r="B1192" s="8">
        <v>5684.25</v>
      </c>
      <c r="C1192" s="5">
        <v>5703.3</v>
      </c>
      <c r="D1192" s="5">
        <v>5711.7</v>
      </c>
      <c r="E1192" s="5">
        <v>5660</v>
      </c>
      <c r="F1192" s="6" t="s">
        <v>1767</v>
      </c>
      <c r="G1192" s="9">
        <v>-6.0000000000000001E-3</v>
      </c>
      <c r="H1192" s="22">
        <v>124.26</v>
      </c>
    </row>
    <row r="1193" spans="1:8" ht="18" thickBot="1">
      <c r="A1193" s="3">
        <v>41204</v>
      </c>
      <c r="B1193" s="4">
        <v>5717.15</v>
      </c>
      <c r="C1193" s="5">
        <v>5667.6</v>
      </c>
      <c r="D1193" s="5">
        <v>5721.55</v>
      </c>
      <c r="E1193" s="5">
        <v>5658.05</v>
      </c>
      <c r="F1193" s="6" t="s">
        <v>1766</v>
      </c>
      <c r="G1193" s="7">
        <v>5.7999999999999996E-3</v>
      </c>
      <c r="H1193" s="22">
        <v>103.37</v>
      </c>
    </row>
    <row r="1194" spans="1:8" ht="18" thickBot="1">
      <c r="A1194" s="3">
        <v>41205</v>
      </c>
      <c r="B1194" s="8">
        <v>5691.4</v>
      </c>
      <c r="C1194" s="5">
        <v>5715.65</v>
      </c>
      <c r="D1194" s="5">
        <v>5720.8</v>
      </c>
      <c r="E1194" s="5">
        <v>5681.45</v>
      </c>
      <c r="F1194" s="6" t="s">
        <v>1765</v>
      </c>
      <c r="G1194" s="9">
        <v>-4.4999999999999997E-3</v>
      </c>
      <c r="H1194" s="22">
        <v>81.5</v>
      </c>
    </row>
    <row r="1195" spans="1:8" ht="18" thickBot="1">
      <c r="A1195" s="3">
        <v>41207</v>
      </c>
      <c r="B1195" s="4">
        <v>5705.3</v>
      </c>
      <c r="C1195" s="5">
        <v>5688.8</v>
      </c>
      <c r="D1195" s="5">
        <v>5718.75</v>
      </c>
      <c r="E1195" s="5">
        <v>5685.7</v>
      </c>
      <c r="F1195" s="6" t="s">
        <v>1764</v>
      </c>
      <c r="G1195" s="7">
        <v>2.3999999999999998E-3</v>
      </c>
      <c r="H1195" s="22">
        <v>158.34</v>
      </c>
    </row>
    <row r="1196" spans="1:8" ht="18" thickBot="1">
      <c r="A1196" s="3">
        <v>41208</v>
      </c>
      <c r="B1196" s="8">
        <v>5664.3</v>
      </c>
      <c r="C1196" s="5">
        <v>5683.55</v>
      </c>
      <c r="D1196" s="5">
        <v>5697.2</v>
      </c>
      <c r="E1196" s="5">
        <v>5641.75</v>
      </c>
      <c r="F1196" s="6" t="s">
        <v>1763</v>
      </c>
      <c r="G1196" s="9">
        <v>-7.1999999999999998E-3</v>
      </c>
      <c r="H1196" s="22">
        <v>101.66</v>
      </c>
    </row>
    <row r="1197" spans="1:8" ht="18" thickBot="1">
      <c r="A1197" s="3">
        <v>41211</v>
      </c>
      <c r="B1197" s="4">
        <v>5665.6</v>
      </c>
      <c r="C1197" s="5">
        <v>5665.2</v>
      </c>
      <c r="D1197" s="5">
        <v>5698.3</v>
      </c>
      <c r="E1197" s="5">
        <v>5645.1</v>
      </c>
      <c r="F1197" s="6" t="s">
        <v>1762</v>
      </c>
      <c r="G1197" s="7">
        <v>2.0000000000000001E-4</v>
      </c>
      <c r="H1197" s="22">
        <v>93.56</v>
      </c>
    </row>
    <row r="1198" spans="1:8" ht="18" thickBot="1">
      <c r="A1198" s="3">
        <v>41212</v>
      </c>
      <c r="B1198" s="8">
        <v>5597.9</v>
      </c>
      <c r="C1198" s="5">
        <v>5656.35</v>
      </c>
      <c r="D1198" s="5">
        <v>5689.9</v>
      </c>
      <c r="E1198" s="5">
        <v>5589.9</v>
      </c>
      <c r="F1198" s="6" t="s">
        <v>1761</v>
      </c>
      <c r="G1198" s="9">
        <v>-1.1900000000000001E-2</v>
      </c>
      <c r="H1198" s="22">
        <v>116.68</v>
      </c>
    </row>
    <row r="1199" spans="1:8" ht="18" thickBot="1">
      <c r="A1199" s="3">
        <v>41213</v>
      </c>
      <c r="B1199" s="4">
        <v>5619.7</v>
      </c>
      <c r="C1199" s="5">
        <v>5596.75</v>
      </c>
      <c r="D1199" s="5">
        <v>5624.4</v>
      </c>
      <c r="E1199" s="5">
        <v>5583.05</v>
      </c>
      <c r="F1199" s="6" t="s">
        <v>1760</v>
      </c>
      <c r="G1199" s="7">
        <v>3.8999999999999998E-3</v>
      </c>
      <c r="H1199" s="22">
        <v>112.08</v>
      </c>
    </row>
    <row r="1200" spans="1:8" ht="18" thickBot="1">
      <c r="A1200" s="3">
        <v>41214</v>
      </c>
      <c r="B1200" s="4">
        <v>5645.05</v>
      </c>
      <c r="C1200" s="5">
        <v>5609.85</v>
      </c>
      <c r="D1200" s="5">
        <v>5649.75</v>
      </c>
      <c r="E1200" s="5">
        <v>5601.95</v>
      </c>
      <c r="F1200" s="6" t="s">
        <v>1759</v>
      </c>
      <c r="G1200" s="7">
        <v>4.4999999999999997E-3</v>
      </c>
      <c r="H1200" s="22">
        <v>107.39</v>
      </c>
    </row>
    <row r="1201" spans="1:8" ht="18" thickBot="1">
      <c r="A1201" s="3">
        <v>41215</v>
      </c>
      <c r="B1201" s="4">
        <v>5697.7</v>
      </c>
      <c r="C1201" s="5">
        <v>5696.35</v>
      </c>
      <c r="D1201" s="5">
        <v>5711.3</v>
      </c>
      <c r="E1201" s="5">
        <v>5682.55</v>
      </c>
      <c r="F1201" s="6" t="s">
        <v>1758</v>
      </c>
      <c r="G1201" s="7">
        <v>9.2999999999999992E-3</v>
      </c>
      <c r="H1201" s="22">
        <v>111.16</v>
      </c>
    </row>
    <row r="1202" spans="1:8" ht="18" thickBot="1">
      <c r="A1202" s="3">
        <v>41218</v>
      </c>
      <c r="B1202" s="4">
        <v>5704.2</v>
      </c>
      <c r="C1202" s="5">
        <v>5693.05</v>
      </c>
      <c r="D1202" s="5">
        <v>5709.2</v>
      </c>
      <c r="E1202" s="5">
        <v>5679.5</v>
      </c>
      <c r="F1202" s="6" t="s">
        <v>1757</v>
      </c>
      <c r="G1202" s="7">
        <v>1.1000000000000001E-3</v>
      </c>
      <c r="H1202" s="22">
        <v>74.83</v>
      </c>
    </row>
    <row r="1203" spans="1:8" ht="18" thickBot="1">
      <c r="A1203" s="3">
        <v>41219</v>
      </c>
      <c r="B1203" s="4">
        <v>5724.4</v>
      </c>
      <c r="C1203" s="5">
        <v>5694.1</v>
      </c>
      <c r="D1203" s="5">
        <v>5730.8</v>
      </c>
      <c r="E1203" s="5">
        <v>5693.65</v>
      </c>
      <c r="F1203" s="6" t="s">
        <v>1756</v>
      </c>
      <c r="G1203" s="7">
        <v>3.5000000000000001E-3</v>
      </c>
      <c r="H1203" s="22">
        <v>115.02</v>
      </c>
    </row>
    <row r="1204" spans="1:8" ht="18" thickBot="1">
      <c r="A1204" s="3">
        <v>41220</v>
      </c>
      <c r="B1204" s="4">
        <v>5760.1</v>
      </c>
      <c r="C1204" s="5">
        <v>5718.6</v>
      </c>
      <c r="D1204" s="5">
        <v>5777.3</v>
      </c>
      <c r="E1204" s="5">
        <v>5711.4</v>
      </c>
      <c r="F1204" s="6" t="s">
        <v>1755</v>
      </c>
      <c r="G1204" s="7">
        <v>6.1999999999999998E-3</v>
      </c>
      <c r="H1204" s="22">
        <v>133.74</v>
      </c>
    </row>
    <row r="1205" spans="1:8" ht="18" thickBot="1">
      <c r="A1205" s="3">
        <v>41221</v>
      </c>
      <c r="B1205" s="8">
        <v>5738.75</v>
      </c>
      <c r="C1205" s="5">
        <v>5709</v>
      </c>
      <c r="D1205" s="5">
        <v>5744.5</v>
      </c>
      <c r="E1205" s="5">
        <v>5693.95</v>
      </c>
      <c r="F1205" s="6" t="s">
        <v>1754</v>
      </c>
      <c r="G1205" s="9">
        <v>-3.7000000000000002E-3</v>
      </c>
      <c r="H1205" s="22">
        <v>117.59</v>
      </c>
    </row>
    <row r="1206" spans="1:8" ht="18" thickBot="1">
      <c r="A1206" s="3">
        <v>41222</v>
      </c>
      <c r="B1206" s="8">
        <v>5686.25</v>
      </c>
      <c r="C1206" s="5">
        <v>5731.1</v>
      </c>
      <c r="D1206" s="5">
        <v>5751.7</v>
      </c>
      <c r="E1206" s="5">
        <v>5677.75</v>
      </c>
      <c r="F1206" s="6" t="s">
        <v>1753</v>
      </c>
      <c r="G1206" s="9">
        <v>-9.1000000000000004E-3</v>
      </c>
      <c r="H1206" s="22">
        <v>98.76</v>
      </c>
    </row>
    <row r="1207" spans="1:8" ht="18" thickBot="1">
      <c r="A1207" s="3">
        <v>41225</v>
      </c>
      <c r="B1207" s="8">
        <v>5683.7</v>
      </c>
      <c r="C1207" s="5">
        <v>5688.45</v>
      </c>
      <c r="D1207" s="5">
        <v>5718.9</v>
      </c>
      <c r="E1207" s="5">
        <v>5665.75</v>
      </c>
      <c r="F1207" s="6" t="s">
        <v>1752</v>
      </c>
      <c r="G1207" s="9">
        <v>-4.0000000000000002E-4</v>
      </c>
      <c r="H1207" s="22">
        <v>92.7</v>
      </c>
    </row>
    <row r="1208" spans="1:8" ht="18" thickBot="1">
      <c r="A1208" s="3">
        <v>41226</v>
      </c>
      <c r="B1208" s="8">
        <v>5666.95</v>
      </c>
      <c r="C1208" s="5">
        <v>5689.7</v>
      </c>
      <c r="D1208" s="5">
        <v>5698.25</v>
      </c>
      <c r="E1208" s="5">
        <v>5660.35</v>
      </c>
      <c r="F1208" s="6" t="s">
        <v>1751</v>
      </c>
      <c r="G1208" s="9">
        <v>-2.8999999999999998E-3</v>
      </c>
      <c r="H1208" s="22">
        <v>16.52</v>
      </c>
    </row>
    <row r="1209" spans="1:8" ht="18" thickBot="1">
      <c r="A1209" s="3">
        <v>41228</v>
      </c>
      <c r="B1209" s="8">
        <v>5631</v>
      </c>
      <c r="C1209" s="5">
        <v>5650.35</v>
      </c>
      <c r="D1209" s="5">
        <v>5651.65</v>
      </c>
      <c r="E1209" s="5">
        <v>5603.55</v>
      </c>
      <c r="F1209" s="6" t="s">
        <v>1750</v>
      </c>
      <c r="G1209" s="9">
        <v>-6.3E-3</v>
      </c>
      <c r="H1209" s="22">
        <v>133.97999999999999</v>
      </c>
    </row>
    <row r="1210" spans="1:8" ht="18" thickBot="1">
      <c r="A1210" s="3">
        <v>41229</v>
      </c>
      <c r="B1210" s="8">
        <v>5574.05</v>
      </c>
      <c r="C1210" s="5">
        <v>5624.8</v>
      </c>
      <c r="D1210" s="5">
        <v>5650.15</v>
      </c>
      <c r="E1210" s="5">
        <v>5559.8</v>
      </c>
      <c r="F1210" s="6" t="s">
        <v>1749</v>
      </c>
      <c r="G1210" s="9">
        <v>-1.01E-2</v>
      </c>
      <c r="H1210" s="22">
        <v>121.9</v>
      </c>
    </row>
    <row r="1211" spans="1:8" ht="18" thickBot="1">
      <c r="A1211" s="3">
        <v>41232</v>
      </c>
      <c r="B1211" s="8">
        <v>5571.4</v>
      </c>
      <c r="C1211" s="5">
        <v>5577.3</v>
      </c>
      <c r="D1211" s="5">
        <v>5592.75</v>
      </c>
      <c r="E1211" s="5">
        <v>5549.25</v>
      </c>
      <c r="F1211" s="6" t="s">
        <v>1748</v>
      </c>
      <c r="G1211" s="9">
        <v>-5.0000000000000001E-4</v>
      </c>
      <c r="H1211" s="22">
        <v>106.99</v>
      </c>
    </row>
    <row r="1212" spans="1:8" ht="18" thickBot="1">
      <c r="A1212" s="3">
        <v>41233</v>
      </c>
      <c r="B1212" s="4">
        <v>5571.55</v>
      </c>
      <c r="C1212" s="5">
        <v>5604.8</v>
      </c>
      <c r="D1212" s="5">
        <v>5613.7</v>
      </c>
      <c r="E1212" s="5">
        <v>5548.35</v>
      </c>
      <c r="F1212" s="6" t="s">
        <v>1747</v>
      </c>
      <c r="G1212" s="7">
        <v>0</v>
      </c>
      <c r="H1212" s="22">
        <v>107.48</v>
      </c>
    </row>
    <row r="1213" spans="1:8" ht="18" thickBot="1">
      <c r="A1213" s="3">
        <v>41234</v>
      </c>
      <c r="B1213" s="4">
        <v>5614.8</v>
      </c>
      <c r="C1213" s="5">
        <v>5582.5</v>
      </c>
      <c r="D1213" s="5">
        <v>5620.2</v>
      </c>
      <c r="E1213" s="5">
        <v>5561.4</v>
      </c>
      <c r="F1213" s="6" t="s">
        <v>1746</v>
      </c>
      <c r="G1213" s="7">
        <v>7.7999999999999996E-3</v>
      </c>
      <c r="H1213" s="22">
        <v>105.15</v>
      </c>
    </row>
    <row r="1214" spans="1:8" ht="18" thickBot="1">
      <c r="A1214" s="3">
        <v>41235</v>
      </c>
      <c r="B1214" s="4">
        <v>5627.75</v>
      </c>
      <c r="C1214" s="5">
        <v>5628.6</v>
      </c>
      <c r="D1214" s="5">
        <v>5643.35</v>
      </c>
      <c r="E1214" s="5">
        <v>5608</v>
      </c>
      <c r="F1214" s="6" t="s">
        <v>1745</v>
      </c>
      <c r="G1214" s="7">
        <v>2.3E-3</v>
      </c>
      <c r="H1214" s="22">
        <v>94.06</v>
      </c>
    </row>
    <row r="1215" spans="1:8" ht="18" thickBot="1">
      <c r="A1215" s="3">
        <v>41236</v>
      </c>
      <c r="B1215" s="8">
        <v>5626.6</v>
      </c>
      <c r="C1215" s="5">
        <v>5635.45</v>
      </c>
      <c r="D1215" s="5">
        <v>5637.75</v>
      </c>
      <c r="E1215" s="5">
        <v>5593.55</v>
      </c>
      <c r="F1215" s="6" t="s">
        <v>1744</v>
      </c>
      <c r="G1215" s="9">
        <v>-2.0000000000000001E-4</v>
      </c>
      <c r="H1215" s="22">
        <v>85.08</v>
      </c>
    </row>
    <row r="1216" spans="1:8" ht="18" thickBot="1">
      <c r="A1216" s="3">
        <v>41239</v>
      </c>
      <c r="B1216" s="4">
        <v>5635.9</v>
      </c>
      <c r="C1216" s="5">
        <v>5648.65</v>
      </c>
      <c r="D1216" s="5">
        <v>5649.2</v>
      </c>
      <c r="E1216" s="5">
        <v>5623.45</v>
      </c>
      <c r="F1216" s="6" t="s">
        <v>1743</v>
      </c>
      <c r="G1216" s="7">
        <v>1.6999999999999999E-3</v>
      </c>
      <c r="H1216" s="22">
        <v>79.290000000000006</v>
      </c>
    </row>
    <row r="1217" spans="1:8" ht="18" thickBot="1">
      <c r="A1217" s="3">
        <v>41240</v>
      </c>
      <c r="B1217" s="4">
        <v>5727.45</v>
      </c>
      <c r="C1217" s="5">
        <v>5658.5</v>
      </c>
      <c r="D1217" s="5">
        <v>5733.2</v>
      </c>
      <c r="E1217" s="5">
        <v>5658</v>
      </c>
      <c r="F1217" s="6" t="s">
        <v>1742</v>
      </c>
      <c r="G1217" s="7">
        <v>1.6199999999999999E-2</v>
      </c>
      <c r="H1217" s="22">
        <v>134.41</v>
      </c>
    </row>
    <row r="1218" spans="1:8" ht="18" thickBot="1">
      <c r="A1218" s="3">
        <v>41242</v>
      </c>
      <c r="B1218" s="4">
        <v>5825</v>
      </c>
      <c r="C1218" s="5">
        <v>5736.7</v>
      </c>
      <c r="D1218" s="5">
        <v>5833.5</v>
      </c>
      <c r="E1218" s="5">
        <v>5736.1</v>
      </c>
      <c r="F1218" s="6" t="s">
        <v>1741</v>
      </c>
      <c r="G1218" s="7">
        <v>1.7000000000000001E-2</v>
      </c>
      <c r="H1218" s="22">
        <v>207.3</v>
      </c>
    </row>
    <row r="1219" spans="1:8" ht="18" thickBot="1">
      <c r="A1219" s="3">
        <v>41243</v>
      </c>
      <c r="B1219" s="4">
        <v>5879.85</v>
      </c>
      <c r="C1219" s="5">
        <v>5836</v>
      </c>
      <c r="D1219" s="5">
        <v>5885.25</v>
      </c>
      <c r="E1219" s="5">
        <v>5827.85</v>
      </c>
      <c r="F1219" s="6" t="s">
        <v>1740</v>
      </c>
      <c r="G1219" s="7">
        <v>9.4000000000000004E-3</v>
      </c>
      <c r="H1219" s="22">
        <v>257.05</v>
      </c>
    </row>
    <row r="1220" spans="1:8" ht="18" thickBot="1">
      <c r="A1220" s="3">
        <v>41246</v>
      </c>
      <c r="B1220" s="8">
        <v>5870.95</v>
      </c>
      <c r="C1220" s="5">
        <v>5878.25</v>
      </c>
      <c r="D1220" s="5">
        <v>5899.15</v>
      </c>
      <c r="E1220" s="5">
        <v>5854.6</v>
      </c>
      <c r="F1220" s="6" t="s">
        <v>1739</v>
      </c>
      <c r="G1220" s="9">
        <v>-1.5E-3</v>
      </c>
      <c r="H1220" s="22">
        <v>113.42</v>
      </c>
    </row>
    <row r="1221" spans="1:8" ht="18" thickBot="1">
      <c r="A1221" s="3">
        <v>41247</v>
      </c>
      <c r="B1221" s="4">
        <v>5889.25</v>
      </c>
      <c r="C1221" s="5">
        <v>5866.8</v>
      </c>
      <c r="D1221" s="5">
        <v>5894.95</v>
      </c>
      <c r="E1221" s="5">
        <v>5859</v>
      </c>
      <c r="F1221" s="6" t="s">
        <v>1738</v>
      </c>
      <c r="G1221" s="7">
        <v>3.0999999999999999E-3</v>
      </c>
      <c r="H1221" s="22">
        <v>131.02000000000001</v>
      </c>
    </row>
    <row r="1222" spans="1:8" ht="18" thickBot="1">
      <c r="A1222" s="3">
        <v>41248</v>
      </c>
      <c r="B1222" s="4">
        <v>5900.5</v>
      </c>
      <c r="C1222" s="5">
        <v>5906.6</v>
      </c>
      <c r="D1222" s="5">
        <v>5917.8</v>
      </c>
      <c r="E1222" s="5">
        <v>5891.35</v>
      </c>
      <c r="F1222" s="6" t="s">
        <v>1737</v>
      </c>
      <c r="G1222" s="7">
        <v>1.9E-3</v>
      </c>
      <c r="H1222" s="22">
        <v>139.65</v>
      </c>
    </row>
    <row r="1223" spans="1:8" ht="18" thickBot="1">
      <c r="A1223" s="3">
        <v>41249</v>
      </c>
      <c r="B1223" s="4">
        <v>5930.9</v>
      </c>
      <c r="C1223" s="5">
        <v>5926.3</v>
      </c>
      <c r="D1223" s="5">
        <v>5942.55</v>
      </c>
      <c r="E1223" s="5">
        <v>5838.9</v>
      </c>
      <c r="F1223" s="6" t="s">
        <v>917</v>
      </c>
      <c r="G1223" s="7">
        <v>5.1999999999999998E-3</v>
      </c>
      <c r="H1223" s="22">
        <v>140.27000000000001</v>
      </c>
    </row>
    <row r="1224" spans="1:8" ht="18" thickBot="1">
      <c r="A1224" s="3">
        <v>41250</v>
      </c>
      <c r="B1224" s="8">
        <v>5907.4</v>
      </c>
      <c r="C1224" s="5">
        <v>5934</v>
      </c>
      <c r="D1224" s="5">
        <v>5949.85</v>
      </c>
      <c r="E1224" s="5">
        <v>5888.65</v>
      </c>
      <c r="F1224" s="6" t="s">
        <v>1736</v>
      </c>
      <c r="G1224" s="9">
        <v>-4.0000000000000001E-3</v>
      </c>
      <c r="H1224" s="22">
        <v>127.61</v>
      </c>
    </row>
    <row r="1225" spans="1:8" ht="18" thickBot="1">
      <c r="A1225" s="3">
        <v>41253</v>
      </c>
      <c r="B1225" s="4">
        <v>5908.9</v>
      </c>
      <c r="C1225" s="5">
        <v>5916.05</v>
      </c>
      <c r="D1225" s="5">
        <v>5919.95</v>
      </c>
      <c r="E1225" s="5">
        <v>5888.1</v>
      </c>
      <c r="F1225" s="6" t="s">
        <v>1735</v>
      </c>
      <c r="G1225" s="7">
        <v>2.9999999999999997E-4</v>
      </c>
      <c r="H1225" s="22">
        <v>95.98</v>
      </c>
    </row>
    <row r="1226" spans="1:8" ht="18" thickBot="1">
      <c r="A1226" s="3">
        <v>41254</v>
      </c>
      <c r="B1226" s="8">
        <v>5898.8</v>
      </c>
      <c r="C1226" s="5">
        <v>5923.8</v>
      </c>
      <c r="D1226" s="5">
        <v>5965.15</v>
      </c>
      <c r="E1226" s="5">
        <v>5865.45</v>
      </c>
      <c r="F1226" s="6" t="s">
        <v>1734</v>
      </c>
      <c r="G1226" s="9">
        <v>-1.6999999999999999E-3</v>
      </c>
      <c r="H1226" s="22">
        <v>137.41999999999999</v>
      </c>
    </row>
    <row r="1227" spans="1:8" ht="18" thickBot="1">
      <c r="A1227" s="3">
        <v>41255</v>
      </c>
      <c r="B1227" s="8">
        <v>5888</v>
      </c>
      <c r="C1227" s="5">
        <v>5917.8</v>
      </c>
      <c r="D1227" s="5">
        <v>5924.6</v>
      </c>
      <c r="E1227" s="5">
        <v>5874.25</v>
      </c>
      <c r="F1227" s="6" t="s">
        <v>1733</v>
      </c>
      <c r="G1227" s="9">
        <v>-1.8E-3</v>
      </c>
      <c r="H1227" s="22">
        <v>132.66999999999999</v>
      </c>
    </row>
    <row r="1228" spans="1:8" ht="18" thickBot="1">
      <c r="A1228" s="3">
        <v>41256</v>
      </c>
      <c r="B1228" s="8">
        <v>5851.5</v>
      </c>
      <c r="C1228" s="5">
        <v>5900.35</v>
      </c>
      <c r="D1228" s="5">
        <v>5907.45</v>
      </c>
      <c r="E1228" s="5">
        <v>5841.35</v>
      </c>
      <c r="F1228" s="6" t="s">
        <v>1066</v>
      </c>
      <c r="G1228" s="9">
        <v>-6.1999999999999998E-3</v>
      </c>
      <c r="H1228" s="22">
        <v>136.62</v>
      </c>
    </row>
    <row r="1229" spans="1:8" ht="18" thickBot="1">
      <c r="A1229" s="3">
        <v>41257</v>
      </c>
      <c r="B1229" s="4">
        <v>5879.6</v>
      </c>
      <c r="C1229" s="5">
        <v>5846.9</v>
      </c>
      <c r="D1229" s="5">
        <v>5886.1</v>
      </c>
      <c r="E1229" s="5">
        <v>5839.15</v>
      </c>
      <c r="F1229" s="6" t="s">
        <v>1732</v>
      </c>
      <c r="G1229" s="7">
        <v>4.7999999999999996E-3</v>
      </c>
      <c r="H1229" s="22">
        <v>115.16</v>
      </c>
    </row>
    <row r="1230" spans="1:8" ht="18" thickBot="1">
      <c r="A1230" s="3">
        <v>41260</v>
      </c>
      <c r="B1230" s="8">
        <v>5857.9</v>
      </c>
      <c r="C1230" s="5">
        <v>5860.5</v>
      </c>
      <c r="D1230" s="5">
        <v>5886.05</v>
      </c>
      <c r="E1230" s="5">
        <v>5850.15</v>
      </c>
      <c r="F1230" s="6" t="s">
        <v>1731</v>
      </c>
      <c r="G1230" s="9">
        <v>-3.7000000000000002E-3</v>
      </c>
      <c r="H1230" s="22">
        <v>109.55</v>
      </c>
    </row>
    <row r="1231" spans="1:8" ht="18" thickBot="1">
      <c r="A1231" s="3">
        <v>41261</v>
      </c>
      <c r="B1231" s="4">
        <v>5896.8</v>
      </c>
      <c r="C1231" s="5">
        <v>5873.6</v>
      </c>
      <c r="D1231" s="5">
        <v>5905.8</v>
      </c>
      <c r="E1231" s="5">
        <v>5823.15</v>
      </c>
      <c r="F1231" s="6" t="s">
        <v>1538</v>
      </c>
      <c r="G1231" s="7">
        <v>6.6E-3</v>
      </c>
      <c r="H1231" s="22">
        <v>148.91</v>
      </c>
    </row>
    <row r="1232" spans="1:8" ht="18" thickBot="1">
      <c r="A1232" s="3">
        <v>41262</v>
      </c>
      <c r="B1232" s="4">
        <v>5929.6</v>
      </c>
      <c r="C1232" s="5">
        <v>5917.3</v>
      </c>
      <c r="D1232" s="5">
        <v>5939.4</v>
      </c>
      <c r="E1232" s="5">
        <v>5910.8</v>
      </c>
      <c r="F1232" s="6" t="s">
        <v>1730</v>
      </c>
      <c r="G1232" s="7">
        <v>5.5999999999999999E-3</v>
      </c>
      <c r="H1232" s="22">
        <v>149.44</v>
      </c>
    </row>
    <row r="1233" spans="1:8" ht="18" thickBot="1">
      <c r="A1233" s="3">
        <v>41263</v>
      </c>
      <c r="B1233" s="8">
        <v>5916.4</v>
      </c>
      <c r="C1233" s="5">
        <v>5934.45</v>
      </c>
      <c r="D1233" s="5">
        <v>5937.6</v>
      </c>
      <c r="E1233" s="5">
        <v>5881.45</v>
      </c>
      <c r="F1233" s="6" t="s">
        <v>1729</v>
      </c>
      <c r="G1233" s="9">
        <v>-2.2000000000000001E-3</v>
      </c>
      <c r="H1233" s="22">
        <v>123.91</v>
      </c>
    </row>
    <row r="1234" spans="1:8" ht="18" thickBot="1">
      <c r="A1234" s="3">
        <v>41264</v>
      </c>
      <c r="B1234" s="8">
        <v>5847.7</v>
      </c>
      <c r="C1234" s="5">
        <v>5888</v>
      </c>
      <c r="D1234" s="5">
        <v>5888</v>
      </c>
      <c r="E1234" s="5">
        <v>5841.65</v>
      </c>
      <c r="F1234" s="6" t="s">
        <v>1728</v>
      </c>
      <c r="G1234" s="9">
        <v>-1.1599999999999999E-2</v>
      </c>
      <c r="H1234" s="22">
        <v>141.15</v>
      </c>
    </row>
    <row r="1235" spans="1:8" ht="18" thickBot="1">
      <c r="A1235" s="3">
        <v>41267</v>
      </c>
      <c r="B1235" s="4">
        <v>5855.75</v>
      </c>
      <c r="C1235" s="5">
        <v>5869</v>
      </c>
      <c r="D1235" s="5">
        <v>5871.9</v>
      </c>
      <c r="E1235" s="5">
        <v>5844.7</v>
      </c>
      <c r="F1235" s="6" t="s">
        <v>1727</v>
      </c>
      <c r="G1235" s="7">
        <v>1.4E-3</v>
      </c>
      <c r="H1235" s="22">
        <v>85.34</v>
      </c>
    </row>
    <row r="1236" spans="1:8" ht="18" thickBot="1">
      <c r="A1236" s="3">
        <v>41269</v>
      </c>
      <c r="B1236" s="4">
        <v>5905.6</v>
      </c>
      <c r="C1236" s="5">
        <v>5864.95</v>
      </c>
      <c r="D1236" s="5">
        <v>5917.3</v>
      </c>
      <c r="E1236" s="5">
        <v>5859.55</v>
      </c>
      <c r="F1236" s="6" t="s">
        <v>1726</v>
      </c>
      <c r="G1236" s="7">
        <v>8.5000000000000006E-3</v>
      </c>
      <c r="H1236" s="22">
        <v>83.87</v>
      </c>
    </row>
    <row r="1237" spans="1:8" ht="18" thickBot="1">
      <c r="A1237" s="3">
        <v>41270</v>
      </c>
      <c r="B1237" s="8">
        <v>5870.1</v>
      </c>
      <c r="C1237" s="5">
        <v>5930.2</v>
      </c>
      <c r="D1237" s="5">
        <v>5930.8</v>
      </c>
      <c r="E1237" s="5">
        <v>5864.7</v>
      </c>
      <c r="F1237" s="6" t="s">
        <v>1725</v>
      </c>
      <c r="G1237" s="9">
        <v>-6.0000000000000001E-3</v>
      </c>
      <c r="H1237" s="22">
        <v>139.61000000000001</v>
      </c>
    </row>
    <row r="1238" spans="1:8" ht="18" thickBot="1">
      <c r="A1238" s="3">
        <v>41271</v>
      </c>
      <c r="B1238" s="4">
        <v>5908.35</v>
      </c>
      <c r="C1238" s="5">
        <v>5887.15</v>
      </c>
      <c r="D1238" s="5">
        <v>5915.75</v>
      </c>
      <c r="E1238" s="5">
        <v>5879.5</v>
      </c>
      <c r="F1238" s="6" t="s">
        <v>1724</v>
      </c>
      <c r="G1238" s="7">
        <v>6.4999999999999997E-3</v>
      </c>
      <c r="H1238" s="22">
        <v>89.67</v>
      </c>
    </row>
    <row r="1239" spans="1:8" ht="18" thickBot="1">
      <c r="A1239" s="3">
        <v>41274</v>
      </c>
      <c r="B1239" s="8">
        <v>5905.1</v>
      </c>
      <c r="C1239" s="5">
        <v>5901.2</v>
      </c>
      <c r="D1239" s="5">
        <v>5919</v>
      </c>
      <c r="E1239" s="5">
        <v>5897.15</v>
      </c>
      <c r="F1239" s="6" t="s">
        <v>1723</v>
      </c>
      <c r="G1239" s="9">
        <v>-5.9999999999999995E-4</v>
      </c>
      <c r="H1239" s="22">
        <v>64.81</v>
      </c>
    </row>
    <row r="1240" spans="1:8" ht="18" thickBot="1">
      <c r="A1240" s="3">
        <v>41275</v>
      </c>
      <c r="B1240" s="4">
        <v>5950.85</v>
      </c>
      <c r="C1240" s="5">
        <v>5937.65</v>
      </c>
      <c r="D1240" s="5">
        <v>5963.9</v>
      </c>
      <c r="E1240" s="5">
        <v>5935.2</v>
      </c>
      <c r="F1240" s="6" t="s">
        <v>1722</v>
      </c>
      <c r="G1240" s="7">
        <v>7.7000000000000002E-3</v>
      </c>
      <c r="H1240" s="22">
        <v>77.900000000000006</v>
      </c>
    </row>
    <row r="1241" spans="1:8" ht="18" thickBot="1">
      <c r="A1241" s="3">
        <v>41276</v>
      </c>
      <c r="B1241" s="4">
        <v>5993.25</v>
      </c>
      <c r="C1241" s="5">
        <v>5982.6</v>
      </c>
      <c r="D1241" s="5">
        <v>6006.05</v>
      </c>
      <c r="E1241" s="5">
        <v>5982</v>
      </c>
      <c r="F1241" s="6" t="s">
        <v>1721</v>
      </c>
      <c r="G1241" s="7">
        <v>7.1000000000000004E-3</v>
      </c>
      <c r="H1241" s="22">
        <v>116.06</v>
      </c>
    </row>
    <row r="1242" spans="1:8" ht="18" thickBot="1">
      <c r="A1242" s="3">
        <v>41277</v>
      </c>
      <c r="B1242" s="4">
        <v>6009.5</v>
      </c>
      <c r="C1242" s="5">
        <v>6015.8</v>
      </c>
      <c r="D1242" s="5">
        <v>6017</v>
      </c>
      <c r="E1242" s="5">
        <v>5986.55</v>
      </c>
      <c r="F1242" s="6" t="s">
        <v>1720</v>
      </c>
      <c r="G1242" s="7">
        <v>2.7000000000000001E-3</v>
      </c>
      <c r="H1242" s="22">
        <v>99.99</v>
      </c>
    </row>
    <row r="1243" spans="1:8" ht="18" thickBot="1">
      <c r="A1243" s="3">
        <v>41278</v>
      </c>
      <c r="B1243" s="4">
        <v>6016.15</v>
      </c>
      <c r="C1243" s="5">
        <v>6011.95</v>
      </c>
      <c r="D1243" s="5">
        <v>6020.75</v>
      </c>
      <c r="E1243" s="5">
        <v>5981.55</v>
      </c>
      <c r="F1243" s="6" t="s">
        <v>1719</v>
      </c>
      <c r="G1243" s="7">
        <v>1.1000000000000001E-3</v>
      </c>
      <c r="H1243" s="22">
        <v>113.23</v>
      </c>
    </row>
    <row r="1244" spans="1:8" ht="18" thickBot="1">
      <c r="A1244" s="3">
        <v>41281</v>
      </c>
      <c r="B1244" s="8">
        <v>5988.4</v>
      </c>
      <c r="C1244" s="5">
        <v>6042.15</v>
      </c>
      <c r="D1244" s="5">
        <v>6042.15</v>
      </c>
      <c r="E1244" s="5">
        <v>5977.15</v>
      </c>
      <c r="F1244" s="6" t="s">
        <v>1718</v>
      </c>
      <c r="G1244" s="9">
        <v>-4.5999999999999999E-3</v>
      </c>
      <c r="H1244" s="22">
        <v>110.25</v>
      </c>
    </row>
    <row r="1245" spans="1:8" ht="18" thickBot="1">
      <c r="A1245" s="3">
        <v>41282</v>
      </c>
      <c r="B1245" s="4">
        <v>6001.7</v>
      </c>
      <c r="C1245" s="5">
        <v>5983.45</v>
      </c>
      <c r="D1245" s="5">
        <v>6007.05</v>
      </c>
      <c r="E1245" s="5">
        <v>5964.4</v>
      </c>
      <c r="F1245" s="6" t="s">
        <v>1717</v>
      </c>
      <c r="G1245" s="7">
        <v>2.2000000000000001E-3</v>
      </c>
      <c r="H1245" s="22">
        <v>109.94</v>
      </c>
    </row>
    <row r="1246" spans="1:8" ht="18" thickBot="1">
      <c r="A1246" s="3">
        <v>41283</v>
      </c>
      <c r="B1246" s="8">
        <v>5971.5</v>
      </c>
      <c r="C1246" s="5">
        <v>6006.2</v>
      </c>
      <c r="D1246" s="5">
        <v>6020.1</v>
      </c>
      <c r="E1246" s="5">
        <v>5958.45</v>
      </c>
      <c r="F1246" s="6" t="s">
        <v>1716</v>
      </c>
      <c r="G1246" s="9">
        <v>-5.0000000000000001E-3</v>
      </c>
      <c r="H1246" s="22">
        <v>129.63999999999999</v>
      </c>
    </row>
    <row r="1247" spans="1:8" ht="18" thickBot="1">
      <c r="A1247" s="3">
        <v>41284</v>
      </c>
      <c r="B1247" s="8">
        <v>5968.65</v>
      </c>
      <c r="C1247" s="5">
        <v>5998.8</v>
      </c>
      <c r="D1247" s="5">
        <v>6005.15</v>
      </c>
      <c r="E1247" s="5">
        <v>5947.3</v>
      </c>
      <c r="F1247" s="6" t="s">
        <v>1715</v>
      </c>
      <c r="G1247" s="9">
        <v>-5.0000000000000001E-4</v>
      </c>
      <c r="H1247" s="22">
        <v>129.77000000000001</v>
      </c>
    </row>
    <row r="1248" spans="1:8" ht="18" thickBot="1">
      <c r="A1248" s="3">
        <v>41285</v>
      </c>
      <c r="B1248" s="8">
        <v>5951.3</v>
      </c>
      <c r="C1248" s="5">
        <v>6012.4</v>
      </c>
      <c r="D1248" s="5">
        <v>6018.85</v>
      </c>
      <c r="E1248" s="5">
        <v>5940.6</v>
      </c>
      <c r="F1248" s="6" t="s">
        <v>1714</v>
      </c>
      <c r="G1248" s="9">
        <v>-2.8999999999999998E-3</v>
      </c>
      <c r="H1248" s="22">
        <v>128.02000000000001</v>
      </c>
    </row>
    <row r="1249" spans="1:8" ht="18" thickBot="1">
      <c r="A1249" s="3">
        <v>41288</v>
      </c>
      <c r="B1249" s="4">
        <v>6024.05</v>
      </c>
      <c r="C1249" s="5">
        <v>5967.2</v>
      </c>
      <c r="D1249" s="5">
        <v>6036.9</v>
      </c>
      <c r="E1249" s="5">
        <v>5962.15</v>
      </c>
      <c r="F1249" s="6" t="s">
        <v>1713</v>
      </c>
      <c r="G1249" s="7">
        <v>1.2200000000000001E-2</v>
      </c>
      <c r="H1249" s="22">
        <v>134.71</v>
      </c>
    </row>
    <row r="1250" spans="1:8" ht="18" thickBot="1">
      <c r="A1250" s="3">
        <v>41289</v>
      </c>
      <c r="B1250" s="4">
        <v>6056.6</v>
      </c>
      <c r="C1250" s="5">
        <v>6037.85</v>
      </c>
      <c r="D1250" s="5">
        <v>6068.5</v>
      </c>
      <c r="E1250" s="5">
        <v>6018.6</v>
      </c>
      <c r="F1250" s="6" t="s">
        <v>1712</v>
      </c>
      <c r="G1250" s="7">
        <v>5.4000000000000003E-3</v>
      </c>
      <c r="H1250" s="22">
        <v>138.36000000000001</v>
      </c>
    </row>
    <row r="1251" spans="1:8" ht="18" thickBot="1">
      <c r="A1251" s="3">
        <v>41290</v>
      </c>
      <c r="B1251" s="8">
        <v>6001.85</v>
      </c>
      <c r="C1251" s="5">
        <v>6049</v>
      </c>
      <c r="D1251" s="5">
        <v>6055.95</v>
      </c>
      <c r="E1251" s="5">
        <v>5992.05</v>
      </c>
      <c r="F1251" s="6" t="s">
        <v>1711</v>
      </c>
      <c r="G1251" s="9">
        <v>-8.9999999999999993E-3</v>
      </c>
      <c r="H1251" s="22">
        <v>128.99</v>
      </c>
    </row>
    <row r="1252" spans="1:8" ht="18" thickBot="1">
      <c r="A1252" s="3">
        <v>41291</v>
      </c>
      <c r="B1252" s="4">
        <v>6039.2</v>
      </c>
      <c r="C1252" s="5">
        <v>6001.25</v>
      </c>
      <c r="D1252" s="5">
        <v>6053.2</v>
      </c>
      <c r="E1252" s="5">
        <v>5988.1</v>
      </c>
      <c r="F1252" s="6" t="s">
        <v>884</v>
      </c>
      <c r="G1252" s="7">
        <v>6.1999999999999998E-3</v>
      </c>
      <c r="H1252" s="22">
        <v>178.96</v>
      </c>
    </row>
    <row r="1253" spans="1:8" ht="18" thickBot="1">
      <c r="A1253" s="3">
        <v>41292</v>
      </c>
      <c r="B1253" s="4">
        <v>6064.4</v>
      </c>
      <c r="C1253" s="5">
        <v>6059.85</v>
      </c>
      <c r="D1253" s="5">
        <v>6083.4</v>
      </c>
      <c r="E1253" s="5">
        <v>6048.3</v>
      </c>
      <c r="F1253" s="6" t="s">
        <v>1710</v>
      </c>
      <c r="G1253" s="7">
        <v>4.1999999999999997E-3</v>
      </c>
      <c r="H1253" s="22">
        <v>186.46</v>
      </c>
    </row>
    <row r="1254" spans="1:8" ht="18" thickBot="1">
      <c r="A1254" s="3">
        <v>41295</v>
      </c>
      <c r="B1254" s="4">
        <v>6082.3</v>
      </c>
      <c r="C1254" s="5">
        <v>6085.75</v>
      </c>
      <c r="D1254" s="5">
        <v>6094.35</v>
      </c>
      <c r="E1254" s="5">
        <v>6065.1</v>
      </c>
      <c r="F1254" s="6" t="s">
        <v>1053</v>
      </c>
      <c r="G1254" s="7">
        <v>3.0000000000000001E-3</v>
      </c>
      <c r="H1254" s="22">
        <v>130.87</v>
      </c>
    </row>
    <row r="1255" spans="1:8" ht="18" thickBot="1">
      <c r="A1255" s="3">
        <v>41296</v>
      </c>
      <c r="B1255" s="8">
        <v>6048.5</v>
      </c>
      <c r="C1255" s="5">
        <v>6080.15</v>
      </c>
      <c r="D1255" s="5">
        <v>6101.3</v>
      </c>
      <c r="E1255" s="5">
        <v>6040.5</v>
      </c>
      <c r="F1255" s="6" t="s">
        <v>1709</v>
      </c>
      <c r="G1255" s="9">
        <v>-5.5999999999999999E-3</v>
      </c>
      <c r="H1255" s="22">
        <v>129.04</v>
      </c>
    </row>
    <row r="1256" spans="1:8" ht="18" thickBot="1">
      <c r="A1256" s="3">
        <v>41297</v>
      </c>
      <c r="B1256" s="4">
        <v>6054.3</v>
      </c>
      <c r="C1256" s="5">
        <v>6052.85</v>
      </c>
      <c r="D1256" s="5">
        <v>6069.8</v>
      </c>
      <c r="E1256" s="5">
        <v>6021.15</v>
      </c>
      <c r="F1256" s="6" t="s">
        <v>1708</v>
      </c>
      <c r="G1256" s="7">
        <v>1E-3</v>
      </c>
      <c r="H1256" s="22">
        <v>136.99</v>
      </c>
    </row>
    <row r="1257" spans="1:8" ht="18" thickBot="1">
      <c r="A1257" s="3">
        <v>41298</v>
      </c>
      <c r="B1257" s="8">
        <v>6019.35</v>
      </c>
      <c r="C1257" s="5">
        <v>6046.2</v>
      </c>
      <c r="D1257" s="5">
        <v>6065.3</v>
      </c>
      <c r="E1257" s="5">
        <v>6007.85</v>
      </c>
      <c r="F1257" s="6" t="s">
        <v>1707</v>
      </c>
      <c r="G1257" s="9">
        <v>-5.7999999999999996E-3</v>
      </c>
      <c r="H1257" s="22">
        <v>185.21</v>
      </c>
    </row>
    <row r="1258" spans="1:8" ht="18" thickBot="1">
      <c r="A1258" s="3">
        <v>41299</v>
      </c>
      <c r="B1258" s="4">
        <v>6074.65</v>
      </c>
      <c r="C1258" s="5">
        <v>6024.5</v>
      </c>
      <c r="D1258" s="5">
        <v>6080.55</v>
      </c>
      <c r="E1258" s="5">
        <v>6014.45</v>
      </c>
      <c r="F1258" s="6" t="s">
        <v>1706</v>
      </c>
      <c r="G1258" s="7">
        <v>9.1999999999999998E-3</v>
      </c>
      <c r="H1258" s="22">
        <v>147.59</v>
      </c>
    </row>
    <row r="1259" spans="1:8" ht="18" thickBot="1">
      <c r="A1259" s="3">
        <v>41302</v>
      </c>
      <c r="B1259" s="4">
        <v>6074.8</v>
      </c>
      <c r="C1259" s="5">
        <v>6082.1</v>
      </c>
      <c r="D1259" s="5">
        <v>6088.4</v>
      </c>
      <c r="E1259" s="5">
        <v>6061.4</v>
      </c>
      <c r="F1259" s="6" t="s">
        <v>1705</v>
      </c>
      <c r="G1259" s="7">
        <v>0</v>
      </c>
      <c r="H1259" s="22">
        <v>113.11</v>
      </c>
    </row>
    <row r="1260" spans="1:8" ht="18" thickBot="1">
      <c r="A1260" s="3">
        <v>41303</v>
      </c>
      <c r="B1260" s="8">
        <v>6049.9</v>
      </c>
      <c r="C1260" s="5">
        <v>6064.7</v>
      </c>
      <c r="D1260" s="5">
        <v>6111.8</v>
      </c>
      <c r="E1260" s="5">
        <v>6042.45</v>
      </c>
      <c r="F1260" s="6" t="s">
        <v>1704</v>
      </c>
      <c r="G1260" s="9">
        <v>-4.1000000000000003E-3</v>
      </c>
      <c r="H1260" s="22">
        <v>157.55000000000001</v>
      </c>
    </row>
    <row r="1261" spans="1:8" ht="18" thickBot="1">
      <c r="A1261" s="3">
        <v>41304</v>
      </c>
      <c r="B1261" s="4">
        <v>6055.75</v>
      </c>
      <c r="C1261" s="5">
        <v>6065</v>
      </c>
      <c r="D1261" s="5">
        <v>6071.95</v>
      </c>
      <c r="E1261" s="5">
        <v>6044.15</v>
      </c>
      <c r="F1261" s="6" t="s">
        <v>1703</v>
      </c>
      <c r="G1261" s="7">
        <v>1E-3</v>
      </c>
      <c r="H1261" s="22">
        <v>124.22</v>
      </c>
    </row>
    <row r="1262" spans="1:8" ht="18" thickBot="1">
      <c r="A1262" s="3">
        <v>41305</v>
      </c>
      <c r="B1262" s="8">
        <v>6034.75</v>
      </c>
      <c r="C1262" s="5">
        <v>6045.65</v>
      </c>
      <c r="D1262" s="5">
        <v>6058.05</v>
      </c>
      <c r="E1262" s="5">
        <v>6025.15</v>
      </c>
      <c r="F1262" s="6" t="s">
        <v>1702</v>
      </c>
      <c r="G1262" s="9">
        <v>-3.5000000000000001E-3</v>
      </c>
      <c r="H1262" s="22">
        <v>168.52</v>
      </c>
    </row>
    <row r="1263" spans="1:8" ht="18" thickBot="1">
      <c r="A1263" s="3">
        <v>41306</v>
      </c>
      <c r="B1263" s="8">
        <v>5998.9</v>
      </c>
      <c r="C1263" s="5">
        <v>6040.95</v>
      </c>
      <c r="D1263" s="5">
        <v>6052.95</v>
      </c>
      <c r="E1263" s="5">
        <v>5983.2</v>
      </c>
      <c r="F1263" s="6" t="s">
        <v>1701</v>
      </c>
      <c r="G1263" s="9">
        <v>-5.8999999999999999E-3</v>
      </c>
      <c r="H1263" s="22">
        <v>159.27000000000001</v>
      </c>
    </row>
    <row r="1264" spans="1:8" ht="18" thickBot="1">
      <c r="A1264" s="3">
        <v>41309</v>
      </c>
      <c r="B1264" s="8">
        <v>5987.25</v>
      </c>
      <c r="C1264" s="5">
        <v>6025.2</v>
      </c>
      <c r="D1264" s="5">
        <v>6038.5</v>
      </c>
      <c r="E1264" s="5">
        <v>5981.25</v>
      </c>
      <c r="F1264" s="6" t="s">
        <v>1700</v>
      </c>
      <c r="G1264" s="9">
        <v>-1.9E-3</v>
      </c>
      <c r="H1264" s="22">
        <v>141.74</v>
      </c>
    </row>
    <row r="1265" spans="1:8" ht="18" thickBot="1">
      <c r="A1265" s="3">
        <v>41310</v>
      </c>
      <c r="B1265" s="8">
        <v>5956.9</v>
      </c>
      <c r="C1265" s="5">
        <v>5948.2</v>
      </c>
      <c r="D1265" s="5">
        <v>5970.35</v>
      </c>
      <c r="E1265" s="5">
        <v>5946.9</v>
      </c>
      <c r="F1265" s="6" t="s">
        <v>1699</v>
      </c>
      <c r="G1265" s="9">
        <v>-5.1000000000000004E-3</v>
      </c>
      <c r="H1265" s="22">
        <v>136.22999999999999</v>
      </c>
    </row>
    <row r="1266" spans="1:8" ht="18" thickBot="1">
      <c r="A1266" s="3">
        <v>41311</v>
      </c>
      <c r="B1266" s="4">
        <v>5959.2</v>
      </c>
      <c r="C1266" s="5">
        <v>5988.05</v>
      </c>
      <c r="D1266" s="5">
        <v>5990.9</v>
      </c>
      <c r="E1266" s="5">
        <v>5953.15</v>
      </c>
      <c r="F1266" s="6" t="s">
        <v>1698</v>
      </c>
      <c r="G1266" s="7">
        <v>4.0000000000000002E-4</v>
      </c>
      <c r="H1266" s="22">
        <v>157.82</v>
      </c>
    </row>
    <row r="1267" spans="1:8" ht="18" thickBot="1">
      <c r="A1267" s="3">
        <v>41312</v>
      </c>
      <c r="B1267" s="8">
        <v>5938.8</v>
      </c>
      <c r="C1267" s="5">
        <v>5936.45</v>
      </c>
      <c r="D1267" s="5">
        <v>5978.5</v>
      </c>
      <c r="E1267" s="5">
        <v>5927.6</v>
      </c>
      <c r="F1267" s="6" t="s">
        <v>569</v>
      </c>
      <c r="G1267" s="9">
        <v>-3.3999999999999998E-3</v>
      </c>
      <c r="H1267" s="22">
        <v>157.65</v>
      </c>
    </row>
    <row r="1268" spans="1:8" ht="18" thickBot="1">
      <c r="A1268" s="3">
        <v>41313</v>
      </c>
      <c r="B1268" s="8">
        <v>5903.5</v>
      </c>
      <c r="C1268" s="5">
        <v>5929.1</v>
      </c>
      <c r="D1268" s="5">
        <v>5953.7</v>
      </c>
      <c r="E1268" s="5">
        <v>5883.65</v>
      </c>
      <c r="F1268" s="6" t="s">
        <v>1697</v>
      </c>
      <c r="G1268" s="9">
        <v>-5.8999999999999999E-3</v>
      </c>
      <c r="H1268" s="22">
        <v>192.61</v>
      </c>
    </row>
    <row r="1269" spans="1:8" ht="18" thickBot="1">
      <c r="A1269" s="3">
        <v>41316</v>
      </c>
      <c r="B1269" s="8">
        <v>5897.85</v>
      </c>
      <c r="C1269" s="5">
        <v>5920.05</v>
      </c>
      <c r="D1269" s="5">
        <v>5924.15</v>
      </c>
      <c r="E1269" s="5">
        <v>5879.1</v>
      </c>
      <c r="F1269" s="6" t="s">
        <v>1696</v>
      </c>
      <c r="G1269" s="9">
        <v>-1E-3</v>
      </c>
      <c r="H1269" s="22">
        <v>121.96</v>
      </c>
    </row>
    <row r="1270" spans="1:8" ht="18" thickBot="1">
      <c r="A1270" s="3">
        <v>41317</v>
      </c>
      <c r="B1270" s="4">
        <v>5922.5</v>
      </c>
      <c r="C1270" s="5">
        <v>5894.35</v>
      </c>
      <c r="D1270" s="5">
        <v>5927.65</v>
      </c>
      <c r="E1270" s="5">
        <v>5886.45</v>
      </c>
      <c r="F1270" s="6" t="s">
        <v>1695</v>
      </c>
      <c r="G1270" s="7">
        <v>4.1999999999999997E-3</v>
      </c>
      <c r="H1270" s="22">
        <v>142.84</v>
      </c>
    </row>
    <row r="1271" spans="1:8" ht="18" thickBot="1">
      <c r="A1271" s="3">
        <v>41318</v>
      </c>
      <c r="B1271" s="4">
        <v>5932.95</v>
      </c>
      <c r="C1271" s="5">
        <v>5943.15</v>
      </c>
      <c r="D1271" s="5">
        <v>5969.5</v>
      </c>
      <c r="E1271" s="5">
        <v>5922.95</v>
      </c>
      <c r="F1271" s="6" t="s">
        <v>1694</v>
      </c>
      <c r="G1271" s="7">
        <v>1.8E-3</v>
      </c>
      <c r="H1271" s="22">
        <v>142.63999999999999</v>
      </c>
    </row>
    <row r="1272" spans="1:8" ht="18" thickBot="1">
      <c r="A1272" s="3">
        <v>41319</v>
      </c>
      <c r="B1272" s="8">
        <v>5896.95</v>
      </c>
      <c r="C1272" s="5">
        <v>5933.2</v>
      </c>
      <c r="D1272" s="5">
        <v>5940.2</v>
      </c>
      <c r="E1272" s="5">
        <v>5884.55</v>
      </c>
      <c r="F1272" s="6" t="s">
        <v>1693</v>
      </c>
      <c r="G1272" s="9">
        <v>-6.1000000000000004E-3</v>
      </c>
      <c r="H1272" s="22">
        <v>143.83000000000001</v>
      </c>
    </row>
    <row r="1273" spans="1:8" ht="18" thickBot="1">
      <c r="A1273" s="3">
        <v>41320</v>
      </c>
      <c r="B1273" s="8">
        <v>5887.4</v>
      </c>
      <c r="C1273" s="5">
        <v>5869.95</v>
      </c>
      <c r="D1273" s="5">
        <v>5899.95</v>
      </c>
      <c r="E1273" s="5">
        <v>5853.9</v>
      </c>
      <c r="F1273" s="6" t="s">
        <v>1692</v>
      </c>
      <c r="G1273" s="9">
        <v>-1.6000000000000001E-3</v>
      </c>
      <c r="H1273" s="22">
        <v>125.09</v>
      </c>
    </row>
    <row r="1274" spans="1:8" ht="18" thickBot="1">
      <c r="A1274" s="3">
        <v>41323</v>
      </c>
      <c r="B1274" s="4">
        <v>5898.2</v>
      </c>
      <c r="C1274" s="5">
        <v>5888.65</v>
      </c>
      <c r="D1274" s="5">
        <v>5911</v>
      </c>
      <c r="E1274" s="5">
        <v>5878.45</v>
      </c>
      <c r="F1274" s="6" t="s">
        <v>1418</v>
      </c>
      <c r="G1274" s="7">
        <v>1.8E-3</v>
      </c>
      <c r="H1274" s="22">
        <v>114.28</v>
      </c>
    </row>
    <row r="1275" spans="1:8" ht="18" thickBot="1">
      <c r="A1275" s="3">
        <v>41324</v>
      </c>
      <c r="B1275" s="4">
        <v>5939.7</v>
      </c>
      <c r="C1275" s="5">
        <v>5900.2</v>
      </c>
      <c r="D1275" s="5">
        <v>5947.55</v>
      </c>
      <c r="E1275" s="5">
        <v>5883.15</v>
      </c>
      <c r="F1275" s="6" t="s">
        <v>1691</v>
      </c>
      <c r="G1275" s="7">
        <v>7.0000000000000001E-3</v>
      </c>
      <c r="H1275" s="22">
        <v>100.99</v>
      </c>
    </row>
    <row r="1276" spans="1:8" ht="18" thickBot="1">
      <c r="A1276" s="3">
        <v>41325</v>
      </c>
      <c r="B1276" s="4">
        <v>5943.05</v>
      </c>
      <c r="C1276" s="5">
        <v>5966.3</v>
      </c>
      <c r="D1276" s="5">
        <v>5971</v>
      </c>
      <c r="E1276" s="5">
        <v>5937.55</v>
      </c>
      <c r="F1276" s="6" t="s">
        <v>1690</v>
      </c>
      <c r="G1276" s="7">
        <v>5.9999999999999995E-4</v>
      </c>
      <c r="H1276" s="22">
        <v>135.35</v>
      </c>
    </row>
    <row r="1277" spans="1:8" ht="18" thickBot="1">
      <c r="A1277" s="3">
        <v>41326</v>
      </c>
      <c r="B1277" s="8">
        <v>5852.25</v>
      </c>
      <c r="C1277" s="5">
        <v>5909.65</v>
      </c>
      <c r="D1277" s="5">
        <v>5921.15</v>
      </c>
      <c r="E1277" s="5">
        <v>5844.4</v>
      </c>
      <c r="F1277" s="6" t="s">
        <v>299</v>
      </c>
      <c r="G1277" s="9">
        <v>-1.5299999999999999E-2</v>
      </c>
      <c r="H1277" s="22">
        <v>159.4</v>
      </c>
    </row>
    <row r="1278" spans="1:8" ht="18" thickBot="1">
      <c r="A1278" s="3">
        <v>41327</v>
      </c>
      <c r="B1278" s="8">
        <v>5850.3</v>
      </c>
      <c r="C1278" s="5">
        <v>5837.95</v>
      </c>
      <c r="D1278" s="5">
        <v>5873.8</v>
      </c>
      <c r="E1278" s="5">
        <v>5835.8</v>
      </c>
      <c r="F1278" s="6" t="s">
        <v>1689</v>
      </c>
      <c r="G1278" s="9">
        <v>-2.9999999999999997E-4</v>
      </c>
      <c r="H1278" s="22">
        <v>157.05000000000001</v>
      </c>
    </row>
    <row r="1279" spans="1:8" ht="18" thickBot="1">
      <c r="A1279" s="3">
        <v>41330</v>
      </c>
      <c r="B1279" s="4">
        <v>5854.75</v>
      </c>
      <c r="C1279" s="5">
        <v>5870.55</v>
      </c>
      <c r="D1279" s="5">
        <v>5878.4</v>
      </c>
      <c r="E1279" s="5">
        <v>5825</v>
      </c>
      <c r="F1279" s="6" t="s">
        <v>1688</v>
      </c>
      <c r="G1279" s="7">
        <v>8.0000000000000004E-4</v>
      </c>
      <c r="H1279" s="22">
        <v>125.13</v>
      </c>
    </row>
    <row r="1280" spans="1:8" ht="18" thickBot="1">
      <c r="A1280" s="3">
        <v>41331</v>
      </c>
      <c r="B1280" s="8">
        <v>5761.35</v>
      </c>
      <c r="C1280" s="5">
        <v>5838.3</v>
      </c>
      <c r="D1280" s="5">
        <v>5838.85</v>
      </c>
      <c r="E1280" s="5">
        <v>5748.6</v>
      </c>
      <c r="F1280" s="6" t="s">
        <v>703</v>
      </c>
      <c r="G1280" s="9">
        <v>-1.6E-2</v>
      </c>
      <c r="H1280" s="22">
        <v>157.36000000000001</v>
      </c>
    </row>
    <row r="1281" spans="1:8" ht="18" thickBot="1">
      <c r="A1281" s="3">
        <v>41332</v>
      </c>
      <c r="B1281" s="4">
        <v>5796.9</v>
      </c>
      <c r="C1281" s="5">
        <v>5784.9</v>
      </c>
      <c r="D1281" s="5">
        <v>5818.2</v>
      </c>
      <c r="E1281" s="5">
        <v>5749.7</v>
      </c>
      <c r="F1281" s="6" t="s">
        <v>1687</v>
      </c>
      <c r="G1281" s="7">
        <v>6.1999999999999998E-3</v>
      </c>
      <c r="H1281" s="22">
        <v>175.17</v>
      </c>
    </row>
    <row r="1282" spans="1:8" ht="18" thickBot="1">
      <c r="A1282" s="3">
        <v>41333</v>
      </c>
      <c r="B1282" s="8">
        <v>5693.05</v>
      </c>
      <c r="C1282" s="5">
        <v>5834.35</v>
      </c>
      <c r="D1282" s="5">
        <v>5849.9</v>
      </c>
      <c r="E1282" s="5">
        <v>5671.9</v>
      </c>
      <c r="F1282" s="6" t="s">
        <v>1686</v>
      </c>
      <c r="G1282" s="9">
        <v>-1.7899999999999999E-2</v>
      </c>
      <c r="H1282" s="22">
        <v>334.85</v>
      </c>
    </row>
    <row r="1283" spans="1:8" ht="18" thickBot="1">
      <c r="A1283" s="3">
        <v>41334</v>
      </c>
      <c r="B1283" s="4">
        <v>5719.7</v>
      </c>
      <c r="C1283" s="5">
        <v>5702.45</v>
      </c>
      <c r="D1283" s="5">
        <v>5739.45</v>
      </c>
      <c r="E1283" s="5">
        <v>5679.9</v>
      </c>
      <c r="F1283" s="6" t="s">
        <v>1389</v>
      </c>
      <c r="G1283" s="7">
        <v>4.7000000000000002E-3</v>
      </c>
      <c r="H1283" s="22">
        <v>174.52</v>
      </c>
    </row>
    <row r="1284" spans="1:8" ht="18" thickBot="1">
      <c r="A1284" s="3">
        <v>41337</v>
      </c>
      <c r="B1284" s="8">
        <v>5698.5</v>
      </c>
      <c r="C1284" s="5">
        <v>5704.7</v>
      </c>
      <c r="D1284" s="5">
        <v>5712</v>
      </c>
      <c r="E1284" s="5">
        <v>5663.6</v>
      </c>
      <c r="F1284" s="6" t="s">
        <v>1685</v>
      </c>
      <c r="G1284" s="9">
        <v>-3.7000000000000002E-3</v>
      </c>
      <c r="H1284" s="22">
        <v>144.88999999999999</v>
      </c>
    </row>
    <row r="1285" spans="1:8" ht="18" thickBot="1">
      <c r="A1285" s="3">
        <v>41338</v>
      </c>
      <c r="B1285" s="4">
        <v>5784.25</v>
      </c>
      <c r="C1285" s="5">
        <v>5722.45</v>
      </c>
      <c r="D1285" s="5">
        <v>5790.1</v>
      </c>
      <c r="E1285" s="5">
        <v>5722.4</v>
      </c>
      <c r="F1285" s="6" t="s">
        <v>1684</v>
      </c>
      <c r="G1285" s="7">
        <v>1.4999999999999999E-2</v>
      </c>
      <c r="H1285" s="22">
        <v>154.41</v>
      </c>
    </row>
    <row r="1286" spans="1:8" ht="18" thickBot="1">
      <c r="A1286" s="3">
        <v>41339</v>
      </c>
      <c r="B1286" s="4">
        <v>5818.6</v>
      </c>
      <c r="C1286" s="5">
        <v>5816.4</v>
      </c>
      <c r="D1286" s="5">
        <v>5828.7</v>
      </c>
      <c r="E1286" s="5">
        <v>5795.05</v>
      </c>
      <c r="F1286" s="6" t="s">
        <v>1683</v>
      </c>
      <c r="G1286" s="7">
        <v>5.8999999999999999E-3</v>
      </c>
      <c r="H1286" s="22">
        <v>156.9</v>
      </c>
    </row>
    <row r="1287" spans="1:8" ht="18" thickBot="1">
      <c r="A1287" s="3">
        <v>41340</v>
      </c>
      <c r="B1287" s="4">
        <v>5863.3</v>
      </c>
      <c r="C1287" s="5">
        <v>5801.3</v>
      </c>
      <c r="D1287" s="5">
        <v>5878</v>
      </c>
      <c r="E1287" s="5">
        <v>5801.3</v>
      </c>
      <c r="F1287" s="6" t="s">
        <v>1290</v>
      </c>
      <c r="G1287" s="7">
        <v>7.7000000000000002E-3</v>
      </c>
      <c r="H1287" s="22">
        <v>134.68</v>
      </c>
    </row>
    <row r="1288" spans="1:8" ht="18" thickBot="1">
      <c r="A1288" s="3">
        <v>41341</v>
      </c>
      <c r="B1288" s="4">
        <v>5945.7</v>
      </c>
      <c r="C1288" s="5">
        <v>5883.65</v>
      </c>
      <c r="D1288" s="5">
        <v>5952.85</v>
      </c>
      <c r="E1288" s="5">
        <v>5883</v>
      </c>
      <c r="F1288" s="6" t="s">
        <v>958</v>
      </c>
      <c r="G1288" s="7">
        <v>1.41E-2</v>
      </c>
      <c r="H1288" s="22">
        <v>150.78</v>
      </c>
    </row>
    <row r="1289" spans="1:8" ht="18" thickBot="1">
      <c r="A1289" s="3">
        <v>41344</v>
      </c>
      <c r="B1289" s="8">
        <v>5942.35</v>
      </c>
      <c r="C1289" s="5">
        <v>5946.1</v>
      </c>
      <c r="D1289" s="5">
        <v>5971.2</v>
      </c>
      <c r="E1289" s="5">
        <v>5930.35</v>
      </c>
      <c r="F1289" s="6" t="s">
        <v>1682</v>
      </c>
      <c r="G1289" s="9">
        <v>-5.9999999999999995E-4</v>
      </c>
      <c r="H1289" s="22">
        <v>125.39</v>
      </c>
    </row>
    <row r="1290" spans="1:8" ht="18" thickBot="1">
      <c r="A1290" s="3">
        <v>41345</v>
      </c>
      <c r="B1290" s="8">
        <v>5914.1</v>
      </c>
      <c r="C1290" s="5">
        <v>5944.6</v>
      </c>
      <c r="D1290" s="5">
        <v>5952</v>
      </c>
      <c r="E1290" s="5">
        <v>5893.65</v>
      </c>
      <c r="F1290" s="6" t="s">
        <v>1681</v>
      </c>
      <c r="G1290" s="9">
        <v>-4.7999999999999996E-3</v>
      </c>
      <c r="H1290" s="22">
        <v>115.94</v>
      </c>
    </row>
    <row r="1291" spans="1:8" ht="18" thickBot="1">
      <c r="A1291" s="3">
        <v>41346</v>
      </c>
      <c r="B1291" s="8">
        <v>5851.2</v>
      </c>
      <c r="C1291" s="5">
        <v>5884.8</v>
      </c>
      <c r="D1291" s="5">
        <v>5893.85</v>
      </c>
      <c r="E1291" s="5">
        <v>5842.25</v>
      </c>
      <c r="F1291" s="6" t="s">
        <v>1680</v>
      </c>
      <c r="G1291" s="9">
        <v>-1.06E-2</v>
      </c>
      <c r="H1291" s="22">
        <v>116.71</v>
      </c>
    </row>
    <row r="1292" spans="1:8" ht="18" thickBot="1">
      <c r="A1292" s="3">
        <v>41347</v>
      </c>
      <c r="B1292" s="4">
        <v>5908.95</v>
      </c>
      <c r="C1292" s="5">
        <v>5845.95</v>
      </c>
      <c r="D1292" s="5">
        <v>5920.15</v>
      </c>
      <c r="E1292" s="5">
        <v>5791.75</v>
      </c>
      <c r="F1292" s="6" t="s">
        <v>1679</v>
      </c>
      <c r="G1292" s="7">
        <v>9.9000000000000008E-3</v>
      </c>
      <c r="H1292" s="22">
        <v>149.01</v>
      </c>
    </row>
    <row r="1293" spans="1:8" ht="18" thickBot="1">
      <c r="A1293" s="3">
        <v>41348</v>
      </c>
      <c r="B1293" s="8">
        <v>5872.6</v>
      </c>
      <c r="C1293" s="5">
        <v>5914.9</v>
      </c>
      <c r="D1293" s="5">
        <v>5945.65</v>
      </c>
      <c r="E1293" s="5">
        <v>5861</v>
      </c>
      <c r="F1293" s="6" t="s">
        <v>1678</v>
      </c>
      <c r="G1293" s="9">
        <v>-6.1999999999999998E-3</v>
      </c>
      <c r="H1293" s="22">
        <v>152.16</v>
      </c>
    </row>
    <row r="1294" spans="1:8" ht="18" thickBot="1">
      <c r="A1294" s="3">
        <v>41351</v>
      </c>
      <c r="B1294" s="8">
        <v>5835.25</v>
      </c>
      <c r="C1294" s="5">
        <v>5816.75</v>
      </c>
      <c r="D1294" s="5">
        <v>5850.2</v>
      </c>
      <c r="E1294" s="5">
        <v>5814.35</v>
      </c>
      <c r="F1294" s="6" t="s">
        <v>1677</v>
      </c>
      <c r="G1294" s="9">
        <v>-6.4000000000000003E-3</v>
      </c>
      <c r="H1294" s="22">
        <v>102.66</v>
      </c>
    </row>
    <row r="1295" spans="1:8" ht="18" thickBot="1">
      <c r="A1295" s="3">
        <v>41352</v>
      </c>
      <c r="B1295" s="8">
        <v>5745.95</v>
      </c>
      <c r="C1295" s="5">
        <v>5859.5</v>
      </c>
      <c r="D1295" s="5">
        <v>5863.6</v>
      </c>
      <c r="E1295" s="5">
        <v>5724.3</v>
      </c>
      <c r="F1295" s="6" t="s">
        <v>1499</v>
      </c>
      <c r="G1295" s="9">
        <v>-1.5299999999999999E-2</v>
      </c>
      <c r="H1295" s="22">
        <v>182.31</v>
      </c>
    </row>
    <row r="1296" spans="1:8" ht="18" thickBot="1">
      <c r="A1296" s="3">
        <v>41353</v>
      </c>
      <c r="B1296" s="8">
        <v>5694.4</v>
      </c>
      <c r="C1296" s="5">
        <v>5740.55</v>
      </c>
      <c r="D1296" s="5">
        <v>5745.3</v>
      </c>
      <c r="E1296" s="5">
        <v>5682.3</v>
      </c>
      <c r="F1296" s="6" t="s">
        <v>1676</v>
      </c>
      <c r="G1296" s="9">
        <v>-8.9999999999999993E-3</v>
      </c>
      <c r="H1296" s="22">
        <v>187.62</v>
      </c>
    </row>
    <row r="1297" spans="1:8" ht="18" thickBot="1">
      <c r="A1297" s="3">
        <v>41354</v>
      </c>
      <c r="B1297" s="8">
        <v>5658.75</v>
      </c>
      <c r="C1297" s="5">
        <v>5705.9</v>
      </c>
      <c r="D1297" s="5">
        <v>5757.75</v>
      </c>
      <c r="E1297" s="5">
        <v>5647.95</v>
      </c>
      <c r="F1297" s="6" t="s">
        <v>1675</v>
      </c>
      <c r="G1297" s="9">
        <v>-6.3E-3</v>
      </c>
      <c r="H1297" s="22">
        <v>179.18</v>
      </c>
    </row>
    <row r="1298" spans="1:8" ht="18" thickBot="1">
      <c r="A1298" s="3">
        <v>41355</v>
      </c>
      <c r="B1298" s="8">
        <v>5651.35</v>
      </c>
      <c r="C1298" s="5">
        <v>5659.8</v>
      </c>
      <c r="D1298" s="5">
        <v>5691.45</v>
      </c>
      <c r="E1298" s="5">
        <v>5631.8</v>
      </c>
      <c r="F1298" s="6" t="s">
        <v>1674</v>
      </c>
      <c r="G1298" s="9">
        <v>-1.2999999999999999E-3</v>
      </c>
      <c r="H1298" s="22">
        <v>165.29</v>
      </c>
    </row>
    <row r="1299" spans="1:8" ht="18" thickBot="1">
      <c r="A1299" s="3">
        <v>41358</v>
      </c>
      <c r="B1299" s="8">
        <v>5633.85</v>
      </c>
      <c r="C1299" s="5">
        <v>5707.3</v>
      </c>
      <c r="D1299" s="5">
        <v>5718.4</v>
      </c>
      <c r="E1299" s="5">
        <v>5624.4</v>
      </c>
      <c r="F1299" s="6" t="s">
        <v>1673</v>
      </c>
      <c r="G1299" s="9">
        <v>-3.0999999999999999E-3</v>
      </c>
      <c r="H1299" s="22">
        <v>150.38999999999999</v>
      </c>
    </row>
    <row r="1300" spans="1:8" ht="18" thickBot="1">
      <c r="A1300" s="3">
        <v>41359</v>
      </c>
      <c r="B1300" s="4">
        <v>5641.6</v>
      </c>
      <c r="C1300" s="5">
        <v>5613.75</v>
      </c>
      <c r="D1300" s="5">
        <v>5655.3</v>
      </c>
      <c r="E1300" s="5">
        <v>5612.05</v>
      </c>
      <c r="F1300" s="6" t="s">
        <v>1672</v>
      </c>
      <c r="G1300" s="7">
        <v>1.4E-3</v>
      </c>
      <c r="H1300" s="22">
        <v>126.5</v>
      </c>
    </row>
    <row r="1301" spans="1:8" ht="18" thickBot="1">
      <c r="A1301" s="3">
        <v>41361</v>
      </c>
      <c r="B1301" s="4">
        <v>5682.55</v>
      </c>
      <c r="C1301" s="5">
        <v>5647.75</v>
      </c>
      <c r="D1301" s="5">
        <v>5692.95</v>
      </c>
      <c r="E1301" s="5">
        <v>5604.85</v>
      </c>
      <c r="F1301" s="6" t="s">
        <v>1671</v>
      </c>
      <c r="G1301" s="7">
        <v>7.3000000000000001E-3</v>
      </c>
      <c r="H1301" s="22">
        <v>209.66</v>
      </c>
    </row>
    <row r="1302" spans="1:8" ht="18" thickBot="1">
      <c r="A1302" s="3">
        <v>41365</v>
      </c>
      <c r="B1302" s="4">
        <v>5704.4</v>
      </c>
      <c r="C1302" s="5">
        <v>5697.35</v>
      </c>
      <c r="D1302" s="5">
        <v>5720.95</v>
      </c>
      <c r="E1302" s="5">
        <v>5675.9</v>
      </c>
      <c r="F1302" s="6" t="s">
        <v>1670</v>
      </c>
      <c r="G1302" s="7">
        <v>3.8E-3</v>
      </c>
      <c r="H1302" s="22">
        <v>97.78</v>
      </c>
    </row>
    <row r="1303" spans="1:8" ht="18" thickBot="1">
      <c r="A1303" s="3">
        <v>41366</v>
      </c>
      <c r="B1303" s="4">
        <v>5748.1</v>
      </c>
      <c r="C1303" s="5">
        <v>5701.7</v>
      </c>
      <c r="D1303" s="5">
        <v>5754.6</v>
      </c>
      <c r="E1303" s="5">
        <v>5687.15</v>
      </c>
      <c r="F1303" s="6" t="s">
        <v>1669</v>
      </c>
      <c r="G1303" s="7">
        <v>7.7000000000000002E-3</v>
      </c>
      <c r="H1303" s="22">
        <v>106.42</v>
      </c>
    </row>
    <row r="1304" spans="1:8" ht="18" thickBot="1">
      <c r="A1304" s="3">
        <v>41367</v>
      </c>
      <c r="B1304" s="8">
        <v>5672.9</v>
      </c>
      <c r="C1304" s="5">
        <v>5740.2</v>
      </c>
      <c r="D1304" s="5">
        <v>5744.95</v>
      </c>
      <c r="E1304" s="5">
        <v>5650.1</v>
      </c>
      <c r="F1304" s="6" t="s">
        <v>1668</v>
      </c>
      <c r="G1304" s="9">
        <v>-1.3100000000000001E-2</v>
      </c>
      <c r="H1304" s="22">
        <v>140.71</v>
      </c>
    </row>
    <row r="1305" spans="1:8" ht="18" thickBot="1">
      <c r="A1305" s="3">
        <v>41368</v>
      </c>
      <c r="B1305" s="8">
        <v>5574.75</v>
      </c>
      <c r="C1305" s="5">
        <v>5640.65</v>
      </c>
      <c r="D1305" s="5">
        <v>5644.45</v>
      </c>
      <c r="E1305" s="5">
        <v>5565.65</v>
      </c>
      <c r="F1305" s="6" t="s">
        <v>1667</v>
      </c>
      <c r="G1305" s="9">
        <v>-1.7299999999999999E-2</v>
      </c>
      <c r="H1305" s="22">
        <v>134.59</v>
      </c>
    </row>
    <row r="1306" spans="1:8" ht="18" thickBot="1">
      <c r="A1306" s="3">
        <v>41369</v>
      </c>
      <c r="B1306" s="8">
        <v>5553.25</v>
      </c>
      <c r="C1306" s="5">
        <v>5568.1</v>
      </c>
      <c r="D1306" s="5">
        <v>5577.3</v>
      </c>
      <c r="E1306" s="5">
        <v>5534.7</v>
      </c>
      <c r="F1306" s="6" t="s">
        <v>1666</v>
      </c>
      <c r="G1306" s="9">
        <v>-3.8999999999999998E-3</v>
      </c>
      <c r="H1306" s="22">
        <v>137.46</v>
      </c>
    </row>
    <row r="1307" spans="1:8" ht="18" thickBot="1">
      <c r="A1307" s="3">
        <v>41372</v>
      </c>
      <c r="B1307" s="8">
        <v>5542.95</v>
      </c>
      <c r="C1307" s="5">
        <v>5550.5</v>
      </c>
      <c r="D1307" s="5">
        <v>5569.2</v>
      </c>
      <c r="E1307" s="5">
        <v>5537.05</v>
      </c>
      <c r="F1307" s="6" t="s">
        <v>1665</v>
      </c>
      <c r="G1307" s="9">
        <v>-1.9E-3</v>
      </c>
      <c r="H1307" s="22">
        <v>97.02</v>
      </c>
    </row>
    <row r="1308" spans="1:8" ht="18" thickBot="1">
      <c r="A1308" s="3">
        <v>41373</v>
      </c>
      <c r="B1308" s="8">
        <v>5495.1</v>
      </c>
      <c r="C1308" s="5">
        <v>5568.75</v>
      </c>
      <c r="D1308" s="5">
        <v>5603.05</v>
      </c>
      <c r="E1308" s="5">
        <v>5487</v>
      </c>
      <c r="F1308" s="6" t="s">
        <v>1664</v>
      </c>
      <c r="G1308" s="9">
        <v>-8.6E-3</v>
      </c>
      <c r="H1308" s="22">
        <v>138.18</v>
      </c>
    </row>
    <row r="1309" spans="1:8" ht="18" thickBot="1">
      <c r="A1309" s="3">
        <v>41374</v>
      </c>
      <c r="B1309" s="4">
        <v>5558.7</v>
      </c>
      <c r="C1309" s="5">
        <v>5536.25</v>
      </c>
      <c r="D1309" s="5">
        <v>5569.25</v>
      </c>
      <c r="E1309" s="5">
        <v>5477.2</v>
      </c>
      <c r="F1309" s="6" t="s">
        <v>1663</v>
      </c>
      <c r="G1309" s="7">
        <v>1.1599999999999999E-2</v>
      </c>
      <c r="H1309" s="22">
        <v>128.56</v>
      </c>
    </row>
    <row r="1310" spans="1:8" ht="18" thickBot="1">
      <c r="A1310" s="3">
        <v>41375</v>
      </c>
      <c r="B1310" s="4">
        <v>5594</v>
      </c>
      <c r="C1310" s="5">
        <v>5601.65</v>
      </c>
      <c r="D1310" s="5">
        <v>5610.65</v>
      </c>
      <c r="E1310" s="5">
        <v>5542.85</v>
      </c>
      <c r="F1310" s="6" t="s">
        <v>1662</v>
      </c>
      <c r="G1310" s="7">
        <v>6.4000000000000003E-3</v>
      </c>
      <c r="H1310" s="22">
        <v>146.83000000000001</v>
      </c>
    </row>
    <row r="1311" spans="1:8" ht="18" thickBot="1">
      <c r="A1311" s="3">
        <v>41376</v>
      </c>
      <c r="B1311" s="8">
        <v>5528.55</v>
      </c>
      <c r="C1311" s="5">
        <v>5520.7</v>
      </c>
      <c r="D1311" s="5">
        <v>5544.5</v>
      </c>
      <c r="E1311" s="5">
        <v>5494.9</v>
      </c>
      <c r="F1311" s="6" t="s">
        <v>1661</v>
      </c>
      <c r="G1311" s="9">
        <v>-1.17E-2</v>
      </c>
      <c r="H1311" s="22">
        <v>127.32</v>
      </c>
    </row>
    <row r="1312" spans="1:8" ht="18" thickBot="1">
      <c r="A1312" s="3">
        <v>41379</v>
      </c>
      <c r="B1312" s="4">
        <v>5568.4</v>
      </c>
      <c r="C1312" s="5">
        <v>5508.5</v>
      </c>
      <c r="D1312" s="5">
        <v>5592.85</v>
      </c>
      <c r="E1312" s="5">
        <v>5500.3</v>
      </c>
      <c r="F1312" s="6" t="s">
        <v>1660</v>
      </c>
      <c r="G1312" s="7">
        <v>7.1999999999999998E-3</v>
      </c>
      <c r="H1312" s="22">
        <v>142.91999999999999</v>
      </c>
    </row>
    <row r="1313" spans="1:8" ht="18" thickBot="1">
      <c r="A1313" s="3">
        <v>41380</v>
      </c>
      <c r="B1313" s="4">
        <v>5688.95</v>
      </c>
      <c r="C1313" s="5">
        <v>5562.45</v>
      </c>
      <c r="D1313" s="5">
        <v>5699.25</v>
      </c>
      <c r="E1313" s="5">
        <v>5555.85</v>
      </c>
      <c r="F1313" s="6" t="s">
        <v>1659</v>
      </c>
      <c r="G1313" s="7">
        <v>2.1600000000000001E-2</v>
      </c>
      <c r="H1313" s="22">
        <v>142.68</v>
      </c>
    </row>
    <row r="1314" spans="1:8" ht="18" thickBot="1">
      <c r="A1314" s="3">
        <v>41381</v>
      </c>
      <c r="B1314" s="8">
        <v>5688.7</v>
      </c>
      <c r="C1314" s="5">
        <v>5708.65</v>
      </c>
      <c r="D1314" s="5">
        <v>5732.15</v>
      </c>
      <c r="E1314" s="5">
        <v>5669</v>
      </c>
      <c r="F1314" s="6" t="s">
        <v>897</v>
      </c>
      <c r="G1314" s="9">
        <v>0</v>
      </c>
      <c r="H1314" s="22">
        <v>154.58000000000001</v>
      </c>
    </row>
    <row r="1315" spans="1:8" ht="18" thickBot="1">
      <c r="A1315" s="3">
        <v>41382</v>
      </c>
      <c r="B1315" s="4">
        <v>5783.1</v>
      </c>
      <c r="C1315" s="5">
        <v>5682.7</v>
      </c>
      <c r="D1315" s="5">
        <v>5794.35</v>
      </c>
      <c r="E1315" s="5">
        <v>5681.85</v>
      </c>
      <c r="F1315" s="6" t="s">
        <v>1658</v>
      </c>
      <c r="G1315" s="7">
        <v>1.66E-2</v>
      </c>
      <c r="H1315" s="22">
        <v>149.88</v>
      </c>
    </row>
    <row r="1316" spans="1:8" ht="18" thickBot="1">
      <c r="A1316" s="3">
        <v>41386</v>
      </c>
      <c r="B1316" s="4">
        <v>5834.4</v>
      </c>
      <c r="C1316" s="5">
        <v>5789.85</v>
      </c>
      <c r="D1316" s="5">
        <v>5844.85</v>
      </c>
      <c r="E1316" s="5">
        <v>5789.8</v>
      </c>
      <c r="F1316" s="6" t="s">
        <v>1657</v>
      </c>
      <c r="G1316" s="7">
        <v>8.8999999999999999E-3</v>
      </c>
      <c r="H1316" s="22">
        <v>135.1</v>
      </c>
    </row>
    <row r="1317" spans="1:8" ht="18" thickBot="1">
      <c r="A1317" s="3">
        <v>41387</v>
      </c>
      <c r="B1317" s="4">
        <v>5836.9</v>
      </c>
      <c r="C1317" s="5">
        <v>5843.1</v>
      </c>
      <c r="D1317" s="5">
        <v>5844.3</v>
      </c>
      <c r="E1317" s="5">
        <v>5791.55</v>
      </c>
      <c r="F1317" s="6" t="s">
        <v>1656</v>
      </c>
      <c r="G1317" s="7">
        <v>4.0000000000000002E-4</v>
      </c>
      <c r="H1317" s="22">
        <v>132.22</v>
      </c>
    </row>
    <row r="1318" spans="1:8" ht="18" thickBot="1">
      <c r="A1318" s="3">
        <v>41389</v>
      </c>
      <c r="B1318" s="4">
        <v>5916.3</v>
      </c>
      <c r="C1318" s="5">
        <v>5856.1</v>
      </c>
      <c r="D1318" s="5">
        <v>5924.6</v>
      </c>
      <c r="E1318" s="5">
        <v>5853.3</v>
      </c>
      <c r="F1318" s="6" t="s">
        <v>1655</v>
      </c>
      <c r="G1318" s="7">
        <v>1.3599999999999999E-2</v>
      </c>
      <c r="H1318" s="22">
        <v>199.6</v>
      </c>
    </row>
    <row r="1319" spans="1:8" ht="18" thickBot="1">
      <c r="A1319" s="3">
        <v>41390</v>
      </c>
      <c r="B1319" s="8">
        <v>5871.45</v>
      </c>
      <c r="C1319" s="5">
        <v>5899.75</v>
      </c>
      <c r="D1319" s="5">
        <v>5907.05</v>
      </c>
      <c r="E1319" s="5">
        <v>5860.5</v>
      </c>
      <c r="F1319" s="6" t="s">
        <v>1654</v>
      </c>
      <c r="G1319" s="9">
        <v>-7.6E-3</v>
      </c>
      <c r="H1319" s="22">
        <v>141.31</v>
      </c>
    </row>
    <row r="1320" spans="1:8" ht="18" thickBot="1">
      <c r="A1320" s="3">
        <v>41393</v>
      </c>
      <c r="B1320" s="4">
        <v>5904.1</v>
      </c>
      <c r="C1320" s="5">
        <v>5877.6</v>
      </c>
      <c r="D1320" s="5">
        <v>5918.65</v>
      </c>
      <c r="E1320" s="5">
        <v>5868.8</v>
      </c>
      <c r="F1320" s="6" t="s">
        <v>1653</v>
      </c>
      <c r="G1320" s="7">
        <v>5.5999999999999999E-3</v>
      </c>
      <c r="H1320" s="22">
        <v>118.88</v>
      </c>
    </row>
    <row r="1321" spans="1:8" ht="18" thickBot="1">
      <c r="A1321" s="3">
        <v>41394</v>
      </c>
      <c r="B1321" s="4">
        <v>5930.2</v>
      </c>
      <c r="C1321" s="5">
        <v>5932.6</v>
      </c>
      <c r="D1321" s="5">
        <v>5962.3</v>
      </c>
      <c r="E1321" s="5">
        <v>5867.8</v>
      </c>
      <c r="F1321" s="6" t="s">
        <v>1652</v>
      </c>
      <c r="G1321" s="7">
        <v>4.4000000000000003E-3</v>
      </c>
      <c r="H1321" s="22">
        <v>153.19</v>
      </c>
    </row>
    <row r="1322" spans="1:8" ht="18" thickBot="1">
      <c r="A1322" s="3">
        <v>41396</v>
      </c>
      <c r="B1322" s="4">
        <v>5999.35</v>
      </c>
      <c r="C1322" s="5">
        <v>5911.4</v>
      </c>
      <c r="D1322" s="5">
        <v>6019.45</v>
      </c>
      <c r="E1322" s="5">
        <v>5910.95</v>
      </c>
      <c r="F1322" s="6" t="s">
        <v>1651</v>
      </c>
      <c r="G1322" s="7">
        <v>1.17E-2</v>
      </c>
      <c r="H1322" s="22">
        <v>162.38</v>
      </c>
    </row>
    <row r="1323" spans="1:8" ht="18" thickBot="1">
      <c r="A1323" s="3">
        <v>41397</v>
      </c>
      <c r="B1323" s="8">
        <v>5944</v>
      </c>
      <c r="C1323" s="5">
        <v>5993.5</v>
      </c>
      <c r="D1323" s="5">
        <v>6000.3</v>
      </c>
      <c r="E1323" s="5">
        <v>5930.15</v>
      </c>
      <c r="F1323" s="6" t="s">
        <v>1650</v>
      </c>
      <c r="G1323" s="9">
        <v>-9.1999999999999998E-3</v>
      </c>
      <c r="H1323" s="22">
        <v>145.75</v>
      </c>
    </row>
    <row r="1324" spans="1:8" ht="18" thickBot="1">
      <c r="A1324" s="3">
        <v>41400</v>
      </c>
      <c r="B1324" s="4">
        <v>5971.05</v>
      </c>
      <c r="C1324" s="5">
        <v>5944.9</v>
      </c>
      <c r="D1324" s="5">
        <v>5976.5</v>
      </c>
      <c r="E1324" s="5">
        <v>5928.45</v>
      </c>
      <c r="F1324" s="6" t="s">
        <v>793</v>
      </c>
      <c r="G1324" s="7">
        <v>4.5999999999999999E-3</v>
      </c>
      <c r="H1324" s="22">
        <v>110.17</v>
      </c>
    </row>
    <row r="1325" spans="1:8" ht="18" thickBot="1">
      <c r="A1325" s="3">
        <v>41401</v>
      </c>
      <c r="B1325" s="4">
        <v>6043.55</v>
      </c>
      <c r="C1325" s="5">
        <v>5983.45</v>
      </c>
      <c r="D1325" s="5">
        <v>6050.5</v>
      </c>
      <c r="E1325" s="5">
        <v>5982.95</v>
      </c>
      <c r="F1325" s="6" t="s">
        <v>1649</v>
      </c>
      <c r="G1325" s="7">
        <v>1.21E-2</v>
      </c>
      <c r="H1325" s="22">
        <v>136.37</v>
      </c>
    </row>
    <row r="1326" spans="1:8" ht="18" thickBot="1">
      <c r="A1326" s="3">
        <v>41402</v>
      </c>
      <c r="B1326" s="4">
        <v>6069.3</v>
      </c>
      <c r="C1326" s="5">
        <v>6064.15</v>
      </c>
      <c r="D1326" s="5">
        <v>6083.55</v>
      </c>
      <c r="E1326" s="5">
        <v>6024.95</v>
      </c>
      <c r="F1326" s="6" t="s">
        <v>1648</v>
      </c>
      <c r="G1326" s="7">
        <v>4.3E-3</v>
      </c>
      <c r="H1326" s="22">
        <v>122.28</v>
      </c>
    </row>
    <row r="1327" spans="1:8" ht="18" thickBot="1">
      <c r="A1327" s="3">
        <v>41403</v>
      </c>
      <c r="B1327" s="8">
        <v>6050.15</v>
      </c>
      <c r="C1327" s="5">
        <v>6078.35</v>
      </c>
      <c r="D1327" s="5">
        <v>6084.7</v>
      </c>
      <c r="E1327" s="5">
        <v>6040.45</v>
      </c>
      <c r="F1327" s="6" t="s">
        <v>1647</v>
      </c>
      <c r="G1327" s="9">
        <v>-3.2000000000000002E-3</v>
      </c>
      <c r="H1327" s="22">
        <v>110</v>
      </c>
    </row>
    <row r="1328" spans="1:8" ht="18" thickBot="1">
      <c r="A1328" s="3">
        <v>41404</v>
      </c>
      <c r="B1328" s="4">
        <v>6094.75</v>
      </c>
      <c r="C1328" s="5">
        <v>6046.25</v>
      </c>
      <c r="D1328" s="5">
        <v>6105.3</v>
      </c>
      <c r="E1328" s="5">
        <v>6045.6</v>
      </c>
      <c r="F1328" s="6" t="s">
        <v>1646</v>
      </c>
      <c r="G1328" s="7">
        <v>7.4000000000000003E-3</v>
      </c>
      <c r="H1328" s="22">
        <v>111.35</v>
      </c>
    </row>
    <row r="1329" spans="1:8" ht="18" thickBot="1">
      <c r="A1329" s="3">
        <v>41405</v>
      </c>
      <c r="B1329" s="4">
        <v>6107.25</v>
      </c>
      <c r="C1329" s="5">
        <v>6088.2</v>
      </c>
      <c r="D1329" s="5">
        <v>6114.55</v>
      </c>
      <c r="E1329" s="5">
        <v>6084.15</v>
      </c>
      <c r="F1329" s="6" t="s">
        <v>1645</v>
      </c>
      <c r="G1329" s="7">
        <v>2.0999999999999999E-3</v>
      </c>
      <c r="H1329" s="22">
        <v>7.99</v>
      </c>
    </row>
    <row r="1330" spans="1:8" ht="18" thickBot="1">
      <c r="A1330" s="3">
        <v>41407</v>
      </c>
      <c r="B1330" s="8">
        <v>5980.45</v>
      </c>
      <c r="C1330" s="5">
        <v>6098.2</v>
      </c>
      <c r="D1330" s="5">
        <v>6104.95</v>
      </c>
      <c r="E1330" s="5">
        <v>5972.9</v>
      </c>
      <c r="F1330" s="6" t="s">
        <v>1644</v>
      </c>
      <c r="G1330" s="9">
        <v>-2.0799999999999999E-2</v>
      </c>
      <c r="H1330" s="22">
        <v>107.95</v>
      </c>
    </row>
    <row r="1331" spans="1:8" ht="18" thickBot="1">
      <c r="A1331" s="3">
        <v>41408</v>
      </c>
      <c r="B1331" s="4">
        <v>5995.4</v>
      </c>
      <c r="C1331" s="5">
        <v>5989.7</v>
      </c>
      <c r="D1331" s="5">
        <v>6026.2</v>
      </c>
      <c r="E1331" s="5">
        <v>5970.05</v>
      </c>
      <c r="F1331" s="6" t="s">
        <v>1643</v>
      </c>
      <c r="G1331" s="7">
        <v>2.5000000000000001E-3</v>
      </c>
      <c r="H1331" s="22">
        <v>119.27</v>
      </c>
    </row>
    <row r="1332" spans="1:8" ht="18" thickBot="1">
      <c r="A1332" s="3">
        <v>41409</v>
      </c>
      <c r="B1332" s="4">
        <v>6146.75</v>
      </c>
      <c r="C1332" s="5">
        <v>6018.85</v>
      </c>
      <c r="D1332" s="5">
        <v>6157.1</v>
      </c>
      <c r="E1332" s="5">
        <v>6018.85</v>
      </c>
      <c r="F1332" s="6" t="s">
        <v>1642</v>
      </c>
      <c r="G1332" s="7">
        <v>2.52E-2</v>
      </c>
      <c r="H1332" s="22">
        <v>153.88999999999999</v>
      </c>
    </row>
    <row r="1333" spans="1:8" ht="18" thickBot="1">
      <c r="A1333" s="3">
        <v>41410</v>
      </c>
      <c r="B1333" s="4">
        <v>6169.9</v>
      </c>
      <c r="C1333" s="5">
        <v>6128.25</v>
      </c>
      <c r="D1333" s="5">
        <v>6187.3</v>
      </c>
      <c r="E1333" s="5">
        <v>6128.25</v>
      </c>
      <c r="F1333" s="6" t="s">
        <v>1641</v>
      </c>
      <c r="G1333" s="7">
        <v>3.8E-3</v>
      </c>
      <c r="H1333" s="22">
        <v>158.63999999999999</v>
      </c>
    </row>
    <row r="1334" spans="1:8" ht="18" thickBot="1">
      <c r="A1334" s="3">
        <v>41411</v>
      </c>
      <c r="B1334" s="4">
        <v>6187.3</v>
      </c>
      <c r="C1334" s="5">
        <v>6172.95</v>
      </c>
      <c r="D1334" s="5">
        <v>6199.95</v>
      </c>
      <c r="E1334" s="5">
        <v>6146.15</v>
      </c>
      <c r="F1334" s="6" t="s">
        <v>1640</v>
      </c>
      <c r="G1334" s="7">
        <v>2.8E-3</v>
      </c>
      <c r="H1334" s="22">
        <v>147.28</v>
      </c>
    </row>
    <row r="1335" spans="1:8" ht="18" thickBot="1">
      <c r="A1335" s="3">
        <v>41414</v>
      </c>
      <c r="B1335" s="8">
        <v>6156.9</v>
      </c>
      <c r="C1335" s="5">
        <v>6198</v>
      </c>
      <c r="D1335" s="5">
        <v>6229.45</v>
      </c>
      <c r="E1335" s="5">
        <v>6146.05</v>
      </c>
      <c r="F1335" s="6" t="s">
        <v>1639</v>
      </c>
      <c r="G1335" s="9">
        <v>-4.8999999999999998E-3</v>
      </c>
      <c r="H1335" s="22">
        <v>122.25</v>
      </c>
    </row>
    <row r="1336" spans="1:8" ht="18" thickBot="1">
      <c r="A1336" s="3">
        <v>41415</v>
      </c>
      <c r="B1336" s="8">
        <v>6114.1</v>
      </c>
      <c r="C1336" s="5">
        <v>6152.35</v>
      </c>
      <c r="D1336" s="5">
        <v>6180.25</v>
      </c>
      <c r="E1336" s="5">
        <v>6102.35</v>
      </c>
      <c r="F1336" s="6" t="s">
        <v>1638</v>
      </c>
      <c r="G1336" s="9">
        <v>-7.0000000000000001E-3</v>
      </c>
      <c r="H1336" s="22">
        <v>130.59</v>
      </c>
    </row>
    <row r="1337" spans="1:8" ht="18" thickBot="1">
      <c r="A1337" s="3">
        <v>41416</v>
      </c>
      <c r="B1337" s="8">
        <v>6094.5</v>
      </c>
      <c r="C1337" s="5">
        <v>6127.05</v>
      </c>
      <c r="D1337" s="5">
        <v>6147.6</v>
      </c>
      <c r="E1337" s="5">
        <v>6074.45</v>
      </c>
      <c r="F1337" s="6" t="s">
        <v>1376</v>
      </c>
      <c r="G1337" s="9">
        <v>-3.2000000000000002E-3</v>
      </c>
      <c r="H1337" s="22">
        <v>133.76</v>
      </c>
    </row>
    <row r="1338" spans="1:8" ht="18" thickBot="1">
      <c r="A1338" s="3">
        <v>41417</v>
      </c>
      <c r="B1338" s="8">
        <v>5967.05</v>
      </c>
      <c r="C1338" s="5">
        <v>6050.4</v>
      </c>
      <c r="D1338" s="5">
        <v>6081.45</v>
      </c>
      <c r="E1338" s="5">
        <v>5955.7</v>
      </c>
      <c r="F1338" s="6" t="s">
        <v>1637</v>
      </c>
      <c r="G1338" s="9">
        <v>-2.0899999999999998E-2</v>
      </c>
      <c r="H1338" s="22">
        <v>198.93</v>
      </c>
    </row>
    <row r="1339" spans="1:8" ht="18" thickBot="1">
      <c r="A1339" s="3">
        <v>41418</v>
      </c>
      <c r="B1339" s="4">
        <v>5983.55</v>
      </c>
      <c r="C1339" s="5">
        <v>6010.7</v>
      </c>
      <c r="D1339" s="5">
        <v>6015.3</v>
      </c>
      <c r="E1339" s="5">
        <v>5936.8</v>
      </c>
      <c r="F1339" s="6" t="s">
        <v>1298</v>
      </c>
      <c r="G1339" s="7">
        <v>2.8E-3</v>
      </c>
      <c r="H1339" s="22">
        <v>161.62</v>
      </c>
    </row>
    <row r="1340" spans="1:8" ht="18" thickBot="1">
      <c r="A1340" s="3">
        <v>41421</v>
      </c>
      <c r="B1340" s="4">
        <v>6083.15</v>
      </c>
      <c r="C1340" s="5">
        <v>5989.4</v>
      </c>
      <c r="D1340" s="5">
        <v>6099.9</v>
      </c>
      <c r="E1340" s="5">
        <v>5975.55</v>
      </c>
      <c r="F1340" s="6" t="s">
        <v>1636</v>
      </c>
      <c r="G1340" s="7">
        <v>1.66E-2</v>
      </c>
      <c r="H1340" s="22">
        <v>115.12</v>
      </c>
    </row>
    <row r="1341" spans="1:8" ht="18" thickBot="1">
      <c r="A1341" s="3">
        <v>41422</v>
      </c>
      <c r="B1341" s="4">
        <v>6111.25</v>
      </c>
      <c r="C1341" s="5">
        <v>6086.35</v>
      </c>
      <c r="D1341" s="5">
        <v>6127.65</v>
      </c>
      <c r="E1341" s="5">
        <v>6055.4</v>
      </c>
      <c r="F1341" s="6" t="s">
        <v>1635</v>
      </c>
      <c r="G1341" s="7">
        <v>4.5999999999999999E-3</v>
      </c>
      <c r="H1341" s="22">
        <v>139.66999999999999</v>
      </c>
    </row>
    <row r="1342" spans="1:8" ht="18" thickBot="1">
      <c r="A1342" s="3">
        <v>41423</v>
      </c>
      <c r="B1342" s="8">
        <v>6104.3</v>
      </c>
      <c r="C1342" s="5">
        <v>6120.45</v>
      </c>
      <c r="D1342" s="5">
        <v>6125.05</v>
      </c>
      <c r="E1342" s="5">
        <v>6069.8</v>
      </c>
      <c r="F1342" s="6" t="s">
        <v>1634</v>
      </c>
      <c r="G1342" s="9">
        <v>-1.1000000000000001E-3</v>
      </c>
      <c r="H1342" s="22">
        <v>120.21</v>
      </c>
    </row>
    <row r="1343" spans="1:8" ht="18" thickBot="1">
      <c r="A1343" s="3">
        <v>41424</v>
      </c>
      <c r="B1343" s="4">
        <v>6124.05</v>
      </c>
      <c r="C1343" s="5">
        <v>6072.15</v>
      </c>
      <c r="D1343" s="5">
        <v>6133.75</v>
      </c>
      <c r="E1343" s="5">
        <v>6072.15</v>
      </c>
      <c r="F1343" s="6" t="s">
        <v>1633</v>
      </c>
      <c r="G1343" s="7">
        <v>3.2000000000000002E-3</v>
      </c>
      <c r="H1343" s="22">
        <v>194.09</v>
      </c>
    </row>
    <row r="1344" spans="1:8" ht="18" thickBot="1">
      <c r="A1344" s="3">
        <v>41425</v>
      </c>
      <c r="B1344" s="8">
        <v>5985.95</v>
      </c>
      <c r="C1344" s="5">
        <v>6098.7</v>
      </c>
      <c r="D1344" s="5">
        <v>6106.25</v>
      </c>
      <c r="E1344" s="5">
        <v>5975.55</v>
      </c>
      <c r="F1344" s="6" t="s">
        <v>1632</v>
      </c>
      <c r="G1344" s="9">
        <v>-2.2599999999999999E-2</v>
      </c>
      <c r="H1344" s="22">
        <v>175.31</v>
      </c>
    </row>
    <row r="1345" spans="1:8" ht="18" thickBot="1">
      <c r="A1345" s="3">
        <v>41428</v>
      </c>
      <c r="B1345" s="8">
        <v>5939.3</v>
      </c>
      <c r="C1345" s="5">
        <v>5997.35</v>
      </c>
      <c r="D1345" s="5">
        <v>6011</v>
      </c>
      <c r="E1345" s="5">
        <v>5916.35</v>
      </c>
      <c r="F1345" s="6" t="s">
        <v>1631</v>
      </c>
      <c r="G1345" s="9">
        <v>-7.7999999999999996E-3</v>
      </c>
      <c r="H1345" s="22">
        <v>112.12</v>
      </c>
    </row>
    <row r="1346" spans="1:8" ht="18" thickBot="1">
      <c r="A1346" s="3">
        <v>41429</v>
      </c>
      <c r="B1346" s="8">
        <v>5919.45</v>
      </c>
      <c r="C1346" s="5">
        <v>5941.1</v>
      </c>
      <c r="D1346" s="5">
        <v>5981.6</v>
      </c>
      <c r="E1346" s="5">
        <v>5910.25</v>
      </c>
      <c r="F1346" s="6" t="s">
        <v>1630</v>
      </c>
      <c r="G1346" s="9">
        <v>-3.3E-3</v>
      </c>
      <c r="H1346" s="22">
        <v>114.45</v>
      </c>
    </row>
    <row r="1347" spans="1:8" ht="18" thickBot="1">
      <c r="A1347" s="3">
        <v>41430</v>
      </c>
      <c r="B1347" s="4">
        <v>5923.85</v>
      </c>
      <c r="C1347" s="5">
        <v>5908.3</v>
      </c>
      <c r="D1347" s="5">
        <v>5935.2</v>
      </c>
      <c r="E1347" s="5">
        <v>5883.7</v>
      </c>
      <c r="F1347" s="6" t="s">
        <v>1629</v>
      </c>
      <c r="G1347" s="7">
        <v>6.9999999999999999E-4</v>
      </c>
      <c r="H1347" s="22">
        <v>110.22</v>
      </c>
    </row>
    <row r="1348" spans="1:8" ht="18" thickBot="1">
      <c r="A1348" s="3">
        <v>41431</v>
      </c>
      <c r="B1348" s="8">
        <v>5921.4</v>
      </c>
      <c r="C1348" s="5">
        <v>5895</v>
      </c>
      <c r="D1348" s="5">
        <v>5956.55</v>
      </c>
      <c r="E1348" s="5">
        <v>5869.5</v>
      </c>
      <c r="F1348" s="6" t="s">
        <v>1628</v>
      </c>
      <c r="G1348" s="9">
        <v>-4.0000000000000002E-4</v>
      </c>
      <c r="H1348" s="22">
        <v>114.18</v>
      </c>
    </row>
    <row r="1349" spans="1:8" ht="18" thickBot="1">
      <c r="A1349" s="3">
        <v>41432</v>
      </c>
      <c r="B1349" s="8">
        <v>5881</v>
      </c>
      <c r="C1349" s="5">
        <v>5900.05</v>
      </c>
      <c r="D1349" s="5">
        <v>5972.7</v>
      </c>
      <c r="E1349" s="5">
        <v>5871.3</v>
      </c>
      <c r="F1349" s="6" t="s">
        <v>1492</v>
      </c>
      <c r="G1349" s="9">
        <v>-6.7999999999999996E-3</v>
      </c>
      <c r="H1349" s="22">
        <v>118.35</v>
      </c>
    </row>
    <row r="1350" spans="1:8" ht="18" thickBot="1">
      <c r="A1350" s="3">
        <v>41435</v>
      </c>
      <c r="B1350" s="8">
        <v>5878</v>
      </c>
      <c r="C1350" s="5">
        <v>5907.9</v>
      </c>
      <c r="D1350" s="5">
        <v>5931.65</v>
      </c>
      <c r="E1350" s="5">
        <v>5857.4</v>
      </c>
      <c r="F1350" s="6" t="s">
        <v>1627</v>
      </c>
      <c r="G1350" s="9">
        <v>-5.0000000000000001E-4</v>
      </c>
      <c r="H1350" s="22">
        <v>100.13</v>
      </c>
    </row>
    <row r="1351" spans="1:8" ht="18" thickBot="1">
      <c r="A1351" s="3">
        <v>41436</v>
      </c>
      <c r="B1351" s="8">
        <v>5788.8</v>
      </c>
      <c r="C1351" s="5">
        <v>5848.75</v>
      </c>
      <c r="D1351" s="5">
        <v>5868.05</v>
      </c>
      <c r="E1351" s="5">
        <v>5780.35</v>
      </c>
      <c r="F1351" s="6" t="s">
        <v>1626</v>
      </c>
      <c r="G1351" s="9">
        <v>-1.52E-2</v>
      </c>
      <c r="H1351" s="22">
        <v>180.9</v>
      </c>
    </row>
    <row r="1352" spans="1:8" ht="18" thickBot="1">
      <c r="A1352" s="3">
        <v>41437</v>
      </c>
      <c r="B1352" s="8">
        <v>5760.2</v>
      </c>
      <c r="C1352" s="5">
        <v>5771.75</v>
      </c>
      <c r="D1352" s="5">
        <v>5792.9</v>
      </c>
      <c r="E1352" s="5">
        <v>5738.6</v>
      </c>
      <c r="F1352" s="6" t="s">
        <v>1625</v>
      </c>
      <c r="G1352" s="9">
        <v>-4.8999999999999998E-3</v>
      </c>
      <c r="H1352" s="22">
        <v>140.38999999999999</v>
      </c>
    </row>
    <row r="1353" spans="1:8" ht="18" thickBot="1">
      <c r="A1353" s="3">
        <v>41438</v>
      </c>
      <c r="B1353" s="8">
        <v>5699.1</v>
      </c>
      <c r="C1353" s="5">
        <v>5709.35</v>
      </c>
      <c r="D1353" s="5">
        <v>5729.85</v>
      </c>
      <c r="E1353" s="5">
        <v>5683.1</v>
      </c>
      <c r="F1353" s="6" t="s">
        <v>1624</v>
      </c>
      <c r="G1353" s="9">
        <v>-1.06E-2</v>
      </c>
      <c r="H1353" s="22">
        <v>142.04</v>
      </c>
    </row>
    <row r="1354" spans="1:8" ht="18" thickBot="1">
      <c r="A1354" s="3">
        <v>41439</v>
      </c>
      <c r="B1354" s="4">
        <v>5808.4</v>
      </c>
      <c r="C1354" s="5">
        <v>5748.95</v>
      </c>
      <c r="D1354" s="5">
        <v>5819.4</v>
      </c>
      <c r="E1354" s="5">
        <v>5739.4</v>
      </c>
      <c r="F1354" s="6" t="s">
        <v>1623</v>
      </c>
      <c r="G1354" s="7">
        <v>1.9199999999999998E-2</v>
      </c>
      <c r="H1354" s="22">
        <v>124.41</v>
      </c>
    </row>
    <row r="1355" spans="1:8" ht="18" thickBot="1">
      <c r="A1355" s="3">
        <v>41442</v>
      </c>
      <c r="B1355" s="4">
        <v>5850.05</v>
      </c>
      <c r="C1355" s="5">
        <v>5820.4</v>
      </c>
      <c r="D1355" s="5">
        <v>5854.9</v>
      </c>
      <c r="E1355" s="5">
        <v>5770.25</v>
      </c>
      <c r="F1355" s="6" t="s">
        <v>1622</v>
      </c>
      <c r="G1355" s="7">
        <v>7.1999999999999998E-3</v>
      </c>
      <c r="H1355" s="22">
        <v>107.16</v>
      </c>
    </row>
    <row r="1356" spans="1:8" ht="18" thickBot="1">
      <c r="A1356" s="3">
        <v>41443</v>
      </c>
      <c r="B1356" s="8">
        <v>5813.6</v>
      </c>
      <c r="C1356" s="5">
        <v>5841.9</v>
      </c>
      <c r="D1356" s="5">
        <v>5863.4</v>
      </c>
      <c r="E1356" s="5">
        <v>5804.3</v>
      </c>
      <c r="F1356" s="6" t="s">
        <v>1621</v>
      </c>
      <c r="G1356" s="9">
        <v>-6.1999999999999998E-3</v>
      </c>
      <c r="H1356" s="22">
        <v>117.54</v>
      </c>
    </row>
    <row r="1357" spans="1:8" ht="18" thickBot="1">
      <c r="A1357" s="3">
        <v>41444</v>
      </c>
      <c r="B1357" s="4">
        <v>5822.25</v>
      </c>
      <c r="C1357" s="5">
        <v>5805.75</v>
      </c>
      <c r="D1357" s="5">
        <v>5828.4</v>
      </c>
      <c r="E1357" s="5">
        <v>5777.9</v>
      </c>
      <c r="F1357" s="6" t="s">
        <v>1620</v>
      </c>
      <c r="G1357" s="7">
        <v>1.5E-3</v>
      </c>
      <c r="H1357" s="22">
        <v>115.54</v>
      </c>
    </row>
    <row r="1358" spans="1:8" ht="18" thickBot="1">
      <c r="A1358" s="3">
        <v>41445</v>
      </c>
      <c r="B1358" s="8">
        <v>5655.9</v>
      </c>
      <c r="C1358" s="5">
        <v>5754.15</v>
      </c>
      <c r="D1358" s="5">
        <v>5755</v>
      </c>
      <c r="E1358" s="5">
        <v>5645.65</v>
      </c>
      <c r="F1358" s="6" t="s">
        <v>1619</v>
      </c>
      <c r="G1358" s="9">
        <v>-2.86E-2</v>
      </c>
      <c r="H1358" s="22">
        <v>198.4</v>
      </c>
    </row>
    <row r="1359" spans="1:8" ht="18" thickBot="1">
      <c r="A1359" s="3">
        <v>41446</v>
      </c>
      <c r="B1359" s="4">
        <v>5667.65</v>
      </c>
      <c r="C1359" s="5">
        <v>5639.9</v>
      </c>
      <c r="D1359" s="5">
        <v>5686.15</v>
      </c>
      <c r="E1359" s="5">
        <v>5616.85</v>
      </c>
      <c r="F1359" s="6" t="s">
        <v>1618</v>
      </c>
      <c r="G1359" s="7">
        <v>2.0999999999999999E-3</v>
      </c>
      <c r="H1359" s="22">
        <v>182.41</v>
      </c>
    </row>
    <row r="1360" spans="1:8" ht="18" thickBot="1">
      <c r="A1360" s="3">
        <v>41449</v>
      </c>
      <c r="B1360" s="8">
        <v>5590.25</v>
      </c>
      <c r="C1360" s="5">
        <v>5638.05</v>
      </c>
      <c r="D1360" s="5">
        <v>5640</v>
      </c>
      <c r="E1360" s="5">
        <v>5566.25</v>
      </c>
      <c r="F1360" s="6" t="s">
        <v>1617</v>
      </c>
      <c r="G1360" s="9">
        <v>-1.37E-2</v>
      </c>
      <c r="H1360" s="22">
        <v>193.49</v>
      </c>
    </row>
    <row r="1361" spans="1:8" ht="18" thickBot="1">
      <c r="A1361" s="3">
        <v>41450</v>
      </c>
      <c r="B1361" s="4">
        <v>5609.1</v>
      </c>
      <c r="C1361" s="5">
        <v>5606.95</v>
      </c>
      <c r="D1361" s="5">
        <v>5666.25</v>
      </c>
      <c r="E1361" s="5">
        <v>5570.25</v>
      </c>
      <c r="F1361" s="6" t="s">
        <v>1616</v>
      </c>
      <c r="G1361" s="7">
        <v>3.3999999999999998E-3</v>
      </c>
      <c r="H1361" s="22">
        <v>196.57</v>
      </c>
    </row>
    <row r="1362" spans="1:8" ht="18" thickBot="1">
      <c r="A1362" s="3">
        <v>41451</v>
      </c>
      <c r="B1362" s="8">
        <v>5588.7</v>
      </c>
      <c r="C1362" s="5">
        <v>5627.95</v>
      </c>
      <c r="D1362" s="5">
        <v>5635.25</v>
      </c>
      <c r="E1362" s="5">
        <v>5579.35</v>
      </c>
      <c r="F1362" s="6" t="s">
        <v>1615</v>
      </c>
      <c r="G1362" s="9">
        <v>-3.5999999999999999E-3</v>
      </c>
      <c r="H1362" s="22">
        <v>160.1</v>
      </c>
    </row>
    <row r="1363" spans="1:8" ht="18" thickBot="1">
      <c r="A1363" s="3">
        <v>41452</v>
      </c>
      <c r="B1363" s="4">
        <v>5682.35</v>
      </c>
      <c r="C1363" s="5">
        <v>5647.95</v>
      </c>
      <c r="D1363" s="5">
        <v>5699.35</v>
      </c>
      <c r="E1363" s="5">
        <v>5630.95</v>
      </c>
      <c r="F1363" s="6" t="s">
        <v>1614</v>
      </c>
      <c r="G1363" s="7">
        <v>1.6799999999999999E-2</v>
      </c>
      <c r="H1363" s="22">
        <v>239.03</v>
      </c>
    </row>
    <row r="1364" spans="1:8" ht="18" thickBot="1">
      <c r="A1364" s="3">
        <v>41453</v>
      </c>
      <c r="B1364" s="4">
        <v>5842.2</v>
      </c>
      <c r="C1364" s="5">
        <v>5749.5</v>
      </c>
      <c r="D1364" s="5">
        <v>5852.95</v>
      </c>
      <c r="E1364" s="5">
        <v>5749.5</v>
      </c>
      <c r="F1364" s="6" t="s">
        <v>1613</v>
      </c>
      <c r="G1364" s="7">
        <v>2.81E-2</v>
      </c>
      <c r="H1364" s="22">
        <v>214.4</v>
      </c>
    </row>
    <row r="1365" spans="1:8" ht="18" thickBot="1">
      <c r="A1365" s="3">
        <v>41456</v>
      </c>
      <c r="B1365" s="4">
        <v>5898.85</v>
      </c>
      <c r="C1365" s="5">
        <v>5834.1</v>
      </c>
      <c r="D1365" s="5">
        <v>5904.35</v>
      </c>
      <c r="E1365" s="5">
        <v>5822.2</v>
      </c>
      <c r="F1365" s="6" t="s">
        <v>1612</v>
      </c>
      <c r="G1365" s="7">
        <v>9.7000000000000003E-3</v>
      </c>
      <c r="H1365" s="22">
        <v>144.79</v>
      </c>
    </row>
    <row r="1366" spans="1:8" ht="18" thickBot="1">
      <c r="A1366" s="3">
        <v>41457</v>
      </c>
      <c r="B1366" s="8">
        <v>5857.55</v>
      </c>
      <c r="C1366" s="5">
        <v>5885.5</v>
      </c>
      <c r="D1366" s="5">
        <v>5898.8</v>
      </c>
      <c r="E1366" s="5">
        <v>5852.3</v>
      </c>
      <c r="F1366" s="6" t="s">
        <v>1611</v>
      </c>
      <c r="G1366" s="9">
        <v>-7.0000000000000001E-3</v>
      </c>
      <c r="H1366" s="22">
        <v>145.72</v>
      </c>
    </row>
    <row r="1367" spans="1:8" ht="18" thickBot="1">
      <c r="A1367" s="3">
        <v>41458</v>
      </c>
      <c r="B1367" s="8">
        <v>5770.9</v>
      </c>
      <c r="C1367" s="5">
        <v>5811.95</v>
      </c>
      <c r="D1367" s="5">
        <v>5815</v>
      </c>
      <c r="E1367" s="5">
        <v>5760.4</v>
      </c>
      <c r="F1367" s="6" t="s">
        <v>1610</v>
      </c>
      <c r="G1367" s="9">
        <v>-1.4800000000000001E-2</v>
      </c>
      <c r="H1367" s="22">
        <v>160.52000000000001</v>
      </c>
    </row>
    <row r="1368" spans="1:8" ht="18" thickBot="1">
      <c r="A1368" s="3">
        <v>41459</v>
      </c>
      <c r="B1368" s="4">
        <v>5836.95</v>
      </c>
      <c r="C1368" s="5">
        <v>5794.75</v>
      </c>
      <c r="D1368" s="5">
        <v>5848.2</v>
      </c>
      <c r="E1368" s="5">
        <v>5786.05</v>
      </c>
      <c r="F1368" s="6" t="s">
        <v>1596</v>
      </c>
      <c r="G1368" s="7">
        <v>1.14E-2</v>
      </c>
      <c r="H1368" s="22">
        <v>151.93</v>
      </c>
    </row>
    <row r="1369" spans="1:8" ht="18" thickBot="1">
      <c r="A1369" s="3">
        <v>41460</v>
      </c>
      <c r="B1369" s="4">
        <v>5867.9</v>
      </c>
      <c r="C1369" s="5">
        <v>5889.95</v>
      </c>
      <c r="D1369" s="5">
        <v>5900.45</v>
      </c>
      <c r="E1369" s="5">
        <v>5858.45</v>
      </c>
      <c r="F1369" s="6" t="s">
        <v>1609</v>
      </c>
      <c r="G1369" s="7">
        <v>5.3E-3</v>
      </c>
      <c r="H1369" s="22">
        <v>123.59</v>
      </c>
    </row>
    <row r="1370" spans="1:8" ht="18" thickBot="1">
      <c r="A1370" s="3">
        <v>41463</v>
      </c>
      <c r="B1370" s="8">
        <v>5811.55</v>
      </c>
      <c r="C1370" s="5">
        <v>5833.15</v>
      </c>
      <c r="D1370" s="5">
        <v>5833.85</v>
      </c>
      <c r="E1370" s="5">
        <v>5775.55</v>
      </c>
      <c r="F1370" s="6" t="s">
        <v>1608</v>
      </c>
      <c r="G1370" s="9">
        <v>-9.5999999999999992E-3</v>
      </c>
      <c r="H1370" s="22">
        <v>127.63</v>
      </c>
    </row>
    <row r="1371" spans="1:8" ht="18" thickBot="1">
      <c r="A1371" s="3">
        <v>41464</v>
      </c>
      <c r="B1371" s="4">
        <v>5859</v>
      </c>
      <c r="C1371" s="5">
        <v>5834.6</v>
      </c>
      <c r="D1371" s="5">
        <v>5864.95</v>
      </c>
      <c r="E1371" s="5">
        <v>5834.6</v>
      </c>
      <c r="F1371" s="6" t="s">
        <v>1607</v>
      </c>
      <c r="G1371" s="7">
        <v>8.2000000000000007E-3</v>
      </c>
      <c r="H1371" s="22">
        <v>110.43</v>
      </c>
    </row>
    <row r="1372" spans="1:8" ht="18" thickBot="1">
      <c r="A1372" s="3">
        <v>41465</v>
      </c>
      <c r="B1372" s="8">
        <v>5816.7</v>
      </c>
      <c r="C1372" s="5">
        <v>5869.9</v>
      </c>
      <c r="D1372" s="5">
        <v>5879.35</v>
      </c>
      <c r="E1372" s="5">
        <v>5802.85</v>
      </c>
      <c r="F1372" s="6" t="s">
        <v>1606</v>
      </c>
      <c r="G1372" s="9">
        <v>-7.1999999999999998E-3</v>
      </c>
      <c r="H1372" s="22">
        <v>117.52</v>
      </c>
    </row>
    <row r="1373" spans="1:8" ht="18" thickBot="1">
      <c r="A1373" s="3">
        <v>41466</v>
      </c>
      <c r="B1373" s="4">
        <v>5935.1</v>
      </c>
      <c r="C1373" s="5">
        <v>5894.5</v>
      </c>
      <c r="D1373" s="5">
        <v>5948.85</v>
      </c>
      <c r="E1373" s="5">
        <v>5887.95</v>
      </c>
      <c r="F1373" s="6" t="s">
        <v>1605</v>
      </c>
      <c r="G1373" s="7">
        <v>2.0400000000000001E-2</v>
      </c>
      <c r="H1373" s="22">
        <v>120.2</v>
      </c>
    </row>
    <row r="1374" spans="1:8" ht="18" thickBot="1">
      <c r="A1374" s="3">
        <v>41467</v>
      </c>
      <c r="B1374" s="4">
        <v>6009</v>
      </c>
      <c r="C1374" s="5">
        <v>6000.5</v>
      </c>
      <c r="D1374" s="5">
        <v>6019</v>
      </c>
      <c r="E1374" s="5">
        <v>5951.15</v>
      </c>
      <c r="F1374" s="6" t="s">
        <v>1604</v>
      </c>
      <c r="G1374" s="7">
        <v>1.2500000000000001E-2</v>
      </c>
      <c r="H1374" s="22">
        <v>127.71</v>
      </c>
    </row>
    <row r="1375" spans="1:8" ht="18" thickBot="1">
      <c r="A1375" s="3">
        <v>41470</v>
      </c>
      <c r="B1375" s="4">
        <v>6030.8</v>
      </c>
      <c r="C1375" s="5">
        <v>5991.2</v>
      </c>
      <c r="D1375" s="5">
        <v>6038.2</v>
      </c>
      <c r="E1375" s="5">
        <v>5980.95</v>
      </c>
      <c r="F1375" s="6" t="s">
        <v>1603</v>
      </c>
      <c r="G1375" s="7">
        <v>3.5999999999999999E-3</v>
      </c>
      <c r="H1375" s="22">
        <v>116.28</v>
      </c>
    </row>
    <row r="1376" spans="1:8" ht="18" thickBot="1">
      <c r="A1376" s="3">
        <v>41471</v>
      </c>
      <c r="B1376" s="8">
        <v>5955.25</v>
      </c>
      <c r="C1376" s="5">
        <v>5930.8</v>
      </c>
      <c r="D1376" s="5">
        <v>5966.05</v>
      </c>
      <c r="E1376" s="5">
        <v>5910.95</v>
      </c>
      <c r="F1376" s="6" t="s">
        <v>1602</v>
      </c>
      <c r="G1376" s="9">
        <v>-1.2500000000000001E-2</v>
      </c>
      <c r="H1376" s="22">
        <v>151.16</v>
      </c>
    </row>
    <row r="1377" spans="1:8" ht="18" thickBot="1">
      <c r="A1377" s="3">
        <v>41472</v>
      </c>
      <c r="B1377" s="4">
        <v>5973.3</v>
      </c>
      <c r="C1377" s="5">
        <v>5972.25</v>
      </c>
      <c r="D1377" s="5">
        <v>5989.8</v>
      </c>
      <c r="E1377" s="5">
        <v>5926.75</v>
      </c>
      <c r="F1377" s="6" t="s">
        <v>1601</v>
      </c>
      <c r="G1377" s="7">
        <v>3.0000000000000001E-3</v>
      </c>
      <c r="H1377" s="22">
        <v>191.52</v>
      </c>
    </row>
    <row r="1378" spans="1:8" ht="18" thickBot="1">
      <c r="A1378" s="3">
        <v>41473</v>
      </c>
      <c r="B1378" s="4">
        <v>6038.05</v>
      </c>
      <c r="C1378" s="5">
        <v>5984.7</v>
      </c>
      <c r="D1378" s="5">
        <v>6051.1</v>
      </c>
      <c r="E1378" s="5">
        <v>5974.55</v>
      </c>
      <c r="F1378" s="6" t="s">
        <v>1600</v>
      </c>
      <c r="G1378" s="7">
        <v>1.0800000000000001E-2</v>
      </c>
      <c r="H1378" s="22">
        <v>171.73</v>
      </c>
    </row>
    <row r="1379" spans="1:8" ht="18" thickBot="1">
      <c r="A1379" s="3">
        <v>41474</v>
      </c>
      <c r="B1379" s="8">
        <v>6029.2</v>
      </c>
      <c r="C1379" s="5">
        <v>6057.2</v>
      </c>
      <c r="D1379" s="5">
        <v>6066.85</v>
      </c>
      <c r="E1379" s="5">
        <v>6020.25</v>
      </c>
      <c r="F1379" s="6" t="s">
        <v>1599</v>
      </c>
      <c r="G1379" s="9">
        <v>-1.5E-3</v>
      </c>
      <c r="H1379" s="22">
        <v>163.31</v>
      </c>
    </row>
    <row r="1380" spans="1:8" ht="18" thickBot="1">
      <c r="A1380" s="3">
        <v>41477</v>
      </c>
      <c r="B1380" s="4">
        <v>6031.8</v>
      </c>
      <c r="C1380" s="5">
        <v>6009.75</v>
      </c>
      <c r="D1380" s="5">
        <v>6064.15</v>
      </c>
      <c r="E1380" s="5">
        <v>6004.25</v>
      </c>
      <c r="F1380" s="6" t="s">
        <v>1598</v>
      </c>
      <c r="G1380" s="7">
        <v>4.0000000000000002E-4</v>
      </c>
      <c r="H1380" s="22">
        <v>115.17</v>
      </c>
    </row>
    <row r="1381" spans="1:8" ht="18" thickBot="1">
      <c r="A1381" s="3">
        <v>41478</v>
      </c>
      <c r="B1381" s="4">
        <v>6077.8</v>
      </c>
      <c r="C1381" s="5">
        <v>6064.3</v>
      </c>
      <c r="D1381" s="5">
        <v>6093.35</v>
      </c>
      <c r="E1381" s="5">
        <v>6061.3</v>
      </c>
      <c r="F1381" s="6" t="s">
        <v>1597</v>
      </c>
      <c r="G1381" s="7">
        <v>7.6E-3</v>
      </c>
      <c r="H1381" s="22">
        <v>126.47</v>
      </c>
    </row>
    <row r="1382" spans="1:8" ht="18" thickBot="1">
      <c r="A1382" s="3">
        <v>41479</v>
      </c>
      <c r="B1382" s="8">
        <v>5990.5</v>
      </c>
      <c r="C1382" s="5">
        <v>6032.2</v>
      </c>
      <c r="D1382" s="5">
        <v>6047.25</v>
      </c>
      <c r="E1382" s="5">
        <v>5962.6</v>
      </c>
      <c r="F1382" s="6" t="s">
        <v>1596</v>
      </c>
      <c r="G1382" s="9">
        <v>-1.44E-2</v>
      </c>
      <c r="H1382" s="22">
        <v>151.93</v>
      </c>
    </row>
    <row r="1383" spans="1:8" ht="18" thickBot="1">
      <c r="A1383" s="3">
        <v>41480</v>
      </c>
      <c r="B1383" s="8">
        <v>5907.5</v>
      </c>
      <c r="C1383" s="5">
        <v>5970.4</v>
      </c>
      <c r="D1383" s="5">
        <v>5990.65</v>
      </c>
      <c r="E1383" s="5">
        <v>5896.4</v>
      </c>
      <c r="F1383" s="6" t="s">
        <v>1595</v>
      </c>
      <c r="G1383" s="9">
        <v>-1.3899999999999999E-2</v>
      </c>
      <c r="H1383" s="22">
        <v>237.08</v>
      </c>
    </row>
    <row r="1384" spans="1:8" ht="18" thickBot="1">
      <c r="A1384" s="3">
        <v>41481</v>
      </c>
      <c r="B1384" s="8">
        <v>5886.2</v>
      </c>
      <c r="C1384" s="5">
        <v>5937.95</v>
      </c>
      <c r="D1384" s="5">
        <v>5944.5</v>
      </c>
      <c r="E1384" s="5">
        <v>5869.5</v>
      </c>
      <c r="F1384" s="6" t="s">
        <v>1594</v>
      </c>
      <c r="G1384" s="9">
        <v>-3.5999999999999999E-3</v>
      </c>
      <c r="H1384" s="22">
        <v>174.54</v>
      </c>
    </row>
    <row r="1385" spans="1:8" ht="18" thickBot="1">
      <c r="A1385" s="3">
        <v>41484</v>
      </c>
      <c r="B1385" s="8">
        <v>5831.65</v>
      </c>
      <c r="C1385" s="5">
        <v>5869.95</v>
      </c>
      <c r="D1385" s="5">
        <v>5886</v>
      </c>
      <c r="E1385" s="5">
        <v>5825.8</v>
      </c>
      <c r="F1385" s="6" t="s">
        <v>1593</v>
      </c>
      <c r="G1385" s="9">
        <v>-9.2999999999999992E-3</v>
      </c>
      <c r="H1385" s="22">
        <v>173.43</v>
      </c>
    </row>
    <row r="1386" spans="1:8" ht="18" thickBot="1">
      <c r="A1386" s="3">
        <v>41485</v>
      </c>
      <c r="B1386" s="8">
        <v>5755.05</v>
      </c>
      <c r="C1386" s="5">
        <v>5836.05</v>
      </c>
      <c r="D1386" s="5">
        <v>5861.3</v>
      </c>
      <c r="E1386" s="5">
        <v>5747.6</v>
      </c>
      <c r="F1386" s="6" t="s">
        <v>1592</v>
      </c>
      <c r="G1386" s="9">
        <v>-1.3100000000000001E-2</v>
      </c>
      <c r="H1386" s="22">
        <v>181.49</v>
      </c>
    </row>
    <row r="1387" spans="1:8" ht="18" thickBot="1">
      <c r="A1387" s="3">
        <v>41486</v>
      </c>
      <c r="B1387" s="8">
        <v>5742</v>
      </c>
      <c r="C1387" s="5">
        <v>5738.35</v>
      </c>
      <c r="D1387" s="5">
        <v>5752.1</v>
      </c>
      <c r="E1387" s="5">
        <v>5675.75</v>
      </c>
      <c r="F1387" s="6" t="s">
        <v>1591</v>
      </c>
      <c r="G1387" s="9">
        <v>-2.3E-3</v>
      </c>
      <c r="H1387" s="22">
        <v>235.47</v>
      </c>
    </row>
    <row r="1388" spans="1:8" ht="18" thickBot="1">
      <c r="A1388" s="3">
        <v>41487</v>
      </c>
      <c r="B1388" s="8">
        <v>5727.85</v>
      </c>
      <c r="C1388" s="5">
        <v>5776.9</v>
      </c>
      <c r="D1388" s="5">
        <v>5808.5</v>
      </c>
      <c r="E1388" s="5">
        <v>5676.85</v>
      </c>
      <c r="F1388" s="6" t="s">
        <v>1590</v>
      </c>
      <c r="G1388" s="9">
        <v>-2.5000000000000001E-3</v>
      </c>
      <c r="H1388" s="22">
        <v>216.76</v>
      </c>
    </row>
    <row r="1389" spans="1:8" ht="18" thickBot="1">
      <c r="A1389" s="3">
        <v>41488</v>
      </c>
      <c r="B1389" s="8">
        <v>5677.9</v>
      </c>
      <c r="C1389" s="5">
        <v>5750.05</v>
      </c>
      <c r="D1389" s="5">
        <v>5761.85</v>
      </c>
      <c r="E1389" s="5">
        <v>5649</v>
      </c>
      <c r="F1389" s="6" t="s">
        <v>1589</v>
      </c>
      <c r="G1389" s="9">
        <v>-8.6999999999999994E-3</v>
      </c>
      <c r="H1389" s="22">
        <v>222.49</v>
      </c>
    </row>
    <row r="1390" spans="1:8" ht="18" thickBot="1">
      <c r="A1390" s="3">
        <v>41491</v>
      </c>
      <c r="B1390" s="4">
        <v>5685.4</v>
      </c>
      <c r="C1390" s="5">
        <v>5682.4</v>
      </c>
      <c r="D1390" s="5">
        <v>5721</v>
      </c>
      <c r="E1390" s="5">
        <v>5661.5</v>
      </c>
      <c r="F1390" s="6" t="s">
        <v>1588</v>
      </c>
      <c r="G1390" s="7">
        <v>1.2999999999999999E-3</v>
      </c>
      <c r="H1390" s="22">
        <v>197.17</v>
      </c>
    </row>
    <row r="1391" spans="1:8" ht="18" thickBot="1">
      <c r="A1391" s="3">
        <v>41492</v>
      </c>
      <c r="B1391" s="8">
        <v>5542.25</v>
      </c>
      <c r="C1391" s="5">
        <v>5664.9</v>
      </c>
      <c r="D1391" s="5">
        <v>5664.9</v>
      </c>
      <c r="E1391" s="5">
        <v>5521.8</v>
      </c>
      <c r="F1391" s="6" t="s">
        <v>1587</v>
      </c>
      <c r="G1391" s="9">
        <v>-2.52E-2</v>
      </c>
      <c r="H1391" s="22">
        <v>216.23</v>
      </c>
    </row>
    <row r="1392" spans="1:8" ht="18" thickBot="1">
      <c r="A1392" s="3">
        <v>41493</v>
      </c>
      <c r="B1392" s="8">
        <v>5519.1</v>
      </c>
      <c r="C1392" s="5">
        <v>5549.3</v>
      </c>
      <c r="D1392" s="5">
        <v>5561.45</v>
      </c>
      <c r="E1392" s="5">
        <v>5486.85</v>
      </c>
      <c r="F1392" s="6" t="s">
        <v>1586</v>
      </c>
      <c r="G1392" s="9">
        <v>-4.1999999999999997E-3</v>
      </c>
      <c r="H1392" s="22">
        <v>245.01</v>
      </c>
    </row>
    <row r="1393" spans="1:8" ht="18" thickBot="1">
      <c r="A1393" s="3">
        <v>41494</v>
      </c>
      <c r="B1393" s="4">
        <v>5565.65</v>
      </c>
      <c r="C1393" s="5">
        <v>5510.05</v>
      </c>
      <c r="D1393" s="5">
        <v>5577.6</v>
      </c>
      <c r="E1393" s="5">
        <v>5510.05</v>
      </c>
      <c r="F1393" s="6" t="s">
        <v>1585</v>
      </c>
      <c r="G1393" s="7">
        <v>8.3999999999999995E-3</v>
      </c>
      <c r="H1393" s="22">
        <v>204.92</v>
      </c>
    </row>
    <row r="1394" spans="1:8" ht="18" thickBot="1">
      <c r="A1394" s="3">
        <v>41498</v>
      </c>
      <c r="B1394" s="4">
        <v>5612.4</v>
      </c>
      <c r="C1394" s="5">
        <v>5606.7</v>
      </c>
      <c r="D1394" s="5">
        <v>5644.1</v>
      </c>
      <c r="E1394" s="5">
        <v>5557.1</v>
      </c>
      <c r="F1394" s="6" t="s">
        <v>1584</v>
      </c>
      <c r="G1394" s="7">
        <v>8.3999999999999995E-3</v>
      </c>
      <c r="H1394" s="22">
        <v>195.71</v>
      </c>
    </row>
    <row r="1395" spans="1:8" ht="18" thickBot="1">
      <c r="A1395" s="3">
        <v>41499</v>
      </c>
      <c r="B1395" s="4">
        <v>5699.3</v>
      </c>
      <c r="C1395" s="5">
        <v>5600.25</v>
      </c>
      <c r="D1395" s="5">
        <v>5704.75</v>
      </c>
      <c r="E1395" s="5">
        <v>5578.9</v>
      </c>
      <c r="F1395" s="6" t="s">
        <v>1583</v>
      </c>
      <c r="G1395" s="7">
        <v>1.55E-2</v>
      </c>
      <c r="H1395" s="22">
        <v>223</v>
      </c>
    </row>
    <row r="1396" spans="1:8" ht="18" thickBot="1">
      <c r="A1396" s="3">
        <v>41500</v>
      </c>
      <c r="B1396" s="4">
        <v>5742.3</v>
      </c>
      <c r="C1396" s="5">
        <v>5715.4</v>
      </c>
      <c r="D1396" s="5">
        <v>5754.55</v>
      </c>
      <c r="E1396" s="5">
        <v>5690.2</v>
      </c>
      <c r="F1396" s="6" t="s">
        <v>1582</v>
      </c>
      <c r="G1396" s="7">
        <v>7.4999999999999997E-3</v>
      </c>
      <c r="H1396" s="22">
        <v>223.66</v>
      </c>
    </row>
    <row r="1397" spans="1:8" ht="18" thickBot="1">
      <c r="A1397" s="3">
        <v>41502</v>
      </c>
      <c r="B1397" s="8">
        <v>5507.85</v>
      </c>
      <c r="C1397" s="5">
        <v>5705.45</v>
      </c>
      <c r="D1397" s="5">
        <v>5716.6</v>
      </c>
      <c r="E1397" s="5">
        <v>5496.05</v>
      </c>
      <c r="F1397" s="6" t="s">
        <v>1581</v>
      </c>
      <c r="G1397" s="9">
        <v>-4.0800000000000003E-2</v>
      </c>
      <c r="H1397" s="22">
        <v>248.09</v>
      </c>
    </row>
    <row r="1398" spans="1:8" ht="18" thickBot="1">
      <c r="A1398" s="3">
        <v>41505</v>
      </c>
      <c r="B1398" s="8">
        <v>5414.75</v>
      </c>
      <c r="C1398" s="5">
        <v>5497.55</v>
      </c>
      <c r="D1398" s="5">
        <v>5499.65</v>
      </c>
      <c r="E1398" s="5">
        <v>5360.65</v>
      </c>
      <c r="F1398" s="6" t="s">
        <v>1580</v>
      </c>
      <c r="G1398" s="9">
        <v>-1.6899999999999998E-2</v>
      </c>
      <c r="H1398" s="22">
        <v>219.67</v>
      </c>
    </row>
    <row r="1399" spans="1:8" ht="18" thickBot="1">
      <c r="A1399" s="3">
        <v>41506</v>
      </c>
      <c r="B1399" s="8">
        <v>5401.45</v>
      </c>
      <c r="C1399" s="5">
        <v>5353.45</v>
      </c>
      <c r="D1399" s="5">
        <v>5417.8</v>
      </c>
      <c r="E1399" s="5">
        <v>5306.35</v>
      </c>
      <c r="F1399" s="6" t="s">
        <v>1579</v>
      </c>
      <c r="G1399" s="9">
        <v>-2.5000000000000001E-3</v>
      </c>
      <c r="H1399" s="22">
        <v>261.05</v>
      </c>
    </row>
    <row r="1400" spans="1:8" ht="18" thickBot="1">
      <c r="A1400" s="3">
        <v>41507</v>
      </c>
      <c r="B1400" s="8">
        <v>5302.55</v>
      </c>
      <c r="C1400" s="5">
        <v>5494.45</v>
      </c>
      <c r="D1400" s="5">
        <v>5504.1</v>
      </c>
      <c r="E1400" s="5">
        <v>5268.45</v>
      </c>
      <c r="F1400" s="6" t="s">
        <v>1578</v>
      </c>
      <c r="G1400" s="9">
        <v>-1.83E-2</v>
      </c>
      <c r="H1400" s="22">
        <v>255</v>
      </c>
    </row>
    <row r="1401" spans="1:8" ht="18" thickBot="1">
      <c r="A1401" s="3">
        <v>41508</v>
      </c>
      <c r="B1401" s="4">
        <v>5408.45</v>
      </c>
      <c r="C1401" s="5">
        <v>5282.8</v>
      </c>
      <c r="D1401" s="5">
        <v>5418.95</v>
      </c>
      <c r="E1401" s="5">
        <v>5254.05</v>
      </c>
      <c r="F1401" s="6" t="s">
        <v>1577</v>
      </c>
      <c r="G1401" s="7">
        <v>0.02</v>
      </c>
      <c r="H1401" s="22">
        <v>284.47000000000003</v>
      </c>
    </row>
    <row r="1402" spans="1:8" ht="18" thickBot="1">
      <c r="A1402" s="3">
        <v>41509</v>
      </c>
      <c r="B1402" s="4">
        <v>5471.75</v>
      </c>
      <c r="C1402" s="5">
        <v>5428.75</v>
      </c>
      <c r="D1402" s="5">
        <v>5478.8</v>
      </c>
      <c r="E1402" s="5">
        <v>5377.8</v>
      </c>
      <c r="F1402" s="6" t="s">
        <v>1576</v>
      </c>
      <c r="G1402" s="7">
        <v>1.17E-2</v>
      </c>
      <c r="H1402" s="22">
        <v>251.51</v>
      </c>
    </row>
    <row r="1403" spans="1:8" ht="18" thickBot="1">
      <c r="A1403" s="3">
        <v>41512</v>
      </c>
      <c r="B1403" s="4">
        <v>5476.5</v>
      </c>
      <c r="C1403" s="5">
        <v>5499.4</v>
      </c>
      <c r="D1403" s="5">
        <v>5528.7</v>
      </c>
      <c r="E1403" s="5">
        <v>5454.45</v>
      </c>
      <c r="F1403" s="6" t="s">
        <v>1575</v>
      </c>
      <c r="G1403" s="7">
        <v>8.9999999999999998E-4</v>
      </c>
      <c r="H1403" s="22">
        <v>242</v>
      </c>
    </row>
    <row r="1404" spans="1:8" ht="18" thickBot="1">
      <c r="A1404" s="3">
        <v>41513</v>
      </c>
      <c r="B1404" s="8">
        <v>5287.45</v>
      </c>
      <c r="C1404" s="5">
        <v>5426.5</v>
      </c>
      <c r="D1404" s="5">
        <v>5427.4</v>
      </c>
      <c r="E1404" s="5">
        <v>5274.25</v>
      </c>
      <c r="F1404" s="6" t="s">
        <v>1574</v>
      </c>
      <c r="G1404" s="9">
        <v>-3.4500000000000003E-2</v>
      </c>
      <c r="H1404" s="22">
        <v>306.04000000000002</v>
      </c>
    </row>
    <row r="1405" spans="1:8" ht="18" thickBot="1">
      <c r="A1405" s="3">
        <v>41514</v>
      </c>
      <c r="B1405" s="8">
        <v>5285</v>
      </c>
      <c r="C1405" s="5">
        <v>5233.45</v>
      </c>
      <c r="D1405" s="5">
        <v>5317.7</v>
      </c>
      <c r="E1405" s="5">
        <v>5118.8500000000004</v>
      </c>
      <c r="F1405" s="6" t="s">
        <v>1573</v>
      </c>
      <c r="G1405" s="9">
        <v>-5.0000000000000001E-4</v>
      </c>
      <c r="H1405" s="22">
        <v>335.99</v>
      </c>
    </row>
    <row r="1406" spans="1:8" ht="18" thickBot="1">
      <c r="A1406" s="3">
        <v>41515</v>
      </c>
      <c r="B1406" s="4">
        <v>5409.05</v>
      </c>
      <c r="C1406" s="5">
        <v>5316.5</v>
      </c>
      <c r="D1406" s="5">
        <v>5428.9</v>
      </c>
      <c r="E1406" s="5">
        <v>5303</v>
      </c>
      <c r="F1406" s="6" t="s">
        <v>1572</v>
      </c>
      <c r="G1406" s="7">
        <v>2.35E-2</v>
      </c>
      <c r="H1406" s="22">
        <v>326.5</v>
      </c>
    </row>
    <row r="1407" spans="1:8" ht="18" thickBot="1">
      <c r="A1407" s="3">
        <v>41516</v>
      </c>
      <c r="B1407" s="4">
        <v>5471.8</v>
      </c>
      <c r="C1407" s="5">
        <v>5407.45</v>
      </c>
      <c r="D1407" s="5">
        <v>5493.3</v>
      </c>
      <c r="E1407" s="5">
        <v>5360.2</v>
      </c>
      <c r="F1407" s="6" t="s">
        <v>1571</v>
      </c>
      <c r="G1407" s="7">
        <v>1.1599999999999999E-2</v>
      </c>
      <c r="H1407" s="22">
        <v>336.4</v>
      </c>
    </row>
    <row r="1408" spans="1:8" ht="18" thickBot="1">
      <c r="A1408" s="3">
        <v>41519</v>
      </c>
      <c r="B1408" s="4">
        <v>5550.75</v>
      </c>
      <c r="C1408" s="5">
        <v>5480.25</v>
      </c>
      <c r="D1408" s="5">
        <v>5564.9</v>
      </c>
      <c r="E1408" s="5">
        <v>5478.85</v>
      </c>
      <c r="F1408" s="6" t="s">
        <v>1570</v>
      </c>
      <c r="G1408" s="7">
        <v>1.44E-2</v>
      </c>
      <c r="H1408" s="22">
        <v>214.23</v>
      </c>
    </row>
    <row r="1409" spans="1:8" ht="18" thickBot="1">
      <c r="A1409" s="3">
        <v>41520</v>
      </c>
      <c r="B1409" s="8">
        <v>5341.45</v>
      </c>
      <c r="C1409" s="5">
        <v>5574.7</v>
      </c>
      <c r="D1409" s="5">
        <v>5580.95</v>
      </c>
      <c r="E1409" s="5">
        <v>5323.75</v>
      </c>
      <c r="F1409" s="6" t="s">
        <v>1569</v>
      </c>
      <c r="G1409" s="9">
        <v>-3.7699999999999997E-2</v>
      </c>
      <c r="H1409" s="22">
        <v>250.3</v>
      </c>
    </row>
    <row r="1410" spans="1:8" ht="18" thickBot="1">
      <c r="A1410" s="3">
        <v>41521</v>
      </c>
      <c r="B1410" s="4">
        <v>5448.1</v>
      </c>
      <c r="C1410" s="5">
        <v>5358.65</v>
      </c>
      <c r="D1410" s="5">
        <v>5460.25</v>
      </c>
      <c r="E1410" s="5">
        <v>5318.9</v>
      </c>
      <c r="F1410" s="6" t="s">
        <v>596</v>
      </c>
      <c r="G1410" s="7">
        <v>0.02</v>
      </c>
      <c r="H1410" s="22">
        <v>237.23</v>
      </c>
    </row>
    <row r="1411" spans="1:8" ht="18" thickBot="1">
      <c r="A1411" s="3">
        <v>41522</v>
      </c>
      <c r="B1411" s="4">
        <v>5592.95</v>
      </c>
      <c r="C1411" s="5">
        <v>5553.75</v>
      </c>
      <c r="D1411" s="5">
        <v>5625.75</v>
      </c>
      <c r="E1411" s="5">
        <v>5552.7</v>
      </c>
      <c r="F1411" s="6" t="s">
        <v>1568</v>
      </c>
      <c r="G1411" s="7">
        <v>2.6599999999999999E-2</v>
      </c>
      <c r="H1411" s="22">
        <v>274.94</v>
      </c>
    </row>
    <row r="1412" spans="1:8" ht="18" thickBot="1">
      <c r="A1412" s="3">
        <v>41523</v>
      </c>
      <c r="B1412" s="4">
        <v>5680.4</v>
      </c>
      <c r="C1412" s="5">
        <v>5617.45</v>
      </c>
      <c r="D1412" s="5">
        <v>5688.6</v>
      </c>
      <c r="E1412" s="5">
        <v>5566.15</v>
      </c>
      <c r="F1412" s="6" t="s">
        <v>1567</v>
      </c>
      <c r="G1412" s="7">
        <v>1.5599999999999999E-2</v>
      </c>
      <c r="H1412" s="22">
        <v>253.03</v>
      </c>
    </row>
    <row r="1413" spans="1:8" ht="18" thickBot="1">
      <c r="A1413" s="3">
        <v>41527</v>
      </c>
      <c r="B1413" s="4">
        <v>5896.75</v>
      </c>
      <c r="C1413" s="5">
        <v>5738.5</v>
      </c>
      <c r="D1413" s="5">
        <v>5904.85</v>
      </c>
      <c r="E1413" s="5">
        <v>5738.2</v>
      </c>
      <c r="F1413" s="6" t="s">
        <v>1566</v>
      </c>
      <c r="G1413" s="7">
        <v>3.8100000000000002E-2</v>
      </c>
      <c r="H1413" s="22">
        <v>275.24</v>
      </c>
    </row>
    <row r="1414" spans="1:8" ht="18" thickBot="1">
      <c r="A1414" s="3">
        <v>41528</v>
      </c>
      <c r="B1414" s="4">
        <v>5913.15</v>
      </c>
      <c r="C1414" s="5">
        <v>5887.25</v>
      </c>
      <c r="D1414" s="5">
        <v>5924.35</v>
      </c>
      <c r="E1414" s="5">
        <v>5832.7</v>
      </c>
      <c r="F1414" s="6" t="s">
        <v>1565</v>
      </c>
      <c r="G1414" s="7">
        <v>2.8E-3</v>
      </c>
      <c r="H1414" s="22">
        <v>265.01</v>
      </c>
    </row>
    <row r="1415" spans="1:8" ht="18" thickBot="1">
      <c r="A1415" s="3">
        <v>41529</v>
      </c>
      <c r="B1415" s="8">
        <v>5850.7</v>
      </c>
      <c r="C1415" s="5">
        <v>5931.15</v>
      </c>
      <c r="D1415" s="5">
        <v>5932</v>
      </c>
      <c r="E1415" s="5">
        <v>5815.8</v>
      </c>
      <c r="F1415" s="6" t="s">
        <v>1564</v>
      </c>
      <c r="G1415" s="9">
        <v>-1.06E-2</v>
      </c>
      <c r="H1415" s="22">
        <v>272.99</v>
      </c>
    </row>
    <row r="1416" spans="1:8" ht="18" thickBot="1">
      <c r="A1416" s="3">
        <v>41530</v>
      </c>
      <c r="B1416" s="8">
        <v>5850.6</v>
      </c>
      <c r="C1416" s="5">
        <v>5828</v>
      </c>
      <c r="D1416" s="5">
        <v>5884.3</v>
      </c>
      <c r="E1416" s="5">
        <v>5822.9</v>
      </c>
      <c r="F1416" s="6" t="s">
        <v>1563</v>
      </c>
      <c r="G1416" s="9">
        <v>0</v>
      </c>
      <c r="H1416" s="22">
        <v>190.77</v>
      </c>
    </row>
    <row r="1417" spans="1:8" ht="18" thickBot="1">
      <c r="A1417" s="3">
        <v>41533</v>
      </c>
      <c r="B1417" s="8">
        <v>5840.55</v>
      </c>
      <c r="C1417" s="5">
        <v>5930.3</v>
      </c>
      <c r="D1417" s="5">
        <v>5957.25</v>
      </c>
      <c r="E1417" s="5">
        <v>5798.15</v>
      </c>
      <c r="F1417" s="6" t="s">
        <v>1562</v>
      </c>
      <c r="G1417" s="9">
        <v>-1.6999999999999999E-3</v>
      </c>
      <c r="H1417" s="22">
        <v>219.46</v>
      </c>
    </row>
    <row r="1418" spans="1:8" ht="18" thickBot="1">
      <c r="A1418" s="3">
        <v>41534</v>
      </c>
      <c r="B1418" s="4">
        <v>5850.2</v>
      </c>
      <c r="C1418" s="5">
        <v>5824.2</v>
      </c>
      <c r="D1418" s="5">
        <v>5857.8</v>
      </c>
      <c r="E1418" s="5">
        <v>5804.9</v>
      </c>
      <c r="F1418" s="6" t="s">
        <v>1561</v>
      </c>
      <c r="G1418" s="7">
        <v>1.6999999999999999E-3</v>
      </c>
      <c r="H1418" s="22">
        <v>157.94</v>
      </c>
    </row>
    <row r="1419" spans="1:8" ht="18" thickBot="1">
      <c r="A1419" s="3">
        <v>41535</v>
      </c>
      <c r="B1419" s="4">
        <v>5899.45</v>
      </c>
      <c r="C1419" s="5">
        <v>5872.75</v>
      </c>
      <c r="D1419" s="5">
        <v>5916.9</v>
      </c>
      <c r="E1419" s="5">
        <v>5840.2</v>
      </c>
      <c r="F1419" s="6" t="s">
        <v>1560</v>
      </c>
      <c r="G1419" s="7">
        <v>8.3999999999999995E-3</v>
      </c>
      <c r="H1419" s="22">
        <v>153.58000000000001</v>
      </c>
    </row>
    <row r="1420" spans="1:8" ht="18" thickBot="1">
      <c r="A1420" s="3">
        <v>41536</v>
      </c>
      <c r="B1420" s="4">
        <v>6115.55</v>
      </c>
      <c r="C1420" s="5">
        <v>6044.15</v>
      </c>
      <c r="D1420" s="5">
        <v>6142.5</v>
      </c>
      <c r="E1420" s="5">
        <v>6040.15</v>
      </c>
      <c r="F1420" s="6" t="s">
        <v>1559</v>
      </c>
      <c r="G1420" s="7">
        <v>3.6600000000000001E-2</v>
      </c>
      <c r="H1420" s="22">
        <v>287.19</v>
      </c>
    </row>
    <row r="1421" spans="1:8" ht="18" thickBot="1">
      <c r="A1421" s="3">
        <v>41537</v>
      </c>
      <c r="B1421" s="8">
        <v>6012.1</v>
      </c>
      <c r="C1421" s="5">
        <v>6104.55</v>
      </c>
      <c r="D1421" s="5">
        <v>6130.95</v>
      </c>
      <c r="E1421" s="5">
        <v>5932.85</v>
      </c>
      <c r="F1421" s="6" t="s">
        <v>1558</v>
      </c>
      <c r="G1421" s="9">
        <v>-1.6899999999999998E-2</v>
      </c>
      <c r="H1421" s="22">
        <v>318.64</v>
      </c>
    </row>
    <row r="1422" spans="1:8" ht="18" thickBot="1">
      <c r="A1422" s="3">
        <v>41540</v>
      </c>
      <c r="B1422" s="8">
        <v>5889.75</v>
      </c>
      <c r="C1422" s="5">
        <v>5945.8</v>
      </c>
      <c r="D1422" s="5">
        <v>5989.4</v>
      </c>
      <c r="E1422" s="5">
        <v>5871.4</v>
      </c>
      <c r="F1422" s="6" t="s">
        <v>1557</v>
      </c>
      <c r="G1422" s="9">
        <v>-2.0400000000000001E-2</v>
      </c>
      <c r="H1422" s="22">
        <v>188.32</v>
      </c>
    </row>
    <row r="1423" spans="1:8" ht="18" thickBot="1">
      <c r="A1423" s="3">
        <v>41541</v>
      </c>
      <c r="B1423" s="4">
        <v>5892.45</v>
      </c>
      <c r="C1423" s="5">
        <v>5855</v>
      </c>
      <c r="D1423" s="5">
        <v>5938.4</v>
      </c>
      <c r="E1423" s="5">
        <v>5854.55</v>
      </c>
      <c r="F1423" s="6" t="s">
        <v>1556</v>
      </c>
      <c r="G1423" s="7">
        <v>5.0000000000000001E-4</v>
      </c>
      <c r="H1423" s="22">
        <v>187.58</v>
      </c>
    </row>
    <row r="1424" spans="1:8" ht="18" thickBot="1">
      <c r="A1424" s="3">
        <v>41542</v>
      </c>
      <c r="B1424" s="8">
        <v>5873.85</v>
      </c>
      <c r="C1424" s="5">
        <v>5901.55</v>
      </c>
      <c r="D1424" s="5">
        <v>5910.55</v>
      </c>
      <c r="E1424" s="5">
        <v>5811.1</v>
      </c>
      <c r="F1424" s="6" t="s">
        <v>1555</v>
      </c>
      <c r="G1424" s="9">
        <v>-3.2000000000000002E-3</v>
      </c>
      <c r="H1424" s="22">
        <v>200.16</v>
      </c>
    </row>
    <row r="1425" spans="1:8" ht="18" thickBot="1">
      <c r="A1425" s="3">
        <v>41543</v>
      </c>
      <c r="B1425" s="4">
        <v>5882.25</v>
      </c>
      <c r="C1425" s="5">
        <v>5872.8</v>
      </c>
      <c r="D1425" s="5">
        <v>5917.65</v>
      </c>
      <c r="E1425" s="5">
        <v>5864.1</v>
      </c>
      <c r="F1425" s="6" t="s">
        <v>1554</v>
      </c>
      <c r="G1425" s="7">
        <v>1.4E-3</v>
      </c>
      <c r="H1425" s="22">
        <v>220.59</v>
      </c>
    </row>
    <row r="1426" spans="1:8" ht="18" thickBot="1">
      <c r="A1426" s="3">
        <v>41544</v>
      </c>
      <c r="B1426" s="8">
        <v>5833.2</v>
      </c>
      <c r="C1426" s="5">
        <v>5905.55</v>
      </c>
      <c r="D1426" s="5">
        <v>5909.2</v>
      </c>
      <c r="E1426" s="5">
        <v>5819.3</v>
      </c>
      <c r="F1426" s="6" t="s">
        <v>1553</v>
      </c>
      <c r="G1426" s="9">
        <v>-8.3000000000000001E-3</v>
      </c>
      <c r="H1426" s="22">
        <v>163.07</v>
      </c>
    </row>
    <row r="1427" spans="1:8" ht="18" thickBot="1">
      <c r="A1427" s="3">
        <v>41547</v>
      </c>
      <c r="B1427" s="8">
        <v>5735.3</v>
      </c>
      <c r="C1427" s="5">
        <v>5801.05</v>
      </c>
      <c r="D1427" s="5">
        <v>5810.2</v>
      </c>
      <c r="E1427" s="5">
        <v>5718.5</v>
      </c>
      <c r="F1427" s="6" t="s">
        <v>1552</v>
      </c>
      <c r="G1427" s="9">
        <v>-1.6799999999999999E-2</v>
      </c>
      <c r="H1427" s="22">
        <v>155.68</v>
      </c>
    </row>
    <row r="1428" spans="1:8" ht="18" thickBot="1">
      <c r="A1428" s="3">
        <v>41548</v>
      </c>
      <c r="B1428" s="4">
        <v>5780.05</v>
      </c>
      <c r="C1428" s="5">
        <v>5756.1</v>
      </c>
      <c r="D1428" s="5">
        <v>5786.45</v>
      </c>
      <c r="E1428" s="5">
        <v>5700.95</v>
      </c>
      <c r="F1428" s="6" t="s">
        <v>1551</v>
      </c>
      <c r="G1428" s="7">
        <v>7.7999999999999996E-3</v>
      </c>
      <c r="H1428" s="22">
        <v>159.25</v>
      </c>
    </row>
    <row r="1429" spans="1:8" ht="18" thickBot="1">
      <c r="A1429" s="3">
        <v>41550</v>
      </c>
      <c r="B1429" s="4">
        <v>5909.7</v>
      </c>
      <c r="C1429" s="5">
        <v>5819.1</v>
      </c>
      <c r="D1429" s="5">
        <v>5917.6</v>
      </c>
      <c r="E1429" s="5">
        <v>5802.7</v>
      </c>
      <c r="F1429" s="6" t="s">
        <v>1550</v>
      </c>
      <c r="G1429" s="7">
        <v>2.24E-2</v>
      </c>
      <c r="H1429" s="22">
        <v>199.79</v>
      </c>
    </row>
    <row r="1430" spans="1:8" ht="18" thickBot="1">
      <c r="A1430" s="3">
        <v>41551</v>
      </c>
      <c r="B1430" s="8">
        <v>5907.3</v>
      </c>
      <c r="C1430" s="5">
        <v>5891.3</v>
      </c>
      <c r="D1430" s="5">
        <v>5950.45</v>
      </c>
      <c r="E1430" s="5">
        <v>5885</v>
      </c>
      <c r="F1430" s="6" t="s">
        <v>1549</v>
      </c>
      <c r="G1430" s="9">
        <v>-4.0000000000000002E-4</v>
      </c>
      <c r="H1430" s="22">
        <v>191.47</v>
      </c>
    </row>
    <row r="1431" spans="1:8" ht="18" thickBot="1">
      <c r="A1431" s="3">
        <v>41554</v>
      </c>
      <c r="B1431" s="8">
        <v>5906.15</v>
      </c>
      <c r="C1431" s="5">
        <v>5889.05</v>
      </c>
      <c r="D1431" s="5">
        <v>5912</v>
      </c>
      <c r="E1431" s="5">
        <v>5825.85</v>
      </c>
      <c r="F1431" s="6" t="s">
        <v>1548</v>
      </c>
      <c r="G1431" s="9">
        <v>-2.0000000000000001E-4</v>
      </c>
      <c r="H1431" s="22">
        <v>156.38999999999999</v>
      </c>
    </row>
    <row r="1432" spans="1:8" ht="18" thickBot="1">
      <c r="A1432" s="3">
        <v>41555</v>
      </c>
      <c r="B1432" s="4">
        <v>5928.4</v>
      </c>
      <c r="C1432" s="5">
        <v>5975</v>
      </c>
      <c r="D1432" s="5">
        <v>5981.7</v>
      </c>
      <c r="E1432" s="5">
        <v>5913</v>
      </c>
      <c r="F1432" s="6" t="s">
        <v>1547</v>
      </c>
      <c r="G1432" s="7">
        <v>3.8E-3</v>
      </c>
      <c r="H1432" s="22">
        <v>158.53</v>
      </c>
    </row>
    <row r="1433" spans="1:8" ht="18" thickBot="1">
      <c r="A1433" s="3">
        <v>41556</v>
      </c>
      <c r="B1433" s="4">
        <v>6007.45</v>
      </c>
      <c r="C1433" s="5">
        <v>5893.25</v>
      </c>
      <c r="D1433" s="5">
        <v>6015.5</v>
      </c>
      <c r="E1433" s="5">
        <v>5877.1</v>
      </c>
      <c r="F1433" s="6" t="s">
        <v>1546</v>
      </c>
      <c r="G1433" s="7">
        <v>1.3299999999999999E-2</v>
      </c>
      <c r="H1433" s="22">
        <v>192.04</v>
      </c>
    </row>
    <row r="1434" spans="1:8" ht="18" thickBot="1">
      <c r="A1434" s="3">
        <v>41557</v>
      </c>
      <c r="B1434" s="4">
        <v>6020.95</v>
      </c>
      <c r="C1434" s="5">
        <v>6001.05</v>
      </c>
      <c r="D1434" s="5">
        <v>6033.95</v>
      </c>
      <c r="E1434" s="5">
        <v>5979.8</v>
      </c>
      <c r="F1434" s="6" t="s">
        <v>1545</v>
      </c>
      <c r="G1434" s="7">
        <v>2.2000000000000001E-3</v>
      </c>
      <c r="H1434" s="22">
        <v>159.61000000000001</v>
      </c>
    </row>
    <row r="1435" spans="1:8" ht="18" thickBot="1">
      <c r="A1435" s="3">
        <v>41558</v>
      </c>
      <c r="B1435" s="4">
        <v>6096.2</v>
      </c>
      <c r="C1435" s="5">
        <v>6104.85</v>
      </c>
      <c r="D1435" s="5">
        <v>6107.6</v>
      </c>
      <c r="E1435" s="5">
        <v>6046.4</v>
      </c>
      <c r="F1435" s="6" t="s">
        <v>1544</v>
      </c>
      <c r="G1435" s="7">
        <v>1.2500000000000001E-2</v>
      </c>
      <c r="H1435" s="22">
        <v>180.83</v>
      </c>
    </row>
    <row r="1436" spans="1:8" ht="18" thickBot="1">
      <c r="A1436" s="3">
        <v>41561</v>
      </c>
      <c r="B1436" s="4">
        <v>6112.7</v>
      </c>
      <c r="C1436" s="5">
        <v>6093</v>
      </c>
      <c r="D1436" s="5">
        <v>6124.1</v>
      </c>
      <c r="E1436" s="5">
        <v>6082.9</v>
      </c>
      <c r="F1436" s="6" t="s">
        <v>1543</v>
      </c>
      <c r="G1436" s="7">
        <v>2.7000000000000001E-3</v>
      </c>
      <c r="H1436" s="22">
        <v>142.16999999999999</v>
      </c>
    </row>
    <row r="1437" spans="1:8" ht="18" thickBot="1">
      <c r="A1437" s="3">
        <v>41562</v>
      </c>
      <c r="B1437" s="8">
        <v>6089.05</v>
      </c>
      <c r="C1437" s="5">
        <v>6147.55</v>
      </c>
      <c r="D1437" s="5">
        <v>6156.3</v>
      </c>
      <c r="E1437" s="5">
        <v>6056.55</v>
      </c>
      <c r="F1437" s="6" t="s">
        <v>1542</v>
      </c>
      <c r="G1437" s="9">
        <v>-3.8999999999999998E-3</v>
      </c>
      <c r="H1437" s="22">
        <v>218.3</v>
      </c>
    </row>
    <row r="1438" spans="1:8" ht="18" thickBot="1">
      <c r="A1438" s="3">
        <v>41564</v>
      </c>
      <c r="B1438" s="8">
        <v>6045.85</v>
      </c>
      <c r="C1438" s="5">
        <v>6098.5</v>
      </c>
      <c r="D1438" s="5">
        <v>6110.75</v>
      </c>
      <c r="E1438" s="5">
        <v>6032.55</v>
      </c>
      <c r="F1438" s="6" t="s">
        <v>1541</v>
      </c>
      <c r="G1438" s="9">
        <v>-7.1000000000000004E-3</v>
      </c>
      <c r="H1438" s="22">
        <v>230.56</v>
      </c>
    </row>
    <row r="1439" spans="1:8" ht="18" thickBot="1">
      <c r="A1439" s="3">
        <v>41565</v>
      </c>
      <c r="B1439" s="4">
        <v>6189.35</v>
      </c>
      <c r="C1439" s="5">
        <v>6070.9</v>
      </c>
      <c r="D1439" s="5">
        <v>6201.45</v>
      </c>
      <c r="E1439" s="5">
        <v>6070.9</v>
      </c>
      <c r="F1439" s="6" t="s">
        <v>833</v>
      </c>
      <c r="G1439" s="7">
        <v>2.3699999999999999E-2</v>
      </c>
      <c r="H1439" s="22">
        <v>250.34</v>
      </c>
    </row>
    <row r="1440" spans="1:8" ht="18" thickBot="1">
      <c r="A1440" s="3">
        <v>41568</v>
      </c>
      <c r="B1440" s="4">
        <v>6204.95</v>
      </c>
      <c r="C1440" s="5">
        <v>6202</v>
      </c>
      <c r="D1440" s="5">
        <v>6218.95</v>
      </c>
      <c r="E1440" s="5">
        <v>6163.3</v>
      </c>
      <c r="F1440" s="6" t="s">
        <v>1540</v>
      </c>
      <c r="G1440" s="7">
        <v>2.5000000000000001E-3</v>
      </c>
      <c r="H1440" s="22">
        <v>196.99</v>
      </c>
    </row>
    <row r="1441" spans="1:8" ht="18" thickBot="1">
      <c r="A1441" s="3">
        <v>41569</v>
      </c>
      <c r="B1441" s="8">
        <v>6202.8</v>
      </c>
      <c r="C1441" s="5">
        <v>6192.3</v>
      </c>
      <c r="D1441" s="5">
        <v>6220.1</v>
      </c>
      <c r="E1441" s="5">
        <v>6181.8</v>
      </c>
      <c r="F1441" s="6" t="s">
        <v>891</v>
      </c>
      <c r="G1441" s="9">
        <v>-2.9999999999999997E-4</v>
      </c>
      <c r="H1441" s="22">
        <v>161.94</v>
      </c>
    </row>
    <row r="1442" spans="1:8" ht="18" thickBot="1">
      <c r="A1442" s="3">
        <v>41570</v>
      </c>
      <c r="B1442" s="8">
        <v>6178.35</v>
      </c>
      <c r="C1442" s="5">
        <v>6209.55</v>
      </c>
      <c r="D1442" s="5">
        <v>6217.95</v>
      </c>
      <c r="E1442" s="5">
        <v>6116.6</v>
      </c>
      <c r="F1442" s="6" t="s">
        <v>1539</v>
      </c>
      <c r="G1442" s="9">
        <v>-3.8999999999999998E-3</v>
      </c>
      <c r="H1442" s="22">
        <v>188.28</v>
      </c>
    </row>
    <row r="1443" spans="1:8" ht="18" thickBot="1">
      <c r="A1443" s="3">
        <v>41571</v>
      </c>
      <c r="B1443" s="8">
        <v>6164.35</v>
      </c>
      <c r="C1443" s="5">
        <v>6162.8</v>
      </c>
      <c r="D1443" s="5">
        <v>6252.45</v>
      </c>
      <c r="E1443" s="5">
        <v>6142.95</v>
      </c>
      <c r="F1443" s="6" t="s">
        <v>1538</v>
      </c>
      <c r="G1443" s="9">
        <v>-2.3E-3</v>
      </c>
      <c r="H1443" s="22">
        <v>148.91</v>
      </c>
    </row>
    <row r="1444" spans="1:8" ht="18" thickBot="1">
      <c r="A1444" s="3">
        <v>41572</v>
      </c>
      <c r="B1444" s="8">
        <v>6144.9</v>
      </c>
      <c r="C1444" s="5">
        <v>6154</v>
      </c>
      <c r="D1444" s="5">
        <v>6174.75</v>
      </c>
      <c r="E1444" s="5">
        <v>6125.95</v>
      </c>
      <c r="F1444" s="6" t="s">
        <v>1537</v>
      </c>
      <c r="G1444" s="9">
        <v>-3.2000000000000002E-3</v>
      </c>
      <c r="H1444" s="22">
        <v>144.53</v>
      </c>
    </row>
    <row r="1445" spans="1:8" ht="18" thickBot="1">
      <c r="A1445" s="3">
        <v>41575</v>
      </c>
      <c r="B1445" s="8">
        <v>6101.1</v>
      </c>
      <c r="C1445" s="5">
        <v>6155.1</v>
      </c>
      <c r="D1445" s="5">
        <v>6168.75</v>
      </c>
      <c r="E1445" s="5">
        <v>6094.1</v>
      </c>
      <c r="F1445" s="6" t="s">
        <v>1536</v>
      </c>
      <c r="G1445" s="9">
        <v>-7.1000000000000004E-3</v>
      </c>
      <c r="H1445" s="22">
        <v>146.34</v>
      </c>
    </row>
    <row r="1446" spans="1:8" ht="18" thickBot="1">
      <c r="A1446" s="3">
        <v>41576</v>
      </c>
      <c r="B1446" s="4">
        <v>6220.9</v>
      </c>
      <c r="C1446" s="5">
        <v>6107.55</v>
      </c>
      <c r="D1446" s="5">
        <v>6228.05</v>
      </c>
      <c r="E1446" s="5">
        <v>6079.2</v>
      </c>
      <c r="F1446" s="6" t="s">
        <v>1535</v>
      </c>
      <c r="G1446" s="7">
        <v>1.9599999999999999E-2</v>
      </c>
      <c r="H1446" s="22">
        <v>197.35</v>
      </c>
    </row>
    <row r="1447" spans="1:8" ht="18" thickBot="1">
      <c r="A1447" s="3">
        <v>41577</v>
      </c>
      <c r="B1447" s="4">
        <v>6251.7</v>
      </c>
      <c r="C1447" s="5">
        <v>6230.8</v>
      </c>
      <c r="D1447" s="5">
        <v>6269.2</v>
      </c>
      <c r="E1447" s="5">
        <v>6222.6</v>
      </c>
      <c r="F1447" s="6" t="s">
        <v>1534</v>
      </c>
      <c r="G1447" s="7">
        <v>5.0000000000000001E-3</v>
      </c>
      <c r="H1447" s="22">
        <v>177.58</v>
      </c>
    </row>
    <row r="1448" spans="1:8" ht="18" thickBot="1">
      <c r="A1448" s="3">
        <v>41578</v>
      </c>
      <c r="B1448" s="4">
        <v>6299.15</v>
      </c>
      <c r="C1448" s="5">
        <v>6237.15</v>
      </c>
      <c r="D1448" s="5">
        <v>6309.05</v>
      </c>
      <c r="E1448" s="5">
        <v>6235.9</v>
      </c>
      <c r="F1448" s="6" t="s">
        <v>1533</v>
      </c>
      <c r="G1448" s="7">
        <v>7.6E-3</v>
      </c>
      <c r="H1448" s="22">
        <v>239.61</v>
      </c>
    </row>
    <row r="1449" spans="1:8" ht="18" thickBot="1">
      <c r="A1449" s="3">
        <v>41579</v>
      </c>
      <c r="B1449" s="4">
        <v>6307.2</v>
      </c>
      <c r="C1449" s="5">
        <v>6289.75</v>
      </c>
      <c r="D1449" s="5">
        <v>6332.6</v>
      </c>
      <c r="E1449" s="5">
        <v>6286.95</v>
      </c>
      <c r="F1449" s="6" t="s">
        <v>1532</v>
      </c>
      <c r="G1449" s="7">
        <v>1.2999999999999999E-3</v>
      </c>
      <c r="H1449" s="22">
        <v>191.64</v>
      </c>
    </row>
    <row r="1450" spans="1:8" ht="18" thickBot="1">
      <c r="A1450" s="3">
        <v>41581</v>
      </c>
      <c r="B1450" s="4">
        <v>6324.95</v>
      </c>
      <c r="C1450" s="5">
        <v>6332.05</v>
      </c>
      <c r="D1450" s="5">
        <v>6342.95</v>
      </c>
      <c r="E1450" s="5">
        <v>6319.25</v>
      </c>
      <c r="F1450" s="6" t="s">
        <v>1531</v>
      </c>
      <c r="G1450" s="7">
        <v>2.8E-3</v>
      </c>
      <c r="H1450" s="22">
        <v>9.36</v>
      </c>
    </row>
    <row r="1451" spans="1:8" ht="18" thickBot="1">
      <c r="A1451" s="3">
        <v>41583</v>
      </c>
      <c r="B1451" s="8">
        <v>6253.15</v>
      </c>
      <c r="C1451" s="5">
        <v>6282.15</v>
      </c>
      <c r="D1451" s="5">
        <v>6304.75</v>
      </c>
      <c r="E1451" s="5">
        <v>6244.3</v>
      </c>
      <c r="F1451" s="6" t="s">
        <v>1530</v>
      </c>
      <c r="G1451" s="9">
        <v>-1.14E-2</v>
      </c>
      <c r="H1451" s="22">
        <v>181.05</v>
      </c>
    </row>
    <row r="1452" spans="1:8" ht="18" thickBot="1">
      <c r="A1452" s="3">
        <v>41584</v>
      </c>
      <c r="B1452" s="8">
        <v>6215.15</v>
      </c>
      <c r="C1452" s="5">
        <v>6260.55</v>
      </c>
      <c r="D1452" s="5">
        <v>6269.7</v>
      </c>
      <c r="E1452" s="5">
        <v>6208.7</v>
      </c>
      <c r="F1452" s="6" t="s">
        <v>1529</v>
      </c>
      <c r="G1452" s="9">
        <v>-6.1000000000000004E-3</v>
      </c>
      <c r="H1452" s="22">
        <v>157.08000000000001</v>
      </c>
    </row>
    <row r="1453" spans="1:8" ht="18" thickBot="1">
      <c r="A1453" s="3">
        <v>41585</v>
      </c>
      <c r="B1453" s="8">
        <v>6187.25</v>
      </c>
      <c r="C1453" s="5">
        <v>6228.9</v>
      </c>
      <c r="D1453" s="5">
        <v>6288.95</v>
      </c>
      <c r="E1453" s="5">
        <v>6180.8</v>
      </c>
      <c r="F1453" s="6" t="s">
        <v>1528</v>
      </c>
      <c r="G1453" s="9">
        <v>-4.4999999999999997E-3</v>
      </c>
      <c r="H1453" s="22">
        <v>168.83</v>
      </c>
    </row>
    <row r="1454" spans="1:8" ht="18" thickBot="1">
      <c r="A1454" s="3">
        <v>41586</v>
      </c>
      <c r="B1454" s="8">
        <v>6140.75</v>
      </c>
      <c r="C1454" s="5">
        <v>6170.15</v>
      </c>
      <c r="D1454" s="5">
        <v>6185.15</v>
      </c>
      <c r="E1454" s="5">
        <v>6120.95</v>
      </c>
      <c r="F1454" s="6" t="s">
        <v>660</v>
      </c>
      <c r="G1454" s="9">
        <v>-7.4999999999999997E-3</v>
      </c>
      <c r="H1454" s="22">
        <v>150.05000000000001</v>
      </c>
    </row>
    <row r="1455" spans="1:8" ht="18" thickBot="1">
      <c r="A1455" s="3">
        <v>41589</v>
      </c>
      <c r="B1455" s="8">
        <v>6078.8</v>
      </c>
      <c r="C1455" s="5">
        <v>6110.4</v>
      </c>
      <c r="D1455" s="5">
        <v>6141.65</v>
      </c>
      <c r="E1455" s="5">
        <v>6067.75</v>
      </c>
      <c r="F1455" s="6" t="s">
        <v>1527</v>
      </c>
      <c r="G1455" s="9">
        <v>-1.01E-2</v>
      </c>
      <c r="H1455" s="22">
        <v>146.06</v>
      </c>
    </row>
    <row r="1456" spans="1:8" ht="18" thickBot="1">
      <c r="A1456" s="3">
        <v>41590</v>
      </c>
      <c r="B1456" s="8">
        <v>6018.05</v>
      </c>
      <c r="C1456" s="5">
        <v>6087.25</v>
      </c>
      <c r="D1456" s="5">
        <v>6108.7</v>
      </c>
      <c r="E1456" s="5">
        <v>6011.75</v>
      </c>
      <c r="F1456" s="6" t="s">
        <v>1526</v>
      </c>
      <c r="G1456" s="9">
        <v>-0.01</v>
      </c>
      <c r="H1456" s="22">
        <v>153.81</v>
      </c>
    </row>
    <row r="1457" spans="1:8" ht="18" thickBot="1">
      <c r="A1457" s="3">
        <v>41591</v>
      </c>
      <c r="B1457" s="8">
        <v>5989.6</v>
      </c>
      <c r="C1457" s="5">
        <v>5998.85</v>
      </c>
      <c r="D1457" s="5">
        <v>6042.25</v>
      </c>
      <c r="E1457" s="5">
        <v>5972.45</v>
      </c>
      <c r="F1457" s="6" t="s">
        <v>1525</v>
      </c>
      <c r="G1457" s="9">
        <v>-4.7000000000000002E-3</v>
      </c>
      <c r="H1457" s="22">
        <v>162.54</v>
      </c>
    </row>
    <row r="1458" spans="1:8" ht="18" thickBot="1">
      <c r="A1458" s="3">
        <v>41592</v>
      </c>
      <c r="B1458" s="4">
        <v>6056.15</v>
      </c>
      <c r="C1458" s="5">
        <v>6037</v>
      </c>
      <c r="D1458" s="5">
        <v>6101.65</v>
      </c>
      <c r="E1458" s="5">
        <v>6036.65</v>
      </c>
      <c r="F1458" s="6" t="s">
        <v>1524</v>
      </c>
      <c r="G1458" s="7">
        <v>1.11E-2</v>
      </c>
      <c r="H1458" s="22">
        <v>154.91</v>
      </c>
    </row>
    <row r="1459" spans="1:8" ht="18" thickBot="1">
      <c r="A1459" s="3">
        <v>41596</v>
      </c>
      <c r="B1459" s="4">
        <v>6189</v>
      </c>
      <c r="C1459" s="5">
        <v>6111.05</v>
      </c>
      <c r="D1459" s="5">
        <v>6196.8</v>
      </c>
      <c r="E1459" s="5">
        <v>6110.4</v>
      </c>
      <c r="F1459" s="6" t="s">
        <v>1523</v>
      </c>
      <c r="G1459" s="7">
        <v>2.1899999999999999E-2</v>
      </c>
      <c r="H1459" s="22">
        <v>163.99</v>
      </c>
    </row>
    <row r="1460" spans="1:8" ht="18" thickBot="1">
      <c r="A1460" s="3">
        <v>41597</v>
      </c>
      <c r="B1460" s="4">
        <v>6203.35</v>
      </c>
      <c r="C1460" s="5">
        <v>6197.25</v>
      </c>
      <c r="D1460" s="5">
        <v>6212.4</v>
      </c>
      <c r="E1460" s="5">
        <v>6180.2</v>
      </c>
      <c r="F1460" s="6" t="s">
        <v>1522</v>
      </c>
      <c r="G1460" s="7">
        <v>2.3E-3</v>
      </c>
      <c r="H1460" s="22">
        <v>161.51</v>
      </c>
    </row>
    <row r="1461" spans="1:8" ht="18" thickBot="1">
      <c r="A1461" s="3">
        <v>41598</v>
      </c>
      <c r="B1461" s="8">
        <v>6122.9</v>
      </c>
      <c r="C1461" s="5">
        <v>6186.85</v>
      </c>
      <c r="D1461" s="5">
        <v>6204.35</v>
      </c>
      <c r="E1461" s="5">
        <v>6106.95</v>
      </c>
      <c r="F1461" s="6" t="s">
        <v>1521</v>
      </c>
      <c r="G1461" s="9">
        <v>-1.2999999999999999E-2</v>
      </c>
      <c r="H1461" s="22">
        <v>155.80000000000001</v>
      </c>
    </row>
    <row r="1462" spans="1:8" ht="18" thickBot="1">
      <c r="A1462" s="3">
        <v>41599</v>
      </c>
      <c r="B1462" s="8">
        <v>5999.05</v>
      </c>
      <c r="C1462" s="5">
        <v>6096.5</v>
      </c>
      <c r="D1462" s="5">
        <v>6097.35</v>
      </c>
      <c r="E1462" s="5">
        <v>5985.4</v>
      </c>
      <c r="F1462" s="6" t="s">
        <v>1520</v>
      </c>
      <c r="G1462" s="9">
        <v>-2.0199999999999999E-2</v>
      </c>
      <c r="H1462" s="22">
        <v>137.22999999999999</v>
      </c>
    </row>
    <row r="1463" spans="1:8" ht="18" thickBot="1">
      <c r="A1463" s="3">
        <v>41600</v>
      </c>
      <c r="B1463" s="8">
        <v>5995.45</v>
      </c>
      <c r="C1463" s="5">
        <v>6027.35</v>
      </c>
      <c r="D1463" s="5">
        <v>6049.6</v>
      </c>
      <c r="E1463" s="5">
        <v>5972.8</v>
      </c>
      <c r="F1463" s="6" t="s">
        <v>1519</v>
      </c>
      <c r="G1463" s="9">
        <v>-5.9999999999999995E-4</v>
      </c>
      <c r="H1463" s="22">
        <v>134.76</v>
      </c>
    </row>
    <row r="1464" spans="1:8" ht="18" thickBot="1">
      <c r="A1464" s="3">
        <v>41603</v>
      </c>
      <c r="B1464" s="4">
        <v>6115.35</v>
      </c>
      <c r="C1464" s="5">
        <v>6035.95</v>
      </c>
      <c r="D1464" s="5">
        <v>6123.5</v>
      </c>
      <c r="E1464" s="5">
        <v>6035.95</v>
      </c>
      <c r="F1464" s="6" t="s">
        <v>1121</v>
      </c>
      <c r="G1464" s="7">
        <v>0.02</v>
      </c>
      <c r="H1464" s="22">
        <v>127.2</v>
      </c>
    </row>
    <row r="1465" spans="1:8" ht="18" thickBot="1">
      <c r="A1465" s="3">
        <v>41604</v>
      </c>
      <c r="B1465" s="8">
        <v>6059.1</v>
      </c>
      <c r="C1465" s="5">
        <v>6099.25</v>
      </c>
      <c r="D1465" s="5">
        <v>6112.7</v>
      </c>
      <c r="E1465" s="5">
        <v>6047.75</v>
      </c>
      <c r="F1465" s="6" t="s">
        <v>1518</v>
      </c>
      <c r="G1465" s="9">
        <v>-9.1999999999999998E-3</v>
      </c>
      <c r="H1465" s="22">
        <v>150.66</v>
      </c>
    </row>
    <row r="1466" spans="1:8" ht="18" thickBot="1">
      <c r="A1466" s="3">
        <v>41605</v>
      </c>
      <c r="B1466" s="8">
        <v>6057.1</v>
      </c>
      <c r="C1466" s="5">
        <v>6062.7</v>
      </c>
      <c r="D1466" s="5">
        <v>6074</v>
      </c>
      <c r="E1466" s="5">
        <v>6030.3</v>
      </c>
      <c r="F1466" s="6" t="s">
        <v>1517</v>
      </c>
      <c r="G1466" s="9">
        <v>-2.9999999999999997E-4</v>
      </c>
      <c r="H1466" s="22">
        <v>124.88</v>
      </c>
    </row>
    <row r="1467" spans="1:8" ht="18" thickBot="1">
      <c r="A1467" s="3">
        <v>41606</v>
      </c>
      <c r="B1467" s="4">
        <v>6091.85</v>
      </c>
      <c r="C1467" s="5">
        <v>6092</v>
      </c>
      <c r="D1467" s="5">
        <v>6112.95</v>
      </c>
      <c r="E1467" s="5">
        <v>6068.3</v>
      </c>
      <c r="F1467" s="6" t="s">
        <v>1516</v>
      </c>
      <c r="G1467" s="7">
        <v>5.7000000000000002E-3</v>
      </c>
      <c r="H1467" s="22">
        <v>195.32</v>
      </c>
    </row>
    <row r="1468" spans="1:8" ht="18" thickBot="1">
      <c r="A1468" s="3">
        <v>41607</v>
      </c>
      <c r="B1468" s="4">
        <v>6176.1</v>
      </c>
      <c r="C1468" s="5">
        <v>6103.9</v>
      </c>
      <c r="D1468" s="5">
        <v>6182.5</v>
      </c>
      <c r="E1468" s="5">
        <v>6103.8</v>
      </c>
      <c r="F1468" s="6" t="s">
        <v>1515</v>
      </c>
      <c r="G1468" s="7">
        <v>1.38E-2</v>
      </c>
      <c r="H1468" s="22">
        <v>190.71</v>
      </c>
    </row>
    <row r="1469" spans="1:8" ht="18" thickBot="1">
      <c r="A1469" s="3">
        <v>41610</v>
      </c>
      <c r="B1469" s="4">
        <v>6217.85</v>
      </c>
      <c r="C1469" s="5">
        <v>6171.15</v>
      </c>
      <c r="D1469" s="5">
        <v>6228.7</v>
      </c>
      <c r="E1469" s="5">
        <v>6171.15</v>
      </c>
      <c r="F1469" s="6" t="s">
        <v>1514</v>
      </c>
      <c r="G1469" s="7">
        <v>6.7999999999999996E-3</v>
      </c>
      <c r="H1469" s="22">
        <v>145.94999999999999</v>
      </c>
    </row>
    <row r="1470" spans="1:8" ht="18" thickBot="1">
      <c r="A1470" s="3">
        <v>41611</v>
      </c>
      <c r="B1470" s="8">
        <v>6201.85</v>
      </c>
      <c r="C1470" s="5">
        <v>6204.25</v>
      </c>
      <c r="D1470" s="5">
        <v>6225.4</v>
      </c>
      <c r="E1470" s="5">
        <v>6191.4</v>
      </c>
      <c r="F1470" s="6" t="s">
        <v>1513</v>
      </c>
      <c r="G1470" s="9">
        <v>-2.5999999999999999E-3</v>
      </c>
      <c r="H1470" s="22">
        <v>156.85</v>
      </c>
    </row>
    <row r="1471" spans="1:8" ht="18" thickBot="1">
      <c r="A1471" s="3">
        <v>41612</v>
      </c>
      <c r="B1471" s="8">
        <v>6160.95</v>
      </c>
      <c r="C1471" s="5">
        <v>6187.95</v>
      </c>
      <c r="D1471" s="5">
        <v>6209.15</v>
      </c>
      <c r="E1471" s="5">
        <v>6149.9</v>
      </c>
      <c r="F1471" s="6" t="s">
        <v>1512</v>
      </c>
      <c r="G1471" s="9">
        <v>-6.6E-3</v>
      </c>
      <c r="H1471" s="22">
        <v>186.17</v>
      </c>
    </row>
    <row r="1472" spans="1:8" ht="18" thickBot="1">
      <c r="A1472" s="3">
        <v>41613</v>
      </c>
      <c r="B1472" s="4">
        <v>6241.1</v>
      </c>
      <c r="C1472" s="5">
        <v>6262.45</v>
      </c>
      <c r="D1472" s="5">
        <v>6300.55</v>
      </c>
      <c r="E1472" s="5">
        <v>6232</v>
      </c>
      <c r="F1472" s="6" t="s">
        <v>1511</v>
      </c>
      <c r="G1472" s="7">
        <v>1.2999999999999999E-2</v>
      </c>
      <c r="H1472" s="22">
        <v>186.06</v>
      </c>
    </row>
    <row r="1473" spans="1:8" ht="18" thickBot="1">
      <c r="A1473" s="3">
        <v>41614</v>
      </c>
      <c r="B1473" s="4">
        <v>6259.9</v>
      </c>
      <c r="C1473" s="5">
        <v>6234.4</v>
      </c>
      <c r="D1473" s="5">
        <v>6275.35</v>
      </c>
      <c r="E1473" s="5">
        <v>6230.75</v>
      </c>
      <c r="F1473" s="6" t="s">
        <v>1510</v>
      </c>
      <c r="G1473" s="7">
        <v>3.0000000000000001E-3</v>
      </c>
      <c r="H1473" s="22">
        <v>158.54</v>
      </c>
    </row>
    <row r="1474" spans="1:8" ht="18" thickBot="1">
      <c r="A1474" s="3">
        <v>41617</v>
      </c>
      <c r="B1474" s="4">
        <v>6363.9</v>
      </c>
      <c r="C1474" s="5">
        <v>6415</v>
      </c>
      <c r="D1474" s="5">
        <v>6415.25</v>
      </c>
      <c r="E1474" s="5">
        <v>6345</v>
      </c>
      <c r="F1474" s="6" t="s">
        <v>1509</v>
      </c>
      <c r="G1474" s="7">
        <v>1.66E-2</v>
      </c>
      <c r="H1474" s="22">
        <v>198.29</v>
      </c>
    </row>
    <row r="1475" spans="1:8" ht="18" thickBot="1">
      <c r="A1475" s="3">
        <v>41618</v>
      </c>
      <c r="B1475" s="8">
        <v>6332.85</v>
      </c>
      <c r="C1475" s="5">
        <v>6354.7</v>
      </c>
      <c r="D1475" s="5">
        <v>6362.25</v>
      </c>
      <c r="E1475" s="5">
        <v>6307.55</v>
      </c>
      <c r="F1475" s="6" t="s">
        <v>1508</v>
      </c>
      <c r="G1475" s="9">
        <v>-4.8999999999999998E-3</v>
      </c>
      <c r="H1475" s="22">
        <v>242.41</v>
      </c>
    </row>
    <row r="1476" spans="1:8" ht="18" thickBot="1">
      <c r="A1476" s="3">
        <v>41619</v>
      </c>
      <c r="B1476" s="8">
        <v>6307.9</v>
      </c>
      <c r="C1476" s="5">
        <v>6307.2</v>
      </c>
      <c r="D1476" s="5">
        <v>6326.6</v>
      </c>
      <c r="E1476" s="5">
        <v>6280.25</v>
      </c>
      <c r="F1476" s="6" t="s">
        <v>1316</v>
      </c>
      <c r="G1476" s="9">
        <v>-3.8999999999999998E-3</v>
      </c>
      <c r="H1476" s="22">
        <v>148.19999999999999</v>
      </c>
    </row>
    <row r="1477" spans="1:8" ht="18" thickBot="1">
      <c r="A1477" s="3">
        <v>41620</v>
      </c>
      <c r="B1477" s="8">
        <v>6237.05</v>
      </c>
      <c r="C1477" s="5">
        <v>6276.75</v>
      </c>
      <c r="D1477" s="5">
        <v>6286.85</v>
      </c>
      <c r="E1477" s="5">
        <v>6230.55</v>
      </c>
      <c r="F1477" s="6" t="s">
        <v>1507</v>
      </c>
      <c r="G1477" s="9">
        <v>-1.12E-2</v>
      </c>
      <c r="H1477" s="22">
        <v>148.53</v>
      </c>
    </row>
    <row r="1478" spans="1:8" ht="18" thickBot="1">
      <c r="A1478" s="3">
        <v>41621</v>
      </c>
      <c r="B1478" s="8">
        <v>6168.4</v>
      </c>
      <c r="C1478" s="5">
        <v>6201.3</v>
      </c>
      <c r="D1478" s="5">
        <v>6208.6</v>
      </c>
      <c r="E1478" s="5">
        <v>6161.4</v>
      </c>
      <c r="F1478" s="6" t="s">
        <v>1506</v>
      </c>
      <c r="G1478" s="9">
        <v>-1.0999999999999999E-2</v>
      </c>
      <c r="H1478" s="22">
        <v>169.65</v>
      </c>
    </row>
    <row r="1479" spans="1:8" ht="18" thickBot="1">
      <c r="A1479" s="3">
        <v>41624</v>
      </c>
      <c r="B1479" s="8">
        <v>6154.7</v>
      </c>
      <c r="C1479" s="5">
        <v>6168.35</v>
      </c>
      <c r="D1479" s="5">
        <v>6183.25</v>
      </c>
      <c r="E1479" s="5">
        <v>6146.05</v>
      </c>
      <c r="F1479" s="6" t="s">
        <v>1505</v>
      </c>
      <c r="G1479" s="9">
        <v>-2.2000000000000001E-3</v>
      </c>
      <c r="H1479" s="22">
        <v>146.44999999999999</v>
      </c>
    </row>
    <row r="1480" spans="1:8" ht="18" thickBot="1">
      <c r="A1480" s="3">
        <v>41625</v>
      </c>
      <c r="B1480" s="8">
        <v>6139.05</v>
      </c>
      <c r="C1480" s="5">
        <v>6178.2</v>
      </c>
      <c r="D1480" s="5">
        <v>6190.55</v>
      </c>
      <c r="E1480" s="5">
        <v>6133</v>
      </c>
      <c r="F1480" s="6" t="s">
        <v>1504</v>
      </c>
      <c r="G1480" s="9">
        <v>-2.5000000000000001E-3</v>
      </c>
      <c r="H1480" s="22">
        <v>154.18</v>
      </c>
    </row>
    <row r="1481" spans="1:8" ht="18" thickBot="1">
      <c r="A1481" s="3">
        <v>41626</v>
      </c>
      <c r="B1481" s="4">
        <v>6217.15</v>
      </c>
      <c r="C1481" s="5">
        <v>6129.95</v>
      </c>
      <c r="D1481" s="5">
        <v>6236</v>
      </c>
      <c r="E1481" s="5">
        <v>6129.95</v>
      </c>
      <c r="F1481" s="6" t="s">
        <v>1503</v>
      </c>
      <c r="G1481" s="7">
        <v>1.2699999999999999E-2</v>
      </c>
      <c r="H1481" s="22">
        <v>243.25</v>
      </c>
    </row>
    <row r="1482" spans="1:8" ht="18" thickBot="1">
      <c r="A1482" s="3">
        <v>41627</v>
      </c>
      <c r="B1482" s="8">
        <v>6166.65</v>
      </c>
      <c r="C1482" s="5">
        <v>6253.9</v>
      </c>
      <c r="D1482" s="5">
        <v>6263.75</v>
      </c>
      <c r="E1482" s="5">
        <v>6150.7</v>
      </c>
      <c r="F1482" s="6" t="s">
        <v>1502</v>
      </c>
      <c r="G1482" s="9">
        <v>-8.0999999999999996E-3</v>
      </c>
      <c r="H1482" s="22">
        <v>437.04</v>
      </c>
    </row>
    <row r="1483" spans="1:8" ht="18" thickBot="1">
      <c r="A1483" s="3">
        <v>41628</v>
      </c>
      <c r="B1483" s="4">
        <v>6274.25</v>
      </c>
      <c r="C1483" s="5">
        <v>6179.95</v>
      </c>
      <c r="D1483" s="5">
        <v>6284.5</v>
      </c>
      <c r="E1483" s="5">
        <v>6170.35</v>
      </c>
      <c r="F1483" s="6" t="s">
        <v>1501</v>
      </c>
      <c r="G1483" s="7">
        <v>1.7399999999999999E-2</v>
      </c>
      <c r="H1483" s="22">
        <v>171.97</v>
      </c>
    </row>
    <row r="1484" spans="1:8" ht="18" thickBot="1">
      <c r="A1484" s="3">
        <v>41631</v>
      </c>
      <c r="B1484" s="4">
        <v>6284.5</v>
      </c>
      <c r="C1484" s="5">
        <v>6267.2</v>
      </c>
      <c r="D1484" s="5">
        <v>6317.5</v>
      </c>
      <c r="E1484" s="5">
        <v>6266.95</v>
      </c>
      <c r="F1484" s="6" t="s">
        <v>787</v>
      </c>
      <c r="G1484" s="7">
        <v>1.6000000000000001E-3</v>
      </c>
      <c r="H1484" s="22">
        <v>131.19</v>
      </c>
    </row>
    <row r="1485" spans="1:8" ht="18" thickBot="1">
      <c r="A1485" s="3">
        <v>41632</v>
      </c>
      <c r="B1485" s="8">
        <v>6268.4</v>
      </c>
      <c r="C1485" s="5">
        <v>6296.45</v>
      </c>
      <c r="D1485" s="5">
        <v>6301.5</v>
      </c>
      <c r="E1485" s="5">
        <v>6262</v>
      </c>
      <c r="F1485" s="6" t="s">
        <v>1500</v>
      </c>
      <c r="G1485" s="9">
        <v>-2.5999999999999999E-3</v>
      </c>
      <c r="H1485" s="22">
        <v>107.64</v>
      </c>
    </row>
    <row r="1486" spans="1:8" ht="18" thickBot="1">
      <c r="A1486" s="3">
        <v>41634</v>
      </c>
      <c r="B1486" s="4">
        <v>6278.9</v>
      </c>
      <c r="C1486" s="5">
        <v>6270.1</v>
      </c>
      <c r="D1486" s="5">
        <v>6302.75</v>
      </c>
      <c r="E1486" s="5">
        <v>6259.45</v>
      </c>
      <c r="F1486" s="6" t="s">
        <v>1499</v>
      </c>
      <c r="G1486" s="7">
        <v>1.6999999999999999E-3</v>
      </c>
      <c r="H1486" s="22">
        <v>182.31</v>
      </c>
    </row>
    <row r="1487" spans="1:8" ht="18" thickBot="1">
      <c r="A1487" s="3">
        <v>41635</v>
      </c>
      <c r="B1487" s="4">
        <v>6313.8</v>
      </c>
      <c r="C1487" s="5">
        <v>6292.8</v>
      </c>
      <c r="D1487" s="5">
        <v>6324.9</v>
      </c>
      <c r="E1487" s="5">
        <v>6289.4</v>
      </c>
      <c r="F1487" s="6" t="s">
        <v>1498</v>
      </c>
      <c r="G1487" s="7">
        <v>5.5999999999999999E-3</v>
      </c>
      <c r="H1487" s="22">
        <v>96.87</v>
      </c>
    </row>
    <row r="1488" spans="1:8" ht="18" thickBot="1">
      <c r="A1488" s="3">
        <v>41638</v>
      </c>
      <c r="B1488" s="8">
        <v>6291.1</v>
      </c>
      <c r="C1488" s="5">
        <v>6336.4</v>
      </c>
      <c r="D1488" s="5">
        <v>6344.05</v>
      </c>
      <c r="E1488" s="5">
        <v>6273.15</v>
      </c>
      <c r="F1488" s="6" t="s">
        <v>1497</v>
      </c>
      <c r="G1488" s="9">
        <v>-3.5999999999999999E-3</v>
      </c>
      <c r="H1488" s="22">
        <v>101.27</v>
      </c>
    </row>
    <row r="1489" spans="1:8" ht="18" thickBot="1">
      <c r="A1489" s="3">
        <v>41639</v>
      </c>
      <c r="B1489" s="4">
        <v>6304</v>
      </c>
      <c r="C1489" s="5">
        <v>6307.35</v>
      </c>
      <c r="D1489" s="5">
        <v>6317.3</v>
      </c>
      <c r="E1489" s="5">
        <v>6287.3</v>
      </c>
      <c r="F1489" s="6" t="s">
        <v>1496</v>
      </c>
      <c r="G1489" s="7">
        <v>2.0999999999999999E-3</v>
      </c>
      <c r="H1489" s="22">
        <v>103.44</v>
      </c>
    </row>
    <row r="1490" spans="1:8" ht="18" thickBot="1">
      <c r="A1490" s="3">
        <v>41640</v>
      </c>
      <c r="B1490" s="8">
        <v>6301.65</v>
      </c>
      <c r="C1490" s="5">
        <v>6323.8</v>
      </c>
      <c r="D1490" s="5">
        <v>6327.2</v>
      </c>
      <c r="E1490" s="5">
        <v>6298.25</v>
      </c>
      <c r="F1490" s="6" t="s">
        <v>1495</v>
      </c>
      <c r="G1490" s="9">
        <v>-4.0000000000000002E-4</v>
      </c>
      <c r="H1490" s="22">
        <v>69.569999999999993</v>
      </c>
    </row>
    <row r="1491" spans="1:8" ht="18" thickBot="1">
      <c r="A1491" s="3">
        <v>41641</v>
      </c>
      <c r="B1491" s="8">
        <v>6221.15</v>
      </c>
      <c r="C1491" s="5">
        <v>6301.25</v>
      </c>
      <c r="D1491" s="5">
        <v>6358.3</v>
      </c>
      <c r="E1491" s="5">
        <v>6211.3</v>
      </c>
      <c r="F1491" s="6" t="s">
        <v>1494</v>
      </c>
      <c r="G1491" s="9">
        <v>-1.2800000000000001E-2</v>
      </c>
      <c r="H1491" s="22">
        <v>158.13</v>
      </c>
    </row>
    <row r="1492" spans="1:8" ht="18" thickBot="1">
      <c r="A1492" s="3">
        <v>41642</v>
      </c>
      <c r="B1492" s="8">
        <v>6211.15</v>
      </c>
      <c r="C1492" s="5">
        <v>6194.55</v>
      </c>
      <c r="D1492" s="5">
        <v>6221.7</v>
      </c>
      <c r="E1492" s="5">
        <v>6171.25</v>
      </c>
      <c r="F1492" s="6" t="s">
        <v>1493</v>
      </c>
      <c r="G1492" s="9">
        <v>-1.6000000000000001E-3</v>
      </c>
      <c r="H1492" s="22">
        <v>139.04</v>
      </c>
    </row>
    <row r="1493" spans="1:8" ht="18" thickBot="1">
      <c r="A1493" s="3">
        <v>41645</v>
      </c>
      <c r="B1493" s="8">
        <v>6191.45</v>
      </c>
      <c r="C1493" s="5">
        <v>6220.85</v>
      </c>
      <c r="D1493" s="5">
        <v>6224.7</v>
      </c>
      <c r="E1493" s="5">
        <v>6170.25</v>
      </c>
      <c r="F1493" s="6" t="s">
        <v>1492</v>
      </c>
      <c r="G1493" s="9">
        <v>-3.2000000000000002E-3</v>
      </c>
      <c r="H1493" s="22">
        <v>118.35</v>
      </c>
    </row>
    <row r="1494" spans="1:8" ht="18" thickBot="1">
      <c r="A1494" s="3">
        <v>41646</v>
      </c>
      <c r="B1494" s="8">
        <v>6162.25</v>
      </c>
      <c r="C1494" s="5">
        <v>6203.9</v>
      </c>
      <c r="D1494" s="5">
        <v>6221.5</v>
      </c>
      <c r="E1494" s="5">
        <v>6144.75</v>
      </c>
      <c r="F1494" s="6" t="s">
        <v>1491</v>
      </c>
      <c r="G1494" s="9">
        <v>-4.7000000000000002E-3</v>
      </c>
      <c r="H1494" s="22">
        <v>138.56</v>
      </c>
    </row>
    <row r="1495" spans="1:8" ht="18" thickBot="1">
      <c r="A1495" s="3">
        <v>41647</v>
      </c>
      <c r="B1495" s="4">
        <v>6174.6</v>
      </c>
      <c r="C1495" s="5">
        <v>6178.05</v>
      </c>
      <c r="D1495" s="5">
        <v>6192.1</v>
      </c>
      <c r="E1495" s="5">
        <v>6160.35</v>
      </c>
      <c r="F1495" s="6" t="s">
        <v>1490</v>
      </c>
      <c r="G1495" s="7">
        <v>2E-3</v>
      </c>
      <c r="H1495" s="22">
        <v>146.91</v>
      </c>
    </row>
    <row r="1496" spans="1:8" ht="18" thickBot="1">
      <c r="A1496" s="3">
        <v>41648</v>
      </c>
      <c r="B1496" s="8">
        <v>6168.35</v>
      </c>
      <c r="C1496" s="5">
        <v>6181.7</v>
      </c>
      <c r="D1496" s="5">
        <v>6188.05</v>
      </c>
      <c r="E1496" s="5">
        <v>6148.25</v>
      </c>
      <c r="F1496" s="6" t="s">
        <v>1489</v>
      </c>
      <c r="G1496" s="9">
        <v>-1E-3</v>
      </c>
      <c r="H1496" s="22">
        <v>150.06</v>
      </c>
    </row>
    <row r="1497" spans="1:8" ht="18" thickBot="1">
      <c r="A1497" s="3">
        <v>41649</v>
      </c>
      <c r="B1497" s="4">
        <v>6171.45</v>
      </c>
      <c r="C1497" s="5">
        <v>6178.85</v>
      </c>
      <c r="D1497" s="5">
        <v>6239.1</v>
      </c>
      <c r="E1497" s="5">
        <v>6139.6</v>
      </c>
      <c r="F1497" s="6" t="s">
        <v>1488</v>
      </c>
      <c r="G1497" s="7">
        <v>5.0000000000000001E-4</v>
      </c>
      <c r="H1497" s="22">
        <v>159.91999999999999</v>
      </c>
    </row>
    <row r="1498" spans="1:8" ht="18" thickBot="1">
      <c r="A1498" s="3">
        <v>41652</v>
      </c>
      <c r="B1498" s="4">
        <v>6272.75</v>
      </c>
      <c r="C1498" s="5">
        <v>6189.55</v>
      </c>
      <c r="D1498" s="5">
        <v>6288.2</v>
      </c>
      <c r="E1498" s="5">
        <v>6189.55</v>
      </c>
      <c r="F1498" s="6" t="s">
        <v>1487</v>
      </c>
      <c r="G1498" s="7">
        <v>1.6400000000000001E-2</v>
      </c>
      <c r="H1498" s="22">
        <v>135.01</v>
      </c>
    </row>
    <row r="1499" spans="1:8" ht="18" thickBot="1">
      <c r="A1499" s="3">
        <v>41653</v>
      </c>
      <c r="B1499" s="8">
        <v>6241.85</v>
      </c>
      <c r="C1499" s="5">
        <v>6260.25</v>
      </c>
      <c r="D1499" s="5">
        <v>6280.35</v>
      </c>
      <c r="E1499" s="5">
        <v>6234.15</v>
      </c>
      <c r="F1499" s="6" t="s">
        <v>1486</v>
      </c>
      <c r="G1499" s="9">
        <v>-4.8999999999999998E-3</v>
      </c>
      <c r="H1499" s="22">
        <v>110.23</v>
      </c>
    </row>
    <row r="1500" spans="1:8" ht="18" thickBot="1">
      <c r="A1500" s="3">
        <v>41654</v>
      </c>
      <c r="B1500" s="4">
        <v>6320.9</v>
      </c>
      <c r="C1500" s="5">
        <v>6265.95</v>
      </c>
      <c r="D1500" s="5">
        <v>6325.2</v>
      </c>
      <c r="E1500" s="5">
        <v>6265.3</v>
      </c>
      <c r="F1500" s="6" t="s">
        <v>1485</v>
      </c>
      <c r="G1500" s="7">
        <v>1.2699999999999999E-2</v>
      </c>
      <c r="H1500" s="22">
        <v>145.91999999999999</v>
      </c>
    </row>
    <row r="1501" spans="1:8" ht="18" thickBot="1">
      <c r="A1501" s="3">
        <v>41655</v>
      </c>
      <c r="B1501" s="8">
        <v>6318.9</v>
      </c>
      <c r="C1501" s="5">
        <v>6341.35</v>
      </c>
      <c r="D1501" s="5">
        <v>6346.5</v>
      </c>
      <c r="E1501" s="5">
        <v>6299.85</v>
      </c>
      <c r="F1501" s="6" t="s">
        <v>1484</v>
      </c>
      <c r="G1501" s="9">
        <v>-2.9999999999999997E-4</v>
      </c>
      <c r="H1501" s="22">
        <v>153.41999999999999</v>
      </c>
    </row>
    <row r="1502" spans="1:8" ht="18" thickBot="1">
      <c r="A1502" s="3">
        <v>41656</v>
      </c>
      <c r="B1502" s="8">
        <v>6261.65</v>
      </c>
      <c r="C1502" s="5">
        <v>6306.25</v>
      </c>
      <c r="D1502" s="5">
        <v>6327.1</v>
      </c>
      <c r="E1502" s="5">
        <v>6246.35</v>
      </c>
      <c r="F1502" s="6" t="s">
        <v>1483</v>
      </c>
      <c r="G1502" s="9">
        <v>-9.1000000000000004E-3</v>
      </c>
      <c r="H1502" s="22">
        <v>167.72</v>
      </c>
    </row>
    <row r="1503" spans="1:8" ht="18" thickBot="1">
      <c r="A1503" s="3">
        <v>41659</v>
      </c>
      <c r="B1503" s="4">
        <v>6303.95</v>
      </c>
      <c r="C1503" s="5">
        <v>6261.75</v>
      </c>
      <c r="D1503" s="5">
        <v>6307.45</v>
      </c>
      <c r="E1503" s="5">
        <v>6243.35</v>
      </c>
      <c r="F1503" s="6" t="s">
        <v>1482</v>
      </c>
      <c r="G1503" s="7">
        <v>6.7999999999999996E-3</v>
      </c>
      <c r="H1503" s="22">
        <v>122.14</v>
      </c>
    </row>
    <row r="1504" spans="1:8" ht="18" thickBot="1">
      <c r="A1504" s="3">
        <v>41660</v>
      </c>
      <c r="B1504" s="4">
        <v>6313.8</v>
      </c>
      <c r="C1504" s="5">
        <v>6320.15</v>
      </c>
      <c r="D1504" s="5">
        <v>6330.3</v>
      </c>
      <c r="E1504" s="5">
        <v>6297.9</v>
      </c>
      <c r="F1504" s="6" t="s">
        <v>1481</v>
      </c>
      <c r="G1504" s="7">
        <v>1.6000000000000001E-3</v>
      </c>
      <c r="H1504" s="22">
        <v>141.72999999999999</v>
      </c>
    </row>
    <row r="1505" spans="1:8" ht="18" thickBot="1">
      <c r="A1505" s="3">
        <v>41661</v>
      </c>
      <c r="B1505" s="4">
        <v>6338.95</v>
      </c>
      <c r="C1505" s="5">
        <v>6309.05</v>
      </c>
      <c r="D1505" s="5">
        <v>6349.95</v>
      </c>
      <c r="E1505" s="5">
        <v>6287.45</v>
      </c>
      <c r="F1505" s="6" t="s">
        <v>1480</v>
      </c>
      <c r="G1505" s="7">
        <v>4.0000000000000001E-3</v>
      </c>
      <c r="H1505" s="22">
        <v>137.49</v>
      </c>
    </row>
    <row r="1506" spans="1:8" ht="18" thickBot="1">
      <c r="A1506" s="3">
        <v>41662</v>
      </c>
      <c r="B1506" s="4">
        <v>6345.65</v>
      </c>
      <c r="C1506" s="5">
        <v>6325.95</v>
      </c>
      <c r="D1506" s="5">
        <v>6355.6</v>
      </c>
      <c r="E1506" s="5">
        <v>6316.4</v>
      </c>
      <c r="F1506" s="6" t="s">
        <v>1479</v>
      </c>
      <c r="G1506" s="7">
        <v>1.1000000000000001E-3</v>
      </c>
      <c r="H1506" s="22">
        <v>120.06</v>
      </c>
    </row>
    <row r="1507" spans="1:8" ht="18" thickBot="1">
      <c r="A1507" s="3">
        <v>41663</v>
      </c>
      <c r="B1507" s="8">
        <v>6266.75</v>
      </c>
      <c r="C1507" s="5">
        <v>6301.65</v>
      </c>
      <c r="D1507" s="5">
        <v>6331.45</v>
      </c>
      <c r="E1507" s="5">
        <v>6263.9</v>
      </c>
      <c r="F1507" s="6" t="s">
        <v>1478</v>
      </c>
      <c r="G1507" s="9">
        <v>-1.24E-2</v>
      </c>
      <c r="H1507" s="22">
        <v>160.27000000000001</v>
      </c>
    </row>
    <row r="1508" spans="1:8" ht="18" thickBot="1">
      <c r="A1508" s="3">
        <v>41666</v>
      </c>
      <c r="B1508" s="8">
        <v>6135.85</v>
      </c>
      <c r="C1508" s="5">
        <v>6186.3</v>
      </c>
      <c r="D1508" s="5">
        <v>6188.55</v>
      </c>
      <c r="E1508" s="5">
        <v>6130.25</v>
      </c>
      <c r="F1508" s="6" t="s">
        <v>1477</v>
      </c>
      <c r="G1508" s="9">
        <v>-2.0899999999999998E-2</v>
      </c>
      <c r="H1508" s="22">
        <v>190.44</v>
      </c>
    </row>
    <row r="1509" spans="1:8" ht="18" thickBot="1">
      <c r="A1509" s="3">
        <v>41667</v>
      </c>
      <c r="B1509" s="8">
        <v>6126.25</v>
      </c>
      <c r="C1509" s="5">
        <v>6131.85</v>
      </c>
      <c r="D1509" s="5">
        <v>6163.6</v>
      </c>
      <c r="E1509" s="5">
        <v>6085.95</v>
      </c>
      <c r="F1509" s="6" t="s">
        <v>1476</v>
      </c>
      <c r="G1509" s="9">
        <v>-1.6000000000000001E-3</v>
      </c>
      <c r="H1509" s="22">
        <v>184.11</v>
      </c>
    </row>
    <row r="1510" spans="1:8" ht="18" thickBot="1">
      <c r="A1510" s="3">
        <v>41668</v>
      </c>
      <c r="B1510" s="8">
        <v>6120.25</v>
      </c>
      <c r="C1510" s="5">
        <v>6161</v>
      </c>
      <c r="D1510" s="5">
        <v>6170.45</v>
      </c>
      <c r="E1510" s="5">
        <v>6109.8</v>
      </c>
      <c r="F1510" s="6" t="s">
        <v>1475</v>
      </c>
      <c r="G1510" s="9">
        <v>-1E-3</v>
      </c>
      <c r="H1510" s="22">
        <v>146.72999999999999</v>
      </c>
    </row>
    <row r="1511" spans="1:8" ht="18" thickBot="1">
      <c r="A1511" s="3">
        <v>41669</v>
      </c>
      <c r="B1511" s="8">
        <v>6073.7</v>
      </c>
      <c r="C1511" s="5">
        <v>6067</v>
      </c>
      <c r="D1511" s="5">
        <v>6082.85</v>
      </c>
      <c r="E1511" s="5">
        <v>6027.25</v>
      </c>
      <c r="F1511" s="6" t="s">
        <v>1474</v>
      </c>
      <c r="G1511" s="9">
        <v>-7.6E-3</v>
      </c>
      <c r="H1511" s="22">
        <v>208.06</v>
      </c>
    </row>
    <row r="1512" spans="1:8" ht="18" thickBot="1">
      <c r="A1512" s="3">
        <v>41670</v>
      </c>
      <c r="B1512" s="4">
        <v>6089.5</v>
      </c>
      <c r="C1512" s="5">
        <v>6082.75</v>
      </c>
      <c r="D1512" s="5">
        <v>6097.85</v>
      </c>
      <c r="E1512" s="5">
        <v>6067.35</v>
      </c>
      <c r="F1512" s="6" t="s">
        <v>1473</v>
      </c>
      <c r="G1512" s="7">
        <v>2.5999999999999999E-3</v>
      </c>
      <c r="H1512" s="22">
        <v>146.71</v>
      </c>
    </row>
    <row r="1513" spans="1:8" ht="18" thickBot="1">
      <c r="A1513" s="3">
        <v>41673</v>
      </c>
      <c r="B1513" s="8">
        <v>6001.8</v>
      </c>
      <c r="C1513" s="5">
        <v>6058.8</v>
      </c>
      <c r="D1513" s="5">
        <v>6074.85</v>
      </c>
      <c r="E1513" s="5">
        <v>5994.45</v>
      </c>
      <c r="F1513" s="6" t="s">
        <v>1472</v>
      </c>
      <c r="G1513" s="9">
        <v>-1.44E-2</v>
      </c>
      <c r="H1513" s="22">
        <v>134.88999999999999</v>
      </c>
    </row>
    <row r="1514" spans="1:8" ht="18" thickBot="1">
      <c r="A1514" s="3">
        <v>41674</v>
      </c>
      <c r="B1514" s="8">
        <v>6000.9</v>
      </c>
      <c r="C1514" s="5">
        <v>5947.6</v>
      </c>
      <c r="D1514" s="5">
        <v>6017.8</v>
      </c>
      <c r="E1514" s="5">
        <v>5933.3</v>
      </c>
      <c r="F1514" s="6" t="s">
        <v>1221</v>
      </c>
      <c r="G1514" s="9">
        <v>-1E-4</v>
      </c>
      <c r="H1514" s="22">
        <v>183.25</v>
      </c>
    </row>
    <row r="1515" spans="1:8" ht="18" thickBot="1">
      <c r="A1515" s="3">
        <v>41675</v>
      </c>
      <c r="B1515" s="4">
        <v>6022.4</v>
      </c>
      <c r="C1515" s="5">
        <v>6004.25</v>
      </c>
      <c r="D1515" s="5">
        <v>6028.05</v>
      </c>
      <c r="E1515" s="5">
        <v>5962.05</v>
      </c>
      <c r="F1515" s="6" t="s">
        <v>1471</v>
      </c>
      <c r="G1515" s="7">
        <v>3.5999999999999999E-3</v>
      </c>
      <c r="H1515" s="22">
        <v>166.63</v>
      </c>
    </row>
    <row r="1516" spans="1:8" ht="18" thickBot="1">
      <c r="A1516" s="3">
        <v>41676</v>
      </c>
      <c r="B1516" s="4">
        <v>6036.3</v>
      </c>
      <c r="C1516" s="5">
        <v>6028.35</v>
      </c>
      <c r="D1516" s="5">
        <v>6048.35</v>
      </c>
      <c r="E1516" s="5">
        <v>5965.4</v>
      </c>
      <c r="F1516" s="6" t="s">
        <v>1470</v>
      </c>
      <c r="G1516" s="7">
        <v>2.3E-3</v>
      </c>
      <c r="H1516" s="22">
        <v>185.5</v>
      </c>
    </row>
    <row r="1517" spans="1:8" ht="18" thickBot="1">
      <c r="A1517" s="3">
        <v>41677</v>
      </c>
      <c r="B1517" s="4">
        <v>6063.2</v>
      </c>
      <c r="C1517" s="5">
        <v>6077.65</v>
      </c>
      <c r="D1517" s="5">
        <v>6079.95</v>
      </c>
      <c r="E1517" s="5">
        <v>6030.9</v>
      </c>
      <c r="F1517" s="6" t="s">
        <v>1469</v>
      </c>
      <c r="G1517" s="7">
        <v>4.4999999999999997E-3</v>
      </c>
      <c r="H1517" s="22">
        <v>181.93</v>
      </c>
    </row>
    <row r="1518" spans="1:8" ht="18" thickBot="1">
      <c r="A1518" s="3">
        <v>41680</v>
      </c>
      <c r="B1518" s="8">
        <v>6053.45</v>
      </c>
      <c r="C1518" s="5">
        <v>6072.8</v>
      </c>
      <c r="D1518" s="5">
        <v>6083.05</v>
      </c>
      <c r="E1518" s="5">
        <v>6046.4</v>
      </c>
      <c r="F1518" s="6" t="s">
        <v>1468</v>
      </c>
      <c r="G1518" s="9">
        <v>-1.6000000000000001E-3</v>
      </c>
      <c r="H1518" s="22">
        <v>133.07</v>
      </c>
    </row>
    <row r="1519" spans="1:8" ht="18" thickBot="1">
      <c r="A1519" s="3">
        <v>41681</v>
      </c>
      <c r="B1519" s="4">
        <v>6062.7</v>
      </c>
      <c r="C1519" s="5">
        <v>6072.45</v>
      </c>
      <c r="D1519" s="5">
        <v>6081.85</v>
      </c>
      <c r="E1519" s="5">
        <v>6053.25</v>
      </c>
      <c r="F1519" s="6" t="s">
        <v>1467</v>
      </c>
      <c r="G1519" s="7">
        <v>1.5E-3</v>
      </c>
      <c r="H1519" s="22">
        <v>150.52000000000001</v>
      </c>
    </row>
    <row r="1520" spans="1:8" ht="18" thickBot="1">
      <c r="A1520" s="3">
        <v>41682</v>
      </c>
      <c r="B1520" s="4">
        <v>6084</v>
      </c>
      <c r="C1520" s="5">
        <v>6085.35</v>
      </c>
      <c r="D1520" s="5">
        <v>6106.6</v>
      </c>
      <c r="E1520" s="5">
        <v>6077.4</v>
      </c>
      <c r="F1520" s="6" t="s">
        <v>1466</v>
      </c>
      <c r="G1520" s="7">
        <v>3.5000000000000001E-3</v>
      </c>
      <c r="H1520" s="22">
        <v>138.55000000000001</v>
      </c>
    </row>
    <row r="1521" spans="1:8" ht="18" thickBot="1">
      <c r="A1521" s="3">
        <v>41683</v>
      </c>
      <c r="B1521" s="8">
        <v>6001.1</v>
      </c>
      <c r="C1521" s="5">
        <v>6087.55</v>
      </c>
      <c r="D1521" s="5">
        <v>6094.4</v>
      </c>
      <c r="E1521" s="5">
        <v>5991.1</v>
      </c>
      <c r="F1521" s="6" t="s">
        <v>1465</v>
      </c>
      <c r="G1521" s="9">
        <v>-1.3599999999999999E-2</v>
      </c>
      <c r="H1521" s="22">
        <v>153.65</v>
      </c>
    </row>
    <row r="1522" spans="1:8" ht="18" thickBot="1">
      <c r="A1522" s="3">
        <v>41684</v>
      </c>
      <c r="B1522" s="4">
        <v>6048.35</v>
      </c>
      <c r="C1522" s="5">
        <v>6023.75</v>
      </c>
      <c r="D1522" s="5">
        <v>6056.4</v>
      </c>
      <c r="E1522" s="5">
        <v>5984.6</v>
      </c>
      <c r="F1522" s="6" t="s">
        <v>1464</v>
      </c>
      <c r="G1522" s="7">
        <v>7.9000000000000008E-3</v>
      </c>
      <c r="H1522" s="22">
        <v>140.19999999999999</v>
      </c>
    </row>
    <row r="1523" spans="1:8" ht="18" thickBot="1">
      <c r="A1523" s="3">
        <v>41687</v>
      </c>
      <c r="B1523" s="4">
        <v>6073.3</v>
      </c>
      <c r="C1523" s="5">
        <v>6057.1</v>
      </c>
      <c r="D1523" s="5">
        <v>6080.65</v>
      </c>
      <c r="E1523" s="5">
        <v>6038.3</v>
      </c>
      <c r="F1523" s="6" t="s">
        <v>1463</v>
      </c>
      <c r="G1523" s="7">
        <v>4.1000000000000003E-3</v>
      </c>
      <c r="H1523" s="22">
        <v>108.49</v>
      </c>
    </row>
    <row r="1524" spans="1:8" ht="18" thickBot="1">
      <c r="A1524" s="3">
        <v>41688</v>
      </c>
      <c r="B1524" s="4">
        <v>6127.1</v>
      </c>
      <c r="C1524" s="5">
        <v>6071.3</v>
      </c>
      <c r="D1524" s="5">
        <v>6141.7</v>
      </c>
      <c r="E1524" s="5">
        <v>6066.8</v>
      </c>
      <c r="F1524" s="6" t="s">
        <v>1462</v>
      </c>
      <c r="G1524" s="7">
        <v>8.8999999999999999E-3</v>
      </c>
      <c r="H1524" s="22">
        <v>126.64</v>
      </c>
    </row>
    <row r="1525" spans="1:8" ht="18" thickBot="1">
      <c r="A1525" s="3">
        <v>41689</v>
      </c>
      <c r="B1525" s="4">
        <v>6152.75</v>
      </c>
      <c r="C1525" s="5">
        <v>6132.05</v>
      </c>
      <c r="D1525" s="5">
        <v>6160.35</v>
      </c>
      <c r="E1525" s="5">
        <v>6125.75</v>
      </c>
      <c r="F1525" s="6" t="s">
        <v>1461</v>
      </c>
      <c r="G1525" s="7">
        <v>4.1999999999999997E-3</v>
      </c>
      <c r="H1525" s="22">
        <v>95.25</v>
      </c>
    </row>
    <row r="1526" spans="1:8" ht="18" thickBot="1">
      <c r="A1526" s="3">
        <v>41690</v>
      </c>
      <c r="B1526" s="8">
        <v>6091.45</v>
      </c>
      <c r="C1526" s="5">
        <v>6127.15</v>
      </c>
      <c r="D1526" s="5">
        <v>6129.1</v>
      </c>
      <c r="E1526" s="5">
        <v>6086.45</v>
      </c>
      <c r="F1526" s="6" t="s">
        <v>1460</v>
      </c>
      <c r="G1526" s="9">
        <v>-0.01</v>
      </c>
      <c r="H1526" s="22">
        <v>132.11000000000001</v>
      </c>
    </row>
    <row r="1527" spans="1:8" ht="18" thickBot="1">
      <c r="A1527" s="3">
        <v>41691</v>
      </c>
      <c r="B1527" s="4">
        <v>6155.45</v>
      </c>
      <c r="C1527" s="5">
        <v>6108.3</v>
      </c>
      <c r="D1527" s="5">
        <v>6159.65</v>
      </c>
      <c r="E1527" s="5">
        <v>6108</v>
      </c>
      <c r="F1527" s="6" t="s">
        <v>1459</v>
      </c>
      <c r="G1527" s="7">
        <v>1.0500000000000001E-2</v>
      </c>
      <c r="H1527" s="22">
        <v>112.6</v>
      </c>
    </row>
    <row r="1528" spans="1:8" ht="18" thickBot="1">
      <c r="A1528" s="3">
        <v>41694</v>
      </c>
      <c r="B1528" s="4">
        <v>6186.1</v>
      </c>
      <c r="C1528" s="5">
        <v>6140.95</v>
      </c>
      <c r="D1528" s="5">
        <v>6191.85</v>
      </c>
      <c r="E1528" s="5">
        <v>6130.8</v>
      </c>
      <c r="F1528" s="6" t="s">
        <v>1458</v>
      </c>
      <c r="G1528" s="7">
        <v>5.0000000000000001E-3</v>
      </c>
      <c r="H1528" s="22">
        <v>144.88</v>
      </c>
    </row>
    <row r="1529" spans="1:8" ht="18" thickBot="1">
      <c r="A1529" s="3">
        <v>41695</v>
      </c>
      <c r="B1529" s="4">
        <v>6200.05</v>
      </c>
      <c r="C1529" s="5">
        <v>6205.7</v>
      </c>
      <c r="D1529" s="5">
        <v>6216.85</v>
      </c>
      <c r="E1529" s="5">
        <v>6176.6</v>
      </c>
      <c r="F1529" s="6" t="s">
        <v>1457</v>
      </c>
      <c r="G1529" s="7">
        <v>2.3E-3</v>
      </c>
      <c r="H1529" s="22">
        <v>146.26</v>
      </c>
    </row>
    <row r="1530" spans="1:8" ht="18" thickBot="1">
      <c r="A1530" s="3">
        <v>41696</v>
      </c>
      <c r="B1530" s="4">
        <v>6238.8</v>
      </c>
      <c r="C1530" s="5">
        <v>6202.45</v>
      </c>
      <c r="D1530" s="5">
        <v>6245.95</v>
      </c>
      <c r="E1530" s="5">
        <v>6202.1</v>
      </c>
      <c r="F1530" s="6" t="s">
        <v>1456</v>
      </c>
      <c r="G1530" s="7">
        <v>6.1999999999999998E-3</v>
      </c>
      <c r="H1530" s="22">
        <v>181.66</v>
      </c>
    </row>
    <row r="1531" spans="1:8" ht="18" thickBot="1">
      <c r="A1531" s="3">
        <v>41698</v>
      </c>
      <c r="B1531" s="4">
        <v>6276.95</v>
      </c>
      <c r="C1531" s="5">
        <v>6228.45</v>
      </c>
      <c r="D1531" s="5">
        <v>6282.7</v>
      </c>
      <c r="E1531" s="5">
        <v>6228.1</v>
      </c>
      <c r="F1531" s="6" t="s">
        <v>550</v>
      </c>
      <c r="G1531" s="7">
        <v>6.1000000000000004E-3</v>
      </c>
      <c r="H1531" s="22">
        <v>180.6</v>
      </c>
    </row>
    <row r="1532" spans="1:8" ht="18" thickBot="1">
      <c r="A1532" s="3">
        <v>41701</v>
      </c>
      <c r="B1532" s="8">
        <v>6221.45</v>
      </c>
      <c r="C1532" s="5">
        <v>6264.35</v>
      </c>
      <c r="D1532" s="5">
        <v>6277.75</v>
      </c>
      <c r="E1532" s="5">
        <v>6212.25</v>
      </c>
      <c r="F1532" s="6" t="s">
        <v>1455</v>
      </c>
      <c r="G1532" s="9">
        <v>-8.8000000000000005E-3</v>
      </c>
      <c r="H1532" s="22">
        <v>144.56</v>
      </c>
    </row>
    <row r="1533" spans="1:8" ht="18" thickBot="1">
      <c r="A1533" s="3">
        <v>41702</v>
      </c>
      <c r="B1533" s="4">
        <v>6297.95</v>
      </c>
      <c r="C1533" s="5">
        <v>6216.75</v>
      </c>
      <c r="D1533" s="5">
        <v>6302.15</v>
      </c>
      <c r="E1533" s="5">
        <v>6215.7</v>
      </c>
      <c r="F1533" s="6" t="s">
        <v>1454</v>
      </c>
      <c r="G1533" s="7">
        <v>1.23E-2</v>
      </c>
      <c r="H1533" s="22">
        <v>166.82</v>
      </c>
    </row>
    <row r="1534" spans="1:8" ht="18" thickBot="1">
      <c r="A1534" s="3">
        <v>41703</v>
      </c>
      <c r="B1534" s="4">
        <v>6328.65</v>
      </c>
      <c r="C1534" s="5">
        <v>6328.45</v>
      </c>
      <c r="D1534" s="5">
        <v>6336.25</v>
      </c>
      <c r="E1534" s="5">
        <v>6287.8</v>
      </c>
      <c r="F1534" s="6" t="s">
        <v>1453</v>
      </c>
      <c r="G1534" s="7">
        <v>4.8999999999999998E-3</v>
      </c>
      <c r="H1534" s="22">
        <v>160.30000000000001</v>
      </c>
    </row>
    <row r="1535" spans="1:8" ht="18" thickBot="1">
      <c r="A1535" s="3">
        <v>41704</v>
      </c>
      <c r="B1535" s="4">
        <v>6401.15</v>
      </c>
      <c r="C1535" s="5">
        <v>6344.75</v>
      </c>
      <c r="D1535" s="5">
        <v>6406.6</v>
      </c>
      <c r="E1535" s="5">
        <v>6339.7</v>
      </c>
      <c r="F1535" s="6" t="s">
        <v>1452</v>
      </c>
      <c r="G1535" s="7">
        <v>1.15E-2</v>
      </c>
      <c r="H1535" s="22">
        <v>180.73</v>
      </c>
    </row>
    <row r="1536" spans="1:8" ht="18" thickBot="1">
      <c r="A1536" s="3">
        <v>41705</v>
      </c>
      <c r="B1536" s="4">
        <v>6526.65</v>
      </c>
      <c r="C1536" s="5">
        <v>6413.95</v>
      </c>
      <c r="D1536" s="5">
        <v>6537.8</v>
      </c>
      <c r="E1536" s="5">
        <v>6413.55</v>
      </c>
      <c r="F1536" s="6" t="s">
        <v>1451</v>
      </c>
      <c r="G1536" s="7">
        <v>1.9599999999999999E-2</v>
      </c>
      <c r="H1536" s="22">
        <v>284.92</v>
      </c>
    </row>
    <row r="1537" spans="1:8" ht="18" thickBot="1">
      <c r="A1537" s="3">
        <v>41708</v>
      </c>
      <c r="B1537" s="4">
        <v>6537.25</v>
      </c>
      <c r="C1537" s="5">
        <v>6491.7</v>
      </c>
      <c r="D1537" s="5">
        <v>6562.2</v>
      </c>
      <c r="E1537" s="5">
        <v>6487.35</v>
      </c>
      <c r="F1537" s="6" t="s">
        <v>1450</v>
      </c>
      <c r="G1537" s="7">
        <v>1.6000000000000001E-3</v>
      </c>
      <c r="H1537" s="22">
        <v>242.14</v>
      </c>
    </row>
    <row r="1538" spans="1:8" ht="18" thickBot="1">
      <c r="A1538" s="3">
        <v>41709</v>
      </c>
      <c r="B1538" s="8">
        <v>6511.9</v>
      </c>
      <c r="C1538" s="5">
        <v>6537.35</v>
      </c>
      <c r="D1538" s="5">
        <v>6562.85</v>
      </c>
      <c r="E1538" s="5">
        <v>6494.25</v>
      </c>
      <c r="F1538" s="6" t="s">
        <v>1449</v>
      </c>
      <c r="G1538" s="9">
        <v>-3.8999999999999998E-3</v>
      </c>
      <c r="H1538" s="22">
        <v>239</v>
      </c>
    </row>
    <row r="1539" spans="1:8" ht="18" thickBot="1">
      <c r="A1539" s="3">
        <v>41710</v>
      </c>
      <c r="B1539" s="4">
        <v>6516.9</v>
      </c>
      <c r="C1539" s="5">
        <v>6497.5</v>
      </c>
      <c r="D1539" s="5">
        <v>6546.15</v>
      </c>
      <c r="E1539" s="5">
        <v>6487.3</v>
      </c>
      <c r="F1539" s="6" t="s">
        <v>1448</v>
      </c>
      <c r="G1539" s="7">
        <v>8.0000000000000004E-4</v>
      </c>
      <c r="H1539" s="22">
        <v>174.98</v>
      </c>
    </row>
    <row r="1540" spans="1:8" ht="18" thickBot="1">
      <c r="A1540" s="3">
        <v>41711</v>
      </c>
      <c r="B1540" s="8">
        <v>6493.1</v>
      </c>
      <c r="C1540" s="5">
        <v>6491.75</v>
      </c>
      <c r="D1540" s="5">
        <v>6561.45</v>
      </c>
      <c r="E1540" s="5">
        <v>6476.65</v>
      </c>
      <c r="F1540" s="6" t="s">
        <v>1447</v>
      </c>
      <c r="G1540" s="9">
        <v>-3.7000000000000002E-3</v>
      </c>
      <c r="H1540" s="22">
        <v>167.86</v>
      </c>
    </row>
    <row r="1541" spans="1:8" ht="18" thickBot="1">
      <c r="A1541" s="3">
        <v>41712</v>
      </c>
      <c r="B1541" s="4">
        <v>6504.2</v>
      </c>
      <c r="C1541" s="5">
        <v>6447.25</v>
      </c>
      <c r="D1541" s="5">
        <v>6518.45</v>
      </c>
      <c r="E1541" s="5">
        <v>6432.7</v>
      </c>
      <c r="F1541" s="6" t="s">
        <v>1446</v>
      </c>
      <c r="G1541" s="7">
        <v>1.6999999999999999E-3</v>
      </c>
      <c r="H1541" s="22">
        <v>177.34</v>
      </c>
    </row>
    <row r="1542" spans="1:8" ht="18" thickBot="1">
      <c r="A1542" s="3">
        <v>41716</v>
      </c>
      <c r="B1542" s="4">
        <v>6516.65</v>
      </c>
      <c r="C1542" s="5">
        <v>6532.45</v>
      </c>
      <c r="D1542" s="5">
        <v>6574.95</v>
      </c>
      <c r="E1542" s="5">
        <v>6497.65</v>
      </c>
      <c r="F1542" s="6" t="s">
        <v>493</v>
      </c>
      <c r="G1542" s="7">
        <v>1.9E-3</v>
      </c>
      <c r="H1542" s="22">
        <v>179.31</v>
      </c>
    </row>
    <row r="1543" spans="1:8" ht="18" thickBot="1">
      <c r="A1543" s="3">
        <v>41717</v>
      </c>
      <c r="B1543" s="4">
        <v>6524.05</v>
      </c>
      <c r="C1543" s="5">
        <v>6530</v>
      </c>
      <c r="D1543" s="5">
        <v>6541.2</v>
      </c>
      <c r="E1543" s="5">
        <v>6506</v>
      </c>
      <c r="F1543" s="6" t="s">
        <v>1445</v>
      </c>
      <c r="G1543" s="7">
        <v>1.1000000000000001E-3</v>
      </c>
      <c r="H1543" s="22">
        <v>172.46</v>
      </c>
    </row>
    <row r="1544" spans="1:8" ht="18" thickBot="1">
      <c r="A1544" s="3">
        <v>41718</v>
      </c>
      <c r="B1544" s="8">
        <v>6483.1</v>
      </c>
      <c r="C1544" s="5">
        <v>6508.35</v>
      </c>
      <c r="D1544" s="5">
        <v>6523.65</v>
      </c>
      <c r="E1544" s="5">
        <v>6473.25</v>
      </c>
      <c r="F1544" s="6" t="s">
        <v>1444</v>
      </c>
      <c r="G1544" s="9">
        <v>-6.3E-3</v>
      </c>
      <c r="H1544" s="22">
        <v>141.97999999999999</v>
      </c>
    </row>
    <row r="1545" spans="1:8" ht="18" thickBot="1">
      <c r="A1545" s="3">
        <v>41719</v>
      </c>
      <c r="B1545" s="4">
        <v>6493.2</v>
      </c>
      <c r="C1545" s="5">
        <v>6515.2</v>
      </c>
      <c r="D1545" s="5">
        <v>6522.9</v>
      </c>
      <c r="E1545" s="5">
        <v>6485.7</v>
      </c>
      <c r="F1545" s="6" t="s">
        <v>1443</v>
      </c>
      <c r="G1545" s="7">
        <v>1.6000000000000001E-3</v>
      </c>
      <c r="H1545" s="22">
        <v>189.85</v>
      </c>
    </row>
    <row r="1546" spans="1:8" ht="18" thickBot="1">
      <c r="A1546" s="3">
        <v>41720</v>
      </c>
      <c r="B1546" s="4">
        <v>6494.9</v>
      </c>
      <c r="C1546" s="5">
        <v>6497.8</v>
      </c>
      <c r="D1546" s="5">
        <v>6502.65</v>
      </c>
      <c r="E1546" s="5">
        <v>6481.35</v>
      </c>
      <c r="F1546" s="6" t="s">
        <v>1442</v>
      </c>
      <c r="G1546" s="7">
        <v>2.9999999999999997E-4</v>
      </c>
      <c r="H1546" s="22">
        <v>9.77</v>
      </c>
    </row>
    <row r="1547" spans="1:8" ht="18" thickBot="1">
      <c r="A1547" s="3">
        <v>41722</v>
      </c>
      <c r="B1547" s="4">
        <v>6583.5</v>
      </c>
      <c r="C1547" s="5">
        <v>6510.5</v>
      </c>
      <c r="D1547" s="5">
        <v>6591.5</v>
      </c>
      <c r="E1547" s="5">
        <v>6510.5</v>
      </c>
      <c r="F1547" s="6" t="s">
        <v>1441</v>
      </c>
      <c r="G1547" s="7">
        <v>1.3599999999999999E-2</v>
      </c>
      <c r="H1547" s="22">
        <v>158.4</v>
      </c>
    </row>
    <row r="1548" spans="1:8" ht="18" thickBot="1">
      <c r="A1548" s="3">
        <v>41723</v>
      </c>
      <c r="B1548" s="4">
        <v>6589.75</v>
      </c>
      <c r="C1548" s="5">
        <v>6550.1</v>
      </c>
      <c r="D1548" s="5">
        <v>6595.55</v>
      </c>
      <c r="E1548" s="5">
        <v>6544.85</v>
      </c>
      <c r="F1548" s="6" t="s">
        <v>1440</v>
      </c>
      <c r="G1548" s="7">
        <v>8.9999999999999998E-4</v>
      </c>
      <c r="H1548" s="22">
        <v>168.12</v>
      </c>
    </row>
    <row r="1549" spans="1:8" ht="18" thickBot="1">
      <c r="A1549" s="3">
        <v>41724</v>
      </c>
      <c r="B1549" s="4">
        <v>6601.4</v>
      </c>
      <c r="C1549" s="5">
        <v>6615.65</v>
      </c>
      <c r="D1549" s="5">
        <v>6627.45</v>
      </c>
      <c r="E1549" s="5">
        <v>6580.6</v>
      </c>
      <c r="F1549" s="6" t="s">
        <v>1439</v>
      </c>
      <c r="G1549" s="7">
        <v>1.8E-3</v>
      </c>
      <c r="H1549" s="22">
        <v>186.57</v>
      </c>
    </row>
    <row r="1550" spans="1:8" ht="18" thickBot="1">
      <c r="A1550" s="3">
        <v>41725</v>
      </c>
      <c r="B1550" s="4">
        <v>6641.75</v>
      </c>
      <c r="C1550" s="5">
        <v>6613.1</v>
      </c>
      <c r="D1550" s="5">
        <v>6673.95</v>
      </c>
      <c r="E1550" s="5">
        <v>6599.5</v>
      </c>
      <c r="F1550" s="6" t="s">
        <v>1438</v>
      </c>
      <c r="G1550" s="7">
        <v>6.1000000000000004E-3</v>
      </c>
      <c r="H1550" s="22">
        <v>312.38</v>
      </c>
    </row>
    <row r="1551" spans="1:8" ht="18" thickBot="1">
      <c r="A1551" s="3">
        <v>41726</v>
      </c>
      <c r="B1551" s="4">
        <v>6695.9</v>
      </c>
      <c r="C1551" s="5">
        <v>6673.05</v>
      </c>
      <c r="D1551" s="5">
        <v>6702.6</v>
      </c>
      <c r="E1551" s="5">
        <v>6643.8</v>
      </c>
      <c r="F1551" s="6" t="s">
        <v>1437</v>
      </c>
      <c r="G1551" s="7">
        <v>8.2000000000000007E-3</v>
      </c>
      <c r="H1551" s="22">
        <v>184.82</v>
      </c>
    </row>
    <row r="1552" spans="1:8" ht="18" thickBot="1">
      <c r="A1552" s="3">
        <v>41729</v>
      </c>
      <c r="B1552" s="4">
        <v>6704.2</v>
      </c>
      <c r="C1552" s="5">
        <v>6723.15</v>
      </c>
      <c r="D1552" s="5">
        <v>6730.05</v>
      </c>
      <c r="E1552" s="5">
        <v>6662.4</v>
      </c>
      <c r="F1552" s="6" t="s">
        <v>1436</v>
      </c>
      <c r="G1552" s="7">
        <v>1.1999999999999999E-3</v>
      </c>
      <c r="H1552" s="22">
        <v>220.62</v>
      </c>
    </row>
    <row r="1553" spans="1:8" ht="18" thickBot="1">
      <c r="A1553" s="3">
        <v>41730</v>
      </c>
      <c r="B1553" s="4">
        <v>6721.05</v>
      </c>
      <c r="C1553" s="5">
        <v>6729.5</v>
      </c>
      <c r="D1553" s="5">
        <v>6732.25</v>
      </c>
      <c r="E1553" s="5">
        <v>6675.45</v>
      </c>
      <c r="F1553" s="6" t="s">
        <v>1435</v>
      </c>
      <c r="G1553" s="7">
        <v>2.5000000000000001E-3</v>
      </c>
      <c r="H1553" s="22">
        <v>177.84</v>
      </c>
    </row>
    <row r="1554" spans="1:8" ht="18" thickBot="1">
      <c r="A1554" s="3">
        <v>41731</v>
      </c>
      <c r="B1554" s="4">
        <v>6752.55</v>
      </c>
      <c r="C1554" s="5">
        <v>6757.6</v>
      </c>
      <c r="D1554" s="5">
        <v>6763.5</v>
      </c>
      <c r="E1554" s="5">
        <v>6723.6</v>
      </c>
      <c r="F1554" s="6" t="s">
        <v>1434</v>
      </c>
      <c r="G1554" s="7">
        <v>4.7000000000000002E-3</v>
      </c>
      <c r="H1554" s="22">
        <v>173.34</v>
      </c>
    </row>
    <row r="1555" spans="1:8" ht="18" thickBot="1">
      <c r="A1555" s="3">
        <v>41732</v>
      </c>
      <c r="B1555" s="8">
        <v>6736.1</v>
      </c>
      <c r="C1555" s="5">
        <v>6772.05</v>
      </c>
      <c r="D1555" s="5">
        <v>6776.75</v>
      </c>
      <c r="E1555" s="5">
        <v>6696.9</v>
      </c>
      <c r="F1555" s="6" t="s">
        <v>1433</v>
      </c>
      <c r="G1555" s="9">
        <v>-2.3999999999999998E-3</v>
      </c>
      <c r="H1555" s="22">
        <v>197.55</v>
      </c>
    </row>
    <row r="1556" spans="1:8" ht="18" thickBot="1">
      <c r="A1556" s="3">
        <v>41733</v>
      </c>
      <c r="B1556" s="8">
        <v>6694.35</v>
      </c>
      <c r="C1556" s="5">
        <v>6741.85</v>
      </c>
      <c r="D1556" s="5">
        <v>6741.85</v>
      </c>
      <c r="E1556" s="5">
        <v>6685.15</v>
      </c>
      <c r="F1556" s="6" t="s">
        <v>1432</v>
      </c>
      <c r="G1556" s="9">
        <v>-6.1999999999999998E-3</v>
      </c>
      <c r="H1556" s="22">
        <v>155.13</v>
      </c>
    </row>
    <row r="1557" spans="1:8" ht="18" thickBot="1">
      <c r="A1557" s="3">
        <v>41736</v>
      </c>
      <c r="B1557" s="4">
        <v>6695.05</v>
      </c>
      <c r="C1557" s="5">
        <v>6694.25</v>
      </c>
      <c r="D1557" s="5">
        <v>6725.15</v>
      </c>
      <c r="E1557" s="5">
        <v>6650.4</v>
      </c>
      <c r="F1557" s="6" t="s">
        <v>1431</v>
      </c>
      <c r="G1557" s="7">
        <v>1E-4</v>
      </c>
      <c r="H1557" s="22">
        <v>133.94999999999999</v>
      </c>
    </row>
    <row r="1558" spans="1:8" ht="18" thickBot="1">
      <c r="A1558" s="3">
        <v>41738</v>
      </c>
      <c r="B1558" s="4">
        <v>6796.2</v>
      </c>
      <c r="C1558" s="5">
        <v>6722</v>
      </c>
      <c r="D1558" s="5">
        <v>6808.7</v>
      </c>
      <c r="E1558" s="5">
        <v>6705.1</v>
      </c>
      <c r="F1558" s="6" t="s">
        <v>1430</v>
      </c>
      <c r="G1558" s="7">
        <v>1.5100000000000001E-2</v>
      </c>
      <c r="H1558" s="22">
        <v>169.8</v>
      </c>
    </row>
    <row r="1559" spans="1:8" ht="18" thickBot="1">
      <c r="A1559" s="3">
        <v>41739</v>
      </c>
      <c r="B1559" s="4">
        <v>6796.4</v>
      </c>
      <c r="C1559" s="5">
        <v>6803.05</v>
      </c>
      <c r="D1559" s="5">
        <v>6819.05</v>
      </c>
      <c r="E1559" s="5">
        <v>6777.3</v>
      </c>
      <c r="F1559" s="6" t="s">
        <v>1429</v>
      </c>
      <c r="G1559" s="7">
        <v>0</v>
      </c>
      <c r="H1559" s="22">
        <v>191.13</v>
      </c>
    </row>
    <row r="1560" spans="1:8" ht="18" thickBot="1">
      <c r="A1560" s="3">
        <v>41740</v>
      </c>
      <c r="B1560" s="8">
        <v>6776.3</v>
      </c>
      <c r="C1560" s="5">
        <v>6758.35</v>
      </c>
      <c r="D1560" s="5">
        <v>6789.35</v>
      </c>
      <c r="E1560" s="5">
        <v>6743.15</v>
      </c>
      <c r="F1560" s="6" t="s">
        <v>1428</v>
      </c>
      <c r="G1560" s="9">
        <v>-3.0000000000000001E-3</v>
      </c>
      <c r="H1560" s="22">
        <v>140.74</v>
      </c>
    </row>
    <row r="1561" spans="1:8" ht="18" thickBot="1">
      <c r="A1561" s="3">
        <v>41744</v>
      </c>
      <c r="B1561" s="8">
        <v>6733.1</v>
      </c>
      <c r="C1561" s="5">
        <v>6792.7</v>
      </c>
      <c r="D1561" s="5">
        <v>6813.4</v>
      </c>
      <c r="E1561" s="5">
        <v>6711.75</v>
      </c>
      <c r="F1561" s="6" t="s">
        <v>1427</v>
      </c>
      <c r="G1561" s="9">
        <v>-6.4000000000000003E-3</v>
      </c>
      <c r="H1561" s="22">
        <v>123.2</v>
      </c>
    </row>
    <row r="1562" spans="1:8" ht="18" thickBot="1">
      <c r="A1562" s="3">
        <v>41745</v>
      </c>
      <c r="B1562" s="8">
        <v>6675.3</v>
      </c>
      <c r="C1562" s="5">
        <v>6727.25</v>
      </c>
      <c r="D1562" s="5">
        <v>6748.65</v>
      </c>
      <c r="E1562" s="5">
        <v>6665.15</v>
      </c>
      <c r="F1562" s="6" t="s">
        <v>1426</v>
      </c>
      <c r="G1562" s="9">
        <v>-8.6E-3</v>
      </c>
      <c r="H1562" s="22">
        <v>119.77</v>
      </c>
    </row>
    <row r="1563" spans="1:8" ht="18" thickBot="1">
      <c r="A1563" s="3">
        <v>41746</v>
      </c>
      <c r="B1563" s="4">
        <v>6779.4</v>
      </c>
      <c r="C1563" s="5">
        <v>6695.45</v>
      </c>
      <c r="D1563" s="5">
        <v>6783.05</v>
      </c>
      <c r="E1563" s="5">
        <v>6684.4</v>
      </c>
      <c r="F1563" s="6" t="s">
        <v>1425</v>
      </c>
      <c r="G1563" s="7">
        <v>1.5599999999999999E-2</v>
      </c>
      <c r="H1563" s="22">
        <v>131.49</v>
      </c>
    </row>
    <row r="1564" spans="1:8" ht="18" thickBot="1">
      <c r="A1564" s="3">
        <v>41750</v>
      </c>
      <c r="B1564" s="4">
        <v>6817.65</v>
      </c>
      <c r="C1564" s="5">
        <v>6789.25</v>
      </c>
      <c r="D1564" s="5">
        <v>6825.45</v>
      </c>
      <c r="E1564" s="5">
        <v>6786.9</v>
      </c>
      <c r="F1564" s="6" t="s">
        <v>1424</v>
      </c>
      <c r="G1564" s="7">
        <v>5.5999999999999999E-3</v>
      </c>
      <c r="H1564" s="22">
        <v>111.84</v>
      </c>
    </row>
    <row r="1565" spans="1:8" ht="18" thickBot="1">
      <c r="A1565" s="3">
        <v>41751</v>
      </c>
      <c r="B1565" s="8">
        <v>6815.35</v>
      </c>
      <c r="C1565" s="5">
        <v>6822.9</v>
      </c>
      <c r="D1565" s="5">
        <v>6838</v>
      </c>
      <c r="E1565" s="5">
        <v>6806.25</v>
      </c>
      <c r="F1565" s="6" t="s">
        <v>1423</v>
      </c>
      <c r="G1565" s="9">
        <v>-2.9999999999999997E-4</v>
      </c>
      <c r="H1565" s="22">
        <v>114.69</v>
      </c>
    </row>
    <row r="1566" spans="1:8" ht="18" thickBot="1">
      <c r="A1566" s="3">
        <v>41752</v>
      </c>
      <c r="B1566" s="4">
        <v>6840.8</v>
      </c>
      <c r="C1566" s="5">
        <v>6823.25</v>
      </c>
      <c r="D1566" s="5">
        <v>6861.6</v>
      </c>
      <c r="E1566" s="5">
        <v>6820.75</v>
      </c>
      <c r="F1566" s="6" t="s">
        <v>1422</v>
      </c>
      <c r="G1566" s="7">
        <v>3.7000000000000002E-3</v>
      </c>
      <c r="H1566" s="22">
        <v>182.97</v>
      </c>
    </row>
    <row r="1567" spans="1:8" ht="18" thickBot="1">
      <c r="A1567" s="3">
        <v>41754</v>
      </c>
      <c r="B1567" s="8">
        <v>6782.75</v>
      </c>
      <c r="C1567" s="5">
        <v>6855.8</v>
      </c>
      <c r="D1567" s="5">
        <v>6869.85</v>
      </c>
      <c r="E1567" s="5">
        <v>6772.85</v>
      </c>
      <c r="F1567" s="6" t="s">
        <v>1421</v>
      </c>
      <c r="G1567" s="9">
        <v>-8.5000000000000006E-3</v>
      </c>
      <c r="H1567" s="22">
        <v>154.32</v>
      </c>
    </row>
    <row r="1568" spans="1:8" ht="18" thickBot="1">
      <c r="A1568" s="3">
        <v>41757</v>
      </c>
      <c r="B1568" s="8">
        <v>6761.25</v>
      </c>
      <c r="C1568" s="5">
        <v>6778.55</v>
      </c>
      <c r="D1568" s="5">
        <v>6786.25</v>
      </c>
      <c r="E1568" s="5">
        <v>6750.3</v>
      </c>
      <c r="F1568" s="6" t="s">
        <v>1258</v>
      </c>
      <c r="G1568" s="9">
        <v>-3.2000000000000002E-3</v>
      </c>
      <c r="H1568" s="22">
        <v>118.16</v>
      </c>
    </row>
    <row r="1569" spans="1:8" ht="18" thickBot="1">
      <c r="A1569" s="3">
        <v>41758</v>
      </c>
      <c r="B1569" s="8">
        <v>6715.25</v>
      </c>
      <c r="C1569" s="5">
        <v>6769</v>
      </c>
      <c r="D1569" s="5">
        <v>6779.7</v>
      </c>
      <c r="E1569" s="5">
        <v>6708.65</v>
      </c>
      <c r="F1569" s="6" t="s">
        <v>1420</v>
      </c>
      <c r="G1569" s="9">
        <v>-6.7999999999999996E-3</v>
      </c>
      <c r="H1569" s="22">
        <v>115.51</v>
      </c>
    </row>
    <row r="1570" spans="1:8" ht="18" thickBot="1">
      <c r="A1570" s="3">
        <v>41759</v>
      </c>
      <c r="B1570" s="8">
        <v>6696.4</v>
      </c>
      <c r="C1570" s="5">
        <v>6724.95</v>
      </c>
      <c r="D1570" s="5">
        <v>6780.15</v>
      </c>
      <c r="E1570" s="5">
        <v>6656.8</v>
      </c>
      <c r="F1570" s="6" t="s">
        <v>1419</v>
      </c>
      <c r="G1570" s="9">
        <v>-2.8E-3</v>
      </c>
      <c r="H1570" s="22">
        <v>161.11000000000001</v>
      </c>
    </row>
    <row r="1571" spans="1:8" ht="18" thickBot="1">
      <c r="A1571" s="3">
        <v>41761</v>
      </c>
      <c r="B1571" s="8">
        <v>6694.8</v>
      </c>
      <c r="C1571" s="5">
        <v>6709.95</v>
      </c>
      <c r="D1571" s="5">
        <v>6737.65</v>
      </c>
      <c r="E1571" s="5">
        <v>6689.5</v>
      </c>
      <c r="F1571" s="6" t="s">
        <v>1418</v>
      </c>
      <c r="G1571" s="9">
        <v>-2.0000000000000001E-4</v>
      </c>
      <c r="H1571" s="22">
        <v>114.28</v>
      </c>
    </row>
    <row r="1572" spans="1:8" ht="18" thickBot="1">
      <c r="A1572" s="3">
        <v>41764</v>
      </c>
      <c r="B1572" s="4">
        <v>6699.35</v>
      </c>
      <c r="C1572" s="5">
        <v>6681.65</v>
      </c>
      <c r="D1572" s="5">
        <v>6741.05</v>
      </c>
      <c r="E1572" s="5">
        <v>6680.45</v>
      </c>
      <c r="F1572" s="6" t="s">
        <v>1417</v>
      </c>
      <c r="G1572" s="7">
        <v>6.9999999999999999E-4</v>
      </c>
      <c r="H1572" s="22">
        <v>104.99</v>
      </c>
    </row>
    <row r="1573" spans="1:8" ht="18" thickBot="1">
      <c r="A1573" s="3">
        <v>41765</v>
      </c>
      <c r="B1573" s="4">
        <v>6715.3</v>
      </c>
      <c r="C1573" s="5">
        <v>6719.25</v>
      </c>
      <c r="D1573" s="5">
        <v>6743.45</v>
      </c>
      <c r="E1573" s="5">
        <v>6701.9</v>
      </c>
      <c r="F1573" s="6" t="s">
        <v>1416</v>
      </c>
      <c r="G1573" s="7">
        <v>2.3999999999999998E-3</v>
      </c>
      <c r="H1573" s="22">
        <v>88.29</v>
      </c>
    </row>
    <row r="1574" spans="1:8" ht="18" thickBot="1">
      <c r="A1574" s="3">
        <v>41766</v>
      </c>
      <c r="B1574" s="8">
        <v>6652.55</v>
      </c>
      <c r="C1574" s="5">
        <v>6708.6</v>
      </c>
      <c r="D1574" s="5">
        <v>6718.75</v>
      </c>
      <c r="E1574" s="5">
        <v>6642.9</v>
      </c>
      <c r="F1574" s="6" t="s">
        <v>1415</v>
      </c>
      <c r="G1574" s="9">
        <v>-9.2999999999999992E-3</v>
      </c>
      <c r="H1574" s="22">
        <v>114.1</v>
      </c>
    </row>
    <row r="1575" spans="1:8" ht="18" thickBot="1">
      <c r="A1575" s="3">
        <v>41767</v>
      </c>
      <c r="B1575" s="4">
        <v>6659.85</v>
      </c>
      <c r="C1575" s="5">
        <v>6669.9</v>
      </c>
      <c r="D1575" s="5">
        <v>6688.4</v>
      </c>
      <c r="E1575" s="5">
        <v>6638.55</v>
      </c>
      <c r="F1575" s="6" t="s">
        <v>1414</v>
      </c>
      <c r="G1575" s="7">
        <v>1.1000000000000001E-3</v>
      </c>
      <c r="H1575" s="22">
        <v>101.55</v>
      </c>
    </row>
    <row r="1576" spans="1:8" ht="18" thickBot="1">
      <c r="A1576" s="3">
        <v>41768</v>
      </c>
      <c r="B1576" s="4">
        <v>6858.8</v>
      </c>
      <c r="C1576" s="5">
        <v>6654.15</v>
      </c>
      <c r="D1576" s="5">
        <v>6871.35</v>
      </c>
      <c r="E1576" s="5">
        <v>6652.15</v>
      </c>
      <c r="F1576" s="6" t="s">
        <v>1413</v>
      </c>
      <c r="G1576" s="7">
        <v>2.9899999999999999E-2</v>
      </c>
      <c r="H1576" s="22">
        <v>166.44</v>
      </c>
    </row>
    <row r="1577" spans="1:8" ht="18" thickBot="1">
      <c r="A1577" s="3">
        <v>41771</v>
      </c>
      <c r="B1577" s="4">
        <v>7014.25</v>
      </c>
      <c r="C1577" s="5">
        <v>6863.4</v>
      </c>
      <c r="D1577" s="5">
        <v>7020.05</v>
      </c>
      <c r="E1577" s="5">
        <v>6862.9</v>
      </c>
      <c r="F1577" s="6" t="s">
        <v>1412</v>
      </c>
      <c r="G1577" s="7">
        <v>2.2700000000000001E-2</v>
      </c>
      <c r="H1577" s="22">
        <v>157.72</v>
      </c>
    </row>
    <row r="1578" spans="1:8" ht="18" thickBot="1">
      <c r="A1578" s="3">
        <v>41772</v>
      </c>
      <c r="B1578" s="4">
        <v>7108.75</v>
      </c>
      <c r="C1578" s="5">
        <v>7080</v>
      </c>
      <c r="D1578" s="5">
        <v>7172.35</v>
      </c>
      <c r="E1578" s="5">
        <v>7067.15</v>
      </c>
      <c r="F1578" s="6" t="s">
        <v>1411</v>
      </c>
      <c r="G1578" s="7">
        <v>1.35E-2</v>
      </c>
      <c r="H1578" s="22">
        <v>232.22</v>
      </c>
    </row>
    <row r="1579" spans="1:8" ht="18" thickBot="1">
      <c r="A1579" s="3">
        <v>41773</v>
      </c>
      <c r="B1579" s="8">
        <v>7108.75</v>
      </c>
      <c r="C1579" s="5">
        <v>7112</v>
      </c>
      <c r="D1579" s="5">
        <v>7142.25</v>
      </c>
      <c r="E1579" s="5">
        <v>7080.9</v>
      </c>
      <c r="F1579" s="6" t="s">
        <v>1410</v>
      </c>
      <c r="G1579" s="9">
        <v>0</v>
      </c>
      <c r="H1579" s="22">
        <v>177.2</v>
      </c>
    </row>
    <row r="1580" spans="1:8" ht="18" thickBot="1">
      <c r="A1580" s="3">
        <v>41774</v>
      </c>
      <c r="B1580" s="4">
        <v>7123.15</v>
      </c>
      <c r="C1580" s="5">
        <v>7111.3</v>
      </c>
      <c r="D1580" s="5">
        <v>7152.55</v>
      </c>
      <c r="E1580" s="5">
        <v>7082.55</v>
      </c>
      <c r="F1580" s="6" t="s">
        <v>1409</v>
      </c>
      <c r="G1580" s="7">
        <v>2E-3</v>
      </c>
      <c r="H1580" s="22">
        <v>186.85</v>
      </c>
    </row>
    <row r="1581" spans="1:8" ht="18" thickBot="1">
      <c r="A1581" s="3">
        <v>41775</v>
      </c>
      <c r="B1581" s="4">
        <v>7203</v>
      </c>
      <c r="C1581" s="5">
        <v>7270.2</v>
      </c>
      <c r="D1581" s="5">
        <v>7563.5</v>
      </c>
      <c r="E1581" s="5">
        <v>7130.65</v>
      </c>
      <c r="F1581" s="6" t="s">
        <v>1408</v>
      </c>
      <c r="G1581" s="7">
        <v>1.12E-2</v>
      </c>
      <c r="H1581" s="22">
        <v>393.16</v>
      </c>
    </row>
    <row r="1582" spans="1:8" ht="18" thickBot="1">
      <c r="A1582" s="3">
        <v>41778</v>
      </c>
      <c r="B1582" s="4">
        <v>7263.55</v>
      </c>
      <c r="C1582" s="5">
        <v>7276.85</v>
      </c>
      <c r="D1582" s="5">
        <v>7291.1</v>
      </c>
      <c r="E1582" s="5">
        <v>7193.55</v>
      </c>
      <c r="F1582" s="6" t="s">
        <v>1407</v>
      </c>
      <c r="G1582" s="7">
        <v>8.3999999999999995E-3</v>
      </c>
      <c r="H1582" s="22">
        <v>316.25</v>
      </c>
    </row>
    <row r="1583" spans="1:8" ht="18" thickBot="1">
      <c r="A1583" s="3">
        <v>41779</v>
      </c>
      <c r="B1583" s="4">
        <v>7275.5</v>
      </c>
      <c r="C1583" s="5">
        <v>7309.95</v>
      </c>
      <c r="D1583" s="5">
        <v>7353.65</v>
      </c>
      <c r="E1583" s="5">
        <v>7247.7</v>
      </c>
      <c r="F1583" s="6" t="s">
        <v>1406</v>
      </c>
      <c r="G1583" s="7">
        <v>1.6000000000000001E-3</v>
      </c>
      <c r="H1583" s="22">
        <v>255.33</v>
      </c>
    </row>
    <row r="1584" spans="1:8" ht="18" thickBot="1">
      <c r="A1584" s="3">
        <v>41780</v>
      </c>
      <c r="B1584" s="8">
        <v>7252.9</v>
      </c>
      <c r="C1584" s="5">
        <v>7274.85</v>
      </c>
      <c r="D1584" s="5">
        <v>7287.15</v>
      </c>
      <c r="E1584" s="5">
        <v>7206.7</v>
      </c>
      <c r="F1584" s="6" t="s">
        <v>1405</v>
      </c>
      <c r="G1584" s="9">
        <v>-3.0999999999999999E-3</v>
      </c>
      <c r="H1584" s="22">
        <v>203.14</v>
      </c>
    </row>
    <row r="1585" spans="1:8" ht="18" thickBot="1">
      <c r="A1585" s="3">
        <v>41781</v>
      </c>
      <c r="B1585" s="4">
        <v>7276.4</v>
      </c>
      <c r="C1585" s="5">
        <v>7289.95</v>
      </c>
      <c r="D1585" s="5">
        <v>7319.55</v>
      </c>
      <c r="E1585" s="5">
        <v>7258.15</v>
      </c>
      <c r="F1585" s="6" t="s">
        <v>1404</v>
      </c>
      <c r="G1585" s="7">
        <v>3.2000000000000002E-3</v>
      </c>
      <c r="H1585" s="22">
        <v>240.94</v>
      </c>
    </row>
    <row r="1586" spans="1:8" ht="18" thickBot="1">
      <c r="A1586" s="3">
        <v>41782</v>
      </c>
      <c r="B1586" s="4">
        <v>7367.1</v>
      </c>
      <c r="C1586" s="5">
        <v>7306.5</v>
      </c>
      <c r="D1586" s="5">
        <v>7381</v>
      </c>
      <c r="E1586" s="5">
        <v>7293.9</v>
      </c>
      <c r="F1586" s="6" t="s">
        <v>1403</v>
      </c>
      <c r="G1586" s="7">
        <v>1.2500000000000001E-2</v>
      </c>
      <c r="H1586" s="22">
        <v>259.64</v>
      </c>
    </row>
    <row r="1587" spans="1:8" ht="18" thickBot="1">
      <c r="A1587" s="3">
        <v>41785</v>
      </c>
      <c r="B1587" s="8">
        <v>7359.05</v>
      </c>
      <c r="C1587" s="5">
        <v>7428.75</v>
      </c>
      <c r="D1587" s="5">
        <v>7504</v>
      </c>
      <c r="E1587" s="5">
        <v>7269.05</v>
      </c>
      <c r="F1587" s="6" t="s">
        <v>1402</v>
      </c>
      <c r="G1587" s="9">
        <v>-1.1000000000000001E-3</v>
      </c>
      <c r="H1587" s="22">
        <v>273.24</v>
      </c>
    </row>
    <row r="1588" spans="1:8" ht="18" thickBot="1">
      <c r="A1588" s="3">
        <v>41786</v>
      </c>
      <c r="B1588" s="8">
        <v>7318</v>
      </c>
      <c r="C1588" s="5">
        <v>7363.1</v>
      </c>
      <c r="D1588" s="5">
        <v>7372.95</v>
      </c>
      <c r="E1588" s="5">
        <v>7274.75</v>
      </c>
      <c r="F1588" s="6" t="s">
        <v>657</v>
      </c>
      <c r="G1588" s="9">
        <v>-5.5999999999999999E-3</v>
      </c>
      <c r="H1588" s="22">
        <v>168.6</v>
      </c>
    </row>
    <row r="1589" spans="1:8" ht="18" thickBot="1">
      <c r="A1589" s="3">
        <v>41787</v>
      </c>
      <c r="B1589" s="4">
        <v>7329.65</v>
      </c>
      <c r="C1589" s="5">
        <v>7324.95</v>
      </c>
      <c r="D1589" s="5">
        <v>7344.75</v>
      </c>
      <c r="E1589" s="5">
        <v>7302.6</v>
      </c>
      <c r="F1589" s="6" t="s">
        <v>1401</v>
      </c>
      <c r="G1589" s="7">
        <v>1.6000000000000001E-3</v>
      </c>
      <c r="H1589" s="22">
        <v>175.6</v>
      </c>
    </row>
    <row r="1590" spans="1:8" ht="18" thickBot="1">
      <c r="A1590" s="3">
        <v>41788</v>
      </c>
      <c r="B1590" s="8">
        <v>7235.65</v>
      </c>
      <c r="C1590" s="5">
        <v>7316.6</v>
      </c>
      <c r="D1590" s="5">
        <v>7325.4</v>
      </c>
      <c r="E1590" s="5">
        <v>7224.4</v>
      </c>
      <c r="F1590" s="6" t="s">
        <v>1400</v>
      </c>
      <c r="G1590" s="9">
        <v>-1.2800000000000001E-2</v>
      </c>
      <c r="H1590" s="22">
        <v>241.12</v>
      </c>
    </row>
    <row r="1591" spans="1:8" ht="18" thickBot="1">
      <c r="A1591" s="3">
        <v>41789</v>
      </c>
      <c r="B1591" s="8">
        <v>7229.95</v>
      </c>
      <c r="C1591" s="5">
        <v>7254.85</v>
      </c>
      <c r="D1591" s="5">
        <v>7272.5</v>
      </c>
      <c r="E1591" s="5">
        <v>7118.45</v>
      </c>
      <c r="F1591" s="6" t="s">
        <v>1399</v>
      </c>
      <c r="G1591" s="9">
        <v>-8.0000000000000004E-4</v>
      </c>
      <c r="H1591" s="22">
        <v>312.14999999999998</v>
      </c>
    </row>
    <row r="1592" spans="1:8" ht="18" thickBot="1">
      <c r="A1592" s="3">
        <v>41792</v>
      </c>
      <c r="B1592" s="4">
        <v>7362.5</v>
      </c>
      <c r="C1592" s="5">
        <v>7264.05</v>
      </c>
      <c r="D1592" s="5">
        <v>7368.6</v>
      </c>
      <c r="E1592" s="5">
        <v>7239.5</v>
      </c>
      <c r="F1592" s="6" t="s">
        <v>1398</v>
      </c>
      <c r="G1592" s="7">
        <v>1.83E-2</v>
      </c>
      <c r="H1592" s="22">
        <v>169.89</v>
      </c>
    </row>
    <row r="1593" spans="1:8" ht="18" thickBot="1">
      <c r="A1593" s="3">
        <v>41793</v>
      </c>
      <c r="B1593" s="4">
        <v>7415.85</v>
      </c>
      <c r="C1593" s="5">
        <v>7375.35</v>
      </c>
      <c r="D1593" s="5">
        <v>7424.95</v>
      </c>
      <c r="E1593" s="5">
        <v>7342.15</v>
      </c>
      <c r="F1593" s="6" t="s">
        <v>1397</v>
      </c>
      <c r="G1593" s="7">
        <v>7.1999999999999998E-3</v>
      </c>
      <c r="H1593" s="22">
        <v>234.68</v>
      </c>
    </row>
    <row r="1594" spans="1:8" ht="18" thickBot="1">
      <c r="A1594" s="3">
        <v>41794</v>
      </c>
      <c r="B1594" s="8">
        <v>7402.25</v>
      </c>
      <c r="C1594" s="5">
        <v>7417.55</v>
      </c>
      <c r="D1594" s="5">
        <v>7433.3</v>
      </c>
      <c r="E1594" s="5">
        <v>7391.35</v>
      </c>
      <c r="F1594" s="6" t="s">
        <v>1396</v>
      </c>
      <c r="G1594" s="9">
        <v>-1.8E-3</v>
      </c>
      <c r="H1594" s="22">
        <v>204.59</v>
      </c>
    </row>
    <row r="1595" spans="1:8" ht="18" thickBot="1">
      <c r="A1595" s="3">
        <v>41795</v>
      </c>
      <c r="B1595" s="4">
        <v>7474.1</v>
      </c>
      <c r="C1595" s="5">
        <v>7399.75</v>
      </c>
      <c r="D1595" s="5">
        <v>7484.7</v>
      </c>
      <c r="E1595" s="5">
        <v>7360.5</v>
      </c>
      <c r="F1595" s="6" t="s">
        <v>1395</v>
      </c>
      <c r="G1595" s="7">
        <v>9.7000000000000003E-3</v>
      </c>
      <c r="H1595" s="22">
        <v>250.66</v>
      </c>
    </row>
    <row r="1596" spans="1:8" ht="18" thickBot="1">
      <c r="A1596" s="3">
        <v>41796</v>
      </c>
      <c r="B1596" s="4">
        <v>7583.4</v>
      </c>
      <c r="C1596" s="5">
        <v>7521.5</v>
      </c>
      <c r="D1596" s="5">
        <v>7592.7</v>
      </c>
      <c r="E1596" s="5">
        <v>7497.65</v>
      </c>
      <c r="F1596" s="6" t="s">
        <v>1394</v>
      </c>
      <c r="G1596" s="7">
        <v>1.46E-2</v>
      </c>
      <c r="H1596" s="22">
        <v>248.4</v>
      </c>
    </row>
    <row r="1597" spans="1:8" ht="18" thickBot="1">
      <c r="A1597" s="3">
        <v>41799</v>
      </c>
      <c r="B1597" s="4">
        <v>7654.6</v>
      </c>
      <c r="C1597" s="5">
        <v>7621.65</v>
      </c>
      <c r="D1597" s="5">
        <v>7673.7</v>
      </c>
      <c r="E1597" s="5">
        <v>7580.25</v>
      </c>
      <c r="F1597" s="6" t="s">
        <v>1393</v>
      </c>
      <c r="G1597" s="7">
        <v>9.4000000000000004E-3</v>
      </c>
      <c r="H1597" s="22">
        <v>231.88</v>
      </c>
    </row>
    <row r="1598" spans="1:8" ht="18" thickBot="1">
      <c r="A1598" s="3">
        <v>41800</v>
      </c>
      <c r="B1598" s="4">
        <v>7656.4</v>
      </c>
      <c r="C1598" s="5">
        <v>7679.05</v>
      </c>
      <c r="D1598" s="5">
        <v>7683.2</v>
      </c>
      <c r="E1598" s="5">
        <v>7579.3</v>
      </c>
      <c r="F1598" s="6" t="s">
        <v>1392</v>
      </c>
      <c r="G1598" s="7">
        <v>2.0000000000000001E-4</v>
      </c>
      <c r="H1598" s="22">
        <v>188.67</v>
      </c>
    </row>
    <row r="1599" spans="1:8" ht="18" thickBot="1">
      <c r="A1599" s="3">
        <v>41801</v>
      </c>
      <c r="B1599" s="8">
        <v>7626.85</v>
      </c>
      <c r="C1599" s="5">
        <v>7672.4</v>
      </c>
      <c r="D1599" s="5">
        <v>7700.05</v>
      </c>
      <c r="E1599" s="5">
        <v>7589.05</v>
      </c>
      <c r="F1599" s="6" t="s">
        <v>1391</v>
      </c>
      <c r="G1599" s="9">
        <v>-3.8999999999999998E-3</v>
      </c>
      <c r="H1599" s="22">
        <v>186.18</v>
      </c>
    </row>
    <row r="1600" spans="1:8" ht="18" thickBot="1">
      <c r="A1600" s="3">
        <v>41802</v>
      </c>
      <c r="B1600" s="4">
        <v>7649.9</v>
      </c>
      <c r="C1600" s="5">
        <v>7641.3</v>
      </c>
      <c r="D1600" s="5">
        <v>7658</v>
      </c>
      <c r="E1600" s="5">
        <v>7593.8</v>
      </c>
      <c r="F1600" s="6" t="s">
        <v>1390</v>
      </c>
      <c r="G1600" s="7">
        <v>3.0000000000000001E-3</v>
      </c>
      <c r="H1600" s="22">
        <v>148.21</v>
      </c>
    </row>
    <row r="1601" spans="1:8" ht="18" thickBot="1">
      <c r="A1601" s="3">
        <v>41803</v>
      </c>
      <c r="B1601" s="8">
        <v>7542.1</v>
      </c>
      <c r="C1601" s="5">
        <v>7668.2</v>
      </c>
      <c r="D1601" s="5">
        <v>7678.5</v>
      </c>
      <c r="E1601" s="5">
        <v>7525.35</v>
      </c>
      <c r="F1601" s="6" t="s">
        <v>1389</v>
      </c>
      <c r="G1601" s="9">
        <v>-1.41E-2</v>
      </c>
      <c r="H1601" s="22">
        <v>174.52</v>
      </c>
    </row>
    <row r="1602" spans="1:8" ht="18" thickBot="1">
      <c r="A1602" s="3">
        <v>41806</v>
      </c>
      <c r="B1602" s="8">
        <v>7533.55</v>
      </c>
      <c r="C1602" s="5">
        <v>7534.8</v>
      </c>
      <c r="D1602" s="5">
        <v>7548.6</v>
      </c>
      <c r="E1602" s="5">
        <v>7487.55</v>
      </c>
      <c r="F1602" s="6" t="s">
        <v>1388</v>
      </c>
      <c r="G1602" s="9">
        <v>-1.1000000000000001E-3</v>
      </c>
      <c r="H1602" s="22">
        <v>155.38</v>
      </c>
    </row>
    <row r="1603" spans="1:8" ht="18" thickBot="1">
      <c r="A1603" s="3">
        <v>41807</v>
      </c>
      <c r="B1603" s="4">
        <v>7631.7</v>
      </c>
      <c r="C1603" s="5">
        <v>7525.05</v>
      </c>
      <c r="D1603" s="5">
        <v>7637.6</v>
      </c>
      <c r="E1603" s="5">
        <v>7509.25</v>
      </c>
      <c r="F1603" s="6" t="s">
        <v>1387</v>
      </c>
      <c r="G1603" s="7">
        <v>1.2999999999999999E-2</v>
      </c>
      <c r="H1603" s="22">
        <v>157.96</v>
      </c>
    </row>
    <row r="1604" spans="1:8" ht="18" thickBot="1">
      <c r="A1604" s="3">
        <v>41808</v>
      </c>
      <c r="B1604" s="8">
        <v>7558.2</v>
      </c>
      <c r="C1604" s="5">
        <v>7636.05</v>
      </c>
      <c r="D1604" s="5">
        <v>7663</v>
      </c>
      <c r="E1604" s="5">
        <v>7515.5</v>
      </c>
      <c r="F1604" s="6" t="s">
        <v>1219</v>
      </c>
      <c r="G1604" s="9">
        <v>-9.5999999999999992E-3</v>
      </c>
      <c r="H1604" s="22">
        <v>165.08</v>
      </c>
    </row>
    <row r="1605" spans="1:8" ht="18" thickBot="1">
      <c r="A1605" s="3">
        <v>41809</v>
      </c>
      <c r="B1605" s="8">
        <v>7540.7</v>
      </c>
      <c r="C1605" s="5">
        <v>7580.05</v>
      </c>
      <c r="D1605" s="5">
        <v>7606.45</v>
      </c>
      <c r="E1605" s="5">
        <v>7502.55</v>
      </c>
      <c r="F1605" s="6" t="s">
        <v>1386</v>
      </c>
      <c r="G1605" s="9">
        <v>-2.3E-3</v>
      </c>
      <c r="H1605" s="22">
        <v>148.85</v>
      </c>
    </row>
    <row r="1606" spans="1:8" ht="18" thickBot="1">
      <c r="A1606" s="3">
        <v>41810</v>
      </c>
      <c r="B1606" s="8">
        <v>7511.45</v>
      </c>
      <c r="C1606" s="5">
        <v>7543.3</v>
      </c>
      <c r="D1606" s="5">
        <v>7560.55</v>
      </c>
      <c r="E1606" s="5">
        <v>7497.3</v>
      </c>
      <c r="F1606" s="6" t="s">
        <v>1385</v>
      </c>
      <c r="G1606" s="9">
        <v>-3.8999999999999998E-3</v>
      </c>
      <c r="H1606" s="22">
        <v>124.13</v>
      </c>
    </row>
    <row r="1607" spans="1:8" ht="18" thickBot="1">
      <c r="A1607" s="3">
        <v>41813</v>
      </c>
      <c r="B1607" s="8">
        <v>7493.35</v>
      </c>
      <c r="C1607" s="5">
        <v>7514</v>
      </c>
      <c r="D1607" s="5">
        <v>7534.8</v>
      </c>
      <c r="E1607" s="5">
        <v>7441.6</v>
      </c>
      <c r="F1607" s="6" t="s">
        <v>1384</v>
      </c>
      <c r="G1607" s="9">
        <v>-2.3999999999999998E-3</v>
      </c>
      <c r="H1607" s="22">
        <v>127.41</v>
      </c>
    </row>
    <row r="1608" spans="1:8" ht="18" thickBot="1">
      <c r="A1608" s="3">
        <v>41814</v>
      </c>
      <c r="B1608" s="4">
        <v>7580.2</v>
      </c>
      <c r="C1608" s="5">
        <v>7515.2</v>
      </c>
      <c r="D1608" s="5">
        <v>7593.35</v>
      </c>
      <c r="E1608" s="5">
        <v>7515.2</v>
      </c>
      <c r="F1608" s="6" t="s">
        <v>1383</v>
      </c>
      <c r="G1608" s="7">
        <v>1.1599999999999999E-2</v>
      </c>
      <c r="H1608" s="22">
        <v>137</v>
      </c>
    </row>
    <row r="1609" spans="1:8" ht="18" thickBot="1">
      <c r="A1609" s="3">
        <v>41815</v>
      </c>
      <c r="B1609" s="8">
        <v>7569.25</v>
      </c>
      <c r="C1609" s="5">
        <v>7588.55</v>
      </c>
      <c r="D1609" s="5">
        <v>7589.25</v>
      </c>
      <c r="E1609" s="5">
        <v>7557.05</v>
      </c>
      <c r="F1609" s="6" t="s">
        <v>1382</v>
      </c>
      <c r="G1609" s="9">
        <v>-1.4E-3</v>
      </c>
      <c r="H1609" s="22">
        <v>114.97</v>
      </c>
    </row>
    <row r="1610" spans="1:8" ht="18" thickBot="1">
      <c r="A1610" s="3">
        <v>41816</v>
      </c>
      <c r="B1610" s="8">
        <v>7493.2</v>
      </c>
      <c r="C1610" s="5">
        <v>7554.1</v>
      </c>
      <c r="D1610" s="5">
        <v>7570.2</v>
      </c>
      <c r="E1610" s="5">
        <v>7481.3</v>
      </c>
      <c r="F1610" s="6" t="s">
        <v>1381</v>
      </c>
      <c r="G1610" s="9">
        <v>-0.01</v>
      </c>
      <c r="H1610" s="22">
        <v>171.68</v>
      </c>
    </row>
    <row r="1611" spans="1:8" ht="18" thickBot="1">
      <c r="A1611" s="3">
        <v>41817</v>
      </c>
      <c r="B1611" s="4">
        <v>7508.8</v>
      </c>
      <c r="C1611" s="5">
        <v>7514.2</v>
      </c>
      <c r="D1611" s="5">
        <v>7538.75</v>
      </c>
      <c r="E1611" s="5">
        <v>7482.3</v>
      </c>
      <c r="F1611" s="6" t="s">
        <v>1380</v>
      </c>
      <c r="G1611" s="7">
        <v>2.0999999999999999E-3</v>
      </c>
      <c r="H1611" s="22">
        <v>126.67</v>
      </c>
    </row>
    <row r="1612" spans="1:8" ht="18" thickBot="1">
      <c r="A1612" s="3">
        <v>41820</v>
      </c>
      <c r="B1612" s="4">
        <v>7611.35</v>
      </c>
      <c r="C1612" s="5">
        <v>7534.05</v>
      </c>
      <c r="D1612" s="5">
        <v>7623.65</v>
      </c>
      <c r="E1612" s="5">
        <v>7531.6</v>
      </c>
      <c r="F1612" s="6" t="s">
        <v>1379</v>
      </c>
      <c r="G1612" s="7">
        <v>1.37E-2</v>
      </c>
      <c r="H1612" s="22">
        <v>152.30000000000001</v>
      </c>
    </row>
    <row r="1613" spans="1:8" ht="18" thickBot="1">
      <c r="A1613" s="3">
        <v>41821</v>
      </c>
      <c r="B1613" s="4">
        <v>7634.7</v>
      </c>
      <c r="C1613" s="5">
        <v>7629</v>
      </c>
      <c r="D1613" s="5">
        <v>7649.5</v>
      </c>
      <c r="E1613" s="5">
        <v>7618.15</v>
      </c>
      <c r="F1613" s="6" t="s">
        <v>1378</v>
      </c>
      <c r="G1613" s="7">
        <v>3.0999999999999999E-3</v>
      </c>
      <c r="H1613" s="22">
        <v>139.43</v>
      </c>
    </row>
    <row r="1614" spans="1:8" ht="18" thickBot="1">
      <c r="A1614" s="3">
        <v>41822</v>
      </c>
      <c r="B1614" s="4">
        <v>7725.15</v>
      </c>
      <c r="C1614" s="5">
        <v>7683.05</v>
      </c>
      <c r="D1614" s="5">
        <v>7732.4</v>
      </c>
      <c r="E1614" s="5">
        <v>7677.3</v>
      </c>
      <c r="F1614" s="6" t="s">
        <v>1377</v>
      </c>
      <c r="G1614" s="7">
        <v>1.18E-2</v>
      </c>
      <c r="H1614" s="22">
        <v>136.32</v>
      </c>
    </row>
    <row r="1615" spans="1:8" ht="18" thickBot="1">
      <c r="A1615" s="3">
        <v>41823</v>
      </c>
      <c r="B1615" s="8">
        <v>7714.8</v>
      </c>
      <c r="C1615" s="5">
        <v>7734.35</v>
      </c>
      <c r="D1615" s="5">
        <v>7754.65</v>
      </c>
      <c r="E1615" s="5">
        <v>7706.8</v>
      </c>
      <c r="F1615" s="6" t="s">
        <v>1376</v>
      </c>
      <c r="G1615" s="9">
        <v>-1.2999999999999999E-3</v>
      </c>
      <c r="H1615" s="22">
        <v>133.76</v>
      </c>
    </row>
    <row r="1616" spans="1:8" ht="18" thickBot="1">
      <c r="A1616" s="3">
        <v>41824</v>
      </c>
      <c r="B1616" s="4">
        <v>7751.6</v>
      </c>
      <c r="C1616" s="5">
        <v>7718.1</v>
      </c>
      <c r="D1616" s="5">
        <v>7758</v>
      </c>
      <c r="E1616" s="5">
        <v>7661.3</v>
      </c>
      <c r="F1616" s="6" t="s">
        <v>1375</v>
      </c>
      <c r="G1616" s="7">
        <v>4.7999999999999996E-3</v>
      </c>
      <c r="H1616" s="22">
        <v>113.07</v>
      </c>
    </row>
    <row r="1617" spans="1:8" ht="18" thickBot="1">
      <c r="A1617" s="3">
        <v>41827</v>
      </c>
      <c r="B1617" s="4">
        <v>7787.15</v>
      </c>
      <c r="C1617" s="5">
        <v>7780.4</v>
      </c>
      <c r="D1617" s="5">
        <v>7792</v>
      </c>
      <c r="E1617" s="5">
        <v>7755.1</v>
      </c>
      <c r="F1617" s="6" t="s">
        <v>1374</v>
      </c>
      <c r="G1617" s="7">
        <v>4.5999999999999999E-3</v>
      </c>
      <c r="H1617" s="22">
        <v>173.93</v>
      </c>
    </row>
    <row r="1618" spans="1:8" ht="18" thickBot="1">
      <c r="A1618" s="3">
        <v>41828</v>
      </c>
      <c r="B1618" s="8">
        <v>7623.2</v>
      </c>
      <c r="C1618" s="5">
        <v>7804.05</v>
      </c>
      <c r="D1618" s="5">
        <v>7808.85</v>
      </c>
      <c r="E1618" s="5">
        <v>7595.9</v>
      </c>
      <c r="F1618" s="6" t="s">
        <v>1373</v>
      </c>
      <c r="G1618" s="9">
        <v>-2.1100000000000001E-2</v>
      </c>
      <c r="H1618" s="22">
        <v>180.65</v>
      </c>
    </row>
    <row r="1619" spans="1:8" ht="18" thickBot="1">
      <c r="A1619" s="3">
        <v>41829</v>
      </c>
      <c r="B1619" s="8">
        <v>7585</v>
      </c>
      <c r="C1619" s="5">
        <v>7637.95</v>
      </c>
      <c r="D1619" s="5">
        <v>7650.1</v>
      </c>
      <c r="E1619" s="5">
        <v>7551.65</v>
      </c>
      <c r="F1619" s="6" t="s">
        <v>1372</v>
      </c>
      <c r="G1619" s="9">
        <v>-5.0000000000000001E-3</v>
      </c>
      <c r="H1619" s="22">
        <v>168.35</v>
      </c>
    </row>
    <row r="1620" spans="1:8" ht="18" thickBot="1">
      <c r="A1620" s="3">
        <v>41830</v>
      </c>
      <c r="B1620" s="8">
        <v>7567.75</v>
      </c>
      <c r="C1620" s="5">
        <v>7589.5</v>
      </c>
      <c r="D1620" s="5">
        <v>7731.05</v>
      </c>
      <c r="E1620" s="5">
        <v>7479.05</v>
      </c>
      <c r="F1620" s="6" t="s">
        <v>1371</v>
      </c>
      <c r="G1620" s="9">
        <v>-2.3E-3</v>
      </c>
      <c r="H1620" s="22">
        <v>258.39</v>
      </c>
    </row>
    <row r="1621" spans="1:8" ht="18" thickBot="1">
      <c r="A1621" s="3">
        <v>41831</v>
      </c>
      <c r="B1621" s="8">
        <v>7459.6</v>
      </c>
      <c r="C1621" s="5">
        <v>7584.1</v>
      </c>
      <c r="D1621" s="5">
        <v>7625.85</v>
      </c>
      <c r="E1621" s="5">
        <v>7447.2</v>
      </c>
      <c r="F1621" s="6" t="s">
        <v>1370</v>
      </c>
      <c r="G1621" s="9">
        <v>-1.43E-2</v>
      </c>
      <c r="H1621" s="22">
        <v>187.59</v>
      </c>
    </row>
    <row r="1622" spans="1:8" ht="18" thickBot="1">
      <c r="A1622" s="3">
        <v>41834</v>
      </c>
      <c r="B1622" s="8">
        <v>7454.15</v>
      </c>
      <c r="C1622" s="5">
        <v>7469</v>
      </c>
      <c r="D1622" s="5">
        <v>7478.45</v>
      </c>
      <c r="E1622" s="5">
        <v>7422.15</v>
      </c>
      <c r="F1622" s="6" t="s">
        <v>1369</v>
      </c>
      <c r="G1622" s="9">
        <v>-6.9999999999999999E-4</v>
      </c>
      <c r="H1622" s="22">
        <v>135.22999999999999</v>
      </c>
    </row>
    <row r="1623" spans="1:8" ht="18" thickBot="1">
      <c r="A1623" s="3">
        <v>41835</v>
      </c>
      <c r="B1623" s="4">
        <v>7526.65</v>
      </c>
      <c r="C1623" s="5">
        <v>7491.3</v>
      </c>
      <c r="D1623" s="5">
        <v>7534.9</v>
      </c>
      <c r="E1623" s="5">
        <v>7459.15</v>
      </c>
      <c r="F1623" s="6" t="s">
        <v>1368</v>
      </c>
      <c r="G1623" s="7">
        <v>9.7000000000000003E-3</v>
      </c>
      <c r="H1623" s="22">
        <v>122.07</v>
      </c>
    </row>
    <row r="1624" spans="1:8" ht="18" thickBot="1">
      <c r="A1624" s="3">
        <v>41836</v>
      </c>
      <c r="B1624" s="4">
        <v>7624.4</v>
      </c>
      <c r="C1624" s="5">
        <v>7564.15</v>
      </c>
      <c r="D1624" s="5">
        <v>7640.1</v>
      </c>
      <c r="E1624" s="5">
        <v>7532.45</v>
      </c>
      <c r="F1624" s="6" t="s">
        <v>1367</v>
      </c>
      <c r="G1624" s="7">
        <v>1.2999999999999999E-2</v>
      </c>
      <c r="H1624" s="22">
        <v>167.97</v>
      </c>
    </row>
    <row r="1625" spans="1:8" ht="18" thickBot="1">
      <c r="A1625" s="3">
        <v>41837</v>
      </c>
      <c r="B1625" s="4">
        <v>7640.45</v>
      </c>
      <c r="C1625" s="5">
        <v>7612.7</v>
      </c>
      <c r="D1625" s="5">
        <v>7655.65</v>
      </c>
      <c r="E1625" s="5">
        <v>7612.7</v>
      </c>
      <c r="F1625" s="6" t="s">
        <v>1366</v>
      </c>
      <c r="G1625" s="7">
        <v>2.0999999999999999E-3</v>
      </c>
      <c r="H1625" s="22">
        <v>141.61000000000001</v>
      </c>
    </row>
    <row r="1626" spans="1:8" ht="18" thickBot="1">
      <c r="A1626" s="3">
        <v>41838</v>
      </c>
      <c r="B1626" s="4">
        <v>7663.9</v>
      </c>
      <c r="C1626" s="5">
        <v>7630.25</v>
      </c>
      <c r="D1626" s="5">
        <v>7685</v>
      </c>
      <c r="E1626" s="5">
        <v>7595.5</v>
      </c>
      <c r="F1626" s="6" t="s">
        <v>1365</v>
      </c>
      <c r="G1626" s="7">
        <v>3.0999999999999999E-3</v>
      </c>
      <c r="H1626" s="22">
        <v>134.6</v>
      </c>
    </row>
    <row r="1627" spans="1:8" ht="18" thickBot="1">
      <c r="A1627" s="3">
        <v>41841</v>
      </c>
      <c r="B1627" s="4">
        <v>7684.2</v>
      </c>
      <c r="C1627" s="5">
        <v>7701.65</v>
      </c>
      <c r="D1627" s="5">
        <v>7722.1</v>
      </c>
      <c r="E1627" s="5">
        <v>7674</v>
      </c>
      <c r="F1627" s="6" t="s">
        <v>1364</v>
      </c>
      <c r="G1627" s="7">
        <v>2.5999999999999999E-3</v>
      </c>
      <c r="H1627" s="22">
        <v>105.4</v>
      </c>
    </row>
    <row r="1628" spans="1:8" ht="18" thickBot="1">
      <c r="A1628" s="3">
        <v>41842</v>
      </c>
      <c r="B1628" s="4">
        <v>7767.85</v>
      </c>
      <c r="C1628" s="5">
        <v>7708.2</v>
      </c>
      <c r="D1628" s="5">
        <v>7773.85</v>
      </c>
      <c r="E1628" s="5">
        <v>7704.8</v>
      </c>
      <c r="F1628" s="6" t="s">
        <v>1363</v>
      </c>
      <c r="G1628" s="7">
        <v>1.09E-2</v>
      </c>
      <c r="H1628" s="22">
        <v>120.08</v>
      </c>
    </row>
    <row r="1629" spans="1:8" ht="18" thickBot="1">
      <c r="A1629" s="3">
        <v>41843</v>
      </c>
      <c r="B1629" s="4">
        <v>7795.75</v>
      </c>
      <c r="C1629" s="5">
        <v>7794.9</v>
      </c>
      <c r="D1629" s="5">
        <v>7809.2</v>
      </c>
      <c r="E1629" s="5">
        <v>7752.9</v>
      </c>
      <c r="F1629" s="6" t="s">
        <v>1362</v>
      </c>
      <c r="G1629" s="7">
        <v>3.5999999999999999E-3</v>
      </c>
      <c r="H1629" s="22">
        <v>122.12</v>
      </c>
    </row>
    <row r="1630" spans="1:8" ht="18" thickBot="1">
      <c r="A1630" s="3">
        <v>41844</v>
      </c>
      <c r="B1630" s="4">
        <v>7830.6</v>
      </c>
      <c r="C1630" s="5">
        <v>7796.25</v>
      </c>
      <c r="D1630" s="5">
        <v>7835.65</v>
      </c>
      <c r="E1630" s="5">
        <v>7771.65</v>
      </c>
      <c r="F1630" s="6" t="s">
        <v>1361</v>
      </c>
      <c r="G1630" s="7">
        <v>4.4999999999999997E-3</v>
      </c>
      <c r="H1630" s="22">
        <v>117.61</v>
      </c>
    </row>
    <row r="1631" spans="1:8" ht="18" thickBot="1">
      <c r="A1631" s="3">
        <v>41845</v>
      </c>
      <c r="B1631" s="8">
        <v>7790.45</v>
      </c>
      <c r="C1631" s="5">
        <v>7828.2</v>
      </c>
      <c r="D1631" s="5">
        <v>7840.95</v>
      </c>
      <c r="E1631" s="5">
        <v>7748.6</v>
      </c>
      <c r="F1631" s="6" t="s">
        <v>1360</v>
      </c>
      <c r="G1631" s="9">
        <v>-5.1000000000000004E-3</v>
      </c>
      <c r="H1631" s="22">
        <v>153.94</v>
      </c>
    </row>
    <row r="1632" spans="1:8" ht="18" thickBot="1">
      <c r="A1632" s="3">
        <v>41848</v>
      </c>
      <c r="B1632" s="8">
        <v>7748.7</v>
      </c>
      <c r="C1632" s="5">
        <v>7792.9</v>
      </c>
      <c r="D1632" s="5">
        <v>7799.9</v>
      </c>
      <c r="E1632" s="5">
        <v>7722.65</v>
      </c>
      <c r="F1632" s="6" t="s">
        <v>1031</v>
      </c>
      <c r="G1632" s="9">
        <v>-5.4000000000000003E-3</v>
      </c>
      <c r="H1632" s="22">
        <v>116.54</v>
      </c>
    </row>
    <row r="1633" spans="1:8" ht="18" thickBot="1">
      <c r="A1633" s="3">
        <v>41850</v>
      </c>
      <c r="B1633" s="4">
        <v>7791.4</v>
      </c>
      <c r="C1633" s="5">
        <v>7746.2</v>
      </c>
      <c r="D1633" s="5">
        <v>7798.7</v>
      </c>
      <c r="E1633" s="5">
        <v>7707.6</v>
      </c>
      <c r="F1633" s="6" t="s">
        <v>1359</v>
      </c>
      <c r="G1633" s="7">
        <v>5.4999999999999997E-3</v>
      </c>
      <c r="H1633" s="22">
        <v>178.11</v>
      </c>
    </row>
    <row r="1634" spans="1:8" ht="18" thickBot="1">
      <c r="A1634" s="3">
        <v>41851</v>
      </c>
      <c r="B1634" s="8">
        <v>7721.3</v>
      </c>
      <c r="C1634" s="5">
        <v>7784.65</v>
      </c>
      <c r="D1634" s="5">
        <v>7791.85</v>
      </c>
      <c r="E1634" s="5">
        <v>7711.15</v>
      </c>
      <c r="F1634" s="6" t="s">
        <v>1358</v>
      </c>
      <c r="G1634" s="9">
        <v>-8.9999999999999993E-3</v>
      </c>
      <c r="H1634" s="22">
        <v>208.86</v>
      </c>
    </row>
    <row r="1635" spans="1:8" ht="18" thickBot="1">
      <c r="A1635" s="3">
        <v>41852</v>
      </c>
      <c r="B1635" s="8">
        <v>7602.6</v>
      </c>
      <c r="C1635" s="5">
        <v>7662.5</v>
      </c>
      <c r="D1635" s="5">
        <v>7716.7</v>
      </c>
      <c r="E1635" s="5">
        <v>7593.9</v>
      </c>
      <c r="F1635" s="6" t="s">
        <v>1357</v>
      </c>
      <c r="G1635" s="9">
        <v>-1.54E-2</v>
      </c>
      <c r="H1635" s="22">
        <v>181.07</v>
      </c>
    </row>
    <row r="1636" spans="1:8" ht="18" thickBot="1">
      <c r="A1636" s="3">
        <v>41855</v>
      </c>
      <c r="B1636" s="4">
        <v>7683.65</v>
      </c>
      <c r="C1636" s="5">
        <v>7639.55</v>
      </c>
      <c r="D1636" s="5">
        <v>7694.8</v>
      </c>
      <c r="E1636" s="5">
        <v>7622.05</v>
      </c>
      <c r="F1636" s="6" t="s">
        <v>1356</v>
      </c>
      <c r="G1636" s="7">
        <v>1.0699999999999999E-2</v>
      </c>
      <c r="H1636" s="22">
        <v>137.04</v>
      </c>
    </row>
    <row r="1637" spans="1:8" ht="18" thickBot="1">
      <c r="A1637" s="3">
        <v>41856</v>
      </c>
      <c r="B1637" s="4">
        <v>7746.55</v>
      </c>
      <c r="C1637" s="5">
        <v>7706.65</v>
      </c>
      <c r="D1637" s="5">
        <v>7752.45</v>
      </c>
      <c r="E1637" s="5">
        <v>7638.05</v>
      </c>
      <c r="F1637" s="6" t="s">
        <v>1355</v>
      </c>
      <c r="G1637" s="7">
        <v>8.2000000000000007E-3</v>
      </c>
      <c r="H1637" s="22">
        <v>128.24</v>
      </c>
    </row>
    <row r="1638" spans="1:8" ht="18" thickBot="1">
      <c r="A1638" s="3">
        <v>41857</v>
      </c>
      <c r="B1638" s="8">
        <v>7672.05</v>
      </c>
      <c r="C1638" s="5">
        <v>7726.15</v>
      </c>
      <c r="D1638" s="5">
        <v>7740.95</v>
      </c>
      <c r="E1638" s="5">
        <v>7658.95</v>
      </c>
      <c r="F1638" s="6" t="s">
        <v>1354</v>
      </c>
      <c r="G1638" s="9">
        <v>-9.5999999999999992E-3</v>
      </c>
      <c r="H1638" s="22">
        <v>116.36</v>
      </c>
    </row>
    <row r="1639" spans="1:8" ht="18" thickBot="1">
      <c r="A1639" s="3">
        <v>41858</v>
      </c>
      <c r="B1639" s="8">
        <v>7649.25</v>
      </c>
      <c r="C1639" s="5">
        <v>7651.15</v>
      </c>
      <c r="D1639" s="5">
        <v>7708.95</v>
      </c>
      <c r="E1639" s="5">
        <v>7630.4</v>
      </c>
      <c r="F1639" s="6" t="s">
        <v>1353</v>
      </c>
      <c r="G1639" s="9">
        <v>-3.0000000000000001E-3</v>
      </c>
      <c r="H1639" s="22">
        <v>116.79</v>
      </c>
    </row>
    <row r="1640" spans="1:8" ht="18" thickBot="1">
      <c r="A1640" s="3">
        <v>41859</v>
      </c>
      <c r="B1640" s="8">
        <v>7568.55</v>
      </c>
      <c r="C1640" s="5">
        <v>7588.7</v>
      </c>
      <c r="D1640" s="5">
        <v>7592.45</v>
      </c>
      <c r="E1640" s="5">
        <v>7540.1</v>
      </c>
      <c r="F1640" s="6" t="s">
        <v>1352</v>
      </c>
      <c r="G1640" s="9">
        <v>-1.06E-2</v>
      </c>
      <c r="H1640" s="22">
        <v>118.43</v>
      </c>
    </row>
    <row r="1641" spans="1:8" ht="18" thickBot="1">
      <c r="A1641" s="3">
        <v>41862</v>
      </c>
      <c r="B1641" s="4">
        <v>7625.95</v>
      </c>
      <c r="C1641" s="5">
        <v>7619.85</v>
      </c>
      <c r="D1641" s="5">
        <v>7635.55</v>
      </c>
      <c r="E1641" s="5">
        <v>7598.6</v>
      </c>
      <c r="F1641" s="6" t="s">
        <v>1351</v>
      </c>
      <c r="G1641" s="7">
        <v>7.6E-3</v>
      </c>
      <c r="H1641" s="22">
        <v>106.97</v>
      </c>
    </row>
    <row r="1642" spans="1:8" ht="18" thickBot="1">
      <c r="A1642" s="3">
        <v>41863</v>
      </c>
      <c r="B1642" s="4">
        <v>7727.05</v>
      </c>
      <c r="C1642" s="5">
        <v>7688.8</v>
      </c>
      <c r="D1642" s="5">
        <v>7735.75</v>
      </c>
      <c r="E1642" s="5">
        <v>7654.8</v>
      </c>
      <c r="F1642" s="6" t="s">
        <v>1350</v>
      </c>
      <c r="G1642" s="7">
        <v>1.3299999999999999E-2</v>
      </c>
      <c r="H1642" s="22">
        <v>120.61</v>
      </c>
    </row>
    <row r="1643" spans="1:8" ht="18" thickBot="1">
      <c r="A1643" s="3">
        <v>41864</v>
      </c>
      <c r="B1643" s="4">
        <v>7739.55</v>
      </c>
      <c r="C1643" s="5">
        <v>7717.3</v>
      </c>
      <c r="D1643" s="5">
        <v>7757.1</v>
      </c>
      <c r="E1643" s="5">
        <v>7695.7</v>
      </c>
      <c r="F1643" s="6" t="s">
        <v>1349</v>
      </c>
      <c r="G1643" s="7">
        <v>1.6000000000000001E-3</v>
      </c>
      <c r="H1643" s="22">
        <v>154.08000000000001</v>
      </c>
    </row>
    <row r="1644" spans="1:8" ht="18" thickBot="1">
      <c r="A1644" s="3">
        <v>41865</v>
      </c>
      <c r="B1644" s="4">
        <v>7791.7</v>
      </c>
      <c r="C1644" s="5">
        <v>7756.15</v>
      </c>
      <c r="D1644" s="5">
        <v>7796.7</v>
      </c>
      <c r="E1644" s="5">
        <v>7739.1</v>
      </c>
      <c r="F1644" s="6" t="s">
        <v>1348</v>
      </c>
      <c r="G1644" s="7">
        <v>6.7000000000000002E-3</v>
      </c>
      <c r="H1644" s="22">
        <v>127.33</v>
      </c>
    </row>
    <row r="1645" spans="1:8" ht="18" thickBot="1">
      <c r="A1645" s="3">
        <v>41869</v>
      </c>
      <c r="B1645" s="4">
        <v>7874.25</v>
      </c>
      <c r="C1645" s="5">
        <v>7785.25</v>
      </c>
      <c r="D1645" s="5">
        <v>7880.5</v>
      </c>
      <c r="E1645" s="5">
        <v>7779.2</v>
      </c>
      <c r="F1645" s="6" t="s">
        <v>1032</v>
      </c>
      <c r="G1645" s="7">
        <v>1.06E-2</v>
      </c>
      <c r="H1645" s="22">
        <v>126.74</v>
      </c>
    </row>
    <row r="1646" spans="1:8" ht="18" thickBot="1">
      <c r="A1646" s="3">
        <v>41870</v>
      </c>
      <c r="B1646" s="4">
        <v>7897.5</v>
      </c>
      <c r="C1646" s="5">
        <v>7901</v>
      </c>
      <c r="D1646" s="5">
        <v>7918.55</v>
      </c>
      <c r="E1646" s="5">
        <v>7881.15</v>
      </c>
      <c r="F1646" s="6" t="s">
        <v>1347</v>
      </c>
      <c r="G1646" s="7">
        <v>3.0000000000000001E-3</v>
      </c>
      <c r="H1646" s="22">
        <v>140.62</v>
      </c>
    </row>
    <row r="1647" spans="1:8" ht="18" thickBot="1">
      <c r="A1647" s="3">
        <v>41871</v>
      </c>
      <c r="B1647" s="8">
        <v>7875.3</v>
      </c>
      <c r="C1647" s="5">
        <v>7915.8</v>
      </c>
      <c r="D1647" s="5">
        <v>7922.7</v>
      </c>
      <c r="E1647" s="5">
        <v>7864.05</v>
      </c>
      <c r="F1647" s="6" t="s">
        <v>1346</v>
      </c>
      <c r="G1647" s="9">
        <v>-2.8E-3</v>
      </c>
      <c r="H1647" s="22">
        <v>117.32</v>
      </c>
    </row>
    <row r="1648" spans="1:8" ht="18" thickBot="1">
      <c r="A1648" s="3">
        <v>41872</v>
      </c>
      <c r="B1648" s="4">
        <v>7891.1</v>
      </c>
      <c r="C1648" s="5">
        <v>7875.35</v>
      </c>
      <c r="D1648" s="5">
        <v>7919.65</v>
      </c>
      <c r="E1648" s="5">
        <v>7855.95</v>
      </c>
      <c r="F1648" s="6" t="s">
        <v>1345</v>
      </c>
      <c r="G1648" s="7">
        <v>2E-3</v>
      </c>
      <c r="H1648" s="22">
        <v>115.22</v>
      </c>
    </row>
    <row r="1649" spans="1:8" ht="18" thickBot="1">
      <c r="A1649" s="3">
        <v>41873</v>
      </c>
      <c r="B1649" s="4">
        <v>7913.2</v>
      </c>
      <c r="C1649" s="5">
        <v>7904.55</v>
      </c>
      <c r="D1649" s="5">
        <v>7929.05</v>
      </c>
      <c r="E1649" s="5">
        <v>7900.05</v>
      </c>
      <c r="F1649" s="6" t="s">
        <v>1344</v>
      </c>
      <c r="G1649" s="7">
        <v>2.8E-3</v>
      </c>
      <c r="H1649" s="22">
        <v>104.08</v>
      </c>
    </row>
    <row r="1650" spans="1:8" ht="18" thickBot="1">
      <c r="A1650" s="3">
        <v>41876</v>
      </c>
      <c r="B1650" s="8">
        <v>7906.3</v>
      </c>
      <c r="C1650" s="5">
        <v>7931.75</v>
      </c>
      <c r="D1650" s="5">
        <v>7968.25</v>
      </c>
      <c r="E1650" s="5">
        <v>7897.95</v>
      </c>
      <c r="F1650" s="6" t="s">
        <v>1343</v>
      </c>
      <c r="G1650" s="9">
        <v>-8.9999999999999998E-4</v>
      </c>
      <c r="H1650" s="22">
        <v>118.47</v>
      </c>
    </row>
    <row r="1651" spans="1:8" ht="18" thickBot="1">
      <c r="A1651" s="3">
        <v>41877</v>
      </c>
      <c r="B1651" s="8">
        <v>7904.75</v>
      </c>
      <c r="C1651" s="5">
        <v>7874.5</v>
      </c>
      <c r="D1651" s="5">
        <v>7915.45</v>
      </c>
      <c r="E1651" s="5">
        <v>7862.45</v>
      </c>
      <c r="F1651" s="6" t="s">
        <v>1342</v>
      </c>
      <c r="G1651" s="9">
        <v>-2.0000000000000001E-4</v>
      </c>
      <c r="H1651" s="22">
        <v>142.83000000000001</v>
      </c>
    </row>
    <row r="1652" spans="1:8" ht="18" thickBot="1">
      <c r="A1652" s="3">
        <v>41878</v>
      </c>
      <c r="B1652" s="4">
        <v>7936.05</v>
      </c>
      <c r="C1652" s="5">
        <v>7933.9</v>
      </c>
      <c r="D1652" s="5">
        <v>7946.85</v>
      </c>
      <c r="E1652" s="5">
        <v>7916.55</v>
      </c>
      <c r="F1652" s="6" t="s">
        <v>1341</v>
      </c>
      <c r="G1652" s="7">
        <v>4.0000000000000001E-3</v>
      </c>
      <c r="H1652" s="22">
        <v>119.96</v>
      </c>
    </row>
    <row r="1653" spans="1:8" ht="18" thickBot="1">
      <c r="A1653" s="3">
        <v>41879</v>
      </c>
      <c r="B1653" s="4">
        <v>7954.35</v>
      </c>
      <c r="C1653" s="5">
        <v>7942.25</v>
      </c>
      <c r="D1653" s="5">
        <v>7967.8</v>
      </c>
      <c r="E1653" s="5">
        <v>7939.2</v>
      </c>
      <c r="F1653" s="6" t="s">
        <v>1340</v>
      </c>
      <c r="G1653" s="7">
        <v>2.3E-3</v>
      </c>
      <c r="H1653" s="22">
        <v>189.7</v>
      </c>
    </row>
    <row r="1654" spans="1:8" ht="18" thickBot="1">
      <c r="A1654" s="3">
        <v>41883</v>
      </c>
      <c r="B1654" s="4">
        <v>8027.7</v>
      </c>
      <c r="C1654" s="5">
        <v>7990.35</v>
      </c>
      <c r="D1654" s="5">
        <v>8035</v>
      </c>
      <c r="E1654" s="5">
        <v>7984</v>
      </c>
      <c r="F1654" s="6" t="s">
        <v>1339</v>
      </c>
      <c r="G1654" s="7">
        <v>9.1999999999999998E-3</v>
      </c>
      <c r="H1654" s="22">
        <v>139.33000000000001</v>
      </c>
    </row>
    <row r="1655" spans="1:8" ht="18" thickBot="1">
      <c r="A1655" s="3">
        <v>41884</v>
      </c>
      <c r="B1655" s="4">
        <v>8083.05</v>
      </c>
      <c r="C1655" s="5">
        <v>8038.6</v>
      </c>
      <c r="D1655" s="5">
        <v>8101.95</v>
      </c>
      <c r="E1655" s="5">
        <v>8036.55</v>
      </c>
      <c r="F1655" s="6" t="s">
        <v>1338</v>
      </c>
      <c r="G1655" s="7">
        <v>6.8999999999999999E-3</v>
      </c>
      <c r="H1655" s="22">
        <v>134.9</v>
      </c>
    </row>
    <row r="1656" spans="1:8" ht="18" thickBot="1">
      <c r="A1656" s="3">
        <v>41885</v>
      </c>
      <c r="B1656" s="4">
        <v>8114.6</v>
      </c>
      <c r="C1656" s="5">
        <v>8110.85</v>
      </c>
      <c r="D1656" s="5">
        <v>8141.9</v>
      </c>
      <c r="E1656" s="5">
        <v>8092.25</v>
      </c>
      <c r="F1656" s="6" t="s">
        <v>1337</v>
      </c>
      <c r="G1656" s="7">
        <v>3.8999999999999998E-3</v>
      </c>
      <c r="H1656" s="22">
        <v>150.72999999999999</v>
      </c>
    </row>
    <row r="1657" spans="1:8" ht="18" thickBot="1">
      <c r="A1657" s="3">
        <v>41886</v>
      </c>
      <c r="B1657" s="8">
        <v>8095.95</v>
      </c>
      <c r="C1657" s="5">
        <v>8114.2</v>
      </c>
      <c r="D1657" s="5">
        <v>8114.8</v>
      </c>
      <c r="E1657" s="5">
        <v>8060.9</v>
      </c>
      <c r="F1657" s="6" t="s">
        <v>1336</v>
      </c>
      <c r="G1657" s="9">
        <v>-2.3E-3</v>
      </c>
      <c r="H1657" s="22">
        <v>141.28</v>
      </c>
    </row>
    <row r="1658" spans="1:8" ht="18" thickBot="1">
      <c r="A1658" s="3">
        <v>41887</v>
      </c>
      <c r="B1658" s="8">
        <v>8086.85</v>
      </c>
      <c r="C1658" s="5">
        <v>8099.9</v>
      </c>
      <c r="D1658" s="5">
        <v>8122.7</v>
      </c>
      <c r="E1658" s="5">
        <v>8049.85</v>
      </c>
      <c r="F1658" s="6" t="s">
        <v>1335</v>
      </c>
      <c r="G1658" s="9">
        <v>-1.1000000000000001E-3</v>
      </c>
      <c r="H1658" s="22">
        <v>125.98</v>
      </c>
    </row>
    <row r="1659" spans="1:8" ht="18" thickBot="1">
      <c r="A1659" s="3">
        <v>41890</v>
      </c>
      <c r="B1659" s="4">
        <v>8173.9</v>
      </c>
      <c r="C1659" s="5">
        <v>8132.95</v>
      </c>
      <c r="D1659" s="5">
        <v>8180.2</v>
      </c>
      <c r="E1659" s="5">
        <v>8126.15</v>
      </c>
      <c r="F1659" s="6" t="s">
        <v>1334</v>
      </c>
      <c r="G1659" s="7">
        <v>1.0800000000000001E-2</v>
      </c>
      <c r="H1659" s="22">
        <v>120.69</v>
      </c>
    </row>
    <row r="1660" spans="1:8" ht="18" thickBot="1">
      <c r="A1660" s="3">
        <v>41891</v>
      </c>
      <c r="B1660" s="8">
        <v>8152.95</v>
      </c>
      <c r="C1660" s="5">
        <v>8161.9</v>
      </c>
      <c r="D1660" s="5">
        <v>8174.55</v>
      </c>
      <c r="E1660" s="5">
        <v>8126.5</v>
      </c>
      <c r="F1660" s="6" t="s">
        <v>1333</v>
      </c>
      <c r="G1660" s="9">
        <v>-2.5999999999999999E-3</v>
      </c>
      <c r="H1660" s="22">
        <v>104.74</v>
      </c>
    </row>
    <row r="1661" spans="1:8" ht="18" thickBot="1">
      <c r="A1661" s="3">
        <v>41892</v>
      </c>
      <c r="B1661" s="8">
        <v>8094.1</v>
      </c>
      <c r="C1661" s="5">
        <v>8135.55</v>
      </c>
      <c r="D1661" s="5">
        <v>8135.75</v>
      </c>
      <c r="E1661" s="5">
        <v>8082.1</v>
      </c>
      <c r="F1661" s="6" t="s">
        <v>1332</v>
      </c>
      <c r="G1661" s="9">
        <v>-7.1999999999999998E-3</v>
      </c>
      <c r="H1661" s="22">
        <v>107.06</v>
      </c>
    </row>
    <row r="1662" spans="1:8" ht="18" thickBot="1">
      <c r="A1662" s="3">
        <v>41893</v>
      </c>
      <c r="B1662" s="8">
        <v>8085.7</v>
      </c>
      <c r="C1662" s="5">
        <v>8115.15</v>
      </c>
      <c r="D1662" s="5">
        <v>8127.95</v>
      </c>
      <c r="E1662" s="5">
        <v>8057.3</v>
      </c>
      <c r="F1662" s="6" t="s">
        <v>1331</v>
      </c>
      <c r="G1662" s="9">
        <v>-1E-3</v>
      </c>
      <c r="H1662" s="22">
        <v>122.82</v>
      </c>
    </row>
    <row r="1663" spans="1:8" ht="18" thickBot="1">
      <c r="A1663" s="3">
        <v>41894</v>
      </c>
      <c r="B1663" s="4">
        <v>8105.5</v>
      </c>
      <c r="C1663" s="5">
        <v>8087.05</v>
      </c>
      <c r="D1663" s="5">
        <v>8114.3</v>
      </c>
      <c r="E1663" s="5">
        <v>8071.6</v>
      </c>
      <c r="F1663" s="6" t="s">
        <v>1330</v>
      </c>
      <c r="G1663" s="7">
        <v>2.3999999999999998E-3</v>
      </c>
      <c r="H1663" s="22">
        <v>111.44</v>
      </c>
    </row>
    <row r="1664" spans="1:8" ht="18" thickBot="1">
      <c r="A1664" s="3">
        <v>41897</v>
      </c>
      <c r="B1664" s="8">
        <v>8042</v>
      </c>
      <c r="C1664" s="5">
        <v>8070.35</v>
      </c>
      <c r="D1664" s="5">
        <v>8077.3</v>
      </c>
      <c r="E1664" s="5">
        <v>8030</v>
      </c>
      <c r="F1664" s="6" t="s">
        <v>1329</v>
      </c>
      <c r="G1664" s="9">
        <v>-7.7999999999999996E-3</v>
      </c>
      <c r="H1664" s="22">
        <v>96.5</v>
      </c>
    </row>
    <row r="1665" spans="1:8" ht="18" thickBot="1">
      <c r="A1665" s="3">
        <v>41898</v>
      </c>
      <c r="B1665" s="8">
        <v>7932.9</v>
      </c>
      <c r="C1665" s="5">
        <v>8036.6</v>
      </c>
      <c r="D1665" s="5">
        <v>8044.9</v>
      </c>
      <c r="E1665" s="5">
        <v>7925.15</v>
      </c>
      <c r="F1665" s="6" t="s">
        <v>1328</v>
      </c>
      <c r="G1665" s="9">
        <v>-1.3599999999999999E-2</v>
      </c>
      <c r="H1665" s="22">
        <v>127.95</v>
      </c>
    </row>
    <row r="1666" spans="1:8" ht="18" thickBot="1">
      <c r="A1666" s="3">
        <v>41899</v>
      </c>
      <c r="B1666" s="4">
        <v>7975.5</v>
      </c>
      <c r="C1666" s="5">
        <v>7971.5</v>
      </c>
      <c r="D1666" s="5">
        <v>7990.65</v>
      </c>
      <c r="E1666" s="5">
        <v>7936.95</v>
      </c>
      <c r="F1666" s="6" t="s">
        <v>1327</v>
      </c>
      <c r="G1666" s="7">
        <v>5.4000000000000003E-3</v>
      </c>
      <c r="H1666" s="22">
        <v>123.72</v>
      </c>
    </row>
    <row r="1667" spans="1:8" ht="18" thickBot="1">
      <c r="A1667" s="3">
        <v>41900</v>
      </c>
      <c r="B1667" s="4">
        <v>8114.75</v>
      </c>
      <c r="C1667" s="5">
        <v>7950.65</v>
      </c>
      <c r="D1667" s="5">
        <v>8120.85</v>
      </c>
      <c r="E1667" s="5">
        <v>7939.7</v>
      </c>
      <c r="F1667" s="6" t="s">
        <v>1326</v>
      </c>
      <c r="G1667" s="7">
        <v>1.7500000000000002E-2</v>
      </c>
      <c r="H1667" s="22">
        <v>116.93</v>
      </c>
    </row>
    <row r="1668" spans="1:8" ht="18" thickBot="1">
      <c r="A1668" s="3">
        <v>41901</v>
      </c>
      <c r="B1668" s="4">
        <v>8121.45</v>
      </c>
      <c r="C1668" s="5">
        <v>8129.4</v>
      </c>
      <c r="D1668" s="5">
        <v>8160.9</v>
      </c>
      <c r="E1668" s="5">
        <v>8105.35</v>
      </c>
      <c r="F1668" s="6" t="s">
        <v>1325</v>
      </c>
      <c r="G1668" s="7">
        <v>8.0000000000000004E-4</v>
      </c>
      <c r="H1668" s="22">
        <v>161.28</v>
      </c>
    </row>
    <row r="1669" spans="1:8" ht="18" thickBot="1">
      <c r="A1669" s="3">
        <v>41904</v>
      </c>
      <c r="B1669" s="4">
        <v>8146.3</v>
      </c>
      <c r="C1669" s="5">
        <v>8084.45</v>
      </c>
      <c r="D1669" s="5">
        <v>8159.9</v>
      </c>
      <c r="E1669" s="5">
        <v>8064.8</v>
      </c>
      <c r="F1669" s="6" t="s">
        <v>1324</v>
      </c>
      <c r="G1669" s="7">
        <v>3.0999999999999999E-3</v>
      </c>
      <c r="H1669" s="22">
        <v>105.51</v>
      </c>
    </row>
    <row r="1670" spans="1:8" ht="18" thickBot="1">
      <c r="A1670" s="3">
        <v>41905</v>
      </c>
      <c r="B1670" s="8">
        <v>8017.55</v>
      </c>
      <c r="C1670" s="5">
        <v>8144.4</v>
      </c>
      <c r="D1670" s="5">
        <v>8159.75</v>
      </c>
      <c r="E1670" s="5">
        <v>8008.1</v>
      </c>
      <c r="F1670" s="6" t="s">
        <v>1323</v>
      </c>
      <c r="G1670" s="9">
        <v>-1.5800000000000002E-2</v>
      </c>
      <c r="H1670" s="22">
        <v>140.78</v>
      </c>
    </row>
    <row r="1671" spans="1:8" ht="18" thickBot="1">
      <c r="A1671" s="3">
        <v>41906</v>
      </c>
      <c r="B1671" s="8">
        <v>8002.4</v>
      </c>
      <c r="C1671" s="5">
        <v>8015.55</v>
      </c>
      <c r="D1671" s="5">
        <v>8042.05</v>
      </c>
      <c r="E1671" s="5">
        <v>7950.05</v>
      </c>
      <c r="F1671" s="6" t="s">
        <v>1322</v>
      </c>
      <c r="G1671" s="9">
        <v>-1.9E-3</v>
      </c>
      <c r="H1671" s="22">
        <v>182.21</v>
      </c>
    </row>
    <row r="1672" spans="1:8" ht="18" thickBot="1">
      <c r="A1672" s="3">
        <v>41907</v>
      </c>
      <c r="B1672" s="8">
        <v>7911.85</v>
      </c>
      <c r="C1672" s="5">
        <v>8003.3</v>
      </c>
      <c r="D1672" s="5">
        <v>8019.3</v>
      </c>
      <c r="E1672" s="5">
        <v>7877.35</v>
      </c>
      <c r="F1672" s="6" t="s">
        <v>1321</v>
      </c>
      <c r="G1672" s="9">
        <v>-1.1299999999999999E-2</v>
      </c>
      <c r="H1672" s="22">
        <v>231.9</v>
      </c>
    </row>
    <row r="1673" spans="1:8" ht="18" thickBot="1">
      <c r="A1673" s="3">
        <v>41908</v>
      </c>
      <c r="B1673" s="4">
        <v>7968.85</v>
      </c>
      <c r="C1673" s="5">
        <v>7885.85</v>
      </c>
      <c r="D1673" s="5">
        <v>7993.3</v>
      </c>
      <c r="E1673" s="5">
        <v>7841.8</v>
      </c>
      <c r="F1673" s="6" t="s">
        <v>1320</v>
      </c>
      <c r="G1673" s="7">
        <v>7.1999999999999998E-3</v>
      </c>
      <c r="H1673" s="22">
        <v>147.84</v>
      </c>
    </row>
    <row r="1674" spans="1:8" ht="18" thickBot="1">
      <c r="A1674" s="3">
        <v>41911</v>
      </c>
      <c r="B1674" s="8">
        <v>7958.9</v>
      </c>
      <c r="C1674" s="5">
        <v>7978.45</v>
      </c>
      <c r="D1674" s="5">
        <v>7991.75</v>
      </c>
      <c r="E1674" s="5">
        <v>7934.7</v>
      </c>
      <c r="F1674" s="6" t="s">
        <v>1319</v>
      </c>
      <c r="G1674" s="9">
        <v>-1.1999999999999999E-3</v>
      </c>
      <c r="H1674" s="22">
        <v>97.27</v>
      </c>
    </row>
    <row r="1675" spans="1:8" ht="18" thickBot="1">
      <c r="A1675" s="3">
        <v>41912</v>
      </c>
      <c r="B1675" s="4">
        <v>7964.8</v>
      </c>
      <c r="C1675" s="5">
        <v>7948.8</v>
      </c>
      <c r="D1675" s="5">
        <v>8030.9</v>
      </c>
      <c r="E1675" s="5">
        <v>7923.85</v>
      </c>
      <c r="F1675" s="6" t="s">
        <v>1318</v>
      </c>
      <c r="G1675" s="7">
        <v>6.9999999999999999E-4</v>
      </c>
      <c r="H1675" s="22">
        <v>141.13999999999999</v>
      </c>
    </row>
    <row r="1676" spans="1:8" ht="18" thickBot="1">
      <c r="A1676" s="3">
        <v>41913</v>
      </c>
      <c r="B1676" s="8">
        <v>7945.55</v>
      </c>
      <c r="C1676" s="5">
        <v>7960.5</v>
      </c>
      <c r="D1676" s="5">
        <v>7977.5</v>
      </c>
      <c r="E1676" s="5">
        <v>7936.7</v>
      </c>
      <c r="F1676" s="6" t="s">
        <v>1317</v>
      </c>
      <c r="G1676" s="9">
        <v>-2.3999999999999998E-3</v>
      </c>
      <c r="H1676" s="22">
        <v>113</v>
      </c>
    </row>
    <row r="1677" spans="1:8" ht="18" thickBot="1">
      <c r="A1677" s="3">
        <v>41919</v>
      </c>
      <c r="B1677" s="8">
        <v>7852.4</v>
      </c>
      <c r="C1677" s="5">
        <v>7897.4</v>
      </c>
      <c r="D1677" s="5">
        <v>7943.05</v>
      </c>
      <c r="E1677" s="5">
        <v>7842.7</v>
      </c>
      <c r="F1677" s="6" t="s">
        <v>1316</v>
      </c>
      <c r="G1677" s="9">
        <v>-1.17E-2</v>
      </c>
      <c r="H1677" s="22">
        <v>148.19999999999999</v>
      </c>
    </row>
    <row r="1678" spans="1:8" ht="18" thickBot="1">
      <c r="A1678" s="3">
        <v>41920</v>
      </c>
      <c r="B1678" s="8">
        <v>7842.7</v>
      </c>
      <c r="C1678" s="5">
        <v>7828.75</v>
      </c>
      <c r="D1678" s="5">
        <v>7869.9</v>
      </c>
      <c r="E1678" s="5">
        <v>7815.75</v>
      </c>
      <c r="F1678" s="6" t="s">
        <v>1315</v>
      </c>
      <c r="G1678" s="9">
        <v>-1.1999999999999999E-3</v>
      </c>
      <c r="H1678" s="22">
        <v>135.91</v>
      </c>
    </row>
    <row r="1679" spans="1:8" ht="18" thickBot="1">
      <c r="A1679" s="3">
        <v>41921</v>
      </c>
      <c r="B1679" s="4">
        <v>7960.55</v>
      </c>
      <c r="C1679" s="5">
        <v>7886.5</v>
      </c>
      <c r="D1679" s="5">
        <v>7972.35</v>
      </c>
      <c r="E1679" s="5">
        <v>7886.5</v>
      </c>
      <c r="F1679" s="6" t="s">
        <v>1314</v>
      </c>
      <c r="G1679" s="7">
        <v>1.4999999999999999E-2</v>
      </c>
      <c r="H1679" s="22">
        <v>123.77</v>
      </c>
    </row>
    <row r="1680" spans="1:8" ht="18" thickBot="1">
      <c r="A1680" s="3">
        <v>41922</v>
      </c>
      <c r="B1680" s="8">
        <v>7859.95</v>
      </c>
      <c r="C1680" s="5">
        <v>7911</v>
      </c>
      <c r="D1680" s="5">
        <v>7924.05</v>
      </c>
      <c r="E1680" s="5">
        <v>7848.45</v>
      </c>
      <c r="F1680" s="6" t="s">
        <v>1313</v>
      </c>
      <c r="G1680" s="9">
        <v>-1.26E-2</v>
      </c>
      <c r="H1680" s="22">
        <v>142.93</v>
      </c>
    </row>
    <row r="1681" spans="1:8" ht="18" thickBot="1">
      <c r="A1681" s="3">
        <v>41925</v>
      </c>
      <c r="B1681" s="4">
        <v>7884.25</v>
      </c>
      <c r="C1681" s="5">
        <v>7831</v>
      </c>
      <c r="D1681" s="5">
        <v>7901.15</v>
      </c>
      <c r="E1681" s="5">
        <v>7796</v>
      </c>
      <c r="F1681" s="6" t="s">
        <v>1312</v>
      </c>
      <c r="G1681" s="7">
        <v>3.0999999999999999E-3</v>
      </c>
      <c r="H1681" s="22">
        <v>118.78</v>
      </c>
    </row>
    <row r="1682" spans="1:8" ht="18" thickBot="1">
      <c r="A1682" s="3">
        <v>41926</v>
      </c>
      <c r="B1682" s="8">
        <v>7864</v>
      </c>
      <c r="C1682" s="5">
        <v>7923.25</v>
      </c>
      <c r="D1682" s="5">
        <v>7928</v>
      </c>
      <c r="E1682" s="5">
        <v>7825.45</v>
      </c>
      <c r="F1682" s="6" t="s">
        <v>1311</v>
      </c>
      <c r="G1682" s="9">
        <v>-2.5999999999999999E-3</v>
      </c>
      <c r="H1682" s="22">
        <v>225.47</v>
      </c>
    </row>
    <row r="1683" spans="1:8" ht="18" thickBot="1">
      <c r="A1683" s="3">
        <v>41928</v>
      </c>
      <c r="B1683" s="8">
        <v>7748.2</v>
      </c>
      <c r="C1683" s="5">
        <v>7837.3</v>
      </c>
      <c r="D1683" s="5">
        <v>7893.9</v>
      </c>
      <c r="E1683" s="5">
        <v>7729.65</v>
      </c>
      <c r="F1683" s="6" t="s">
        <v>1310</v>
      </c>
      <c r="G1683" s="9">
        <v>-1.47E-2</v>
      </c>
      <c r="H1683" s="22">
        <v>213.53</v>
      </c>
    </row>
    <row r="1684" spans="1:8" ht="18" thickBot="1">
      <c r="A1684" s="3">
        <v>41929</v>
      </c>
      <c r="B1684" s="4">
        <v>7779.7</v>
      </c>
      <c r="C1684" s="5">
        <v>7733.75</v>
      </c>
      <c r="D1684" s="5">
        <v>7819.2</v>
      </c>
      <c r="E1684" s="5">
        <v>7723.85</v>
      </c>
      <c r="F1684" s="6" t="s">
        <v>1309</v>
      </c>
      <c r="G1684" s="7">
        <v>4.1000000000000003E-3</v>
      </c>
      <c r="H1684" s="22">
        <v>177.62</v>
      </c>
    </row>
    <row r="1685" spans="1:8" ht="18" thickBot="1">
      <c r="A1685" s="3">
        <v>41932</v>
      </c>
      <c r="B1685" s="4">
        <v>7879.4</v>
      </c>
      <c r="C1685" s="5">
        <v>7896.95</v>
      </c>
      <c r="D1685" s="5">
        <v>7905.95</v>
      </c>
      <c r="E1685" s="5">
        <v>7856.95</v>
      </c>
      <c r="F1685" s="6" t="s">
        <v>1308</v>
      </c>
      <c r="G1685" s="7">
        <v>1.2800000000000001E-2</v>
      </c>
      <c r="H1685" s="22">
        <v>176.17</v>
      </c>
    </row>
    <row r="1686" spans="1:8" ht="18" thickBot="1">
      <c r="A1686" s="3">
        <v>41933</v>
      </c>
      <c r="B1686" s="4">
        <v>7927.75</v>
      </c>
      <c r="C1686" s="5">
        <v>7906.15</v>
      </c>
      <c r="D1686" s="5">
        <v>7936.6</v>
      </c>
      <c r="E1686" s="5">
        <v>7874.35</v>
      </c>
      <c r="F1686" s="6" t="s">
        <v>1307</v>
      </c>
      <c r="G1686" s="7">
        <v>6.1000000000000004E-3</v>
      </c>
      <c r="H1686" s="22">
        <v>163.4</v>
      </c>
    </row>
    <row r="1687" spans="1:8" ht="18" thickBot="1">
      <c r="A1687" s="3">
        <v>41934</v>
      </c>
      <c r="B1687" s="4">
        <v>7995.9</v>
      </c>
      <c r="C1687" s="5">
        <v>7997.8</v>
      </c>
      <c r="D1687" s="5">
        <v>8005</v>
      </c>
      <c r="E1687" s="5">
        <v>7974.55</v>
      </c>
      <c r="F1687" s="6" t="s">
        <v>1306</v>
      </c>
      <c r="G1687" s="7">
        <v>8.6E-3</v>
      </c>
      <c r="H1687" s="22">
        <v>151.1</v>
      </c>
    </row>
    <row r="1688" spans="1:8" ht="18" thickBot="1">
      <c r="A1688" s="3">
        <v>41935</v>
      </c>
      <c r="B1688" s="4">
        <v>8014.55</v>
      </c>
      <c r="C1688" s="5">
        <v>8027.7</v>
      </c>
      <c r="D1688" s="5">
        <v>8031.75</v>
      </c>
      <c r="E1688" s="5">
        <v>8008.85</v>
      </c>
      <c r="F1688" s="6" t="s">
        <v>1305</v>
      </c>
      <c r="G1688" s="7">
        <v>2.3E-3</v>
      </c>
      <c r="H1688" s="22">
        <v>19.64</v>
      </c>
    </row>
    <row r="1689" spans="1:8" ht="18" thickBot="1">
      <c r="A1689" s="3">
        <v>41939</v>
      </c>
      <c r="B1689" s="8">
        <v>7991.7</v>
      </c>
      <c r="C1689" s="5">
        <v>8064.35</v>
      </c>
      <c r="D1689" s="5">
        <v>8064.4</v>
      </c>
      <c r="E1689" s="5">
        <v>7985.65</v>
      </c>
      <c r="F1689" s="6" t="s">
        <v>1304</v>
      </c>
      <c r="G1689" s="9">
        <v>-2.8999999999999998E-3</v>
      </c>
      <c r="H1689" s="22">
        <v>132.83000000000001</v>
      </c>
    </row>
    <row r="1690" spans="1:8" ht="18" thickBot="1">
      <c r="A1690" s="3">
        <v>41940</v>
      </c>
      <c r="B1690" s="4">
        <v>8027.6</v>
      </c>
      <c r="C1690" s="5">
        <v>8002.4</v>
      </c>
      <c r="D1690" s="5">
        <v>8037.8</v>
      </c>
      <c r="E1690" s="5">
        <v>7995.05</v>
      </c>
      <c r="F1690" s="6" t="s">
        <v>1303</v>
      </c>
      <c r="G1690" s="7">
        <v>4.4999999999999997E-3</v>
      </c>
      <c r="H1690" s="22">
        <v>124.06</v>
      </c>
    </row>
    <row r="1691" spans="1:8" ht="18" thickBot="1">
      <c r="A1691" s="3">
        <v>41941</v>
      </c>
      <c r="B1691" s="4">
        <v>8090.45</v>
      </c>
      <c r="C1691" s="5">
        <v>8077.05</v>
      </c>
      <c r="D1691" s="5">
        <v>8097.95</v>
      </c>
      <c r="E1691" s="5">
        <v>8052.25</v>
      </c>
      <c r="F1691" s="6" t="s">
        <v>1302</v>
      </c>
      <c r="G1691" s="7">
        <v>7.7999999999999996E-3</v>
      </c>
      <c r="H1691" s="22">
        <v>148.31</v>
      </c>
    </row>
    <row r="1692" spans="1:8" ht="18" thickBot="1">
      <c r="A1692" s="3">
        <v>41942</v>
      </c>
      <c r="B1692" s="4">
        <v>8169.2</v>
      </c>
      <c r="C1692" s="5">
        <v>8085.2</v>
      </c>
      <c r="D1692" s="5">
        <v>8181.55</v>
      </c>
      <c r="E1692" s="5">
        <v>8085.2</v>
      </c>
      <c r="F1692" s="6" t="s">
        <v>1301</v>
      </c>
      <c r="G1692" s="7">
        <v>9.7000000000000003E-3</v>
      </c>
      <c r="H1692" s="22">
        <v>205.67</v>
      </c>
    </row>
    <row r="1693" spans="1:8" ht="18" thickBot="1">
      <c r="A1693" s="3">
        <v>41943</v>
      </c>
      <c r="B1693" s="4">
        <v>8322.2000000000007</v>
      </c>
      <c r="C1693" s="5">
        <v>8200.7999999999993</v>
      </c>
      <c r="D1693" s="5">
        <v>8330.75</v>
      </c>
      <c r="E1693" s="5">
        <v>8198.0499999999993</v>
      </c>
      <c r="F1693" s="6" t="s">
        <v>1300</v>
      </c>
      <c r="G1693" s="7">
        <v>1.8700000000000001E-2</v>
      </c>
      <c r="H1693" s="22">
        <v>176.16</v>
      </c>
    </row>
    <row r="1694" spans="1:8" ht="18" thickBot="1">
      <c r="A1694" s="3">
        <v>41946</v>
      </c>
      <c r="B1694" s="4">
        <v>8324.15</v>
      </c>
      <c r="C1694" s="5">
        <v>8348.15</v>
      </c>
      <c r="D1694" s="5">
        <v>8350.6</v>
      </c>
      <c r="E1694" s="5">
        <v>8297.65</v>
      </c>
      <c r="F1694" s="6" t="s">
        <v>1299</v>
      </c>
      <c r="G1694" s="7">
        <v>2.0000000000000001E-4</v>
      </c>
      <c r="H1694" s="22">
        <v>141.09</v>
      </c>
    </row>
    <row r="1695" spans="1:8" ht="18" thickBot="1">
      <c r="A1695" s="3">
        <v>41948</v>
      </c>
      <c r="B1695" s="4">
        <v>8338.2999999999993</v>
      </c>
      <c r="C1695" s="5">
        <v>8351.25</v>
      </c>
      <c r="D1695" s="5">
        <v>8365.5499999999993</v>
      </c>
      <c r="E1695" s="5">
        <v>8323.5</v>
      </c>
      <c r="F1695" s="6" t="s">
        <v>1298</v>
      </c>
      <c r="G1695" s="7">
        <v>1.6999999999999999E-3</v>
      </c>
      <c r="H1695" s="22">
        <v>161.62</v>
      </c>
    </row>
    <row r="1696" spans="1:8" ht="18" thickBot="1">
      <c r="A1696" s="3">
        <v>41950</v>
      </c>
      <c r="B1696" s="8">
        <v>8337</v>
      </c>
      <c r="C1696" s="5">
        <v>8331.85</v>
      </c>
      <c r="D1696" s="5">
        <v>8360.35</v>
      </c>
      <c r="E1696" s="5">
        <v>8290.25</v>
      </c>
      <c r="F1696" s="6" t="s">
        <v>1297</v>
      </c>
      <c r="G1696" s="9">
        <v>-2.0000000000000001E-4</v>
      </c>
      <c r="H1696" s="22">
        <v>153.43</v>
      </c>
    </row>
    <row r="1697" spans="1:8" ht="18" thickBot="1">
      <c r="A1697" s="3">
        <v>41953</v>
      </c>
      <c r="B1697" s="4">
        <v>8344.25</v>
      </c>
      <c r="C1697" s="5">
        <v>8337.7999999999993</v>
      </c>
      <c r="D1697" s="5">
        <v>8383.0499999999993</v>
      </c>
      <c r="E1697" s="5">
        <v>8304.4500000000007</v>
      </c>
      <c r="F1697" s="6" t="s">
        <v>1296</v>
      </c>
      <c r="G1697" s="7">
        <v>8.9999999999999998E-4</v>
      </c>
      <c r="H1697" s="22">
        <v>130.75</v>
      </c>
    </row>
    <row r="1698" spans="1:8" ht="18" thickBot="1">
      <c r="A1698" s="3">
        <v>41954</v>
      </c>
      <c r="B1698" s="4">
        <v>8362.65</v>
      </c>
      <c r="C1698" s="5">
        <v>8354.1</v>
      </c>
      <c r="D1698" s="5">
        <v>8378.7000000000007</v>
      </c>
      <c r="E1698" s="5">
        <v>8321.85</v>
      </c>
      <c r="F1698" s="6" t="s">
        <v>1295</v>
      </c>
      <c r="G1698" s="7">
        <v>2.2000000000000001E-3</v>
      </c>
      <c r="H1698" s="22">
        <v>122.01</v>
      </c>
    </row>
    <row r="1699" spans="1:8" ht="18" thickBot="1">
      <c r="A1699" s="3">
        <v>41955</v>
      </c>
      <c r="B1699" s="4">
        <v>8383.2999999999993</v>
      </c>
      <c r="C1699" s="5">
        <v>8378.9</v>
      </c>
      <c r="D1699" s="5">
        <v>8415.0499999999993</v>
      </c>
      <c r="E1699" s="5">
        <v>8370.5</v>
      </c>
      <c r="F1699" s="6" t="s">
        <v>1294</v>
      </c>
      <c r="G1699" s="7">
        <v>2.5000000000000001E-3</v>
      </c>
      <c r="H1699" s="22">
        <v>125.24</v>
      </c>
    </row>
    <row r="1700" spans="1:8" ht="18" thickBot="1">
      <c r="A1700" s="3">
        <v>41956</v>
      </c>
      <c r="B1700" s="8">
        <v>8357.85</v>
      </c>
      <c r="C1700" s="5">
        <v>8405.25</v>
      </c>
      <c r="D1700" s="5">
        <v>8408</v>
      </c>
      <c r="E1700" s="5">
        <v>8320.35</v>
      </c>
      <c r="F1700" s="6" t="s">
        <v>1293</v>
      </c>
      <c r="G1700" s="9">
        <v>-3.0000000000000001E-3</v>
      </c>
      <c r="H1700" s="22">
        <v>127.36</v>
      </c>
    </row>
    <row r="1701" spans="1:8" ht="18" thickBot="1">
      <c r="A1701" s="3">
        <v>41957</v>
      </c>
      <c r="B1701" s="4">
        <v>8389.9</v>
      </c>
      <c r="C1701" s="5">
        <v>8360.7000000000007</v>
      </c>
      <c r="D1701" s="5">
        <v>8400.65</v>
      </c>
      <c r="E1701" s="5">
        <v>8346.7999999999993</v>
      </c>
      <c r="F1701" s="6" t="s">
        <v>1292</v>
      </c>
      <c r="G1701" s="7">
        <v>3.8E-3</v>
      </c>
      <c r="H1701" s="22">
        <v>146.77000000000001</v>
      </c>
    </row>
    <row r="1702" spans="1:8" ht="18" thickBot="1">
      <c r="A1702" s="3">
        <v>41960</v>
      </c>
      <c r="B1702" s="4">
        <v>8430.75</v>
      </c>
      <c r="C1702" s="5">
        <v>8378.4</v>
      </c>
      <c r="D1702" s="5">
        <v>8438.1</v>
      </c>
      <c r="E1702" s="5">
        <v>8349.1</v>
      </c>
      <c r="F1702" s="6" t="s">
        <v>1291</v>
      </c>
      <c r="G1702" s="7">
        <v>4.8999999999999998E-3</v>
      </c>
      <c r="H1702" s="22">
        <v>113.88</v>
      </c>
    </row>
    <row r="1703" spans="1:8" ht="18" thickBot="1">
      <c r="A1703" s="3">
        <v>41961</v>
      </c>
      <c r="B1703" s="8">
        <v>8425.9</v>
      </c>
      <c r="C1703" s="5">
        <v>8441.25</v>
      </c>
      <c r="D1703" s="5">
        <v>8454.5</v>
      </c>
      <c r="E1703" s="5">
        <v>8407.25</v>
      </c>
      <c r="F1703" s="6" t="s">
        <v>1290</v>
      </c>
      <c r="G1703" s="9">
        <v>-5.9999999999999995E-4</v>
      </c>
      <c r="H1703" s="22">
        <v>134.68</v>
      </c>
    </row>
    <row r="1704" spans="1:8" ht="18" thickBot="1">
      <c r="A1704" s="3">
        <v>41962</v>
      </c>
      <c r="B1704" s="8">
        <v>8382.2999999999993</v>
      </c>
      <c r="C1704" s="5">
        <v>8440.65</v>
      </c>
      <c r="D1704" s="5">
        <v>8455.65</v>
      </c>
      <c r="E1704" s="5">
        <v>8360.5</v>
      </c>
      <c r="F1704" s="6" t="s">
        <v>1289</v>
      </c>
      <c r="G1704" s="9">
        <v>-5.1999999999999998E-3</v>
      </c>
      <c r="H1704" s="22">
        <v>125.4</v>
      </c>
    </row>
    <row r="1705" spans="1:8" ht="18" thickBot="1">
      <c r="A1705" s="3">
        <v>41963</v>
      </c>
      <c r="B1705" s="4">
        <v>8401.9</v>
      </c>
      <c r="C1705" s="5">
        <v>8406.5</v>
      </c>
      <c r="D1705" s="5">
        <v>8410.85</v>
      </c>
      <c r="E1705" s="5">
        <v>8353.15</v>
      </c>
      <c r="F1705" s="6" t="s">
        <v>1288</v>
      </c>
      <c r="G1705" s="7">
        <v>2.3E-3</v>
      </c>
      <c r="H1705" s="22">
        <v>122.78</v>
      </c>
    </row>
    <row r="1706" spans="1:8" ht="18" thickBot="1">
      <c r="A1706" s="3">
        <v>41964</v>
      </c>
      <c r="B1706" s="4">
        <v>8477.35</v>
      </c>
      <c r="C1706" s="5">
        <v>8408.2000000000007</v>
      </c>
      <c r="D1706" s="5">
        <v>8489.7999999999993</v>
      </c>
      <c r="E1706" s="5">
        <v>8398.6</v>
      </c>
      <c r="F1706" s="6" t="s">
        <v>1287</v>
      </c>
      <c r="G1706" s="7">
        <v>8.9999999999999993E-3</v>
      </c>
      <c r="H1706" s="22">
        <v>137.02000000000001</v>
      </c>
    </row>
    <row r="1707" spans="1:8" ht="18" thickBot="1">
      <c r="A1707" s="3">
        <v>41967</v>
      </c>
      <c r="B1707" s="4">
        <v>8530.15</v>
      </c>
      <c r="C1707" s="5">
        <v>8490.9500000000007</v>
      </c>
      <c r="D1707" s="5">
        <v>8534.65</v>
      </c>
      <c r="E1707" s="5">
        <v>8490.7999999999993</v>
      </c>
      <c r="F1707" s="6" t="s">
        <v>1286</v>
      </c>
      <c r="G1707" s="7">
        <v>6.1999999999999998E-3</v>
      </c>
      <c r="H1707" s="22">
        <v>140.66</v>
      </c>
    </row>
    <row r="1708" spans="1:8" ht="18" thickBot="1">
      <c r="A1708" s="3">
        <v>41968</v>
      </c>
      <c r="B1708" s="8">
        <v>8463.1</v>
      </c>
      <c r="C1708" s="5">
        <v>8530.7999999999993</v>
      </c>
      <c r="D1708" s="5">
        <v>8535.35</v>
      </c>
      <c r="E1708" s="5">
        <v>8429.4500000000007</v>
      </c>
      <c r="F1708" s="6" t="s">
        <v>1285</v>
      </c>
      <c r="G1708" s="9">
        <v>-7.9000000000000008E-3</v>
      </c>
      <c r="H1708" s="22">
        <v>271.91000000000003</v>
      </c>
    </row>
    <row r="1709" spans="1:8" ht="18" thickBot="1">
      <c r="A1709" s="3">
        <v>41969</v>
      </c>
      <c r="B1709" s="4">
        <v>8475.75</v>
      </c>
      <c r="C1709" s="5">
        <v>8450.2999999999993</v>
      </c>
      <c r="D1709" s="5">
        <v>8500.2999999999993</v>
      </c>
      <c r="E1709" s="5">
        <v>8438.65</v>
      </c>
      <c r="F1709" s="6" t="s">
        <v>1284</v>
      </c>
      <c r="G1709" s="7">
        <v>1.5E-3</v>
      </c>
      <c r="H1709" s="22">
        <v>151.91999999999999</v>
      </c>
    </row>
    <row r="1710" spans="1:8" ht="18" thickBot="1">
      <c r="A1710" s="3">
        <v>41970</v>
      </c>
      <c r="B1710" s="4">
        <v>8494.2000000000007</v>
      </c>
      <c r="C1710" s="5">
        <v>8477.7999999999993</v>
      </c>
      <c r="D1710" s="5">
        <v>8506.75</v>
      </c>
      <c r="E1710" s="5">
        <v>8456.35</v>
      </c>
      <c r="F1710" s="6" t="s">
        <v>1283</v>
      </c>
      <c r="G1710" s="7">
        <v>2.2000000000000001E-3</v>
      </c>
      <c r="H1710" s="22">
        <v>194.3</v>
      </c>
    </row>
    <row r="1711" spans="1:8" ht="18" thickBot="1">
      <c r="A1711" s="3">
        <v>41971</v>
      </c>
      <c r="B1711" s="4">
        <v>8588.25</v>
      </c>
      <c r="C1711" s="5">
        <v>8516.7999999999993</v>
      </c>
      <c r="D1711" s="5">
        <v>8617</v>
      </c>
      <c r="E1711" s="5">
        <v>8516.25</v>
      </c>
      <c r="F1711" s="6" t="s">
        <v>1282</v>
      </c>
      <c r="G1711" s="7">
        <v>1.11E-2</v>
      </c>
      <c r="H1711" s="22">
        <v>197.22</v>
      </c>
    </row>
    <row r="1712" spans="1:8" ht="18" thickBot="1">
      <c r="A1712" s="3">
        <v>41974</v>
      </c>
      <c r="B1712" s="8">
        <v>8555.9</v>
      </c>
      <c r="C1712" s="5">
        <v>8605.1</v>
      </c>
      <c r="D1712" s="5">
        <v>8623</v>
      </c>
      <c r="E1712" s="5">
        <v>8545.15</v>
      </c>
      <c r="F1712" s="6" t="s">
        <v>1281</v>
      </c>
      <c r="G1712" s="9">
        <v>-3.8E-3</v>
      </c>
      <c r="H1712" s="22">
        <v>151.99</v>
      </c>
    </row>
    <row r="1713" spans="1:8" ht="18" thickBot="1">
      <c r="A1713" s="3">
        <v>41975</v>
      </c>
      <c r="B1713" s="8">
        <v>8524.7000000000007</v>
      </c>
      <c r="C1713" s="5">
        <v>8535.4500000000007</v>
      </c>
      <c r="D1713" s="5">
        <v>8560.2000000000007</v>
      </c>
      <c r="E1713" s="5">
        <v>8504.65</v>
      </c>
      <c r="F1713" s="6" t="s">
        <v>1280</v>
      </c>
      <c r="G1713" s="9">
        <v>-3.5999999999999999E-3</v>
      </c>
      <c r="H1713" s="22">
        <v>137.38999999999999</v>
      </c>
    </row>
    <row r="1714" spans="1:8" ht="18" thickBot="1">
      <c r="A1714" s="3">
        <v>41976</v>
      </c>
      <c r="B1714" s="4">
        <v>8537.65</v>
      </c>
      <c r="C1714" s="5">
        <v>8528.7000000000007</v>
      </c>
      <c r="D1714" s="5">
        <v>8546.9500000000007</v>
      </c>
      <c r="E1714" s="5">
        <v>8508.35</v>
      </c>
      <c r="F1714" s="6" t="s">
        <v>1279</v>
      </c>
      <c r="G1714" s="7">
        <v>1.5E-3</v>
      </c>
      <c r="H1714" s="22">
        <v>153.19999999999999</v>
      </c>
    </row>
    <row r="1715" spans="1:8" ht="18" thickBot="1">
      <c r="A1715" s="3">
        <v>41977</v>
      </c>
      <c r="B1715" s="4">
        <v>8564.4</v>
      </c>
      <c r="C1715" s="5">
        <v>8582.4</v>
      </c>
      <c r="D1715" s="5">
        <v>8626.9500000000007</v>
      </c>
      <c r="E1715" s="5">
        <v>8526.4</v>
      </c>
      <c r="F1715" s="6" t="s">
        <v>1278</v>
      </c>
      <c r="G1715" s="7">
        <v>3.0999999999999999E-3</v>
      </c>
      <c r="H1715" s="22">
        <v>143.47999999999999</v>
      </c>
    </row>
    <row r="1716" spans="1:8" ht="18" thickBot="1">
      <c r="A1716" s="3">
        <v>41978</v>
      </c>
      <c r="B1716" s="8">
        <v>8538.2999999999993</v>
      </c>
      <c r="C1716" s="5">
        <v>8584.25</v>
      </c>
      <c r="D1716" s="5">
        <v>8588.35</v>
      </c>
      <c r="E1716" s="5">
        <v>8523.9</v>
      </c>
      <c r="F1716" s="6" t="s">
        <v>1277</v>
      </c>
      <c r="G1716" s="9">
        <v>-3.0000000000000001E-3</v>
      </c>
      <c r="H1716" s="22">
        <v>143.35</v>
      </c>
    </row>
    <row r="1717" spans="1:8" ht="18" thickBot="1">
      <c r="A1717" s="3">
        <v>41981</v>
      </c>
      <c r="B1717" s="8">
        <v>8438.25</v>
      </c>
      <c r="C1717" s="5">
        <v>8538.65</v>
      </c>
      <c r="D1717" s="5">
        <v>8546.35</v>
      </c>
      <c r="E1717" s="5">
        <v>8432.25</v>
      </c>
      <c r="F1717" s="6" t="s">
        <v>1276</v>
      </c>
      <c r="G1717" s="9">
        <v>-1.17E-2</v>
      </c>
      <c r="H1717" s="22">
        <v>163.82</v>
      </c>
    </row>
    <row r="1718" spans="1:8" ht="18" thickBot="1">
      <c r="A1718" s="3">
        <v>41982</v>
      </c>
      <c r="B1718" s="8">
        <v>8340.7000000000007</v>
      </c>
      <c r="C1718" s="5">
        <v>8439.2999999999993</v>
      </c>
      <c r="D1718" s="5">
        <v>8444.5</v>
      </c>
      <c r="E1718" s="5">
        <v>8330.5</v>
      </c>
      <c r="F1718" s="6" t="s">
        <v>1275</v>
      </c>
      <c r="G1718" s="9">
        <v>-1.1599999999999999E-2</v>
      </c>
      <c r="H1718" s="22">
        <v>146.27000000000001</v>
      </c>
    </row>
    <row r="1719" spans="1:8" ht="18" thickBot="1">
      <c r="A1719" s="3">
        <v>41983</v>
      </c>
      <c r="B1719" s="4">
        <v>8355.65</v>
      </c>
      <c r="C1719" s="5">
        <v>8318.0499999999993</v>
      </c>
      <c r="D1719" s="5">
        <v>8376.7999999999993</v>
      </c>
      <c r="E1719" s="5">
        <v>8317</v>
      </c>
      <c r="F1719" s="6" t="s">
        <v>1274</v>
      </c>
      <c r="G1719" s="7">
        <v>1.8E-3</v>
      </c>
      <c r="H1719" s="22">
        <v>136.66</v>
      </c>
    </row>
    <row r="1720" spans="1:8" ht="18" thickBot="1">
      <c r="A1720" s="3">
        <v>41984</v>
      </c>
      <c r="B1720" s="8">
        <v>8292.9</v>
      </c>
      <c r="C1720" s="5">
        <v>8338.85</v>
      </c>
      <c r="D1720" s="5">
        <v>8348.2999999999993</v>
      </c>
      <c r="E1720" s="5">
        <v>8272.4</v>
      </c>
      <c r="F1720" s="6" t="s">
        <v>1273</v>
      </c>
      <c r="G1720" s="9">
        <v>-7.4999999999999997E-3</v>
      </c>
      <c r="H1720" s="22">
        <v>133.86000000000001</v>
      </c>
    </row>
    <row r="1721" spans="1:8" ht="18" thickBot="1">
      <c r="A1721" s="3">
        <v>41985</v>
      </c>
      <c r="B1721" s="8">
        <v>8224.1</v>
      </c>
      <c r="C1721" s="5">
        <v>8302</v>
      </c>
      <c r="D1721" s="5">
        <v>8321.9</v>
      </c>
      <c r="E1721" s="5">
        <v>8216.2999999999993</v>
      </c>
      <c r="F1721" s="6" t="s">
        <v>1272</v>
      </c>
      <c r="G1721" s="9">
        <v>-8.3000000000000001E-3</v>
      </c>
      <c r="H1721" s="22">
        <v>138.08000000000001</v>
      </c>
    </row>
    <row r="1722" spans="1:8" ht="18" thickBot="1">
      <c r="A1722" s="3">
        <v>41988</v>
      </c>
      <c r="B1722" s="8">
        <v>8219.6</v>
      </c>
      <c r="C1722" s="5">
        <v>8160.75</v>
      </c>
      <c r="D1722" s="5">
        <v>8242.4</v>
      </c>
      <c r="E1722" s="5">
        <v>8152.5</v>
      </c>
      <c r="F1722" s="6" t="s">
        <v>1271</v>
      </c>
      <c r="G1722" s="9">
        <v>-5.0000000000000001E-4</v>
      </c>
      <c r="H1722" s="22">
        <v>137.13999999999999</v>
      </c>
    </row>
    <row r="1723" spans="1:8" ht="18" thickBot="1">
      <c r="A1723" s="3">
        <v>41989</v>
      </c>
      <c r="B1723" s="8">
        <v>8067.6</v>
      </c>
      <c r="C1723" s="5">
        <v>8172.6</v>
      </c>
      <c r="D1723" s="5">
        <v>8189.35</v>
      </c>
      <c r="E1723" s="5">
        <v>8052.6</v>
      </c>
      <c r="F1723" s="6" t="s">
        <v>1270</v>
      </c>
      <c r="G1723" s="9">
        <v>-1.8499999999999999E-2</v>
      </c>
      <c r="H1723" s="22">
        <v>197.34</v>
      </c>
    </row>
    <row r="1724" spans="1:8" ht="18" thickBot="1">
      <c r="A1724" s="3">
        <v>41990</v>
      </c>
      <c r="B1724" s="8">
        <v>8029.8</v>
      </c>
      <c r="C1724" s="5">
        <v>8041.2</v>
      </c>
      <c r="D1724" s="5">
        <v>8082</v>
      </c>
      <c r="E1724" s="5">
        <v>7961.35</v>
      </c>
      <c r="F1724" s="6" t="s">
        <v>1269</v>
      </c>
      <c r="G1724" s="9">
        <v>-4.7000000000000002E-3</v>
      </c>
      <c r="H1724" s="22">
        <v>216.22</v>
      </c>
    </row>
    <row r="1725" spans="1:8" ht="18" thickBot="1">
      <c r="A1725" s="3">
        <v>41991</v>
      </c>
      <c r="B1725" s="4">
        <v>8159.3</v>
      </c>
      <c r="C1725" s="5">
        <v>8138.9</v>
      </c>
      <c r="D1725" s="5">
        <v>8174.3</v>
      </c>
      <c r="E1725" s="5">
        <v>8084.9</v>
      </c>
      <c r="F1725" s="6" t="s">
        <v>1268</v>
      </c>
      <c r="G1725" s="7">
        <v>1.61E-2</v>
      </c>
      <c r="H1725" s="22">
        <v>162.11000000000001</v>
      </c>
    </row>
    <row r="1726" spans="1:8" ht="18" thickBot="1">
      <c r="A1726" s="3">
        <v>41992</v>
      </c>
      <c r="B1726" s="4">
        <v>8225.2000000000007</v>
      </c>
      <c r="C1726" s="5">
        <v>8230.4500000000007</v>
      </c>
      <c r="D1726" s="5">
        <v>8263.4500000000007</v>
      </c>
      <c r="E1726" s="5">
        <v>8208.6</v>
      </c>
      <c r="F1726" s="6" t="s">
        <v>1267</v>
      </c>
      <c r="G1726" s="7">
        <v>8.0999999999999996E-3</v>
      </c>
      <c r="H1726" s="22">
        <v>174.8</v>
      </c>
    </row>
    <row r="1727" spans="1:8" ht="18" thickBot="1">
      <c r="A1727" s="3">
        <v>41995</v>
      </c>
      <c r="B1727" s="4">
        <v>8324</v>
      </c>
      <c r="C1727" s="5">
        <v>8255</v>
      </c>
      <c r="D1727" s="5">
        <v>8330.9500000000007</v>
      </c>
      <c r="E1727" s="5">
        <v>8228.2000000000007</v>
      </c>
      <c r="F1727" s="6" t="s">
        <v>1266</v>
      </c>
      <c r="G1727" s="7">
        <v>1.2E-2</v>
      </c>
      <c r="H1727" s="22">
        <v>139.16</v>
      </c>
    </row>
    <row r="1728" spans="1:8" ht="18" thickBot="1">
      <c r="A1728" s="3">
        <v>41996</v>
      </c>
      <c r="B1728" s="8">
        <v>8267</v>
      </c>
      <c r="C1728" s="5">
        <v>8324.6</v>
      </c>
      <c r="D1728" s="5">
        <v>8364.75</v>
      </c>
      <c r="E1728" s="5">
        <v>8252.85</v>
      </c>
      <c r="F1728" s="6" t="s">
        <v>1265</v>
      </c>
      <c r="G1728" s="9">
        <v>-6.7999999999999996E-3</v>
      </c>
      <c r="H1728" s="22">
        <v>132.19</v>
      </c>
    </row>
    <row r="1729" spans="1:8" ht="18" thickBot="1">
      <c r="A1729" s="3">
        <v>41997</v>
      </c>
      <c r="B1729" s="8">
        <v>8174.1</v>
      </c>
      <c r="C1729" s="5">
        <v>8272.0499999999993</v>
      </c>
      <c r="D1729" s="5">
        <v>8286.4</v>
      </c>
      <c r="E1729" s="5">
        <v>8155.25</v>
      </c>
      <c r="F1729" s="6" t="s">
        <v>1020</v>
      </c>
      <c r="G1729" s="9">
        <v>-1.12E-2</v>
      </c>
      <c r="H1729" s="22">
        <v>221.91</v>
      </c>
    </row>
    <row r="1730" spans="1:8" ht="18" thickBot="1">
      <c r="A1730" s="3">
        <v>41999</v>
      </c>
      <c r="B1730" s="4">
        <v>8200.7000000000007</v>
      </c>
      <c r="C1730" s="5">
        <v>8204.7999999999993</v>
      </c>
      <c r="D1730" s="5">
        <v>8234.5499999999993</v>
      </c>
      <c r="E1730" s="5">
        <v>8147.95</v>
      </c>
      <c r="F1730" s="6" t="s">
        <v>1264</v>
      </c>
      <c r="G1730" s="7">
        <v>3.3E-3</v>
      </c>
      <c r="H1730" s="22">
        <v>75.53</v>
      </c>
    </row>
    <row r="1731" spans="1:8" ht="18" thickBot="1">
      <c r="A1731" s="3">
        <v>42002</v>
      </c>
      <c r="B1731" s="4">
        <v>8246.2999999999993</v>
      </c>
      <c r="C1731" s="5">
        <v>8214.7000000000007</v>
      </c>
      <c r="D1731" s="5">
        <v>8279.15</v>
      </c>
      <c r="E1731" s="5">
        <v>8214.7000000000007</v>
      </c>
      <c r="F1731" s="6" t="s">
        <v>1263</v>
      </c>
      <c r="G1731" s="7">
        <v>5.5999999999999999E-3</v>
      </c>
      <c r="H1731" s="22">
        <v>82.09</v>
      </c>
    </row>
    <row r="1732" spans="1:8" ht="18" thickBot="1">
      <c r="A1732" s="3">
        <v>42003</v>
      </c>
      <c r="B1732" s="4">
        <v>8248.25</v>
      </c>
      <c r="C1732" s="5">
        <v>8260.2999999999993</v>
      </c>
      <c r="D1732" s="5">
        <v>8268.25</v>
      </c>
      <c r="E1732" s="5">
        <v>8220.5499999999993</v>
      </c>
      <c r="F1732" s="6" t="s">
        <v>1262</v>
      </c>
      <c r="G1732" s="7">
        <v>2.0000000000000001E-4</v>
      </c>
      <c r="H1732" s="22">
        <v>77.7</v>
      </c>
    </row>
    <row r="1733" spans="1:8" ht="18" thickBot="1">
      <c r="A1733" s="3">
        <v>42004</v>
      </c>
      <c r="B1733" s="4">
        <v>8282.7000000000007</v>
      </c>
      <c r="C1733" s="5">
        <v>8243.9</v>
      </c>
      <c r="D1733" s="5">
        <v>8291</v>
      </c>
      <c r="E1733" s="5">
        <v>8243.75</v>
      </c>
      <c r="F1733" s="6" t="s">
        <v>1261</v>
      </c>
      <c r="G1733" s="7">
        <v>4.1999999999999997E-3</v>
      </c>
      <c r="H1733" s="22">
        <v>84.53</v>
      </c>
    </row>
    <row r="1734" spans="1:8" ht="18" thickBot="1">
      <c r="A1734" s="3">
        <v>42005</v>
      </c>
      <c r="B1734" s="4">
        <v>8284</v>
      </c>
      <c r="C1734" s="5">
        <v>8272.7999999999993</v>
      </c>
      <c r="D1734" s="5">
        <v>8294.7000000000007</v>
      </c>
      <c r="E1734" s="5">
        <v>8248.75</v>
      </c>
      <c r="F1734" s="6" t="s">
        <v>1260</v>
      </c>
      <c r="G1734" s="7">
        <v>2.0000000000000001E-4</v>
      </c>
      <c r="H1734" s="22">
        <v>56.56</v>
      </c>
    </row>
    <row r="1735" spans="1:8" ht="18" thickBot="1">
      <c r="A1735" s="3">
        <v>42006</v>
      </c>
      <c r="B1735" s="4">
        <v>8395.4500000000007</v>
      </c>
      <c r="C1735" s="5">
        <v>8288.7000000000007</v>
      </c>
      <c r="D1735" s="5">
        <v>8410.6</v>
      </c>
      <c r="E1735" s="5">
        <v>8288.7000000000007</v>
      </c>
      <c r="F1735" s="6" t="s">
        <v>1259</v>
      </c>
      <c r="G1735" s="7">
        <v>1.35E-2</v>
      </c>
      <c r="H1735" s="22">
        <v>101.89</v>
      </c>
    </row>
    <row r="1736" spans="1:8" ht="18" thickBot="1">
      <c r="A1736" s="3">
        <v>42009</v>
      </c>
      <c r="B1736" s="8">
        <v>8378.4</v>
      </c>
      <c r="C1736" s="5">
        <v>8407.9500000000007</v>
      </c>
      <c r="D1736" s="5">
        <v>8445.6</v>
      </c>
      <c r="E1736" s="5">
        <v>8363.9</v>
      </c>
      <c r="F1736" s="6" t="s">
        <v>1258</v>
      </c>
      <c r="G1736" s="9">
        <v>-2E-3</v>
      </c>
      <c r="H1736" s="22">
        <v>118.16</v>
      </c>
    </row>
    <row r="1737" spans="1:8" ht="18" thickBot="1">
      <c r="A1737" s="3">
        <v>42010</v>
      </c>
      <c r="B1737" s="8">
        <v>8127.35</v>
      </c>
      <c r="C1737" s="5">
        <v>8325.2999999999993</v>
      </c>
      <c r="D1737" s="5">
        <v>8327.85</v>
      </c>
      <c r="E1737" s="5">
        <v>8111.35</v>
      </c>
      <c r="F1737" s="6" t="s">
        <v>1257</v>
      </c>
      <c r="G1737" s="9">
        <v>-0.03</v>
      </c>
      <c r="H1737" s="22">
        <v>172.8</v>
      </c>
    </row>
    <row r="1738" spans="1:8" ht="18" thickBot="1">
      <c r="A1738" s="3">
        <v>42011</v>
      </c>
      <c r="B1738" s="8">
        <v>8102.1</v>
      </c>
      <c r="C1738" s="5">
        <v>8118.65</v>
      </c>
      <c r="D1738" s="5">
        <v>8151.2</v>
      </c>
      <c r="E1738" s="5">
        <v>8065.45</v>
      </c>
      <c r="F1738" s="6" t="s">
        <v>1256</v>
      </c>
      <c r="G1738" s="9">
        <v>-3.0999999999999999E-3</v>
      </c>
      <c r="H1738" s="22">
        <v>164.08</v>
      </c>
    </row>
    <row r="1739" spans="1:8" ht="18" thickBot="1">
      <c r="A1739" s="3">
        <v>42012</v>
      </c>
      <c r="B1739" s="4">
        <v>8234.6</v>
      </c>
      <c r="C1739" s="5">
        <v>8191.4</v>
      </c>
      <c r="D1739" s="5">
        <v>8243.5</v>
      </c>
      <c r="E1739" s="5">
        <v>8167.3</v>
      </c>
      <c r="F1739" s="6" t="s">
        <v>1255</v>
      </c>
      <c r="G1739" s="7">
        <v>1.6400000000000001E-2</v>
      </c>
      <c r="H1739" s="22">
        <v>143.80000000000001</v>
      </c>
    </row>
    <row r="1740" spans="1:8" ht="18" thickBot="1">
      <c r="A1740" s="3">
        <v>42013</v>
      </c>
      <c r="B1740" s="4">
        <v>8284.5</v>
      </c>
      <c r="C1740" s="5">
        <v>8285.4500000000007</v>
      </c>
      <c r="D1740" s="5">
        <v>8303.2999999999993</v>
      </c>
      <c r="E1740" s="5">
        <v>8190.8</v>
      </c>
      <c r="F1740" s="6" t="s">
        <v>1254</v>
      </c>
      <c r="G1740" s="7">
        <v>6.1000000000000004E-3</v>
      </c>
      <c r="H1740" s="22">
        <v>152.61000000000001</v>
      </c>
    </row>
    <row r="1741" spans="1:8" ht="18" thickBot="1">
      <c r="A1741" s="3">
        <v>42016</v>
      </c>
      <c r="B1741" s="4">
        <v>8323</v>
      </c>
      <c r="C1741" s="5">
        <v>8291.35</v>
      </c>
      <c r="D1741" s="5">
        <v>8332.6</v>
      </c>
      <c r="E1741" s="5">
        <v>8245.6</v>
      </c>
      <c r="F1741" s="6" t="s">
        <v>1253</v>
      </c>
      <c r="G1741" s="7">
        <v>4.5999999999999999E-3</v>
      </c>
      <c r="H1741" s="22">
        <v>103.15</v>
      </c>
    </row>
    <row r="1742" spans="1:8" ht="18" thickBot="1">
      <c r="A1742" s="3">
        <v>42017</v>
      </c>
      <c r="B1742" s="8">
        <v>8299.4</v>
      </c>
      <c r="C1742" s="5">
        <v>8346.15</v>
      </c>
      <c r="D1742" s="5">
        <v>8356.65</v>
      </c>
      <c r="E1742" s="5">
        <v>8267.9</v>
      </c>
      <c r="F1742" s="6" t="s">
        <v>1252</v>
      </c>
      <c r="G1742" s="9">
        <v>-2.8E-3</v>
      </c>
      <c r="H1742" s="22">
        <v>129.56</v>
      </c>
    </row>
    <row r="1743" spans="1:8" ht="18" thickBot="1">
      <c r="A1743" s="3">
        <v>42018</v>
      </c>
      <c r="B1743" s="8">
        <v>8277.5499999999993</v>
      </c>
      <c r="C1743" s="5">
        <v>8307.25</v>
      </c>
      <c r="D1743" s="5">
        <v>8326.4500000000007</v>
      </c>
      <c r="E1743" s="5">
        <v>8236.65</v>
      </c>
      <c r="F1743" s="6" t="s">
        <v>1251</v>
      </c>
      <c r="G1743" s="9">
        <v>-2.5999999999999999E-3</v>
      </c>
      <c r="H1743" s="22">
        <v>150.62</v>
      </c>
    </row>
    <row r="1744" spans="1:8" ht="18" thickBot="1">
      <c r="A1744" s="3">
        <v>42019</v>
      </c>
      <c r="B1744" s="4">
        <v>8494.15</v>
      </c>
      <c r="C1744" s="5">
        <v>8424.5</v>
      </c>
      <c r="D1744" s="5">
        <v>8527.1</v>
      </c>
      <c r="E1744" s="5">
        <v>8380.5499999999993</v>
      </c>
      <c r="F1744" s="6" t="s">
        <v>1250</v>
      </c>
      <c r="G1744" s="7">
        <v>2.6200000000000001E-2</v>
      </c>
      <c r="H1744" s="22">
        <v>232.14</v>
      </c>
    </row>
    <row r="1745" spans="1:8" ht="18" thickBot="1">
      <c r="A1745" s="3">
        <v>42020</v>
      </c>
      <c r="B1745" s="4">
        <v>8513.7999999999993</v>
      </c>
      <c r="C1745" s="5">
        <v>8504.0499999999993</v>
      </c>
      <c r="D1745" s="5">
        <v>8530.75</v>
      </c>
      <c r="E1745" s="5">
        <v>8452.25</v>
      </c>
      <c r="F1745" s="6" t="s">
        <v>1249</v>
      </c>
      <c r="G1745" s="7">
        <v>2.3E-3</v>
      </c>
      <c r="H1745" s="22">
        <v>181.37</v>
      </c>
    </row>
    <row r="1746" spans="1:8" ht="18" thickBot="1">
      <c r="A1746" s="3">
        <v>42023</v>
      </c>
      <c r="B1746" s="4">
        <v>8550.7000000000007</v>
      </c>
      <c r="C1746" s="5">
        <v>8550.0499999999993</v>
      </c>
      <c r="D1746" s="5">
        <v>8570.9500000000007</v>
      </c>
      <c r="E1746" s="5">
        <v>8531.5</v>
      </c>
      <c r="F1746" s="6" t="s">
        <v>1248</v>
      </c>
      <c r="G1746" s="7">
        <v>4.3E-3</v>
      </c>
      <c r="H1746" s="22">
        <v>129.35</v>
      </c>
    </row>
    <row r="1747" spans="1:8" ht="18" thickBot="1">
      <c r="A1747" s="3">
        <v>42024</v>
      </c>
      <c r="B1747" s="4">
        <v>8695.6</v>
      </c>
      <c r="C1747" s="5">
        <v>8575.1</v>
      </c>
      <c r="D1747" s="5">
        <v>8707.9</v>
      </c>
      <c r="E1747" s="5">
        <v>8574.5</v>
      </c>
      <c r="F1747" s="6" t="s">
        <v>1247</v>
      </c>
      <c r="G1747" s="7">
        <v>1.6899999999999998E-2</v>
      </c>
      <c r="H1747" s="22">
        <v>158.71</v>
      </c>
    </row>
    <row r="1748" spans="1:8" ht="18" thickBot="1">
      <c r="A1748" s="3">
        <v>42025</v>
      </c>
      <c r="B1748" s="4">
        <v>8729.5</v>
      </c>
      <c r="C1748" s="5">
        <v>8719.65</v>
      </c>
      <c r="D1748" s="5">
        <v>8741.85</v>
      </c>
      <c r="E1748" s="5">
        <v>8689.6</v>
      </c>
      <c r="F1748" s="6" t="s">
        <v>1246</v>
      </c>
      <c r="G1748" s="7">
        <v>3.8999999999999998E-3</v>
      </c>
      <c r="H1748" s="22">
        <v>191.65</v>
      </c>
    </row>
    <row r="1749" spans="1:8" ht="18" thickBot="1">
      <c r="A1749" s="3">
        <v>42026</v>
      </c>
      <c r="B1749" s="4">
        <v>8761.4</v>
      </c>
      <c r="C1749" s="5">
        <v>8745.85</v>
      </c>
      <c r="D1749" s="5">
        <v>8774.15</v>
      </c>
      <c r="E1749" s="5">
        <v>8727</v>
      </c>
      <c r="F1749" s="6" t="s">
        <v>832</v>
      </c>
      <c r="G1749" s="7">
        <v>3.7000000000000002E-3</v>
      </c>
      <c r="H1749" s="22">
        <v>180.91</v>
      </c>
    </row>
    <row r="1750" spans="1:8" ht="18" thickBot="1">
      <c r="A1750" s="3">
        <v>42027</v>
      </c>
      <c r="B1750" s="4">
        <v>8835.6</v>
      </c>
      <c r="C1750" s="5">
        <v>8827.9500000000007</v>
      </c>
      <c r="D1750" s="5">
        <v>8866.4</v>
      </c>
      <c r="E1750" s="5">
        <v>8795.4</v>
      </c>
      <c r="F1750" s="6" t="s">
        <v>1245</v>
      </c>
      <c r="G1750" s="7">
        <v>8.5000000000000006E-3</v>
      </c>
      <c r="H1750" s="22">
        <v>197.12</v>
      </c>
    </row>
    <row r="1751" spans="1:8" ht="18" thickBot="1">
      <c r="A1751" s="3">
        <v>42031</v>
      </c>
      <c r="B1751" s="4">
        <v>8910.5</v>
      </c>
      <c r="C1751" s="5">
        <v>8871.35</v>
      </c>
      <c r="D1751" s="5">
        <v>8925.0499999999993</v>
      </c>
      <c r="E1751" s="5">
        <v>8825.4500000000007</v>
      </c>
      <c r="F1751" s="6" t="s">
        <v>1244</v>
      </c>
      <c r="G1751" s="7">
        <v>8.5000000000000006E-3</v>
      </c>
      <c r="H1751" s="22">
        <v>192.01</v>
      </c>
    </row>
    <row r="1752" spans="1:8" ht="18" thickBot="1">
      <c r="A1752" s="3">
        <v>42032</v>
      </c>
      <c r="B1752" s="4">
        <v>8914.2999999999993</v>
      </c>
      <c r="C1752" s="5">
        <v>8902.75</v>
      </c>
      <c r="D1752" s="5">
        <v>8985.0499999999993</v>
      </c>
      <c r="E1752" s="5">
        <v>8874.0499999999993</v>
      </c>
      <c r="F1752" s="6" t="s">
        <v>1243</v>
      </c>
      <c r="G1752" s="7">
        <v>4.0000000000000002E-4</v>
      </c>
      <c r="H1752" s="22">
        <v>190.81</v>
      </c>
    </row>
    <row r="1753" spans="1:8" ht="18" thickBot="1">
      <c r="A1753" s="3">
        <v>42033</v>
      </c>
      <c r="B1753" s="4">
        <v>8952.35</v>
      </c>
      <c r="C1753" s="5">
        <v>8901.5</v>
      </c>
      <c r="D1753" s="5">
        <v>8966.65</v>
      </c>
      <c r="E1753" s="5">
        <v>8861.25</v>
      </c>
      <c r="F1753" s="6" t="s">
        <v>1242</v>
      </c>
      <c r="G1753" s="7">
        <v>4.3E-3</v>
      </c>
      <c r="H1753" s="22">
        <v>264.25</v>
      </c>
    </row>
    <row r="1754" spans="1:8" ht="18" thickBot="1">
      <c r="A1754" s="3">
        <v>42034</v>
      </c>
      <c r="B1754" s="8">
        <v>8808.9</v>
      </c>
      <c r="C1754" s="5">
        <v>8996.6</v>
      </c>
      <c r="D1754" s="5">
        <v>8996.6</v>
      </c>
      <c r="E1754" s="5">
        <v>8775.1</v>
      </c>
      <c r="F1754" s="6" t="s">
        <v>1241</v>
      </c>
      <c r="G1754" s="9">
        <v>-1.6E-2</v>
      </c>
      <c r="H1754" s="22">
        <v>275.58999999999997</v>
      </c>
    </row>
    <row r="1755" spans="1:8" ht="18" thickBot="1">
      <c r="A1755" s="3">
        <v>42037</v>
      </c>
      <c r="B1755" s="8">
        <v>8797.4</v>
      </c>
      <c r="C1755" s="5">
        <v>8802.5</v>
      </c>
      <c r="D1755" s="5">
        <v>8840.7999999999993</v>
      </c>
      <c r="E1755" s="5">
        <v>8751.1</v>
      </c>
      <c r="F1755" s="6" t="s">
        <v>1240</v>
      </c>
      <c r="G1755" s="9">
        <v>-1.2999999999999999E-3</v>
      </c>
      <c r="H1755" s="22">
        <v>216.56</v>
      </c>
    </row>
    <row r="1756" spans="1:8" ht="18" thickBot="1">
      <c r="A1756" s="3">
        <v>42038</v>
      </c>
      <c r="B1756" s="8">
        <v>8756.5499999999993</v>
      </c>
      <c r="C1756" s="5">
        <v>8823.15</v>
      </c>
      <c r="D1756" s="5">
        <v>8837.2999999999993</v>
      </c>
      <c r="E1756" s="5">
        <v>8726.65</v>
      </c>
      <c r="F1756" s="6" t="s">
        <v>1239</v>
      </c>
      <c r="G1756" s="9">
        <v>-4.5999999999999999E-3</v>
      </c>
      <c r="H1756" s="22">
        <v>208.67</v>
      </c>
    </row>
    <row r="1757" spans="1:8" ht="18" thickBot="1">
      <c r="A1757" s="3">
        <v>42039</v>
      </c>
      <c r="B1757" s="8">
        <v>8723.7000000000007</v>
      </c>
      <c r="C1757" s="5">
        <v>8789.15</v>
      </c>
      <c r="D1757" s="5">
        <v>8792.85</v>
      </c>
      <c r="E1757" s="5">
        <v>8704.4</v>
      </c>
      <c r="F1757" s="6" t="s">
        <v>1238</v>
      </c>
      <c r="G1757" s="9">
        <v>-3.8E-3</v>
      </c>
      <c r="H1757" s="22">
        <v>201.25</v>
      </c>
    </row>
    <row r="1758" spans="1:8" ht="18" thickBot="1">
      <c r="A1758" s="3">
        <v>42040</v>
      </c>
      <c r="B1758" s="8">
        <v>8711.7000000000007</v>
      </c>
      <c r="C1758" s="5">
        <v>8733.1</v>
      </c>
      <c r="D1758" s="5">
        <v>8838.4500000000007</v>
      </c>
      <c r="E1758" s="5">
        <v>8683.65</v>
      </c>
      <c r="F1758" s="6" t="s">
        <v>1237</v>
      </c>
      <c r="G1758" s="9">
        <v>-1.4E-3</v>
      </c>
      <c r="H1758" s="22">
        <v>179.01</v>
      </c>
    </row>
    <row r="1759" spans="1:8" ht="18" thickBot="1">
      <c r="A1759" s="3">
        <v>42041</v>
      </c>
      <c r="B1759" s="8">
        <v>8661.0499999999993</v>
      </c>
      <c r="C1759" s="5">
        <v>8696.85</v>
      </c>
      <c r="D1759" s="5">
        <v>8726.2000000000007</v>
      </c>
      <c r="E1759" s="5">
        <v>8645.5499999999993</v>
      </c>
      <c r="F1759" s="6" t="s">
        <v>1236</v>
      </c>
      <c r="G1759" s="9">
        <v>-5.7999999999999996E-3</v>
      </c>
      <c r="H1759" s="22">
        <v>176.55</v>
      </c>
    </row>
    <row r="1760" spans="1:8" ht="18" thickBot="1">
      <c r="A1760" s="3">
        <v>42044</v>
      </c>
      <c r="B1760" s="8">
        <v>8526.35</v>
      </c>
      <c r="C1760" s="5">
        <v>8584.4</v>
      </c>
      <c r="D1760" s="5">
        <v>8605.5499999999993</v>
      </c>
      <c r="E1760" s="5">
        <v>8516.35</v>
      </c>
      <c r="F1760" s="6" t="s">
        <v>1235</v>
      </c>
      <c r="G1760" s="9">
        <v>-1.5599999999999999E-2</v>
      </c>
      <c r="H1760" s="22">
        <v>151.33000000000001</v>
      </c>
    </row>
    <row r="1761" spans="1:8" ht="18" thickBot="1">
      <c r="A1761" s="3">
        <v>42045</v>
      </c>
      <c r="B1761" s="4">
        <v>8565.5499999999993</v>
      </c>
      <c r="C1761" s="5">
        <v>8478.1</v>
      </c>
      <c r="D1761" s="5">
        <v>8646.25</v>
      </c>
      <c r="E1761" s="5">
        <v>8470.5</v>
      </c>
      <c r="F1761" s="6" t="s">
        <v>1234</v>
      </c>
      <c r="G1761" s="7">
        <v>4.5999999999999999E-3</v>
      </c>
      <c r="H1761" s="22">
        <v>202.3</v>
      </c>
    </row>
    <row r="1762" spans="1:8" ht="18" thickBot="1">
      <c r="A1762" s="3">
        <v>42046</v>
      </c>
      <c r="B1762" s="4">
        <v>8627.4</v>
      </c>
      <c r="C1762" s="5">
        <v>8603.2999999999993</v>
      </c>
      <c r="D1762" s="5">
        <v>8651.9500000000007</v>
      </c>
      <c r="E1762" s="5">
        <v>8593.65</v>
      </c>
      <c r="F1762" s="6" t="s">
        <v>709</v>
      </c>
      <c r="G1762" s="7">
        <v>7.1999999999999998E-3</v>
      </c>
      <c r="H1762" s="22">
        <v>166.56</v>
      </c>
    </row>
    <row r="1763" spans="1:8" ht="18" thickBot="1">
      <c r="A1763" s="3">
        <v>42047</v>
      </c>
      <c r="B1763" s="4">
        <v>8711.5499999999993</v>
      </c>
      <c r="C1763" s="5">
        <v>8676.9500000000007</v>
      </c>
      <c r="D1763" s="5">
        <v>8732.5499999999993</v>
      </c>
      <c r="E1763" s="5">
        <v>8599.25</v>
      </c>
      <c r="F1763" s="6" t="s">
        <v>1233</v>
      </c>
      <c r="G1763" s="7">
        <v>9.7999999999999997E-3</v>
      </c>
      <c r="H1763" s="22">
        <v>163.68</v>
      </c>
    </row>
    <row r="1764" spans="1:8" ht="18" thickBot="1">
      <c r="A1764" s="3">
        <v>42048</v>
      </c>
      <c r="B1764" s="4">
        <v>8805.5</v>
      </c>
      <c r="C1764" s="5">
        <v>8741.5</v>
      </c>
      <c r="D1764" s="5">
        <v>8822.1</v>
      </c>
      <c r="E1764" s="5">
        <v>8729.65</v>
      </c>
      <c r="F1764" s="6" t="s">
        <v>1232</v>
      </c>
      <c r="G1764" s="7">
        <v>1.0800000000000001E-2</v>
      </c>
      <c r="H1764" s="22">
        <v>228.81</v>
      </c>
    </row>
    <row r="1765" spans="1:8" ht="18" thickBot="1">
      <c r="A1765" s="3">
        <v>42051</v>
      </c>
      <c r="B1765" s="4">
        <v>8809.35</v>
      </c>
      <c r="C1765" s="5">
        <v>8831.4</v>
      </c>
      <c r="D1765" s="5">
        <v>8870.1</v>
      </c>
      <c r="E1765" s="5">
        <v>8793.4</v>
      </c>
      <c r="F1765" s="6" t="s">
        <v>1231</v>
      </c>
      <c r="G1765" s="7">
        <v>4.0000000000000002E-4</v>
      </c>
      <c r="H1765" s="22">
        <v>140.63999999999999</v>
      </c>
    </row>
    <row r="1766" spans="1:8" ht="18" thickBot="1">
      <c r="A1766" s="3">
        <v>42053</v>
      </c>
      <c r="B1766" s="4">
        <v>8869.1</v>
      </c>
      <c r="C1766" s="5">
        <v>8811.5499999999993</v>
      </c>
      <c r="D1766" s="5">
        <v>8894.2999999999993</v>
      </c>
      <c r="E1766" s="5">
        <v>8808.9</v>
      </c>
      <c r="F1766" s="6" t="s">
        <v>873</v>
      </c>
      <c r="G1766" s="7">
        <v>6.7999999999999996E-3</v>
      </c>
      <c r="H1766" s="22">
        <v>152.15</v>
      </c>
    </row>
    <row r="1767" spans="1:8" ht="18" thickBot="1">
      <c r="A1767" s="3">
        <v>42054</v>
      </c>
      <c r="B1767" s="4">
        <v>8895.2999999999993</v>
      </c>
      <c r="C1767" s="5">
        <v>8883.0499999999993</v>
      </c>
      <c r="D1767" s="5">
        <v>8913.4500000000007</v>
      </c>
      <c r="E1767" s="5">
        <v>8794.4500000000007</v>
      </c>
      <c r="F1767" s="6" t="s">
        <v>1230</v>
      </c>
      <c r="G1767" s="7">
        <v>3.0000000000000001E-3</v>
      </c>
      <c r="H1767" s="22">
        <v>219.87</v>
      </c>
    </row>
    <row r="1768" spans="1:8" ht="18" thickBot="1">
      <c r="A1768" s="3">
        <v>42055</v>
      </c>
      <c r="B1768" s="8">
        <v>8833.6</v>
      </c>
      <c r="C1768" s="5">
        <v>8895.5</v>
      </c>
      <c r="D1768" s="5">
        <v>8899.9500000000007</v>
      </c>
      <c r="E1768" s="5">
        <v>8816.2999999999993</v>
      </c>
      <c r="F1768" s="6" t="s">
        <v>1229</v>
      </c>
      <c r="G1768" s="9">
        <v>-6.8999999999999999E-3</v>
      </c>
      <c r="H1768" s="22">
        <v>203.72</v>
      </c>
    </row>
    <row r="1769" spans="1:8" ht="18" thickBot="1">
      <c r="A1769" s="3">
        <v>42058</v>
      </c>
      <c r="B1769" s="8">
        <v>8754.9500000000007</v>
      </c>
      <c r="C1769" s="5">
        <v>8856.85</v>
      </c>
      <c r="D1769" s="5">
        <v>8869</v>
      </c>
      <c r="E1769" s="5">
        <v>8736.1</v>
      </c>
      <c r="F1769" s="6" t="s">
        <v>1228</v>
      </c>
      <c r="G1769" s="9">
        <v>-8.8999999999999999E-3</v>
      </c>
      <c r="H1769" s="22">
        <v>143.93</v>
      </c>
    </row>
    <row r="1770" spans="1:8" ht="18" thickBot="1">
      <c r="A1770" s="3">
        <v>42059</v>
      </c>
      <c r="B1770" s="4">
        <v>8762.1</v>
      </c>
      <c r="C1770" s="5">
        <v>8772.9</v>
      </c>
      <c r="D1770" s="5">
        <v>8800.5</v>
      </c>
      <c r="E1770" s="5">
        <v>8726.75</v>
      </c>
      <c r="F1770" s="6" t="s">
        <v>1227</v>
      </c>
      <c r="G1770" s="7">
        <v>8.0000000000000004E-4</v>
      </c>
      <c r="H1770" s="22">
        <v>154.37</v>
      </c>
    </row>
    <row r="1771" spans="1:8" ht="18" thickBot="1">
      <c r="A1771" s="3">
        <v>42060</v>
      </c>
      <c r="B1771" s="4">
        <v>8767.25</v>
      </c>
      <c r="C1771" s="5">
        <v>8801.9</v>
      </c>
      <c r="D1771" s="5">
        <v>8840.65</v>
      </c>
      <c r="E1771" s="5">
        <v>8751.4</v>
      </c>
      <c r="F1771" s="6" t="s">
        <v>1226</v>
      </c>
      <c r="G1771" s="7">
        <v>5.9999999999999995E-4</v>
      </c>
      <c r="H1771" s="22">
        <v>139.41</v>
      </c>
    </row>
    <row r="1772" spans="1:8" ht="18" thickBot="1">
      <c r="A1772" s="3">
        <v>42061</v>
      </c>
      <c r="B1772" s="8">
        <v>8683.85</v>
      </c>
      <c r="C1772" s="5">
        <v>8779</v>
      </c>
      <c r="D1772" s="5">
        <v>8786.0499999999993</v>
      </c>
      <c r="E1772" s="5">
        <v>8669.4500000000007</v>
      </c>
      <c r="F1772" s="6" t="s">
        <v>1225</v>
      </c>
      <c r="G1772" s="9">
        <v>-9.4999999999999998E-3</v>
      </c>
      <c r="H1772" s="22">
        <v>224.18</v>
      </c>
    </row>
    <row r="1773" spans="1:8" ht="18" thickBot="1">
      <c r="A1773" s="3">
        <v>42062</v>
      </c>
      <c r="B1773" s="4">
        <v>8844.6</v>
      </c>
      <c r="C1773" s="5">
        <v>8729.5</v>
      </c>
      <c r="D1773" s="5">
        <v>8856.9500000000007</v>
      </c>
      <c r="E1773" s="5">
        <v>8717.4500000000007</v>
      </c>
      <c r="F1773" s="6" t="s">
        <v>1224</v>
      </c>
      <c r="G1773" s="7">
        <v>1.8499999999999999E-2</v>
      </c>
      <c r="H1773" s="22">
        <v>257.23</v>
      </c>
    </row>
    <row r="1774" spans="1:8" ht="18" thickBot="1">
      <c r="A1774" s="3">
        <v>42063</v>
      </c>
      <c r="B1774" s="4">
        <v>8901.85</v>
      </c>
      <c r="C1774" s="5">
        <v>8913.0499999999993</v>
      </c>
      <c r="D1774" s="5">
        <v>8941.1</v>
      </c>
      <c r="E1774" s="5">
        <v>8751.35</v>
      </c>
      <c r="F1774" s="6" t="s">
        <v>1223</v>
      </c>
      <c r="G1774" s="7">
        <v>6.4999999999999997E-3</v>
      </c>
      <c r="H1774" s="22">
        <v>246.45</v>
      </c>
    </row>
    <row r="1775" spans="1:8" ht="18" thickBot="1">
      <c r="A1775" s="3">
        <v>42065</v>
      </c>
      <c r="B1775" s="4">
        <v>8956.75</v>
      </c>
      <c r="C1775" s="5">
        <v>8953.85</v>
      </c>
      <c r="D1775" s="5">
        <v>8972.35</v>
      </c>
      <c r="E1775" s="5">
        <v>8885.4500000000007</v>
      </c>
      <c r="F1775" s="6" t="s">
        <v>1222</v>
      </c>
      <c r="G1775" s="7">
        <v>6.1999999999999998E-3</v>
      </c>
      <c r="H1775" s="22">
        <v>224.77</v>
      </c>
    </row>
    <row r="1776" spans="1:8" ht="18" thickBot="1">
      <c r="A1776" s="3">
        <v>42066</v>
      </c>
      <c r="B1776" s="4">
        <v>8996.25</v>
      </c>
      <c r="C1776" s="5">
        <v>8962.85</v>
      </c>
      <c r="D1776" s="5">
        <v>9008.4</v>
      </c>
      <c r="E1776" s="5">
        <v>8925.5499999999993</v>
      </c>
      <c r="F1776" s="6" t="s">
        <v>1221</v>
      </c>
      <c r="G1776" s="7">
        <v>4.4000000000000003E-3</v>
      </c>
      <c r="H1776" s="22">
        <v>183.25</v>
      </c>
    </row>
    <row r="1777" spans="1:8" ht="18" thickBot="1">
      <c r="A1777" s="3">
        <v>42067</v>
      </c>
      <c r="B1777" s="8">
        <v>8922.65</v>
      </c>
      <c r="C1777" s="5">
        <v>9109.15</v>
      </c>
      <c r="D1777" s="5">
        <v>9119.2000000000007</v>
      </c>
      <c r="E1777" s="5">
        <v>8893.9500000000007</v>
      </c>
      <c r="F1777" s="6" t="s">
        <v>1220</v>
      </c>
      <c r="G1777" s="9">
        <v>-8.2000000000000007E-3</v>
      </c>
      <c r="H1777" s="22">
        <v>256.06</v>
      </c>
    </row>
    <row r="1778" spans="1:8" ht="18" thickBot="1">
      <c r="A1778" s="3">
        <v>42068</v>
      </c>
      <c r="B1778" s="4">
        <v>8937.75</v>
      </c>
      <c r="C1778" s="5">
        <v>8929.4</v>
      </c>
      <c r="D1778" s="5">
        <v>8957.5499999999993</v>
      </c>
      <c r="E1778" s="5">
        <v>8849.35</v>
      </c>
      <c r="F1778" s="6" t="s">
        <v>1219</v>
      </c>
      <c r="G1778" s="7">
        <v>1.6999999999999999E-3</v>
      </c>
      <c r="H1778" s="22">
        <v>165.08</v>
      </c>
    </row>
    <row r="1779" spans="1:8" ht="18" thickBot="1">
      <c r="A1779" s="3">
        <v>42072</v>
      </c>
      <c r="B1779" s="8">
        <v>8756.75</v>
      </c>
      <c r="C1779" s="5">
        <v>8891.15</v>
      </c>
      <c r="D1779" s="5">
        <v>8891.2999999999993</v>
      </c>
      <c r="E1779" s="5">
        <v>8740.4500000000007</v>
      </c>
      <c r="F1779" s="6" t="s">
        <v>907</v>
      </c>
      <c r="G1779" s="9">
        <v>-2.0299999999999999E-2</v>
      </c>
      <c r="H1779" s="22">
        <v>160.33000000000001</v>
      </c>
    </row>
    <row r="1780" spans="1:8" ht="18" thickBot="1">
      <c r="A1780" s="3">
        <v>42073</v>
      </c>
      <c r="B1780" s="8">
        <v>8712.0499999999993</v>
      </c>
      <c r="C1780" s="5">
        <v>8769.75</v>
      </c>
      <c r="D1780" s="5">
        <v>8778</v>
      </c>
      <c r="E1780" s="5">
        <v>8677.35</v>
      </c>
      <c r="F1780" s="6" t="s">
        <v>1218</v>
      </c>
      <c r="G1780" s="9">
        <v>-5.1000000000000004E-3</v>
      </c>
      <c r="H1780" s="22">
        <v>168.92</v>
      </c>
    </row>
    <row r="1781" spans="1:8" ht="18" thickBot="1">
      <c r="A1781" s="3">
        <v>42074</v>
      </c>
      <c r="B1781" s="8">
        <v>8699.9500000000007</v>
      </c>
      <c r="C1781" s="5">
        <v>8728.75</v>
      </c>
      <c r="D1781" s="5">
        <v>8755.6</v>
      </c>
      <c r="E1781" s="5">
        <v>8682.35</v>
      </c>
      <c r="F1781" s="6" t="s">
        <v>1217</v>
      </c>
      <c r="G1781" s="9">
        <v>-1.4E-3</v>
      </c>
      <c r="H1781" s="22">
        <v>178.05</v>
      </c>
    </row>
    <row r="1782" spans="1:8" ht="18" thickBot="1">
      <c r="A1782" s="3">
        <v>42075</v>
      </c>
      <c r="B1782" s="4">
        <v>8776</v>
      </c>
      <c r="C1782" s="5">
        <v>8740.65</v>
      </c>
      <c r="D1782" s="5">
        <v>8787.2000000000007</v>
      </c>
      <c r="E1782" s="5">
        <v>8732.9</v>
      </c>
      <c r="F1782" s="6" t="s">
        <v>1216</v>
      </c>
      <c r="G1782" s="7">
        <v>8.6999999999999994E-3</v>
      </c>
      <c r="H1782" s="22">
        <v>179.34</v>
      </c>
    </row>
    <row r="1783" spans="1:8" ht="18" thickBot="1">
      <c r="A1783" s="3">
        <v>42076</v>
      </c>
      <c r="B1783" s="8">
        <v>8647.75</v>
      </c>
      <c r="C1783" s="5">
        <v>8844.0499999999993</v>
      </c>
      <c r="D1783" s="5">
        <v>8849.75</v>
      </c>
      <c r="E1783" s="5">
        <v>8631.75</v>
      </c>
      <c r="F1783" s="6" t="s">
        <v>1215</v>
      </c>
      <c r="G1783" s="9">
        <v>-1.46E-2</v>
      </c>
      <c r="H1783" s="22">
        <v>184.67</v>
      </c>
    </row>
    <row r="1784" spans="1:8" ht="18" thickBot="1">
      <c r="A1784" s="3">
        <v>42079</v>
      </c>
      <c r="B1784" s="8">
        <v>8633.15</v>
      </c>
      <c r="C1784" s="5">
        <v>8656.75</v>
      </c>
      <c r="D1784" s="5">
        <v>8663.5499999999993</v>
      </c>
      <c r="E1784" s="5">
        <v>8612</v>
      </c>
      <c r="F1784" s="6" t="s">
        <v>1214</v>
      </c>
      <c r="G1784" s="9">
        <v>-1.6999999999999999E-3</v>
      </c>
      <c r="H1784" s="22">
        <v>168.44</v>
      </c>
    </row>
    <row r="1785" spans="1:8" ht="18" thickBot="1">
      <c r="A1785" s="3">
        <v>42080</v>
      </c>
      <c r="B1785" s="4">
        <v>8723.2999999999993</v>
      </c>
      <c r="C1785" s="5">
        <v>8689.1</v>
      </c>
      <c r="D1785" s="5">
        <v>8742.5499999999993</v>
      </c>
      <c r="E1785" s="5">
        <v>8630.7999999999993</v>
      </c>
      <c r="F1785" s="6" t="s">
        <v>1213</v>
      </c>
      <c r="G1785" s="7">
        <v>1.04E-2</v>
      </c>
      <c r="H1785" s="22">
        <v>182.5</v>
      </c>
    </row>
    <row r="1786" spans="1:8" ht="18" thickBot="1">
      <c r="A1786" s="3">
        <v>42081</v>
      </c>
      <c r="B1786" s="8">
        <v>8685.9</v>
      </c>
      <c r="C1786" s="5">
        <v>8742.9</v>
      </c>
      <c r="D1786" s="5">
        <v>8747.25</v>
      </c>
      <c r="E1786" s="5">
        <v>8664</v>
      </c>
      <c r="F1786" s="6" t="s">
        <v>1077</v>
      </c>
      <c r="G1786" s="9">
        <v>-4.3E-3</v>
      </c>
      <c r="H1786" s="22">
        <v>161.15</v>
      </c>
    </row>
    <row r="1787" spans="1:8" ht="18" thickBot="1">
      <c r="A1787" s="3">
        <v>42082</v>
      </c>
      <c r="B1787" s="8">
        <v>8634.65</v>
      </c>
      <c r="C1787" s="5">
        <v>8749.4500000000007</v>
      </c>
      <c r="D1787" s="5">
        <v>8788.2000000000007</v>
      </c>
      <c r="E1787" s="5">
        <v>8614.65</v>
      </c>
      <c r="F1787" s="6" t="s">
        <v>1212</v>
      </c>
      <c r="G1787" s="9">
        <v>-5.8999999999999999E-3</v>
      </c>
      <c r="H1787" s="22">
        <v>168.63</v>
      </c>
    </row>
    <row r="1788" spans="1:8" ht="18" thickBot="1">
      <c r="A1788" s="3">
        <v>42083</v>
      </c>
      <c r="B1788" s="8">
        <v>8570.9</v>
      </c>
      <c r="C1788" s="5">
        <v>8627.9</v>
      </c>
      <c r="D1788" s="5">
        <v>8627.9</v>
      </c>
      <c r="E1788" s="5">
        <v>8553</v>
      </c>
      <c r="F1788" s="6" t="s">
        <v>1129</v>
      </c>
      <c r="G1788" s="9">
        <v>-7.4000000000000003E-3</v>
      </c>
      <c r="H1788" s="22">
        <v>179.98</v>
      </c>
    </row>
    <row r="1789" spans="1:8" ht="18" thickBot="1">
      <c r="A1789" s="3">
        <v>42086</v>
      </c>
      <c r="B1789" s="8">
        <v>8550.9</v>
      </c>
      <c r="C1789" s="5">
        <v>8591.5499999999993</v>
      </c>
      <c r="D1789" s="5">
        <v>8608.35</v>
      </c>
      <c r="E1789" s="5">
        <v>8540.5499999999993</v>
      </c>
      <c r="F1789" s="6" t="s">
        <v>1211</v>
      </c>
      <c r="G1789" s="9">
        <v>-2.3E-3</v>
      </c>
      <c r="H1789" s="22">
        <v>155.43</v>
      </c>
    </row>
    <row r="1790" spans="1:8" ht="18" thickBot="1">
      <c r="A1790" s="3">
        <v>42087</v>
      </c>
      <c r="B1790" s="8">
        <v>8542.9500000000007</v>
      </c>
      <c r="C1790" s="5">
        <v>8537.0499999999993</v>
      </c>
      <c r="D1790" s="5">
        <v>8627.75</v>
      </c>
      <c r="E1790" s="5">
        <v>8535.85</v>
      </c>
      <c r="F1790" s="6" t="s">
        <v>1210</v>
      </c>
      <c r="G1790" s="9">
        <v>-8.9999999999999998E-4</v>
      </c>
      <c r="H1790" s="22">
        <v>161.46</v>
      </c>
    </row>
    <row r="1791" spans="1:8" ht="18" thickBot="1">
      <c r="A1791" s="3">
        <v>42088</v>
      </c>
      <c r="B1791" s="8">
        <v>8530.7999999999993</v>
      </c>
      <c r="C1791" s="5">
        <v>8568.9</v>
      </c>
      <c r="D1791" s="5">
        <v>8573.75</v>
      </c>
      <c r="E1791" s="5">
        <v>8516.5499999999993</v>
      </c>
      <c r="F1791" s="6" t="s">
        <v>838</v>
      </c>
      <c r="G1791" s="9">
        <v>-1.4E-3</v>
      </c>
      <c r="H1791" s="22">
        <v>165.95</v>
      </c>
    </row>
    <row r="1792" spans="1:8" ht="18" thickBot="1">
      <c r="A1792" s="3">
        <v>42089</v>
      </c>
      <c r="B1792" s="8">
        <v>8342.15</v>
      </c>
      <c r="C1792" s="5">
        <v>8474.9500000000007</v>
      </c>
      <c r="D1792" s="5">
        <v>8499.4500000000007</v>
      </c>
      <c r="E1792" s="5">
        <v>8325.35</v>
      </c>
      <c r="F1792" s="6" t="s">
        <v>1209</v>
      </c>
      <c r="G1792" s="9">
        <v>-2.2100000000000002E-2</v>
      </c>
      <c r="H1792" s="22">
        <v>288.76</v>
      </c>
    </row>
    <row r="1793" spans="1:8" ht="18" thickBot="1">
      <c r="A1793" s="3">
        <v>42090</v>
      </c>
      <c r="B1793" s="8">
        <v>8341.4</v>
      </c>
      <c r="C1793" s="5">
        <v>8396</v>
      </c>
      <c r="D1793" s="5">
        <v>8413.2000000000007</v>
      </c>
      <c r="E1793" s="5">
        <v>8269.15</v>
      </c>
      <c r="F1793" s="6" t="s">
        <v>1208</v>
      </c>
      <c r="G1793" s="9">
        <v>-1E-4</v>
      </c>
      <c r="H1793" s="22">
        <v>198.98</v>
      </c>
    </row>
    <row r="1794" spans="1:8" ht="18" thickBot="1">
      <c r="A1794" s="3">
        <v>42093</v>
      </c>
      <c r="B1794" s="4">
        <v>8492.2999999999993</v>
      </c>
      <c r="C1794" s="5">
        <v>8390.9500000000007</v>
      </c>
      <c r="D1794" s="5">
        <v>8504.5499999999993</v>
      </c>
      <c r="E1794" s="5">
        <v>8380.75</v>
      </c>
      <c r="F1794" s="6" t="s">
        <v>1207</v>
      </c>
      <c r="G1794" s="7">
        <v>1.8100000000000002E-2</v>
      </c>
      <c r="H1794" s="22">
        <v>138.88</v>
      </c>
    </row>
    <row r="1795" spans="1:8" ht="18" thickBot="1">
      <c r="A1795" s="3">
        <v>42094</v>
      </c>
      <c r="B1795" s="8">
        <v>8491</v>
      </c>
      <c r="C1795" s="5">
        <v>8527.6</v>
      </c>
      <c r="D1795" s="5">
        <v>8550.4500000000007</v>
      </c>
      <c r="E1795" s="5">
        <v>8454.15</v>
      </c>
      <c r="F1795" s="6" t="s">
        <v>1206</v>
      </c>
      <c r="G1795" s="9">
        <v>-2.0000000000000001E-4</v>
      </c>
      <c r="H1795" s="22">
        <v>172.36</v>
      </c>
    </row>
    <row r="1796" spans="1:8" ht="18" thickBot="1">
      <c r="A1796" s="3">
        <v>42095</v>
      </c>
      <c r="B1796" s="4">
        <v>8586.25</v>
      </c>
      <c r="C1796" s="5">
        <v>8483.7000000000007</v>
      </c>
      <c r="D1796" s="5">
        <v>8603.4</v>
      </c>
      <c r="E1796" s="5">
        <v>8464.75</v>
      </c>
      <c r="F1796" s="6" t="s">
        <v>1205</v>
      </c>
      <c r="G1796" s="7">
        <v>1.12E-2</v>
      </c>
      <c r="H1796" s="22">
        <v>129.44999999999999</v>
      </c>
    </row>
    <row r="1797" spans="1:8" ht="18" thickBot="1">
      <c r="A1797" s="3">
        <v>42100</v>
      </c>
      <c r="B1797" s="4">
        <v>8659.9</v>
      </c>
      <c r="C1797" s="5">
        <v>8615.7999999999993</v>
      </c>
      <c r="D1797" s="5">
        <v>8667.5499999999993</v>
      </c>
      <c r="E1797" s="5">
        <v>8573.75</v>
      </c>
      <c r="F1797" s="6" t="s">
        <v>1204</v>
      </c>
      <c r="G1797" s="7">
        <v>8.6E-3</v>
      </c>
      <c r="H1797" s="22">
        <v>151.38</v>
      </c>
    </row>
    <row r="1798" spans="1:8" ht="18" thickBot="1">
      <c r="A1798" s="3">
        <v>42101</v>
      </c>
      <c r="B1798" s="4">
        <v>8660.2999999999993</v>
      </c>
      <c r="C1798" s="5">
        <v>8684.4500000000007</v>
      </c>
      <c r="D1798" s="5">
        <v>8693.6</v>
      </c>
      <c r="E1798" s="5">
        <v>8586.85</v>
      </c>
      <c r="F1798" s="6" t="s">
        <v>1203</v>
      </c>
      <c r="G1798" s="7">
        <v>0</v>
      </c>
      <c r="H1798" s="22">
        <v>153.26</v>
      </c>
    </row>
    <row r="1799" spans="1:8" ht="18" thickBot="1">
      <c r="A1799" s="3">
        <v>42102</v>
      </c>
      <c r="B1799" s="4">
        <v>8714.4</v>
      </c>
      <c r="C1799" s="5">
        <v>8698.9500000000007</v>
      </c>
      <c r="D1799" s="5">
        <v>8730.5</v>
      </c>
      <c r="E1799" s="5">
        <v>8679.7999999999993</v>
      </c>
      <c r="F1799" s="6" t="s">
        <v>1202</v>
      </c>
      <c r="G1799" s="7">
        <v>6.1999999999999998E-3</v>
      </c>
      <c r="H1799" s="22">
        <v>152.80000000000001</v>
      </c>
    </row>
    <row r="1800" spans="1:8" ht="18" thickBot="1">
      <c r="A1800" s="3">
        <v>42103</v>
      </c>
      <c r="B1800" s="4">
        <v>8778.2999999999993</v>
      </c>
      <c r="C1800" s="5">
        <v>8756.2000000000007</v>
      </c>
      <c r="D1800" s="5">
        <v>8785.5</v>
      </c>
      <c r="E1800" s="5">
        <v>8682.4500000000007</v>
      </c>
      <c r="F1800" s="6" t="s">
        <v>1201</v>
      </c>
      <c r="G1800" s="7">
        <v>7.3000000000000001E-3</v>
      </c>
      <c r="H1800" s="22">
        <v>157.41</v>
      </c>
    </row>
    <row r="1801" spans="1:8" ht="18" thickBot="1">
      <c r="A1801" s="3">
        <v>42104</v>
      </c>
      <c r="B1801" s="4">
        <v>8780.35</v>
      </c>
      <c r="C1801" s="5">
        <v>8774.35</v>
      </c>
      <c r="D1801" s="5">
        <v>8787.4</v>
      </c>
      <c r="E1801" s="5">
        <v>8733.6</v>
      </c>
      <c r="F1801" s="6" t="s">
        <v>1200</v>
      </c>
      <c r="G1801" s="7">
        <v>2.0000000000000001E-4</v>
      </c>
      <c r="H1801" s="22">
        <v>143.29</v>
      </c>
    </row>
    <row r="1802" spans="1:8" ht="18" thickBot="1">
      <c r="A1802" s="3">
        <v>42107</v>
      </c>
      <c r="B1802" s="4">
        <v>8834</v>
      </c>
      <c r="C1802" s="5">
        <v>8801.75</v>
      </c>
      <c r="D1802" s="5">
        <v>8841.65</v>
      </c>
      <c r="E1802" s="5">
        <v>8762.1</v>
      </c>
      <c r="F1802" s="6" t="s">
        <v>1199</v>
      </c>
      <c r="G1802" s="7">
        <v>6.1000000000000004E-3</v>
      </c>
      <c r="H1802" s="22">
        <v>125.37</v>
      </c>
    </row>
    <row r="1803" spans="1:8" ht="18" thickBot="1">
      <c r="A1803" s="3">
        <v>42109</v>
      </c>
      <c r="B1803" s="8">
        <v>8750.2000000000007</v>
      </c>
      <c r="C1803" s="5">
        <v>8844.75</v>
      </c>
      <c r="D1803" s="5">
        <v>8844.7999999999993</v>
      </c>
      <c r="E1803" s="5">
        <v>8722.4</v>
      </c>
      <c r="F1803" s="6" t="s">
        <v>1198</v>
      </c>
      <c r="G1803" s="9">
        <v>-9.4999999999999998E-3</v>
      </c>
      <c r="H1803" s="22">
        <v>168.58</v>
      </c>
    </row>
    <row r="1804" spans="1:8" ht="18" thickBot="1">
      <c r="A1804" s="3">
        <v>42110</v>
      </c>
      <c r="B1804" s="8">
        <v>8706.7000000000007</v>
      </c>
      <c r="C1804" s="5">
        <v>8757.0499999999993</v>
      </c>
      <c r="D1804" s="5">
        <v>8760</v>
      </c>
      <c r="E1804" s="5">
        <v>8645.65</v>
      </c>
      <c r="F1804" s="6" t="s">
        <v>1197</v>
      </c>
      <c r="G1804" s="9">
        <v>-5.0000000000000001E-3</v>
      </c>
      <c r="H1804" s="22">
        <v>147.27000000000001</v>
      </c>
    </row>
    <row r="1805" spans="1:8" ht="18" thickBot="1">
      <c r="A1805" s="3">
        <v>42111</v>
      </c>
      <c r="B1805" s="8">
        <v>8606</v>
      </c>
      <c r="C1805" s="5">
        <v>8698.0499999999993</v>
      </c>
      <c r="D1805" s="5">
        <v>8699.85</v>
      </c>
      <c r="E1805" s="5">
        <v>8596.7000000000007</v>
      </c>
      <c r="F1805" s="6" t="s">
        <v>1196</v>
      </c>
      <c r="G1805" s="9">
        <v>-1.1599999999999999E-2</v>
      </c>
      <c r="H1805" s="22">
        <v>154.97999999999999</v>
      </c>
    </row>
    <row r="1806" spans="1:8" ht="18" thickBot="1">
      <c r="A1806" s="3">
        <v>42114</v>
      </c>
      <c r="B1806" s="8">
        <v>8448.1</v>
      </c>
      <c r="C1806" s="5">
        <v>8618.7999999999993</v>
      </c>
      <c r="D1806" s="5">
        <v>8619.9500000000007</v>
      </c>
      <c r="E1806" s="5">
        <v>8422.75</v>
      </c>
      <c r="F1806" s="6" t="s">
        <v>1195</v>
      </c>
      <c r="G1806" s="9">
        <v>-1.83E-2</v>
      </c>
      <c r="H1806" s="22">
        <v>153.51</v>
      </c>
    </row>
    <row r="1807" spans="1:8" ht="18" thickBot="1">
      <c r="A1807" s="3">
        <v>42115</v>
      </c>
      <c r="B1807" s="8">
        <v>8377.75</v>
      </c>
      <c r="C1807" s="5">
        <v>8416.1</v>
      </c>
      <c r="D1807" s="5">
        <v>8469.35</v>
      </c>
      <c r="E1807" s="5">
        <v>8352.7000000000007</v>
      </c>
      <c r="F1807" s="6" t="s">
        <v>1194</v>
      </c>
      <c r="G1807" s="9">
        <v>-8.3000000000000001E-3</v>
      </c>
      <c r="H1807" s="22">
        <v>420.43</v>
      </c>
    </row>
    <row r="1808" spans="1:8" ht="18" thickBot="1">
      <c r="A1808" s="3">
        <v>42116</v>
      </c>
      <c r="B1808" s="4">
        <v>8429.7000000000007</v>
      </c>
      <c r="C1808" s="5">
        <v>8400.4</v>
      </c>
      <c r="D1808" s="5">
        <v>8449.9500000000007</v>
      </c>
      <c r="E1808" s="5">
        <v>8284.7000000000007</v>
      </c>
      <c r="F1808" s="6" t="s">
        <v>1193</v>
      </c>
      <c r="G1808" s="7">
        <v>6.1999999999999998E-3</v>
      </c>
      <c r="H1808" s="22">
        <v>177.13</v>
      </c>
    </row>
    <row r="1809" spans="1:8" ht="18" thickBot="1">
      <c r="A1809" s="3">
        <v>42117</v>
      </c>
      <c r="B1809" s="8">
        <v>8398.2999999999993</v>
      </c>
      <c r="C1809" s="5">
        <v>8478.2000000000007</v>
      </c>
      <c r="D1809" s="5">
        <v>8504.9500000000007</v>
      </c>
      <c r="E1809" s="5">
        <v>8361.85</v>
      </c>
      <c r="F1809" s="6" t="s">
        <v>1192</v>
      </c>
      <c r="G1809" s="9">
        <v>-3.7000000000000002E-3</v>
      </c>
      <c r="H1809" s="22">
        <v>160.80000000000001</v>
      </c>
    </row>
    <row r="1810" spans="1:8" ht="18" thickBot="1">
      <c r="A1810" s="3">
        <v>42118</v>
      </c>
      <c r="B1810" s="8">
        <v>8305.25</v>
      </c>
      <c r="C1810" s="5">
        <v>8405.7000000000007</v>
      </c>
      <c r="D1810" s="5">
        <v>8413.2999999999993</v>
      </c>
      <c r="E1810" s="5">
        <v>8273.35</v>
      </c>
      <c r="F1810" s="6" t="s">
        <v>1191</v>
      </c>
      <c r="G1810" s="9">
        <v>-1.11E-2</v>
      </c>
      <c r="H1810" s="22">
        <v>178.99</v>
      </c>
    </row>
    <row r="1811" spans="1:8" ht="18" thickBot="1">
      <c r="A1811" s="3">
        <v>42121</v>
      </c>
      <c r="B1811" s="8">
        <v>8213.7999999999993</v>
      </c>
      <c r="C1811" s="5">
        <v>8330.5499999999993</v>
      </c>
      <c r="D1811" s="5">
        <v>8334.4500000000007</v>
      </c>
      <c r="E1811" s="5">
        <v>8202.35</v>
      </c>
      <c r="F1811" s="6" t="s">
        <v>1190</v>
      </c>
      <c r="G1811" s="9">
        <v>-1.0999999999999999E-2</v>
      </c>
      <c r="H1811" s="22">
        <v>176.84</v>
      </c>
    </row>
    <row r="1812" spans="1:8" ht="18" thickBot="1">
      <c r="A1812" s="3">
        <v>42122</v>
      </c>
      <c r="B1812" s="4">
        <v>8285.6</v>
      </c>
      <c r="C1812" s="5">
        <v>8215.5499999999993</v>
      </c>
      <c r="D1812" s="5">
        <v>8308</v>
      </c>
      <c r="E1812" s="5">
        <v>8185.15</v>
      </c>
      <c r="F1812" s="6" t="s">
        <v>1189</v>
      </c>
      <c r="G1812" s="7">
        <v>8.6999999999999994E-3</v>
      </c>
      <c r="H1812" s="22">
        <v>179.97</v>
      </c>
    </row>
    <row r="1813" spans="1:8" ht="18" thickBot="1">
      <c r="A1813" s="3">
        <v>42123</v>
      </c>
      <c r="B1813" s="8">
        <v>8239.75</v>
      </c>
      <c r="C1813" s="5">
        <v>8274.7999999999993</v>
      </c>
      <c r="D1813" s="5">
        <v>8308.2000000000007</v>
      </c>
      <c r="E1813" s="5">
        <v>8219.2000000000007</v>
      </c>
      <c r="F1813" s="6" t="s">
        <v>1188</v>
      </c>
      <c r="G1813" s="9">
        <v>-5.4999999999999997E-3</v>
      </c>
      <c r="H1813" s="22">
        <v>165.36</v>
      </c>
    </row>
    <row r="1814" spans="1:8" ht="18" thickBot="1">
      <c r="A1814" s="3">
        <v>42124</v>
      </c>
      <c r="B1814" s="8">
        <v>8181.5</v>
      </c>
      <c r="C1814" s="5">
        <v>8224.5</v>
      </c>
      <c r="D1814" s="5">
        <v>8229.4</v>
      </c>
      <c r="E1814" s="5">
        <v>8144.75</v>
      </c>
      <c r="F1814" s="6" t="s">
        <v>1187</v>
      </c>
      <c r="G1814" s="9">
        <v>-7.1000000000000004E-3</v>
      </c>
      <c r="H1814" s="22">
        <v>276.02</v>
      </c>
    </row>
    <row r="1815" spans="1:8" ht="18" thickBot="1">
      <c r="A1815" s="3">
        <v>42128</v>
      </c>
      <c r="B1815" s="4">
        <v>8331.9500000000007</v>
      </c>
      <c r="C1815" s="5">
        <v>8230.0499999999993</v>
      </c>
      <c r="D1815" s="5">
        <v>8346</v>
      </c>
      <c r="E1815" s="5">
        <v>8220.4500000000007</v>
      </c>
      <c r="F1815" s="6" t="s">
        <v>1186</v>
      </c>
      <c r="G1815" s="7">
        <v>1.84E-2</v>
      </c>
      <c r="H1815" s="22">
        <v>135.76</v>
      </c>
    </row>
    <row r="1816" spans="1:8" ht="18" thickBot="1">
      <c r="A1816" s="3">
        <v>42129</v>
      </c>
      <c r="B1816" s="8">
        <v>8324.7999999999993</v>
      </c>
      <c r="C1816" s="5">
        <v>8338.4</v>
      </c>
      <c r="D1816" s="5">
        <v>8355.65</v>
      </c>
      <c r="E1816" s="5">
        <v>8280.6</v>
      </c>
      <c r="F1816" s="6" t="s">
        <v>1185</v>
      </c>
      <c r="G1816" s="9">
        <v>-8.9999999999999998E-4</v>
      </c>
      <c r="H1816" s="22">
        <v>160.34</v>
      </c>
    </row>
    <row r="1817" spans="1:8" ht="18" thickBot="1">
      <c r="A1817" s="3">
        <v>42130</v>
      </c>
      <c r="B1817" s="8">
        <v>8097</v>
      </c>
      <c r="C1817" s="5">
        <v>8316.6</v>
      </c>
      <c r="D1817" s="5">
        <v>8331.9500000000007</v>
      </c>
      <c r="E1817" s="5">
        <v>8083</v>
      </c>
      <c r="F1817" s="6" t="s">
        <v>1184</v>
      </c>
      <c r="G1817" s="9">
        <v>-2.7400000000000001E-2</v>
      </c>
      <c r="H1817" s="22">
        <v>216.09</v>
      </c>
    </row>
    <row r="1818" spans="1:8" ht="18" thickBot="1">
      <c r="A1818" s="3">
        <v>42131</v>
      </c>
      <c r="B1818" s="8">
        <v>8057.3</v>
      </c>
      <c r="C1818" s="5">
        <v>8077</v>
      </c>
      <c r="D1818" s="5">
        <v>8122.6</v>
      </c>
      <c r="E1818" s="5">
        <v>7997.15</v>
      </c>
      <c r="F1818" s="6" t="s">
        <v>709</v>
      </c>
      <c r="G1818" s="9">
        <v>-4.8999999999999998E-3</v>
      </c>
      <c r="H1818" s="22">
        <v>166.56</v>
      </c>
    </row>
    <row r="1819" spans="1:8" ht="18" thickBot="1">
      <c r="A1819" s="3">
        <v>42132</v>
      </c>
      <c r="B1819" s="4">
        <v>8191.5</v>
      </c>
      <c r="C1819" s="5">
        <v>8131.5</v>
      </c>
      <c r="D1819" s="5">
        <v>8224.9500000000007</v>
      </c>
      <c r="E1819" s="5">
        <v>8123.45</v>
      </c>
      <c r="F1819" s="6" t="s">
        <v>1183</v>
      </c>
      <c r="G1819" s="7">
        <v>1.67E-2</v>
      </c>
      <c r="H1819" s="22">
        <v>188.78</v>
      </c>
    </row>
    <row r="1820" spans="1:8" ht="18" thickBot="1">
      <c r="A1820" s="3">
        <v>42135</v>
      </c>
      <c r="B1820" s="4">
        <v>8325.25</v>
      </c>
      <c r="C1820" s="5">
        <v>8243.2000000000007</v>
      </c>
      <c r="D1820" s="5">
        <v>8332.75</v>
      </c>
      <c r="E1820" s="5">
        <v>8224.65</v>
      </c>
      <c r="F1820" s="6" t="s">
        <v>1182</v>
      </c>
      <c r="G1820" s="7">
        <v>1.6299999999999999E-2</v>
      </c>
      <c r="H1820" s="22">
        <v>197.88</v>
      </c>
    </row>
    <row r="1821" spans="1:8" ht="18" thickBot="1">
      <c r="A1821" s="3">
        <v>42136</v>
      </c>
      <c r="B1821" s="8">
        <v>8126.95</v>
      </c>
      <c r="C1821" s="5">
        <v>8326.15</v>
      </c>
      <c r="D1821" s="5">
        <v>8326.65</v>
      </c>
      <c r="E1821" s="5">
        <v>8115.3</v>
      </c>
      <c r="F1821" s="6" t="s">
        <v>1181</v>
      </c>
      <c r="G1821" s="9">
        <v>-2.3800000000000002E-2</v>
      </c>
      <c r="H1821" s="22">
        <v>178.75</v>
      </c>
    </row>
    <row r="1822" spans="1:8" ht="18" thickBot="1">
      <c r="A1822" s="3">
        <v>42137</v>
      </c>
      <c r="B1822" s="4">
        <v>8235.4500000000007</v>
      </c>
      <c r="C1822" s="5">
        <v>8181.55</v>
      </c>
      <c r="D1822" s="5">
        <v>8254.9500000000007</v>
      </c>
      <c r="E1822" s="5">
        <v>8089.8</v>
      </c>
      <c r="F1822" s="6" t="s">
        <v>806</v>
      </c>
      <c r="G1822" s="7">
        <v>1.34E-2</v>
      </c>
      <c r="H1822" s="22">
        <v>175.02</v>
      </c>
    </row>
    <row r="1823" spans="1:8" ht="18" thickBot="1">
      <c r="A1823" s="3">
        <v>42138</v>
      </c>
      <c r="B1823" s="8">
        <v>8224.2000000000007</v>
      </c>
      <c r="C1823" s="5">
        <v>8232.4500000000007</v>
      </c>
      <c r="D1823" s="5">
        <v>8236.25</v>
      </c>
      <c r="E1823" s="5">
        <v>8137.3</v>
      </c>
      <c r="F1823" s="6" t="s">
        <v>1180</v>
      </c>
      <c r="G1823" s="9">
        <v>-1.4E-3</v>
      </c>
      <c r="H1823" s="22">
        <v>138.96</v>
      </c>
    </row>
    <row r="1824" spans="1:8" ht="18" thickBot="1">
      <c r="A1824" s="3">
        <v>42139</v>
      </c>
      <c r="B1824" s="4">
        <v>8262.35</v>
      </c>
      <c r="C1824" s="5">
        <v>8240.2999999999993</v>
      </c>
      <c r="D1824" s="5">
        <v>8279.2000000000007</v>
      </c>
      <c r="E1824" s="5">
        <v>8212.2000000000007</v>
      </c>
      <c r="F1824" s="6" t="s">
        <v>1179</v>
      </c>
      <c r="G1824" s="7">
        <v>4.5999999999999999E-3</v>
      </c>
      <c r="H1824" s="22">
        <v>133.84</v>
      </c>
    </row>
    <row r="1825" spans="1:8" ht="18" thickBot="1">
      <c r="A1825" s="3">
        <v>42142</v>
      </c>
      <c r="B1825" s="4">
        <v>8373.65</v>
      </c>
      <c r="C1825" s="5">
        <v>8284.9500000000007</v>
      </c>
      <c r="D1825" s="5">
        <v>8384.6</v>
      </c>
      <c r="E1825" s="5">
        <v>8271.9500000000007</v>
      </c>
      <c r="F1825" s="6" t="s">
        <v>1178</v>
      </c>
      <c r="G1825" s="7">
        <v>1.35E-2</v>
      </c>
      <c r="H1825" s="22">
        <v>153.34</v>
      </c>
    </row>
    <row r="1826" spans="1:8" ht="18" thickBot="1">
      <c r="A1826" s="3">
        <v>42143</v>
      </c>
      <c r="B1826" s="8">
        <v>8365.65</v>
      </c>
      <c r="C1826" s="5">
        <v>8356.2000000000007</v>
      </c>
      <c r="D1826" s="5">
        <v>8427.7999999999993</v>
      </c>
      <c r="E1826" s="5">
        <v>8335</v>
      </c>
      <c r="F1826" s="6" t="s">
        <v>1177</v>
      </c>
      <c r="G1826" s="9">
        <v>-1E-3</v>
      </c>
      <c r="H1826" s="22">
        <v>144.63999999999999</v>
      </c>
    </row>
    <row r="1827" spans="1:8" ht="18" thickBot="1">
      <c r="A1827" s="3">
        <v>42144</v>
      </c>
      <c r="B1827" s="4">
        <v>8423.25</v>
      </c>
      <c r="C1827" s="5">
        <v>8392.65</v>
      </c>
      <c r="D1827" s="5">
        <v>8440.35</v>
      </c>
      <c r="E1827" s="5">
        <v>8391.4500000000007</v>
      </c>
      <c r="F1827" s="6" t="s">
        <v>1176</v>
      </c>
      <c r="G1827" s="7">
        <v>6.8999999999999999E-3</v>
      </c>
      <c r="H1827" s="22">
        <v>127.39</v>
      </c>
    </row>
    <row r="1828" spans="1:8" ht="18" thickBot="1">
      <c r="A1828" s="3">
        <v>42145</v>
      </c>
      <c r="B1828" s="8">
        <v>8421</v>
      </c>
      <c r="C1828" s="5">
        <v>8434.5</v>
      </c>
      <c r="D1828" s="5">
        <v>8446.35</v>
      </c>
      <c r="E1828" s="5">
        <v>8382.5</v>
      </c>
      <c r="F1828" s="6" t="s">
        <v>1175</v>
      </c>
      <c r="G1828" s="9">
        <v>-2.9999999999999997E-4</v>
      </c>
      <c r="H1828" s="22">
        <v>148.19</v>
      </c>
    </row>
    <row r="1829" spans="1:8" ht="18" thickBot="1">
      <c r="A1829" s="3">
        <v>42146</v>
      </c>
      <c r="B1829" s="4">
        <v>8458.9500000000007</v>
      </c>
      <c r="C1829" s="5">
        <v>8432.5</v>
      </c>
      <c r="D1829" s="5">
        <v>8489.5499999999993</v>
      </c>
      <c r="E1829" s="5">
        <v>8420.6</v>
      </c>
      <c r="F1829" s="6" t="s">
        <v>1174</v>
      </c>
      <c r="G1829" s="7">
        <v>4.4999999999999997E-3</v>
      </c>
      <c r="H1829" s="22">
        <v>193.08</v>
      </c>
    </row>
    <row r="1830" spans="1:8" ht="18" thickBot="1">
      <c r="A1830" s="3">
        <v>42149</v>
      </c>
      <c r="B1830" s="8">
        <v>8370.25</v>
      </c>
      <c r="C1830" s="5">
        <v>8438.15</v>
      </c>
      <c r="D1830" s="5">
        <v>8441.9500000000007</v>
      </c>
      <c r="E1830" s="5">
        <v>8364.15</v>
      </c>
      <c r="F1830" s="6" t="s">
        <v>1173</v>
      </c>
      <c r="G1830" s="9">
        <v>-1.0500000000000001E-2</v>
      </c>
      <c r="H1830" s="22">
        <v>125.05</v>
      </c>
    </row>
    <row r="1831" spans="1:8" ht="18" thickBot="1">
      <c r="A1831" s="3">
        <v>42150</v>
      </c>
      <c r="B1831" s="8">
        <v>8339.35</v>
      </c>
      <c r="C1831" s="5">
        <v>8377.1</v>
      </c>
      <c r="D1831" s="5">
        <v>8378.9</v>
      </c>
      <c r="E1831" s="5">
        <v>8320.0499999999993</v>
      </c>
      <c r="F1831" s="6" t="s">
        <v>1172</v>
      </c>
      <c r="G1831" s="9">
        <v>-3.7000000000000002E-3</v>
      </c>
      <c r="H1831" s="22">
        <v>120.43</v>
      </c>
    </row>
    <row r="1832" spans="1:8" ht="18" thickBot="1">
      <c r="A1832" s="3">
        <v>42151</v>
      </c>
      <c r="B1832" s="8">
        <v>8334.6</v>
      </c>
      <c r="C1832" s="5">
        <v>8302.75</v>
      </c>
      <c r="D1832" s="5">
        <v>8342.85</v>
      </c>
      <c r="E1832" s="5">
        <v>8277.9500000000007</v>
      </c>
      <c r="F1832" s="6" t="s">
        <v>910</v>
      </c>
      <c r="G1832" s="9">
        <v>-5.9999999999999995E-4</v>
      </c>
      <c r="H1832" s="22">
        <v>170.58</v>
      </c>
    </row>
    <row r="1833" spans="1:8" ht="18" thickBot="1">
      <c r="A1833" s="3">
        <v>42152</v>
      </c>
      <c r="B1833" s="8">
        <v>8319</v>
      </c>
      <c r="C1833" s="5">
        <v>8345.7000000000007</v>
      </c>
      <c r="D1833" s="5">
        <v>8364.5</v>
      </c>
      <c r="E1833" s="5">
        <v>8270.15</v>
      </c>
      <c r="F1833" s="6" t="s">
        <v>1171</v>
      </c>
      <c r="G1833" s="9">
        <v>-1.9E-3</v>
      </c>
      <c r="H1833" s="22">
        <v>239.55</v>
      </c>
    </row>
    <row r="1834" spans="1:8" ht="18" thickBot="1">
      <c r="A1834" s="3">
        <v>42153</v>
      </c>
      <c r="B1834" s="4">
        <v>8433.65</v>
      </c>
      <c r="C1834" s="5">
        <v>8327.1</v>
      </c>
      <c r="D1834" s="5">
        <v>8443.9</v>
      </c>
      <c r="E1834" s="5">
        <v>8305.7000000000007</v>
      </c>
      <c r="F1834" s="6" t="s">
        <v>1170</v>
      </c>
      <c r="G1834" s="7">
        <v>1.38E-2</v>
      </c>
      <c r="H1834" s="22">
        <v>375.23</v>
      </c>
    </row>
    <row r="1835" spans="1:8" ht="18" thickBot="1">
      <c r="A1835" s="3">
        <v>42156</v>
      </c>
      <c r="B1835" s="8">
        <v>8433.4</v>
      </c>
      <c r="C1835" s="5">
        <v>8417.25</v>
      </c>
      <c r="D1835" s="5">
        <v>8467.15</v>
      </c>
      <c r="E1835" s="5">
        <v>8405.4</v>
      </c>
      <c r="F1835" s="6" t="s">
        <v>1169</v>
      </c>
      <c r="G1835" s="9">
        <v>0</v>
      </c>
      <c r="H1835" s="22">
        <v>125.99</v>
      </c>
    </row>
    <row r="1836" spans="1:8" ht="18" thickBot="1">
      <c r="A1836" s="3">
        <v>42157</v>
      </c>
      <c r="B1836" s="8">
        <v>8236.4500000000007</v>
      </c>
      <c r="C1836" s="5">
        <v>8442.7999999999993</v>
      </c>
      <c r="D1836" s="5">
        <v>8445.35</v>
      </c>
      <c r="E1836" s="5">
        <v>8226.0499999999993</v>
      </c>
      <c r="F1836" s="6" t="s">
        <v>1168</v>
      </c>
      <c r="G1836" s="9">
        <v>-2.3400000000000001E-2</v>
      </c>
      <c r="H1836" s="22">
        <v>151.34</v>
      </c>
    </row>
    <row r="1837" spans="1:8" ht="18" thickBot="1">
      <c r="A1837" s="3">
        <v>42158</v>
      </c>
      <c r="B1837" s="8">
        <v>8135.1</v>
      </c>
      <c r="C1837" s="5">
        <v>8232.4500000000007</v>
      </c>
      <c r="D1837" s="5">
        <v>8236.7000000000007</v>
      </c>
      <c r="E1837" s="5">
        <v>8094.15</v>
      </c>
      <c r="F1837" s="6" t="s">
        <v>1167</v>
      </c>
      <c r="G1837" s="9">
        <v>-1.23E-2</v>
      </c>
      <c r="H1837" s="22">
        <v>176.66</v>
      </c>
    </row>
    <row r="1838" spans="1:8" ht="18" thickBot="1">
      <c r="A1838" s="3">
        <v>42159</v>
      </c>
      <c r="B1838" s="8">
        <v>8130.65</v>
      </c>
      <c r="C1838" s="5">
        <v>8155.15</v>
      </c>
      <c r="D1838" s="5">
        <v>8160.05</v>
      </c>
      <c r="E1838" s="5">
        <v>8056.75</v>
      </c>
      <c r="F1838" s="6" t="s">
        <v>1166</v>
      </c>
      <c r="G1838" s="9">
        <v>-5.0000000000000001E-4</v>
      </c>
      <c r="H1838" s="22">
        <v>159.47</v>
      </c>
    </row>
    <row r="1839" spans="1:8" ht="18" thickBot="1">
      <c r="A1839" s="3">
        <v>42160</v>
      </c>
      <c r="B1839" s="8">
        <v>8114.7</v>
      </c>
      <c r="C1839" s="5">
        <v>8119.15</v>
      </c>
      <c r="D1839" s="5">
        <v>8191</v>
      </c>
      <c r="E1839" s="5">
        <v>8100.15</v>
      </c>
      <c r="F1839" s="6" t="s">
        <v>1165</v>
      </c>
      <c r="G1839" s="9">
        <v>-2E-3</v>
      </c>
      <c r="H1839" s="22">
        <v>167.06</v>
      </c>
    </row>
    <row r="1840" spans="1:8" ht="18" thickBot="1">
      <c r="A1840" s="3">
        <v>42163</v>
      </c>
      <c r="B1840" s="8">
        <v>8044.15</v>
      </c>
      <c r="C1840" s="5">
        <v>8124.35</v>
      </c>
      <c r="D1840" s="5">
        <v>8131</v>
      </c>
      <c r="E1840" s="5">
        <v>8030.55</v>
      </c>
      <c r="F1840" s="6" t="s">
        <v>1164</v>
      </c>
      <c r="G1840" s="9">
        <v>-8.6999999999999994E-3</v>
      </c>
      <c r="H1840" s="22">
        <v>140.08000000000001</v>
      </c>
    </row>
    <row r="1841" spans="1:8" ht="18" thickBot="1">
      <c r="A1841" s="3">
        <v>42164</v>
      </c>
      <c r="B1841" s="8">
        <v>8022.4</v>
      </c>
      <c r="C1841" s="5">
        <v>8026.5</v>
      </c>
      <c r="D1841" s="5">
        <v>8057.15</v>
      </c>
      <c r="E1841" s="5">
        <v>8005.15</v>
      </c>
      <c r="F1841" s="6" t="s">
        <v>1163</v>
      </c>
      <c r="G1841" s="9">
        <v>-2.7000000000000001E-3</v>
      </c>
      <c r="H1841" s="22">
        <v>140.22</v>
      </c>
    </row>
    <row r="1842" spans="1:8" ht="18" thickBot="1">
      <c r="A1842" s="3">
        <v>42165</v>
      </c>
      <c r="B1842" s="4">
        <v>8124.45</v>
      </c>
      <c r="C1842" s="5">
        <v>8024.15</v>
      </c>
      <c r="D1842" s="5">
        <v>8152.25</v>
      </c>
      <c r="E1842" s="5">
        <v>8023.8</v>
      </c>
      <c r="F1842" s="6" t="s">
        <v>1162</v>
      </c>
      <c r="G1842" s="7">
        <v>1.2699999999999999E-2</v>
      </c>
      <c r="H1842" s="22">
        <v>141.03</v>
      </c>
    </row>
    <row r="1843" spans="1:8" ht="18" thickBot="1">
      <c r="A1843" s="3">
        <v>42166</v>
      </c>
      <c r="B1843" s="8">
        <v>7965.35</v>
      </c>
      <c r="C1843" s="5">
        <v>8157.3</v>
      </c>
      <c r="D1843" s="5">
        <v>8163.05</v>
      </c>
      <c r="E1843" s="5">
        <v>7958.25</v>
      </c>
      <c r="F1843" s="6" t="s">
        <v>1161</v>
      </c>
      <c r="G1843" s="9">
        <v>-1.9599999999999999E-2</v>
      </c>
      <c r="H1843" s="22">
        <v>171.35</v>
      </c>
    </row>
    <row r="1844" spans="1:8" ht="18" thickBot="1">
      <c r="A1844" s="3">
        <v>42167</v>
      </c>
      <c r="B1844" s="4">
        <v>7982.9</v>
      </c>
      <c r="C1844" s="5">
        <v>7959.85</v>
      </c>
      <c r="D1844" s="5">
        <v>7995.6</v>
      </c>
      <c r="E1844" s="5">
        <v>7940.3</v>
      </c>
      <c r="F1844" s="6" t="s">
        <v>1160</v>
      </c>
      <c r="G1844" s="7">
        <v>2.2000000000000001E-3</v>
      </c>
      <c r="H1844" s="22">
        <v>140.84</v>
      </c>
    </row>
    <row r="1845" spans="1:8" ht="18" thickBot="1">
      <c r="A1845" s="3">
        <v>42170</v>
      </c>
      <c r="B1845" s="4">
        <v>8013.9</v>
      </c>
      <c r="C1845" s="5">
        <v>7986.6</v>
      </c>
      <c r="D1845" s="5">
        <v>8057.7</v>
      </c>
      <c r="E1845" s="5">
        <v>7944.85</v>
      </c>
      <c r="F1845" s="6" t="s">
        <v>1159</v>
      </c>
      <c r="G1845" s="7">
        <v>3.8999999999999998E-3</v>
      </c>
      <c r="H1845" s="22">
        <v>137.12</v>
      </c>
    </row>
    <row r="1846" spans="1:8" ht="18" thickBot="1">
      <c r="A1846" s="3">
        <v>42171</v>
      </c>
      <c r="B1846" s="4">
        <v>8047.3</v>
      </c>
      <c r="C1846" s="5">
        <v>8004.2</v>
      </c>
      <c r="D1846" s="5">
        <v>8061.85</v>
      </c>
      <c r="E1846" s="5">
        <v>7952.35</v>
      </c>
      <c r="F1846" s="6" t="s">
        <v>1158</v>
      </c>
      <c r="G1846" s="7">
        <v>4.1999999999999997E-3</v>
      </c>
      <c r="H1846" s="22">
        <v>127.81</v>
      </c>
    </row>
    <row r="1847" spans="1:8" ht="18" thickBot="1">
      <c r="A1847" s="3">
        <v>42172</v>
      </c>
      <c r="B1847" s="4">
        <v>8091.55</v>
      </c>
      <c r="C1847" s="5">
        <v>8084.2</v>
      </c>
      <c r="D1847" s="5">
        <v>8136.85</v>
      </c>
      <c r="E1847" s="5">
        <v>8048.95</v>
      </c>
      <c r="F1847" s="6" t="s">
        <v>1157</v>
      </c>
      <c r="G1847" s="7">
        <v>5.4999999999999997E-3</v>
      </c>
      <c r="H1847" s="22">
        <v>157.21</v>
      </c>
    </row>
    <row r="1848" spans="1:8" ht="18" thickBot="1">
      <c r="A1848" s="3">
        <v>42173</v>
      </c>
      <c r="B1848" s="4">
        <v>8174.6</v>
      </c>
      <c r="C1848" s="5">
        <v>8113.7</v>
      </c>
      <c r="D1848" s="5">
        <v>8186.9</v>
      </c>
      <c r="E1848" s="5">
        <v>8101.8</v>
      </c>
      <c r="F1848" s="6" t="s">
        <v>1074</v>
      </c>
      <c r="G1848" s="7">
        <v>1.03E-2</v>
      </c>
      <c r="H1848" s="22">
        <v>149.27000000000001</v>
      </c>
    </row>
    <row r="1849" spans="1:8" ht="18" thickBot="1">
      <c r="A1849" s="3">
        <v>42174</v>
      </c>
      <c r="B1849" s="4">
        <v>8224.9500000000007</v>
      </c>
      <c r="C1849" s="5">
        <v>8201.15</v>
      </c>
      <c r="D1849" s="5">
        <v>8250.7999999999993</v>
      </c>
      <c r="E1849" s="5">
        <v>8195.65</v>
      </c>
      <c r="F1849" s="6" t="s">
        <v>1156</v>
      </c>
      <c r="G1849" s="7">
        <v>6.1999999999999998E-3</v>
      </c>
      <c r="H1849" s="22">
        <v>151.58000000000001</v>
      </c>
    </row>
    <row r="1850" spans="1:8" ht="18" thickBot="1">
      <c r="A1850" s="3">
        <v>42177</v>
      </c>
      <c r="B1850" s="4">
        <v>8353.1</v>
      </c>
      <c r="C1850" s="5">
        <v>8259.2999999999993</v>
      </c>
      <c r="D1850" s="5">
        <v>8369.4500000000007</v>
      </c>
      <c r="E1850" s="5">
        <v>8257.4</v>
      </c>
      <c r="F1850" s="6" t="s">
        <v>1155</v>
      </c>
      <c r="G1850" s="7">
        <v>1.5599999999999999E-2</v>
      </c>
      <c r="H1850" s="22">
        <v>126.54</v>
      </c>
    </row>
    <row r="1851" spans="1:8" ht="18" thickBot="1">
      <c r="A1851" s="3">
        <v>42178</v>
      </c>
      <c r="B1851" s="4">
        <v>8381.5499999999993</v>
      </c>
      <c r="C1851" s="5">
        <v>8377.4500000000007</v>
      </c>
      <c r="D1851" s="5">
        <v>8398.4500000000007</v>
      </c>
      <c r="E1851" s="5">
        <v>8334.9500000000007</v>
      </c>
      <c r="F1851" s="6" t="s">
        <v>1154</v>
      </c>
      <c r="G1851" s="7">
        <v>3.3999999999999998E-3</v>
      </c>
      <c r="H1851" s="22">
        <v>135.84</v>
      </c>
    </row>
    <row r="1852" spans="1:8" ht="18" thickBot="1">
      <c r="A1852" s="3">
        <v>42179</v>
      </c>
      <c r="B1852" s="8">
        <v>8360.85</v>
      </c>
      <c r="C1852" s="5">
        <v>8399.4</v>
      </c>
      <c r="D1852" s="5">
        <v>8421.35</v>
      </c>
      <c r="E1852" s="5">
        <v>8338.9</v>
      </c>
      <c r="F1852" s="6" t="s">
        <v>1153</v>
      </c>
      <c r="G1852" s="9">
        <v>-2.5000000000000001E-3</v>
      </c>
      <c r="H1852" s="22">
        <v>134.06</v>
      </c>
    </row>
    <row r="1853" spans="1:8" ht="18" thickBot="1">
      <c r="A1853" s="3">
        <v>42180</v>
      </c>
      <c r="B1853" s="4">
        <v>8398</v>
      </c>
      <c r="C1853" s="5">
        <v>8336.25</v>
      </c>
      <c r="D1853" s="5">
        <v>8423.15</v>
      </c>
      <c r="E1853" s="5">
        <v>8329.5</v>
      </c>
      <c r="F1853" s="6" t="s">
        <v>1152</v>
      </c>
      <c r="G1853" s="7">
        <v>4.4000000000000003E-3</v>
      </c>
      <c r="H1853" s="22">
        <v>207.42</v>
      </c>
    </row>
    <row r="1854" spans="1:8" ht="18" thickBot="1">
      <c r="A1854" s="3">
        <v>42181</v>
      </c>
      <c r="B1854" s="8">
        <v>8381.1</v>
      </c>
      <c r="C1854" s="5">
        <v>8393.9500000000007</v>
      </c>
      <c r="D1854" s="5">
        <v>8408.5499999999993</v>
      </c>
      <c r="E1854" s="5">
        <v>8339.7000000000007</v>
      </c>
      <c r="F1854" s="6" t="s">
        <v>1151</v>
      </c>
      <c r="G1854" s="9">
        <v>-2E-3</v>
      </c>
      <c r="H1854" s="22">
        <v>113.96</v>
      </c>
    </row>
    <row r="1855" spans="1:8" ht="18" thickBot="1">
      <c r="A1855" s="3">
        <v>42184</v>
      </c>
      <c r="B1855" s="8">
        <v>8318.4</v>
      </c>
      <c r="C1855" s="5">
        <v>8247.0499999999993</v>
      </c>
      <c r="D1855" s="5">
        <v>8329.4500000000007</v>
      </c>
      <c r="E1855" s="5">
        <v>8195.65</v>
      </c>
      <c r="F1855" s="6" t="s">
        <v>1150</v>
      </c>
      <c r="G1855" s="9">
        <v>-7.4999999999999997E-3</v>
      </c>
      <c r="H1855" s="22">
        <v>136.11000000000001</v>
      </c>
    </row>
    <row r="1856" spans="1:8" ht="18" thickBot="1">
      <c r="A1856" s="3">
        <v>42185</v>
      </c>
      <c r="B1856" s="4">
        <v>8368.5</v>
      </c>
      <c r="C1856" s="5">
        <v>8316.35</v>
      </c>
      <c r="D1856" s="5">
        <v>8378</v>
      </c>
      <c r="E1856" s="5">
        <v>8298.9500000000007</v>
      </c>
      <c r="F1856" s="6" t="s">
        <v>1149</v>
      </c>
      <c r="G1856" s="7">
        <v>6.0000000000000001E-3</v>
      </c>
      <c r="H1856" s="22">
        <v>163.37</v>
      </c>
    </row>
    <row r="1857" spans="1:8" ht="18" thickBot="1">
      <c r="A1857" s="3">
        <v>42186</v>
      </c>
      <c r="B1857" s="4">
        <v>8453.0499999999993</v>
      </c>
      <c r="C1857" s="5">
        <v>8376.25</v>
      </c>
      <c r="D1857" s="5">
        <v>8481.6</v>
      </c>
      <c r="E1857" s="5">
        <v>8370.15</v>
      </c>
      <c r="F1857" s="6" t="s">
        <v>1148</v>
      </c>
      <c r="G1857" s="7">
        <v>1.01E-2</v>
      </c>
      <c r="H1857" s="22">
        <v>135.88999999999999</v>
      </c>
    </row>
    <row r="1858" spans="1:8" ht="18" thickBot="1">
      <c r="A1858" s="3">
        <v>42187</v>
      </c>
      <c r="B1858" s="8">
        <v>8444.9</v>
      </c>
      <c r="C1858" s="5">
        <v>8471.9500000000007</v>
      </c>
      <c r="D1858" s="5">
        <v>8479.25</v>
      </c>
      <c r="E1858" s="5">
        <v>8433.2000000000007</v>
      </c>
      <c r="F1858" s="6" t="s">
        <v>1147</v>
      </c>
      <c r="G1858" s="9">
        <v>-1E-3</v>
      </c>
      <c r="H1858" s="22">
        <v>115.47</v>
      </c>
    </row>
    <row r="1859" spans="1:8" ht="18" thickBot="1">
      <c r="A1859" s="3">
        <v>42188</v>
      </c>
      <c r="B1859" s="4">
        <v>8484.9</v>
      </c>
      <c r="C1859" s="5">
        <v>8440.1</v>
      </c>
      <c r="D1859" s="5">
        <v>8497.75</v>
      </c>
      <c r="E1859" s="5">
        <v>8424.15</v>
      </c>
      <c r="F1859" s="6" t="s">
        <v>1146</v>
      </c>
      <c r="G1859" s="7">
        <v>4.7000000000000002E-3</v>
      </c>
      <c r="H1859" s="22">
        <v>91.14</v>
      </c>
    </row>
    <row r="1860" spans="1:8" ht="18" thickBot="1">
      <c r="A1860" s="3">
        <v>42191</v>
      </c>
      <c r="B1860" s="4">
        <v>8522.15</v>
      </c>
      <c r="C1860" s="5">
        <v>8386.15</v>
      </c>
      <c r="D1860" s="5">
        <v>8533.15</v>
      </c>
      <c r="E1860" s="5">
        <v>8386.15</v>
      </c>
      <c r="F1860" s="6" t="s">
        <v>1145</v>
      </c>
      <c r="G1860" s="7">
        <v>4.4000000000000003E-3</v>
      </c>
      <c r="H1860" s="22">
        <v>104.58</v>
      </c>
    </row>
    <row r="1861" spans="1:8" ht="18" thickBot="1">
      <c r="A1861" s="3">
        <v>42192</v>
      </c>
      <c r="B1861" s="8">
        <v>8510.7999999999993</v>
      </c>
      <c r="C1861" s="5">
        <v>8525.5</v>
      </c>
      <c r="D1861" s="5">
        <v>8561.35</v>
      </c>
      <c r="E1861" s="5">
        <v>8483.85</v>
      </c>
      <c r="F1861" s="6" t="s">
        <v>1144</v>
      </c>
      <c r="G1861" s="9">
        <v>-1.2999999999999999E-3</v>
      </c>
      <c r="H1861" s="22">
        <v>126.04</v>
      </c>
    </row>
    <row r="1862" spans="1:8" ht="18" thickBot="1">
      <c r="A1862" s="3">
        <v>42193</v>
      </c>
      <c r="B1862" s="8">
        <v>8363.0499999999993</v>
      </c>
      <c r="C1862" s="5">
        <v>8439.2000000000007</v>
      </c>
      <c r="D1862" s="5">
        <v>8457.5</v>
      </c>
      <c r="E1862" s="5">
        <v>8341.4</v>
      </c>
      <c r="F1862" s="6" t="s">
        <v>1143</v>
      </c>
      <c r="G1862" s="9">
        <v>-1.7399999999999999E-2</v>
      </c>
      <c r="H1862" s="22">
        <v>193.89</v>
      </c>
    </row>
    <row r="1863" spans="1:8" ht="18" thickBot="1">
      <c r="A1863" s="3">
        <v>42194</v>
      </c>
      <c r="B1863" s="8">
        <v>8328.5499999999993</v>
      </c>
      <c r="C1863" s="5">
        <v>8364.85</v>
      </c>
      <c r="D1863" s="5">
        <v>8400.2999999999993</v>
      </c>
      <c r="E1863" s="5">
        <v>8323</v>
      </c>
      <c r="F1863" s="6" t="s">
        <v>1142</v>
      </c>
      <c r="G1863" s="9">
        <v>-4.1000000000000003E-3</v>
      </c>
      <c r="H1863" s="22">
        <v>135.36000000000001</v>
      </c>
    </row>
    <row r="1864" spans="1:8" ht="18" thickBot="1">
      <c r="A1864" s="3">
        <v>42195</v>
      </c>
      <c r="B1864" s="4">
        <v>8360.5499999999993</v>
      </c>
      <c r="C1864" s="5">
        <v>8365.7000000000007</v>
      </c>
      <c r="D1864" s="5">
        <v>8377.1</v>
      </c>
      <c r="E1864" s="5">
        <v>8315.4</v>
      </c>
      <c r="F1864" s="6" t="s">
        <v>1141</v>
      </c>
      <c r="G1864" s="7">
        <v>3.8E-3</v>
      </c>
      <c r="H1864" s="22">
        <v>158.88</v>
      </c>
    </row>
    <row r="1865" spans="1:8" ht="18" thickBot="1">
      <c r="A1865" s="3">
        <v>42198</v>
      </c>
      <c r="B1865" s="4">
        <v>8459.65</v>
      </c>
      <c r="C1865" s="5">
        <v>8397.25</v>
      </c>
      <c r="D1865" s="5">
        <v>8471.65</v>
      </c>
      <c r="E1865" s="5">
        <v>8355.4</v>
      </c>
      <c r="F1865" s="6" t="s">
        <v>1140</v>
      </c>
      <c r="G1865" s="7">
        <v>1.1900000000000001E-2</v>
      </c>
      <c r="H1865" s="22">
        <v>121.38</v>
      </c>
    </row>
    <row r="1866" spans="1:8" ht="18" thickBot="1">
      <c r="A1866" s="3">
        <v>42199</v>
      </c>
      <c r="B1866" s="8">
        <v>8454.1</v>
      </c>
      <c r="C1866" s="5">
        <v>8470.6</v>
      </c>
      <c r="D1866" s="5">
        <v>8480.25</v>
      </c>
      <c r="E1866" s="5">
        <v>8424.1</v>
      </c>
      <c r="F1866" s="6" t="s">
        <v>1139</v>
      </c>
      <c r="G1866" s="9">
        <v>-6.9999999999999999E-4</v>
      </c>
      <c r="H1866" s="22">
        <v>104.89</v>
      </c>
    </row>
    <row r="1867" spans="1:8" ht="18" thickBot="1">
      <c r="A1867" s="3">
        <v>42200</v>
      </c>
      <c r="B1867" s="4">
        <v>8523.7999999999993</v>
      </c>
      <c r="C1867" s="5">
        <v>8463.4</v>
      </c>
      <c r="D1867" s="5">
        <v>8531.4</v>
      </c>
      <c r="E1867" s="5">
        <v>8462.9500000000007</v>
      </c>
      <c r="F1867" s="6" t="s">
        <v>1138</v>
      </c>
      <c r="G1867" s="7">
        <v>8.2000000000000007E-3</v>
      </c>
      <c r="H1867" s="22">
        <v>108.84</v>
      </c>
    </row>
    <row r="1868" spans="1:8" ht="18" thickBot="1">
      <c r="A1868" s="3">
        <v>42201</v>
      </c>
      <c r="B1868" s="4">
        <v>8608.0499999999993</v>
      </c>
      <c r="C1868" s="5">
        <v>8546.15</v>
      </c>
      <c r="D1868" s="5">
        <v>8616.1</v>
      </c>
      <c r="E1868" s="5">
        <v>8542.9</v>
      </c>
      <c r="F1868" s="6" t="s">
        <v>1137</v>
      </c>
      <c r="G1868" s="7">
        <v>9.9000000000000008E-3</v>
      </c>
      <c r="H1868" s="22">
        <v>119.64</v>
      </c>
    </row>
    <row r="1869" spans="1:8" ht="18" thickBot="1">
      <c r="A1869" s="3">
        <v>42202</v>
      </c>
      <c r="B1869" s="4">
        <v>8609.85</v>
      </c>
      <c r="C1869" s="5">
        <v>8623.65</v>
      </c>
      <c r="D1869" s="5">
        <v>8642.9500000000007</v>
      </c>
      <c r="E1869" s="5">
        <v>8593.15</v>
      </c>
      <c r="F1869" s="6" t="s">
        <v>1136</v>
      </c>
      <c r="G1869" s="7">
        <v>2.0000000000000001E-4</v>
      </c>
      <c r="H1869" s="22">
        <v>108.19</v>
      </c>
    </row>
    <row r="1870" spans="1:8" ht="18" thickBot="1">
      <c r="A1870" s="3">
        <v>42205</v>
      </c>
      <c r="B1870" s="8">
        <v>8603.4500000000007</v>
      </c>
      <c r="C1870" s="5">
        <v>8623.9</v>
      </c>
      <c r="D1870" s="5">
        <v>8624.1</v>
      </c>
      <c r="E1870" s="5">
        <v>8559</v>
      </c>
      <c r="F1870" s="6" t="s">
        <v>1135</v>
      </c>
      <c r="G1870" s="9">
        <v>-6.9999999999999999E-4</v>
      </c>
      <c r="H1870" s="22">
        <v>93.44</v>
      </c>
    </row>
    <row r="1871" spans="1:8" ht="18" thickBot="1">
      <c r="A1871" s="3">
        <v>42206</v>
      </c>
      <c r="B1871" s="8">
        <v>8529.4500000000007</v>
      </c>
      <c r="C1871" s="5">
        <v>8601.5</v>
      </c>
      <c r="D1871" s="5">
        <v>8646.75</v>
      </c>
      <c r="E1871" s="5">
        <v>8517.9</v>
      </c>
      <c r="F1871" s="6" t="s">
        <v>1134</v>
      </c>
      <c r="G1871" s="9">
        <v>-8.6E-3</v>
      </c>
      <c r="H1871" s="22">
        <v>169.15</v>
      </c>
    </row>
    <row r="1872" spans="1:8" ht="18" thickBot="1">
      <c r="A1872" s="3">
        <v>42207</v>
      </c>
      <c r="B1872" s="4">
        <v>8633.5</v>
      </c>
      <c r="C1872" s="5">
        <v>8512.25</v>
      </c>
      <c r="D1872" s="5">
        <v>8643.9</v>
      </c>
      <c r="E1872" s="5">
        <v>8498.65</v>
      </c>
      <c r="F1872" s="6" t="s">
        <v>1133</v>
      </c>
      <c r="G1872" s="7">
        <v>1.2200000000000001E-2</v>
      </c>
      <c r="H1872" s="22">
        <v>141.02000000000001</v>
      </c>
    </row>
    <row r="1873" spans="1:8" ht="18" thickBot="1">
      <c r="A1873" s="3">
        <v>42208</v>
      </c>
      <c r="B1873" s="8">
        <v>8589.7999999999993</v>
      </c>
      <c r="C1873" s="5">
        <v>8643.9500000000007</v>
      </c>
      <c r="D1873" s="5">
        <v>8654.75</v>
      </c>
      <c r="E1873" s="5">
        <v>8573.7999999999993</v>
      </c>
      <c r="F1873" s="6" t="s">
        <v>1132</v>
      </c>
      <c r="G1873" s="9">
        <v>-5.1000000000000004E-3</v>
      </c>
      <c r="H1873" s="22">
        <v>136.96</v>
      </c>
    </row>
    <row r="1874" spans="1:8" ht="18" thickBot="1">
      <c r="A1874" s="3">
        <v>42209</v>
      </c>
      <c r="B1874" s="8">
        <v>8521.5499999999993</v>
      </c>
      <c r="C1874" s="5">
        <v>8588.15</v>
      </c>
      <c r="D1874" s="5">
        <v>8589.15</v>
      </c>
      <c r="E1874" s="5">
        <v>8513.5</v>
      </c>
      <c r="F1874" s="6" t="s">
        <v>1131</v>
      </c>
      <c r="G1874" s="9">
        <v>-7.9000000000000008E-3</v>
      </c>
      <c r="H1874" s="22">
        <v>131.35</v>
      </c>
    </row>
    <row r="1875" spans="1:8" ht="18" thickBot="1">
      <c r="A1875" s="3">
        <v>42212</v>
      </c>
      <c r="B1875" s="8">
        <v>8361</v>
      </c>
      <c r="C1875" s="5">
        <v>8492.1</v>
      </c>
      <c r="D1875" s="5">
        <v>8492.2000000000007</v>
      </c>
      <c r="E1875" s="5">
        <v>8351.5499999999993</v>
      </c>
      <c r="F1875" s="6" t="s">
        <v>1130</v>
      </c>
      <c r="G1875" s="9">
        <v>-1.8800000000000001E-2</v>
      </c>
      <c r="H1875" s="22">
        <v>140.83000000000001</v>
      </c>
    </row>
    <row r="1876" spans="1:8" ht="18" thickBot="1">
      <c r="A1876" s="3">
        <v>42213</v>
      </c>
      <c r="B1876" s="8">
        <v>8337</v>
      </c>
      <c r="C1876" s="5">
        <v>8371.1</v>
      </c>
      <c r="D1876" s="5">
        <v>8397.4</v>
      </c>
      <c r="E1876" s="5">
        <v>8321.75</v>
      </c>
      <c r="F1876" s="6" t="s">
        <v>1129</v>
      </c>
      <c r="G1876" s="9">
        <v>-2.8999999999999998E-3</v>
      </c>
      <c r="H1876" s="22">
        <v>179.98</v>
      </c>
    </row>
    <row r="1877" spans="1:8" ht="18" thickBot="1">
      <c r="A1877" s="3">
        <v>42214</v>
      </c>
      <c r="B1877" s="4">
        <v>8375.0499999999993</v>
      </c>
      <c r="C1877" s="5">
        <v>8365.6</v>
      </c>
      <c r="D1877" s="5">
        <v>8381.5</v>
      </c>
      <c r="E1877" s="5">
        <v>8338.4500000000007</v>
      </c>
      <c r="F1877" s="6" t="s">
        <v>1128</v>
      </c>
      <c r="G1877" s="7">
        <v>4.5999999999999999E-3</v>
      </c>
      <c r="H1877" s="22">
        <v>145.4</v>
      </c>
    </row>
    <row r="1878" spans="1:8" ht="18" thickBot="1">
      <c r="A1878" s="3">
        <v>42215</v>
      </c>
      <c r="B1878" s="4">
        <v>8421.7999999999993</v>
      </c>
      <c r="C1878" s="5">
        <v>8417</v>
      </c>
      <c r="D1878" s="5">
        <v>8458.9</v>
      </c>
      <c r="E1878" s="5">
        <v>8408.2999999999993</v>
      </c>
      <c r="F1878" s="6" t="s">
        <v>1127</v>
      </c>
      <c r="G1878" s="7">
        <v>5.5999999999999999E-3</v>
      </c>
      <c r="H1878" s="22">
        <v>221.94</v>
      </c>
    </row>
    <row r="1879" spans="1:8" ht="18" thickBot="1">
      <c r="A1879" s="3">
        <v>42216</v>
      </c>
      <c r="B1879" s="4">
        <v>8532.85</v>
      </c>
      <c r="C1879" s="5">
        <v>8456.1</v>
      </c>
      <c r="D1879" s="5">
        <v>8548.9500000000007</v>
      </c>
      <c r="E1879" s="5">
        <v>8448</v>
      </c>
      <c r="F1879" s="6" t="s">
        <v>1126</v>
      </c>
      <c r="G1879" s="7">
        <v>1.32E-2</v>
      </c>
      <c r="H1879" s="22">
        <v>209.63</v>
      </c>
    </row>
    <row r="1880" spans="1:8" ht="18" thickBot="1">
      <c r="A1880" s="3">
        <v>42219</v>
      </c>
      <c r="B1880" s="4">
        <v>8543.0499999999993</v>
      </c>
      <c r="C1880" s="5">
        <v>8510.65</v>
      </c>
      <c r="D1880" s="5">
        <v>8563.9500000000007</v>
      </c>
      <c r="E1880" s="5">
        <v>8508.1</v>
      </c>
      <c r="F1880" s="6" t="s">
        <v>1071</v>
      </c>
      <c r="G1880" s="7">
        <v>1.1999999999999999E-3</v>
      </c>
      <c r="H1880" s="22">
        <v>161.49</v>
      </c>
    </row>
    <row r="1881" spans="1:8" ht="18" thickBot="1">
      <c r="A1881" s="3">
        <v>42220</v>
      </c>
      <c r="B1881" s="8">
        <v>8516.9</v>
      </c>
      <c r="C1881" s="5">
        <v>8564.1</v>
      </c>
      <c r="D1881" s="5">
        <v>8565.15</v>
      </c>
      <c r="E1881" s="5">
        <v>8448.25</v>
      </c>
      <c r="F1881" s="6" t="s">
        <v>1125</v>
      </c>
      <c r="G1881" s="9">
        <v>-3.0999999999999999E-3</v>
      </c>
      <c r="H1881" s="22">
        <v>193.23</v>
      </c>
    </row>
    <row r="1882" spans="1:8" ht="18" thickBot="1">
      <c r="A1882" s="3">
        <v>42221</v>
      </c>
      <c r="B1882" s="4">
        <v>8567.9500000000007</v>
      </c>
      <c r="C1882" s="5">
        <v>8547.4500000000007</v>
      </c>
      <c r="D1882" s="5">
        <v>8591.85</v>
      </c>
      <c r="E1882" s="5">
        <v>8545.85</v>
      </c>
      <c r="F1882" s="6" t="s">
        <v>1124</v>
      </c>
      <c r="G1882" s="7">
        <v>6.0000000000000001E-3</v>
      </c>
      <c r="H1882" s="22">
        <v>136.94999999999999</v>
      </c>
    </row>
    <row r="1883" spans="1:8" ht="18" thickBot="1">
      <c r="A1883" s="3">
        <v>42222</v>
      </c>
      <c r="B1883" s="4">
        <v>8588.65</v>
      </c>
      <c r="C1883" s="5">
        <v>8585.7999999999993</v>
      </c>
      <c r="D1883" s="5">
        <v>8606.2999999999993</v>
      </c>
      <c r="E1883" s="5">
        <v>8551.5</v>
      </c>
      <c r="F1883" s="6" t="s">
        <v>1123</v>
      </c>
      <c r="G1883" s="7">
        <v>2.3999999999999998E-3</v>
      </c>
      <c r="H1883" s="22">
        <v>139.12</v>
      </c>
    </row>
    <row r="1884" spans="1:8" ht="18" thickBot="1">
      <c r="A1884" s="3">
        <v>42223</v>
      </c>
      <c r="B1884" s="8">
        <v>8564.6</v>
      </c>
      <c r="C1884" s="5">
        <v>8580.7999999999993</v>
      </c>
      <c r="D1884" s="5">
        <v>8595.9500000000007</v>
      </c>
      <c r="E1884" s="5">
        <v>8552.7000000000007</v>
      </c>
      <c r="F1884" s="6" t="s">
        <v>1122</v>
      </c>
      <c r="G1884" s="9">
        <v>-2.8E-3</v>
      </c>
      <c r="H1884" s="22">
        <v>148.07</v>
      </c>
    </row>
    <row r="1885" spans="1:8" ht="18" thickBot="1">
      <c r="A1885" s="3">
        <v>42226</v>
      </c>
      <c r="B1885" s="8">
        <v>8525.6</v>
      </c>
      <c r="C1885" s="5">
        <v>8577</v>
      </c>
      <c r="D1885" s="5">
        <v>8621.5499999999993</v>
      </c>
      <c r="E1885" s="5">
        <v>8497.7999999999993</v>
      </c>
      <c r="F1885" s="6" t="s">
        <v>1121</v>
      </c>
      <c r="G1885" s="9">
        <v>-4.5999999999999999E-3</v>
      </c>
      <c r="H1885" s="22">
        <v>127.2</v>
      </c>
    </row>
    <row r="1886" spans="1:8" ht="18" thickBot="1">
      <c r="A1886" s="3">
        <v>42227</v>
      </c>
      <c r="B1886" s="8">
        <v>8462.35</v>
      </c>
      <c r="C1886" s="5">
        <v>8548.4500000000007</v>
      </c>
      <c r="D1886" s="5">
        <v>8556.25</v>
      </c>
      <c r="E1886" s="5">
        <v>8441.2999999999993</v>
      </c>
      <c r="F1886" s="6" t="s">
        <v>1120</v>
      </c>
      <c r="G1886" s="9">
        <v>-7.4000000000000003E-3</v>
      </c>
      <c r="H1886" s="22">
        <v>159.19</v>
      </c>
    </row>
    <row r="1887" spans="1:8" ht="18" thickBot="1">
      <c r="A1887" s="3">
        <v>42228</v>
      </c>
      <c r="B1887" s="8">
        <v>8349.4500000000007</v>
      </c>
      <c r="C1887" s="5">
        <v>8445.7000000000007</v>
      </c>
      <c r="D1887" s="5">
        <v>8446.9500000000007</v>
      </c>
      <c r="E1887" s="5">
        <v>8337.9500000000007</v>
      </c>
      <c r="F1887" s="6" t="s">
        <v>1119</v>
      </c>
      <c r="G1887" s="9">
        <v>-1.3299999999999999E-2</v>
      </c>
      <c r="H1887" s="22">
        <v>195.9</v>
      </c>
    </row>
    <row r="1888" spans="1:8" ht="18" thickBot="1">
      <c r="A1888" s="3">
        <v>42229</v>
      </c>
      <c r="B1888" s="4">
        <v>8355.85</v>
      </c>
      <c r="C1888" s="5">
        <v>8384.4500000000007</v>
      </c>
      <c r="D1888" s="5">
        <v>8429.5</v>
      </c>
      <c r="E1888" s="5">
        <v>8339.75</v>
      </c>
      <c r="F1888" s="6" t="s">
        <v>1118</v>
      </c>
      <c r="G1888" s="7">
        <v>8.0000000000000004E-4</v>
      </c>
      <c r="H1888" s="22">
        <v>195.08</v>
      </c>
    </row>
    <row r="1889" spans="1:8" ht="18" thickBot="1">
      <c r="A1889" s="3">
        <v>42230</v>
      </c>
      <c r="B1889" s="4">
        <v>8518.5499999999993</v>
      </c>
      <c r="C1889" s="5">
        <v>8402.35</v>
      </c>
      <c r="D1889" s="5">
        <v>8530.1</v>
      </c>
      <c r="E1889" s="5">
        <v>8381.2000000000007</v>
      </c>
      <c r="F1889" s="6" t="s">
        <v>1117</v>
      </c>
      <c r="G1889" s="7">
        <v>1.95E-2</v>
      </c>
      <c r="H1889" s="22">
        <v>160.68</v>
      </c>
    </row>
    <row r="1890" spans="1:8" ht="18" thickBot="1">
      <c r="A1890" s="3">
        <v>42233</v>
      </c>
      <c r="B1890" s="8">
        <v>8477.2999999999993</v>
      </c>
      <c r="C1890" s="5">
        <v>8530.5</v>
      </c>
      <c r="D1890" s="5">
        <v>8530.6</v>
      </c>
      <c r="E1890" s="5">
        <v>8428.0499999999993</v>
      </c>
      <c r="F1890" s="6" t="s">
        <v>1116</v>
      </c>
      <c r="G1890" s="9">
        <v>-4.7999999999999996E-3</v>
      </c>
      <c r="H1890" s="22">
        <v>180.08</v>
      </c>
    </row>
    <row r="1891" spans="1:8" ht="18" thickBot="1">
      <c r="A1891" s="3">
        <v>42234</v>
      </c>
      <c r="B1891" s="8">
        <v>8466.5499999999993</v>
      </c>
      <c r="C1891" s="5">
        <v>8505.85</v>
      </c>
      <c r="D1891" s="5">
        <v>8525.75</v>
      </c>
      <c r="E1891" s="5">
        <v>8433.6</v>
      </c>
      <c r="F1891" s="6" t="s">
        <v>1115</v>
      </c>
      <c r="G1891" s="9">
        <v>-1.2999999999999999E-3</v>
      </c>
      <c r="H1891" s="22">
        <v>157.99</v>
      </c>
    </row>
    <row r="1892" spans="1:8" ht="18" thickBot="1">
      <c r="A1892" s="3">
        <v>42235</v>
      </c>
      <c r="B1892" s="4">
        <v>8495.15</v>
      </c>
      <c r="C1892" s="5">
        <v>8468.0499999999993</v>
      </c>
      <c r="D1892" s="5">
        <v>8520.4500000000007</v>
      </c>
      <c r="E1892" s="5">
        <v>8425.9500000000007</v>
      </c>
      <c r="F1892" s="6" t="s">
        <v>1114</v>
      </c>
      <c r="G1892" s="7">
        <v>3.3999999999999998E-3</v>
      </c>
      <c r="H1892" s="22">
        <v>134.51</v>
      </c>
    </row>
    <row r="1893" spans="1:8" ht="18" thickBot="1">
      <c r="A1893" s="3">
        <v>42236</v>
      </c>
      <c r="B1893" s="8">
        <v>8372.75</v>
      </c>
      <c r="C1893" s="5">
        <v>8471.0499999999993</v>
      </c>
      <c r="D1893" s="5">
        <v>8501.35</v>
      </c>
      <c r="E1893" s="5">
        <v>8359.75</v>
      </c>
      <c r="F1893" s="6" t="s">
        <v>1113</v>
      </c>
      <c r="G1893" s="9">
        <v>-1.44E-2</v>
      </c>
      <c r="H1893" s="22">
        <v>189.84</v>
      </c>
    </row>
    <row r="1894" spans="1:8" ht="18" thickBot="1">
      <c r="A1894" s="3">
        <v>42237</v>
      </c>
      <c r="B1894" s="8">
        <v>8299.9500000000007</v>
      </c>
      <c r="C1894" s="5">
        <v>8305.4</v>
      </c>
      <c r="D1894" s="5">
        <v>8322.2000000000007</v>
      </c>
      <c r="E1894" s="5">
        <v>8225.0499999999993</v>
      </c>
      <c r="F1894" s="6" t="s">
        <v>1112</v>
      </c>
      <c r="G1894" s="9">
        <v>-8.6999999999999994E-3</v>
      </c>
      <c r="H1894" s="22">
        <v>207.54</v>
      </c>
    </row>
    <row r="1895" spans="1:8" ht="18" thickBot="1">
      <c r="A1895" s="3">
        <v>42240</v>
      </c>
      <c r="B1895" s="8">
        <v>7809</v>
      </c>
      <c r="C1895" s="5">
        <v>8055.95</v>
      </c>
      <c r="D1895" s="5">
        <v>8060.05</v>
      </c>
      <c r="E1895" s="5">
        <v>7769.4</v>
      </c>
      <c r="F1895" s="6" t="s">
        <v>1111</v>
      </c>
      <c r="G1895" s="9">
        <v>-5.9200000000000003E-2</v>
      </c>
      <c r="H1895" s="22">
        <v>322.10000000000002</v>
      </c>
    </row>
    <row r="1896" spans="1:8" ht="18" thickBot="1">
      <c r="A1896" s="3">
        <v>42241</v>
      </c>
      <c r="B1896" s="4">
        <v>7880.7</v>
      </c>
      <c r="C1896" s="5">
        <v>7895.4</v>
      </c>
      <c r="D1896" s="5">
        <v>7925.4</v>
      </c>
      <c r="E1896" s="5">
        <v>7667.25</v>
      </c>
      <c r="F1896" s="6" t="s">
        <v>1110</v>
      </c>
      <c r="G1896" s="7">
        <v>9.1999999999999998E-3</v>
      </c>
      <c r="H1896" s="22">
        <v>308.26</v>
      </c>
    </row>
    <row r="1897" spans="1:8" ht="18" thickBot="1">
      <c r="A1897" s="3">
        <v>42242</v>
      </c>
      <c r="B1897" s="8">
        <v>7791.85</v>
      </c>
      <c r="C1897" s="5">
        <v>7865.25</v>
      </c>
      <c r="D1897" s="5">
        <v>7930.05</v>
      </c>
      <c r="E1897" s="5">
        <v>7777.1</v>
      </c>
      <c r="F1897" s="6" t="s">
        <v>1109</v>
      </c>
      <c r="G1897" s="9">
        <v>-1.1299999999999999E-2</v>
      </c>
      <c r="H1897" s="22">
        <v>223.26</v>
      </c>
    </row>
    <row r="1898" spans="1:8" ht="18" thickBot="1">
      <c r="A1898" s="3">
        <v>42243</v>
      </c>
      <c r="B1898" s="4">
        <v>7948.95</v>
      </c>
      <c r="C1898" s="5">
        <v>7921.6</v>
      </c>
      <c r="D1898" s="5">
        <v>7963.6</v>
      </c>
      <c r="E1898" s="5">
        <v>7862.3</v>
      </c>
      <c r="F1898" s="6" t="s">
        <v>1108</v>
      </c>
      <c r="G1898" s="7">
        <v>2.0199999999999999E-2</v>
      </c>
      <c r="H1898" s="22">
        <v>314.42</v>
      </c>
    </row>
    <row r="1899" spans="1:8" ht="18" thickBot="1">
      <c r="A1899" s="3">
        <v>42244</v>
      </c>
      <c r="B1899" s="4">
        <v>8001.95</v>
      </c>
      <c r="C1899" s="5">
        <v>8053.7</v>
      </c>
      <c r="D1899" s="5">
        <v>8091.8</v>
      </c>
      <c r="E1899" s="5">
        <v>7961.65</v>
      </c>
      <c r="F1899" s="6" t="s">
        <v>1107</v>
      </c>
      <c r="G1899" s="7">
        <v>6.7000000000000002E-3</v>
      </c>
      <c r="H1899" s="22">
        <v>201.57</v>
      </c>
    </row>
    <row r="1900" spans="1:8" ht="18" thickBot="1">
      <c r="A1900" s="3">
        <v>42247</v>
      </c>
      <c r="B1900" s="8">
        <v>7971.3</v>
      </c>
      <c r="C1900" s="5">
        <v>8009.25</v>
      </c>
      <c r="D1900" s="5">
        <v>8043.6</v>
      </c>
      <c r="E1900" s="5">
        <v>7947.95</v>
      </c>
      <c r="F1900" s="6" t="s">
        <v>1106</v>
      </c>
      <c r="G1900" s="9">
        <v>-3.8E-3</v>
      </c>
      <c r="H1900" s="22">
        <v>204.26</v>
      </c>
    </row>
    <row r="1901" spans="1:8" ht="18" thickBot="1">
      <c r="A1901" s="3">
        <v>42248</v>
      </c>
      <c r="B1901" s="8">
        <v>7785.85</v>
      </c>
      <c r="C1901" s="5">
        <v>7907.95</v>
      </c>
      <c r="D1901" s="5">
        <v>7929.1</v>
      </c>
      <c r="E1901" s="5">
        <v>7746.5</v>
      </c>
      <c r="F1901" s="6" t="s">
        <v>1105</v>
      </c>
      <c r="G1901" s="9">
        <v>-2.3300000000000001E-2</v>
      </c>
      <c r="H1901" s="22">
        <v>190.58</v>
      </c>
    </row>
    <row r="1902" spans="1:8" ht="18" thickBot="1">
      <c r="A1902" s="3">
        <v>42249</v>
      </c>
      <c r="B1902" s="8">
        <v>7717</v>
      </c>
      <c r="C1902" s="5">
        <v>7856.65</v>
      </c>
      <c r="D1902" s="5">
        <v>7862.55</v>
      </c>
      <c r="E1902" s="5">
        <v>7699.25</v>
      </c>
      <c r="F1902" s="6" t="s">
        <v>1104</v>
      </c>
      <c r="G1902" s="9">
        <v>-8.8000000000000005E-3</v>
      </c>
      <c r="H1902" s="22">
        <v>222</v>
      </c>
    </row>
    <row r="1903" spans="1:8" ht="18" thickBot="1">
      <c r="A1903" s="3">
        <v>42250</v>
      </c>
      <c r="B1903" s="4">
        <v>7823</v>
      </c>
      <c r="C1903" s="5">
        <v>7774.45</v>
      </c>
      <c r="D1903" s="5">
        <v>7845.6</v>
      </c>
      <c r="E1903" s="5">
        <v>7754.05</v>
      </c>
      <c r="F1903" s="6" t="s">
        <v>1103</v>
      </c>
      <c r="G1903" s="7">
        <v>1.37E-2</v>
      </c>
      <c r="H1903" s="22">
        <v>160.61000000000001</v>
      </c>
    </row>
    <row r="1904" spans="1:8" ht="18" thickBot="1">
      <c r="A1904" s="3">
        <v>42251</v>
      </c>
      <c r="B1904" s="8">
        <v>7655.05</v>
      </c>
      <c r="C1904" s="5">
        <v>7803.4</v>
      </c>
      <c r="D1904" s="5">
        <v>7804.9</v>
      </c>
      <c r="E1904" s="5">
        <v>7626.85</v>
      </c>
      <c r="F1904" s="6" t="s">
        <v>1102</v>
      </c>
      <c r="G1904" s="9">
        <v>-2.1499999999999998E-2</v>
      </c>
      <c r="H1904" s="22">
        <v>199.57</v>
      </c>
    </row>
    <row r="1905" spans="1:8" ht="18" thickBot="1">
      <c r="A1905" s="3">
        <v>42254</v>
      </c>
      <c r="B1905" s="8">
        <v>7558.8</v>
      </c>
      <c r="C1905" s="5">
        <v>7685.85</v>
      </c>
      <c r="D1905" s="5">
        <v>7705.05</v>
      </c>
      <c r="E1905" s="5">
        <v>7545.9</v>
      </c>
      <c r="F1905" s="6" t="s">
        <v>1101</v>
      </c>
      <c r="G1905" s="9">
        <v>-1.26E-2</v>
      </c>
      <c r="H1905" s="22">
        <v>145.76</v>
      </c>
    </row>
    <row r="1906" spans="1:8" ht="18" thickBot="1">
      <c r="A1906" s="3">
        <v>42255</v>
      </c>
      <c r="B1906" s="4">
        <v>7688.25</v>
      </c>
      <c r="C1906" s="5">
        <v>7587.7</v>
      </c>
      <c r="D1906" s="5">
        <v>7720.9</v>
      </c>
      <c r="E1906" s="5">
        <v>7539.5</v>
      </c>
      <c r="F1906" s="6" t="s">
        <v>1100</v>
      </c>
      <c r="G1906" s="7">
        <v>1.7100000000000001E-2</v>
      </c>
      <c r="H1906" s="22">
        <v>177.52</v>
      </c>
    </row>
    <row r="1907" spans="1:8" ht="18" thickBot="1">
      <c r="A1907" s="3">
        <v>42256</v>
      </c>
      <c r="B1907" s="4">
        <v>7818.6</v>
      </c>
      <c r="C1907" s="5">
        <v>7805.85</v>
      </c>
      <c r="D1907" s="5">
        <v>7846.05</v>
      </c>
      <c r="E1907" s="5">
        <v>7764.55</v>
      </c>
      <c r="F1907" s="6" t="s">
        <v>1099</v>
      </c>
      <c r="G1907" s="7">
        <v>1.7000000000000001E-2</v>
      </c>
      <c r="H1907" s="22">
        <v>214.84</v>
      </c>
    </row>
    <row r="1908" spans="1:8" ht="18" thickBot="1">
      <c r="A1908" s="3">
        <v>42257</v>
      </c>
      <c r="B1908" s="8">
        <v>7788.1</v>
      </c>
      <c r="C1908" s="5">
        <v>7729.05</v>
      </c>
      <c r="D1908" s="5">
        <v>7819.85</v>
      </c>
      <c r="E1908" s="5">
        <v>7678.5</v>
      </c>
      <c r="F1908" s="6" t="s">
        <v>1098</v>
      </c>
      <c r="G1908" s="9">
        <v>-3.8999999999999998E-3</v>
      </c>
      <c r="H1908" s="22">
        <v>165.31</v>
      </c>
    </row>
    <row r="1909" spans="1:8" ht="18" thickBot="1">
      <c r="A1909" s="3">
        <v>42258</v>
      </c>
      <c r="B1909" s="4">
        <v>7789.3</v>
      </c>
      <c r="C1909" s="5">
        <v>7833.8</v>
      </c>
      <c r="D1909" s="5">
        <v>7864.85</v>
      </c>
      <c r="E1909" s="5">
        <v>7759.9</v>
      </c>
      <c r="F1909" s="6" t="s">
        <v>1097</v>
      </c>
      <c r="G1909" s="7">
        <v>2.0000000000000001E-4</v>
      </c>
      <c r="H1909" s="22">
        <v>140.58000000000001</v>
      </c>
    </row>
    <row r="1910" spans="1:8" ht="18" thickBot="1">
      <c r="A1910" s="3">
        <v>42261</v>
      </c>
      <c r="B1910" s="4">
        <v>7872.25</v>
      </c>
      <c r="C1910" s="5">
        <v>7811.1</v>
      </c>
      <c r="D1910" s="5">
        <v>7879.95</v>
      </c>
      <c r="E1910" s="5">
        <v>7761.85</v>
      </c>
      <c r="F1910" s="6" t="s">
        <v>1096</v>
      </c>
      <c r="G1910" s="7">
        <v>1.06E-2</v>
      </c>
      <c r="H1910" s="22">
        <v>126.63</v>
      </c>
    </row>
    <row r="1911" spans="1:8" ht="18" thickBot="1">
      <c r="A1911" s="3">
        <v>42262</v>
      </c>
      <c r="B1911" s="8">
        <v>7829.1</v>
      </c>
      <c r="C1911" s="5">
        <v>7867.35</v>
      </c>
      <c r="D1911" s="5">
        <v>7880</v>
      </c>
      <c r="E1911" s="5">
        <v>7799.75</v>
      </c>
      <c r="F1911" s="6" t="s">
        <v>858</v>
      </c>
      <c r="G1911" s="9">
        <v>-5.4999999999999997E-3</v>
      </c>
      <c r="H1911" s="22">
        <v>140.72</v>
      </c>
    </row>
    <row r="1912" spans="1:8" ht="18" thickBot="1">
      <c r="A1912" s="3">
        <v>42263</v>
      </c>
      <c r="B1912" s="4">
        <v>7899.15</v>
      </c>
      <c r="C1912" s="5">
        <v>7886.85</v>
      </c>
      <c r="D1912" s="5">
        <v>7913.9</v>
      </c>
      <c r="E1912" s="5">
        <v>7853.3</v>
      </c>
      <c r="F1912" s="6" t="s">
        <v>1095</v>
      </c>
      <c r="G1912" s="7">
        <v>8.8999999999999999E-3</v>
      </c>
      <c r="H1912" s="22">
        <v>144.33000000000001</v>
      </c>
    </row>
    <row r="1913" spans="1:8" ht="18" thickBot="1">
      <c r="A1913" s="3">
        <v>42265</v>
      </c>
      <c r="B1913" s="4">
        <v>7981.9</v>
      </c>
      <c r="C1913" s="5">
        <v>7967.45</v>
      </c>
      <c r="D1913" s="5">
        <v>8055</v>
      </c>
      <c r="E1913" s="5">
        <v>7955.85</v>
      </c>
      <c r="F1913" s="6" t="s">
        <v>1094</v>
      </c>
      <c r="G1913" s="7">
        <v>1.0500000000000001E-2</v>
      </c>
      <c r="H1913" s="22">
        <v>249.31</v>
      </c>
    </row>
    <row r="1914" spans="1:8" ht="18" thickBot="1">
      <c r="A1914" s="3">
        <v>42268</v>
      </c>
      <c r="B1914" s="8">
        <v>7977.1</v>
      </c>
      <c r="C1914" s="5">
        <v>7911.5</v>
      </c>
      <c r="D1914" s="5">
        <v>7987.9</v>
      </c>
      <c r="E1914" s="5">
        <v>7908.35</v>
      </c>
      <c r="F1914" s="6" t="s">
        <v>1093</v>
      </c>
      <c r="G1914" s="9">
        <v>-5.9999999999999995E-4</v>
      </c>
      <c r="H1914" s="22">
        <v>125.63</v>
      </c>
    </row>
    <row r="1915" spans="1:8" ht="18" thickBot="1">
      <c r="A1915" s="3">
        <v>42269</v>
      </c>
      <c r="B1915" s="8">
        <v>7812</v>
      </c>
      <c r="C1915" s="5">
        <v>8014.8</v>
      </c>
      <c r="D1915" s="5">
        <v>8021.6</v>
      </c>
      <c r="E1915" s="5">
        <v>7787.75</v>
      </c>
      <c r="F1915" s="6" t="s">
        <v>1092</v>
      </c>
      <c r="G1915" s="9">
        <v>-2.07E-2</v>
      </c>
      <c r="H1915" s="22">
        <v>173.57</v>
      </c>
    </row>
    <row r="1916" spans="1:8" ht="18" thickBot="1">
      <c r="A1916" s="3">
        <v>42270</v>
      </c>
      <c r="B1916" s="4">
        <v>7845.95</v>
      </c>
      <c r="C1916" s="5">
        <v>7737.35</v>
      </c>
      <c r="D1916" s="5">
        <v>7882.9</v>
      </c>
      <c r="E1916" s="5">
        <v>7723.25</v>
      </c>
      <c r="F1916" s="6" t="s">
        <v>1091</v>
      </c>
      <c r="G1916" s="7">
        <v>4.3E-3</v>
      </c>
      <c r="H1916" s="22">
        <v>151.19999999999999</v>
      </c>
    </row>
    <row r="1917" spans="1:8" ht="18" thickBot="1">
      <c r="A1917" s="3">
        <v>42271</v>
      </c>
      <c r="B1917" s="4">
        <v>7868.5</v>
      </c>
      <c r="C1917" s="5">
        <v>7838.4</v>
      </c>
      <c r="D1917" s="5">
        <v>7894.5</v>
      </c>
      <c r="E1917" s="5">
        <v>7804.1</v>
      </c>
      <c r="F1917" s="6" t="s">
        <v>1090</v>
      </c>
      <c r="G1917" s="7">
        <v>2.8999999999999998E-3</v>
      </c>
      <c r="H1917" s="22">
        <v>208.77</v>
      </c>
    </row>
    <row r="1918" spans="1:8" ht="18" thickBot="1">
      <c r="A1918" s="3">
        <v>42275</v>
      </c>
      <c r="B1918" s="8">
        <v>7795.7</v>
      </c>
      <c r="C1918" s="5">
        <v>7892.8</v>
      </c>
      <c r="D1918" s="5">
        <v>7893.95</v>
      </c>
      <c r="E1918" s="5">
        <v>7787.95</v>
      </c>
      <c r="F1918" s="6" t="s">
        <v>1089</v>
      </c>
      <c r="G1918" s="9">
        <v>-9.2999999999999992E-3</v>
      </c>
      <c r="H1918" s="22">
        <v>140.47999999999999</v>
      </c>
    </row>
    <row r="1919" spans="1:8" ht="18" thickBot="1">
      <c r="A1919" s="3">
        <v>42276</v>
      </c>
      <c r="B1919" s="4">
        <v>7843.3</v>
      </c>
      <c r="C1919" s="5">
        <v>7725.7</v>
      </c>
      <c r="D1919" s="5">
        <v>7926.55</v>
      </c>
      <c r="E1919" s="5">
        <v>7691.2</v>
      </c>
      <c r="F1919" s="6" t="s">
        <v>1014</v>
      </c>
      <c r="G1919" s="7">
        <v>6.1000000000000004E-3</v>
      </c>
      <c r="H1919" s="22">
        <v>248.11</v>
      </c>
    </row>
    <row r="1920" spans="1:8" ht="18" thickBot="1">
      <c r="A1920" s="3">
        <v>42277</v>
      </c>
      <c r="B1920" s="4">
        <v>7948.9</v>
      </c>
      <c r="C1920" s="5">
        <v>7924.25</v>
      </c>
      <c r="D1920" s="5">
        <v>7957.7</v>
      </c>
      <c r="E1920" s="5">
        <v>7874.5</v>
      </c>
      <c r="F1920" s="6" t="s">
        <v>1088</v>
      </c>
      <c r="G1920" s="7">
        <v>1.35E-2</v>
      </c>
      <c r="H1920" s="22">
        <v>217.19</v>
      </c>
    </row>
    <row r="1921" spans="1:8" ht="18" thickBot="1">
      <c r="A1921" s="3">
        <v>42278</v>
      </c>
      <c r="B1921" s="4">
        <v>7950.9</v>
      </c>
      <c r="C1921" s="5">
        <v>7992.05</v>
      </c>
      <c r="D1921" s="5">
        <v>8008.25</v>
      </c>
      <c r="E1921" s="5">
        <v>7930.65</v>
      </c>
      <c r="F1921" s="6" t="s">
        <v>1087</v>
      </c>
      <c r="G1921" s="7">
        <v>2.9999999999999997E-4</v>
      </c>
      <c r="H1921" s="22">
        <v>161.81</v>
      </c>
    </row>
    <row r="1922" spans="1:8" ht="18" thickBot="1">
      <c r="A1922" s="3">
        <v>42282</v>
      </c>
      <c r="B1922" s="4">
        <v>8119.3</v>
      </c>
      <c r="C1922" s="5">
        <v>8005.1</v>
      </c>
      <c r="D1922" s="5">
        <v>8128.9</v>
      </c>
      <c r="E1922" s="5">
        <v>8005.1</v>
      </c>
      <c r="F1922" s="6" t="s">
        <v>1086</v>
      </c>
      <c r="G1922" s="7">
        <v>2.12E-2</v>
      </c>
      <c r="H1922" s="22">
        <v>188.83</v>
      </c>
    </row>
    <row r="1923" spans="1:8" ht="18" thickBot="1">
      <c r="A1923" s="3">
        <v>42283</v>
      </c>
      <c r="B1923" s="4">
        <v>8152.9</v>
      </c>
      <c r="C1923" s="5">
        <v>8180.45</v>
      </c>
      <c r="D1923" s="5">
        <v>8180.95</v>
      </c>
      <c r="E1923" s="5">
        <v>8096.5</v>
      </c>
      <c r="F1923" s="6" t="s">
        <v>1085</v>
      </c>
      <c r="G1923" s="7">
        <v>4.1000000000000003E-3</v>
      </c>
      <c r="H1923" s="22">
        <v>184.04</v>
      </c>
    </row>
    <row r="1924" spans="1:8" ht="18" thickBot="1">
      <c r="A1924" s="3">
        <v>42284</v>
      </c>
      <c r="B1924" s="4">
        <v>8177.4</v>
      </c>
      <c r="C1924" s="5">
        <v>8146.2</v>
      </c>
      <c r="D1924" s="5">
        <v>8188.9</v>
      </c>
      <c r="E1924" s="5">
        <v>8132.9</v>
      </c>
      <c r="F1924" s="6" t="s">
        <v>1084</v>
      </c>
      <c r="G1924" s="7">
        <v>3.0000000000000001E-3</v>
      </c>
      <c r="H1924" s="22">
        <v>199.91</v>
      </c>
    </row>
    <row r="1925" spans="1:8" ht="18" thickBot="1">
      <c r="A1925" s="3">
        <v>42285</v>
      </c>
      <c r="B1925" s="8">
        <v>8129.35</v>
      </c>
      <c r="C1925" s="5">
        <v>8196.75</v>
      </c>
      <c r="D1925" s="5">
        <v>8196.75</v>
      </c>
      <c r="E1925" s="5">
        <v>8105.85</v>
      </c>
      <c r="F1925" s="6" t="s">
        <v>1083</v>
      </c>
      <c r="G1925" s="9">
        <v>-5.8999999999999999E-3</v>
      </c>
      <c r="H1925" s="22">
        <v>177.03</v>
      </c>
    </row>
    <row r="1926" spans="1:8" ht="18" thickBot="1">
      <c r="A1926" s="3">
        <v>42286</v>
      </c>
      <c r="B1926" s="4">
        <v>8189.7</v>
      </c>
      <c r="C1926" s="5">
        <v>8186.35</v>
      </c>
      <c r="D1926" s="5">
        <v>8232.2000000000007</v>
      </c>
      <c r="E1926" s="5">
        <v>8139.65</v>
      </c>
      <c r="F1926" s="6" t="s">
        <v>1082</v>
      </c>
      <c r="G1926" s="7">
        <v>7.4000000000000003E-3</v>
      </c>
      <c r="H1926" s="22">
        <v>205.86</v>
      </c>
    </row>
    <row r="1927" spans="1:8" ht="18" thickBot="1">
      <c r="A1927" s="3">
        <v>42289</v>
      </c>
      <c r="B1927" s="8">
        <v>8143.6</v>
      </c>
      <c r="C1927" s="5">
        <v>8231.5</v>
      </c>
      <c r="D1927" s="5">
        <v>8244.5</v>
      </c>
      <c r="E1927" s="5">
        <v>8128.2</v>
      </c>
      <c r="F1927" s="6" t="s">
        <v>1081</v>
      </c>
      <c r="G1927" s="9">
        <v>-5.5999999999999999E-3</v>
      </c>
      <c r="H1927" s="22">
        <v>205.26</v>
      </c>
    </row>
    <row r="1928" spans="1:8" ht="18" thickBot="1">
      <c r="A1928" s="3">
        <v>42290</v>
      </c>
      <c r="B1928" s="8">
        <v>8131.7</v>
      </c>
      <c r="C1928" s="5">
        <v>8121.95</v>
      </c>
      <c r="D1928" s="5">
        <v>8150.25</v>
      </c>
      <c r="E1928" s="5">
        <v>8088.6</v>
      </c>
      <c r="F1928" s="6" t="s">
        <v>1080</v>
      </c>
      <c r="G1928" s="9">
        <v>-1.5E-3</v>
      </c>
      <c r="H1928" s="22">
        <v>150.43</v>
      </c>
    </row>
    <row r="1929" spans="1:8" ht="18" thickBot="1">
      <c r="A1929" s="3">
        <v>42291</v>
      </c>
      <c r="B1929" s="8">
        <v>8107.9</v>
      </c>
      <c r="C1929" s="5">
        <v>8102.4</v>
      </c>
      <c r="D1929" s="5">
        <v>8139.3</v>
      </c>
      <c r="E1929" s="5">
        <v>8096.35</v>
      </c>
      <c r="F1929" s="6" t="s">
        <v>1079</v>
      </c>
      <c r="G1929" s="9">
        <v>-2.8999999999999998E-3</v>
      </c>
      <c r="H1929" s="22">
        <v>143.16</v>
      </c>
    </row>
    <row r="1930" spans="1:8" ht="18" thickBot="1">
      <c r="A1930" s="3">
        <v>42292</v>
      </c>
      <c r="B1930" s="4">
        <v>8179.5</v>
      </c>
      <c r="C1930" s="5">
        <v>8134.35</v>
      </c>
      <c r="D1930" s="5">
        <v>8190.55</v>
      </c>
      <c r="E1930" s="5">
        <v>8129.8</v>
      </c>
      <c r="F1930" s="6" t="s">
        <v>1078</v>
      </c>
      <c r="G1930" s="7">
        <v>8.8000000000000005E-3</v>
      </c>
      <c r="H1930" s="22">
        <v>172.43</v>
      </c>
    </row>
    <row r="1931" spans="1:8" ht="18" thickBot="1">
      <c r="A1931" s="3">
        <v>42293</v>
      </c>
      <c r="B1931" s="4">
        <v>8238.15</v>
      </c>
      <c r="C1931" s="5">
        <v>8193.65</v>
      </c>
      <c r="D1931" s="5">
        <v>8246.4</v>
      </c>
      <c r="E1931" s="5">
        <v>8147.65</v>
      </c>
      <c r="F1931" s="6" t="s">
        <v>1077</v>
      </c>
      <c r="G1931" s="7">
        <v>7.1999999999999998E-3</v>
      </c>
      <c r="H1931" s="22">
        <v>161.15</v>
      </c>
    </row>
    <row r="1932" spans="1:8" ht="18" thickBot="1">
      <c r="A1932" s="3">
        <v>42296</v>
      </c>
      <c r="B1932" s="4">
        <v>8275.0499999999993</v>
      </c>
      <c r="C1932" s="5">
        <v>8262.5499999999993</v>
      </c>
      <c r="D1932" s="5">
        <v>8283.0499999999993</v>
      </c>
      <c r="E1932" s="5">
        <v>8239.2000000000007</v>
      </c>
      <c r="F1932" s="6" t="s">
        <v>1076</v>
      </c>
      <c r="G1932" s="7">
        <v>4.4999999999999997E-3</v>
      </c>
      <c r="H1932" s="22">
        <v>128.30000000000001</v>
      </c>
    </row>
    <row r="1933" spans="1:8" ht="18" thickBot="1">
      <c r="A1933" s="3">
        <v>42297</v>
      </c>
      <c r="B1933" s="8">
        <v>8261.65</v>
      </c>
      <c r="C1933" s="5">
        <v>8280.2999999999993</v>
      </c>
      <c r="D1933" s="5">
        <v>8294.0499999999993</v>
      </c>
      <c r="E1933" s="5">
        <v>8229.2000000000007</v>
      </c>
      <c r="F1933" s="6" t="s">
        <v>1075</v>
      </c>
      <c r="G1933" s="9">
        <v>-1.6000000000000001E-3</v>
      </c>
      <c r="H1933" s="22">
        <v>159.94999999999999</v>
      </c>
    </row>
    <row r="1934" spans="1:8" ht="18" thickBot="1">
      <c r="A1934" s="3">
        <v>42298</v>
      </c>
      <c r="B1934" s="8">
        <v>8251.7000000000007</v>
      </c>
      <c r="C1934" s="5">
        <v>8258.35</v>
      </c>
      <c r="D1934" s="5">
        <v>8294.4</v>
      </c>
      <c r="E1934" s="5">
        <v>8217.15</v>
      </c>
      <c r="F1934" s="6" t="s">
        <v>1074</v>
      </c>
      <c r="G1934" s="9">
        <v>-1.1999999999999999E-3</v>
      </c>
      <c r="H1934" s="22">
        <v>149.27000000000001</v>
      </c>
    </row>
    <row r="1935" spans="1:8" ht="18" thickBot="1">
      <c r="A1935" s="3">
        <v>42300</v>
      </c>
      <c r="B1935" s="4">
        <v>8295.4500000000007</v>
      </c>
      <c r="C1935" s="5">
        <v>8308.25</v>
      </c>
      <c r="D1935" s="5">
        <v>8328.1</v>
      </c>
      <c r="E1935" s="5">
        <v>8280.75</v>
      </c>
      <c r="F1935" s="6" t="s">
        <v>1073</v>
      </c>
      <c r="G1935" s="7">
        <v>5.3E-3</v>
      </c>
      <c r="H1935" s="22">
        <v>156.66</v>
      </c>
    </row>
    <row r="1936" spans="1:8" ht="18" thickBot="1">
      <c r="A1936" s="3">
        <v>42303</v>
      </c>
      <c r="B1936" s="8">
        <v>8260.5499999999993</v>
      </c>
      <c r="C1936" s="5">
        <v>8333.65</v>
      </c>
      <c r="D1936" s="5">
        <v>8336.2999999999993</v>
      </c>
      <c r="E1936" s="5">
        <v>8252.0499999999993</v>
      </c>
      <c r="F1936" s="6" t="s">
        <v>1072</v>
      </c>
      <c r="G1936" s="9">
        <v>-4.1999999999999997E-3</v>
      </c>
      <c r="H1936" s="22">
        <v>138.01</v>
      </c>
    </row>
    <row r="1937" spans="1:8" ht="18" thickBot="1">
      <c r="A1937" s="3">
        <v>42304</v>
      </c>
      <c r="B1937" s="8">
        <v>8232.9</v>
      </c>
      <c r="C1937" s="5">
        <v>8230.35</v>
      </c>
      <c r="D1937" s="5">
        <v>8241.9500000000007</v>
      </c>
      <c r="E1937" s="5">
        <v>8217.0499999999993</v>
      </c>
      <c r="F1937" s="6" t="s">
        <v>1071</v>
      </c>
      <c r="G1937" s="9">
        <v>-3.3E-3</v>
      </c>
      <c r="H1937" s="22">
        <v>161.49</v>
      </c>
    </row>
    <row r="1938" spans="1:8" ht="18" thickBot="1">
      <c r="A1938" s="3">
        <v>42305</v>
      </c>
      <c r="B1938" s="8">
        <v>8171.2</v>
      </c>
      <c r="C1938" s="5">
        <v>8188.9</v>
      </c>
      <c r="D1938" s="5">
        <v>8209.1</v>
      </c>
      <c r="E1938" s="5">
        <v>8131.8</v>
      </c>
      <c r="F1938" s="6" t="s">
        <v>1070</v>
      </c>
      <c r="G1938" s="9">
        <v>-7.4999999999999997E-3</v>
      </c>
      <c r="H1938" s="22">
        <v>194.71</v>
      </c>
    </row>
    <row r="1939" spans="1:8" ht="18" thickBot="1">
      <c r="A1939" s="3">
        <v>42306</v>
      </c>
      <c r="B1939" s="8">
        <v>8111.75</v>
      </c>
      <c r="C1939" s="5">
        <v>8175.45</v>
      </c>
      <c r="D1939" s="5">
        <v>8179.6</v>
      </c>
      <c r="E1939" s="5">
        <v>8098</v>
      </c>
      <c r="F1939" s="6" t="s">
        <v>1069</v>
      </c>
      <c r="G1939" s="9">
        <v>-7.3000000000000001E-3</v>
      </c>
      <c r="H1939" s="22">
        <v>224.23</v>
      </c>
    </row>
    <row r="1940" spans="1:8" ht="18" thickBot="1">
      <c r="A1940" s="3">
        <v>42307</v>
      </c>
      <c r="B1940" s="8">
        <v>8065.8</v>
      </c>
      <c r="C1940" s="5">
        <v>8123.55</v>
      </c>
      <c r="D1940" s="5">
        <v>8146.1</v>
      </c>
      <c r="E1940" s="5">
        <v>8044.4</v>
      </c>
      <c r="F1940" s="6" t="s">
        <v>1068</v>
      </c>
      <c r="G1940" s="9">
        <v>-5.7000000000000002E-3</v>
      </c>
      <c r="H1940" s="22">
        <v>205.66</v>
      </c>
    </row>
    <row r="1941" spans="1:8" ht="18" thickBot="1">
      <c r="A1941" s="3">
        <v>42310</v>
      </c>
      <c r="B1941" s="8">
        <v>8050.8</v>
      </c>
      <c r="C1941" s="5">
        <v>8054.55</v>
      </c>
      <c r="D1941" s="5">
        <v>8060.7</v>
      </c>
      <c r="E1941" s="5">
        <v>7995.6</v>
      </c>
      <c r="F1941" s="6" t="s">
        <v>1067</v>
      </c>
      <c r="G1941" s="9">
        <v>-1.9E-3</v>
      </c>
      <c r="H1941" s="22">
        <v>140.32</v>
      </c>
    </row>
    <row r="1942" spans="1:8" ht="18" thickBot="1">
      <c r="A1942" s="3">
        <v>42311</v>
      </c>
      <c r="B1942" s="4">
        <v>8060.7</v>
      </c>
      <c r="C1942" s="5">
        <v>8086.35</v>
      </c>
      <c r="D1942" s="5">
        <v>8100.35</v>
      </c>
      <c r="E1942" s="5">
        <v>8031.75</v>
      </c>
      <c r="F1942" s="6" t="s">
        <v>1066</v>
      </c>
      <c r="G1942" s="7">
        <v>1.1999999999999999E-3</v>
      </c>
      <c r="H1942" s="22">
        <v>136.62</v>
      </c>
    </row>
    <row r="1943" spans="1:8" ht="18" thickBot="1">
      <c r="A1943" s="3">
        <v>42312</v>
      </c>
      <c r="B1943" s="8">
        <v>8040.2</v>
      </c>
      <c r="C1943" s="5">
        <v>8104.9</v>
      </c>
      <c r="D1943" s="5">
        <v>8116.1</v>
      </c>
      <c r="E1943" s="5">
        <v>8027.3</v>
      </c>
      <c r="F1943" s="6" t="s">
        <v>1065</v>
      </c>
      <c r="G1943" s="9">
        <v>-2.5000000000000001E-3</v>
      </c>
      <c r="H1943" s="22">
        <v>125.94</v>
      </c>
    </row>
    <row r="1944" spans="1:8" ht="18" thickBot="1">
      <c r="A1944" s="3">
        <v>42313</v>
      </c>
      <c r="B1944" s="8">
        <v>7955.45</v>
      </c>
      <c r="C1944" s="5">
        <v>8030.35</v>
      </c>
      <c r="D1944" s="5">
        <v>8031.2</v>
      </c>
      <c r="E1944" s="5">
        <v>7944.1</v>
      </c>
      <c r="F1944" s="6" t="s">
        <v>1064</v>
      </c>
      <c r="G1944" s="9">
        <v>-1.0500000000000001E-2</v>
      </c>
      <c r="H1944" s="22">
        <v>136.22</v>
      </c>
    </row>
    <row r="1945" spans="1:8" ht="18" thickBot="1">
      <c r="A1945" s="3">
        <v>42314</v>
      </c>
      <c r="B1945" s="8">
        <v>7954.3</v>
      </c>
      <c r="C1945" s="5">
        <v>7956.55</v>
      </c>
      <c r="D1945" s="5">
        <v>8002.65</v>
      </c>
      <c r="E1945" s="5">
        <v>7926.15</v>
      </c>
      <c r="F1945" s="6" t="s">
        <v>1063</v>
      </c>
      <c r="G1945" s="9">
        <v>-1E-4</v>
      </c>
      <c r="H1945" s="22">
        <v>226.33</v>
      </c>
    </row>
    <row r="1946" spans="1:8" ht="18" thickBot="1">
      <c r="A1946" s="3">
        <v>42317</v>
      </c>
      <c r="B1946" s="8">
        <v>7915.2</v>
      </c>
      <c r="C1946" s="5">
        <v>7788.25</v>
      </c>
      <c r="D1946" s="5">
        <v>7937.75</v>
      </c>
      <c r="E1946" s="5">
        <v>7771.7</v>
      </c>
      <c r="F1946" s="6" t="s">
        <v>1062</v>
      </c>
      <c r="G1946" s="9">
        <v>-4.8999999999999998E-3</v>
      </c>
      <c r="H1946" s="22">
        <v>218.42</v>
      </c>
    </row>
    <row r="1947" spans="1:8" ht="18" thickBot="1">
      <c r="A1947" s="3">
        <v>42318</v>
      </c>
      <c r="B1947" s="8">
        <v>7783.35</v>
      </c>
      <c r="C1947" s="5">
        <v>7877.6</v>
      </c>
      <c r="D1947" s="5">
        <v>7885.1</v>
      </c>
      <c r="E1947" s="5">
        <v>7772.85</v>
      </c>
      <c r="F1947" s="6" t="s">
        <v>1061</v>
      </c>
      <c r="G1947" s="9">
        <v>-1.67E-2</v>
      </c>
      <c r="H1947" s="22">
        <v>170.27</v>
      </c>
    </row>
    <row r="1948" spans="1:8" ht="18" thickBot="1">
      <c r="A1948" s="3">
        <v>42319</v>
      </c>
      <c r="B1948" s="4">
        <v>7825</v>
      </c>
      <c r="C1948" s="5">
        <v>7838.8</v>
      </c>
      <c r="D1948" s="5">
        <v>7847.95</v>
      </c>
      <c r="E1948" s="5">
        <v>7819.1</v>
      </c>
      <c r="F1948" s="6" t="s">
        <v>1060</v>
      </c>
      <c r="G1948" s="7">
        <v>5.4000000000000003E-3</v>
      </c>
      <c r="H1948" s="22">
        <v>223.8</v>
      </c>
    </row>
    <row r="1949" spans="1:8" ht="18" thickBot="1">
      <c r="A1949" s="3">
        <v>42321</v>
      </c>
      <c r="B1949" s="8">
        <v>7762.25</v>
      </c>
      <c r="C1949" s="5">
        <v>7762.45</v>
      </c>
      <c r="D1949" s="5">
        <v>7775.1</v>
      </c>
      <c r="E1949" s="5">
        <v>7730.9</v>
      </c>
      <c r="F1949" s="6" t="s">
        <v>1059</v>
      </c>
      <c r="G1949" s="9">
        <v>-8.0000000000000002E-3</v>
      </c>
      <c r="H1949" s="22">
        <v>165.88</v>
      </c>
    </row>
    <row r="1950" spans="1:8" ht="18" thickBot="1">
      <c r="A1950" s="3">
        <v>42324</v>
      </c>
      <c r="B1950" s="4">
        <v>7806.6</v>
      </c>
      <c r="C1950" s="5">
        <v>7732.95</v>
      </c>
      <c r="D1950" s="5">
        <v>7838.85</v>
      </c>
      <c r="E1950" s="5">
        <v>7714.15</v>
      </c>
      <c r="F1950" s="6" t="s">
        <v>1058</v>
      </c>
      <c r="G1950" s="7">
        <v>5.7000000000000002E-3</v>
      </c>
      <c r="H1950" s="22">
        <v>154.13999999999999</v>
      </c>
    </row>
    <row r="1951" spans="1:8" ht="18" thickBot="1">
      <c r="A1951" s="3">
        <v>42325</v>
      </c>
      <c r="B1951" s="4">
        <v>7837.55</v>
      </c>
      <c r="C1951" s="5">
        <v>7848.75</v>
      </c>
      <c r="D1951" s="5">
        <v>7860.45</v>
      </c>
      <c r="E1951" s="5">
        <v>7793</v>
      </c>
      <c r="F1951" s="6" t="s">
        <v>1057</v>
      </c>
      <c r="G1951" s="7">
        <v>4.0000000000000001E-3</v>
      </c>
      <c r="H1951" s="22">
        <v>149.44999999999999</v>
      </c>
    </row>
    <row r="1952" spans="1:8" ht="18" thickBot="1">
      <c r="A1952" s="3">
        <v>42326</v>
      </c>
      <c r="B1952" s="8">
        <v>7731.8</v>
      </c>
      <c r="C1952" s="5">
        <v>7823.15</v>
      </c>
      <c r="D1952" s="5">
        <v>7843.4</v>
      </c>
      <c r="E1952" s="5">
        <v>7725.05</v>
      </c>
      <c r="F1952" s="6" t="s">
        <v>1056</v>
      </c>
      <c r="G1952" s="9">
        <v>-1.35E-2</v>
      </c>
      <c r="H1952" s="22">
        <v>148.04</v>
      </c>
    </row>
    <row r="1953" spans="1:8" ht="18" thickBot="1">
      <c r="A1953" s="3">
        <v>42327</v>
      </c>
      <c r="B1953" s="4">
        <v>7842.75</v>
      </c>
      <c r="C1953" s="5">
        <v>7788.5</v>
      </c>
      <c r="D1953" s="5">
        <v>7854.9</v>
      </c>
      <c r="E1953" s="5">
        <v>7765.45</v>
      </c>
      <c r="F1953" s="6" t="s">
        <v>1055</v>
      </c>
      <c r="G1953" s="7">
        <v>1.43E-2</v>
      </c>
      <c r="H1953" s="22">
        <v>136.69999999999999</v>
      </c>
    </row>
    <row r="1954" spans="1:8" ht="18" thickBot="1">
      <c r="A1954" s="3">
        <v>42328</v>
      </c>
      <c r="B1954" s="4">
        <v>7856.55</v>
      </c>
      <c r="C1954" s="5">
        <v>7841.9</v>
      </c>
      <c r="D1954" s="5">
        <v>7906.95</v>
      </c>
      <c r="E1954" s="5">
        <v>7817.8</v>
      </c>
      <c r="F1954" s="6" t="s">
        <v>1054</v>
      </c>
      <c r="G1954" s="7">
        <v>1.8E-3</v>
      </c>
      <c r="H1954" s="22">
        <v>156.61000000000001</v>
      </c>
    </row>
    <row r="1955" spans="1:8" ht="18" thickBot="1">
      <c r="A1955" s="3">
        <v>42331</v>
      </c>
      <c r="B1955" s="8">
        <v>7849.25</v>
      </c>
      <c r="C1955" s="5">
        <v>7869.5</v>
      </c>
      <c r="D1955" s="5">
        <v>7877.5</v>
      </c>
      <c r="E1955" s="5">
        <v>7825.2</v>
      </c>
      <c r="F1955" s="6" t="s">
        <v>1053</v>
      </c>
      <c r="G1955" s="9">
        <v>-8.9999999999999998E-4</v>
      </c>
      <c r="H1955" s="22">
        <v>130.87</v>
      </c>
    </row>
    <row r="1956" spans="1:8" ht="18" thickBot="1">
      <c r="A1956" s="3">
        <v>42332</v>
      </c>
      <c r="B1956" s="8">
        <v>7831.6</v>
      </c>
      <c r="C1956" s="5">
        <v>7837</v>
      </c>
      <c r="D1956" s="5">
        <v>7870.35</v>
      </c>
      <c r="E1956" s="5">
        <v>7812.65</v>
      </c>
      <c r="F1956" s="6" t="s">
        <v>1052</v>
      </c>
      <c r="G1956" s="9">
        <v>-2.2000000000000001E-3</v>
      </c>
      <c r="H1956" s="22">
        <v>134.56</v>
      </c>
    </row>
    <row r="1957" spans="1:8" ht="18" thickBot="1">
      <c r="A1957" s="3">
        <v>42334</v>
      </c>
      <c r="B1957" s="4">
        <v>7883.8</v>
      </c>
      <c r="C1957" s="5">
        <v>7837.15</v>
      </c>
      <c r="D1957" s="5">
        <v>7897.1</v>
      </c>
      <c r="E1957" s="5">
        <v>7832</v>
      </c>
      <c r="F1957" s="6" t="s">
        <v>1051</v>
      </c>
      <c r="G1957" s="7">
        <v>6.7000000000000002E-3</v>
      </c>
      <c r="H1957" s="22">
        <v>226.63</v>
      </c>
    </row>
    <row r="1958" spans="1:8" ht="18" thickBot="1">
      <c r="A1958" s="3">
        <v>42335</v>
      </c>
      <c r="B1958" s="4">
        <v>7942.7</v>
      </c>
      <c r="C1958" s="5">
        <v>7910.6</v>
      </c>
      <c r="D1958" s="5">
        <v>7959.3</v>
      </c>
      <c r="E1958" s="5">
        <v>7879.45</v>
      </c>
      <c r="F1958" s="6" t="s">
        <v>1050</v>
      </c>
      <c r="G1958" s="7">
        <v>7.4999999999999997E-3</v>
      </c>
      <c r="H1958" s="22">
        <v>154.86000000000001</v>
      </c>
    </row>
    <row r="1959" spans="1:8" ht="18" thickBot="1">
      <c r="A1959" s="3">
        <v>42338</v>
      </c>
      <c r="B1959" s="8">
        <v>7935.25</v>
      </c>
      <c r="C1959" s="5">
        <v>7936.25</v>
      </c>
      <c r="D1959" s="5">
        <v>7966</v>
      </c>
      <c r="E1959" s="5">
        <v>7922.8</v>
      </c>
      <c r="F1959" s="6" t="s">
        <v>1049</v>
      </c>
      <c r="G1959" s="9">
        <v>-8.9999999999999998E-4</v>
      </c>
      <c r="H1959" s="22">
        <v>223.04</v>
      </c>
    </row>
    <row r="1960" spans="1:8" ht="18" thickBot="1">
      <c r="A1960" s="3">
        <v>42339</v>
      </c>
      <c r="B1960" s="4">
        <v>7954.9</v>
      </c>
      <c r="C1960" s="5">
        <v>7958.15</v>
      </c>
      <c r="D1960" s="5">
        <v>7972.15</v>
      </c>
      <c r="E1960" s="5">
        <v>7934.15</v>
      </c>
      <c r="F1960" s="6" t="s">
        <v>1048</v>
      </c>
      <c r="G1960" s="7">
        <v>2.5000000000000001E-3</v>
      </c>
      <c r="H1960" s="22">
        <v>142.94</v>
      </c>
    </row>
    <row r="1961" spans="1:8" ht="18" thickBot="1">
      <c r="A1961" s="3">
        <v>42340</v>
      </c>
      <c r="B1961" s="8">
        <v>7931.35</v>
      </c>
      <c r="C1961" s="5">
        <v>7976.7</v>
      </c>
      <c r="D1961" s="5">
        <v>7979.3</v>
      </c>
      <c r="E1961" s="5">
        <v>7910.8</v>
      </c>
      <c r="F1961" s="6" t="s">
        <v>1047</v>
      </c>
      <c r="G1961" s="9">
        <v>-3.0000000000000001E-3</v>
      </c>
      <c r="H1961" s="22">
        <v>130.21</v>
      </c>
    </row>
    <row r="1962" spans="1:8" ht="18" thickBot="1">
      <c r="A1962" s="3">
        <v>42341</v>
      </c>
      <c r="B1962" s="8">
        <v>7864.15</v>
      </c>
      <c r="C1962" s="5">
        <v>7902.3</v>
      </c>
      <c r="D1962" s="5">
        <v>7912.3</v>
      </c>
      <c r="E1962" s="5">
        <v>7853.3</v>
      </c>
      <c r="F1962" s="6" t="s">
        <v>1035</v>
      </c>
      <c r="G1962" s="9">
        <v>-8.5000000000000006E-3</v>
      </c>
      <c r="H1962" s="22">
        <v>129.63</v>
      </c>
    </row>
    <row r="1963" spans="1:8" ht="18" thickBot="1">
      <c r="A1963" s="3">
        <v>42342</v>
      </c>
      <c r="B1963" s="8">
        <v>7781.9</v>
      </c>
      <c r="C1963" s="5">
        <v>7817.6</v>
      </c>
      <c r="D1963" s="5">
        <v>7821.4</v>
      </c>
      <c r="E1963" s="5">
        <v>7775.7</v>
      </c>
      <c r="F1963" s="6" t="s">
        <v>1046</v>
      </c>
      <c r="G1963" s="9">
        <v>-1.0500000000000001E-2</v>
      </c>
      <c r="H1963" s="22">
        <v>157.22999999999999</v>
      </c>
    </row>
    <row r="1964" spans="1:8" ht="18" thickBot="1">
      <c r="A1964" s="3">
        <v>42345</v>
      </c>
      <c r="B1964" s="8">
        <v>7765.4</v>
      </c>
      <c r="C1964" s="5">
        <v>7816.55</v>
      </c>
      <c r="D1964" s="5">
        <v>7825.4</v>
      </c>
      <c r="E1964" s="5">
        <v>7746.05</v>
      </c>
      <c r="F1964" s="6" t="s">
        <v>1045</v>
      </c>
      <c r="G1964" s="9">
        <v>-2.0999999999999999E-3</v>
      </c>
      <c r="H1964" s="22">
        <v>141.88999999999999</v>
      </c>
    </row>
    <row r="1965" spans="1:8" ht="18" thickBot="1">
      <c r="A1965" s="3">
        <v>42346</v>
      </c>
      <c r="B1965" s="8">
        <v>7701.7</v>
      </c>
      <c r="C1965" s="5">
        <v>7738.5</v>
      </c>
      <c r="D1965" s="5">
        <v>7771.25</v>
      </c>
      <c r="E1965" s="5">
        <v>7685.45</v>
      </c>
      <c r="F1965" s="6" t="s">
        <v>1044</v>
      </c>
      <c r="G1965" s="9">
        <v>-8.2000000000000007E-3</v>
      </c>
      <c r="H1965" s="22">
        <v>139.32</v>
      </c>
    </row>
    <row r="1966" spans="1:8" ht="18" thickBot="1">
      <c r="A1966" s="3">
        <v>42347</v>
      </c>
      <c r="B1966" s="8">
        <v>7612.5</v>
      </c>
      <c r="C1966" s="5">
        <v>7695.5</v>
      </c>
      <c r="D1966" s="5">
        <v>7702.85</v>
      </c>
      <c r="E1966" s="5">
        <v>7606.9</v>
      </c>
      <c r="F1966" s="6" t="s">
        <v>1043</v>
      </c>
      <c r="G1966" s="9">
        <v>-1.1599999999999999E-2</v>
      </c>
      <c r="H1966" s="22">
        <v>144.32</v>
      </c>
    </row>
    <row r="1967" spans="1:8" ht="18" thickBot="1">
      <c r="A1967" s="3">
        <v>42348</v>
      </c>
      <c r="B1967" s="4">
        <v>7683.3</v>
      </c>
      <c r="C1967" s="5">
        <v>7643.3</v>
      </c>
      <c r="D1967" s="5">
        <v>7691.95</v>
      </c>
      <c r="E1967" s="5">
        <v>7610</v>
      </c>
      <c r="F1967" s="6" t="s">
        <v>1042</v>
      </c>
      <c r="G1967" s="7">
        <v>9.2999999999999992E-3</v>
      </c>
      <c r="H1967" s="22">
        <v>145.25</v>
      </c>
    </row>
    <row r="1968" spans="1:8" ht="18" thickBot="1">
      <c r="A1968" s="3">
        <v>42349</v>
      </c>
      <c r="B1968" s="8">
        <v>7610.45</v>
      </c>
      <c r="C1968" s="5">
        <v>7699.6</v>
      </c>
      <c r="D1968" s="5">
        <v>7703.05</v>
      </c>
      <c r="E1968" s="5">
        <v>7575.3</v>
      </c>
      <c r="F1968" s="6" t="s">
        <v>1041</v>
      </c>
      <c r="G1968" s="9">
        <v>-9.4999999999999998E-3</v>
      </c>
      <c r="H1968" s="22">
        <v>173</v>
      </c>
    </row>
    <row r="1969" spans="1:8" ht="18" thickBot="1">
      <c r="A1969" s="3">
        <v>42352</v>
      </c>
      <c r="B1969" s="4">
        <v>7650.05</v>
      </c>
      <c r="C1969" s="5">
        <v>7558.2</v>
      </c>
      <c r="D1969" s="5">
        <v>7663.95</v>
      </c>
      <c r="E1969" s="5">
        <v>7551.05</v>
      </c>
      <c r="F1969" s="6" t="s">
        <v>1040</v>
      </c>
      <c r="G1969" s="7">
        <v>5.1999999999999998E-3</v>
      </c>
      <c r="H1969" s="22">
        <v>153.49</v>
      </c>
    </row>
    <row r="1970" spans="1:8" ht="18" thickBot="1">
      <c r="A1970" s="3">
        <v>42353</v>
      </c>
      <c r="B1970" s="4">
        <v>7700.9</v>
      </c>
      <c r="C1970" s="5">
        <v>7659.15</v>
      </c>
      <c r="D1970" s="5">
        <v>7705</v>
      </c>
      <c r="E1970" s="5">
        <v>7625.1</v>
      </c>
      <c r="F1970" s="6" t="s">
        <v>1039</v>
      </c>
      <c r="G1970" s="7">
        <v>6.6E-3</v>
      </c>
      <c r="H1970" s="22">
        <v>138.47999999999999</v>
      </c>
    </row>
    <row r="1971" spans="1:8" ht="18" thickBot="1">
      <c r="A1971" s="3">
        <v>42354</v>
      </c>
      <c r="B1971" s="4">
        <v>7750.9</v>
      </c>
      <c r="C1971" s="5">
        <v>7725.25</v>
      </c>
      <c r="D1971" s="5">
        <v>7776.6</v>
      </c>
      <c r="E1971" s="5">
        <v>7715.75</v>
      </c>
      <c r="F1971" s="6" t="s">
        <v>1038</v>
      </c>
      <c r="G1971" s="7">
        <v>6.4999999999999997E-3</v>
      </c>
      <c r="H1971" s="22">
        <v>159.15</v>
      </c>
    </row>
    <row r="1972" spans="1:8" ht="18" thickBot="1">
      <c r="A1972" s="3">
        <v>42355</v>
      </c>
      <c r="B1972" s="4">
        <v>7844.35</v>
      </c>
      <c r="C1972" s="5">
        <v>7783.05</v>
      </c>
      <c r="D1972" s="5">
        <v>7852.9</v>
      </c>
      <c r="E1972" s="5">
        <v>7737.55</v>
      </c>
      <c r="F1972" s="6" t="s">
        <v>533</v>
      </c>
      <c r="G1972" s="7">
        <v>1.21E-2</v>
      </c>
      <c r="H1972" s="22">
        <v>181.26</v>
      </c>
    </row>
    <row r="1973" spans="1:8" ht="18" thickBot="1">
      <c r="A1973" s="3">
        <v>42356</v>
      </c>
      <c r="B1973" s="8">
        <v>7761.95</v>
      </c>
      <c r="C1973" s="5">
        <v>7828.9</v>
      </c>
      <c r="D1973" s="5">
        <v>7836.15</v>
      </c>
      <c r="E1973" s="5">
        <v>7753.35</v>
      </c>
      <c r="F1973" s="6" t="s">
        <v>1037</v>
      </c>
      <c r="G1973" s="9">
        <v>-1.0500000000000001E-2</v>
      </c>
      <c r="H1973" s="22">
        <v>197.32</v>
      </c>
    </row>
    <row r="1974" spans="1:8" ht="18" thickBot="1">
      <c r="A1974" s="3">
        <v>42359</v>
      </c>
      <c r="B1974" s="4">
        <v>7834.45</v>
      </c>
      <c r="C1974" s="5">
        <v>7745.65</v>
      </c>
      <c r="D1974" s="5">
        <v>7840.75</v>
      </c>
      <c r="E1974" s="5">
        <v>7733.45</v>
      </c>
      <c r="F1974" s="6" t="s">
        <v>1036</v>
      </c>
      <c r="G1974" s="7">
        <v>9.2999999999999992E-3</v>
      </c>
      <c r="H1974" s="22">
        <v>130.16999999999999</v>
      </c>
    </row>
    <row r="1975" spans="1:8" ht="18" thickBot="1">
      <c r="A1975" s="3">
        <v>42360</v>
      </c>
      <c r="B1975" s="8">
        <v>7786.1</v>
      </c>
      <c r="C1975" s="5">
        <v>7829.4</v>
      </c>
      <c r="D1975" s="5">
        <v>7846.3</v>
      </c>
      <c r="E1975" s="5">
        <v>7776.85</v>
      </c>
      <c r="F1975" s="6" t="s">
        <v>1035</v>
      </c>
      <c r="G1975" s="9">
        <v>-6.1999999999999998E-3</v>
      </c>
      <c r="H1975" s="22">
        <v>129.63</v>
      </c>
    </row>
    <row r="1976" spans="1:8" ht="18" thickBot="1">
      <c r="A1976" s="3">
        <v>42361</v>
      </c>
      <c r="B1976" s="4">
        <v>7865.95</v>
      </c>
      <c r="C1976" s="5">
        <v>7830.45</v>
      </c>
      <c r="D1976" s="5">
        <v>7871.45</v>
      </c>
      <c r="E1976" s="5">
        <v>7826.1</v>
      </c>
      <c r="F1976" s="6" t="s">
        <v>1034</v>
      </c>
      <c r="G1976" s="7">
        <v>1.03E-2</v>
      </c>
      <c r="H1976" s="22">
        <v>121.48</v>
      </c>
    </row>
    <row r="1977" spans="1:8" ht="18" thickBot="1">
      <c r="A1977" s="3">
        <v>42362</v>
      </c>
      <c r="B1977" s="8">
        <v>7861.05</v>
      </c>
      <c r="C1977" s="5">
        <v>7888.75</v>
      </c>
      <c r="D1977" s="5">
        <v>7888.75</v>
      </c>
      <c r="E1977" s="5">
        <v>7835.5</v>
      </c>
      <c r="F1977" s="6" t="s">
        <v>1033</v>
      </c>
      <c r="G1977" s="9">
        <v>-5.9999999999999995E-4</v>
      </c>
      <c r="H1977" s="22">
        <v>96.37</v>
      </c>
    </row>
    <row r="1978" spans="1:8" ht="18" thickBot="1">
      <c r="A1978" s="3">
        <v>42366</v>
      </c>
      <c r="B1978" s="4">
        <v>7925.15</v>
      </c>
      <c r="C1978" s="5">
        <v>7863.2</v>
      </c>
      <c r="D1978" s="5">
        <v>7937.2</v>
      </c>
      <c r="E1978" s="5">
        <v>7863</v>
      </c>
      <c r="F1978" s="6" t="s">
        <v>1032</v>
      </c>
      <c r="G1978" s="7">
        <v>8.2000000000000007E-3</v>
      </c>
      <c r="H1978" s="22">
        <v>126.74</v>
      </c>
    </row>
    <row r="1979" spans="1:8" ht="18" thickBot="1">
      <c r="A1979" s="3">
        <v>42367</v>
      </c>
      <c r="B1979" s="4">
        <v>7928.95</v>
      </c>
      <c r="C1979" s="5">
        <v>7929.2</v>
      </c>
      <c r="D1979" s="5">
        <v>7942.15</v>
      </c>
      <c r="E1979" s="5">
        <v>7902.75</v>
      </c>
      <c r="F1979" s="6" t="s">
        <v>1031</v>
      </c>
      <c r="G1979" s="7">
        <v>5.0000000000000001E-4</v>
      </c>
      <c r="H1979" s="22">
        <v>116.54</v>
      </c>
    </row>
    <row r="1980" spans="1:8" ht="18" thickBot="1">
      <c r="A1980" s="3">
        <v>42368</v>
      </c>
      <c r="B1980" s="8">
        <v>7896.25</v>
      </c>
      <c r="C1980" s="5">
        <v>7938.6</v>
      </c>
      <c r="D1980" s="5">
        <v>7944.75</v>
      </c>
      <c r="E1980" s="5">
        <v>7889.85</v>
      </c>
      <c r="F1980" s="6" t="s">
        <v>1030</v>
      </c>
      <c r="G1980" s="9">
        <v>-4.1000000000000003E-3</v>
      </c>
      <c r="H1980" s="22">
        <v>110.15</v>
      </c>
    </row>
    <row r="1981" spans="1:8" ht="18" thickBot="1">
      <c r="A1981" s="3">
        <v>42369</v>
      </c>
      <c r="B1981" s="4">
        <v>7946.35</v>
      </c>
      <c r="C1981" s="5">
        <v>7897.8</v>
      </c>
      <c r="D1981" s="5">
        <v>7955.55</v>
      </c>
      <c r="E1981" s="5">
        <v>7891.15</v>
      </c>
      <c r="F1981" s="6" t="s">
        <v>1029</v>
      </c>
      <c r="G1981" s="7">
        <v>6.3E-3</v>
      </c>
      <c r="H1981" s="22">
        <v>155.63999999999999</v>
      </c>
    </row>
    <row r="1982" spans="1:8" ht="18" thickBot="1">
      <c r="A1982" s="3">
        <v>42370</v>
      </c>
      <c r="B1982" s="4">
        <v>7963.2</v>
      </c>
      <c r="C1982" s="5">
        <v>7938.45</v>
      </c>
      <c r="D1982" s="5">
        <v>7972.55</v>
      </c>
      <c r="E1982" s="5">
        <v>7909.8</v>
      </c>
      <c r="F1982" s="6" t="s">
        <v>1028</v>
      </c>
      <c r="G1982" s="7">
        <v>2.0999999999999999E-3</v>
      </c>
      <c r="H1982" s="22">
        <v>64.84</v>
      </c>
    </row>
    <row r="1983" spans="1:8" ht="18" thickBot="1">
      <c r="A1983" s="3">
        <v>42373</v>
      </c>
      <c r="B1983" s="8">
        <v>7791.3</v>
      </c>
      <c r="C1983" s="5">
        <v>7924.55</v>
      </c>
      <c r="D1983" s="5">
        <v>7937.55</v>
      </c>
      <c r="E1983" s="5">
        <v>7781.1</v>
      </c>
      <c r="F1983" s="6" t="s">
        <v>1027</v>
      </c>
      <c r="G1983" s="9">
        <v>-2.1600000000000001E-2</v>
      </c>
      <c r="H1983" s="22">
        <v>138.86000000000001</v>
      </c>
    </row>
    <row r="1984" spans="1:8" ht="18" thickBot="1">
      <c r="A1984" s="3">
        <v>42374</v>
      </c>
      <c r="B1984" s="8">
        <v>7784.65</v>
      </c>
      <c r="C1984" s="5">
        <v>7828.4</v>
      </c>
      <c r="D1984" s="5">
        <v>7831.2</v>
      </c>
      <c r="E1984" s="5">
        <v>7763.25</v>
      </c>
      <c r="F1984" s="6" t="s">
        <v>1026</v>
      </c>
      <c r="G1984" s="9">
        <v>-8.9999999999999998E-4</v>
      </c>
      <c r="H1984" s="22">
        <v>149.66999999999999</v>
      </c>
    </row>
    <row r="1985" spans="1:8" ht="18" thickBot="1">
      <c r="A1985" s="3">
        <v>42375</v>
      </c>
      <c r="B1985" s="8">
        <v>7741</v>
      </c>
      <c r="C1985" s="5">
        <v>7788.05</v>
      </c>
      <c r="D1985" s="5">
        <v>7800.95</v>
      </c>
      <c r="E1985" s="5">
        <v>7721.2</v>
      </c>
      <c r="F1985" s="6" t="s">
        <v>1025</v>
      </c>
      <c r="G1985" s="9">
        <v>-5.5999999999999999E-3</v>
      </c>
      <c r="H1985" s="22">
        <v>151.72</v>
      </c>
    </row>
    <row r="1986" spans="1:8" ht="18" thickBot="1">
      <c r="A1986" s="3">
        <v>42376</v>
      </c>
      <c r="B1986" s="8">
        <v>7568.3</v>
      </c>
      <c r="C1986" s="5">
        <v>7673.35</v>
      </c>
      <c r="D1986" s="5">
        <v>7674.95</v>
      </c>
      <c r="E1986" s="5">
        <v>7556.6</v>
      </c>
      <c r="F1986" s="6" t="s">
        <v>1024</v>
      </c>
      <c r="G1986" s="9">
        <v>-2.23E-2</v>
      </c>
      <c r="H1986" s="22">
        <v>194.73</v>
      </c>
    </row>
    <row r="1987" spans="1:8" ht="18" thickBot="1">
      <c r="A1987" s="3">
        <v>42377</v>
      </c>
      <c r="B1987" s="4">
        <v>7601.35</v>
      </c>
      <c r="C1987" s="5">
        <v>7611.65</v>
      </c>
      <c r="D1987" s="5">
        <v>7634.1</v>
      </c>
      <c r="E1987" s="5">
        <v>7581.05</v>
      </c>
      <c r="F1987" s="6" t="s">
        <v>1023</v>
      </c>
      <c r="G1987" s="7">
        <v>4.4000000000000003E-3</v>
      </c>
      <c r="H1987" s="22">
        <v>162.35</v>
      </c>
    </row>
    <row r="1988" spans="1:8" ht="18" thickBot="1">
      <c r="A1988" s="3">
        <v>42380</v>
      </c>
      <c r="B1988" s="8">
        <v>7563.85</v>
      </c>
      <c r="C1988" s="5">
        <v>7527.45</v>
      </c>
      <c r="D1988" s="5">
        <v>7605.1</v>
      </c>
      <c r="E1988" s="5">
        <v>7494.35</v>
      </c>
      <c r="F1988" s="6" t="s">
        <v>1022</v>
      </c>
      <c r="G1988" s="9">
        <v>-4.8999999999999998E-3</v>
      </c>
      <c r="H1988" s="22">
        <v>194.84</v>
      </c>
    </row>
    <row r="1989" spans="1:8" ht="18" thickBot="1">
      <c r="A1989" s="3">
        <v>42381</v>
      </c>
      <c r="B1989" s="8">
        <v>7510.3</v>
      </c>
      <c r="C1989" s="5">
        <v>7587.2</v>
      </c>
      <c r="D1989" s="5">
        <v>7588.3</v>
      </c>
      <c r="E1989" s="5">
        <v>7487.8</v>
      </c>
      <c r="F1989" s="6" t="s">
        <v>1021</v>
      </c>
      <c r="G1989" s="9">
        <v>-7.1000000000000004E-3</v>
      </c>
      <c r="H1989" s="22">
        <v>168.98</v>
      </c>
    </row>
    <row r="1990" spans="1:8" ht="18" thickBot="1">
      <c r="A1990" s="3">
        <v>42382</v>
      </c>
      <c r="B1990" s="4">
        <v>7562.4</v>
      </c>
      <c r="C1990" s="5">
        <v>7557.9</v>
      </c>
      <c r="D1990" s="5">
        <v>7590.95</v>
      </c>
      <c r="E1990" s="5">
        <v>7425.8</v>
      </c>
      <c r="F1990" s="6" t="s">
        <v>1020</v>
      </c>
      <c r="G1990" s="7">
        <v>6.8999999999999999E-3</v>
      </c>
      <c r="H1990" s="22">
        <v>221.91</v>
      </c>
    </row>
    <row r="1991" spans="1:8" ht="18" thickBot="1">
      <c r="A1991" s="3">
        <v>42383</v>
      </c>
      <c r="B1991" s="8">
        <v>7536.8</v>
      </c>
      <c r="C1991" s="5">
        <v>7467.4</v>
      </c>
      <c r="D1991" s="5">
        <v>7604.8</v>
      </c>
      <c r="E1991" s="5">
        <v>7443.8</v>
      </c>
      <c r="F1991" s="6" t="s">
        <v>1019</v>
      </c>
      <c r="G1991" s="9">
        <v>-3.3999999999999998E-3</v>
      </c>
      <c r="H1991" s="22">
        <v>206.99</v>
      </c>
    </row>
    <row r="1992" spans="1:8" ht="18" thickBot="1">
      <c r="A1992" s="3">
        <v>42384</v>
      </c>
      <c r="B1992" s="8">
        <v>7437.8</v>
      </c>
      <c r="C1992" s="5">
        <v>7561.65</v>
      </c>
      <c r="D1992" s="5">
        <v>7566.5</v>
      </c>
      <c r="E1992" s="5">
        <v>7427.3</v>
      </c>
      <c r="F1992" s="6" t="s">
        <v>1018</v>
      </c>
      <c r="G1992" s="9">
        <v>-1.3100000000000001E-2</v>
      </c>
      <c r="H1992" s="22">
        <v>203.64</v>
      </c>
    </row>
    <row r="1993" spans="1:8" ht="18" thickBot="1">
      <c r="A1993" s="3">
        <v>42387</v>
      </c>
      <c r="B1993" s="8">
        <v>7351</v>
      </c>
      <c r="C1993" s="5">
        <v>7420.35</v>
      </c>
      <c r="D1993" s="5">
        <v>7463.65</v>
      </c>
      <c r="E1993" s="5">
        <v>7336.4</v>
      </c>
      <c r="F1993" s="6" t="s">
        <v>1017</v>
      </c>
      <c r="G1993" s="9">
        <v>-1.17E-2</v>
      </c>
      <c r="H1993" s="22">
        <v>240.8</v>
      </c>
    </row>
    <row r="1994" spans="1:8" ht="18" thickBot="1">
      <c r="A1994" s="3">
        <v>42388</v>
      </c>
      <c r="B1994" s="4">
        <v>7435.1</v>
      </c>
      <c r="C1994" s="5">
        <v>7381.8</v>
      </c>
      <c r="D1994" s="5">
        <v>7462.75</v>
      </c>
      <c r="E1994" s="5">
        <v>7364.15</v>
      </c>
      <c r="F1994" s="6" t="s">
        <v>1016</v>
      </c>
      <c r="G1994" s="7">
        <v>1.14E-2</v>
      </c>
      <c r="H1994" s="22">
        <v>194.07</v>
      </c>
    </row>
    <row r="1995" spans="1:8" ht="18" thickBot="1">
      <c r="A1995" s="3">
        <v>42389</v>
      </c>
      <c r="B1995" s="8">
        <v>7309.3</v>
      </c>
      <c r="C1995" s="5">
        <v>7357</v>
      </c>
      <c r="D1995" s="5">
        <v>7470.9</v>
      </c>
      <c r="E1995" s="5">
        <v>7241.5</v>
      </c>
      <c r="F1995" s="6" t="s">
        <v>1015</v>
      </c>
      <c r="G1995" s="9">
        <v>-1.6899999999999998E-2</v>
      </c>
      <c r="H1995" s="22">
        <v>232.61</v>
      </c>
    </row>
    <row r="1996" spans="1:8" ht="18" thickBot="1">
      <c r="A1996" s="3">
        <v>42390</v>
      </c>
      <c r="B1996" s="8">
        <v>7276.8</v>
      </c>
      <c r="C1996" s="5">
        <v>7376.65</v>
      </c>
      <c r="D1996" s="5">
        <v>7398.7</v>
      </c>
      <c r="E1996" s="5">
        <v>7250</v>
      </c>
      <c r="F1996" s="6" t="s">
        <v>1014</v>
      </c>
      <c r="G1996" s="9">
        <v>-4.4000000000000003E-3</v>
      </c>
      <c r="H1996" s="22">
        <v>248.11</v>
      </c>
    </row>
    <row r="1997" spans="1:8" ht="18" thickBot="1">
      <c r="A1997" s="3">
        <v>42391</v>
      </c>
      <c r="B1997" s="4">
        <v>7422.45</v>
      </c>
      <c r="C1997" s="5">
        <v>7355.7</v>
      </c>
      <c r="D1997" s="5">
        <v>7433.4</v>
      </c>
      <c r="E1997" s="5">
        <v>7327.6</v>
      </c>
      <c r="F1997" s="6" t="s">
        <v>1013</v>
      </c>
      <c r="G1997" s="7">
        <v>0.02</v>
      </c>
      <c r="H1997" s="22">
        <v>236.28</v>
      </c>
    </row>
    <row r="1998" spans="1:8" ht="18" thickBot="1">
      <c r="A1998" s="3">
        <v>42394</v>
      </c>
      <c r="B1998" s="4">
        <v>7436.15</v>
      </c>
      <c r="C1998" s="5">
        <v>7468.75</v>
      </c>
      <c r="D1998" s="5">
        <v>7487.15</v>
      </c>
      <c r="E1998" s="5">
        <v>7421.2</v>
      </c>
      <c r="F1998" s="6" t="s">
        <v>1012</v>
      </c>
      <c r="G1998" s="7">
        <v>1.8E-3</v>
      </c>
      <c r="H1998" s="22">
        <v>168.2</v>
      </c>
    </row>
    <row r="1999" spans="1:8" ht="18" thickBot="1">
      <c r="A1999" s="3">
        <v>42396</v>
      </c>
      <c r="B1999" s="4">
        <v>7437.75</v>
      </c>
      <c r="C1999" s="5">
        <v>7469.6</v>
      </c>
      <c r="D1999" s="5">
        <v>7477.9</v>
      </c>
      <c r="E1999" s="5">
        <v>7419.7</v>
      </c>
      <c r="F1999" s="6" t="s">
        <v>1011</v>
      </c>
      <c r="G1999" s="7">
        <v>2.0000000000000001E-4</v>
      </c>
      <c r="H1999" s="22">
        <v>193.39</v>
      </c>
    </row>
    <row r="2000" spans="1:8" ht="18" thickBot="1">
      <c r="A2000" s="3">
        <v>42397</v>
      </c>
      <c r="B2000" s="8">
        <v>7424.65</v>
      </c>
      <c r="C2000" s="5">
        <v>7426.5</v>
      </c>
      <c r="D2000" s="5">
        <v>7468.85</v>
      </c>
      <c r="E2000" s="5">
        <v>7409.6</v>
      </c>
      <c r="F2000" s="6" t="s">
        <v>1010</v>
      </c>
      <c r="G2000" s="9">
        <v>-1.8E-3</v>
      </c>
      <c r="H2000" s="22">
        <v>283.04000000000002</v>
      </c>
    </row>
    <row r="2001" spans="1:8" ht="18" thickBot="1">
      <c r="A2001" s="3">
        <v>42398</v>
      </c>
      <c r="B2001" s="4">
        <v>7563.55</v>
      </c>
      <c r="C2001" s="5">
        <v>7413.35</v>
      </c>
      <c r="D2001" s="5">
        <v>7575.65</v>
      </c>
      <c r="E2001" s="5">
        <v>7402.8</v>
      </c>
      <c r="F2001" s="6" t="s">
        <v>1009</v>
      </c>
      <c r="G2001" s="7">
        <v>1.8700000000000001E-2</v>
      </c>
      <c r="H2001" s="22">
        <v>307.93</v>
      </c>
    </row>
    <row r="2002" spans="1:8" ht="18" thickBot="1">
      <c r="A2002" s="3">
        <v>42401</v>
      </c>
      <c r="B2002" s="8">
        <v>7555.95</v>
      </c>
      <c r="C2002" s="5">
        <v>7589.5</v>
      </c>
      <c r="D2002" s="5">
        <v>7600.45</v>
      </c>
      <c r="E2002" s="5">
        <v>7541.25</v>
      </c>
      <c r="F2002" s="6" t="s">
        <v>1008</v>
      </c>
      <c r="G2002" s="9">
        <v>-1E-3</v>
      </c>
      <c r="H2002" s="22">
        <v>206.64</v>
      </c>
    </row>
    <row r="2003" spans="1:8" ht="18" thickBot="1">
      <c r="A2003" s="3">
        <v>42402</v>
      </c>
      <c r="B2003" s="8">
        <v>7455.55</v>
      </c>
      <c r="C2003" s="5">
        <v>7566.65</v>
      </c>
      <c r="D2003" s="5">
        <v>7576.3</v>
      </c>
      <c r="E2003" s="5">
        <v>7428.05</v>
      </c>
      <c r="F2003" s="6" t="s">
        <v>1007</v>
      </c>
      <c r="G2003" s="9">
        <v>-1.3299999999999999E-2</v>
      </c>
      <c r="H2003" s="22">
        <v>237.34</v>
      </c>
    </row>
    <row r="2004" spans="1:8" ht="18" thickBot="1">
      <c r="A2004" s="3">
        <v>42403</v>
      </c>
      <c r="B2004" s="8">
        <v>7361.8</v>
      </c>
      <c r="C2004" s="5">
        <v>7392.45</v>
      </c>
      <c r="D2004" s="5">
        <v>7419.4</v>
      </c>
      <c r="E2004" s="5">
        <v>7350.3</v>
      </c>
      <c r="F2004" s="6" t="s">
        <v>1006</v>
      </c>
      <c r="G2004" s="9">
        <v>-1.26E-2</v>
      </c>
      <c r="H2004" s="22">
        <v>197.86</v>
      </c>
    </row>
    <row r="2005" spans="1:8" ht="18" thickBot="1">
      <c r="A2005" s="3">
        <v>42404</v>
      </c>
      <c r="B2005" s="4">
        <v>7404</v>
      </c>
      <c r="C2005" s="5">
        <v>7411.45</v>
      </c>
      <c r="D2005" s="5">
        <v>7457.05</v>
      </c>
      <c r="E2005" s="5">
        <v>7365.95</v>
      </c>
      <c r="F2005" s="6" t="s">
        <v>1005</v>
      </c>
      <c r="G2005" s="7">
        <v>5.7000000000000002E-3</v>
      </c>
      <c r="H2005" s="22">
        <v>229.56</v>
      </c>
    </row>
    <row r="2006" spans="1:8" ht="18" thickBot="1">
      <c r="A2006" s="3">
        <v>42405</v>
      </c>
      <c r="B2006" s="4">
        <v>7489.1</v>
      </c>
      <c r="C2006" s="5">
        <v>7418.25</v>
      </c>
      <c r="D2006" s="5">
        <v>7503.15</v>
      </c>
      <c r="E2006" s="5">
        <v>7406.65</v>
      </c>
      <c r="F2006" s="6" t="s">
        <v>1004</v>
      </c>
      <c r="G2006" s="7">
        <v>1.15E-2</v>
      </c>
      <c r="H2006" s="22">
        <v>257.52</v>
      </c>
    </row>
    <row r="2007" spans="1:8" ht="18" thickBot="1">
      <c r="A2007" s="3">
        <v>42408</v>
      </c>
      <c r="B2007" s="8">
        <v>7387.25</v>
      </c>
      <c r="C2007" s="5">
        <v>7489.7</v>
      </c>
      <c r="D2007" s="5">
        <v>7512.55</v>
      </c>
      <c r="E2007" s="5">
        <v>7363.2</v>
      </c>
      <c r="F2007" s="6" t="s">
        <v>1003</v>
      </c>
      <c r="G2007" s="9">
        <v>-1.3599999999999999E-2</v>
      </c>
      <c r="H2007" s="22">
        <v>176.76</v>
      </c>
    </row>
    <row r="2008" spans="1:8" ht="18" thickBot="1">
      <c r="A2008" s="3">
        <v>42409</v>
      </c>
      <c r="B2008" s="8">
        <v>7298.2</v>
      </c>
      <c r="C2008" s="5">
        <v>7303.95</v>
      </c>
      <c r="D2008" s="5">
        <v>7323.45</v>
      </c>
      <c r="E2008" s="5">
        <v>7275.15</v>
      </c>
      <c r="F2008" s="6" t="s">
        <v>1002</v>
      </c>
      <c r="G2008" s="9">
        <v>-1.21E-2</v>
      </c>
      <c r="H2008" s="22">
        <v>218.73</v>
      </c>
    </row>
    <row r="2009" spans="1:8" ht="18" thickBot="1">
      <c r="A2009" s="3">
        <v>42410</v>
      </c>
      <c r="B2009" s="8">
        <v>7215.7</v>
      </c>
      <c r="C2009" s="5">
        <v>7264.3</v>
      </c>
      <c r="D2009" s="5">
        <v>7271.85</v>
      </c>
      <c r="E2009" s="5">
        <v>7177.75</v>
      </c>
      <c r="F2009" s="6" t="s">
        <v>1001</v>
      </c>
      <c r="G2009" s="9">
        <v>-1.1299999999999999E-2</v>
      </c>
      <c r="H2009" s="22">
        <v>254.48</v>
      </c>
    </row>
    <row r="2010" spans="1:8" ht="18" thickBot="1">
      <c r="A2010" s="3">
        <v>42411</v>
      </c>
      <c r="B2010" s="8">
        <v>6976.35</v>
      </c>
      <c r="C2010" s="5">
        <v>7203.6</v>
      </c>
      <c r="D2010" s="5">
        <v>7208.65</v>
      </c>
      <c r="E2010" s="5">
        <v>6959.95</v>
      </c>
      <c r="F2010" s="6" t="s">
        <v>1000</v>
      </c>
      <c r="G2010" s="9">
        <v>-3.32E-2</v>
      </c>
      <c r="H2010" s="22">
        <v>301.3</v>
      </c>
    </row>
    <row r="2011" spans="1:8" ht="18" thickBot="1">
      <c r="A2011" s="3">
        <v>42412</v>
      </c>
      <c r="B2011" s="4">
        <v>6980.95</v>
      </c>
      <c r="C2011" s="5">
        <v>7023.65</v>
      </c>
      <c r="D2011" s="5">
        <v>7034.8</v>
      </c>
      <c r="E2011" s="5">
        <v>6869</v>
      </c>
      <c r="F2011" s="6" t="s">
        <v>999</v>
      </c>
      <c r="G2011" s="7">
        <v>6.9999999999999999E-4</v>
      </c>
      <c r="H2011" s="22">
        <v>344.21</v>
      </c>
    </row>
    <row r="2012" spans="1:8" ht="18" thickBot="1">
      <c r="A2012" s="3">
        <v>42415</v>
      </c>
      <c r="B2012" s="4">
        <v>7162.95</v>
      </c>
      <c r="C2012" s="5">
        <v>7057.35</v>
      </c>
      <c r="D2012" s="5">
        <v>7182.8</v>
      </c>
      <c r="E2012" s="5">
        <v>7056.8</v>
      </c>
      <c r="F2012" s="6" t="s">
        <v>998</v>
      </c>
      <c r="G2012" s="7">
        <v>2.6100000000000002E-2</v>
      </c>
      <c r="H2012" s="22">
        <v>365.22</v>
      </c>
    </row>
    <row r="2013" spans="1:8" ht="18" thickBot="1">
      <c r="A2013" s="3">
        <v>42416</v>
      </c>
      <c r="B2013" s="8">
        <v>7048.25</v>
      </c>
      <c r="C2013" s="5">
        <v>7201.25</v>
      </c>
      <c r="D2013" s="5">
        <v>7204.65</v>
      </c>
      <c r="E2013" s="5">
        <v>7037.7</v>
      </c>
      <c r="F2013" s="6" t="s">
        <v>997</v>
      </c>
      <c r="G2013" s="9">
        <v>-1.6E-2</v>
      </c>
      <c r="H2013" s="22">
        <v>261.61</v>
      </c>
    </row>
    <row r="2014" spans="1:8" ht="18" thickBot="1">
      <c r="A2014" s="3">
        <v>42417</v>
      </c>
      <c r="B2014" s="4">
        <v>7108.45</v>
      </c>
      <c r="C2014" s="5">
        <v>7058.85</v>
      </c>
      <c r="D2014" s="5">
        <v>7123.7</v>
      </c>
      <c r="E2014" s="5">
        <v>6960.65</v>
      </c>
      <c r="F2014" s="6" t="s">
        <v>996</v>
      </c>
      <c r="G2014" s="7">
        <v>8.5000000000000006E-3</v>
      </c>
      <c r="H2014" s="22">
        <v>268.02</v>
      </c>
    </row>
    <row r="2015" spans="1:8" ht="18" thickBot="1">
      <c r="A2015" s="3">
        <v>42418</v>
      </c>
      <c r="B2015" s="4">
        <v>7191.75</v>
      </c>
      <c r="C2015" s="5">
        <v>7177.4</v>
      </c>
      <c r="D2015" s="5">
        <v>7215.1</v>
      </c>
      <c r="E2015" s="5">
        <v>7127.85</v>
      </c>
      <c r="F2015" s="6" t="s">
        <v>995</v>
      </c>
      <c r="G2015" s="7">
        <v>1.17E-2</v>
      </c>
      <c r="H2015" s="22">
        <v>254.33</v>
      </c>
    </row>
    <row r="2016" spans="1:8" ht="18" thickBot="1">
      <c r="A2016" s="3">
        <v>42419</v>
      </c>
      <c r="B2016" s="4">
        <v>7210.75</v>
      </c>
      <c r="C2016" s="5">
        <v>7170.55</v>
      </c>
      <c r="D2016" s="5">
        <v>7226.85</v>
      </c>
      <c r="E2016" s="5">
        <v>7145.95</v>
      </c>
      <c r="F2016" s="6" t="s">
        <v>994</v>
      </c>
      <c r="G2016" s="7">
        <v>2.5999999999999999E-3</v>
      </c>
      <c r="H2016" s="22">
        <v>198.21</v>
      </c>
    </row>
    <row r="2017" spans="1:8" ht="18" thickBot="1">
      <c r="A2017" s="3">
        <v>42422</v>
      </c>
      <c r="B2017" s="4">
        <v>7234.55</v>
      </c>
      <c r="C2017" s="5">
        <v>7208.85</v>
      </c>
      <c r="D2017" s="5">
        <v>7252.4</v>
      </c>
      <c r="E2017" s="5">
        <v>7200.7</v>
      </c>
      <c r="F2017" s="6" t="s">
        <v>993</v>
      </c>
      <c r="G2017" s="7">
        <v>3.3E-3</v>
      </c>
      <c r="H2017" s="22">
        <v>159.16</v>
      </c>
    </row>
    <row r="2018" spans="1:8" ht="18" thickBot="1">
      <c r="A2018" s="3">
        <v>42423</v>
      </c>
      <c r="B2018" s="8">
        <v>7109.55</v>
      </c>
      <c r="C2018" s="5">
        <v>7240.3</v>
      </c>
      <c r="D2018" s="5">
        <v>7241.7</v>
      </c>
      <c r="E2018" s="5">
        <v>7090.7</v>
      </c>
      <c r="F2018" s="6" t="s">
        <v>764</v>
      </c>
      <c r="G2018" s="9">
        <v>-1.7299999999999999E-2</v>
      </c>
      <c r="H2018" s="22">
        <v>200.4</v>
      </c>
    </row>
    <row r="2019" spans="1:8" ht="18" thickBot="1">
      <c r="A2019" s="3">
        <v>42424</v>
      </c>
      <c r="B2019" s="8">
        <v>7018.7</v>
      </c>
      <c r="C2019" s="5">
        <v>7075</v>
      </c>
      <c r="D2019" s="5">
        <v>7090.8</v>
      </c>
      <c r="E2019" s="5">
        <v>7009.75</v>
      </c>
      <c r="F2019" s="6" t="s">
        <v>992</v>
      </c>
      <c r="G2019" s="9">
        <v>-1.2800000000000001E-2</v>
      </c>
      <c r="H2019" s="22">
        <v>205.9</v>
      </c>
    </row>
    <row r="2020" spans="1:8" ht="18" thickBot="1">
      <c r="A2020" s="3">
        <v>42425</v>
      </c>
      <c r="B2020" s="8">
        <v>6970.6</v>
      </c>
      <c r="C2020" s="5">
        <v>7029.85</v>
      </c>
      <c r="D2020" s="5">
        <v>7034.2</v>
      </c>
      <c r="E2020" s="5">
        <v>6961.4</v>
      </c>
      <c r="F2020" s="6" t="s">
        <v>991</v>
      </c>
      <c r="G2020" s="9">
        <v>-6.8999999999999999E-3</v>
      </c>
      <c r="H2020" s="22">
        <v>291.93</v>
      </c>
    </row>
    <row r="2021" spans="1:8" ht="18" thickBot="1">
      <c r="A2021" s="3">
        <v>42426</v>
      </c>
      <c r="B2021" s="4">
        <v>7029.75</v>
      </c>
      <c r="C2021" s="5">
        <v>7039.3</v>
      </c>
      <c r="D2021" s="5">
        <v>7052.9</v>
      </c>
      <c r="E2021" s="5">
        <v>6985.1</v>
      </c>
      <c r="F2021" s="6" t="s">
        <v>990</v>
      </c>
      <c r="G2021" s="7">
        <v>8.5000000000000006E-3</v>
      </c>
      <c r="H2021" s="22">
        <v>213.14</v>
      </c>
    </row>
    <row r="2022" spans="1:8" ht="18" thickBot="1">
      <c r="A2022" s="3">
        <v>42429</v>
      </c>
      <c r="B2022" s="8">
        <v>6987.05</v>
      </c>
      <c r="C2022" s="5">
        <v>7050.45</v>
      </c>
      <c r="D2022" s="5">
        <v>7094.6</v>
      </c>
      <c r="E2022" s="5">
        <v>6825.8</v>
      </c>
      <c r="F2022" s="6" t="s">
        <v>989</v>
      </c>
      <c r="G2022" s="9">
        <v>-6.1000000000000004E-3</v>
      </c>
      <c r="H2022" s="22">
        <v>487.97</v>
      </c>
    </row>
    <row r="2023" spans="1:8" ht="18" thickBot="1">
      <c r="A2023" s="3">
        <v>42430</v>
      </c>
      <c r="B2023" s="4">
        <v>7222.3</v>
      </c>
      <c r="C2023" s="5">
        <v>7038.25</v>
      </c>
      <c r="D2023" s="5">
        <v>7235.5</v>
      </c>
      <c r="E2023" s="5">
        <v>7035.1</v>
      </c>
      <c r="F2023" s="6" t="s">
        <v>988</v>
      </c>
      <c r="G2023" s="7">
        <v>3.3700000000000001E-2</v>
      </c>
      <c r="H2023" s="22">
        <v>283.56</v>
      </c>
    </row>
    <row r="2024" spans="1:8" ht="18" thickBot="1">
      <c r="A2024" s="3">
        <v>42431</v>
      </c>
      <c r="B2024" s="4">
        <v>7368.85</v>
      </c>
      <c r="C2024" s="5">
        <v>7321.7</v>
      </c>
      <c r="D2024" s="5">
        <v>7380.35</v>
      </c>
      <c r="E2024" s="5">
        <v>7308.15</v>
      </c>
      <c r="F2024" s="6" t="s">
        <v>987</v>
      </c>
      <c r="G2024" s="7">
        <v>2.0299999999999999E-2</v>
      </c>
      <c r="H2024" s="22">
        <v>348.97</v>
      </c>
    </row>
    <row r="2025" spans="1:8" ht="18" thickBot="1">
      <c r="A2025" s="3">
        <v>42432</v>
      </c>
      <c r="B2025" s="4">
        <v>7475.6</v>
      </c>
      <c r="C2025" s="5">
        <v>7429.55</v>
      </c>
      <c r="D2025" s="5">
        <v>7483.95</v>
      </c>
      <c r="E2025" s="5">
        <v>7406.05</v>
      </c>
      <c r="F2025" s="6" t="s">
        <v>986</v>
      </c>
      <c r="G2025" s="7">
        <v>1.4500000000000001E-2</v>
      </c>
      <c r="H2025" s="22">
        <v>287.25</v>
      </c>
    </row>
    <row r="2026" spans="1:8" ht="18" thickBot="1">
      <c r="A2026" s="3">
        <v>42433</v>
      </c>
      <c r="B2026" s="4">
        <v>7485.35</v>
      </c>
      <c r="C2026" s="5">
        <v>7505.4</v>
      </c>
      <c r="D2026" s="5">
        <v>7505.9</v>
      </c>
      <c r="E2026" s="5">
        <v>7444.1</v>
      </c>
      <c r="F2026" s="6" t="s">
        <v>985</v>
      </c>
      <c r="G2026" s="7">
        <v>1.2999999999999999E-3</v>
      </c>
      <c r="H2026" s="22">
        <v>290.44</v>
      </c>
    </row>
    <row r="2027" spans="1:8" ht="18" thickBot="1">
      <c r="A2027" s="3">
        <v>42437</v>
      </c>
      <c r="B2027" s="8">
        <v>7485.3</v>
      </c>
      <c r="C2027" s="5">
        <v>7486.4</v>
      </c>
      <c r="D2027" s="5">
        <v>7527.15</v>
      </c>
      <c r="E2027" s="5">
        <v>7442.15</v>
      </c>
      <c r="F2027" s="6" t="s">
        <v>984</v>
      </c>
      <c r="G2027" s="9">
        <v>0</v>
      </c>
      <c r="H2027" s="22">
        <v>264.94</v>
      </c>
    </row>
    <row r="2028" spans="1:8" ht="18" thickBot="1">
      <c r="A2028" s="3">
        <v>42438</v>
      </c>
      <c r="B2028" s="4">
        <v>7531.8</v>
      </c>
      <c r="C2028" s="5">
        <v>7436.1</v>
      </c>
      <c r="D2028" s="5">
        <v>7539</v>
      </c>
      <c r="E2028" s="5">
        <v>7424.3</v>
      </c>
      <c r="F2028" s="6" t="s">
        <v>983</v>
      </c>
      <c r="G2028" s="7">
        <v>6.1999999999999998E-3</v>
      </c>
      <c r="H2028" s="22">
        <v>252.71</v>
      </c>
    </row>
    <row r="2029" spans="1:8" ht="18" thickBot="1">
      <c r="A2029" s="3">
        <v>42439</v>
      </c>
      <c r="B2029" s="8">
        <v>7486.15</v>
      </c>
      <c r="C2029" s="5">
        <v>7545.35</v>
      </c>
      <c r="D2029" s="5">
        <v>7547.1</v>
      </c>
      <c r="E2029" s="5">
        <v>7447.4</v>
      </c>
      <c r="F2029" s="6" t="s">
        <v>982</v>
      </c>
      <c r="G2029" s="9">
        <v>-6.1000000000000004E-3</v>
      </c>
      <c r="H2029" s="22">
        <v>231.58</v>
      </c>
    </row>
    <row r="2030" spans="1:8" ht="18" thickBot="1">
      <c r="A2030" s="3">
        <v>42440</v>
      </c>
      <c r="B2030" s="4">
        <v>7510.2</v>
      </c>
      <c r="C2030" s="5">
        <v>7484.85</v>
      </c>
      <c r="D2030" s="5">
        <v>7543.95</v>
      </c>
      <c r="E2030" s="5">
        <v>7460.6</v>
      </c>
      <c r="F2030" s="6" t="s">
        <v>981</v>
      </c>
      <c r="G2030" s="7">
        <v>3.2000000000000002E-3</v>
      </c>
      <c r="H2030" s="22">
        <v>204.81</v>
      </c>
    </row>
    <row r="2031" spans="1:8" ht="18" thickBot="1">
      <c r="A2031" s="3">
        <v>42443</v>
      </c>
      <c r="B2031" s="4">
        <v>7538.75</v>
      </c>
      <c r="C2031" s="5">
        <v>7542.6</v>
      </c>
      <c r="D2031" s="5">
        <v>7583.7</v>
      </c>
      <c r="E2031" s="5">
        <v>7515.05</v>
      </c>
      <c r="F2031" s="6" t="s">
        <v>980</v>
      </c>
      <c r="G2031" s="7">
        <v>3.8E-3</v>
      </c>
      <c r="H2031" s="22">
        <v>172.07</v>
      </c>
    </row>
    <row r="2032" spans="1:8" ht="18" thickBot="1">
      <c r="A2032" s="3">
        <v>42444</v>
      </c>
      <c r="B2032" s="8">
        <v>7460.6</v>
      </c>
      <c r="C2032" s="5">
        <v>7535.85</v>
      </c>
      <c r="D2032" s="5">
        <v>7545.2</v>
      </c>
      <c r="E2032" s="5">
        <v>7452.8</v>
      </c>
      <c r="F2032" s="6" t="s">
        <v>979</v>
      </c>
      <c r="G2032" s="9">
        <v>-1.04E-2</v>
      </c>
      <c r="H2032" s="22">
        <v>199.65</v>
      </c>
    </row>
    <row r="2033" spans="1:8" ht="18" thickBot="1">
      <c r="A2033" s="3">
        <v>42445</v>
      </c>
      <c r="B2033" s="4">
        <v>7498.75</v>
      </c>
      <c r="C2033" s="5">
        <v>7457.05</v>
      </c>
      <c r="D2033" s="5">
        <v>7508</v>
      </c>
      <c r="E2033" s="5">
        <v>7405.15</v>
      </c>
      <c r="F2033" s="6" t="s">
        <v>978</v>
      </c>
      <c r="G2033" s="7">
        <v>5.1000000000000004E-3</v>
      </c>
      <c r="H2033" s="22">
        <v>201.43</v>
      </c>
    </row>
    <row r="2034" spans="1:8" ht="18" thickBot="1">
      <c r="A2034" s="3">
        <v>42446</v>
      </c>
      <c r="B2034" s="4">
        <v>7512.55</v>
      </c>
      <c r="C2034" s="5">
        <v>7557.4</v>
      </c>
      <c r="D2034" s="5">
        <v>7585.3</v>
      </c>
      <c r="E2034" s="5">
        <v>7479.4</v>
      </c>
      <c r="F2034" s="6" t="s">
        <v>977</v>
      </c>
      <c r="G2034" s="7">
        <v>1.8E-3</v>
      </c>
      <c r="H2034" s="22">
        <v>247.04</v>
      </c>
    </row>
    <row r="2035" spans="1:8" ht="18" thickBot="1">
      <c r="A2035" s="3">
        <v>42447</v>
      </c>
      <c r="B2035" s="4">
        <v>7604.35</v>
      </c>
      <c r="C2035" s="5">
        <v>7534.65</v>
      </c>
      <c r="D2035" s="5">
        <v>7613.6</v>
      </c>
      <c r="E2035" s="5">
        <v>7517.9</v>
      </c>
      <c r="F2035" s="6" t="s">
        <v>976</v>
      </c>
      <c r="G2035" s="7">
        <v>1.2200000000000001E-2</v>
      </c>
      <c r="H2035" s="22">
        <v>244.73</v>
      </c>
    </row>
    <row r="2036" spans="1:8" ht="18" thickBot="1">
      <c r="A2036" s="3">
        <v>42450</v>
      </c>
      <c r="B2036" s="4">
        <v>7704.25</v>
      </c>
      <c r="C2036" s="5">
        <v>7619.2</v>
      </c>
      <c r="D2036" s="5">
        <v>7713.55</v>
      </c>
      <c r="E2036" s="5">
        <v>7617.7</v>
      </c>
      <c r="F2036" s="6" t="s">
        <v>975</v>
      </c>
      <c r="G2036" s="7">
        <v>1.3100000000000001E-2</v>
      </c>
      <c r="H2036" s="22">
        <v>202.85</v>
      </c>
    </row>
    <row r="2037" spans="1:8" ht="18" thickBot="1">
      <c r="A2037" s="3">
        <v>42451</v>
      </c>
      <c r="B2037" s="4">
        <v>7714.9</v>
      </c>
      <c r="C2037" s="5">
        <v>7695.55</v>
      </c>
      <c r="D2037" s="5">
        <v>7728.2</v>
      </c>
      <c r="E2037" s="5">
        <v>7643.8</v>
      </c>
      <c r="F2037" s="6" t="s">
        <v>974</v>
      </c>
      <c r="G2037" s="7">
        <v>1.4E-3</v>
      </c>
      <c r="H2037" s="22">
        <v>215.36</v>
      </c>
    </row>
    <row r="2038" spans="1:8" ht="18" thickBot="1">
      <c r="A2038" s="3">
        <v>42452</v>
      </c>
      <c r="B2038" s="4">
        <v>7716.5</v>
      </c>
      <c r="C2038" s="5">
        <v>7717.45</v>
      </c>
      <c r="D2038" s="5">
        <v>7726.85</v>
      </c>
      <c r="E2038" s="5">
        <v>7670.6</v>
      </c>
      <c r="F2038" s="6" t="s">
        <v>973</v>
      </c>
      <c r="G2038" s="7">
        <v>2.0000000000000001E-4</v>
      </c>
      <c r="H2038" s="22">
        <v>205.8</v>
      </c>
    </row>
    <row r="2039" spans="1:8" ht="18" thickBot="1">
      <c r="A2039" s="3">
        <v>42457</v>
      </c>
      <c r="B2039" s="8">
        <v>7615.1</v>
      </c>
      <c r="C2039" s="5">
        <v>7741</v>
      </c>
      <c r="D2039" s="5">
        <v>7749.4</v>
      </c>
      <c r="E2039" s="5">
        <v>7587.7</v>
      </c>
      <c r="F2039" s="6" t="s">
        <v>972</v>
      </c>
      <c r="G2039" s="9">
        <v>-1.3100000000000001E-2</v>
      </c>
      <c r="H2039" s="22">
        <v>249.9</v>
      </c>
    </row>
    <row r="2040" spans="1:8" ht="18" thickBot="1">
      <c r="A2040" s="3">
        <v>42458</v>
      </c>
      <c r="B2040" s="8">
        <v>7597</v>
      </c>
      <c r="C2040" s="5">
        <v>7606.55</v>
      </c>
      <c r="D2040" s="5">
        <v>7652.9</v>
      </c>
      <c r="E2040" s="5">
        <v>7582.25</v>
      </c>
      <c r="F2040" s="6" t="s">
        <v>971</v>
      </c>
      <c r="G2040" s="9">
        <v>-2.3999999999999998E-3</v>
      </c>
      <c r="H2040" s="22">
        <v>223.49</v>
      </c>
    </row>
    <row r="2041" spans="1:8" ht="18" thickBot="1">
      <c r="A2041" s="3">
        <v>42459</v>
      </c>
      <c r="B2041" s="4">
        <v>7735.2</v>
      </c>
      <c r="C2041" s="5">
        <v>7651.1</v>
      </c>
      <c r="D2041" s="5">
        <v>7741.95</v>
      </c>
      <c r="E2041" s="5">
        <v>7643.45</v>
      </c>
      <c r="F2041" s="6" t="s">
        <v>386</v>
      </c>
      <c r="G2041" s="7">
        <v>1.8200000000000001E-2</v>
      </c>
      <c r="H2041" s="22">
        <v>239.84</v>
      </c>
    </row>
    <row r="2042" spans="1:8" ht="18" thickBot="1">
      <c r="A2042" s="3">
        <v>42460</v>
      </c>
      <c r="B2042" s="4">
        <v>7738.4</v>
      </c>
      <c r="C2042" s="5">
        <v>7727.65</v>
      </c>
      <c r="D2042" s="5">
        <v>7777.6</v>
      </c>
      <c r="E2042" s="5">
        <v>7702</v>
      </c>
      <c r="F2042" s="6" t="s">
        <v>970</v>
      </c>
      <c r="G2042" s="7">
        <v>4.0000000000000002E-4</v>
      </c>
      <c r="H2042" s="22">
        <v>391.91</v>
      </c>
    </row>
    <row r="2043" spans="1:8" ht="18" thickBot="1">
      <c r="A2043" s="3">
        <v>42461</v>
      </c>
      <c r="B2043" s="8">
        <v>7713.05</v>
      </c>
      <c r="C2043" s="5">
        <v>7718.05</v>
      </c>
      <c r="D2043" s="5">
        <v>7740.15</v>
      </c>
      <c r="E2043" s="5">
        <v>7666.1</v>
      </c>
      <c r="F2043" s="6" t="s">
        <v>969</v>
      </c>
      <c r="G2043" s="9">
        <v>-3.3E-3</v>
      </c>
      <c r="H2043" s="22">
        <v>189.57</v>
      </c>
    </row>
    <row r="2044" spans="1:8" ht="18" thickBot="1">
      <c r="A2044" s="3">
        <v>42464</v>
      </c>
      <c r="B2044" s="4">
        <v>7758.8</v>
      </c>
      <c r="C2044" s="5">
        <v>7733.15</v>
      </c>
      <c r="D2044" s="5">
        <v>7764.45</v>
      </c>
      <c r="E2044" s="5">
        <v>7704.4</v>
      </c>
      <c r="F2044" s="6" t="s">
        <v>968</v>
      </c>
      <c r="G2044" s="7">
        <v>5.8999999999999999E-3</v>
      </c>
      <c r="H2044" s="22">
        <v>160.28</v>
      </c>
    </row>
    <row r="2045" spans="1:8" ht="18" thickBot="1">
      <c r="A2045" s="3">
        <v>42465</v>
      </c>
      <c r="B2045" s="8">
        <v>7603.2</v>
      </c>
      <c r="C2045" s="5">
        <v>7736.3</v>
      </c>
      <c r="D2045" s="5">
        <v>7736.3</v>
      </c>
      <c r="E2045" s="5">
        <v>7588.65</v>
      </c>
      <c r="F2045" s="6" t="s">
        <v>967</v>
      </c>
      <c r="G2045" s="9">
        <v>-2.01E-2</v>
      </c>
      <c r="H2045" s="22">
        <v>210.13</v>
      </c>
    </row>
    <row r="2046" spans="1:8" ht="18" thickBot="1">
      <c r="A2046" s="3">
        <v>42466</v>
      </c>
      <c r="B2046" s="4">
        <v>7614.35</v>
      </c>
      <c r="C2046" s="5">
        <v>7636.05</v>
      </c>
      <c r="D2046" s="5">
        <v>7638.65</v>
      </c>
      <c r="E2046" s="5">
        <v>7591.75</v>
      </c>
      <c r="F2046" s="6" t="s">
        <v>966</v>
      </c>
      <c r="G2046" s="7">
        <v>1.5E-3</v>
      </c>
      <c r="H2046" s="22">
        <v>170.65</v>
      </c>
    </row>
    <row r="2047" spans="1:8" ht="18" thickBot="1">
      <c r="A2047" s="3">
        <v>42467</v>
      </c>
      <c r="B2047" s="8">
        <v>7546.45</v>
      </c>
      <c r="C2047" s="5">
        <v>7630.4</v>
      </c>
      <c r="D2047" s="5">
        <v>7630.75</v>
      </c>
      <c r="E2047" s="5">
        <v>7535.85</v>
      </c>
      <c r="F2047" s="6" t="s">
        <v>965</v>
      </c>
      <c r="G2047" s="9">
        <v>-8.8999999999999999E-3</v>
      </c>
      <c r="H2047" s="22">
        <v>241.68</v>
      </c>
    </row>
    <row r="2048" spans="1:8" ht="18" thickBot="1">
      <c r="A2048" s="3">
        <v>42468</v>
      </c>
      <c r="B2048" s="4">
        <v>7555.2</v>
      </c>
      <c r="C2048" s="5">
        <v>7542.35</v>
      </c>
      <c r="D2048" s="5">
        <v>7569.35</v>
      </c>
      <c r="E2048" s="5">
        <v>7526.7</v>
      </c>
      <c r="F2048" s="6" t="s">
        <v>964</v>
      </c>
      <c r="G2048" s="7">
        <v>1.1999999999999999E-3</v>
      </c>
      <c r="H2048" s="22">
        <v>147.82</v>
      </c>
    </row>
    <row r="2049" spans="1:8" ht="18" thickBot="1">
      <c r="A2049" s="3">
        <v>42471</v>
      </c>
      <c r="B2049" s="4">
        <v>7671.4</v>
      </c>
      <c r="C2049" s="5">
        <v>7577.8</v>
      </c>
      <c r="D2049" s="5">
        <v>7678.8</v>
      </c>
      <c r="E2049" s="5">
        <v>7516.85</v>
      </c>
      <c r="F2049" s="6" t="s">
        <v>963</v>
      </c>
      <c r="G2049" s="7">
        <v>1.54E-2</v>
      </c>
      <c r="H2049" s="22">
        <v>185.35</v>
      </c>
    </row>
    <row r="2050" spans="1:8" ht="18" thickBot="1">
      <c r="A2050" s="3">
        <v>42472</v>
      </c>
      <c r="B2050" s="4">
        <v>7708.95</v>
      </c>
      <c r="C2050" s="5">
        <v>7669.25</v>
      </c>
      <c r="D2050" s="5">
        <v>7717.4</v>
      </c>
      <c r="E2050" s="5">
        <v>7663.35</v>
      </c>
      <c r="F2050" s="6" t="s">
        <v>962</v>
      </c>
      <c r="G2050" s="7">
        <v>4.8999999999999998E-3</v>
      </c>
      <c r="H2050" s="22">
        <v>168.51</v>
      </c>
    </row>
    <row r="2051" spans="1:8" ht="18" thickBot="1">
      <c r="A2051" s="3">
        <v>42473</v>
      </c>
      <c r="B2051" s="4">
        <v>7850.45</v>
      </c>
      <c r="C2051" s="5">
        <v>7777.15</v>
      </c>
      <c r="D2051" s="5">
        <v>7864.8</v>
      </c>
      <c r="E2051" s="5">
        <v>7772.2</v>
      </c>
      <c r="F2051" s="6" t="s">
        <v>961</v>
      </c>
      <c r="G2051" s="7">
        <v>1.84E-2</v>
      </c>
      <c r="H2051" s="22">
        <v>227.22</v>
      </c>
    </row>
    <row r="2052" spans="1:8" ht="18" thickBot="1">
      <c r="A2052" s="3">
        <v>42478</v>
      </c>
      <c r="B2052" s="4">
        <v>7914.7</v>
      </c>
      <c r="C2052" s="5">
        <v>7908.15</v>
      </c>
      <c r="D2052" s="5">
        <v>7920.6</v>
      </c>
      <c r="E2052" s="5">
        <v>7842.75</v>
      </c>
      <c r="F2052" s="6" t="s">
        <v>960</v>
      </c>
      <c r="G2052" s="7">
        <v>8.2000000000000007E-3</v>
      </c>
      <c r="H2052" s="22">
        <v>190.26</v>
      </c>
    </row>
    <row r="2053" spans="1:8" ht="18" thickBot="1">
      <c r="A2053" s="3">
        <v>42480</v>
      </c>
      <c r="B2053" s="4">
        <v>7914.75</v>
      </c>
      <c r="C2053" s="5">
        <v>7950.05</v>
      </c>
      <c r="D2053" s="5">
        <v>7950.4</v>
      </c>
      <c r="E2053" s="5">
        <v>7877.55</v>
      </c>
      <c r="F2053" s="6" t="s">
        <v>633</v>
      </c>
      <c r="G2053" s="7">
        <v>0</v>
      </c>
      <c r="H2053" s="22">
        <v>211.63</v>
      </c>
    </row>
    <row r="2054" spans="1:8" ht="18" thickBot="1">
      <c r="A2054" s="3">
        <v>42481</v>
      </c>
      <c r="B2054" s="8">
        <v>7912.05</v>
      </c>
      <c r="C2054" s="5">
        <v>7953.65</v>
      </c>
      <c r="D2054" s="5">
        <v>7978.45</v>
      </c>
      <c r="E2054" s="5">
        <v>7884.1</v>
      </c>
      <c r="F2054" s="6" t="s">
        <v>959</v>
      </c>
      <c r="G2054" s="9">
        <v>-2.9999999999999997E-4</v>
      </c>
      <c r="H2054" s="22">
        <v>230.58</v>
      </c>
    </row>
    <row r="2055" spans="1:8" ht="18" thickBot="1">
      <c r="A2055" s="3">
        <v>42482</v>
      </c>
      <c r="B2055" s="8">
        <v>7899.3</v>
      </c>
      <c r="C2055" s="5">
        <v>7891.8</v>
      </c>
      <c r="D2055" s="5">
        <v>7923.35</v>
      </c>
      <c r="E2055" s="5">
        <v>7873.35</v>
      </c>
      <c r="F2055" s="6" t="s">
        <v>731</v>
      </c>
      <c r="G2055" s="9">
        <v>-1.6000000000000001E-3</v>
      </c>
      <c r="H2055" s="22">
        <v>188.99</v>
      </c>
    </row>
    <row r="2056" spans="1:8" ht="18" thickBot="1">
      <c r="A2056" s="3">
        <v>42485</v>
      </c>
      <c r="B2056" s="8">
        <v>7855.05</v>
      </c>
      <c r="C2056" s="5">
        <v>7894.8</v>
      </c>
      <c r="D2056" s="5">
        <v>7911</v>
      </c>
      <c r="E2056" s="5">
        <v>7827</v>
      </c>
      <c r="F2056" s="6" t="s">
        <v>958</v>
      </c>
      <c r="G2056" s="9">
        <v>-5.5999999999999999E-3</v>
      </c>
      <c r="H2056" s="22">
        <v>150.78</v>
      </c>
    </row>
    <row r="2057" spans="1:8" ht="18" thickBot="1">
      <c r="A2057" s="3">
        <v>42486</v>
      </c>
      <c r="B2057" s="4">
        <v>7962.65</v>
      </c>
      <c r="C2057" s="5">
        <v>7828.15</v>
      </c>
      <c r="D2057" s="5">
        <v>7974.5</v>
      </c>
      <c r="E2057" s="5">
        <v>7822.55</v>
      </c>
      <c r="F2057" s="6" t="s">
        <v>957</v>
      </c>
      <c r="G2057" s="7">
        <v>1.37E-2</v>
      </c>
      <c r="H2057" s="22">
        <v>208.66</v>
      </c>
    </row>
    <row r="2058" spans="1:8" ht="18" thickBot="1">
      <c r="A2058" s="3">
        <v>42487</v>
      </c>
      <c r="B2058" s="4">
        <v>7979.9</v>
      </c>
      <c r="C2058" s="5">
        <v>7942</v>
      </c>
      <c r="D2058" s="5">
        <v>7991</v>
      </c>
      <c r="E2058" s="5">
        <v>7940.55</v>
      </c>
      <c r="F2058" s="6" t="s">
        <v>956</v>
      </c>
      <c r="G2058" s="7">
        <v>2.2000000000000001E-3</v>
      </c>
      <c r="H2058" s="22">
        <v>213.17</v>
      </c>
    </row>
    <row r="2059" spans="1:8" ht="18" thickBot="1">
      <c r="A2059" s="3">
        <v>42488</v>
      </c>
      <c r="B2059" s="8">
        <v>7847.25</v>
      </c>
      <c r="C2059" s="5">
        <v>7967.4</v>
      </c>
      <c r="D2059" s="5">
        <v>7992</v>
      </c>
      <c r="E2059" s="5">
        <v>7834.45</v>
      </c>
      <c r="F2059" s="6" t="s">
        <v>955</v>
      </c>
      <c r="G2059" s="9">
        <v>-1.66E-2</v>
      </c>
      <c r="H2059" s="22">
        <v>301.48</v>
      </c>
    </row>
    <row r="2060" spans="1:8" ht="18" thickBot="1">
      <c r="A2060" s="3">
        <v>42489</v>
      </c>
      <c r="B2060" s="4">
        <v>7849.8</v>
      </c>
      <c r="C2060" s="5">
        <v>7844.25</v>
      </c>
      <c r="D2060" s="5">
        <v>7889.05</v>
      </c>
      <c r="E2060" s="5">
        <v>7788.7</v>
      </c>
      <c r="F2060" s="6" t="s">
        <v>954</v>
      </c>
      <c r="G2060" s="7">
        <v>2.9999999999999997E-4</v>
      </c>
      <c r="H2060" s="22">
        <v>251.23</v>
      </c>
    </row>
    <row r="2061" spans="1:8" ht="18" thickBot="1">
      <c r="A2061" s="3">
        <v>42492</v>
      </c>
      <c r="B2061" s="8">
        <v>7805.9</v>
      </c>
      <c r="C2061" s="5">
        <v>7822.7</v>
      </c>
      <c r="D2061" s="5">
        <v>7829.8</v>
      </c>
      <c r="E2061" s="5">
        <v>7777.3</v>
      </c>
      <c r="F2061" s="6" t="s">
        <v>953</v>
      </c>
      <c r="G2061" s="9">
        <v>-5.5999999999999999E-3</v>
      </c>
      <c r="H2061" s="22">
        <v>150.82</v>
      </c>
    </row>
    <row r="2062" spans="1:8" ht="18" thickBot="1">
      <c r="A2062" s="3">
        <v>42493</v>
      </c>
      <c r="B2062" s="8">
        <v>7747</v>
      </c>
      <c r="C2062" s="5">
        <v>7824.8</v>
      </c>
      <c r="D2062" s="5">
        <v>7890.25</v>
      </c>
      <c r="E2062" s="5">
        <v>7735.15</v>
      </c>
      <c r="F2062" s="6" t="s">
        <v>952</v>
      </c>
      <c r="G2062" s="9">
        <v>-7.4999999999999997E-3</v>
      </c>
      <c r="H2062" s="22">
        <v>192.27</v>
      </c>
    </row>
    <row r="2063" spans="1:8" ht="18" thickBot="1">
      <c r="A2063" s="3">
        <v>42494</v>
      </c>
      <c r="B2063" s="8">
        <v>7706.55</v>
      </c>
      <c r="C2063" s="5">
        <v>7724.15</v>
      </c>
      <c r="D2063" s="5">
        <v>7749</v>
      </c>
      <c r="E2063" s="5">
        <v>7697.25</v>
      </c>
      <c r="F2063" s="6" t="s">
        <v>951</v>
      </c>
      <c r="G2063" s="9">
        <v>-5.1999999999999998E-3</v>
      </c>
      <c r="H2063" s="22">
        <v>205.94</v>
      </c>
    </row>
    <row r="2064" spans="1:8" ht="18" thickBot="1">
      <c r="A2064" s="3">
        <v>42495</v>
      </c>
      <c r="B2064" s="4">
        <v>7735.5</v>
      </c>
      <c r="C2064" s="5">
        <v>7731</v>
      </c>
      <c r="D2064" s="5">
        <v>7777.55</v>
      </c>
      <c r="E2064" s="5">
        <v>7706.85</v>
      </c>
      <c r="F2064" s="6" t="s">
        <v>950</v>
      </c>
      <c r="G2064" s="7">
        <v>3.8E-3</v>
      </c>
      <c r="H2064" s="22">
        <v>190.79</v>
      </c>
    </row>
    <row r="2065" spans="1:8" ht="18" thickBot="1">
      <c r="A2065" s="3">
        <v>42496</v>
      </c>
      <c r="B2065" s="8">
        <v>7733.45</v>
      </c>
      <c r="C2065" s="5">
        <v>7717.65</v>
      </c>
      <c r="D2065" s="5">
        <v>7738.9</v>
      </c>
      <c r="E2065" s="5">
        <v>7678.35</v>
      </c>
      <c r="F2065" s="6" t="s">
        <v>949</v>
      </c>
      <c r="G2065" s="9">
        <v>-2.9999999999999997E-4</v>
      </c>
      <c r="H2065" s="22">
        <v>168.66</v>
      </c>
    </row>
    <row r="2066" spans="1:8" ht="18" thickBot="1">
      <c r="A2066" s="3">
        <v>42499</v>
      </c>
      <c r="B2066" s="4">
        <v>7866.05</v>
      </c>
      <c r="C2066" s="5">
        <v>7755.25</v>
      </c>
      <c r="D2066" s="5">
        <v>7873.65</v>
      </c>
      <c r="E2066" s="5">
        <v>7753.55</v>
      </c>
      <c r="F2066" s="6" t="s">
        <v>948</v>
      </c>
      <c r="G2066" s="7">
        <v>1.7100000000000001E-2</v>
      </c>
      <c r="H2066" s="22">
        <v>165.62</v>
      </c>
    </row>
    <row r="2067" spans="1:8" ht="18" thickBot="1">
      <c r="A2067" s="3">
        <v>42500</v>
      </c>
      <c r="B2067" s="4">
        <v>7887.8</v>
      </c>
      <c r="C2067" s="5">
        <v>7873.55</v>
      </c>
      <c r="D2067" s="5">
        <v>7896.9</v>
      </c>
      <c r="E2067" s="5">
        <v>7837.7</v>
      </c>
      <c r="F2067" s="6" t="s">
        <v>947</v>
      </c>
      <c r="G2067" s="7">
        <v>2.8E-3</v>
      </c>
      <c r="H2067" s="22">
        <v>166.96</v>
      </c>
    </row>
    <row r="2068" spans="1:8" ht="18" thickBot="1">
      <c r="A2068" s="3">
        <v>42501</v>
      </c>
      <c r="B2068" s="8">
        <v>7848.85</v>
      </c>
      <c r="C2068" s="5">
        <v>7804.65</v>
      </c>
      <c r="D2068" s="5">
        <v>7893.1</v>
      </c>
      <c r="E2068" s="5">
        <v>7780.9</v>
      </c>
      <c r="F2068" s="6" t="s">
        <v>946</v>
      </c>
      <c r="G2068" s="9">
        <v>-4.8999999999999998E-3</v>
      </c>
      <c r="H2068" s="22">
        <v>220.71</v>
      </c>
    </row>
    <row r="2069" spans="1:8" ht="18" thickBot="1">
      <c r="A2069" s="3">
        <v>42502</v>
      </c>
      <c r="B2069" s="4">
        <v>7900.4</v>
      </c>
      <c r="C2069" s="5">
        <v>7871.45</v>
      </c>
      <c r="D2069" s="5">
        <v>7916.05</v>
      </c>
      <c r="E2069" s="5">
        <v>7849.65</v>
      </c>
      <c r="F2069" s="6" t="s">
        <v>945</v>
      </c>
      <c r="G2069" s="7">
        <v>6.6E-3</v>
      </c>
      <c r="H2069" s="22">
        <v>157.44</v>
      </c>
    </row>
    <row r="2070" spans="1:8" ht="18" thickBot="1">
      <c r="A2070" s="3">
        <v>42503</v>
      </c>
      <c r="B2070" s="8">
        <v>7814.9</v>
      </c>
      <c r="C2070" s="5">
        <v>7881</v>
      </c>
      <c r="D2070" s="5">
        <v>7881</v>
      </c>
      <c r="E2070" s="5">
        <v>7784.2</v>
      </c>
      <c r="F2070" s="6" t="s">
        <v>944</v>
      </c>
      <c r="G2070" s="9">
        <v>-1.0800000000000001E-2</v>
      </c>
      <c r="H2070" s="22">
        <v>185.06</v>
      </c>
    </row>
    <row r="2071" spans="1:8" ht="18" thickBot="1">
      <c r="A2071" s="3">
        <v>42506</v>
      </c>
      <c r="B2071" s="4">
        <v>7860.75</v>
      </c>
      <c r="C2071" s="5">
        <v>7831.2</v>
      </c>
      <c r="D2071" s="5">
        <v>7873.9</v>
      </c>
      <c r="E2071" s="5">
        <v>7772.15</v>
      </c>
      <c r="F2071" s="6" t="s">
        <v>943</v>
      </c>
      <c r="G2071" s="7">
        <v>5.8999999999999999E-3</v>
      </c>
      <c r="H2071" s="22">
        <v>211.55</v>
      </c>
    </row>
    <row r="2072" spans="1:8" ht="18" thickBot="1">
      <c r="A2072" s="3">
        <v>42507</v>
      </c>
      <c r="B2072" s="4">
        <v>7890.75</v>
      </c>
      <c r="C2072" s="5">
        <v>7896.85</v>
      </c>
      <c r="D2072" s="5">
        <v>7940.1</v>
      </c>
      <c r="E2072" s="5">
        <v>7879.7</v>
      </c>
      <c r="F2072" s="6" t="s">
        <v>942</v>
      </c>
      <c r="G2072" s="7">
        <v>3.8E-3</v>
      </c>
      <c r="H2072" s="22">
        <v>189.14</v>
      </c>
    </row>
    <row r="2073" spans="1:8" ht="18" thickBot="1">
      <c r="A2073" s="3">
        <v>42508</v>
      </c>
      <c r="B2073" s="8">
        <v>7870.15</v>
      </c>
      <c r="C2073" s="5">
        <v>7846.75</v>
      </c>
      <c r="D2073" s="5">
        <v>7882.05</v>
      </c>
      <c r="E2073" s="5">
        <v>7810.75</v>
      </c>
      <c r="F2073" s="6" t="s">
        <v>941</v>
      </c>
      <c r="G2073" s="9">
        <v>-2.5999999999999999E-3</v>
      </c>
      <c r="H2073" s="22">
        <v>161.16999999999999</v>
      </c>
    </row>
    <row r="2074" spans="1:8" ht="18" thickBot="1">
      <c r="A2074" s="3">
        <v>42509</v>
      </c>
      <c r="B2074" s="8">
        <v>7783.4</v>
      </c>
      <c r="C2074" s="5">
        <v>7875.5</v>
      </c>
      <c r="D2074" s="5">
        <v>7876.2</v>
      </c>
      <c r="E2074" s="5">
        <v>7766.8</v>
      </c>
      <c r="F2074" s="6" t="s">
        <v>940</v>
      </c>
      <c r="G2074" s="9">
        <v>-1.0999999999999999E-2</v>
      </c>
      <c r="H2074" s="22">
        <v>175.71</v>
      </c>
    </row>
    <row r="2075" spans="1:8" ht="18" thickBot="1">
      <c r="A2075" s="3">
        <v>42510</v>
      </c>
      <c r="B2075" s="8">
        <v>7749.7</v>
      </c>
      <c r="C2075" s="5">
        <v>7792.2</v>
      </c>
      <c r="D2075" s="5">
        <v>7812.4</v>
      </c>
      <c r="E2075" s="5">
        <v>7735.75</v>
      </c>
      <c r="F2075" s="6" t="s">
        <v>939</v>
      </c>
      <c r="G2075" s="9">
        <v>-4.3E-3</v>
      </c>
      <c r="H2075" s="22">
        <v>161.88999999999999</v>
      </c>
    </row>
    <row r="2076" spans="1:8" ht="18" thickBot="1">
      <c r="A2076" s="3">
        <v>42513</v>
      </c>
      <c r="B2076" s="8">
        <v>7731.05</v>
      </c>
      <c r="C2076" s="5">
        <v>7813.95</v>
      </c>
      <c r="D2076" s="5">
        <v>7820.6</v>
      </c>
      <c r="E2076" s="5">
        <v>7722.2</v>
      </c>
      <c r="F2076" s="6" t="s">
        <v>938</v>
      </c>
      <c r="G2076" s="9">
        <v>-2.3999999999999998E-3</v>
      </c>
      <c r="H2076" s="22">
        <v>177.35</v>
      </c>
    </row>
    <row r="2077" spans="1:8" ht="18" thickBot="1">
      <c r="A2077" s="3">
        <v>42514</v>
      </c>
      <c r="B2077" s="4">
        <v>7748.85</v>
      </c>
      <c r="C2077" s="5">
        <v>7738.05</v>
      </c>
      <c r="D2077" s="5">
        <v>7761.55</v>
      </c>
      <c r="E2077" s="5">
        <v>7715.8</v>
      </c>
      <c r="F2077" s="6" t="s">
        <v>937</v>
      </c>
      <c r="G2077" s="7">
        <v>2.3E-3</v>
      </c>
      <c r="H2077" s="22">
        <v>151.54</v>
      </c>
    </row>
    <row r="2078" spans="1:8" ht="18" thickBot="1">
      <c r="A2078" s="3">
        <v>42515</v>
      </c>
      <c r="B2078" s="4">
        <v>7934.9</v>
      </c>
      <c r="C2078" s="5">
        <v>7811.8</v>
      </c>
      <c r="D2078" s="5">
        <v>7941.2</v>
      </c>
      <c r="E2078" s="5">
        <v>7809.3</v>
      </c>
      <c r="F2078" s="6" t="s">
        <v>936</v>
      </c>
      <c r="G2078" s="7">
        <v>2.4E-2</v>
      </c>
      <c r="H2078" s="22">
        <v>181.64</v>
      </c>
    </row>
    <row r="2079" spans="1:8" ht="18" thickBot="1">
      <c r="A2079" s="3">
        <v>42516</v>
      </c>
      <c r="B2079" s="4">
        <v>8069.65</v>
      </c>
      <c r="C2079" s="5">
        <v>7974.45</v>
      </c>
      <c r="D2079" s="5">
        <v>8083</v>
      </c>
      <c r="E2079" s="5">
        <v>7948.5</v>
      </c>
      <c r="F2079" s="6" t="s">
        <v>935</v>
      </c>
      <c r="G2079" s="7">
        <v>1.7000000000000001E-2</v>
      </c>
      <c r="H2079" s="22">
        <v>272.45999999999998</v>
      </c>
    </row>
    <row r="2080" spans="1:8" ht="18" thickBot="1">
      <c r="A2080" s="3">
        <v>42517</v>
      </c>
      <c r="B2080" s="4">
        <v>8156.65</v>
      </c>
      <c r="C2080" s="5">
        <v>8081.95</v>
      </c>
      <c r="D2080" s="5">
        <v>8164.2</v>
      </c>
      <c r="E2080" s="5">
        <v>8077.05</v>
      </c>
      <c r="F2080" s="6" t="s">
        <v>934</v>
      </c>
      <c r="G2080" s="7">
        <v>1.0800000000000001E-2</v>
      </c>
      <c r="H2080" s="22">
        <v>268.95999999999998</v>
      </c>
    </row>
    <row r="2081" spans="1:8" ht="18" thickBot="1">
      <c r="A2081" s="3">
        <v>42520</v>
      </c>
      <c r="B2081" s="4">
        <v>8178.5</v>
      </c>
      <c r="C2081" s="5">
        <v>8166.5</v>
      </c>
      <c r="D2081" s="5">
        <v>8200</v>
      </c>
      <c r="E2081" s="5">
        <v>8150.8</v>
      </c>
      <c r="F2081" s="6" t="s">
        <v>933</v>
      </c>
      <c r="G2081" s="7">
        <v>2.7000000000000001E-3</v>
      </c>
      <c r="H2081" s="22">
        <v>255.09</v>
      </c>
    </row>
    <row r="2082" spans="1:8" ht="18" thickBot="1">
      <c r="A2082" s="3">
        <v>42521</v>
      </c>
      <c r="B2082" s="8">
        <v>8160.1</v>
      </c>
      <c r="C2082" s="5">
        <v>8209.85</v>
      </c>
      <c r="D2082" s="5">
        <v>8213.6</v>
      </c>
      <c r="E2082" s="5">
        <v>8134.3</v>
      </c>
      <c r="F2082" s="6" t="s">
        <v>932</v>
      </c>
      <c r="G2082" s="9">
        <v>-2.2000000000000001E-3</v>
      </c>
      <c r="H2082" s="22">
        <v>485.65</v>
      </c>
    </row>
    <row r="2083" spans="1:8" ht="18" thickBot="1">
      <c r="A2083" s="3">
        <v>42522</v>
      </c>
      <c r="B2083" s="4">
        <v>8179.95</v>
      </c>
      <c r="C2083" s="5">
        <v>8179.2</v>
      </c>
      <c r="D2083" s="5">
        <v>8215.35</v>
      </c>
      <c r="E2083" s="5">
        <v>8171.05</v>
      </c>
      <c r="F2083" s="6" t="s">
        <v>931</v>
      </c>
      <c r="G2083" s="7">
        <v>2.3999999999999998E-3</v>
      </c>
      <c r="H2083" s="22">
        <v>200.37</v>
      </c>
    </row>
    <row r="2084" spans="1:8" ht="18" thickBot="1">
      <c r="A2084" s="3">
        <v>42523</v>
      </c>
      <c r="B2084" s="4">
        <v>8218.9500000000007</v>
      </c>
      <c r="C2084" s="5">
        <v>8156.9</v>
      </c>
      <c r="D2084" s="5">
        <v>8229.5</v>
      </c>
      <c r="E2084" s="5">
        <v>8154.75</v>
      </c>
      <c r="F2084" s="6" t="s">
        <v>930</v>
      </c>
      <c r="G2084" s="7">
        <v>4.7999999999999996E-3</v>
      </c>
      <c r="H2084" s="22">
        <v>187.32</v>
      </c>
    </row>
    <row r="2085" spans="1:8" ht="18" thickBot="1">
      <c r="A2085" s="3">
        <v>42524</v>
      </c>
      <c r="B2085" s="4">
        <v>8220.7999999999993</v>
      </c>
      <c r="C2085" s="5">
        <v>8246.2000000000007</v>
      </c>
      <c r="D2085" s="5">
        <v>8262</v>
      </c>
      <c r="E2085" s="5">
        <v>8209.85</v>
      </c>
      <c r="F2085" s="6" t="s">
        <v>929</v>
      </c>
      <c r="G2085" s="7">
        <v>2.0000000000000001E-4</v>
      </c>
      <c r="H2085" s="22">
        <v>390.65</v>
      </c>
    </row>
    <row r="2086" spans="1:8" ht="18" thickBot="1">
      <c r="A2086" s="3">
        <v>42527</v>
      </c>
      <c r="B2086" s="8">
        <v>8201.0499999999993</v>
      </c>
      <c r="C2086" s="5">
        <v>8228.75</v>
      </c>
      <c r="D2086" s="5">
        <v>8234.7000000000007</v>
      </c>
      <c r="E2086" s="5">
        <v>8186.05</v>
      </c>
      <c r="F2086" s="6" t="s">
        <v>928</v>
      </c>
      <c r="G2086" s="9">
        <v>-2.3999999999999998E-3</v>
      </c>
      <c r="H2086" s="22">
        <v>176.88</v>
      </c>
    </row>
    <row r="2087" spans="1:8" ht="18" thickBot="1">
      <c r="A2087" s="3">
        <v>42528</v>
      </c>
      <c r="B2087" s="4">
        <v>8266.4500000000007</v>
      </c>
      <c r="C2087" s="5">
        <v>8235.5499999999993</v>
      </c>
      <c r="D2087" s="5">
        <v>8294.9500000000007</v>
      </c>
      <c r="E2087" s="5">
        <v>8216.4</v>
      </c>
      <c r="F2087" s="6" t="s">
        <v>927</v>
      </c>
      <c r="G2087" s="7">
        <v>8.0000000000000002E-3</v>
      </c>
      <c r="H2087" s="22">
        <v>249.37</v>
      </c>
    </row>
    <row r="2088" spans="1:8" ht="18" thickBot="1">
      <c r="A2088" s="3">
        <v>42529</v>
      </c>
      <c r="B2088" s="4">
        <v>8273.0499999999993</v>
      </c>
      <c r="C2088" s="5">
        <v>8285.5</v>
      </c>
      <c r="D2088" s="5">
        <v>8288.9</v>
      </c>
      <c r="E2088" s="5">
        <v>8252.0499999999993</v>
      </c>
      <c r="F2088" s="6" t="s">
        <v>705</v>
      </c>
      <c r="G2088" s="7">
        <v>8.0000000000000004E-4</v>
      </c>
      <c r="H2088" s="22">
        <v>179.71</v>
      </c>
    </row>
    <row r="2089" spans="1:8" ht="18" thickBot="1">
      <c r="A2089" s="3">
        <v>42530</v>
      </c>
      <c r="B2089" s="8">
        <v>8203.6</v>
      </c>
      <c r="C2089" s="5">
        <v>8273.35</v>
      </c>
      <c r="D2089" s="5">
        <v>8273.35</v>
      </c>
      <c r="E2089" s="5">
        <v>8184.6</v>
      </c>
      <c r="F2089" s="6" t="s">
        <v>926</v>
      </c>
      <c r="G2089" s="9">
        <v>-8.3999999999999995E-3</v>
      </c>
      <c r="H2089" s="22">
        <v>180.29</v>
      </c>
    </row>
    <row r="2090" spans="1:8" ht="18" thickBot="1">
      <c r="A2090" s="3">
        <v>42531</v>
      </c>
      <c r="B2090" s="8">
        <v>8170.05</v>
      </c>
      <c r="C2090" s="5">
        <v>8180.25</v>
      </c>
      <c r="D2090" s="5">
        <v>8265.6</v>
      </c>
      <c r="E2090" s="5">
        <v>8162.85</v>
      </c>
      <c r="F2090" s="6" t="s">
        <v>925</v>
      </c>
      <c r="G2090" s="9">
        <v>-4.1000000000000003E-3</v>
      </c>
      <c r="H2090" s="22">
        <v>187.76</v>
      </c>
    </row>
    <row r="2091" spans="1:8" ht="18" thickBot="1">
      <c r="A2091" s="3">
        <v>42534</v>
      </c>
      <c r="B2091" s="8">
        <v>8110.6</v>
      </c>
      <c r="C2091" s="5">
        <v>8102.25</v>
      </c>
      <c r="D2091" s="5">
        <v>8125.25</v>
      </c>
      <c r="E2091" s="5">
        <v>8063.9</v>
      </c>
      <c r="F2091" s="6" t="s">
        <v>924</v>
      </c>
      <c r="G2091" s="9">
        <v>-7.3000000000000001E-3</v>
      </c>
      <c r="H2091" s="22">
        <v>174.92</v>
      </c>
    </row>
    <row r="2092" spans="1:8" ht="18" thickBot="1">
      <c r="A2092" s="3">
        <v>42535</v>
      </c>
      <c r="B2092" s="8">
        <v>8108.85</v>
      </c>
      <c r="C2092" s="5">
        <v>8134.4</v>
      </c>
      <c r="D2092" s="5">
        <v>8134.95</v>
      </c>
      <c r="E2092" s="5">
        <v>8069.5</v>
      </c>
      <c r="F2092" s="6" t="s">
        <v>923</v>
      </c>
      <c r="G2092" s="9">
        <v>-2.0000000000000001E-4</v>
      </c>
      <c r="H2092" s="22">
        <v>150.04</v>
      </c>
    </row>
    <row r="2093" spans="1:8" ht="18" thickBot="1">
      <c r="A2093" s="3">
        <v>42536</v>
      </c>
      <c r="B2093" s="4">
        <v>8206.6</v>
      </c>
      <c r="C2093" s="5">
        <v>8139.4</v>
      </c>
      <c r="D2093" s="5">
        <v>8213.2000000000007</v>
      </c>
      <c r="E2093" s="5">
        <v>8123.15</v>
      </c>
      <c r="F2093" s="6" t="s">
        <v>922</v>
      </c>
      <c r="G2093" s="7">
        <v>1.21E-2</v>
      </c>
      <c r="H2093" s="22">
        <v>174.95</v>
      </c>
    </row>
    <row r="2094" spans="1:8" ht="18" thickBot="1">
      <c r="A2094" s="3">
        <v>42537</v>
      </c>
      <c r="B2094" s="8">
        <v>8140.75</v>
      </c>
      <c r="C2094" s="5">
        <v>8180.65</v>
      </c>
      <c r="D2094" s="5">
        <v>8180.65</v>
      </c>
      <c r="E2094" s="5">
        <v>8074.45</v>
      </c>
      <c r="F2094" s="6" t="s">
        <v>921</v>
      </c>
      <c r="G2094" s="9">
        <v>-8.0000000000000002E-3</v>
      </c>
      <c r="H2094" s="22">
        <v>195.03</v>
      </c>
    </row>
    <row r="2095" spans="1:8" ht="18" thickBot="1">
      <c r="A2095" s="3">
        <v>42538</v>
      </c>
      <c r="B2095" s="4">
        <v>8170.2</v>
      </c>
      <c r="C2095" s="5">
        <v>8176.65</v>
      </c>
      <c r="D2095" s="5">
        <v>8195.25</v>
      </c>
      <c r="E2095" s="5">
        <v>8135.8</v>
      </c>
      <c r="F2095" s="6" t="s">
        <v>920</v>
      </c>
      <c r="G2095" s="7">
        <v>3.5999999999999999E-3</v>
      </c>
      <c r="H2095" s="22">
        <v>171.84</v>
      </c>
    </row>
    <row r="2096" spans="1:8" ht="18" thickBot="1">
      <c r="A2096" s="3">
        <v>42541</v>
      </c>
      <c r="B2096" s="4">
        <v>8238.5</v>
      </c>
      <c r="C2096" s="5">
        <v>8115.75</v>
      </c>
      <c r="D2096" s="5">
        <v>8244.15</v>
      </c>
      <c r="E2096" s="5">
        <v>8107.35</v>
      </c>
      <c r="F2096" s="6" t="s">
        <v>919</v>
      </c>
      <c r="G2096" s="7">
        <v>8.3999999999999995E-3</v>
      </c>
      <c r="H2096" s="22">
        <v>173.75</v>
      </c>
    </row>
    <row r="2097" spans="1:8" ht="18" thickBot="1">
      <c r="A2097" s="3">
        <v>42542</v>
      </c>
      <c r="B2097" s="8">
        <v>8219.9</v>
      </c>
      <c r="C2097" s="5">
        <v>8255.4</v>
      </c>
      <c r="D2097" s="5">
        <v>8257.25</v>
      </c>
      <c r="E2097" s="5">
        <v>8202.15</v>
      </c>
      <c r="F2097" s="6" t="s">
        <v>918</v>
      </c>
      <c r="G2097" s="9">
        <v>-2.3E-3</v>
      </c>
      <c r="H2097" s="22">
        <v>141.16</v>
      </c>
    </row>
    <row r="2098" spans="1:8" ht="18" thickBot="1">
      <c r="A2098" s="3">
        <v>42543</v>
      </c>
      <c r="B2098" s="8">
        <v>8203.7000000000007</v>
      </c>
      <c r="C2098" s="5">
        <v>8213.65</v>
      </c>
      <c r="D2098" s="5">
        <v>8238.35</v>
      </c>
      <c r="E2098" s="5">
        <v>8153.25</v>
      </c>
      <c r="F2098" s="6" t="s">
        <v>917</v>
      </c>
      <c r="G2098" s="9">
        <v>-2E-3</v>
      </c>
      <c r="H2098" s="22">
        <v>140.27000000000001</v>
      </c>
    </row>
    <row r="2099" spans="1:8" ht="18" thickBot="1">
      <c r="A2099" s="3">
        <v>42544</v>
      </c>
      <c r="B2099" s="4">
        <v>8270.4500000000007</v>
      </c>
      <c r="C2099" s="5">
        <v>8201.15</v>
      </c>
      <c r="D2099" s="5">
        <v>8285.6</v>
      </c>
      <c r="E2099" s="5">
        <v>8188.3</v>
      </c>
      <c r="F2099" s="6" t="s">
        <v>916</v>
      </c>
      <c r="G2099" s="7">
        <v>8.0999999999999996E-3</v>
      </c>
      <c r="H2099" s="22">
        <v>158.85</v>
      </c>
    </row>
    <row r="2100" spans="1:8" ht="18" thickBot="1">
      <c r="A2100" s="3">
        <v>42545</v>
      </c>
      <c r="B2100" s="8">
        <v>8088.6</v>
      </c>
      <c r="C2100" s="5">
        <v>8029.1</v>
      </c>
      <c r="D2100" s="5">
        <v>8100.7</v>
      </c>
      <c r="E2100" s="5">
        <v>7927.05</v>
      </c>
      <c r="F2100" s="6" t="s">
        <v>915</v>
      </c>
      <c r="G2100" s="9">
        <v>-2.1999999999999999E-2</v>
      </c>
      <c r="H2100" s="22">
        <v>306.8</v>
      </c>
    </row>
    <row r="2101" spans="1:8" ht="18" thickBot="1">
      <c r="A2101" s="3">
        <v>42548</v>
      </c>
      <c r="B2101" s="4">
        <v>8094.7</v>
      </c>
      <c r="C2101" s="5">
        <v>8039.35</v>
      </c>
      <c r="D2101" s="5">
        <v>8120.65</v>
      </c>
      <c r="E2101" s="5">
        <v>8039.35</v>
      </c>
      <c r="F2101" s="6" t="s">
        <v>914</v>
      </c>
      <c r="G2101" s="7">
        <v>8.0000000000000004E-4</v>
      </c>
      <c r="H2101" s="22">
        <v>167.46</v>
      </c>
    </row>
    <row r="2102" spans="1:8" ht="18" thickBot="1">
      <c r="A2102" s="3">
        <v>42549</v>
      </c>
      <c r="B2102" s="4">
        <v>8127.85</v>
      </c>
      <c r="C2102" s="5">
        <v>8096.05</v>
      </c>
      <c r="D2102" s="5">
        <v>8146.35</v>
      </c>
      <c r="E2102" s="5">
        <v>8086.85</v>
      </c>
      <c r="F2102" s="6" t="s">
        <v>913</v>
      </c>
      <c r="G2102" s="7">
        <v>4.1000000000000003E-3</v>
      </c>
      <c r="H2102" s="22">
        <v>175.72</v>
      </c>
    </row>
    <row r="2103" spans="1:8" ht="18" thickBot="1">
      <c r="A2103" s="3">
        <v>42550</v>
      </c>
      <c r="B2103" s="4">
        <v>8204</v>
      </c>
      <c r="C2103" s="5">
        <v>8173.1</v>
      </c>
      <c r="D2103" s="5">
        <v>8212.4</v>
      </c>
      <c r="E2103" s="5">
        <v>8157.65</v>
      </c>
      <c r="F2103" s="6" t="s">
        <v>912</v>
      </c>
      <c r="G2103" s="7">
        <v>9.4000000000000004E-3</v>
      </c>
      <c r="H2103" s="22">
        <v>151.5</v>
      </c>
    </row>
    <row r="2104" spans="1:8" ht="18" thickBot="1">
      <c r="A2104" s="3">
        <v>42551</v>
      </c>
      <c r="B2104" s="4">
        <v>8287.75</v>
      </c>
      <c r="C2104" s="5">
        <v>8260.25</v>
      </c>
      <c r="D2104" s="5">
        <v>8308.15</v>
      </c>
      <c r="E2104" s="5">
        <v>8242.1</v>
      </c>
      <c r="F2104" s="6" t="s">
        <v>911</v>
      </c>
      <c r="G2104" s="7">
        <v>1.0200000000000001E-2</v>
      </c>
      <c r="H2104" s="22">
        <v>288.02999999999997</v>
      </c>
    </row>
    <row r="2105" spans="1:8" ht="18" thickBot="1">
      <c r="A2105" s="3">
        <v>42552</v>
      </c>
      <c r="B2105" s="4">
        <v>8328.35</v>
      </c>
      <c r="C2105" s="5">
        <v>8313.0499999999993</v>
      </c>
      <c r="D2105" s="5">
        <v>8356.75</v>
      </c>
      <c r="E2105" s="5">
        <v>8308.65</v>
      </c>
      <c r="F2105" s="6" t="s">
        <v>910</v>
      </c>
      <c r="G2105" s="7">
        <v>4.8999999999999998E-3</v>
      </c>
      <c r="H2105" s="22">
        <v>170.58</v>
      </c>
    </row>
    <row r="2106" spans="1:8" ht="18" thickBot="1">
      <c r="A2106" s="3">
        <v>42555</v>
      </c>
      <c r="B2106" s="4">
        <v>8370.7000000000007</v>
      </c>
      <c r="C2106" s="5">
        <v>8376.75</v>
      </c>
      <c r="D2106" s="5">
        <v>8398.4500000000007</v>
      </c>
      <c r="E2106" s="5">
        <v>8364.7000000000007</v>
      </c>
      <c r="F2106" s="6" t="s">
        <v>909</v>
      </c>
      <c r="G2106" s="7">
        <v>5.1000000000000004E-3</v>
      </c>
      <c r="H2106" s="22">
        <v>158.96</v>
      </c>
    </row>
    <row r="2107" spans="1:8" ht="18" thickBot="1">
      <c r="A2107" s="3">
        <v>42556</v>
      </c>
      <c r="B2107" s="8">
        <v>8335.9500000000007</v>
      </c>
      <c r="C2107" s="5">
        <v>8379.2999999999993</v>
      </c>
      <c r="D2107" s="5">
        <v>8381.4500000000007</v>
      </c>
      <c r="E2107" s="5">
        <v>8319.9500000000007</v>
      </c>
      <c r="F2107" s="6" t="s">
        <v>908</v>
      </c>
      <c r="G2107" s="9">
        <v>-4.1999999999999997E-3</v>
      </c>
      <c r="H2107" s="22">
        <v>143.25</v>
      </c>
    </row>
    <row r="2108" spans="1:8" ht="18" thickBot="1">
      <c r="A2108" s="3">
        <v>42558</v>
      </c>
      <c r="B2108" s="4">
        <v>8337.9</v>
      </c>
      <c r="C2108" s="5">
        <v>8342</v>
      </c>
      <c r="D2108" s="5">
        <v>8361.9500000000007</v>
      </c>
      <c r="E2108" s="5">
        <v>8317.7000000000007</v>
      </c>
      <c r="F2108" s="6" t="s">
        <v>907</v>
      </c>
      <c r="G2108" s="7">
        <v>2.0000000000000001E-4</v>
      </c>
      <c r="H2108" s="22">
        <v>160.33000000000001</v>
      </c>
    </row>
    <row r="2109" spans="1:8" ht="18" thickBot="1">
      <c r="A2109" s="3">
        <v>42559</v>
      </c>
      <c r="B2109" s="8">
        <v>8323.2000000000007</v>
      </c>
      <c r="C2109" s="5">
        <v>8350</v>
      </c>
      <c r="D2109" s="5">
        <v>8353.2999999999993</v>
      </c>
      <c r="E2109" s="5">
        <v>8287.5499999999993</v>
      </c>
      <c r="F2109" s="6" t="s">
        <v>906</v>
      </c>
      <c r="G2109" s="9">
        <v>-1.8E-3</v>
      </c>
      <c r="H2109" s="22">
        <v>142.16</v>
      </c>
    </row>
    <row r="2110" spans="1:8" ht="18" thickBot="1">
      <c r="A2110" s="3">
        <v>42562</v>
      </c>
      <c r="B2110" s="4">
        <v>8467.9</v>
      </c>
      <c r="C2110" s="5">
        <v>8413.35</v>
      </c>
      <c r="D2110" s="5">
        <v>8475.25</v>
      </c>
      <c r="E2110" s="5">
        <v>8407.0499999999993</v>
      </c>
      <c r="F2110" s="6" t="s">
        <v>905</v>
      </c>
      <c r="G2110" s="7">
        <v>1.7399999999999999E-2</v>
      </c>
      <c r="H2110" s="22">
        <v>154.4</v>
      </c>
    </row>
    <row r="2111" spans="1:8" ht="18" thickBot="1">
      <c r="A2111" s="3">
        <v>42563</v>
      </c>
      <c r="B2111" s="4">
        <v>8521.0499999999993</v>
      </c>
      <c r="C2111" s="5">
        <v>8502.6</v>
      </c>
      <c r="D2111" s="5">
        <v>8526.6</v>
      </c>
      <c r="E2111" s="5">
        <v>8479.2000000000007</v>
      </c>
      <c r="F2111" s="6" t="s">
        <v>904</v>
      </c>
      <c r="G2111" s="7">
        <v>6.3E-3</v>
      </c>
      <c r="H2111" s="22">
        <v>189.34</v>
      </c>
    </row>
    <row r="2112" spans="1:8" ht="18" thickBot="1">
      <c r="A2112" s="3">
        <v>42564</v>
      </c>
      <c r="B2112" s="8">
        <v>8519.5</v>
      </c>
      <c r="C2112" s="5">
        <v>8540.4500000000007</v>
      </c>
      <c r="D2112" s="5">
        <v>8550.25</v>
      </c>
      <c r="E2112" s="5">
        <v>8493.5499999999993</v>
      </c>
      <c r="F2112" s="6" t="s">
        <v>903</v>
      </c>
      <c r="G2112" s="9">
        <v>-2.0000000000000001E-4</v>
      </c>
      <c r="H2112" s="22">
        <v>201.49</v>
      </c>
    </row>
    <row r="2113" spans="1:8" ht="18" thickBot="1">
      <c r="A2113" s="3">
        <v>42565</v>
      </c>
      <c r="B2113" s="4">
        <v>8565</v>
      </c>
      <c r="C2113" s="5">
        <v>8515.75</v>
      </c>
      <c r="D2113" s="5">
        <v>8571.4</v>
      </c>
      <c r="E2113" s="5">
        <v>8500.7000000000007</v>
      </c>
      <c r="F2113" s="6" t="s">
        <v>902</v>
      </c>
      <c r="G2113" s="7">
        <v>5.3E-3</v>
      </c>
      <c r="H2113" s="22">
        <v>158.74</v>
      </c>
    </row>
    <row r="2114" spans="1:8" ht="18" thickBot="1">
      <c r="A2114" s="3">
        <v>42566</v>
      </c>
      <c r="B2114" s="8">
        <v>8541.4</v>
      </c>
      <c r="C2114" s="5">
        <v>8565.4500000000007</v>
      </c>
      <c r="D2114" s="5">
        <v>8594.7999999999993</v>
      </c>
      <c r="E2114" s="5">
        <v>8510.0499999999993</v>
      </c>
      <c r="F2114" s="6" t="s">
        <v>901</v>
      </c>
      <c r="G2114" s="9">
        <v>-2.8E-3</v>
      </c>
      <c r="H2114" s="22">
        <v>228.6</v>
      </c>
    </row>
    <row r="2115" spans="1:8" ht="18" thickBot="1">
      <c r="A2115" s="3">
        <v>42569</v>
      </c>
      <c r="B2115" s="8">
        <v>8508.7000000000007</v>
      </c>
      <c r="C2115" s="5">
        <v>8564.0499999999993</v>
      </c>
      <c r="D2115" s="5">
        <v>8587.1</v>
      </c>
      <c r="E2115" s="5">
        <v>8494.35</v>
      </c>
      <c r="F2115" s="6" t="s">
        <v>900</v>
      </c>
      <c r="G2115" s="9">
        <v>-3.8E-3</v>
      </c>
      <c r="H2115" s="22">
        <v>169.4</v>
      </c>
    </row>
    <row r="2116" spans="1:8" ht="18" thickBot="1">
      <c r="A2116" s="3">
        <v>42570</v>
      </c>
      <c r="B2116" s="4">
        <v>8528.5499999999993</v>
      </c>
      <c r="C2116" s="5">
        <v>8514.2999999999993</v>
      </c>
      <c r="D2116" s="5">
        <v>8540.0499999999993</v>
      </c>
      <c r="E2116" s="5">
        <v>8476.7000000000007</v>
      </c>
      <c r="F2116" s="6" t="s">
        <v>899</v>
      </c>
      <c r="G2116" s="7">
        <v>2.3E-3</v>
      </c>
      <c r="H2116" s="22">
        <v>173.05</v>
      </c>
    </row>
    <row r="2117" spans="1:8" ht="18" thickBot="1">
      <c r="A2117" s="3">
        <v>42571</v>
      </c>
      <c r="B2117" s="4">
        <v>8565.85</v>
      </c>
      <c r="C2117" s="5">
        <v>8515.4500000000007</v>
      </c>
      <c r="D2117" s="5">
        <v>8569.9</v>
      </c>
      <c r="E2117" s="5">
        <v>8512.5499999999993</v>
      </c>
      <c r="F2117" s="6" t="s">
        <v>898</v>
      </c>
      <c r="G2117" s="7">
        <v>4.4000000000000003E-3</v>
      </c>
      <c r="H2117" s="22">
        <v>165.35</v>
      </c>
    </row>
    <row r="2118" spans="1:8" ht="18" thickBot="1">
      <c r="A2118" s="3">
        <v>42572</v>
      </c>
      <c r="B2118" s="8">
        <v>8510.1</v>
      </c>
      <c r="C2118" s="5">
        <v>8582.7000000000007</v>
      </c>
      <c r="D2118" s="5">
        <v>8585.25</v>
      </c>
      <c r="E2118" s="5">
        <v>8503.4500000000007</v>
      </c>
      <c r="F2118" s="6" t="s">
        <v>897</v>
      </c>
      <c r="G2118" s="9">
        <v>-6.4999999999999997E-3</v>
      </c>
      <c r="H2118" s="22">
        <v>154.58000000000001</v>
      </c>
    </row>
    <row r="2119" spans="1:8" ht="18" thickBot="1">
      <c r="A2119" s="3">
        <v>42573</v>
      </c>
      <c r="B2119" s="4">
        <v>8541.2000000000007</v>
      </c>
      <c r="C2119" s="5">
        <v>8519.65</v>
      </c>
      <c r="D2119" s="5">
        <v>8548.9500000000007</v>
      </c>
      <c r="E2119" s="5">
        <v>8489.7999999999993</v>
      </c>
      <c r="F2119" s="6" t="s">
        <v>896</v>
      </c>
      <c r="G2119" s="7">
        <v>3.7000000000000002E-3</v>
      </c>
      <c r="H2119" s="22">
        <v>147.62</v>
      </c>
    </row>
    <row r="2120" spans="1:8" ht="18" thickBot="1">
      <c r="A2120" s="3">
        <v>42576</v>
      </c>
      <c r="B2120" s="4">
        <v>8635.65</v>
      </c>
      <c r="C2120" s="5">
        <v>8519.9500000000007</v>
      </c>
      <c r="D2120" s="5">
        <v>8641.15</v>
      </c>
      <c r="E2120" s="5">
        <v>8517.2000000000007</v>
      </c>
      <c r="F2120" s="6" t="s">
        <v>895</v>
      </c>
      <c r="G2120" s="7">
        <v>1.11E-2</v>
      </c>
      <c r="H2120" s="22">
        <v>154.63</v>
      </c>
    </row>
    <row r="2121" spans="1:8" ht="18" thickBot="1">
      <c r="A2121" s="3">
        <v>42577</v>
      </c>
      <c r="B2121" s="8">
        <v>8590.65</v>
      </c>
      <c r="C2121" s="5">
        <v>8633.75</v>
      </c>
      <c r="D2121" s="5">
        <v>8644.9</v>
      </c>
      <c r="E2121" s="5">
        <v>8577.15</v>
      </c>
      <c r="F2121" s="6" t="s">
        <v>894</v>
      </c>
      <c r="G2121" s="9">
        <v>-5.1999999999999998E-3</v>
      </c>
      <c r="H2121" s="22">
        <v>159.56</v>
      </c>
    </row>
    <row r="2122" spans="1:8" ht="18" thickBot="1">
      <c r="A2122" s="3">
        <v>42578</v>
      </c>
      <c r="B2122" s="4">
        <v>8615.7999999999993</v>
      </c>
      <c r="C2122" s="5">
        <v>8599.4</v>
      </c>
      <c r="D2122" s="5">
        <v>8665</v>
      </c>
      <c r="E2122" s="5">
        <v>8572.0499999999993</v>
      </c>
      <c r="F2122" s="6" t="s">
        <v>893</v>
      </c>
      <c r="G2122" s="7">
        <v>2.8999999999999998E-3</v>
      </c>
      <c r="H2122" s="22">
        <v>189.8</v>
      </c>
    </row>
    <row r="2123" spans="1:8" ht="18" thickBot="1">
      <c r="A2123" s="3">
        <v>42579</v>
      </c>
      <c r="B2123" s="4">
        <v>8666.2999999999993</v>
      </c>
      <c r="C2123" s="5">
        <v>8636.9500000000007</v>
      </c>
      <c r="D2123" s="5">
        <v>8674.7000000000007</v>
      </c>
      <c r="E2123" s="5">
        <v>8625.25</v>
      </c>
      <c r="F2123" s="6" t="s">
        <v>892</v>
      </c>
      <c r="G2123" s="7">
        <v>5.8999999999999999E-3</v>
      </c>
      <c r="H2123" s="22">
        <v>240.72</v>
      </c>
    </row>
    <row r="2124" spans="1:8" ht="18" thickBot="1">
      <c r="A2124" s="3">
        <v>42580</v>
      </c>
      <c r="B2124" s="8">
        <v>8638.5</v>
      </c>
      <c r="C2124" s="5">
        <v>8668.2999999999993</v>
      </c>
      <c r="D2124" s="5">
        <v>8670.35</v>
      </c>
      <c r="E2124" s="5">
        <v>8631.15</v>
      </c>
      <c r="F2124" s="6" t="s">
        <v>891</v>
      </c>
      <c r="G2124" s="9">
        <v>-3.2000000000000002E-3</v>
      </c>
      <c r="H2124" s="22">
        <v>161.94</v>
      </c>
    </row>
    <row r="2125" spans="1:8" ht="18" thickBot="1">
      <c r="A2125" s="3">
        <v>42583</v>
      </c>
      <c r="B2125" s="8">
        <v>8636.5499999999993</v>
      </c>
      <c r="C2125" s="5">
        <v>8654.2999999999993</v>
      </c>
      <c r="D2125" s="5">
        <v>8711.2999999999993</v>
      </c>
      <c r="E2125" s="5">
        <v>8590.5</v>
      </c>
      <c r="F2125" s="6" t="s">
        <v>890</v>
      </c>
      <c r="G2125" s="9">
        <v>-2.0000000000000001E-4</v>
      </c>
      <c r="H2125" s="22">
        <v>194.19</v>
      </c>
    </row>
    <row r="2126" spans="1:8" ht="18" thickBot="1">
      <c r="A2126" s="3">
        <v>42584</v>
      </c>
      <c r="B2126" s="8">
        <v>8622.9</v>
      </c>
      <c r="C2126" s="5">
        <v>8647.4500000000007</v>
      </c>
      <c r="D2126" s="5">
        <v>8687.2000000000007</v>
      </c>
      <c r="E2126" s="5">
        <v>8611.4</v>
      </c>
      <c r="F2126" s="6" t="s">
        <v>889</v>
      </c>
      <c r="G2126" s="9">
        <v>-1.6000000000000001E-3</v>
      </c>
      <c r="H2126" s="22">
        <v>174.56</v>
      </c>
    </row>
    <row r="2127" spans="1:8" ht="18" thickBot="1">
      <c r="A2127" s="3">
        <v>42585</v>
      </c>
      <c r="B2127" s="8">
        <v>8544.85</v>
      </c>
      <c r="C2127" s="5">
        <v>8635.2000000000007</v>
      </c>
      <c r="D2127" s="5">
        <v>8635.4500000000007</v>
      </c>
      <c r="E2127" s="5">
        <v>8529.6</v>
      </c>
      <c r="F2127" s="6" t="s">
        <v>888</v>
      </c>
      <c r="G2127" s="9">
        <v>-9.1000000000000004E-3</v>
      </c>
      <c r="H2127" s="22">
        <v>168.03</v>
      </c>
    </row>
    <row r="2128" spans="1:8" ht="18" thickBot="1">
      <c r="A2128" s="3">
        <v>42586</v>
      </c>
      <c r="B2128" s="4">
        <v>8551.1</v>
      </c>
      <c r="C2128" s="5">
        <v>8599.9500000000007</v>
      </c>
      <c r="D2128" s="5">
        <v>8601.4</v>
      </c>
      <c r="E2128" s="5">
        <v>8518.15</v>
      </c>
      <c r="F2128" s="6" t="s">
        <v>887</v>
      </c>
      <c r="G2128" s="7">
        <v>6.9999999999999999E-4</v>
      </c>
      <c r="H2128" s="22">
        <v>169.78</v>
      </c>
    </row>
    <row r="2129" spans="1:8" ht="18" thickBot="1">
      <c r="A2129" s="3">
        <v>42587</v>
      </c>
      <c r="B2129" s="4">
        <v>8683.15</v>
      </c>
      <c r="C2129" s="5">
        <v>8600.2000000000007</v>
      </c>
      <c r="D2129" s="5">
        <v>8689.4</v>
      </c>
      <c r="E2129" s="5">
        <v>8590.15</v>
      </c>
      <c r="F2129" s="6" t="s">
        <v>886</v>
      </c>
      <c r="G2129" s="7">
        <v>1.54E-2</v>
      </c>
      <c r="H2129" s="22">
        <v>162.78</v>
      </c>
    </row>
    <row r="2130" spans="1:8" ht="18" thickBot="1">
      <c r="A2130" s="3">
        <v>42590</v>
      </c>
      <c r="B2130" s="4">
        <v>8711.35</v>
      </c>
      <c r="C2130" s="5">
        <v>8712.85</v>
      </c>
      <c r="D2130" s="5">
        <v>8723.5</v>
      </c>
      <c r="E2130" s="5">
        <v>8697.6</v>
      </c>
      <c r="F2130" s="6" t="s">
        <v>885</v>
      </c>
      <c r="G2130" s="7">
        <v>3.2000000000000002E-3</v>
      </c>
      <c r="H2130" s="22">
        <v>177.88</v>
      </c>
    </row>
    <row r="2131" spans="1:8" ht="18" thickBot="1">
      <c r="A2131" s="3">
        <v>42591</v>
      </c>
      <c r="B2131" s="8">
        <v>8678.25</v>
      </c>
      <c r="C2131" s="5">
        <v>8727.7999999999993</v>
      </c>
      <c r="D2131" s="5">
        <v>8728.35</v>
      </c>
      <c r="E2131" s="5">
        <v>8638.2000000000007</v>
      </c>
      <c r="F2131" s="6" t="s">
        <v>722</v>
      </c>
      <c r="G2131" s="9">
        <v>-3.8E-3</v>
      </c>
      <c r="H2131" s="22">
        <v>206.26</v>
      </c>
    </row>
    <row r="2132" spans="1:8" ht="18" thickBot="1">
      <c r="A2132" s="3">
        <v>42592</v>
      </c>
      <c r="B2132" s="8">
        <v>8575.2999999999993</v>
      </c>
      <c r="C2132" s="5">
        <v>8686.7000000000007</v>
      </c>
      <c r="D2132" s="5">
        <v>8690.1</v>
      </c>
      <c r="E2132" s="5">
        <v>8564.6</v>
      </c>
      <c r="F2132" s="6" t="s">
        <v>884</v>
      </c>
      <c r="G2132" s="9">
        <v>-1.1900000000000001E-2</v>
      </c>
      <c r="H2132" s="22">
        <v>178.96</v>
      </c>
    </row>
    <row r="2133" spans="1:8" ht="18" thickBot="1">
      <c r="A2133" s="3">
        <v>42593</v>
      </c>
      <c r="B2133" s="4">
        <v>8592.15</v>
      </c>
      <c r="C2133" s="5">
        <v>8572.7999999999993</v>
      </c>
      <c r="D2133" s="5">
        <v>8601.15</v>
      </c>
      <c r="E2133" s="5">
        <v>8540.0499999999993</v>
      </c>
      <c r="F2133" s="6" t="s">
        <v>883</v>
      </c>
      <c r="G2133" s="7">
        <v>2E-3</v>
      </c>
      <c r="H2133" s="22">
        <v>195.12</v>
      </c>
    </row>
    <row r="2134" spans="1:8" ht="18" thickBot="1">
      <c r="A2134" s="3">
        <v>42594</v>
      </c>
      <c r="B2134" s="4">
        <v>8672.15</v>
      </c>
      <c r="C2134" s="5">
        <v>8605.4500000000007</v>
      </c>
      <c r="D2134" s="5">
        <v>8684.2999999999993</v>
      </c>
      <c r="E2134" s="5">
        <v>8604.4500000000007</v>
      </c>
      <c r="F2134" s="6" t="s">
        <v>882</v>
      </c>
      <c r="G2134" s="7">
        <v>9.2999999999999992E-3</v>
      </c>
      <c r="H2134" s="22">
        <v>272.01</v>
      </c>
    </row>
    <row r="2135" spans="1:8" ht="18" thickBot="1">
      <c r="A2135" s="3">
        <v>42598</v>
      </c>
      <c r="B2135" s="8">
        <v>8642.5499999999993</v>
      </c>
      <c r="C2135" s="5">
        <v>8670.25</v>
      </c>
      <c r="D2135" s="5">
        <v>8682.35</v>
      </c>
      <c r="E2135" s="5">
        <v>8600.4500000000007</v>
      </c>
      <c r="F2135" s="6" t="s">
        <v>881</v>
      </c>
      <c r="G2135" s="9">
        <v>-3.3999999999999998E-3</v>
      </c>
      <c r="H2135" s="22">
        <v>231.77</v>
      </c>
    </row>
    <row r="2136" spans="1:8" ht="18" thickBot="1">
      <c r="A2136" s="3">
        <v>42599</v>
      </c>
      <c r="B2136" s="8">
        <v>8624.0499999999993</v>
      </c>
      <c r="C2136" s="5">
        <v>8639.7999999999993</v>
      </c>
      <c r="D2136" s="5">
        <v>8667.1</v>
      </c>
      <c r="E2136" s="5">
        <v>8603.6</v>
      </c>
      <c r="F2136" s="6" t="s">
        <v>880</v>
      </c>
      <c r="G2136" s="9">
        <v>-2.0999999999999999E-3</v>
      </c>
      <c r="H2136" s="22">
        <v>179.54</v>
      </c>
    </row>
    <row r="2137" spans="1:8" ht="18" thickBot="1">
      <c r="A2137" s="3">
        <v>42600</v>
      </c>
      <c r="B2137" s="4">
        <v>8673.25</v>
      </c>
      <c r="C2137" s="5">
        <v>8648.85</v>
      </c>
      <c r="D2137" s="5">
        <v>8690.7000000000007</v>
      </c>
      <c r="E2137" s="5">
        <v>8645.0499999999993</v>
      </c>
      <c r="F2137" s="6" t="s">
        <v>879</v>
      </c>
      <c r="G2137" s="7">
        <v>5.7000000000000002E-3</v>
      </c>
      <c r="H2137" s="22">
        <v>169.43</v>
      </c>
    </row>
    <row r="2138" spans="1:8" ht="18" thickBot="1">
      <c r="A2138" s="3">
        <v>42601</v>
      </c>
      <c r="B2138" s="8">
        <v>8666.9</v>
      </c>
      <c r="C2138" s="5">
        <v>8694.2999999999993</v>
      </c>
      <c r="D2138" s="5">
        <v>8696.6</v>
      </c>
      <c r="E2138" s="5">
        <v>8647.1</v>
      </c>
      <c r="F2138" s="6" t="s">
        <v>878</v>
      </c>
      <c r="G2138" s="9">
        <v>-6.9999999999999999E-4</v>
      </c>
      <c r="H2138" s="22">
        <v>197.77</v>
      </c>
    </row>
    <row r="2139" spans="1:8" ht="18" thickBot="1">
      <c r="A2139" s="3">
        <v>42604</v>
      </c>
      <c r="B2139" s="8">
        <v>8629.15</v>
      </c>
      <c r="C2139" s="5">
        <v>8667</v>
      </c>
      <c r="D2139" s="5">
        <v>8684.85</v>
      </c>
      <c r="E2139" s="5">
        <v>8614</v>
      </c>
      <c r="F2139" s="6" t="s">
        <v>877</v>
      </c>
      <c r="G2139" s="9">
        <v>-4.4000000000000003E-3</v>
      </c>
      <c r="H2139" s="22">
        <v>156.97999999999999</v>
      </c>
    </row>
    <row r="2140" spans="1:8" ht="18" thickBot="1">
      <c r="A2140" s="3">
        <v>42605</v>
      </c>
      <c r="B2140" s="4">
        <v>8632.6</v>
      </c>
      <c r="C2140" s="5">
        <v>8628.35</v>
      </c>
      <c r="D2140" s="5">
        <v>8642.15</v>
      </c>
      <c r="E2140" s="5">
        <v>8580</v>
      </c>
      <c r="F2140" s="6" t="s">
        <v>876</v>
      </c>
      <c r="G2140" s="7">
        <v>4.0000000000000002E-4</v>
      </c>
      <c r="H2140" s="22">
        <v>193.3</v>
      </c>
    </row>
    <row r="2141" spans="1:8" ht="18" thickBot="1">
      <c r="A2141" s="3">
        <v>42606</v>
      </c>
      <c r="B2141" s="4">
        <v>8650.2999999999993</v>
      </c>
      <c r="C2141" s="5">
        <v>8648.5</v>
      </c>
      <c r="D2141" s="5">
        <v>8661.0499999999993</v>
      </c>
      <c r="E2141" s="5">
        <v>8620.9</v>
      </c>
      <c r="F2141" s="6" t="s">
        <v>875</v>
      </c>
      <c r="G2141" s="7">
        <v>2.0999999999999999E-3</v>
      </c>
      <c r="H2141" s="22">
        <v>154.16999999999999</v>
      </c>
    </row>
    <row r="2142" spans="1:8" ht="18" thickBot="1">
      <c r="A2142" s="3">
        <v>42607</v>
      </c>
      <c r="B2142" s="8">
        <v>8592.2000000000007</v>
      </c>
      <c r="C2142" s="5">
        <v>8668.85</v>
      </c>
      <c r="D2142" s="5">
        <v>8683.0499999999993</v>
      </c>
      <c r="E2142" s="5">
        <v>8583.65</v>
      </c>
      <c r="F2142" s="6" t="s">
        <v>874</v>
      </c>
      <c r="G2142" s="9">
        <v>-6.7000000000000002E-3</v>
      </c>
      <c r="H2142" s="22">
        <v>219.74</v>
      </c>
    </row>
    <row r="2143" spans="1:8" ht="18" thickBot="1">
      <c r="A2143" s="3">
        <v>42608</v>
      </c>
      <c r="B2143" s="8">
        <v>8572.5499999999993</v>
      </c>
      <c r="C2143" s="5">
        <v>8614.35</v>
      </c>
      <c r="D2143" s="5">
        <v>8622.9500000000007</v>
      </c>
      <c r="E2143" s="5">
        <v>8547.5499999999993</v>
      </c>
      <c r="F2143" s="6" t="s">
        <v>873</v>
      </c>
      <c r="G2143" s="9">
        <v>-2.3E-3</v>
      </c>
      <c r="H2143" s="22">
        <v>152.15</v>
      </c>
    </row>
    <row r="2144" spans="1:8" ht="18" thickBot="1">
      <c r="A2144" s="3">
        <v>42611</v>
      </c>
      <c r="B2144" s="4">
        <v>8607.4500000000007</v>
      </c>
      <c r="C2144" s="5">
        <v>8583.75</v>
      </c>
      <c r="D2144" s="5">
        <v>8622</v>
      </c>
      <c r="E2144" s="5">
        <v>8543.75</v>
      </c>
      <c r="F2144" s="6" t="s">
        <v>872</v>
      </c>
      <c r="G2144" s="7">
        <v>4.1000000000000003E-3</v>
      </c>
      <c r="H2144" s="22">
        <v>133.72</v>
      </c>
    </row>
    <row r="2145" spans="1:8" ht="18" thickBot="1">
      <c r="A2145" s="3">
        <v>42612</v>
      </c>
      <c r="B2145" s="4">
        <v>8744.35</v>
      </c>
      <c r="C2145" s="5">
        <v>8646.75</v>
      </c>
      <c r="D2145" s="5">
        <v>8750.6</v>
      </c>
      <c r="E2145" s="5">
        <v>8642.25</v>
      </c>
      <c r="F2145" s="6" t="s">
        <v>871</v>
      </c>
      <c r="G2145" s="7">
        <v>1.5900000000000001E-2</v>
      </c>
      <c r="H2145" s="22">
        <v>154.83000000000001</v>
      </c>
    </row>
    <row r="2146" spans="1:8" ht="18" thickBot="1">
      <c r="A2146" s="3">
        <v>42613</v>
      </c>
      <c r="B2146" s="4">
        <v>8786.2000000000007</v>
      </c>
      <c r="C2146" s="5">
        <v>8754.0499999999993</v>
      </c>
      <c r="D2146" s="5">
        <v>8819.2000000000007</v>
      </c>
      <c r="E2146" s="5">
        <v>8754.0499999999993</v>
      </c>
      <c r="F2146" s="6" t="s">
        <v>870</v>
      </c>
      <c r="G2146" s="7">
        <v>4.7999999999999996E-3</v>
      </c>
      <c r="H2146" s="22">
        <v>373.42</v>
      </c>
    </row>
    <row r="2147" spans="1:8" ht="18" thickBot="1">
      <c r="A2147" s="3">
        <v>42614</v>
      </c>
      <c r="B2147" s="8">
        <v>8774.65</v>
      </c>
      <c r="C2147" s="5">
        <v>8793.6</v>
      </c>
      <c r="D2147" s="5">
        <v>8813.25</v>
      </c>
      <c r="E2147" s="5">
        <v>8759.9500000000007</v>
      </c>
      <c r="F2147" s="6" t="s">
        <v>869</v>
      </c>
      <c r="G2147" s="9">
        <v>-1.2999999999999999E-3</v>
      </c>
      <c r="H2147" s="22">
        <v>246.34</v>
      </c>
    </row>
    <row r="2148" spans="1:8" ht="18" thickBot="1">
      <c r="A2148" s="3">
        <v>42615</v>
      </c>
      <c r="B2148" s="4">
        <v>8809.65</v>
      </c>
      <c r="C2148" s="5">
        <v>8796.35</v>
      </c>
      <c r="D2148" s="5">
        <v>8824.1</v>
      </c>
      <c r="E2148" s="5">
        <v>8768.2000000000007</v>
      </c>
      <c r="F2148" s="6" t="s">
        <v>868</v>
      </c>
      <c r="G2148" s="7">
        <v>4.0000000000000001E-3</v>
      </c>
      <c r="H2148" s="22">
        <v>197.38</v>
      </c>
    </row>
    <row r="2149" spans="1:8" ht="18" thickBot="1">
      <c r="A2149" s="3">
        <v>42619</v>
      </c>
      <c r="B2149" s="4">
        <v>8943</v>
      </c>
      <c r="C2149" s="5">
        <v>8852.7000000000007</v>
      </c>
      <c r="D2149" s="5">
        <v>8950.85</v>
      </c>
      <c r="E2149" s="5">
        <v>8848.4500000000007</v>
      </c>
      <c r="F2149" s="6" t="s">
        <v>867</v>
      </c>
      <c r="G2149" s="7">
        <v>1.5100000000000001E-2</v>
      </c>
      <c r="H2149" s="22">
        <v>201.62</v>
      </c>
    </row>
    <row r="2150" spans="1:8" ht="18" thickBot="1">
      <c r="A2150" s="3">
        <v>42620</v>
      </c>
      <c r="B2150" s="8">
        <v>8917.9500000000007</v>
      </c>
      <c r="C2150" s="5">
        <v>8968.7000000000007</v>
      </c>
      <c r="D2150" s="5">
        <v>8968.7000000000007</v>
      </c>
      <c r="E2150" s="5">
        <v>8913.35</v>
      </c>
      <c r="F2150" s="6" t="s">
        <v>866</v>
      </c>
      <c r="G2150" s="9">
        <v>-2.8E-3</v>
      </c>
      <c r="H2150" s="22">
        <v>299.14999999999998</v>
      </c>
    </row>
    <row r="2151" spans="1:8" ht="18" thickBot="1">
      <c r="A2151" s="3">
        <v>42621</v>
      </c>
      <c r="B2151" s="4">
        <v>8952.5</v>
      </c>
      <c r="C2151" s="5">
        <v>8915.5</v>
      </c>
      <c r="D2151" s="5">
        <v>8960.35</v>
      </c>
      <c r="E2151" s="5">
        <v>8896</v>
      </c>
      <c r="F2151" s="6" t="s">
        <v>865</v>
      </c>
      <c r="G2151" s="7">
        <v>3.8999999999999998E-3</v>
      </c>
      <c r="H2151" s="22">
        <v>223.94</v>
      </c>
    </row>
    <row r="2152" spans="1:8" ht="18" thickBot="1">
      <c r="A2152" s="3">
        <v>42622</v>
      </c>
      <c r="B2152" s="8">
        <v>8866.7000000000007</v>
      </c>
      <c r="C2152" s="5">
        <v>8934.2999999999993</v>
      </c>
      <c r="D2152" s="5">
        <v>8939.15</v>
      </c>
      <c r="E2152" s="5">
        <v>8858.7000000000007</v>
      </c>
      <c r="F2152" s="6" t="s">
        <v>864</v>
      </c>
      <c r="G2152" s="9">
        <v>-9.5999999999999992E-3</v>
      </c>
      <c r="H2152" s="22">
        <v>181.34</v>
      </c>
    </row>
    <row r="2153" spans="1:8" ht="18" thickBot="1">
      <c r="A2153" s="3">
        <v>42625</v>
      </c>
      <c r="B2153" s="8">
        <v>8715.6</v>
      </c>
      <c r="C2153" s="5">
        <v>8732.9500000000007</v>
      </c>
      <c r="D2153" s="5">
        <v>8746.9500000000007</v>
      </c>
      <c r="E2153" s="5">
        <v>8699.4</v>
      </c>
      <c r="F2153" s="6" t="s">
        <v>863</v>
      </c>
      <c r="G2153" s="9">
        <v>-1.7000000000000001E-2</v>
      </c>
      <c r="H2153" s="22">
        <v>190.2</v>
      </c>
    </row>
    <row r="2154" spans="1:8" ht="18" thickBot="1">
      <c r="A2154" s="3">
        <v>42627</v>
      </c>
      <c r="B2154" s="4">
        <v>8726.6</v>
      </c>
      <c r="C2154" s="5">
        <v>8710.65</v>
      </c>
      <c r="D2154" s="5">
        <v>8739.85</v>
      </c>
      <c r="E2154" s="5">
        <v>8688.9</v>
      </c>
      <c r="F2154" s="6" t="s">
        <v>862</v>
      </c>
      <c r="G2154" s="7">
        <v>1.2999999999999999E-3</v>
      </c>
      <c r="H2154" s="22">
        <v>189.98</v>
      </c>
    </row>
    <row r="2155" spans="1:8" ht="18" thickBot="1">
      <c r="A2155" s="3">
        <v>42628</v>
      </c>
      <c r="B2155" s="4">
        <v>8742.5499999999993</v>
      </c>
      <c r="C2155" s="5">
        <v>8743.85</v>
      </c>
      <c r="D2155" s="5">
        <v>8751.9500000000007</v>
      </c>
      <c r="E2155" s="5">
        <v>8704.35</v>
      </c>
      <c r="F2155" s="6" t="s">
        <v>861</v>
      </c>
      <c r="G2155" s="7">
        <v>1.8E-3</v>
      </c>
      <c r="H2155" s="22">
        <v>149.88999999999999</v>
      </c>
    </row>
    <row r="2156" spans="1:8" ht="18" thickBot="1">
      <c r="A2156" s="3">
        <v>42629</v>
      </c>
      <c r="B2156" s="4">
        <v>8779.85</v>
      </c>
      <c r="C2156" s="5">
        <v>8780.85</v>
      </c>
      <c r="D2156" s="5">
        <v>8847.65</v>
      </c>
      <c r="E2156" s="5">
        <v>8750.5</v>
      </c>
      <c r="F2156" s="6" t="s">
        <v>860</v>
      </c>
      <c r="G2156" s="7">
        <v>4.3E-3</v>
      </c>
      <c r="H2156" s="22">
        <v>274.04000000000002</v>
      </c>
    </row>
    <row r="2157" spans="1:8" ht="18" thickBot="1">
      <c r="A2157" s="3">
        <v>42632</v>
      </c>
      <c r="B2157" s="4">
        <v>8808.4</v>
      </c>
      <c r="C2157" s="5">
        <v>8788.4500000000007</v>
      </c>
      <c r="D2157" s="5">
        <v>8824.2999999999993</v>
      </c>
      <c r="E2157" s="5">
        <v>8774.2000000000007</v>
      </c>
      <c r="F2157" s="6" t="s">
        <v>859</v>
      </c>
      <c r="G2157" s="7">
        <v>3.3E-3</v>
      </c>
      <c r="H2157" s="22">
        <v>135.81</v>
      </c>
    </row>
    <row r="2158" spans="1:8" ht="18" thickBot="1">
      <c r="A2158" s="3">
        <v>42633</v>
      </c>
      <c r="B2158" s="8">
        <v>8775.9</v>
      </c>
      <c r="C2158" s="5">
        <v>8816.1</v>
      </c>
      <c r="D2158" s="5">
        <v>8816.4500000000007</v>
      </c>
      <c r="E2158" s="5">
        <v>8759.2999999999993</v>
      </c>
      <c r="F2158" s="6" t="s">
        <v>858</v>
      </c>
      <c r="G2158" s="9">
        <v>-3.7000000000000002E-3</v>
      </c>
      <c r="H2158" s="22">
        <v>140.72</v>
      </c>
    </row>
    <row r="2159" spans="1:8" ht="18" thickBot="1">
      <c r="A2159" s="3">
        <v>42634</v>
      </c>
      <c r="B2159" s="4">
        <v>8777.15</v>
      </c>
      <c r="C2159" s="5">
        <v>8790.2999999999993</v>
      </c>
      <c r="D2159" s="5">
        <v>8826.85</v>
      </c>
      <c r="E2159" s="5">
        <v>8757.2999999999993</v>
      </c>
      <c r="F2159" s="6" t="s">
        <v>857</v>
      </c>
      <c r="G2159" s="7">
        <v>1E-4</v>
      </c>
      <c r="H2159" s="22">
        <v>153.44</v>
      </c>
    </row>
    <row r="2160" spans="1:8" ht="18" thickBot="1">
      <c r="A2160" s="3">
        <v>42635</v>
      </c>
      <c r="B2160" s="4">
        <v>8867.4500000000007</v>
      </c>
      <c r="C2160" s="5">
        <v>8873.35</v>
      </c>
      <c r="D2160" s="5">
        <v>8893.35</v>
      </c>
      <c r="E2160" s="5">
        <v>8837.7999999999993</v>
      </c>
      <c r="F2160" s="6" t="s">
        <v>856</v>
      </c>
      <c r="G2160" s="7">
        <v>1.03E-2</v>
      </c>
      <c r="H2160" s="22">
        <v>178.14</v>
      </c>
    </row>
    <row r="2161" spans="1:8" ht="18" thickBot="1">
      <c r="A2161" s="3">
        <v>42636</v>
      </c>
      <c r="B2161" s="8">
        <v>8831.5499999999993</v>
      </c>
      <c r="C2161" s="5">
        <v>8880.75</v>
      </c>
      <c r="D2161" s="5">
        <v>8885.2000000000007</v>
      </c>
      <c r="E2161" s="5">
        <v>8820.2999999999993</v>
      </c>
      <c r="F2161" s="6" t="s">
        <v>855</v>
      </c>
      <c r="G2161" s="9">
        <v>-4.0000000000000001E-3</v>
      </c>
      <c r="H2161" s="22">
        <v>191.62</v>
      </c>
    </row>
    <row r="2162" spans="1:8" ht="18" thickBot="1">
      <c r="A2162" s="3">
        <v>42639</v>
      </c>
      <c r="B2162" s="8">
        <v>8723.0499999999993</v>
      </c>
      <c r="C2162" s="5">
        <v>8807.9</v>
      </c>
      <c r="D2162" s="5">
        <v>8809.5499999999993</v>
      </c>
      <c r="E2162" s="5">
        <v>8715.1</v>
      </c>
      <c r="F2162" s="6" t="s">
        <v>854</v>
      </c>
      <c r="G2162" s="9">
        <v>-1.23E-2</v>
      </c>
      <c r="H2162" s="22">
        <v>169.05</v>
      </c>
    </row>
    <row r="2163" spans="1:8" ht="18" thickBot="1">
      <c r="A2163" s="3">
        <v>42640</v>
      </c>
      <c r="B2163" s="8">
        <v>8706.4</v>
      </c>
      <c r="C2163" s="5">
        <v>8748.9</v>
      </c>
      <c r="D2163" s="5">
        <v>8768.5</v>
      </c>
      <c r="E2163" s="5">
        <v>8690.5</v>
      </c>
      <c r="F2163" s="6" t="s">
        <v>853</v>
      </c>
      <c r="G2163" s="9">
        <v>-1.9E-3</v>
      </c>
      <c r="H2163" s="22">
        <v>156.1</v>
      </c>
    </row>
    <row r="2164" spans="1:8" ht="18" thickBot="1">
      <c r="A2164" s="3">
        <v>42641</v>
      </c>
      <c r="B2164" s="4">
        <v>8745.15</v>
      </c>
      <c r="C2164" s="5">
        <v>8711.2000000000007</v>
      </c>
      <c r="D2164" s="5">
        <v>8767.0499999999993</v>
      </c>
      <c r="E2164" s="5">
        <v>8703.15</v>
      </c>
      <c r="F2164" s="6" t="s">
        <v>852</v>
      </c>
      <c r="G2164" s="7">
        <v>4.4999999999999997E-3</v>
      </c>
      <c r="H2164" s="22">
        <v>170.64</v>
      </c>
    </row>
    <row r="2165" spans="1:8" ht="18" thickBot="1">
      <c r="A2165" s="3">
        <v>42642</v>
      </c>
      <c r="B2165" s="8">
        <v>8591.25</v>
      </c>
      <c r="C2165" s="5">
        <v>8792.7000000000007</v>
      </c>
      <c r="D2165" s="5">
        <v>8800.65</v>
      </c>
      <c r="E2165" s="5">
        <v>8558.25</v>
      </c>
      <c r="F2165" s="6" t="s">
        <v>851</v>
      </c>
      <c r="G2165" s="9">
        <v>-1.7600000000000001E-2</v>
      </c>
      <c r="H2165" s="22">
        <v>384.4</v>
      </c>
    </row>
    <row r="2166" spans="1:8" ht="18" thickBot="1">
      <c r="A2166" s="3">
        <v>42643</v>
      </c>
      <c r="B2166" s="4">
        <v>8611.15</v>
      </c>
      <c r="C2166" s="5">
        <v>8581.5</v>
      </c>
      <c r="D2166" s="5">
        <v>8637.15</v>
      </c>
      <c r="E2166" s="5">
        <v>8555.2000000000007</v>
      </c>
      <c r="F2166" s="6" t="s">
        <v>850</v>
      </c>
      <c r="G2166" s="7">
        <v>2.3E-3</v>
      </c>
      <c r="H2166" s="22">
        <v>187.33</v>
      </c>
    </row>
    <row r="2167" spans="1:8" ht="18" thickBot="1">
      <c r="A2167" s="3">
        <v>42646</v>
      </c>
      <c r="B2167" s="4">
        <v>8738.1</v>
      </c>
      <c r="C2167" s="5">
        <v>8666.15</v>
      </c>
      <c r="D2167" s="5">
        <v>8745.2000000000007</v>
      </c>
      <c r="E2167" s="5">
        <v>8635</v>
      </c>
      <c r="F2167" s="6" t="s">
        <v>849</v>
      </c>
      <c r="G2167" s="7">
        <v>1.47E-2</v>
      </c>
      <c r="H2167" s="22">
        <v>141.47</v>
      </c>
    </row>
    <row r="2168" spans="1:8" ht="18" thickBot="1">
      <c r="A2168" s="3">
        <v>42647</v>
      </c>
      <c r="B2168" s="4">
        <v>8769.15</v>
      </c>
      <c r="C2168" s="5">
        <v>8770</v>
      </c>
      <c r="D2168" s="5">
        <v>8783.65</v>
      </c>
      <c r="E2168" s="5">
        <v>8736.1</v>
      </c>
      <c r="F2168" s="6" t="s">
        <v>848</v>
      </c>
      <c r="G2168" s="7">
        <v>3.5999999999999999E-3</v>
      </c>
      <c r="H2168" s="22">
        <v>189.99</v>
      </c>
    </row>
    <row r="2169" spans="1:8" ht="18" thickBot="1">
      <c r="A2169" s="3">
        <v>42648</v>
      </c>
      <c r="B2169" s="8">
        <v>8743.9500000000007</v>
      </c>
      <c r="C2169" s="5">
        <v>8806.35</v>
      </c>
      <c r="D2169" s="5">
        <v>8806.9500000000007</v>
      </c>
      <c r="E2169" s="5">
        <v>8731.4</v>
      </c>
      <c r="F2169" s="6" t="s">
        <v>847</v>
      </c>
      <c r="G2169" s="9">
        <v>-2.8999999999999998E-3</v>
      </c>
      <c r="H2169" s="22">
        <v>162.1</v>
      </c>
    </row>
    <row r="2170" spans="1:8" ht="18" thickBot="1">
      <c r="A2170" s="3">
        <v>42649</v>
      </c>
      <c r="B2170" s="8">
        <v>8709.5499999999993</v>
      </c>
      <c r="C2170" s="5">
        <v>8768.7000000000007</v>
      </c>
      <c r="D2170" s="5">
        <v>8781.15</v>
      </c>
      <c r="E2170" s="5">
        <v>8684.65</v>
      </c>
      <c r="F2170" s="6" t="s">
        <v>846</v>
      </c>
      <c r="G2170" s="9">
        <v>-3.8999999999999998E-3</v>
      </c>
      <c r="H2170" s="22">
        <v>168.71</v>
      </c>
    </row>
    <row r="2171" spans="1:8" ht="18" thickBot="1">
      <c r="A2171" s="3">
        <v>42650</v>
      </c>
      <c r="B2171" s="8">
        <v>8697.6</v>
      </c>
      <c r="C2171" s="5">
        <v>8721.7000000000007</v>
      </c>
      <c r="D2171" s="5">
        <v>8723.7000000000007</v>
      </c>
      <c r="E2171" s="5">
        <v>8663.7999999999993</v>
      </c>
      <c r="F2171" s="6" t="s">
        <v>845</v>
      </c>
      <c r="G2171" s="9">
        <v>-1.4E-3</v>
      </c>
      <c r="H2171" s="22">
        <v>155.05000000000001</v>
      </c>
    </row>
    <row r="2172" spans="1:8" ht="18" thickBot="1">
      <c r="A2172" s="3">
        <v>42653</v>
      </c>
      <c r="B2172" s="4">
        <v>8708.7999999999993</v>
      </c>
      <c r="C2172" s="5">
        <v>8735.35</v>
      </c>
      <c r="D2172" s="5">
        <v>8745.7999999999993</v>
      </c>
      <c r="E2172" s="5">
        <v>8703.9500000000007</v>
      </c>
      <c r="F2172" s="6" t="s">
        <v>844</v>
      </c>
      <c r="G2172" s="7">
        <v>1.2999999999999999E-3</v>
      </c>
      <c r="H2172" s="22">
        <v>111.79</v>
      </c>
    </row>
    <row r="2173" spans="1:8" ht="18" thickBot="1">
      <c r="A2173" s="3">
        <v>42656</v>
      </c>
      <c r="B2173" s="8">
        <v>8573.35</v>
      </c>
      <c r="C2173" s="5">
        <v>8671.5</v>
      </c>
      <c r="D2173" s="5">
        <v>8681.5499999999993</v>
      </c>
      <c r="E2173" s="5">
        <v>8541.35</v>
      </c>
      <c r="F2173" s="6" t="s">
        <v>843</v>
      </c>
      <c r="G2173" s="9">
        <v>-1.5599999999999999E-2</v>
      </c>
      <c r="H2173" s="22">
        <v>218.86</v>
      </c>
    </row>
    <row r="2174" spans="1:8" ht="18" thickBot="1">
      <c r="A2174" s="3">
        <v>42657</v>
      </c>
      <c r="B2174" s="4">
        <v>8583.4</v>
      </c>
      <c r="C2174" s="5">
        <v>8594</v>
      </c>
      <c r="D2174" s="5">
        <v>8604.4500000000007</v>
      </c>
      <c r="E2174" s="5">
        <v>8549.7999999999993</v>
      </c>
      <c r="F2174" s="6" t="s">
        <v>842</v>
      </c>
      <c r="G2174" s="7">
        <v>1.1999999999999999E-3</v>
      </c>
      <c r="H2174" s="22">
        <v>167.85</v>
      </c>
    </row>
    <row r="2175" spans="1:8" ht="18" thickBot="1">
      <c r="A2175" s="3">
        <v>42660</v>
      </c>
      <c r="B2175" s="8">
        <v>8520.4</v>
      </c>
      <c r="C2175" s="5">
        <v>8612.9500000000007</v>
      </c>
      <c r="D2175" s="5">
        <v>8615.4</v>
      </c>
      <c r="E2175" s="5">
        <v>8506.15</v>
      </c>
      <c r="F2175" s="6" t="s">
        <v>841</v>
      </c>
      <c r="G2175" s="9">
        <v>-7.3000000000000001E-3</v>
      </c>
      <c r="H2175" s="22">
        <v>203.52</v>
      </c>
    </row>
    <row r="2176" spans="1:8" ht="18" thickBot="1">
      <c r="A2176" s="3">
        <v>42661</v>
      </c>
      <c r="B2176" s="4">
        <v>8677.9</v>
      </c>
      <c r="C2176" s="5">
        <v>8556.0499999999993</v>
      </c>
      <c r="D2176" s="5">
        <v>8685.1</v>
      </c>
      <c r="E2176" s="5">
        <v>8555.9</v>
      </c>
      <c r="F2176" s="6" t="s">
        <v>840</v>
      </c>
      <c r="G2176" s="7">
        <v>1.8499999999999999E-2</v>
      </c>
      <c r="H2176" s="22">
        <v>216.63</v>
      </c>
    </row>
    <row r="2177" spans="1:8" ht="18" thickBot="1">
      <c r="A2177" s="3">
        <v>42662</v>
      </c>
      <c r="B2177" s="8">
        <v>8659.1</v>
      </c>
      <c r="C2177" s="5">
        <v>8697.5</v>
      </c>
      <c r="D2177" s="5">
        <v>8698.75</v>
      </c>
      <c r="E2177" s="5">
        <v>8636.7000000000007</v>
      </c>
      <c r="F2177" s="6" t="s">
        <v>839</v>
      </c>
      <c r="G2177" s="9">
        <v>-2.2000000000000001E-3</v>
      </c>
      <c r="H2177" s="22">
        <v>177.4</v>
      </c>
    </row>
    <row r="2178" spans="1:8" ht="18" thickBot="1">
      <c r="A2178" s="3">
        <v>42663</v>
      </c>
      <c r="B2178" s="4">
        <v>8699.4</v>
      </c>
      <c r="C2178" s="5">
        <v>8693.35</v>
      </c>
      <c r="D2178" s="5">
        <v>8727</v>
      </c>
      <c r="E2178" s="5">
        <v>8678.2999999999993</v>
      </c>
      <c r="F2178" s="6" t="s">
        <v>838</v>
      </c>
      <c r="G2178" s="7">
        <v>4.7000000000000002E-3</v>
      </c>
      <c r="H2178" s="22">
        <v>165.95</v>
      </c>
    </row>
    <row r="2179" spans="1:8" ht="18" thickBot="1">
      <c r="A2179" s="3">
        <v>42664</v>
      </c>
      <c r="B2179" s="8">
        <v>8693.0499999999993</v>
      </c>
      <c r="C2179" s="5">
        <v>8708.6</v>
      </c>
      <c r="D2179" s="5">
        <v>8709.1</v>
      </c>
      <c r="E2179" s="5">
        <v>8652.0499999999993</v>
      </c>
      <c r="F2179" s="6" t="s">
        <v>837</v>
      </c>
      <c r="G2179" s="9">
        <v>-6.9999999999999999E-4</v>
      </c>
      <c r="H2179" s="22">
        <v>162.16</v>
      </c>
    </row>
    <row r="2180" spans="1:8" ht="18" thickBot="1">
      <c r="A2180" s="3">
        <v>42667</v>
      </c>
      <c r="B2180" s="4">
        <v>8708.9500000000007</v>
      </c>
      <c r="C2180" s="5">
        <v>8709.85</v>
      </c>
      <c r="D2180" s="5">
        <v>8736.9500000000007</v>
      </c>
      <c r="E2180" s="5">
        <v>8684.15</v>
      </c>
      <c r="F2180" s="6" t="s">
        <v>836</v>
      </c>
      <c r="G2180" s="7">
        <v>1.8E-3</v>
      </c>
      <c r="H2180" s="22">
        <v>161.97</v>
      </c>
    </row>
    <row r="2181" spans="1:8" ht="18" thickBot="1">
      <c r="A2181" s="3">
        <v>42668</v>
      </c>
      <c r="B2181" s="8">
        <v>8691.2999999999993</v>
      </c>
      <c r="C2181" s="5">
        <v>8721.7000000000007</v>
      </c>
      <c r="D2181" s="5">
        <v>8722.65</v>
      </c>
      <c r="E2181" s="5">
        <v>8663.4500000000007</v>
      </c>
      <c r="F2181" s="6" t="s">
        <v>835</v>
      </c>
      <c r="G2181" s="9">
        <v>-2E-3</v>
      </c>
      <c r="H2181" s="22">
        <v>195.7</v>
      </c>
    </row>
    <row r="2182" spans="1:8" ht="18" thickBot="1">
      <c r="A2182" s="3">
        <v>42669</v>
      </c>
      <c r="B2182" s="8">
        <v>8615.25</v>
      </c>
      <c r="C2182" s="5">
        <v>8657.2999999999993</v>
      </c>
      <c r="D2182" s="5">
        <v>8657.2999999999993</v>
      </c>
      <c r="E2182" s="5">
        <v>8596.6</v>
      </c>
      <c r="F2182" s="6" t="s">
        <v>834</v>
      </c>
      <c r="G2182" s="9">
        <v>-8.8000000000000005E-3</v>
      </c>
      <c r="H2182" s="22">
        <v>226.13</v>
      </c>
    </row>
    <row r="2183" spans="1:8" ht="18" thickBot="1">
      <c r="A2183" s="3">
        <v>42670</v>
      </c>
      <c r="B2183" s="8">
        <v>8615.25</v>
      </c>
      <c r="C2183" s="5">
        <v>8607.1</v>
      </c>
      <c r="D2183" s="5">
        <v>8624.85</v>
      </c>
      <c r="E2183" s="5">
        <v>8550.25</v>
      </c>
      <c r="F2183" s="6" t="s">
        <v>833</v>
      </c>
      <c r="G2183" s="9">
        <v>0</v>
      </c>
      <c r="H2183" s="22">
        <v>250.34</v>
      </c>
    </row>
    <row r="2184" spans="1:8" ht="18" thickBot="1">
      <c r="A2184" s="3">
        <v>42671</v>
      </c>
      <c r="B2184" s="4">
        <v>8638</v>
      </c>
      <c r="C2184" s="5">
        <v>8625</v>
      </c>
      <c r="D2184" s="5">
        <v>8653.75</v>
      </c>
      <c r="E2184" s="5">
        <v>8581.75</v>
      </c>
      <c r="F2184" s="6" t="s">
        <v>832</v>
      </c>
      <c r="G2184" s="7">
        <v>2.5999999999999999E-3</v>
      </c>
      <c r="H2184" s="22">
        <v>180.91</v>
      </c>
    </row>
    <row r="2185" spans="1:8" ht="18" thickBot="1">
      <c r="A2185" s="3">
        <v>42673</v>
      </c>
      <c r="B2185" s="8">
        <v>8625.7000000000007</v>
      </c>
      <c r="C2185" s="5">
        <v>8672.35</v>
      </c>
      <c r="D2185" s="5">
        <v>8678.25</v>
      </c>
      <c r="E2185" s="5">
        <v>8616.25</v>
      </c>
      <c r="F2185" s="6" t="s">
        <v>831</v>
      </c>
      <c r="G2185" s="9">
        <v>-1.4E-3</v>
      </c>
      <c r="H2185" s="22">
        <v>166.11</v>
      </c>
    </row>
    <row r="2186" spans="1:8" ht="18" thickBot="1">
      <c r="A2186" s="3">
        <v>42675</v>
      </c>
      <c r="B2186" s="4">
        <v>8626.25</v>
      </c>
      <c r="C2186" s="5">
        <v>8653.15</v>
      </c>
      <c r="D2186" s="5">
        <v>8669.6</v>
      </c>
      <c r="E2186" s="5">
        <v>8614.5</v>
      </c>
      <c r="F2186" s="6" t="s">
        <v>830</v>
      </c>
      <c r="G2186" s="7">
        <v>1E-4</v>
      </c>
      <c r="H2186" s="22">
        <v>170.07</v>
      </c>
    </row>
    <row r="2187" spans="1:8" ht="18" thickBot="1">
      <c r="A2187" s="3">
        <v>42676</v>
      </c>
      <c r="B2187" s="8">
        <v>8514</v>
      </c>
      <c r="C2187" s="5">
        <v>8542.7999999999993</v>
      </c>
      <c r="D2187" s="5">
        <v>8549.5</v>
      </c>
      <c r="E2187" s="5">
        <v>8504.85</v>
      </c>
      <c r="F2187" s="6" t="s">
        <v>829</v>
      </c>
      <c r="G2187" s="9">
        <v>-1.2999999999999999E-2</v>
      </c>
      <c r="H2187" s="22">
        <v>160.13</v>
      </c>
    </row>
    <row r="2188" spans="1:8" ht="18" thickBot="1">
      <c r="A2188" s="3">
        <v>42677</v>
      </c>
      <c r="B2188" s="8">
        <v>8484.9500000000007</v>
      </c>
      <c r="C2188" s="5">
        <v>8499.85</v>
      </c>
      <c r="D2188" s="5">
        <v>8537.65</v>
      </c>
      <c r="E2188" s="5">
        <v>8476.15</v>
      </c>
      <c r="F2188" s="6" t="s">
        <v>828</v>
      </c>
      <c r="G2188" s="9">
        <v>-3.3999999999999998E-3</v>
      </c>
      <c r="H2188" s="22">
        <v>175.77</v>
      </c>
    </row>
    <row r="2189" spans="1:8" ht="18" thickBot="1">
      <c r="A2189" s="3">
        <v>42678</v>
      </c>
      <c r="B2189" s="8">
        <v>8433.75</v>
      </c>
      <c r="C2189" s="5">
        <v>8503.6</v>
      </c>
      <c r="D2189" s="5">
        <v>8504</v>
      </c>
      <c r="E2189" s="5">
        <v>8400.25</v>
      </c>
      <c r="F2189" s="6" t="s">
        <v>827</v>
      </c>
      <c r="G2189" s="9">
        <v>-6.0000000000000001E-3</v>
      </c>
      <c r="H2189" s="22">
        <v>231.78</v>
      </c>
    </row>
    <row r="2190" spans="1:8" ht="18" thickBot="1">
      <c r="A2190" s="3">
        <v>42681</v>
      </c>
      <c r="B2190" s="4">
        <v>8497.0499999999993</v>
      </c>
      <c r="C2190" s="5">
        <v>8535.75</v>
      </c>
      <c r="D2190" s="5">
        <v>8535.85</v>
      </c>
      <c r="E2190" s="5">
        <v>8481.4500000000007</v>
      </c>
      <c r="F2190" s="6" t="s">
        <v>826</v>
      </c>
      <c r="G2190" s="7">
        <v>7.4999999999999997E-3</v>
      </c>
      <c r="H2190" s="22">
        <v>178.07</v>
      </c>
    </row>
    <row r="2191" spans="1:8" ht="18" thickBot="1">
      <c r="A2191" s="3">
        <v>42682</v>
      </c>
      <c r="B2191" s="4">
        <v>8543.5499999999993</v>
      </c>
      <c r="C2191" s="5">
        <v>8540</v>
      </c>
      <c r="D2191" s="5">
        <v>8559.4</v>
      </c>
      <c r="E2191" s="5">
        <v>8480.1</v>
      </c>
      <c r="F2191" s="6" t="s">
        <v>825</v>
      </c>
      <c r="G2191" s="7">
        <v>5.4999999999999997E-3</v>
      </c>
      <c r="H2191" s="22">
        <v>201.76</v>
      </c>
    </row>
    <row r="2192" spans="1:8" ht="18" thickBot="1">
      <c r="A2192" s="3">
        <v>42683</v>
      </c>
      <c r="B2192" s="8">
        <v>8432</v>
      </c>
      <c r="C2192" s="5">
        <v>8067.5</v>
      </c>
      <c r="D2192" s="5">
        <v>8476.2000000000007</v>
      </c>
      <c r="E2192" s="5">
        <v>8002.25</v>
      </c>
      <c r="F2192" s="6" t="s">
        <v>824</v>
      </c>
      <c r="G2192" s="9">
        <v>-1.3100000000000001E-2</v>
      </c>
      <c r="H2192" s="22">
        <v>323.97000000000003</v>
      </c>
    </row>
    <row r="2193" spans="1:8" ht="18" thickBot="1">
      <c r="A2193" s="3">
        <v>42684</v>
      </c>
      <c r="B2193" s="4">
        <v>8525.75</v>
      </c>
      <c r="C2193" s="5">
        <v>8555.6</v>
      </c>
      <c r="D2193" s="5">
        <v>8598.4500000000007</v>
      </c>
      <c r="E2193" s="5">
        <v>8510.7000000000007</v>
      </c>
      <c r="F2193" s="6" t="s">
        <v>823</v>
      </c>
      <c r="G2193" s="7">
        <v>1.11E-2</v>
      </c>
      <c r="H2193" s="22">
        <v>271.2</v>
      </c>
    </row>
    <row r="2194" spans="1:8" ht="18" thickBot="1">
      <c r="A2194" s="3">
        <v>42685</v>
      </c>
      <c r="B2194" s="8">
        <v>8296.2999999999993</v>
      </c>
      <c r="C2194" s="5">
        <v>8456.65</v>
      </c>
      <c r="D2194" s="5">
        <v>8460.6</v>
      </c>
      <c r="E2194" s="5">
        <v>8284.9500000000007</v>
      </c>
      <c r="F2194" s="6" t="s">
        <v>822</v>
      </c>
      <c r="G2194" s="9">
        <v>-2.69E-2</v>
      </c>
      <c r="H2194" s="22">
        <v>275.22000000000003</v>
      </c>
    </row>
    <row r="2195" spans="1:8" ht="18" thickBot="1">
      <c r="A2195" s="3">
        <v>42689</v>
      </c>
      <c r="B2195" s="8">
        <v>8108.45</v>
      </c>
      <c r="C2195" s="5">
        <v>8284.85</v>
      </c>
      <c r="D2195" s="5">
        <v>8288.5499999999993</v>
      </c>
      <c r="E2195" s="5">
        <v>8093.2</v>
      </c>
      <c r="F2195" s="6" t="s">
        <v>821</v>
      </c>
      <c r="G2195" s="9">
        <v>-2.2599999999999999E-2</v>
      </c>
      <c r="H2195" s="22">
        <v>370.3</v>
      </c>
    </row>
    <row r="2196" spans="1:8" ht="18" thickBot="1">
      <c r="A2196" s="3">
        <v>42690</v>
      </c>
      <c r="B2196" s="4">
        <v>8111.6</v>
      </c>
      <c r="C2196" s="5">
        <v>8205.65</v>
      </c>
      <c r="D2196" s="5">
        <v>8210.0499999999993</v>
      </c>
      <c r="E2196" s="5">
        <v>8089.4</v>
      </c>
      <c r="F2196" s="6" t="s">
        <v>820</v>
      </c>
      <c r="G2196" s="7">
        <v>4.0000000000000002E-4</v>
      </c>
      <c r="H2196" s="22">
        <v>277.8</v>
      </c>
    </row>
    <row r="2197" spans="1:8" ht="18" thickBot="1">
      <c r="A2197" s="3">
        <v>42691</v>
      </c>
      <c r="B2197" s="8">
        <v>8079.95</v>
      </c>
      <c r="C2197" s="5">
        <v>8105.1</v>
      </c>
      <c r="D2197" s="5">
        <v>8151.25</v>
      </c>
      <c r="E2197" s="5">
        <v>8060.3</v>
      </c>
      <c r="F2197" s="6" t="s">
        <v>819</v>
      </c>
      <c r="G2197" s="9">
        <v>-3.8999999999999998E-3</v>
      </c>
      <c r="H2197" s="22">
        <v>197.18</v>
      </c>
    </row>
    <row r="2198" spans="1:8" ht="18" thickBot="1">
      <c r="A2198" s="3">
        <v>42692</v>
      </c>
      <c r="B2198" s="8">
        <v>8074.1</v>
      </c>
      <c r="C2198" s="5">
        <v>8097.55</v>
      </c>
      <c r="D2198" s="5">
        <v>8128.95</v>
      </c>
      <c r="E2198" s="5">
        <v>8048.3</v>
      </c>
      <c r="F2198" s="6" t="s">
        <v>818</v>
      </c>
      <c r="G2198" s="9">
        <v>-6.9999999999999999E-4</v>
      </c>
      <c r="H2198" s="22">
        <v>166.2</v>
      </c>
    </row>
    <row r="2199" spans="1:8" ht="18" thickBot="1">
      <c r="A2199" s="3">
        <v>42695</v>
      </c>
      <c r="B2199" s="8">
        <v>7929.1</v>
      </c>
      <c r="C2199" s="5">
        <v>8102.1</v>
      </c>
      <c r="D2199" s="5">
        <v>8102.45</v>
      </c>
      <c r="E2199" s="5">
        <v>7916.4</v>
      </c>
      <c r="F2199" s="6" t="s">
        <v>748</v>
      </c>
      <c r="G2199" s="9">
        <v>-1.7999999999999999E-2</v>
      </c>
      <c r="H2199" s="22">
        <v>225.61</v>
      </c>
    </row>
    <row r="2200" spans="1:8" ht="18" thickBot="1">
      <c r="A2200" s="3">
        <v>42696</v>
      </c>
      <c r="B2200" s="4">
        <v>8002.3</v>
      </c>
      <c r="C2200" s="5">
        <v>7989.15</v>
      </c>
      <c r="D2200" s="5">
        <v>8019.05</v>
      </c>
      <c r="E2200" s="5">
        <v>7938.15</v>
      </c>
      <c r="F2200" s="6" t="s">
        <v>817</v>
      </c>
      <c r="G2200" s="7">
        <v>9.1999999999999998E-3</v>
      </c>
      <c r="H2200" s="22">
        <v>216.68</v>
      </c>
    </row>
    <row r="2201" spans="1:8" ht="18" thickBot="1">
      <c r="A2201" s="3">
        <v>42697</v>
      </c>
      <c r="B2201" s="4">
        <v>8033.3</v>
      </c>
      <c r="C2201" s="5">
        <v>8051.2</v>
      </c>
      <c r="D2201" s="5">
        <v>8055.2</v>
      </c>
      <c r="E2201" s="5">
        <v>7973.1</v>
      </c>
      <c r="F2201" s="6" t="s">
        <v>816</v>
      </c>
      <c r="G2201" s="7">
        <v>3.8999999999999998E-3</v>
      </c>
      <c r="H2201" s="22">
        <v>186.6</v>
      </c>
    </row>
    <row r="2202" spans="1:8" ht="18" thickBot="1">
      <c r="A2202" s="3">
        <v>42698</v>
      </c>
      <c r="B2202" s="8">
        <v>7965.5</v>
      </c>
      <c r="C2202" s="5">
        <v>8011.8</v>
      </c>
      <c r="D2202" s="5">
        <v>8024.85</v>
      </c>
      <c r="E2202" s="5">
        <v>7952.55</v>
      </c>
      <c r="F2202" s="6" t="s">
        <v>815</v>
      </c>
      <c r="G2202" s="9">
        <v>-8.3999999999999995E-3</v>
      </c>
      <c r="H2202" s="22">
        <v>268.62</v>
      </c>
    </row>
    <row r="2203" spans="1:8" ht="18" thickBot="1">
      <c r="A2203" s="3">
        <v>42699</v>
      </c>
      <c r="B2203" s="4">
        <v>8114.3</v>
      </c>
      <c r="C2203" s="5">
        <v>8007.95</v>
      </c>
      <c r="D2203" s="5">
        <v>8122.25</v>
      </c>
      <c r="E2203" s="5">
        <v>7976.75</v>
      </c>
      <c r="F2203" s="6" t="s">
        <v>814</v>
      </c>
      <c r="G2203" s="7">
        <v>1.8700000000000001E-2</v>
      </c>
      <c r="H2203" s="22">
        <v>183.36</v>
      </c>
    </row>
    <row r="2204" spans="1:8" ht="18" thickBot="1">
      <c r="A2204" s="3">
        <v>42702</v>
      </c>
      <c r="B2204" s="4">
        <v>8126.9</v>
      </c>
      <c r="C2204" s="5">
        <v>8080.65</v>
      </c>
      <c r="D2204" s="5">
        <v>8146.5</v>
      </c>
      <c r="E2204" s="5">
        <v>8066.5</v>
      </c>
      <c r="F2204" s="6" t="s">
        <v>813</v>
      </c>
      <c r="G2204" s="7">
        <v>1.6000000000000001E-3</v>
      </c>
      <c r="H2204" s="22">
        <v>195.6</v>
      </c>
    </row>
    <row r="2205" spans="1:8" ht="18" thickBot="1">
      <c r="A2205" s="3">
        <v>42703</v>
      </c>
      <c r="B2205" s="4">
        <v>8142.15</v>
      </c>
      <c r="C2205" s="5">
        <v>8131.55</v>
      </c>
      <c r="D2205" s="5">
        <v>8197.35</v>
      </c>
      <c r="E2205" s="5">
        <v>8128.7</v>
      </c>
      <c r="F2205" s="6" t="s">
        <v>812</v>
      </c>
      <c r="G2205" s="7">
        <v>1.9E-3</v>
      </c>
      <c r="H2205" s="22">
        <v>195.62</v>
      </c>
    </row>
    <row r="2206" spans="1:8" ht="18" thickBot="1">
      <c r="A2206" s="3">
        <v>42704</v>
      </c>
      <c r="B2206" s="4">
        <v>8224.5</v>
      </c>
      <c r="C2206" s="5">
        <v>8172.15</v>
      </c>
      <c r="D2206" s="5">
        <v>8234.25</v>
      </c>
      <c r="E2206" s="5">
        <v>8139.25</v>
      </c>
      <c r="F2206" s="6" t="s">
        <v>811</v>
      </c>
      <c r="G2206" s="7">
        <v>1.01E-2</v>
      </c>
      <c r="H2206" s="22">
        <v>255.72</v>
      </c>
    </row>
    <row r="2207" spans="1:8" ht="18" thickBot="1">
      <c r="A2207" s="3">
        <v>42705</v>
      </c>
      <c r="B2207" s="8">
        <v>8192.9</v>
      </c>
      <c r="C2207" s="5">
        <v>8244</v>
      </c>
      <c r="D2207" s="5">
        <v>8250.7999999999993</v>
      </c>
      <c r="E2207" s="5">
        <v>8185.05</v>
      </c>
      <c r="F2207" s="6" t="s">
        <v>810</v>
      </c>
      <c r="G2207" s="9">
        <v>-3.8E-3</v>
      </c>
      <c r="H2207" s="22">
        <v>162.6</v>
      </c>
    </row>
    <row r="2208" spans="1:8" ht="18" thickBot="1">
      <c r="A2208" s="3">
        <v>42706</v>
      </c>
      <c r="B2208" s="8">
        <v>8086.8</v>
      </c>
      <c r="C2208" s="5">
        <v>8153.55</v>
      </c>
      <c r="D2208" s="5">
        <v>8159.3</v>
      </c>
      <c r="E2208" s="5">
        <v>8070.05</v>
      </c>
      <c r="F2208" s="6" t="s">
        <v>809</v>
      </c>
      <c r="G2208" s="9">
        <v>-1.2999999999999999E-2</v>
      </c>
      <c r="H2208" s="22">
        <v>176.77</v>
      </c>
    </row>
    <row r="2209" spans="1:8" ht="18" thickBot="1">
      <c r="A2209" s="3">
        <v>42709</v>
      </c>
      <c r="B2209" s="4">
        <v>8128.75</v>
      </c>
      <c r="C2209" s="5">
        <v>8088.75</v>
      </c>
      <c r="D2209" s="5">
        <v>8141.9</v>
      </c>
      <c r="E2209" s="5">
        <v>8056.85</v>
      </c>
      <c r="F2209" s="6" t="s">
        <v>808</v>
      </c>
      <c r="G2209" s="7">
        <v>5.1999999999999998E-3</v>
      </c>
      <c r="H2209" s="22">
        <v>130.44</v>
      </c>
    </row>
    <row r="2210" spans="1:8" ht="18" thickBot="1">
      <c r="A2210" s="3">
        <v>42710</v>
      </c>
      <c r="B2210" s="4">
        <v>8143.15</v>
      </c>
      <c r="C2210" s="5">
        <v>8153.15</v>
      </c>
      <c r="D2210" s="5">
        <v>8178.7</v>
      </c>
      <c r="E2210" s="5">
        <v>8130.85</v>
      </c>
      <c r="F2210" s="6" t="s">
        <v>807</v>
      </c>
      <c r="G2210" s="7">
        <v>1.8E-3</v>
      </c>
      <c r="H2210" s="22">
        <v>118.85</v>
      </c>
    </row>
    <row r="2211" spans="1:8" ht="18" thickBot="1">
      <c r="A2211" s="3">
        <v>42711</v>
      </c>
      <c r="B2211" s="8">
        <v>8102.05</v>
      </c>
      <c r="C2211" s="5">
        <v>8168.4</v>
      </c>
      <c r="D2211" s="5">
        <v>8190.45</v>
      </c>
      <c r="E2211" s="5">
        <v>8077.5</v>
      </c>
      <c r="F2211" s="6" t="s">
        <v>806</v>
      </c>
      <c r="G2211" s="9">
        <v>-5.0000000000000001E-3</v>
      </c>
      <c r="H2211" s="22">
        <v>175.02</v>
      </c>
    </row>
    <row r="2212" spans="1:8" ht="18" thickBot="1">
      <c r="A2212" s="3">
        <v>42712</v>
      </c>
      <c r="B2212" s="4">
        <v>8246.85</v>
      </c>
      <c r="C2212" s="5">
        <v>8152.1</v>
      </c>
      <c r="D2212" s="5">
        <v>8256.25</v>
      </c>
      <c r="E2212" s="5">
        <v>8151.75</v>
      </c>
      <c r="F2212" s="6" t="s">
        <v>805</v>
      </c>
      <c r="G2212" s="7">
        <v>1.7899999999999999E-2</v>
      </c>
      <c r="H2212" s="22">
        <v>146.86000000000001</v>
      </c>
    </row>
    <row r="2213" spans="1:8" ht="18" thickBot="1">
      <c r="A2213" s="3">
        <v>42713</v>
      </c>
      <c r="B2213" s="4">
        <v>8261.75</v>
      </c>
      <c r="C2213" s="5">
        <v>8271.7000000000007</v>
      </c>
      <c r="D2213" s="5">
        <v>8274.9500000000007</v>
      </c>
      <c r="E2213" s="5">
        <v>8241.9500000000007</v>
      </c>
      <c r="F2213" s="6" t="s">
        <v>804</v>
      </c>
      <c r="G2213" s="7">
        <v>1.8E-3</v>
      </c>
      <c r="H2213" s="22">
        <v>154.34</v>
      </c>
    </row>
    <row r="2214" spans="1:8" ht="18" thickBot="1">
      <c r="A2214" s="3">
        <v>42716</v>
      </c>
      <c r="B2214" s="8">
        <v>8170.8</v>
      </c>
      <c r="C2214" s="5">
        <v>8230.65</v>
      </c>
      <c r="D2214" s="5">
        <v>8230.65</v>
      </c>
      <c r="E2214" s="5">
        <v>8154.45</v>
      </c>
      <c r="F2214" s="6" t="s">
        <v>803</v>
      </c>
      <c r="G2214" s="9">
        <v>-1.0999999999999999E-2</v>
      </c>
      <c r="H2214" s="22">
        <v>111.43</v>
      </c>
    </row>
    <row r="2215" spans="1:8" ht="18" thickBot="1">
      <c r="A2215" s="3">
        <v>42717</v>
      </c>
      <c r="B2215" s="4">
        <v>8221.7999999999993</v>
      </c>
      <c r="C2215" s="5">
        <v>8196.15</v>
      </c>
      <c r="D2215" s="5">
        <v>8228.85</v>
      </c>
      <c r="E2215" s="5">
        <v>8155.8</v>
      </c>
      <c r="F2215" s="6" t="s">
        <v>802</v>
      </c>
      <c r="G2215" s="7">
        <v>6.1999999999999998E-3</v>
      </c>
      <c r="H2215" s="22">
        <v>189.74</v>
      </c>
    </row>
    <row r="2216" spans="1:8" ht="18" thickBot="1">
      <c r="A2216" s="3">
        <v>42718</v>
      </c>
      <c r="B2216" s="8">
        <v>8182.45</v>
      </c>
      <c r="C2216" s="5">
        <v>8229.35</v>
      </c>
      <c r="D2216" s="5">
        <v>8229.4</v>
      </c>
      <c r="E2216" s="5">
        <v>8165.1</v>
      </c>
      <c r="F2216" s="6" t="s">
        <v>801</v>
      </c>
      <c r="G2216" s="9">
        <v>-4.7999999999999996E-3</v>
      </c>
      <c r="H2216" s="22">
        <v>149.13</v>
      </c>
    </row>
    <row r="2217" spans="1:8" ht="18" thickBot="1">
      <c r="A2217" s="3">
        <v>42719</v>
      </c>
      <c r="B2217" s="8">
        <v>8153.6</v>
      </c>
      <c r="C2217" s="5">
        <v>8128.4</v>
      </c>
      <c r="D2217" s="5">
        <v>8225.9</v>
      </c>
      <c r="E2217" s="5">
        <v>8121.95</v>
      </c>
      <c r="F2217" s="6" t="s">
        <v>800</v>
      </c>
      <c r="G2217" s="9">
        <v>-3.5000000000000001E-3</v>
      </c>
      <c r="H2217" s="22">
        <v>187.43</v>
      </c>
    </row>
    <row r="2218" spans="1:8" ht="18" thickBot="1">
      <c r="A2218" s="3">
        <v>42720</v>
      </c>
      <c r="B2218" s="8">
        <v>8139.45</v>
      </c>
      <c r="C2218" s="5">
        <v>8178.2</v>
      </c>
      <c r="D2218" s="5">
        <v>8178.7</v>
      </c>
      <c r="E2218" s="5">
        <v>8127.45</v>
      </c>
      <c r="F2218" s="6" t="s">
        <v>799</v>
      </c>
      <c r="G2218" s="9">
        <v>-1.6999999999999999E-3</v>
      </c>
      <c r="H2218" s="22">
        <v>209.27</v>
      </c>
    </row>
    <row r="2219" spans="1:8" ht="18" thickBot="1">
      <c r="A2219" s="3">
        <v>42723</v>
      </c>
      <c r="B2219" s="8">
        <v>8104.35</v>
      </c>
      <c r="C2219" s="5">
        <v>8126</v>
      </c>
      <c r="D2219" s="5">
        <v>8132.5</v>
      </c>
      <c r="E2219" s="5">
        <v>8094.85</v>
      </c>
      <c r="F2219" s="6" t="s">
        <v>798</v>
      </c>
      <c r="G2219" s="9">
        <v>-4.3E-3</v>
      </c>
      <c r="H2219" s="22">
        <v>110.67</v>
      </c>
    </row>
    <row r="2220" spans="1:8" ht="18" thickBot="1">
      <c r="A2220" s="3">
        <v>42724</v>
      </c>
      <c r="B2220" s="8">
        <v>8082.4</v>
      </c>
      <c r="C2220" s="5">
        <v>8110.6</v>
      </c>
      <c r="D2220" s="5">
        <v>8124.1</v>
      </c>
      <c r="E2220" s="5">
        <v>8062.75</v>
      </c>
      <c r="F2220" s="6" t="s">
        <v>797</v>
      </c>
      <c r="G2220" s="9">
        <v>-2.7000000000000001E-3</v>
      </c>
      <c r="H2220" s="22">
        <v>132.03</v>
      </c>
    </row>
    <row r="2221" spans="1:8" ht="18" thickBot="1">
      <c r="A2221" s="3">
        <v>42725</v>
      </c>
      <c r="B2221" s="8">
        <v>8061.3</v>
      </c>
      <c r="C2221" s="5">
        <v>8105.85</v>
      </c>
      <c r="D2221" s="5">
        <v>8112.55</v>
      </c>
      <c r="E2221" s="5">
        <v>8053.25</v>
      </c>
      <c r="F2221" s="6" t="s">
        <v>796</v>
      </c>
      <c r="G2221" s="9">
        <v>-2.5999999999999999E-3</v>
      </c>
      <c r="H2221" s="22">
        <v>127.54</v>
      </c>
    </row>
    <row r="2222" spans="1:8" ht="18" thickBot="1">
      <c r="A2222" s="3">
        <v>42726</v>
      </c>
      <c r="B2222" s="8">
        <v>7979.1</v>
      </c>
      <c r="C2222" s="5">
        <v>8043.85</v>
      </c>
      <c r="D2222" s="5">
        <v>8046.45</v>
      </c>
      <c r="E2222" s="5">
        <v>7964.95</v>
      </c>
      <c r="F2222" s="6" t="s">
        <v>795</v>
      </c>
      <c r="G2222" s="9">
        <v>-1.0200000000000001E-2</v>
      </c>
      <c r="H2222" s="22">
        <v>126.41</v>
      </c>
    </row>
    <row r="2223" spans="1:8" ht="18" thickBot="1">
      <c r="A2223" s="3">
        <v>42727</v>
      </c>
      <c r="B2223" s="4">
        <v>7985.75</v>
      </c>
      <c r="C2223" s="5">
        <v>7972.5</v>
      </c>
      <c r="D2223" s="5">
        <v>8022.6</v>
      </c>
      <c r="E2223" s="5">
        <v>7942.05</v>
      </c>
      <c r="F2223" s="6" t="s">
        <v>794</v>
      </c>
      <c r="G2223" s="7">
        <v>8.0000000000000004E-4</v>
      </c>
      <c r="H2223" s="22">
        <v>127.92</v>
      </c>
    </row>
    <row r="2224" spans="1:8" ht="18" thickBot="1">
      <c r="A2224" s="3">
        <v>42730</v>
      </c>
      <c r="B2224" s="8">
        <v>7908.25</v>
      </c>
      <c r="C2224" s="5">
        <v>7965.1</v>
      </c>
      <c r="D2224" s="5">
        <v>7970.05</v>
      </c>
      <c r="E2224" s="5">
        <v>7893.8</v>
      </c>
      <c r="F2224" s="6" t="s">
        <v>793</v>
      </c>
      <c r="G2224" s="9">
        <v>-9.7000000000000003E-3</v>
      </c>
      <c r="H2224" s="22">
        <v>110.17</v>
      </c>
    </row>
    <row r="2225" spans="1:8" ht="18" thickBot="1">
      <c r="A2225" s="3">
        <v>42731</v>
      </c>
      <c r="B2225" s="4">
        <v>8032.85</v>
      </c>
      <c r="C2225" s="5">
        <v>7915.05</v>
      </c>
      <c r="D2225" s="5">
        <v>8044.65</v>
      </c>
      <c r="E2225" s="5">
        <v>7903.7</v>
      </c>
      <c r="F2225" s="6" t="s">
        <v>792</v>
      </c>
      <c r="G2225" s="7">
        <v>1.5800000000000002E-2</v>
      </c>
      <c r="H2225" s="22">
        <v>122.46</v>
      </c>
    </row>
    <row r="2226" spans="1:8" ht="18" thickBot="1">
      <c r="A2226" s="3">
        <v>42732</v>
      </c>
      <c r="B2226" s="4">
        <v>8034.85</v>
      </c>
      <c r="C2226" s="5">
        <v>8047.55</v>
      </c>
      <c r="D2226" s="5">
        <v>8100.55</v>
      </c>
      <c r="E2226" s="5">
        <v>8028.4</v>
      </c>
      <c r="F2226" s="6" t="s">
        <v>791</v>
      </c>
      <c r="G2226" s="7">
        <v>2.0000000000000001E-4</v>
      </c>
      <c r="H2226" s="22">
        <v>130.58000000000001</v>
      </c>
    </row>
    <row r="2227" spans="1:8" ht="18" thickBot="1">
      <c r="A2227" s="3">
        <v>42733</v>
      </c>
      <c r="B2227" s="4">
        <v>8103.6</v>
      </c>
      <c r="C2227" s="5">
        <v>8030.6</v>
      </c>
      <c r="D2227" s="5">
        <v>8111.1</v>
      </c>
      <c r="E2227" s="5">
        <v>8020.8</v>
      </c>
      <c r="F2227" s="6" t="s">
        <v>790</v>
      </c>
      <c r="G2227" s="7">
        <v>8.6E-3</v>
      </c>
      <c r="H2227" s="22">
        <v>183.98</v>
      </c>
    </row>
    <row r="2228" spans="1:8" ht="18" thickBot="1">
      <c r="A2228" s="3">
        <v>42734</v>
      </c>
      <c r="B2228" s="4">
        <v>8185.8</v>
      </c>
      <c r="C2228" s="5">
        <v>8119.65</v>
      </c>
      <c r="D2228" s="5">
        <v>8197</v>
      </c>
      <c r="E2228" s="5">
        <v>8114.75</v>
      </c>
      <c r="F2228" s="6" t="s">
        <v>789</v>
      </c>
      <c r="G2228" s="7">
        <v>1.01E-2</v>
      </c>
      <c r="H2228" s="22">
        <v>131.46</v>
      </c>
    </row>
    <row r="2229" spans="1:8" ht="18" thickBot="1">
      <c r="A2229" s="3">
        <v>42737</v>
      </c>
      <c r="B2229" s="8">
        <v>8179.5</v>
      </c>
      <c r="C2229" s="5">
        <v>8210.1</v>
      </c>
      <c r="D2229" s="5">
        <v>8212</v>
      </c>
      <c r="E2229" s="5">
        <v>8133.8</v>
      </c>
      <c r="F2229" s="6" t="s">
        <v>788</v>
      </c>
      <c r="G2229" s="9">
        <v>-8.0000000000000004E-4</v>
      </c>
      <c r="H2229" s="22">
        <v>122.02</v>
      </c>
    </row>
    <row r="2230" spans="1:8" ht="18" thickBot="1">
      <c r="A2230" s="3">
        <v>42738</v>
      </c>
      <c r="B2230" s="4">
        <v>8192.25</v>
      </c>
      <c r="C2230" s="5">
        <v>8196.0499999999993</v>
      </c>
      <c r="D2230" s="5">
        <v>8219.1</v>
      </c>
      <c r="E2230" s="5">
        <v>8148.6</v>
      </c>
      <c r="F2230" s="6" t="s">
        <v>787</v>
      </c>
      <c r="G2230" s="7">
        <v>1.6000000000000001E-3</v>
      </c>
      <c r="H2230" s="22">
        <v>131.19</v>
      </c>
    </row>
    <row r="2231" spans="1:8" ht="18" thickBot="1">
      <c r="A2231" s="3">
        <v>42739</v>
      </c>
      <c r="B2231" s="8">
        <v>8190.5</v>
      </c>
      <c r="C2231" s="5">
        <v>8202.65</v>
      </c>
      <c r="D2231" s="5">
        <v>8218.5</v>
      </c>
      <c r="E2231" s="5">
        <v>8180.9</v>
      </c>
      <c r="F2231" s="6" t="s">
        <v>786</v>
      </c>
      <c r="G2231" s="9">
        <v>-2.0000000000000001E-4</v>
      </c>
      <c r="H2231" s="22">
        <v>136.47999999999999</v>
      </c>
    </row>
    <row r="2232" spans="1:8" ht="18" thickBot="1">
      <c r="A2232" s="3">
        <v>42740</v>
      </c>
      <c r="B2232" s="4">
        <v>8273.7999999999993</v>
      </c>
      <c r="C2232" s="5">
        <v>8226.65</v>
      </c>
      <c r="D2232" s="5">
        <v>8282.65</v>
      </c>
      <c r="E2232" s="5">
        <v>8223.7000000000007</v>
      </c>
      <c r="F2232" s="6" t="s">
        <v>785</v>
      </c>
      <c r="G2232" s="7">
        <v>1.0200000000000001E-2</v>
      </c>
      <c r="H2232" s="22">
        <v>163.96</v>
      </c>
    </row>
    <row r="2233" spans="1:8" ht="18" thickBot="1">
      <c r="A2233" s="3">
        <v>42741</v>
      </c>
      <c r="B2233" s="8">
        <v>8243.7999999999993</v>
      </c>
      <c r="C2233" s="5">
        <v>8281.85</v>
      </c>
      <c r="D2233" s="5">
        <v>8306.85</v>
      </c>
      <c r="E2233" s="5">
        <v>8233.25</v>
      </c>
      <c r="F2233" s="6" t="s">
        <v>784</v>
      </c>
      <c r="G2233" s="9">
        <v>-3.5999999999999999E-3</v>
      </c>
      <c r="H2233" s="22">
        <v>143.69</v>
      </c>
    </row>
    <row r="2234" spans="1:8" ht="18" thickBot="1">
      <c r="A2234" s="3">
        <v>42744</v>
      </c>
      <c r="B2234" s="8">
        <v>8236.0499999999993</v>
      </c>
      <c r="C2234" s="5">
        <v>8259.35</v>
      </c>
      <c r="D2234" s="5">
        <v>8263</v>
      </c>
      <c r="E2234" s="5">
        <v>8227.75</v>
      </c>
      <c r="F2234" s="6" t="s">
        <v>783</v>
      </c>
      <c r="G2234" s="9">
        <v>-8.9999999999999998E-4</v>
      </c>
      <c r="H2234" s="22">
        <v>102.21</v>
      </c>
    </row>
    <row r="2235" spans="1:8" ht="18" thickBot="1">
      <c r="A2235" s="3">
        <v>42745</v>
      </c>
      <c r="B2235" s="4">
        <v>8288.6</v>
      </c>
      <c r="C2235" s="5">
        <v>8262.7000000000007</v>
      </c>
      <c r="D2235" s="5">
        <v>8293.7999999999993</v>
      </c>
      <c r="E2235" s="5">
        <v>8261</v>
      </c>
      <c r="F2235" s="6" t="s">
        <v>782</v>
      </c>
      <c r="G2235" s="7">
        <v>6.4000000000000003E-3</v>
      </c>
      <c r="H2235" s="22">
        <v>147.31</v>
      </c>
    </row>
    <row r="2236" spans="1:8" ht="18" thickBot="1">
      <c r="A2236" s="3">
        <v>42746</v>
      </c>
      <c r="B2236" s="4">
        <v>8380.65</v>
      </c>
      <c r="C2236" s="5">
        <v>8327.7999999999993</v>
      </c>
      <c r="D2236" s="5">
        <v>8389</v>
      </c>
      <c r="E2236" s="5">
        <v>8322.25</v>
      </c>
      <c r="F2236" s="6" t="s">
        <v>781</v>
      </c>
      <c r="G2236" s="7">
        <v>1.11E-2</v>
      </c>
      <c r="H2236" s="22">
        <v>192.28</v>
      </c>
    </row>
    <row r="2237" spans="1:8" ht="18" thickBot="1">
      <c r="A2237" s="3">
        <v>42747</v>
      </c>
      <c r="B2237" s="4">
        <v>8407.2000000000007</v>
      </c>
      <c r="C2237" s="5">
        <v>8391.0499999999993</v>
      </c>
      <c r="D2237" s="5">
        <v>8417.2000000000007</v>
      </c>
      <c r="E2237" s="5">
        <v>8382.2999999999993</v>
      </c>
      <c r="F2237" s="6" t="s">
        <v>780</v>
      </c>
      <c r="G2237" s="7">
        <v>3.2000000000000002E-3</v>
      </c>
      <c r="H2237" s="22">
        <v>177.95</v>
      </c>
    </row>
    <row r="2238" spans="1:8" ht="18" thickBot="1">
      <c r="A2238" s="3">
        <v>42748</v>
      </c>
      <c r="B2238" s="8">
        <v>8400.35</v>
      </c>
      <c r="C2238" s="5">
        <v>8457.65</v>
      </c>
      <c r="D2238" s="5">
        <v>8461.0499999999993</v>
      </c>
      <c r="E2238" s="5">
        <v>8373.15</v>
      </c>
      <c r="F2238" s="6" t="s">
        <v>779</v>
      </c>
      <c r="G2238" s="9">
        <v>-8.0000000000000004E-4</v>
      </c>
      <c r="H2238" s="22">
        <v>190.95</v>
      </c>
    </row>
    <row r="2239" spans="1:8" ht="18" thickBot="1">
      <c r="A2239" s="3">
        <v>42751</v>
      </c>
      <c r="B2239" s="4">
        <v>8412.7999999999993</v>
      </c>
      <c r="C2239" s="5">
        <v>8390.9500000000007</v>
      </c>
      <c r="D2239" s="5">
        <v>8426.7000000000007</v>
      </c>
      <c r="E2239" s="5">
        <v>8374.4</v>
      </c>
      <c r="F2239" s="6" t="s">
        <v>778</v>
      </c>
      <c r="G2239" s="7">
        <v>1.5E-3</v>
      </c>
      <c r="H2239" s="22">
        <v>127.94</v>
      </c>
    </row>
    <row r="2240" spans="1:8" ht="18" thickBot="1">
      <c r="A2240" s="3">
        <v>42752</v>
      </c>
      <c r="B2240" s="8">
        <v>8398</v>
      </c>
      <c r="C2240" s="5">
        <v>8415.0499999999993</v>
      </c>
      <c r="D2240" s="5">
        <v>8440.9</v>
      </c>
      <c r="E2240" s="5">
        <v>8378.2999999999993</v>
      </c>
      <c r="F2240" s="6" t="s">
        <v>777</v>
      </c>
      <c r="G2240" s="9">
        <v>-1.8E-3</v>
      </c>
      <c r="H2240" s="22">
        <v>125.78</v>
      </c>
    </row>
    <row r="2241" spans="1:8" ht="18" thickBot="1">
      <c r="A2241" s="3">
        <v>42753</v>
      </c>
      <c r="B2241" s="4">
        <v>8417</v>
      </c>
      <c r="C2241" s="5">
        <v>8403.85</v>
      </c>
      <c r="D2241" s="5">
        <v>8460.2999999999993</v>
      </c>
      <c r="E2241" s="5">
        <v>8397.4</v>
      </c>
      <c r="F2241" s="6" t="s">
        <v>776</v>
      </c>
      <c r="G2241" s="7">
        <v>2.3E-3</v>
      </c>
      <c r="H2241" s="22">
        <v>168.87</v>
      </c>
    </row>
    <row r="2242" spans="1:8" ht="18" thickBot="1">
      <c r="A2242" s="3">
        <v>42754</v>
      </c>
      <c r="B2242" s="4">
        <v>8435.1</v>
      </c>
      <c r="C2242" s="5">
        <v>8418.4</v>
      </c>
      <c r="D2242" s="5">
        <v>8445.15</v>
      </c>
      <c r="E2242" s="5">
        <v>8404.0499999999993</v>
      </c>
      <c r="F2242" s="6" t="s">
        <v>775</v>
      </c>
      <c r="G2242" s="7">
        <v>2.2000000000000001E-3</v>
      </c>
      <c r="H2242" s="22">
        <v>170.96</v>
      </c>
    </row>
    <row r="2243" spans="1:8" ht="18" thickBot="1">
      <c r="A2243" s="3">
        <v>42755</v>
      </c>
      <c r="B2243" s="8">
        <v>8349.35</v>
      </c>
      <c r="C2243" s="5">
        <v>8404.35</v>
      </c>
      <c r="D2243" s="5">
        <v>8423.65</v>
      </c>
      <c r="E2243" s="5">
        <v>8340.9500000000007</v>
      </c>
      <c r="F2243" s="6" t="s">
        <v>774</v>
      </c>
      <c r="G2243" s="9">
        <v>-1.0200000000000001E-2</v>
      </c>
      <c r="H2243" s="22">
        <v>208.9</v>
      </c>
    </row>
    <row r="2244" spans="1:8" ht="18" thickBot="1">
      <c r="A2244" s="3">
        <v>42758</v>
      </c>
      <c r="B2244" s="4">
        <v>8391.5</v>
      </c>
      <c r="C2244" s="5">
        <v>8329.6</v>
      </c>
      <c r="D2244" s="5">
        <v>8404.15</v>
      </c>
      <c r="E2244" s="5">
        <v>8327.2000000000007</v>
      </c>
      <c r="F2244" s="6" t="s">
        <v>773</v>
      </c>
      <c r="G2244" s="7">
        <v>5.0000000000000001E-3</v>
      </c>
      <c r="H2244" s="22">
        <v>200.99</v>
      </c>
    </row>
    <row r="2245" spans="1:8" ht="18" thickBot="1">
      <c r="A2245" s="3">
        <v>42759</v>
      </c>
      <c r="B2245" s="4">
        <v>8475.7999999999993</v>
      </c>
      <c r="C2245" s="5">
        <v>8407.0499999999993</v>
      </c>
      <c r="D2245" s="5">
        <v>8480.9500000000007</v>
      </c>
      <c r="E2245" s="5">
        <v>8398.15</v>
      </c>
      <c r="F2245" s="6" t="s">
        <v>772</v>
      </c>
      <c r="G2245" s="7">
        <v>0.01</v>
      </c>
      <c r="H2245" s="22">
        <v>184.75</v>
      </c>
    </row>
    <row r="2246" spans="1:8" ht="18" thickBot="1">
      <c r="A2246" s="3">
        <v>42760</v>
      </c>
      <c r="B2246" s="4">
        <v>8602.75</v>
      </c>
      <c r="C2246" s="5">
        <v>8499.4500000000007</v>
      </c>
      <c r="D2246" s="5">
        <v>8612.6</v>
      </c>
      <c r="E2246" s="5">
        <v>8493.9500000000007</v>
      </c>
      <c r="F2246" s="6" t="s">
        <v>771</v>
      </c>
      <c r="G2246" s="7">
        <v>1.4999999999999999E-2</v>
      </c>
      <c r="H2246" s="22">
        <v>301.49</v>
      </c>
    </row>
    <row r="2247" spans="1:8" ht="18" thickBot="1">
      <c r="A2247" s="3">
        <v>42762</v>
      </c>
      <c r="B2247" s="4">
        <v>8641.25</v>
      </c>
      <c r="C2247" s="5">
        <v>8610.5</v>
      </c>
      <c r="D2247" s="5">
        <v>8672.7000000000007</v>
      </c>
      <c r="E2247" s="5">
        <v>8606.9</v>
      </c>
      <c r="F2247" s="6" t="s">
        <v>770</v>
      </c>
      <c r="G2247" s="7">
        <v>4.4999999999999997E-3</v>
      </c>
      <c r="H2247" s="22">
        <v>283.91000000000003</v>
      </c>
    </row>
    <row r="2248" spans="1:8" ht="18" thickBot="1">
      <c r="A2248" s="3">
        <v>42765</v>
      </c>
      <c r="B2248" s="8">
        <v>8632.75</v>
      </c>
      <c r="C2248" s="5">
        <v>8635.5499999999993</v>
      </c>
      <c r="D2248" s="5">
        <v>8662.6</v>
      </c>
      <c r="E2248" s="5">
        <v>8617.75</v>
      </c>
      <c r="F2248" s="6" t="s">
        <v>769</v>
      </c>
      <c r="G2248" s="9">
        <v>-1E-3</v>
      </c>
      <c r="H2248" s="22">
        <v>314.11</v>
      </c>
    </row>
    <row r="2249" spans="1:8" ht="18" thickBot="1">
      <c r="A2249" s="3">
        <v>42766</v>
      </c>
      <c r="B2249" s="8">
        <v>8561.2999999999993</v>
      </c>
      <c r="C2249" s="5">
        <v>8629.4500000000007</v>
      </c>
      <c r="D2249" s="5">
        <v>8631.75</v>
      </c>
      <c r="E2249" s="5">
        <v>8552.4</v>
      </c>
      <c r="F2249" s="6" t="s">
        <v>768</v>
      </c>
      <c r="G2249" s="9">
        <v>-8.3000000000000001E-3</v>
      </c>
      <c r="H2249" s="22">
        <v>537.11</v>
      </c>
    </row>
    <row r="2250" spans="1:8" ht="18" thickBot="1">
      <c r="A2250" s="3">
        <v>42767</v>
      </c>
      <c r="B2250" s="4">
        <v>8716.4</v>
      </c>
      <c r="C2250" s="5">
        <v>8570.35</v>
      </c>
      <c r="D2250" s="5">
        <v>8722.4</v>
      </c>
      <c r="E2250" s="5">
        <v>8537.5</v>
      </c>
      <c r="F2250" s="6" t="s">
        <v>767</v>
      </c>
      <c r="G2250" s="7">
        <v>1.8100000000000002E-2</v>
      </c>
      <c r="H2250" s="22">
        <v>337.8</v>
      </c>
    </row>
    <row r="2251" spans="1:8" ht="18" thickBot="1">
      <c r="A2251" s="3">
        <v>42768</v>
      </c>
      <c r="B2251" s="4">
        <v>8734.25</v>
      </c>
      <c r="C2251" s="5">
        <v>8724.75</v>
      </c>
      <c r="D2251" s="5">
        <v>8757.6</v>
      </c>
      <c r="E2251" s="5">
        <v>8685.7999999999993</v>
      </c>
      <c r="F2251" s="6" t="s">
        <v>766</v>
      </c>
      <c r="G2251" s="7">
        <v>2E-3</v>
      </c>
      <c r="H2251" s="22">
        <v>292.33</v>
      </c>
    </row>
    <row r="2252" spans="1:8" ht="18" thickBot="1">
      <c r="A2252" s="3">
        <v>42769</v>
      </c>
      <c r="B2252" s="4">
        <v>8740.9500000000007</v>
      </c>
      <c r="C2252" s="5">
        <v>8735.15</v>
      </c>
      <c r="D2252" s="5">
        <v>8748.25</v>
      </c>
      <c r="E2252" s="5">
        <v>8707.75</v>
      </c>
      <c r="F2252" s="6" t="s">
        <v>765</v>
      </c>
      <c r="G2252" s="7">
        <v>8.0000000000000004E-4</v>
      </c>
      <c r="H2252" s="22">
        <v>196.94</v>
      </c>
    </row>
    <row r="2253" spans="1:8" ht="18" thickBot="1">
      <c r="A2253" s="3">
        <v>42772</v>
      </c>
      <c r="B2253" s="4">
        <v>8801.0499999999993</v>
      </c>
      <c r="C2253" s="5">
        <v>8785.4500000000007</v>
      </c>
      <c r="D2253" s="5">
        <v>8814.1</v>
      </c>
      <c r="E2253" s="5">
        <v>8770.2000000000007</v>
      </c>
      <c r="F2253" s="6" t="s">
        <v>764</v>
      </c>
      <c r="G2253" s="7">
        <v>6.8999999999999999E-3</v>
      </c>
      <c r="H2253" s="22">
        <v>200.4</v>
      </c>
    </row>
    <row r="2254" spans="1:8" ht="18" thickBot="1">
      <c r="A2254" s="3">
        <v>42773</v>
      </c>
      <c r="B2254" s="8">
        <v>8768.2999999999993</v>
      </c>
      <c r="C2254" s="5">
        <v>8805.7000000000007</v>
      </c>
      <c r="D2254" s="5">
        <v>8809.2999999999993</v>
      </c>
      <c r="E2254" s="5">
        <v>8741.0499999999993</v>
      </c>
      <c r="F2254" s="6" t="s">
        <v>763</v>
      </c>
      <c r="G2254" s="9">
        <v>-3.7000000000000002E-3</v>
      </c>
      <c r="H2254" s="22">
        <v>233.3</v>
      </c>
    </row>
    <row r="2255" spans="1:8" ht="18" thickBot="1">
      <c r="A2255" s="3">
        <v>42774</v>
      </c>
      <c r="B2255" s="4">
        <v>8769.0499999999993</v>
      </c>
      <c r="C2255" s="5">
        <v>8774.5499999999993</v>
      </c>
      <c r="D2255" s="5">
        <v>8791.25</v>
      </c>
      <c r="E2255" s="5">
        <v>8715</v>
      </c>
      <c r="F2255" s="6" t="s">
        <v>762</v>
      </c>
      <c r="G2255" s="7">
        <v>1E-4</v>
      </c>
      <c r="H2255" s="22">
        <v>225.49</v>
      </c>
    </row>
    <row r="2256" spans="1:8" ht="18" thickBot="1">
      <c r="A2256" s="3">
        <v>42775</v>
      </c>
      <c r="B2256" s="4">
        <v>8778.4</v>
      </c>
      <c r="C2256" s="5">
        <v>8795.5499999999993</v>
      </c>
      <c r="D2256" s="5">
        <v>8821.4</v>
      </c>
      <c r="E2256" s="5">
        <v>8724.1</v>
      </c>
      <c r="F2256" s="6" t="s">
        <v>761</v>
      </c>
      <c r="G2256" s="7">
        <v>1.1000000000000001E-3</v>
      </c>
      <c r="H2256" s="22">
        <v>193.28</v>
      </c>
    </row>
    <row r="2257" spans="1:8" ht="18" thickBot="1">
      <c r="A2257" s="3">
        <v>42776</v>
      </c>
      <c r="B2257" s="4">
        <v>8793.5499999999993</v>
      </c>
      <c r="C2257" s="5">
        <v>8812.35</v>
      </c>
      <c r="D2257" s="5">
        <v>8822.1</v>
      </c>
      <c r="E2257" s="5">
        <v>8771.2000000000007</v>
      </c>
      <c r="F2257" s="6" t="s">
        <v>760</v>
      </c>
      <c r="G2257" s="7">
        <v>1.6999999999999999E-3</v>
      </c>
      <c r="H2257" s="22">
        <v>232.95</v>
      </c>
    </row>
    <row r="2258" spans="1:8" ht="18" thickBot="1">
      <c r="A2258" s="3">
        <v>42779</v>
      </c>
      <c r="B2258" s="4">
        <v>8805.0499999999993</v>
      </c>
      <c r="C2258" s="5">
        <v>8819.7999999999993</v>
      </c>
      <c r="D2258" s="5">
        <v>8826.9</v>
      </c>
      <c r="E2258" s="5">
        <v>8754.2000000000007</v>
      </c>
      <c r="F2258" s="6" t="s">
        <v>759</v>
      </c>
      <c r="G2258" s="7">
        <v>1.2999999999999999E-3</v>
      </c>
      <c r="H2258" s="22">
        <v>211.18</v>
      </c>
    </row>
    <row r="2259" spans="1:8" ht="18" thickBot="1">
      <c r="A2259" s="3">
        <v>42780</v>
      </c>
      <c r="B2259" s="8">
        <v>8792.2999999999993</v>
      </c>
      <c r="C2259" s="5">
        <v>8819.9</v>
      </c>
      <c r="D2259" s="5">
        <v>8820.4500000000007</v>
      </c>
      <c r="E2259" s="5">
        <v>8772.5</v>
      </c>
      <c r="F2259" s="6" t="s">
        <v>758</v>
      </c>
      <c r="G2259" s="9">
        <v>-1.4E-3</v>
      </c>
      <c r="H2259" s="22">
        <v>194.13</v>
      </c>
    </row>
    <row r="2260" spans="1:8" ht="18" thickBot="1">
      <c r="A2260" s="3">
        <v>42781</v>
      </c>
      <c r="B2260" s="8">
        <v>8724.7000000000007</v>
      </c>
      <c r="C2260" s="5">
        <v>8778.9500000000007</v>
      </c>
      <c r="D2260" s="5">
        <v>8807.9</v>
      </c>
      <c r="E2260" s="5">
        <v>8712.85</v>
      </c>
      <c r="F2260" s="6" t="s">
        <v>757</v>
      </c>
      <c r="G2260" s="9">
        <v>-7.7000000000000002E-3</v>
      </c>
      <c r="H2260" s="22">
        <v>222.83</v>
      </c>
    </row>
    <row r="2261" spans="1:8" ht="18" thickBot="1">
      <c r="A2261" s="3">
        <v>42782</v>
      </c>
      <c r="B2261" s="4">
        <v>8778</v>
      </c>
      <c r="C2261" s="5">
        <v>8739</v>
      </c>
      <c r="D2261" s="5">
        <v>8783.9500000000007</v>
      </c>
      <c r="E2261" s="5">
        <v>8719.6</v>
      </c>
      <c r="F2261" s="6" t="s">
        <v>756</v>
      </c>
      <c r="G2261" s="7">
        <v>6.1000000000000004E-3</v>
      </c>
      <c r="H2261" s="22">
        <v>190.28</v>
      </c>
    </row>
    <row r="2262" spans="1:8" ht="18" thickBot="1">
      <c r="A2262" s="3">
        <v>42783</v>
      </c>
      <c r="B2262" s="4">
        <v>8821.7000000000007</v>
      </c>
      <c r="C2262" s="5">
        <v>8883.7000000000007</v>
      </c>
      <c r="D2262" s="5">
        <v>8896.4500000000007</v>
      </c>
      <c r="E2262" s="5">
        <v>8804.25</v>
      </c>
      <c r="F2262" s="6" t="s">
        <v>755</v>
      </c>
      <c r="G2262" s="7">
        <v>5.0000000000000001E-3</v>
      </c>
      <c r="H2262" s="22">
        <v>307.52999999999997</v>
      </c>
    </row>
    <row r="2263" spans="1:8" ht="18" thickBot="1">
      <c r="A2263" s="3">
        <v>42786</v>
      </c>
      <c r="B2263" s="4">
        <v>8879.2000000000007</v>
      </c>
      <c r="C2263" s="5">
        <v>8818.5499999999993</v>
      </c>
      <c r="D2263" s="5">
        <v>8886.25</v>
      </c>
      <c r="E2263" s="5">
        <v>8809.7999999999993</v>
      </c>
      <c r="F2263" s="6" t="s">
        <v>754</v>
      </c>
      <c r="G2263" s="7">
        <v>6.4999999999999997E-3</v>
      </c>
      <c r="H2263" s="22">
        <v>173.02</v>
      </c>
    </row>
    <row r="2264" spans="1:8" ht="18" thickBot="1">
      <c r="A2264" s="3">
        <v>42787</v>
      </c>
      <c r="B2264" s="4">
        <v>8907.85</v>
      </c>
      <c r="C2264" s="5">
        <v>8890.75</v>
      </c>
      <c r="D2264" s="5">
        <v>8920.7999999999993</v>
      </c>
      <c r="E2264" s="5">
        <v>8860.9500000000007</v>
      </c>
      <c r="F2264" s="6" t="s">
        <v>753</v>
      </c>
      <c r="G2264" s="7">
        <v>3.2000000000000002E-3</v>
      </c>
      <c r="H2264" s="22">
        <v>181.09</v>
      </c>
    </row>
    <row r="2265" spans="1:8" ht="18" thickBot="1">
      <c r="A2265" s="3">
        <v>42788</v>
      </c>
      <c r="B2265" s="4">
        <v>8926.9</v>
      </c>
      <c r="C2265" s="5">
        <v>8931.6</v>
      </c>
      <c r="D2265" s="5">
        <v>8960.75</v>
      </c>
      <c r="E2265" s="5">
        <v>8905.25</v>
      </c>
      <c r="F2265" s="6" t="s">
        <v>752</v>
      </c>
      <c r="G2265" s="7">
        <v>2.0999999999999999E-3</v>
      </c>
      <c r="H2265" s="22">
        <v>254.68</v>
      </c>
    </row>
    <row r="2266" spans="1:8" ht="18" thickBot="1">
      <c r="A2266" s="3">
        <v>42789</v>
      </c>
      <c r="B2266" s="4">
        <v>8939.5</v>
      </c>
      <c r="C2266" s="5">
        <v>8956.4</v>
      </c>
      <c r="D2266" s="5">
        <v>8982.15</v>
      </c>
      <c r="E2266" s="5">
        <v>8927.5499999999993</v>
      </c>
      <c r="F2266" s="6" t="s">
        <v>751</v>
      </c>
      <c r="G2266" s="7">
        <v>1.4E-3</v>
      </c>
      <c r="H2266" s="22">
        <v>388.87</v>
      </c>
    </row>
    <row r="2267" spans="1:8" ht="18" thickBot="1">
      <c r="A2267" s="3">
        <v>42793</v>
      </c>
      <c r="B2267" s="8">
        <v>8896.7000000000007</v>
      </c>
      <c r="C2267" s="5">
        <v>8943.7000000000007</v>
      </c>
      <c r="D2267" s="5">
        <v>8951.7999999999993</v>
      </c>
      <c r="E2267" s="5">
        <v>8888.65</v>
      </c>
      <c r="F2267" s="6" t="s">
        <v>750</v>
      </c>
      <c r="G2267" s="9">
        <v>-4.7999999999999996E-3</v>
      </c>
      <c r="H2267" s="22">
        <v>195.85</v>
      </c>
    </row>
    <row r="2268" spans="1:8" ht="18" thickBot="1">
      <c r="A2268" s="3">
        <v>42794</v>
      </c>
      <c r="B2268" s="8">
        <v>8879.6</v>
      </c>
      <c r="C2268" s="5">
        <v>8898.9500000000007</v>
      </c>
      <c r="D2268" s="5">
        <v>8914.75</v>
      </c>
      <c r="E2268" s="5">
        <v>8867.6</v>
      </c>
      <c r="F2268" s="6" t="s">
        <v>749</v>
      </c>
      <c r="G2268" s="9">
        <v>-1.9E-3</v>
      </c>
      <c r="H2268" s="22">
        <v>302.72000000000003</v>
      </c>
    </row>
    <row r="2269" spans="1:8" ht="18" thickBot="1">
      <c r="A2269" s="3">
        <v>42795</v>
      </c>
      <c r="B2269" s="4">
        <v>8945.7999999999993</v>
      </c>
      <c r="C2269" s="5">
        <v>8904.4</v>
      </c>
      <c r="D2269" s="5">
        <v>8960.7999999999993</v>
      </c>
      <c r="E2269" s="5">
        <v>8898.6</v>
      </c>
      <c r="F2269" s="6" t="s">
        <v>402</v>
      </c>
      <c r="G2269" s="7">
        <v>7.4999999999999997E-3</v>
      </c>
      <c r="H2269" s="22">
        <v>212.33</v>
      </c>
    </row>
    <row r="2270" spans="1:8" ht="18" thickBot="1">
      <c r="A2270" s="3">
        <v>42796</v>
      </c>
      <c r="B2270" s="8">
        <v>8899.75</v>
      </c>
      <c r="C2270" s="5">
        <v>8982.85</v>
      </c>
      <c r="D2270" s="5">
        <v>8992.5</v>
      </c>
      <c r="E2270" s="5">
        <v>8879.7999999999993</v>
      </c>
      <c r="F2270" s="6" t="s">
        <v>748</v>
      </c>
      <c r="G2270" s="9">
        <v>-5.1000000000000004E-3</v>
      </c>
      <c r="H2270" s="22">
        <v>225.61</v>
      </c>
    </row>
    <row r="2271" spans="1:8" ht="18" thickBot="1">
      <c r="A2271" s="3">
        <v>42797</v>
      </c>
      <c r="B2271" s="8">
        <v>8897.5499999999993</v>
      </c>
      <c r="C2271" s="5">
        <v>8883.5</v>
      </c>
      <c r="D2271" s="5">
        <v>8907.1</v>
      </c>
      <c r="E2271" s="5">
        <v>8860.1</v>
      </c>
      <c r="F2271" s="6" t="s">
        <v>747</v>
      </c>
      <c r="G2271" s="9">
        <v>-2.0000000000000001E-4</v>
      </c>
      <c r="H2271" s="22">
        <v>208.92</v>
      </c>
    </row>
    <row r="2272" spans="1:8" ht="18" thickBot="1">
      <c r="A2272" s="3">
        <v>42800</v>
      </c>
      <c r="B2272" s="4">
        <v>8963.4500000000007</v>
      </c>
      <c r="C2272" s="5">
        <v>8915.1</v>
      </c>
      <c r="D2272" s="5">
        <v>8967.7999999999993</v>
      </c>
      <c r="E2272" s="5">
        <v>8914</v>
      </c>
      <c r="F2272" s="6" t="s">
        <v>746</v>
      </c>
      <c r="G2272" s="7">
        <v>7.4000000000000003E-3</v>
      </c>
      <c r="H2272" s="22">
        <v>180.2</v>
      </c>
    </row>
    <row r="2273" spans="1:8" ht="18" thickBot="1">
      <c r="A2273" s="3">
        <v>42801</v>
      </c>
      <c r="B2273" s="8">
        <v>8946.9</v>
      </c>
      <c r="C2273" s="5">
        <v>8977.75</v>
      </c>
      <c r="D2273" s="5">
        <v>8977.85</v>
      </c>
      <c r="E2273" s="5">
        <v>8932.7999999999993</v>
      </c>
      <c r="F2273" s="6" t="s">
        <v>745</v>
      </c>
      <c r="G2273" s="9">
        <v>-1.8E-3</v>
      </c>
      <c r="H2273" s="22">
        <v>178.83</v>
      </c>
    </row>
    <row r="2274" spans="1:8" ht="18" thickBot="1">
      <c r="A2274" s="3">
        <v>42802</v>
      </c>
      <c r="B2274" s="8">
        <v>8924.2999999999993</v>
      </c>
      <c r="C2274" s="5">
        <v>8950.7000000000007</v>
      </c>
      <c r="D2274" s="5">
        <v>8957.0499999999993</v>
      </c>
      <c r="E2274" s="5">
        <v>8891.9500000000007</v>
      </c>
      <c r="F2274" s="6" t="s">
        <v>744</v>
      </c>
      <c r="G2274" s="9">
        <v>-2.5000000000000001E-3</v>
      </c>
      <c r="H2274" s="22">
        <v>183.33</v>
      </c>
    </row>
    <row r="2275" spans="1:8" ht="18" thickBot="1">
      <c r="A2275" s="3">
        <v>42803</v>
      </c>
      <c r="B2275" s="4">
        <v>8927</v>
      </c>
      <c r="C2275" s="5">
        <v>8914.5</v>
      </c>
      <c r="D2275" s="5">
        <v>8945.7999999999993</v>
      </c>
      <c r="E2275" s="5">
        <v>8899.5</v>
      </c>
      <c r="F2275" s="6" t="s">
        <v>743</v>
      </c>
      <c r="G2275" s="7">
        <v>2.9999999999999997E-4</v>
      </c>
      <c r="H2275" s="22">
        <v>176.81</v>
      </c>
    </row>
    <row r="2276" spans="1:8" ht="18" thickBot="1">
      <c r="A2276" s="3">
        <v>42804</v>
      </c>
      <c r="B2276" s="4">
        <v>8934.5499999999993</v>
      </c>
      <c r="C2276" s="5">
        <v>8953.7000000000007</v>
      </c>
      <c r="D2276" s="5">
        <v>8975.7000000000007</v>
      </c>
      <c r="E2276" s="5">
        <v>8903.9500000000007</v>
      </c>
      <c r="F2276" s="6" t="s">
        <v>742</v>
      </c>
      <c r="G2276" s="7">
        <v>8.0000000000000004E-4</v>
      </c>
      <c r="H2276" s="22">
        <v>157.41999999999999</v>
      </c>
    </row>
    <row r="2277" spans="1:8" ht="18" thickBot="1">
      <c r="A2277" s="3">
        <v>42808</v>
      </c>
      <c r="B2277" s="4">
        <v>9087</v>
      </c>
      <c r="C2277" s="5">
        <v>9091.65</v>
      </c>
      <c r="D2277" s="5">
        <v>9122.75</v>
      </c>
      <c r="E2277" s="5">
        <v>9060.5</v>
      </c>
      <c r="F2277" s="6" t="s">
        <v>741</v>
      </c>
      <c r="G2277" s="7">
        <v>1.7100000000000001E-2</v>
      </c>
      <c r="H2277" s="22">
        <v>278.73</v>
      </c>
    </row>
    <row r="2278" spans="1:8" ht="18" thickBot="1">
      <c r="A2278" s="3">
        <v>42809</v>
      </c>
      <c r="B2278" s="8">
        <v>9084.7999999999993</v>
      </c>
      <c r="C2278" s="5">
        <v>9086.85</v>
      </c>
      <c r="D2278" s="5">
        <v>9106.5499999999993</v>
      </c>
      <c r="E2278" s="5">
        <v>9075.5</v>
      </c>
      <c r="F2278" s="6" t="s">
        <v>740</v>
      </c>
      <c r="G2278" s="9">
        <v>-2.0000000000000001E-4</v>
      </c>
      <c r="H2278" s="22">
        <v>248.03</v>
      </c>
    </row>
    <row r="2279" spans="1:8" ht="18" thickBot="1">
      <c r="A2279" s="3">
        <v>42810</v>
      </c>
      <c r="B2279" s="4">
        <v>9153.7000000000007</v>
      </c>
      <c r="C2279" s="5">
        <v>9129.65</v>
      </c>
      <c r="D2279" s="5">
        <v>9158.4500000000007</v>
      </c>
      <c r="E2279" s="5">
        <v>9128.5499999999993</v>
      </c>
      <c r="F2279" s="6" t="s">
        <v>739</v>
      </c>
      <c r="G2279" s="7">
        <v>7.6E-3</v>
      </c>
      <c r="H2279" s="22">
        <v>215.1</v>
      </c>
    </row>
    <row r="2280" spans="1:8" ht="18" thickBot="1">
      <c r="A2280" s="3">
        <v>42811</v>
      </c>
      <c r="B2280" s="4">
        <v>9160.0499999999993</v>
      </c>
      <c r="C2280" s="5">
        <v>9207.7999999999993</v>
      </c>
      <c r="D2280" s="5">
        <v>9218.4</v>
      </c>
      <c r="E2280" s="5">
        <v>9147.6</v>
      </c>
      <c r="F2280" s="6" t="s">
        <v>738</v>
      </c>
      <c r="G2280" s="7">
        <v>6.9999999999999999E-4</v>
      </c>
      <c r="H2280" s="22">
        <v>295.55</v>
      </c>
    </row>
    <row r="2281" spans="1:8" ht="18" thickBot="1">
      <c r="A2281" s="3">
        <v>42814</v>
      </c>
      <c r="B2281" s="8">
        <v>9126.85</v>
      </c>
      <c r="C2281" s="5">
        <v>9166.9500000000007</v>
      </c>
      <c r="D2281" s="5">
        <v>9167.6</v>
      </c>
      <c r="E2281" s="5">
        <v>9116.2999999999993</v>
      </c>
      <c r="F2281" s="6" t="s">
        <v>737</v>
      </c>
      <c r="G2281" s="9">
        <v>-3.5999999999999999E-3</v>
      </c>
      <c r="H2281" s="22">
        <v>342.4</v>
      </c>
    </row>
    <row r="2282" spans="1:8" ht="18" thickBot="1">
      <c r="A2282" s="3">
        <v>42815</v>
      </c>
      <c r="B2282" s="8">
        <v>9121.5</v>
      </c>
      <c r="C2282" s="5">
        <v>9133.9500000000007</v>
      </c>
      <c r="D2282" s="5">
        <v>9147.75</v>
      </c>
      <c r="E2282" s="5">
        <v>9087.2000000000007</v>
      </c>
      <c r="F2282" s="6" t="s">
        <v>736</v>
      </c>
      <c r="G2282" s="9">
        <v>-5.9999999999999995E-4</v>
      </c>
      <c r="H2282" s="22">
        <v>255.4</v>
      </c>
    </row>
    <row r="2283" spans="1:8" ht="18" thickBot="1">
      <c r="A2283" s="3">
        <v>42816</v>
      </c>
      <c r="B2283" s="8">
        <v>9030.4500000000007</v>
      </c>
      <c r="C2283" s="5">
        <v>9047.2000000000007</v>
      </c>
      <c r="D2283" s="5">
        <v>9072.9</v>
      </c>
      <c r="E2283" s="5">
        <v>9019.2999999999993</v>
      </c>
      <c r="F2283" s="6" t="s">
        <v>735</v>
      </c>
      <c r="G2283" s="9">
        <v>-0.01</v>
      </c>
      <c r="H2283" s="22">
        <v>239.46</v>
      </c>
    </row>
    <row r="2284" spans="1:8" ht="18" thickBot="1">
      <c r="A2284" s="3">
        <v>42817</v>
      </c>
      <c r="B2284" s="4">
        <v>9086.2999999999993</v>
      </c>
      <c r="C2284" s="5">
        <v>9048.75</v>
      </c>
      <c r="D2284" s="5">
        <v>9099.0499999999993</v>
      </c>
      <c r="E2284" s="5">
        <v>9048.6</v>
      </c>
      <c r="F2284" s="6" t="s">
        <v>734</v>
      </c>
      <c r="G2284" s="7">
        <v>6.1999999999999998E-3</v>
      </c>
      <c r="H2284" s="22">
        <v>197.7</v>
      </c>
    </row>
    <row r="2285" spans="1:8" ht="18" thickBot="1">
      <c r="A2285" s="3">
        <v>42818</v>
      </c>
      <c r="B2285" s="4">
        <v>9108</v>
      </c>
      <c r="C2285" s="5">
        <v>9104</v>
      </c>
      <c r="D2285" s="5">
        <v>9133.5499999999993</v>
      </c>
      <c r="E2285" s="5">
        <v>9089.4</v>
      </c>
      <c r="F2285" s="6" t="s">
        <v>733</v>
      </c>
      <c r="G2285" s="7">
        <v>2.3999999999999998E-3</v>
      </c>
      <c r="H2285" s="22">
        <v>210.02</v>
      </c>
    </row>
    <row r="2286" spans="1:8" ht="18" thickBot="1">
      <c r="A2286" s="3">
        <v>42821</v>
      </c>
      <c r="B2286" s="8">
        <v>9045.2000000000007</v>
      </c>
      <c r="C2286" s="5">
        <v>9093.4500000000007</v>
      </c>
      <c r="D2286" s="5">
        <v>9094.85</v>
      </c>
      <c r="E2286" s="5">
        <v>9024.65</v>
      </c>
      <c r="F2286" s="6" t="s">
        <v>732</v>
      </c>
      <c r="G2286" s="9">
        <v>-6.8999999999999999E-3</v>
      </c>
      <c r="H2286" s="22">
        <v>209.04</v>
      </c>
    </row>
    <row r="2287" spans="1:8" ht="18" thickBot="1">
      <c r="A2287" s="3">
        <v>42822</v>
      </c>
      <c r="B2287" s="4">
        <v>9100.7999999999993</v>
      </c>
      <c r="C2287" s="5">
        <v>9081.5</v>
      </c>
      <c r="D2287" s="5">
        <v>9110.4</v>
      </c>
      <c r="E2287" s="5">
        <v>9079.7999999999993</v>
      </c>
      <c r="F2287" s="6" t="s">
        <v>731</v>
      </c>
      <c r="G2287" s="7">
        <v>6.1000000000000004E-3</v>
      </c>
      <c r="H2287" s="22">
        <v>188.99</v>
      </c>
    </row>
    <row r="2288" spans="1:8" ht="18" thickBot="1">
      <c r="A2288" s="3">
        <v>42823</v>
      </c>
      <c r="B2288" s="4">
        <v>9143.7999999999993</v>
      </c>
      <c r="C2288" s="5">
        <v>9128.7000000000007</v>
      </c>
      <c r="D2288" s="5">
        <v>9153.15</v>
      </c>
      <c r="E2288" s="5">
        <v>9109.1</v>
      </c>
      <c r="F2288" s="6" t="s">
        <v>730</v>
      </c>
      <c r="G2288" s="7">
        <v>4.7000000000000002E-3</v>
      </c>
      <c r="H2288" s="22">
        <v>250.9</v>
      </c>
    </row>
    <row r="2289" spans="1:8" ht="18" thickBot="1">
      <c r="A2289" s="3">
        <v>42824</v>
      </c>
      <c r="B2289" s="4">
        <v>9173.75</v>
      </c>
      <c r="C2289" s="5">
        <v>9142.6</v>
      </c>
      <c r="D2289" s="5">
        <v>9183.15</v>
      </c>
      <c r="E2289" s="5">
        <v>9136.35</v>
      </c>
      <c r="F2289" s="6" t="s">
        <v>729</v>
      </c>
      <c r="G2289" s="7">
        <v>3.3E-3</v>
      </c>
      <c r="H2289" s="22">
        <v>333.41</v>
      </c>
    </row>
    <row r="2290" spans="1:8" ht="18" thickBot="1">
      <c r="A2290" s="3">
        <v>42825</v>
      </c>
      <c r="B2290" s="8">
        <v>9173.75</v>
      </c>
      <c r="C2290" s="5">
        <v>9158.9</v>
      </c>
      <c r="D2290" s="5">
        <v>9191.7000000000007</v>
      </c>
      <c r="E2290" s="5">
        <v>9152.1</v>
      </c>
      <c r="F2290" s="6" t="s">
        <v>728</v>
      </c>
      <c r="G2290" s="9">
        <v>0</v>
      </c>
      <c r="H2290" s="22">
        <v>196.77</v>
      </c>
    </row>
    <row r="2291" spans="1:8" ht="18" thickBot="1">
      <c r="A2291" s="3">
        <v>42828</v>
      </c>
      <c r="B2291" s="4">
        <v>9237.85</v>
      </c>
      <c r="C2291" s="5">
        <v>9220.6</v>
      </c>
      <c r="D2291" s="5">
        <v>9245.35</v>
      </c>
      <c r="E2291" s="5">
        <v>9192.4</v>
      </c>
      <c r="F2291" s="6" t="s">
        <v>727</v>
      </c>
      <c r="G2291" s="7">
        <v>7.0000000000000001E-3</v>
      </c>
      <c r="H2291" s="22">
        <v>143.44</v>
      </c>
    </row>
    <row r="2292" spans="1:8" ht="18" thickBot="1">
      <c r="A2292" s="3">
        <v>42830</v>
      </c>
      <c r="B2292" s="4">
        <v>9265.15</v>
      </c>
      <c r="C2292" s="5">
        <v>9264.4</v>
      </c>
      <c r="D2292" s="5">
        <v>9273.9</v>
      </c>
      <c r="E2292" s="5">
        <v>9215.4</v>
      </c>
      <c r="F2292" s="6" t="s">
        <v>726</v>
      </c>
      <c r="G2292" s="7">
        <v>3.0000000000000001E-3</v>
      </c>
      <c r="H2292" s="22">
        <v>190.53</v>
      </c>
    </row>
    <row r="2293" spans="1:8" ht="18" thickBot="1">
      <c r="A2293" s="3">
        <v>42831</v>
      </c>
      <c r="B2293" s="8">
        <v>9261.9500000000007</v>
      </c>
      <c r="C2293" s="5">
        <v>9245.7999999999993</v>
      </c>
      <c r="D2293" s="5">
        <v>9267.9500000000007</v>
      </c>
      <c r="E2293" s="5">
        <v>9218.85</v>
      </c>
      <c r="F2293" s="6" t="s">
        <v>725</v>
      </c>
      <c r="G2293" s="9">
        <v>-2.9999999999999997E-4</v>
      </c>
      <c r="H2293" s="22">
        <v>191.94</v>
      </c>
    </row>
    <row r="2294" spans="1:8" ht="18" thickBot="1">
      <c r="A2294" s="3">
        <v>42832</v>
      </c>
      <c r="B2294" s="8">
        <v>9198.2999999999993</v>
      </c>
      <c r="C2294" s="5">
        <v>9223.7000000000007</v>
      </c>
      <c r="D2294" s="5">
        <v>9250.5</v>
      </c>
      <c r="E2294" s="5">
        <v>9188.1</v>
      </c>
      <c r="F2294" s="6" t="s">
        <v>724</v>
      </c>
      <c r="G2294" s="9">
        <v>-6.8999999999999999E-3</v>
      </c>
      <c r="H2294" s="22">
        <v>195.92</v>
      </c>
    </row>
    <row r="2295" spans="1:8" ht="18" thickBot="1">
      <c r="A2295" s="3">
        <v>42835</v>
      </c>
      <c r="B2295" s="8">
        <v>9181.4500000000007</v>
      </c>
      <c r="C2295" s="5">
        <v>9225.6</v>
      </c>
      <c r="D2295" s="5">
        <v>9225.65</v>
      </c>
      <c r="E2295" s="5">
        <v>9174.85</v>
      </c>
      <c r="F2295" s="6" t="s">
        <v>723</v>
      </c>
      <c r="G2295" s="9">
        <v>-1.8E-3</v>
      </c>
      <c r="H2295" s="22">
        <v>139.97</v>
      </c>
    </row>
    <row r="2296" spans="1:8" ht="18" thickBot="1">
      <c r="A2296" s="3">
        <v>42836</v>
      </c>
      <c r="B2296" s="4">
        <v>9237</v>
      </c>
      <c r="C2296" s="5">
        <v>9184.5499999999993</v>
      </c>
      <c r="D2296" s="5">
        <v>9242.7000000000007</v>
      </c>
      <c r="E2296" s="5">
        <v>9172.85</v>
      </c>
      <c r="F2296" s="6" t="s">
        <v>722</v>
      </c>
      <c r="G2296" s="7">
        <v>6.1000000000000004E-3</v>
      </c>
      <c r="H2296" s="22">
        <v>206.26</v>
      </c>
    </row>
    <row r="2297" spans="1:8" ht="18" thickBot="1">
      <c r="A2297" s="3">
        <v>42837</v>
      </c>
      <c r="B2297" s="8">
        <v>9203.4500000000007</v>
      </c>
      <c r="C2297" s="5">
        <v>9242.5</v>
      </c>
      <c r="D2297" s="5">
        <v>9246.4</v>
      </c>
      <c r="E2297" s="5">
        <v>9161.7999999999993</v>
      </c>
      <c r="F2297" s="6" t="s">
        <v>721</v>
      </c>
      <c r="G2297" s="9">
        <v>-3.5999999999999999E-3</v>
      </c>
      <c r="H2297" s="22">
        <v>166.76</v>
      </c>
    </row>
    <row r="2298" spans="1:8" ht="18" thickBot="1">
      <c r="A2298" s="3">
        <v>42838</v>
      </c>
      <c r="B2298" s="8">
        <v>9150.7999999999993</v>
      </c>
      <c r="C2298" s="5">
        <v>9202.5</v>
      </c>
      <c r="D2298" s="5">
        <v>9202.65</v>
      </c>
      <c r="E2298" s="5">
        <v>9144.9500000000007</v>
      </c>
      <c r="F2298" s="6" t="s">
        <v>720</v>
      </c>
      <c r="G2298" s="9">
        <v>-5.7000000000000002E-3</v>
      </c>
      <c r="H2298" s="22">
        <v>171.7</v>
      </c>
    </row>
    <row r="2299" spans="1:8" ht="18" thickBot="1">
      <c r="A2299" s="3">
        <v>42842</v>
      </c>
      <c r="B2299" s="8">
        <v>9139.2999999999993</v>
      </c>
      <c r="C2299" s="5">
        <v>9144.75</v>
      </c>
      <c r="D2299" s="5">
        <v>9160</v>
      </c>
      <c r="E2299" s="5">
        <v>9120.25</v>
      </c>
      <c r="F2299" s="6" t="s">
        <v>719</v>
      </c>
      <c r="G2299" s="9">
        <v>-1.2999999999999999E-3</v>
      </c>
      <c r="H2299" s="22">
        <v>132.24</v>
      </c>
    </row>
    <row r="2300" spans="1:8" ht="18" thickBot="1">
      <c r="A2300" s="3">
        <v>42843</v>
      </c>
      <c r="B2300" s="8">
        <v>9105.15</v>
      </c>
      <c r="C2300" s="5">
        <v>9163</v>
      </c>
      <c r="D2300" s="5">
        <v>9217.9</v>
      </c>
      <c r="E2300" s="5">
        <v>9095.4500000000007</v>
      </c>
      <c r="F2300" s="6" t="s">
        <v>718</v>
      </c>
      <c r="G2300" s="9">
        <v>-3.7000000000000002E-3</v>
      </c>
      <c r="H2300" s="22">
        <v>179.57</v>
      </c>
    </row>
    <row r="2301" spans="1:8" ht="18" thickBot="1">
      <c r="A2301" s="3">
        <v>42844</v>
      </c>
      <c r="B2301" s="8">
        <v>9103.5</v>
      </c>
      <c r="C2301" s="5">
        <v>9112.2000000000007</v>
      </c>
      <c r="D2301" s="5">
        <v>9120.5</v>
      </c>
      <c r="E2301" s="5">
        <v>9075.15</v>
      </c>
      <c r="F2301" s="6" t="s">
        <v>717</v>
      </c>
      <c r="G2301" s="9">
        <v>-2.0000000000000001E-4</v>
      </c>
      <c r="H2301" s="22">
        <v>179.12</v>
      </c>
    </row>
    <row r="2302" spans="1:8" ht="18" thickBot="1">
      <c r="A2302" s="3">
        <v>42845</v>
      </c>
      <c r="B2302" s="4">
        <v>9136.4</v>
      </c>
      <c r="C2302" s="5">
        <v>9108.1</v>
      </c>
      <c r="D2302" s="5">
        <v>9143.9</v>
      </c>
      <c r="E2302" s="5">
        <v>9102.65</v>
      </c>
      <c r="F2302" s="6" t="s">
        <v>716</v>
      </c>
      <c r="G2302" s="7">
        <v>3.5999999999999999E-3</v>
      </c>
      <c r="H2302" s="22">
        <v>175.63</v>
      </c>
    </row>
    <row r="2303" spans="1:8" ht="18" thickBot="1">
      <c r="A2303" s="3">
        <v>42846</v>
      </c>
      <c r="B2303" s="8">
        <v>9119.4</v>
      </c>
      <c r="C2303" s="5">
        <v>9179.1</v>
      </c>
      <c r="D2303" s="5">
        <v>9183.65</v>
      </c>
      <c r="E2303" s="5">
        <v>9088.75</v>
      </c>
      <c r="F2303" s="6" t="s">
        <v>715</v>
      </c>
      <c r="G2303" s="9">
        <v>-1.9E-3</v>
      </c>
      <c r="H2303" s="22">
        <v>159.97999999999999</v>
      </c>
    </row>
    <row r="2304" spans="1:8" ht="18" thickBot="1">
      <c r="A2304" s="3">
        <v>42849</v>
      </c>
      <c r="B2304" s="4">
        <v>9217.9500000000007</v>
      </c>
      <c r="C2304" s="5">
        <v>9135.35</v>
      </c>
      <c r="D2304" s="5">
        <v>9225.4</v>
      </c>
      <c r="E2304" s="5">
        <v>9130.5499999999993</v>
      </c>
      <c r="F2304" s="6" t="s">
        <v>714</v>
      </c>
      <c r="G2304" s="7">
        <v>1.0800000000000001E-2</v>
      </c>
      <c r="H2304" s="22">
        <v>172.91</v>
      </c>
    </row>
    <row r="2305" spans="1:8" ht="18" thickBot="1">
      <c r="A2305" s="3">
        <v>42850</v>
      </c>
      <c r="B2305" s="4">
        <v>9306.6</v>
      </c>
      <c r="C2305" s="5">
        <v>9273.0499999999993</v>
      </c>
      <c r="D2305" s="5">
        <v>9309.2000000000007</v>
      </c>
      <c r="E2305" s="5">
        <v>9250.35</v>
      </c>
      <c r="F2305" s="6" t="s">
        <v>713</v>
      </c>
      <c r="G2305" s="7">
        <v>9.5999999999999992E-3</v>
      </c>
      <c r="H2305" s="22">
        <v>173.9</v>
      </c>
    </row>
    <row r="2306" spans="1:8" ht="18" thickBot="1">
      <c r="A2306" s="3">
        <v>42851</v>
      </c>
      <c r="B2306" s="4">
        <v>9351.85</v>
      </c>
      <c r="C2306" s="5">
        <v>9336.2000000000007</v>
      </c>
      <c r="D2306" s="5">
        <v>9367</v>
      </c>
      <c r="E2306" s="5">
        <v>9301.35</v>
      </c>
      <c r="F2306" s="6" t="s">
        <v>712</v>
      </c>
      <c r="G2306" s="7">
        <v>4.8999999999999998E-3</v>
      </c>
      <c r="H2306" s="22">
        <v>191.4</v>
      </c>
    </row>
    <row r="2307" spans="1:8" ht="18" thickBot="1">
      <c r="A2307" s="3">
        <v>42852</v>
      </c>
      <c r="B2307" s="8">
        <v>9342.15</v>
      </c>
      <c r="C2307" s="5">
        <v>9359.15</v>
      </c>
      <c r="D2307" s="5">
        <v>9367.15</v>
      </c>
      <c r="E2307" s="5">
        <v>9322.65</v>
      </c>
      <c r="F2307" s="6" t="s">
        <v>711</v>
      </c>
      <c r="G2307" s="9">
        <v>-1E-3</v>
      </c>
      <c r="H2307" s="22">
        <v>215.88</v>
      </c>
    </row>
    <row r="2308" spans="1:8" ht="18" thickBot="1">
      <c r="A2308" s="3">
        <v>42853</v>
      </c>
      <c r="B2308" s="8">
        <v>9304.0499999999993</v>
      </c>
      <c r="C2308" s="5">
        <v>9340.9500000000007</v>
      </c>
      <c r="D2308" s="5">
        <v>9342.65</v>
      </c>
      <c r="E2308" s="5">
        <v>9282.25</v>
      </c>
      <c r="F2308" s="6" t="s">
        <v>710</v>
      </c>
      <c r="G2308" s="9">
        <v>-4.1000000000000003E-3</v>
      </c>
      <c r="H2308" s="22">
        <v>167.23</v>
      </c>
    </row>
    <row r="2309" spans="1:8" ht="18" thickBot="1">
      <c r="A2309" s="3">
        <v>42857</v>
      </c>
      <c r="B2309" s="4">
        <v>9313.7999999999993</v>
      </c>
      <c r="C2309" s="5">
        <v>9339.85</v>
      </c>
      <c r="D2309" s="5">
        <v>9352.5499999999993</v>
      </c>
      <c r="E2309" s="5">
        <v>9269.9</v>
      </c>
      <c r="F2309" s="6" t="s">
        <v>709</v>
      </c>
      <c r="G2309" s="7">
        <v>1E-3</v>
      </c>
      <c r="H2309" s="22">
        <v>166.56</v>
      </c>
    </row>
    <row r="2310" spans="1:8" ht="18" thickBot="1">
      <c r="A2310" s="3">
        <v>42858</v>
      </c>
      <c r="B2310" s="8">
        <v>9311.9500000000007</v>
      </c>
      <c r="C2310" s="5">
        <v>9344.7000000000007</v>
      </c>
      <c r="D2310" s="5">
        <v>9346.2999999999993</v>
      </c>
      <c r="E2310" s="5">
        <v>9298.4</v>
      </c>
      <c r="F2310" s="6" t="s">
        <v>708</v>
      </c>
      <c r="G2310" s="9">
        <v>-2.0000000000000001E-4</v>
      </c>
      <c r="H2310" s="22">
        <v>156.34</v>
      </c>
    </row>
    <row r="2311" spans="1:8" ht="18" thickBot="1">
      <c r="A2311" s="3">
        <v>42859</v>
      </c>
      <c r="B2311" s="4">
        <v>9359.9</v>
      </c>
      <c r="C2311" s="5">
        <v>9360.9500000000007</v>
      </c>
      <c r="D2311" s="5">
        <v>9365.65</v>
      </c>
      <c r="E2311" s="5">
        <v>9323.25</v>
      </c>
      <c r="F2311" s="6" t="s">
        <v>707</v>
      </c>
      <c r="G2311" s="7">
        <v>5.1000000000000004E-3</v>
      </c>
      <c r="H2311" s="22">
        <v>277.89999999999998</v>
      </c>
    </row>
    <row r="2312" spans="1:8" ht="18" thickBot="1">
      <c r="A2312" s="3">
        <v>42860</v>
      </c>
      <c r="B2312" s="8">
        <v>9285.2999999999993</v>
      </c>
      <c r="C2312" s="5">
        <v>9374.5499999999993</v>
      </c>
      <c r="D2312" s="5">
        <v>9377.1</v>
      </c>
      <c r="E2312" s="5">
        <v>9272</v>
      </c>
      <c r="F2312" s="6" t="s">
        <v>706</v>
      </c>
      <c r="G2312" s="9">
        <v>-8.0000000000000002E-3</v>
      </c>
      <c r="H2312" s="22">
        <v>239.13</v>
      </c>
    </row>
    <row r="2313" spans="1:8" ht="18" thickBot="1">
      <c r="A2313" s="3">
        <v>42863</v>
      </c>
      <c r="B2313" s="4">
        <v>9314.0499999999993</v>
      </c>
      <c r="C2313" s="5">
        <v>9311.4500000000007</v>
      </c>
      <c r="D2313" s="5">
        <v>9338.7000000000007</v>
      </c>
      <c r="E2313" s="5">
        <v>9297.9500000000007</v>
      </c>
      <c r="F2313" s="6" t="s">
        <v>705</v>
      </c>
      <c r="G2313" s="7">
        <v>3.0999999999999999E-3</v>
      </c>
      <c r="H2313" s="22">
        <v>179.71</v>
      </c>
    </row>
    <row r="2314" spans="1:8" ht="18" thickBot="1">
      <c r="A2314" s="3">
        <v>42864</v>
      </c>
      <c r="B2314" s="4">
        <v>9316.85</v>
      </c>
      <c r="C2314" s="5">
        <v>9337.35</v>
      </c>
      <c r="D2314" s="5">
        <v>9338.9500000000007</v>
      </c>
      <c r="E2314" s="5">
        <v>9307.7000000000007</v>
      </c>
      <c r="F2314" s="6" t="s">
        <v>704</v>
      </c>
      <c r="G2314" s="7">
        <v>2.9999999999999997E-4</v>
      </c>
      <c r="H2314" s="22">
        <v>136.41999999999999</v>
      </c>
    </row>
    <row r="2315" spans="1:8" ht="18" thickBot="1">
      <c r="A2315" s="3">
        <v>42865</v>
      </c>
      <c r="B2315" s="4">
        <v>9407.2999999999993</v>
      </c>
      <c r="C2315" s="5">
        <v>9339.65</v>
      </c>
      <c r="D2315" s="5">
        <v>9414.75</v>
      </c>
      <c r="E2315" s="5">
        <v>9336</v>
      </c>
      <c r="F2315" s="6" t="s">
        <v>703</v>
      </c>
      <c r="G2315" s="7">
        <v>9.7000000000000003E-3</v>
      </c>
      <c r="H2315" s="22">
        <v>157.36000000000001</v>
      </c>
    </row>
    <row r="2316" spans="1:8" ht="18" thickBot="1">
      <c r="A2316" s="3">
        <v>42866</v>
      </c>
      <c r="B2316" s="4">
        <v>9422.4</v>
      </c>
      <c r="C2316" s="5">
        <v>9448.6</v>
      </c>
      <c r="D2316" s="5">
        <v>9450.65</v>
      </c>
      <c r="E2316" s="5">
        <v>9411.2999999999993</v>
      </c>
      <c r="F2316" s="6" t="s">
        <v>702</v>
      </c>
      <c r="G2316" s="7">
        <v>1.6000000000000001E-3</v>
      </c>
      <c r="H2316" s="22">
        <v>176.44</v>
      </c>
    </row>
    <row r="2317" spans="1:8" ht="18" thickBot="1">
      <c r="A2317" s="3">
        <v>42867</v>
      </c>
      <c r="B2317" s="8">
        <v>9400.9</v>
      </c>
      <c r="C2317" s="5">
        <v>9436.65</v>
      </c>
      <c r="D2317" s="5">
        <v>9437.75</v>
      </c>
      <c r="E2317" s="5">
        <v>9372.5499999999993</v>
      </c>
      <c r="F2317" s="6" t="s">
        <v>701</v>
      </c>
      <c r="G2317" s="9">
        <v>-2.3E-3</v>
      </c>
      <c r="H2317" s="22">
        <v>159.08000000000001</v>
      </c>
    </row>
    <row r="2318" spans="1:8" ht="18" thickBot="1">
      <c r="A2318" s="3">
        <v>42870</v>
      </c>
      <c r="B2318" s="4">
        <v>9445.4</v>
      </c>
      <c r="C2318" s="5">
        <v>9433.5499999999993</v>
      </c>
      <c r="D2318" s="5">
        <v>9449.25</v>
      </c>
      <c r="E2318" s="5">
        <v>9423.1</v>
      </c>
      <c r="F2318" s="6" t="s">
        <v>700</v>
      </c>
      <c r="G2318" s="7">
        <v>4.7000000000000002E-3</v>
      </c>
      <c r="H2318" s="22">
        <v>145.16</v>
      </c>
    </row>
    <row r="2319" spans="1:8" ht="18" thickBot="1">
      <c r="A2319" s="3">
        <v>42871</v>
      </c>
      <c r="B2319" s="4">
        <v>9512.25</v>
      </c>
      <c r="C2319" s="5">
        <v>9461</v>
      </c>
      <c r="D2319" s="5">
        <v>9517.2000000000007</v>
      </c>
      <c r="E2319" s="5">
        <v>9456.35</v>
      </c>
      <c r="F2319" s="6" t="s">
        <v>699</v>
      </c>
      <c r="G2319" s="7">
        <v>7.1000000000000004E-3</v>
      </c>
      <c r="H2319" s="22">
        <v>171.71</v>
      </c>
    </row>
    <row r="2320" spans="1:8" ht="18" thickBot="1">
      <c r="A2320" s="3">
        <v>42872</v>
      </c>
      <c r="B2320" s="4">
        <v>9525.75</v>
      </c>
      <c r="C2320" s="5">
        <v>9517.6</v>
      </c>
      <c r="D2320" s="5">
        <v>9532.6</v>
      </c>
      <c r="E2320" s="5">
        <v>9486.1</v>
      </c>
      <c r="F2320" s="6" t="s">
        <v>698</v>
      </c>
      <c r="G2320" s="7">
        <v>1.4E-3</v>
      </c>
      <c r="H2320" s="22">
        <v>211.86</v>
      </c>
    </row>
    <row r="2321" spans="1:8" ht="18" thickBot="1">
      <c r="A2321" s="3">
        <v>42873</v>
      </c>
      <c r="B2321" s="8">
        <v>9429.4500000000007</v>
      </c>
      <c r="C2321" s="5">
        <v>9453.2000000000007</v>
      </c>
      <c r="D2321" s="5">
        <v>9489.1</v>
      </c>
      <c r="E2321" s="5">
        <v>9418.1</v>
      </c>
      <c r="F2321" s="6" t="s">
        <v>697</v>
      </c>
      <c r="G2321" s="9">
        <v>-1.01E-2</v>
      </c>
      <c r="H2321" s="22">
        <v>199.34</v>
      </c>
    </row>
    <row r="2322" spans="1:8" ht="18" thickBot="1">
      <c r="A2322" s="3">
        <v>42874</v>
      </c>
      <c r="B2322" s="8">
        <v>9427.9</v>
      </c>
      <c r="C2322" s="5">
        <v>9469.9</v>
      </c>
      <c r="D2322" s="5">
        <v>9505.75</v>
      </c>
      <c r="E2322" s="5">
        <v>9390.75</v>
      </c>
      <c r="F2322" s="6" t="s">
        <v>696</v>
      </c>
      <c r="G2322" s="9">
        <v>-2.0000000000000001E-4</v>
      </c>
      <c r="H2322" s="22">
        <v>259.86</v>
      </c>
    </row>
    <row r="2323" spans="1:8" ht="18" thickBot="1">
      <c r="A2323" s="3">
        <v>42877</v>
      </c>
      <c r="B2323" s="4">
        <v>9438.25</v>
      </c>
      <c r="C2323" s="5">
        <v>9480.25</v>
      </c>
      <c r="D2323" s="5">
        <v>9498.65</v>
      </c>
      <c r="E2323" s="5">
        <v>9427.9</v>
      </c>
      <c r="F2323" s="6" t="s">
        <v>695</v>
      </c>
      <c r="G2323" s="7">
        <v>1.1000000000000001E-3</v>
      </c>
      <c r="H2323" s="22">
        <v>202.88</v>
      </c>
    </row>
    <row r="2324" spans="1:8" ht="18" thickBot="1">
      <c r="A2324" s="3">
        <v>42878</v>
      </c>
      <c r="B2324" s="8">
        <v>9386.15</v>
      </c>
      <c r="C2324" s="5">
        <v>9445.0499999999993</v>
      </c>
      <c r="D2324" s="5">
        <v>9448.0499999999993</v>
      </c>
      <c r="E2324" s="5">
        <v>9370</v>
      </c>
      <c r="F2324" s="6" t="s">
        <v>694</v>
      </c>
      <c r="G2324" s="9">
        <v>-5.4999999999999997E-3</v>
      </c>
      <c r="H2324" s="22">
        <v>231.35</v>
      </c>
    </row>
    <row r="2325" spans="1:8" ht="18" thickBot="1">
      <c r="A2325" s="3">
        <v>42879</v>
      </c>
      <c r="B2325" s="8">
        <v>9360.5499999999993</v>
      </c>
      <c r="C2325" s="5">
        <v>9410.9</v>
      </c>
      <c r="D2325" s="5">
        <v>9431.9</v>
      </c>
      <c r="E2325" s="5">
        <v>9341.65</v>
      </c>
      <c r="F2325" s="6" t="s">
        <v>693</v>
      </c>
      <c r="G2325" s="9">
        <v>-2.7000000000000001E-3</v>
      </c>
      <c r="H2325" s="22">
        <v>218.26</v>
      </c>
    </row>
    <row r="2326" spans="1:8" ht="18" thickBot="1">
      <c r="A2326" s="3">
        <v>42880</v>
      </c>
      <c r="B2326" s="4">
        <v>9509.75</v>
      </c>
      <c r="C2326" s="5">
        <v>9384.0499999999993</v>
      </c>
      <c r="D2326" s="5">
        <v>9523.2999999999993</v>
      </c>
      <c r="E2326" s="5">
        <v>9379.2000000000007</v>
      </c>
      <c r="F2326" s="6" t="s">
        <v>692</v>
      </c>
      <c r="G2326" s="7">
        <v>1.5900000000000001E-2</v>
      </c>
      <c r="H2326" s="22">
        <v>298.14999999999998</v>
      </c>
    </row>
    <row r="2327" spans="1:8" ht="18" thickBot="1">
      <c r="A2327" s="3">
        <v>42881</v>
      </c>
      <c r="B2327" s="4">
        <v>9595.1</v>
      </c>
      <c r="C2327" s="5">
        <v>9507.75</v>
      </c>
      <c r="D2327" s="5">
        <v>9604.9</v>
      </c>
      <c r="E2327" s="5">
        <v>9495.4</v>
      </c>
      <c r="F2327" s="6" t="s">
        <v>691</v>
      </c>
      <c r="G2327" s="7">
        <v>8.9999999999999993E-3</v>
      </c>
      <c r="H2327" s="22">
        <v>225.65</v>
      </c>
    </row>
    <row r="2328" spans="1:8" ht="18" thickBot="1">
      <c r="A2328" s="3">
        <v>42884</v>
      </c>
      <c r="B2328" s="4">
        <v>9604.9</v>
      </c>
      <c r="C2328" s="5">
        <v>9560.0499999999993</v>
      </c>
      <c r="D2328" s="5">
        <v>9637.75</v>
      </c>
      <c r="E2328" s="5">
        <v>9547.7000000000007</v>
      </c>
      <c r="F2328" s="6" t="s">
        <v>690</v>
      </c>
      <c r="G2328" s="7">
        <v>1E-3</v>
      </c>
      <c r="H2328" s="22">
        <v>242.27</v>
      </c>
    </row>
    <row r="2329" spans="1:8" ht="18" thickBot="1">
      <c r="A2329" s="3">
        <v>42885</v>
      </c>
      <c r="B2329" s="4">
        <v>9624.5499999999993</v>
      </c>
      <c r="C2329" s="5">
        <v>9590.65</v>
      </c>
      <c r="D2329" s="5">
        <v>9635.2999999999993</v>
      </c>
      <c r="E2329" s="5">
        <v>9581.2000000000007</v>
      </c>
      <c r="F2329" s="6" t="s">
        <v>689</v>
      </c>
      <c r="G2329" s="7">
        <v>2E-3</v>
      </c>
      <c r="H2329" s="22">
        <v>199.89</v>
      </c>
    </row>
    <row r="2330" spans="1:8" ht="18" thickBot="1">
      <c r="A2330" s="3">
        <v>42886</v>
      </c>
      <c r="B2330" s="8">
        <v>9621.25</v>
      </c>
      <c r="C2330" s="5">
        <v>9636.5499999999993</v>
      </c>
      <c r="D2330" s="5">
        <v>9649.6</v>
      </c>
      <c r="E2330" s="5">
        <v>9609.25</v>
      </c>
      <c r="F2330" s="6" t="s">
        <v>688</v>
      </c>
      <c r="G2330" s="9">
        <v>-2.9999999999999997E-4</v>
      </c>
      <c r="H2330" s="22">
        <v>427.05</v>
      </c>
    </row>
    <row r="2331" spans="1:8" ht="18" thickBot="1">
      <c r="A2331" s="3">
        <v>42887</v>
      </c>
      <c r="B2331" s="8">
        <v>9616.1</v>
      </c>
      <c r="C2331" s="5">
        <v>9603.5499999999993</v>
      </c>
      <c r="D2331" s="5">
        <v>9634.65</v>
      </c>
      <c r="E2331" s="5">
        <v>9589.9</v>
      </c>
      <c r="F2331" s="6" t="s">
        <v>687</v>
      </c>
      <c r="G2331" s="9">
        <v>-5.0000000000000001E-4</v>
      </c>
      <c r="H2331" s="22">
        <v>181.53</v>
      </c>
    </row>
    <row r="2332" spans="1:8" ht="18" thickBot="1">
      <c r="A2332" s="3">
        <v>42888</v>
      </c>
      <c r="B2332" s="4">
        <v>9653.5</v>
      </c>
      <c r="C2332" s="5">
        <v>9657.15</v>
      </c>
      <c r="D2332" s="5">
        <v>9673.5</v>
      </c>
      <c r="E2332" s="5">
        <v>9637.4500000000007</v>
      </c>
      <c r="F2332" s="6" t="s">
        <v>686</v>
      </c>
      <c r="G2332" s="7">
        <v>3.8999999999999998E-3</v>
      </c>
      <c r="H2332" s="22">
        <v>167.2</v>
      </c>
    </row>
    <row r="2333" spans="1:8" ht="18" thickBot="1">
      <c r="A2333" s="3">
        <v>42891</v>
      </c>
      <c r="B2333" s="4">
        <v>9675.1</v>
      </c>
      <c r="C2333" s="5">
        <v>9656.2999999999993</v>
      </c>
      <c r="D2333" s="5">
        <v>9687.2000000000007</v>
      </c>
      <c r="E2333" s="5">
        <v>9640.7000000000007</v>
      </c>
      <c r="F2333" s="6" t="s">
        <v>685</v>
      </c>
      <c r="G2333" s="7">
        <v>2.2000000000000001E-3</v>
      </c>
      <c r="H2333" s="22">
        <v>131.69</v>
      </c>
    </row>
    <row r="2334" spans="1:8" ht="18" thickBot="1">
      <c r="A2334" s="3">
        <v>42892</v>
      </c>
      <c r="B2334" s="8">
        <v>9637.15</v>
      </c>
      <c r="C2334" s="5">
        <v>9704.25</v>
      </c>
      <c r="D2334" s="5">
        <v>9709.2999999999993</v>
      </c>
      <c r="E2334" s="5">
        <v>9630.2000000000007</v>
      </c>
      <c r="F2334" s="6" t="s">
        <v>684</v>
      </c>
      <c r="G2334" s="9">
        <v>-3.8999999999999998E-3</v>
      </c>
      <c r="H2334" s="22">
        <v>150.38</v>
      </c>
    </row>
    <row r="2335" spans="1:8" ht="18" thickBot="1">
      <c r="A2335" s="3">
        <v>42893</v>
      </c>
      <c r="B2335" s="4">
        <v>9663.9</v>
      </c>
      <c r="C2335" s="5">
        <v>9663.9500000000007</v>
      </c>
      <c r="D2335" s="5">
        <v>9678.5499999999993</v>
      </c>
      <c r="E2335" s="5">
        <v>9630.5499999999993</v>
      </c>
      <c r="F2335" s="6" t="s">
        <v>683</v>
      </c>
      <c r="G2335" s="7">
        <v>2.8E-3</v>
      </c>
      <c r="H2335" s="22">
        <v>165.67</v>
      </c>
    </row>
    <row r="2336" spans="1:8" ht="18" thickBot="1">
      <c r="A2336" s="3">
        <v>42894</v>
      </c>
      <c r="B2336" s="8">
        <v>9647.25</v>
      </c>
      <c r="C2336" s="5">
        <v>9682.4</v>
      </c>
      <c r="D2336" s="5">
        <v>9688.7000000000007</v>
      </c>
      <c r="E2336" s="5">
        <v>9641.5</v>
      </c>
      <c r="F2336" s="6" t="s">
        <v>682</v>
      </c>
      <c r="G2336" s="9">
        <v>-1.6999999999999999E-3</v>
      </c>
      <c r="H2336" s="22">
        <v>160.16</v>
      </c>
    </row>
    <row r="2337" spans="1:8" ht="18" thickBot="1">
      <c r="A2337" s="3">
        <v>42895</v>
      </c>
      <c r="B2337" s="4">
        <v>9668.25</v>
      </c>
      <c r="C2337" s="5">
        <v>9638.5499999999993</v>
      </c>
      <c r="D2337" s="5">
        <v>9676.25</v>
      </c>
      <c r="E2337" s="5">
        <v>9608.15</v>
      </c>
      <c r="F2337" s="6" t="s">
        <v>681</v>
      </c>
      <c r="G2337" s="7">
        <v>2.2000000000000001E-3</v>
      </c>
      <c r="H2337" s="22">
        <v>163.9</v>
      </c>
    </row>
    <row r="2338" spans="1:8" ht="18" thickBot="1">
      <c r="A2338" s="3">
        <v>42898</v>
      </c>
      <c r="B2338" s="8">
        <v>9616.4</v>
      </c>
      <c r="C2338" s="5">
        <v>9646.7000000000007</v>
      </c>
      <c r="D2338" s="5">
        <v>9647.0499999999993</v>
      </c>
      <c r="E2338" s="5">
        <v>9598.5</v>
      </c>
      <c r="F2338" s="6" t="s">
        <v>680</v>
      </c>
      <c r="G2338" s="9">
        <v>-5.4000000000000003E-3</v>
      </c>
      <c r="H2338" s="22">
        <v>145.79</v>
      </c>
    </row>
    <row r="2339" spans="1:8" ht="18" thickBot="1">
      <c r="A2339" s="3">
        <v>42899</v>
      </c>
      <c r="B2339" s="8">
        <v>9606.9</v>
      </c>
      <c r="C2339" s="5">
        <v>9615.5499999999993</v>
      </c>
      <c r="D2339" s="5">
        <v>9654.15</v>
      </c>
      <c r="E2339" s="5">
        <v>9595.4</v>
      </c>
      <c r="F2339" s="6" t="s">
        <v>679</v>
      </c>
      <c r="G2339" s="9">
        <v>-1E-3</v>
      </c>
      <c r="H2339" s="22">
        <v>133.72999999999999</v>
      </c>
    </row>
    <row r="2340" spans="1:8" ht="18" thickBot="1">
      <c r="A2340" s="3">
        <v>42900</v>
      </c>
      <c r="B2340" s="4">
        <v>9618.15</v>
      </c>
      <c r="C2340" s="5">
        <v>9621.5499999999993</v>
      </c>
      <c r="D2340" s="5">
        <v>9627.4</v>
      </c>
      <c r="E2340" s="5">
        <v>9580.4500000000007</v>
      </c>
      <c r="F2340" s="6" t="s">
        <v>678</v>
      </c>
      <c r="G2340" s="7">
        <v>1.1999999999999999E-3</v>
      </c>
      <c r="H2340" s="22">
        <v>187.38</v>
      </c>
    </row>
    <row r="2341" spans="1:8" ht="18" thickBot="1">
      <c r="A2341" s="3">
        <v>42901</v>
      </c>
      <c r="B2341" s="8">
        <v>9578.0499999999993</v>
      </c>
      <c r="C2341" s="5">
        <v>9617.9</v>
      </c>
      <c r="D2341" s="5">
        <v>9621.4</v>
      </c>
      <c r="E2341" s="5">
        <v>9560.7999999999993</v>
      </c>
      <c r="F2341" s="6" t="s">
        <v>677</v>
      </c>
      <c r="G2341" s="9">
        <v>-4.1999999999999997E-3</v>
      </c>
      <c r="H2341" s="22">
        <v>176.42</v>
      </c>
    </row>
    <row r="2342" spans="1:8" ht="18" thickBot="1">
      <c r="A2342" s="3">
        <v>42902</v>
      </c>
      <c r="B2342" s="4">
        <v>9588.0499999999993</v>
      </c>
      <c r="C2342" s="5">
        <v>9595.4500000000007</v>
      </c>
      <c r="D2342" s="5">
        <v>9615.85</v>
      </c>
      <c r="E2342" s="5">
        <v>9565.5</v>
      </c>
      <c r="F2342" s="6" t="s">
        <v>676</v>
      </c>
      <c r="G2342" s="7">
        <v>1E-3</v>
      </c>
      <c r="H2342" s="22">
        <v>219.81</v>
      </c>
    </row>
    <row r="2343" spans="1:8" ht="18" thickBot="1">
      <c r="A2343" s="3">
        <v>42905</v>
      </c>
      <c r="B2343" s="4">
        <v>9657.5499999999993</v>
      </c>
      <c r="C2343" s="5">
        <v>9626.4</v>
      </c>
      <c r="D2343" s="5">
        <v>9673.2999999999993</v>
      </c>
      <c r="E2343" s="5">
        <v>9614.9</v>
      </c>
      <c r="F2343" s="6" t="s">
        <v>675</v>
      </c>
      <c r="G2343" s="7">
        <v>7.1999999999999998E-3</v>
      </c>
      <c r="H2343" s="22">
        <v>146.15</v>
      </c>
    </row>
    <row r="2344" spans="1:8" ht="18" thickBot="1">
      <c r="A2344" s="3">
        <v>42906</v>
      </c>
      <c r="B2344" s="8">
        <v>9653.5</v>
      </c>
      <c r="C2344" s="5">
        <v>9670.5</v>
      </c>
      <c r="D2344" s="5">
        <v>9676.5</v>
      </c>
      <c r="E2344" s="5">
        <v>9643.75</v>
      </c>
      <c r="F2344" s="6" t="s">
        <v>674</v>
      </c>
      <c r="G2344" s="9">
        <v>-4.0000000000000002E-4</v>
      </c>
      <c r="H2344" s="22">
        <v>164.44</v>
      </c>
    </row>
    <row r="2345" spans="1:8" ht="18" thickBot="1">
      <c r="A2345" s="3">
        <v>42907</v>
      </c>
      <c r="B2345" s="8">
        <v>9633.6</v>
      </c>
      <c r="C2345" s="5">
        <v>9648.1</v>
      </c>
      <c r="D2345" s="5">
        <v>9650.4500000000007</v>
      </c>
      <c r="E2345" s="5">
        <v>9608.6</v>
      </c>
      <c r="F2345" s="6" t="s">
        <v>673</v>
      </c>
      <c r="G2345" s="9">
        <v>-2.0999999999999999E-3</v>
      </c>
      <c r="H2345" s="22">
        <v>148.49</v>
      </c>
    </row>
    <row r="2346" spans="1:8" ht="18" thickBot="1">
      <c r="A2346" s="3">
        <v>42908</v>
      </c>
      <c r="B2346" s="8">
        <v>9630</v>
      </c>
      <c r="C2346" s="5">
        <v>9642.65</v>
      </c>
      <c r="D2346" s="5">
        <v>9698.85</v>
      </c>
      <c r="E2346" s="5">
        <v>9617.75</v>
      </c>
      <c r="F2346" s="6" t="s">
        <v>672</v>
      </c>
      <c r="G2346" s="9">
        <v>-4.0000000000000002E-4</v>
      </c>
      <c r="H2346" s="22">
        <v>204.89</v>
      </c>
    </row>
    <row r="2347" spans="1:8" ht="18" thickBot="1">
      <c r="A2347" s="3">
        <v>42909</v>
      </c>
      <c r="B2347" s="8">
        <v>9574.9500000000007</v>
      </c>
      <c r="C2347" s="5">
        <v>9643.25</v>
      </c>
      <c r="D2347" s="5">
        <v>9647.65</v>
      </c>
      <c r="E2347" s="5">
        <v>9565.2999999999993</v>
      </c>
      <c r="F2347" s="6" t="s">
        <v>671</v>
      </c>
      <c r="G2347" s="9">
        <v>-5.7000000000000002E-3</v>
      </c>
      <c r="H2347" s="22">
        <v>180.58</v>
      </c>
    </row>
    <row r="2348" spans="1:8" ht="18" thickBot="1">
      <c r="A2348" s="3">
        <v>42913</v>
      </c>
      <c r="B2348" s="8">
        <v>9511.4</v>
      </c>
      <c r="C2348" s="5">
        <v>9594.0499999999993</v>
      </c>
      <c r="D2348" s="5">
        <v>9615.4</v>
      </c>
      <c r="E2348" s="5">
        <v>9473.4500000000007</v>
      </c>
      <c r="F2348" s="6" t="s">
        <v>573</v>
      </c>
      <c r="G2348" s="9">
        <v>-6.6E-3</v>
      </c>
      <c r="H2348" s="22">
        <v>209.59</v>
      </c>
    </row>
    <row r="2349" spans="1:8" ht="18" thickBot="1">
      <c r="A2349" s="3">
        <v>42914</v>
      </c>
      <c r="B2349" s="8">
        <v>9491.25</v>
      </c>
      <c r="C2349" s="5">
        <v>9520.2000000000007</v>
      </c>
      <c r="D2349" s="5">
        <v>9522.5</v>
      </c>
      <c r="E2349" s="5">
        <v>9474.35</v>
      </c>
      <c r="F2349" s="6" t="s">
        <v>670</v>
      </c>
      <c r="G2349" s="9">
        <v>-2.0999999999999999E-3</v>
      </c>
      <c r="H2349" s="22">
        <v>177.65</v>
      </c>
    </row>
    <row r="2350" spans="1:8" ht="18" thickBot="1">
      <c r="A2350" s="3">
        <v>42915</v>
      </c>
      <c r="B2350" s="4">
        <v>9504.1</v>
      </c>
      <c r="C2350" s="5">
        <v>9522.9500000000007</v>
      </c>
      <c r="D2350" s="5">
        <v>9575.7999999999993</v>
      </c>
      <c r="E2350" s="5">
        <v>9493.7999999999993</v>
      </c>
      <c r="F2350" s="6" t="s">
        <v>669</v>
      </c>
      <c r="G2350" s="7">
        <v>1.4E-3</v>
      </c>
      <c r="H2350" s="22">
        <v>267.27999999999997</v>
      </c>
    </row>
    <row r="2351" spans="1:8" ht="18" thickBot="1">
      <c r="A2351" s="3">
        <v>42916</v>
      </c>
      <c r="B2351" s="4">
        <v>9520.9</v>
      </c>
      <c r="C2351" s="5">
        <v>9478.5</v>
      </c>
      <c r="D2351" s="5">
        <v>9535.7999999999993</v>
      </c>
      <c r="E2351" s="5">
        <v>9448.75</v>
      </c>
      <c r="F2351" s="6" t="s">
        <v>668</v>
      </c>
      <c r="G2351" s="7">
        <v>1.8E-3</v>
      </c>
      <c r="H2351" s="22">
        <v>185.2</v>
      </c>
    </row>
    <row r="2352" spans="1:8" ht="18" thickBot="1">
      <c r="A2352" s="3">
        <v>42919</v>
      </c>
      <c r="B2352" s="4">
        <v>9615</v>
      </c>
      <c r="C2352" s="5">
        <v>9587.9500000000007</v>
      </c>
      <c r="D2352" s="5">
        <v>9624</v>
      </c>
      <c r="E2352" s="5">
        <v>9543.5499999999993</v>
      </c>
      <c r="F2352" s="6" t="s">
        <v>667</v>
      </c>
      <c r="G2352" s="7">
        <v>9.9000000000000008E-3</v>
      </c>
      <c r="H2352" s="22">
        <v>188.69</v>
      </c>
    </row>
    <row r="2353" spans="1:8" ht="18" thickBot="1">
      <c r="A2353" s="3">
        <v>42920</v>
      </c>
      <c r="B2353" s="8">
        <v>9613.2999999999993</v>
      </c>
      <c r="C2353" s="5">
        <v>9645.9</v>
      </c>
      <c r="D2353" s="5">
        <v>9650.65</v>
      </c>
      <c r="E2353" s="5">
        <v>9595.5</v>
      </c>
      <c r="F2353" s="6" t="s">
        <v>666</v>
      </c>
      <c r="G2353" s="9">
        <v>-2.0000000000000001E-4</v>
      </c>
      <c r="H2353" s="22">
        <v>149.31</v>
      </c>
    </row>
    <row r="2354" spans="1:8" ht="18" thickBot="1">
      <c r="A2354" s="3">
        <v>42921</v>
      </c>
      <c r="B2354" s="4">
        <v>9637.6</v>
      </c>
      <c r="C2354" s="5">
        <v>9619.75</v>
      </c>
      <c r="D2354" s="5">
        <v>9643.65</v>
      </c>
      <c r="E2354" s="5">
        <v>9607.35</v>
      </c>
      <c r="F2354" s="6" t="s">
        <v>665</v>
      </c>
      <c r="G2354" s="7">
        <v>2.5000000000000001E-3</v>
      </c>
      <c r="H2354" s="22">
        <v>134.85</v>
      </c>
    </row>
    <row r="2355" spans="1:8" ht="18" thickBot="1">
      <c r="A2355" s="3">
        <v>42922</v>
      </c>
      <c r="B2355" s="4">
        <v>9674.5499999999993</v>
      </c>
      <c r="C2355" s="5">
        <v>9653.6</v>
      </c>
      <c r="D2355" s="5">
        <v>9700.7000000000007</v>
      </c>
      <c r="E2355" s="5">
        <v>9639.9500000000007</v>
      </c>
      <c r="F2355" s="6" t="s">
        <v>664</v>
      </c>
      <c r="G2355" s="7">
        <v>3.8E-3</v>
      </c>
      <c r="H2355" s="22">
        <v>152</v>
      </c>
    </row>
    <row r="2356" spans="1:8" ht="18" thickBot="1">
      <c r="A2356" s="3">
        <v>42923</v>
      </c>
      <c r="B2356" s="8">
        <v>9665.7999999999993</v>
      </c>
      <c r="C2356" s="5">
        <v>9670.35</v>
      </c>
      <c r="D2356" s="5">
        <v>9684.25</v>
      </c>
      <c r="E2356" s="5">
        <v>9642.65</v>
      </c>
      <c r="F2356" s="6" t="s">
        <v>663</v>
      </c>
      <c r="G2356" s="9">
        <v>-8.9999999999999998E-4</v>
      </c>
      <c r="H2356" s="22">
        <v>146.22999999999999</v>
      </c>
    </row>
    <row r="2357" spans="1:8" ht="18" thickBot="1">
      <c r="A2357" s="3">
        <v>42926</v>
      </c>
      <c r="B2357" s="4">
        <v>9771.0499999999993</v>
      </c>
      <c r="C2357" s="5">
        <v>9719.2999999999993</v>
      </c>
      <c r="D2357" s="5">
        <v>9782.15</v>
      </c>
      <c r="E2357" s="5">
        <v>9646.4500000000007</v>
      </c>
      <c r="F2357" s="6" t="s">
        <v>662</v>
      </c>
      <c r="G2357" s="7">
        <v>1.09E-2</v>
      </c>
      <c r="H2357" s="22">
        <v>38.75</v>
      </c>
    </row>
    <row r="2358" spans="1:8" ht="18" thickBot="1">
      <c r="A2358" s="3">
        <v>42927</v>
      </c>
      <c r="B2358" s="4">
        <v>9786.0499999999993</v>
      </c>
      <c r="C2358" s="5">
        <v>9797.4500000000007</v>
      </c>
      <c r="D2358" s="5">
        <v>9830.0499999999993</v>
      </c>
      <c r="E2358" s="5">
        <v>9778.85</v>
      </c>
      <c r="F2358" s="6" t="s">
        <v>661</v>
      </c>
      <c r="G2358" s="7">
        <v>1.5E-3</v>
      </c>
      <c r="H2358" s="22">
        <v>185.32</v>
      </c>
    </row>
    <row r="2359" spans="1:8" ht="18" thickBot="1">
      <c r="A2359" s="3">
        <v>42928</v>
      </c>
      <c r="B2359" s="4">
        <v>9816.1</v>
      </c>
      <c r="C2359" s="5">
        <v>9807.2999999999993</v>
      </c>
      <c r="D2359" s="5">
        <v>9824.9500000000007</v>
      </c>
      <c r="E2359" s="5">
        <v>9787.7000000000007</v>
      </c>
      <c r="F2359" s="6" t="s">
        <v>660</v>
      </c>
      <c r="G2359" s="7">
        <v>3.0999999999999999E-3</v>
      </c>
      <c r="H2359" s="22">
        <v>150.05000000000001</v>
      </c>
    </row>
    <row r="2360" spans="1:8" ht="18" thickBot="1">
      <c r="A2360" s="3">
        <v>42929</v>
      </c>
      <c r="B2360" s="4">
        <v>9891.7000000000007</v>
      </c>
      <c r="C2360" s="5">
        <v>9855.7999999999993</v>
      </c>
      <c r="D2360" s="5">
        <v>9897.25</v>
      </c>
      <c r="E2360" s="5">
        <v>9853.4500000000007</v>
      </c>
      <c r="F2360" s="6" t="s">
        <v>659</v>
      </c>
      <c r="G2360" s="7">
        <v>7.7000000000000002E-3</v>
      </c>
      <c r="H2360" s="22">
        <v>186.87</v>
      </c>
    </row>
    <row r="2361" spans="1:8" ht="18" thickBot="1">
      <c r="A2361" s="3">
        <v>42930</v>
      </c>
      <c r="B2361" s="8">
        <v>9886.35</v>
      </c>
      <c r="C2361" s="5">
        <v>9913.2999999999993</v>
      </c>
      <c r="D2361" s="5">
        <v>9913.2999999999993</v>
      </c>
      <c r="E2361" s="5">
        <v>9845.4500000000007</v>
      </c>
      <c r="F2361" s="6" t="s">
        <v>658</v>
      </c>
      <c r="G2361" s="9">
        <v>-5.0000000000000001E-4</v>
      </c>
      <c r="H2361" s="22">
        <v>164.46</v>
      </c>
    </row>
    <row r="2362" spans="1:8" ht="18" thickBot="1">
      <c r="A2362" s="3">
        <v>42933</v>
      </c>
      <c r="B2362" s="4">
        <v>9915.9500000000007</v>
      </c>
      <c r="C2362" s="5">
        <v>9908.15</v>
      </c>
      <c r="D2362" s="5">
        <v>9928.2000000000007</v>
      </c>
      <c r="E2362" s="5">
        <v>9894.7000000000007</v>
      </c>
      <c r="F2362" s="6" t="s">
        <v>657</v>
      </c>
      <c r="G2362" s="7">
        <v>3.0000000000000001E-3</v>
      </c>
      <c r="H2362" s="22">
        <v>168.6</v>
      </c>
    </row>
    <row r="2363" spans="1:8" ht="18" thickBot="1">
      <c r="A2363" s="3">
        <v>42934</v>
      </c>
      <c r="B2363" s="8">
        <v>9827.15</v>
      </c>
      <c r="C2363" s="5">
        <v>9832.7000000000007</v>
      </c>
      <c r="D2363" s="5">
        <v>9885.35</v>
      </c>
      <c r="E2363" s="5">
        <v>9792.0499999999993</v>
      </c>
      <c r="F2363" s="6" t="s">
        <v>656</v>
      </c>
      <c r="G2363" s="9">
        <v>-8.9999999999999993E-3</v>
      </c>
      <c r="H2363" s="22">
        <v>303.01</v>
      </c>
    </row>
    <row r="2364" spans="1:8" ht="18" thickBot="1">
      <c r="A2364" s="3">
        <v>42935</v>
      </c>
      <c r="B2364" s="4">
        <v>9899.6</v>
      </c>
      <c r="C2364" s="5">
        <v>9855.9500000000007</v>
      </c>
      <c r="D2364" s="5">
        <v>9905.0499999999993</v>
      </c>
      <c r="E2364" s="5">
        <v>9851.65</v>
      </c>
      <c r="F2364" s="6" t="s">
        <v>655</v>
      </c>
      <c r="G2364" s="7">
        <v>7.4000000000000003E-3</v>
      </c>
      <c r="H2364" s="22">
        <v>206.38</v>
      </c>
    </row>
    <row r="2365" spans="1:8" ht="18" thickBot="1">
      <c r="A2365" s="3">
        <v>42936</v>
      </c>
      <c r="B2365" s="8">
        <v>9873.2999999999993</v>
      </c>
      <c r="C2365" s="5">
        <v>9920.2000000000007</v>
      </c>
      <c r="D2365" s="5">
        <v>9922.5499999999993</v>
      </c>
      <c r="E2365" s="5">
        <v>9863.4500000000007</v>
      </c>
      <c r="F2365" s="6" t="s">
        <v>654</v>
      </c>
      <c r="G2365" s="9">
        <v>-2.7000000000000001E-3</v>
      </c>
      <c r="H2365" s="22">
        <v>166.08</v>
      </c>
    </row>
    <row r="2366" spans="1:8" ht="18" thickBot="1">
      <c r="A2366" s="3">
        <v>42937</v>
      </c>
      <c r="B2366" s="4">
        <v>9915.25</v>
      </c>
      <c r="C2366" s="5">
        <v>9899.6</v>
      </c>
      <c r="D2366" s="5">
        <v>9924.7000000000007</v>
      </c>
      <c r="E2366" s="5">
        <v>9838</v>
      </c>
      <c r="F2366" s="6" t="s">
        <v>653</v>
      </c>
      <c r="G2366" s="7">
        <v>4.1999999999999997E-3</v>
      </c>
      <c r="H2366" s="22">
        <v>193.29</v>
      </c>
    </row>
    <row r="2367" spans="1:8" ht="18" thickBot="1">
      <c r="A2367" s="3">
        <v>42940</v>
      </c>
      <c r="B2367" s="4">
        <v>9966.4</v>
      </c>
      <c r="C2367" s="5">
        <v>9936.7999999999993</v>
      </c>
      <c r="D2367" s="5">
        <v>9982.0499999999993</v>
      </c>
      <c r="E2367" s="5">
        <v>9919.6</v>
      </c>
      <c r="F2367" s="6" t="s">
        <v>652</v>
      </c>
      <c r="G2367" s="7">
        <v>5.1999999999999998E-3</v>
      </c>
      <c r="H2367" s="22">
        <v>179.91</v>
      </c>
    </row>
    <row r="2368" spans="1:8" ht="18" thickBot="1">
      <c r="A2368" s="3">
        <v>42941</v>
      </c>
      <c r="B2368" s="8">
        <v>9964.5499999999993</v>
      </c>
      <c r="C2368" s="5">
        <v>10010.549999999999</v>
      </c>
      <c r="D2368" s="5">
        <v>10011.299999999999</v>
      </c>
      <c r="E2368" s="5">
        <v>9949.1</v>
      </c>
      <c r="F2368" s="6" t="s">
        <v>651</v>
      </c>
      <c r="G2368" s="9">
        <v>-2.0000000000000001E-4</v>
      </c>
      <c r="H2368" s="22">
        <v>191.21</v>
      </c>
    </row>
    <row r="2369" spans="1:8" ht="18" thickBot="1">
      <c r="A2369" s="3">
        <v>42942</v>
      </c>
      <c r="B2369" s="4">
        <v>10020.65</v>
      </c>
      <c r="C2369" s="5">
        <v>9983.65</v>
      </c>
      <c r="D2369" s="5">
        <v>10025.950000000001</v>
      </c>
      <c r="E2369" s="5">
        <v>9965.9500000000007</v>
      </c>
      <c r="F2369" s="6" t="s">
        <v>650</v>
      </c>
      <c r="G2369" s="7">
        <v>5.5999999999999999E-3</v>
      </c>
      <c r="H2369" s="22">
        <v>203.7</v>
      </c>
    </row>
    <row r="2370" spans="1:8" ht="18" thickBot="1">
      <c r="A2370" s="3">
        <v>42943</v>
      </c>
      <c r="B2370" s="8">
        <v>10020.549999999999</v>
      </c>
      <c r="C2370" s="5">
        <v>10063.25</v>
      </c>
      <c r="D2370" s="5">
        <v>10114.85</v>
      </c>
      <c r="E2370" s="5">
        <v>10005.5</v>
      </c>
      <c r="F2370" s="6" t="s">
        <v>649</v>
      </c>
      <c r="G2370" s="9">
        <v>0</v>
      </c>
      <c r="H2370" s="22">
        <v>296.77999999999997</v>
      </c>
    </row>
    <row r="2371" spans="1:8" ht="18" thickBot="1">
      <c r="A2371" s="3">
        <v>42944</v>
      </c>
      <c r="B2371" s="8">
        <v>10014.5</v>
      </c>
      <c r="C2371" s="5">
        <v>9996.5499999999993</v>
      </c>
      <c r="D2371" s="5">
        <v>10026.049999999999</v>
      </c>
      <c r="E2371" s="5">
        <v>9944.5</v>
      </c>
      <c r="F2371" s="6" t="s">
        <v>648</v>
      </c>
      <c r="G2371" s="9">
        <v>-5.9999999999999995E-4</v>
      </c>
      <c r="H2371" s="22">
        <v>197.49</v>
      </c>
    </row>
    <row r="2372" spans="1:8" ht="18" thickBot="1">
      <c r="A2372" s="3">
        <v>42947</v>
      </c>
      <c r="B2372" s="4">
        <v>10077.1</v>
      </c>
      <c r="C2372" s="5">
        <v>10034.700000000001</v>
      </c>
      <c r="D2372" s="5">
        <v>10085.9</v>
      </c>
      <c r="E2372" s="5">
        <v>10016.950000000001</v>
      </c>
      <c r="F2372" s="6" t="s">
        <v>647</v>
      </c>
      <c r="G2372" s="7">
        <v>6.3E-3</v>
      </c>
      <c r="H2372" s="22">
        <v>245.1</v>
      </c>
    </row>
    <row r="2373" spans="1:8" ht="18" thickBot="1">
      <c r="A2373" s="3">
        <v>42948</v>
      </c>
      <c r="B2373" s="4">
        <v>10114.65</v>
      </c>
      <c r="C2373" s="5">
        <v>10101.049999999999</v>
      </c>
      <c r="D2373" s="5">
        <v>10128.6</v>
      </c>
      <c r="E2373" s="5">
        <v>10065.75</v>
      </c>
      <c r="F2373" s="6" t="s">
        <v>646</v>
      </c>
      <c r="G2373" s="7">
        <v>3.7000000000000002E-3</v>
      </c>
      <c r="H2373" s="22">
        <v>190</v>
      </c>
    </row>
    <row r="2374" spans="1:8" ht="18" thickBot="1">
      <c r="A2374" s="3">
        <v>42949</v>
      </c>
      <c r="B2374" s="8">
        <v>10081.5</v>
      </c>
      <c r="C2374" s="5">
        <v>10136.299999999999</v>
      </c>
      <c r="D2374" s="5">
        <v>10137.85</v>
      </c>
      <c r="E2374" s="5">
        <v>10054.200000000001</v>
      </c>
      <c r="F2374" s="6" t="s">
        <v>645</v>
      </c>
      <c r="G2374" s="9">
        <v>-3.3E-3</v>
      </c>
      <c r="H2374" s="22">
        <v>166.46</v>
      </c>
    </row>
    <row r="2375" spans="1:8" ht="18" thickBot="1">
      <c r="A2375" s="3">
        <v>42950</v>
      </c>
      <c r="B2375" s="8">
        <v>10013.65</v>
      </c>
      <c r="C2375" s="5">
        <v>10081.15</v>
      </c>
      <c r="D2375" s="5">
        <v>10081.15</v>
      </c>
      <c r="E2375" s="5">
        <v>9998.25</v>
      </c>
      <c r="F2375" s="6" t="s">
        <v>644</v>
      </c>
      <c r="G2375" s="9">
        <v>-6.7000000000000002E-3</v>
      </c>
      <c r="H2375" s="22">
        <v>198.67</v>
      </c>
    </row>
    <row r="2376" spans="1:8" ht="18" thickBot="1">
      <c r="A2376" s="3">
        <v>42951</v>
      </c>
      <c r="B2376" s="4">
        <v>10066.4</v>
      </c>
      <c r="C2376" s="5">
        <v>10008.6</v>
      </c>
      <c r="D2376" s="5">
        <v>10075.25</v>
      </c>
      <c r="E2376" s="5">
        <v>9988.35</v>
      </c>
      <c r="F2376" s="6" t="s">
        <v>643</v>
      </c>
      <c r="G2376" s="7">
        <v>5.3E-3</v>
      </c>
      <c r="H2376" s="22">
        <v>184.08</v>
      </c>
    </row>
    <row r="2377" spans="1:8" ht="18" thickBot="1">
      <c r="A2377" s="3">
        <v>42954</v>
      </c>
      <c r="B2377" s="8">
        <v>10057.4</v>
      </c>
      <c r="C2377" s="5">
        <v>10074.799999999999</v>
      </c>
      <c r="D2377" s="5">
        <v>10088.1</v>
      </c>
      <c r="E2377" s="5">
        <v>10046.35</v>
      </c>
      <c r="F2377" s="6" t="s">
        <v>642</v>
      </c>
      <c r="G2377" s="9">
        <v>-8.9999999999999998E-4</v>
      </c>
      <c r="H2377" s="22">
        <v>141.57</v>
      </c>
    </row>
    <row r="2378" spans="1:8" ht="18" thickBot="1">
      <c r="A2378" s="3">
        <v>42955</v>
      </c>
      <c r="B2378" s="8">
        <v>9978.5499999999993</v>
      </c>
      <c r="C2378" s="5">
        <v>10068.35</v>
      </c>
      <c r="D2378" s="5">
        <v>10083.799999999999</v>
      </c>
      <c r="E2378" s="5">
        <v>9947</v>
      </c>
      <c r="F2378" s="6" t="s">
        <v>641</v>
      </c>
      <c r="G2378" s="9">
        <v>-7.7999999999999996E-3</v>
      </c>
      <c r="H2378" s="22">
        <v>209.64</v>
      </c>
    </row>
    <row r="2379" spans="1:8" ht="18" thickBot="1">
      <c r="A2379" s="3">
        <v>42956</v>
      </c>
      <c r="B2379" s="8">
        <v>9908.0499999999993</v>
      </c>
      <c r="C2379" s="5">
        <v>9961.15</v>
      </c>
      <c r="D2379" s="5">
        <v>9969.7999999999993</v>
      </c>
      <c r="E2379" s="5">
        <v>9893.0499999999993</v>
      </c>
      <c r="F2379" s="6" t="s">
        <v>640</v>
      </c>
      <c r="G2379" s="9">
        <v>-7.1000000000000004E-3</v>
      </c>
      <c r="H2379" s="22">
        <v>174.4</v>
      </c>
    </row>
    <row r="2380" spans="1:8" ht="18" thickBot="1">
      <c r="A2380" s="3">
        <v>42957</v>
      </c>
      <c r="B2380" s="8">
        <v>9820.25</v>
      </c>
      <c r="C2380" s="5">
        <v>9872.85</v>
      </c>
      <c r="D2380" s="5">
        <v>9892.65</v>
      </c>
      <c r="E2380" s="5">
        <v>9776.2000000000007</v>
      </c>
      <c r="F2380" s="6" t="s">
        <v>639</v>
      </c>
      <c r="G2380" s="9">
        <v>-8.8999999999999999E-3</v>
      </c>
      <c r="H2380" s="22">
        <v>242.82</v>
      </c>
    </row>
    <row r="2381" spans="1:8" ht="18" thickBot="1">
      <c r="A2381" s="3">
        <v>42958</v>
      </c>
      <c r="B2381" s="8">
        <v>9710.7999999999993</v>
      </c>
      <c r="C2381" s="5">
        <v>9712.15</v>
      </c>
      <c r="D2381" s="5">
        <v>9771.65</v>
      </c>
      <c r="E2381" s="5">
        <v>9685.5499999999993</v>
      </c>
      <c r="F2381" s="6" t="s">
        <v>638</v>
      </c>
      <c r="G2381" s="9">
        <v>-1.11E-2</v>
      </c>
      <c r="H2381" s="22">
        <v>294.73</v>
      </c>
    </row>
    <row r="2382" spans="1:8" ht="18" thickBot="1">
      <c r="A2382" s="3">
        <v>42961</v>
      </c>
      <c r="B2382" s="4">
        <v>9794.15</v>
      </c>
      <c r="C2382" s="5">
        <v>9755.75</v>
      </c>
      <c r="D2382" s="5">
        <v>9818.2999999999993</v>
      </c>
      <c r="E2382" s="5">
        <v>9752.1</v>
      </c>
      <c r="F2382" s="6" t="s">
        <v>637</v>
      </c>
      <c r="G2382" s="7">
        <v>8.6E-3</v>
      </c>
      <c r="H2382" s="22">
        <v>201.61</v>
      </c>
    </row>
    <row r="2383" spans="1:8" ht="18" thickBot="1">
      <c r="A2383" s="3">
        <v>42963</v>
      </c>
      <c r="B2383" s="4">
        <v>9897.2999999999993</v>
      </c>
      <c r="C2383" s="5">
        <v>9825.85</v>
      </c>
      <c r="D2383" s="5">
        <v>9903.9500000000007</v>
      </c>
      <c r="E2383" s="5">
        <v>9773.85</v>
      </c>
      <c r="F2383" s="6" t="s">
        <v>636</v>
      </c>
      <c r="G2383" s="7">
        <v>1.0500000000000001E-2</v>
      </c>
      <c r="H2383" s="22">
        <v>226.27</v>
      </c>
    </row>
    <row r="2384" spans="1:8" ht="18" thickBot="1">
      <c r="A2384" s="3">
        <v>42964</v>
      </c>
      <c r="B2384" s="4">
        <v>9904.15</v>
      </c>
      <c r="C2384" s="5">
        <v>9945.5499999999993</v>
      </c>
      <c r="D2384" s="5">
        <v>9947.7999999999993</v>
      </c>
      <c r="E2384" s="5">
        <v>9883.75</v>
      </c>
      <c r="F2384" s="6" t="s">
        <v>635</v>
      </c>
      <c r="G2384" s="7">
        <v>6.9999999999999999E-4</v>
      </c>
      <c r="H2384" s="22">
        <v>203.65</v>
      </c>
    </row>
    <row r="2385" spans="1:8" ht="18" thickBot="1">
      <c r="A2385" s="3">
        <v>42965</v>
      </c>
      <c r="B2385" s="8">
        <v>9837.4</v>
      </c>
      <c r="C2385" s="5">
        <v>9865.9500000000007</v>
      </c>
      <c r="D2385" s="5">
        <v>9865.9500000000007</v>
      </c>
      <c r="E2385" s="5">
        <v>9783.65</v>
      </c>
      <c r="F2385" s="6" t="s">
        <v>634</v>
      </c>
      <c r="G2385" s="9">
        <v>-6.7000000000000002E-3</v>
      </c>
      <c r="H2385" s="22">
        <v>253.93</v>
      </c>
    </row>
    <row r="2386" spans="1:8" ht="18" thickBot="1">
      <c r="A2386" s="3">
        <v>42968</v>
      </c>
      <c r="B2386" s="8">
        <v>9754.35</v>
      </c>
      <c r="C2386" s="5">
        <v>9864.25</v>
      </c>
      <c r="D2386" s="5">
        <v>9884.35</v>
      </c>
      <c r="E2386" s="5">
        <v>9740.1</v>
      </c>
      <c r="F2386" s="6" t="s">
        <v>633</v>
      </c>
      <c r="G2386" s="9">
        <v>-8.3999999999999995E-3</v>
      </c>
      <c r="H2386" s="22">
        <v>211.63</v>
      </c>
    </row>
    <row r="2387" spans="1:8" ht="18" thickBot="1">
      <c r="A2387" s="3">
        <v>42969</v>
      </c>
      <c r="B2387" s="4">
        <v>9765.5499999999993</v>
      </c>
      <c r="C2387" s="5">
        <v>9815.75</v>
      </c>
      <c r="D2387" s="5">
        <v>9828.4500000000007</v>
      </c>
      <c r="E2387" s="5">
        <v>9752.6</v>
      </c>
      <c r="F2387" s="6" t="s">
        <v>632</v>
      </c>
      <c r="G2387" s="7">
        <v>1.1000000000000001E-3</v>
      </c>
      <c r="H2387" s="22">
        <v>189.27</v>
      </c>
    </row>
    <row r="2388" spans="1:8" ht="18" thickBot="1">
      <c r="A2388" s="3">
        <v>42970</v>
      </c>
      <c r="B2388" s="4">
        <v>9852.5</v>
      </c>
      <c r="C2388" s="5">
        <v>9803.0499999999993</v>
      </c>
      <c r="D2388" s="5">
        <v>9857.9</v>
      </c>
      <c r="E2388" s="5">
        <v>9786.75</v>
      </c>
      <c r="F2388" s="6" t="s">
        <v>631</v>
      </c>
      <c r="G2388" s="7">
        <v>8.8999999999999999E-3</v>
      </c>
      <c r="H2388" s="22">
        <v>173.82</v>
      </c>
    </row>
    <row r="2389" spans="1:8" ht="18" thickBot="1">
      <c r="A2389" s="3">
        <v>42971</v>
      </c>
      <c r="B2389" s="4">
        <v>9857.0499999999993</v>
      </c>
      <c r="C2389" s="5">
        <v>9881.2000000000007</v>
      </c>
      <c r="D2389" s="5">
        <v>9881.5</v>
      </c>
      <c r="E2389" s="5">
        <v>9848.85</v>
      </c>
      <c r="F2389" s="6" t="s">
        <v>630</v>
      </c>
      <c r="G2389" s="7">
        <v>5.0000000000000001E-4</v>
      </c>
      <c r="H2389" s="22">
        <v>190.4</v>
      </c>
    </row>
    <row r="2390" spans="1:8" ht="18" thickBot="1">
      <c r="A2390" s="3">
        <v>42975</v>
      </c>
      <c r="B2390" s="4">
        <v>9912.7999999999993</v>
      </c>
      <c r="C2390" s="5">
        <v>9907.15</v>
      </c>
      <c r="D2390" s="5">
        <v>9925.75</v>
      </c>
      <c r="E2390" s="5">
        <v>9882</v>
      </c>
      <c r="F2390" s="6" t="s">
        <v>629</v>
      </c>
      <c r="G2390" s="7">
        <v>5.7000000000000002E-3</v>
      </c>
      <c r="H2390" s="22">
        <v>164.49</v>
      </c>
    </row>
    <row r="2391" spans="1:8" ht="18" thickBot="1">
      <c r="A2391" s="3">
        <v>42976</v>
      </c>
      <c r="B2391" s="8">
        <v>9796.0499999999993</v>
      </c>
      <c r="C2391" s="5">
        <v>9886.4</v>
      </c>
      <c r="D2391" s="5">
        <v>9887.35</v>
      </c>
      <c r="E2391" s="5">
        <v>9783.75</v>
      </c>
      <c r="F2391" s="6" t="s">
        <v>628</v>
      </c>
      <c r="G2391" s="9">
        <v>-1.18E-2</v>
      </c>
      <c r="H2391" s="22">
        <v>178.67</v>
      </c>
    </row>
    <row r="2392" spans="1:8" ht="18" thickBot="1">
      <c r="A2392" s="3">
        <v>42977</v>
      </c>
      <c r="B2392" s="4">
        <v>9884.4</v>
      </c>
      <c r="C2392" s="5">
        <v>9859.5</v>
      </c>
      <c r="D2392" s="5">
        <v>9909.4500000000007</v>
      </c>
      <c r="E2392" s="5">
        <v>9850.7999999999993</v>
      </c>
      <c r="F2392" s="6" t="s">
        <v>627</v>
      </c>
      <c r="G2392" s="7">
        <v>8.9999999999999993E-3</v>
      </c>
      <c r="H2392" s="22">
        <v>162.69999999999999</v>
      </c>
    </row>
    <row r="2393" spans="1:8" ht="18" thickBot="1">
      <c r="A2393" s="3">
        <v>42978</v>
      </c>
      <c r="B2393" s="4">
        <v>9917.9</v>
      </c>
      <c r="C2393" s="5">
        <v>9905.7000000000007</v>
      </c>
      <c r="D2393" s="5">
        <v>9925.1</v>
      </c>
      <c r="E2393" s="5">
        <v>9856.9500000000007</v>
      </c>
      <c r="F2393" s="6" t="s">
        <v>626</v>
      </c>
      <c r="G2393" s="7">
        <v>3.3999999999999998E-3</v>
      </c>
      <c r="H2393" s="22">
        <v>337.78</v>
      </c>
    </row>
    <row r="2394" spans="1:8" ht="18" thickBot="1">
      <c r="A2394" s="3">
        <v>42979</v>
      </c>
      <c r="B2394" s="4">
        <v>9974.4</v>
      </c>
      <c r="C2394" s="5">
        <v>9937.65</v>
      </c>
      <c r="D2394" s="5">
        <v>9983.4500000000007</v>
      </c>
      <c r="E2394" s="5">
        <v>9909.85</v>
      </c>
      <c r="F2394" s="6" t="s">
        <v>625</v>
      </c>
      <c r="G2394" s="7">
        <v>5.7000000000000002E-3</v>
      </c>
      <c r="H2394" s="22">
        <v>162.72999999999999</v>
      </c>
    </row>
    <row r="2395" spans="1:8" ht="18" thickBot="1">
      <c r="A2395" s="3">
        <v>42982</v>
      </c>
      <c r="B2395" s="8">
        <v>9912.85</v>
      </c>
      <c r="C2395" s="5">
        <v>9984.15</v>
      </c>
      <c r="D2395" s="5">
        <v>9988.4</v>
      </c>
      <c r="E2395" s="5">
        <v>9861</v>
      </c>
      <c r="F2395" s="6" t="s">
        <v>624</v>
      </c>
      <c r="G2395" s="9">
        <v>-6.1999999999999998E-3</v>
      </c>
      <c r="H2395" s="22">
        <v>153.37</v>
      </c>
    </row>
    <row r="2396" spans="1:8" ht="18" thickBot="1">
      <c r="A2396" s="3">
        <v>42983</v>
      </c>
      <c r="B2396" s="4">
        <v>9952.2000000000007</v>
      </c>
      <c r="C2396" s="5">
        <v>9933.25</v>
      </c>
      <c r="D2396" s="5">
        <v>9963.1</v>
      </c>
      <c r="E2396" s="5">
        <v>9901.0499999999993</v>
      </c>
      <c r="F2396" s="6" t="s">
        <v>623</v>
      </c>
      <c r="G2396" s="7">
        <v>4.0000000000000001E-3</v>
      </c>
      <c r="H2396" s="22">
        <v>143.52000000000001</v>
      </c>
    </row>
    <row r="2397" spans="1:8" ht="18" thickBot="1">
      <c r="A2397" s="3">
        <v>42984</v>
      </c>
      <c r="B2397" s="8">
        <v>9916.2000000000007</v>
      </c>
      <c r="C2397" s="5">
        <v>9899.25</v>
      </c>
      <c r="D2397" s="5">
        <v>9931.5499999999993</v>
      </c>
      <c r="E2397" s="5">
        <v>9882.5499999999993</v>
      </c>
      <c r="F2397" s="6" t="s">
        <v>622</v>
      </c>
      <c r="G2397" s="9">
        <v>-3.5999999999999999E-3</v>
      </c>
      <c r="H2397" s="22">
        <v>153.77000000000001</v>
      </c>
    </row>
    <row r="2398" spans="1:8" ht="18" thickBot="1">
      <c r="A2398" s="3">
        <v>42985</v>
      </c>
      <c r="B2398" s="4">
        <v>9929.9</v>
      </c>
      <c r="C2398" s="5">
        <v>9945.85</v>
      </c>
      <c r="D2398" s="5">
        <v>9964.85</v>
      </c>
      <c r="E2398" s="5">
        <v>9917.2000000000007</v>
      </c>
      <c r="F2398" s="6" t="s">
        <v>621</v>
      </c>
      <c r="G2398" s="7">
        <v>1.4E-3</v>
      </c>
      <c r="H2398" s="22">
        <v>194.63</v>
      </c>
    </row>
    <row r="2399" spans="1:8" ht="18" thickBot="1">
      <c r="A2399" s="3">
        <v>42986</v>
      </c>
      <c r="B2399" s="4">
        <v>9934.7999999999993</v>
      </c>
      <c r="C2399" s="5">
        <v>9958.65</v>
      </c>
      <c r="D2399" s="5">
        <v>9963.6</v>
      </c>
      <c r="E2399" s="5">
        <v>9913.2999999999993</v>
      </c>
      <c r="F2399" s="6" t="s">
        <v>620</v>
      </c>
      <c r="G2399" s="7">
        <v>5.0000000000000001E-4</v>
      </c>
      <c r="H2399" s="22">
        <v>168.7</v>
      </c>
    </row>
    <row r="2400" spans="1:8" ht="18" thickBot="1">
      <c r="A2400" s="3">
        <v>42989</v>
      </c>
      <c r="B2400" s="4">
        <v>10006.049999999999</v>
      </c>
      <c r="C2400" s="5">
        <v>9971.75</v>
      </c>
      <c r="D2400" s="5">
        <v>10028.65</v>
      </c>
      <c r="E2400" s="5">
        <v>9968.7999999999993</v>
      </c>
      <c r="F2400" s="6" t="s">
        <v>619</v>
      </c>
      <c r="G2400" s="7">
        <v>7.1999999999999998E-3</v>
      </c>
      <c r="H2400" s="22">
        <v>178.41</v>
      </c>
    </row>
    <row r="2401" spans="1:8" ht="18" thickBot="1">
      <c r="A2401" s="3">
        <v>42990</v>
      </c>
      <c r="B2401" s="4">
        <v>10093.049999999999</v>
      </c>
      <c r="C2401" s="5">
        <v>10056.85</v>
      </c>
      <c r="D2401" s="5">
        <v>10097.549999999999</v>
      </c>
      <c r="E2401" s="5">
        <v>10028.049999999999</v>
      </c>
      <c r="F2401" s="6" t="s">
        <v>618</v>
      </c>
      <c r="G2401" s="7">
        <v>8.6999999999999994E-3</v>
      </c>
      <c r="H2401" s="22">
        <v>188.25</v>
      </c>
    </row>
    <row r="2402" spans="1:8" ht="18" thickBot="1">
      <c r="A2402" s="3">
        <v>42991</v>
      </c>
      <c r="B2402" s="8">
        <v>10079.299999999999</v>
      </c>
      <c r="C2402" s="5">
        <v>10099.25</v>
      </c>
      <c r="D2402" s="5">
        <v>10131.950000000001</v>
      </c>
      <c r="E2402" s="5">
        <v>10063.15</v>
      </c>
      <c r="F2402" s="6" t="s">
        <v>617</v>
      </c>
      <c r="G2402" s="9">
        <v>-1.4E-3</v>
      </c>
      <c r="H2402" s="22">
        <v>221.61</v>
      </c>
    </row>
    <row r="2403" spans="1:8" ht="18" thickBot="1">
      <c r="A2403" s="3">
        <v>42992</v>
      </c>
      <c r="B2403" s="4">
        <v>10086.6</v>
      </c>
      <c r="C2403" s="5">
        <v>10107.4</v>
      </c>
      <c r="D2403" s="5">
        <v>10126.5</v>
      </c>
      <c r="E2403" s="5">
        <v>10070.35</v>
      </c>
      <c r="F2403" s="6" t="s">
        <v>616</v>
      </c>
      <c r="G2403" s="7">
        <v>6.9999999999999999E-4</v>
      </c>
      <c r="H2403" s="22">
        <v>232.64</v>
      </c>
    </row>
    <row r="2404" spans="1:8" ht="18" thickBot="1">
      <c r="A2404" s="3">
        <v>42993</v>
      </c>
      <c r="B2404" s="8">
        <v>10085.4</v>
      </c>
      <c r="C2404" s="5">
        <v>10062.35</v>
      </c>
      <c r="D2404" s="5">
        <v>10115.15</v>
      </c>
      <c r="E2404" s="5">
        <v>10043.65</v>
      </c>
      <c r="F2404" s="6" t="s">
        <v>615</v>
      </c>
      <c r="G2404" s="9">
        <v>-1E-4</v>
      </c>
      <c r="H2404" s="22">
        <v>274.8</v>
      </c>
    </row>
    <row r="2405" spans="1:8" ht="18" thickBot="1">
      <c r="A2405" s="3">
        <v>42996</v>
      </c>
      <c r="B2405" s="4">
        <v>10153.1</v>
      </c>
      <c r="C2405" s="5">
        <v>10133.1</v>
      </c>
      <c r="D2405" s="5">
        <v>10171.700000000001</v>
      </c>
      <c r="E2405" s="5">
        <v>10131.299999999999</v>
      </c>
      <c r="F2405" s="6" t="s">
        <v>614</v>
      </c>
      <c r="G2405" s="7">
        <v>6.7000000000000002E-3</v>
      </c>
      <c r="H2405" s="22">
        <v>160.85</v>
      </c>
    </row>
    <row r="2406" spans="1:8" ht="18" thickBot="1">
      <c r="A2406" s="3">
        <v>42997</v>
      </c>
      <c r="B2406" s="8">
        <v>10147.549999999999</v>
      </c>
      <c r="C2406" s="5">
        <v>10175.6</v>
      </c>
      <c r="D2406" s="5">
        <v>10178.950000000001</v>
      </c>
      <c r="E2406" s="5">
        <v>10129.950000000001</v>
      </c>
      <c r="F2406" s="6" t="s">
        <v>613</v>
      </c>
      <c r="G2406" s="9">
        <v>-5.0000000000000001E-4</v>
      </c>
      <c r="H2406" s="22">
        <v>193.35</v>
      </c>
    </row>
    <row r="2407" spans="1:8" ht="18" thickBot="1">
      <c r="A2407" s="3">
        <v>42998</v>
      </c>
      <c r="B2407" s="8">
        <v>10141.15</v>
      </c>
      <c r="C2407" s="5">
        <v>10160.950000000001</v>
      </c>
      <c r="D2407" s="5">
        <v>10171.049999999999</v>
      </c>
      <c r="E2407" s="5">
        <v>10134.200000000001</v>
      </c>
      <c r="F2407" s="6" t="s">
        <v>612</v>
      </c>
      <c r="G2407" s="9">
        <v>-5.9999999999999995E-4</v>
      </c>
      <c r="H2407" s="22">
        <v>205.6</v>
      </c>
    </row>
    <row r="2408" spans="1:8" ht="18" thickBot="1">
      <c r="A2408" s="3">
        <v>42999</v>
      </c>
      <c r="B2408" s="8">
        <v>10121.9</v>
      </c>
      <c r="C2408" s="5">
        <v>10139.6</v>
      </c>
      <c r="D2408" s="5">
        <v>10158.9</v>
      </c>
      <c r="E2408" s="5">
        <v>10058.6</v>
      </c>
      <c r="F2408" s="6" t="s">
        <v>611</v>
      </c>
      <c r="G2408" s="9">
        <v>-1.9E-3</v>
      </c>
      <c r="H2408" s="22">
        <v>197.71</v>
      </c>
    </row>
    <row r="2409" spans="1:8" ht="18" thickBot="1">
      <c r="A2409" s="3">
        <v>43000</v>
      </c>
      <c r="B2409" s="8">
        <v>9964.4</v>
      </c>
      <c r="C2409" s="5">
        <v>10094.35</v>
      </c>
      <c r="D2409" s="5">
        <v>10095.049999999999</v>
      </c>
      <c r="E2409" s="5">
        <v>9952.7999999999993</v>
      </c>
      <c r="F2409" s="6" t="s">
        <v>610</v>
      </c>
      <c r="G2409" s="9">
        <v>-1.5599999999999999E-2</v>
      </c>
      <c r="H2409" s="22">
        <v>233.62</v>
      </c>
    </row>
    <row r="2410" spans="1:8" ht="18" thickBot="1">
      <c r="A2410" s="3">
        <v>43003</v>
      </c>
      <c r="B2410" s="8">
        <v>9872.6</v>
      </c>
      <c r="C2410" s="5">
        <v>9960.1</v>
      </c>
      <c r="D2410" s="5">
        <v>9960.5</v>
      </c>
      <c r="E2410" s="5">
        <v>9816.0499999999993</v>
      </c>
      <c r="F2410" s="6" t="s">
        <v>609</v>
      </c>
      <c r="G2410" s="9">
        <v>-9.1999999999999998E-3</v>
      </c>
      <c r="H2410" s="22">
        <v>228.21</v>
      </c>
    </row>
    <row r="2411" spans="1:8" ht="18" thickBot="1">
      <c r="A2411" s="3">
        <v>43004</v>
      </c>
      <c r="B2411" s="8">
        <v>9871.5</v>
      </c>
      <c r="C2411" s="5">
        <v>9875.25</v>
      </c>
      <c r="D2411" s="5">
        <v>9891.35</v>
      </c>
      <c r="E2411" s="5">
        <v>9813</v>
      </c>
      <c r="F2411" s="6" t="s">
        <v>608</v>
      </c>
      <c r="G2411" s="9">
        <v>-1E-4</v>
      </c>
      <c r="H2411" s="22">
        <v>196.79</v>
      </c>
    </row>
    <row r="2412" spans="1:8" ht="18" thickBot="1">
      <c r="A2412" s="3">
        <v>43005</v>
      </c>
      <c r="B2412" s="8">
        <v>9735.75</v>
      </c>
      <c r="C2412" s="5">
        <v>9920.6</v>
      </c>
      <c r="D2412" s="5">
        <v>9921.0499999999993</v>
      </c>
      <c r="E2412" s="5">
        <v>9714.4</v>
      </c>
      <c r="F2412" s="6" t="s">
        <v>607</v>
      </c>
      <c r="G2412" s="9">
        <v>-1.38E-2</v>
      </c>
      <c r="H2412" s="22">
        <v>206.31</v>
      </c>
    </row>
    <row r="2413" spans="1:8" ht="18" thickBot="1">
      <c r="A2413" s="3">
        <v>43006</v>
      </c>
      <c r="B2413" s="4">
        <v>9768.9500000000007</v>
      </c>
      <c r="C2413" s="5">
        <v>9736.4</v>
      </c>
      <c r="D2413" s="5">
        <v>9789.2000000000007</v>
      </c>
      <c r="E2413" s="5">
        <v>9687.5499999999993</v>
      </c>
      <c r="F2413" s="6" t="s">
        <v>606</v>
      </c>
      <c r="G2413" s="7">
        <v>3.3999999999999998E-3</v>
      </c>
      <c r="H2413" s="22">
        <v>396.88</v>
      </c>
    </row>
    <row r="2414" spans="1:8" ht="18" thickBot="1">
      <c r="A2414" s="3">
        <v>43007</v>
      </c>
      <c r="B2414" s="4">
        <v>9788.6</v>
      </c>
      <c r="C2414" s="5">
        <v>9814.2999999999993</v>
      </c>
      <c r="D2414" s="5">
        <v>9854</v>
      </c>
      <c r="E2414" s="5">
        <v>9775.35</v>
      </c>
      <c r="F2414" s="6" t="s">
        <v>605</v>
      </c>
      <c r="G2414" s="7">
        <v>2E-3</v>
      </c>
      <c r="H2414" s="22">
        <v>202.35</v>
      </c>
    </row>
    <row r="2415" spans="1:8" ht="18" thickBot="1">
      <c r="A2415" s="3">
        <v>43011</v>
      </c>
      <c r="B2415" s="4">
        <v>9859.5</v>
      </c>
      <c r="C2415" s="5">
        <v>9893.2999999999993</v>
      </c>
      <c r="D2415" s="5">
        <v>9895.4</v>
      </c>
      <c r="E2415" s="5">
        <v>9831.0499999999993</v>
      </c>
      <c r="F2415" s="6" t="s">
        <v>604</v>
      </c>
      <c r="G2415" s="7">
        <v>7.1999999999999998E-3</v>
      </c>
      <c r="H2415" s="22">
        <v>167.83</v>
      </c>
    </row>
    <row r="2416" spans="1:8" ht="18" thickBot="1">
      <c r="A2416" s="3">
        <v>43012</v>
      </c>
      <c r="B2416" s="4">
        <v>9914.9</v>
      </c>
      <c r="C2416" s="5">
        <v>9884.35</v>
      </c>
      <c r="D2416" s="5">
        <v>9938.2999999999993</v>
      </c>
      <c r="E2416" s="5">
        <v>9850.65</v>
      </c>
      <c r="F2416" s="6" t="s">
        <v>603</v>
      </c>
      <c r="G2416" s="7">
        <v>5.5999999999999999E-3</v>
      </c>
      <c r="H2416" s="22">
        <v>160.99</v>
      </c>
    </row>
    <row r="2417" spans="1:8" ht="18" thickBot="1">
      <c r="A2417" s="3">
        <v>43013</v>
      </c>
      <c r="B2417" s="8">
        <v>9888.7000000000007</v>
      </c>
      <c r="C2417" s="5">
        <v>9927</v>
      </c>
      <c r="D2417" s="5">
        <v>9945.9500000000007</v>
      </c>
      <c r="E2417" s="5">
        <v>9881.85</v>
      </c>
      <c r="F2417" s="6" t="s">
        <v>602</v>
      </c>
      <c r="G2417" s="9">
        <v>-2.5999999999999999E-3</v>
      </c>
      <c r="H2417" s="22">
        <v>152.36000000000001</v>
      </c>
    </row>
    <row r="2418" spans="1:8" ht="18" thickBot="1">
      <c r="A2418" s="3">
        <v>43014</v>
      </c>
      <c r="B2418" s="4">
        <v>9979.7000000000007</v>
      </c>
      <c r="C2418" s="5">
        <v>9908.15</v>
      </c>
      <c r="D2418" s="5">
        <v>9989.35</v>
      </c>
      <c r="E2418" s="5">
        <v>9906.6</v>
      </c>
      <c r="F2418" s="6" t="s">
        <v>601</v>
      </c>
      <c r="G2418" s="7">
        <v>9.1999999999999998E-3</v>
      </c>
      <c r="H2418" s="22">
        <v>201.86</v>
      </c>
    </row>
    <row r="2419" spans="1:8" ht="18" thickBot="1">
      <c r="A2419" s="3">
        <v>43017</v>
      </c>
      <c r="B2419" s="4">
        <v>9988.75</v>
      </c>
      <c r="C2419" s="5">
        <v>9988.2000000000007</v>
      </c>
      <c r="D2419" s="5">
        <v>10015.75</v>
      </c>
      <c r="E2419" s="5">
        <v>9959.4500000000007</v>
      </c>
      <c r="F2419" s="6" t="s">
        <v>600</v>
      </c>
      <c r="G2419" s="7">
        <v>8.9999999999999998E-4</v>
      </c>
      <c r="H2419" s="22">
        <v>148.4</v>
      </c>
    </row>
    <row r="2420" spans="1:8" ht="18" thickBot="1">
      <c r="A2420" s="3">
        <v>43018</v>
      </c>
      <c r="B2420" s="4">
        <v>10016.950000000001</v>
      </c>
      <c r="C2420" s="5">
        <v>10013.700000000001</v>
      </c>
      <c r="D2420" s="5">
        <v>10034</v>
      </c>
      <c r="E2420" s="5">
        <v>10002.299999999999</v>
      </c>
      <c r="F2420" s="6" t="s">
        <v>599</v>
      </c>
      <c r="G2420" s="7">
        <v>2.8E-3</v>
      </c>
      <c r="H2420" s="22">
        <v>153.25</v>
      </c>
    </row>
    <row r="2421" spans="1:8" ht="18" thickBot="1">
      <c r="A2421" s="3">
        <v>43019</v>
      </c>
      <c r="B2421" s="8">
        <v>9984.7999999999993</v>
      </c>
      <c r="C2421" s="5">
        <v>10042.6</v>
      </c>
      <c r="D2421" s="5">
        <v>10067.25</v>
      </c>
      <c r="E2421" s="5">
        <v>9955.7999999999993</v>
      </c>
      <c r="F2421" s="6" t="s">
        <v>598</v>
      </c>
      <c r="G2421" s="9">
        <v>-3.2000000000000002E-3</v>
      </c>
      <c r="H2421" s="22">
        <v>195.59</v>
      </c>
    </row>
    <row r="2422" spans="1:8" ht="18" thickBot="1">
      <c r="A2422" s="3">
        <v>43020</v>
      </c>
      <c r="B2422" s="4">
        <v>10096.4</v>
      </c>
      <c r="C2422" s="5">
        <v>10011.200000000001</v>
      </c>
      <c r="D2422" s="5">
        <v>10104.450000000001</v>
      </c>
      <c r="E2422" s="5">
        <v>9977.1</v>
      </c>
      <c r="F2422" s="6" t="s">
        <v>597</v>
      </c>
      <c r="G2422" s="7">
        <v>1.12E-2</v>
      </c>
      <c r="H2422" s="22">
        <v>207.11</v>
      </c>
    </row>
    <row r="2423" spans="1:8" ht="18" thickBot="1">
      <c r="A2423" s="3">
        <v>43021</v>
      </c>
      <c r="B2423" s="4">
        <v>10167.450000000001</v>
      </c>
      <c r="C2423" s="5">
        <v>10123.700000000001</v>
      </c>
      <c r="D2423" s="5">
        <v>10191.9</v>
      </c>
      <c r="E2423" s="5">
        <v>10120.1</v>
      </c>
      <c r="F2423" s="6" t="s">
        <v>596</v>
      </c>
      <c r="G2423" s="7">
        <v>7.0000000000000001E-3</v>
      </c>
      <c r="H2423" s="22">
        <v>237.23</v>
      </c>
    </row>
    <row r="2424" spans="1:8" ht="18" thickBot="1">
      <c r="A2424" s="3">
        <v>43024</v>
      </c>
      <c r="B2424" s="4">
        <v>10230.85</v>
      </c>
      <c r="C2424" s="5">
        <v>10207.4</v>
      </c>
      <c r="D2424" s="5">
        <v>10242.950000000001</v>
      </c>
      <c r="E2424" s="5">
        <v>10175.1</v>
      </c>
      <c r="F2424" s="6" t="s">
        <v>490</v>
      </c>
      <c r="G2424" s="7">
        <v>6.1999999999999998E-3</v>
      </c>
      <c r="H2424" s="22">
        <v>209.33</v>
      </c>
    </row>
    <row r="2425" spans="1:8" ht="18" thickBot="1">
      <c r="A2425" s="3">
        <v>43025</v>
      </c>
      <c r="B2425" s="4">
        <v>10234.450000000001</v>
      </c>
      <c r="C2425" s="5">
        <v>10227.65</v>
      </c>
      <c r="D2425" s="5">
        <v>10251.85</v>
      </c>
      <c r="E2425" s="5">
        <v>10212.6</v>
      </c>
      <c r="F2425" s="6" t="s">
        <v>595</v>
      </c>
      <c r="G2425" s="7">
        <v>4.0000000000000002E-4</v>
      </c>
      <c r="H2425" s="22">
        <v>201.78</v>
      </c>
    </row>
    <row r="2426" spans="1:8" ht="18" thickBot="1">
      <c r="A2426" s="3">
        <v>43026</v>
      </c>
      <c r="B2426" s="8">
        <v>10210.85</v>
      </c>
      <c r="C2426" s="5">
        <v>10209.4</v>
      </c>
      <c r="D2426" s="5">
        <v>10236.450000000001</v>
      </c>
      <c r="E2426" s="5">
        <v>10175.75</v>
      </c>
      <c r="F2426" s="6" t="s">
        <v>594</v>
      </c>
      <c r="G2426" s="9">
        <v>-2.3E-3</v>
      </c>
      <c r="H2426" s="22">
        <v>262.11</v>
      </c>
    </row>
    <row r="2427" spans="1:8" ht="18" thickBot="1">
      <c r="A2427" s="3">
        <v>43027</v>
      </c>
      <c r="B2427" s="8">
        <v>10146.549999999999</v>
      </c>
      <c r="C2427" s="5">
        <v>10210.35</v>
      </c>
      <c r="D2427" s="5">
        <v>10211.950000000001</v>
      </c>
      <c r="E2427" s="5">
        <v>10123.35</v>
      </c>
      <c r="F2427" s="6" t="s">
        <v>593</v>
      </c>
      <c r="G2427" s="9">
        <v>-6.3E-3</v>
      </c>
      <c r="H2427" s="22">
        <v>31.09</v>
      </c>
    </row>
    <row r="2428" spans="1:8" ht="18" thickBot="1">
      <c r="A2428" s="3">
        <v>43031</v>
      </c>
      <c r="B2428" s="4">
        <v>10184.85</v>
      </c>
      <c r="C2428" s="5">
        <v>10176.65</v>
      </c>
      <c r="D2428" s="5">
        <v>10224.15</v>
      </c>
      <c r="E2428" s="5">
        <v>10124.5</v>
      </c>
      <c r="F2428" s="6" t="s">
        <v>592</v>
      </c>
      <c r="G2428" s="7">
        <v>3.8E-3</v>
      </c>
      <c r="H2428" s="22">
        <v>224.8</v>
      </c>
    </row>
    <row r="2429" spans="1:8" ht="18" thickBot="1">
      <c r="A2429" s="3">
        <v>43032</v>
      </c>
      <c r="B2429" s="4">
        <v>10207.700000000001</v>
      </c>
      <c r="C2429" s="5">
        <v>10218.549999999999</v>
      </c>
      <c r="D2429" s="5">
        <v>10237.75</v>
      </c>
      <c r="E2429" s="5">
        <v>10182.4</v>
      </c>
      <c r="F2429" s="6" t="s">
        <v>591</v>
      </c>
      <c r="G2429" s="7">
        <v>2.2000000000000001E-3</v>
      </c>
      <c r="H2429" s="22">
        <v>223.91</v>
      </c>
    </row>
    <row r="2430" spans="1:8" ht="18" thickBot="1">
      <c r="A2430" s="3">
        <v>43033</v>
      </c>
      <c r="B2430" s="4">
        <v>10295.35</v>
      </c>
      <c r="C2430" s="5">
        <v>10321.15</v>
      </c>
      <c r="D2430" s="5">
        <v>10340.549999999999</v>
      </c>
      <c r="E2430" s="5">
        <v>10240.9</v>
      </c>
      <c r="F2430" s="6" t="s">
        <v>590</v>
      </c>
      <c r="G2430" s="7">
        <v>8.6E-3</v>
      </c>
      <c r="H2430" s="22">
        <v>612.62</v>
      </c>
    </row>
    <row r="2431" spans="1:8" ht="18" thickBot="1">
      <c r="A2431" s="3">
        <v>43034</v>
      </c>
      <c r="B2431" s="4">
        <v>10343.799999999999</v>
      </c>
      <c r="C2431" s="5">
        <v>10291.799999999999</v>
      </c>
      <c r="D2431" s="5">
        <v>10355.65</v>
      </c>
      <c r="E2431" s="5">
        <v>10271.85</v>
      </c>
      <c r="F2431" s="6" t="s">
        <v>589</v>
      </c>
      <c r="G2431" s="7">
        <v>4.7000000000000002E-3</v>
      </c>
      <c r="H2431" s="22">
        <v>443.04</v>
      </c>
    </row>
    <row r="2432" spans="1:8" ht="18" thickBot="1">
      <c r="A2432" s="3">
        <v>43035</v>
      </c>
      <c r="B2432" s="8">
        <v>10323.049999999999</v>
      </c>
      <c r="C2432" s="5">
        <v>10362.299999999999</v>
      </c>
      <c r="D2432" s="5">
        <v>10366.15</v>
      </c>
      <c r="E2432" s="5">
        <v>10311.299999999999</v>
      </c>
      <c r="F2432" s="6" t="s">
        <v>588</v>
      </c>
      <c r="G2432" s="9">
        <v>-2E-3</v>
      </c>
      <c r="H2432" s="22">
        <v>322.41000000000003</v>
      </c>
    </row>
    <row r="2433" spans="1:8" ht="18" thickBot="1">
      <c r="A2433" s="3">
        <v>43038</v>
      </c>
      <c r="B2433" s="4">
        <v>10363.65</v>
      </c>
      <c r="C2433" s="5">
        <v>10353.85</v>
      </c>
      <c r="D2433" s="5">
        <v>10384.5</v>
      </c>
      <c r="E2433" s="5">
        <v>10344.299999999999</v>
      </c>
      <c r="F2433" s="6" t="s">
        <v>587</v>
      </c>
      <c r="G2433" s="7">
        <v>3.8999999999999998E-3</v>
      </c>
      <c r="H2433" s="22">
        <v>244.19</v>
      </c>
    </row>
    <row r="2434" spans="1:8" ht="18" thickBot="1">
      <c r="A2434" s="3">
        <v>43039</v>
      </c>
      <c r="B2434" s="8">
        <v>10335.299999999999</v>
      </c>
      <c r="C2434" s="5">
        <v>10364.9</v>
      </c>
      <c r="D2434" s="5">
        <v>10367.700000000001</v>
      </c>
      <c r="E2434" s="5">
        <v>10323.950000000001</v>
      </c>
      <c r="F2434" s="6" t="s">
        <v>586</v>
      </c>
      <c r="G2434" s="9">
        <v>-2.7000000000000001E-3</v>
      </c>
      <c r="H2434" s="22">
        <v>239.81</v>
      </c>
    </row>
    <row r="2435" spans="1:8" ht="18" thickBot="1">
      <c r="A2435" s="3">
        <v>43040</v>
      </c>
      <c r="B2435" s="4">
        <v>10440.5</v>
      </c>
      <c r="C2435" s="5">
        <v>10390.35</v>
      </c>
      <c r="D2435" s="5">
        <v>10451.65</v>
      </c>
      <c r="E2435" s="5">
        <v>10383.049999999999</v>
      </c>
      <c r="F2435" s="6" t="s">
        <v>585</v>
      </c>
      <c r="G2435" s="7">
        <v>1.0200000000000001E-2</v>
      </c>
      <c r="H2435" s="22">
        <v>268.27</v>
      </c>
    </row>
    <row r="2436" spans="1:8" ht="18" thickBot="1">
      <c r="A2436" s="3">
        <v>43041</v>
      </c>
      <c r="B2436" s="8">
        <v>10423.799999999999</v>
      </c>
      <c r="C2436" s="5">
        <v>10440.5</v>
      </c>
      <c r="D2436" s="5">
        <v>10453</v>
      </c>
      <c r="E2436" s="5">
        <v>10412.549999999999</v>
      </c>
      <c r="F2436" s="6" t="s">
        <v>584</v>
      </c>
      <c r="G2436" s="9">
        <v>-1.6000000000000001E-3</v>
      </c>
      <c r="H2436" s="22">
        <v>207.74</v>
      </c>
    </row>
    <row r="2437" spans="1:8" ht="18" thickBot="1">
      <c r="A2437" s="3">
        <v>43042</v>
      </c>
      <c r="B2437" s="4">
        <v>10452.5</v>
      </c>
      <c r="C2437" s="5">
        <v>10461.549999999999</v>
      </c>
      <c r="D2437" s="5">
        <v>10461.700000000001</v>
      </c>
      <c r="E2437" s="5">
        <v>10403.6</v>
      </c>
      <c r="F2437" s="6" t="s">
        <v>583</v>
      </c>
      <c r="G2437" s="7">
        <v>2.8E-3</v>
      </c>
      <c r="H2437" s="22">
        <v>206.1</v>
      </c>
    </row>
    <row r="2438" spans="1:8" ht="18" thickBot="1">
      <c r="A2438" s="3">
        <v>43045</v>
      </c>
      <c r="B2438" s="8">
        <v>10451.799999999999</v>
      </c>
      <c r="C2438" s="5">
        <v>10431.75</v>
      </c>
      <c r="D2438" s="5">
        <v>10490.45</v>
      </c>
      <c r="E2438" s="5">
        <v>10413.75</v>
      </c>
      <c r="F2438" s="6" t="s">
        <v>582</v>
      </c>
      <c r="G2438" s="9">
        <v>-1E-4</v>
      </c>
      <c r="H2438" s="22">
        <v>199.56</v>
      </c>
    </row>
    <row r="2439" spans="1:8" ht="18" thickBot="1">
      <c r="A2439" s="3">
        <v>43046</v>
      </c>
      <c r="B2439" s="8">
        <v>10350.15</v>
      </c>
      <c r="C2439" s="5">
        <v>10477.15</v>
      </c>
      <c r="D2439" s="5">
        <v>10485.75</v>
      </c>
      <c r="E2439" s="5">
        <v>10340.799999999999</v>
      </c>
      <c r="F2439" s="6" t="s">
        <v>581</v>
      </c>
      <c r="G2439" s="9">
        <v>-9.7000000000000003E-3</v>
      </c>
      <c r="H2439" s="22">
        <v>295.83</v>
      </c>
    </row>
    <row r="2440" spans="1:8" ht="18" thickBot="1">
      <c r="A2440" s="3">
        <v>43047</v>
      </c>
      <c r="B2440" s="8">
        <v>10303.15</v>
      </c>
      <c r="C2440" s="5">
        <v>10361.950000000001</v>
      </c>
      <c r="D2440" s="5">
        <v>10384.25</v>
      </c>
      <c r="E2440" s="5">
        <v>10285.5</v>
      </c>
      <c r="F2440" s="6" t="s">
        <v>580</v>
      </c>
      <c r="G2440" s="9">
        <v>-4.4999999999999997E-3</v>
      </c>
      <c r="H2440" s="22">
        <v>282.95</v>
      </c>
    </row>
    <row r="2441" spans="1:8" ht="18" thickBot="1">
      <c r="A2441" s="3">
        <v>43048</v>
      </c>
      <c r="B2441" s="4">
        <v>10308.950000000001</v>
      </c>
      <c r="C2441" s="5">
        <v>10358.65</v>
      </c>
      <c r="D2441" s="5">
        <v>10368.450000000001</v>
      </c>
      <c r="E2441" s="5">
        <v>10266.950000000001</v>
      </c>
      <c r="F2441" s="6" t="s">
        <v>579</v>
      </c>
      <c r="G2441" s="7">
        <v>5.9999999999999995E-4</v>
      </c>
      <c r="H2441" s="22">
        <v>247.61</v>
      </c>
    </row>
    <row r="2442" spans="1:8" ht="18" thickBot="1">
      <c r="A2442" s="3">
        <v>43049</v>
      </c>
      <c r="B2442" s="4">
        <v>10321.75</v>
      </c>
      <c r="C2442" s="5">
        <v>10304.35</v>
      </c>
      <c r="D2442" s="5">
        <v>10344.950000000001</v>
      </c>
      <c r="E2442" s="5">
        <v>10254.1</v>
      </c>
      <c r="F2442" s="6" t="s">
        <v>578</v>
      </c>
      <c r="G2442" s="7">
        <v>1.1999999999999999E-3</v>
      </c>
      <c r="H2442" s="22">
        <v>287.95999999999998</v>
      </c>
    </row>
    <row r="2443" spans="1:8" ht="18" thickBot="1">
      <c r="A2443" s="3">
        <v>43052</v>
      </c>
      <c r="B2443" s="8">
        <v>10224.950000000001</v>
      </c>
      <c r="C2443" s="5">
        <v>10322</v>
      </c>
      <c r="D2443" s="5">
        <v>10334.15</v>
      </c>
      <c r="E2443" s="5">
        <v>10216.25</v>
      </c>
      <c r="F2443" s="6" t="s">
        <v>577</v>
      </c>
      <c r="G2443" s="9">
        <v>-9.4000000000000004E-3</v>
      </c>
      <c r="H2443" s="22">
        <v>216.8</v>
      </c>
    </row>
    <row r="2444" spans="1:8" ht="18" thickBot="1">
      <c r="A2444" s="3">
        <v>43053</v>
      </c>
      <c r="B2444" s="8">
        <v>10186.6</v>
      </c>
      <c r="C2444" s="5">
        <v>10223.4</v>
      </c>
      <c r="D2444" s="5">
        <v>10248</v>
      </c>
      <c r="E2444" s="5">
        <v>10175.549999999999</v>
      </c>
      <c r="F2444" s="6" t="s">
        <v>576</v>
      </c>
      <c r="G2444" s="9">
        <v>-3.8E-3</v>
      </c>
      <c r="H2444" s="22">
        <v>314.41000000000003</v>
      </c>
    </row>
    <row r="2445" spans="1:8" ht="18" thickBot="1">
      <c r="A2445" s="3">
        <v>43054</v>
      </c>
      <c r="B2445" s="8">
        <v>10118.049999999999</v>
      </c>
      <c r="C2445" s="5">
        <v>10171.950000000001</v>
      </c>
      <c r="D2445" s="5">
        <v>10175.450000000001</v>
      </c>
      <c r="E2445" s="5">
        <v>10094</v>
      </c>
      <c r="F2445" s="6" t="s">
        <v>575</v>
      </c>
      <c r="G2445" s="9">
        <v>-6.7000000000000002E-3</v>
      </c>
      <c r="H2445" s="22">
        <v>213.84</v>
      </c>
    </row>
    <row r="2446" spans="1:8" ht="18" thickBot="1">
      <c r="A2446" s="3">
        <v>43055</v>
      </c>
      <c r="B2446" s="4">
        <v>10214.75</v>
      </c>
      <c r="C2446" s="5">
        <v>10152.9</v>
      </c>
      <c r="D2446" s="5">
        <v>10232.25</v>
      </c>
      <c r="E2446" s="5">
        <v>10139.200000000001</v>
      </c>
      <c r="F2446" s="6" t="s">
        <v>574</v>
      </c>
      <c r="G2446" s="7">
        <v>9.5999999999999992E-3</v>
      </c>
      <c r="H2446" s="22">
        <v>188.18</v>
      </c>
    </row>
    <row r="2447" spans="1:8" ht="18" thickBot="1">
      <c r="A2447" s="3">
        <v>43056</v>
      </c>
      <c r="B2447" s="4">
        <v>10283.6</v>
      </c>
      <c r="C2447" s="5">
        <v>10324.549999999999</v>
      </c>
      <c r="D2447" s="5">
        <v>10343.6</v>
      </c>
      <c r="E2447" s="5">
        <v>10268.049999999999</v>
      </c>
      <c r="F2447" s="6" t="s">
        <v>573</v>
      </c>
      <c r="G2447" s="7">
        <v>6.7000000000000002E-3</v>
      </c>
      <c r="H2447" s="22">
        <v>209.59</v>
      </c>
    </row>
    <row r="2448" spans="1:8" ht="18" thickBot="1">
      <c r="A2448" s="3">
        <v>43059</v>
      </c>
      <c r="B2448" s="4">
        <v>10298.75</v>
      </c>
      <c r="C2448" s="5">
        <v>10287.200000000001</v>
      </c>
      <c r="D2448" s="5">
        <v>10309.85</v>
      </c>
      <c r="E2448" s="5">
        <v>10261.5</v>
      </c>
      <c r="F2448" s="6" t="s">
        <v>572</v>
      </c>
      <c r="G2448" s="7">
        <v>1.5E-3</v>
      </c>
      <c r="H2448" s="22">
        <v>151.75</v>
      </c>
    </row>
    <row r="2449" spans="1:8" ht="18" thickBot="1">
      <c r="A2449" s="3">
        <v>43060</v>
      </c>
      <c r="B2449" s="4">
        <v>10326.9</v>
      </c>
      <c r="C2449" s="5">
        <v>10329.25</v>
      </c>
      <c r="D2449" s="5">
        <v>10358.700000000001</v>
      </c>
      <c r="E2449" s="5">
        <v>10315.049999999999</v>
      </c>
      <c r="F2449" s="6" t="s">
        <v>571</v>
      </c>
      <c r="G2449" s="7">
        <v>2.7000000000000001E-3</v>
      </c>
      <c r="H2449" s="22">
        <v>191.86</v>
      </c>
    </row>
    <row r="2450" spans="1:8" ht="18" thickBot="1">
      <c r="A2450" s="3">
        <v>43061</v>
      </c>
      <c r="B2450" s="4">
        <v>10342.299999999999</v>
      </c>
      <c r="C2450" s="5">
        <v>10350.799999999999</v>
      </c>
      <c r="D2450" s="5">
        <v>10368.700000000001</v>
      </c>
      <c r="E2450" s="5">
        <v>10309.549999999999</v>
      </c>
      <c r="F2450" s="6" t="s">
        <v>570</v>
      </c>
      <c r="G2450" s="7">
        <v>1.5E-3</v>
      </c>
      <c r="H2450" s="22">
        <v>162.5</v>
      </c>
    </row>
    <row r="2451" spans="1:8" ht="18" thickBot="1">
      <c r="A2451" s="3">
        <v>43062</v>
      </c>
      <c r="B2451" s="4">
        <v>10348.75</v>
      </c>
      <c r="C2451" s="5">
        <v>10358.450000000001</v>
      </c>
      <c r="D2451" s="5">
        <v>10374.299999999999</v>
      </c>
      <c r="E2451" s="5">
        <v>10307.299999999999</v>
      </c>
      <c r="F2451" s="6" t="s">
        <v>569</v>
      </c>
      <c r="G2451" s="7">
        <v>5.9999999999999995E-4</v>
      </c>
      <c r="H2451" s="22">
        <v>157.65</v>
      </c>
    </row>
    <row r="2452" spans="1:8" ht="18" thickBot="1">
      <c r="A2452" s="3">
        <v>43063</v>
      </c>
      <c r="B2452" s="4">
        <v>10389.700000000001</v>
      </c>
      <c r="C2452" s="5">
        <v>10366.799999999999</v>
      </c>
      <c r="D2452" s="5">
        <v>10404.5</v>
      </c>
      <c r="E2452" s="5">
        <v>10362.25</v>
      </c>
      <c r="F2452" s="6" t="s">
        <v>568</v>
      </c>
      <c r="G2452" s="7">
        <v>4.0000000000000001E-3</v>
      </c>
      <c r="H2452" s="22">
        <v>133.18</v>
      </c>
    </row>
    <row r="2453" spans="1:8" ht="18" thickBot="1">
      <c r="A2453" s="3">
        <v>43066</v>
      </c>
      <c r="B2453" s="4">
        <v>10399.549999999999</v>
      </c>
      <c r="C2453" s="5">
        <v>10361.049999999999</v>
      </c>
      <c r="D2453" s="5">
        <v>10407.15</v>
      </c>
      <c r="E2453" s="5">
        <v>10340.200000000001</v>
      </c>
      <c r="F2453" s="6" t="s">
        <v>567</v>
      </c>
      <c r="G2453" s="7">
        <v>8.9999999999999998E-4</v>
      </c>
      <c r="H2453" s="22">
        <v>146.28</v>
      </c>
    </row>
    <row r="2454" spans="1:8" ht="18" thickBot="1">
      <c r="A2454" s="3">
        <v>43067</v>
      </c>
      <c r="B2454" s="8">
        <v>10370.25</v>
      </c>
      <c r="C2454" s="5">
        <v>10387.9</v>
      </c>
      <c r="D2454" s="5">
        <v>10409.549999999999</v>
      </c>
      <c r="E2454" s="5">
        <v>10355.200000000001</v>
      </c>
      <c r="F2454" s="6" t="s">
        <v>566</v>
      </c>
      <c r="G2454" s="9">
        <v>-2.8E-3</v>
      </c>
      <c r="H2454" s="22">
        <v>202.05</v>
      </c>
    </row>
    <row r="2455" spans="1:8" ht="18" thickBot="1">
      <c r="A2455" s="3">
        <v>43068</v>
      </c>
      <c r="B2455" s="8">
        <v>10361.299999999999</v>
      </c>
      <c r="C2455" s="5">
        <v>10376.65</v>
      </c>
      <c r="D2455" s="5">
        <v>10392.950000000001</v>
      </c>
      <c r="E2455" s="5">
        <v>10345.9</v>
      </c>
      <c r="F2455" s="6" t="s">
        <v>565</v>
      </c>
      <c r="G2455" s="9">
        <v>-8.9999999999999998E-4</v>
      </c>
      <c r="H2455" s="22">
        <v>157.19</v>
      </c>
    </row>
    <row r="2456" spans="1:8" ht="18" thickBot="1">
      <c r="A2456" s="3">
        <v>43069</v>
      </c>
      <c r="B2456" s="8">
        <v>10226.549999999999</v>
      </c>
      <c r="C2456" s="5">
        <v>10332.700000000001</v>
      </c>
      <c r="D2456" s="5">
        <v>10332.700000000001</v>
      </c>
      <c r="E2456" s="5">
        <v>10211.25</v>
      </c>
      <c r="F2456" s="6" t="s">
        <v>564</v>
      </c>
      <c r="G2456" s="9">
        <v>-1.2999999999999999E-2</v>
      </c>
      <c r="H2456" s="22">
        <v>353.1</v>
      </c>
    </row>
    <row r="2457" spans="1:8" ht="18" thickBot="1">
      <c r="A2457" s="3">
        <v>43070</v>
      </c>
      <c r="B2457" s="8">
        <v>10121.799999999999</v>
      </c>
      <c r="C2457" s="5">
        <v>10263.700000000001</v>
      </c>
      <c r="D2457" s="5">
        <v>10272.700000000001</v>
      </c>
      <c r="E2457" s="5">
        <v>10108.549999999999</v>
      </c>
      <c r="F2457" s="6" t="s">
        <v>563</v>
      </c>
      <c r="G2457" s="9">
        <v>-1.0200000000000001E-2</v>
      </c>
      <c r="H2457" s="22">
        <v>147.77000000000001</v>
      </c>
    </row>
    <row r="2458" spans="1:8" ht="18" thickBot="1">
      <c r="A2458" s="3">
        <v>43073</v>
      </c>
      <c r="B2458" s="4">
        <v>10127.75</v>
      </c>
      <c r="C2458" s="5">
        <v>10175.049999999999</v>
      </c>
      <c r="D2458" s="5">
        <v>10179.200000000001</v>
      </c>
      <c r="E2458" s="5">
        <v>10095.700000000001</v>
      </c>
      <c r="F2458" s="6" t="s">
        <v>562</v>
      </c>
      <c r="G2458" s="7">
        <v>5.9999999999999995E-4</v>
      </c>
      <c r="H2458" s="22">
        <v>153.24</v>
      </c>
    </row>
    <row r="2459" spans="1:8" ht="18" thickBot="1">
      <c r="A2459" s="3">
        <v>43074</v>
      </c>
      <c r="B2459" s="8">
        <v>10118.25</v>
      </c>
      <c r="C2459" s="5">
        <v>10118.25</v>
      </c>
      <c r="D2459" s="5">
        <v>10147.950000000001</v>
      </c>
      <c r="E2459" s="5">
        <v>10069.1</v>
      </c>
      <c r="F2459" s="6" t="s">
        <v>561</v>
      </c>
      <c r="G2459" s="9">
        <v>-8.9999999999999998E-4</v>
      </c>
      <c r="H2459" s="22">
        <v>160.25</v>
      </c>
    </row>
    <row r="2460" spans="1:8" ht="18" thickBot="1">
      <c r="A2460" s="3">
        <v>43075</v>
      </c>
      <c r="B2460" s="8">
        <v>10044.1</v>
      </c>
      <c r="C2460" s="5">
        <v>10088.799999999999</v>
      </c>
      <c r="D2460" s="5">
        <v>10104.200000000001</v>
      </c>
      <c r="E2460" s="5">
        <v>10033.35</v>
      </c>
      <c r="F2460" s="6" t="s">
        <v>560</v>
      </c>
      <c r="G2460" s="9">
        <v>-7.3000000000000001E-3</v>
      </c>
      <c r="H2460" s="22">
        <v>171.21</v>
      </c>
    </row>
    <row r="2461" spans="1:8" ht="18" thickBot="1">
      <c r="A2461" s="3">
        <v>43076</v>
      </c>
      <c r="B2461" s="4">
        <v>10166.700000000001</v>
      </c>
      <c r="C2461" s="5">
        <v>10063.450000000001</v>
      </c>
      <c r="D2461" s="5">
        <v>10182.65</v>
      </c>
      <c r="E2461" s="5">
        <v>10061.9</v>
      </c>
      <c r="F2461" s="6" t="s">
        <v>559</v>
      </c>
      <c r="G2461" s="7">
        <v>1.2200000000000001E-2</v>
      </c>
      <c r="H2461" s="22">
        <v>171.34</v>
      </c>
    </row>
    <row r="2462" spans="1:8" ht="18" thickBot="1">
      <c r="A2462" s="3">
        <v>43077</v>
      </c>
      <c r="B2462" s="4">
        <v>10265.65</v>
      </c>
      <c r="C2462" s="5">
        <v>10198.450000000001</v>
      </c>
      <c r="D2462" s="5">
        <v>10270.85</v>
      </c>
      <c r="E2462" s="5">
        <v>10195.25</v>
      </c>
      <c r="F2462" s="6" t="s">
        <v>558</v>
      </c>
      <c r="G2462" s="7">
        <v>9.7000000000000003E-3</v>
      </c>
      <c r="H2462" s="22">
        <v>206.23</v>
      </c>
    </row>
    <row r="2463" spans="1:8" ht="18" thickBot="1">
      <c r="A2463" s="3">
        <v>43080</v>
      </c>
      <c r="B2463" s="4">
        <v>10322.25</v>
      </c>
      <c r="C2463" s="5">
        <v>10310.5</v>
      </c>
      <c r="D2463" s="5">
        <v>10329.200000000001</v>
      </c>
      <c r="E2463" s="5">
        <v>10282.049999999999</v>
      </c>
      <c r="F2463" s="6" t="s">
        <v>557</v>
      </c>
      <c r="G2463" s="7">
        <v>5.4999999999999997E-3</v>
      </c>
      <c r="H2463" s="22">
        <v>152.04</v>
      </c>
    </row>
    <row r="2464" spans="1:8" ht="18" thickBot="1">
      <c r="A2464" s="3">
        <v>43081</v>
      </c>
      <c r="B2464" s="8">
        <v>10240.15</v>
      </c>
      <c r="C2464" s="5">
        <v>10324.9</v>
      </c>
      <c r="D2464" s="5">
        <v>10326.1</v>
      </c>
      <c r="E2464" s="5">
        <v>10230.200000000001</v>
      </c>
      <c r="F2464" s="6" t="s">
        <v>556</v>
      </c>
      <c r="G2464" s="9">
        <v>-8.0000000000000002E-3</v>
      </c>
      <c r="H2464" s="22">
        <v>180.55</v>
      </c>
    </row>
    <row r="2465" spans="1:8" ht="18" thickBot="1">
      <c r="A2465" s="3">
        <v>43082</v>
      </c>
      <c r="B2465" s="8">
        <v>10192.950000000001</v>
      </c>
      <c r="C2465" s="5">
        <v>10236.6</v>
      </c>
      <c r="D2465" s="5">
        <v>10296.549999999999</v>
      </c>
      <c r="E2465" s="5">
        <v>10169.85</v>
      </c>
      <c r="F2465" s="6" t="s">
        <v>555</v>
      </c>
      <c r="G2465" s="9">
        <v>-4.5999999999999999E-3</v>
      </c>
      <c r="H2465" s="22">
        <v>187.19</v>
      </c>
    </row>
    <row r="2466" spans="1:8" ht="18" thickBot="1">
      <c r="A2466" s="3">
        <v>43083</v>
      </c>
      <c r="B2466" s="4">
        <v>10252.1</v>
      </c>
      <c r="C2466" s="5">
        <v>10229.299999999999</v>
      </c>
      <c r="D2466" s="5">
        <v>10276.1</v>
      </c>
      <c r="E2466" s="5">
        <v>10141.549999999999</v>
      </c>
      <c r="F2466" s="6" t="s">
        <v>554</v>
      </c>
      <c r="G2466" s="7">
        <v>5.7999999999999996E-3</v>
      </c>
      <c r="H2466" s="22">
        <v>159.1</v>
      </c>
    </row>
    <row r="2467" spans="1:8" ht="18" thickBot="1">
      <c r="A2467" s="3">
        <v>43084</v>
      </c>
      <c r="B2467" s="4">
        <v>10333.25</v>
      </c>
      <c r="C2467" s="5">
        <v>10345.65</v>
      </c>
      <c r="D2467" s="5">
        <v>10373.1</v>
      </c>
      <c r="E2467" s="5">
        <v>10319.65</v>
      </c>
      <c r="F2467" s="6" t="s">
        <v>553</v>
      </c>
      <c r="G2467" s="7">
        <v>7.9000000000000008E-3</v>
      </c>
      <c r="H2467" s="22">
        <v>262.98</v>
      </c>
    </row>
    <row r="2468" spans="1:8" ht="18" thickBot="1">
      <c r="A2468" s="3">
        <v>43087</v>
      </c>
      <c r="B2468" s="4">
        <v>10388.75</v>
      </c>
      <c r="C2468" s="5">
        <v>10263.1</v>
      </c>
      <c r="D2468" s="5">
        <v>10443.549999999999</v>
      </c>
      <c r="E2468" s="5">
        <v>10074.799999999999</v>
      </c>
      <c r="F2468" s="6" t="s">
        <v>552</v>
      </c>
      <c r="G2468" s="7">
        <v>5.4000000000000003E-3</v>
      </c>
      <c r="H2468" s="22">
        <v>237.51</v>
      </c>
    </row>
    <row r="2469" spans="1:8" ht="18" thickBot="1">
      <c r="A2469" s="3">
        <v>43088</v>
      </c>
      <c r="B2469" s="4">
        <v>10463.200000000001</v>
      </c>
      <c r="C2469" s="5">
        <v>10414.799999999999</v>
      </c>
      <c r="D2469" s="5">
        <v>10472.200000000001</v>
      </c>
      <c r="E2469" s="5">
        <v>10406</v>
      </c>
      <c r="F2469" s="6" t="s">
        <v>551</v>
      </c>
      <c r="G2469" s="7">
        <v>7.1999999999999998E-3</v>
      </c>
      <c r="H2469" s="22">
        <v>174.34</v>
      </c>
    </row>
    <row r="2470" spans="1:8" ht="18" thickBot="1">
      <c r="A2470" s="3">
        <v>43089</v>
      </c>
      <c r="B2470" s="8">
        <v>10444.200000000001</v>
      </c>
      <c r="C2470" s="5">
        <v>10494.4</v>
      </c>
      <c r="D2470" s="5">
        <v>10494.45</v>
      </c>
      <c r="E2470" s="5">
        <v>10437.15</v>
      </c>
      <c r="F2470" s="6" t="s">
        <v>550</v>
      </c>
      <c r="G2470" s="9">
        <v>-1.8E-3</v>
      </c>
      <c r="H2470" s="22">
        <v>180.6</v>
      </c>
    </row>
    <row r="2471" spans="1:8" ht="18" thickBot="1">
      <c r="A2471" s="3">
        <v>43090</v>
      </c>
      <c r="B2471" s="8">
        <v>10440.299999999999</v>
      </c>
      <c r="C2471" s="5">
        <v>10473.950000000001</v>
      </c>
      <c r="D2471" s="5">
        <v>10473.950000000001</v>
      </c>
      <c r="E2471" s="5">
        <v>10426.9</v>
      </c>
      <c r="F2471" s="6" t="s">
        <v>549</v>
      </c>
      <c r="G2471" s="9">
        <v>-4.0000000000000002E-4</v>
      </c>
      <c r="H2471" s="22">
        <v>156.65</v>
      </c>
    </row>
    <row r="2472" spans="1:8" ht="18" thickBot="1">
      <c r="A2472" s="3">
        <v>43091</v>
      </c>
      <c r="B2472" s="4">
        <v>10493</v>
      </c>
      <c r="C2472" s="5">
        <v>10457.299999999999</v>
      </c>
      <c r="D2472" s="5">
        <v>10501.1</v>
      </c>
      <c r="E2472" s="5">
        <v>10448.25</v>
      </c>
      <c r="F2472" s="6" t="s">
        <v>548</v>
      </c>
      <c r="G2472" s="7">
        <v>5.0000000000000001E-3</v>
      </c>
      <c r="H2472" s="22">
        <v>143.12</v>
      </c>
    </row>
    <row r="2473" spans="1:8" ht="18" thickBot="1">
      <c r="A2473" s="3">
        <v>43095</v>
      </c>
      <c r="B2473" s="4">
        <v>10531.5</v>
      </c>
      <c r="C2473" s="5">
        <v>10512.3</v>
      </c>
      <c r="D2473" s="5">
        <v>10545.45</v>
      </c>
      <c r="E2473" s="5">
        <v>10477.950000000001</v>
      </c>
      <c r="F2473" s="6" t="s">
        <v>547</v>
      </c>
      <c r="G2473" s="7">
        <v>3.7000000000000002E-3</v>
      </c>
      <c r="H2473" s="22">
        <v>160.41999999999999</v>
      </c>
    </row>
    <row r="2474" spans="1:8" ht="18" thickBot="1">
      <c r="A2474" s="3">
        <v>43096</v>
      </c>
      <c r="B2474" s="8">
        <v>10490.75</v>
      </c>
      <c r="C2474" s="5">
        <v>10531.05</v>
      </c>
      <c r="D2474" s="5">
        <v>10552.4</v>
      </c>
      <c r="E2474" s="5">
        <v>10469.25</v>
      </c>
      <c r="F2474" s="6" t="s">
        <v>546</v>
      </c>
      <c r="G2474" s="9">
        <v>-3.8999999999999998E-3</v>
      </c>
      <c r="H2474" s="22">
        <v>170.31</v>
      </c>
    </row>
    <row r="2475" spans="1:8" ht="18" thickBot="1">
      <c r="A2475" s="3">
        <v>43097</v>
      </c>
      <c r="B2475" s="8">
        <v>10477.9</v>
      </c>
      <c r="C2475" s="5">
        <v>10498.2</v>
      </c>
      <c r="D2475" s="5">
        <v>10534.55</v>
      </c>
      <c r="E2475" s="5">
        <v>10460.450000000001</v>
      </c>
      <c r="F2475" s="6" t="s">
        <v>545</v>
      </c>
      <c r="G2475" s="9">
        <v>-1.1999999999999999E-3</v>
      </c>
      <c r="H2475" s="22">
        <v>281.31</v>
      </c>
    </row>
    <row r="2476" spans="1:8" ht="18" thickBot="1">
      <c r="A2476" s="3">
        <v>43098</v>
      </c>
      <c r="B2476" s="4">
        <v>10530.7</v>
      </c>
      <c r="C2476" s="5">
        <v>10492.35</v>
      </c>
      <c r="D2476" s="5">
        <v>10538.7</v>
      </c>
      <c r="E2476" s="5">
        <v>10488.65</v>
      </c>
      <c r="F2476" s="6" t="s">
        <v>544</v>
      </c>
      <c r="G2476" s="7">
        <v>5.0000000000000001E-3</v>
      </c>
      <c r="H2476" s="22">
        <v>156.74</v>
      </c>
    </row>
    <row r="2477" spans="1:8" ht="18" thickBot="1">
      <c r="A2477" s="3">
        <v>43101</v>
      </c>
      <c r="B2477" s="8">
        <v>10435.549999999999</v>
      </c>
      <c r="C2477" s="5">
        <v>10531.7</v>
      </c>
      <c r="D2477" s="5">
        <v>10537.85</v>
      </c>
      <c r="E2477" s="5">
        <v>10423.1</v>
      </c>
      <c r="F2477" s="6" t="s">
        <v>543</v>
      </c>
      <c r="G2477" s="9">
        <v>-8.9999999999999993E-3</v>
      </c>
      <c r="H2477" s="22">
        <v>134.53</v>
      </c>
    </row>
    <row r="2478" spans="1:8" ht="18" thickBot="1">
      <c r="A2478" s="3">
        <v>43102</v>
      </c>
      <c r="B2478" s="4">
        <v>10442.200000000001</v>
      </c>
      <c r="C2478" s="5">
        <v>10477.549999999999</v>
      </c>
      <c r="D2478" s="5">
        <v>10495.2</v>
      </c>
      <c r="E2478" s="5">
        <v>10404.65</v>
      </c>
      <c r="F2478" s="6" t="s">
        <v>542</v>
      </c>
      <c r="G2478" s="7">
        <v>5.9999999999999995E-4</v>
      </c>
      <c r="H2478" s="22">
        <v>158.09</v>
      </c>
    </row>
    <row r="2479" spans="1:8" ht="18" thickBot="1">
      <c r="A2479" s="3">
        <v>43103</v>
      </c>
      <c r="B2479" s="4">
        <v>10443.200000000001</v>
      </c>
      <c r="C2479" s="5">
        <v>10482.65</v>
      </c>
      <c r="D2479" s="5">
        <v>10503.6</v>
      </c>
      <c r="E2479" s="5">
        <v>10429.549999999999</v>
      </c>
      <c r="F2479" s="6" t="s">
        <v>541</v>
      </c>
      <c r="G2479" s="7">
        <v>1E-4</v>
      </c>
      <c r="H2479" s="22">
        <v>172.52</v>
      </c>
    </row>
    <row r="2480" spans="1:8" ht="18" thickBot="1">
      <c r="A2480" s="3">
        <v>43104</v>
      </c>
      <c r="B2480" s="4">
        <v>10504.8</v>
      </c>
      <c r="C2480" s="5">
        <v>10469.4</v>
      </c>
      <c r="D2480" s="5">
        <v>10513</v>
      </c>
      <c r="E2480" s="5">
        <v>10441.450000000001</v>
      </c>
      <c r="F2480" s="6" t="s">
        <v>540</v>
      </c>
      <c r="G2480" s="7">
        <v>5.8999999999999999E-3</v>
      </c>
      <c r="H2480" s="22">
        <v>180.26</v>
      </c>
    </row>
    <row r="2481" spans="1:8" ht="18" thickBot="1">
      <c r="A2481" s="3">
        <v>43105</v>
      </c>
      <c r="B2481" s="4">
        <v>10558.85</v>
      </c>
      <c r="C2481" s="5">
        <v>10534.25</v>
      </c>
      <c r="D2481" s="5">
        <v>10566.1</v>
      </c>
      <c r="E2481" s="5">
        <v>10520.1</v>
      </c>
      <c r="F2481" s="6" t="s">
        <v>539</v>
      </c>
      <c r="G2481" s="7">
        <v>5.1000000000000004E-3</v>
      </c>
      <c r="H2481" s="22">
        <v>186.47</v>
      </c>
    </row>
    <row r="2482" spans="1:8" ht="18" thickBot="1">
      <c r="A2482" s="3">
        <v>43108</v>
      </c>
      <c r="B2482" s="4">
        <v>10623.6</v>
      </c>
      <c r="C2482" s="5">
        <v>10591.7</v>
      </c>
      <c r="D2482" s="5">
        <v>10631.2</v>
      </c>
      <c r="E2482" s="5">
        <v>10588.55</v>
      </c>
      <c r="F2482" s="6" t="s">
        <v>538</v>
      </c>
      <c r="G2482" s="7">
        <v>6.1000000000000004E-3</v>
      </c>
      <c r="H2482" s="22">
        <v>174.18</v>
      </c>
    </row>
    <row r="2483" spans="1:8" ht="18" thickBot="1">
      <c r="A2483" s="3">
        <v>43109</v>
      </c>
      <c r="B2483" s="4">
        <v>10637</v>
      </c>
      <c r="C2483" s="5">
        <v>10645.1</v>
      </c>
      <c r="D2483" s="5">
        <v>10659.15</v>
      </c>
      <c r="E2483" s="5">
        <v>10603.6</v>
      </c>
      <c r="F2483" s="6" t="s">
        <v>537</v>
      </c>
      <c r="G2483" s="7">
        <v>1.2999999999999999E-3</v>
      </c>
      <c r="H2483" s="22">
        <v>211.29</v>
      </c>
    </row>
    <row r="2484" spans="1:8" ht="18" thickBot="1">
      <c r="A2484" s="3">
        <v>43110</v>
      </c>
      <c r="B2484" s="8">
        <v>10632.2</v>
      </c>
      <c r="C2484" s="5">
        <v>10652.05</v>
      </c>
      <c r="D2484" s="5">
        <v>10655.5</v>
      </c>
      <c r="E2484" s="5">
        <v>10592.7</v>
      </c>
      <c r="F2484" s="6" t="s">
        <v>536</v>
      </c>
      <c r="G2484" s="9">
        <v>-5.0000000000000001E-4</v>
      </c>
      <c r="H2484" s="22">
        <v>181.9</v>
      </c>
    </row>
    <row r="2485" spans="1:8" ht="18" thickBot="1">
      <c r="A2485" s="3">
        <v>43111</v>
      </c>
      <c r="B2485" s="4">
        <v>10651.2</v>
      </c>
      <c r="C2485" s="5">
        <v>10637.05</v>
      </c>
      <c r="D2485" s="5">
        <v>10664.6</v>
      </c>
      <c r="E2485" s="5">
        <v>10612.35</v>
      </c>
      <c r="F2485" s="6" t="s">
        <v>535</v>
      </c>
      <c r="G2485" s="7">
        <v>1.8E-3</v>
      </c>
      <c r="H2485" s="22">
        <v>158.63</v>
      </c>
    </row>
    <row r="2486" spans="1:8" ht="18" thickBot="1">
      <c r="A2486" s="3">
        <v>43112</v>
      </c>
      <c r="B2486" s="4">
        <v>10681.25</v>
      </c>
      <c r="C2486" s="5">
        <v>10682.55</v>
      </c>
      <c r="D2486" s="5">
        <v>10690.4</v>
      </c>
      <c r="E2486" s="5">
        <v>10597.1</v>
      </c>
      <c r="F2486" s="6" t="s">
        <v>534</v>
      </c>
      <c r="G2486" s="7">
        <v>2.8E-3</v>
      </c>
      <c r="H2486" s="22">
        <v>180.59</v>
      </c>
    </row>
    <row r="2487" spans="1:8" ht="18" thickBot="1">
      <c r="A2487" s="3">
        <v>43115</v>
      </c>
      <c r="B2487" s="4">
        <v>10741.55</v>
      </c>
      <c r="C2487" s="5">
        <v>10718.5</v>
      </c>
      <c r="D2487" s="5">
        <v>10782.65</v>
      </c>
      <c r="E2487" s="5">
        <v>10713.8</v>
      </c>
      <c r="F2487" s="6" t="s">
        <v>533</v>
      </c>
      <c r="G2487" s="7">
        <v>5.5999999999999999E-3</v>
      </c>
      <c r="H2487" s="22">
        <v>181.26</v>
      </c>
    </row>
    <row r="2488" spans="1:8" ht="18" thickBot="1">
      <c r="A2488" s="3">
        <v>43116</v>
      </c>
      <c r="B2488" s="8">
        <v>10700.45</v>
      </c>
      <c r="C2488" s="5">
        <v>10761.5</v>
      </c>
      <c r="D2488" s="5">
        <v>10762.35</v>
      </c>
      <c r="E2488" s="5">
        <v>10687.85</v>
      </c>
      <c r="F2488" s="6" t="s">
        <v>532</v>
      </c>
      <c r="G2488" s="9">
        <v>-3.8E-3</v>
      </c>
      <c r="H2488" s="22">
        <v>217.47</v>
      </c>
    </row>
    <row r="2489" spans="1:8" ht="18" thickBot="1">
      <c r="A2489" s="3">
        <v>43117</v>
      </c>
      <c r="B2489" s="4">
        <v>10788.55</v>
      </c>
      <c r="C2489" s="5">
        <v>10702.45</v>
      </c>
      <c r="D2489" s="5">
        <v>10803</v>
      </c>
      <c r="E2489" s="5">
        <v>10666.75</v>
      </c>
      <c r="F2489" s="6" t="s">
        <v>531</v>
      </c>
      <c r="G2489" s="7">
        <v>8.2000000000000007E-3</v>
      </c>
      <c r="H2489" s="22">
        <v>260.49</v>
      </c>
    </row>
    <row r="2490" spans="1:8" ht="18" thickBot="1">
      <c r="A2490" s="3">
        <v>43118</v>
      </c>
      <c r="B2490" s="4">
        <v>10817</v>
      </c>
      <c r="C2490" s="5">
        <v>10873.4</v>
      </c>
      <c r="D2490" s="5">
        <v>10887.5</v>
      </c>
      <c r="E2490" s="5">
        <v>10782.4</v>
      </c>
      <c r="F2490" s="6" t="s">
        <v>530</v>
      </c>
      <c r="G2490" s="7">
        <v>2.5999999999999999E-3</v>
      </c>
      <c r="H2490" s="22">
        <v>321.61</v>
      </c>
    </row>
    <row r="2491" spans="1:8" ht="18" thickBot="1">
      <c r="A2491" s="3">
        <v>43119</v>
      </c>
      <c r="B2491" s="4">
        <v>10894.7</v>
      </c>
      <c r="C2491" s="5">
        <v>10829.2</v>
      </c>
      <c r="D2491" s="5">
        <v>10906.85</v>
      </c>
      <c r="E2491" s="5">
        <v>10793.9</v>
      </c>
      <c r="F2491" s="6" t="s">
        <v>529</v>
      </c>
      <c r="G2491" s="7">
        <v>7.1999999999999998E-3</v>
      </c>
      <c r="H2491" s="22">
        <v>214.01</v>
      </c>
    </row>
    <row r="2492" spans="1:8" ht="18" thickBot="1">
      <c r="A2492" s="3">
        <v>43122</v>
      </c>
      <c r="B2492" s="4">
        <v>10966.2</v>
      </c>
      <c r="C2492" s="5">
        <v>10883.2</v>
      </c>
      <c r="D2492" s="5">
        <v>10975.1</v>
      </c>
      <c r="E2492" s="5">
        <v>10881.4</v>
      </c>
      <c r="F2492" s="6" t="s">
        <v>528</v>
      </c>
      <c r="G2492" s="7">
        <v>6.6E-3</v>
      </c>
      <c r="H2492" s="22">
        <v>238.82</v>
      </c>
    </row>
    <row r="2493" spans="1:8" ht="18" thickBot="1">
      <c r="A2493" s="3">
        <v>43123</v>
      </c>
      <c r="B2493" s="4">
        <v>11083.7</v>
      </c>
      <c r="C2493" s="5">
        <v>10997.4</v>
      </c>
      <c r="D2493" s="5">
        <v>11092.9</v>
      </c>
      <c r="E2493" s="5">
        <v>10994.55</v>
      </c>
      <c r="F2493" s="6" t="s">
        <v>527</v>
      </c>
      <c r="G2493" s="7">
        <v>1.0699999999999999E-2</v>
      </c>
      <c r="H2493" s="22">
        <v>293.45</v>
      </c>
    </row>
    <row r="2494" spans="1:8" ht="18" thickBot="1">
      <c r="A2494" s="3">
        <v>43124</v>
      </c>
      <c r="B2494" s="4">
        <v>11086</v>
      </c>
      <c r="C2494" s="5">
        <v>11069.35</v>
      </c>
      <c r="D2494" s="5">
        <v>11110.1</v>
      </c>
      <c r="E2494" s="5">
        <v>11046.15</v>
      </c>
      <c r="F2494" s="6" t="s">
        <v>526</v>
      </c>
      <c r="G2494" s="7">
        <v>2.0000000000000001E-4</v>
      </c>
      <c r="H2494" s="22">
        <v>292.2</v>
      </c>
    </row>
    <row r="2495" spans="1:8" ht="18" thickBot="1">
      <c r="A2495" s="3">
        <v>43125</v>
      </c>
      <c r="B2495" s="8">
        <v>11069.65</v>
      </c>
      <c r="C2495" s="5">
        <v>11095.6</v>
      </c>
      <c r="D2495" s="5">
        <v>11095.6</v>
      </c>
      <c r="E2495" s="5">
        <v>11009.2</v>
      </c>
      <c r="F2495" s="6" t="s">
        <v>525</v>
      </c>
      <c r="G2495" s="9">
        <v>-1.5E-3</v>
      </c>
      <c r="H2495" s="22">
        <v>340.47</v>
      </c>
    </row>
    <row r="2496" spans="1:8" ht="18" thickBot="1">
      <c r="A2496" s="3">
        <v>43129</v>
      </c>
      <c r="B2496" s="4">
        <v>11130.4</v>
      </c>
      <c r="C2496" s="5">
        <v>11079.35</v>
      </c>
      <c r="D2496" s="5">
        <v>11171.55</v>
      </c>
      <c r="E2496" s="5">
        <v>11075.95</v>
      </c>
      <c r="F2496" s="6" t="s">
        <v>524</v>
      </c>
      <c r="G2496" s="7">
        <v>5.4999999999999997E-3</v>
      </c>
      <c r="H2496" s="22">
        <v>249.22</v>
      </c>
    </row>
    <row r="2497" spans="1:8" ht="18" thickBot="1">
      <c r="A2497" s="3">
        <v>43130</v>
      </c>
      <c r="B2497" s="8">
        <v>11049.65</v>
      </c>
      <c r="C2497" s="5">
        <v>11120.85</v>
      </c>
      <c r="D2497" s="5">
        <v>11121.1</v>
      </c>
      <c r="E2497" s="5">
        <v>11033.9</v>
      </c>
      <c r="F2497" s="6" t="s">
        <v>523</v>
      </c>
      <c r="G2497" s="9">
        <v>-7.3000000000000001E-3</v>
      </c>
      <c r="H2497" s="22">
        <v>234.97</v>
      </c>
    </row>
    <row r="2498" spans="1:8" ht="18" thickBot="1">
      <c r="A2498" s="3">
        <v>43131</v>
      </c>
      <c r="B2498" s="8">
        <v>11027.7</v>
      </c>
      <c r="C2498" s="5">
        <v>11018.8</v>
      </c>
      <c r="D2498" s="5">
        <v>11058.5</v>
      </c>
      <c r="E2498" s="5">
        <v>10979.3</v>
      </c>
      <c r="F2498" s="6" t="s">
        <v>522</v>
      </c>
      <c r="G2498" s="9">
        <v>-2E-3</v>
      </c>
      <c r="H2498" s="22">
        <v>253.46</v>
      </c>
    </row>
    <row r="2499" spans="1:8" ht="18" thickBot="1">
      <c r="A2499" s="3">
        <v>43132</v>
      </c>
      <c r="B2499" s="8">
        <v>11016.9</v>
      </c>
      <c r="C2499" s="5">
        <v>11044.55</v>
      </c>
      <c r="D2499" s="5">
        <v>11117.35</v>
      </c>
      <c r="E2499" s="5">
        <v>10878.8</v>
      </c>
      <c r="F2499" s="6" t="s">
        <v>521</v>
      </c>
      <c r="G2499" s="9">
        <v>-1E-3</v>
      </c>
      <c r="H2499" s="22">
        <v>315.74</v>
      </c>
    </row>
    <row r="2500" spans="1:8" ht="18" thickBot="1">
      <c r="A2500" s="3">
        <v>43133</v>
      </c>
      <c r="B2500" s="8">
        <v>10760.6</v>
      </c>
      <c r="C2500" s="5">
        <v>10938.2</v>
      </c>
      <c r="D2500" s="5">
        <v>10954.95</v>
      </c>
      <c r="E2500" s="5">
        <v>10736.1</v>
      </c>
      <c r="F2500" s="6" t="s">
        <v>520</v>
      </c>
      <c r="G2500" s="9">
        <v>-2.3300000000000001E-2</v>
      </c>
      <c r="H2500" s="22">
        <v>291.43</v>
      </c>
    </row>
    <row r="2501" spans="1:8" ht="18" thickBot="1">
      <c r="A2501" s="3">
        <v>43136</v>
      </c>
      <c r="B2501" s="8">
        <v>10666.55</v>
      </c>
      <c r="C2501" s="5">
        <v>10604.3</v>
      </c>
      <c r="D2501" s="5">
        <v>10702.75</v>
      </c>
      <c r="E2501" s="5">
        <v>10586.8</v>
      </c>
      <c r="F2501" s="6" t="s">
        <v>519</v>
      </c>
      <c r="G2501" s="9">
        <v>-8.6999999999999994E-3</v>
      </c>
      <c r="H2501" s="22">
        <v>247.48</v>
      </c>
    </row>
    <row r="2502" spans="1:8" ht="18" thickBot="1">
      <c r="A2502" s="3">
        <v>43137</v>
      </c>
      <c r="B2502" s="8">
        <v>10498.25</v>
      </c>
      <c r="C2502" s="5">
        <v>10295.15</v>
      </c>
      <c r="D2502" s="5">
        <v>10594.15</v>
      </c>
      <c r="E2502" s="5">
        <v>10276.299999999999</v>
      </c>
      <c r="F2502" s="6" t="s">
        <v>518</v>
      </c>
      <c r="G2502" s="9">
        <v>-1.5800000000000002E-2</v>
      </c>
      <c r="H2502" s="22">
        <v>274.66000000000003</v>
      </c>
    </row>
    <row r="2503" spans="1:8" ht="18" thickBot="1">
      <c r="A2503" s="3">
        <v>43138</v>
      </c>
      <c r="B2503" s="8">
        <v>10476.700000000001</v>
      </c>
      <c r="C2503" s="5">
        <v>10607.2</v>
      </c>
      <c r="D2503" s="5">
        <v>10614</v>
      </c>
      <c r="E2503" s="5">
        <v>10446.4</v>
      </c>
      <c r="F2503" s="6" t="s">
        <v>517</v>
      </c>
      <c r="G2503" s="9">
        <v>-2.0999999999999999E-3</v>
      </c>
      <c r="H2503" s="22">
        <v>258.10000000000002</v>
      </c>
    </row>
    <row r="2504" spans="1:8" ht="18" thickBot="1">
      <c r="A2504" s="3">
        <v>43139</v>
      </c>
      <c r="B2504" s="4">
        <v>10576.85</v>
      </c>
      <c r="C2504" s="5">
        <v>10518.5</v>
      </c>
      <c r="D2504" s="5">
        <v>10637.8</v>
      </c>
      <c r="E2504" s="5">
        <v>10479.549999999999</v>
      </c>
      <c r="F2504" s="6" t="s">
        <v>516</v>
      </c>
      <c r="G2504" s="7">
        <v>9.5999999999999992E-3</v>
      </c>
      <c r="H2504" s="22">
        <v>239.41</v>
      </c>
    </row>
    <row r="2505" spans="1:8" ht="18" thickBot="1">
      <c r="A2505" s="3">
        <v>43140</v>
      </c>
      <c r="B2505" s="8">
        <v>10454.950000000001</v>
      </c>
      <c r="C2505" s="5">
        <v>10416.5</v>
      </c>
      <c r="D2505" s="5">
        <v>10480.200000000001</v>
      </c>
      <c r="E2505" s="5">
        <v>10398.200000000001</v>
      </c>
      <c r="F2505" s="6" t="s">
        <v>515</v>
      </c>
      <c r="G2505" s="9">
        <v>-1.15E-2</v>
      </c>
      <c r="H2505" s="22">
        <v>197.5</v>
      </c>
    </row>
    <row r="2506" spans="1:8" ht="18" thickBot="1">
      <c r="A2506" s="3">
        <v>43143</v>
      </c>
      <c r="B2506" s="4">
        <v>10539.75</v>
      </c>
      <c r="C2506" s="5">
        <v>10518.2</v>
      </c>
      <c r="D2506" s="5">
        <v>10555.5</v>
      </c>
      <c r="E2506" s="5">
        <v>10485.4</v>
      </c>
      <c r="F2506" s="6" t="s">
        <v>514</v>
      </c>
      <c r="G2506" s="7">
        <v>8.0999999999999996E-3</v>
      </c>
      <c r="H2506" s="22">
        <v>224.12</v>
      </c>
    </row>
    <row r="2507" spans="1:8" ht="18" thickBot="1">
      <c r="A2507" s="3">
        <v>43145</v>
      </c>
      <c r="B2507" s="8">
        <v>10500.9</v>
      </c>
      <c r="C2507" s="5">
        <v>10585.75</v>
      </c>
      <c r="D2507" s="5">
        <v>10590.55</v>
      </c>
      <c r="E2507" s="5">
        <v>10456.65</v>
      </c>
      <c r="F2507" s="6" t="s">
        <v>513</v>
      </c>
      <c r="G2507" s="9">
        <v>-3.7000000000000002E-3</v>
      </c>
      <c r="H2507" s="22">
        <v>236.33</v>
      </c>
    </row>
    <row r="2508" spans="1:8" ht="18" thickBot="1">
      <c r="A2508" s="3">
        <v>43146</v>
      </c>
      <c r="B2508" s="4">
        <v>10545.5</v>
      </c>
      <c r="C2508" s="5">
        <v>10537.9</v>
      </c>
      <c r="D2508" s="5">
        <v>10618.1</v>
      </c>
      <c r="E2508" s="5">
        <v>10511.05</v>
      </c>
      <c r="F2508" s="6" t="s">
        <v>512</v>
      </c>
      <c r="G2508" s="7">
        <v>4.1999999999999997E-3</v>
      </c>
      <c r="H2508" s="22">
        <v>217.09</v>
      </c>
    </row>
    <row r="2509" spans="1:8" ht="18" thickBot="1">
      <c r="A2509" s="3">
        <v>43147</v>
      </c>
      <c r="B2509" s="8">
        <v>10452.299999999999</v>
      </c>
      <c r="C2509" s="5">
        <v>10596.2</v>
      </c>
      <c r="D2509" s="5">
        <v>10612.9</v>
      </c>
      <c r="E2509" s="5">
        <v>10434.049999999999</v>
      </c>
      <c r="F2509" s="6" t="s">
        <v>511</v>
      </c>
      <c r="G2509" s="9">
        <v>-8.8000000000000005E-3</v>
      </c>
      <c r="H2509" s="22">
        <v>190.04</v>
      </c>
    </row>
    <row r="2510" spans="1:8" ht="18" thickBot="1">
      <c r="A2510" s="3">
        <v>43150</v>
      </c>
      <c r="B2510" s="8">
        <v>10378.4</v>
      </c>
      <c r="C2510" s="5">
        <v>10488.9</v>
      </c>
      <c r="D2510" s="5">
        <v>10489.35</v>
      </c>
      <c r="E2510" s="5">
        <v>10302.75</v>
      </c>
      <c r="F2510" s="6" t="s">
        <v>510</v>
      </c>
      <c r="G2510" s="9">
        <v>-7.1000000000000004E-3</v>
      </c>
      <c r="H2510" s="22">
        <v>193.09</v>
      </c>
    </row>
    <row r="2511" spans="1:8" ht="18" thickBot="1">
      <c r="A2511" s="3">
        <v>43151</v>
      </c>
      <c r="B2511" s="8">
        <v>10360.4</v>
      </c>
      <c r="C2511" s="5">
        <v>10391</v>
      </c>
      <c r="D2511" s="5">
        <v>10429.35</v>
      </c>
      <c r="E2511" s="5">
        <v>10347.65</v>
      </c>
      <c r="F2511" s="6" t="s">
        <v>509</v>
      </c>
      <c r="G2511" s="9">
        <v>-1.6999999999999999E-3</v>
      </c>
      <c r="H2511" s="22">
        <v>193.46</v>
      </c>
    </row>
    <row r="2512" spans="1:8" ht="18" thickBot="1">
      <c r="A2512" s="3">
        <v>43152</v>
      </c>
      <c r="B2512" s="4">
        <v>10397.450000000001</v>
      </c>
      <c r="C2512" s="5">
        <v>10426</v>
      </c>
      <c r="D2512" s="5">
        <v>10426.1</v>
      </c>
      <c r="E2512" s="5">
        <v>10349.6</v>
      </c>
      <c r="F2512" s="6" t="s">
        <v>508</v>
      </c>
      <c r="G2512" s="7">
        <v>3.5999999999999999E-3</v>
      </c>
      <c r="H2512" s="22">
        <v>241.33</v>
      </c>
    </row>
    <row r="2513" spans="1:8" ht="18" thickBot="1">
      <c r="A2513" s="3">
        <v>43153</v>
      </c>
      <c r="B2513" s="8">
        <v>10382.700000000001</v>
      </c>
      <c r="C2513" s="5">
        <v>10354.35</v>
      </c>
      <c r="D2513" s="5">
        <v>10397.549999999999</v>
      </c>
      <c r="E2513" s="5">
        <v>10340.65</v>
      </c>
      <c r="F2513" s="6" t="s">
        <v>507</v>
      </c>
      <c r="G2513" s="9">
        <v>-1.4E-3</v>
      </c>
      <c r="H2513" s="22">
        <v>323.26</v>
      </c>
    </row>
    <row r="2514" spans="1:8" ht="18" thickBot="1">
      <c r="A2514" s="3">
        <v>43154</v>
      </c>
      <c r="B2514" s="4">
        <v>10491.05</v>
      </c>
      <c r="C2514" s="5">
        <v>10408.1</v>
      </c>
      <c r="D2514" s="5">
        <v>10499.1</v>
      </c>
      <c r="E2514" s="5">
        <v>10396.65</v>
      </c>
      <c r="F2514" s="6" t="s">
        <v>506</v>
      </c>
      <c r="G2514" s="7">
        <v>1.04E-2</v>
      </c>
      <c r="H2514" s="22">
        <v>217.13</v>
      </c>
    </row>
    <row r="2515" spans="1:8" ht="18" thickBot="1">
      <c r="A2515" s="3">
        <v>43157</v>
      </c>
      <c r="B2515" s="4">
        <v>10582.6</v>
      </c>
      <c r="C2515" s="5">
        <v>10526.55</v>
      </c>
      <c r="D2515" s="5">
        <v>10592.95</v>
      </c>
      <c r="E2515" s="5">
        <v>10520.2</v>
      </c>
      <c r="F2515" s="6" t="s">
        <v>505</v>
      </c>
      <c r="G2515" s="7">
        <v>8.6999999999999994E-3</v>
      </c>
      <c r="H2515" s="22">
        <v>177.24</v>
      </c>
    </row>
    <row r="2516" spans="1:8" ht="18" thickBot="1">
      <c r="A2516" s="3">
        <v>43158</v>
      </c>
      <c r="B2516" s="8">
        <v>10554.3</v>
      </c>
      <c r="C2516" s="5">
        <v>10615.2</v>
      </c>
      <c r="D2516" s="5">
        <v>10631.65</v>
      </c>
      <c r="E2516" s="5">
        <v>10537.25</v>
      </c>
      <c r="F2516" s="6" t="s">
        <v>504</v>
      </c>
      <c r="G2516" s="9">
        <v>-2.7000000000000001E-3</v>
      </c>
      <c r="H2516" s="22">
        <v>193.25</v>
      </c>
    </row>
    <row r="2517" spans="1:8" ht="18" thickBot="1">
      <c r="A2517" s="3">
        <v>43159</v>
      </c>
      <c r="B2517" s="8">
        <v>10492.85</v>
      </c>
      <c r="C2517" s="5">
        <v>10488.95</v>
      </c>
      <c r="D2517" s="5">
        <v>10535.5</v>
      </c>
      <c r="E2517" s="5">
        <v>10461.549999999999</v>
      </c>
      <c r="F2517" s="6" t="s">
        <v>503</v>
      </c>
      <c r="G2517" s="9">
        <v>-5.7999999999999996E-3</v>
      </c>
      <c r="H2517" s="22">
        <v>294.79000000000002</v>
      </c>
    </row>
    <row r="2518" spans="1:8" ht="18" thickBot="1">
      <c r="A2518" s="3">
        <v>43160</v>
      </c>
      <c r="B2518" s="8">
        <v>10458.35</v>
      </c>
      <c r="C2518" s="5">
        <v>10479.950000000001</v>
      </c>
      <c r="D2518" s="5">
        <v>10525.5</v>
      </c>
      <c r="E2518" s="5">
        <v>10447.15</v>
      </c>
      <c r="F2518" s="6" t="s">
        <v>502</v>
      </c>
      <c r="G2518" s="9">
        <v>-3.3E-3</v>
      </c>
      <c r="H2518" s="22">
        <v>181.38</v>
      </c>
    </row>
    <row r="2519" spans="1:8" ht="18" thickBot="1">
      <c r="A2519" s="3">
        <v>43164</v>
      </c>
      <c r="B2519" s="8">
        <v>10358.85</v>
      </c>
      <c r="C2519" s="5">
        <v>10428.299999999999</v>
      </c>
      <c r="D2519" s="5">
        <v>10428.700000000001</v>
      </c>
      <c r="E2519" s="5">
        <v>10323.9</v>
      </c>
      <c r="F2519" s="6" t="s">
        <v>501</v>
      </c>
      <c r="G2519" s="9">
        <v>-9.4999999999999998E-3</v>
      </c>
      <c r="H2519" s="22">
        <v>199.98</v>
      </c>
    </row>
    <row r="2520" spans="1:8" ht="18" thickBot="1">
      <c r="A2520" s="3">
        <v>43165</v>
      </c>
      <c r="B2520" s="8">
        <v>10249.25</v>
      </c>
      <c r="C2520" s="5">
        <v>10420.5</v>
      </c>
      <c r="D2520" s="5">
        <v>10441.35</v>
      </c>
      <c r="E2520" s="5">
        <v>10215.9</v>
      </c>
      <c r="F2520" s="6" t="s">
        <v>500</v>
      </c>
      <c r="G2520" s="9">
        <v>-1.06E-2</v>
      </c>
      <c r="H2520" s="22">
        <v>229.78</v>
      </c>
    </row>
    <row r="2521" spans="1:8" ht="18" thickBot="1">
      <c r="A2521" s="3">
        <v>43166</v>
      </c>
      <c r="B2521" s="8">
        <v>10154.200000000001</v>
      </c>
      <c r="C2521" s="5">
        <v>10232.950000000001</v>
      </c>
      <c r="D2521" s="5">
        <v>10243.35</v>
      </c>
      <c r="E2521" s="5">
        <v>10141.549999999999</v>
      </c>
      <c r="F2521" s="6" t="s">
        <v>499</v>
      </c>
      <c r="G2521" s="9">
        <v>-9.2999999999999992E-3</v>
      </c>
      <c r="H2521" s="22">
        <v>257.2</v>
      </c>
    </row>
    <row r="2522" spans="1:8" ht="18" thickBot="1">
      <c r="A2522" s="3">
        <v>43167</v>
      </c>
      <c r="B2522" s="4">
        <v>10242.65</v>
      </c>
      <c r="C2522" s="5">
        <v>10216.25</v>
      </c>
      <c r="D2522" s="5">
        <v>10270.35</v>
      </c>
      <c r="E2522" s="5">
        <v>10146.4</v>
      </c>
      <c r="F2522" s="6" t="s">
        <v>498</v>
      </c>
      <c r="G2522" s="7">
        <v>8.6999999999999994E-3</v>
      </c>
      <c r="H2522" s="22">
        <v>233.38</v>
      </c>
    </row>
    <row r="2523" spans="1:8" ht="18" thickBot="1">
      <c r="A2523" s="3">
        <v>43168</v>
      </c>
      <c r="B2523" s="8">
        <v>10226.85</v>
      </c>
      <c r="C2523" s="5">
        <v>10271.299999999999</v>
      </c>
      <c r="D2523" s="5">
        <v>10296.700000000001</v>
      </c>
      <c r="E2523" s="5">
        <v>10211.9</v>
      </c>
      <c r="F2523" s="6" t="s">
        <v>497</v>
      </c>
      <c r="G2523" s="9">
        <v>-1.5E-3</v>
      </c>
      <c r="H2523" s="22">
        <v>192.33</v>
      </c>
    </row>
    <row r="2524" spans="1:8" ht="18" thickBot="1">
      <c r="A2524" s="3">
        <v>43171</v>
      </c>
      <c r="B2524" s="4">
        <v>10421.4</v>
      </c>
      <c r="C2524" s="5">
        <v>10301.6</v>
      </c>
      <c r="D2524" s="5">
        <v>10433.65</v>
      </c>
      <c r="E2524" s="5">
        <v>10295.450000000001</v>
      </c>
      <c r="F2524" s="6" t="s">
        <v>496</v>
      </c>
      <c r="G2524" s="7">
        <v>1.9E-2</v>
      </c>
      <c r="H2524" s="22">
        <v>223.14</v>
      </c>
    </row>
    <row r="2525" spans="1:8" ht="18" thickBot="1">
      <c r="A2525" s="3">
        <v>43172</v>
      </c>
      <c r="B2525" s="4">
        <v>10426.85</v>
      </c>
      <c r="C2525" s="5">
        <v>10389.5</v>
      </c>
      <c r="D2525" s="5">
        <v>10478.6</v>
      </c>
      <c r="E2525" s="5">
        <v>10377.85</v>
      </c>
      <c r="F2525" s="6" t="s">
        <v>495</v>
      </c>
      <c r="G2525" s="7">
        <v>5.0000000000000001E-4</v>
      </c>
      <c r="H2525" s="22">
        <v>274.85000000000002</v>
      </c>
    </row>
    <row r="2526" spans="1:8" ht="18" thickBot="1">
      <c r="A2526" s="3">
        <v>43173</v>
      </c>
      <c r="B2526" s="8">
        <v>10410.9</v>
      </c>
      <c r="C2526" s="5">
        <v>10393.049999999999</v>
      </c>
      <c r="D2526" s="5">
        <v>10420.35</v>
      </c>
      <c r="E2526" s="5">
        <v>10336.299999999999</v>
      </c>
      <c r="F2526" s="6" t="s">
        <v>494</v>
      </c>
      <c r="G2526" s="9">
        <v>-1.5E-3</v>
      </c>
      <c r="H2526" s="22">
        <v>186.99</v>
      </c>
    </row>
    <row r="2527" spans="1:8" ht="18" thickBot="1">
      <c r="A2527" s="3">
        <v>43174</v>
      </c>
      <c r="B2527" s="8">
        <v>10360.15</v>
      </c>
      <c r="C2527" s="5">
        <v>10405.450000000001</v>
      </c>
      <c r="D2527" s="5">
        <v>10420</v>
      </c>
      <c r="E2527" s="5">
        <v>10346.200000000001</v>
      </c>
      <c r="F2527" s="6" t="s">
        <v>493</v>
      </c>
      <c r="G2527" s="9">
        <v>-4.8999999999999998E-3</v>
      </c>
      <c r="H2527" s="22">
        <v>179.31</v>
      </c>
    </row>
    <row r="2528" spans="1:8" ht="18" thickBot="1">
      <c r="A2528" s="3">
        <v>43175</v>
      </c>
      <c r="B2528" s="8">
        <v>10195.15</v>
      </c>
      <c r="C2528" s="5">
        <v>10345.15</v>
      </c>
      <c r="D2528" s="5">
        <v>10346.299999999999</v>
      </c>
      <c r="E2528" s="5">
        <v>10180.25</v>
      </c>
      <c r="F2528" s="6" t="s">
        <v>492</v>
      </c>
      <c r="G2528" s="9">
        <v>-1.5900000000000001E-2</v>
      </c>
      <c r="H2528" s="22">
        <v>338.7</v>
      </c>
    </row>
    <row r="2529" spans="1:8" ht="18" thickBot="1">
      <c r="A2529" s="3">
        <v>43178</v>
      </c>
      <c r="B2529" s="8">
        <v>10094.25</v>
      </c>
      <c r="C2529" s="5">
        <v>10215.35</v>
      </c>
      <c r="D2529" s="5">
        <v>10224.549999999999</v>
      </c>
      <c r="E2529" s="5">
        <v>10075.299999999999</v>
      </c>
      <c r="F2529" s="6" t="s">
        <v>491</v>
      </c>
      <c r="G2529" s="9">
        <v>-9.9000000000000008E-3</v>
      </c>
      <c r="H2529" s="22">
        <v>216.67</v>
      </c>
    </row>
    <row r="2530" spans="1:8" ht="18" thickBot="1">
      <c r="A2530" s="3">
        <v>43179</v>
      </c>
      <c r="B2530" s="4">
        <v>10124.35</v>
      </c>
      <c r="C2530" s="5">
        <v>10051.549999999999</v>
      </c>
      <c r="D2530" s="5">
        <v>10155.65</v>
      </c>
      <c r="E2530" s="5">
        <v>10049.1</v>
      </c>
      <c r="F2530" s="6" t="s">
        <v>490</v>
      </c>
      <c r="G2530" s="7">
        <v>3.0000000000000001E-3</v>
      </c>
      <c r="H2530" s="22">
        <v>209.33</v>
      </c>
    </row>
    <row r="2531" spans="1:8" ht="18" thickBot="1">
      <c r="A2531" s="3">
        <v>43180</v>
      </c>
      <c r="B2531" s="4">
        <v>10155.25</v>
      </c>
      <c r="C2531" s="5">
        <v>10181.950000000001</v>
      </c>
      <c r="D2531" s="5">
        <v>10227.299999999999</v>
      </c>
      <c r="E2531" s="5">
        <v>10132.950000000001</v>
      </c>
      <c r="F2531" s="6" t="s">
        <v>489</v>
      </c>
      <c r="G2531" s="7">
        <v>3.0999999999999999E-3</v>
      </c>
      <c r="H2531" s="22">
        <v>211.06</v>
      </c>
    </row>
    <row r="2532" spans="1:8" ht="18" thickBot="1">
      <c r="A2532" s="3">
        <v>43181</v>
      </c>
      <c r="B2532" s="8">
        <v>10114.75</v>
      </c>
      <c r="C2532" s="5">
        <v>10167.5</v>
      </c>
      <c r="D2532" s="5">
        <v>10207.85</v>
      </c>
      <c r="E2532" s="5">
        <v>10105.4</v>
      </c>
      <c r="F2532" s="6" t="s">
        <v>488</v>
      </c>
      <c r="G2532" s="9">
        <v>-4.0000000000000001E-3</v>
      </c>
      <c r="H2532" s="22">
        <v>237.63</v>
      </c>
    </row>
    <row r="2533" spans="1:8" ht="18" thickBot="1">
      <c r="A2533" s="3">
        <v>43182</v>
      </c>
      <c r="B2533" s="8">
        <v>9998.0499999999993</v>
      </c>
      <c r="C2533" s="5">
        <v>9968.7999999999993</v>
      </c>
      <c r="D2533" s="5">
        <v>10027.700000000001</v>
      </c>
      <c r="E2533" s="5">
        <v>9951.9</v>
      </c>
      <c r="F2533" s="6" t="s">
        <v>487</v>
      </c>
      <c r="G2533" s="9">
        <v>-1.15E-2</v>
      </c>
      <c r="H2533" s="22">
        <v>294.52</v>
      </c>
    </row>
    <row r="2534" spans="1:8" ht="18" thickBot="1">
      <c r="A2534" s="3">
        <v>43185</v>
      </c>
      <c r="B2534" s="4">
        <v>10130.65</v>
      </c>
      <c r="C2534" s="5">
        <v>9989.15</v>
      </c>
      <c r="D2534" s="5">
        <v>10143.5</v>
      </c>
      <c r="E2534" s="5">
        <v>9958.5499999999993</v>
      </c>
      <c r="F2534" s="6" t="s">
        <v>486</v>
      </c>
      <c r="G2534" s="7">
        <v>1.3299999999999999E-2</v>
      </c>
      <c r="H2534" s="22">
        <v>270.66000000000003</v>
      </c>
    </row>
    <row r="2535" spans="1:8" ht="18" thickBot="1">
      <c r="A2535" s="3">
        <v>43186</v>
      </c>
      <c r="B2535" s="4">
        <v>10184.15</v>
      </c>
      <c r="C2535" s="5">
        <v>10188</v>
      </c>
      <c r="D2535" s="5">
        <v>10207.9</v>
      </c>
      <c r="E2535" s="5">
        <v>10139.65</v>
      </c>
      <c r="F2535" s="6" t="s">
        <v>485</v>
      </c>
      <c r="G2535" s="7">
        <v>5.3E-3</v>
      </c>
      <c r="H2535" s="22">
        <v>232.71</v>
      </c>
    </row>
    <row r="2536" spans="1:8" ht="18" thickBot="1">
      <c r="A2536" s="3">
        <v>43187</v>
      </c>
      <c r="B2536" s="8">
        <v>10113.700000000001</v>
      </c>
      <c r="C2536" s="5">
        <v>10143.6</v>
      </c>
      <c r="D2536" s="5">
        <v>10158.35</v>
      </c>
      <c r="E2536" s="5">
        <v>10096.9</v>
      </c>
      <c r="F2536" s="6" t="s">
        <v>484</v>
      </c>
      <c r="G2536" s="9">
        <v>-6.8999999999999999E-3</v>
      </c>
      <c r="H2536" s="22">
        <v>354.98</v>
      </c>
    </row>
    <row r="2537" spans="1:8" ht="18" thickBot="1">
      <c r="A2537" s="3">
        <v>43192</v>
      </c>
      <c r="B2537" s="4">
        <v>10211.799999999999</v>
      </c>
      <c r="C2537" s="5">
        <v>10151.65</v>
      </c>
      <c r="D2537" s="5">
        <v>10220.1</v>
      </c>
      <c r="E2537" s="5">
        <v>10127.75</v>
      </c>
      <c r="F2537" s="6" t="s">
        <v>483</v>
      </c>
      <c r="G2537" s="7">
        <v>9.7000000000000003E-3</v>
      </c>
      <c r="H2537" s="22">
        <v>232.43</v>
      </c>
    </row>
    <row r="2538" spans="1:8" ht="18" thickBot="1">
      <c r="A2538" s="3">
        <v>43193</v>
      </c>
      <c r="B2538" s="4">
        <v>10245</v>
      </c>
      <c r="C2538" s="5">
        <v>10186.85</v>
      </c>
      <c r="D2538" s="5">
        <v>10255.35</v>
      </c>
      <c r="E2538" s="5">
        <v>10171.049999999999</v>
      </c>
      <c r="F2538" s="6" t="s">
        <v>482</v>
      </c>
      <c r="G2538" s="7">
        <v>3.3E-3</v>
      </c>
      <c r="H2538" s="22">
        <v>211.65</v>
      </c>
    </row>
    <row r="2539" spans="1:8" ht="18" thickBot="1">
      <c r="A2539" s="3">
        <v>43194</v>
      </c>
      <c r="B2539" s="8">
        <v>10128.4</v>
      </c>
      <c r="C2539" s="5">
        <v>10274.6</v>
      </c>
      <c r="D2539" s="5">
        <v>10279.85</v>
      </c>
      <c r="E2539" s="5">
        <v>10111.299999999999</v>
      </c>
      <c r="F2539" s="6" t="s">
        <v>481</v>
      </c>
      <c r="G2539" s="9">
        <v>-1.14E-2</v>
      </c>
      <c r="H2539" s="22">
        <v>238.18</v>
      </c>
    </row>
    <row r="2540" spans="1:8" ht="18" thickBot="1">
      <c r="A2540" s="3">
        <v>43195</v>
      </c>
      <c r="B2540" s="4">
        <v>10325.15</v>
      </c>
      <c r="C2540" s="5">
        <v>10228.450000000001</v>
      </c>
      <c r="D2540" s="5">
        <v>10331.799999999999</v>
      </c>
      <c r="E2540" s="5">
        <v>10227.450000000001</v>
      </c>
      <c r="F2540" s="6" t="s">
        <v>480</v>
      </c>
      <c r="G2540" s="7">
        <v>1.9400000000000001E-2</v>
      </c>
      <c r="H2540" s="22">
        <v>244.12</v>
      </c>
    </row>
    <row r="2541" spans="1:8" ht="18" thickBot="1">
      <c r="A2541" s="3">
        <v>43196</v>
      </c>
      <c r="B2541" s="4">
        <v>10331.6</v>
      </c>
      <c r="C2541" s="5">
        <v>10322.75</v>
      </c>
      <c r="D2541" s="5">
        <v>10350.450000000001</v>
      </c>
      <c r="E2541" s="5">
        <v>10290.85</v>
      </c>
      <c r="F2541" s="6" t="s">
        <v>479</v>
      </c>
      <c r="G2541" s="7">
        <v>5.9999999999999995E-4</v>
      </c>
      <c r="H2541" s="22">
        <v>206.36</v>
      </c>
    </row>
    <row r="2542" spans="1:8" ht="18" thickBot="1">
      <c r="A2542" s="3">
        <v>43199</v>
      </c>
      <c r="B2542" s="4">
        <v>10379.35</v>
      </c>
      <c r="C2542" s="5">
        <v>10333.700000000001</v>
      </c>
      <c r="D2542" s="5">
        <v>10397.700000000001</v>
      </c>
      <c r="E2542" s="5">
        <v>10328.5</v>
      </c>
      <c r="F2542" s="6" t="s">
        <v>478</v>
      </c>
      <c r="G2542" s="7">
        <v>4.5999999999999999E-3</v>
      </c>
      <c r="H2542" s="22">
        <v>228.51</v>
      </c>
    </row>
    <row r="2543" spans="1:8" ht="18" thickBot="1">
      <c r="A2543" s="3">
        <v>43200</v>
      </c>
      <c r="B2543" s="4">
        <v>10402.25</v>
      </c>
      <c r="C2543" s="5">
        <v>10412.9</v>
      </c>
      <c r="D2543" s="5">
        <v>10424.85</v>
      </c>
      <c r="E2543" s="5">
        <v>10381.5</v>
      </c>
      <c r="F2543" s="6" t="s">
        <v>477</v>
      </c>
      <c r="G2543" s="7">
        <v>2.2000000000000001E-3</v>
      </c>
      <c r="H2543" s="22">
        <v>259.52</v>
      </c>
    </row>
    <row r="2544" spans="1:8" ht="18" thickBot="1">
      <c r="A2544" s="3">
        <v>43201</v>
      </c>
      <c r="B2544" s="4">
        <v>10417.15</v>
      </c>
      <c r="C2544" s="5">
        <v>10428.15</v>
      </c>
      <c r="D2544" s="5">
        <v>10428.15</v>
      </c>
      <c r="E2544" s="5">
        <v>10355.6</v>
      </c>
      <c r="F2544" s="6" t="s">
        <v>476</v>
      </c>
      <c r="G2544" s="7">
        <v>1.4E-3</v>
      </c>
      <c r="H2544" s="22">
        <v>258.08</v>
      </c>
    </row>
    <row r="2545" spans="1:8" ht="18" thickBot="1">
      <c r="A2545" s="3">
        <v>43202</v>
      </c>
      <c r="B2545" s="4">
        <v>10458.65</v>
      </c>
      <c r="C2545" s="5">
        <v>10410.65</v>
      </c>
      <c r="D2545" s="5">
        <v>10469.9</v>
      </c>
      <c r="E2545" s="5">
        <v>10395.25</v>
      </c>
      <c r="F2545" s="6" t="s">
        <v>475</v>
      </c>
      <c r="G2545" s="7">
        <v>4.0000000000000001E-3</v>
      </c>
      <c r="H2545" s="22">
        <v>246.03</v>
      </c>
    </row>
    <row r="2546" spans="1:8" ht="18" thickBot="1">
      <c r="A2546" s="3">
        <v>43203</v>
      </c>
      <c r="B2546" s="4">
        <v>10480.6</v>
      </c>
      <c r="C2546" s="5">
        <v>10495.3</v>
      </c>
      <c r="D2546" s="5">
        <v>10519.9</v>
      </c>
      <c r="E2546" s="5">
        <v>10451.450000000001</v>
      </c>
      <c r="F2546" s="6" t="s">
        <v>474</v>
      </c>
      <c r="G2546" s="7">
        <v>2.0999999999999999E-3</v>
      </c>
      <c r="H2546" s="22">
        <v>219.72</v>
      </c>
    </row>
    <row r="2547" spans="1:8" ht="18" thickBot="1">
      <c r="A2547" s="3">
        <v>43206</v>
      </c>
      <c r="B2547" s="4">
        <v>10528.35</v>
      </c>
      <c r="C2547" s="5">
        <v>10398.299999999999</v>
      </c>
      <c r="D2547" s="5">
        <v>10540.15</v>
      </c>
      <c r="E2547" s="5">
        <v>10396.35</v>
      </c>
      <c r="F2547" s="6" t="s">
        <v>473</v>
      </c>
      <c r="G2547" s="7">
        <v>4.5999999999999999E-3</v>
      </c>
      <c r="H2547" s="22">
        <v>200.95</v>
      </c>
    </row>
    <row r="2548" spans="1:8" ht="18" thickBot="1">
      <c r="A2548" s="3">
        <v>43207</v>
      </c>
      <c r="B2548" s="4">
        <v>10548.7</v>
      </c>
      <c r="C2548" s="5">
        <v>10557.3</v>
      </c>
      <c r="D2548" s="5">
        <v>10560.45</v>
      </c>
      <c r="E2548" s="5">
        <v>10495.65</v>
      </c>
      <c r="F2548" s="6" t="s">
        <v>472</v>
      </c>
      <c r="G2548" s="7">
        <v>1.9E-3</v>
      </c>
      <c r="H2548" s="22">
        <v>212.45</v>
      </c>
    </row>
    <row r="2549" spans="1:8" ht="18" thickBot="1">
      <c r="A2549" s="3">
        <v>43208</v>
      </c>
      <c r="B2549" s="8">
        <v>10526.2</v>
      </c>
      <c r="C2549" s="5">
        <v>10578.9</v>
      </c>
      <c r="D2549" s="5">
        <v>10594.2</v>
      </c>
      <c r="E2549" s="5">
        <v>10509.7</v>
      </c>
      <c r="F2549" s="6" t="s">
        <v>471</v>
      </c>
      <c r="G2549" s="9">
        <v>-2.0999999999999999E-3</v>
      </c>
      <c r="H2549" s="22">
        <v>211.82</v>
      </c>
    </row>
    <row r="2550" spans="1:8" ht="18" thickBot="1">
      <c r="A2550" s="3">
        <v>43209</v>
      </c>
      <c r="B2550" s="4">
        <v>10565.3</v>
      </c>
      <c r="C2550" s="5">
        <v>10563.65</v>
      </c>
      <c r="D2550" s="5">
        <v>10572.2</v>
      </c>
      <c r="E2550" s="5">
        <v>10546.2</v>
      </c>
      <c r="F2550" s="6" t="s">
        <v>470</v>
      </c>
      <c r="G2550" s="7">
        <v>3.7000000000000002E-3</v>
      </c>
      <c r="H2550" s="22">
        <v>270.74</v>
      </c>
    </row>
    <row r="2551" spans="1:8" ht="18" thickBot="1">
      <c r="A2551" s="3">
        <v>43210</v>
      </c>
      <c r="B2551" s="8">
        <v>10564.05</v>
      </c>
      <c r="C2551" s="5">
        <v>10560.35</v>
      </c>
      <c r="D2551" s="5">
        <v>10582.35</v>
      </c>
      <c r="E2551" s="5">
        <v>10527.45</v>
      </c>
      <c r="F2551" s="6" t="s">
        <v>469</v>
      </c>
      <c r="G2551" s="9">
        <v>-1E-4</v>
      </c>
      <c r="H2551" s="22">
        <v>252.23</v>
      </c>
    </row>
    <row r="2552" spans="1:8" ht="18" thickBot="1">
      <c r="A2552" s="3">
        <v>43213</v>
      </c>
      <c r="B2552" s="4">
        <v>10584.7</v>
      </c>
      <c r="C2552" s="5">
        <v>10592.8</v>
      </c>
      <c r="D2552" s="5">
        <v>10638.35</v>
      </c>
      <c r="E2552" s="5">
        <v>10514.95</v>
      </c>
      <c r="F2552" s="6" t="s">
        <v>468</v>
      </c>
      <c r="G2552" s="7">
        <v>2E-3</v>
      </c>
      <c r="H2552" s="22">
        <v>200.2</v>
      </c>
    </row>
    <row r="2553" spans="1:8" ht="18" thickBot="1">
      <c r="A2553" s="3">
        <v>43214</v>
      </c>
      <c r="B2553" s="4">
        <v>10614.35</v>
      </c>
      <c r="C2553" s="5">
        <v>10578.1</v>
      </c>
      <c r="D2553" s="5">
        <v>10636.8</v>
      </c>
      <c r="E2553" s="5">
        <v>10569</v>
      </c>
      <c r="F2553" s="6" t="s">
        <v>467</v>
      </c>
      <c r="G2553" s="7">
        <v>2.8E-3</v>
      </c>
      <c r="H2553" s="22">
        <v>225.97</v>
      </c>
    </row>
    <row r="2554" spans="1:8" ht="18" thickBot="1">
      <c r="A2554" s="3">
        <v>43215</v>
      </c>
      <c r="B2554" s="8">
        <v>10570.55</v>
      </c>
      <c r="C2554" s="5">
        <v>10612.4</v>
      </c>
      <c r="D2554" s="5">
        <v>10612.6</v>
      </c>
      <c r="E2554" s="5">
        <v>10536.45</v>
      </c>
      <c r="F2554" s="6" t="s">
        <v>466</v>
      </c>
      <c r="G2554" s="9">
        <v>-4.1000000000000003E-3</v>
      </c>
      <c r="H2554" s="22">
        <v>195.13</v>
      </c>
    </row>
    <row r="2555" spans="1:8" ht="18" thickBot="1">
      <c r="A2555" s="3">
        <v>43216</v>
      </c>
      <c r="B2555" s="4">
        <v>10617.8</v>
      </c>
      <c r="C2555" s="5">
        <v>10586.5</v>
      </c>
      <c r="D2555" s="5">
        <v>10628.4</v>
      </c>
      <c r="E2555" s="5">
        <v>10559.65</v>
      </c>
      <c r="F2555" s="6" t="s">
        <v>465</v>
      </c>
      <c r="G2555" s="7">
        <v>4.4999999999999997E-3</v>
      </c>
      <c r="H2555" s="22">
        <v>345.54</v>
      </c>
    </row>
    <row r="2556" spans="1:8" ht="18" thickBot="1">
      <c r="A2556" s="3">
        <v>43217</v>
      </c>
      <c r="B2556" s="4">
        <v>10692.3</v>
      </c>
      <c r="C2556" s="5">
        <v>10651.65</v>
      </c>
      <c r="D2556" s="5">
        <v>10719.8</v>
      </c>
      <c r="E2556" s="5">
        <v>10647.55</v>
      </c>
      <c r="F2556" s="6" t="s">
        <v>464</v>
      </c>
      <c r="G2556" s="7">
        <v>7.0000000000000001E-3</v>
      </c>
      <c r="H2556" s="22">
        <v>306.67</v>
      </c>
    </row>
    <row r="2557" spans="1:8" ht="18" thickBot="1">
      <c r="A2557" s="3">
        <v>43220</v>
      </c>
      <c r="B2557" s="4">
        <v>10739.35</v>
      </c>
      <c r="C2557" s="5">
        <v>10705.75</v>
      </c>
      <c r="D2557" s="5">
        <v>10759</v>
      </c>
      <c r="E2557" s="5">
        <v>10704.6</v>
      </c>
      <c r="F2557" s="6" t="s">
        <v>463</v>
      </c>
      <c r="G2557" s="7">
        <v>4.4000000000000003E-3</v>
      </c>
      <c r="H2557" s="22">
        <v>179.16</v>
      </c>
    </row>
    <row r="2558" spans="1:8" ht="18" thickBot="1">
      <c r="A2558" s="3">
        <v>43222</v>
      </c>
      <c r="B2558" s="8">
        <v>10718.05</v>
      </c>
      <c r="C2558" s="5">
        <v>10783.85</v>
      </c>
      <c r="D2558" s="5">
        <v>10784.65</v>
      </c>
      <c r="E2558" s="5">
        <v>10689.8</v>
      </c>
      <c r="F2558" s="6" t="s">
        <v>462</v>
      </c>
      <c r="G2558" s="9">
        <v>-2E-3</v>
      </c>
      <c r="H2558" s="22">
        <v>236.76</v>
      </c>
    </row>
    <row r="2559" spans="1:8" ht="18" thickBot="1">
      <c r="A2559" s="3">
        <v>43223</v>
      </c>
      <c r="B2559" s="8">
        <v>10679.65</v>
      </c>
      <c r="C2559" s="5">
        <v>10720.15</v>
      </c>
      <c r="D2559" s="5">
        <v>10720.6</v>
      </c>
      <c r="E2559" s="5">
        <v>10647.45</v>
      </c>
      <c r="F2559" s="6" t="s">
        <v>461</v>
      </c>
      <c r="G2559" s="9">
        <v>-3.5999999999999999E-3</v>
      </c>
      <c r="H2559" s="22">
        <v>190.87</v>
      </c>
    </row>
    <row r="2560" spans="1:8" ht="18" thickBot="1">
      <c r="A2560" s="3">
        <v>43224</v>
      </c>
      <c r="B2560" s="8">
        <v>10618.25</v>
      </c>
      <c r="C2560" s="5">
        <v>10700.45</v>
      </c>
      <c r="D2560" s="5">
        <v>10700.45</v>
      </c>
      <c r="E2560" s="5">
        <v>10601.6</v>
      </c>
      <c r="F2560" s="6" t="s">
        <v>460</v>
      </c>
      <c r="G2560" s="9">
        <v>-5.7000000000000002E-3</v>
      </c>
      <c r="H2560" s="22">
        <v>192.3</v>
      </c>
    </row>
    <row r="2561" spans="1:8" ht="18" thickBot="1">
      <c r="A2561" s="3">
        <v>43227</v>
      </c>
      <c r="B2561" s="4">
        <v>10715.5</v>
      </c>
      <c r="C2561" s="5">
        <v>10653.15</v>
      </c>
      <c r="D2561" s="5">
        <v>10725.65</v>
      </c>
      <c r="E2561" s="5">
        <v>10635.65</v>
      </c>
      <c r="F2561" s="6" t="s">
        <v>459</v>
      </c>
      <c r="G2561" s="7">
        <v>9.1999999999999998E-3</v>
      </c>
      <c r="H2561" s="22">
        <v>173.62</v>
      </c>
    </row>
    <row r="2562" spans="1:8" ht="18" thickBot="1">
      <c r="A2562" s="3">
        <v>43228</v>
      </c>
      <c r="B2562" s="4">
        <v>10717.8</v>
      </c>
      <c r="C2562" s="5">
        <v>10757.9</v>
      </c>
      <c r="D2562" s="5">
        <v>10758.55</v>
      </c>
      <c r="E2562" s="5">
        <v>10689.4</v>
      </c>
      <c r="F2562" s="6" t="s">
        <v>458</v>
      </c>
      <c r="G2562" s="7">
        <v>2.0000000000000001E-4</v>
      </c>
      <c r="H2562" s="22">
        <v>278.12</v>
      </c>
    </row>
    <row r="2563" spans="1:8" ht="18" thickBot="1">
      <c r="A2563" s="3">
        <v>43229</v>
      </c>
      <c r="B2563" s="4">
        <v>10741.7</v>
      </c>
      <c r="C2563" s="5">
        <v>10693.35</v>
      </c>
      <c r="D2563" s="5">
        <v>10766.25</v>
      </c>
      <c r="E2563" s="5">
        <v>10689.85</v>
      </c>
      <c r="F2563" s="6" t="s">
        <v>457</v>
      </c>
      <c r="G2563" s="7">
        <v>2.2000000000000001E-3</v>
      </c>
      <c r="H2563" s="22">
        <v>222.12</v>
      </c>
    </row>
    <row r="2564" spans="1:8" ht="18" thickBot="1">
      <c r="A2564" s="3">
        <v>43230</v>
      </c>
      <c r="B2564" s="8">
        <v>10716.55</v>
      </c>
      <c r="C2564" s="5">
        <v>10779.65</v>
      </c>
      <c r="D2564" s="5">
        <v>10785.55</v>
      </c>
      <c r="E2564" s="5">
        <v>10705</v>
      </c>
      <c r="F2564" s="6" t="s">
        <v>456</v>
      </c>
      <c r="G2564" s="9">
        <v>-2.3E-3</v>
      </c>
      <c r="H2564" s="22">
        <v>197.99</v>
      </c>
    </row>
    <row r="2565" spans="1:8" ht="18" thickBot="1">
      <c r="A2565" s="3">
        <v>43231</v>
      </c>
      <c r="B2565" s="4">
        <v>10806.5</v>
      </c>
      <c r="C2565" s="5">
        <v>10741.95</v>
      </c>
      <c r="D2565" s="5">
        <v>10812.05</v>
      </c>
      <c r="E2565" s="5">
        <v>10724.45</v>
      </c>
      <c r="F2565" s="6" t="s">
        <v>455</v>
      </c>
      <c r="G2565" s="7">
        <v>8.3999999999999995E-3</v>
      </c>
      <c r="H2565" s="22">
        <v>209.39</v>
      </c>
    </row>
    <row r="2566" spans="1:8" ht="18" thickBot="1">
      <c r="A2566" s="3">
        <v>43234</v>
      </c>
      <c r="B2566" s="4">
        <v>10806.6</v>
      </c>
      <c r="C2566" s="5">
        <v>10815.15</v>
      </c>
      <c r="D2566" s="5">
        <v>10834.85</v>
      </c>
      <c r="E2566" s="5">
        <v>10774.75</v>
      </c>
      <c r="F2566" s="6" t="s">
        <v>454</v>
      </c>
      <c r="G2566" s="7">
        <v>0</v>
      </c>
      <c r="H2566" s="22">
        <v>176.7</v>
      </c>
    </row>
    <row r="2567" spans="1:8" ht="18" thickBot="1">
      <c r="A2567" s="3">
        <v>43235</v>
      </c>
      <c r="B2567" s="8">
        <v>10801.85</v>
      </c>
      <c r="C2567" s="5">
        <v>10812.6</v>
      </c>
      <c r="D2567" s="5">
        <v>10929.2</v>
      </c>
      <c r="E2567" s="5">
        <v>10781.4</v>
      </c>
      <c r="F2567" s="6" t="s">
        <v>453</v>
      </c>
      <c r="G2567" s="9">
        <v>-4.0000000000000002E-4</v>
      </c>
      <c r="H2567" s="22">
        <v>262.2</v>
      </c>
    </row>
    <row r="2568" spans="1:8" ht="18" thickBot="1">
      <c r="A2568" s="3">
        <v>43236</v>
      </c>
      <c r="B2568" s="8">
        <v>10741.1</v>
      </c>
      <c r="C2568" s="5">
        <v>10751.95</v>
      </c>
      <c r="D2568" s="5">
        <v>10790.45</v>
      </c>
      <c r="E2568" s="5">
        <v>10699.7</v>
      </c>
      <c r="F2568" s="6" t="s">
        <v>452</v>
      </c>
      <c r="G2568" s="9">
        <v>-5.5999999999999999E-3</v>
      </c>
      <c r="H2568" s="22">
        <v>238.22</v>
      </c>
    </row>
    <row r="2569" spans="1:8" ht="18" thickBot="1">
      <c r="A2569" s="3">
        <v>43237</v>
      </c>
      <c r="B2569" s="8">
        <v>10682.7</v>
      </c>
      <c r="C2569" s="5">
        <v>10775.6</v>
      </c>
      <c r="D2569" s="5">
        <v>10777.25</v>
      </c>
      <c r="E2569" s="5">
        <v>10664.5</v>
      </c>
      <c r="F2569" s="6" t="s">
        <v>451</v>
      </c>
      <c r="G2569" s="9">
        <v>-5.4000000000000003E-3</v>
      </c>
      <c r="H2569" s="22">
        <v>220.74</v>
      </c>
    </row>
    <row r="2570" spans="1:8" ht="18" thickBot="1">
      <c r="A2570" s="3">
        <v>43238</v>
      </c>
      <c r="B2570" s="8">
        <v>10596.4</v>
      </c>
      <c r="C2570" s="5">
        <v>10671.85</v>
      </c>
      <c r="D2570" s="5">
        <v>10674.95</v>
      </c>
      <c r="E2570" s="5">
        <v>10589.1</v>
      </c>
      <c r="F2570" s="6" t="s">
        <v>450</v>
      </c>
      <c r="G2570" s="9">
        <v>-8.0999999999999996E-3</v>
      </c>
      <c r="H2570" s="22">
        <v>229.91</v>
      </c>
    </row>
    <row r="2571" spans="1:8" ht="18" thickBot="1">
      <c r="A2571" s="3">
        <v>43241</v>
      </c>
      <c r="B2571" s="8">
        <v>10516.7</v>
      </c>
      <c r="C2571" s="5">
        <v>10616.7</v>
      </c>
      <c r="D2571" s="5">
        <v>10621.7</v>
      </c>
      <c r="E2571" s="5">
        <v>10505.8</v>
      </c>
      <c r="F2571" s="6" t="s">
        <v>449</v>
      </c>
      <c r="G2571" s="9">
        <v>-7.4999999999999997E-3</v>
      </c>
      <c r="H2571" s="22">
        <v>197.29</v>
      </c>
    </row>
    <row r="2572" spans="1:8" ht="18" thickBot="1">
      <c r="A2572" s="3">
        <v>43242</v>
      </c>
      <c r="B2572" s="4">
        <v>10536.7</v>
      </c>
      <c r="C2572" s="5">
        <v>10518.45</v>
      </c>
      <c r="D2572" s="5">
        <v>10558.6</v>
      </c>
      <c r="E2572" s="5">
        <v>10490.55</v>
      </c>
      <c r="F2572" s="6" t="s">
        <v>448</v>
      </c>
      <c r="G2572" s="7">
        <v>1.9E-3</v>
      </c>
      <c r="H2572" s="22">
        <v>249.24</v>
      </c>
    </row>
    <row r="2573" spans="1:8" ht="18" thickBot="1">
      <c r="A2573" s="3">
        <v>43243</v>
      </c>
      <c r="B2573" s="8">
        <v>10430.35</v>
      </c>
      <c r="C2573" s="5">
        <v>10521.1</v>
      </c>
      <c r="D2573" s="5">
        <v>10533.55</v>
      </c>
      <c r="E2573" s="5">
        <v>10417.799999999999</v>
      </c>
      <c r="F2573" s="6" t="s">
        <v>447</v>
      </c>
      <c r="G2573" s="9">
        <v>-1.01E-2</v>
      </c>
      <c r="H2573" s="22">
        <v>299.92</v>
      </c>
    </row>
    <row r="2574" spans="1:8" ht="18" thickBot="1">
      <c r="A2574" s="3">
        <v>43244</v>
      </c>
      <c r="B2574" s="4">
        <v>10513.85</v>
      </c>
      <c r="C2574" s="5">
        <v>10464.85</v>
      </c>
      <c r="D2574" s="5">
        <v>10535.15</v>
      </c>
      <c r="E2574" s="5">
        <v>10419.799999999999</v>
      </c>
      <c r="F2574" s="6" t="s">
        <v>446</v>
      </c>
      <c r="G2574" s="7">
        <v>8.0000000000000002E-3</v>
      </c>
      <c r="H2574" s="22">
        <v>306.79000000000002</v>
      </c>
    </row>
    <row r="2575" spans="1:8" ht="18" thickBot="1">
      <c r="A2575" s="3">
        <v>43245</v>
      </c>
      <c r="B2575" s="4">
        <v>10605.15</v>
      </c>
      <c r="C2575" s="5">
        <v>10533.05</v>
      </c>
      <c r="D2575" s="5">
        <v>10628.05</v>
      </c>
      <c r="E2575" s="5">
        <v>10524</v>
      </c>
      <c r="F2575" s="6" t="s">
        <v>445</v>
      </c>
      <c r="G2575" s="7">
        <v>8.6999999999999994E-3</v>
      </c>
      <c r="H2575" s="22">
        <v>268.92</v>
      </c>
    </row>
    <row r="2576" spans="1:8" ht="18" thickBot="1">
      <c r="A2576" s="3">
        <v>43248</v>
      </c>
      <c r="B2576" s="4">
        <v>10688.65</v>
      </c>
      <c r="C2576" s="5">
        <v>10648.35</v>
      </c>
      <c r="D2576" s="5">
        <v>10709.8</v>
      </c>
      <c r="E2576" s="5">
        <v>10640.55</v>
      </c>
      <c r="F2576" s="6" t="s">
        <v>444</v>
      </c>
      <c r="G2576" s="7">
        <v>7.9000000000000008E-3</v>
      </c>
      <c r="H2576" s="22">
        <v>239.79</v>
      </c>
    </row>
    <row r="2577" spans="1:8" ht="18" thickBot="1">
      <c r="A2577" s="3">
        <v>43249</v>
      </c>
      <c r="B2577" s="8">
        <v>10633.3</v>
      </c>
      <c r="C2577" s="5">
        <v>10689.4</v>
      </c>
      <c r="D2577" s="5">
        <v>10717.25</v>
      </c>
      <c r="E2577" s="5">
        <v>10616.1</v>
      </c>
      <c r="F2577" s="6" t="s">
        <v>443</v>
      </c>
      <c r="G2577" s="9">
        <v>-5.1999999999999998E-3</v>
      </c>
      <c r="H2577" s="22">
        <v>232.76</v>
      </c>
    </row>
    <row r="2578" spans="1:8" ht="18" thickBot="1">
      <c r="A2578" s="3">
        <v>43250</v>
      </c>
      <c r="B2578" s="8">
        <v>10614.35</v>
      </c>
      <c r="C2578" s="5">
        <v>10579</v>
      </c>
      <c r="D2578" s="5">
        <v>10648.7</v>
      </c>
      <c r="E2578" s="5">
        <v>10558.45</v>
      </c>
      <c r="F2578" s="6" t="s">
        <v>442</v>
      </c>
      <c r="G2578" s="9">
        <v>-1.8E-3</v>
      </c>
      <c r="H2578" s="22">
        <v>246.12</v>
      </c>
    </row>
    <row r="2579" spans="1:8" ht="18" thickBot="1">
      <c r="A2579" s="3">
        <v>43251</v>
      </c>
      <c r="B2579" s="4">
        <v>10736.15</v>
      </c>
      <c r="C2579" s="5">
        <v>10670.1</v>
      </c>
      <c r="D2579" s="5">
        <v>10763.8</v>
      </c>
      <c r="E2579" s="5">
        <v>10620.4</v>
      </c>
      <c r="F2579" s="6" t="s">
        <v>441</v>
      </c>
      <c r="G2579" s="7">
        <v>1.15E-2</v>
      </c>
      <c r="H2579" s="22">
        <v>629.20000000000005</v>
      </c>
    </row>
    <row r="2580" spans="1:8" ht="18" thickBot="1">
      <c r="A2580" s="3">
        <v>43252</v>
      </c>
      <c r="B2580" s="8">
        <v>10696.2</v>
      </c>
      <c r="C2580" s="5">
        <v>10738.45</v>
      </c>
      <c r="D2580" s="5">
        <v>10764.75</v>
      </c>
      <c r="E2580" s="5">
        <v>10681.5</v>
      </c>
      <c r="F2580" s="6" t="s">
        <v>440</v>
      </c>
      <c r="G2580" s="9">
        <v>-3.7000000000000002E-3</v>
      </c>
      <c r="H2580" s="22">
        <v>227.36</v>
      </c>
    </row>
    <row r="2581" spans="1:8" ht="18" thickBot="1">
      <c r="A2581" s="3">
        <v>43255</v>
      </c>
      <c r="B2581" s="8">
        <v>10628.5</v>
      </c>
      <c r="C2581" s="5">
        <v>10765.95</v>
      </c>
      <c r="D2581" s="5">
        <v>10770.3</v>
      </c>
      <c r="E2581" s="5">
        <v>10618.35</v>
      </c>
      <c r="F2581" s="6" t="s">
        <v>439</v>
      </c>
      <c r="G2581" s="9">
        <v>-6.3E-3</v>
      </c>
      <c r="H2581" s="22">
        <v>210.15</v>
      </c>
    </row>
    <row r="2582" spans="1:8" ht="18" thickBot="1">
      <c r="A2582" s="3">
        <v>43256</v>
      </c>
      <c r="B2582" s="8">
        <v>10593.15</v>
      </c>
      <c r="C2582" s="5">
        <v>10630.7</v>
      </c>
      <c r="D2582" s="5">
        <v>10633.15</v>
      </c>
      <c r="E2582" s="5">
        <v>10550.9</v>
      </c>
      <c r="F2582" s="6" t="s">
        <v>438</v>
      </c>
      <c r="G2582" s="9">
        <v>-3.3E-3</v>
      </c>
      <c r="H2582" s="22">
        <v>172.9</v>
      </c>
    </row>
    <row r="2583" spans="1:8" ht="18" thickBot="1">
      <c r="A2583" s="3">
        <v>43257</v>
      </c>
      <c r="B2583" s="4">
        <v>10684.65</v>
      </c>
      <c r="C2583" s="5">
        <v>10603.45</v>
      </c>
      <c r="D2583" s="5">
        <v>10698.35</v>
      </c>
      <c r="E2583" s="5">
        <v>10587.5</v>
      </c>
      <c r="F2583" s="6" t="s">
        <v>437</v>
      </c>
      <c r="G2583" s="7">
        <v>8.6E-3</v>
      </c>
      <c r="H2583" s="22">
        <v>195.76</v>
      </c>
    </row>
    <row r="2584" spans="1:8" ht="18" thickBot="1">
      <c r="A2584" s="3">
        <v>43258</v>
      </c>
      <c r="B2584" s="4">
        <v>10768.35</v>
      </c>
      <c r="C2584" s="5">
        <v>10722.6</v>
      </c>
      <c r="D2584" s="5">
        <v>10818</v>
      </c>
      <c r="E2584" s="5">
        <v>10722.6</v>
      </c>
      <c r="F2584" s="6" t="s">
        <v>436</v>
      </c>
      <c r="G2584" s="7">
        <v>7.7999999999999996E-3</v>
      </c>
      <c r="H2584" s="22">
        <v>227.66</v>
      </c>
    </row>
    <row r="2585" spans="1:8" ht="18" thickBot="1">
      <c r="A2585" s="3">
        <v>43259</v>
      </c>
      <c r="B2585" s="8">
        <v>10767.65</v>
      </c>
      <c r="C2585" s="5">
        <v>10736.4</v>
      </c>
      <c r="D2585" s="5">
        <v>10779.45</v>
      </c>
      <c r="E2585" s="5">
        <v>10709.05</v>
      </c>
      <c r="F2585" s="6" t="s">
        <v>435</v>
      </c>
      <c r="G2585" s="9">
        <v>-1E-4</v>
      </c>
      <c r="H2585" s="22">
        <v>215.94</v>
      </c>
    </row>
    <row r="2586" spans="1:8" ht="18" thickBot="1">
      <c r="A2586" s="3">
        <v>43262</v>
      </c>
      <c r="B2586" s="4">
        <v>10786.95</v>
      </c>
      <c r="C2586" s="5">
        <v>10781.85</v>
      </c>
      <c r="D2586" s="5">
        <v>10850.55</v>
      </c>
      <c r="E2586" s="5">
        <v>10777.05</v>
      </c>
      <c r="F2586" s="6" t="s">
        <v>434</v>
      </c>
      <c r="G2586" s="7">
        <v>1.8E-3</v>
      </c>
      <c r="H2586" s="22">
        <v>217.85</v>
      </c>
    </row>
    <row r="2587" spans="1:8" ht="18" thickBot="1">
      <c r="A2587" s="3">
        <v>43263</v>
      </c>
      <c r="B2587" s="4">
        <v>10842.85</v>
      </c>
      <c r="C2587" s="5">
        <v>10816.15</v>
      </c>
      <c r="D2587" s="5">
        <v>10856.55</v>
      </c>
      <c r="E2587" s="5">
        <v>10789.4</v>
      </c>
      <c r="F2587" s="6" t="s">
        <v>433</v>
      </c>
      <c r="G2587" s="7">
        <v>5.1999999999999998E-3</v>
      </c>
      <c r="H2587" s="22">
        <v>204.42</v>
      </c>
    </row>
    <row r="2588" spans="1:8" ht="18" thickBot="1">
      <c r="A2588" s="3">
        <v>43264</v>
      </c>
      <c r="B2588" s="4">
        <v>10856.7</v>
      </c>
      <c r="C2588" s="5">
        <v>10887.5</v>
      </c>
      <c r="D2588" s="5">
        <v>10893.25</v>
      </c>
      <c r="E2588" s="5">
        <v>10842.65</v>
      </c>
      <c r="F2588" s="6" t="s">
        <v>432</v>
      </c>
      <c r="G2588" s="7">
        <v>1.2999999999999999E-3</v>
      </c>
      <c r="H2588" s="22">
        <v>220</v>
      </c>
    </row>
    <row r="2589" spans="1:8" ht="18" thickBot="1">
      <c r="A2589" s="3">
        <v>43265</v>
      </c>
      <c r="B2589" s="8">
        <v>10808.05</v>
      </c>
      <c r="C2589" s="5">
        <v>10832.9</v>
      </c>
      <c r="D2589" s="5">
        <v>10833.7</v>
      </c>
      <c r="E2589" s="5">
        <v>10773.55</v>
      </c>
      <c r="F2589" s="6" t="s">
        <v>431</v>
      </c>
      <c r="G2589" s="9">
        <v>-4.4999999999999997E-3</v>
      </c>
      <c r="H2589" s="22">
        <v>190.03</v>
      </c>
    </row>
    <row r="2590" spans="1:8" ht="18" thickBot="1">
      <c r="A2590" s="3">
        <v>43266</v>
      </c>
      <c r="B2590" s="4">
        <v>10817.7</v>
      </c>
      <c r="C2590" s="5">
        <v>10808.65</v>
      </c>
      <c r="D2590" s="5">
        <v>10834</v>
      </c>
      <c r="E2590" s="5">
        <v>10755.4</v>
      </c>
      <c r="F2590" s="6" t="s">
        <v>430</v>
      </c>
      <c r="G2590" s="7">
        <v>8.9999999999999998E-4</v>
      </c>
      <c r="H2590" s="22">
        <v>314.76</v>
      </c>
    </row>
    <row r="2591" spans="1:8" ht="18" thickBot="1">
      <c r="A2591" s="3">
        <v>43269</v>
      </c>
      <c r="B2591" s="8">
        <v>10799.85</v>
      </c>
      <c r="C2591" s="5">
        <v>10830.2</v>
      </c>
      <c r="D2591" s="5">
        <v>10830.2</v>
      </c>
      <c r="E2591" s="5">
        <v>10787.35</v>
      </c>
      <c r="F2591" s="6" t="s">
        <v>429</v>
      </c>
      <c r="G2591" s="9">
        <v>-1.6999999999999999E-3</v>
      </c>
      <c r="H2591" s="22">
        <v>202.73</v>
      </c>
    </row>
    <row r="2592" spans="1:8" ht="18" thickBot="1">
      <c r="A2592" s="3">
        <v>43270</v>
      </c>
      <c r="B2592" s="8">
        <v>10710.45</v>
      </c>
      <c r="C2592" s="5">
        <v>10789.45</v>
      </c>
      <c r="D2592" s="5">
        <v>10789.45</v>
      </c>
      <c r="E2592" s="5">
        <v>10701.2</v>
      </c>
      <c r="F2592" s="6" t="s">
        <v>428</v>
      </c>
      <c r="G2592" s="9">
        <v>-8.3000000000000001E-3</v>
      </c>
      <c r="H2592" s="22">
        <v>231.38</v>
      </c>
    </row>
    <row r="2593" spans="1:8" ht="18" thickBot="1">
      <c r="A2593" s="3">
        <v>43271</v>
      </c>
      <c r="B2593" s="4">
        <v>10772.05</v>
      </c>
      <c r="C2593" s="5">
        <v>10734.65</v>
      </c>
      <c r="D2593" s="5">
        <v>10781.8</v>
      </c>
      <c r="E2593" s="5">
        <v>10724.05</v>
      </c>
      <c r="F2593" s="6" t="s">
        <v>427</v>
      </c>
      <c r="G2593" s="7">
        <v>5.7999999999999996E-3</v>
      </c>
      <c r="H2593" s="22">
        <v>199.47</v>
      </c>
    </row>
    <row r="2594" spans="1:8" ht="18" thickBot="1">
      <c r="A2594" s="3">
        <v>43272</v>
      </c>
      <c r="B2594" s="8">
        <v>10741.1</v>
      </c>
      <c r="C2594" s="5">
        <v>10808.45</v>
      </c>
      <c r="D2594" s="5">
        <v>10809.6</v>
      </c>
      <c r="E2594" s="5">
        <v>10725.9</v>
      </c>
      <c r="F2594" s="6" t="s">
        <v>426</v>
      </c>
      <c r="G2594" s="9">
        <v>-2.8999999999999998E-3</v>
      </c>
      <c r="H2594" s="22">
        <v>230.51</v>
      </c>
    </row>
    <row r="2595" spans="1:8" ht="18" thickBot="1">
      <c r="A2595" s="3">
        <v>43273</v>
      </c>
      <c r="B2595" s="4">
        <v>10821.85</v>
      </c>
      <c r="C2595" s="5">
        <v>10742.7</v>
      </c>
      <c r="D2595" s="5">
        <v>10837</v>
      </c>
      <c r="E2595" s="5">
        <v>10710.45</v>
      </c>
      <c r="F2595" s="6" t="s">
        <v>425</v>
      </c>
      <c r="G2595" s="7">
        <v>7.4999999999999997E-3</v>
      </c>
      <c r="H2595" s="22">
        <v>236.9</v>
      </c>
    </row>
    <row r="2596" spans="1:8" ht="18" thickBot="1">
      <c r="A2596" s="3">
        <v>43276</v>
      </c>
      <c r="B2596" s="8">
        <v>10762.45</v>
      </c>
      <c r="C2596" s="5">
        <v>10822.9</v>
      </c>
      <c r="D2596" s="5">
        <v>10831.05</v>
      </c>
      <c r="E2596" s="5">
        <v>10753.05</v>
      </c>
      <c r="F2596" s="6" t="s">
        <v>424</v>
      </c>
      <c r="G2596" s="9">
        <v>-5.4999999999999997E-3</v>
      </c>
      <c r="H2596" s="22">
        <v>236.69</v>
      </c>
    </row>
    <row r="2597" spans="1:8" ht="18" thickBot="1">
      <c r="A2597" s="3">
        <v>43277</v>
      </c>
      <c r="B2597" s="4">
        <v>10769.15</v>
      </c>
      <c r="C2597" s="5">
        <v>10742.7</v>
      </c>
      <c r="D2597" s="5">
        <v>10805.25</v>
      </c>
      <c r="E2597" s="5">
        <v>10732.55</v>
      </c>
      <c r="F2597" s="6" t="s">
        <v>423</v>
      </c>
      <c r="G2597" s="7">
        <v>5.9999999999999995E-4</v>
      </c>
      <c r="H2597" s="22">
        <v>226.85</v>
      </c>
    </row>
    <row r="2598" spans="1:8" ht="18" thickBot="1">
      <c r="A2598" s="3">
        <v>43278</v>
      </c>
      <c r="B2598" s="8">
        <v>10671.4</v>
      </c>
      <c r="C2598" s="5">
        <v>10785.5</v>
      </c>
      <c r="D2598" s="5">
        <v>10785.5</v>
      </c>
      <c r="E2598" s="5">
        <v>10652.4</v>
      </c>
      <c r="F2598" s="6" t="s">
        <v>422</v>
      </c>
      <c r="G2598" s="9">
        <v>-9.1000000000000004E-3</v>
      </c>
      <c r="H2598" s="22">
        <v>253.62</v>
      </c>
    </row>
    <row r="2599" spans="1:8" ht="18" thickBot="1">
      <c r="A2599" s="3">
        <v>43279</v>
      </c>
      <c r="B2599" s="8">
        <v>10589.1</v>
      </c>
      <c r="C2599" s="5">
        <v>10660.8</v>
      </c>
      <c r="D2599" s="5">
        <v>10674.2</v>
      </c>
      <c r="E2599" s="5">
        <v>10557.7</v>
      </c>
      <c r="F2599" s="6" t="s">
        <v>421</v>
      </c>
      <c r="G2599" s="9">
        <v>-7.7000000000000002E-3</v>
      </c>
      <c r="H2599" s="22">
        <v>363.16</v>
      </c>
    </row>
    <row r="2600" spans="1:8" ht="18" thickBot="1">
      <c r="A2600" s="3">
        <v>43280</v>
      </c>
      <c r="B2600" s="4">
        <v>10714.3</v>
      </c>
      <c r="C2600" s="5">
        <v>10612.85</v>
      </c>
      <c r="D2600" s="5">
        <v>10723.05</v>
      </c>
      <c r="E2600" s="5">
        <v>10612.35</v>
      </c>
      <c r="F2600" s="6" t="s">
        <v>420</v>
      </c>
      <c r="G2600" s="7">
        <v>1.18E-2</v>
      </c>
      <c r="H2600" s="22">
        <v>250.33</v>
      </c>
    </row>
    <row r="2601" spans="1:8" ht="18" thickBot="1">
      <c r="A2601" s="3">
        <v>43283</v>
      </c>
      <c r="B2601" s="8">
        <v>10657.3</v>
      </c>
      <c r="C2601" s="5">
        <v>10732.35</v>
      </c>
      <c r="D2601" s="5">
        <v>10736.15</v>
      </c>
      <c r="E2601" s="5">
        <v>10604.65</v>
      </c>
      <c r="F2601" s="6" t="s">
        <v>419</v>
      </c>
      <c r="G2601" s="9">
        <v>-5.3E-3</v>
      </c>
      <c r="H2601" s="22">
        <v>304.54000000000002</v>
      </c>
    </row>
    <row r="2602" spans="1:8" ht="18" thickBot="1">
      <c r="A2602" s="3">
        <v>43284</v>
      </c>
      <c r="B2602" s="4">
        <v>10699.9</v>
      </c>
      <c r="C2602" s="5">
        <v>10668.6</v>
      </c>
      <c r="D2602" s="5">
        <v>10713.3</v>
      </c>
      <c r="E2602" s="5">
        <v>10630.25</v>
      </c>
      <c r="F2602" s="6" t="s">
        <v>418</v>
      </c>
      <c r="G2602" s="7">
        <v>4.0000000000000001E-3</v>
      </c>
      <c r="H2602" s="22">
        <v>208.37</v>
      </c>
    </row>
    <row r="2603" spans="1:8" ht="18" thickBot="1">
      <c r="A2603" s="3">
        <v>43285</v>
      </c>
      <c r="B2603" s="4">
        <v>10769.9</v>
      </c>
      <c r="C2603" s="5">
        <v>10715</v>
      </c>
      <c r="D2603" s="5">
        <v>10777.15</v>
      </c>
      <c r="E2603" s="5">
        <v>10677.75</v>
      </c>
      <c r="F2603" s="6" t="s">
        <v>417</v>
      </c>
      <c r="G2603" s="7">
        <v>6.4999999999999997E-3</v>
      </c>
      <c r="H2603" s="22">
        <v>179.27</v>
      </c>
    </row>
    <row r="2604" spans="1:8" ht="18" thickBot="1">
      <c r="A2604" s="3">
        <v>43286</v>
      </c>
      <c r="B2604" s="8">
        <v>10749.75</v>
      </c>
      <c r="C2604" s="5">
        <v>10786.05</v>
      </c>
      <c r="D2604" s="5">
        <v>10786.05</v>
      </c>
      <c r="E2604" s="5">
        <v>10726.25</v>
      </c>
      <c r="F2604" s="6" t="s">
        <v>416</v>
      </c>
      <c r="G2604" s="9">
        <v>-1.9E-3</v>
      </c>
      <c r="H2604" s="22">
        <v>227.27</v>
      </c>
    </row>
    <row r="2605" spans="1:8" ht="18" thickBot="1">
      <c r="A2605" s="3">
        <v>43287</v>
      </c>
      <c r="B2605" s="4">
        <v>10772.65</v>
      </c>
      <c r="C2605" s="5">
        <v>10744.15</v>
      </c>
      <c r="D2605" s="5">
        <v>10816.35</v>
      </c>
      <c r="E2605" s="5">
        <v>10735.05</v>
      </c>
      <c r="F2605" s="6" t="s">
        <v>415</v>
      </c>
      <c r="G2605" s="7">
        <v>2.0999999999999999E-3</v>
      </c>
      <c r="H2605" s="22">
        <v>256.55</v>
      </c>
    </row>
    <row r="2606" spans="1:8" ht="18" thickBot="1">
      <c r="A2606" s="3">
        <v>43290</v>
      </c>
      <c r="B2606" s="4">
        <v>10852.9</v>
      </c>
      <c r="C2606" s="5">
        <v>10838.3</v>
      </c>
      <c r="D2606" s="5">
        <v>10860.35</v>
      </c>
      <c r="E2606" s="5">
        <v>10807.15</v>
      </c>
      <c r="F2606" s="6" t="s">
        <v>414</v>
      </c>
      <c r="G2606" s="7">
        <v>7.4000000000000003E-3</v>
      </c>
      <c r="H2606" s="22">
        <v>189.33</v>
      </c>
    </row>
    <row r="2607" spans="1:8" ht="18" thickBot="1">
      <c r="A2607" s="3">
        <v>43291</v>
      </c>
      <c r="B2607" s="4">
        <v>10947.25</v>
      </c>
      <c r="C2607" s="5">
        <v>10902.75</v>
      </c>
      <c r="D2607" s="5">
        <v>10956.9</v>
      </c>
      <c r="E2607" s="5">
        <v>10876.65</v>
      </c>
      <c r="F2607" s="6" t="s">
        <v>413</v>
      </c>
      <c r="G2607" s="7">
        <v>8.6999999999999994E-3</v>
      </c>
      <c r="H2607" s="22">
        <v>203.06</v>
      </c>
    </row>
    <row r="2608" spans="1:8" ht="18" thickBot="1">
      <c r="A2608" s="3">
        <v>43292</v>
      </c>
      <c r="B2608" s="4">
        <v>10948.3</v>
      </c>
      <c r="C2608" s="5">
        <v>10956.4</v>
      </c>
      <c r="D2608" s="5">
        <v>10976.65</v>
      </c>
      <c r="E2608" s="5">
        <v>10923</v>
      </c>
      <c r="F2608" s="6" t="s">
        <v>412</v>
      </c>
      <c r="G2608" s="7">
        <v>1E-4</v>
      </c>
      <c r="H2608" s="22">
        <v>229.21</v>
      </c>
    </row>
    <row r="2609" spans="1:8" ht="18" thickBot="1">
      <c r="A2609" s="3">
        <v>43293</v>
      </c>
      <c r="B2609" s="4">
        <v>11023.2</v>
      </c>
      <c r="C2609" s="5">
        <v>11006.95</v>
      </c>
      <c r="D2609" s="5">
        <v>11078.3</v>
      </c>
      <c r="E2609" s="5">
        <v>10999.65</v>
      </c>
      <c r="F2609" s="6" t="s">
        <v>411</v>
      </c>
      <c r="G2609" s="7">
        <v>6.7999999999999996E-3</v>
      </c>
      <c r="H2609" s="22">
        <v>256.04000000000002</v>
      </c>
    </row>
    <row r="2610" spans="1:8" ht="18" thickBot="1">
      <c r="A2610" s="3">
        <v>43294</v>
      </c>
      <c r="B2610" s="8">
        <v>11018.9</v>
      </c>
      <c r="C2610" s="5">
        <v>11056.9</v>
      </c>
      <c r="D2610" s="5">
        <v>11071.35</v>
      </c>
      <c r="E2610" s="5">
        <v>10999.75</v>
      </c>
      <c r="F2610" s="6" t="s">
        <v>410</v>
      </c>
      <c r="G2610" s="9">
        <v>-4.0000000000000002E-4</v>
      </c>
      <c r="H2610" s="22">
        <v>241.67</v>
      </c>
    </row>
    <row r="2611" spans="1:8" ht="18" thickBot="1">
      <c r="A2611" s="3">
        <v>43297</v>
      </c>
      <c r="B2611" s="8">
        <v>10936.85</v>
      </c>
      <c r="C2611" s="5">
        <v>11018.95</v>
      </c>
      <c r="D2611" s="5">
        <v>11019.5</v>
      </c>
      <c r="E2611" s="5">
        <v>10926.25</v>
      </c>
      <c r="F2611" s="6" t="s">
        <v>409</v>
      </c>
      <c r="G2611" s="9">
        <v>-7.4000000000000003E-3</v>
      </c>
      <c r="H2611" s="22">
        <v>216.97</v>
      </c>
    </row>
    <row r="2612" spans="1:8" ht="18" thickBot="1">
      <c r="A2612" s="3">
        <v>43298</v>
      </c>
      <c r="B2612" s="4">
        <v>11008.05</v>
      </c>
      <c r="C2612" s="5">
        <v>10939.65</v>
      </c>
      <c r="D2612" s="5">
        <v>11018.5</v>
      </c>
      <c r="E2612" s="5">
        <v>10925.6</v>
      </c>
      <c r="F2612" s="6" t="s">
        <v>408</v>
      </c>
      <c r="G2612" s="7">
        <v>6.4999999999999997E-3</v>
      </c>
      <c r="H2612" s="22">
        <v>217.11</v>
      </c>
    </row>
    <row r="2613" spans="1:8" ht="18" thickBot="1">
      <c r="A2613" s="3">
        <v>43299</v>
      </c>
      <c r="B2613" s="8">
        <v>10980.45</v>
      </c>
      <c r="C2613" s="5">
        <v>11060.2</v>
      </c>
      <c r="D2613" s="5">
        <v>11076.2</v>
      </c>
      <c r="E2613" s="5">
        <v>10956.3</v>
      </c>
      <c r="F2613" s="6" t="s">
        <v>407</v>
      </c>
      <c r="G2613" s="9">
        <v>-2.5000000000000001E-3</v>
      </c>
      <c r="H2613" s="22">
        <v>232.5</v>
      </c>
    </row>
    <row r="2614" spans="1:8" ht="18" thickBot="1">
      <c r="A2614" s="3">
        <v>43300</v>
      </c>
      <c r="B2614" s="8">
        <v>10957.1</v>
      </c>
      <c r="C2614" s="5">
        <v>10999.5</v>
      </c>
      <c r="D2614" s="5">
        <v>11006.5</v>
      </c>
      <c r="E2614" s="5">
        <v>10935.45</v>
      </c>
      <c r="F2614" s="6" t="s">
        <v>406</v>
      </c>
      <c r="G2614" s="9">
        <v>-2.0999999999999999E-3</v>
      </c>
      <c r="H2614" s="22">
        <v>222.06</v>
      </c>
    </row>
    <row r="2615" spans="1:8" ht="18" thickBot="1">
      <c r="A2615" s="3">
        <v>43301</v>
      </c>
      <c r="B2615" s="4">
        <v>11010.2</v>
      </c>
      <c r="C2615" s="5">
        <v>10963.5</v>
      </c>
      <c r="D2615" s="5">
        <v>11030.25</v>
      </c>
      <c r="E2615" s="5">
        <v>10946.2</v>
      </c>
      <c r="F2615" s="6" t="s">
        <v>405</v>
      </c>
      <c r="G2615" s="7">
        <v>4.7999999999999996E-3</v>
      </c>
      <c r="H2615" s="22">
        <v>193.14</v>
      </c>
    </row>
    <row r="2616" spans="1:8" ht="18" thickBot="1">
      <c r="A2616" s="3">
        <v>43304</v>
      </c>
      <c r="B2616" s="4">
        <v>11084.75</v>
      </c>
      <c r="C2616" s="5">
        <v>11019.85</v>
      </c>
      <c r="D2616" s="5">
        <v>11093.4</v>
      </c>
      <c r="E2616" s="5">
        <v>11010.95</v>
      </c>
      <c r="F2616" s="6" t="s">
        <v>404</v>
      </c>
      <c r="G2616" s="7">
        <v>6.7999999999999996E-3</v>
      </c>
      <c r="H2616" s="22">
        <v>236.15</v>
      </c>
    </row>
    <row r="2617" spans="1:8" ht="18" thickBot="1">
      <c r="A2617" s="3">
        <v>43305</v>
      </c>
      <c r="B2617" s="4">
        <v>11134.3</v>
      </c>
      <c r="C2617" s="5">
        <v>11109</v>
      </c>
      <c r="D2617" s="5">
        <v>11143.4</v>
      </c>
      <c r="E2617" s="5">
        <v>11092.5</v>
      </c>
      <c r="F2617" s="6" t="s">
        <v>403</v>
      </c>
      <c r="G2617" s="7">
        <v>4.4999999999999997E-3</v>
      </c>
      <c r="H2617" s="22">
        <v>212.25</v>
      </c>
    </row>
    <row r="2618" spans="1:8" ht="18" thickBot="1">
      <c r="A2618" s="3">
        <v>43306</v>
      </c>
      <c r="B2618" s="8">
        <v>11132</v>
      </c>
      <c r="C2618" s="5">
        <v>11148.4</v>
      </c>
      <c r="D2618" s="5">
        <v>11157.15</v>
      </c>
      <c r="E2618" s="5">
        <v>11113.25</v>
      </c>
      <c r="F2618" s="6" t="s">
        <v>402</v>
      </c>
      <c r="G2618" s="9">
        <v>-2.0000000000000001E-4</v>
      </c>
      <c r="H2618" s="22">
        <v>212.33</v>
      </c>
    </row>
    <row r="2619" spans="1:8" ht="18" thickBot="1">
      <c r="A2619" s="3">
        <v>43307</v>
      </c>
      <c r="B2619" s="4">
        <v>11167.3</v>
      </c>
      <c r="C2619" s="5">
        <v>11132.95</v>
      </c>
      <c r="D2619" s="5">
        <v>11185.85</v>
      </c>
      <c r="E2619" s="5">
        <v>11125.7</v>
      </c>
      <c r="F2619" s="6" t="s">
        <v>401</v>
      </c>
      <c r="G2619" s="7">
        <v>3.2000000000000002E-3</v>
      </c>
      <c r="H2619" s="22">
        <v>376.66</v>
      </c>
    </row>
    <row r="2620" spans="1:8" ht="18" thickBot="1">
      <c r="A2620" s="3">
        <v>43308</v>
      </c>
      <c r="B2620" s="4">
        <v>11278.35</v>
      </c>
      <c r="C2620" s="5">
        <v>11232.75</v>
      </c>
      <c r="D2620" s="5">
        <v>11283.4</v>
      </c>
      <c r="E2620" s="5">
        <v>11210.25</v>
      </c>
      <c r="F2620" s="6" t="s">
        <v>400</v>
      </c>
      <c r="G2620" s="7">
        <v>9.9000000000000008E-3</v>
      </c>
      <c r="H2620" s="22">
        <v>324.33999999999997</v>
      </c>
    </row>
    <row r="2621" spans="1:8" ht="18" thickBot="1">
      <c r="A2621" s="3">
        <v>43311</v>
      </c>
      <c r="B2621" s="4">
        <v>11319.55</v>
      </c>
      <c r="C2621" s="5">
        <v>11296.65</v>
      </c>
      <c r="D2621" s="5">
        <v>11328.1</v>
      </c>
      <c r="E2621" s="5">
        <v>11261.45</v>
      </c>
      <c r="F2621" s="6" t="s">
        <v>399</v>
      </c>
      <c r="G2621" s="7">
        <v>3.7000000000000002E-3</v>
      </c>
      <c r="H2621" s="22">
        <v>287.44</v>
      </c>
    </row>
    <row r="2622" spans="1:8" ht="18" thickBot="1">
      <c r="A2622" s="3">
        <v>43312</v>
      </c>
      <c r="B2622" s="4">
        <v>11356.5</v>
      </c>
      <c r="C2622" s="5">
        <v>11311.05</v>
      </c>
      <c r="D2622" s="5">
        <v>11366</v>
      </c>
      <c r="E2622" s="5">
        <v>11267.75</v>
      </c>
      <c r="F2622" s="6" t="s">
        <v>398</v>
      </c>
      <c r="G2622" s="7">
        <v>3.3E-3</v>
      </c>
      <c r="H2622" s="22">
        <v>264.43</v>
      </c>
    </row>
    <row r="2623" spans="1:8" ht="18" thickBot="1">
      <c r="A2623" s="3">
        <v>43313</v>
      </c>
      <c r="B2623" s="8">
        <v>11346.2</v>
      </c>
      <c r="C2623" s="5">
        <v>11359.8</v>
      </c>
      <c r="D2623" s="5">
        <v>11390.55</v>
      </c>
      <c r="E2623" s="5">
        <v>11313.55</v>
      </c>
      <c r="F2623" s="6" t="s">
        <v>397</v>
      </c>
      <c r="G2623" s="9">
        <v>-8.9999999999999998E-4</v>
      </c>
      <c r="H2623" s="22">
        <v>278.01</v>
      </c>
    </row>
    <row r="2624" spans="1:8" ht="18" thickBot="1">
      <c r="A2624" s="3">
        <v>43314</v>
      </c>
      <c r="B2624" s="8">
        <v>11244.7</v>
      </c>
      <c r="C2624" s="5">
        <v>11328.9</v>
      </c>
      <c r="D2624" s="5">
        <v>11328.9</v>
      </c>
      <c r="E2624" s="5">
        <v>11234.95</v>
      </c>
      <c r="F2624" s="6" t="s">
        <v>396</v>
      </c>
      <c r="G2624" s="9">
        <v>-8.8999999999999999E-3</v>
      </c>
      <c r="H2624" s="22">
        <v>216.53</v>
      </c>
    </row>
    <row r="2625" spans="1:8" ht="18" thickBot="1">
      <c r="A2625" s="3">
        <v>43315</v>
      </c>
      <c r="B2625" s="4">
        <v>11360.8</v>
      </c>
      <c r="C2625" s="5">
        <v>11297.8</v>
      </c>
      <c r="D2625" s="5">
        <v>11368</v>
      </c>
      <c r="E2625" s="5">
        <v>11294.55</v>
      </c>
      <c r="F2625" s="6" t="s">
        <v>395</v>
      </c>
      <c r="G2625" s="7">
        <v>1.03E-2</v>
      </c>
      <c r="H2625" s="22">
        <v>225.15</v>
      </c>
    </row>
    <row r="2626" spans="1:8" ht="18" thickBot="1">
      <c r="A2626" s="3">
        <v>43318</v>
      </c>
      <c r="B2626" s="4">
        <v>11387.1</v>
      </c>
      <c r="C2626" s="5">
        <v>11401.5</v>
      </c>
      <c r="D2626" s="5">
        <v>11427.65</v>
      </c>
      <c r="E2626" s="5">
        <v>11370.6</v>
      </c>
      <c r="F2626" s="6" t="s">
        <v>394</v>
      </c>
      <c r="G2626" s="7">
        <v>2.3E-3</v>
      </c>
      <c r="H2626" s="22">
        <v>210</v>
      </c>
    </row>
    <row r="2627" spans="1:8" ht="18" thickBot="1">
      <c r="A2627" s="3">
        <v>43319</v>
      </c>
      <c r="B2627" s="4">
        <v>11389.45</v>
      </c>
      <c r="C2627" s="5">
        <v>11423.15</v>
      </c>
      <c r="D2627" s="5">
        <v>11428.95</v>
      </c>
      <c r="E2627" s="5">
        <v>11359.7</v>
      </c>
      <c r="F2627" s="6" t="s">
        <v>393</v>
      </c>
      <c r="G2627" s="7">
        <v>2.0000000000000001E-4</v>
      </c>
      <c r="H2627" s="22">
        <v>233.41</v>
      </c>
    </row>
    <row r="2628" spans="1:8" ht="18" thickBot="1">
      <c r="A2628" s="3">
        <v>43320</v>
      </c>
      <c r="B2628" s="4">
        <v>11450</v>
      </c>
      <c r="C2628" s="5">
        <v>11412.5</v>
      </c>
      <c r="D2628" s="5">
        <v>11459.95</v>
      </c>
      <c r="E2628" s="5">
        <v>11379.3</v>
      </c>
      <c r="F2628" s="6" t="s">
        <v>392</v>
      </c>
      <c r="G2628" s="7">
        <v>5.3E-3</v>
      </c>
      <c r="H2628" s="22">
        <v>217.05</v>
      </c>
    </row>
    <row r="2629" spans="1:8" ht="18" thickBot="1">
      <c r="A2629" s="3">
        <v>43321</v>
      </c>
      <c r="B2629" s="4">
        <v>11470.7</v>
      </c>
      <c r="C2629" s="5">
        <v>11493.25</v>
      </c>
      <c r="D2629" s="5">
        <v>11495.2</v>
      </c>
      <c r="E2629" s="5">
        <v>11454.1</v>
      </c>
      <c r="F2629" s="6" t="s">
        <v>391</v>
      </c>
      <c r="G2629" s="7">
        <v>1.8E-3</v>
      </c>
      <c r="H2629" s="22">
        <v>311.52</v>
      </c>
    </row>
    <row r="2630" spans="1:8" ht="18" thickBot="1">
      <c r="A2630" s="3">
        <v>43322</v>
      </c>
      <c r="B2630" s="8">
        <v>11429.5</v>
      </c>
      <c r="C2630" s="5">
        <v>11474.95</v>
      </c>
      <c r="D2630" s="5">
        <v>11478.75</v>
      </c>
      <c r="E2630" s="5">
        <v>11419.65</v>
      </c>
      <c r="F2630" s="6" t="s">
        <v>390</v>
      </c>
      <c r="G2630" s="9">
        <v>-3.5999999999999999E-3</v>
      </c>
      <c r="H2630" s="22">
        <v>336.42</v>
      </c>
    </row>
    <row r="2631" spans="1:8" ht="18" thickBot="1">
      <c r="A2631" s="3">
        <v>43325</v>
      </c>
      <c r="B2631" s="8">
        <v>11355.75</v>
      </c>
      <c r="C2631" s="5">
        <v>11369.6</v>
      </c>
      <c r="D2631" s="5">
        <v>11406.3</v>
      </c>
      <c r="E2631" s="5">
        <v>11340.3</v>
      </c>
      <c r="F2631" s="6" t="s">
        <v>389</v>
      </c>
      <c r="G2631" s="9">
        <v>-6.4999999999999997E-3</v>
      </c>
      <c r="H2631" s="22">
        <v>254.47</v>
      </c>
    </row>
    <row r="2632" spans="1:8" ht="18" thickBot="1">
      <c r="A2632" s="3">
        <v>43326</v>
      </c>
      <c r="B2632" s="4">
        <v>11435.1</v>
      </c>
      <c r="C2632" s="5">
        <v>11381.7</v>
      </c>
      <c r="D2632" s="5">
        <v>11452.45</v>
      </c>
      <c r="E2632" s="5">
        <v>11370.8</v>
      </c>
      <c r="F2632" s="6" t="s">
        <v>386</v>
      </c>
      <c r="G2632" s="7">
        <v>7.0000000000000001E-3</v>
      </c>
      <c r="H2632" s="22">
        <v>239.84</v>
      </c>
    </row>
    <row r="2633" spans="1:8" ht="18" thickBot="1">
      <c r="A2633" s="3">
        <v>43328</v>
      </c>
      <c r="B2633" s="8">
        <v>11385.05</v>
      </c>
      <c r="C2633" s="5">
        <v>11397.15</v>
      </c>
      <c r="D2633" s="5">
        <v>11449.85</v>
      </c>
      <c r="E2633" s="5">
        <v>11366.25</v>
      </c>
      <c r="F2633" s="6" t="s">
        <v>388</v>
      </c>
      <c r="G2633" s="9">
        <v>-4.4000000000000003E-3</v>
      </c>
      <c r="H2633" s="22">
        <v>299.61</v>
      </c>
    </row>
    <row r="2634" spans="1:8" ht="18" thickBot="1">
      <c r="A2634" s="3">
        <v>43329</v>
      </c>
      <c r="B2634" s="4">
        <v>11470.75</v>
      </c>
      <c r="C2634" s="5">
        <v>11437.15</v>
      </c>
      <c r="D2634" s="5">
        <v>11486.45</v>
      </c>
      <c r="E2634" s="5">
        <v>11431.8</v>
      </c>
      <c r="F2634" s="6" t="s">
        <v>387</v>
      </c>
      <c r="G2634" s="7">
        <v>7.4999999999999997E-3</v>
      </c>
      <c r="H2634" s="22">
        <v>241.99</v>
      </c>
    </row>
    <row r="2635" spans="1:8" ht="18" thickBot="1">
      <c r="A2635" s="3">
        <v>43332</v>
      </c>
      <c r="B2635" s="4">
        <v>11551.75</v>
      </c>
      <c r="C2635" s="5">
        <v>11502.1</v>
      </c>
      <c r="D2635" s="5">
        <v>11565.3</v>
      </c>
      <c r="E2635" s="5">
        <v>11499.65</v>
      </c>
      <c r="F2635" s="6" t="s">
        <v>386</v>
      </c>
      <c r="G2635" s="7">
        <v>7.1000000000000004E-3</v>
      </c>
      <c r="H2635" s="22">
        <v>239.84</v>
      </c>
    </row>
    <row r="2636" spans="1:8" ht="18" thickBot="1">
      <c r="A2636" s="3">
        <v>43333</v>
      </c>
      <c r="B2636" s="4">
        <v>11570.9</v>
      </c>
      <c r="C2636" s="5">
        <v>11576.2</v>
      </c>
      <c r="D2636" s="5">
        <v>11581.75</v>
      </c>
      <c r="E2636" s="5">
        <v>11539.6</v>
      </c>
      <c r="F2636" s="6" t="s">
        <v>385</v>
      </c>
      <c r="G2636" s="7">
        <v>1.6999999999999999E-3</v>
      </c>
      <c r="H2636" s="22">
        <v>231.06</v>
      </c>
    </row>
    <row r="2637" spans="1:8" ht="18" thickBot="1">
      <c r="A2637" s="3">
        <v>43335</v>
      </c>
      <c r="B2637" s="4">
        <v>11582.75</v>
      </c>
      <c r="C2637" s="5">
        <v>11620.7</v>
      </c>
      <c r="D2637" s="5">
        <v>11620.7</v>
      </c>
      <c r="E2637" s="5">
        <v>11546.7</v>
      </c>
      <c r="F2637" s="6" t="s">
        <v>384</v>
      </c>
      <c r="G2637" s="7">
        <v>1E-3</v>
      </c>
      <c r="H2637" s="22">
        <v>256.16000000000003</v>
      </c>
    </row>
    <row r="2638" spans="1:8" ht="18" thickBot="1">
      <c r="A2638" s="3">
        <v>43336</v>
      </c>
      <c r="B2638" s="8">
        <v>11557.1</v>
      </c>
      <c r="C2638" s="5">
        <v>11566.6</v>
      </c>
      <c r="D2638" s="5">
        <v>11604.6</v>
      </c>
      <c r="E2638" s="5">
        <v>11532</v>
      </c>
      <c r="F2638" s="6" t="s">
        <v>383</v>
      </c>
      <c r="G2638" s="9">
        <v>-2.2000000000000001E-3</v>
      </c>
      <c r="H2638" s="22">
        <v>225.6</v>
      </c>
    </row>
    <row r="2639" spans="1:8" ht="18" thickBot="1">
      <c r="A2639" s="3">
        <v>43339</v>
      </c>
      <c r="B2639" s="4">
        <v>11691.95</v>
      </c>
      <c r="C2639" s="5">
        <v>11605.85</v>
      </c>
      <c r="D2639" s="5">
        <v>11700.95</v>
      </c>
      <c r="E2639" s="5">
        <v>11595.6</v>
      </c>
      <c r="F2639" s="6" t="s">
        <v>382</v>
      </c>
      <c r="G2639" s="7">
        <v>1.17E-2</v>
      </c>
      <c r="H2639" s="22">
        <v>205.69</v>
      </c>
    </row>
    <row r="2640" spans="1:8" ht="18" thickBot="1">
      <c r="A2640" s="3">
        <v>43340</v>
      </c>
      <c r="B2640" s="4">
        <v>11738.5</v>
      </c>
      <c r="C2640" s="5">
        <v>11731.95</v>
      </c>
      <c r="D2640" s="5">
        <v>11760.2</v>
      </c>
      <c r="E2640" s="5">
        <v>11710.5</v>
      </c>
      <c r="F2640" s="6" t="s">
        <v>381</v>
      </c>
      <c r="G2640" s="7">
        <v>4.0000000000000001E-3</v>
      </c>
      <c r="H2640" s="22">
        <v>249.42</v>
      </c>
    </row>
    <row r="2641" spans="1:8" ht="18" thickBot="1">
      <c r="A2641" s="3">
        <v>43341</v>
      </c>
      <c r="B2641" s="8">
        <v>11691.9</v>
      </c>
      <c r="C2641" s="5">
        <v>11744.95</v>
      </c>
      <c r="D2641" s="5">
        <v>11753.2</v>
      </c>
      <c r="E2641" s="5">
        <v>11678.85</v>
      </c>
      <c r="F2641" s="6" t="s">
        <v>380</v>
      </c>
      <c r="G2641" s="9">
        <v>-4.0000000000000001E-3</v>
      </c>
      <c r="H2641" s="22">
        <v>259.35000000000002</v>
      </c>
    </row>
    <row r="2642" spans="1:8" ht="18" thickBot="1">
      <c r="A2642" s="3">
        <v>43342</v>
      </c>
      <c r="B2642" s="8">
        <v>11676.8</v>
      </c>
      <c r="C2642" s="5">
        <v>11694.75</v>
      </c>
      <c r="D2642" s="5">
        <v>11698.8</v>
      </c>
      <c r="E2642" s="5">
        <v>11639.7</v>
      </c>
      <c r="F2642" s="6" t="s">
        <v>379</v>
      </c>
      <c r="G2642" s="9">
        <v>-1.2999999999999999E-3</v>
      </c>
      <c r="H2642" s="22">
        <v>323.45</v>
      </c>
    </row>
    <row r="2643" spans="1:8" ht="18" thickBot="1">
      <c r="A2643" s="3">
        <v>43343</v>
      </c>
      <c r="B2643" s="4">
        <v>11680.5</v>
      </c>
      <c r="C2643" s="5">
        <v>11675.85</v>
      </c>
      <c r="D2643" s="5">
        <v>11727.65</v>
      </c>
      <c r="E2643" s="5">
        <v>11640.1</v>
      </c>
      <c r="F2643" s="6" t="s">
        <v>378</v>
      </c>
      <c r="G2643" s="7">
        <v>2.9999999999999997E-4</v>
      </c>
      <c r="H2643" s="22">
        <v>357.23</v>
      </c>
    </row>
    <row r="2644" spans="1:8" ht="18" thickBot="1">
      <c r="A2644" s="3">
        <v>43346</v>
      </c>
      <c r="B2644" s="8">
        <v>11582.35</v>
      </c>
      <c r="C2644" s="5">
        <v>11751.8</v>
      </c>
      <c r="D2644" s="5">
        <v>11751.8</v>
      </c>
      <c r="E2644" s="5">
        <v>11567.4</v>
      </c>
      <c r="F2644" s="6" t="s">
        <v>377</v>
      </c>
      <c r="G2644" s="9">
        <v>-8.3999999999999995E-3</v>
      </c>
      <c r="H2644" s="22">
        <v>241.73</v>
      </c>
    </row>
    <row r="2645" spans="1:8" ht="18" thickBot="1">
      <c r="A2645" s="3">
        <v>43347</v>
      </c>
      <c r="B2645" s="8">
        <v>11520.3</v>
      </c>
      <c r="C2645" s="5">
        <v>11598.75</v>
      </c>
      <c r="D2645" s="5">
        <v>11602.55</v>
      </c>
      <c r="E2645" s="5">
        <v>11496.85</v>
      </c>
      <c r="F2645" s="6" t="s">
        <v>376</v>
      </c>
      <c r="G2645" s="9">
        <v>-5.4000000000000003E-3</v>
      </c>
      <c r="H2645" s="22">
        <v>262.7</v>
      </c>
    </row>
    <row r="2646" spans="1:8" ht="18" thickBot="1">
      <c r="A2646" s="3">
        <v>43348</v>
      </c>
      <c r="B2646" s="8">
        <v>11476.95</v>
      </c>
      <c r="C2646" s="5">
        <v>11514.85</v>
      </c>
      <c r="D2646" s="5">
        <v>11542.65</v>
      </c>
      <c r="E2646" s="5">
        <v>11393.85</v>
      </c>
      <c r="F2646" s="6" t="s">
        <v>375</v>
      </c>
      <c r="G2646" s="9">
        <v>-3.8E-3</v>
      </c>
      <c r="H2646" s="22">
        <v>253.69</v>
      </c>
    </row>
    <row r="2647" spans="1:8" ht="18" thickBot="1">
      <c r="A2647" s="3">
        <v>43349</v>
      </c>
      <c r="B2647" s="4">
        <v>11536.9</v>
      </c>
      <c r="C2647" s="5">
        <v>11514.15</v>
      </c>
      <c r="D2647" s="5">
        <v>11562.25</v>
      </c>
      <c r="E2647" s="5">
        <v>11436.05</v>
      </c>
      <c r="F2647" s="6" t="s">
        <v>374</v>
      </c>
      <c r="G2647" s="7">
        <v>5.1999999999999998E-3</v>
      </c>
      <c r="H2647" s="22">
        <v>255.56</v>
      </c>
    </row>
    <row r="2648" spans="1:8" ht="18" thickBot="1">
      <c r="A2648" s="3">
        <v>43350</v>
      </c>
      <c r="B2648" s="4">
        <v>11589.1</v>
      </c>
      <c r="C2648" s="5">
        <v>11558.25</v>
      </c>
      <c r="D2648" s="5">
        <v>11603</v>
      </c>
      <c r="E2648" s="5">
        <v>11484.4</v>
      </c>
      <c r="F2648" s="6" t="s">
        <v>373</v>
      </c>
      <c r="G2648" s="7">
        <v>4.4999999999999997E-3</v>
      </c>
      <c r="H2648" s="22">
        <v>305.02999999999997</v>
      </c>
    </row>
    <row r="2649" spans="1:8" ht="18" thickBot="1">
      <c r="A2649" s="3">
        <v>43353</v>
      </c>
      <c r="B2649" s="8">
        <v>11438.1</v>
      </c>
      <c r="C2649" s="5">
        <v>11570.25</v>
      </c>
      <c r="D2649" s="5">
        <v>11573</v>
      </c>
      <c r="E2649" s="5">
        <v>11427.3</v>
      </c>
      <c r="F2649" s="6" t="s">
        <v>372</v>
      </c>
      <c r="G2649" s="9">
        <v>-1.2999999999999999E-2</v>
      </c>
      <c r="H2649" s="22">
        <v>295.60000000000002</v>
      </c>
    </row>
    <row r="2650" spans="1:8" ht="18" thickBot="1">
      <c r="A2650" s="3">
        <v>43354</v>
      </c>
      <c r="B2650" s="8">
        <v>11287.5</v>
      </c>
      <c r="C2650" s="5">
        <v>11476.85</v>
      </c>
      <c r="D2650" s="5">
        <v>11479.4</v>
      </c>
      <c r="E2650" s="5">
        <v>11274</v>
      </c>
      <c r="F2650" s="6" t="s">
        <v>371</v>
      </c>
      <c r="G2650" s="9">
        <v>-1.32E-2</v>
      </c>
      <c r="H2650" s="22">
        <v>318.08999999999997</v>
      </c>
    </row>
    <row r="2651" spans="1:8" ht="18" thickBot="1">
      <c r="A2651" s="3">
        <v>43355</v>
      </c>
      <c r="B2651" s="4">
        <v>11369.9</v>
      </c>
      <c r="C2651" s="5">
        <v>11340.1</v>
      </c>
      <c r="D2651" s="5">
        <v>11380.75</v>
      </c>
      <c r="E2651" s="5">
        <v>11250.2</v>
      </c>
      <c r="F2651" s="6" t="s">
        <v>370</v>
      </c>
      <c r="G2651" s="7">
        <v>7.3000000000000001E-3</v>
      </c>
      <c r="H2651" s="22">
        <v>276.51</v>
      </c>
    </row>
    <row r="2652" spans="1:8" ht="18" thickBot="1">
      <c r="A2652" s="3">
        <v>43357</v>
      </c>
      <c r="B2652" s="4">
        <v>11515.2</v>
      </c>
      <c r="C2652" s="5">
        <v>11443.5</v>
      </c>
      <c r="D2652" s="5">
        <v>11523.25</v>
      </c>
      <c r="E2652" s="5">
        <v>11430.55</v>
      </c>
      <c r="F2652" s="6" t="s">
        <v>369</v>
      </c>
      <c r="G2652" s="7">
        <v>1.2800000000000001E-2</v>
      </c>
      <c r="H2652" s="22">
        <v>285.22000000000003</v>
      </c>
    </row>
    <row r="2653" spans="1:8" ht="18" thickBot="1">
      <c r="A2653" s="3">
        <v>43360</v>
      </c>
      <c r="B2653" s="8">
        <v>11377.75</v>
      </c>
      <c r="C2653" s="5">
        <v>11464.95</v>
      </c>
      <c r="D2653" s="5">
        <v>11464.95</v>
      </c>
      <c r="E2653" s="5">
        <v>11366.9</v>
      </c>
      <c r="F2653" s="6" t="s">
        <v>368</v>
      </c>
      <c r="G2653" s="9">
        <v>-1.1900000000000001E-2</v>
      </c>
      <c r="H2653" s="22">
        <v>207.62</v>
      </c>
    </row>
    <row r="2654" spans="1:8" ht="18" thickBot="1">
      <c r="A2654" s="3">
        <v>43361</v>
      </c>
      <c r="B2654" s="8">
        <v>11278.9</v>
      </c>
      <c r="C2654" s="5">
        <v>11381.55</v>
      </c>
      <c r="D2654" s="5">
        <v>11411.45</v>
      </c>
      <c r="E2654" s="5">
        <v>11268.95</v>
      </c>
      <c r="F2654" s="6" t="s">
        <v>367</v>
      </c>
      <c r="G2654" s="9">
        <v>-8.6999999999999994E-3</v>
      </c>
      <c r="H2654" s="22">
        <v>248.3</v>
      </c>
    </row>
    <row r="2655" spans="1:8" ht="18" thickBot="1">
      <c r="A2655" s="3">
        <v>43362</v>
      </c>
      <c r="B2655" s="8">
        <v>11234.35</v>
      </c>
      <c r="C2655" s="5">
        <v>11326.65</v>
      </c>
      <c r="D2655" s="5">
        <v>11332.05</v>
      </c>
      <c r="E2655" s="5">
        <v>11210.9</v>
      </c>
      <c r="F2655" s="6" t="s">
        <v>366</v>
      </c>
      <c r="G2655" s="9">
        <v>-3.8999999999999998E-3</v>
      </c>
      <c r="H2655" s="22">
        <v>258.42</v>
      </c>
    </row>
    <row r="2656" spans="1:8" ht="18" thickBot="1">
      <c r="A2656" s="3">
        <v>43364</v>
      </c>
      <c r="B2656" s="8">
        <v>11143.1</v>
      </c>
      <c r="C2656" s="5">
        <v>11271.3</v>
      </c>
      <c r="D2656" s="5">
        <v>11346.8</v>
      </c>
      <c r="E2656" s="5">
        <v>10866.45</v>
      </c>
      <c r="F2656" s="6" t="s">
        <v>111</v>
      </c>
      <c r="G2656" s="9">
        <v>-8.0999999999999996E-3</v>
      </c>
      <c r="H2656" s="22">
        <v>741.15</v>
      </c>
    </row>
    <row r="2657" spans="1:8" ht="18" thickBot="1">
      <c r="A2657" s="3">
        <v>43367</v>
      </c>
      <c r="B2657" s="8">
        <v>10967.4</v>
      </c>
      <c r="C2657" s="5">
        <v>11164.4</v>
      </c>
      <c r="D2657" s="5">
        <v>11170.15</v>
      </c>
      <c r="E2657" s="5">
        <v>10943.6</v>
      </c>
      <c r="F2657" s="6" t="s">
        <v>365</v>
      </c>
      <c r="G2657" s="9">
        <v>-1.5800000000000002E-2</v>
      </c>
      <c r="H2657" s="22">
        <v>398.82</v>
      </c>
    </row>
    <row r="2658" spans="1:8" ht="18" thickBot="1">
      <c r="A2658" s="3">
        <v>43368</v>
      </c>
      <c r="B2658" s="4">
        <v>11067.45</v>
      </c>
      <c r="C2658" s="5">
        <v>10969.95</v>
      </c>
      <c r="D2658" s="5">
        <v>11080.6</v>
      </c>
      <c r="E2658" s="5">
        <v>10882.85</v>
      </c>
      <c r="F2658" s="6" t="s">
        <v>364</v>
      </c>
      <c r="G2658" s="7">
        <v>9.1000000000000004E-3</v>
      </c>
      <c r="H2658" s="22">
        <v>417.55</v>
      </c>
    </row>
    <row r="2659" spans="1:8" ht="18" thickBot="1">
      <c r="A2659" s="3">
        <v>43369</v>
      </c>
      <c r="B2659" s="8">
        <v>11053.8</v>
      </c>
      <c r="C2659" s="5">
        <v>11145.55</v>
      </c>
      <c r="D2659" s="5">
        <v>11145.55</v>
      </c>
      <c r="E2659" s="5">
        <v>10993.05</v>
      </c>
      <c r="F2659" s="6" t="s">
        <v>363</v>
      </c>
      <c r="G2659" s="9">
        <v>-1.1999999999999999E-3</v>
      </c>
      <c r="H2659" s="22">
        <v>351.04</v>
      </c>
    </row>
    <row r="2660" spans="1:8" ht="18" thickBot="1">
      <c r="A2660" s="3">
        <v>43370</v>
      </c>
      <c r="B2660" s="8">
        <v>10977.55</v>
      </c>
      <c r="C2660" s="5">
        <v>11079.8</v>
      </c>
      <c r="D2660" s="5">
        <v>11089.45</v>
      </c>
      <c r="E2660" s="5">
        <v>10953.35</v>
      </c>
      <c r="F2660" s="6" t="s">
        <v>362</v>
      </c>
      <c r="G2660" s="9">
        <v>-6.8999999999999999E-3</v>
      </c>
      <c r="H2660" s="22">
        <v>418.21</v>
      </c>
    </row>
    <row r="2661" spans="1:8" ht="18" thickBot="1">
      <c r="A2661" s="3">
        <v>43371</v>
      </c>
      <c r="B2661" s="8">
        <v>10930.45</v>
      </c>
      <c r="C2661" s="5">
        <v>11008.1</v>
      </c>
      <c r="D2661" s="5">
        <v>11034.1</v>
      </c>
      <c r="E2661" s="5">
        <v>10850.3</v>
      </c>
      <c r="F2661" s="6" t="s">
        <v>361</v>
      </c>
      <c r="G2661" s="9">
        <v>-4.3E-3</v>
      </c>
      <c r="H2661" s="22">
        <v>492.89</v>
      </c>
    </row>
    <row r="2662" spans="1:8" ht="18" thickBot="1">
      <c r="A2662" s="3">
        <v>43374</v>
      </c>
      <c r="B2662" s="4">
        <v>11008.3</v>
      </c>
      <c r="C2662" s="5">
        <v>10930.9</v>
      </c>
      <c r="D2662" s="5">
        <v>11035.65</v>
      </c>
      <c r="E2662" s="5">
        <v>10821.55</v>
      </c>
      <c r="F2662" s="6" t="s">
        <v>360</v>
      </c>
      <c r="G2662" s="7">
        <v>7.1000000000000004E-3</v>
      </c>
      <c r="H2662" s="22">
        <v>398.99</v>
      </c>
    </row>
    <row r="2663" spans="1:8" ht="18" thickBot="1">
      <c r="A2663" s="3">
        <v>43376</v>
      </c>
      <c r="B2663" s="8">
        <v>10858.25</v>
      </c>
      <c r="C2663" s="5">
        <v>10982.7</v>
      </c>
      <c r="D2663" s="5">
        <v>10989.05</v>
      </c>
      <c r="E2663" s="5">
        <v>10843.75</v>
      </c>
      <c r="F2663" s="6" t="s">
        <v>359</v>
      </c>
      <c r="G2663" s="9">
        <v>-1.3599999999999999E-2</v>
      </c>
      <c r="H2663" s="22">
        <v>398.76</v>
      </c>
    </row>
    <row r="2664" spans="1:8" ht="18" thickBot="1">
      <c r="A2664" s="3">
        <v>43377</v>
      </c>
      <c r="B2664" s="8">
        <v>10599.25</v>
      </c>
      <c r="C2664" s="5">
        <v>10754.7</v>
      </c>
      <c r="D2664" s="5">
        <v>10754.7</v>
      </c>
      <c r="E2664" s="5">
        <v>10547.25</v>
      </c>
      <c r="F2664" s="6" t="s">
        <v>358</v>
      </c>
      <c r="G2664" s="9">
        <v>-2.3900000000000001E-2</v>
      </c>
      <c r="H2664" s="22">
        <v>438.2</v>
      </c>
    </row>
    <row r="2665" spans="1:8" ht="18" thickBot="1">
      <c r="A2665" s="3">
        <v>43378</v>
      </c>
      <c r="B2665" s="8">
        <v>10316.450000000001</v>
      </c>
      <c r="C2665" s="5">
        <v>10514.1</v>
      </c>
      <c r="D2665" s="5">
        <v>10540.65</v>
      </c>
      <c r="E2665" s="5">
        <v>10261.9</v>
      </c>
      <c r="F2665" s="6" t="s">
        <v>357</v>
      </c>
      <c r="G2665" s="9">
        <v>-2.6700000000000002E-2</v>
      </c>
      <c r="H2665" s="22">
        <v>625.15</v>
      </c>
    </row>
    <row r="2666" spans="1:8" ht="18" thickBot="1">
      <c r="A2666" s="3">
        <v>43381</v>
      </c>
      <c r="B2666" s="4">
        <v>10348.049999999999</v>
      </c>
      <c r="C2666" s="5">
        <v>10310.15</v>
      </c>
      <c r="D2666" s="5">
        <v>10398.35</v>
      </c>
      <c r="E2666" s="5">
        <v>10198.4</v>
      </c>
      <c r="F2666" s="6" t="s">
        <v>356</v>
      </c>
      <c r="G2666" s="7">
        <v>3.0999999999999999E-3</v>
      </c>
      <c r="H2666" s="22">
        <v>470.28</v>
      </c>
    </row>
    <row r="2667" spans="1:8" ht="18" thickBot="1">
      <c r="A2667" s="3">
        <v>43382</v>
      </c>
      <c r="B2667" s="8">
        <v>10301.049999999999</v>
      </c>
      <c r="C2667" s="5">
        <v>10390.299999999999</v>
      </c>
      <c r="D2667" s="5">
        <v>10397.6</v>
      </c>
      <c r="E2667" s="5">
        <v>10279.35</v>
      </c>
      <c r="F2667" s="6" t="s">
        <v>355</v>
      </c>
      <c r="G2667" s="9">
        <v>-4.4999999999999997E-3</v>
      </c>
      <c r="H2667" s="22">
        <v>443.8</v>
      </c>
    </row>
    <row r="2668" spans="1:8" ht="18" thickBot="1">
      <c r="A2668" s="3">
        <v>43383</v>
      </c>
      <c r="B2668" s="4">
        <v>10460.1</v>
      </c>
      <c r="C2668" s="5">
        <v>10331.85</v>
      </c>
      <c r="D2668" s="5">
        <v>10482.35</v>
      </c>
      <c r="E2668" s="5">
        <v>10318.25</v>
      </c>
      <c r="F2668" s="6" t="s">
        <v>354</v>
      </c>
      <c r="G2668" s="7">
        <v>1.54E-2</v>
      </c>
      <c r="H2668" s="22">
        <v>373.84</v>
      </c>
    </row>
    <row r="2669" spans="1:8" ht="18" thickBot="1">
      <c r="A2669" s="3">
        <v>43384</v>
      </c>
      <c r="B2669" s="8">
        <v>10234.65</v>
      </c>
      <c r="C2669" s="5">
        <v>10169.799999999999</v>
      </c>
      <c r="D2669" s="5">
        <v>10335.950000000001</v>
      </c>
      <c r="E2669" s="5">
        <v>10138.6</v>
      </c>
      <c r="F2669" s="6" t="s">
        <v>353</v>
      </c>
      <c r="G2669" s="9">
        <v>-2.1600000000000001E-2</v>
      </c>
      <c r="H2669" s="22">
        <v>498.51</v>
      </c>
    </row>
    <row r="2670" spans="1:8" ht="18" thickBot="1">
      <c r="A2670" s="3">
        <v>43385</v>
      </c>
      <c r="B2670" s="4">
        <v>10472.5</v>
      </c>
      <c r="C2670" s="5">
        <v>10331.549999999999</v>
      </c>
      <c r="D2670" s="5">
        <v>10492.45</v>
      </c>
      <c r="E2670" s="5">
        <v>10322.15</v>
      </c>
      <c r="F2670" s="6" t="s">
        <v>352</v>
      </c>
      <c r="G2670" s="7">
        <v>2.3199999999999998E-2</v>
      </c>
      <c r="H2670" s="22">
        <v>354.06</v>
      </c>
    </row>
    <row r="2671" spans="1:8" ht="18" thickBot="1">
      <c r="A2671" s="3">
        <v>43388</v>
      </c>
      <c r="B2671" s="4">
        <v>10512.5</v>
      </c>
      <c r="C2671" s="5">
        <v>10524.2</v>
      </c>
      <c r="D2671" s="5">
        <v>10526.3</v>
      </c>
      <c r="E2671" s="5">
        <v>10410.15</v>
      </c>
      <c r="F2671" s="6" t="s">
        <v>351</v>
      </c>
      <c r="G2671" s="7">
        <v>3.8E-3</v>
      </c>
      <c r="H2671" s="22">
        <v>267.52</v>
      </c>
    </row>
    <row r="2672" spans="1:8" ht="18" thickBot="1">
      <c r="A2672" s="3">
        <v>43389</v>
      </c>
      <c r="B2672" s="4">
        <v>10584.75</v>
      </c>
      <c r="C2672" s="5">
        <v>10550.15</v>
      </c>
      <c r="D2672" s="5">
        <v>10604.9</v>
      </c>
      <c r="E2672" s="5">
        <v>10525.3</v>
      </c>
      <c r="F2672" s="6" t="s">
        <v>350</v>
      </c>
      <c r="G2672" s="7">
        <v>6.8999999999999999E-3</v>
      </c>
      <c r="H2672" s="22">
        <v>273.44</v>
      </c>
    </row>
    <row r="2673" spans="1:8" ht="18" thickBot="1">
      <c r="A2673" s="3">
        <v>43390</v>
      </c>
      <c r="B2673" s="8">
        <v>10453.049999999999</v>
      </c>
      <c r="C2673" s="5">
        <v>10688.7</v>
      </c>
      <c r="D2673" s="5">
        <v>10710.15</v>
      </c>
      <c r="E2673" s="5">
        <v>10436.450000000001</v>
      </c>
      <c r="F2673" s="6" t="s">
        <v>349</v>
      </c>
      <c r="G2673" s="9">
        <v>-1.24E-2</v>
      </c>
      <c r="H2673" s="22">
        <v>293.58999999999997</v>
      </c>
    </row>
    <row r="2674" spans="1:8" ht="18" thickBot="1">
      <c r="A2674" s="3">
        <v>43392</v>
      </c>
      <c r="B2674" s="8">
        <v>10303.549999999999</v>
      </c>
      <c r="C2674" s="5">
        <v>10339.700000000001</v>
      </c>
      <c r="D2674" s="5">
        <v>10380.1</v>
      </c>
      <c r="E2674" s="5">
        <v>10249.6</v>
      </c>
      <c r="F2674" s="6" t="s">
        <v>348</v>
      </c>
      <c r="G2674" s="9">
        <v>-1.43E-2</v>
      </c>
      <c r="H2674" s="22">
        <v>368.55</v>
      </c>
    </row>
    <row r="2675" spans="1:8" ht="18" thickBot="1">
      <c r="A2675" s="3">
        <v>43395</v>
      </c>
      <c r="B2675" s="8">
        <v>10245.25</v>
      </c>
      <c r="C2675" s="5">
        <v>10405.85</v>
      </c>
      <c r="D2675" s="5">
        <v>10408.549999999999</v>
      </c>
      <c r="E2675" s="5">
        <v>10224</v>
      </c>
      <c r="F2675" s="6" t="s">
        <v>347</v>
      </c>
      <c r="G2675" s="9">
        <v>-5.7000000000000002E-3</v>
      </c>
      <c r="H2675" s="22">
        <v>306.47000000000003</v>
      </c>
    </row>
    <row r="2676" spans="1:8" ht="18" thickBot="1">
      <c r="A2676" s="3">
        <v>43396</v>
      </c>
      <c r="B2676" s="8">
        <v>10146.799999999999</v>
      </c>
      <c r="C2676" s="5">
        <v>10152.6</v>
      </c>
      <c r="D2676" s="5">
        <v>10222.1</v>
      </c>
      <c r="E2676" s="5">
        <v>10102.35</v>
      </c>
      <c r="F2676" s="6" t="s">
        <v>346</v>
      </c>
      <c r="G2676" s="9">
        <v>-9.5999999999999992E-3</v>
      </c>
      <c r="H2676" s="22">
        <v>312.04000000000002</v>
      </c>
    </row>
    <row r="2677" spans="1:8" ht="18" thickBot="1">
      <c r="A2677" s="3">
        <v>43397</v>
      </c>
      <c r="B2677" s="4">
        <v>10224.75</v>
      </c>
      <c r="C2677" s="5">
        <v>10278.15</v>
      </c>
      <c r="D2677" s="5">
        <v>10290.65</v>
      </c>
      <c r="E2677" s="5">
        <v>10126.700000000001</v>
      </c>
      <c r="F2677" s="6" t="s">
        <v>345</v>
      </c>
      <c r="G2677" s="7">
        <v>7.7000000000000002E-3</v>
      </c>
      <c r="H2677" s="22">
        <v>362.27</v>
      </c>
    </row>
    <row r="2678" spans="1:8" ht="18" thickBot="1">
      <c r="A2678" s="3">
        <v>43398</v>
      </c>
      <c r="B2678" s="8">
        <v>10124.9</v>
      </c>
      <c r="C2678" s="5">
        <v>10135.049999999999</v>
      </c>
      <c r="D2678" s="5">
        <v>10166.6</v>
      </c>
      <c r="E2678" s="5">
        <v>10079.299999999999</v>
      </c>
      <c r="F2678" s="6" t="s">
        <v>344</v>
      </c>
      <c r="G2678" s="9">
        <v>-9.7999999999999997E-3</v>
      </c>
      <c r="H2678" s="22">
        <v>522.41999999999996</v>
      </c>
    </row>
    <row r="2679" spans="1:8" ht="18" thickBot="1">
      <c r="A2679" s="3">
        <v>43399</v>
      </c>
      <c r="B2679" s="8">
        <v>10030</v>
      </c>
      <c r="C2679" s="5">
        <v>10122.35</v>
      </c>
      <c r="D2679" s="5">
        <v>10128.85</v>
      </c>
      <c r="E2679" s="5">
        <v>10004.549999999999</v>
      </c>
      <c r="F2679" s="6" t="s">
        <v>343</v>
      </c>
      <c r="G2679" s="9">
        <v>-9.4000000000000004E-3</v>
      </c>
      <c r="H2679" s="22">
        <v>375.56</v>
      </c>
    </row>
    <row r="2680" spans="1:8" ht="18" thickBot="1">
      <c r="A2680" s="3">
        <v>43402</v>
      </c>
      <c r="B2680" s="4">
        <v>10250.85</v>
      </c>
      <c r="C2680" s="5">
        <v>10078.1</v>
      </c>
      <c r="D2680" s="5">
        <v>10275.299999999999</v>
      </c>
      <c r="E2680" s="5">
        <v>10020.35</v>
      </c>
      <c r="F2680" s="6" t="s">
        <v>342</v>
      </c>
      <c r="G2680" s="7">
        <v>2.1999999999999999E-2</v>
      </c>
      <c r="H2680" s="22">
        <v>375.75</v>
      </c>
    </row>
    <row r="2681" spans="1:8" ht="18" thickBot="1">
      <c r="A2681" s="3">
        <v>43403</v>
      </c>
      <c r="B2681" s="8">
        <v>10198.4</v>
      </c>
      <c r="C2681" s="5">
        <v>10239.4</v>
      </c>
      <c r="D2681" s="5">
        <v>10285.1</v>
      </c>
      <c r="E2681" s="5">
        <v>10175.35</v>
      </c>
      <c r="F2681" s="6" t="s">
        <v>341</v>
      </c>
      <c r="G2681" s="9">
        <v>-5.1000000000000004E-3</v>
      </c>
      <c r="H2681" s="22">
        <v>298.75</v>
      </c>
    </row>
    <row r="2682" spans="1:8" ht="18" thickBot="1">
      <c r="A2682" s="3">
        <v>43404</v>
      </c>
      <c r="B2682" s="4">
        <v>10386.6</v>
      </c>
      <c r="C2682" s="5">
        <v>10209.549999999999</v>
      </c>
      <c r="D2682" s="5">
        <v>10396</v>
      </c>
      <c r="E2682" s="5">
        <v>10105.1</v>
      </c>
      <c r="F2682" s="6" t="s">
        <v>340</v>
      </c>
      <c r="G2682" s="7">
        <v>1.8499999999999999E-2</v>
      </c>
      <c r="H2682" s="22">
        <v>386.62</v>
      </c>
    </row>
    <row r="2683" spans="1:8" ht="18" thickBot="1">
      <c r="A2683" s="3">
        <v>43405</v>
      </c>
      <c r="B2683" s="8">
        <v>10380.450000000001</v>
      </c>
      <c r="C2683" s="5">
        <v>10441.700000000001</v>
      </c>
      <c r="D2683" s="5">
        <v>10441.9</v>
      </c>
      <c r="E2683" s="5">
        <v>10341.9</v>
      </c>
      <c r="F2683" s="6" t="s">
        <v>339</v>
      </c>
      <c r="G2683" s="9">
        <v>-5.9999999999999995E-4</v>
      </c>
      <c r="H2683" s="22">
        <v>359.34</v>
      </c>
    </row>
    <row r="2684" spans="1:8" ht="18" thickBot="1">
      <c r="A2684" s="3">
        <v>43406</v>
      </c>
      <c r="B2684" s="4">
        <v>10553</v>
      </c>
      <c r="C2684" s="5">
        <v>10462.299999999999</v>
      </c>
      <c r="D2684" s="5">
        <v>10606.95</v>
      </c>
      <c r="E2684" s="5">
        <v>10457.700000000001</v>
      </c>
      <c r="F2684" s="6" t="s">
        <v>338</v>
      </c>
      <c r="G2684" s="7">
        <v>1.66E-2</v>
      </c>
      <c r="H2684" s="22">
        <v>434.18</v>
      </c>
    </row>
    <row r="2685" spans="1:8" ht="18" thickBot="1">
      <c r="A2685" s="3">
        <v>43409</v>
      </c>
      <c r="B2685" s="8">
        <v>10524</v>
      </c>
      <c r="C2685" s="5">
        <v>10558.75</v>
      </c>
      <c r="D2685" s="5">
        <v>10558.8</v>
      </c>
      <c r="E2685" s="5">
        <v>10477</v>
      </c>
      <c r="F2685" s="6" t="s">
        <v>337</v>
      </c>
      <c r="G2685" s="9">
        <v>-2.7000000000000001E-3</v>
      </c>
      <c r="H2685" s="22">
        <v>311.18</v>
      </c>
    </row>
    <row r="2686" spans="1:8" ht="18" thickBot="1">
      <c r="A2686" s="3">
        <v>43410</v>
      </c>
      <c r="B2686" s="4">
        <v>10530</v>
      </c>
      <c r="C2686" s="5">
        <v>10552</v>
      </c>
      <c r="D2686" s="5">
        <v>10600.25</v>
      </c>
      <c r="E2686" s="5">
        <v>10491.45</v>
      </c>
      <c r="F2686" s="6" t="s">
        <v>336</v>
      </c>
      <c r="G2686" s="7">
        <v>5.9999999999999995E-4</v>
      </c>
      <c r="H2686" s="22">
        <v>309.88</v>
      </c>
    </row>
    <row r="2687" spans="1:8" ht="18" thickBot="1">
      <c r="A2687" s="3">
        <v>43411</v>
      </c>
      <c r="B2687" s="4">
        <v>10598.85</v>
      </c>
      <c r="C2687" s="5">
        <v>10614.45</v>
      </c>
      <c r="D2687" s="5">
        <v>10616.45</v>
      </c>
      <c r="E2687" s="5">
        <v>10591.8</v>
      </c>
      <c r="F2687" s="6" t="s">
        <v>335</v>
      </c>
      <c r="G2687" s="7">
        <v>6.4999999999999997E-3</v>
      </c>
      <c r="H2687" s="22">
        <v>2.83</v>
      </c>
    </row>
    <row r="2688" spans="1:8" ht="18" thickBot="1">
      <c r="A2688" s="3">
        <v>43413</v>
      </c>
      <c r="B2688" s="8">
        <v>10585.2</v>
      </c>
      <c r="C2688" s="5">
        <v>10614.7</v>
      </c>
      <c r="D2688" s="5">
        <v>10619.55</v>
      </c>
      <c r="E2688" s="5">
        <v>10544.85</v>
      </c>
      <c r="F2688" s="6" t="s">
        <v>334</v>
      </c>
      <c r="G2688" s="9">
        <v>-1.2999999999999999E-3</v>
      </c>
      <c r="H2688" s="22">
        <v>305.82</v>
      </c>
    </row>
    <row r="2689" spans="1:8" ht="18" thickBot="1">
      <c r="A2689" s="3">
        <v>43416</v>
      </c>
      <c r="B2689" s="8">
        <v>10482.200000000001</v>
      </c>
      <c r="C2689" s="5">
        <v>10607.8</v>
      </c>
      <c r="D2689" s="5">
        <v>10645.5</v>
      </c>
      <c r="E2689" s="5">
        <v>10464.049999999999</v>
      </c>
      <c r="F2689" s="6" t="s">
        <v>333</v>
      </c>
      <c r="G2689" s="9">
        <v>-9.7000000000000003E-3</v>
      </c>
      <c r="H2689" s="22">
        <v>267.70999999999998</v>
      </c>
    </row>
    <row r="2690" spans="1:8" ht="18" thickBot="1">
      <c r="A2690" s="3">
        <v>43417</v>
      </c>
      <c r="B2690" s="4">
        <v>10582.5</v>
      </c>
      <c r="C2690" s="5">
        <v>10451.9</v>
      </c>
      <c r="D2690" s="5">
        <v>10596.25</v>
      </c>
      <c r="E2690" s="5">
        <v>10440.549999999999</v>
      </c>
      <c r="F2690" s="6" t="s">
        <v>332</v>
      </c>
      <c r="G2690" s="7">
        <v>9.5999999999999992E-3</v>
      </c>
      <c r="H2690" s="22">
        <v>262.54000000000002</v>
      </c>
    </row>
    <row r="2691" spans="1:8" ht="18" thickBot="1">
      <c r="A2691" s="3">
        <v>43418</v>
      </c>
      <c r="B2691" s="8">
        <v>10576.3</v>
      </c>
      <c r="C2691" s="5">
        <v>10634.9</v>
      </c>
      <c r="D2691" s="5">
        <v>10651.6</v>
      </c>
      <c r="E2691" s="5">
        <v>10532.7</v>
      </c>
      <c r="F2691" s="6" t="s">
        <v>331</v>
      </c>
      <c r="G2691" s="9">
        <v>-5.9999999999999995E-4</v>
      </c>
      <c r="H2691" s="22">
        <v>396.37</v>
      </c>
    </row>
    <row r="2692" spans="1:8" ht="18" thickBot="1">
      <c r="A2692" s="3">
        <v>43419</v>
      </c>
      <c r="B2692" s="4">
        <v>10616.7</v>
      </c>
      <c r="C2692" s="5">
        <v>10580.6</v>
      </c>
      <c r="D2692" s="5">
        <v>10646.5</v>
      </c>
      <c r="E2692" s="5">
        <v>10557.5</v>
      </c>
      <c r="F2692" s="6" t="s">
        <v>330</v>
      </c>
      <c r="G2692" s="7">
        <v>3.8E-3</v>
      </c>
      <c r="H2692" s="22">
        <v>306.01</v>
      </c>
    </row>
    <row r="2693" spans="1:8" ht="18" thickBot="1">
      <c r="A2693" s="3">
        <v>43420</v>
      </c>
      <c r="B2693" s="4">
        <v>10682.2</v>
      </c>
      <c r="C2693" s="5">
        <v>10644</v>
      </c>
      <c r="D2693" s="5">
        <v>10695.15</v>
      </c>
      <c r="E2693" s="5">
        <v>10631.15</v>
      </c>
      <c r="F2693" s="6" t="s">
        <v>329</v>
      </c>
      <c r="G2693" s="7">
        <v>6.1999999999999998E-3</v>
      </c>
      <c r="H2693" s="22">
        <v>353.38</v>
      </c>
    </row>
    <row r="2694" spans="1:8" ht="18" thickBot="1">
      <c r="A2694" s="3">
        <v>43423</v>
      </c>
      <c r="B2694" s="4">
        <v>10763.4</v>
      </c>
      <c r="C2694" s="5">
        <v>10731.25</v>
      </c>
      <c r="D2694" s="5">
        <v>10774.7</v>
      </c>
      <c r="E2694" s="5">
        <v>10688.8</v>
      </c>
      <c r="F2694" s="6" t="s">
        <v>328</v>
      </c>
      <c r="G2694" s="7">
        <v>7.6E-3</v>
      </c>
      <c r="H2694" s="22">
        <v>280.52</v>
      </c>
    </row>
    <row r="2695" spans="1:8" ht="18" thickBot="1">
      <c r="A2695" s="3">
        <v>43424</v>
      </c>
      <c r="B2695" s="8">
        <v>10656.2</v>
      </c>
      <c r="C2695" s="5">
        <v>10740.1</v>
      </c>
      <c r="D2695" s="5">
        <v>10740.85</v>
      </c>
      <c r="E2695" s="5">
        <v>10640.85</v>
      </c>
      <c r="F2695" s="6" t="s">
        <v>327</v>
      </c>
      <c r="G2695" s="9">
        <v>-0.01</v>
      </c>
      <c r="H2695" s="22">
        <v>304.32</v>
      </c>
    </row>
    <row r="2696" spans="1:8" ht="18" thickBot="1">
      <c r="A2696" s="3">
        <v>43425</v>
      </c>
      <c r="B2696" s="8">
        <v>10600.05</v>
      </c>
      <c r="C2696" s="5">
        <v>10670.95</v>
      </c>
      <c r="D2696" s="5">
        <v>10671.3</v>
      </c>
      <c r="E2696" s="5">
        <v>10562.35</v>
      </c>
      <c r="F2696" s="6" t="s">
        <v>326</v>
      </c>
      <c r="G2696" s="9">
        <v>-5.3E-3</v>
      </c>
      <c r="H2696" s="22">
        <v>310.19</v>
      </c>
    </row>
    <row r="2697" spans="1:8" ht="18" thickBot="1">
      <c r="A2697" s="3">
        <v>43426</v>
      </c>
      <c r="B2697" s="8">
        <v>10526.75</v>
      </c>
      <c r="C2697" s="5">
        <v>10612.65</v>
      </c>
      <c r="D2697" s="5">
        <v>10646.25</v>
      </c>
      <c r="E2697" s="5">
        <v>10512</v>
      </c>
      <c r="F2697" s="6" t="s">
        <v>325</v>
      </c>
      <c r="G2697" s="9">
        <v>-6.8999999999999999E-3</v>
      </c>
      <c r="H2697" s="22">
        <v>246.93</v>
      </c>
    </row>
    <row r="2698" spans="1:8" ht="18" thickBot="1">
      <c r="A2698" s="3">
        <v>43430</v>
      </c>
      <c r="B2698" s="4">
        <v>10628.6</v>
      </c>
      <c r="C2698" s="5">
        <v>10568.3</v>
      </c>
      <c r="D2698" s="5">
        <v>10637.8</v>
      </c>
      <c r="E2698" s="5">
        <v>10489.75</v>
      </c>
      <c r="F2698" s="6" t="s">
        <v>324</v>
      </c>
      <c r="G2698" s="7">
        <v>9.7000000000000003E-3</v>
      </c>
      <c r="H2698" s="22">
        <v>332.86</v>
      </c>
    </row>
    <row r="2699" spans="1:8" ht="18" thickBot="1">
      <c r="A2699" s="3">
        <v>43431</v>
      </c>
      <c r="B2699" s="4">
        <v>10685.6</v>
      </c>
      <c r="C2699" s="5">
        <v>10621.45</v>
      </c>
      <c r="D2699" s="5">
        <v>10695.15</v>
      </c>
      <c r="E2699" s="5">
        <v>10596.35</v>
      </c>
      <c r="F2699" s="6" t="s">
        <v>323</v>
      </c>
      <c r="G2699" s="7">
        <v>5.4000000000000003E-3</v>
      </c>
      <c r="H2699" s="22">
        <v>382.83</v>
      </c>
    </row>
    <row r="2700" spans="1:8" ht="18" thickBot="1">
      <c r="A2700" s="3">
        <v>43432</v>
      </c>
      <c r="B2700" s="4">
        <v>10728.85</v>
      </c>
      <c r="C2700" s="5">
        <v>10708.75</v>
      </c>
      <c r="D2700" s="5">
        <v>10757.8</v>
      </c>
      <c r="E2700" s="5">
        <v>10699.85</v>
      </c>
      <c r="F2700" s="6" t="s">
        <v>322</v>
      </c>
      <c r="G2700" s="7">
        <v>4.0000000000000001E-3</v>
      </c>
      <c r="H2700" s="22">
        <v>437.63</v>
      </c>
    </row>
    <row r="2701" spans="1:8" ht="18" thickBot="1">
      <c r="A2701" s="3">
        <v>43433</v>
      </c>
      <c r="B2701" s="4">
        <v>10858.7</v>
      </c>
      <c r="C2701" s="5">
        <v>10808.7</v>
      </c>
      <c r="D2701" s="5">
        <v>10883.05</v>
      </c>
      <c r="E2701" s="5">
        <v>10782.35</v>
      </c>
      <c r="F2701" s="6" t="s">
        <v>321</v>
      </c>
      <c r="G2701" s="7">
        <v>1.21E-2</v>
      </c>
      <c r="H2701" s="22">
        <v>712.65</v>
      </c>
    </row>
    <row r="2702" spans="1:8" ht="18" thickBot="1">
      <c r="A2702" s="3">
        <v>43434</v>
      </c>
      <c r="B2702" s="4">
        <v>10876.75</v>
      </c>
      <c r="C2702" s="5">
        <v>10892.1</v>
      </c>
      <c r="D2702" s="5">
        <v>10922.45</v>
      </c>
      <c r="E2702" s="5">
        <v>10835.1</v>
      </c>
      <c r="F2702" s="6" t="s">
        <v>320</v>
      </c>
      <c r="G2702" s="7">
        <v>1.6999999999999999E-3</v>
      </c>
      <c r="H2702" s="22">
        <v>467.86</v>
      </c>
    </row>
    <row r="2703" spans="1:8" ht="18" thickBot="1">
      <c r="A2703" s="3">
        <v>43437</v>
      </c>
      <c r="B2703" s="4">
        <v>10883.75</v>
      </c>
      <c r="C2703" s="5">
        <v>10930.7</v>
      </c>
      <c r="D2703" s="5">
        <v>10941.2</v>
      </c>
      <c r="E2703" s="5">
        <v>10845.35</v>
      </c>
      <c r="F2703" s="6" t="s">
        <v>319</v>
      </c>
      <c r="G2703" s="7">
        <v>5.9999999999999995E-4</v>
      </c>
      <c r="H2703" s="22">
        <v>422.36</v>
      </c>
    </row>
    <row r="2704" spans="1:8" ht="18" thickBot="1">
      <c r="A2704" s="3">
        <v>43438</v>
      </c>
      <c r="B2704" s="8">
        <v>10869.5</v>
      </c>
      <c r="C2704" s="5">
        <v>10877.1</v>
      </c>
      <c r="D2704" s="5">
        <v>10890.95</v>
      </c>
      <c r="E2704" s="5">
        <v>10833.35</v>
      </c>
      <c r="F2704" s="6" t="s">
        <v>318</v>
      </c>
      <c r="G2704" s="9">
        <v>-1.2999999999999999E-3</v>
      </c>
      <c r="H2704" s="22">
        <v>332.14</v>
      </c>
    </row>
    <row r="2705" spans="1:8" ht="18" thickBot="1">
      <c r="A2705" s="3">
        <v>43439</v>
      </c>
      <c r="B2705" s="8">
        <v>10782.9</v>
      </c>
      <c r="C2705" s="5">
        <v>10820.45</v>
      </c>
      <c r="D2705" s="5">
        <v>10821.05</v>
      </c>
      <c r="E2705" s="5">
        <v>10747.95</v>
      </c>
      <c r="F2705" s="6" t="s">
        <v>317</v>
      </c>
      <c r="G2705" s="9">
        <v>-8.0000000000000002E-3</v>
      </c>
      <c r="H2705" s="22">
        <v>322.02</v>
      </c>
    </row>
    <row r="2706" spans="1:8" ht="18" thickBot="1">
      <c r="A2706" s="3">
        <v>43440</v>
      </c>
      <c r="B2706" s="8">
        <v>10601.15</v>
      </c>
      <c r="C2706" s="5">
        <v>10718.15</v>
      </c>
      <c r="D2706" s="5">
        <v>10722.65</v>
      </c>
      <c r="E2706" s="5">
        <v>10588.25</v>
      </c>
      <c r="F2706" s="6" t="s">
        <v>316</v>
      </c>
      <c r="G2706" s="9">
        <v>-1.6899999999999998E-2</v>
      </c>
      <c r="H2706" s="22">
        <v>328.28</v>
      </c>
    </row>
    <row r="2707" spans="1:8" ht="18" thickBot="1">
      <c r="A2707" s="3">
        <v>43441</v>
      </c>
      <c r="B2707" s="4">
        <v>10693.7</v>
      </c>
      <c r="C2707" s="5">
        <v>10644.8</v>
      </c>
      <c r="D2707" s="5">
        <v>10704.55</v>
      </c>
      <c r="E2707" s="5">
        <v>10599.35</v>
      </c>
      <c r="F2707" s="6" t="s">
        <v>315</v>
      </c>
      <c r="G2707" s="7">
        <v>8.6999999999999994E-3</v>
      </c>
      <c r="H2707" s="22">
        <v>335.85</v>
      </c>
    </row>
    <row r="2708" spans="1:8" ht="18" thickBot="1">
      <c r="A2708" s="3">
        <v>43444</v>
      </c>
      <c r="B2708" s="8">
        <v>10488.45</v>
      </c>
      <c r="C2708" s="5">
        <v>10508.7</v>
      </c>
      <c r="D2708" s="5">
        <v>10558.85</v>
      </c>
      <c r="E2708" s="5">
        <v>10474.950000000001</v>
      </c>
      <c r="F2708" s="6" t="s">
        <v>314</v>
      </c>
      <c r="G2708" s="9">
        <v>-1.9199999999999998E-2</v>
      </c>
      <c r="H2708" s="22">
        <v>393.1</v>
      </c>
    </row>
    <row r="2709" spans="1:8" ht="18" thickBot="1">
      <c r="A2709" s="3">
        <v>43445</v>
      </c>
      <c r="B2709" s="4">
        <v>10549.15</v>
      </c>
      <c r="C2709" s="5">
        <v>10350.049999999999</v>
      </c>
      <c r="D2709" s="5">
        <v>10567.15</v>
      </c>
      <c r="E2709" s="5">
        <v>10333.85</v>
      </c>
      <c r="F2709" s="6" t="s">
        <v>313</v>
      </c>
      <c r="G2709" s="7">
        <v>5.7999999999999996E-3</v>
      </c>
      <c r="H2709" s="22">
        <v>438.7</v>
      </c>
    </row>
    <row r="2710" spans="1:8" ht="18" thickBot="1">
      <c r="A2710" s="3">
        <v>43446</v>
      </c>
      <c r="B2710" s="4">
        <v>10737.6</v>
      </c>
      <c r="C2710" s="5">
        <v>10591</v>
      </c>
      <c r="D2710" s="5">
        <v>10752.2</v>
      </c>
      <c r="E2710" s="5">
        <v>10560.8</v>
      </c>
      <c r="F2710" s="6" t="s">
        <v>312</v>
      </c>
      <c r="G2710" s="7">
        <v>1.7899999999999999E-2</v>
      </c>
      <c r="H2710" s="22">
        <v>371.7</v>
      </c>
    </row>
    <row r="2711" spans="1:8" ht="18" thickBot="1">
      <c r="A2711" s="3">
        <v>43447</v>
      </c>
      <c r="B2711" s="4">
        <v>10791.55</v>
      </c>
      <c r="C2711" s="5">
        <v>10810.75</v>
      </c>
      <c r="D2711" s="5">
        <v>10838.6</v>
      </c>
      <c r="E2711" s="5">
        <v>10749.5</v>
      </c>
      <c r="F2711" s="6" t="s">
        <v>311</v>
      </c>
      <c r="G2711" s="7">
        <v>5.0000000000000001E-3</v>
      </c>
      <c r="H2711" s="22">
        <v>387.81</v>
      </c>
    </row>
    <row r="2712" spans="1:8" ht="18" thickBot="1">
      <c r="A2712" s="3">
        <v>43448</v>
      </c>
      <c r="B2712" s="4">
        <v>10805.45</v>
      </c>
      <c r="C2712" s="5">
        <v>10784.5</v>
      </c>
      <c r="D2712" s="5">
        <v>10815.75</v>
      </c>
      <c r="E2712" s="5">
        <v>10752.1</v>
      </c>
      <c r="F2712" s="6" t="s">
        <v>310</v>
      </c>
      <c r="G2712" s="7">
        <v>1.2999999999999999E-3</v>
      </c>
      <c r="H2712" s="22">
        <v>350.58</v>
      </c>
    </row>
    <row r="2713" spans="1:8" ht="18" thickBot="1">
      <c r="A2713" s="3">
        <v>43451</v>
      </c>
      <c r="B2713" s="4">
        <v>10888.35</v>
      </c>
      <c r="C2713" s="5">
        <v>10853.2</v>
      </c>
      <c r="D2713" s="5">
        <v>10900.35</v>
      </c>
      <c r="E2713" s="5">
        <v>10844.85</v>
      </c>
      <c r="F2713" s="6" t="s">
        <v>309</v>
      </c>
      <c r="G2713" s="7">
        <v>7.7000000000000002E-3</v>
      </c>
      <c r="H2713" s="22">
        <v>306.14999999999998</v>
      </c>
    </row>
    <row r="2714" spans="1:8" ht="18" thickBot="1">
      <c r="A2714" s="3">
        <v>43452</v>
      </c>
      <c r="B2714" s="4">
        <v>10908.7</v>
      </c>
      <c r="C2714" s="5">
        <v>10850.9</v>
      </c>
      <c r="D2714" s="5">
        <v>10915.4</v>
      </c>
      <c r="E2714" s="5">
        <v>10819.1</v>
      </c>
      <c r="F2714" s="6" t="s">
        <v>308</v>
      </c>
      <c r="G2714" s="7">
        <v>1.9E-3</v>
      </c>
      <c r="H2714" s="22">
        <v>294.94</v>
      </c>
    </row>
    <row r="2715" spans="1:8" ht="18" thickBot="1">
      <c r="A2715" s="3">
        <v>43453</v>
      </c>
      <c r="B2715" s="4">
        <v>10967.3</v>
      </c>
      <c r="C2715" s="5">
        <v>10930.55</v>
      </c>
      <c r="D2715" s="5">
        <v>10985.15</v>
      </c>
      <c r="E2715" s="5">
        <v>10928</v>
      </c>
      <c r="F2715" s="6" t="s">
        <v>307</v>
      </c>
      <c r="G2715" s="7">
        <v>5.4000000000000003E-3</v>
      </c>
      <c r="H2715" s="22">
        <v>321.8</v>
      </c>
    </row>
    <row r="2716" spans="1:8" ht="18" thickBot="1">
      <c r="A2716" s="3">
        <v>43454</v>
      </c>
      <c r="B2716" s="8">
        <v>10951.7</v>
      </c>
      <c r="C2716" s="5">
        <v>10885.2</v>
      </c>
      <c r="D2716" s="5">
        <v>10962.55</v>
      </c>
      <c r="E2716" s="5">
        <v>10880.05</v>
      </c>
      <c r="F2716" s="6" t="s">
        <v>306</v>
      </c>
      <c r="G2716" s="9">
        <v>-1.4E-3</v>
      </c>
      <c r="H2716" s="22">
        <v>328.8</v>
      </c>
    </row>
    <row r="2717" spans="1:8" ht="18" thickBot="1">
      <c r="A2717" s="3">
        <v>43455</v>
      </c>
      <c r="B2717" s="8">
        <v>10754</v>
      </c>
      <c r="C2717" s="5">
        <v>10944.25</v>
      </c>
      <c r="D2717" s="5">
        <v>10963.65</v>
      </c>
      <c r="E2717" s="5">
        <v>10738.65</v>
      </c>
      <c r="F2717" s="6" t="s">
        <v>305</v>
      </c>
      <c r="G2717" s="9">
        <v>-1.8100000000000002E-2</v>
      </c>
      <c r="H2717" s="22">
        <v>389.24</v>
      </c>
    </row>
    <row r="2718" spans="1:8" ht="18" thickBot="1">
      <c r="A2718" s="3">
        <v>43458</v>
      </c>
      <c r="B2718" s="8">
        <v>10663.5</v>
      </c>
      <c r="C2718" s="5">
        <v>10780.9</v>
      </c>
      <c r="D2718" s="5">
        <v>10782.3</v>
      </c>
      <c r="E2718" s="5">
        <v>10649.25</v>
      </c>
      <c r="F2718" s="6" t="s">
        <v>304</v>
      </c>
      <c r="G2718" s="9">
        <v>-8.3999999999999995E-3</v>
      </c>
      <c r="H2718" s="22">
        <v>230.29</v>
      </c>
    </row>
    <row r="2719" spans="1:8" ht="18" thickBot="1">
      <c r="A2719" s="3">
        <v>43460</v>
      </c>
      <c r="B2719" s="4">
        <v>10729.85</v>
      </c>
      <c r="C2719" s="5">
        <v>10635.45</v>
      </c>
      <c r="D2719" s="5">
        <v>10747.5</v>
      </c>
      <c r="E2719" s="5">
        <v>10534.55</v>
      </c>
      <c r="F2719" s="6" t="s">
        <v>303</v>
      </c>
      <c r="G2719" s="7">
        <v>6.1999999999999998E-3</v>
      </c>
      <c r="H2719" s="22">
        <v>271.94</v>
      </c>
    </row>
    <row r="2720" spans="1:8" ht="18" thickBot="1">
      <c r="A2720" s="3">
        <v>43461</v>
      </c>
      <c r="B2720" s="4">
        <v>10779.8</v>
      </c>
      <c r="C2720" s="5">
        <v>10817.9</v>
      </c>
      <c r="D2720" s="5">
        <v>10834.2</v>
      </c>
      <c r="E2720" s="5">
        <v>10764.45</v>
      </c>
      <c r="F2720" s="6" t="s">
        <v>302</v>
      </c>
      <c r="G2720" s="7">
        <v>4.7000000000000002E-3</v>
      </c>
      <c r="H2720" s="22">
        <v>470.16</v>
      </c>
    </row>
    <row r="2721" spans="1:8" ht="18" thickBot="1">
      <c r="A2721" s="3">
        <v>43462</v>
      </c>
      <c r="B2721" s="4">
        <v>10859.9</v>
      </c>
      <c r="C2721" s="5">
        <v>10820.95</v>
      </c>
      <c r="D2721" s="5">
        <v>10893.6</v>
      </c>
      <c r="E2721" s="5">
        <v>10817.15</v>
      </c>
      <c r="F2721" s="6" t="s">
        <v>301</v>
      </c>
      <c r="G2721" s="7">
        <v>7.4000000000000003E-3</v>
      </c>
      <c r="H2721" s="22">
        <v>253.09</v>
      </c>
    </row>
    <row r="2722" spans="1:8" ht="18" thickBot="1">
      <c r="A2722" s="3">
        <v>43465</v>
      </c>
      <c r="B2722" s="4">
        <v>10862.55</v>
      </c>
      <c r="C2722" s="5">
        <v>10913.2</v>
      </c>
      <c r="D2722" s="5">
        <v>10923.55</v>
      </c>
      <c r="E2722" s="5">
        <v>10853.2</v>
      </c>
      <c r="F2722" s="6" t="s">
        <v>300</v>
      </c>
      <c r="G2722" s="7">
        <v>2.0000000000000001E-4</v>
      </c>
      <c r="H2722" s="22">
        <v>186.5</v>
      </c>
    </row>
    <row r="2723" spans="1:8" ht="18" thickBot="1">
      <c r="A2723" s="3">
        <v>43466</v>
      </c>
      <c r="B2723" s="4">
        <v>10910.1</v>
      </c>
      <c r="C2723" s="5">
        <v>10881.7</v>
      </c>
      <c r="D2723" s="5">
        <v>10923.6</v>
      </c>
      <c r="E2723" s="5">
        <v>10807.1</v>
      </c>
      <c r="F2723" s="6" t="s">
        <v>299</v>
      </c>
      <c r="G2723" s="7">
        <v>4.4000000000000003E-3</v>
      </c>
      <c r="H2723" s="22">
        <v>159.4</v>
      </c>
    </row>
    <row r="2724" spans="1:8" ht="18" thickBot="1">
      <c r="A2724" s="3">
        <v>43467</v>
      </c>
      <c r="B2724" s="8">
        <v>10792.5</v>
      </c>
      <c r="C2724" s="5">
        <v>10868.85</v>
      </c>
      <c r="D2724" s="5">
        <v>10895.35</v>
      </c>
      <c r="E2724" s="5">
        <v>10735.05</v>
      </c>
      <c r="F2724" s="6" t="s">
        <v>298</v>
      </c>
      <c r="G2724" s="9">
        <v>-1.0800000000000001E-2</v>
      </c>
      <c r="H2724" s="22">
        <v>309.67</v>
      </c>
    </row>
    <row r="2725" spans="1:8" ht="18" thickBot="1">
      <c r="A2725" s="3">
        <v>43468</v>
      </c>
      <c r="B2725" s="8">
        <v>10672.25</v>
      </c>
      <c r="C2725" s="5">
        <v>10796.8</v>
      </c>
      <c r="D2725" s="5">
        <v>10814.05</v>
      </c>
      <c r="E2725" s="5">
        <v>10661.25</v>
      </c>
      <c r="F2725" s="6" t="s">
        <v>297</v>
      </c>
      <c r="G2725" s="9">
        <v>-1.11E-2</v>
      </c>
      <c r="H2725" s="22">
        <v>286.24</v>
      </c>
    </row>
    <row r="2726" spans="1:8" ht="18" thickBot="1">
      <c r="A2726" s="3">
        <v>43469</v>
      </c>
      <c r="B2726" s="4">
        <v>10727.35</v>
      </c>
      <c r="C2726" s="5">
        <v>10699.7</v>
      </c>
      <c r="D2726" s="5">
        <v>10741.05</v>
      </c>
      <c r="E2726" s="5">
        <v>10628.65</v>
      </c>
      <c r="F2726" s="6" t="s">
        <v>296</v>
      </c>
      <c r="G2726" s="7">
        <v>5.1999999999999998E-3</v>
      </c>
      <c r="H2726" s="22">
        <v>296.60000000000002</v>
      </c>
    </row>
    <row r="2727" spans="1:8" ht="18" thickBot="1">
      <c r="A2727" s="3">
        <v>43472</v>
      </c>
      <c r="B2727" s="4">
        <v>10771.8</v>
      </c>
      <c r="C2727" s="5">
        <v>10804.85</v>
      </c>
      <c r="D2727" s="5">
        <v>10835.95</v>
      </c>
      <c r="E2727" s="5">
        <v>10750.15</v>
      </c>
      <c r="F2727" s="6" t="s">
        <v>295</v>
      </c>
      <c r="G2727" s="7">
        <v>4.1000000000000003E-3</v>
      </c>
      <c r="H2727" s="22">
        <v>269.37</v>
      </c>
    </row>
    <row r="2728" spans="1:8" ht="18" thickBot="1">
      <c r="A2728" s="3">
        <v>43473</v>
      </c>
      <c r="B2728" s="4">
        <v>10802.15</v>
      </c>
      <c r="C2728" s="5">
        <v>10786.25</v>
      </c>
      <c r="D2728" s="5">
        <v>10818.45</v>
      </c>
      <c r="E2728" s="5">
        <v>10733.25</v>
      </c>
      <c r="F2728" s="6" t="s">
        <v>294</v>
      </c>
      <c r="G2728" s="7">
        <v>2.8E-3</v>
      </c>
      <c r="H2728" s="22">
        <v>277.7</v>
      </c>
    </row>
    <row r="2729" spans="1:8" ht="18" thickBot="1">
      <c r="A2729" s="3">
        <v>43474</v>
      </c>
      <c r="B2729" s="4">
        <v>10855.15</v>
      </c>
      <c r="C2729" s="5">
        <v>10862.4</v>
      </c>
      <c r="D2729" s="5">
        <v>10870.4</v>
      </c>
      <c r="E2729" s="5">
        <v>10749.4</v>
      </c>
      <c r="F2729" s="6" t="s">
        <v>293</v>
      </c>
      <c r="G2729" s="7">
        <v>4.8999999999999998E-3</v>
      </c>
      <c r="H2729" s="22">
        <v>333.01</v>
      </c>
    </row>
    <row r="2730" spans="1:8" ht="18" thickBot="1">
      <c r="A2730" s="3">
        <v>43475</v>
      </c>
      <c r="B2730" s="8">
        <v>10821.6</v>
      </c>
      <c r="C2730" s="5">
        <v>10859.35</v>
      </c>
      <c r="D2730" s="5">
        <v>10859.35</v>
      </c>
      <c r="E2730" s="5">
        <v>10801.8</v>
      </c>
      <c r="F2730" s="6" t="s">
        <v>292</v>
      </c>
      <c r="G2730" s="9">
        <v>-3.0999999999999999E-3</v>
      </c>
      <c r="H2730" s="22">
        <v>254.36</v>
      </c>
    </row>
    <row r="2731" spans="1:8" ht="18" thickBot="1">
      <c r="A2731" s="3">
        <v>43476</v>
      </c>
      <c r="B2731" s="8">
        <v>10794.95</v>
      </c>
      <c r="C2731" s="5">
        <v>10834.75</v>
      </c>
      <c r="D2731" s="5">
        <v>10850.15</v>
      </c>
      <c r="E2731" s="5">
        <v>10739.4</v>
      </c>
      <c r="F2731" s="6" t="s">
        <v>291</v>
      </c>
      <c r="G2731" s="9">
        <v>-2.5000000000000001E-3</v>
      </c>
      <c r="H2731" s="22">
        <v>260.79000000000002</v>
      </c>
    </row>
    <row r="2732" spans="1:8" ht="18" thickBot="1">
      <c r="A2732" s="3">
        <v>43479</v>
      </c>
      <c r="B2732" s="8">
        <v>10737.6</v>
      </c>
      <c r="C2732" s="5">
        <v>10807</v>
      </c>
      <c r="D2732" s="5">
        <v>10808</v>
      </c>
      <c r="E2732" s="5">
        <v>10692.35</v>
      </c>
      <c r="F2732" s="6" t="s">
        <v>290</v>
      </c>
      <c r="G2732" s="9">
        <v>-5.3E-3</v>
      </c>
      <c r="H2732" s="22">
        <v>298.77</v>
      </c>
    </row>
    <row r="2733" spans="1:8" ht="18" thickBot="1">
      <c r="A2733" s="3">
        <v>43480</v>
      </c>
      <c r="B2733" s="4">
        <v>10886.8</v>
      </c>
      <c r="C2733" s="5">
        <v>10777.55</v>
      </c>
      <c r="D2733" s="5">
        <v>10896.95</v>
      </c>
      <c r="E2733" s="5">
        <v>10777.55</v>
      </c>
      <c r="F2733" s="6" t="s">
        <v>289</v>
      </c>
      <c r="G2733" s="7">
        <v>1.3899999999999999E-2</v>
      </c>
      <c r="H2733" s="22">
        <v>310.74</v>
      </c>
    </row>
    <row r="2734" spans="1:8" ht="18" thickBot="1">
      <c r="A2734" s="3">
        <v>43481</v>
      </c>
      <c r="B2734" s="4">
        <v>10890.3</v>
      </c>
      <c r="C2734" s="5">
        <v>10899.65</v>
      </c>
      <c r="D2734" s="5">
        <v>10928.15</v>
      </c>
      <c r="E2734" s="5">
        <v>10876.9</v>
      </c>
      <c r="F2734" s="6" t="s">
        <v>288</v>
      </c>
      <c r="G2734" s="7">
        <v>2.9999999999999997E-4</v>
      </c>
      <c r="H2734" s="22">
        <v>276.54000000000002</v>
      </c>
    </row>
    <row r="2735" spans="1:8" ht="18" thickBot="1">
      <c r="A2735" s="3">
        <v>43482</v>
      </c>
      <c r="B2735" s="4">
        <v>10905.2</v>
      </c>
      <c r="C2735" s="5">
        <v>10920.85</v>
      </c>
      <c r="D2735" s="5">
        <v>10930.65</v>
      </c>
      <c r="E2735" s="5">
        <v>10844.65</v>
      </c>
      <c r="F2735" s="6" t="s">
        <v>287</v>
      </c>
      <c r="G2735" s="7">
        <v>1.4E-3</v>
      </c>
      <c r="H2735" s="22">
        <v>271.68</v>
      </c>
    </row>
    <row r="2736" spans="1:8" ht="18" thickBot="1">
      <c r="A2736" s="3">
        <v>43483</v>
      </c>
      <c r="B2736" s="4">
        <v>10906.95</v>
      </c>
      <c r="C2736" s="5">
        <v>10914.85</v>
      </c>
      <c r="D2736" s="5">
        <v>10928.2</v>
      </c>
      <c r="E2736" s="5">
        <v>10852.2</v>
      </c>
      <c r="F2736" s="6" t="s">
        <v>286</v>
      </c>
      <c r="G2736" s="7">
        <v>2.0000000000000001E-4</v>
      </c>
      <c r="H2736" s="22">
        <v>323.81</v>
      </c>
    </row>
    <row r="2737" spans="1:8" ht="18" thickBot="1">
      <c r="A2737" s="3">
        <v>43486</v>
      </c>
      <c r="B2737" s="4">
        <v>10961.85</v>
      </c>
      <c r="C2737" s="5">
        <v>10919.35</v>
      </c>
      <c r="D2737" s="5">
        <v>10987.45</v>
      </c>
      <c r="E2737" s="5">
        <v>10885.75</v>
      </c>
      <c r="F2737" s="6" t="s">
        <v>285</v>
      </c>
      <c r="G2737" s="7">
        <v>5.0000000000000001E-3</v>
      </c>
      <c r="H2737" s="22">
        <v>288.83</v>
      </c>
    </row>
    <row r="2738" spans="1:8" ht="18" thickBot="1">
      <c r="A2738" s="3">
        <v>43487</v>
      </c>
      <c r="B2738" s="8">
        <v>10922.75</v>
      </c>
      <c r="C2738" s="5">
        <v>10949.8</v>
      </c>
      <c r="D2738" s="5">
        <v>10949.8</v>
      </c>
      <c r="E2738" s="5">
        <v>10864.15</v>
      </c>
      <c r="F2738" s="6" t="s">
        <v>284</v>
      </c>
      <c r="G2738" s="9">
        <v>-3.5999999999999999E-3</v>
      </c>
      <c r="H2738" s="22">
        <v>300.77</v>
      </c>
    </row>
    <row r="2739" spans="1:8" ht="18" thickBot="1">
      <c r="A2739" s="3">
        <v>43488</v>
      </c>
      <c r="B2739" s="8">
        <v>10831.5</v>
      </c>
      <c r="C2739" s="5">
        <v>10931.05</v>
      </c>
      <c r="D2739" s="5">
        <v>10944.8</v>
      </c>
      <c r="E2739" s="5">
        <v>10811.95</v>
      </c>
      <c r="F2739" s="6" t="s">
        <v>283</v>
      </c>
      <c r="G2739" s="9">
        <v>-8.3999999999999995E-3</v>
      </c>
      <c r="H2739" s="22">
        <v>298.88</v>
      </c>
    </row>
    <row r="2740" spans="1:8" ht="18" thickBot="1">
      <c r="A2740" s="3">
        <v>43489</v>
      </c>
      <c r="B2740" s="4">
        <v>10849.8</v>
      </c>
      <c r="C2740" s="5">
        <v>10844.05</v>
      </c>
      <c r="D2740" s="5">
        <v>10866.6</v>
      </c>
      <c r="E2740" s="5">
        <v>10798.65</v>
      </c>
      <c r="F2740" s="6" t="s">
        <v>282</v>
      </c>
      <c r="G2740" s="7">
        <v>1.6999999999999999E-3</v>
      </c>
      <c r="H2740" s="22">
        <v>361.08</v>
      </c>
    </row>
    <row r="2741" spans="1:8" ht="18" thickBot="1">
      <c r="A2741" s="3">
        <v>43490</v>
      </c>
      <c r="B2741" s="8">
        <v>10780.55</v>
      </c>
      <c r="C2741" s="5">
        <v>10859.75</v>
      </c>
      <c r="D2741" s="5">
        <v>10931.7</v>
      </c>
      <c r="E2741" s="5">
        <v>10756.45</v>
      </c>
      <c r="F2741" s="6" t="s">
        <v>281</v>
      </c>
      <c r="G2741" s="9">
        <v>-6.4000000000000003E-3</v>
      </c>
      <c r="H2741" s="22">
        <v>463.44</v>
      </c>
    </row>
    <row r="2742" spans="1:8" ht="18" thickBot="1">
      <c r="A2742" s="3">
        <v>43493</v>
      </c>
      <c r="B2742" s="8">
        <v>10661.55</v>
      </c>
      <c r="C2742" s="5">
        <v>10792.45</v>
      </c>
      <c r="D2742" s="5">
        <v>10804.45</v>
      </c>
      <c r="E2742" s="5">
        <v>10630.95</v>
      </c>
      <c r="F2742" s="6" t="s">
        <v>280</v>
      </c>
      <c r="G2742" s="9">
        <v>-1.0999999999999999E-2</v>
      </c>
      <c r="H2742" s="22">
        <v>419.68</v>
      </c>
    </row>
    <row r="2743" spans="1:8" ht="18" thickBot="1">
      <c r="A2743" s="3">
        <v>43494</v>
      </c>
      <c r="B2743" s="8">
        <v>10652.2</v>
      </c>
      <c r="C2743" s="5">
        <v>10653.7</v>
      </c>
      <c r="D2743" s="5">
        <v>10690.35</v>
      </c>
      <c r="E2743" s="5">
        <v>10583.65</v>
      </c>
      <c r="F2743" s="6" t="s">
        <v>279</v>
      </c>
      <c r="G2743" s="9">
        <v>-8.9999999999999998E-4</v>
      </c>
      <c r="H2743" s="22">
        <v>356.91</v>
      </c>
    </row>
    <row r="2744" spans="1:8" ht="18" thickBot="1">
      <c r="A2744" s="3">
        <v>43495</v>
      </c>
      <c r="B2744" s="8">
        <v>10651.8</v>
      </c>
      <c r="C2744" s="5">
        <v>10702.25</v>
      </c>
      <c r="D2744" s="5">
        <v>10710.2</v>
      </c>
      <c r="E2744" s="5">
        <v>10612.85</v>
      </c>
      <c r="F2744" s="6" t="s">
        <v>278</v>
      </c>
      <c r="G2744" s="9">
        <v>0</v>
      </c>
      <c r="H2744" s="22">
        <v>410.11</v>
      </c>
    </row>
    <row r="2745" spans="1:8" ht="18" thickBot="1">
      <c r="A2745" s="3">
        <v>43496</v>
      </c>
      <c r="B2745" s="4">
        <v>10830.95</v>
      </c>
      <c r="C2745" s="5">
        <v>10690.55</v>
      </c>
      <c r="D2745" s="5">
        <v>10838.05</v>
      </c>
      <c r="E2745" s="5">
        <v>10678.55</v>
      </c>
      <c r="F2745" s="6" t="s">
        <v>277</v>
      </c>
      <c r="G2745" s="7">
        <v>1.6799999999999999E-2</v>
      </c>
      <c r="H2745" s="22">
        <v>604.82000000000005</v>
      </c>
    </row>
    <row r="2746" spans="1:8" ht="18" thickBot="1">
      <c r="A2746" s="3">
        <v>43497</v>
      </c>
      <c r="B2746" s="4">
        <v>10893.65</v>
      </c>
      <c r="C2746" s="5">
        <v>10851.35</v>
      </c>
      <c r="D2746" s="5">
        <v>10983.45</v>
      </c>
      <c r="E2746" s="5">
        <v>10813.45</v>
      </c>
      <c r="F2746" s="6" t="s">
        <v>276</v>
      </c>
      <c r="G2746" s="7">
        <v>5.7999999999999996E-3</v>
      </c>
      <c r="H2746" s="22">
        <v>482.27</v>
      </c>
    </row>
    <row r="2747" spans="1:8" ht="18" thickBot="1">
      <c r="A2747" s="3">
        <v>43500</v>
      </c>
      <c r="B2747" s="4">
        <v>10912.25</v>
      </c>
      <c r="C2747" s="5">
        <v>10876.75</v>
      </c>
      <c r="D2747" s="5">
        <v>10927.9</v>
      </c>
      <c r="E2747" s="5">
        <v>10814.15</v>
      </c>
      <c r="F2747" s="6" t="s">
        <v>275</v>
      </c>
      <c r="G2747" s="7">
        <v>1.6999999999999999E-3</v>
      </c>
      <c r="H2747" s="22">
        <v>318.3</v>
      </c>
    </row>
    <row r="2748" spans="1:8" ht="18" thickBot="1">
      <c r="A2748" s="3">
        <v>43501</v>
      </c>
      <c r="B2748" s="4">
        <v>10934.35</v>
      </c>
      <c r="C2748" s="5">
        <v>10908.65</v>
      </c>
      <c r="D2748" s="5">
        <v>10956.7</v>
      </c>
      <c r="E2748" s="5">
        <v>10886.7</v>
      </c>
      <c r="F2748" s="6" t="s">
        <v>274</v>
      </c>
      <c r="G2748" s="7">
        <v>2E-3</v>
      </c>
      <c r="H2748" s="22">
        <v>268.10000000000002</v>
      </c>
    </row>
    <row r="2749" spans="1:8" ht="18" thickBot="1">
      <c r="A2749" s="3">
        <v>43502</v>
      </c>
      <c r="B2749" s="4">
        <v>11062.45</v>
      </c>
      <c r="C2749" s="5">
        <v>10965.1</v>
      </c>
      <c r="D2749" s="5">
        <v>11072.6</v>
      </c>
      <c r="E2749" s="5">
        <v>10962.7</v>
      </c>
      <c r="F2749" s="6" t="s">
        <v>273</v>
      </c>
      <c r="G2749" s="7">
        <v>1.17E-2</v>
      </c>
      <c r="H2749" s="22">
        <v>298.51</v>
      </c>
    </row>
    <row r="2750" spans="1:8" ht="18" thickBot="1">
      <c r="A2750" s="3">
        <v>43503</v>
      </c>
      <c r="B2750" s="4">
        <v>11069.4</v>
      </c>
      <c r="C2750" s="5">
        <v>11070.45</v>
      </c>
      <c r="D2750" s="5">
        <v>11118.1</v>
      </c>
      <c r="E2750" s="5">
        <v>11043.6</v>
      </c>
      <c r="F2750" s="6" t="s">
        <v>272</v>
      </c>
      <c r="G2750" s="7">
        <v>5.9999999999999995E-4</v>
      </c>
      <c r="H2750" s="22">
        <v>263.54000000000002</v>
      </c>
    </row>
    <row r="2751" spans="1:8" ht="18" thickBot="1">
      <c r="A2751" s="3">
        <v>43504</v>
      </c>
      <c r="B2751" s="8">
        <v>10943.6</v>
      </c>
      <c r="C2751" s="5">
        <v>11023.5</v>
      </c>
      <c r="D2751" s="5">
        <v>11041.2</v>
      </c>
      <c r="E2751" s="5">
        <v>10925.45</v>
      </c>
      <c r="F2751" s="6" t="s">
        <v>271</v>
      </c>
      <c r="G2751" s="9">
        <v>-1.14E-2</v>
      </c>
      <c r="H2751" s="22">
        <v>352.79</v>
      </c>
    </row>
    <row r="2752" spans="1:8" ht="18" thickBot="1">
      <c r="A2752" s="3">
        <v>43507</v>
      </c>
      <c r="B2752" s="8">
        <v>10888.8</v>
      </c>
      <c r="C2752" s="5">
        <v>10930.9</v>
      </c>
      <c r="D2752" s="5">
        <v>10930.9</v>
      </c>
      <c r="E2752" s="5">
        <v>10857.1</v>
      </c>
      <c r="F2752" s="6" t="s">
        <v>270</v>
      </c>
      <c r="G2752" s="9">
        <v>-5.0000000000000001E-3</v>
      </c>
      <c r="H2752" s="22">
        <v>285.98</v>
      </c>
    </row>
    <row r="2753" spans="1:8" ht="18" thickBot="1">
      <c r="A2753" s="3">
        <v>43508</v>
      </c>
      <c r="B2753" s="8">
        <v>10831.4</v>
      </c>
      <c r="C2753" s="5">
        <v>10879.7</v>
      </c>
      <c r="D2753" s="5">
        <v>10910.9</v>
      </c>
      <c r="E2753" s="5">
        <v>10823.8</v>
      </c>
      <c r="F2753" s="6" t="s">
        <v>269</v>
      </c>
      <c r="G2753" s="9">
        <v>-5.3E-3</v>
      </c>
      <c r="H2753" s="22">
        <v>292.32</v>
      </c>
    </row>
    <row r="2754" spans="1:8" ht="18" thickBot="1">
      <c r="A2754" s="3">
        <v>43509</v>
      </c>
      <c r="B2754" s="8">
        <v>10793.65</v>
      </c>
      <c r="C2754" s="5">
        <v>10870.55</v>
      </c>
      <c r="D2754" s="5">
        <v>10891.65</v>
      </c>
      <c r="E2754" s="5">
        <v>10772.1</v>
      </c>
      <c r="F2754" s="6" t="s">
        <v>268</v>
      </c>
      <c r="G2754" s="9">
        <v>-3.5000000000000001E-3</v>
      </c>
      <c r="H2754" s="22">
        <v>321.95999999999998</v>
      </c>
    </row>
    <row r="2755" spans="1:8" ht="18" thickBot="1">
      <c r="A2755" s="3">
        <v>43510</v>
      </c>
      <c r="B2755" s="8">
        <v>10746.05</v>
      </c>
      <c r="C2755" s="5">
        <v>10786.1</v>
      </c>
      <c r="D2755" s="5">
        <v>10792.7</v>
      </c>
      <c r="E2755" s="5">
        <v>10718.75</v>
      </c>
      <c r="F2755" s="6" t="s">
        <v>267</v>
      </c>
      <c r="G2755" s="9">
        <v>-4.4000000000000003E-3</v>
      </c>
      <c r="H2755" s="22">
        <v>627.04</v>
      </c>
    </row>
    <row r="2756" spans="1:8" ht="18" thickBot="1">
      <c r="A2756" s="3">
        <v>43511</v>
      </c>
      <c r="B2756" s="8">
        <v>10724.4</v>
      </c>
      <c r="C2756" s="5">
        <v>10780.25</v>
      </c>
      <c r="D2756" s="5">
        <v>10785.75</v>
      </c>
      <c r="E2756" s="5">
        <v>10620.4</v>
      </c>
      <c r="F2756" s="6" t="s">
        <v>266</v>
      </c>
      <c r="G2756" s="9">
        <v>-2E-3</v>
      </c>
      <c r="H2756" s="22">
        <v>521.88</v>
      </c>
    </row>
    <row r="2757" spans="1:8" ht="18" thickBot="1">
      <c r="A2757" s="3">
        <v>43514</v>
      </c>
      <c r="B2757" s="8">
        <v>10640.95</v>
      </c>
      <c r="C2757" s="5">
        <v>10738.65</v>
      </c>
      <c r="D2757" s="5">
        <v>10759.9</v>
      </c>
      <c r="E2757" s="5">
        <v>10628.4</v>
      </c>
      <c r="F2757" s="6" t="s">
        <v>265</v>
      </c>
      <c r="G2757" s="9">
        <v>-7.7999999999999996E-3</v>
      </c>
      <c r="H2757" s="22">
        <v>345.44</v>
      </c>
    </row>
    <row r="2758" spans="1:8" ht="18" thickBot="1">
      <c r="A2758" s="3">
        <v>43515</v>
      </c>
      <c r="B2758" s="8">
        <v>10604.35</v>
      </c>
      <c r="C2758" s="5">
        <v>10636.7</v>
      </c>
      <c r="D2758" s="5">
        <v>10722.85</v>
      </c>
      <c r="E2758" s="5">
        <v>10585.65</v>
      </c>
      <c r="F2758" s="6" t="s">
        <v>264</v>
      </c>
      <c r="G2758" s="9">
        <v>-3.3999999999999998E-3</v>
      </c>
      <c r="H2758" s="22">
        <v>291.51</v>
      </c>
    </row>
    <row r="2759" spans="1:8" ht="18" thickBot="1">
      <c r="A2759" s="3">
        <v>43516</v>
      </c>
      <c r="B2759" s="4">
        <v>10735.45</v>
      </c>
      <c r="C2759" s="5">
        <v>10655.45</v>
      </c>
      <c r="D2759" s="5">
        <v>10752.7</v>
      </c>
      <c r="E2759" s="5">
        <v>10646.4</v>
      </c>
      <c r="F2759" s="6" t="s">
        <v>263</v>
      </c>
      <c r="G2759" s="7">
        <v>1.24E-2</v>
      </c>
      <c r="H2759" s="22">
        <v>289.2</v>
      </c>
    </row>
    <row r="2760" spans="1:8" ht="18" thickBot="1">
      <c r="A2760" s="3">
        <v>43517</v>
      </c>
      <c r="B2760" s="4">
        <v>10789.85</v>
      </c>
      <c r="C2760" s="5">
        <v>10744.1</v>
      </c>
      <c r="D2760" s="5">
        <v>10808.85</v>
      </c>
      <c r="E2760" s="5">
        <v>10721.5</v>
      </c>
      <c r="F2760" s="6" t="s">
        <v>262</v>
      </c>
      <c r="G2760" s="7">
        <v>5.1000000000000004E-3</v>
      </c>
      <c r="H2760" s="22">
        <v>279.58</v>
      </c>
    </row>
    <row r="2761" spans="1:8" ht="18" thickBot="1">
      <c r="A2761" s="3">
        <v>43518</v>
      </c>
      <c r="B2761" s="4">
        <v>10791.65</v>
      </c>
      <c r="C2761" s="5">
        <v>10782.7</v>
      </c>
      <c r="D2761" s="5">
        <v>10801.55</v>
      </c>
      <c r="E2761" s="5">
        <v>10758.4</v>
      </c>
      <c r="F2761" s="6" t="s">
        <v>261</v>
      </c>
      <c r="G2761" s="7">
        <v>2.0000000000000001E-4</v>
      </c>
      <c r="H2761" s="22">
        <v>396.85</v>
      </c>
    </row>
    <row r="2762" spans="1:8" ht="18" thickBot="1">
      <c r="A2762" s="3">
        <v>43521</v>
      </c>
      <c r="B2762" s="4">
        <v>10880.1</v>
      </c>
      <c r="C2762" s="5">
        <v>10813.25</v>
      </c>
      <c r="D2762" s="5">
        <v>10887.1</v>
      </c>
      <c r="E2762" s="5">
        <v>10788.05</v>
      </c>
      <c r="F2762" s="6" t="s">
        <v>260</v>
      </c>
      <c r="G2762" s="7">
        <v>8.2000000000000007E-3</v>
      </c>
      <c r="H2762" s="22">
        <v>385.9</v>
      </c>
    </row>
    <row r="2763" spans="1:8" ht="18" thickBot="1">
      <c r="A2763" s="3">
        <v>43522</v>
      </c>
      <c r="B2763" s="8">
        <v>10835.3</v>
      </c>
      <c r="C2763" s="5">
        <v>10775.3</v>
      </c>
      <c r="D2763" s="5">
        <v>10888.75</v>
      </c>
      <c r="E2763" s="5">
        <v>10729.3</v>
      </c>
      <c r="F2763" s="6" t="s">
        <v>259</v>
      </c>
      <c r="G2763" s="9">
        <v>-4.1000000000000003E-3</v>
      </c>
      <c r="H2763" s="22">
        <v>414.95</v>
      </c>
    </row>
    <row r="2764" spans="1:8" ht="18" thickBot="1">
      <c r="A2764" s="3">
        <v>43523</v>
      </c>
      <c r="B2764" s="8">
        <v>10806.65</v>
      </c>
      <c r="C2764" s="5">
        <v>10881.2</v>
      </c>
      <c r="D2764" s="5">
        <v>10939.7</v>
      </c>
      <c r="E2764" s="5">
        <v>10751.2</v>
      </c>
      <c r="F2764" s="6" t="s">
        <v>258</v>
      </c>
      <c r="G2764" s="9">
        <v>-2.5999999999999999E-3</v>
      </c>
      <c r="H2764" s="22">
        <v>381.08</v>
      </c>
    </row>
    <row r="2765" spans="1:8" ht="18" thickBot="1">
      <c r="A2765" s="3">
        <v>43524</v>
      </c>
      <c r="B2765" s="8">
        <v>10792.5</v>
      </c>
      <c r="C2765" s="5">
        <v>10865.7</v>
      </c>
      <c r="D2765" s="5">
        <v>10865.7</v>
      </c>
      <c r="E2765" s="5">
        <v>10784.85</v>
      </c>
      <c r="F2765" s="6" t="s">
        <v>257</v>
      </c>
      <c r="G2765" s="9">
        <v>-1.2999999999999999E-3</v>
      </c>
      <c r="H2765" s="22">
        <v>644.16</v>
      </c>
    </row>
    <row r="2766" spans="1:8" ht="18" thickBot="1">
      <c r="A2766" s="3">
        <v>43525</v>
      </c>
      <c r="B2766" s="4">
        <v>10863.5</v>
      </c>
      <c r="C2766" s="5">
        <v>10842.65</v>
      </c>
      <c r="D2766" s="5">
        <v>10877.9</v>
      </c>
      <c r="E2766" s="5">
        <v>10823.1</v>
      </c>
      <c r="F2766" s="6" t="s">
        <v>256</v>
      </c>
      <c r="G2766" s="7">
        <v>6.6E-3</v>
      </c>
      <c r="H2766" s="22">
        <v>308.52999999999997</v>
      </c>
    </row>
    <row r="2767" spans="1:8" ht="18" thickBot="1">
      <c r="A2767" s="3">
        <v>43529</v>
      </c>
      <c r="B2767" s="4">
        <v>10987.45</v>
      </c>
      <c r="C2767" s="5">
        <v>10864.85</v>
      </c>
      <c r="D2767" s="5">
        <v>10994.9</v>
      </c>
      <c r="E2767" s="5">
        <v>10817</v>
      </c>
      <c r="F2767" s="6" t="s">
        <v>255</v>
      </c>
      <c r="G2767" s="7">
        <v>1.14E-2</v>
      </c>
      <c r="H2767" s="22">
        <v>373.22</v>
      </c>
    </row>
    <row r="2768" spans="1:8" ht="18" thickBot="1">
      <c r="A2768" s="3">
        <v>43530</v>
      </c>
      <c r="B2768" s="4">
        <v>11053</v>
      </c>
      <c r="C2768" s="5">
        <v>11024.85</v>
      </c>
      <c r="D2768" s="5">
        <v>11062.3</v>
      </c>
      <c r="E2768" s="5">
        <v>10998.85</v>
      </c>
      <c r="F2768" s="6" t="s">
        <v>254</v>
      </c>
      <c r="G2768" s="7">
        <v>6.0000000000000001E-3</v>
      </c>
      <c r="H2768" s="22">
        <v>372.55</v>
      </c>
    </row>
    <row r="2769" spans="1:8" ht="18" thickBot="1">
      <c r="A2769" s="3">
        <v>43531</v>
      </c>
      <c r="B2769" s="4">
        <v>11058.2</v>
      </c>
      <c r="C2769" s="5">
        <v>11077.95</v>
      </c>
      <c r="D2769" s="5">
        <v>11089.05</v>
      </c>
      <c r="E2769" s="5">
        <v>11027.1</v>
      </c>
      <c r="F2769" s="6" t="s">
        <v>253</v>
      </c>
      <c r="G2769" s="7">
        <v>5.0000000000000001E-4</v>
      </c>
      <c r="H2769" s="22">
        <v>321.20999999999998</v>
      </c>
    </row>
    <row r="2770" spans="1:8" ht="18" thickBot="1">
      <c r="A2770" s="3">
        <v>43532</v>
      </c>
      <c r="B2770" s="8">
        <v>11035.4</v>
      </c>
      <c r="C2770" s="5">
        <v>11038.85</v>
      </c>
      <c r="D2770" s="5">
        <v>11049</v>
      </c>
      <c r="E2770" s="5">
        <v>11008.95</v>
      </c>
      <c r="F2770" s="6" t="s">
        <v>252</v>
      </c>
      <c r="G2770" s="9">
        <v>-2.0999999999999999E-3</v>
      </c>
      <c r="H2770" s="22">
        <v>326.57</v>
      </c>
    </row>
    <row r="2771" spans="1:8" ht="18" thickBot="1">
      <c r="A2771" s="3">
        <v>43535</v>
      </c>
      <c r="B2771" s="4">
        <v>11168.05</v>
      </c>
      <c r="C2771" s="5">
        <v>11068.75</v>
      </c>
      <c r="D2771" s="5">
        <v>11180.9</v>
      </c>
      <c r="E2771" s="5">
        <v>11059.85</v>
      </c>
      <c r="F2771" s="6" t="s">
        <v>251</v>
      </c>
      <c r="G2771" s="7">
        <v>1.2E-2</v>
      </c>
      <c r="H2771" s="22">
        <v>352.24</v>
      </c>
    </row>
    <row r="2772" spans="1:8" ht="18" thickBot="1">
      <c r="A2772" s="3">
        <v>43536</v>
      </c>
      <c r="B2772" s="4">
        <v>11301.2</v>
      </c>
      <c r="C2772" s="5">
        <v>11231.35</v>
      </c>
      <c r="D2772" s="5">
        <v>11320.4</v>
      </c>
      <c r="E2772" s="5">
        <v>11227</v>
      </c>
      <c r="F2772" s="6" t="s">
        <v>250</v>
      </c>
      <c r="G2772" s="7">
        <v>1.1900000000000001E-2</v>
      </c>
      <c r="H2772" s="22">
        <v>391.31</v>
      </c>
    </row>
    <row r="2773" spans="1:8" ht="18" thickBot="1">
      <c r="A2773" s="3">
        <v>43537</v>
      </c>
      <c r="B2773" s="4">
        <v>11341.7</v>
      </c>
      <c r="C2773" s="5">
        <v>11326.2</v>
      </c>
      <c r="D2773" s="5">
        <v>11352.3</v>
      </c>
      <c r="E2773" s="5">
        <v>11276.6</v>
      </c>
      <c r="F2773" s="6" t="s">
        <v>249</v>
      </c>
      <c r="G2773" s="7">
        <v>3.5999999999999999E-3</v>
      </c>
      <c r="H2773" s="22">
        <v>383</v>
      </c>
    </row>
    <row r="2774" spans="1:8" ht="18" thickBot="1">
      <c r="A2774" s="3">
        <v>43538</v>
      </c>
      <c r="B2774" s="4">
        <v>11343.25</v>
      </c>
      <c r="C2774" s="5">
        <v>11382.5</v>
      </c>
      <c r="D2774" s="5">
        <v>11383.45</v>
      </c>
      <c r="E2774" s="5">
        <v>11313.75</v>
      </c>
      <c r="F2774" s="6" t="s">
        <v>248</v>
      </c>
      <c r="G2774" s="7">
        <v>1E-4</v>
      </c>
      <c r="H2774" s="22">
        <v>294.48</v>
      </c>
    </row>
    <row r="2775" spans="1:8" ht="18" thickBot="1">
      <c r="A2775" s="3">
        <v>43539</v>
      </c>
      <c r="B2775" s="4">
        <v>11426.85</v>
      </c>
      <c r="C2775" s="5">
        <v>11376.85</v>
      </c>
      <c r="D2775" s="5">
        <v>11487</v>
      </c>
      <c r="E2775" s="5">
        <v>11370.8</v>
      </c>
      <c r="F2775" s="6" t="s">
        <v>247</v>
      </c>
      <c r="G2775" s="7">
        <v>7.4000000000000003E-3</v>
      </c>
      <c r="H2775" s="22">
        <v>463.7</v>
      </c>
    </row>
    <row r="2776" spans="1:8" ht="18" thickBot="1">
      <c r="A2776" s="3">
        <v>43542</v>
      </c>
      <c r="B2776" s="4">
        <v>11462.2</v>
      </c>
      <c r="C2776" s="5">
        <v>11473.85</v>
      </c>
      <c r="D2776" s="5">
        <v>11530.15</v>
      </c>
      <c r="E2776" s="5">
        <v>11412.5</v>
      </c>
      <c r="F2776" s="6" t="s">
        <v>246</v>
      </c>
      <c r="G2776" s="7">
        <v>3.0999999999999999E-3</v>
      </c>
      <c r="H2776" s="22">
        <v>320.25</v>
      </c>
    </row>
    <row r="2777" spans="1:8" ht="18" thickBot="1">
      <c r="A2777" s="3">
        <v>43543</v>
      </c>
      <c r="B2777" s="4">
        <v>11532.4</v>
      </c>
      <c r="C2777" s="5">
        <v>11500.3</v>
      </c>
      <c r="D2777" s="5">
        <v>11543.85</v>
      </c>
      <c r="E2777" s="5">
        <v>11451.25</v>
      </c>
      <c r="F2777" s="6" t="s">
        <v>245</v>
      </c>
      <c r="G2777" s="7">
        <v>6.1000000000000004E-3</v>
      </c>
      <c r="H2777" s="22">
        <v>326.10000000000002</v>
      </c>
    </row>
    <row r="2778" spans="1:8" ht="18" thickBot="1">
      <c r="A2778" s="3">
        <v>43544</v>
      </c>
      <c r="B2778" s="8">
        <v>11521.05</v>
      </c>
      <c r="C2778" s="5">
        <v>11553.35</v>
      </c>
      <c r="D2778" s="5">
        <v>11556.1</v>
      </c>
      <c r="E2778" s="5">
        <v>11503.1</v>
      </c>
      <c r="F2778" s="6" t="s">
        <v>244</v>
      </c>
      <c r="G2778" s="9">
        <v>-1E-3</v>
      </c>
      <c r="H2778" s="22">
        <v>366.3</v>
      </c>
    </row>
    <row r="2779" spans="1:8" ht="18" thickBot="1">
      <c r="A2779" s="3">
        <v>43546</v>
      </c>
      <c r="B2779" s="8">
        <v>11456.9</v>
      </c>
      <c r="C2779" s="5">
        <v>11549.2</v>
      </c>
      <c r="D2779" s="5">
        <v>11572.8</v>
      </c>
      <c r="E2779" s="5">
        <v>11434.55</v>
      </c>
      <c r="F2779" s="6" t="s">
        <v>243</v>
      </c>
      <c r="G2779" s="9">
        <v>-5.5999999999999999E-3</v>
      </c>
      <c r="H2779" s="22">
        <v>386.19</v>
      </c>
    </row>
    <row r="2780" spans="1:8" ht="18" thickBot="1">
      <c r="A2780" s="3">
        <v>43549</v>
      </c>
      <c r="B2780" s="8">
        <v>11354.25</v>
      </c>
      <c r="C2780" s="5">
        <v>11395.65</v>
      </c>
      <c r="D2780" s="5">
        <v>11395.65</v>
      </c>
      <c r="E2780" s="5">
        <v>11311.6</v>
      </c>
      <c r="F2780" s="6" t="s">
        <v>242</v>
      </c>
      <c r="G2780" s="9">
        <v>-8.9999999999999993E-3</v>
      </c>
      <c r="H2780" s="22">
        <v>294.45999999999998</v>
      </c>
    </row>
    <row r="2781" spans="1:8" ht="18" thickBot="1">
      <c r="A2781" s="3">
        <v>43550</v>
      </c>
      <c r="B2781" s="4">
        <v>11483.25</v>
      </c>
      <c r="C2781" s="5">
        <v>11375.2</v>
      </c>
      <c r="D2781" s="5">
        <v>11496.75</v>
      </c>
      <c r="E2781" s="5">
        <v>11352.45</v>
      </c>
      <c r="F2781" s="6" t="s">
        <v>241</v>
      </c>
      <c r="G2781" s="7">
        <v>1.14E-2</v>
      </c>
      <c r="H2781" s="22">
        <v>282.58</v>
      </c>
    </row>
    <row r="2782" spans="1:8" ht="18" thickBot="1">
      <c r="A2782" s="3">
        <v>43551</v>
      </c>
      <c r="B2782" s="8">
        <v>11445.05</v>
      </c>
      <c r="C2782" s="5">
        <v>11531.45</v>
      </c>
      <c r="D2782" s="5">
        <v>11546.2</v>
      </c>
      <c r="E2782" s="5">
        <v>11413</v>
      </c>
      <c r="F2782" s="6" t="s">
        <v>240</v>
      </c>
      <c r="G2782" s="9">
        <v>-3.3E-3</v>
      </c>
      <c r="H2782" s="22">
        <v>350.45</v>
      </c>
    </row>
    <row r="2783" spans="1:8" ht="18" thickBot="1">
      <c r="A2783" s="3">
        <v>43552</v>
      </c>
      <c r="B2783" s="4">
        <v>11570</v>
      </c>
      <c r="C2783" s="5">
        <v>11463.65</v>
      </c>
      <c r="D2783" s="5">
        <v>11588.5</v>
      </c>
      <c r="E2783" s="5">
        <v>11452.45</v>
      </c>
      <c r="F2783" s="6" t="s">
        <v>239</v>
      </c>
      <c r="G2783" s="7">
        <v>1.09E-2</v>
      </c>
      <c r="H2783" s="22">
        <v>527.67999999999995</v>
      </c>
    </row>
    <row r="2784" spans="1:8" ht="18" thickBot="1">
      <c r="A2784" s="3">
        <v>43553</v>
      </c>
      <c r="B2784" s="4">
        <v>11623.9</v>
      </c>
      <c r="C2784" s="5">
        <v>11625.45</v>
      </c>
      <c r="D2784" s="5">
        <v>11630.35</v>
      </c>
      <c r="E2784" s="5">
        <v>11570.15</v>
      </c>
      <c r="F2784" s="6" t="s">
        <v>238</v>
      </c>
      <c r="G2784" s="7">
        <v>4.7000000000000002E-3</v>
      </c>
      <c r="H2784" s="22">
        <v>416.28</v>
      </c>
    </row>
    <row r="2785" spans="1:8" ht="18" thickBot="1">
      <c r="A2785" s="3">
        <v>43556</v>
      </c>
      <c r="B2785" s="4">
        <v>11669.15</v>
      </c>
      <c r="C2785" s="5">
        <v>11665.2</v>
      </c>
      <c r="D2785" s="5">
        <v>11738.1</v>
      </c>
      <c r="E2785" s="5">
        <v>11644.75</v>
      </c>
      <c r="F2785" s="6" t="s">
        <v>237</v>
      </c>
      <c r="G2785" s="7">
        <v>3.8999999999999998E-3</v>
      </c>
      <c r="H2785" s="22">
        <v>379.57</v>
      </c>
    </row>
    <row r="2786" spans="1:8" ht="18" thickBot="1">
      <c r="A2786" s="3">
        <v>43557</v>
      </c>
      <c r="B2786" s="4">
        <v>11713.2</v>
      </c>
      <c r="C2786" s="5">
        <v>11711.55</v>
      </c>
      <c r="D2786" s="5">
        <v>11729.35</v>
      </c>
      <c r="E2786" s="5">
        <v>11655.85</v>
      </c>
      <c r="F2786" s="6" t="s">
        <v>236</v>
      </c>
      <c r="G2786" s="7">
        <v>3.8E-3</v>
      </c>
      <c r="H2786" s="22">
        <v>386.13</v>
      </c>
    </row>
    <row r="2787" spans="1:8" ht="18" thickBot="1">
      <c r="A2787" s="3">
        <v>43558</v>
      </c>
      <c r="B2787" s="8">
        <v>11643.95</v>
      </c>
      <c r="C2787" s="5">
        <v>11735.3</v>
      </c>
      <c r="D2787" s="5">
        <v>11761</v>
      </c>
      <c r="E2787" s="5">
        <v>11629.15</v>
      </c>
      <c r="F2787" s="6" t="s">
        <v>235</v>
      </c>
      <c r="G2787" s="9">
        <v>-5.8999999999999999E-3</v>
      </c>
      <c r="H2787" s="22">
        <v>365.76</v>
      </c>
    </row>
    <row r="2788" spans="1:8" ht="18" thickBot="1">
      <c r="A2788" s="3">
        <v>43559</v>
      </c>
      <c r="B2788" s="8">
        <v>11598</v>
      </c>
      <c r="C2788" s="5">
        <v>11660.2</v>
      </c>
      <c r="D2788" s="5">
        <v>11662.55</v>
      </c>
      <c r="E2788" s="5">
        <v>11559.2</v>
      </c>
      <c r="F2788" s="6" t="s">
        <v>234</v>
      </c>
      <c r="G2788" s="9">
        <v>-3.8999999999999998E-3</v>
      </c>
      <c r="H2788" s="22">
        <v>349.03</v>
      </c>
    </row>
    <row r="2789" spans="1:8" ht="18" thickBot="1">
      <c r="A2789" s="3">
        <v>43560</v>
      </c>
      <c r="B2789" s="4">
        <v>11665.95</v>
      </c>
      <c r="C2789" s="5">
        <v>11638.4</v>
      </c>
      <c r="D2789" s="5">
        <v>11689.65</v>
      </c>
      <c r="E2789" s="5">
        <v>11609.5</v>
      </c>
      <c r="F2789" s="6" t="s">
        <v>233</v>
      </c>
      <c r="G2789" s="7">
        <v>5.8999999999999999E-3</v>
      </c>
      <c r="H2789" s="22">
        <v>266.67</v>
      </c>
    </row>
    <row r="2790" spans="1:8" ht="18" thickBot="1">
      <c r="A2790" s="3">
        <v>43563</v>
      </c>
      <c r="B2790" s="8">
        <v>11604.5</v>
      </c>
      <c r="C2790" s="5">
        <v>11704.35</v>
      </c>
      <c r="D2790" s="5">
        <v>11710.3</v>
      </c>
      <c r="E2790" s="5">
        <v>11549.1</v>
      </c>
      <c r="F2790" s="6" t="s">
        <v>232</v>
      </c>
      <c r="G2790" s="9">
        <v>-5.3E-3</v>
      </c>
      <c r="H2790" s="22">
        <v>260.93</v>
      </c>
    </row>
    <row r="2791" spans="1:8" ht="18" thickBot="1">
      <c r="A2791" s="3">
        <v>43564</v>
      </c>
      <c r="B2791" s="4">
        <v>11671.95</v>
      </c>
      <c r="C2791" s="5">
        <v>11612.05</v>
      </c>
      <c r="D2791" s="5">
        <v>11683.9</v>
      </c>
      <c r="E2791" s="5">
        <v>11569.7</v>
      </c>
      <c r="F2791" s="6" t="s">
        <v>231</v>
      </c>
      <c r="G2791" s="7">
        <v>5.7999999999999996E-3</v>
      </c>
      <c r="H2791" s="22">
        <v>300.47000000000003</v>
      </c>
    </row>
    <row r="2792" spans="1:8" ht="18" thickBot="1">
      <c r="A2792" s="3">
        <v>43565</v>
      </c>
      <c r="B2792" s="8">
        <v>11584.3</v>
      </c>
      <c r="C2792" s="5">
        <v>11646.85</v>
      </c>
      <c r="D2792" s="5">
        <v>11680.05</v>
      </c>
      <c r="E2792" s="5">
        <v>11571.75</v>
      </c>
      <c r="F2792" s="6" t="s">
        <v>230</v>
      </c>
      <c r="G2792" s="9">
        <v>-7.4999999999999997E-3</v>
      </c>
      <c r="H2792" s="22">
        <v>359.94</v>
      </c>
    </row>
    <row r="2793" spans="1:8" ht="18" thickBot="1">
      <c r="A2793" s="3">
        <v>43566</v>
      </c>
      <c r="B2793" s="4">
        <v>11596.7</v>
      </c>
      <c r="C2793" s="5">
        <v>11592.55</v>
      </c>
      <c r="D2793" s="5">
        <v>11606.7</v>
      </c>
      <c r="E2793" s="5">
        <v>11550.55</v>
      </c>
      <c r="F2793" s="6" t="s">
        <v>229</v>
      </c>
      <c r="G2793" s="7">
        <v>1.1000000000000001E-3</v>
      </c>
      <c r="H2793" s="22">
        <v>279.77999999999997</v>
      </c>
    </row>
    <row r="2794" spans="1:8" ht="18" thickBot="1">
      <c r="A2794" s="3">
        <v>43567</v>
      </c>
      <c r="B2794" s="4">
        <v>11643.45</v>
      </c>
      <c r="C2794" s="5">
        <v>11612.85</v>
      </c>
      <c r="D2794" s="5">
        <v>11657.35</v>
      </c>
      <c r="E2794" s="5">
        <v>11578.8</v>
      </c>
      <c r="F2794" s="6" t="s">
        <v>228</v>
      </c>
      <c r="G2794" s="7">
        <v>4.0000000000000001E-3</v>
      </c>
      <c r="H2794" s="22">
        <v>246.01</v>
      </c>
    </row>
    <row r="2795" spans="1:8" ht="18" thickBot="1">
      <c r="A2795" s="3">
        <v>43570</v>
      </c>
      <c r="B2795" s="4">
        <v>11690.35</v>
      </c>
      <c r="C2795" s="5">
        <v>11667</v>
      </c>
      <c r="D2795" s="5">
        <v>11704.6</v>
      </c>
      <c r="E2795" s="5">
        <v>11648.25</v>
      </c>
      <c r="F2795" s="6" t="s">
        <v>227</v>
      </c>
      <c r="G2795" s="7">
        <v>4.0000000000000001E-3</v>
      </c>
      <c r="H2795" s="22">
        <v>290</v>
      </c>
    </row>
    <row r="2796" spans="1:8" ht="18" thickBot="1">
      <c r="A2796" s="3">
        <v>43571</v>
      </c>
      <c r="B2796" s="4">
        <v>11787.15</v>
      </c>
      <c r="C2796" s="5">
        <v>11736.2</v>
      </c>
      <c r="D2796" s="5">
        <v>11810.95</v>
      </c>
      <c r="E2796" s="5">
        <v>11731.55</v>
      </c>
      <c r="F2796" s="6" t="s">
        <v>226</v>
      </c>
      <c r="G2796" s="7">
        <v>8.3000000000000001E-3</v>
      </c>
      <c r="H2796" s="22">
        <v>354.32</v>
      </c>
    </row>
    <row r="2797" spans="1:8" ht="18" thickBot="1">
      <c r="A2797" s="3">
        <v>43573</v>
      </c>
      <c r="B2797" s="8">
        <v>11752.8</v>
      </c>
      <c r="C2797" s="5">
        <v>11856.15</v>
      </c>
      <c r="D2797" s="5">
        <v>11856.15</v>
      </c>
      <c r="E2797" s="5">
        <v>11738.5</v>
      </c>
      <c r="F2797" s="6" t="s">
        <v>225</v>
      </c>
      <c r="G2797" s="9">
        <v>-2.8999999999999998E-3</v>
      </c>
      <c r="H2797" s="22">
        <v>339.65</v>
      </c>
    </row>
    <row r="2798" spans="1:8" ht="18" thickBot="1">
      <c r="A2798" s="3">
        <v>43577</v>
      </c>
      <c r="B2798" s="8">
        <v>11594.45</v>
      </c>
      <c r="C2798" s="5">
        <v>11727.05</v>
      </c>
      <c r="D2798" s="5">
        <v>11727.05</v>
      </c>
      <c r="E2798" s="5">
        <v>11583.95</v>
      </c>
      <c r="F2798" s="6" t="s">
        <v>224</v>
      </c>
      <c r="G2798" s="9">
        <v>-1.35E-2</v>
      </c>
      <c r="H2798" s="22">
        <v>260.36</v>
      </c>
    </row>
    <row r="2799" spans="1:8" ht="18" thickBot="1">
      <c r="A2799" s="3">
        <v>43578</v>
      </c>
      <c r="B2799" s="8">
        <v>11575.95</v>
      </c>
      <c r="C2799" s="5">
        <v>11612.95</v>
      </c>
      <c r="D2799" s="5">
        <v>11645.95</v>
      </c>
      <c r="E2799" s="5">
        <v>11564.8</v>
      </c>
      <c r="F2799" s="6" t="s">
        <v>223</v>
      </c>
      <c r="G2799" s="9">
        <v>-1.6000000000000001E-3</v>
      </c>
      <c r="H2799" s="22">
        <v>272.54000000000002</v>
      </c>
    </row>
    <row r="2800" spans="1:8" ht="18" thickBot="1">
      <c r="A2800" s="3">
        <v>43579</v>
      </c>
      <c r="B2800" s="4">
        <v>11726.15</v>
      </c>
      <c r="C2800" s="5">
        <v>11601.5</v>
      </c>
      <c r="D2800" s="5">
        <v>11740.85</v>
      </c>
      <c r="E2800" s="5">
        <v>11578.85</v>
      </c>
      <c r="F2800" s="6" t="s">
        <v>222</v>
      </c>
      <c r="G2800" s="7">
        <v>1.2999999999999999E-2</v>
      </c>
      <c r="H2800" s="22">
        <v>335.2</v>
      </c>
    </row>
    <row r="2801" spans="1:8" ht="18" thickBot="1">
      <c r="A2801" s="3">
        <v>43580</v>
      </c>
      <c r="B2801" s="8">
        <v>11641.8</v>
      </c>
      <c r="C2801" s="5">
        <v>11735.7</v>
      </c>
      <c r="D2801" s="5">
        <v>11796.75</v>
      </c>
      <c r="E2801" s="5">
        <v>11624.3</v>
      </c>
      <c r="F2801" s="6" t="s">
        <v>221</v>
      </c>
      <c r="G2801" s="9">
        <v>-7.1999999999999998E-3</v>
      </c>
      <c r="H2801" s="22">
        <v>604.36</v>
      </c>
    </row>
    <row r="2802" spans="1:8" ht="18" thickBot="1">
      <c r="A2802" s="3">
        <v>43581</v>
      </c>
      <c r="B2802" s="4">
        <v>11754.65</v>
      </c>
      <c r="C2802" s="5">
        <v>11683.75</v>
      </c>
      <c r="D2802" s="5">
        <v>11762.9</v>
      </c>
      <c r="E2802" s="5">
        <v>11661.75</v>
      </c>
      <c r="F2802" s="6" t="s">
        <v>220</v>
      </c>
      <c r="G2802" s="7">
        <v>9.7000000000000003E-3</v>
      </c>
      <c r="H2802" s="22">
        <v>333.48</v>
      </c>
    </row>
    <row r="2803" spans="1:8" ht="18" thickBot="1">
      <c r="A2803" s="3">
        <v>43585</v>
      </c>
      <c r="B2803" s="8">
        <v>11748.15</v>
      </c>
      <c r="C2803" s="5">
        <v>11748.75</v>
      </c>
      <c r="D2803" s="5">
        <v>11756.25</v>
      </c>
      <c r="E2803" s="5">
        <v>11655.9</v>
      </c>
      <c r="F2803" s="6" t="s">
        <v>219</v>
      </c>
      <c r="G2803" s="9">
        <v>-5.9999999999999995E-4</v>
      </c>
      <c r="H2803" s="22">
        <v>532.63</v>
      </c>
    </row>
    <row r="2804" spans="1:8" ht="18" thickBot="1">
      <c r="A2804" s="3">
        <v>43587</v>
      </c>
      <c r="B2804" s="8">
        <v>11724.75</v>
      </c>
      <c r="C2804" s="5">
        <v>11725.55</v>
      </c>
      <c r="D2804" s="5">
        <v>11789.3</v>
      </c>
      <c r="E2804" s="5">
        <v>11699.55</v>
      </c>
      <c r="F2804" s="6" t="s">
        <v>218</v>
      </c>
      <c r="G2804" s="9">
        <v>-2E-3</v>
      </c>
      <c r="H2804" s="22">
        <v>380.28</v>
      </c>
    </row>
    <row r="2805" spans="1:8" ht="18" thickBot="1">
      <c r="A2805" s="3">
        <v>43588</v>
      </c>
      <c r="B2805" s="8">
        <v>11712.25</v>
      </c>
      <c r="C2805" s="5">
        <v>11722.6</v>
      </c>
      <c r="D2805" s="5">
        <v>11770.9</v>
      </c>
      <c r="E2805" s="5">
        <v>11699.35</v>
      </c>
      <c r="F2805" s="6" t="s">
        <v>217</v>
      </c>
      <c r="G2805" s="9">
        <v>-1.1000000000000001E-3</v>
      </c>
      <c r="H2805" s="22">
        <v>305.52</v>
      </c>
    </row>
    <row r="2806" spans="1:8" ht="18" thickBot="1">
      <c r="A2806" s="3">
        <v>43591</v>
      </c>
      <c r="B2806" s="8">
        <v>11598.25</v>
      </c>
      <c r="C2806" s="5">
        <v>11605.8</v>
      </c>
      <c r="D2806" s="5">
        <v>11632.55</v>
      </c>
      <c r="E2806" s="5">
        <v>11571.35</v>
      </c>
      <c r="F2806" s="6" t="s">
        <v>216</v>
      </c>
      <c r="G2806" s="9">
        <v>-9.7000000000000003E-3</v>
      </c>
      <c r="H2806" s="22">
        <v>299.05</v>
      </c>
    </row>
    <row r="2807" spans="1:8" ht="18" thickBot="1">
      <c r="A2807" s="3">
        <v>43592</v>
      </c>
      <c r="B2807" s="8">
        <v>11497.9</v>
      </c>
      <c r="C2807" s="5">
        <v>11651.5</v>
      </c>
      <c r="D2807" s="5">
        <v>11657.05</v>
      </c>
      <c r="E2807" s="5">
        <v>11484.45</v>
      </c>
      <c r="F2807" s="6" t="s">
        <v>215</v>
      </c>
      <c r="G2807" s="9">
        <v>-8.6999999999999994E-3</v>
      </c>
      <c r="H2807" s="22">
        <v>337.5</v>
      </c>
    </row>
    <row r="2808" spans="1:8" ht="18" thickBot="1">
      <c r="A2808" s="3">
        <v>43593</v>
      </c>
      <c r="B2808" s="8">
        <v>11359.45</v>
      </c>
      <c r="C2808" s="5">
        <v>11478.7</v>
      </c>
      <c r="D2808" s="5">
        <v>11479.1</v>
      </c>
      <c r="E2808" s="5">
        <v>11346.95</v>
      </c>
      <c r="F2808" s="6" t="s">
        <v>214</v>
      </c>
      <c r="G2808" s="9">
        <v>-1.2E-2</v>
      </c>
      <c r="H2808" s="22">
        <v>372.83</v>
      </c>
    </row>
    <row r="2809" spans="1:8" ht="18" thickBot="1">
      <c r="A2809" s="3">
        <v>43594</v>
      </c>
      <c r="B2809" s="8">
        <v>11301.8</v>
      </c>
      <c r="C2809" s="5">
        <v>11322.4</v>
      </c>
      <c r="D2809" s="5">
        <v>11357.6</v>
      </c>
      <c r="E2809" s="5">
        <v>11255.05</v>
      </c>
      <c r="F2809" s="6" t="s">
        <v>213</v>
      </c>
      <c r="G2809" s="9">
        <v>-5.1000000000000004E-3</v>
      </c>
      <c r="H2809" s="22">
        <v>373.03</v>
      </c>
    </row>
    <row r="2810" spans="1:8" ht="18" thickBot="1">
      <c r="A2810" s="3">
        <v>43595</v>
      </c>
      <c r="B2810" s="8">
        <v>11278.9</v>
      </c>
      <c r="C2810" s="5">
        <v>11314.15</v>
      </c>
      <c r="D2810" s="5">
        <v>11345.8</v>
      </c>
      <c r="E2810" s="5">
        <v>11251.05</v>
      </c>
      <c r="F2810" s="6" t="s">
        <v>212</v>
      </c>
      <c r="G2810" s="9">
        <v>-2E-3</v>
      </c>
      <c r="H2810" s="22">
        <v>387.32</v>
      </c>
    </row>
    <row r="2811" spans="1:8" ht="18" thickBot="1">
      <c r="A2811" s="3">
        <v>43598</v>
      </c>
      <c r="B2811" s="8">
        <v>11148.2</v>
      </c>
      <c r="C2811" s="5">
        <v>11258.7</v>
      </c>
      <c r="D2811" s="5">
        <v>11300.2</v>
      </c>
      <c r="E2811" s="5">
        <v>11125.6</v>
      </c>
      <c r="F2811" s="6" t="s">
        <v>211</v>
      </c>
      <c r="G2811" s="9">
        <v>-1.1599999999999999E-2</v>
      </c>
      <c r="H2811" s="22">
        <v>357.59</v>
      </c>
    </row>
    <row r="2812" spans="1:8" ht="18" thickBot="1">
      <c r="A2812" s="3">
        <v>43599</v>
      </c>
      <c r="B2812" s="4">
        <v>11222.05</v>
      </c>
      <c r="C2812" s="5">
        <v>11151.65</v>
      </c>
      <c r="D2812" s="5">
        <v>11294.75</v>
      </c>
      <c r="E2812" s="5">
        <v>11108.3</v>
      </c>
      <c r="F2812" s="6" t="s">
        <v>210</v>
      </c>
      <c r="G2812" s="7">
        <v>6.6E-3</v>
      </c>
      <c r="H2812" s="22">
        <v>398.12</v>
      </c>
    </row>
    <row r="2813" spans="1:8" ht="18" thickBot="1">
      <c r="A2813" s="3">
        <v>43600</v>
      </c>
      <c r="B2813" s="8">
        <v>11157</v>
      </c>
      <c r="C2813" s="5">
        <v>11271.7</v>
      </c>
      <c r="D2813" s="5">
        <v>11286.8</v>
      </c>
      <c r="E2813" s="5">
        <v>11136.95</v>
      </c>
      <c r="F2813" s="6" t="s">
        <v>209</v>
      </c>
      <c r="G2813" s="9">
        <v>-5.7999999999999996E-3</v>
      </c>
      <c r="H2813" s="22">
        <v>414.17</v>
      </c>
    </row>
    <row r="2814" spans="1:8" ht="18" thickBot="1">
      <c r="A2814" s="3">
        <v>43601</v>
      </c>
      <c r="B2814" s="4">
        <v>11257.1</v>
      </c>
      <c r="C2814" s="5">
        <v>11180.35</v>
      </c>
      <c r="D2814" s="5">
        <v>11281.55</v>
      </c>
      <c r="E2814" s="5">
        <v>11143.35</v>
      </c>
      <c r="F2814" s="6" t="s">
        <v>208</v>
      </c>
      <c r="G2814" s="7">
        <v>8.9999999999999993E-3</v>
      </c>
      <c r="H2814" s="22">
        <v>350.74</v>
      </c>
    </row>
    <row r="2815" spans="1:8" ht="18" thickBot="1">
      <c r="A2815" s="3">
        <v>43602</v>
      </c>
      <c r="B2815" s="4">
        <v>11407.15</v>
      </c>
      <c r="C2815" s="5">
        <v>11261.9</v>
      </c>
      <c r="D2815" s="5">
        <v>11426.15</v>
      </c>
      <c r="E2815" s="5">
        <v>11259.85</v>
      </c>
      <c r="F2815" s="6" t="s">
        <v>207</v>
      </c>
      <c r="G2815" s="7">
        <v>1.3299999999999999E-2</v>
      </c>
      <c r="H2815" s="22">
        <v>412.11</v>
      </c>
    </row>
    <row r="2816" spans="1:8" ht="18" thickBot="1">
      <c r="A2816" s="3">
        <v>43605</v>
      </c>
      <c r="B2816" s="4">
        <v>11828.25</v>
      </c>
      <c r="C2816" s="5">
        <v>11651.9</v>
      </c>
      <c r="D2816" s="5">
        <v>11845.2</v>
      </c>
      <c r="E2816" s="5">
        <v>11591.7</v>
      </c>
      <c r="F2816" s="6" t="s">
        <v>206</v>
      </c>
      <c r="G2816" s="7">
        <v>3.6900000000000002E-2</v>
      </c>
      <c r="H2816" s="22">
        <v>452.1</v>
      </c>
    </row>
    <row r="2817" spans="1:8" ht="18" thickBot="1">
      <c r="A2817" s="3">
        <v>43606</v>
      </c>
      <c r="B2817" s="8">
        <v>11709.1</v>
      </c>
      <c r="C2817" s="5">
        <v>11863.65</v>
      </c>
      <c r="D2817" s="5">
        <v>11883.55</v>
      </c>
      <c r="E2817" s="5">
        <v>11682.8</v>
      </c>
      <c r="F2817" s="6" t="s">
        <v>205</v>
      </c>
      <c r="G2817" s="9">
        <v>-1.01E-2</v>
      </c>
      <c r="H2817" s="22">
        <v>381.04</v>
      </c>
    </row>
    <row r="2818" spans="1:8" ht="18" thickBot="1">
      <c r="A2818" s="3">
        <v>43607</v>
      </c>
      <c r="B2818" s="4">
        <v>11737.9</v>
      </c>
      <c r="C2818" s="5">
        <v>11727.95</v>
      </c>
      <c r="D2818" s="5">
        <v>11784.8</v>
      </c>
      <c r="E2818" s="5">
        <v>11682.4</v>
      </c>
      <c r="F2818" s="6" t="s">
        <v>204</v>
      </c>
      <c r="G2818" s="7">
        <v>2.5000000000000001E-3</v>
      </c>
      <c r="H2818" s="22">
        <v>355.87</v>
      </c>
    </row>
    <row r="2819" spans="1:8" ht="18" thickBot="1">
      <c r="A2819" s="3">
        <v>43608</v>
      </c>
      <c r="B2819" s="8">
        <v>11657.05</v>
      </c>
      <c r="C2819" s="5">
        <v>11901.3</v>
      </c>
      <c r="D2819" s="5">
        <v>12041.15</v>
      </c>
      <c r="E2819" s="5">
        <v>11614.5</v>
      </c>
      <c r="F2819" s="6" t="s">
        <v>203</v>
      </c>
      <c r="G2819" s="9">
        <v>-6.8999999999999999E-3</v>
      </c>
      <c r="H2819" s="22">
        <v>569.03</v>
      </c>
    </row>
    <row r="2820" spans="1:8" ht="18" thickBot="1">
      <c r="A2820" s="3">
        <v>43609</v>
      </c>
      <c r="B2820" s="4">
        <v>11844.1</v>
      </c>
      <c r="C2820" s="5">
        <v>11748</v>
      </c>
      <c r="D2820" s="5">
        <v>11859</v>
      </c>
      <c r="E2820" s="5">
        <v>11658.1</v>
      </c>
      <c r="F2820" s="6" t="s">
        <v>202</v>
      </c>
      <c r="G2820" s="7">
        <v>1.6E-2</v>
      </c>
      <c r="H2820" s="22">
        <v>374.64</v>
      </c>
    </row>
    <row r="2821" spans="1:8" ht="18" thickBot="1">
      <c r="A2821" s="3">
        <v>43612</v>
      </c>
      <c r="B2821" s="4">
        <v>11924.75</v>
      </c>
      <c r="C2821" s="5">
        <v>11855.5</v>
      </c>
      <c r="D2821" s="5">
        <v>11957.15</v>
      </c>
      <c r="E2821" s="5">
        <v>11812.4</v>
      </c>
      <c r="F2821" s="6" t="s">
        <v>201</v>
      </c>
      <c r="G2821" s="7">
        <v>6.7999999999999996E-3</v>
      </c>
      <c r="H2821" s="22">
        <v>348.36</v>
      </c>
    </row>
    <row r="2822" spans="1:8" ht="18" thickBot="1">
      <c r="A2822" s="3">
        <v>43613</v>
      </c>
      <c r="B2822" s="4">
        <v>11928.75</v>
      </c>
      <c r="C2822" s="5">
        <v>11958.35</v>
      </c>
      <c r="D2822" s="5">
        <v>11958.55</v>
      </c>
      <c r="E2822" s="5">
        <v>11864.9</v>
      </c>
      <c r="F2822" s="6" t="s">
        <v>200</v>
      </c>
      <c r="G2822" s="7">
        <v>2.9999999999999997E-4</v>
      </c>
      <c r="H2822" s="22">
        <v>598.30999999999995</v>
      </c>
    </row>
    <row r="2823" spans="1:8" ht="18" thickBot="1">
      <c r="A2823" s="3">
        <v>43614</v>
      </c>
      <c r="B2823" s="8">
        <v>11861.1</v>
      </c>
      <c r="C2823" s="5">
        <v>11905.8</v>
      </c>
      <c r="D2823" s="5">
        <v>11931.9</v>
      </c>
      <c r="E2823" s="5">
        <v>11836.8</v>
      </c>
      <c r="F2823" s="6" t="s">
        <v>199</v>
      </c>
      <c r="G2823" s="9">
        <v>-5.7000000000000002E-3</v>
      </c>
      <c r="H2823" s="22">
        <v>318.07</v>
      </c>
    </row>
    <row r="2824" spans="1:8" ht="18" thickBot="1">
      <c r="A2824" s="3">
        <v>43615</v>
      </c>
      <c r="B2824" s="4">
        <v>11945.9</v>
      </c>
      <c r="C2824" s="5">
        <v>11865.3</v>
      </c>
      <c r="D2824" s="5">
        <v>11968.55</v>
      </c>
      <c r="E2824" s="5">
        <v>11859.4</v>
      </c>
      <c r="F2824" s="6" t="s">
        <v>198</v>
      </c>
      <c r="G2824" s="7">
        <v>7.1000000000000004E-3</v>
      </c>
      <c r="H2824" s="22">
        <v>421.2</v>
      </c>
    </row>
    <row r="2825" spans="1:8" ht="18" thickBot="1">
      <c r="A2825" s="3">
        <v>43616</v>
      </c>
      <c r="B2825" s="8">
        <v>11922.8</v>
      </c>
      <c r="C2825" s="5">
        <v>11999.8</v>
      </c>
      <c r="D2825" s="5">
        <v>12039.25</v>
      </c>
      <c r="E2825" s="5">
        <v>11829.45</v>
      </c>
      <c r="F2825" s="6" t="s">
        <v>197</v>
      </c>
      <c r="G2825" s="9">
        <v>-1.9E-3</v>
      </c>
      <c r="H2825" s="22">
        <v>438.88</v>
      </c>
    </row>
    <row r="2826" spans="1:8" ht="18" thickBot="1">
      <c r="A2826" s="3">
        <v>43619</v>
      </c>
      <c r="B2826" s="4">
        <v>12088.55</v>
      </c>
      <c r="C2826" s="5">
        <v>11953.75</v>
      </c>
      <c r="D2826" s="5">
        <v>12103.05</v>
      </c>
      <c r="E2826" s="5">
        <v>11920.1</v>
      </c>
      <c r="F2826" s="6" t="s">
        <v>196</v>
      </c>
      <c r="G2826" s="7">
        <v>1.3899999999999999E-2</v>
      </c>
      <c r="H2826" s="22">
        <v>315.3</v>
      </c>
    </row>
    <row r="2827" spans="1:8" ht="18" thickBot="1">
      <c r="A2827" s="3">
        <v>43620</v>
      </c>
      <c r="B2827" s="8">
        <v>12021.65</v>
      </c>
      <c r="C2827" s="5">
        <v>12052.65</v>
      </c>
      <c r="D2827" s="5">
        <v>12095.2</v>
      </c>
      <c r="E2827" s="5">
        <v>12005.85</v>
      </c>
      <c r="F2827" s="6" t="s">
        <v>195</v>
      </c>
      <c r="G2827" s="9">
        <v>-5.4999999999999997E-3</v>
      </c>
      <c r="H2827" s="22">
        <v>289.22000000000003</v>
      </c>
    </row>
    <row r="2828" spans="1:8" ht="18" thickBot="1">
      <c r="A2828" s="3">
        <v>43622</v>
      </c>
      <c r="B2828" s="8">
        <v>11843.75</v>
      </c>
      <c r="C2828" s="5">
        <v>12039.8</v>
      </c>
      <c r="D2828" s="5">
        <v>12039.8</v>
      </c>
      <c r="E2828" s="5">
        <v>11830.25</v>
      </c>
      <c r="F2828" s="6" t="s">
        <v>194</v>
      </c>
      <c r="G2828" s="9">
        <v>-1.4800000000000001E-2</v>
      </c>
      <c r="H2828" s="22">
        <v>415.21</v>
      </c>
    </row>
    <row r="2829" spans="1:8" ht="18" thickBot="1">
      <c r="A2829" s="3">
        <v>43623</v>
      </c>
      <c r="B2829" s="4">
        <v>11870.65</v>
      </c>
      <c r="C2829" s="5">
        <v>11865.2</v>
      </c>
      <c r="D2829" s="5">
        <v>11897.5</v>
      </c>
      <c r="E2829" s="5">
        <v>11769.5</v>
      </c>
      <c r="F2829" s="6" t="s">
        <v>193</v>
      </c>
      <c r="G2829" s="7">
        <v>2.3E-3</v>
      </c>
      <c r="H2829" s="22">
        <v>302.45999999999998</v>
      </c>
    </row>
    <row r="2830" spans="1:8" ht="18" thickBot="1">
      <c r="A2830" s="3">
        <v>43626</v>
      </c>
      <c r="B2830" s="4">
        <v>11922.7</v>
      </c>
      <c r="C2830" s="5">
        <v>11934.9</v>
      </c>
      <c r="D2830" s="5">
        <v>11975.05</v>
      </c>
      <c r="E2830" s="5">
        <v>11871.75</v>
      </c>
      <c r="F2830" s="6" t="s">
        <v>192</v>
      </c>
      <c r="G2830" s="7">
        <v>4.4000000000000003E-3</v>
      </c>
      <c r="H2830" s="22">
        <v>303.33</v>
      </c>
    </row>
    <row r="2831" spans="1:8" ht="18" thickBot="1">
      <c r="A2831" s="3">
        <v>43627</v>
      </c>
      <c r="B2831" s="4">
        <v>11965.6</v>
      </c>
      <c r="C2831" s="5">
        <v>11959.85</v>
      </c>
      <c r="D2831" s="5">
        <v>12000.35</v>
      </c>
      <c r="E2831" s="5">
        <v>11904.35</v>
      </c>
      <c r="F2831" s="6" t="s">
        <v>191</v>
      </c>
      <c r="G2831" s="7">
        <v>3.5999999999999999E-3</v>
      </c>
      <c r="H2831" s="22">
        <v>332.18</v>
      </c>
    </row>
    <row r="2832" spans="1:8" ht="18" thickBot="1">
      <c r="A2832" s="3">
        <v>43628</v>
      </c>
      <c r="B2832" s="8">
        <v>11906.2</v>
      </c>
      <c r="C2832" s="5">
        <v>11962.45</v>
      </c>
      <c r="D2832" s="5">
        <v>11962.45</v>
      </c>
      <c r="E2832" s="5">
        <v>11866.35</v>
      </c>
      <c r="F2832" s="6" t="s">
        <v>190</v>
      </c>
      <c r="G2832" s="9">
        <v>-5.0000000000000001E-3</v>
      </c>
      <c r="H2832" s="22">
        <v>283.72000000000003</v>
      </c>
    </row>
    <row r="2833" spans="1:8" ht="18" thickBot="1">
      <c r="A2833" s="3">
        <v>43629</v>
      </c>
      <c r="B2833" s="4">
        <v>11914.05</v>
      </c>
      <c r="C2833" s="5">
        <v>11873.9</v>
      </c>
      <c r="D2833" s="5">
        <v>11931.35</v>
      </c>
      <c r="E2833" s="5">
        <v>11817.05</v>
      </c>
      <c r="F2833" s="6" t="s">
        <v>189</v>
      </c>
      <c r="G2833" s="7">
        <v>6.9999999999999999E-4</v>
      </c>
      <c r="H2833" s="22">
        <v>447.9</v>
      </c>
    </row>
    <row r="2834" spans="1:8" ht="18" thickBot="1">
      <c r="A2834" s="3">
        <v>43630</v>
      </c>
      <c r="B2834" s="8">
        <v>11823.3</v>
      </c>
      <c r="C2834" s="5">
        <v>11910.1</v>
      </c>
      <c r="D2834" s="5">
        <v>11911.85</v>
      </c>
      <c r="E2834" s="5">
        <v>11797.7</v>
      </c>
      <c r="F2834" s="6" t="s">
        <v>188</v>
      </c>
      <c r="G2834" s="9">
        <v>-7.6E-3</v>
      </c>
      <c r="H2834" s="22">
        <v>390.3</v>
      </c>
    </row>
    <row r="2835" spans="1:8" ht="18" thickBot="1">
      <c r="A2835" s="3">
        <v>43633</v>
      </c>
      <c r="B2835" s="8">
        <v>11672.15</v>
      </c>
      <c r="C2835" s="5">
        <v>11844</v>
      </c>
      <c r="D2835" s="5">
        <v>11844.05</v>
      </c>
      <c r="E2835" s="5">
        <v>11657.75</v>
      </c>
      <c r="F2835" s="6" t="s">
        <v>187</v>
      </c>
      <c r="G2835" s="9">
        <v>-1.2800000000000001E-2</v>
      </c>
      <c r="H2835" s="22">
        <v>295.52999999999997</v>
      </c>
    </row>
    <row r="2836" spans="1:8" ht="18" thickBot="1">
      <c r="A2836" s="3">
        <v>43634</v>
      </c>
      <c r="B2836" s="4">
        <v>11691.5</v>
      </c>
      <c r="C2836" s="5">
        <v>11677.05</v>
      </c>
      <c r="D2836" s="5">
        <v>11727.2</v>
      </c>
      <c r="E2836" s="5">
        <v>11641.15</v>
      </c>
      <c r="F2836" s="6" t="s">
        <v>186</v>
      </c>
      <c r="G2836" s="7">
        <v>1.6999999999999999E-3</v>
      </c>
      <c r="H2836" s="22">
        <v>365.53</v>
      </c>
    </row>
    <row r="2837" spans="1:8" ht="18" thickBot="1">
      <c r="A2837" s="3">
        <v>43635</v>
      </c>
      <c r="B2837" s="8">
        <v>11691.45</v>
      </c>
      <c r="C2837" s="5">
        <v>11744.45</v>
      </c>
      <c r="D2837" s="5">
        <v>11802.5</v>
      </c>
      <c r="E2837" s="5">
        <v>11625.1</v>
      </c>
      <c r="F2837" s="6" t="s">
        <v>185</v>
      </c>
      <c r="G2837" s="9">
        <v>0</v>
      </c>
      <c r="H2837" s="22">
        <v>446.93</v>
      </c>
    </row>
    <row r="2838" spans="1:8" ht="18" thickBot="1">
      <c r="A2838" s="3">
        <v>43636</v>
      </c>
      <c r="B2838" s="4">
        <v>11831.75</v>
      </c>
      <c r="C2838" s="5">
        <v>11653.65</v>
      </c>
      <c r="D2838" s="5">
        <v>11843.5</v>
      </c>
      <c r="E2838" s="5">
        <v>11635.05</v>
      </c>
      <c r="F2838" s="6" t="s">
        <v>184</v>
      </c>
      <c r="G2838" s="7">
        <v>1.2E-2</v>
      </c>
      <c r="H2838" s="22">
        <v>442.02</v>
      </c>
    </row>
    <row r="2839" spans="1:8" ht="18" thickBot="1">
      <c r="A2839" s="3">
        <v>43637</v>
      </c>
      <c r="B2839" s="8">
        <v>11724.1</v>
      </c>
      <c r="C2839" s="5">
        <v>11827.6</v>
      </c>
      <c r="D2839" s="5">
        <v>11827.95</v>
      </c>
      <c r="E2839" s="5">
        <v>11705.1</v>
      </c>
      <c r="F2839" s="6" t="s">
        <v>183</v>
      </c>
      <c r="G2839" s="9">
        <v>-9.1000000000000004E-3</v>
      </c>
      <c r="H2839" s="22">
        <v>468.43</v>
      </c>
    </row>
    <row r="2840" spans="1:8" ht="18" thickBot="1">
      <c r="A2840" s="3">
        <v>43640</v>
      </c>
      <c r="B2840" s="8">
        <v>11699.65</v>
      </c>
      <c r="C2840" s="5">
        <v>11725.8</v>
      </c>
      <c r="D2840" s="5">
        <v>11754</v>
      </c>
      <c r="E2840" s="5">
        <v>11670.2</v>
      </c>
      <c r="F2840" s="6" t="s">
        <v>182</v>
      </c>
      <c r="G2840" s="9">
        <v>-2.0999999999999999E-3</v>
      </c>
      <c r="H2840" s="22">
        <v>277.62</v>
      </c>
    </row>
    <row r="2841" spans="1:8" ht="18" thickBot="1">
      <c r="A2841" s="3">
        <v>43641</v>
      </c>
      <c r="B2841" s="4">
        <v>11796.45</v>
      </c>
      <c r="C2841" s="5">
        <v>11681</v>
      </c>
      <c r="D2841" s="5">
        <v>11814.4</v>
      </c>
      <c r="E2841" s="5">
        <v>11651</v>
      </c>
      <c r="F2841" s="6" t="s">
        <v>181</v>
      </c>
      <c r="G2841" s="7">
        <v>8.3000000000000001E-3</v>
      </c>
      <c r="H2841" s="22">
        <v>300.48</v>
      </c>
    </row>
    <row r="2842" spans="1:8" ht="18" thickBot="1">
      <c r="A2842" s="3">
        <v>43642</v>
      </c>
      <c r="B2842" s="4">
        <v>11847.55</v>
      </c>
      <c r="C2842" s="5">
        <v>11768.15</v>
      </c>
      <c r="D2842" s="5">
        <v>11871.85</v>
      </c>
      <c r="E2842" s="5">
        <v>11757.55</v>
      </c>
      <c r="F2842" s="6" t="s">
        <v>180</v>
      </c>
      <c r="G2842" s="7">
        <v>4.3E-3</v>
      </c>
      <c r="H2842" s="22">
        <v>327.88</v>
      </c>
    </row>
    <row r="2843" spans="1:8" ht="18" thickBot="1">
      <c r="A2843" s="3">
        <v>43643</v>
      </c>
      <c r="B2843" s="8">
        <v>11841.55</v>
      </c>
      <c r="C2843" s="5">
        <v>11860.85</v>
      </c>
      <c r="D2843" s="5">
        <v>11911.15</v>
      </c>
      <c r="E2843" s="5">
        <v>11821.05</v>
      </c>
      <c r="F2843" s="6" t="s">
        <v>179</v>
      </c>
      <c r="G2843" s="9">
        <v>-5.0000000000000001E-4</v>
      </c>
      <c r="H2843" s="22">
        <v>480.17</v>
      </c>
    </row>
    <row r="2844" spans="1:8" ht="18" thickBot="1">
      <c r="A2844" s="3">
        <v>43644</v>
      </c>
      <c r="B2844" s="8">
        <v>11788.85</v>
      </c>
      <c r="C2844" s="5">
        <v>11861.15</v>
      </c>
      <c r="D2844" s="5">
        <v>11871.7</v>
      </c>
      <c r="E2844" s="5">
        <v>11775.5</v>
      </c>
      <c r="F2844" s="6" t="s">
        <v>178</v>
      </c>
      <c r="G2844" s="9">
        <v>-4.4999999999999997E-3</v>
      </c>
      <c r="H2844" s="22">
        <v>303.89</v>
      </c>
    </row>
    <row r="2845" spans="1:8" ht="18" thickBot="1">
      <c r="A2845" s="3">
        <v>43647</v>
      </c>
      <c r="B2845" s="4">
        <v>11865.6</v>
      </c>
      <c r="C2845" s="5">
        <v>11839.9</v>
      </c>
      <c r="D2845" s="5">
        <v>11884.65</v>
      </c>
      <c r="E2845" s="5">
        <v>11830.8</v>
      </c>
      <c r="F2845" s="6" t="s">
        <v>177</v>
      </c>
      <c r="G2845" s="7">
        <v>6.4999999999999997E-3</v>
      </c>
      <c r="H2845" s="22">
        <v>278.42</v>
      </c>
    </row>
    <row r="2846" spans="1:8" ht="18" thickBot="1">
      <c r="A2846" s="3">
        <v>43648</v>
      </c>
      <c r="B2846" s="4">
        <v>11910.3</v>
      </c>
      <c r="C2846" s="5">
        <v>11890.3</v>
      </c>
      <c r="D2846" s="5">
        <v>11917.45</v>
      </c>
      <c r="E2846" s="5">
        <v>11814.7</v>
      </c>
      <c r="F2846" s="6" t="s">
        <v>176</v>
      </c>
      <c r="G2846" s="7">
        <v>3.8E-3</v>
      </c>
      <c r="H2846" s="22">
        <v>363.2</v>
      </c>
    </row>
    <row r="2847" spans="1:8" ht="18" thickBot="1">
      <c r="A2847" s="3">
        <v>43649</v>
      </c>
      <c r="B2847" s="4">
        <v>11916.75</v>
      </c>
      <c r="C2847" s="5">
        <v>11932.15</v>
      </c>
      <c r="D2847" s="5">
        <v>11945.2</v>
      </c>
      <c r="E2847" s="5">
        <v>11887.05</v>
      </c>
      <c r="F2847" s="6" t="s">
        <v>175</v>
      </c>
      <c r="G2847" s="7">
        <v>5.0000000000000001E-4</v>
      </c>
      <c r="H2847" s="22">
        <v>340.53</v>
      </c>
    </row>
    <row r="2848" spans="1:8" ht="18" thickBot="1">
      <c r="A2848" s="3">
        <v>43650</v>
      </c>
      <c r="B2848" s="4">
        <v>11946.75</v>
      </c>
      <c r="C2848" s="5">
        <v>11928.8</v>
      </c>
      <c r="D2848" s="5">
        <v>11969.25</v>
      </c>
      <c r="E2848" s="5">
        <v>11923.65</v>
      </c>
      <c r="F2848" s="6" t="s">
        <v>174</v>
      </c>
      <c r="G2848" s="7">
        <v>2.5000000000000001E-3</v>
      </c>
      <c r="H2848" s="22">
        <v>333.6</v>
      </c>
    </row>
    <row r="2849" spans="1:8" ht="18" thickBot="1">
      <c r="A2849" s="3">
        <v>43651</v>
      </c>
      <c r="B2849" s="8">
        <v>11811.15</v>
      </c>
      <c r="C2849" s="5">
        <v>11964.75</v>
      </c>
      <c r="D2849" s="5">
        <v>11981.75</v>
      </c>
      <c r="E2849" s="5">
        <v>11797.9</v>
      </c>
      <c r="F2849" s="6" t="s">
        <v>173</v>
      </c>
      <c r="G2849" s="9">
        <v>-1.14E-2</v>
      </c>
      <c r="H2849" s="22">
        <v>530.72</v>
      </c>
    </row>
    <row r="2850" spans="1:8" ht="18" thickBot="1">
      <c r="A2850" s="3">
        <v>43654</v>
      </c>
      <c r="B2850" s="8">
        <v>11558.6</v>
      </c>
      <c r="C2850" s="5">
        <v>11770.4</v>
      </c>
      <c r="D2850" s="5">
        <v>11771.9</v>
      </c>
      <c r="E2850" s="5">
        <v>11523.3</v>
      </c>
      <c r="F2850" s="6" t="s">
        <v>172</v>
      </c>
      <c r="G2850" s="9">
        <v>-2.1399999999999999E-2</v>
      </c>
      <c r="H2850" s="22">
        <v>464.03</v>
      </c>
    </row>
    <row r="2851" spans="1:8" ht="18" thickBot="1">
      <c r="A2851" s="3">
        <v>43655</v>
      </c>
      <c r="B2851" s="8">
        <v>11555.9</v>
      </c>
      <c r="C2851" s="5">
        <v>11531.6</v>
      </c>
      <c r="D2851" s="5">
        <v>11582.55</v>
      </c>
      <c r="E2851" s="5">
        <v>11461</v>
      </c>
      <c r="F2851" s="6" t="s">
        <v>171</v>
      </c>
      <c r="G2851" s="9">
        <v>-2.0000000000000001E-4</v>
      </c>
      <c r="H2851" s="22">
        <v>442.52</v>
      </c>
    </row>
    <row r="2852" spans="1:8" ht="18" thickBot="1">
      <c r="A2852" s="3">
        <v>43656</v>
      </c>
      <c r="B2852" s="8">
        <v>11498.9</v>
      </c>
      <c r="C2852" s="5">
        <v>11536.15</v>
      </c>
      <c r="D2852" s="5">
        <v>11593.7</v>
      </c>
      <c r="E2852" s="5">
        <v>11475.65</v>
      </c>
      <c r="F2852" s="6" t="s">
        <v>170</v>
      </c>
      <c r="G2852" s="9">
        <v>-4.8999999999999998E-3</v>
      </c>
      <c r="H2852" s="22">
        <v>337.57</v>
      </c>
    </row>
    <row r="2853" spans="1:8" ht="18" thickBot="1">
      <c r="A2853" s="3">
        <v>43657</v>
      </c>
      <c r="B2853" s="4">
        <v>11582.9</v>
      </c>
      <c r="C2853" s="5">
        <v>11561.45</v>
      </c>
      <c r="D2853" s="5">
        <v>11599</v>
      </c>
      <c r="E2853" s="5">
        <v>11519.5</v>
      </c>
      <c r="F2853" s="6" t="s">
        <v>169</v>
      </c>
      <c r="G2853" s="7">
        <v>7.3000000000000001E-3</v>
      </c>
      <c r="H2853" s="22">
        <v>317.26</v>
      </c>
    </row>
    <row r="2854" spans="1:8" ht="18" thickBot="1">
      <c r="A2854" s="3">
        <v>43658</v>
      </c>
      <c r="B2854" s="8">
        <v>11552.5</v>
      </c>
      <c r="C2854" s="5">
        <v>11601.15</v>
      </c>
      <c r="D2854" s="5">
        <v>11639.55</v>
      </c>
      <c r="E2854" s="5">
        <v>11538.6</v>
      </c>
      <c r="F2854" s="6" t="s">
        <v>168</v>
      </c>
      <c r="G2854" s="9">
        <v>-2.5999999999999999E-3</v>
      </c>
      <c r="H2854" s="22">
        <v>359.42</v>
      </c>
    </row>
    <row r="2855" spans="1:8" ht="18" thickBot="1">
      <c r="A2855" s="3">
        <v>43661</v>
      </c>
      <c r="B2855" s="4">
        <v>11588.35</v>
      </c>
      <c r="C2855" s="5">
        <v>11614.75</v>
      </c>
      <c r="D2855" s="5">
        <v>11618.4</v>
      </c>
      <c r="E2855" s="5">
        <v>11532.3</v>
      </c>
      <c r="F2855" s="6" t="s">
        <v>167</v>
      </c>
      <c r="G2855" s="7">
        <v>3.0999999999999999E-3</v>
      </c>
      <c r="H2855" s="22">
        <v>368.79</v>
      </c>
    </row>
    <row r="2856" spans="1:8" ht="18" thickBot="1">
      <c r="A2856" s="3">
        <v>43662</v>
      </c>
      <c r="B2856" s="4">
        <v>11662.6</v>
      </c>
      <c r="C2856" s="5">
        <v>11596.65</v>
      </c>
      <c r="D2856" s="5">
        <v>11670.05</v>
      </c>
      <c r="E2856" s="5">
        <v>11573.95</v>
      </c>
      <c r="F2856" s="6" t="s">
        <v>166</v>
      </c>
      <c r="G2856" s="7">
        <v>6.4000000000000003E-3</v>
      </c>
      <c r="H2856" s="22">
        <v>480.16</v>
      </c>
    </row>
    <row r="2857" spans="1:8" ht="18" thickBot="1">
      <c r="A2857" s="3">
        <v>43663</v>
      </c>
      <c r="B2857" s="4">
        <v>11687.5</v>
      </c>
      <c r="C2857" s="5">
        <v>11670.75</v>
      </c>
      <c r="D2857" s="5">
        <v>11706.65</v>
      </c>
      <c r="E2857" s="5">
        <v>11651.15</v>
      </c>
      <c r="F2857" s="6" t="s">
        <v>165</v>
      </c>
      <c r="G2857" s="7">
        <v>2.0999999999999999E-3</v>
      </c>
      <c r="H2857" s="22">
        <v>464.83</v>
      </c>
    </row>
    <row r="2858" spans="1:8" ht="18" thickBot="1">
      <c r="A2858" s="3">
        <v>43664</v>
      </c>
      <c r="B2858" s="8">
        <v>11596.9</v>
      </c>
      <c r="C2858" s="5">
        <v>11675.6</v>
      </c>
      <c r="D2858" s="5">
        <v>11677.15</v>
      </c>
      <c r="E2858" s="5">
        <v>11582.4</v>
      </c>
      <c r="F2858" s="6" t="s">
        <v>164</v>
      </c>
      <c r="G2858" s="9">
        <v>-7.7999999999999996E-3</v>
      </c>
      <c r="H2858" s="22">
        <v>498.26</v>
      </c>
    </row>
    <row r="2859" spans="1:8" ht="18" thickBot="1">
      <c r="A2859" s="3">
        <v>43665</v>
      </c>
      <c r="B2859" s="8">
        <v>11419.25</v>
      </c>
      <c r="C2859" s="5">
        <v>11627.95</v>
      </c>
      <c r="D2859" s="5">
        <v>11640.35</v>
      </c>
      <c r="E2859" s="5">
        <v>11399.3</v>
      </c>
      <c r="F2859" s="6" t="s">
        <v>163</v>
      </c>
      <c r="G2859" s="9">
        <v>-1.5299999999999999E-2</v>
      </c>
      <c r="H2859" s="22">
        <v>446.05</v>
      </c>
    </row>
    <row r="2860" spans="1:8" ht="18" thickBot="1">
      <c r="A2860" s="3">
        <v>43668</v>
      </c>
      <c r="B2860" s="8">
        <v>11346.2</v>
      </c>
      <c r="C2860" s="5">
        <v>11392.85</v>
      </c>
      <c r="D2860" s="5">
        <v>11398.15</v>
      </c>
      <c r="E2860" s="5">
        <v>11301.25</v>
      </c>
      <c r="F2860" s="6" t="s">
        <v>162</v>
      </c>
      <c r="G2860" s="9">
        <v>-6.4000000000000003E-3</v>
      </c>
      <c r="H2860" s="22">
        <v>516.04</v>
      </c>
    </row>
    <row r="2861" spans="1:8" ht="18" thickBot="1">
      <c r="A2861" s="3">
        <v>43669</v>
      </c>
      <c r="B2861" s="8">
        <v>11331.05</v>
      </c>
      <c r="C2861" s="5">
        <v>11372.25</v>
      </c>
      <c r="D2861" s="5">
        <v>11398.15</v>
      </c>
      <c r="E2861" s="5">
        <v>11302.8</v>
      </c>
      <c r="F2861" s="6" t="s">
        <v>161</v>
      </c>
      <c r="G2861" s="9">
        <v>-1.2999999999999999E-3</v>
      </c>
      <c r="H2861" s="22">
        <v>458.93</v>
      </c>
    </row>
    <row r="2862" spans="1:8" ht="18" thickBot="1">
      <c r="A2862" s="3">
        <v>43670</v>
      </c>
      <c r="B2862" s="8">
        <v>11271.3</v>
      </c>
      <c r="C2862" s="5">
        <v>11322.45</v>
      </c>
      <c r="D2862" s="5">
        <v>11359.75</v>
      </c>
      <c r="E2862" s="5">
        <v>11229.8</v>
      </c>
      <c r="F2862" s="6" t="s">
        <v>160</v>
      </c>
      <c r="G2862" s="9">
        <v>-5.3E-3</v>
      </c>
      <c r="H2862" s="22">
        <v>413.2</v>
      </c>
    </row>
    <row r="2863" spans="1:8" ht="18" thickBot="1">
      <c r="A2863" s="3">
        <v>43671</v>
      </c>
      <c r="B2863" s="8">
        <v>11252.15</v>
      </c>
      <c r="C2863" s="5">
        <v>11290.4</v>
      </c>
      <c r="D2863" s="5">
        <v>11361.4</v>
      </c>
      <c r="E2863" s="5">
        <v>11239.35</v>
      </c>
      <c r="F2863" s="6" t="s">
        <v>159</v>
      </c>
      <c r="G2863" s="9">
        <v>-1.6999999999999999E-3</v>
      </c>
      <c r="H2863" s="22">
        <v>553.67999999999995</v>
      </c>
    </row>
    <row r="2864" spans="1:8" ht="18" thickBot="1">
      <c r="A2864" s="3">
        <v>43672</v>
      </c>
      <c r="B2864" s="4">
        <v>11284.3</v>
      </c>
      <c r="C2864" s="5">
        <v>11247.45</v>
      </c>
      <c r="D2864" s="5">
        <v>11307.6</v>
      </c>
      <c r="E2864" s="5">
        <v>11210.05</v>
      </c>
      <c r="F2864" s="6" t="s">
        <v>158</v>
      </c>
      <c r="G2864" s="7">
        <v>2.8999999999999998E-3</v>
      </c>
      <c r="H2864" s="22">
        <v>522.66999999999996</v>
      </c>
    </row>
    <row r="2865" spans="1:8" ht="18" thickBot="1">
      <c r="A2865" s="3">
        <v>43675</v>
      </c>
      <c r="B2865" s="8">
        <v>11189.2</v>
      </c>
      <c r="C2865" s="5">
        <v>11307.5</v>
      </c>
      <c r="D2865" s="5">
        <v>11310.95</v>
      </c>
      <c r="E2865" s="5">
        <v>11152.4</v>
      </c>
      <c r="F2865" s="6" t="s">
        <v>157</v>
      </c>
      <c r="G2865" s="9">
        <v>-8.3999999999999995E-3</v>
      </c>
      <c r="H2865" s="22">
        <v>482.86</v>
      </c>
    </row>
    <row r="2866" spans="1:8" ht="18" thickBot="1">
      <c r="A2866" s="3">
        <v>43676</v>
      </c>
      <c r="B2866" s="8">
        <v>11085.4</v>
      </c>
      <c r="C2866" s="5">
        <v>11213.7</v>
      </c>
      <c r="D2866" s="5">
        <v>11267.45</v>
      </c>
      <c r="E2866" s="5">
        <v>11072.65</v>
      </c>
      <c r="F2866" s="6" t="s">
        <v>156</v>
      </c>
      <c r="G2866" s="9">
        <v>-9.2999999999999992E-3</v>
      </c>
      <c r="H2866" s="22">
        <v>479.06</v>
      </c>
    </row>
    <row r="2867" spans="1:8" ht="18" thickBot="1">
      <c r="A2867" s="3">
        <v>43677</v>
      </c>
      <c r="B2867" s="4">
        <v>11118</v>
      </c>
      <c r="C2867" s="5">
        <v>11034.05</v>
      </c>
      <c r="D2867" s="5">
        <v>11145.3</v>
      </c>
      <c r="E2867" s="5">
        <v>10999.4</v>
      </c>
      <c r="F2867" s="6" t="s">
        <v>155</v>
      </c>
      <c r="G2867" s="7">
        <v>2.8999999999999998E-3</v>
      </c>
      <c r="H2867" s="22">
        <v>536.69000000000005</v>
      </c>
    </row>
    <row r="2868" spans="1:8" ht="18" thickBot="1">
      <c r="A2868" s="3">
        <v>43678</v>
      </c>
      <c r="B2868" s="8">
        <v>10980</v>
      </c>
      <c r="C2868" s="5">
        <v>11060.2</v>
      </c>
      <c r="D2868" s="5">
        <v>11076.75</v>
      </c>
      <c r="E2868" s="5">
        <v>10881</v>
      </c>
      <c r="F2868" s="6" t="s">
        <v>154</v>
      </c>
      <c r="G2868" s="9">
        <v>-1.24E-2</v>
      </c>
      <c r="H2868" s="22">
        <v>499.92</v>
      </c>
    </row>
    <row r="2869" spans="1:8" ht="18" thickBot="1">
      <c r="A2869" s="3">
        <v>43679</v>
      </c>
      <c r="B2869" s="4">
        <v>10997.35</v>
      </c>
      <c r="C2869" s="5">
        <v>10930.3</v>
      </c>
      <c r="D2869" s="5">
        <v>11080.15</v>
      </c>
      <c r="E2869" s="5">
        <v>10848.95</v>
      </c>
      <c r="F2869" s="6" t="s">
        <v>153</v>
      </c>
      <c r="G2869" s="7">
        <v>1.6000000000000001E-3</v>
      </c>
      <c r="H2869" s="22">
        <v>547.41999999999996</v>
      </c>
    </row>
    <row r="2870" spans="1:8" ht="18" thickBot="1">
      <c r="A2870" s="3">
        <v>43682</v>
      </c>
      <c r="B2870" s="8">
        <v>10862.6</v>
      </c>
      <c r="C2870" s="5">
        <v>10895.8</v>
      </c>
      <c r="D2870" s="5">
        <v>10895.8</v>
      </c>
      <c r="E2870" s="5">
        <v>10782.6</v>
      </c>
      <c r="F2870" s="6" t="s">
        <v>152</v>
      </c>
      <c r="G2870" s="9">
        <v>-1.23E-2</v>
      </c>
      <c r="H2870" s="22">
        <v>506.56</v>
      </c>
    </row>
    <row r="2871" spans="1:8" ht="18" thickBot="1">
      <c r="A2871" s="3">
        <v>43683</v>
      </c>
      <c r="B2871" s="4">
        <v>10948.25</v>
      </c>
      <c r="C2871" s="5">
        <v>10815.4</v>
      </c>
      <c r="D2871" s="5">
        <v>11018.55</v>
      </c>
      <c r="E2871" s="5">
        <v>10813.8</v>
      </c>
      <c r="F2871" s="6" t="s">
        <v>151</v>
      </c>
      <c r="G2871" s="7">
        <v>7.9000000000000008E-3</v>
      </c>
      <c r="H2871" s="22">
        <v>517.89</v>
      </c>
    </row>
    <row r="2872" spans="1:8" ht="18" thickBot="1">
      <c r="A2872" s="3">
        <v>43684</v>
      </c>
      <c r="B2872" s="8">
        <v>10855.5</v>
      </c>
      <c r="C2872" s="5">
        <v>10958.1</v>
      </c>
      <c r="D2872" s="5">
        <v>10975.65</v>
      </c>
      <c r="E2872" s="5">
        <v>10835.9</v>
      </c>
      <c r="F2872" s="6" t="s">
        <v>150</v>
      </c>
      <c r="G2872" s="9">
        <v>-8.5000000000000006E-3</v>
      </c>
      <c r="H2872" s="22">
        <v>548.47</v>
      </c>
    </row>
    <row r="2873" spans="1:8" ht="18" thickBot="1">
      <c r="A2873" s="3">
        <v>43685</v>
      </c>
      <c r="B2873" s="4">
        <v>11032.45</v>
      </c>
      <c r="C2873" s="5">
        <v>10899.2</v>
      </c>
      <c r="D2873" s="5">
        <v>11058.05</v>
      </c>
      <c r="E2873" s="5">
        <v>10842.95</v>
      </c>
      <c r="F2873" s="6" t="s">
        <v>149</v>
      </c>
      <c r="G2873" s="7">
        <v>1.6299999999999999E-2</v>
      </c>
      <c r="H2873" s="22">
        <v>482.47</v>
      </c>
    </row>
    <row r="2874" spans="1:8" ht="18" thickBot="1">
      <c r="A2874" s="3">
        <v>43686</v>
      </c>
      <c r="B2874" s="4">
        <v>11109.65</v>
      </c>
      <c r="C2874" s="5">
        <v>11087.9</v>
      </c>
      <c r="D2874" s="5">
        <v>11181.45</v>
      </c>
      <c r="E2874" s="5">
        <v>11062.8</v>
      </c>
      <c r="F2874" s="6" t="s">
        <v>148</v>
      </c>
      <c r="G2874" s="7">
        <v>7.0000000000000001E-3</v>
      </c>
      <c r="H2874" s="22">
        <v>538.05999999999995</v>
      </c>
    </row>
    <row r="2875" spans="1:8" ht="18" thickBot="1">
      <c r="A2875" s="3">
        <v>43690</v>
      </c>
      <c r="B2875" s="8">
        <v>10925.85</v>
      </c>
      <c r="C2875" s="5">
        <v>11139.4</v>
      </c>
      <c r="D2875" s="5">
        <v>11145.9</v>
      </c>
      <c r="E2875" s="5">
        <v>10901.6</v>
      </c>
      <c r="F2875" s="6" t="s">
        <v>147</v>
      </c>
      <c r="G2875" s="9">
        <v>-1.6500000000000001E-2</v>
      </c>
      <c r="H2875" s="22">
        <v>624.64</v>
      </c>
    </row>
    <row r="2876" spans="1:8" ht="18" thickBot="1">
      <c r="A2876" s="3">
        <v>43691</v>
      </c>
      <c r="B2876" s="4">
        <v>11029.4</v>
      </c>
      <c r="C2876" s="5">
        <v>11003.25</v>
      </c>
      <c r="D2876" s="5">
        <v>11078.15</v>
      </c>
      <c r="E2876" s="5">
        <v>10935.6</v>
      </c>
      <c r="F2876" s="6" t="s">
        <v>146</v>
      </c>
      <c r="G2876" s="7">
        <v>9.4999999999999998E-3</v>
      </c>
      <c r="H2876" s="22">
        <v>511.54</v>
      </c>
    </row>
    <row r="2877" spans="1:8" ht="18" thickBot="1">
      <c r="A2877" s="3">
        <v>43693</v>
      </c>
      <c r="B2877" s="4">
        <v>11047.8</v>
      </c>
      <c r="C2877" s="5">
        <v>11043.65</v>
      </c>
      <c r="D2877" s="5">
        <v>11068.65</v>
      </c>
      <c r="E2877" s="5">
        <v>10924.3</v>
      </c>
      <c r="F2877" s="6" t="s">
        <v>145</v>
      </c>
      <c r="G2877" s="7">
        <v>1.6999999999999999E-3</v>
      </c>
      <c r="H2877" s="22">
        <v>470.91</v>
      </c>
    </row>
    <row r="2878" spans="1:8" ht="18" thickBot="1">
      <c r="A2878" s="3">
        <v>43696</v>
      </c>
      <c r="B2878" s="4">
        <v>11053.9</v>
      </c>
      <c r="C2878" s="5">
        <v>11094.8</v>
      </c>
      <c r="D2878" s="5">
        <v>11146.9</v>
      </c>
      <c r="E2878" s="5">
        <v>11037.85</v>
      </c>
      <c r="F2878" s="6" t="s">
        <v>144</v>
      </c>
      <c r="G2878" s="7">
        <v>5.9999999999999995E-4</v>
      </c>
      <c r="H2878" s="22">
        <v>369.49</v>
      </c>
    </row>
    <row r="2879" spans="1:8" ht="18" thickBot="1">
      <c r="A2879" s="3">
        <v>43697</v>
      </c>
      <c r="B2879" s="8">
        <v>11017</v>
      </c>
      <c r="C2879" s="5">
        <v>11063.9</v>
      </c>
      <c r="D2879" s="5">
        <v>11076.3</v>
      </c>
      <c r="E2879" s="5">
        <v>10985.3</v>
      </c>
      <c r="F2879" s="6" t="s">
        <v>143</v>
      </c>
      <c r="G2879" s="9">
        <v>-3.3E-3</v>
      </c>
      <c r="H2879" s="22">
        <v>444.72</v>
      </c>
    </row>
    <row r="2880" spans="1:8" ht="18" thickBot="1">
      <c r="A2880" s="3">
        <v>43698</v>
      </c>
      <c r="B2880" s="8">
        <v>10918.7</v>
      </c>
      <c r="C2880" s="5">
        <v>11018.15</v>
      </c>
      <c r="D2880" s="5">
        <v>11034.2</v>
      </c>
      <c r="E2880" s="5">
        <v>10906.65</v>
      </c>
      <c r="F2880" s="6" t="s">
        <v>142</v>
      </c>
      <c r="G2880" s="9">
        <v>-8.8999999999999999E-3</v>
      </c>
      <c r="H2880" s="22">
        <v>557.87</v>
      </c>
    </row>
    <row r="2881" spans="1:8" ht="18" thickBot="1">
      <c r="A2881" s="3">
        <v>43699</v>
      </c>
      <c r="B2881" s="8">
        <v>10741.35</v>
      </c>
      <c r="C2881" s="5">
        <v>10905.3</v>
      </c>
      <c r="D2881" s="5">
        <v>10908.25</v>
      </c>
      <c r="E2881" s="5">
        <v>10718.3</v>
      </c>
      <c r="F2881" s="6" t="s">
        <v>141</v>
      </c>
      <c r="G2881" s="9">
        <v>-1.6199999999999999E-2</v>
      </c>
      <c r="H2881" s="22">
        <v>668.19</v>
      </c>
    </row>
    <row r="2882" spans="1:8" ht="18" thickBot="1">
      <c r="A2882" s="3">
        <v>43700</v>
      </c>
      <c r="B2882" s="4">
        <v>10829.35</v>
      </c>
      <c r="C2882" s="5">
        <v>10699.6</v>
      </c>
      <c r="D2882" s="5">
        <v>10862.55</v>
      </c>
      <c r="E2882" s="5">
        <v>10637.15</v>
      </c>
      <c r="F2882" s="6" t="s">
        <v>140</v>
      </c>
      <c r="G2882" s="7">
        <v>8.2000000000000007E-3</v>
      </c>
      <c r="H2882" s="22">
        <v>667.08</v>
      </c>
    </row>
    <row r="2883" spans="1:8" ht="18" thickBot="1">
      <c r="A2883" s="3">
        <v>43703</v>
      </c>
      <c r="B2883" s="4">
        <v>11057.85</v>
      </c>
      <c r="C2883" s="5">
        <v>11000.3</v>
      </c>
      <c r="D2883" s="5">
        <v>11070.3</v>
      </c>
      <c r="E2883" s="5">
        <v>10756.55</v>
      </c>
      <c r="F2883" s="6" t="s">
        <v>139</v>
      </c>
      <c r="G2883" s="7">
        <v>2.1100000000000001E-2</v>
      </c>
      <c r="H2883" s="22">
        <v>684.14</v>
      </c>
    </row>
    <row r="2884" spans="1:8" ht="18" thickBot="1">
      <c r="A2884" s="3">
        <v>43704</v>
      </c>
      <c r="B2884" s="4">
        <v>11105.35</v>
      </c>
      <c r="C2884" s="5">
        <v>11106.55</v>
      </c>
      <c r="D2884" s="5">
        <v>11141.75</v>
      </c>
      <c r="E2884" s="5">
        <v>11049.5</v>
      </c>
      <c r="F2884" s="6" t="s">
        <v>138</v>
      </c>
      <c r="G2884" s="7">
        <v>4.3E-3</v>
      </c>
      <c r="H2884" s="22">
        <v>685.55</v>
      </c>
    </row>
    <row r="2885" spans="1:8" ht="18" thickBot="1">
      <c r="A2885" s="3">
        <v>43705</v>
      </c>
      <c r="B2885" s="8">
        <v>11046.1</v>
      </c>
      <c r="C2885" s="5">
        <v>11101.3</v>
      </c>
      <c r="D2885" s="5">
        <v>11129.65</v>
      </c>
      <c r="E2885" s="5">
        <v>10987.65</v>
      </c>
      <c r="F2885" s="6" t="s">
        <v>137</v>
      </c>
      <c r="G2885" s="9">
        <v>-5.3E-3</v>
      </c>
      <c r="H2885" s="22">
        <v>549.96</v>
      </c>
    </row>
    <row r="2886" spans="1:8" ht="18" thickBot="1">
      <c r="A2886" s="3">
        <v>43706</v>
      </c>
      <c r="B2886" s="8">
        <v>10948.3</v>
      </c>
      <c r="C2886" s="5">
        <v>10996.05</v>
      </c>
      <c r="D2886" s="5">
        <v>11021.1</v>
      </c>
      <c r="E2886" s="5">
        <v>10922.4</v>
      </c>
      <c r="F2886" s="6" t="s">
        <v>136</v>
      </c>
      <c r="G2886" s="9">
        <v>-8.8999999999999999E-3</v>
      </c>
      <c r="H2886" s="22">
        <v>649.88</v>
      </c>
    </row>
    <row r="2887" spans="1:8" ht="18" thickBot="1">
      <c r="A2887" s="3">
        <v>43707</v>
      </c>
      <c r="B2887" s="4">
        <v>11023.25</v>
      </c>
      <c r="C2887" s="5">
        <v>10987.8</v>
      </c>
      <c r="D2887" s="5">
        <v>11042.6</v>
      </c>
      <c r="E2887" s="5">
        <v>10874.8</v>
      </c>
      <c r="F2887" s="6" t="s">
        <v>135</v>
      </c>
      <c r="G2887" s="7">
        <v>6.7999999999999996E-3</v>
      </c>
      <c r="H2887" s="22">
        <v>628.15</v>
      </c>
    </row>
    <row r="2888" spans="1:8" ht="18" thickBot="1">
      <c r="A2888" s="3">
        <v>43711</v>
      </c>
      <c r="B2888" s="8">
        <v>10797.9</v>
      </c>
      <c r="C2888" s="5">
        <v>10960.95</v>
      </c>
      <c r="D2888" s="5">
        <v>10967.5</v>
      </c>
      <c r="E2888" s="5">
        <v>10772.7</v>
      </c>
      <c r="F2888" s="6" t="s">
        <v>134</v>
      </c>
      <c r="G2888" s="9">
        <v>-2.0400000000000001E-2</v>
      </c>
      <c r="H2888" s="22">
        <v>483.04</v>
      </c>
    </row>
    <row r="2889" spans="1:8" ht="18" thickBot="1">
      <c r="A2889" s="3">
        <v>43712</v>
      </c>
      <c r="B2889" s="4">
        <v>10844.65</v>
      </c>
      <c r="C2889" s="5">
        <v>10790.4</v>
      </c>
      <c r="D2889" s="5">
        <v>10858.75</v>
      </c>
      <c r="E2889" s="5">
        <v>10746.35</v>
      </c>
      <c r="F2889" s="6" t="s">
        <v>133</v>
      </c>
      <c r="G2889" s="7">
        <v>4.3E-3</v>
      </c>
      <c r="H2889" s="22">
        <v>508.78</v>
      </c>
    </row>
    <row r="2890" spans="1:8" ht="18" thickBot="1">
      <c r="A2890" s="3">
        <v>43713</v>
      </c>
      <c r="B2890" s="4">
        <v>10847.9</v>
      </c>
      <c r="C2890" s="5">
        <v>10860.95</v>
      </c>
      <c r="D2890" s="5">
        <v>10920.1</v>
      </c>
      <c r="E2890" s="5">
        <v>10816</v>
      </c>
      <c r="F2890" s="6" t="s">
        <v>132</v>
      </c>
      <c r="G2890" s="7">
        <v>2.9999999999999997E-4</v>
      </c>
      <c r="H2890" s="22">
        <v>595.70000000000005</v>
      </c>
    </row>
    <row r="2891" spans="1:8" ht="18" thickBot="1">
      <c r="A2891" s="3">
        <v>43714</v>
      </c>
      <c r="B2891" s="4">
        <v>10946.2</v>
      </c>
      <c r="C2891" s="5">
        <v>10883.8</v>
      </c>
      <c r="D2891" s="5">
        <v>10957.05</v>
      </c>
      <c r="E2891" s="5">
        <v>10867.45</v>
      </c>
      <c r="F2891" s="6" t="s">
        <v>131</v>
      </c>
      <c r="G2891" s="7">
        <v>9.1000000000000004E-3</v>
      </c>
      <c r="H2891" s="22">
        <v>497.21</v>
      </c>
    </row>
    <row r="2892" spans="1:8" ht="18" thickBot="1">
      <c r="A2892" s="3">
        <v>43717</v>
      </c>
      <c r="B2892" s="4">
        <v>11003.05</v>
      </c>
      <c r="C2892" s="5">
        <v>10936.7</v>
      </c>
      <c r="D2892" s="5">
        <v>11028.85</v>
      </c>
      <c r="E2892" s="5">
        <v>10889.8</v>
      </c>
      <c r="F2892" s="6" t="s">
        <v>130</v>
      </c>
      <c r="G2892" s="7">
        <v>5.1999999999999998E-3</v>
      </c>
      <c r="H2892" s="22">
        <v>412.47</v>
      </c>
    </row>
    <row r="2893" spans="1:8" ht="18" thickBot="1">
      <c r="A2893" s="3">
        <v>43719</v>
      </c>
      <c r="B2893" s="4">
        <v>11035.7</v>
      </c>
      <c r="C2893" s="5">
        <v>11028.5</v>
      </c>
      <c r="D2893" s="5">
        <v>11054.8</v>
      </c>
      <c r="E2893" s="5">
        <v>11011.65</v>
      </c>
      <c r="F2893" s="6" t="s">
        <v>129</v>
      </c>
      <c r="G2893" s="7">
        <v>3.0000000000000001E-3</v>
      </c>
      <c r="H2893" s="22">
        <v>687.14</v>
      </c>
    </row>
    <row r="2894" spans="1:8" ht="18" thickBot="1">
      <c r="A2894" s="3">
        <v>43720</v>
      </c>
      <c r="B2894" s="8">
        <v>10982.8</v>
      </c>
      <c r="C2894" s="5">
        <v>11058.3</v>
      </c>
      <c r="D2894" s="5">
        <v>11081.75</v>
      </c>
      <c r="E2894" s="5">
        <v>10964.95</v>
      </c>
      <c r="F2894" s="6" t="s">
        <v>128</v>
      </c>
      <c r="G2894" s="9">
        <v>-4.7999999999999996E-3</v>
      </c>
      <c r="H2894" s="22">
        <v>551.44000000000005</v>
      </c>
    </row>
    <row r="2895" spans="1:8" ht="18" thickBot="1">
      <c r="A2895" s="3">
        <v>43721</v>
      </c>
      <c r="B2895" s="4">
        <v>11075.9</v>
      </c>
      <c r="C2895" s="5">
        <v>10986.8</v>
      </c>
      <c r="D2895" s="5">
        <v>11084.45</v>
      </c>
      <c r="E2895" s="5">
        <v>10945.75</v>
      </c>
      <c r="F2895" s="6" t="s">
        <v>127</v>
      </c>
      <c r="G2895" s="7">
        <v>8.5000000000000006E-3</v>
      </c>
      <c r="H2895" s="22">
        <v>624.30999999999995</v>
      </c>
    </row>
    <row r="2896" spans="1:8" ht="18" thickBot="1">
      <c r="A2896" s="3">
        <v>43724</v>
      </c>
      <c r="B2896" s="8">
        <v>11003.5</v>
      </c>
      <c r="C2896" s="5">
        <v>10994.85</v>
      </c>
      <c r="D2896" s="5">
        <v>11052.7</v>
      </c>
      <c r="E2896" s="5">
        <v>10968.2</v>
      </c>
      <c r="F2896" s="6" t="s">
        <v>126</v>
      </c>
      <c r="G2896" s="9">
        <v>-6.4999999999999997E-3</v>
      </c>
      <c r="H2896" s="22">
        <v>434.45</v>
      </c>
    </row>
    <row r="2897" spans="1:8" ht="18" thickBot="1">
      <c r="A2897" s="3">
        <v>43725</v>
      </c>
      <c r="B2897" s="8">
        <v>10817.6</v>
      </c>
      <c r="C2897" s="5">
        <v>11000.1</v>
      </c>
      <c r="D2897" s="5">
        <v>11000.1</v>
      </c>
      <c r="E2897" s="5">
        <v>10796.5</v>
      </c>
      <c r="F2897" s="6" t="s">
        <v>125</v>
      </c>
      <c r="G2897" s="9">
        <v>-1.6899999999999998E-2</v>
      </c>
      <c r="H2897" s="22">
        <v>482.01</v>
      </c>
    </row>
    <row r="2898" spans="1:8" ht="18" thickBot="1">
      <c r="A2898" s="3">
        <v>43726</v>
      </c>
      <c r="B2898" s="4">
        <v>10840.65</v>
      </c>
      <c r="C2898" s="5">
        <v>10872.8</v>
      </c>
      <c r="D2898" s="5">
        <v>10885.15</v>
      </c>
      <c r="E2898" s="5">
        <v>10804.85</v>
      </c>
      <c r="F2898" s="6" t="s">
        <v>124</v>
      </c>
      <c r="G2898" s="7">
        <v>2.0999999999999999E-3</v>
      </c>
      <c r="H2898" s="22">
        <v>519.16</v>
      </c>
    </row>
    <row r="2899" spans="1:8" ht="18" thickBot="1">
      <c r="A2899" s="3">
        <v>43727</v>
      </c>
      <c r="B2899" s="8">
        <v>10704.8</v>
      </c>
      <c r="C2899" s="5">
        <v>10845.2</v>
      </c>
      <c r="D2899" s="5">
        <v>10845.2</v>
      </c>
      <c r="E2899" s="5">
        <v>10670.25</v>
      </c>
      <c r="F2899" s="6" t="s">
        <v>123</v>
      </c>
      <c r="G2899" s="9">
        <v>-1.2500000000000001E-2</v>
      </c>
      <c r="H2899" s="22">
        <v>642.6</v>
      </c>
    </row>
    <row r="2900" spans="1:8" ht="18" thickBot="1">
      <c r="A2900" s="3">
        <v>43728</v>
      </c>
      <c r="B2900" s="4">
        <v>11274.2</v>
      </c>
      <c r="C2900" s="5">
        <v>10746.8</v>
      </c>
      <c r="D2900" s="5">
        <v>11381.9</v>
      </c>
      <c r="E2900" s="5">
        <v>10691</v>
      </c>
      <c r="F2900" s="6" t="s">
        <v>122</v>
      </c>
      <c r="G2900" s="7">
        <v>5.3199999999999997E-2</v>
      </c>
      <c r="H2900" s="22">
        <v>1360</v>
      </c>
    </row>
    <row r="2901" spans="1:8" ht="18" thickBot="1">
      <c r="A2901" s="3">
        <v>43731</v>
      </c>
      <c r="B2901" s="4">
        <v>11600.2</v>
      </c>
      <c r="C2901" s="5">
        <v>11542.7</v>
      </c>
      <c r="D2901" s="5">
        <v>11694.85</v>
      </c>
      <c r="E2901" s="5">
        <v>11471.35</v>
      </c>
      <c r="F2901" s="6" t="s">
        <v>121</v>
      </c>
      <c r="G2901" s="7">
        <v>2.8899999999999999E-2</v>
      </c>
      <c r="H2901" s="22">
        <v>882.83</v>
      </c>
    </row>
    <row r="2902" spans="1:8" ht="18" thickBot="1">
      <c r="A2902" s="3">
        <v>43732</v>
      </c>
      <c r="B2902" s="8">
        <v>11588.2</v>
      </c>
      <c r="C2902" s="5">
        <v>11590.7</v>
      </c>
      <c r="D2902" s="5">
        <v>11655.05</v>
      </c>
      <c r="E2902" s="5">
        <v>11539.2</v>
      </c>
      <c r="F2902" s="6" t="s">
        <v>120</v>
      </c>
      <c r="G2902" s="9">
        <v>-1E-3</v>
      </c>
      <c r="H2902" s="22">
        <v>651.72</v>
      </c>
    </row>
    <row r="2903" spans="1:8" ht="18" thickBot="1">
      <c r="A2903" s="3">
        <v>43733</v>
      </c>
      <c r="B2903" s="8">
        <v>11440.2</v>
      </c>
      <c r="C2903" s="5">
        <v>11564.85</v>
      </c>
      <c r="D2903" s="5">
        <v>11564.95</v>
      </c>
      <c r="E2903" s="5">
        <v>11416.1</v>
      </c>
      <c r="F2903" s="6" t="s">
        <v>119</v>
      </c>
      <c r="G2903" s="9">
        <v>-1.2800000000000001E-2</v>
      </c>
      <c r="H2903" s="22">
        <v>629.04999999999995</v>
      </c>
    </row>
    <row r="2904" spans="1:8" ht="18" thickBot="1">
      <c r="A2904" s="3">
        <v>43734</v>
      </c>
      <c r="B2904" s="4">
        <v>11571.2</v>
      </c>
      <c r="C2904" s="5">
        <v>11469.85</v>
      </c>
      <c r="D2904" s="5">
        <v>11610.85</v>
      </c>
      <c r="E2904" s="5">
        <v>11466.35</v>
      </c>
      <c r="F2904" s="6" t="s">
        <v>118</v>
      </c>
      <c r="G2904" s="7">
        <v>1.15E-2</v>
      </c>
      <c r="H2904" s="22">
        <v>844.47</v>
      </c>
    </row>
    <row r="2905" spans="1:8" ht="18" thickBot="1">
      <c r="A2905" s="3">
        <v>43735</v>
      </c>
      <c r="B2905" s="8">
        <v>11512.4</v>
      </c>
      <c r="C2905" s="5">
        <v>11556.35</v>
      </c>
      <c r="D2905" s="5">
        <v>11593.6</v>
      </c>
      <c r="E2905" s="5">
        <v>11499.75</v>
      </c>
      <c r="F2905" s="6" t="s">
        <v>117</v>
      </c>
      <c r="G2905" s="9">
        <v>-5.1000000000000004E-3</v>
      </c>
      <c r="H2905" s="22">
        <v>650.02</v>
      </c>
    </row>
    <row r="2906" spans="1:8" ht="18" thickBot="1">
      <c r="A2906" s="3">
        <v>43738</v>
      </c>
      <c r="B2906" s="8">
        <v>11474.45</v>
      </c>
      <c r="C2906" s="5">
        <v>11491.15</v>
      </c>
      <c r="D2906" s="5">
        <v>11508.25</v>
      </c>
      <c r="E2906" s="5">
        <v>11390.8</v>
      </c>
      <c r="F2906" s="6" t="s">
        <v>116</v>
      </c>
      <c r="G2906" s="9">
        <v>-3.3E-3</v>
      </c>
      <c r="H2906" s="22">
        <v>756.85</v>
      </c>
    </row>
    <row r="2907" spans="1:8" ht="18" thickBot="1">
      <c r="A2907" s="3">
        <v>43739</v>
      </c>
      <c r="B2907" s="8">
        <v>11359.9</v>
      </c>
      <c r="C2907" s="5">
        <v>11515.4</v>
      </c>
      <c r="D2907" s="5">
        <v>11554.2</v>
      </c>
      <c r="E2907" s="5">
        <v>11247.9</v>
      </c>
      <c r="F2907" s="6" t="s">
        <v>115</v>
      </c>
      <c r="G2907" s="9">
        <v>-0.01</v>
      </c>
      <c r="H2907" s="22">
        <v>1310</v>
      </c>
    </row>
    <row r="2908" spans="1:8" ht="18" thickBot="1">
      <c r="A2908" s="3">
        <v>43741</v>
      </c>
      <c r="B2908" s="8">
        <v>11314</v>
      </c>
      <c r="C2908" s="5">
        <v>11322.25</v>
      </c>
      <c r="D2908" s="5">
        <v>11370.4</v>
      </c>
      <c r="E2908" s="5">
        <v>11257.35</v>
      </c>
      <c r="F2908" s="6" t="s">
        <v>114</v>
      </c>
      <c r="G2908" s="9">
        <v>-4.0000000000000001E-3</v>
      </c>
      <c r="H2908" s="22">
        <v>1020</v>
      </c>
    </row>
    <row r="2909" spans="1:8" ht="18" thickBot="1">
      <c r="A2909" s="3">
        <v>43742</v>
      </c>
      <c r="B2909" s="8">
        <v>11174.75</v>
      </c>
      <c r="C2909" s="5">
        <v>11388.45</v>
      </c>
      <c r="D2909" s="5">
        <v>11400.3</v>
      </c>
      <c r="E2909" s="5">
        <v>11158.35</v>
      </c>
      <c r="F2909" s="6" t="s">
        <v>113</v>
      </c>
      <c r="G2909" s="9">
        <v>-1.23E-2</v>
      </c>
      <c r="H2909" s="22">
        <v>928.52</v>
      </c>
    </row>
    <row r="2910" spans="1:8" ht="18" thickBot="1">
      <c r="A2910" s="3">
        <v>43745</v>
      </c>
      <c r="B2910" s="8">
        <v>11126.4</v>
      </c>
      <c r="C2910" s="5">
        <v>11196.2</v>
      </c>
      <c r="D2910" s="5">
        <v>11233.85</v>
      </c>
      <c r="E2910" s="5">
        <v>11112.65</v>
      </c>
      <c r="F2910" s="6" t="s">
        <v>112</v>
      </c>
      <c r="G2910" s="9">
        <v>-4.3E-3</v>
      </c>
      <c r="H2910" s="22">
        <v>733.2</v>
      </c>
    </row>
    <row r="2911" spans="1:8" ht="18" thickBot="1">
      <c r="A2911" s="3">
        <v>43747</v>
      </c>
      <c r="B2911" s="4">
        <v>11313.3</v>
      </c>
      <c r="C2911" s="5">
        <v>11152.95</v>
      </c>
      <c r="D2911" s="5">
        <v>11321.6</v>
      </c>
      <c r="E2911" s="5">
        <v>11090.15</v>
      </c>
      <c r="F2911" s="6" t="s">
        <v>111</v>
      </c>
      <c r="G2911" s="7">
        <v>1.6799999999999999E-2</v>
      </c>
      <c r="H2911" s="22">
        <v>741.15</v>
      </c>
    </row>
    <row r="2912" spans="1:8" ht="18" thickBot="1">
      <c r="A2912" s="3">
        <v>43748</v>
      </c>
      <c r="B2912" s="8">
        <v>11234.55</v>
      </c>
      <c r="C2912" s="5">
        <v>11280.5</v>
      </c>
      <c r="D2912" s="5">
        <v>11293.35</v>
      </c>
      <c r="E2912" s="5">
        <v>11208.55</v>
      </c>
      <c r="F2912" s="6" t="s">
        <v>110</v>
      </c>
      <c r="G2912" s="9">
        <v>-7.0000000000000001E-3</v>
      </c>
      <c r="H2912" s="22">
        <v>562.02</v>
      </c>
    </row>
    <row r="2913" spans="1:8" ht="18" thickBot="1">
      <c r="A2913" s="3">
        <v>43749</v>
      </c>
      <c r="B2913" s="4">
        <v>11305.05</v>
      </c>
      <c r="C2913" s="5">
        <v>11257.7</v>
      </c>
      <c r="D2913" s="5">
        <v>11362.9</v>
      </c>
      <c r="E2913" s="5">
        <v>11189.4</v>
      </c>
      <c r="F2913" s="6" t="s">
        <v>109</v>
      </c>
      <c r="G2913" s="7">
        <v>6.3E-3</v>
      </c>
      <c r="H2913" s="22">
        <v>737.8</v>
      </c>
    </row>
    <row r="2914" spans="1:8" ht="18" thickBot="1">
      <c r="A2914" s="3">
        <v>43752</v>
      </c>
      <c r="B2914" s="4">
        <v>11341.15</v>
      </c>
      <c r="C2914" s="5">
        <v>11335.9</v>
      </c>
      <c r="D2914" s="5">
        <v>11420.45</v>
      </c>
      <c r="E2914" s="5">
        <v>11290.05</v>
      </c>
      <c r="F2914" s="6" t="s">
        <v>108</v>
      </c>
      <c r="G2914" s="7">
        <v>3.2000000000000002E-3</v>
      </c>
      <c r="H2914" s="22">
        <v>587.58000000000004</v>
      </c>
    </row>
    <row r="2915" spans="1:8" ht="18" thickBot="1">
      <c r="A2915" s="3">
        <v>43753</v>
      </c>
      <c r="B2915" s="4">
        <v>11428.3</v>
      </c>
      <c r="C2915" s="5">
        <v>11360.85</v>
      </c>
      <c r="D2915" s="5">
        <v>11462.35</v>
      </c>
      <c r="E2915" s="5">
        <v>11342.1</v>
      </c>
      <c r="F2915" s="6" t="s">
        <v>107</v>
      </c>
      <c r="G2915" s="7">
        <v>7.7000000000000002E-3</v>
      </c>
      <c r="H2915" s="22">
        <v>527.4</v>
      </c>
    </row>
    <row r="2916" spans="1:8" ht="18" thickBot="1">
      <c r="A2916" s="3">
        <v>43754</v>
      </c>
      <c r="B2916" s="4">
        <v>11464</v>
      </c>
      <c r="C2916" s="5">
        <v>11464.95</v>
      </c>
      <c r="D2916" s="5">
        <v>11481.05</v>
      </c>
      <c r="E2916" s="5">
        <v>11411.1</v>
      </c>
      <c r="F2916" s="6" t="s">
        <v>106</v>
      </c>
      <c r="G2916" s="7">
        <v>3.0999999999999999E-3</v>
      </c>
      <c r="H2916" s="22">
        <v>533.47</v>
      </c>
    </row>
    <row r="2917" spans="1:8" ht="18" thickBot="1">
      <c r="A2917" s="3">
        <v>43755</v>
      </c>
      <c r="B2917" s="4">
        <v>11586.35</v>
      </c>
      <c r="C2917" s="5">
        <v>11466.3</v>
      </c>
      <c r="D2917" s="5">
        <v>11599.1</v>
      </c>
      <c r="E2917" s="5">
        <v>11439.65</v>
      </c>
      <c r="F2917" s="6" t="s">
        <v>105</v>
      </c>
      <c r="G2917" s="7">
        <v>1.0699999999999999E-2</v>
      </c>
      <c r="H2917" s="22">
        <v>797.57</v>
      </c>
    </row>
    <row r="2918" spans="1:8" ht="18" thickBot="1">
      <c r="A2918" s="3">
        <v>43756</v>
      </c>
      <c r="B2918" s="4">
        <v>11661.85</v>
      </c>
      <c r="C2918" s="5">
        <v>11580.3</v>
      </c>
      <c r="D2918" s="5">
        <v>11684.7</v>
      </c>
      <c r="E2918" s="5">
        <v>11553.15</v>
      </c>
      <c r="F2918" s="6" t="s">
        <v>104</v>
      </c>
      <c r="G2918" s="7">
        <v>6.4999999999999997E-3</v>
      </c>
      <c r="H2918" s="22">
        <v>853.44</v>
      </c>
    </row>
    <row r="2919" spans="1:8" ht="18" thickBot="1">
      <c r="A2919" s="3">
        <v>43760</v>
      </c>
      <c r="B2919" s="8">
        <v>11588.35</v>
      </c>
      <c r="C2919" s="5">
        <v>11657.15</v>
      </c>
      <c r="D2919" s="5">
        <v>11714.35</v>
      </c>
      <c r="E2919" s="5">
        <v>11573.65</v>
      </c>
      <c r="F2919" s="6" t="s">
        <v>103</v>
      </c>
      <c r="G2919" s="9">
        <v>-6.3E-3</v>
      </c>
      <c r="H2919" s="22">
        <v>867.6</v>
      </c>
    </row>
    <row r="2920" spans="1:8" ht="18" thickBot="1">
      <c r="A2920" s="3">
        <v>43761</v>
      </c>
      <c r="B2920" s="4">
        <v>11604.1</v>
      </c>
      <c r="C2920" s="5">
        <v>11596.2</v>
      </c>
      <c r="D2920" s="5">
        <v>11651.6</v>
      </c>
      <c r="E2920" s="5">
        <v>11554.4</v>
      </c>
      <c r="F2920" s="6" t="s">
        <v>102</v>
      </c>
      <c r="G2920" s="7">
        <v>1.4E-3</v>
      </c>
      <c r="H2920" s="22">
        <v>664.16</v>
      </c>
    </row>
    <row r="2921" spans="1:8" ht="18" thickBot="1">
      <c r="A2921" s="3">
        <v>43762</v>
      </c>
      <c r="B2921" s="8">
        <v>11582.6</v>
      </c>
      <c r="C2921" s="5">
        <v>11661.65</v>
      </c>
      <c r="D2921" s="5">
        <v>11679.6</v>
      </c>
      <c r="E2921" s="5">
        <v>11534.65</v>
      </c>
      <c r="F2921" s="6" t="s">
        <v>101</v>
      </c>
      <c r="G2921" s="9">
        <v>-1.9E-3</v>
      </c>
      <c r="H2921" s="22">
        <v>700.48</v>
      </c>
    </row>
    <row r="2922" spans="1:8" ht="18" thickBot="1">
      <c r="A2922" s="3">
        <v>43763</v>
      </c>
      <c r="B2922" s="4">
        <v>11583.9</v>
      </c>
      <c r="C2922" s="5">
        <v>11646.15</v>
      </c>
      <c r="D2922" s="5">
        <v>11646.9</v>
      </c>
      <c r="E2922" s="5">
        <v>11490.75</v>
      </c>
      <c r="F2922" s="6" t="s">
        <v>100</v>
      </c>
      <c r="G2922" s="7">
        <v>1E-4</v>
      </c>
      <c r="H2922" s="22">
        <v>812.03</v>
      </c>
    </row>
    <row r="2923" spans="1:8" ht="18" thickBot="1">
      <c r="A2923" s="3">
        <v>43767</v>
      </c>
      <c r="B2923" s="4">
        <v>11786.85</v>
      </c>
      <c r="C2923" s="5">
        <v>11643.95</v>
      </c>
      <c r="D2923" s="5">
        <v>11809.4</v>
      </c>
      <c r="E2923" s="5">
        <v>11627.35</v>
      </c>
      <c r="F2923" s="6" t="s">
        <v>99</v>
      </c>
      <c r="G2923" s="7">
        <v>1.7500000000000002E-2</v>
      </c>
      <c r="H2923" s="22">
        <v>951.72</v>
      </c>
    </row>
    <row r="2924" spans="1:8" ht="18" thickBot="1">
      <c r="A2924" s="3">
        <v>43768</v>
      </c>
      <c r="B2924" s="4">
        <v>11844.1</v>
      </c>
      <c r="C2924" s="5">
        <v>11883.9</v>
      </c>
      <c r="D2924" s="5">
        <v>11883.95</v>
      </c>
      <c r="E2924" s="5">
        <v>11784.45</v>
      </c>
      <c r="F2924" s="6" t="s">
        <v>98</v>
      </c>
      <c r="G2924" s="7">
        <v>4.8999999999999998E-3</v>
      </c>
      <c r="H2924" s="22">
        <v>725.22</v>
      </c>
    </row>
    <row r="2925" spans="1:8" ht="18" thickBot="1">
      <c r="A2925" s="3">
        <v>43769</v>
      </c>
      <c r="B2925" s="4">
        <v>11877.45</v>
      </c>
      <c r="C2925" s="5">
        <v>11890.45</v>
      </c>
      <c r="D2925" s="5">
        <v>11945</v>
      </c>
      <c r="E2925" s="5">
        <v>11855.1</v>
      </c>
      <c r="F2925" s="6" t="s">
        <v>97</v>
      </c>
      <c r="G2925" s="7">
        <v>2.8E-3</v>
      </c>
      <c r="H2925" s="22">
        <v>1410</v>
      </c>
    </row>
    <row r="2926" spans="1:8" ht="18" thickBot="1">
      <c r="A2926" s="3">
        <v>43770</v>
      </c>
      <c r="B2926" s="4">
        <v>11890.6</v>
      </c>
      <c r="C2926" s="5">
        <v>11886.6</v>
      </c>
      <c r="D2926" s="5">
        <v>11918.3</v>
      </c>
      <c r="E2926" s="5">
        <v>11843.35</v>
      </c>
      <c r="F2926" s="6" t="s">
        <v>96</v>
      </c>
      <c r="G2926" s="7">
        <v>1.1000000000000001E-3</v>
      </c>
      <c r="H2926" s="22">
        <v>855.34</v>
      </c>
    </row>
    <row r="2927" spans="1:8" ht="18" thickBot="1">
      <c r="A2927" s="3">
        <v>43773</v>
      </c>
      <c r="B2927" s="4">
        <v>11941.3</v>
      </c>
      <c r="C2927" s="5">
        <v>11928.9</v>
      </c>
      <c r="D2927" s="5">
        <v>11989.15</v>
      </c>
      <c r="E2927" s="5">
        <v>11905.35</v>
      </c>
      <c r="F2927" s="6" t="s">
        <v>95</v>
      </c>
      <c r="G2927" s="7">
        <v>4.3E-3</v>
      </c>
      <c r="H2927" s="22">
        <v>823.05</v>
      </c>
    </row>
    <row r="2928" spans="1:8" ht="18" thickBot="1">
      <c r="A2928" s="3">
        <v>43774</v>
      </c>
      <c r="B2928" s="8">
        <v>11917.2</v>
      </c>
      <c r="C2928" s="5">
        <v>11974.6</v>
      </c>
      <c r="D2928" s="5">
        <v>11978.95</v>
      </c>
      <c r="E2928" s="5">
        <v>11861.9</v>
      </c>
      <c r="F2928" s="6" t="s">
        <v>94</v>
      </c>
      <c r="G2928" s="9">
        <v>-2E-3</v>
      </c>
      <c r="H2928" s="22">
        <v>631.95000000000005</v>
      </c>
    </row>
    <row r="2929" spans="1:8" ht="18" thickBot="1">
      <c r="A2929" s="3">
        <v>43775</v>
      </c>
      <c r="B2929" s="4">
        <v>11966.05</v>
      </c>
      <c r="C2929" s="5">
        <v>11911.5</v>
      </c>
      <c r="D2929" s="5">
        <v>12002.9</v>
      </c>
      <c r="E2929" s="5">
        <v>11850.25</v>
      </c>
      <c r="F2929" s="6" t="s">
        <v>93</v>
      </c>
      <c r="G2929" s="7">
        <v>4.1000000000000003E-3</v>
      </c>
      <c r="H2929" s="22">
        <v>603.35</v>
      </c>
    </row>
    <row r="2930" spans="1:8" ht="18" thickBot="1">
      <c r="A2930" s="3">
        <v>43776</v>
      </c>
      <c r="B2930" s="4">
        <v>12012.05</v>
      </c>
      <c r="C2930" s="5">
        <v>12021.1</v>
      </c>
      <c r="D2930" s="5">
        <v>12021.4</v>
      </c>
      <c r="E2930" s="5">
        <v>11946.85</v>
      </c>
      <c r="F2930" s="6" t="s">
        <v>92</v>
      </c>
      <c r="G2930" s="7">
        <v>3.8E-3</v>
      </c>
      <c r="H2930" s="22">
        <v>562.96</v>
      </c>
    </row>
    <row r="2931" spans="1:8" ht="18" thickBot="1">
      <c r="A2931" s="3">
        <v>43777</v>
      </c>
      <c r="B2931" s="8">
        <v>11908.15</v>
      </c>
      <c r="C2931" s="5">
        <v>11987.15</v>
      </c>
      <c r="D2931" s="5">
        <v>12034.15</v>
      </c>
      <c r="E2931" s="5">
        <v>11888.75</v>
      </c>
      <c r="F2931" s="6" t="s">
        <v>91</v>
      </c>
      <c r="G2931" s="9">
        <v>-8.6E-3</v>
      </c>
      <c r="H2931" s="22">
        <v>789.25</v>
      </c>
    </row>
    <row r="2932" spans="1:8" ht="18" thickBot="1">
      <c r="A2932" s="3">
        <v>43780</v>
      </c>
      <c r="B2932" s="4">
        <v>11913.45</v>
      </c>
      <c r="C2932" s="5">
        <v>11879.2</v>
      </c>
      <c r="D2932" s="5">
        <v>11932.65</v>
      </c>
      <c r="E2932" s="5">
        <v>11853.95</v>
      </c>
      <c r="F2932" s="6" t="s">
        <v>90</v>
      </c>
      <c r="G2932" s="7">
        <v>4.0000000000000002E-4</v>
      </c>
      <c r="H2932" s="22">
        <v>548.98</v>
      </c>
    </row>
    <row r="2933" spans="1:8" ht="18" thickBot="1">
      <c r="A2933" s="3">
        <v>43782</v>
      </c>
      <c r="B2933" s="8">
        <v>11840.45</v>
      </c>
      <c r="C2933" s="5">
        <v>11908.3</v>
      </c>
      <c r="D2933" s="5">
        <v>11946.8</v>
      </c>
      <c r="E2933" s="5">
        <v>11823.2</v>
      </c>
      <c r="F2933" s="6" t="s">
        <v>89</v>
      </c>
      <c r="G2933" s="9">
        <v>-6.1000000000000004E-3</v>
      </c>
      <c r="H2933" s="22">
        <v>659.04</v>
      </c>
    </row>
    <row r="2934" spans="1:8" ht="18" thickBot="1">
      <c r="A2934" s="3">
        <v>43783</v>
      </c>
      <c r="B2934" s="4">
        <v>11872.1</v>
      </c>
      <c r="C2934" s="5">
        <v>11858.75</v>
      </c>
      <c r="D2934" s="5">
        <v>11895.65</v>
      </c>
      <c r="E2934" s="5">
        <v>11802.65</v>
      </c>
      <c r="F2934" s="6" t="s">
        <v>88</v>
      </c>
      <c r="G2934" s="7">
        <v>2.7000000000000001E-3</v>
      </c>
      <c r="H2934" s="22">
        <v>559.49</v>
      </c>
    </row>
    <row r="2935" spans="1:8" ht="18" thickBot="1">
      <c r="A2935" s="3">
        <v>43784</v>
      </c>
      <c r="B2935" s="4">
        <v>11895.45</v>
      </c>
      <c r="C2935" s="5">
        <v>11904.2</v>
      </c>
      <c r="D2935" s="5">
        <v>11973.65</v>
      </c>
      <c r="E2935" s="5">
        <v>11879.25</v>
      </c>
      <c r="F2935" s="6" t="s">
        <v>87</v>
      </c>
      <c r="G2935" s="7">
        <v>2E-3</v>
      </c>
      <c r="H2935" s="22">
        <v>580.15</v>
      </c>
    </row>
    <row r="2936" spans="1:8" ht="18" thickBot="1">
      <c r="A2936" s="3">
        <v>43787</v>
      </c>
      <c r="B2936" s="8">
        <v>11884.5</v>
      </c>
      <c r="C2936" s="5">
        <v>11915.15</v>
      </c>
      <c r="D2936" s="5">
        <v>11946.2</v>
      </c>
      <c r="E2936" s="5">
        <v>11867.6</v>
      </c>
      <c r="F2936" s="6" t="s">
        <v>86</v>
      </c>
      <c r="G2936" s="9">
        <v>-8.9999999999999998E-4</v>
      </c>
      <c r="H2936" s="22">
        <v>514.35</v>
      </c>
    </row>
    <row r="2937" spans="1:8" ht="18" thickBot="1">
      <c r="A2937" s="3">
        <v>43788</v>
      </c>
      <c r="B2937" s="4">
        <v>11940.1</v>
      </c>
      <c r="C2937" s="5">
        <v>11919.45</v>
      </c>
      <c r="D2937" s="5">
        <v>11958.85</v>
      </c>
      <c r="E2937" s="5">
        <v>11881.75</v>
      </c>
      <c r="F2937" s="6" t="s">
        <v>85</v>
      </c>
      <c r="G2937" s="7">
        <v>4.7000000000000002E-3</v>
      </c>
      <c r="H2937" s="22">
        <v>613.91</v>
      </c>
    </row>
    <row r="2938" spans="1:8" ht="18" thickBot="1">
      <c r="A2938" s="3">
        <v>43789</v>
      </c>
      <c r="B2938" s="4">
        <v>11999.1</v>
      </c>
      <c r="C2938" s="5">
        <v>12004.75</v>
      </c>
      <c r="D2938" s="5">
        <v>12038.6</v>
      </c>
      <c r="E2938" s="5">
        <v>11966.05</v>
      </c>
      <c r="F2938" s="6" t="s">
        <v>84</v>
      </c>
      <c r="G2938" s="7">
        <v>4.8999999999999998E-3</v>
      </c>
      <c r="H2938" s="22">
        <v>646.66</v>
      </c>
    </row>
    <row r="2939" spans="1:8" ht="18" thickBot="1">
      <c r="A2939" s="3">
        <v>43790</v>
      </c>
      <c r="B2939" s="8">
        <v>11968.4</v>
      </c>
      <c r="C2939" s="5">
        <v>12025.65</v>
      </c>
      <c r="D2939" s="5">
        <v>12028.2</v>
      </c>
      <c r="E2939" s="5">
        <v>11956.9</v>
      </c>
      <c r="F2939" s="6" t="s">
        <v>83</v>
      </c>
      <c r="G2939" s="9">
        <v>-2.5999999999999999E-3</v>
      </c>
      <c r="H2939" s="22">
        <v>557.69000000000005</v>
      </c>
    </row>
    <row r="2940" spans="1:8" ht="18" thickBot="1">
      <c r="A2940" s="3">
        <v>43791</v>
      </c>
      <c r="B2940" s="8">
        <v>11914.4</v>
      </c>
      <c r="C2940" s="5">
        <v>11967.3</v>
      </c>
      <c r="D2940" s="5">
        <v>11968.1</v>
      </c>
      <c r="E2940" s="5">
        <v>11883.5</v>
      </c>
      <c r="F2940" s="6" t="s">
        <v>82</v>
      </c>
      <c r="G2940" s="9">
        <v>-4.4999999999999997E-3</v>
      </c>
      <c r="H2940" s="22">
        <v>486.82</v>
      </c>
    </row>
    <row r="2941" spans="1:8" ht="18" thickBot="1">
      <c r="A2941" s="3">
        <v>43794</v>
      </c>
      <c r="B2941" s="4">
        <v>12073.75</v>
      </c>
      <c r="C2941" s="5">
        <v>11922.45</v>
      </c>
      <c r="D2941" s="5">
        <v>12084.5</v>
      </c>
      <c r="E2941" s="5">
        <v>11919.75</v>
      </c>
      <c r="F2941" s="6" t="s">
        <v>81</v>
      </c>
      <c r="G2941" s="7">
        <v>1.34E-2</v>
      </c>
      <c r="H2941" s="22">
        <v>534.29</v>
      </c>
    </row>
    <row r="2942" spans="1:8" ht="18" thickBot="1">
      <c r="A2942" s="3">
        <v>43795</v>
      </c>
      <c r="B2942" s="8">
        <v>12037.7</v>
      </c>
      <c r="C2942" s="5">
        <v>12110.2</v>
      </c>
      <c r="D2942" s="5">
        <v>12132.45</v>
      </c>
      <c r="E2942" s="5">
        <v>12006.35</v>
      </c>
      <c r="F2942" s="6" t="s">
        <v>80</v>
      </c>
      <c r="G2942" s="9">
        <v>-3.0000000000000001E-3</v>
      </c>
      <c r="H2942" s="22">
        <v>1200</v>
      </c>
    </row>
    <row r="2943" spans="1:8" ht="18" thickBot="1">
      <c r="A2943" s="3">
        <v>43796</v>
      </c>
      <c r="B2943" s="4">
        <v>12100.7</v>
      </c>
      <c r="C2943" s="5">
        <v>12068.5</v>
      </c>
      <c r="D2943" s="5">
        <v>12114.9</v>
      </c>
      <c r="E2943" s="5">
        <v>12055.15</v>
      </c>
      <c r="F2943" s="6" t="s">
        <v>79</v>
      </c>
      <c r="G2943" s="7">
        <v>5.1999999999999998E-3</v>
      </c>
      <c r="H2943" s="22">
        <v>584.23</v>
      </c>
    </row>
    <row r="2944" spans="1:8" ht="18" thickBot="1">
      <c r="A2944" s="3">
        <v>43797</v>
      </c>
      <c r="B2944" s="4">
        <v>12151.15</v>
      </c>
      <c r="C2944" s="5">
        <v>12132.1</v>
      </c>
      <c r="D2944" s="5">
        <v>12158.8</v>
      </c>
      <c r="E2944" s="5">
        <v>12099.95</v>
      </c>
      <c r="F2944" s="6" t="s">
        <v>78</v>
      </c>
      <c r="G2944" s="7">
        <v>4.1999999999999997E-3</v>
      </c>
      <c r="H2944" s="22">
        <v>620.48</v>
      </c>
    </row>
    <row r="2945" spans="1:8" ht="18" thickBot="1">
      <c r="A2945" s="3">
        <v>43798</v>
      </c>
      <c r="B2945" s="8">
        <v>12056.05</v>
      </c>
      <c r="C2945" s="5">
        <v>12146.2</v>
      </c>
      <c r="D2945" s="5">
        <v>12147.4</v>
      </c>
      <c r="E2945" s="5">
        <v>12017.4</v>
      </c>
      <c r="F2945" s="6" t="s">
        <v>77</v>
      </c>
      <c r="G2945" s="9">
        <v>-7.7999999999999996E-3</v>
      </c>
      <c r="H2945" s="22">
        <v>804.43</v>
      </c>
    </row>
    <row r="2946" spans="1:8" ht="18" thickBot="1">
      <c r="A2946" s="3">
        <v>43801</v>
      </c>
      <c r="B2946" s="8">
        <v>12048.2</v>
      </c>
      <c r="C2946" s="5">
        <v>12137.05</v>
      </c>
      <c r="D2946" s="5">
        <v>12137.15</v>
      </c>
      <c r="E2946" s="5">
        <v>12023.7</v>
      </c>
      <c r="F2946" s="6" t="s">
        <v>76</v>
      </c>
      <c r="G2946" s="9">
        <v>-6.9999999999999999E-4</v>
      </c>
      <c r="H2946" s="22">
        <v>720.95</v>
      </c>
    </row>
    <row r="2947" spans="1:8" ht="18" thickBot="1">
      <c r="A2947" s="3">
        <v>43802</v>
      </c>
      <c r="B2947" s="8">
        <v>11994.2</v>
      </c>
      <c r="C2947" s="5">
        <v>12067.65</v>
      </c>
      <c r="D2947" s="5">
        <v>12068.6</v>
      </c>
      <c r="E2947" s="5">
        <v>11956.4</v>
      </c>
      <c r="F2947" s="6" t="s">
        <v>75</v>
      </c>
      <c r="G2947" s="9">
        <v>-4.4999999999999997E-3</v>
      </c>
      <c r="H2947" s="22">
        <v>605.79</v>
      </c>
    </row>
    <row r="2948" spans="1:8" ht="18" thickBot="1">
      <c r="A2948" s="3">
        <v>43803</v>
      </c>
      <c r="B2948" s="4">
        <v>12043.2</v>
      </c>
      <c r="C2948" s="5">
        <v>11969.95</v>
      </c>
      <c r="D2948" s="5">
        <v>12054.7</v>
      </c>
      <c r="E2948" s="5">
        <v>11935.3</v>
      </c>
      <c r="F2948" s="6" t="s">
        <v>74</v>
      </c>
      <c r="G2948" s="7">
        <v>4.1000000000000003E-3</v>
      </c>
      <c r="H2948" s="22">
        <v>747.19</v>
      </c>
    </row>
    <row r="2949" spans="1:8" ht="18" thickBot="1">
      <c r="A2949" s="3">
        <v>43804</v>
      </c>
      <c r="B2949" s="8">
        <v>12018.4</v>
      </c>
      <c r="C2949" s="5">
        <v>12071.25</v>
      </c>
      <c r="D2949" s="5">
        <v>12081.2</v>
      </c>
      <c r="E2949" s="5">
        <v>11998.75</v>
      </c>
      <c r="F2949" s="6" t="s">
        <v>73</v>
      </c>
      <c r="G2949" s="9">
        <v>-2.0999999999999999E-3</v>
      </c>
      <c r="H2949" s="22">
        <v>562.23</v>
      </c>
    </row>
    <row r="2950" spans="1:8" ht="18" thickBot="1">
      <c r="A2950" s="3">
        <v>43805</v>
      </c>
      <c r="B2950" s="8">
        <v>11921.5</v>
      </c>
      <c r="C2950" s="5">
        <v>12047.35</v>
      </c>
      <c r="D2950" s="5">
        <v>12057.05</v>
      </c>
      <c r="E2950" s="5">
        <v>11888.85</v>
      </c>
      <c r="F2950" s="6" t="s">
        <v>72</v>
      </c>
      <c r="G2950" s="9">
        <v>-8.0999999999999996E-3</v>
      </c>
      <c r="H2950" s="22">
        <v>609.22</v>
      </c>
    </row>
    <row r="2951" spans="1:8" ht="18" thickBot="1">
      <c r="A2951" s="3">
        <v>43808</v>
      </c>
      <c r="B2951" s="4">
        <v>11937.5</v>
      </c>
      <c r="C2951" s="5">
        <v>11939.1</v>
      </c>
      <c r="D2951" s="5">
        <v>11981.95</v>
      </c>
      <c r="E2951" s="5">
        <v>11888.05</v>
      </c>
      <c r="F2951" s="6" t="s">
        <v>71</v>
      </c>
      <c r="G2951" s="7">
        <v>1.2999999999999999E-3</v>
      </c>
      <c r="H2951" s="22">
        <v>599.12</v>
      </c>
    </row>
    <row r="2952" spans="1:8" ht="18" thickBot="1">
      <c r="A2952" s="3">
        <v>43809</v>
      </c>
      <c r="B2952" s="8">
        <v>11856.8</v>
      </c>
      <c r="C2952" s="5">
        <v>11950.5</v>
      </c>
      <c r="D2952" s="5">
        <v>11953.2</v>
      </c>
      <c r="E2952" s="5">
        <v>11844.7</v>
      </c>
      <c r="F2952" s="6" t="s">
        <v>70</v>
      </c>
      <c r="G2952" s="9">
        <v>-6.7999999999999996E-3</v>
      </c>
      <c r="H2952" s="22">
        <v>650.22</v>
      </c>
    </row>
    <row r="2953" spans="1:8" ht="18" thickBot="1">
      <c r="A2953" s="3">
        <v>43810</v>
      </c>
      <c r="B2953" s="4">
        <v>11910.15</v>
      </c>
      <c r="C2953" s="5">
        <v>11867.35</v>
      </c>
      <c r="D2953" s="5">
        <v>11923.2</v>
      </c>
      <c r="E2953" s="5">
        <v>11832.3</v>
      </c>
      <c r="F2953" s="6" t="s">
        <v>69</v>
      </c>
      <c r="G2953" s="7">
        <v>4.4999999999999997E-3</v>
      </c>
      <c r="H2953" s="22">
        <v>997.65</v>
      </c>
    </row>
    <row r="2954" spans="1:8" ht="18" thickBot="1">
      <c r="A2954" s="3">
        <v>43811</v>
      </c>
      <c r="B2954" s="4">
        <v>11971.8</v>
      </c>
      <c r="C2954" s="5">
        <v>11944.3</v>
      </c>
      <c r="D2954" s="5">
        <v>12005.5</v>
      </c>
      <c r="E2954" s="5">
        <v>11934</v>
      </c>
      <c r="F2954" s="6" t="s">
        <v>68</v>
      </c>
      <c r="G2954" s="7">
        <v>5.1999999999999998E-3</v>
      </c>
      <c r="H2954" s="22">
        <v>752.62</v>
      </c>
    </row>
    <row r="2955" spans="1:8" ht="18" thickBot="1">
      <c r="A2955" s="3">
        <v>43812</v>
      </c>
      <c r="B2955" s="4">
        <v>12086.7</v>
      </c>
      <c r="C2955" s="5">
        <v>12026.4</v>
      </c>
      <c r="D2955" s="5">
        <v>12098.85</v>
      </c>
      <c r="E2955" s="5">
        <v>12023.6</v>
      </c>
      <c r="F2955" s="6" t="s">
        <v>67</v>
      </c>
      <c r="G2955" s="7">
        <v>9.5999999999999992E-3</v>
      </c>
      <c r="H2955" s="22">
        <v>597.71</v>
      </c>
    </row>
    <row r="2956" spans="1:8" ht="18" thickBot="1">
      <c r="A2956" s="3">
        <v>43815</v>
      </c>
      <c r="B2956" s="8">
        <v>12053.95</v>
      </c>
      <c r="C2956" s="5">
        <v>12131.35</v>
      </c>
      <c r="D2956" s="5">
        <v>12134.65</v>
      </c>
      <c r="E2956" s="5">
        <v>12046.3</v>
      </c>
      <c r="F2956" s="6" t="s">
        <v>66</v>
      </c>
      <c r="G2956" s="9">
        <v>-2.7000000000000001E-3</v>
      </c>
      <c r="H2956" s="22">
        <v>437.7</v>
      </c>
    </row>
    <row r="2957" spans="1:8" ht="18" thickBot="1">
      <c r="A2957" s="3">
        <v>43816</v>
      </c>
      <c r="B2957" s="4">
        <v>12165</v>
      </c>
      <c r="C2957" s="5">
        <v>12082.45</v>
      </c>
      <c r="D2957" s="5">
        <v>12182.75</v>
      </c>
      <c r="E2957" s="5">
        <v>12070.35</v>
      </c>
      <c r="F2957" s="6" t="s">
        <v>65</v>
      </c>
      <c r="G2957" s="7">
        <v>9.1999999999999998E-3</v>
      </c>
      <c r="H2957" s="22">
        <v>499.59</v>
      </c>
    </row>
    <row r="2958" spans="1:8" ht="18" thickBot="1">
      <c r="A2958" s="3">
        <v>43817</v>
      </c>
      <c r="B2958" s="4">
        <v>12221.65</v>
      </c>
      <c r="C2958" s="5">
        <v>12197</v>
      </c>
      <c r="D2958" s="5">
        <v>12237.7</v>
      </c>
      <c r="E2958" s="5">
        <v>12163.45</v>
      </c>
      <c r="F2958" s="6" t="s">
        <v>64</v>
      </c>
      <c r="G2958" s="7">
        <v>4.7000000000000002E-3</v>
      </c>
      <c r="H2958" s="22">
        <v>518.86</v>
      </c>
    </row>
    <row r="2959" spans="1:8" ht="18" thickBot="1">
      <c r="A2959" s="3">
        <v>43818</v>
      </c>
      <c r="B2959" s="4">
        <v>12259.7</v>
      </c>
      <c r="C2959" s="5">
        <v>12223.4</v>
      </c>
      <c r="D2959" s="5">
        <v>12268.35</v>
      </c>
      <c r="E2959" s="5">
        <v>12191.15</v>
      </c>
      <c r="F2959" s="6" t="s">
        <v>63</v>
      </c>
      <c r="G2959" s="7">
        <v>3.0999999999999999E-3</v>
      </c>
      <c r="H2959" s="22">
        <v>623.04999999999995</v>
      </c>
    </row>
    <row r="2960" spans="1:8" ht="18" thickBot="1">
      <c r="A2960" s="3">
        <v>43819</v>
      </c>
      <c r="B2960" s="4">
        <v>12271.8</v>
      </c>
      <c r="C2960" s="5">
        <v>12266.45</v>
      </c>
      <c r="D2960" s="5">
        <v>12293.9</v>
      </c>
      <c r="E2960" s="5">
        <v>12252.75</v>
      </c>
      <c r="F2960" s="6" t="s">
        <v>62</v>
      </c>
      <c r="G2960" s="7">
        <v>1E-3</v>
      </c>
      <c r="H2960" s="22">
        <v>810.68</v>
      </c>
    </row>
    <row r="2961" spans="1:8" ht="18" thickBot="1">
      <c r="A2961" s="3">
        <v>43822</v>
      </c>
      <c r="B2961" s="8">
        <v>12262.75</v>
      </c>
      <c r="C2961" s="5">
        <v>12235.45</v>
      </c>
      <c r="D2961" s="5">
        <v>12287.15</v>
      </c>
      <c r="E2961" s="5">
        <v>12213.25</v>
      </c>
      <c r="F2961" s="6" t="s">
        <v>61</v>
      </c>
      <c r="G2961" s="9">
        <v>-6.9999999999999999E-4</v>
      </c>
      <c r="H2961" s="22">
        <v>604.78</v>
      </c>
    </row>
    <row r="2962" spans="1:8" ht="18" thickBot="1">
      <c r="A2962" s="3">
        <v>43823</v>
      </c>
      <c r="B2962" s="8">
        <v>12214.55</v>
      </c>
      <c r="C2962" s="5">
        <v>12269.25</v>
      </c>
      <c r="D2962" s="5">
        <v>12283.7</v>
      </c>
      <c r="E2962" s="5">
        <v>12202.1</v>
      </c>
      <c r="F2962" s="6" t="s">
        <v>60</v>
      </c>
      <c r="G2962" s="9">
        <v>-3.8999999999999998E-3</v>
      </c>
      <c r="H2962" s="22">
        <v>470.29</v>
      </c>
    </row>
    <row r="2963" spans="1:8" ht="18" thickBot="1">
      <c r="A2963" s="3">
        <v>43825</v>
      </c>
      <c r="B2963" s="8">
        <v>12126.55</v>
      </c>
      <c r="C2963" s="5">
        <v>12211.85</v>
      </c>
      <c r="D2963" s="5">
        <v>12221.55</v>
      </c>
      <c r="E2963" s="5">
        <v>12118.85</v>
      </c>
      <c r="F2963" s="6" t="s">
        <v>59</v>
      </c>
      <c r="G2963" s="9">
        <v>-7.1999999999999998E-3</v>
      </c>
      <c r="H2963" s="22">
        <v>520.33000000000004</v>
      </c>
    </row>
    <row r="2964" spans="1:8" ht="18" thickBot="1">
      <c r="A2964" s="3">
        <v>43826</v>
      </c>
      <c r="B2964" s="4">
        <v>12245.8</v>
      </c>
      <c r="C2964" s="5">
        <v>12172.9</v>
      </c>
      <c r="D2964" s="5">
        <v>12258.45</v>
      </c>
      <c r="E2964" s="5">
        <v>12157.9</v>
      </c>
      <c r="F2964" s="6" t="s">
        <v>58</v>
      </c>
      <c r="G2964" s="7">
        <v>9.7999999999999997E-3</v>
      </c>
      <c r="H2964" s="22">
        <v>383.79</v>
      </c>
    </row>
    <row r="2965" spans="1:8" ht="18" thickBot="1">
      <c r="A2965" s="3">
        <v>43829</v>
      </c>
      <c r="B2965" s="4">
        <v>12255.85</v>
      </c>
      <c r="C2965" s="5">
        <v>12274.9</v>
      </c>
      <c r="D2965" s="5">
        <v>12286.45</v>
      </c>
      <c r="E2965" s="5">
        <v>12213.8</v>
      </c>
      <c r="F2965" s="6" t="s">
        <v>57</v>
      </c>
      <c r="G2965" s="7">
        <v>8.0000000000000004E-4</v>
      </c>
      <c r="H2965" s="22">
        <v>411.08</v>
      </c>
    </row>
    <row r="2966" spans="1:8" ht="18" thickBot="1">
      <c r="A2966" s="3">
        <v>43830</v>
      </c>
      <c r="B2966" s="8">
        <v>12168.45</v>
      </c>
      <c r="C2966" s="5">
        <v>12247.1</v>
      </c>
      <c r="D2966" s="5">
        <v>12247.1</v>
      </c>
      <c r="E2966" s="5">
        <v>12151.8</v>
      </c>
      <c r="F2966" s="6" t="s">
        <v>56</v>
      </c>
      <c r="G2966" s="9">
        <v>-7.1000000000000004E-3</v>
      </c>
      <c r="H2966" s="22">
        <v>426.93</v>
      </c>
    </row>
    <row r="2967" spans="1:8" ht="18" thickBot="1">
      <c r="A2967" s="3">
        <v>43831</v>
      </c>
      <c r="B2967" s="4">
        <v>12182.5</v>
      </c>
      <c r="C2967" s="5">
        <v>12202.15</v>
      </c>
      <c r="D2967" s="5">
        <v>12222.2</v>
      </c>
      <c r="E2967" s="5">
        <v>12165.3</v>
      </c>
      <c r="F2967" s="6" t="s">
        <v>55</v>
      </c>
      <c r="G2967" s="7">
        <v>1.1999999999999999E-3</v>
      </c>
      <c r="H2967" s="22">
        <v>304.08</v>
      </c>
    </row>
    <row r="2968" spans="1:8" ht="18" thickBot="1">
      <c r="A2968" s="3">
        <v>43832</v>
      </c>
      <c r="B2968" s="4">
        <v>12282.2</v>
      </c>
      <c r="C2968" s="5">
        <v>12198.55</v>
      </c>
      <c r="D2968" s="5">
        <v>12289.9</v>
      </c>
      <c r="E2968" s="5">
        <v>12195.25</v>
      </c>
      <c r="F2968" s="6" t="s">
        <v>54</v>
      </c>
      <c r="G2968" s="7">
        <v>8.2000000000000007E-3</v>
      </c>
      <c r="H2968" s="22">
        <v>407.7</v>
      </c>
    </row>
    <row r="2969" spans="1:8" ht="18" thickBot="1">
      <c r="A2969" s="3">
        <v>43833</v>
      </c>
      <c r="B2969" s="8">
        <v>12226.65</v>
      </c>
      <c r="C2969" s="5">
        <v>12261.1</v>
      </c>
      <c r="D2969" s="5">
        <v>12265.6</v>
      </c>
      <c r="E2969" s="5">
        <v>12191.35</v>
      </c>
      <c r="F2969" s="6" t="s">
        <v>53</v>
      </c>
      <c r="G2969" s="9">
        <v>-4.4999999999999997E-3</v>
      </c>
      <c r="H2969" s="22">
        <v>428.77</v>
      </c>
    </row>
    <row r="2970" spans="1:8" ht="18" thickBot="1">
      <c r="A2970" s="3">
        <v>43836</v>
      </c>
      <c r="B2970" s="8">
        <v>11993.05</v>
      </c>
      <c r="C2970" s="5">
        <v>12170.6</v>
      </c>
      <c r="D2970" s="5">
        <v>12179.1</v>
      </c>
      <c r="E2970" s="5">
        <v>11974.2</v>
      </c>
      <c r="F2970" s="6" t="s">
        <v>52</v>
      </c>
      <c r="G2970" s="9">
        <v>-1.9099999999999999E-2</v>
      </c>
      <c r="H2970" s="22">
        <v>396.5</v>
      </c>
    </row>
    <row r="2971" spans="1:8" ht="18" thickBot="1">
      <c r="A2971" s="3">
        <v>43837</v>
      </c>
      <c r="B2971" s="4">
        <v>12052.95</v>
      </c>
      <c r="C2971" s="5">
        <v>12079.1</v>
      </c>
      <c r="D2971" s="5">
        <v>12152.15</v>
      </c>
      <c r="E2971" s="5">
        <v>12005.35</v>
      </c>
      <c r="F2971" s="6" t="s">
        <v>51</v>
      </c>
      <c r="G2971" s="7">
        <v>5.0000000000000001E-3</v>
      </c>
      <c r="H2971" s="22">
        <v>447.82</v>
      </c>
    </row>
    <row r="2972" spans="1:8" ht="18" thickBot="1">
      <c r="A2972" s="3">
        <v>43838</v>
      </c>
      <c r="B2972" s="8">
        <v>12025.35</v>
      </c>
      <c r="C2972" s="5">
        <v>11939.1</v>
      </c>
      <c r="D2972" s="5">
        <v>12044.95</v>
      </c>
      <c r="E2972" s="5">
        <v>11929.6</v>
      </c>
      <c r="F2972" s="6" t="s">
        <v>50</v>
      </c>
      <c r="G2972" s="9">
        <v>-2.3E-3</v>
      </c>
      <c r="H2972" s="22">
        <v>445.99</v>
      </c>
    </row>
    <row r="2973" spans="1:8" ht="18" thickBot="1">
      <c r="A2973" s="3">
        <v>43839</v>
      </c>
      <c r="B2973" s="4">
        <v>12215.9</v>
      </c>
      <c r="C2973" s="5">
        <v>12153.15</v>
      </c>
      <c r="D2973" s="5">
        <v>12224.05</v>
      </c>
      <c r="E2973" s="5">
        <v>12132.55</v>
      </c>
      <c r="F2973" s="6" t="s">
        <v>49</v>
      </c>
      <c r="G2973" s="7">
        <v>1.5800000000000002E-2</v>
      </c>
      <c r="H2973" s="22">
        <v>477.47</v>
      </c>
    </row>
    <row r="2974" spans="1:8" ht="18" thickBot="1">
      <c r="A2974" s="3">
        <v>43840</v>
      </c>
      <c r="B2974" s="4">
        <v>12256.8</v>
      </c>
      <c r="C2974" s="5">
        <v>12271</v>
      </c>
      <c r="D2974" s="5">
        <v>12311.2</v>
      </c>
      <c r="E2974" s="5">
        <v>12213.2</v>
      </c>
      <c r="F2974" s="6" t="s">
        <v>48</v>
      </c>
      <c r="G2974" s="7">
        <v>3.3E-3</v>
      </c>
      <c r="H2974" s="22">
        <v>660.63</v>
      </c>
    </row>
    <row r="2975" spans="1:8" ht="18" thickBot="1">
      <c r="A2975" s="3">
        <v>43843</v>
      </c>
      <c r="B2975" s="4">
        <v>12329.55</v>
      </c>
      <c r="C2975" s="5">
        <v>12296.7</v>
      </c>
      <c r="D2975" s="5">
        <v>12337.75</v>
      </c>
      <c r="E2975" s="5">
        <v>12285.8</v>
      </c>
      <c r="F2975" s="6" t="s">
        <v>47</v>
      </c>
      <c r="G2975" s="7">
        <v>5.8999999999999999E-3</v>
      </c>
      <c r="H2975" s="22">
        <v>500.97</v>
      </c>
    </row>
    <row r="2976" spans="1:8" ht="18" thickBot="1">
      <c r="A2976" s="3">
        <v>43844</v>
      </c>
      <c r="B2976" s="4">
        <v>12362.3</v>
      </c>
      <c r="C2976" s="5">
        <v>12333.1</v>
      </c>
      <c r="D2976" s="5">
        <v>12374.25</v>
      </c>
      <c r="E2976" s="5">
        <v>12308.7</v>
      </c>
      <c r="F2976" s="6" t="s">
        <v>46</v>
      </c>
      <c r="G2976" s="7">
        <v>2.7000000000000001E-3</v>
      </c>
      <c r="H2976" s="22">
        <v>616.26</v>
      </c>
    </row>
    <row r="2977" spans="1:8" ht="18" thickBot="1">
      <c r="A2977" s="3">
        <v>43845</v>
      </c>
      <c r="B2977" s="8">
        <v>12343.3</v>
      </c>
      <c r="C2977" s="5">
        <v>12349.4</v>
      </c>
      <c r="D2977" s="5">
        <v>12355.15</v>
      </c>
      <c r="E2977" s="5">
        <v>12278.75</v>
      </c>
      <c r="F2977" s="6" t="s">
        <v>45</v>
      </c>
      <c r="G2977" s="9">
        <v>-1.5E-3</v>
      </c>
      <c r="H2977" s="22">
        <v>684.35</v>
      </c>
    </row>
    <row r="2978" spans="1:8" ht="18" thickBot="1">
      <c r="A2978" s="3">
        <v>43846</v>
      </c>
      <c r="B2978" s="4">
        <v>12355.5</v>
      </c>
      <c r="C2978" s="5">
        <v>12347.1</v>
      </c>
      <c r="D2978" s="5">
        <v>12389.05</v>
      </c>
      <c r="E2978" s="5">
        <v>12315.8</v>
      </c>
      <c r="F2978" s="6" t="s">
        <v>44</v>
      </c>
      <c r="G2978" s="7">
        <v>1E-3</v>
      </c>
      <c r="H2978" s="22">
        <v>395.67</v>
      </c>
    </row>
    <row r="2979" spans="1:8" ht="18" thickBot="1">
      <c r="A2979" s="3">
        <v>43847</v>
      </c>
      <c r="B2979" s="8">
        <v>12352.35</v>
      </c>
      <c r="C2979" s="5">
        <v>12328.4</v>
      </c>
      <c r="D2979" s="5">
        <v>12385.45</v>
      </c>
      <c r="E2979" s="5">
        <v>12321.4</v>
      </c>
      <c r="F2979" s="6" t="s">
        <v>43</v>
      </c>
      <c r="G2979" s="9">
        <v>-2.9999999999999997E-4</v>
      </c>
      <c r="H2979" s="22">
        <v>502.06</v>
      </c>
    </row>
    <row r="2980" spans="1:8" ht="18" thickBot="1">
      <c r="A2980" s="3">
        <v>43850</v>
      </c>
      <c r="B2980" s="8">
        <v>12224.55</v>
      </c>
      <c r="C2980" s="5">
        <v>12430.5</v>
      </c>
      <c r="D2980" s="5">
        <v>12430.5</v>
      </c>
      <c r="E2980" s="5">
        <v>12216.9</v>
      </c>
      <c r="F2980" s="6" t="s">
        <v>42</v>
      </c>
      <c r="G2980" s="9">
        <v>-1.03E-2</v>
      </c>
      <c r="H2980" s="22">
        <v>491.61</v>
      </c>
    </row>
    <row r="2981" spans="1:8" ht="18" thickBot="1">
      <c r="A2981" s="3">
        <v>43851</v>
      </c>
      <c r="B2981" s="8">
        <v>12169.85</v>
      </c>
      <c r="C2981" s="5">
        <v>12195.3</v>
      </c>
      <c r="D2981" s="5">
        <v>12230.05</v>
      </c>
      <c r="E2981" s="5">
        <v>12162.3</v>
      </c>
      <c r="F2981" s="6" t="s">
        <v>41</v>
      </c>
      <c r="G2981" s="9">
        <v>-4.4999999999999997E-3</v>
      </c>
      <c r="H2981" s="22">
        <v>443.98</v>
      </c>
    </row>
    <row r="2982" spans="1:8" ht="18" thickBot="1">
      <c r="A2982" s="3">
        <v>43852</v>
      </c>
      <c r="B2982" s="8">
        <v>12106.9</v>
      </c>
      <c r="C2982" s="5">
        <v>12218.35</v>
      </c>
      <c r="D2982" s="5">
        <v>12225.05</v>
      </c>
      <c r="E2982" s="5">
        <v>12087.9</v>
      </c>
      <c r="F2982" s="6" t="s">
        <v>40</v>
      </c>
      <c r="G2982" s="9">
        <v>-5.1999999999999998E-3</v>
      </c>
      <c r="H2982" s="22">
        <v>526.29999999999995</v>
      </c>
    </row>
    <row r="2983" spans="1:8" ht="18" thickBot="1">
      <c r="A2983" s="3">
        <v>43853</v>
      </c>
      <c r="B2983" s="4">
        <v>12180.35</v>
      </c>
      <c r="C2983" s="5">
        <v>12123.75</v>
      </c>
      <c r="D2983" s="5">
        <v>12189</v>
      </c>
      <c r="E2983" s="5">
        <v>12094.1</v>
      </c>
      <c r="F2983" s="6" t="s">
        <v>39</v>
      </c>
      <c r="G2983" s="7">
        <v>6.1000000000000004E-3</v>
      </c>
      <c r="H2983" s="22">
        <v>867.65</v>
      </c>
    </row>
    <row r="2984" spans="1:8" ht="18" thickBot="1">
      <c r="A2984" s="3">
        <v>43854</v>
      </c>
      <c r="B2984" s="4">
        <v>12248.25</v>
      </c>
      <c r="C2984" s="5">
        <v>12174.55</v>
      </c>
      <c r="D2984" s="5">
        <v>12272.15</v>
      </c>
      <c r="E2984" s="5">
        <v>12149.65</v>
      </c>
      <c r="F2984" s="6" t="s">
        <v>38</v>
      </c>
      <c r="G2984" s="7">
        <v>5.5999999999999999E-3</v>
      </c>
      <c r="H2984" s="22">
        <v>593.24</v>
      </c>
    </row>
    <row r="2985" spans="1:8" ht="18" thickBot="1">
      <c r="A2985" s="3">
        <v>43857</v>
      </c>
      <c r="B2985" s="8">
        <v>12119</v>
      </c>
      <c r="C2985" s="5">
        <v>12197.1</v>
      </c>
      <c r="D2985" s="5">
        <v>12216.6</v>
      </c>
      <c r="E2985" s="5">
        <v>12107</v>
      </c>
      <c r="F2985" s="6" t="s">
        <v>37</v>
      </c>
      <c r="G2985" s="9">
        <v>-1.06E-2</v>
      </c>
      <c r="H2985" s="22">
        <v>441.16</v>
      </c>
    </row>
    <row r="2986" spans="1:8" ht="18" thickBot="1">
      <c r="A2986" s="3">
        <v>43858</v>
      </c>
      <c r="B2986" s="8">
        <v>12055.8</v>
      </c>
      <c r="C2986" s="5">
        <v>12148.1</v>
      </c>
      <c r="D2986" s="5">
        <v>12163.55</v>
      </c>
      <c r="E2986" s="5">
        <v>12024.5</v>
      </c>
      <c r="F2986" s="6" t="s">
        <v>36</v>
      </c>
      <c r="G2986" s="9">
        <v>-5.1999999999999998E-3</v>
      </c>
      <c r="H2986" s="22">
        <v>478.48</v>
      </c>
    </row>
    <row r="2987" spans="1:8" ht="18" thickBot="1">
      <c r="A2987" s="3">
        <v>43859</v>
      </c>
      <c r="B2987" s="4">
        <v>12129.5</v>
      </c>
      <c r="C2987" s="5">
        <v>12114.9</v>
      </c>
      <c r="D2987" s="5">
        <v>12169.6</v>
      </c>
      <c r="E2987" s="5">
        <v>12103.8</v>
      </c>
      <c r="F2987" s="6" t="s">
        <v>35</v>
      </c>
      <c r="G2987" s="7">
        <v>6.1000000000000004E-3</v>
      </c>
      <c r="H2987" s="22">
        <v>514.36</v>
      </c>
    </row>
    <row r="2988" spans="1:8" ht="18" thickBot="1">
      <c r="A2988" s="3">
        <v>43860</v>
      </c>
      <c r="B2988" s="8">
        <v>12035.8</v>
      </c>
      <c r="C2988" s="5">
        <v>12147.75</v>
      </c>
      <c r="D2988" s="5">
        <v>12150.3</v>
      </c>
      <c r="E2988" s="5">
        <v>12010.6</v>
      </c>
      <c r="F2988" s="6" t="s">
        <v>34</v>
      </c>
      <c r="G2988" s="9">
        <v>-7.7000000000000002E-3</v>
      </c>
      <c r="H2988" s="22">
        <v>538.14</v>
      </c>
    </row>
    <row r="2989" spans="1:8" ht="18" thickBot="1">
      <c r="A2989" s="3">
        <v>43861</v>
      </c>
      <c r="B2989" s="8">
        <v>11962.1</v>
      </c>
      <c r="C2989" s="5">
        <v>12100.4</v>
      </c>
      <c r="D2989" s="5">
        <v>12103.55</v>
      </c>
      <c r="E2989" s="5">
        <v>11945.85</v>
      </c>
      <c r="F2989" s="6" t="s">
        <v>33</v>
      </c>
      <c r="G2989" s="9">
        <v>-6.1000000000000004E-3</v>
      </c>
      <c r="H2989" s="22">
        <v>771.28</v>
      </c>
    </row>
    <row r="2990" spans="1:8" ht="18" thickBot="1">
      <c r="A2990" s="3">
        <v>43862</v>
      </c>
      <c r="B2990" s="8">
        <v>11661.85</v>
      </c>
      <c r="C2990" s="5">
        <v>11936.45</v>
      </c>
      <c r="D2990" s="5">
        <v>12016.1</v>
      </c>
      <c r="E2990" s="5">
        <v>11633.75</v>
      </c>
      <c r="F2990" s="6" t="s">
        <v>32</v>
      </c>
      <c r="G2990" s="9">
        <v>-2.5100000000000001E-2</v>
      </c>
      <c r="H2990" s="22">
        <v>669.82</v>
      </c>
    </row>
    <row r="2991" spans="1:8" ht="18" thickBot="1">
      <c r="A2991" s="3">
        <v>43864</v>
      </c>
      <c r="B2991" s="4">
        <v>11707.9</v>
      </c>
      <c r="C2991" s="5">
        <v>11627.45</v>
      </c>
      <c r="D2991" s="5">
        <v>11749.85</v>
      </c>
      <c r="E2991" s="5">
        <v>11614.5</v>
      </c>
      <c r="F2991" s="6" t="s">
        <v>32</v>
      </c>
      <c r="G2991" s="7">
        <v>3.8999999999999998E-3</v>
      </c>
      <c r="H2991" s="22">
        <v>669.82</v>
      </c>
    </row>
    <row r="2992" spans="1:8" ht="18" thickBot="1">
      <c r="A2992" s="3">
        <v>43865</v>
      </c>
      <c r="B2992" s="4">
        <v>11979.65</v>
      </c>
      <c r="C2992" s="5">
        <v>11786.25</v>
      </c>
      <c r="D2992" s="5">
        <v>11986.15</v>
      </c>
      <c r="E2992" s="5">
        <v>11783.4</v>
      </c>
      <c r="F2992" s="6" t="s">
        <v>31</v>
      </c>
      <c r="G2992" s="7">
        <v>2.3199999999999998E-2</v>
      </c>
      <c r="H2992" s="22">
        <v>560.42999999999995</v>
      </c>
    </row>
    <row r="2993" spans="1:8" ht="18" thickBot="1">
      <c r="A2993" s="3">
        <v>43866</v>
      </c>
      <c r="B2993" s="4">
        <v>12089.15</v>
      </c>
      <c r="C2993" s="5">
        <v>12005.85</v>
      </c>
      <c r="D2993" s="5">
        <v>12098.15</v>
      </c>
      <c r="E2993" s="5">
        <v>11953.35</v>
      </c>
      <c r="F2993" s="6" t="s">
        <v>30</v>
      </c>
      <c r="G2993" s="7">
        <v>9.1000000000000004E-3</v>
      </c>
      <c r="H2993" s="22">
        <v>758.03</v>
      </c>
    </row>
    <row r="2994" spans="1:8" ht="18" thickBot="1">
      <c r="A2994" s="3">
        <v>43867</v>
      </c>
      <c r="B2994" s="4">
        <v>12137.95</v>
      </c>
      <c r="C2994" s="5">
        <v>12120</v>
      </c>
      <c r="D2994" s="5">
        <v>12160.6</v>
      </c>
      <c r="E2994" s="5">
        <v>12084.65</v>
      </c>
      <c r="F2994" s="6" t="s">
        <v>29</v>
      </c>
      <c r="G2994" s="7">
        <v>4.0000000000000001E-3</v>
      </c>
      <c r="H2994" s="22">
        <v>565.12</v>
      </c>
    </row>
    <row r="2995" spans="1:8" ht="18" thickBot="1">
      <c r="A2995" s="3">
        <v>43868</v>
      </c>
      <c r="B2995" s="8">
        <v>12098.35</v>
      </c>
      <c r="C2995" s="5">
        <v>12151.15</v>
      </c>
      <c r="D2995" s="5">
        <v>12154.7</v>
      </c>
      <c r="E2995" s="5">
        <v>12073.95</v>
      </c>
      <c r="F2995" s="6" t="s">
        <v>28</v>
      </c>
      <c r="G2995" s="9">
        <v>-3.3E-3</v>
      </c>
      <c r="H2995" s="22">
        <v>473.48</v>
      </c>
    </row>
    <row r="2996" spans="1:8" ht="18" thickBot="1">
      <c r="A2996" s="3">
        <v>43871</v>
      </c>
      <c r="B2996" s="8">
        <v>12031.5</v>
      </c>
      <c r="C2996" s="5">
        <v>12102.35</v>
      </c>
      <c r="D2996" s="5">
        <v>12103.55</v>
      </c>
      <c r="E2996" s="5">
        <v>11990.75</v>
      </c>
      <c r="F2996" s="6" t="s">
        <v>27</v>
      </c>
      <c r="G2996" s="9">
        <v>-5.4999999999999997E-3</v>
      </c>
      <c r="H2996" s="22">
        <v>524.71</v>
      </c>
    </row>
    <row r="2997" spans="1:8" ht="18" thickBot="1">
      <c r="A2997" s="3">
        <v>43872</v>
      </c>
      <c r="B2997" s="4">
        <v>12107.9</v>
      </c>
      <c r="C2997" s="5">
        <v>12108.4</v>
      </c>
      <c r="D2997" s="5">
        <v>12172.3</v>
      </c>
      <c r="E2997" s="5">
        <v>12099</v>
      </c>
      <c r="F2997" s="6" t="s">
        <v>26</v>
      </c>
      <c r="G2997" s="7">
        <v>6.4000000000000003E-3</v>
      </c>
      <c r="H2997" s="22">
        <v>479.98</v>
      </c>
    </row>
    <row r="2998" spans="1:8" ht="18" thickBot="1">
      <c r="A2998" s="3">
        <v>43873</v>
      </c>
      <c r="B2998" s="4">
        <v>12201.2</v>
      </c>
      <c r="C2998" s="5">
        <v>12151</v>
      </c>
      <c r="D2998" s="5">
        <v>12231.75</v>
      </c>
      <c r="E2998" s="5">
        <v>12144.3</v>
      </c>
      <c r="F2998" s="6" t="s">
        <v>25</v>
      </c>
      <c r="G2998" s="7">
        <v>7.7000000000000002E-3</v>
      </c>
      <c r="H2998" s="22">
        <v>411.73</v>
      </c>
    </row>
    <row r="2999" spans="1:8" ht="18" thickBot="1">
      <c r="A2999" s="3">
        <v>43874</v>
      </c>
      <c r="B2999" s="8">
        <v>12174.65</v>
      </c>
      <c r="C2999" s="5">
        <v>12219.55</v>
      </c>
      <c r="D2999" s="5">
        <v>12225.65</v>
      </c>
      <c r="E2999" s="5">
        <v>12139.8</v>
      </c>
      <c r="F2999" s="6" t="s">
        <v>24</v>
      </c>
      <c r="G2999" s="9">
        <v>-2.2000000000000001E-3</v>
      </c>
      <c r="H2999" s="22">
        <v>501.19</v>
      </c>
    </row>
    <row r="3000" spans="1:8" ht="18" thickBot="1">
      <c r="A3000" s="3">
        <v>43875</v>
      </c>
      <c r="B3000" s="8">
        <v>12113.45</v>
      </c>
      <c r="C3000" s="5">
        <v>12190.15</v>
      </c>
      <c r="D3000" s="5">
        <v>12246.7</v>
      </c>
      <c r="E3000" s="5">
        <v>12091.2</v>
      </c>
      <c r="F3000" s="6" t="s">
        <v>23</v>
      </c>
      <c r="G3000" s="9">
        <v>-5.0000000000000001E-3</v>
      </c>
      <c r="H3000" s="22">
        <v>622.78</v>
      </c>
    </row>
    <row r="3001" spans="1:8" ht="18" thickBot="1">
      <c r="A3001" s="3">
        <v>43878</v>
      </c>
      <c r="B3001" s="8">
        <v>12045.8</v>
      </c>
      <c r="C3001" s="5">
        <v>12131.8</v>
      </c>
      <c r="D3001" s="5">
        <v>12159.6</v>
      </c>
      <c r="E3001" s="5">
        <v>12037</v>
      </c>
      <c r="F3001" s="6" t="s">
        <v>22</v>
      </c>
      <c r="G3001" s="9">
        <v>-5.5999999999999999E-3</v>
      </c>
      <c r="H3001" s="22">
        <v>455.19</v>
      </c>
    </row>
    <row r="3002" spans="1:8" ht="18" thickBot="1">
      <c r="A3002" s="3">
        <v>43879</v>
      </c>
      <c r="B3002" s="8">
        <v>11992.5</v>
      </c>
      <c r="C3002" s="5">
        <v>12028.25</v>
      </c>
      <c r="D3002" s="5">
        <v>12030.75</v>
      </c>
      <c r="E3002" s="5">
        <v>11908.05</v>
      </c>
      <c r="F3002" s="6" t="s">
        <v>21</v>
      </c>
      <c r="G3002" s="9">
        <v>-4.4000000000000003E-3</v>
      </c>
      <c r="H3002" s="22">
        <v>676.85</v>
      </c>
    </row>
    <row r="3003" spans="1:8" ht="18" thickBot="1">
      <c r="A3003" s="3">
        <v>43880</v>
      </c>
      <c r="B3003" s="4">
        <v>12125.9</v>
      </c>
      <c r="C3003" s="5">
        <v>12090.6</v>
      </c>
      <c r="D3003" s="5">
        <v>12134.7</v>
      </c>
      <c r="E3003" s="5">
        <v>12042.1</v>
      </c>
      <c r="F3003" s="6" t="s">
        <v>20</v>
      </c>
      <c r="G3003" s="7">
        <v>1.11E-2</v>
      </c>
      <c r="H3003" s="22">
        <v>513.57000000000005</v>
      </c>
    </row>
    <row r="3004" spans="1:8" ht="18" thickBot="1">
      <c r="A3004" s="3">
        <v>43881</v>
      </c>
      <c r="B3004" s="8">
        <v>12080.85</v>
      </c>
      <c r="C3004" s="5">
        <v>12119</v>
      </c>
      <c r="D3004" s="5">
        <v>12152</v>
      </c>
      <c r="E3004" s="5">
        <v>12071.45</v>
      </c>
      <c r="F3004" s="6" t="s">
        <v>19</v>
      </c>
      <c r="G3004" s="9">
        <v>-3.7000000000000002E-3</v>
      </c>
      <c r="H3004" s="22">
        <v>502.6</v>
      </c>
    </row>
    <row r="3005" spans="1:8" ht="18" thickBot="1">
      <c r="A3005" s="3">
        <v>43885</v>
      </c>
      <c r="B3005" s="8">
        <v>11829.4</v>
      </c>
      <c r="C3005" s="5">
        <v>12012.55</v>
      </c>
      <c r="D3005" s="5">
        <v>12012.55</v>
      </c>
      <c r="E3005" s="5">
        <v>11813.4</v>
      </c>
      <c r="F3005" s="6" t="s">
        <v>18</v>
      </c>
      <c r="G3005" s="9">
        <v>-2.0799999999999999E-2</v>
      </c>
      <c r="H3005" s="22">
        <v>490.8</v>
      </c>
    </row>
    <row r="3006" spans="1:8" ht="18" thickBot="1">
      <c r="A3006" s="3">
        <v>43886</v>
      </c>
      <c r="B3006" s="8">
        <v>11797.9</v>
      </c>
      <c r="C3006" s="5">
        <v>11877.5</v>
      </c>
      <c r="D3006" s="5">
        <v>11883.05</v>
      </c>
      <c r="E3006" s="5">
        <v>11779.9</v>
      </c>
      <c r="F3006" s="6" t="s">
        <v>17</v>
      </c>
      <c r="G3006" s="9">
        <v>-2.7000000000000001E-3</v>
      </c>
      <c r="H3006" s="22">
        <v>461</v>
      </c>
    </row>
    <row r="3007" spans="1:8" ht="18" thickBot="1">
      <c r="A3007" s="3">
        <v>43887</v>
      </c>
      <c r="B3007" s="8">
        <v>11678.5</v>
      </c>
      <c r="C3007" s="5">
        <v>11738.55</v>
      </c>
      <c r="D3007" s="5">
        <v>11783.25</v>
      </c>
      <c r="E3007" s="5">
        <v>11639.6</v>
      </c>
      <c r="F3007" s="6" t="s">
        <v>16</v>
      </c>
      <c r="G3007" s="9">
        <v>-1.01E-2</v>
      </c>
      <c r="H3007" s="22">
        <v>567.63</v>
      </c>
    </row>
    <row r="3008" spans="1:8" ht="18" thickBot="1">
      <c r="A3008" s="3">
        <v>43888</v>
      </c>
      <c r="B3008" s="8">
        <v>11633.3</v>
      </c>
      <c r="C3008" s="5">
        <v>11661.25</v>
      </c>
      <c r="D3008" s="5">
        <v>11663.85</v>
      </c>
      <c r="E3008" s="5">
        <v>11536.7</v>
      </c>
      <c r="F3008" s="6" t="s">
        <v>15</v>
      </c>
      <c r="G3008" s="9">
        <v>-3.8999999999999998E-3</v>
      </c>
      <c r="H3008" s="22">
        <v>608.61</v>
      </c>
    </row>
    <row r="3009" spans="1:10" ht="18" thickBot="1">
      <c r="A3009" s="3">
        <v>43889</v>
      </c>
      <c r="B3009" s="8">
        <v>11201.75</v>
      </c>
      <c r="C3009" s="5">
        <v>11382</v>
      </c>
      <c r="D3009" s="5">
        <v>11384.8</v>
      </c>
      <c r="E3009" s="5">
        <v>11175.05</v>
      </c>
      <c r="F3009" s="6" t="s">
        <v>14</v>
      </c>
      <c r="G3009" s="9">
        <v>-3.7100000000000001E-2</v>
      </c>
      <c r="H3009" s="22">
        <v>809.9</v>
      </c>
    </row>
    <row r="3010" spans="1:10" ht="18" thickBot="1">
      <c r="A3010" s="3">
        <v>43892</v>
      </c>
      <c r="B3010" s="8">
        <v>11132.75</v>
      </c>
      <c r="C3010" s="5">
        <v>11387.35</v>
      </c>
      <c r="D3010" s="5">
        <v>11433</v>
      </c>
      <c r="E3010" s="5">
        <v>11036.25</v>
      </c>
      <c r="F3010" s="6" t="s">
        <v>13</v>
      </c>
      <c r="G3010" s="9">
        <v>-6.1999999999999998E-3</v>
      </c>
      <c r="H3010" s="22">
        <v>680.8</v>
      </c>
    </row>
    <row r="3011" spans="1:10" ht="18" thickBot="1">
      <c r="A3011" s="3">
        <v>43893</v>
      </c>
      <c r="B3011" s="4">
        <v>11303.3</v>
      </c>
      <c r="C3011" s="5">
        <v>11217.55</v>
      </c>
      <c r="D3011" s="5">
        <v>11342.25</v>
      </c>
      <c r="E3011" s="5">
        <v>11152.55</v>
      </c>
      <c r="F3011" s="6" t="s">
        <v>12</v>
      </c>
      <c r="G3011" s="7">
        <v>1.5299999999999999E-2</v>
      </c>
      <c r="H3011" s="22">
        <v>696.52</v>
      </c>
    </row>
    <row r="3012" spans="1:10" ht="18" thickBot="1">
      <c r="A3012" s="3">
        <v>43894</v>
      </c>
      <c r="B3012" s="8">
        <v>11251</v>
      </c>
      <c r="C3012" s="5">
        <v>11351.35</v>
      </c>
      <c r="D3012" s="5">
        <v>11356.6</v>
      </c>
      <c r="E3012" s="5">
        <v>11082.15</v>
      </c>
      <c r="F3012" s="6" t="s">
        <v>11</v>
      </c>
      <c r="G3012" s="9">
        <v>-4.5999999999999999E-3</v>
      </c>
      <c r="H3012" s="22">
        <v>797.65</v>
      </c>
    </row>
    <row r="3013" spans="1:10" ht="18" thickBot="1">
      <c r="A3013" s="3">
        <v>43895</v>
      </c>
      <c r="B3013" s="4">
        <v>11269</v>
      </c>
      <c r="C3013" s="5">
        <v>11306.05</v>
      </c>
      <c r="D3013" s="5">
        <v>11389.5</v>
      </c>
      <c r="E3013" s="5">
        <v>11244.6</v>
      </c>
      <c r="F3013" s="6" t="s">
        <v>10</v>
      </c>
      <c r="G3013" s="7">
        <v>1.6000000000000001E-3</v>
      </c>
      <c r="H3013" s="22">
        <v>1350</v>
      </c>
    </row>
    <row r="3014" spans="1:10" ht="18" thickBot="1">
      <c r="A3014" s="3">
        <v>43896</v>
      </c>
      <c r="B3014" s="8">
        <v>10989.45</v>
      </c>
      <c r="C3014" s="5">
        <v>10942.65</v>
      </c>
      <c r="D3014" s="5">
        <v>11035.1</v>
      </c>
      <c r="E3014" s="5">
        <v>10827.4</v>
      </c>
      <c r="F3014" s="6" t="s">
        <v>9</v>
      </c>
      <c r="G3014" s="9">
        <v>-2.4799999999999999E-2</v>
      </c>
      <c r="H3014" s="22">
        <v>1810</v>
      </c>
    </row>
    <row r="3015" spans="1:10" ht="18" thickBot="1">
      <c r="A3015" s="3">
        <v>43899</v>
      </c>
      <c r="B3015" s="8">
        <v>10451.450000000001</v>
      </c>
      <c r="C3015" s="5">
        <v>10742.05</v>
      </c>
      <c r="D3015" s="5">
        <v>10751.55</v>
      </c>
      <c r="E3015" s="5">
        <v>10294.450000000001</v>
      </c>
      <c r="F3015" s="6" t="s">
        <v>8</v>
      </c>
      <c r="G3015" s="9">
        <v>-4.9000000000000002E-2</v>
      </c>
      <c r="H3015" s="22">
        <v>1570</v>
      </c>
    </row>
    <row r="3016" spans="1:10" ht="18" thickBot="1">
      <c r="A3016" s="3">
        <v>43901</v>
      </c>
      <c r="B3016" s="4">
        <v>10458.4</v>
      </c>
      <c r="C3016" s="5">
        <v>10334.299999999999</v>
      </c>
      <c r="D3016" s="5">
        <v>10545.1</v>
      </c>
      <c r="E3016" s="5">
        <v>10334</v>
      </c>
      <c r="F3016" s="6" t="s">
        <v>7</v>
      </c>
      <c r="G3016" s="7">
        <v>6.9999999999999999E-4</v>
      </c>
      <c r="H3016" s="22">
        <v>1220</v>
      </c>
      <c r="I3016" s="22">
        <f t="shared" ref="I3016" si="0">IF(RIGHT(F3016,1)="B",1000,IF(RIGHT(F3016,1)="K",0.001,1))</f>
        <v>1000</v>
      </c>
    </row>
    <row r="3017" spans="1:10" ht="17.25">
      <c r="A3017" s="34">
        <v>43902</v>
      </c>
      <c r="B3017" s="35">
        <v>9633.1</v>
      </c>
      <c r="C3017" s="36">
        <v>10009.9</v>
      </c>
      <c r="D3017" s="36">
        <v>10009.9</v>
      </c>
      <c r="E3017" s="36">
        <v>9509.65</v>
      </c>
      <c r="F3017" s="37" t="s">
        <v>5135</v>
      </c>
      <c r="G3017" s="38">
        <v>-7.89</v>
      </c>
      <c r="H3017" s="22">
        <v>1.34</v>
      </c>
    </row>
    <row r="3018" spans="1:10" ht="18" thickBot="1">
      <c r="A3018" s="40">
        <v>43903</v>
      </c>
      <c r="B3018" s="42">
        <v>9955.2000000000007</v>
      </c>
      <c r="C3018" s="44">
        <v>9107.6</v>
      </c>
      <c r="D3018" s="44">
        <v>10159.4</v>
      </c>
      <c r="E3018" s="44">
        <v>8555.15</v>
      </c>
      <c r="F3018" s="46" t="s">
        <v>14892</v>
      </c>
      <c r="G3018" s="15">
        <v>3.8100000000000002E-2</v>
      </c>
      <c r="H3018">
        <f>I3018*J3018</f>
        <v>1.39</v>
      </c>
      <c r="I3018">
        <f>IF(RIGHT(F3018,1)="B",1000,IF(RIGHT(F3018,1)="K",0.001,1))</f>
        <v>1</v>
      </c>
      <c r="J3018" t="str">
        <f>SUBSTITUTE(F3018,RIGHT(F3018,1),"")</f>
        <v>1.39</v>
      </c>
    </row>
    <row r="3019" spans="1:10" ht="18" thickBot="1">
      <c r="A3019" s="39">
        <v>43906</v>
      </c>
      <c r="B3019" s="8">
        <v>9197.4</v>
      </c>
      <c r="C3019" s="20">
        <v>9587.7999999999993</v>
      </c>
      <c r="D3019" s="20">
        <v>9602.2000000000007</v>
      </c>
      <c r="E3019" s="20">
        <v>9165.1</v>
      </c>
      <c r="F3019" s="33" t="s">
        <v>14891</v>
      </c>
      <c r="G3019" s="9">
        <v>-7.6100000000000001E-2</v>
      </c>
      <c r="H3019" s="22">
        <f t="shared" ref="H3019:H3039" si="1">I3019*J3019</f>
        <v>0.89773000000000003</v>
      </c>
      <c r="I3019" s="22">
        <f t="shared" ref="I3019:I3039" si="2">IF(RIGHT(F3019,1)="B",1000,IF(RIGHT(F3019,1)="K",0.001,1))</f>
        <v>1E-3</v>
      </c>
      <c r="J3019" s="22" t="str">
        <f t="shared" ref="J3019:J3039" si="3">SUBSTITUTE(F3019,RIGHT(F3019,1),"")</f>
        <v>897.73</v>
      </c>
    </row>
    <row r="3020" spans="1:10" ht="18" thickBot="1">
      <c r="A3020" s="39">
        <v>43907</v>
      </c>
      <c r="B3020" s="8">
        <v>8967.0499999999993</v>
      </c>
      <c r="C3020" s="20">
        <v>9285.4</v>
      </c>
      <c r="D3020" s="20">
        <v>9403.7999999999993</v>
      </c>
      <c r="E3020" s="20">
        <v>8915.6</v>
      </c>
      <c r="F3020" s="33" t="s">
        <v>14890</v>
      </c>
      <c r="G3020" s="9">
        <v>-2.5000000000000001E-2</v>
      </c>
      <c r="H3020" s="22">
        <f t="shared" si="1"/>
        <v>0.93562000000000001</v>
      </c>
      <c r="I3020" s="22">
        <f t="shared" si="2"/>
        <v>1E-3</v>
      </c>
      <c r="J3020" s="22" t="str">
        <f t="shared" si="3"/>
        <v>935.62</v>
      </c>
    </row>
    <row r="3021" spans="1:10" ht="18" thickBot="1">
      <c r="A3021" s="39">
        <v>43908</v>
      </c>
      <c r="B3021" s="8">
        <v>8468.7999999999993</v>
      </c>
      <c r="C3021" s="20">
        <v>9088.4500000000007</v>
      </c>
      <c r="D3021" s="20">
        <v>9127.5499999999993</v>
      </c>
      <c r="E3021" s="20">
        <v>8407.0499999999993</v>
      </c>
      <c r="F3021" s="33" t="s">
        <v>14889</v>
      </c>
      <c r="G3021" s="9">
        <v>-5.5599999999999997E-2</v>
      </c>
      <c r="H3021" s="22">
        <f t="shared" si="1"/>
        <v>1.52</v>
      </c>
      <c r="I3021" s="22">
        <f t="shared" si="2"/>
        <v>1</v>
      </c>
      <c r="J3021" s="22" t="str">
        <f t="shared" si="3"/>
        <v>1.52</v>
      </c>
    </row>
    <row r="3022" spans="1:10" ht="18" thickBot="1">
      <c r="A3022" s="39">
        <v>43909</v>
      </c>
      <c r="B3022" s="8">
        <v>8263.4500000000007</v>
      </c>
      <c r="C3022" s="20">
        <v>8063.3</v>
      </c>
      <c r="D3022" s="20">
        <v>8575.4500000000007</v>
      </c>
      <c r="E3022" s="20">
        <v>7832.55</v>
      </c>
      <c r="F3022" s="33" t="s">
        <v>14888</v>
      </c>
      <c r="G3022" s="9">
        <v>-2.4199999999999999E-2</v>
      </c>
      <c r="H3022" s="22">
        <f t="shared" si="1"/>
        <v>0.9257200000000001</v>
      </c>
      <c r="I3022" s="22">
        <f t="shared" si="2"/>
        <v>1E-3</v>
      </c>
      <c r="J3022" s="22" t="str">
        <f t="shared" si="3"/>
        <v>925.72</v>
      </c>
    </row>
    <row r="3023" spans="1:10" ht="18" thickBot="1">
      <c r="A3023" s="39">
        <v>43910</v>
      </c>
      <c r="B3023" s="4">
        <v>8745.4500000000007</v>
      </c>
      <c r="C3023" s="20">
        <v>8284.4500000000007</v>
      </c>
      <c r="D3023" s="20">
        <v>8883</v>
      </c>
      <c r="E3023" s="20">
        <v>8178.2</v>
      </c>
      <c r="F3023" s="33" t="s">
        <v>14887</v>
      </c>
      <c r="G3023" s="7">
        <v>5.8299999999999998E-2</v>
      </c>
      <c r="H3023" s="22">
        <f t="shared" si="1"/>
        <v>1.07</v>
      </c>
      <c r="I3023" s="22">
        <f t="shared" si="2"/>
        <v>1</v>
      </c>
      <c r="J3023" s="22" t="str">
        <f t="shared" si="3"/>
        <v>1.07</v>
      </c>
    </row>
    <row r="3024" spans="1:10" ht="18" thickBot="1">
      <c r="A3024" s="39">
        <v>43913</v>
      </c>
      <c r="B3024" s="8">
        <v>7610.25</v>
      </c>
      <c r="C3024" s="20">
        <v>7945.7</v>
      </c>
      <c r="D3024" s="20">
        <v>8159.25</v>
      </c>
      <c r="E3024" s="20">
        <v>7583.6</v>
      </c>
      <c r="F3024" s="33" t="s">
        <v>14886</v>
      </c>
      <c r="G3024" s="9">
        <v>-0.1298</v>
      </c>
      <c r="H3024" s="22">
        <f t="shared" si="1"/>
        <v>0.65354000000000001</v>
      </c>
      <c r="I3024" s="22">
        <f t="shared" si="2"/>
        <v>1E-3</v>
      </c>
      <c r="J3024" s="22" t="str">
        <f t="shared" si="3"/>
        <v>653.54</v>
      </c>
    </row>
    <row r="3025" spans="1:10" ht="18" thickBot="1">
      <c r="A3025" s="39">
        <v>43914</v>
      </c>
      <c r="B3025" s="4">
        <v>7801.05</v>
      </c>
      <c r="C3025" s="20">
        <v>7848.3</v>
      </c>
      <c r="D3025" s="20">
        <v>8036.95</v>
      </c>
      <c r="E3025" s="20">
        <v>7511.1</v>
      </c>
      <c r="F3025" s="33" t="s">
        <v>14885</v>
      </c>
      <c r="G3025" s="7">
        <v>2.5100000000000001E-2</v>
      </c>
      <c r="H3025" s="22">
        <f t="shared" si="1"/>
        <v>0.73842999999999992</v>
      </c>
      <c r="I3025" s="22">
        <f t="shared" si="2"/>
        <v>1E-3</v>
      </c>
      <c r="J3025" s="22" t="str">
        <f t="shared" si="3"/>
        <v>738.43</v>
      </c>
    </row>
    <row r="3026" spans="1:10" ht="18" thickBot="1">
      <c r="A3026" s="39">
        <v>43915</v>
      </c>
      <c r="B3026" s="4">
        <v>8317.85</v>
      </c>
      <c r="C3026" s="20">
        <v>7735.15</v>
      </c>
      <c r="D3026" s="20">
        <v>8376.75</v>
      </c>
      <c r="E3026" s="20">
        <v>7714.75</v>
      </c>
      <c r="F3026" s="33" t="s">
        <v>14884</v>
      </c>
      <c r="G3026" s="7">
        <v>6.6199999999999995E-2</v>
      </c>
      <c r="H3026" s="22">
        <f t="shared" si="1"/>
        <v>0.73687000000000002</v>
      </c>
      <c r="I3026" s="22">
        <f t="shared" si="2"/>
        <v>1E-3</v>
      </c>
      <c r="J3026" s="22" t="str">
        <f t="shared" si="3"/>
        <v>736.87</v>
      </c>
    </row>
    <row r="3027" spans="1:10" ht="18" thickBot="1">
      <c r="A3027" s="39">
        <v>43916</v>
      </c>
      <c r="B3027" s="4">
        <v>8641.4500000000007</v>
      </c>
      <c r="C3027" s="20">
        <v>8451</v>
      </c>
      <c r="D3027" s="20">
        <v>8749.0499999999993</v>
      </c>
      <c r="E3027" s="20">
        <v>8304.9</v>
      </c>
      <c r="F3027" s="33" t="s">
        <v>14883</v>
      </c>
      <c r="G3027" s="7">
        <v>3.8899999999999997E-2</v>
      </c>
      <c r="H3027" s="22">
        <f t="shared" si="1"/>
        <v>0.86559000000000008</v>
      </c>
      <c r="I3027" s="22">
        <f t="shared" si="2"/>
        <v>1E-3</v>
      </c>
      <c r="J3027" s="22" t="str">
        <f t="shared" si="3"/>
        <v>865.59</v>
      </c>
    </row>
    <row r="3028" spans="1:10" ht="18" thickBot="1">
      <c r="A3028" s="39">
        <v>43917</v>
      </c>
      <c r="B3028" s="4">
        <v>8660.25</v>
      </c>
      <c r="C3028" s="20">
        <v>8949.1</v>
      </c>
      <c r="D3028" s="20">
        <v>9038.9</v>
      </c>
      <c r="E3028" s="20">
        <v>8522.9</v>
      </c>
      <c r="F3028" s="33" t="s">
        <v>14882</v>
      </c>
      <c r="G3028" s="7">
        <v>2.2000000000000001E-3</v>
      </c>
      <c r="H3028" s="22">
        <f t="shared" si="1"/>
        <v>0.80145000000000011</v>
      </c>
      <c r="I3028" s="22">
        <f t="shared" si="2"/>
        <v>1E-3</v>
      </c>
      <c r="J3028" s="22" t="str">
        <f t="shared" si="3"/>
        <v>801.45</v>
      </c>
    </row>
    <row r="3029" spans="1:10" ht="18" thickBot="1">
      <c r="A3029" s="39">
        <v>43920</v>
      </c>
      <c r="B3029" s="8">
        <v>8281.1</v>
      </c>
      <c r="C3029" s="20">
        <v>8385.9500000000007</v>
      </c>
      <c r="D3029" s="20">
        <v>8576</v>
      </c>
      <c r="E3029" s="20">
        <v>8244</v>
      </c>
      <c r="F3029" s="33" t="s">
        <v>14881</v>
      </c>
      <c r="G3029" s="9">
        <v>-4.3799999999999999E-2</v>
      </c>
      <c r="H3029" s="22">
        <f t="shared" si="1"/>
        <v>0.59325000000000006</v>
      </c>
      <c r="I3029" s="22">
        <f t="shared" si="2"/>
        <v>1E-3</v>
      </c>
      <c r="J3029" s="22" t="str">
        <f t="shared" si="3"/>
        <v>593.25</v>
      </c>
    </row>
    <row r="3030" spans="1:10" ht="18" thickBot="1">
      <c r="A3030" s="39">
        <v>43921</v>
      </c>
      <c r="B3030" s="4">
        <v>8597.75</v>
      </c>
      <c r="C3030" s="20">
        <v>8529.35</v>
      </c>
      <c r="D3030" s="20">
        <v>8678.2999999999993</v>
      </c>
      <c r="E3030" s="20">
        <v>8358</v>
      </c>
      <c r="F3030" s="33" t="s">
        <v>14880</v>
      </c>
      <c r="G3030" s="7">
        <v>3.8199999999999998E-2</v>
      </c>
      <c r="H3030" s="22">
        <f t="shared" si="1"/>
        <v>0.71265999999999996</v>
      </c>
      <c r="I3030" s="22">
        <f t="shared" si="2"/>
        <v>1E-3</v>
      </c>
      <c r="J3030" s="22" t="str">
        <f t="shared" si="3"/>
        <v>712.66</v>
      </c>
    </row>
    <row r="3031" spans="1:10" ht="18" thickBot="1">
      <c r="A3031" s="39">
        <v>43922</v>
      </c>
      <c r="B3031" s="8">
        <v>8253.7999999999993</v>
      </c>
      <c r="C3031" s="20">
        <v>8584.1</v>
      </c>
      <c r="D3031" s="20">
        <v>8588.1</v>
      </c>
      <c r="E3031" s="20">
        <v>8198.35</v>
      </c>
      <c r="F3031" s="33" t="s">
        <v>14879</v>
      </c>
      <c r="G3031" s="9">
        <v>-0.04</v>
      </c>
      <c r="H3031" s="22">
        <f t="shared" si="1"/>
        <v>0.50634000000000001</v>
      </c>
      <c r="I3031" s="22">
        <f t="shared" si="2"/>
        <v>1E-3</v>
      </c>
      <c r="J3031" s="22" t="str">
        <f t="shared" si="3"/>
        <v>506.34</v>
      </c>
    </row>
    <row r="3032" spans="1:10" ht="18" thickBot="1">
      <c r="A3032" s="39">
        <v>43924</v>
      </c>
      <c r="B3032" s="8">
        <v>8083.8</v>
      </c>
      <c r="C3032" s="20">
        <v>8356.5499999999993</v>
      </c>
      <c r="D3032" s="20">
        <v>8356.5499999999993</v>
      </c>
      <c r="E3032" s="20">
        <v>8055.8</v>
      </c>
      <c r="F3032" s="33" t="s">
        <v>14878</v>
      </c>
      <c r="G3032" s="9">
        <v>-2.06E-2</v>
      </c>
      <c r="H3032" s="22">
        <f t="shared" si="1"/>
        <v>0.69703000000000004</v>
      </c>
      <c r="I3032" s="22">
        <f t="shared" si="2"/>
        <v>1E-3</v>
      </c>
      <c r="J3032" s="22" t="str">
        <f t="shared" si="3"/>
        <v>697.03</v>
      </c>
    </row>
    <row r="3033" spans="1:10" ht="18" thickBot="1">
      <c r="A3033" s="39">
        <v>43928</v>
      </c>
      <c r="B3033" s="4">
        <v>8792.2000000000007</v>
      </c>
      <c r="C3033" s="20">
        <v>8446.2999999999993</v>
      </c>
      <c r="D3033" s="20">
        <v>8819.4</v>
      </c>
      <c r="E3033" s="20">
        <v>8360.9500000000007</v>
      </c>
      <c r="F3033" s="33" t="s">
        <v>14877</v>
      </c>
      <c r="G3033" s="7">
        <v>8.7599999999999997E-2</v>
      </c>
      <c r="H3033" s="22">
        <f t="shared" si="1"/>
        <v>0.81418000000000001</v>
      </c>
      <c r="I3033" s="22">
        <f t="shared" si="2"/>
        <v>1E-3</v>
      </c>
      <c r="J3033" s="22" t="str">
        <f t="shared" si="3"/>
        <v>814.18</v>
      </c>
    </row>
    <row r="3034" spans="1:10" ht="18" thickBot="1">
      <c r="A3034" s="39">
        <v>43929</v>
      </c>
      <c r="B3034" s="8">
        <v>8748.75</v>
      </c>
      <c r="C3034" s="20">
        <v>8688.9</v>
      </c>
      <c r="D3034" s="20">
        <v>9131.7000000000007</v>
      </c>
      <c r="E3034" s="20">
        <v>8653.9</v>
      </c>
      <c r="F3034" s="33" t="s">
        <v>14876</v>
      </c>
      <c r="G3034" s="9">
        <v>-4.8999999999999998E-3</v>
      </c>
      <c r="H3034" s="22">
        <f t="shared" si="1"/>
        <v>0.89652999999999994</v>
      </c>
      <c r="I3034" s="22">
        <f t="shared" si="2"/>
        <v>1E-3</v>
      </c>
      <c r="J3034" s="22" t="str">
        <f t="shared" si="3"/>
        <v>896.53</v>
      </c>
    </row>
    <row r="3035" spans="1:10" ht="18" thickBot="1">
      <c r="A3035" s="39">
        <v>43930</v>
      </c>
      <c r="B3035" s="4">
        <v>9111.9</v>
      </c>
      <c r="C3035" s="20">
        <v>8973.0499999999993</v>
      </c>
      <c r="D3035" s="20">
        <v>9128.35</v>
      </c>
      <c r="E3035" s="20">
        <v>8904.5499999999993</v>
      </c>
      <c r="F3035" s="33" t="s">
        <v>14875</v>
      </c>
      <c r="G3035" s="7">
        <v>4.1500000000000002E-2</v>
      </c>
      <c r="H3035" s="22">
        <f t="shared" si="1"/>
        <v>0.74214000000000002</v>
      </c>
      <c r="I3035" s="22">
        <f t="shared" si="2"/>
        <v>1E-3</v>
      </c>
      <c r="J3035" s="22" t="str">
        <f t="shared" si="3"/>
        <v>742.14</v>
      </c>
    </row>
    <row r="3036" spans="1:10" ht="18" thickBot="1">
      <c r="A3036" s="39">
        <v>43934</v>
      </c>
      <c r="B3036" s="8">
        <v>8993.85</v>
      </c>
      <c r="C3036" s="20">
        <v>9103.9500000000007</v>
      </c>
      <c r="D3036" s="20">
        <v>9112.0499999999993</v>
      </c>
      <c r="E3036" s="20">
        <v>8912.4</v>
      </c>
      <c r="F3036" s="33" t="s">
        <v>14874</v>
      </c>
      <c r="G3036" s="9">
        <v>-1.2999999999999999E-2</v>
      </c>
      <c r="H3036" s="22">
        <f t="shared" si="1"/>
        <v>0.64397000000000004</v>
      </c>
      <c r="I3036" s="22">
        <f t="shared" si="2"/>
        <v>1E-3</v>
      </c>
      <c r="J3036" s="22" t="str">
        <f t="shared" si="3"/>
        <v>643.97</v>
      </c>
    </row>
    <row r="3037" spans="1:10" ht="18" thickBot="1">
      <c r="A3037" s="39">
        <v>43936</v>
      </c>
      <c r="B3037" s="8">
        <v>8925.2999999999993</v>
      </c>
      <c r="C3037" s="20">
        <v>9196.4</v>
      </c>
      <c r="D3037" s="20">
        <v>9261.2000000000007</v>
      </c>
      <c r="E3037" s="20">
        <v>8874.1</v>
      </c>
      <c r="F3037" s="33" t="s">
        <v>14873</v>
      </c>
      <c r="G3037" s="9">
        <v>-7.6E-3</v>
      </c>
      <c r="H3037" s="22">
        <f t="shared" si="1"/>
        <v>0.87914999999999999</v>
      </c>
      <c r="I3037" s="22">
        <f t="shared" si="2"/>
        <v>1E-3</v>
      </c>
      <c r="J3037" s="22" t="str">
        <f t="shared" si="3"/>
        <v>879.15</v>
      </c>
    </row>
    <row r="3038" spans="1:10" ht="18" thickBot="1">
      <c r="A3038" s="39">
        <v>43937</v>
      </c>
      <c r="B3038" s="4">
        <v>8992.7999999999993</v>
      </c>
      <c r="C3038" s="20">
        <v>8851.25</v>
      </c>
      <c r="D3038" s="20">
        <v>9053.75</v>
      </c>
      <c r="E3038" s="20">
        <v>8821.9</v>
      </c>
      <c r="F3038" s="33" t="s">
        <v>14872</v>
      </c>
      <c r="G3038" s="7">
        <v>7.6E-3</v>
      </c>
      <c r="H3038" s="22">
        <f t="shared" si="1"/>
        <v>0.71944000000000008</v>
      </c>
      <c r="I3038" s="22">
        <f t="shared" si="2"/>
        <v>1E-3</v>
      </c>
      <c r="J3038" s="22" t="str">
        <f t="shared" si="3"/>
        <v>719.44</v>
      </c>
    </row>
    <row r="3039" spans="1:10" ht="17.25">
      <c r="A3039" s="41">
        <v>43938</v>
      </c>
      <c r="B3039" s="43">
        <v>9266.75</v>
      </c>
      <c r="C3039" s="45">
        <v>9323.4500000000007</v>
      </c>
      <c r="D3039" s="45">
        <v>9324</v>
      </c>
      <c r="E3039" s="45">
        <v>9091.35</v>
      </c>
      <c r="F3039" s="47" t="s">
        <v>14871</v>
      </c>
      <c r="G3039" s="48">
        <v>3.0499999999999999E-2</v>
      </c>
      <c r="H3039" s="22">
        <f t="shared" si="1"/>
        <v>0.6842100000000001</v>
      </c>
      <c r="I3039" s="22">
        <f t="shared" si="2"/>
        <v>1E-3</v>
      </c>
      <c r="J3039" s="22" t="str">
        <f t="shared" si="3"/>
        <v>684.21</v>
      </c>
    </row>
    <row r="3040" spans="1:10" ht="18" thickBot="1">
      <c r="A3040" s="63">
        <v>43941</v>
      </c>
      <c r="B3040" s="8">
        <v>9261.85</v>
      </c>
      <c r="C3040" s="20">
        <v>9390.2000000000007</v>
      </c>
      <c r="D3040" s="20">
        <v>9390.85</v>
      </c>
      <c r="E3040" s="20">
        <v>9230.7999999999993</v>
      </c>
      <c r="F3040" s="33" t="s">
        <v>16800</v>
      </c>
      <c r="G3040" s="9">
        <v>-5.0000000000000001E-4</v>
      </c>
      <c r="H3040" s="22">
        <f t="shared" ref="H3040:H3044" si="4">I3040*J3040</f>
        <v>726.36</v>
      </c>
      <c r="I3040" s="22">
        <f t="shared" ref="I3040:I3044" si="5">IF(RIGHT(F3040,1)="B",1000,IF(RIGHT(F3040,1)="K",0.001,1))</f>
        <v>1</v>
      </c>
      <c r="J3040" s="22" t="str">
        <f t="shared" ref="J3040:J3044" si="6">SUBSTITUTE(F3040,RIGHT(F3040,1),"")</f>
        <v>726.36</v>
      </c>
    </row>
    <row r="3041" spans="1:10" ht="18" thickBot="1">
      <c r="A3041" s="63">
        <v>43942</v>
      </c>
      <c r="B3041" s="8">
        <v>8981.4500000000007</v>
      </c>
      <c r="C3041" s="20">
        <v>9016.9500000000007</v>
      </c>
      <c r="D3041" s="20">
        <v>9044.4</v>
      </c>
      <c r="E3041" s="20">
        <v>8909.4</v>
      </c>
      <c r="F3041" s="33" t="s">
        <v>16799</v>
      </c>
      <c r="G3041" s="9">
        <v>-3.0300000000000001E-2</v>
      </c>
      <c r="H3041" s="22">
        <f t="shared" si="4"/>
        <v>0.65512000000000004</v>
      </c>
      <c r="I3041" s="22">
        <f t="shared" si="5"/>
        <v>1E-3</v>
      </c>
      <c r="J3041" s="22" t="str">
        <f t="shared" si="6"/>
        <v>655.12</v>
      </c>
    </row>
    <row r="3042" spans="1:10" ht="18" thickBot="1">
      <c r="A3042" s="63">
        <v>43943</v>
      </c>
      <c r="B3042" s="4">
        <v>9187.2999999999993</v>
      </c>
      <c r="C3042" s="20">
        <v>9026.75</v>
      </c>
      <c r="D3042" s="20">
        <v>9209.75</v>
      </c>
      <c r="E3042" s="20">
        <v>8946.25</v>
      </c>
      <c r="F3042" s="33" t="s">
        <v>16798</v>
      </c>
      <c r="G3042" s="7">
        <v>2.29E-2</v>
      </c>
      <c r="H3042" s="22">
        <f t="shared" si="4"/>
        <v>0.73438000000000003</v>
      </c>
      <c r="I3042" s="22">
        <f t="shared" si="5"/>
        <v>1E-3</v>
      </c>
      <c r="J3042" s="22" t="str">
        <f t="shared" si="6"/>
        <v>734.38</v>
      </c>
    </row>
    <row r="3043" spans="1:10" ht="18" thickBot="1">
      <c r="A3043" s="63">
        <v>43944</v>
      </c>
      <c r="B3043" s="4">
        <v>9313.9</v>
      </c>
      <c r="C3043" s="20">
        <v>9232.35</v>
      </c>
      <c r="D3043" s="20">
        <v>9343.6</v>
      </c>
      <c r="E3043" s="20">
        <v>9170.15</v>
      </c>
      <c r="F3043" s="33" t="s">
        <v>16797</v>
      </c>
      <c r="G3043" s="7">
        <v>1.38E-2</v>
      </c>
      <c r="H3043" s="22">
        <f t="shared" si="4"/>
        <v>0.66664999999999996</v>
      </c>
      <c r="I3043" s="22">
        <f t="shared" si="5"/>
        <v>1E-3</v>
      </c>
      <c r="J3043" s="22" t="str">
        <f t="shared" si="6"/>
        <v>666.65</v>
      </c>
    </row>
    <row r="3044" spans="1:10" ht="18" thickBot="1">
      <c r="A3044" s="63">
        <v>43945</v>
      </c>
      <c r="B3044" s="8">
        <v>9154.4</v>
      </c>
      <c r="C3044" s="20">
        <v>9163.9</v>
      </c>
      <c r="D3044" s="20">
        <v>9296.9</v>
      </c>
      <c r="E3044" s="20">
        <v>9141.2999999999993</v>
      </c>
      <c r="F3044" s="33" t="s">
        <v>16796</v>
      </c>
      <c r="G3044" s="9">
        <v>-1.7100000000000001E-2</v>
      </c>
      <c r="H3044" s="22">
        <f t="shared" si="4"/>
        <v>0.65944000000000003</v>
      </c>
      <c r="I3044" s="22">
        <f t="shared" si="5"/>
        <v>1E-3</v>
      </c>
      <c r="J3044" s="22" t="str">
        <f t="shared" si="6"/>
        <v>659.44</v>
      </c>
    </row>
  </sheetData>
  <sortState ref="A2:H3017">
    <sortCondition ref="A2:A301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9"/>
  <sheetViews>
    <sheetView topLeftCell="A2990" workbookViewId="0">
      <selection activeCell="B2995" sqref="B2995:B2999"/>
    </sheetView>
  </sheetViews>
  <sheetFormatPr defaultRowHeight="15"/>
  <cols>
    <col min="1" max="1" width="13.85546875" bestFit="1" customWidth="1"/>
    <col min="7" max="7" width="10.8554687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3">
        <v>39511</v>
      </c>
      <c r="B2" s="10">
        <v>38.08</v>
      </c>
      <c r="C2" s="6">
        <v>38.08</v>
      </c>
      <c r="D2" s="6">
        <v>51.07</v>
      </c>
      <c r="E2" s="6">
        <v>30.59</v>
      </c>
      <c r="F2" s="6">
        <v>0</v>
      </c>
      <c r="G2" s="7">
        <v>6.4899999999999999E-2</v>
      </c>
    </row>
    <row r="3" spans="1:7" ht="18" thickBot="1">
      <c r="A3" s="3">
        <v>39512</v>
      </c>
      <c r="B3" s="11">
        <v>35.51</v>
      </c>
      <c r="C3" s="6">
        <v>38.08</v>
      </c>
      <c r="D3" s="6">
        <v>38.76</v>
      </c>
      <c r="E3" s="6">
        <v>27.95</v>
      </c>
      <c r="F3" s="6">
        <v>0</v>
      </c>
      <c r="G3" s="9">
        <v>-6.7500000000000004E-2</v>
      </c>
    </row>
    <row r="4" spans="1:7" ht="18" thickBot="1">
      <c r="A4" s="3">
        <v>39514</v>
      </c>
      <c r="B4" s="11">
        <v>35.200000000000003</v>
      </c>
      <c r="C4" s="6">
        <v>36.950000000000003</v>
      </c>
      <c r="D4" s="6">
        <v>39.340000000000003</v>
      </c>
      <c r="E4" s="6">
        <v>27.05</v>
      </c>
      <c r="F4" s="6">
        <v>0</v>
      </c>
      <c r="G4" s="9">
        <v>-8.6999999999999994E-3</v>
      </c>
    </row>
    <row r="5" spans="1:7" ht="18" thickBot="1">
      <c r="A5" s="3">
        <v>39517</v>
      </c>
      <c r="B5" s="11">
        <v>32.58</v>
      </c>
      <c r="C5" s="6">
        <v>25.33</v>
      </c>
      <c r="D5" s="6">
        <v>47.95</v>
      </c>
      <c r="E5" s="6">
        <v>25.33</v>
      </c>
      <c r="F5" s="6">
        <v>0</v>
      </c>
      <c r="G5" s="9">
        <v>-7.4399999999999994E-2</v>
      </c>
    </row>
    <row r="6" spans="1:7" ht="18" thickBot="1">
      <c r="A6" s="3">
        <v>39518</v>
      </c>
      <c r="B6" s="10">
        <v>32.69</v>
      </c>
      <c r="C6" s="6">
        <v>30.72</v>
      </c>
      <c r="D6" s="6">
        <v>37.54</v>
      </c>
      <c r="E6" s="6">
        <v>29.75</v>
      </c>
      <c r="F6" s="6">
        <v>0</v>
      </c>
      <c r="G6" s="7">
        <v>3.3999999999999998E-3</v>
      </c>
    </row>
    <row r="7" spans="1:7" ht="18" thickBot="1">
      <c r="A7" s="3">
        <v>39519</v>
      </c>
      <c r="B7" s="11">
        <v>32.36</v>
      </c>
      <c r="C7" s="6">
        <v>31.19</v>
      </c>
      <c r="D7" s="6">
        <v>34.06</v>
      </c>
      <c r="E7" s="6">
        <v>24.06</v>
      </c>
      <c r="F7" s="6">
        <v>0</v>
      </c>
      <c r="G7" s="9">
        <v>-1.01E-2</v>
      </c>
    </row>
    <row r="8" spans="1:7" ht="18" thickBot="1">
      <c r="A8" s="3">
        <v>39520</v>
      </c>
      <c r="B8" s="10">
        <v>34.15</v>
      </c>
      <c r="C8" s="6">
        <v>37.83</v>
      </c>
      <c r="D8" s="6">
        <v>37.83</v>
      </c>
      <c r="E8" s="6">
        <v>25.28</v>
      </c>
      <c r="F8" s="6">
        <v>0</v>
      </c>
      <c r="G8" s="7">
        <v>5.5300000000000002E-2</v>
      </c>
    </row>
    <row r="9" spans="1:7" ht="18" thickBot="1">
      <c r="A9" s="3">
        <v>39521</v>
      </c>
      <c r="B9" s="11">
        <v>31.11</v>
      </c>
      <c r="C9" s="6">
        <v>36.32</v>
      </c>
      <c r="D9" s="6">
        <v>37.82</v>
      </c>
      <c r="E9" s="6">
        <v>29.07</v>
      </c>
      <c r="F9" s="6">
        <v>0</v>
      </c>
      <c r="G9" s="9">
        <v>-8.8999999999999996E-2</v>
      </c>
    </row>
    <row r="10" spans="1:7" ht="18" thickBot="1">
      <c r="A10" s="3">
        <v>39524</v>
      </c>
      <c r="B10" s="10">
        <v>33.43</v>
      </c>
      <c r="C10" s="6">
        <v>33.450000000000003</v>
      </c>
      <c r="D10" s="6">
        <v>38.549999999999997</v>
      </c>
      <c r="E10" s="6">
        <v>28.23</v>
      </c>
      <c r="F10" s="6">
        <v>0</v>
      </c>
      <c r="G10" s="7">
        <v>7.46E-2</v>
      </c>
    </row>
    <row r="11" spans="1:7" ht="18" thickBot="1">
      <c r="A11" s="3">
        <v>39525</v>
      </c>
      <c r="B11" s="10">
        <v>37.840000000000003</v>
      </c>
      <c r="C11" s="6">
        <v>31.78</v>
      </c>
      <c r="D11" s="6">
        <v>49.03</v>
      </c>
      <c r="E11" s="6">
        <v>31.78</v>
      </c>
      <c r="F11" s="6">
        <v>0</v>
      </c>
      <c r="G11" s="7">
        <v>0.13189999999999999</v>
      </c>
    </row>
    <row r="12" spans="1:7" ht="18" thickBot="1">
      <c r="A12" s="3">
        <v>39526</v>
      </c>
      <c r="B12" s="11">
        <v>35.49</v>
      </c>
      <c r="C12" s="6">
        <v>37.840000000000003</v>
      </c>
      <c r="D12" s="6">
        <v>41.84</v>
      </c>
      <c r="E12" s="6">
        <v>30.04</v>
      </c>
      <c r="F12" s="6">
        <v>0</v>
      </c>
      <c r="G12" s="9">
        <v>-6.2100000000000002E-2</v>
      </c>
    </row>
    <row r="13" spans="1:7" ht="18" thickBot="1">
      <c r="A13" s="3">
        <v>39531</v>
      </c>
      <c r="B13" s="11">
        <v>35.21</v>
      </c>
      <c r="C13" s="6">
        <v>35.49</v>
      </c>
      <c r="D13" s="6">
        <v>39.04</v>
      </c>
      <c r="E13" s="6">
        <v>29.63</v>
      </c>
      <c r="F13" s="6">
        <v>0</v>
      </c>
      <c r="G13" s="9">
        <v>-7.9000000000000008E-3</v>
      </c>
    </row>
    <row r="14" spans="1:7" ht="18" thickBot="1">
      <c r="A14" s="3">
        <v>39532</v>
      </c>
      <c r="B14" s="11">
        <v>33.299999999999997</v>
      </c>
      <c r="C14" s="6">
        <v>35.21</v>
      </c>
      <c r="D14" s="6">
        <v>36.020000000000003</v>
      </c>
      <c r="E14" s="6">
        <v>30.46</v>
      </c>
      <c r="F14" s="6">
        <v>0</v>
      </c>
      <c r="G14" s="9">
        <v>-5.4199999999999998E-2</v>
      </c>
    </row>
    <row r="15" spans="1:7" ht="18" thickBot="1">
      <c r="A15" s="3">
        <v>39533</v>
      </c>
      <c r="B15" s="10">
        <v>37.18</v>
      </c>
      <c r="C15" s="6">
        <v>33.299999999999997</v>
      </c>
      <c r="D15" s="6">
        <v>45.81</v>
      </c>
      <c r="E15" s="6">
        <v>28.08</v>
      </c>
      <c r="F15" s="6">
        <v>0</v>
      </c>
      <c r="G15" s="7">
        <v>0.11650000000000001</v>
      </c>
    </row>
    <row r="16" spans="1:7" ht="18" thickBot="1">
      <c r="A16" s="3">
        <v>39534</v>
      </c>
      <c r="B16" s="10">
        <v>37.28</v>
      </c>
      <c r="C16" s="6">
        <v>37.18</v>
      </c>
      <c r="D16" s="6">
        <v>39.409999999999997</v>
      </c>
      <c r="E16" s="6">
        <v>27.4</v>
      </c>
      <c r="F16" s="6">
        <v>0</v>
      </c>
      <c r="G16" s="7">
        <v>2.7000000000000001E-3</v>
      </c>
    </row>
    <row r="17" spans="1:7" ht="18" thickBot="1">
      <c r="A17" s="3">
        <v>39535</v>
      </c>
      <c r="B17" s="11">
        <v>33.07</v>
      </c>
      <c r="C17" s="6">
        <v>46.15</v>
      </c>
      <c r="D17" s="6">
        <v>46.15</v>
      </c>
      <c r="E17" s="6">
        <v>28.43</v>
      </c>
      <c r="F17" s="6">
        <v>0</v>
      </c>
      <c r="G17" s="9">
        <v>-0.1129</v>
      </c>
    </row>
    <row r="18" spans="1:7" ht="18" thickBot="1">
      <c r="A18" s="3">
        <v>39538</v>
      </c>
      <c r="B18" s="10">
        <v>35.14</v>
      </c>
      <c r="C18" s="6">
        <v>33.07</v>
      </c>
      <c r="D18" s="6">
        <v>37.92</v>
      </c>
      <c r="E18" s="6">
        <v>28.57</v>
      </c>
      <c r="F18" s="6">
        <v>0</v>
      </c>
      <c r="G18" s="7">
        <v>6.2600000000000003E-2</v>
      </c>
    </row>
    <row r="19" spans="1:7" ht="18" thickBot="1">
      <c r="A19" s="3">
        <v>39539</v>
      </c>
      <c r="B19" s="11">
        <v>35.1</v>
      </c>
      <c r="C19" s="6">
        <v>31.24</v>
      </c>
      <c r="D19" s="6">
        <v>38.380000000000003</v>
      </c>
      <c r="E19" s="6">
        <v>28.59</v>
      </c>
      <c r="F19" s="6">
        <v>0</v>
      </c>
      <c r="G19" s="9">
        <v>-1.1000000000000001E-3</v>
      </c>
    </row>
    <row r="20" spans="1:7" ht="18" thickBot="1">
      <c r="A20" s="3">
        <v>39540</v>
      </c>
      <c r="B20" s="11">
        <v>33.619999999999997</v>
      </c>
      <c r="C20" s="6">
        <v>35.1</v>
      </c>
      <c r="D20" s="6">
        <v>38.409999999999997</v>
      </c>
      <c r="E20" s="6">
        <v>27.63</v>
      </c>
      <c r="F20" s="6">
        <v>0</v>
      </c>
      <c r="G20" s="9">
        <v>-4.2200000000000001E-2</v>
      </c>
    </row>
    <row r="21" spans="1:7" ht="18" thickBot="1">
      <c r="A21" s="3">
        <v>39541</v>
      </c>
      <c r="B21" s="10">
        <v>36.68</v>
      </c>
      <c r="C21" s="6">
        <v>33.619999999999997</v>
      </c>
      <c r="D21" s="6">
        <v>37.229999999999997</v>
      </c>
      <c r="E21" s="6">
        <v>30.28</v>
      </c>
      <c r="F21" s="6">
        <v>0</v>
      </c>
      <c r="G21" s="7">
        <v>9.0999999999999998E-2</v>
      </c>
    </row>
    <row r="22" spans="1:7" ht="18" thickBot="1">
      <c r="A22" s="3">
        <v>39542</v>
      </c>
      <c r="B22" s="10">
        <v>36.93</v>
      </c>
      <c r="C22" s="6">
        <v>36.68</v>
      </c>
      <c r="D22" s="6">
        <v>37.229999999999997</v>
      </c>
      <c r="E22" s="6">
        <v>30.33</v>
      </c>
      <c r="F22" s="6">
        <v>0</v>
      </c>
      <c r="G22" s="7">
        <v>6.7999999999999996E-3</v>
      </c>
    </row>
    <row r="23" spans="1:7" ht="18" thickBot="1">
      <c r="A23" s="3">
        <v>39545</v>
      </c>
      <c r="B23" s="11">
        <v>30.99</v>
      </c>
      <c r="C23" s="6">
        <v>36.93</v>
      </c>
      <c r="D23" s="6">
        <v>36.93</v>
      </c>
      <c r="E23" s="6">
        <v>22.49</v>
      </c>
      <c r="F23" s="6">
        <v>0</v>
      </c>
      <c r="G23" s="9">
        <v>-0.1608</v>
      </c>
    </row>
    <row r="24" spans="1:7" ht="18" thickBot="1">
      <c r="A24" s="3">
        <v>39546</v>
      </c>
      <c r="B24" s="10">
        <v>31.4</v>
      </c>
      <c r="C24" s="6">
        <v>30.99</v>
      </c>
      <c r="D24" s="6">
        <v>33.71</v>
      </c>
      <c r="E24" s="6">
        <v>26.77</v>
      </c>
      <c r="F24" s="6">
        <v>0</v>
      </c>
      <c r="G24" s="7">
        <v>1.32E-2</v>
      </c>
    </row>
    <row r="25" spans="1:7" ht="18" thickBot="1">
      <c r="A25" s="3">
        <v>39547</v>
      </c>
      <c r="B25" s="10">
        <v>38.24</v>
      </c>
      <c r="C25" s="6">
        <v>31.4</v>
      </c>
      <c r="D25" s="6">
        <v>39.36</v>
      </c>
      <c r="E25" s="6">
        <v>28.37</v>
      </c>
      <c r="F25" s="6">
        <v>0</v>
      </c>
      <c r="G25" s="7">
        <v>0.21779999999999999</v>
      </c>
    </row>
    <row r="26" spans="1:7" ht="18" thickBot="1">
      <c r="A26" s="3">
        <v>39548</v>
      </c>
      <c r="B26" s="11">
        <v>30.52</v>
      </c>
      <c r="C26" s="6">
        <v>38.24</v>
      </c>
      <c r="D26" s="6">
        <v>38.24</v>
      </c>
      <c r="E26" s="6">
        <v>28.45</v>
      </c>
      <c r="F26" s="6">
        <v>0</v>
      </c>
      <c r="G26" s="9">
        <v>-0.2019</v>
      </c>
    </row>
    <row r="27" spans="1:7" ht="18" thickBot="1">
      <c r="A27" s="3">
        <v>39549</v>
      </c>
      <c r="B27" s="10">
        <v>33.83</v>
      </c>
      <c r="C27" s="6">
        <v>30.52</v>
      </c>
      <c r="D27" s="6">
        <v>34.76</v>
      </c>
      <c r="E27" s="6">
        <v>21.34</v>
      </c>
      <c r="F27" s="6">
        <v>0</v>
      </c>
      <c r="G27" s="7">
        <v>0.1085</v>
      </c>
    </row>
    <row r="28" spans="1:7" ht="18" thickBot="1">
      <c r="A28" s="3">
        <v>39553</v>
      </c>
      <c r="B28" s="11">
        <v>30.23</v>
      </c>
      <c r="C28" s="6">
        <v>23.97</v>
      </c>
      <c r="D28" s="6">
        <v>42.42</v>
      </c>
      <c r="E28" s="6">
        <v>23.97</v>
      </c>
      <c r="F28" s="6">
        <v>0</v>
      </c>
      <c r="G28" s="9">
        <v>-0.10639999999999999</v>
      </c>
    </row>
    <row r="29" spans="1:7" ht="18" thickBot="1">
      <c r="A29" s="3">
        <v>39554</v>
      </c>
      <c r="B29" s="11">
        <v>27.94</v>
      </c>
      <c r="C29" s="6">
        <v>30.23</v>
      </c>
      <c r="D29" s="6">
        <v>31.87</v>
      </c>
      <c r="E29" s="6">
        <v>24.01</v>
      </c>
      <c r="F29" s="6">
        <v>0</v>
      </c>
      <c r="G29" s="9">
        <v>-7.5800000000000006E-2</v>
      </c>
    </row>
    <row r="30" spans="1:7" ht="18" thickBot="1">
      <c r="A30" s="3">
        <v>39555</v>
      </c>
      <c r="B30" s="11">
        <v>27.1</v>
      </c>
      <c r="C30" s="6">
        <v>27.1</v>
      </c>
      <c r="D30" s="6">
        <v>27.1</v>
      </c>
      <c r="E30" s="6">
        <v>27.1</v>
      </c>
      <c r="F30" s="6">
        <v>0</v>
      </c>
      <c r="G30" s="9">
        <v>-3.0099999999999998E-2</v>
      </c>
    </row>
    <row r="31" spans="1:7" ht="18" thickBot="1">
      <c r="A31" s="3">
        <v>39559</v>
      </c>
      <c r="B31" s="11">
        <v>27.1</v>
      </c>
      <c r="C31" s="6">
        <v>27.1</v>
      </c>
      <c r="D31" s="6">
        <v>27.1</v>
      </c>
      <c r="E31" s="6">
        <v>27.1</v>
      </c>
      <c r="F31" s="6">
        <v>0</v>
      </c>
      <c r="G31" s="9">
        <v>0</v>
      </c>
    </row>
    <row r="32" spans="1:7" ht="18" thickBot="1">
      <c r="A32" s="3">
        <v>39560</v>
      </c>
      <c r="B32" s="10">
        <v>39.619999999999997</v>
      </c>
      <c r="C32" s="6">
        <v>39.619999999999997</v>
      </c>
      <c r="D32" s="6">
        <v>39.619999999999997</v>
      </c>
      <c r="E32" s="6">
        <v>39.619999999999997</v>
      </c>
      <c r="F32" s="6">
        <v>0</v>
      </c>
      <c r="G32" s="7">
        <v>0.46200000000000002</v>
      </c>
    </row>
    <row r="33" spans="1:7" ht="18" thickBot="1">
      <c r="A33" s="3">
        <v>39561</v>
      </c>
      <c r="B33" s="11">
        <v>32.369999999999997</v>
      </c>
      <c r="C33" s="6">
        <v>32.369999999999997</v>
      </c>
      <c r="D33" s="6">
        <v>32.369999999999997</v>
      </c>
      <c r="E33" s="6">
        <v>32.369999999999997</v>
      </c>
      <c r="F33" s="6">
        <v>0</v>
      </c>
      <c r="G33" s="9">
        <v>-0.183</v>
      </c>
    </row>
    <row r="34" spans="1:7" ht="18" thickBot="1">
      <c r="A34" s="3">
        <v>39562</v>
      </c>
      <c r="B34" s="11">
        <v>28.73</v>
      </c>
      <c r="C34" s="6">
        <v>28.73</v>
      </c>
      <c r="D34" s="6">
        <v>28.73</v>
      </c>
      <c r="E34" s="6">
        <v>28.73</v>
      </c>
      <c r="F34" s="6">
        <v>0</v>
      </c>
      <c r="G34" s="9">
        <v>-0.1124</v>
      </c>
    </row>
    <row r="35" spans="1:7" ht="18" thickBot="1">
      <c r="A35" s="3">
        <v>39563</v>
      </c>
      <c r="B35" s="11">
        <v>27.4</v>
      </c>
      <c r="C35" s="6">
        <v>27.4</v>
      </c>
      <c r="D35" s="6">
        <v>27.4</v>
      </c>
      <c r="E35" s="6">
        <v>27.4</v>
      </c>
      <c r="F35" s="6">
        <v>0</v>
      </c>
      <c r="G35" s="9">
        <v>-4.6300000000000001E-2</v>
      </c>
    </row>
    <row r="36" spans="1:7" ht="18" thickBot="1">
      <c r="A36" s="3">
        <v>39566</v>
      </c>
      <c r="B36" s="10">
        <v>27.62</v>
      </c>
      <c r="C36" s="6">
        <v>27.62</v>
      </c>
      <c r="D36" s="6">
        <v>27.62</v>
      </c>
      <c r="E36" s="6">
        <v>27.62</v>
      </c>
      <c r="F36" s="6">
        <v>0</v>
      </c>
      <c r="G36" s="7">
        <v>8.0000000000000002E-3</v>
      </c>
    </row>
    <row r="37" spans="1:7" ht="18" thickBot="1">
      <c r="A37" s="3">
        <v>39567</v>
      </c>
      <c r="B37" s="11">
        <v>26.16</v>
      </c>
      <c r="C37" s="6">
        <v>27.62</v>
      </c>
      <c r="D37" s="6">
        <v>27.62</v>
      </c>
      <c r="E37" s="6">
        <v>25.57</v>
      </c>
      <c r="F37" s="6">
        <v>0</v>
      </c>
      <c r="G37" s="9">
        <v>-5.2900000000000003E-2</v>
      </c>
    </row>
    <row r="38" spans="1:7" ht="18" thickBot="1">
      <c r="A38" s="3">
        <v>39568</v>
      </c>
      <c r="B38" s="11">
        <v>26.16</v>
      </c>
      <c r="C38" s="6">
        <v>26.16</v>
      </c>
      <c r="D38" s="6">
        <v>26.16</v>
      </c>
      <c r="E38" s="6">
        <v>22.49</v>
      </c>
      <c r="F38" s="6">
        <v>0</v>
      </c>
      <c r="G38" s="9">
        <v>0</v>
      </c>
    </row>
    <row r="39" spans="1:7" ht="18" thickBot="1">
      <c r="A39" s="3">
        <v>39570</v>
      </c>
      <c r="B39" s="11">
        <v>24.21</v>
      </c>
      <c r="C39" s="6">
        <v>25.16</v>
      </c>
      <c r="D39" s="6">
        <v>26.02</v>
      </c>
      <c r="E39" s="6">
        <v>22.43</v>
      </c>
      <c r="F39" s="6">
        <v>0</v>
      </c>
      <c r="G39" s="9">
        <v>-7.4499999999999997E-2</v>
      </c>
    </row>
    <row r="40" spans="1:7" ht="18" thickBot="1">
      <c r="A40" s="3">
        <v>39573</v>
      </c>
      <c r="B40" s="10">
        <v>25.07</v>
      </c>
      <c r="C40" s="6">
        <v>24.21</v>
      </c>
      <c r="D40" s="6">
        <v>26.91</v>
      </c>
      <c r="E40" s="6">
        <v>19.95</v>
      </c>
      <c r="F40" s="6">
        <v>0</v>
      </c>
      <c r="G40" s="7">
        <v>3.5499999999999997E-2</v>
      </c>
    </row>
    <row r="41" spans="1:7" ht="18" thickBot="1">
      <c r="A41" s="3">
        <v>39574</v>
      </c>
      <c r="B41" s="11">
        <v>24.91</v>
      </c>
      <c r="C41" s="6">
        <v>25.07</v>
      </c>
      <c r="D41" s="6">
        <v>28.5</v>
      </c>
      <c r="E41" s="6">
        <v>23.06</v>
      </c>
      <c r="F41" s="6">
        <v>0</v>
      </c>
      <c r="G41" s="9">
        <v>-6.4000000000000003E-3</v>
      </c>
    </row>
    <row r="42" spans="1:7" ht="18" thickBot="1">
      <c r="A42" s="3">
        <v>39575</v>
      </c>
      <c r="B42" s="10">
        <v>25.06</v>
      </c>
      <c r="C42" s="6">
        <v>24.91</v>
      </c>
      <c r="D42" s="6">
        <v>30.18</v>
      </c>
      <c r="E42" s="6">
        <v>22.2</v>
      </c>
      <c r="F42" s="6">
        <v>0</v>
      </c>
      <c r="G42" s="7">
        <v>6.0000000000000001E-3</v>
      </c>
    </row>
    <row r="43" spans="1:7" ht="18" thickBot="1">
      <c r="A43" s="3">
        <v>39576</v>
      </c>
      <c r="B43" s="10">
        <v>25.94</v>
      </c>
      <c r="C43" s="6">
        <v>25.06</v>
      </c>
      <c r="D43" s="6">
        <v>27.25</v>
      </c>
      <c r="E43" s="6">
        <v>23.64</v>
      </c>
      <c r="F43" s="6">
        <v>0</v>
      </c>
      <c r="G43" s="7">
        <v>3.5099999999999999E-2</v>
      </c>
    </row>
    <row r="44" spans="1:7" ht="18" thickBot="1">
      <c r="A44" s="3">
        <v>39577</v>
      </c>
      <c r="B44" s="10">
        <v>27.53</v>
      </c>
      <c r="C44" s="6">
        <v>25.94</v>
      </c>
      <c r="D44" s="6">
        <v>30.81</v>
      </c>
      <c r="E44" s="6">
        <v>23.38</v>
      </c>
      <c r="F44" s="6">
        <v>0</v>
      </c>
      <c r="G44" s="7">
        <v>6.13E-2</v>
      </c>
    </row>
    <row r="45" spans="1:7" ht="18" thickBot="1">
      <c r="A45" s="3">
        <v>39580</v>
      </c>
      <c r="B45" s="10">
        <v>31.5</v>
      </c>
      <c r="C45" s="6">
        <v>27.53</v>
      </c>
      <c r="D45" s="6">
        <v>32.11</v>
      </c>
      <c r="E45" s="6">
        <v>19.059999999999999</v>
      </c>
      <c r="F45" s="6">
        <v>0</v>
      </c>
      <c r="G45" s="7">
        <v>0.14419999999999999</v>
      </c>
    </row>
    <row r="46" spans="1:7" ht="18" thickBot="1">
      <c r="A46" s="3">
        <v>39581</v>
      </c>
      <c r="B46" s="10">
        <v>33.43</v>
      </c>
      <c r="C46" s="6">
        <v>31.5</v>
      </c>
      <c r="D46" s="6">
        <v>33.53</v>
      </c>
      <c r="E46" s="6">
        <v>26.09</v>
      </c>
      <c r="F46" s="6">
        <v>0</v>
      </c>
      <c r="G46" s="7">
        <v>6.13E-2</v>
      </c>
    </row>
    <row r="47" spans="1:7" ht="18" thickBot="1">
      <c r="A47" s="3">
        <v>39582</v>
      </c>
      <c r="B47" s="11">
        <v>29.22</v>
      </c>
      <c r="C47" s="6">
        <v>33.43</v>
      </c>
      <c r="D47" s="6">
        <v>33.43</v>
      </c>
      <c r="E47" s="6">
        <v>24.79</v>
      </c>
      <c r="F47" s="6">
        <v>0</v>
      </c>
      <c r="G47" s="9">
        <v>-0.12590000000000001</v>
      </c>
    </row>
    <row r="48" spans="1:7" ht="18" thickBot="1">
      <c r="A48" s="3">
        <v>39583</v>
      </c>
      <c r="B48" s="11">
        <v>29.02</v>
      </c>
      <c r="C48" s="6">
        <v>29.22</v>
      </c>
      <c r="D48" s="6">
        <v>30.08</v>
      </c>
      <c r="E48" s="6">
        <v>15.85</v>
      </c>
      <c r="F48" s="6">
        <v>0</v>
      </c>
      <c r="G48" s="9">
        <v>-6.7999999999999996E-3</v>
      </c>
    </row>
    <row r="49" spans="1:7" ht="18" thickBot="1">
      <c r="A49" s="3">
        <v>39584</v>
      </c>
      <c r="B49" s="11">
        <v>23.25</v>
      </c>
      <c r="C49" s="6">
        <v>29.02</v>
      </c>
      <c r="D49" s="6">
        <v>30.75</v>
      </c>
      <c r="E49" s="6">
        <v>22.38</v>
      </c>
      <c r="F49" s="6">
        <v>0</v>
      </c>
      <c r="G49" s="9">
        <v>-0.1988</v>
      </c>
    </row>
    <row r="50" spans="1:7" ht="18" thickBot="1">
      <c r="A50" s="3">
        <v>39588</v>
      </c>
      <c r="B50" s="10">
        <v>24.99</v>
      </c>
      <c r="C50" s="6">
        <v>28.67</v>
      </c>
      <c r="D50" s="6">
        <v>28.67</v>
      </c>
      <c r="E50" s="6">
        <v>11.74</v>
      </c>
      <c r="F50" s="6">
        <v>0</v>
      </c>
      <c r="G50" s="7">
        <v>7.4800000000000005E-2</v>
      </c>
    </row>
    <row r="51" spans="1:7" ht="18" thickBot="1">
      <c r="A51" s="3">
        <v>39589</v>
      </c>
      <c r="B51" s="10">
        <v>27.86</v>
      </c>
      <c r="C51" s="6">
        <v>30.53</v>
      </c>
      <c r="D51" s="6">
        <v>30.53</v>
      </c>
      <c r="E51" s="6">
        <v>8.74</v>
      </c>
      <c r="F51" s="6">
        <v>0</v>
      </c>
      <c r="G51" s="7">
        <v>0.1148</v>
      </c>
    </row>
    <row r="52" spans="1:7" ht="18" thickBot="1">
      <c r="A52" s="3">
        <v>39590</v>
      </c>
      <c r="B52" s="10">
        <v>34.86</v>
      </c>
      <c r="C52" s="6">
        <v>27.86</v>
      </c>
      <c r="D52" s="6">
        <v>35.79</v>
      </c>
      <c r="E52" s="6">
        <v>24.13</v>
      </c>
      <c r="F52" s="6">
        <v>0</v>
      </c>
      <c r="G52" s="7">
        <v>0.25130000000000002</v>
      </c>
    </row>
    <row r="53" spans="1:7" ht="18" thickBot="1">
      <c r="A53" s="3">
        <v>39591</v>
      </c>
      <c r="B53" s="11">
        <v>34.03</v>
      </c>
      <c r="C53" s="6">
        <v>34.86</v>
      </c>
      <c r="D53" s="6">
        <v>40.01</v>
      </c>
      <c r="E53" s="6">
        <v>24.73</v>
      </c>
      <c r="F53" s="6">
        <v>0</v>
      </c>
      <c r="G53" s="9">
        <v>-2.3800000000000002E-2</v>
      </c>
    </row>
    <row r="54" spans="1:7" ht="18" thickBot="1">
      <c r="A54" s="3">
        <v>39594</v>
      </c>
      <c r="B54" s="11">
        <v>33.01</v>
      </c>
      <c r="C54" s="6">
        <v>34.03</v>
      </c>
      <c r="D54" s="6">
        <v>34.03</v>
      </c>
      <c r="E54" s="6">
        <v>25.07</v>
      </c>
      <c r="F54" s="6">
        <v>0</v>
      </c>
      <c r="G54" s="9">
        <v>-0.03</v>
      </c>
    </row>
    <row r="55" spans="1:7" ht="18" thickBot="1">
      <c r="A55" s="3">
        <v>39595</v>
      </c>
      <c r="B55" s="11">
        <v>28.59</v>
      </c>
      <c r="C55" s="6">
        <v>33.01</v>
      </c>
      <c r="D55" s="6">
        <v>34.15</v>
      </c>
      <c r="E55" s="6">
        <v>25.6</v>
      </c>
      <c r="F55" s="6">
        <v>0</v>
      </c>
      <c r="G55" s="9">
        <v>-0.13389999999999999</v>
      </c>
    </row>
    <row r="56" spans="1:7" ht="18" thickBot="1">
      <c r="A56" s="3">
        <v>39596</v>
      </c>
      <c r="B56" s="10">
        <v>32.630000000000003</v>
      </c>
      <c r="C56" s="6">
        <v>28.59</v>
      </c>
      <c r="D56" s="6">
        <v>41.62</v>
      </c>
      <c r="E56" s="6">
        <v>23.56</v>
      </c>
      <c r="F56" s="6">
        <v>0</v>
      </c>
      <c r="G56" s="7">
        <v>0.14130000000000001</v>
      </c>
    </row>
    <row r="57" spans="1:7" ht="18" thickBot="1">
      <c r="A57" s="3">
        <v>39597</v>
      </c>
      <c r="B57" s="11">
        <v>28.08</v>
      </c>
      <c r="C57" s="6">
        <v>32.630000000000003</v>
      </c>
      <c r="D57" s="6">
        <v>38.44</v>
      </c>
      <c r="E57" s="6">
        <v>25.67</v>
      </c>
      <c r="F57" s="6">
        <v>0</v>
      </c>
      <c r="G57" s="9">
        <v>-0.1394</v>
      </c>
    </row>
    <row r="58" spans="1:7" ht="18" thickBot="1">
      <c r="A58" s="3">
        <v>39598</v>
      </c>
      <c r="B58" s="11">
        <v>26.68</v>
      </c>
      <c r="C58" s="6">
        <v>28.08</v>
      </c>
      <c r="D58" s="6">
        <v>35.47</v>
      </c>
      <c r="E58" s="6">
        <v>26.59</v>
      </c>
      <c r="F58" s="6">
        <v>0</v>
      </c>
      <c r="G58" s="9">
        <v>-4.99E-2</v>
      </c>
    </row>
    <row r="59" spans="1:7" ht="18" thickBot="1">
      <c r="A59" s="3">
        <v>39601</v>
      </c>
      <c r="B59" s="10">
        <v>29.49</v>
      </c>
      <c r="C59" s="6">
        <v>26.68</v>
      </c>
      <c r="D59" s="6">
        <v>29.49</v>
      </c>
      <c r="E59" s="6">
        <v>25.02</v>
      </c>
      <c r="F59" s="6">
        <v>0</v>
      </c>
      <c r="G59" s="7">
        <v>0.1053</v>
      </c>
    </row>
    <row r="60" spans="1:7" ht="18" thickBot="1">
      <c r="A60" s="3">
        <v>39602</v>
      </c>
      <c r="B60" s="11">
        <v>28.49</v>
      </c>
      <c r="C60" s="6">
        <v>42.68</v>
      </c>
      <c r="D60" s="6">
        <v>42.68</v>
      </c>
      <c r="E60" s="6">
        <v>27.1</v>
      </c>
      <c r="F60" s="6">
        <v>0</v>
      </c>
      <c r="G60" s="9">
        <v>-3.39E-2</v>
      </c>
    </row>
    <row r="61" spans="1:7" ht="18" thickBot="1">
      <c r="A61" s="3">
        <v>39603</v>
      </c>
      <c r="B61" s="10">
        <v>29.82</v>
      </c>
      <c r="C61" s="6">
        <v>28.49</v>
      </c>
      <c r="D61" s="6">
        <v>32.67</v>
      </c>
      <c r="E61" s="6">
        <v>26.17</v>
      </c>
      <c r="F61" s="6">
        <v>0</v>
      </c>
      <c r="G61" s="7">
        <v>4.6699999999999998E-2</v>
      </c>
    </row>
    <row r="62" spans="1:7" ht="18" thickBot="1">
      <c r="A62" s="3">
        <v>39604</v>
      </c>
      <c r="B62" s="10">
        <v>30.32</v>
      </c>
      <c r="C62" s="6">
        <v>29.82</v>
      </c>
      <c r="D62" s="6">
        <v>38.79</v>
      </c>
      <c r="E62" s="6">
        <v>25.31</v>
      </c>
      <c r="F62" s="6">
        <v>0</v>
      </c>
      <c r="G62" s="7">
        <v>1.6799999999999999E-2</v>
      </c>
    </row>
    <row r="63" spans="1:7" ht="18" thickBot="1">
      <c r="A63" s="3">
        <v>39605</v>
      </c>
      <c r="B63" s="11">
        <v>30.32</v>
      </c>
      <c r="C63" s="6">
        <v>30.32</v>
      </c>
      <c r="D63" s="6">
        <v>30.32</v>
      </c>
      <c r="E63" s="6">
        <v>30.32</v>
      </c>
      <c r="F63" s="6">
        <v>0</v>
      </c>
      <c r="G63" s="9">
        <v>0</v>
      </c>
    </row>
    <row r="64" spans="1:7" ht="18" thickBot="1">
      <c r="A64" s="3">
        <v>39608</v>
      </c>
      <c r="B64" s="10">
        <v>32.43</v>
      </c>
      <c r="C64" s="6">
        <v>32.869999999999997</v>
      </c>
      <c r="D64" s="6">
        <v>35.29</v>
      </c>
      <c r="E64" s="6">
        <v>19.36</v>
      </c>
      <c r="F64" s="6">
        <v>0</v>
      </c>
      <c r="G64" s="7">
        <v>6.9599999999999995E-2</v>
      </c>
    </row>
    <row r="65" spans="1:7" ht="18" thickBot="1">
      <c r="A65" s="3">
        <v>39609</v>
      </c>
      <c r="B65" s="11">
        <v>30.23</v>
      </c>
      <c r="C65" s="6">
        <v>25.99</v>
      </c>
      <c r="D65" s="6">
        <v>33.229999999999997</v>
      </c>
      <c r="E65" s="6">
        <v>25.29</v>
      </c>
      <c r="F65" s="6">
        <v>0</v>
      </c>
      <c r="G65" s="9">
        <v>-6.7799999999999999E-2</v>
      </c>
    </row>
    <row r="66" spans="1:7" ht="18" thickBot="1">
      <c r="A66" s="3">
        <v>39610</v>
      </c>
      <c r="B66" s="11">
        <v>29.64</v>
      </c>
      <c r="C66" s="6">
        <v>19.53</v>
      </c>
      <c r="D66" s="6">
        <v>39.11</v>
      </c>
      <c r="E66" s="6">
        <v>19.53</v>
      </c>
      <c r="F66" s="6">
        <v>0</v>
      </c>
      <c r="G66" s="9">
        <v>-1.95E-2</v>
      </c>
    </row>
    <row r="67" spans="1:7" ht="18" thickBot="1">
      <c r="A67" s="3">
        <v>39611</v>
      </c>
      <c r="B67" s="11">
        <v>29.23</v>
      </c>
      <c r="C67" s="6">
        <v>29.64</v>
      </c>
      <c r="D67" s="6">
        <v>37.36</v>
      </c>
      <c r="E67" s="6">
        <v>27.87</v>
      </c>
      <c r="F67" s="6">
        <v>0</v>
      </c>
      <c r="G67" s="9">
        <v>-1.38E-2</v>
      </c>
    </row>
    <row r="68" spans="1:7" ht="18" thickBot="1">
      <c r="A68" s="3">
        <v>39612</v>
      </c>
      <c r="B68" s="10">
        <v>30.7</v>
      </c>
      <c r="C68" s="6">
        <v>31.41</v>
      </c>
      <c r="D68" s="6">
        <v>41.18</v>
      </c>
      <c r="E68" s="6">
        <v>16.72</v>
      </c>
      <c r="F68" s="6">
        <v>0</v>
      </c>
      <c r="G68" s="7">
        <v>5.0299999999999997E-2</v>
      </c>
    </row>
    <row r="69" spans="1:7" ht="18" thickBot="1">
      <c r="A69" s="3">
        <v>39615</v>
      </c>
      <c r="B69" s="11">
        <v>29.02</v>
      </c>
      <c r="C69" s="6">
        <v>14.47</v>
      </c>
      <c r="D69" s="6">
        <v>38.64</v>
      </c>
      <c r="E69" s="6">
        <v>14.47</v>
      </c>
      <c r="F69" s="6">
        <v>0</v>
      </c>
      <c r="G69" s="9">
        <v>-5.4699999999999999E-2</v>
      </c>
    </row>
    <row r="70" spans="1:7" ht="18" thickBot="1">
      <c r="A70" s="3">
        <v>39616</v>
      </c>
      <c r="B70" s="11">
        <v>28.96</v>
      </c>
      <c r="C70" s="6">
        <v>30.7</v>
      </c>
      <c r="D70" s="6">
        <v>37.799999999999997</v>
      </c>
      <c r="E70" s="6">
        <v>13.77</v>
      </c>
      <c r="F70" s="6">
        <v>0</v>
      </c>
      <c r="G70" s="9">
        <v>-2.0999999999999999E-3</v>
      </c>
    </row>
    <row r="71" spans="1:7" ht="18" thickBot="1">
      <c r="A71" s="3">
        <v>39617</v>
      </c>
      <c r="B71" s="10">
        <v>31.82</v>
      </c>
      <c r="C71" s="6">
        <v>24.76</v>
      </c>
      <c r="D71" s="6">
        <v>34.44</v>
      </c>
      <c r="E71" s="6">
        <v>22.28</v>
      </c>
      <c r="F71" s="6">
        <v>0</v>
      </c>
      <c r="G71" s="7">
        <v>9.8799999999999999E-2</v>
      </c>
    </row>
    <row r="72" spans="1:7" ht="18" thickBot="1">
      <c r="A72" s="3">
        <v>39618</v>
      </c>
      <c r="B72" s="10">
        <v>32.32</v>
      </c>
      <c r="C72" s="6">
        <v>31.82</v>
      </c>
      <c r="D72" s="6">
        <v>44.3</v>
      </c>
      <c r="E72" s="6">
        <v>31.61</v>
      </c>
      <c r="F72" s="6">
        <v>0</v>
      </c>
      <c r="G72" s="7">
        <v>1.5699999999999999E-2</v>
      </c>
    </row>
    <row r="73" spans="1:7" ht="18" thickBot="1">
      <c r="A73" s="3">
        <v>39619</v>
      </c>
      <c r="B73" s="11">
        <v>28.19</v>
      </c>
      <c r="C73" s="6">
        <v>32.32</v>
      </c>
      <c r="D73" s="6">
        <v>57.85</v>
      </c>
      <c r="E73" s="6">
        <v>22.46</v>
      </c>
      <c r="F73" s="6">
        <v>0</v>
      </c>
      <c r="G73" s="9">
        <v>-0.1278</v>
      </c>
    </row>
    <row r="74" spans="1:7" ht="18" thickBot="1">
      <c r="A74" s="3">
        <v>39622</v>
      </c>
      <c r="B74" s="10">
        <v>31.12</v>
      </c>
      <c r="C74" s="6">
        <v>28.19</v>
      </c>
      <c r="D74" s="6">
        <v>48.2</v>
      </c>
      <c r="E74" s="6">
        <v>28.19</v>
      </c>
      <c r="F74" s="6">
        <v>0</v>
      </c>
      <c r="G74" s="7">
        <v>0.10390000000000001</v>
      </c>
    </row>
    <row r="75" spans="1:7" ht="18" thickBot="1">
      <c r="A75" s="3">
        <v>39623</v>
      </c>
      <c r="B75" s="10">
        <v>34.049999999999997</v>
      </c>
      <c r="C75" s="6">
        <v>31.12</v>
      </c>
      <c r="D75" s="6">
        <v>67.52</v>
      </c>
      <c r="E75" s="6">
        <v>29.95</v>
      </c>
      <c r="F75" s="6">
        <v>0</v>
      </c>
      <c r="G75" s="7">
        <v>9.4200000000000006E-2</v>
      </c>
    </row>
    <row r="76" spans="1:7" ht="18" thickBot="1">
      <c r="A76" s="3">
        <v>39624</v>
      </c>
      <c r="B76" s="10">
        <v>36.46</v>
      </c>
      <c r="C76" s="6">
        <v>34.049999999999997</v>
      </c>
      <c r="D76" s="6">
        <v>53.16</v>
      </c>
      <c r="E76" s="6">
        <v>33.130000000000003</v>
      </c>
      <c r="F76" s="6">
        <v>0</v>
      </c>
      <c r="G76" s="7">
        <v>7.0800000000000002E-2</v>
      </c>
    </row>
    <row r="77" spans="1:7" ht="18" thickBot="1">
      <c r="A77" s="3">
        <v>39625</v>
      </c>
      <c r="B77" s="11">
        <v>32.85</v>
      </c>
      <c r="C77" s="6">
        <v>36.46</v>
      </c>
      <c r="D77" s="6">
        <v>47.71</v>
      </c>
      <c r="E77" s="6">
        <v>31.71</v>
      </c>
      <c r="F77" s="6">
        <v>0</v>
      </c>
      <c r="G77" s="9">
        <v>-9.9000000000000005E-2</v>
      </c>
    </row>
    <row r="78" spans="1:7" ht="18" thickBot="1">
      <c r="A78" s="3">
        <v>39626</v>
      </c>
      <c r="B78" s="11">
        <v>32.200000000000003</v>
      </c>
      <c r="C78" s="6">
        <v>32.85</v>
      </c>
      <c r="D78" s="6">
        <v>62.03</v>
      </c>
      <c r="E78" s="6">
        <v>31.65</v>
      </c>
      <c r="F78" s="6">
        <v>0</v>
      </c>
      <c r="G78" s="9">
        <v>-1.9800000000000002E-2</v>
      </c>
    </row>
    <row r="79" spans="1:7" ht="18" thickBot="1">
      <c r="A79" s="3">
        <v>39629</v>
      </c>
      <c r="B79" s="11">
        <v>30.96</v>
      </c>
      <c r="C79" s="6">
        <v>32.200000000000003</v>
      </c>
      <c r="D79" s="6">
        <v>64.39</v>
      </c>
      <c r="E79" s="6">
        <v>30.82</v>
      </c>
      <c r="F79" s="6">
        <v>0</v>
      </c>
      <c r="G79" s="9">
        <v>-3.85E-2</v>
      </c>
    </row>
    <row r="80" spans="1:7" ht="18" thickBot="1">
      <c r="A80" s="3">
        <v>39630</v>
      </c>
      <c r="B80" s="10">
        <v>31.42</v>
      </c>
      <c r="C80" s="6">
        <v>30.96</v>
      </c>
      <c r="D80" s="6">
        <v>56.64</v>
      </c>
      <c r="E80" s="6">
        <v>30.96</v>
      </c>
      <c r="F80" s="6">
        <v>0</v>
      </c>
      <c r="G80" s="7">
        <v>1.49E-2</v>
      </c>
    </row>
    <row r="81" spans="1:7" ht="18" thickBot="1">
      <c r="A81" s="3">
        <v>39631</v>
      </c>
      <c r="B81" s="10">
        <v>35.380000000000003</v>
      </c>
      <c r="C81" s="6">
        <v>31.42</v>
      </c>
      <c r="D81" s="6">
        <v>56.21</v>
      </c>
      <c r="E81" s="6">
        <v>31.42</v>
      </c>
      <c r="F81" s="6">
        <v>0</v>
      </c>
      <c r="G81" s="7">
        <v>0.126</v>
      </c>
    </row>
    <row r="82" spans="1:7" ht="18" thickBot="1">
      <c r="A82" s="3">
        <v>39632</v>
      </c>
      <c r="B82" s="10">
        <v>36.26</v>
      </c>
      <c r="C82" s="6">
        <v>35.380000000000003</v>
      </c>
      <c r="D82" s="6">
        <v>59.81</v>
      </c>
      <c r="E82" s="6">
        <v>33.82</v>
      </c>
      <c r="F82" s="6">
        <v>0</v>
      </c>
      <c r="G82" s="7">
        <v>2.4899999999999999E-2</v>
      </c>
    </row>
    <row r="83" spans="1:7" ht="18" thickBot="1">
      <c r="A83" s="3">
        <v>39633</v>
      </c>
      <c r="B83" s="11">
        <v>35.67</v>
      </c>
      <c r="C83" s="6">
        <v>36.26</v>
      </c>
      <c r="D83" s="6">
        <v>57.76</v>
      </c>
      <c r="E83" s="6">
        <v>35.04</v>
      </c>
      <c r="F83" s="6">
        <v>0</v>
      </c>
      <c r="G83" s="9">
        <v>-1.6299999999999999E-2</v>
      </c>
    </row>
    <row r="84" spans="1:7" ht="18" thickBot="1">
      <c r="A84" s="3">
        <v>39636</v>
      </c>
      <c r="B84" s="10">
        <v>37.29</v>
      </c>
      <c r="C84" s="6">
        <v>35.67</v>
      </c>
      <c r="D84" s="6">
        <v>37.31</v>
      </c>
      <c r="E84" s="6">
        <v>32.090000000000003</v>
      </c>
      <c r="F84" s="6">
        <v>0</v>
      </c>
      <c r="G84" s="7">
        <v>4.5400000000000003E-2</v>
      </c>
    </row>
    <row r="85" spans="1:7" ht="18" thickBot="1">
      <c r="A85" s="3">
        <v>39637</v>
      </c>
      <c r="B85" s="11">
        <v>36.04</v>
      </c>
      <c r="C85" s="6">
        <v>37.29</v>
      </c>
      <c r="D85" s="6">
        <v>49.16</v>
      </c>
      <c r="E85" s="6">
        <v>32.770000000000003</v>
      </c>
      <c r="F85" s="6">
        <v>0</v>
      </c>
      <c r="G85" s="9">
        <v>-3.3500000000000002E-2</v>
      </c>
    </row>
    <row r="86" spans="1:7" ht="18" thickBot="1">
      <c r="A86" s="3">
        <v>39638</v>
      </c>
      <c r="B86" s="11">
        <v>34.270000000000003</v>
      </c>
      <c r="C86" s="6">
        <v>36.04</v>
      </c>
      <c r="D86" s="6">
        <v>77.680000000000007</v>
      </c>
      <c r="E86" s="6">
        <v>30.27</v>
      </c>
      <c r="F86" s="6">
        <v>0</v>
      </c>
      <c r="G86" s="9">
        <v>-4.9099999999999998E-2</v>
      </c>
    </row>
    <row r="87" spans="1:7" ht="18" thickBot="1">
      <c r="A87" s="3">
        <v>39639</v>
      </c>
      <c r="B87" s="11">
        <v>32.17</v>
      </c>
      <c r="C87" s="6">
        <v>34.270000000000003</v>
      </c>
      <c r="D87" s="6">
        <v>40.49</v>
      </c>
      <c r="E87" s="6">
        <v>28.69</v>
      </c>
      <c r="F87" s="6">
        <v>0</v>
      </c>
      <c r="G87" s="9">
        <v>-6.13E-2</v>
      </c>
    </row>
    <row r="88" spans="1:7" ht="18" thickBot="1">
      <c r="A88" s="3">
        <v>39640</v>
      </c>
      <c r="B88" s="10">
        <v>33.01</v>
      </c>
      <c r="C88" s="6">
        <v>32.17</v>
      </c>
      <c r="D88" s="6">
        <v>36.61</v>
      </c>
      <c r="E88" s="6">
        <v>29.83</v>
      </c>
      <c r="F88" s="6">
        <v>0</v>
      </c>
      <c r="G88" s="7">
        <v>2.6100000000000002E-2</v>
      </c>
    </row>
    <row r="89" spans="1:7" ht="18" thickBot="1">
      <c r="A89" s="3">
        <v>39643</v>
      </c>
      <c r="B89" s="11">
        <v>31.51</v>
      </c>
      <c r="C89" s="6">
        <v>38.479999999999997</v>
      </c>
      <c r="D89" s="6">
        <v>55.71</v>
      </c>
      <c r="E89" s="6">
        <v>30.61</v>
      </c>
      <c r="F89" s="6">
        <v>0</v>
      </c>
      <c r="G89" s="9">
        <v>-4.5400000000000003E-2</v>
      </c>
    </row>
    <row r="90" spans="1:7" ht="18" thickBot="1">
      <c r="A90" s="3">
        <v>39644</v>
      </c>
      <c r="B90" s="10">
        <v>49.77</v>
      </c>
      <c r="C90" s="6">
        <v>31.51</v>
      </c>
      <c r="D90" s="6">
        <v>49.8</v>
      </c>
      <c r="E90" s="6">
        <v>24.35</v>
      </c>
      <c r="F90" s="6">
        <v>0</v>
      </c>
      <c r="G90" s="7">
        <v>0.57950000000000002</v>
      </c>
    </row>
    <row r="91" spans="1:7" ht="18" thickBot="1">
      <c r="A91" s="3">
        <v>39645</v>
      </c>
      <c r="B91" s="11">
        <v>31.1</v>
      </c>
      <c r="C91" s="6">
        <v>40.01</v>
      </c>
      <c r="D91" s="6">
        <v>54.88</v>
      </c>
      <c r="E91" s="6">
        <v>30.66</v>
      </c>
      <c r="F91" s="6">
        <v>0</v>
      </c>
      <c r="G91" s="9">
        <v>-0.37509999999999999</v>
      </c>
    </row>
    <row r="92" spans="1:7" ht="18" thickBot="1">
      <c r="A92" s="3">
        <v>39646</v>
      </c>
      <c r="B92" s="10">
        <v>35.340000000000003</v>
      </c>
      <c r="C92" s="6">
        <v>34.93</v>
      </c>
      <c r="D92" s="6">
        <v>53.59</v>
      </c>
      <c r="E92" s="6">
        <v>25.42</v>
      </c>
      <c r="F92" s="6">
        <v>0</v>
      </c>
      <c r="G92" s="7">
        <v>0.1363</v>
      </c>
    </row>
    <row r="93" spans="1:7" ht="18" thickBot="1">
      <c r="A93" s="3">
        <v>39647</v>
      </c>
      <c r="B93" s="10">
        <v>36.25</v>
      </c>
      <c r="C93" s="6">
        <v>35.340000000000003</v>
      </c>
      <c r="D93" s="6">
        <v>45.51</v>
      </c>
      <c r="E93" s="6">
        <v>25.34</v>
      </c>
      <c r="F93" s="6">
        <v>0</v>
      </c>
      <c r="G93" s="7">
        <v>2.5700000000000001E-2</v>
      </c>
    </row>
    <row r="94" spans="1:7" ht="18" thickBot="1">
      <c r="A94" s="3">
        <v>39650</v>
      </c>
      <c r="B94" s="10">
        <v>40.479999999999997</v>
      </c>
      <c r="C94" s="6">
        <v>36.619999999999997</v>
      </c>
      <c r="D94" s="6">
        <v>49.81</v>
      </c>
      <c r="E94" s="6">
        <v>31.99</v>
      </c>
      <c r="F94" s="6">
        <v>0</v>
      </c>
      <c r="G94" s="7">
        <v>0.1167</v>
      </c>
    </row>
    <row r="95" spans="1:7" ht="18" thickBot="1">
      <c r="A95" s="3">
        <v>39651</v>
      </c>
      <c r="B95" s="11">
        <v>35.549999999999997</v>
      </c>
      <c r="C95" s="6">
        <v>35.770000000000003</v>
      </c>
      <c r="D95" s="6">
        <v>48.84</v>
      </c>
      <c r="E95" s="6">
        <v>34.049999999999997</v>
      </c>
      <c r="F95" s="6">
        <v>0</v>
      </c>
      <c r="G95" s="9">
        <v>-0.12180000000000001</v>
      </c>
    </row>
    <row r="96" spans="1:7" ht="18" thickBot="1">
      <c r="A96" s="3">
        <v>39652</v>
      </c>
      <c r="B96" s="10">
        <v>37.770000000000003</v>
      </c>
      <c r="C96" s="6">
        <v>35.549999999999997</v>
      </c>
      <c r="D96" s="6">
        <v>37.82</v>
      </c>
      <c r="E96" s="6">
        <v>10.16</v>
      </c>
      <c r="F96" s="6">
        <v>0</v>
      </c>
      <c r="G96" s="7">
        <v>6.2399999999999997E-2</v>
      </c>
    </row>
    <row r="97" spans="1:7" ht="18" thickBot="1">
      <c r="A97" s="3">
        <v>39653</v>
      </c>
      <c r="B97" s="10">
        <v>40.29</v>
      </c>
      <c r="C97" s="6">
        <v>39.83</v>
      </c>
      <c r="D97" s="6">
        <v>51.65</v>
      </c>
      <c r="E97" s="6">
        <v>29.34</v>
      </c>
      <c r="F97" s="6">
        <v>0</v>
      </c>
      <c r="G97" s="7">
        <v>6.6699999999999995E-2</v>
      </c>
    </row>
    <row r="98" spans="1:7" ht="18" thickBot="1">
      <c r="A98" s="3">
        <v>39654</v>
      </c>
      <c r="B98" s="10">
        <v>42.29</v>
      </c>
      <c r="C98" s="6">
        <v>40.29</v>
      </c>
      <c r="D98" s="6">
        <v>52.01</v>
      </c>
      <c r="E98" s="6">
        <v>29.19</v>
      </c>
      <c r="F98" s="6">
        <v>0</v>
      </c>
      <c r="G98" s="7">
        <v>4.9599999999999998E-2</v>
      </c>
    </row>
    <row r="99" spans="1:7" ht="18" thickBot="1">
      <c r="A99" s="3">
        <v>39657</v>
      </c>
      <c r="B99" s="10">
        <v>54.06</v>
      </c>
      <c r="C99" s="6">
        <v>42.29</v>
      </c>
      <c r="D99" s="6">
        <v>55.2</v>
      </c>
      <c r="E99" s="6">
        <v>33.54</v>
      </c>
      <c r="F99" s="6">
        <v>0</v>
      </c>
      <c r="G99" s="7">
        <v>0.27829999999999999</v>
      </c>
    </row>
    <row r="100" spans="1:7" ht="18" thickBot="1">
      <c r="A100" s="3">
        <v>39658</v>
      </c>
      <c r="B100" s="10">
        <v>61.73</v>
      </c>
      <c r="C100" s="6">
        <v>54.06</v>
      </c>
      <c r="D100" s="6">
        <v>63.22</v>
      </c>
      <c r="E100" s="6">
        <v>32.29</v>
      </c>
      <c r="F100" s="6">
        <v>0</v>
      </c>
      <c r="G100" s="7">
        <v>0.1419</v>
      </c>
    </row>
    <row r="101" spans="1:7" ht="18" thickBot="1">
      <c r="A101" s="3">
        <v>39659</v>
      </c>
      <c r="B101" s="11">
        <v>51.72</v>
      </c>
      <c r="C101" s="6">
        <v>61.73</v>
      </c>
      <c r="D101" s="6">
        <v>61.73</v>
      </c>
      <c r="E101" s="6">
        <v>34.69</v>
      </c>
      <c r="F101" s="6">
        <v>0</v>
      </c>
      <c r="G101" s="9">
        <v>-0.16220000000000001</v>
      </c>
    </row>
    <row r="102" spans="1:7" ht="18" thickBot="1">
      <c r="A102" s="3">
        <v>39660</v>
      </c>
      <c r="B102" s="11">
        <v>39.06</v>
      </c>
      <c r="C102" s="6">
        <v>41.69</v>
      </c>
      <c r="D102" s="6">
        <v>53.99</v>
      </c>
      <c r="E102" s="6">
        <v>37.9</v>
      </c>
      <c r="F102" s="6">
        <v>0</v>
      </c>
      <c r="G102" s="9">
        <v>-0.24479999999999999</v>
      </c>
    </row>
    <row r="103" spans="1:7" ht="18" thickBot="1">
      <c r="A103" s="3">
        <v>39661</v>
      </c>
      <c r="B103" s="11">
        <v>38.49</v>
      </c>
      <c r="C103" s="6">
        <v>40.26</v>
      </c>
      <c r="D103" s="6">
        <v>41.93</v>
      </c>
      <c r="E103" s="6">
        <v>35.1</v>
      </c>
      <c r="F103" s="6">
        <v>0</v>
      </c>
      <c r="G103" s="9">
        <v>-1.46E-2</v>
      </c>
    </row>
    <row r="104" spans="1:7" ht="18" thickBot="1">
      <c r="A104" s="3">
        <v>39664</v>
      </c>
      <c r="B104" s="10">
        <v>40.24</v>
      </c>
      <c r="C104" s="6">
        <v>38.49</v>
      </c>
      <c r="D104" s="6">
        <v>44.93</v>
      </c>
      <c r="E104" s="6">
        <v>31.73</v>
      </c>
      <c r="F104" s="6">
        <v>0</v>
      </c>
      <c r="G104" s="7">
        <v>4.5499999999999999E-2</v>
      </c>
    </row>
    <row r="105" spans="1:7" ht="18" thickBot="1">
      <c r="A105" s="3">
        <v>39665</v>
      </c>
      <c r="B105" s="11">
        <v>35.659999999999997</v>
      </c>
      <c r="C105" s="6">
        <v>40.24</v>
      </c>
      <c r="D105" s="6">
        <v>40.619999999999997</v>
      </c>
      <c r="E105" s="6">
        <v>33.159999999999997</v>
      </c>
      <c r="F105" s="6">
        <v>0</v>
      </c>
      <c r="G105" s="9">
        <v>-0.1138</v>
      </c>
    </row>
    <row r="106" spans="1:7" ht="18" thickBot="1">
      <c r="A106" s="3">
        <v>39666</v>
      </c>
      <c r="B106" s="11">
        <v>34.92</v>
      </c>
      <c r="C106" s="6">
        <v>35.659999999999997</v>
      </c>
      <c r="D106" s="6">
        <v>42.07</v>
      </c>
      <c r="E106" s="6">
        <v>31.67</v>
      </c>
      <c r="F106" s="6">
        <v>0</v>
      </c>
      <c r="G106" s="9">
        <v>-2.0799999999999999E-2</v>
      </c>
    </row>
    <row r="107" spans="1:7" ht="18" thickBot="1">
      <c r="A107" s="3">
        <v>39667</v>
      </c>
      <c r="B107" s="10">
        <v>35.67</v>
      </c>
      <c r="C107" s="6">
        <v>34.92</v>
      </c>
      <c r="D107" s="6">
        <v>45.53</v>
      </c>
      <c r="E107" s="6">
        <v>27.28</v>
      </c>
      <c r="F107" s="6">
        <v>0</v>
      </c>
      <c r="G107" s="7">
        <v>2.1499999999999998E-2</v>
      </c>
    </row>
    <row r="108" spans="1:7" ht="18" thickBot="1">
      <c r="A108" s="3">
        <v>39668</v>
      </c>
      <c r="B108" s="11">
        <v>35.14</v>
      </c>
      <c r="C108" s="6">
        <v>29.83</v>
      </c>
      <c r="D108" s="6">
        <v>41.6</v>
      </c>
      <c r="E108" s="6">
        <v>29.83</v>
      </c>
      <c r="F108" s="6">
        <v>0</v>
      </c>
      <c r="G108" s="9">
        <v>-1.49E-2</v>
      </c>
    </row>
    <row r="109" spans="1:7" ht="18" thickBot="1">
      <c r="A109" s="3">
        <v>39671</v>
      </c>
      <c r="B109" s="11">
        <v>31.37</v>
      </c>
      <c r="C109" s="6">
        <v>21.62</v>
      </c>
      <c r="D109" s="6">
        <v>37.65</v>
      </c>
      <c r="E109" s="6">
        <v>21.62</v>
      </c>
      <c r="F109" s="6">
        <v>0</v>
      </c>
      <c r="G109" s="9">
        <v>-0.10730000000000001</v>
      </c>
    </row>
    <row r="110" spans="1:7" ht="18" thickBot="1">
      <c r="A110" s="3">
        <v>39672</v>
      </c>
      <c r="B110" s="10">
        <v>33.89</v>
      </c>
      <c r="C110" s="6">
        <v>27.18</v>
      </c>
      <c r="D110" s="6">
        <v>42.51</v>
      </c>
      <c r="E110" s="6">
        <v>27.18</v>
      </c>
      <c r="F110" s="6">
        <v>0</v>
      </c>
      <c r="G110" s="7">
        <v>8.0299999999999996E-2</v>
      </c>
    </row>
    <row r="111" spans="1:7" ht="18" thickBot="1">
      <c r="A111" s="3">
        <v>39673</v>
      </c>
      <c r="B111" s="10">
        <v>34.76</v>
      </c>
      <c r="C111" s="6">
        <v>19.510000000000002</v>
      </c>
      <c r="D111" s="6">
        <v>48.02</v>
      </c>
      <c r="E111" s="6">
        <v>18.96</v>
      </c>
      <c r="F111" s="6">
        <v>0</v>
      </c>
      <c r="G111" s="7">
        <v>2.5700000000000001E-2</v>
      </c>
    </row>
    <row r="112" spans="1:7" ht="18" thickBot="1">
      <c r="A112" s="3">
        <v>39674</v>
      </c>
      <c r="B112" s="10">
        <v>35.24</v>
      </c>
      <c r="C112" s="6">
        <v>31.92</v>
      </c>
      <c r="D112" s="6">
        <v>47.66</v>
      </c>
      <c r="E112" s="6">
        <v>27.57</v>
      </c>
      <c r="F112" s="6">
        <v>0</v>
      </c>
      <c r="G112" s="7">
        <v>1.38E-2</v>
      </c>
    </row>
    <row r="113" spans="1:7" ht="18" thickBot="1">
      <c r="A113" s="3">
        <v>39678</v>
      </c>
      <c r="B113" s="11">
        <v>35.24</v>
      </c>
      <c r="C113" s="6">
        <v>35.24</v>
      </c>
      <c r="D113" s="6">
        <v>35.24</v>
      </c>
      <c r="E113" s="6">
        <v>35.24</v>
      </c>
      <c r="F113" s="6">
        <v>0</v>
      </c>
      <c r="G113" s="9">
        <v>0</v>
      </c>
    </row>
    <row r="114" spans="1:7" ht="18" thickBot="1">
      <c r="A114" s="3">
        <v>39679</v>
      </c>
      <c r="B114" s="11">
        <v>34.92</v>
      </c>
      <c r="C114" s="6">
        <v>29.55</v>
      </c>
      <c r="D114" s="6">
        <v>61.99</v>
      </c>
      <c r="E114" s="6">
        <v>27.05</v>
      </c>
      <c r="F114" s="6">
        <v>0</v>
      </c>
      <c r="G114" s="9">
        <v>-9.1000000000000004E-3</v>
      </c>
    </row>
    <row r="115" spans="1:7" ht="18" thickBot="1">
      <c r="A115" s="3">
        <v>39680</v>
      </c>
      <c r="B115" s="11">
        <v>33.950000000000003</v>
      </c>
      <c r="C115" s="6">
        <v>36.11</v>
      </c>
      <c r="D115" s="6">
        <v>37.03</v>
      </c>
      <c r="E115" s="6">
        <v>11.1</v>
      </c>
      <c r="F115" s="6">
        <v>0</v>
      </c>
      <c r="G115" s="9">
        <v>-2.7799999999999998E-2</v>
      </c>
    </row>
    <row r="116" spans="1:7" ht="18" thickBot="1">
      <c r="A116" s="3">
        <v>39681</v>
      </c>
      <c r="B116" s="10">
        <v>36.549999999999997</v>
      </c>
      <c r="C116" s="6">
        <v>33.950000000000003</v>
      </c>
      <c r="D116" s="6">
        <v>73.22</v>
      </c>
      <c r="E116" s="6">
        <v>32.44</v>
      </c>
      <c r="F116" s="6">
        <v>0</v>
      </c>
      <c r="G116" s="7">
        <v>7.6600000000000001E-2</v>
      </c>
    </row>
    <row r="117" spans="1:7" ht="18" thickBot="1">
      <c r="A117" s="3">
        <v>39682</v>
      </c>
      <c r="B117" s="11">
        <v>35.76</v>
      </c>
      <c r="C117" s="6">
        <v>36.549999999999997</v>
      </c>
      <c r="D117" s="6">
        <v>79.77</v>
      </c>
      <c r="E117" s="6">
        <v>32.56</v>
      </c>
      <c r="F117" s="6">
        <v>0</v>
      </c>
      <c r="G117" s="9">
        <v>-2.1600000000000001E-2</v>
      </c>
    </row>
    <row r="118" spans="1:7" ht="18" thickBot="1">
      <c r="A118" s="3">
        <v>39685</v>
      </c>
      <c r="B118" s="10">
        <v>45.11</v>
      </c>
      <c r="C118" s="6">
        <v>35.76</v>
      </c>
      <c r="D118" s="6">
        <v>45.57</v>
      </c>
      <c r="E118" s="6">
        <v>33.35</v>
      </c>
      <c r="F118" s="6">
        <v>0</v>
      </c>
      <c r="G118" s="7">
        <v>0.26150000000000001</v>
      </c>
    </row>
    <row r="119" spans="1:7" ht="18" thickBot="1">
      <c r="A119" s="3">
        <v>39686</v>
      </c>
      <c r="B119" s="11">
        <v>33.9</v>
      </c>
      <c r="C119" s="6">
        <v>45.11</v>
      </c>
      <c r="D119" s="6">
        <v>45.26</v>
      </c>
      <c r="E119" s="6">
        <v>28.56</v>
      </c>
      <c r="F119" s="6">
        <v>0</v>
      </c>
      <c r="G119" s="9">
        <v>-0.2485</v>
      </c>
    </row>
    <row r="120" spans="1:7" ht="18" thickBot="1">
      <c r="A120" s="3">
        <v>39687</v>
      </c>
      <c r="B120" s="11">
        <v>32.799999999999997</v>
      </c>
      <c r="C120" s="6">
        <v>33.9</v>
      </c>
      <c r="D120" s="6">
        <v>76.52</v>
      </c>
      <c r="E120" s="6">
        <v>31.76</v>
      </c>
      <c r="F120" s="6">
        <v>0</v>
      </c>
      <c r="G120" s="9">
        <v>-3.2399999999999998E-2</v>
      </c>
    </row>
    <row r="121" spans="1:7" ht="18" thickBot="1">
      <c r="A121" s="3">
        <v>39688</v>
      </c>
      <c r="B121" s="10">
        <v>33.31</v>
      </c>
      <c r="C121" s="6">
        <v>32.799999999999997</v>
      </c>
      <c r="D121" s="6">
        <v>73.290000000000006</v>
      </c>
      <c r="E121" s="6">
        <v>28.39</v>
      </c>
      <c r="F121" s="6">
        <v>0</v>
      </c>
      <c r="G121" s="7">
        <v>1.55E-2</v>
      </c>
    </row>
    <row r="122" spans="1:7" ht="18" thickBot="1">
      <c r="A122" s="3">
        <v>39689</v>
      </c>
      <c r="B122" s="11">
        <v>31.67</v>
      </c>
      <c r="C122" s="6">
        <v>28.2</v>
      </c>
      <c r="D122" s="6">
        <v>33.31</v>
      </c>
      <c r="E122" s="6">
        <v>28.2</v>
      </c>
      <c r="F122" s="6">
        <v>0</v>
      </c>
      <c r="G122" s="9">
        <v>-4.9200000000000001E-2</v>
      </c>
    </row>
    <row r="123" spans="1:7" ht="18" thickBot="1">
      <c r="A123" s="3">
        <v>39692</v>
      </c>
      <c r="B123" s="11">
        <v>31.28</v>
      </c>
      <c r="C123" s="6">
        <v>49.7</v>
      </c>
      <c r="D123" s="6">
        <v>49.7</v>
      </c>
      <c r="E123" s="6">
        <v>29.47</v>
      </c>
      <c r="F123" s="6">
        <v>0</v>
      </c>
      <c r="G123" s="9">
        <v>-1.23E-2</v>
      </c>
    </row>
    <row r="124" spans="1:7" ht="18" thickBot="1">
      <c r="A124" s="3">
        <v>39693</v>
      </c>
      <c r="B124" s="11">
        <v>30.45</v>
      </c>
      <c r="C124" s="6">
        <v>42.51</v>
      </c>
      <c r="D124" s="6">
        <v>42.51</v>
      </c>
      <c r="E124" s="6">
        <v>24.7</v>
      </c>
      <c r="F124" s="6">
        <v>0</v>
      </c>
      <c r="G124" s="9">
        <v>-2.6499999999999999E-2</v>
      </c>
    </row>
    <row r="125" spans="1:7" ht="18" thickBot="1">
      <c r="A125" s="3">
        <v>39695</v>
      </c>
      <c r="B125" s="10">
        <v>31.23</v>
      </c>
      <c r="C125" s="6">
        <v>23.59</v>
      </c>
      <c r="D125" s="6">
        <v>32.76</v>
      </c>
      <c r="E125" s="6">
        <v>23.59</v>
      </c>
      <c r="F125" s="6">
        <v>0</v>
      </c>
      <c r="G125" s="7">
        <v>2.5600000000000001E-2</v>
      </c>
    </row>
    <row r="126" spans="1:7" ht="18" thickBot="1">
      <c r="A126" s="3">
        <v>39696</v>
      </c>
      <c r="B126" s="10">
        <v>32.65</v>
      </c>
      <c r="C126" s="6">
        <v>30.71</v>
      </c>
      <c r="D126" s="6">
        <v>57.89</v>
      </c>
      <c r="E126" s="6">
        <v>28.64</v>
      </c>
      <c r="F126" s="6">
        <v>0</v>
      </c>
      <c r="G126" s="7">
        <v>4.5499999999999999E-2</v>
      </c>
    </row>
    <row r="127" spans="1:7" ht="18" thickBot="1">
      <c r="A127" s="3">
        <v>39699</v>
      </c>
      <c r="B127" s="11">
        <v>30.77</v>
      </c>
      <c r="C127" s="6">
        <v>38.270000000000003</v>
      </c>
      <c r="D127" s="6">
        <v>56.19</v>
      </c>
      <c r="E127" s="6">
        <v>28.86</v>
      </c>
      <c r="F127" s="6">
        <v>0</v>
      </c>
      <c r="G127" s="9">
        <v>-5.7599999999999998E-2</v>
      </c>
    </row>
    <row r="128" spans="1:7" ht="18" thickBot="1">
      <c r="A128" s="3">
        <v>39700</v>
      </c>
      <c r="B128" s="11">
        <v>30.36</v>
      </c>
      <c r="C128" s="6">
        <v>40.44</v>
      </c>
      <c r="D128" s="6">
        <v>40.44</v>
      </c>
      <c r="E128" s="6">
        <v>27.43</v>
      </c>
      <c r="F128" s="6">
        <v>0</v>
      </c>
      <c r="G128" s="9">
        <v>-1.3299999999999999E-2</v>
      </c>
    </row>
    <row r="129" spans="1:7" ht="18" thickBot="1">
      <c r="A129" s="3">
        <v>39701</v>
      </c>
      <c r="B129" s="10">
        <v>32.119999999999997</v>
      </c>
      <c r="C129" s="6">
        <v>30.09</v>
      </c>
      <c r="D129" s="6">
        <v>33.79</v>
      </c>
      <c r="E129" s="6">
        <v>26.34</v>
      </c>
      <c r="F129" s="6">
        <v>0</v>
      </c>
      <c r="G129" s="7">
        <v>5.8000000000000003E-2</v>
      </c>
    </row>
    <row r="130" spans="1:7" ht="18" thickBot="1">
      <c r="A130" s="3">
        <v>39702</v>
      </c>
      <c r="B130" s="10">
        <v>32.729999999999997</v>
      </c>
      <c r="C130" s="6">
        <v>30.3</v>
      </c>
      <c r="D130" s="6">
        <v>37.56</v>
      </c>
      <c r="E130" s="6">
        <v>28.4</v>
      </c>
      <c r="F130" s="6">
        <v>0</v>
      </c>
      <c r="G130" s="7">
        <v>1.9E-2</v>
      </c>
    </row>
    <row r="131" spans="1:7" ht="18" thickBot="1">
      <c r="A131" s="3">
        <v>39703</v>
      </c>
      <c r="B131" s="11">
        <v>30.43</v>
      </c>
      <c r="C131" s="6">
        <v>32.729999999999997</v>
      </c>
      <c r="D131" s="6">
        <v>58.11</v>
      </c>
      <c r="E131" s="6">
        <v>27.51</v>
      </c>
      <c r="F131" s="6">
        <v>0</v>
      </c>
      <c r="G131" s="9">
        <v>-7.0300000000000001E-2</v>
      </c>
    </row>
    <row r="132" spans="1:7" ht="18" thickBot="1">
      <c r="A132" s="3">
        <v>39706</v>
      </c>
      <c r="B132" s="10">
        <v>33.119999999999997</v>
      </c>
      <c r="C132" s="6">
        <v>39.76</v>
      </c>
      <c r="D132" s="6">
        <v>63.32</v>
      </c>
      <c r="E132" s="6">
        <v>32.200000000000003</v>
      </c>
      <c r="F132" s="6">
        <v>0</v>
      </c>
      <c r="G132" s="7">
        <v>8.8400000000000006E-2</v>
      </c>
    </row>
    <row r="133" spans="1:7" ht="18" thickBot="1">
      <c r="A133" s="3">
        <v>39707</v>
      </c>
      <c r="B133" s="10">
        <v>34.9</v>
      </c>
      <c r="C133" s="6">
        <v>53.62</v>
      </c>
      <c r="D133" s="6">
        <v>53.62</v>
      </c>
      <c r="E133" s="6">
        <v>33.119999999999997</v>
      </c>
      <c r="F133" s="6">
        <v>0</v>
      </c>
      <c r="G133" s="7">
        <v>5.3699999999999998E-2</v>
      </c>
    </row>
    <row r="134" spans="1:7" ht="18" thickBot="1">
      <c r="A134" s="3">
        <v>39708</v>
      </c>
      <c r="B134" s="11">
        <v>33.99</v>
      </c>
      <c r="C134" s="6">
        <v>33.270000000000003</v>
      </c>
      <c r="D134" s="6">
        <v>66.09</v>
      </c>
      <c r="E134" s="6">
        <v>30.61</v>
      </c>
      <c r="F134" s="6">
        <v>0</v>
      </c>
      <c r="G134" s="9">
        <v>-2.6100000000000002E-2</v>
      </c>
    </row>
    <row r="135" spans="1:7" ht="18" thickBot="1">
      <c r="A135" s="3">
        <v>39709</v>
      </c>
      <c r="B135" s="10">
        <v>39.56</v>
      </c>
      <c r="C135" s="6">
        <v>54.29</v>
      </c>
      <c r="D135" s="6">
        <v>68.33</v>
      </c>
      <c r="E135" s="6">
        <v>29.88</v>
      </c>
      <c r="F135" s="6">
        <v>0</v>
      </c>
      <c r="G135" s="7">
        <v>0.16389999999999999</v>
      </c>
    </row>
    <row r="136" spans="1:7" ht="18" thickBot="1">
      <c r="A136" s="3">
        <v>39710</v>
      </c>
      <c r="B136" s="11">
        <v>39.119999999999997</v>
      </c>
      <c r="C136" s="6">
        <v>39.56</v>
      </c>
      <c r="D136" s="6">
        <v>50.08</v>
      </c>
      <c r="E136" s="6">
        <v>38.08</v>
      </c>
      <c r="F136" s="6">
        <v>0</v>
      </c>
      <c r="G136" s="9">
        <v>-1.11E-2</v>
      </c>
    </row>
    <row r="137" spans="1:7" ht="18" thickBot="1">
      <c r="A137" s="3">
        <v>39713</v>
      </c>
      <c r="B137" s="11">
        <v>37.97</v>
      </c>
      <c r="C137" s="6">
        <v>39.119999999999997</v>
      </c>
      <c r="D137" s="6">
        <v>49.68</v>
      </c>
      <c r="E137" s="6">
        <v>36.08</v>
      </c>
      <c r="F137" s="6">
        <v>0</v>
      </c>
      <c r="G137" s="9">
        <v>-2.9399999999999999E-2</v>
      </c>
    </row>
    <row r="138" spans="1:7" ht="18" thickBot="1">
      <c r="A138" s="3">
        <v>39714</v>
      </c>
      <c r="B138" s="10">
        <v>38.74</v>
      </c>
      <c r="C138" s="6">
        <v>42.44</v>
      </c>
      <c r="D138" s="6">
        <v>53.83</v>
      </c>
      <c r="E138" s="6">
        <v>36.58</v>
      </c>
      <c r="F138" s="6">
        <v>0</v>
      </c>
      <c r="G138" s="7">
        <v>2.0299999999999999E-2</v>
      </c>
    </row>
    <row r="139" spans="1:7" ht="18" thickBot="1">
      <c r="A139" s="3">
        <v>39715</v>
      </c>
      <c r="B139" s="11">
        <v>35.61</v>
      </c>
      <c r="C139" s="6">
        <v>41.38</v>
      </c>
      <c r="D139" s="6">
        <v>49.97</v>
      </c>
      <c r="E139" s="6">
        <v>34.43</v>
      </c>
      <c r="F139" s="6">
        <v>0</v>
      </c>
      <c r="G139" s="9">
        <v>-8.0799999999999997E-2</v>
      </c>
    </row>
    <row r="140" spans="1:7" ht="18" thickBot="1">
      <c r="A140" s="3">
        <v>39716</v>
      </c>
      <c r="B140" s="11">
        <v>34.090000000000003</v>
      </c>
      <c r="C140" s="6">
        <v>36.130000000000003</v>
      </c>
      <c r="D140" s="6">
        <v>40.68</v>
      </c>
      <c r="E140" s="6">
        <v>32.21</v>
      </c>
      <c r="F140" s="6">
        <v>0</v>
      </c>
      <c r="G140" s="9">
        <v>-4.2700000000000002E-2</v>
      </c>
    </row>
    <row r="141" spans="1:7" ht="18" thickBot="1">
      <c r="A141" s="3">
        <v>39717</v>
      </c>
      <c r="B141" s="11">
        <v>33.96</v>
      </c>
      <c r="C141" s="6">
        <v>33.979999999999997</v>
      </c>
      <c r="D141" s="6">
        <v>35.270000000000003</v>
      </c>
      <c r="E141" s="6">
        <v>33.6</v>
      </c>
      <c r="F141" s="6">
        <v>0</v>
      </c>
      <c r="G141" s="9">
        <v>-3.8E-3</v>
      </c>
    </row>
    <row r="142" spans="1:7" ht="18" thickBot="1">
      <c r="A142" s="3">
        <v>39720</v>
      </c>
      <c r="B142" s="10">
        <v>34.9</v>
      </c>
      <c r="C142" s="6">
        <v>37.840000000000003</v>
      </c>
      <c r="D142" s="6">
        <v>37.840000000000003</v>
      </c>
      <c r="E142" s="6">
        <v>32.26</v>
      </c>
      <c r="F142" s="6">
        <v>0</v>
      </c>
      <c r="G142" s="7">
        <v>2.7699999999999999E-2</v>
      </c>
    </row>
    <row r="143" spans="1:7" ht="18" thickBot="1">
      <c r="A143" s="3">
        <v>39721</v>
      </c>
      <c r="B143" s="10">
        <v>37.19</v>
      </c>
      <c r="C143" s="6">
        <v>51.49</v>
      </c>
      <c r="D143" s="6">
        <v>51.49</v>
      </c>
      <c r="E143" s="6">
        <v>34.9</v>
      </c>
      <c r="F143" s="6">
        <v>0</v>
      </c>
      <c r="G143" s="7">
        <v>6.5600000000000006E-2</v>
      </c>
    </row>
    <row r="144" spans="1:7" ht="18" thickBot="1">
      <c r="A144" s="3">
        <v>39722</v>
      </c>
      <c r="B144" s="11">
        <v>35.54</v>
      </c>
      <c r="C144" s="6">
        <v>37.19</v>
      </c>
      <c r="D144" s="6">
        <v>37.19</v>
      </c>
      <c r="E144" s="6">
        <v>34.979999999999997</v>
      </c>
      <c r="F144" s="6">
        <v>0</v>
      </c>
      <c r="G144" s="9">
        <v>-4.4400000000000002E-2</v>
      </c>
    </row>
    <row r="145" spans="1:7" ht="18" thickBot="1">
      <c r="A145" s="3">
        <v>39724</v>
      </c>
      <c r="B145" s="11">
        <v>35.1</v>
      </c>
      <c r="C145" s="6">
        <v>40.22</v>
      </c>
      <c r="D145" s="6">
        <v>40.22</v>
      </c>
      <c r="E145" s="6">
        <v>33.76</v>
      </c>
      <c r="F145" s="6">
        <v>0</v>
      </c>
      <c r="G145" s="9">
        <v>-1.24E-2</v>
      </c>
    </row>
    <row r="146" spans="1:7" ht="18" thickBot="1">
      <c r="A146" s="3">
        <v>39727</v>
      </c>
      <c r="B146" s="11">
        <v>33.75</v>
      </c>
      <c r="C146" s="6">
        <v>44.11</v>
      </c>
      <c r="D146" s="6">
        <v>44.79</v>
      </c>
      <c r="E146" s="6">
        <v>32.380000000000003</v>
      </c>
      <c r="F146" s="6">
        <v>0</v>
      </c>
      <c r="G146" s="9">
        <v>-3.85E-2</v>
      </c>
    </row>
    <row r="147" spans="1:7" ht="18" thickBot="1">
      <c r="A147" s="3">
        <v>39728</v>
      </c>
      <c r="B147" s="10">
        <v>39.299999999999997</v>
      </c>
      <c r="C147" s="6">
        <v>48.08</v>
      </c>
      <c r="D147" s="6">
        <v>48.08</v>
      </c>
      <c r="E147" s="6">
        <v>33.75</v>
      </c>
      <c r="F147" s="6">
        <v>0</v>
      </c>
      <c r="G147" s="7">
        <v>0.16439999999999999</v>
      </c>
    </row>
    <row r="148" spans="1:7" ht="18" thickBot="1">
      <c r="A148" s="3">
        <v>39729</v>
      </c>
      <c r="B148" s="10">
        <v>39.33</v>
      </c>
      <c r="C148" s="6">
        <v>30.23</v>
      </c>
      <c r="D148" s="6">
        <v>52.69</v>
      </c>
      <c r="E148" s="6">
        <v>30.23</v>
      </c>
      <c r="F148" s="6">
        <v>0</v>
      </c>
      <c r="G148" s="7">
        <v>8.0000000000000004E-4</v>
      </c>
    </row>
    <row r="149" spans="1:7" ht="18" thickBot="1">
      <c r="A149" s="3">
        <v>39731</v>
      </c>
      <c r="B149" s="11">
        <v>39.33</v>
      </c>
      <c r="C149" s="6">
        <v>39.33</v>
      </c>
      <c r="D149" s="6">
        <v>39.33</v>
      </c>
      <c r="E149" s="6">
        <v>39.33</v>
      </c>
      <c r="F149" s="6">
        <v>0</v>
      </c>
      <c r="G149" s="9">
        <v>0</v>
      </c>
    </row>
    <row r="150" spans="1:7" ht="18" thickBot="1">
      <c r="A150" s="3">
        <v>39734</v>
      </c>
      <c r="B150" s="10">
        <v>46.49</v>
      </c>
      <c r="C150" s="6">
        <v>40.82</v>
      </c>
      <c r="D150" s="6">
        <v>57.78</v>
      </c>
      <c r="E150" s="6">
        <v>40.82</v>
      </c>
      <c r="F150" s="6">
        <v>0</v>
      </c>
      <c r="G150" s="7">
        <v>0.182</v>
      </c>
    </row>
    <row r="151" spans="1:7" ht="18" thickBot="1">
      <c r="A151" s="3">
        <v>39735</v>
      </c>
      <c r="B151" s="11">
        <v>46.49</v>
      </c>
      <c r="C151" s="6">
        <v>46.49</v>
      </c>
      <c r="D151" s="6">
        <v>46.49</v>
      </c>
      <c r="E151" s="6">
        <v>46.49</v>
      </c>
      <c r="F151" s="6">
        <v>0</v>
      </c>
      <c r="G151" s="9">
        <v>0</v>
      </c>
    </row>
    <row r="152" spans="1:7" ht="18" thickBot="1">
      <c r="A152" s="3">
        <v>39736</v>
      </c>
      <c r="B152" s="11">
        <v>46.07</v>
      </c>
      <c r="C152" s="6">
        <v>36.68</v>
      </c>
      <c r="D152" s="6">
        <v>46.48</v>
      </c>
      <c r="E152" s="6">
        <v>36.68</v>
      </c>
      <c r="F152" s="6">
        <v>0</v>
      </c>
      <c r="G152" s="9">
        <v>-8.9999999999999993E-3</v>
      </c>
    </row>
    <row r="153" spans="1:7" ht="18" thickBot="1">
      <c r="A153" s="3">
        <v>39737</v>
      </c>
      <c r="B153" s="10">
        <v>47.81</v>
      </c>
      <c r="C153" s="6">
        <v>32.03</v>
      </c>
      <c r="D153" s="6">
        <v>54.78</v>
      </c>
      <c r="E153" s="6">
        <v>32.03</v>
      </c>
      <c r="F153" s="6">
        <v>0</v>
      </c>
      <c r="G153" s="7">
        <v>3.78E-2</v>
      </c>
    </row>
    <row r="154" spans="1:7" ht="18" thickBot="1">
      <c r="A154" s="3">
        <v>39738</v>
      </c>
      <c r="B154" s="11">
        <v>46.72</v>
      </c>
      <c r="C154" s="6">
        <v>30.39</v>
      </c>
      <c r="D154" s="6">
        <v>50.09</v>
      </c>
      <c r="E154" s="6">
        <v>30.39</v>
      </c>
      <c r="F154" s="6">
        <v>0</v>
      </c>
      <c r="G154" s="9">
        <v>-2.2800000000000001E-2</v>
      </c>
    </row>
    <row r="155" spans="1:7" ht="18" thickBot="1">
      <c r="A155" s="3">
        <v>39741</v>
      </c>
      <c r="B155" s="10">
        <v>57.13</v>
      </c>
      <c r="C155" s="6">
        <v>46.72</v>
      </c>
      <c r="D155" s="6">
        <v>74.8</v>
      </c>
      <c r="E155" s="6">
        <v>39.049999999999997</v>
      </c>
      <c r="F155" s="6">
        <v>0</v>
      </c>
      <c r="G155" s="7">
        <v>0.2228</v>
      </c>
    </row>
    <row r="156" spans="1:7" ht="18" thickBot="1">
      <c r="A156" s="3">
        <v>39742</v>
      </c>
      <c r="B156" s="11">
        <v>56</v>
      </c>
      <c r="C156" s="6">
        <v>47.24</v>
      </c>
      <c r="D156" s="6">
        <v>57.79</v>
      </c>
      <c r="E156" s="6">
        <v>47.24</v>
      </c>
      <c r="F156" s="6">
        <v>0</v>
      </c>
      <c r="G156" s="9">
        <v>-1.9800000000000002E-2</v>
      </c>
    </row>
    <row r="157" spans="1:7" ht="18" thickBot="1">
      <c r="A157" s="3">
        <v>39743</v>
      </c>
      <c r="B157" s="11">
        <v>54.75</v>
      </c>
      <c r="C157" s="6">
        <v>56</v>
      </c>
      <c r="D157" s="6">
        <v>74.13</v>
      </c>
      <c r="E157" s="6">
        <v>30.69</v>
      </c>
      <c r="F157" s="6">
        <v>0</v>
      </c>
      <c r="G157" s="9">
        <v>-2.23E-2</v>
      </c>
    </row>
    <row r="158" spans="1:7" ht="18" thickBot="1">
      <c r="A158" s="3">
        <v>39744</v>
      </c>
      <c r="B158" s="10">
        <v>54.97</v>
      </c>
      <c r="C158" s="6">
        <v>54.75</v>
      </c>
      <c r="D158" s="6">
        <v>66.709999999999994</v>
      </c>
      <c r="E158" s="6">
        <v>31.47</v>
      </c>
      <c r="F158" s="6">
        <v>0</v>
      </c>
      <c r="G158" s="7">
        <v>4.0000000000000001E-3</v>
      </c>
    </row>
    <row r="159" spans="1:7" ht="18" thickBot="1">
      <c r="A159" s="3">
        <v>39745</v>
      </c>
      <c r="B159" s="11">
        <v>45.5</v>
      </c>
      <c r="C159" s="6">
        <v>54.97</v>
      </c>
      <c r="D159" s="6">
        <v>82.59</v>
      </c>
      <c r="E159" s="6">
        <v>45.5</v>
      </c>
      <c r="F159" s="6">
        <v>0</v>
      </c>
      <c r="G159" s="9">
        <v>-0.17230000000000001</v>
      </c>
    </row>
    <row r="160" spans="1:7" ht="18" thickBot="1">
      <c r="A160" s="3">
        <v>39748</v>
      </c>
      <c r="B160" s="10">
        <v>67.5</v>
      </c>
      <c r="C160" s="6">
        <v>87.05</v>
      </c>
      <c r="D160" s="6">
        <v>90.02</v>
      </c>
      <c r="E160" s="6">
        <v>56.12</v>
      </c>
      <c r="F160" s="6">
        <v>0</v>
      </c>
      <c r="G160" s="7">
        <v>0.48349999999999999</v>
      </c>
    </row>
    <row r="161" spans="1:7" ht="18" thickBot="1">
      <c r="A161" s="3">
        <v>39749</v>
      </c>
      <c r="B161" s="11">
        <v>45.5</v>
      </c>
      <c r="C161" s="6">
        <v>45.5</v>
      </c>
      <c r="D161" s="6">
        <v>45.5</v>
      </c>
      <c r="E161" s="6">
        <v>45.5</v>
      </c>
      <c r="F161" s="6">
        <v>0</v>
      </c>
      <c r="G161" s="9">
        <v>-0.32590000000000002</v>
      </c>
    </row>
    <row r="162" spans="1:7" ht="18" thickBot="1">
      <c r="A162" s="3">
        <v>39750</v>
      </c>
      <c r="B162" s="10">
        <v>68.349999999999994</v>
      </c>
      <c r="C162" s="6">
        <v>63.07</v>
      </c>
      <c r="D162" s="6">
        <v>79.95</v>
      </c>
      <c r="E162" s="6">
        <v>63.07</v>
      </c>
      <c r="F162" s="6">
        <v>0</v>
      </c>
      <c r="G162" s="7">
        <v>0.50219999999999998</v>
      </c>
    </row>
    <row r="163" spans="1:7" ht="18" thickBot="1">
      <c r="A163" s="3">
        <v>39752</v>
      </c>
      <c r="B163" s="11">
        <v>68.349999999999994</v>
      </c>
      <c r="C163" s="6">
        <v>68.349999999999994</v>
      </c>
      <c r="D163" s="6">
        <v>68.349999999999994</v>
      </c>
      <c r="E163" s="6">
        <v>68.349999999999994</v>
      </c>
      <c r="F163" s="6">
        <v>0</v>
      </c>
      <c r="G163" s="9">
        <v>0</v>
      </c>
    </row>
    <row r="164" spans="1:7" ht="18" thickBot="1">
      <c r="A164" s="3">
        <v>39755</v>
      </c>
      <c r="B164" s="11">
        <v>67.84</v>
      </c>
      <c r="C164" s="6">
        <v>88.68</v>
      </c>
      <c r="D164" s="6">
        <v>88.68</v>
      </c>
      <c r="E164" s="6">
        <v>60.15</v>
      </c>
      <c r="F164" s="6">
        <v>0</v>
      </c>
      <c r="G164" s="9">
        <v>-7.4999999999999997E-3</v>
      </c>
    </row>
    <row r="165" spans="1:7" ht="18" thickBot="1">
      <c r="A165" s="3">
        <v>39756</v>
      </c>
      <c r="B165" s="11">
        <v>62.15</v>
      </c>
      <c r="C165" s="6">
        <v>58.65</v>
      </c>
      <c r="D165" s="6">
        <v>84.51</v>
      </c>
      <c r="E165" s="6">
        <v>58.65</v>
      </c>
      <c r="F165" s="6">
        <v>0</v>
      </c>
      <c r="G165" s="9">
        <v>-8.3900000000000002E-2</v>
      </c>
    </row>
    <row r="166" spans="1:7" ht="18" thickBot="1">
      <c r="A166" s="3">
        <v>39757</v>
      </c>
      <c r="B166" s="10">
        <v>66.75</v>
      </c>
      <c r="C166" s="6">
        <v>47.16</v>
      </c>
      <c r="D166" s="6">
        <v>68.8</v>
      </c>
      <c r="E166" s="6">
        <v>47.16</v>
      </c>
      <c r="F166" s="6">
        <v>0</v>
      </c>
      <c r="G166" s="7">
        <v>7.3999999999999996E-2</v>
      </c>
    </row>
    <row r="167" spans="1:7" ht="18" thickBot="1">
      <c r="A167" s="3">
        <v>39758</v>
      </c>
      <c r="B167" s="11">
        <v>62.15</v>
      </c>
      <c r="C167" s="6">
        <v>62.15</v>
      </c>
      <c r="D167" s="6">
        <v>62.15</v>
      </c>
      <c r="E167" s="6">
        <v>62.15</v>
      </c>
      <c r="F167" s="6">
        <v>0</v>
      </c>
      <c r="G167" s="9">
        <v>-6.8900000000000003E-2</v>
      </c>
    </row>
    <row r="168" spans="1:7" ht="18" thickBot="1">
      <c r="A168" s="3">
        <v>39759</v>
      </c>
      <c r="B168" s="10">
        <v>67.22</v>
      </c>
      <c r="C168" s="6">
        <v>69.260000000000005</v>
      </c>
      <c r="D168" s="6">
        <v>72.37</v>
      </c>
      <c r="E168" s="6">
        <v>62.75</v>
      </c>
      <c r="F168" s="6">
        <v>0</v>
      </c>
      <c r="G168" s="7">
        <v>8.1600000000000006E-2</v>
      </c>
    </row>
    <row r="169" spans="1:7" ht="18" thickBot="1">
      <c r="A169" s="3">
        <v>39762</v>
      </c>
      <c r="B169" s="11">
        <v>63.76</v>
      </c>
      <c r="C169" s="6">
        <v>59.08</v>
      </c>
      <c r="D169" s="6">
        <v>67.05</v>
      </c>
      <c r="E169" s="6">
        <v>57.9</v>
      </c>
      <c r="F169" s="6">
        <v>0</v>
      </c>
      <c r="G169" s="9">
        <v>-5.1499999999999997E-2</v>
      </c>
    </row>
    <row r="170" spans="1:7" ht="18" thickBot="1">
      <c r="A170" s="3">
        <v>39763</v>
      </c>
      <c r="B170" s="10">
        <v>66.989999999999995</v>
      </c>
      <c r="C170" s="6">
        <v>62.4</v>
      </c>
      <c r="D170" s="6">
        <v>66.989999999999995</v>
      </c>
      <c r="E170" s="6">
        <v>62.4</v>
      </c>
      <c r="F170" s="6">
        <v>0</v>
      </c>
      <c r="G170" s="7">
        <v>5.0700000000000002E-2</v>
      </c>
    </row>
    <row r="171" spans="1:7" ht="18" thickBot="1">
      <c r="A171" s="3">
        <v>39764</v>
      </c>
      <c r="B171" s="10">
        <v>70.62</v>
      </c>
      <c r="C171" s="6">
        <v>62.97</v>
      </c>
      <c r="D171" s="6">
        <v>74.36</v>
      </c>
      <c r="E171" s="6">
        <v>57.7</v>
      </c>
      <c r="F171" s="6">
        <v>0</v>
      </c>
      <c r="G171" s="7">
        <v>5.4199999999999998E-2</v>
      </c>
    </row>
    <row r="172" spans="1:7" ht="18" thickBot="1">
      <c r="A172" s="3">
        <v>39766</v>
      </c>
      <c r="B172" s="11">
        <v>70.08</v>
      </c>
      <c r="C172" s="6">
        <v>65.540000000000006</v>
      </c>
      <c r="D172" s="6">
        <v>92.53</v>
      </c>
      <c r="E172" s="6">
        <v>55.23</v>
      </c>
      <c r="F172" s="6">
        <v>0</v>
      </c>
      <c r="G172" s="9">
        <v>-7.6E-3</v>
      </c>
    </row>
    <row r="173" spans="1:7" ht="18" thickBot="1">
      <c r="A173" s="3">
        <v>39769</v>
      </c>
      <c r="B173" s="10">
        <v>85.13</v>
      </c>
      <c r="C173" s="6">
        <v>61.43</v>
      </c>
      <c r="D173" s="6">
        <v>91.78</v>
      </c>
      <c r="E173" s="6">
        <v>58.87</v>
      </c>
      <c r="F173" s="6">
        <v>0</v>
      </c>
      <c r="G173" s="7">
        <v>0.21479999999999999</v>
      </c>
    </row>
    <row r="174" spans="1:7" ht="18" thickBot="1">
      <c r="A174" s="3">
        <v>39770</v>
      </c>
      <c r="B174" s="11">
        <v>64.66</v>
      </c>
      <c r="C174" s="6">
        <v>63.57</v>
      </c>
      <c r="D174" s="6">
        <v>77.33</v>
      </c>
      <c r="E174" s="6">
        <v>63.45</v>
      </c>
      <c r="F174" s="6">
        <v>0</v>
      </c>
      <c r="G174" s="9">
        <v>-0.24049999999999999</v>
      </c>
    </row>
    <row r="175" spans="1:7" ht="18" thickBot="1">
      <c r="A175" s="3">
        <v>39771</v>
      </c>
      <c r="B175" s="11">
        <v>60.84</v>
      </c>
      <c r="C175" s="6">
        <v>59.31</v>
      </c>
      <c r="D175" s="6">
        <v>79.400000000000006</v>
      </c>
      <c r="E175" s="6">
        <v>54.28</v>
      </c>
      <c r="F175" s="6">
        <v>0</v>
      </c>
      <c r="G175" s="9">
        <v>-5.91E-2</v>
      </c>
    </row>
    <row r="176" spans="1:7" ht="18" thickBot="1">
      <c r="A176" s="3">
        <v>39772</v>
      </c>
      <c r="B176" s="10">
        <v>65.55</v>
      </c>
      <c r="C176" s="6">
        <v>60.84</v>
      </c>
      <c r="D176" s="6">
        <v>70.819999999999993</v>
      </c>
      <c r="E176" s="6">
        <v>60.84</v>
      </c>
      <c r="F176" s="6">
        <v>0</v>
      </c>
      <c r="G176" s="7">
        <v>7.7399999999999997E-2</v>
      </c>
    </row>
    <row r="177" spans="1:7" ht="18" thickBot="1">
      <c r="A177" s="3">
        <v>39773</v>
      </c>
      <c r="B177" s="11">
        <v>64.459999999999994</v>
      </c>
      <c r="C177" s="6">
        <v>65.55</v>
      </c>
      <c r="D177" s="6">
        <v>90.12</v>
      </c>
      <c r="E177" s="6">
        <v>61.32</v>
      </c>
      <c r="F177" s="6">
        <v>0</v>
      </c>
      <c r="G177" s="9">
        <v>-1.66E-2</v>
      </c>
    </row>
    <row r="178" spans="1:7" ht="18" thickBot="1">
      <c r="A178" s="3">
        <v>39776</v>
      </c>
      <c r="B178" s="11">
        <v>62.81</v>
      </c>
      <c r="C178" s="6">
        <v>62.81</v>
      </c>
      <c r="D178" s="6">
        <v>62.81</v>
      </c>
      <c r="E178" s="6">
        <v>62.81</v>
      </c>
      <c r="F178" s="6">
        <v>0</v>
      </c>
      <c r="G178" s="9">
        <v>-2.5600000000000001E-2</v>
      </c>
    </row>
    <row r="179" spans="1:7" ht="18" thickBot="1">
      <c r="A179" s="3">
        <v>39777</v>
      </c>
      <c r="B179" s="11">
        <v>59.56</v>
      </c>
      <c r="C179" s="6">
        <v>59.15</v>
      </c>
      <c r="D179" s="6">
        <v>62.59</v>
      </c>
      <c r="E179" s="6">
        <v>59.15</v>
      </c>
      <c r="F179" s="6">
        <v>0</v>
      </c>
      <c r="G179" s="9">
        <v>-5.1700000000000003E-2</v>
      </c>
    </row>
    <row r="180" spans="1:7" ht="18" thickBot="1">
      <c r="A180" s="3">
        <v>39778</v>
      </c>
      <c r="B180" s="11">
        <v>56.21</v>
      </c>
      <c r="C180" s="6">
        <v>59.56</v>
      </c>
      <c r="D180" s="6">
        <v>78.599999999999994</v>
      </c>
      <c r="E180" s="6">
        <v>55.48</v>
      </c>
      <c r="F180" s="6">
        <v>0</v>
      </c>
      <c r="G180" s="9">
        <v>-5.62E-2</v>
      </c>
    </row>
    <row r="181" spans="1:7" ht="18" thickBot="1">
      <c r="A181" s="3">
        <v>39780</v>
      </c>
      <c r="B181" s="10">
        <v>57.44</v>
      </c>
      <c r="C181" s="6">
        <v>56.21</v>
      </c>
      <c r="D181" s="6">
        <v>62.55</v>
      </c>
      <c r="E181" s="6">
        <v>52.99</v>
      </c>
      <c r="F181" s="6">
        <v>0</v>
      </c>
      <c r="G181" s="7">
        <v>2.1899999999999999E-2</v>
      </c>
    </row>
    <row r="182" spans="1:7" ht="18" thickBot="1">
      <c r="A182" s="3">
        <v>39783</v>
      </c>
      <c r="B182" s="11">
        <v>55.26</v>
      </c>
      <c r="C182" s="6">
        <v>57.44</v>
      </c>
      <c r="D182" s="6">
        <v>57.44</v>
      </c>
      <c r="E182" s="6">
        <v>50.53</v>
      </c>
      <c r="F182" s="6">
        <v>0</v>
      </c>
      <c r="G182" s="9">
        <v>-3.7999999999999999E-2</v>
      </c>
    </row>
    <row r="183" spans="1:7" ht="18" thickBot="1">
      <c r="A183" s="3">
        <v>39784</v>
      </c>
      <c r="B183" s="11">
        <v>54.3</v>
      </c>
      <c r="C183" s="6">
        <v>55.26</v>
      </c>
      <c r="D183" s="6">
        <v>55.26</v>
      </c>
      <c r="E183" s="6">
        <v>51.87</v>
      </c>
      <c r="F183" s="6">
        <v>0</v>
      </c>
      <c r="G183" s="9">
        <v>-1.7399999999999999E-2</v>
      </c>
    </row>
    <row r="184" spans="1:7" ht="18" thickBot="1">
      <c r="A184" s="3">
        <v>39785</v>
      </c>
      <c r="B184" s="10">
        <v>54.66</v>
      </c>
      <c r="C184" s="6">
        <v>54.3</v>
      </c>
      <c r="D184" s="6">
        <v>57.03</v>
      </c>
      <c r="E184" s="6">
        <v>51.16</v>
      </c>
      <c r="F184" s="6">
        <v>0</v>
      </c>
      <c r="G184" s="7">
        <v>6.6E-3</v>
      </c>
    </row>
    <row r="185" spans="1:7" ht="18" thickBot="1">
      <c r="A185" s="3">
        <v>39786</v>
      </c>
      <c r="B185" s="11">
        <v>51.84</v>
      </c>
      <c r="C185" s="6">
        <v>48.46</v>
      </c>
      <c r="D185" s="6">
        <v>55.22</v>
      </c>
      <c r="E185" s="6">
        <v>48.46</v>
      </c>
      <c r="F185" s="6">
        <v>0</v>
      </c>
      <c r="G185" s="9">
        <v>-5.16E-2</v>
      </c>
    </row>
    <row r="186" spans="1:7" ht="18" thickBot="1">
      <c r="A186" s="3">
        <v>39787</v>
      </c>
      <c r="B186" s="10">
        <v>52.05</v>
      </c>
      <c r="C186" s="6">
        <v>51.84</v>
      </c>
      <c r="D186" s="6">
        <v>56.11</v>
      </c>
      <c r="E186" s="6">
        <v>47.44</v>
      </c>
      <c r="F186" s="6">
        <v>0</v>
      </c>
      <c r="G186" s="7">
        <v>4.1000000000000003E-3</v>
      </c>
    </row>
    <row r="187" spans="1:7" ht="18" thickBot="1">
      <c r="A187" s="3">
        <v>39790</v>
      </c>
      <c r="B187" s="11">
        <v>50.28</v>
      </c>
      <c r="C187" s="6">
        <v>52.05</v>
      </c>
      <c r="D187" s="6">
        <v>56.09</v>
      </c>
      <c r="E187" s="6">
        <v>44.91</v>
      </c>
      <c r="F187" s="6">
        <v>0</v>
      </c>
      <c r="G187" s="9">
        <v>-3.4000000000000002E-2</v>
      </c>
    </row>
    <row r="188" spans="1:7" ht="18" thickBot="1">
      <c r="A188" s="3">
        <v>39792</v>
      </c>
      <c r="B188" s="10">
        <v>50.36</v>
      </c>
      <c r="C188" s="6">
        <v>47.24</v>
      </c>
      <c r="D188" s="6">
        <v>53.56</v>
      </c>
      <c r="E188" s="6">
        <v>47.24</v>
      </c>
      <c r="F188" s="6">
        <v>0</v>
      </c>
      <c r="G188" s="7">
        <v>1.6000000000000001E-3</v>
      </c>
    </row>
    <row r="189" spans="1:7" ht="18" thickBot="1">
      <c r="A189" s="3">
        <v>39793</v>
      </c>
      <c r="B189" s="10">
        <v>51.75</v>
      </c>
      <c r="C189" s="6">
        <v>45.63</v>
      </c>
      <c r="D189" s="6">
        <v>51.96</v>
      </c>
      <c r="E189" s="6">
        <v>44.43</v>
      </c>
      <c r="F189" s="6">
        <v>0</v>
      </c>
      <c r="G189" s="7">
        <v>2.76E-2</v>
      </c>
    </row>
    <row r="190" spans="1:7" ht="18" thickBot="1">
      <c r="A190" s="3">
        <v>39794</v>
      </c>
      <c r="B190" s="11">
        <v>49.43</v>
      </c>
      <c r="C190" s="6">
        <v>51.75</v>
      </c>
      <c r="D190" s="6">
        <v>65.16</v>
      </c>
      <c r="E190" s="6">
        <v>48.14</v>
      </c>
      <c r="F190" s="6">
        <v>0</v>
      </c>
      <c r="G190" s="9">
        <v>-4.48E-2</v>
      </c>
    </row>
    <row r="191" spans="1:7" ht="18" thickBot="1">
      <c r="A191" s="3">
        <v>39797</v>
      </c>
      <c r="B191" s="11">
        <v>48.1</v>
      </c>
      <c r="C191" s="6">
        <v>47.85</v>
      </c>
      <c r="D191" s="6">
        <v>52.66</v>
      </c>
      <c r="E191" s="6">
        <v>47.85</v>
      </c>
      <c r="F191" s="6">
        <v>0</v>
      </c>
      <c r="G191" s="9">
        <v>-2.69E-2</v>
      </c>
    </row>
    <row r="192" spans="1:7" ht="18" thickBot="1">
      <c r="A192" s="3">
        <v>39798</v>
      </c>
      <c r="B192" s="11">
        <v>44.91</v>
      </c>
      <c r="C192" s="6">
        <v>48.1</v>
      </c>
      <c r="D192" s="6">
        <v>49.22</v>
      </c>
      <c r="E192" s="6">
        <v>44.91</v>
      </c>
      <c r="F192" s="6">
        <v>0</v>
      </c>
      <c r="G192" s="9">
        <v>-6.6299999999999998E-2</v>
      </c>
    </row>
    <row r="193" spans="1:7" ht="18" thickBot="1">
      <c r="A193" s="3">
        <v>39799</v>
      </c>
      <c r="B193" s="11">
        <v>44.91</v>
      </c>
      <c r="C193" s="6">
        <v>44.91</v>
      </c>
      <c r="D193" s="6">
        <v>63.02</v>
      </c>
      <c r="E193" s="6">
        <v>44.91</v>
      </c>
      <c r="F193" s="6">
        <v>0</v>
      </c>
      <c r="G193" s="9">
        <v>0</v>
      </c>
    </row>
    <row r="194" spans="1:7" ht="18" thickBot="1">
      <c r="A194" s="3">
        <v>39800</v>
      </c>
      <c r="B194" s="10">
        <v>45.49</v>
      </c>
      <c r="C194" s="6">
        <v>49.97</v>
      </c>
      <c r="D194" s="6">
        <v>62.92</v>
      </c>
      <c r="E194" s="6">
        <v>41.44</v>
      </c>
      <c r="F194" s="6">
        <v>0</v>
      </c>
      <c r="G194" s="7">
        <v>1.29E-2</v>
      </c>
    </row>
    <row r="195" spans="1:7" ht="18" thickBot="1">
      <c r="A195" s="3">
        <v>39801</v>
      </c>
      <c r="B195" s="11">
        <v>44.91</v>
      </c>
      <c r="C195" s="6">
        <v>48.1</v>
      </c>
      <c r="D195" s="6">
        <v>49.22</v>
      </c>
      <c r="E195" s="6">
        <v>44.91</v>
      </c>
      <c r="F195" s="6">
        <v>0</v>
      </c>
      <c r="G195" s="9">
        <v>-1.2800000000000001E-2</v>
      </c>
    </row>
    <row r="196" spans="1:7" ht="18" thickBot="1">
      <c r="A196" s="3">
        <v>39804</v>
      </c>
      <c r="B196" s="11">
        <v>41.46</v>
      </c>
      <c r="C196" s="6">
        <v>38.49</v>
      </c>
      <c r="D196" s="6">
        <v>51.99</v>
      </c>
      <c r="E196" s="6">
        <v>36.979999999999997</v>
      </c>
      <c r="F196" s="6">
        <v>0</v>
      </c>
      <c r="G196" s="9">
        <v>-7.6799999999999993E-2</v>
      </c>
    </row>
    <row r="197" spans="1:7" ht="18" thickBot="1">
      <c r="A197" s="3">
        <v>39805</v>
      </c>
      <c r="B197" s="10">
        <v>45.7</v>
      </c>
      <c r="C197" s="6">
        <v>41.46</v>
      </c>
      <c r="D197" s="6">
        <v>60.6</v>
      </c>
      <c r="E197" s="6">
        <v>41.46</v>
      </c>
      <c r="F197" s="6">
        <v>0</v>
      </c>
      <c r="G197" s="7">
        <v>0.1023</v>
      </c>
    </row>
    <row r="198" spans="1:7" ht="18" thickBot="1">
      <c r="A198" s="3">
        <v>39806</v>
      </c>
      <c r="B198" s="11">
        <v>41.79</v>
      </c>
      <c r="C198" s="6">
        <v>45.7</v>
      </c>
      <c r="D198" s="6">
        <v>53.51</v>
      </c>
      <c r="E198" s="6">
        <v>41.75</v>
      </c>
      <c r="F198" s="6">
        <v>0</v>
      </c>
      <c r="G198" s="9">
        <v>-8.5599999999999996E-2</v>
      </c>
    </row>
    <row r="199" spans="1:7" ht="18" thickBot="1">
      <c r="A199" s="3">
        <v>39808</v>
      </c>
      <c r="B199" s="10">
        <v>45.16</v>
      </c>
      <c r="C199" s="6">
        <v>41.79</v>
      </c>
      <c r="D199" s="6">
        <v>46.52</v>
      </c>
      <c r="E199" s="6">
        <v>41.49</v>
      </c>
      <c r="F199" s="6">
        <v>0</v>
      </c>
      <c r="G199" s="7">
        <v>8.0600000000000005E-2</v>
      </c>
    </row>
    <row r="200" spans="1:7" ht="18" thickBot="1">
      <c r="A200" s="3">
        <v>39811</v>
      </c>
      <c r="B200" s="11">
        <v>43.89</v>
      </c>
      <c r="C200" s="6">
        <v>45.16</v>
      </c>
      <c r="D200" s="6">
        <v>46.4</v>
      </c>
      <c r="E200" s="6">
        <v>43.8</v>
      </c>
      <c r="F200" s="6">
        <v>0</v>
      </c>
      <c r="G200" s="9">
        <v>-2.81E-2</v>
      </c>
    </row>
    <row r="201" spans="1:7" ht="18" thickBot="1">
      <c r="A201" s="3">
        <v>39812</v>
      </c>
      <c r="B201" s="11">
        <v>42.51</v>
      </c>
      <c r="C201" s="6">
        <v>42.86</v>
      </c>
      <c r="D201" s="6">
        <v>44.95</v>
      </c>
      <c r="E201" s="6">
        <v>42.37</v>
      </c>
      <c r="F201" s="6">
        <v>0</v>
      </c>
      <c r="G201" s="9">
        <v>-3.1399999999999997E-2</v>
      </c>
    </row>
    <row r="202" spans="1:7" ht="18" thickBot="1">
      <c r="A202" s="3">
        <v>39813</v>
      </c>
      <c r="B202" s="10">
        <v>43.09</v>
      </c>
      <c r="C202" s="6">
        <v>42.51</v>
      </c>
      <c r="D202" s="6">
        <v>44.12</v>
      </c>
      <c r="E202" s="6">
        <v>42.51</v>
      </c>
      <c r="F202" s="6">
        <v>0</v>
      </c>
      <c r="G202" s="7">
        <v>1.3599999999999999E-2</v>
      </c>
    </row>
    <row r="203" spans="1:7" ht="18" thickBot="1">
      <c r="A203" s="3">
        <v>39814</v>
      </c>
      <c r="B203" s="11">
        <v>41.34</v>
      </c>
      <c r="C203" s="6">
        <v>41.12</v>
      </c>
      <c r="D203" s="6">
        <v>43.2</v>
      </c>
      <c r="E203" s="6">
        <v>41.12</v>
      </c>
      <c r="F203" s="6">
        <v>0</v>
      </c>
      <c r="G203" s="9">
        <v>-4.0599999999999997E-2</v>
      </c>
    </row>
    <row r="204" spans="1:7" ht="18" thickBot="1">
      <c r="A204" s="3">
        <v>39815</v>
      </c>
      <c r="B204" s="11">
        <v>40.67</v>
      </c>
      <c r="C204" s="6">
        <v>39.44</v>
      </c>
      <c r="D204" s="6">
        <v>42.01</v>
      </c>
      <c r="E204" s="6">
        <v>39.44</v>
      </c>
      <c r="F204" s="6">
        <v>0</v>
      </c>
      <c r="G204" s="9">
        <v>-1.6199999999999999E-2</v>
      </c>
    </row>
    <row r="205" spans="1:7" ht="18" thickBot="1">
      <c r="A205" s="3">
        <v>39818</v>
      </c>
      <c r="B205" s="11">
        <v>38.6</v>
      </c>
      <c r="C205" s="6">
        <v>37.35</v>
      </c>
      <c r="D205" s="6">
        <v>41.75</v>
      </c>
      <c r="E205" s="6">
        <v>37.090000000000003</v>
      </c>
      <c r="F205" s="6">
        <v>0</v>
      </c>
      <c r="G205" s="9">
        <v>-5.0900000000000001E-2</v>
      </c>
    </row>
    <row r="206" spans="1:7" ht="18" thickBot="1">
      <c r="A206" s="3">
        <v>39819</v>
      </c>
      <c r="B206" s="10">
        <v>38.729999999999997</v>
      </c>
      <c r="C206" s="6">
        <v>39.18</v>
      </c>
      <c r="D206" s="6">
        <v>40.79</v>
      </c>
      <c r="E206" s="6">
        <v>35.61</v>
      </c>
      <c r="F206" s="6">
        <v>0</v>
      </c>
      <c r="G206" s="7">
        <v>3.3999999999999998E-3</v>
      </c>
    </row>
    <row r="207" spans="1:7" ht="18" thickBot="1">
      <c r="A207" s="3">
        <v>39820</v>
      </c>
      <c r="B207" s="10">
        <v>44.36</v>
      </c>
      <c r="C207" s="6">
        <v>39.28</v>
      </c>
      <c r="D207" s="6">
        <v>46.66</v>
      </c>
      <c r="E207" s="6">
        <v>32.71</v>
      </c>
      <c r="F207" s="6">
        <v>0</v>
      </c>
      <c r="G207" s="7">
        <v>0.1454</v>
      </c>
    </row>
    <row r="208" spans="1:7" ht="18" thickBot="1">
      <c r="A208" s="3">
        <v>39822</v>
      </c>
      <c r="B208" s="10">
        <v>47.82</v>
      </c>
      <c r="C208" s="6">
        <v>40.840000000000003</v>
      </c>
      <c r="D208" s="6">
        <v>49.68</v>
      </c>
      <c r="E208" s="6">
        <v>40.840000000000003</v>
      </c>
      <c r="F208" s="6">
        <v>0</v>
      </c>
      <c r="G208" s="7">
        <v>7.8E-2</v>
      </c>
    </row>
    <row r="209" spans="1:7" ht="18" thickBot="1">
      <c r="A209" s="3">
        <v>39825</v>
      </c>
      <c r="B209" s="11">
        <v>47.82</v>
      </c>
      <c r="C209" s="6">
        <v>47.82</v>
      </c>
      <c r="D209" s="6">
        <v>47.82</v>
      </c>
      <c r="E209" s="6">
        <v>47.82</v>
      </c>
      <c r="F209" s="6">
        <v>0</v>
      </c>
      <c r="G209" s="9">
        <v>0</v>
      </c>
    </row>
    <row r="210" spans="1:7" ht="18" thickBot="1">
      <c r="A210" s="3">
        <v>39826</v>
      </c>
      <c r="B210" s="10">
        <v>53.47</v>
      </c>
      <c r="C210" s="6">
        <v>44.7</v>
      </c>
      <c r="D210" s="6">
        <v>54.01</v>
      </c>
      <c r="E210" s="6">
        <v>42.68</v>
      </c>
      <c r="F210" s="6">
        <v>0</v>
      </c>
      <c r="G210" s="7">
        <v>0.1182</v>
      </c>
    </row>
    <row r="211" spans="1:7" ht="18" thickBot="1">
      <c r="A211" s="3">
        <v>39827</v>
      </c>
      <c r="B211" s="11">
        <v>53.47</v>
      </c>
      <c r="C211" s="6">
        <v>53.47</v>
      </c>
      <c r="D211" s="6">
        <v>53.47</v>
      </c>
      <c r="E211" s="6">
        <v>53.47</v>
      </c>
      <c r="F211" s="6">
        <v>0</v>
      </c>
      <c r="G211" s="9">
        <v>0</v>
      </c>
    </row>
    <row r="212" spans="1:7" ht="18" thickBot="1">
      <c r="A212" s="3">
        <v>39828</v>
      </c>
      <c r="B212" s="11">
        <v>45.17</v>
      </c>
      <c r="C212" s="6">
        <v>44.42</v>
      </c>
      <c r="D212" s="6">
        <v>48.26</v>
      </c>
      <c r="E212" s="6">
        <v>44.42</v>
      </c>
      <c r="F212" s="6">
        <v>0</v>
      </c>
      <c r="G212" s="9">
        <v>-0.1552</v>
      </c>
    </row>
    <row r="213" spans="1:7" ht="18" thickBot="1">
      <c r="A213" s="3">
        <v>39829</v>
      </c>
      <c r="B213" s="11">
        <v>44.3</v>
      </c>
      <c r="C213" s="6">
        <v>42.61</v>
      </c>
      <c r="D213" s="6">
        <v>45.03</v>
      </c>
      <c r="E213" s="6">
        <v>42.61</v>
      </c>
      <c r="F213" s="6">
        <v>0</v>
      </c>
      <c r="G213" s="9">
        <v>-1.9300000000000001E-2</v>
      </c>
    </row>
    <row r="214" spans="1:7" ht="18" thickBot="1">
      <c r="A214" s="3">
        <v>39832</v>
      </c>
      <c r="B214" s="10">
        <v>44.46</v>
      </c>
      <c r="C214" s="6">
        <v>45.71</v>
      </c>
      <c r="D214" s="6">
        <v>45.71</v>
      </c>
      <c r="E214" s="6">
        <v>44.29</v>
      </c>
      <c r="F214" s="6">
        <v>0</v>
      </c>
      <c r="G214" s="7">
        <v>3.5999999999999999E-3</v>
      </c>
    </row>
    <row r="215" spans="1:7" ht="18" thickBot="1">
      <c r="A215" s="3">
        <v>39833</v>
      </c>
      <c r="B215" s="10">
        <v>45</v>
      </c>
      <c r="C215" s="6">
        <v>45.52</v>
      </c>
      <c r="D215" s="6">
        <v>45.81</v>
      </c>
      <c r="E215" s="6">
        <v>44.88</v>
      </c>
      <c r="F215" s="6">
        <v>0</v>
      </c>
      <c r="G215" s="7">
        <v>1.21E-2</v>
      </c>
    </row>
    <row r="216" spans="1:7" ht="18" thickBot="1">
      <c r="A216" s="3">
        <v>39834</v>
      </c>
      <c r="B216" s="10">
        <v>45.41</v>
      </c>
      <c r="C216" s="6">
        <v>45</v>
      </c>
      <c r="D216" s="6">
        <v>46.2</v>
      </c>
      <c r="E216" s="6">
        <v>43.34</v>
      </c>
      <c r="F216" s="6">
        <v>0</v>
      </c>
      <c r="G216" s="7">
        <v>9.1000000000000004E-3</v>
      </c>
    </row>
    <row r="217" spans="1:7" ht="18" thickBot="1">
      <c r="A217" s="3">
        <v>39835</v>
      </c>
      <c r="B217" s="10">
        <v>45.55</v>
      </c>
      <c r="C217" s="6">
        <v>46.54</v>
      </c>
      <c r="D217" s="6">
        <v>53.09</v>
      </c>
      <c r="E217" s="6">
        <v>38.14</v>
      </c>
      <c r="F217" s="6">
        <v>0</v>
      </c>
      <c r="G217" s="7">
        <v>3.0999999999999999E-3</v>
      </c>
    </row>
    <row r="218" spans="1:7" ht="18" thickBot="1">
      <c r="A218" s="3">
        <v>39836</v>
      </c>
      <c r="B218" s="11">
        <v>34.01</v>
      </c>
      <c r="C218" s="6">
        <v>45.55</v>
      </c>
      <c r="D218" s="6">
        <v>47.48</v>
      </c>
      <c r="E218" s="6">
        <v>30.95</v>
      </c>
      <c r="F218" s="6">
        <v>0</v>
      </c>
      <c r="G218" s="9">
        <v>-0.25330000000000003</v>
      </c>
    </row>
    <row r="219" spans="1:7" ht="18" thickBot="1">
      <c r="A219" s="3">
        <v>39840</v>
      </c>
      <c r="B219" s="10">
        <v>42.86</v>
      </c>
      <c r="C219" s="6">
        <v>44.95</v>
      </c>
      <c r="D219" s="6">
        <v>44.95</v>
      </c>
      <c r="E219" s="6">
        <v>41.81</v>
      </c>
      <c r="F219" s="6">
        <v>0</v>
      </c>
      <c r="G219" s="7">
        <v>0.26019999999999999</v>
      </c>
    </row>
    <row r="220" spans="1:7" ht="18" thickBot="1">
      <c r="A220" s="3">
        <v>39841</v>
      </c>
      <c r="B220" s="11">
        <v>40.76</v>
      </c>
      <c r="C220" s="6">
        <v>42.86</v>
      </c>
      <c r="D220" s="6">
        <v>42.86</v>
      </c>
      <c r="E220" s="6">
        <v>40.65</v>
      </c>
      <c r="F220" s="6">
        <v>0</v>
      </c>
      <c r="G220" s="9">
        <v>-4.9000000000000002E-2</v>
      </c>
    </row>
    <row r="221" spans="1:7" ht="18" thickBot="1">
      <c r="A221" s="3">
        <v>39842</v>
      </c>
      <c r="B221" s="10">
        <v>43.11</v>
      </c>
      <c r="C221" s="6">
        <v>40.76</v>
      </c>
      <c r="D221" s="6">
        <v>45.61</v>
      </c>
      <c r="E221" s="6">
        <v>40.33</v>
      </c>
      <c r="F221" s="6">
        <v>0</v>
      </c>
      <c r="G221" s="7">
        <v>5.7700000000000001E-2</v>
      </c>
    </row>
    <row r="222" spans="1:7" ht="18" thickBot="1">
      <c r="A222" s="3">
        <v>39843</v>
      </c>
      <c r="B222" s="11">
        <v>42.1</v>
      </c>
      <c r="C222" s="6">
        <v>43.11</v>
      </c>
      <c r="D222" s="6">
        <v>47.24</v>
      </c>
      <c r="E222" s="6">
        <v>41.67</v>
      </c>
      <c r="F222" s="6">
        <v>0</v>
      </c>
      <c r="G222" s="9">
        <v>-2.3400000000000001E-2</v>
      </c>
    </row>
    <row r="223" spans="1:7" ht="18" thickBot="1">
      <c r="A223" s="3">
        <v>39846</v>
      </c>
      <c r="B223" s="10">
        <v>43.69</v>
      </c>
      <c r="C223" s="6">
        <v>41.83</v>
      </c>
      <c r="D223" s="6">
        <v>59.54</v>
      </c>
      <c r="E223" s="6">
        <v>41.83</v>
      </c>
      <c r="F223" s="6">
        <v>0</v>
      </c>
      <c r="G223" s="7">
        <v>3.78E-2</v>
      </c>
    </row>
    <row r="224" spans="1:7" ht="18" thickBot="1">
      <c r="A224" s="3">
        <v>39847</v>
      </c>
      <c r="B224" s="10">
        <v>49.24</v>
      </c>
      <c r="C224" s="6">
        <v>43.8</v>
      </c>
      <c r="D224" s="6">
        <v>49.87</v>
      </c>
      <c r="E224" s="6">
        <v>39.49</v>
      </c>
      <c r="F224" s="6">
        <v>0</v>
      </c>
      <c r="G224" s="7">
        <v>0.127</v>
      </c>
    </row>
    <row r="225" spans="1:7" ht="18" thickBot="1">
      <c r="A225" s="3">
        <v>39848</v>
      </c>
      <c r="B225" s="11">
        <v>44.39</v>
      </c>
      <c r="C225" s="6">
        <v>38.99</v>
      </c>
      <c r="D225" s="6">
        <v>46.28</v>
      </c>
      <c r="E225" s="6">
        <v>38.99</v>
      </c>
      <c r="F225" s="6">
        <v>0</v>
      </c>
      <c r="G225" s="9">
        <v>-9.8500000000000004E-2</v>
      </c>
    </row>
    <row r="226" spans="1:7" ht="18" thickBot="1">
      <c r="A226" s="3">
        <v>39849</v>
      </c>
      <c r="B226" s="11">
        <v>43.92</v>
      </c>
      <c r="C226" s="6">
        <v>40.200000000000003</v>
      </c>
      <c r="D226" s="6">
        <v>57.78</v>
      </c>
      <c r="E226" s="6">
        <v>40.200000000000003</v>
      </c>
      <c r="F226" s="6">
        <v>0</v>
      </c>
      <c r="G226" s="9">
        <v>-1.06E-2</v>
      </c>
    </row>
    <row r="227" spans="1:7" ht="18" thickBot="1">
      <c r="A227" s="3">
        <v>39850</v>
      </c>
      <c r="B227" s="10">
        <v>50.65</v>
      </c>
      <c r="C227" s="6">
        <v>38.4</v>
      </c>
      <c r="D227" s="6">
        <v>51.02</v>
      </c>
      <c r="E227" s="6">
        <v>38.4</v>
      </c>
      <c r="F227" s="6">
        <v>0</v>
      </c>
      <c r="G227" s="7">
        <v>0.1532</v>
      </c>
    </row>
    <row r="228" spans="1:7" ht="18" thickBot="1">
      <c r="A228" s="3">
        <v>39853</v>
      </c>
      <c r="B228" s="11">
        <v>44.58</v>
      </c>
      <c r="C228" s="6">
        <v>37.11</v>
      </c>
      <c r="D228" s="6">
        <v>52.94</v>
      </c>
      <c r="E228" s="6">
        <v>37.11</v>
      </c>
      <c r="F228" s="6">
        <v>0</v>
      </c>
      <c r="G228" s="9">
        <v>-0.1198</v>
      </c>
    </row>
    <row r="229" spans="1:7" ht="18" thickBot="1">
      <c r="A229" s="3">
        <v>39854</v>
      </c>
      <c r="B229" s="11">
        <v>44.3</v>
      </c>
      <c r="C229" s="6">
        <v>41.62</v>
      </c>
      <c r="D229" s="6">
        <v>45.65</v>
      </c>
      <c r="E229" s="6">
        <v>40.93</v>
      </c>
      <c r="F229" s="6">
        <v>0</v>
      </c>
      <c r="G229" s="9">
        <v>-6.3E-3</v>
      </c>
    </row>
    <row r="230" spans="1:7" ht="18" thickBot="1">
      <c r="A230" s="3">
        <v>39855</v>
      </c>
      <c r="B230" s="10">
        <v>46.65</v>
      </c>
      <c r="C230" s="6">
        <v>45.67</v>
      </c>
      <c r="D230" s="6">
        <v>53.04</v>
      </c>
      <c r="E230" s="6">
        <v>41.95</v>
      </c>
      <c r="F230" s="6">
        <v>0</v>
      </c>
      <c r="G230" s="7">
        <v>5.2999999999999999E-2</v>
      </c>
    </row>
    <row r="231" spans="1:7" ht="18" thickBot="1">
      <c r="A231" s="3">
        <v>39856</v>
      </c>
      <c r="B231" s="11">
        <v>45.65</v>
      </c>
      <c r="C231" s="6">
        <v>39.520000000000003</v>
      </c>
      <c r="D231" s="6">
        <v>49.69</v>
      </c>
      <c r="E231" s="6">
        <v>38.520000000000003</v>
      </c>
      <c r="F231" s="6">
        <v>0</v>
      </c>
      <c r="G231" s="9">
        <v>-2.1399999999999999E-2</v>
      </c>
    </row>
    <row r="232" spans="1:7" ht="18" thickBot="1">
      <c r="A232" s="3">
        <v>39857</v>
      </c>
      <c r="B232" s="11">
        <v>43.31</v>
      </c>
      <c r="C232" s="6">
        <v>45.65</v>
      </c>
      <c r="D232" s="6">
        <v>50.33</v>
      </c>
      <c r="E232" s="6">
        <v>40.5</v>
      </c>
      <c r="F232" s="6">
        <v>0</v>
      </c>
      <c r="G232" s="9">
        <v>-5.1299999999999998E-2</v>
      </c>
    </row>
    <row r="233" spans="1:7" ht="18" thickBot="1">
      <c r="A233" s="3">
        <v>39860</v>
      </c>
      <c r="B233" s="11">
        <v>42.56</v>
      </c>
      <c r="C233" s="6">
        <v>43.31</v>
      </c>
      <c r="D233" s="6">
        <v>50.42</v>
      </c>
      <c r="E233" s="6">
        <v>36.39</v>
      </c>
      <c r="F233" s="6">
        <v>0</v>
      </c>
      <c r="G233" s="9">
        <v>-1.7299999999999999E-2</v>
      </c>
    </row>
    <row r="234" spans="1:7" ht="18" thickBot="1">
      <c r="A234" s="3">
        <v>39861</v>
      </c>
      <c r="B234" s="10">
        <v>44</v>
      </c>
      <c r="C234" s="6">
        <v>35.06</v>
      </c>
      <c r="D234" s="6">
        <v>51.97</v>
      </c>
      <c r="E234" s="6">
        <v>35.06</v>
      </c>
      <c r="F234" s="6">
        <v>0</v>
      </c>
      <c r="G234" s="7">
        <v>3.3799999999999997E-2</v>
      </c>
    </row>
    <row r="235" spans="1:7" ht="18" thickBot="1">
      <c r="A235" s="3">
        <v>39862</v>
      </c>
      <c r="B235" s="11">
        <v>43.04</v>
      </c>
      <c r="C235" s="6">
        <v>37.11</v>
      </c>
      <c r="D235" s="6">
        <v>58.61</v>
      </c>
      <c r="E235" s="6">
        <v>37.11</v>
      </c>
      <c r="F235" s="6">
        <v>0</v>
      </c>
      <c r="G235" s="9">
        <v>-2.18E-2</v>
      </c>
    </row>
    <row r="236" spans="1:7" ht="18" thickBot="1">
      <c r="A236" s="3">
        <v>39863</v>
      </c>
      <c r="B236" s="11">
        <v>43.04</v>
      </c>
      <c r="C236" s="6">
        <v>43.04</v>
      </c>
      <c r="D236" s="6">
        <v>48.2</v>
      </c>
      <c r="E236" s="6">
        <v>42.91</v>
      </c>
      <c r="F236" s="6">
        <v>0</v>
      </c>
      <c r="G236" s="9">
        <v>0</v>
      </c>
    </row>
    <row r="237" spans="1:7" ht="18" thickBot="1">
      <c r="A237" s="3">
        <v>39864</v>
      </c>
      <c r="B237" s="10">
        <v>45.21</v>
      </c>
      <c r="C237" s="6">
        <v>42.91</v>
      </c>
      <c r="D237" s="6">
        <v>47.03</v>
      </c>
      <c r="E237" s="6">
        <v>41.13</v>
      </c>
      <c r="F237" s="6">
        <v>0</v>
      </c>
      <c r="G237" s="7">
        <v>5.04E-2</v>
      </c>
    </row>
    <row r="238" spans="1:7" ht="18" thickBot="1">
      <c r="A238" s="3">
        <v>39868</v>
      </c>
      <c r="B238" s="11">
        <v>45.2</v>
      </c>
      <c r="C238" s="6">
        <v>44.7</v>
      </c>
      <c r="D238" s="6">
        <v>46.48</v>
      </c>
      <c r="E238" s="6">
        <v>43.86</v>
      </c>
      <c r="F238" s="6">
        <v>0</v>
      </c>
      <c r="G238" s="9">
        <v>-2.0000000000000001E-4</v>
      </c>
    </row>
    <row r="239" spans="1:7" ht="18" thickBot="1">
      <c r="A239" s="3">
        <v>39869</v>
      </c>
      <c r="B239" s="11">
        <v>41.94</v>
      </c>
      <c r="C239" s="6">
        <v>45.2</v>
      </c>
      <c r="D239" s="6">
        <v>45.2</v>
      </c>
      <c r="E239" s="6">
        <v>41.28</v>
      </c>
      <c r="F239" s="6">
        <v>0</v>
      </c>
      <c r="G239" s="9">
        <v>-7.2099999999999997E-2</v>
      </c>
    </row>
    <row r="240" spans="1:7" ht="18" thickBot="1">
      <c r="A240" s="3">
        <v>39870</v>
      </c>
      <c r="B240" s="11">
        <v>39.869999999999997</v>
      </c>
      <c r="C240" s="6">
        <v>39.130000000000003</v>
      </c>
      <c r="D240" s="6">
        <v>41.87</v>
      </c>
      <c r="E240" s="6">
        <v>39.130000000000003</v>
      </c>
      <c r="F240" s="6">
        <v>0</v>
      </c>
      <c r="G240" s="9">
        <v>-4.9399999999999999E-2</v>
      </c>
    </row>
    <row r="241" spans="1:7" ht="18" thickBot="1">
      <c r="A241" s="3">
        <v>39871</v>
      </c>
      <c r="B241" s="10">
        <v>40.61</v>
      </c>
      <c r="C241" s="6">
        <v>39.869999999999997</v>
      </c>
      <c r="D241" s="6">
        <v>42.77</v>
      </c>
      <c r="E241" s="6">
        <v>39.369999999999997</v>
      </c>
      <c r="F241" s="6">
        <v>0</v>
      </c>
      <c r="G241" s="7">
        <v>1.8599999999999998E-2</v>
      </c>
    </row>
    <row r="242" spans="1:7" ht="18" thickBot="1">
      <c r="A242" s="3">
        <v>39874</v>
      </c>
      <c r="B242" s="10">
        <v>43.36</v>
      </c>
      <c r="C242" s="6">
        <v>40.61</v>
      </c>
      <c r="D242" s="6">
        <v>44.78</v>
      </c>
      <c r="E242" s="6">
        <v>40.61</v>
      </c>
      <c r="F242" s="6">
        <v>0</v>
      </c>
      <c r="G242" s="7">
        <v>6.7699999999999996E-2</v>
      </c>
    </row>
    <row r="243" spans="1:7" ht="18" thickBot="1">
      <c r="A243" s="3">
        <v>39875</v>
      </c>
      <c r="B243" s="10">
        <v>44.44</v>
      </c>
      <c r="C243" s="6">
        <v>43.36</v>
      </c>
      <c r="D243" s="6">
        <v>44.55</v>
      </c>
      <c r="E243" s="6">
        <v>41.84</v>
      </c>
      <c r="F243" s="6">
        <v>0</v>
      </c>
      <c r="G243" s="7">
        <v>2.4899999999999999E-2</v>
      </c>
    </row>
    <row r="244" spans="1:7" ht="18" thickBot="1">
      <c r="A244" s="3">
        <v>39876</v>
      </c>
      <c r="B244" s="11">
        <v>42.77</v>
      </c>
      <c r="C244" s="6">
        <v>44.44</v>
      </c>
      <c r="D244" s="6">
        <v>44.44</v>
      </c>
      <c r="E244" s="6">
        <v>42.45</v>
      </c>
      <c r="F244" s="6">
        <v>0</v>
      </c>
      <c r="G244" s="9">
        <v>-3.7600000000000001E-2</v>
      </c>
    </row>
    <row r="245" spans="1:7" ht="18" thickBot="1">
      <c r="A245" s="3">
        <v>39877</v>
      </c>
      <c r="B245" s="11">
        <v>41.56</v>
      </c>
      <c r="C245" s="6">
        <v>42.77</v>
      </c>
      <c r="D245" s="6">
        <v>49.73</v>
      </c>
      <c r="E245" s="6">
        <v>41.4</v>
      </c>
      <c r="F245" s="6">
        <v>0</v>
      </c>
      <c r="G245" s="9">
        <v>-2.8299999999999999E-2</v>
      </c>
    </row>
    <row r="246" spans="1:7" ht="18" thickBot="1">
      <c r="A246" s="3">
        <v>39878</v>
      </c>
      <c r="B246" s="11">
        <v>37.97</v>
      </c>
      <c r="C246" s="6">
        <v>41.56</v>
      </c>
      <c r="D246" s="6">
        <v>41.58</v>
      </c>
      <c r="E246" s="6">
        <v>37.5</v>
      </c>
      <c r="F246" s="6">
        <v>0</v>
      </c>
      <c r="G246" s="9">
        <v>-8.6400000000000005E-2</v>
      </c>
    </row>
    <row r="247" spans="1:7" ht="18" thickBot="1">
      <c r="A247" s="3">
        <v>39881</v>
      </c>
      <c r="B247" s="10">
        <v>41.03</v>
      </c>
      <c r="C247" s="6">
        <v>39.97</v>
      </c>
      <c r="D247" s="6">
        <v>41.29</v>
      </c>
      <c r="E247" s="6">
        <v>37.97</v>
      </c>
      <c r="F247" s="6">
        <v>0</v>
      </c>
      <c r="G247" s="7">
        <v>8.0600000000000005E-2</v>
      </c>
    </row>
    <row r="248" spans="1:7" ht="18" thickBot="1">
      <c r="A248" s="3">
        <v>39884</v>
      </c>
      <c r="B248" s="11">
        <v>38.479999999999997</v>
      </c>
      <c r="C248" s="6">
        <v>41.03</v>
      </c>
      <c r="D248" s="6">
        <v>41.03</v>
      </c>
      <c r="E248" s="6">
        <v>38.479999999999997</v>
      </c>
      <c r="F248" s="6">
        <v>0</v>
      </c>
      <c r="G248" s="9">
        <v>-6.2100000000000002E-2</v>
      </c>
    </row>
    <row r="249" spans="1:7" ht="18" thickBot="1">
      <c r="A249" s="3">
        <v>39885</v>
      </c>
      <c r="B249" s="11">
        <v>35.57</v>
      </c>
      <c r="C249" s="6">
        <v>39.380000000000003</v>
      </c>
      <c r="D249" s="6">
        <v>39.380000000000003</v>
      </c>
      <c r="E249" s="6">
        <v>34.96</v>
      </c>
      <c r="F249" s="6">
        <v>0</v>
      </c>
      <c r="G249" s="9">
        <v>-7.5600000000000001E-2</v>
      </c>
    </row>
    <row r="250" spans="1:7" ht="18" thickBot="1">
      <c r="A250" s="3">
        <v>39888</v>
      </c>
      <c r="B250" s="10">
        <v>36.64</v>
      </c>
      <c r="C250" s="6">
        <v>35.57</v>
      </c>
      <c r="D250" s="6">
        <v>38.049999999999997</v>
      </c>
      <c r="E250" s="6">
        <v>35.57</v>
      </c>
      <c r="F250" s="6">
        <v>0</v>
      </c>
      <c r="G250" s="7">
        <v>3.0099999999999998E-2</v>
      </c>
    </row>
    <row r="251" spans="1:7" ht="18" thickBot="1">
      <c r="A251" s="3">
        <v>39889</v>
      </c>
      <c r="B251" s="10">
        <v>38.47</v>
      </c>
      <c r="C251" s="6">
        <v>36.64</v>
      </c>
      <c r="D251" s="6">
        <v>42.19</v>
      </c>
      <c r="E251" s="6">
        <v>36.64</v>
      </c>
      <c r="F251" s="6">
        <v>0</v>
      </c>
      <c r="G251" s="7">
        <v>4.99E-2</v>
      </c>
    </row>
    <row r="252" spans="1:7" ht="18" thickBot="1">
      <c r="A252" s="3">
        <v>39890</v>
      </c>
      <c r="B252" s="11">
        <v>38.19</v>
      </c>
      <c r="C252" s="6">
        <v>38.47</v>
      </c>
      <c r="D252" s="6">
        <v>38.71</v>
      </c>
      <c r="E252" s="6">
        <v>37.28</v>
      </c>
      <c r="F252" s="6">
        <v>0</v>
      </c>
      <c r="G252" s="9">
        <v>-7.3000000000000001E-3</v>
      </c>
    </row>
    <row r="253" spans="1:7" ht="18" thickBot="1">
      <c r="A253" s="3">
        <v>39891</v>
      </c>
      <c r="B253" s="11">
        <v>35.979999999999997</v>
      </c>
      <c r="C253" s="6">
        <v>38.19</v>
      </c>
      <c r="D253" s="6">
        <v>41.25</v>
      </c>
      <c r="E253" s="6">
        <v>34.31</v>
      </c>
      <c r="F253" s="6">
        <v>0</v>
      </c>
      <c r="G253" s="9">
        <v>-5.79E-2</v>
      </c>
    </row>
    <row r="254" spans="1:7" ht="18" thickBot="1">
      <c r="A254" s="3">
        <v>39892</v>
      </c>
      <c r="B254" s="11">
        <v>35.979999999999997</v>
      </c>
      <c r="C254" s="6">
        <v>38.19</v>
      </c>
      <c r="D254" s="6">
        <v>41.25</v>
      </c>
      <c r="E254" s="6">
        <v>34.31</v>
      </c>
      <c r="F254" s="6">
        <v>0</v>
      </c>
      <c r="G254" s="9">
        <v>0</v>
      </c>
    </row>
    <row r="255" spans="1:7" ht="18" thickBot="1">
      <c r="A255" s="3">
        <v>39895</v>
      </c>
      <c r="B255" s="10">
        <v>37.630000000000003</v>
      </c>
      <c r="C255" s="6">
        <v>34.86</v>
      </c>
      <c r="D255" s="6">
        <v>39.520000000000003</v>
      </c>
      <c r="E255" s="6">
        <v>30.26</v>
      </c>
      <c r="F255" s="6">
        <v>0</v>
      </c>
      <c r="G255" s="7">
        <v>4.5900000000000003E-2</v>
      </c>
    </row>
    <row r="256" spans="1:7" ht="18" thickBot="1">
      <c r="A256" s="3">
        <v>39896</v>
      </c>
      <c r="B256" s="11">
        <v>36.85</v>
      </c>
      <c r="C256" s="6">
        <v>37.630000000000003</v>
      </c>
      <c r="D256" s="6">
        <v>43.68</v>
      </c>
      <c r="E256" s="6">
        <v>30.14</v>
      </c>
      <c r="F256" s="6">
        <v>0</v>
      </c>
      <c r="G256" s="9">
        <v>-2.07E-2</v>
      </c>
    </row>
    <row r="257" spans="1:7" ht="18" thickBot="1">
      <c r="A257" s="3">
        <v>39897</v>
      </c>
      <c r="B257" s="11">
        <v>28.18</v>
      </c>
      <c r="C257" s="6">
        <v>36.85</v>
      </c>
      <c r="D257" s="6">
        <v>47.28</v>
      </c>
      <c r="E257" s="6">
        <v>26.66</v>
      </c>
      <c r="F257" s="6">
        <v>0</v>
      </c>
      <c r="G257" s="9">
        <v>-0.23530000000000001</v>
      </c>
    </row>
    <row r="258" spans="1:7" ht="18" thickBot="1">
      <c r="A258" s="3">
        <v>39898</v>
      </c>
      <c r="B258" s="10">
        <v>36.93</v>
      </c>
      <c r="C258" s="6">
        <v>28.18</v>
      </c>
      <c r="D258" s="6">
        <v>38.18</v>
      </c>
      <c r="E258" s="6">
        <v>28.18</v>
      </c>
      <c r="F258" s="6">
        <v>0</v>
      </c>
      <c r="G258" s="7">
        <v>0.3105</v>
      </c>
    </row>
    <row r="259" spans="1:7" ht="18" thickBot="1">
      <c r="A259" s="3">
        <v>39899</v>
      </c>
      <c r="B259" s="10">
        <v>37.14</v>
      </c>
      <c r="C259" s="6">
        <v>36.93</v>
      </c>
      <c r="D259" s="6">
        <v>39.75</v>
      </c>
      <c r="E259" s="6">
        <v>36.56</v>
      </c>
      <c r="F259" s="6">
        <v>0</v>
      </c>
      <c r="G259" s="7">
        <v>5.7000000000000002E-3</v>
      </c>
    </row>
    <row r="260" spans="1:7" ht="18" thickBot="1">
      <c r="A260" s="3">
        <v>39902</v>
      </c>
      <c r="B260" s="10">
        <v>40.25</v>
      </c>
      <c r="C260" s="6">
        <v>37.14</v>
      </c>
      <c r="D260" s="6">
        <v>41.76</v>
      </c>
      <c r="E260" s="6">
        <v>37.14</v>
      </c>
      <c r="F260" s="6">
        <v>0</v>
      </c>
      <c r="G260" s="7">
        <v>8.3699999999999997E-2</v>
      </c>
    </row>
    <row r="261" spans="1:7" ht="18" thickBot="1">
      <c r="A261" s="3">
        <v>39903</v>
      </c>
      <c r="B261" s="11">
        <v>39.479999999999997</v>
      </c>
      <c r="C261" s="6">
        <v>40.25</v>
      </c>
      <c r="D261" s="6">
        <v>40.93</v>
      </c>
      <c r="E261" s="6">
        <v>39.159999999999997</v>
      </c>
      <c r="F261" s="6">
        <v>0</v>
      </c>
      <c r="G261" s="9">
        <v>-1.9099999999999999E-2</v>
      </c>
    </row>
    <row r="262" spans="1:7" ht="18" thickBot="1">
      <c r="A262" s="3">
        <v>39904</v>
      </c>
      <c r="B262" s="11">
        <v>36.53</v>
      </c>
      <c r="C262" s="6">
        <v>39.479999999999997</v>
      </c>
      <c r="D262" s="6">
        <v>39.83</v>
      </c>
      <c r="E262" s="6">
        <v>36.53</v>
      </c>
      <c r="F262" s="6">
        <v>0</v>
      </c>
      <c r="G262" s="9">
        <v>-7.4700000000000003E-2</v>
      </c>
    </row>
    <row r="263" spans="1:7" ht="18" thickBot="1">
      <c r="A263" s="3">
        <v>39905</v>
      </c>
      <c r="B263" s="10">
        <v>37.4</v>
      </c>
      <c r="C263" s="6">
        <v>36.53</v>
      </c>
      <c r="D263" s="6">
        <v>37.840000000000003</v>
      </c>
      <c r="E263" s="6">
        <v>34.65</v>
      </c>
      <c r="F263" s="6">
        <v>0</v>
      </c>
      <c r="G263" s="7">
        <v>2.3800000000000002E-2</v>
      </c>
    </row>
    <row r="264" spans="1:7" ht="18" thickBot="1">
      <c r="A264" s="3">
        <v>39909</v>
      </c>
      <c r="B264" s="10">
        <v>41.72</v>
      </c>
      <c r="C264" s="6">
        <v>37.4</v>
      </c>
      <c r="D264" s="6">
        <v>46.13</v>
      </c>
      <c r="E264" s="6">
        <v>37.4</v>
      </c>
      <c r="F264" s="6">
        <v>0</v>
      </c>
      <c r="G264" s="7">
        <v>0.11550000000000001</v>
      </c>
    </row>
    <row r="265" spans="1:7" ht="18" thickBot="1">
      <c r="A265" s="3">
        <v>39911</v>
      </c>
      <c r="B265" s="10">
        <v>43.55</v>
      </c>
      <c r="C265" s="6">
        <v>41.72</v>
      </c>
      <c r="D265" s="6">
        <v>50.33</v>
      </c>
      <c r="E265" s="6">
        <v>41.72</v>
      </c>
      <c r="F265" s="6">
        <v>0</v>
      </c>
      <c r="G265" s="7">
        <v>4.3900000000000002E-2</v>
      </c>
    </row>
    <row r="266" spans="1:7" ht="18" thickBot="1">
      <c r="A266" s="3">
        <v>39912</v>
      </c>
      <c r="B266" s="11">
        <v>43.54</v>
      </c>
      <c r="C266" s="6">
        <v>43.55</v>
      </c>
      <c r="D266" s="6">
        <v>47.99</v>
      </c>
      <c r="E266" s="6">
        <v>42.23</v>
      </c>
      <c r="F266" s="6">
        <v>0</v>
      </c>
      <c r="G266" s="9">
        <v>-2.0000000000000001E-4</v>
      </c>
    </row>
    <row r="267" spans="1:7" ht="18" thickBot="1">
      <c r="A267" s="3">
        <v>39916</v>
      </c>
      <c r="B267" s="10">
        <v>46.56</v>
      </c>
      <c r="C267" s="6">
        <v>43.54</v>
      </c>
      <c r="D267" s="6">
        <v>47.34</v>
      </c>
      <c r="E267" s="6">
        <v>43.54</v>
      </c>
      <c r="F267" s="6">
        <v>0</v>
      </c>
      <c r="G267" s="7">
        <v>6.9400000000000003E-2</v>
      </c>
    </row>
    <row r="268" spans="1:7" ht="18" thickBot="1">
      <c r="A268" s="3">
        <v>39918</v>
      </c>
      <c r="B268" s="10">
        <v>48.02</v>
      </c>
      <c r="C268" s="6">
        <v>46.56</v>
      </c>
      <c r="D268" s="6">
        <v>49.42</v>
      </c>
      <c r="E268" s="6">
        <v>46.56</v>
      </c>
      <c r="F268" s="6">
        <v>0</v>
      </c>
      <c r="G268" s="7">
        <v>3.1399999999999997E-2</v>
      </c>
    </row>
    <row r="269" spans="1:7" ht="18" thickBot="1">
      <c r="A269" s="3">
        <v>39919</v>
      </c>
      <c r="B269" s="10">
        <v>50.51</v>
      </c>
      <c r="C269" s="6">
        <v>48.02</v>
      </c>
      <c r="D269" s="6">
        <v>51.23</v>
      </c>
      <c r="E269" s="6">
        <v>47.51</v>
      </c>
      <c r="F269" s="6">
        <v>0</v>
      </c>
      <c r="G269" s="7">
        <v>5.1900000000000002E-2</v>
      </c>
    </row>
    <row r="270" spans="1:7" ht="18" thickBot="1">
      <c r="A270" s="3">
        <v>39920</v>
      </c>
      <c r="B270" s="10">
        <v>50.8</v>
      </c>
      <c r="C270" s="6">
        <v>50.51</v>
      </c>
      <c r="D270" s="6">
        <v>51.19</v>
      </c>
      <c r="E270" s="6">
        <v>50.01</v>
      </c>
      <c r="F270" s="6">
        <v>0</v>
      </c>
      <c r="G270" s="7">
        <v>5.7000000000000002E-3</v>
      </c>
    </row>
    <row r="271" spans="1:7" ht="18" thickBot="1">
      <c r="A271" s="3">
        <v>39923</v>
      </c>
      <c r="B271" s="10">
        <v>54.22</v>
      </c>
      <c r="C271" s="6">
        <v>50.8</v>
      </c>
      <c r="D271" s="6">
        <v>55.2</v>
      </c>
      <c r="E271" s="6">
        <v>50.8</v>
      </c>
      <c r="F271" s="6">
        <v>0</v>
      </c>
      <c r="G271" s="7">
        <v>6.7299999999999999E-2</v>
      </c>
    </row>
    <row r="272" spans="1:7" ht="18" thickBot="1">
      <c r="A272" s="3">
        <v>39924</v>
      </c>
      <c r="B272" s="11">
        <v>53.64</v>
      </c>
      <c r="C272" s="6">
        <v>54.22</v>
      </c>
      <c r="D272" s="6">
        <v>55.28</v>
      </c>
      <c r="E272" s="6">
        <v>53.35</v>
      </c>
      <c r="F272" s="6">
        <v>0</v>
      </c>
      <c r="G272" s="9">
        <v>-1.0699999999999999E-2</v>
      </c>
    </row>
    <row r="273" spans="1:7" ht="18" thickBot="1">
      <c r="A273" s="3">
        <v>39925</v>
      </c>
      <c r="B273" s="10">
        <v>57.88</v>
      </c>
      <c r="C273" s="6">
        <v>53.64</v>
      </c>
      <c r="D273" s="6">
        <v>63.4</v>
      </c>
      <c r="E273" s="6">
        <v>53.64</v>
      </c>
      <c r="F273" s="6">
        <v>0</v>
      </c>
      <c r="G273" s="7">
        <v>7.9000000000000001E-2</v>
      </c>
    </row>
    <row r="274" spans="1:7" ht="18" thickBot="1">
      <c r="A274" s="3">
        <v>39926</v>
      </c>
      <c r="B274" s="11">
        <v>57.88</v>
      </c>
      <c r="C274" s="6">
        <v>57.88</v>
      </c>
      <c r="D274" s="6">
        <v>57.88</v>
      </c>
      <c r="E274" s="6">
        <v>57.88</v>
      </c>
      <c r="F274" s="6">
        <v>0</v>
      </c>
      <c r="G274" s="9">
        <v>0</v>
      </c>
    </row>
    <row r="275" spans="1:7" ht="18" thickBot="1">
      <c r="A275" s="3">
        <v>39927</v>
      </c>
      <c r="B275" s="11">
        <v>47.78</v>
      </c>
      <c r="C275" s="6">
        <v>51.3</v>
      </c>
      <c r="D275" s="6">
        <v>56.26</v>
      </c>
      <c r="E275" s="6">
        <v>47.68</v>
      </c>
      <c r="F275" s="6">
        <v>0</v>
      </c>
      <c r="G275" s="9">
        <v>-0.17449999999999999</v>
      </c>
    </row>
    <row r="276" spans="1:7" ht="18" thickBot="1">
      <c r="A276" s="3">
        <v>39930</v>
      </c>
      <c r="B276" s="10">
        <v>49.43</v>
      </c>
      <c r="C276" s="6">
        <v>47.78</v>
      </c>
      <c r="D276" s="6">
        <v>52.41</v>
      </c>
      <c r="E276" s="6">
        <v>47.78</v>
      </c>
      <c r="F276" s="6">
        <v>0</v>
      </c>
      <c r="G276" s="7">
        <v>3.4500000000000003E-2</v>
      </c>
    </row>
    <row r="277" spans="1:7" ht="18" thickBot="1">
      <c r="A277" s="3">
        <v>39931</v>
      </c>
      <c r="B277" s="11">
        <v>48.8</v>
      </c>
      <c r="C277" s="6">
        <v>49.43</v>
      </c>
      <c r="D277" s="6">
        <v>50.54</v>
      </c>
      <c r="E277" s="6">
        <v>47.95</v>
      </c>
      <c r="F277" s="6">
        <v>0</v>
      </c>
      <c r="G277" s="9">
        <v>-1.2699999999999999E-2</v>
      </c>
    </row>
    <row r="278" spans="1:7" ht="18" thickBot="1">
      <c r="A278" s="3">
        <v>39932</v>
      </c>
      <c r="B278" s="11">
        <v>46.63</v>
      </c>
      <c r="C278" s="6">
        <v>48.8</v>
      </c>
      <c r="D278" s="6">
        <v>48.8</v>
      </c>
      <c r="E278" s="6">
        <v>45.9</v>
      </c>
      <c r="F278" s="6">
        <v>0</v>
      </c>
      <c r="G278" s="9">
        <v>-4.4499999999999998E-2</v>
      </c>
    </row>
    <row r="279" spans="1:7" ht="18" thickBot="1">
      <c r="A279" s="3">
        <v>39937</v>
      </c>
      <c r="B279" s="10">
        <v>49.54</v>
      </c>
      <c r="C279" s="6">
        <v>46.63</v>
      </c>
      <c r="D279" s="6">
        <v>53.2</v>
      </c>
      <c r="E279" s="6">
        <v>43.7</v>
      </c>
      <c r="F279" s="6">
        <v>0</v>
      </c>
      <c r="G279" s="7">
        <v>6.2399999999999997E-2</v>
      </c>
    </row>
    <row r="280" spans="1:7" ht="18" thickBot="1">
      <c r="A280" s="3">
        <v>39938</v>
      </c>
      <c r="B280" s="10">
        <v>50.53</v>
      </c>
      <c r="C280" s="6">
        <v>49.54</v>
      </c>
      <c r="D280" s="6">
        <v>50.76</v>
      </c>
      <c r="E280" s="6">
        <v>49.33</v>
      </c>
      <c r="F280" s="6">
        <v>0</v>
      </c>
      <c r="G280" s="7">
        <v>0.02</v>
      </c>
    </row>
    <row r="281" spans="1:7" ht="18" thickBot="1">
      <c r="A281" s="3">
        <v>39939</v>
      </c>
      <c r="B281" s="10">
        <v>51.21</v>
      </c>
      <c r="C281" s="6">
        <v>48.13</v>
      </c>
      <c r="D281" s="6">
        <v>59.21</v>
      </c>
      <c r="E281" s="6">
        <v>48.13</v>
      </c>
      <c r="F281" s="6">
        <v>0</v>
      </c>
      <c r="G281" s="7">
        <v>1.35E-2</v>
      </c>
    </row>
    <row r="282" spans="1:7" ht="18" thickBot="1">
      <c r="A282" s="3">
        <v>39940</v>
      </c>
      <c r="B282" s="10">
        <v>54.76</v>
      </c>
      <c r="C282" s="6">
        <v>51.21</v>
      </c>
      <c r="D282" s="6">
        <v>61.48</v>
      </c>
      <c r="E282" s="6">
        <v>38.46</v>
      </c>
      <c r="F282" s="6">
        <v>0</v>
      </c>
      <c r="G282" s="7">
        <v>6.93E-2</v>
      </c>
    </row>
    <row r="283" spans="1:7" ht="18" thickBot="1">
      <c r="A283" s="3">
        <v>39941</v>
      </c>
      <c r="B283" s="10">
        <v>57.02</v>
      </c>
      <c r="C283" s="6">
        <v>54.76</v>
      </c>
      <c r="D283" s="6">
        <v>60.42</v>
      </c>
      <c r="E283" s="6">
        <v>44.32</v>
      </c>
      <c r="F283" s="6">
        <v>0</v>
      </c>
      <c r="G283" s="7">
        <v>4.1300000000000003E-2</v>
      </c>
    </row>
    <row r="284" spans="1:7" ht="18" thickBot="1">
      <c r="A284" s="3">
        <v>39944</v>
      </c>
      <c r="B284" s="10">
        <v>61.03</v>
      </c>
      <c r="C284" s="6">
        <v>51.93</v>
      </c>
      <c r="D284" s="6">
        <v>62.53</v>
      </c>
      <c r="E284" s="6">
        <v>43.97</v>
      </c>
      <c r="F284" s="6">
        <v>0</v>
      </c>
      <c r="G284" s="7">
        <v>7.0300000000000001E-2</v>
      </c>
    </row>
    <row r="285" spans="1:7" ht="18" thickBot="1">
      <c r="A285" s="3">
        <v>39945</v>
      </c>
      <c r="B285" s="11">
        <v>50.31</v>
      </c>
      <c r="C285" s="6">
        <v>50.74</v>
      </c>
      <c r="D285" s="6">
        <v>61.7</v>
      </c>
      <c r="E285" s="6">
        <v>50.28</v>
      </c>
      <c r="F285" s="6">
        <v>0</v>
      </c>
      <c r="G285" s="9">
        <v>-0.1757</v>
      </c>
    </row>
    <row r="286" spans="1:7" ht="18" thickBot="1">
      <c r="A286" s="3">
        <v>39946</v>
      </c>
      <c r="B286" s="10">
        <v>50.73</v>
      </c>
      <c r="C286" s="6">
        <v>50.31</v>
      </c>
      <c r="D286" s="6">
        <v>63.39</v>
      </c>
      <c r="E286" s="6">
        <v>46.73</v>
      </c>
      <c r="F286" s="6">
        <v>0</v>
      </c>
      <c r="G286" s="7">
        <v>8.3000000000000001E-3</v>
      </c>
    </row>
    <row r="287" spans="1:7" ht="18" thickBot="1">
      <c r="A287" s="3">
        <v>39947</v>
      </c>
      <c r="B287" s="10">
        <v>51.25</v>
      </c>
      <c r="C287" s="6">
        <v>50.73</v>
      </c>
      <c r="D287" s="6">
        <v>62.48</v>
      </c>
      <c r="E287" s="6">
        <v>49.81</v>
      </c>
      <c r="F287" s="6">
        <v>0</v>
      </c>
      <c r="G287" s="7">
        <v>1.03E-2</v>
      </c>
    </row>
    <row r="288" spans="1:7" ht="18" thickBot="1">
      <c r="A288" s="3">
        <v>39948</v>
      </c>
      <c r="B288" s="11">
        <v>49.64</v>
      </c>
      <c r="C288" s="6">
        <v>51.25</v>
      </c>
      <c r="D288" s="6">
        <v>52.81</v>
      </c>
      <c r="E288" s="6">
        <v>47.3</v>
      </c>
      <c r="F288" s="6">
        <v>0</v>
      </c>
      <c r="G288" s="9">
        <v>-3.1399999999999997E-2</v>
      </c>
    </row>
    <row r="289" spans="1:7" ht="18" thickBot="1">
      <c r="A289" s="3">
        <v>39951</v>
      </c>
      <c r="B289" s="11">
        <v>49.64</v>
      </c>
      <c r="C289" s="6">
        <v>51.25</v>
      </c>
      <c r="D289" s="6">
        <v>52.81</v>
      </c>
      <c r="E289" s="6">
        <v>47.3</v>
      </c>
      <c r="F289" s="6">
        <v>0</v>
      </c>
      <c r="G289" s="9">
        <v>0</v>
      </c>
    </row>
    <row r="290" spans="1:7" ht="18" thickBot="1">
      <c r="A290" s="3">
        <v>39952</v>
      </c>
      <c r="B290" s="10">
        <v>58.1</v>
      </c>
      <c r="C290" s="6">
        <v>65.47</v>
      </c>
      <c r="D290" s="6">
        <v>69.010000000000005</v>
      </c>
      <c r="E290" s="6">
        <v>41.27</v>
      </c>
      <c r="F290" s="6">
        <v>0</v>
      </c>
      <c r="G290" s="7">
        <v>0.1704</v>
      </c>
    </row>
    <row r="291" spans="1:7" ht="18" thickBot="1">
      <c r="A291" s="3">
        <v>39953</v>
      </c>
      <c r="B291" s="11">
        <v>50.79</v>
      </c>
      <c r="C291" s="6">
        <v>57.48</v>
      </c>
      <c r="D291" s="6">
        <v>63.97</v>
      </c>
      <c r="E291" s="6">
        <v>45.66</v>
      </c>
      <c r="F291" s="6">
        <v>0</v>
      </c>
      <c r="G291" s="9">
        <v>-0.1258</v>
      </c>
    </row>
    <row r="292" spans="1:7" ht="18" thickBot="1">
      <c r="A292" s="3">
        <v>39954</v>
      </c>
      <c r="B292" s="11">
        <v>50.79</v>
      </c>
      <c r="C292" s="6">
        <v>50.79</v>
      </c>
      <c r="D292" s="6">
        <v>50.79</v>
      </c>
      <c r="E292" s="6">
        <v>50.79</v>
      </c>
      <c r="F292" s="6">
        <v>0</v>
      </c>
      <c r="G292" s="9">
        <v>0</v>
      </c>
    </row>
    <row r="293" spans="1:7" ht="18" thickBot="1">
      <c r="A293" s="3">
        <v>39955</v>
      </c>
      <c r="B293" s="11">
        <v>49.64</v>
      </c>
      <c r="C293" s="6">
        <v>49.64</v>
      </c>
      <c r="D293" s="6">
        <v>49.64</v>
      </c>
      <c r="E293" s="6">
        <v>49.64</v>
      </c>
      <c r="F293" s="6">
        <v>0</v>
      </c>
      <c r="G293" s="9">
        <v>-2.2599999999999999E-2</v>
      </c>
    </row>
    <row r="294" spans="1:7" ht="18" thickBot="1">
      <c r="A294" s="3">
        <v>39958</v>
      </c>
      <c r="B294" s="11">
        <v>43.71</v>
      </c>
      <c r="C294" s="6">
        <v>83.71</v>
      </c>
      <c r="D294" s="6">
        <v>83.71</v>
      </c>
      <c r="E294" s="6">
        <v>43.69</v>
      </c>
      <c r="F294" s="6">
        <v>0</v>
      </c>
      <c r="G294" s="9">
        <v>-0.1195</v>
      </c>
    </row>
    <row r="295" spans="1:7" ht="18" thickBot="1">
      <c r="A295" s="3">
        <v>39959</v>
      </c>
      <c r="B295" s="10">
        <v>52.37</v>
      </c>
      <c r="C295" s="6">
        <v>43.71</v>
      </c>
      <c r="D295" s="6">
        <v>84.93</v>
      </c>
      <c r="E295" s="6">
        <v>39.58</v>
      </c>
      <c r="F295" s="6">
        <v>0</v>
      </c>
      <c r="G295" s="7">
        <v>0.1981</v>
      </c>
    </row>
    <row r="296" spans="1:7" ht="18" thickBot="1">
      <c r="A296" s="3">
        <v>39960</v>
      </c>
      <c r="B296" s="11">
        <v>41.57</v>
      </c>
      <c r="C296" s="6">
        <v>52.37</v>
      </c>
      <c r="D296" s="6">
        <v>77.77</v>
      </c>
      <c r="E296" s="6">
        <v>37.93</v>
      </c>
      <c r="F296" s="6">
        <v>0</v>
      </c>
      <c r="G296" s="9">
        <v>-0.20619999999999999</v>
      </c>
    </row>
    <row r="297" spans="1:7" ht="18" thickBot="1">
      <c r="A297" s="3">
        <v>39961</v>
      </c>
      <c r="B297" s="10">
        <v>44.58</v>
      </c>
      <c r="C297" s="6">
        <v>36.32</v>
      </c>
      <c r="D297" s="6">
        <v>76.31</v>
      </c>
      <c r="E297" s="6">
        <v>36.32</v>
      </c>
      <c r="F297" s="6">
        <v>0</v>
      </c>
      <c r="G297" s="7">
        <v>7.2400000000000006E-2</v>
      </c>
    </row>
    <row r="298" spans="1:7" ht="18" thickBot="1">
      <c r="A298" s="3">
        <v>39962</v>
      </c>
      <c r="B298" s="11">
        <v>40.299999999999997</v>
      </c>
      <c r="C298" s="6">
        <v>39.090000000000003</v>
      </c>
      <c r="D298" s="6">
        <v>48.29</v>
      </c>
      <c r="E298" s="6">
        <v>35.340000000000003</v>
      </c>
      <c r="F298" s="6">
        <v>0</v>
      </c>
      <c r="G298" s="9">
        <v>-9.6000000000000002E-2</v>
      </c>
    </row>
    <row r="299" spans="1:7" ht="18" thickBot="1">
      <c r="A299" s="3">
        <v>39965</v>
      </c>
      <c r="B299" s="10">
        <v>41.83</v>
      </c>
      <c r="C299" s="6">
        <v>41.19</v>
      </c>
      <c r="D299" s="6">
        <v>47.09</v>
      </c>
      <c r="E299" s="6">
        <v>39.590000000000003</v>
      </c>
      <c r="F299" s="6">
        <v>0</v>
      </c>
      <c r="G299" s="7">
        <v>3.7999999999999999E-2</v>
      </c>
    </row>
    <row r="300" spans="1:7" ht="18" thickBot="1">
      <c r="A300" s="3">
        <v>39966</v>
      </c>
      <c r="B300" s="11">
        <v>41.04</v>
      </c>
      <c r="C300" s="6">
        <v>39.04</v>
      </c>
      <c r="D300" s="6">
        <v>58.56</v>
      </c>
      <c r="E300" s="6">
        <v>39.04</v>
      </c>
      <c r="F300" s="6">
        <v>0</v>
      </c>
      <c r="G300" s="9">
        <v>-1.89E-2</v>
      </c>
    </row>
    <row r="301" spans="1:7" ht="18" thickBot="1">
      <c r="A301" s="3">
        <v>39967</v>
      </c>
      <c r="B301" s="11">
        <v>40.67</v>
      </c>
      <c r="C301" s="6">
        <v>41.04</v>
      </c>
      <c r="D301" s="6">
        <v>58.92</v>
      </c>
      <c r="E301" s="6">
        <v>38.020000000000003</v>
      </c>
      <c r="F301" s="6">
        <v>0</v>
      </c>
      <c r="G301" s="9">
        <v>-8.9999999999999993E-3</v>
      </c>
    </row>
    <row r="302" spans="1:7" ht="18" thickBot="1">
      <c r="A302" s="3">
        <v>39968</v>
      </c>
      <c r="B302" s="10">
        <v>41.31</v>
      </c>
      <c r="C302" s="6">
        <v>37.450000000000003</v>
      </c>
      <c r="D302" s="6">
        <v>59.42</v>
      </c>
      <c r="E302" s="6">
        <v>37.450000000000003</v>
      </c>
      <c r="F302" s="6">
        <v>0</v>
      </c>
      <c r="G302" s="7">
        <v>1.5699999999999999E-2</v>
      </c>
    </row>
    <row r="303" spans="1:7" ht="18" thickBot="1">
      <c r="A303" s="3">
        <v>39969</v>
      </c>
      <c r="B303" s="11">
        <v>40.549999999999997</v>
      </c>
      <c r="C303" s="6">
        <v>38.479999999999997</v>
      </c>
      <c r="D303" s="6">
        <v>41.54</v>
      </c>
      <c r="E303" s="6">
        <v>38.479999999999997</v>
      </c>
      <c r="F303" s="6">
        <v>0</v>
      </c>
      <c r="G303" s="9">
        <v>-1.84E-2</v>
      </c>
    </row>
    <row r="304" spans="1:7" ht="18" thickBot="1">
      <c r="A304" s="3">
        <v>39972</v>
      </c>
      <c r="B304" s="10">
        <v>42.27</v>
      </c>
      <c r="C304" s="6">
        <v>40.549999999999997</v>
      </c>
      <c r="D304" s="6">
        <v>69.19</v>
      </c>
      <c r="E304" s="6">
        <v>40.549999999999997</v>
      </c>
      <c r="F304" s="6">
        <v>0</v>
      </c>
      <c r="G304" s="7">
        <v>4.24E-2</v>
      </c>
    </row>
    <row r="305" spans="1:7" ht="18" thickBot="1">
      <c r="A305" s="3">
        <v>39973</v>
      </c>
      <c r="B305" s="11">
        <v>40.76</v>
      </c>
      <c r="C305" s="6">
        <v>40.19</v>
      </c>
      <c r="D305" s="6">
        <v>52.61</v>
      </c>
      <c r="E305" s="6">
        <v>40.19</v>
      </c>
      <c r="F305" s="6">
        <v>0</v>
      </c>
      <c r="G305" s="9">
        <v>-3.5700000000000003E-2</v>
      </c>
    </row>
    <row r="306" spans="1:7" ht="18" thickBot="1">
      <c r="A306" s="3">
        <v>39974</v>
      </c>
      <c r="B306" s="11">
        <v>40.47</v>
      </c>
      <c r="C306" s="6">
        <v>42.04</v>
      </c>
      <c r="D306" s="6">
        <v>86.92</v>
      </c>
      <c r="E306" s="6">
        <v>37</v>
      </c>
      <c r="F306" s="6">
        <v>0</v>
      </c>
      <c r="G306" s="9">
        <v>-7.1000000000000004E-3</v>
      </c>
    </row>
    <row r="307" spans="1:7" ht="18" thickBot="1">
      <c r="A307" s="3">
        <v>39975</v>
      </c>
      <c r="B307" s="10">
        <v>41.02</v>
      </c>
      <c r="C307" s="6">
        <v>40.47</v>
      </c>
      <c r="D307" s="6">
        <v>67.55</v>
      </c>
      <c r="E307" s="6">
        <v>39.71</v>
      </c>
      <c r="F307" s="6">
        <v>0</v>
      </c>
      <c r="G307" s="7">
        <v>1.3599999999999999E-2</v>
      </c>
    </row>
    <row r="308" spans="1:7" ht="18" thickBot="1">
      <c r="A308" s="3">
        <v>39976</v>
      </c>
      <c r="B308" s="11">
        <v>40.83</v>
      </c>
      <c r="C308" s="6">
        <v>49.2</v>
      </c>
      <c r="D308" s="6">
        <v>74.540000000000006</v>
      </c>
      <c r="E308" s="6">
        <v>39.51</v>
      </c>
      <c r="F308" s="6">
        <v>0</v>
      </c>
      <c r="G308" s="9">
        <v>-4.5999999999999999E-3</v>
      </c>
    </row>
    <row r="309" spans="1:7" ht="18" thickBot="1">
      <c r="A309" s="3">
        <v>39979</v>
      </c>
      <c r="B309" s="10">
        <v>52.71</v>
      </c>
      <c r="C309" s="6">
        <v>40.340000000000003</v>
      </c>
      <c r="D309" s="6">
        <v>80.42</v>
      </c>
      <c r="E309" s="6">
        <v>40.340000000000003</v>
      </c>
      <c r="F309" s="6">
        <v>0</v>
      </c>
      <c r="G309" s="7">
        <v>0.29099999999999998</v>
      </c>
    </row>
    <row r="310" spans="1:7" ht="18" thickBot="1">
      <c r="A310" s="3">
        <v>39980</v>
      </c>
      <c r="B310" s="11">
        <v>41.69</v>
      </c>
      <c r="C310" s="6">
        <v>42.19</v>
      </c>
      <c r="D310" s="6">
        <v>71.209999999999994</v>
      </c>
      <c r="E310" s="6">
        <v>41.31</v>
      </c>
      <c r="F310" s="6">
        <v>0</v>
      </c>
      <c r="G310" s="9">
        <v>-0.20910000000000001</v>
      </c>
    </row>
    <row r="311" spans="1:7" ht="18" thickBot="1">
      <c r="A311" s="3">
        <v>39981</v>
      </c>
      <c r="B311" s="10">
        <v>62.05</v>
      </c>
      <c r="C311" s="6">
        <v>40.840000000000003</v>
      </c>
      <c r="D311" s="6">
        <v>64.53</v>
      </c>
      <c r="E311" s="6">
        <v>40.369999999999997</v>
      </c>
      <c r="F311" s="6">
        <v>0</v>
      </c>
      <c r="G311" s="7">
        <v>0.4884</v>
      </c>
    </row>
    <row r="312" spans="1:7" ht="18" thickBot="1">
      <c r="A312" s="3">
        <v>39982</v>
      </c>
      <c r="B312" s="11">
        <v>54.49</v>
      </c>
      <c r="C312" s="6">
        <v>62.05</v>
      </c>
      <c r="D312" s="6">
        <v>70.28</v>
      </c>
      <c r="E312" s="6">
        <v>50.13</v>
      </c>
      <c r="F312" s="6">
        <v>0</v>
      </c>
      <c r="G312" s="9">
        <v>-0.12180000000000001</v>
      </c>
    </row>
    <row r="313" spans="1:7" ht="18" thickBot="1">
      <c r="A313" s="3">
        <v>39983</v>
      </c>
      <c r="B313" s="11">
        <v>48.95</v>
      </c>
      <c r="C313" s="6">
        <v>55.68</v>
      </c>
      <c r="D313" s="6">
        <v>57.1</v>
      </c>
      <c r="E313" s="6">
        <v>47.83</v>
      </c>
      <c r="F313" s="6">
        <v>0</v>
      </c>
      <c r="G313" s="9">
        <v>-0.1017</v>
      </c>
    </row>
    <row r="314" spans="1:7" ht="18" thickBot="1">
      <c r="A314" s="3">
        <v>39986</v>
      </c>
      <c r="B314" s="11">
        <v>47.53</v>
      </c>
      <c r="C314" s="6">
        <v>48.95</v>
      </c>
      <c r="D314" s="6">
        <v>64.61</v>
      </c>
      <c r="E314" s="6">
        <v>44.26</v>
      </c>
      <c r="F314" s="6">
        <v>0</v>
      </c>
      <c r="G314" s="9">
        <v>-2.9000000000000001E-2</v>
      </c>
    </row>
    <row r="315" spans="1:7" ht="18" thickBot="1">
      <c r="A315" s="3">
        <v>39987</v>
      </c>
      <c r="B315" s="10">
        <v>48.23</v>
      </c>
      <c r="C315" s="6">
        <v>56.56</v>
      </c>
      <c r="D315" s="6">
        <v>56.56</v>
      </c>
      <c r="E315" s="6">
        <v>44.8</v>
      </c>
      <c r="F315" s="6">
        <v>0</v>
      </c>
      <c r="G315" s="7">
        <v>1.47E-2</v>
      </c>
    </row>
    <row r="316" spans="1:7" ht="18" thickBot="1">
      <c r="A316" s="3">
        <v>39988</v>
      </c>
      <c r="B316" s="11">
        <v>42.22</v>
      </c>
      <c r="C316" s="6">
        <v>53.72</v>
      </c>
      <c r="D316" s="6">
        <v>53.72</v>
      </c>
      <c r="E316" s="6">
        <v>42.22</v>
      </c>
      <c r="F316" s="6">
        <v>0</v>
      </c>
      <c r="G316" s="9">
        <v>-0.1246</v>
      </c>
    </row>
    <row r="317" spans="1:7" ht="18" thickBot="1">
      <c r="A317" s="3">
        <v>39989</v>
      </c>
      <c r="B317" s="11">
        <v>38.590000000000003</v>
      </c>
      <c r="C317" s="6">
        <v>44.9</v>
      </c>
      <c r="D317" s="6">
        <v>47.65</v>
      </c>
      <c r="E317" s="6">
        <v>37.130000000000003</v>
      </c>
      <c r="F317" s="6">
        <v>0</v>
      </c>
      <c r="G317" s="9">
        <v>-8.5999999999999993E-2</v>
      </c>
    </row>
    <row r="318" spans="1:7" ht="18" thickBot="1">
      <c r="A318" s="3">
        <v>39990</v>
      </c>
      <c r="B318" s="11">
        <v>37.99</v>
      </c>
      <c r="C318" s="6">
        <v>38.590000000000003</v>
      </c>
      <c r="D318" s="6">
        <v>44.33</v>
      </c>
      <c r="E318" s="6">
        <v>31.12</v>
      </c>
      <c r="F318" s="6">
        <v>0</v>
      </c>
      <c r="G318" s="9">
        <v>-1.55E-2</v>
      </c>
    </row>
    <row r="319" spans="1:7" ht="18" thickBot="1">
      <c r="A319" s="3">
        <v>39993</v>
      </c>
      <c r="B319" s="10">
        <v>40.31</v>
      </c>
      <c r="C319" s="6">
        <v>37.99</v>
      </c>
      <c r="D319" s="6">
        <v>40.68</v>
      </c>
      <c r="E319" s="6">
        <v>36.99</v>
      </c>
      <c r="F319" s="6">
        <v>0</v>
      </c>
      <c r="G319" s="7">
        <v>6.1100000000000002E-2</v>
      </c>
    </row>
    <row r="320" spans="1:7" ht="18" thickBot="1">
      <c r="A320" s="3">
        <v>39994</v>
      </c>
      <c r="B320" s="10">
        <v>42.54</v>
      </c>
      <c r="C320" s="6">
        <v>40.799999999999997</v>
      </c>
      <c r="D320" s="6">
        <v>43.27</v>
      </c>
      <c r="E320" s="6">
        <v>40.5</v>
      </c>
      <c r="F320" s="6">
        <v>0</v>
      </c>
      <c r="G320" s="7">
        <v>5.5300000000000002E-2</v>
      </c>
    </row>
    <row r="321" spans="1:7" ht="18" thickBot="1">
      <c r="A321" s="3">
        <v>39995</v>
      </c>
      <c r="B321" s="10">
        <v>43.15</v>
      </c>
      <c r="C321" s="6">
        <v>42.2</v>
      </c>
      <c r="D321" s="6">
        <v>44.55</v>
      </c>
      <c r="E321" s="6">
        <v>42.2</v>
      </c>
      <c r="F321" s="6">
        <v>0</v>
      </c>
      <c r="G321" s="7">
        <v>1.43E-2</v>
      </c>
    </row>
    <row r="322" spans="1:7" ht="18" thickBot="1">
      <c r="A322" s="3">
        <v>39996</v>
      </c>
      <c r="B322" s="10">
        <v>43.88</v>
      </c>
      <c r="C322" s="6">
        <v>42.91</v>
      </c>
      <c r="D322" s="6">
        <v>44.89</v>
      </c>
      <c r="E322" s="6">
        <v>42.91</v>
      </c>
      <c r="F322" s="6">
        <v>0</v>
      </c>
      <c r="G322" s="7">
        <v>1.6899999999999998E-2</v>
      </c>
    </row>
    <row r="323" spans="1:7" ht="18" thickBot="1">
      <c r="A323" s="3">
        <v>39997</v>
      </c>
      <c r="B323" s="10">
        <v>45.86</v>
      </c>
      <c r="C323" s="6">
        <v>43.88</v>
      </c>
      <c r="D323" s="6">
        <v>45.9</v>
      </c>
      <c r="E323" s="6">
        <v>43.88</v>
      </c>
      <c r="F323" s="6">
        <v>0</v>
      </c>
      <c r="G323" s="7">
        <v>4.5100000000000001E-2</v>
      </c>
    </row>
    <row r="324" spans="1:7" ht="18" thickBot="1">
      <c r="A324" s="3">
        <v>40000</v>
      </c>
      <c r="B324" s="11">
        <v>39.89</v>
      </c>
      <c r="C324" s="6">
        <v>46.23</v>
      </c>
      <c r="D324" s="6">
        <v>47.48</v>
      </c>
      <c r="E324" s="6">
        <v>39.54</v>
      </c>
      <c r="F324" s="6">
        <v>0</v>
      </c>
      <c r="G324" s="9">
        <v>-0.13020000000000001</v>
      </c>
    </row>
    <row r="325" spans="1:7" ht="18" thickBot="1">
      <c r="A325" s="3">
        <v>40001</v>
      </c>
      <c r="B325" s="11">
        <v>36.17</v>
      </c>
      <c r="C325" s="6">
        <v>38.82</v>
      </c>
      <c r="D325" s="6">
        <v>40.380000000000003</v>
      </c>
      <c r="E325" s="6">
        <v>36.130000000000003</v>
      </c>
      <c r="F325" s="6">
        <v>0</v>
      </c>
      <c r="G325" s="9">
        <v>-9.3299999999999994E-2</v>
      </c>
    </row>
    <row r="326" spans="1:7" ht="18" thickBot="1">
      <c r="A326" s="3">
        <v>40002</v>
      </c>
      <c r="B326" s="10">
        <v>37.380000000000003</v>
      </c>
      <c r="C326" s="6">
        <v>33.99</v>
      </c>
      <c r="D326" s="6">
        <v>38.93</v>
      </c>
      <c r="E326" s="6">
        <v>36.17</v>
      </c>
      <c r="F326" s="6">
        <v>0</v>
      </c>
      <c r="G326" s="7">
        <v>3.3500000000000002E-2</v>
      </c>
    </row>
    <row r="327" spans="1:7" ht="18" thickBot="1">
      <c r="A327" s="3">
        <v>40003</v>
      </c>
      <c r="B327" s="11">
        <v>36.64</v>
      </c>
      <c r="C327" s="6">
        <v>36.67</v>
      </c>
      <c r="D327" s="6">
        <v>38.39</v>
      </c>
      <c r="E327" s="6">
        <v>36.64</v>
      </c>
      <c r="F327" s="6">
        <v>0</v>
      </c>
      <c r="G327" s="9">
        <v>-1.9800000000000002E-2</v>
      </c>
    </row>
    <row r="328" spans="1:7" ht="18" thickBot="1">
      <c r="A328" s="3">
        <v>40004</v>
      </c>
      <c r="B328" s="11">
        <v>35.83</v>
      </c>
      <c r="C328" s="6">
        <v>35.590000000000003</v>
      </c>
      <c r="D328" s="6">
        <v>36.82</v>
      </c>
      <c r="E328" s="6">
        <v>34.950000000000003</v>
      </c>
      <c r="F328" s="6">
        <v>0</v>
      </c>
      <c r="G328" s="9">
        <v>-2.2100000000000002E-2</v>
      </c>
    </row>
    <row r="329" spans="1:7" ht="18" thickBot="1">
      <c r="A329" s="3">
        <v>40007</v>
      </c>
      <c r="B329" s="10">
        <v>36.58</v>
      </c>
      <c r="C329" s="6">
        <v>35.83</v>
      </c>
      <c r="D329" s="6">
        <v>38.380000000000003</v>
      </c>
      <c r="E329" s="6">
        <v>35.83</v>
      </c>
      <c r="F329" s="6">
        <v>0</v>
      </c>
      <c r="G329" s="7">
        <v>2.0899999999999998E-2</v>
      </c>
    </row>
    <row r="330" spans="1:7" ht="18" thickBot="1">
      <c r="A330" s="3">
        <v>40008</v>
      </c>
      <c r="B330" s="11">
        <v>35.049999999999997</v>
      </c>
      <c r="C330" s="6">
        <v>36.35</v>
      </c>
      <c r="D330" s="6">
        <v>36.35</v>
      </c>
      <c r="E330" s="6">
        <v>34.659999999999997</v>
      </c>
      <c r="F330" s="6">
        <v>0</v>
      </c>
      <c r="G330" s="9">
        <v>-4.1799999999999997E-2</v>
      </c>
    </row>
    <row r="331" spans="1:7" ht="18" thickBot="1">
      <c r="A331" s="3">
        <v>40009</v>
      </c>
      <c r="B331" s="10">
        <v>36.15</v>
      </c>
      <c r="C331" s="6">
        <v>35.81</v>
      </c>
      <c r="D331" s="6">
        <v>36.35</v>
      </c>
      <c r="E331" s="6">
        <v>34.35</v>
      </c>
      <c r="F331" s="6">
        <v>0</v>
      </c>
      <c r="G331" s="7">
        <v>3.1399999999999997E-2</v>
      </c>
    </row>
    <row r="332" spans="1:7" ht="18" thickBot="1">
      <c r="A332" s="3">
        <v>40010</v>
      </c>
      <c r="B332" s="10">
        <v>37.590000000000003</v>
      </c>
      <c r="C332" s="6">
        <v>35.64</v>
      </c>
      <c r="D332" s="6">
        <v>38.26</v>
      </c>
      <c r="E332" s="6">
        <v>35.64</v>
      </c>
      <c r="F332" s="6">
        <v>0</v>
      </c>
      <c r="G332" s="7">
        <v>3.9800000000000002E-2</v>
      </c>
    </row>
    <row r="333" spans="1:7" ht="18" thickBot="1">
      <c r="A333" s="3">
        <v>40011</v>
      </c>
      <c r="B333" s="11">
        <v>35.89</v>
      </c>
      <c r="C333" s="6">
        <v>37.61</v>
      </c>
      <c r="D333" s="6">
        <v>37.61</v>
      </c>
      <c r="E333" s="6">
        <v>35.590000000000003</v>
      </c>
      <c r="F333" s="6">
        <v>0</v>
      </c>
      <c r="G333" s="9">
        <v>-4.5199999999999997E-2</v>
      </c>
    </row>
    <row r="334" spans="1:7" ht="18" thickBot="1">
      <c r="A334" s="3">
        <v>40014</v>
      </c>
      <c r="B334" s="10">
        <v>36.97</v>
      </c>
      <c r="C334" s="6">
        <v>35.89</v>
      </c>
      <c r="D334" s="6">
        <v>37.950000000000003</v>
      </c>
      <c r="E334" s="6">
        <v>35.89</v>
      </c>
      <c r="F334" s="6">
        <v>0</v>
      </c>
      <c r="G334" s="7">
        <v>3.0099999999999998E-2</v>
      </c>
    </row>
    <row r="335" spans="1:7" ht="18" thickBot="1">
      <c r="A335" s="3">
        <v>40015</v>
      </c>
      <c r="B335" s="11">
        <v>36.590000000000003</v>
      </c>
      <c r="C335" s="6">
        <v>36.979999999999997</v>
      </c>
      <c r="D335" s="6">
        <v>38.65</v>
      </c>
      <c r="E335" s="6">
        <v>36.450000000000003</v>
      </c>
      <c r="F335" s="6">
        <v>0</v>
      </c>
      <c r="G335" s="9">
        <v>-1.03E-2</v>
      </c>
    </row>
    <row r="336" spans="1:7" ht="18" thickBot="1">
      <c r="A336" s="3">
        <v>40016</v>
      </c>
      <c r="B336" s="10">
        <v>37.14</v>
      </c>
      <c r="C336" s="6">
        <v>36.39</v>
      </c>
      <c r="D336" s="6">
        <v>37.28</v>
      </c>
      <c r="E336" s="6">
        <v>35.81</v>
      </c>
      <c r="F336" s="6">
        <v>0</v>
      </c>
      <c r="G336" s="7">
        <v>1.4999999999999999E-2</v>
      </c>
    </row>
    <row r="337" spans="1:7" ht="18" thickBot="1">
      <c r="A337" s="3">
        <v>40017</v>
      </c>
      <c r="B337" s="11">
        <v>34.049999999999997</v>
      </c>
      <c r="C337" s="6">
        <v>43.27</v>
      </c>
      <c r="D337" s="6">
        <v>43.27</v>
      </c>
      <c r="E337" s="6">
        <v>32.57</v>
      </c>
      <c r="F337" s="6">
        <v>0</v>
      </c>
      <c r="G337" s="9">
        <v>-8.3199999999999996E-2</v>
      </c>
    </row>
    <row r="338" spans="1:7" ht="18" thickBot="1">
      <c r="A338" s="3">
        <v>40018</v>
      </c>
      <c r="B338" s="10">
        <v>36.47</v>
      </c>
      <c r="C338" s="6">
        <v>34.049999999999997</v>
      </c>
      <c r="D338" s="6">
        <v>40.21</v>
      </c>
      <c r="E338" s="6">
        <v>34.049999999999997</v>
      </c>
      <c r="F338" s="6">
        <v>0</v>
      </c>
      <c r="G338" s="7">
        <v>7.1099999999999997E-2</v>
      </c>
    </row>
    <row r="339" spans="1:7" ht="18" thickBot="1">
      <c r="A339" s="3">
        <v>40021</v>
      </c>
      <c r="B339" s="10">
        <v>37.39</v>
      </c>
      <c r="C339" s="6">
        <v>36.47</v>
      </c>
      <c r="D339" s="6">
        <v>38.99</v>
      </c>
      <c r="E339" s="6">
        <v>36.47</v>
      </c>
      <c r="F339" s="6">
        <v>0</v>
      </c>
      <c r="G339" s="7">
        <v>2.52E-2</v>
      </c>
    </row>
    <row r="340" spans="1:7" ht="18" thickBot="1">
      <c r="A340" s="3">
        <v>40022</v>
      </c>
      <c r="B340" s="11">
        <v>36.07</v>
      </c>
      <c r="C340" s="6">
        <v>37.39</v>
      </c>
      <c r="D340" s="6">
        <v>37.69</v>
      </c>
      <c r="E340" s="6">
        <v>35.979999999999997</v>
      </c>
      <c r="F340" s="6">
        <v>0</v>
      </c>
      <c r="G340" s="9">
        <v>-3.5299999999999998E-2</v>
      </c>
    </row>
    <row r="341" spans="1:7" ht="18" thickBot="1">
      <c r="A341" s="3">
        <v>40023</v>
      </c>
      <c r="B341" s="10">
        <v>37.33</v>
      </c>
      <c r="C341" s="6">
        <v>36.07</v>
      </c>
      <c r="D341" s="6">
        <v>42.42</v>
      </c>
      <c r="E341" s="6">
        <v>35.86</v>
      </c>
      <c r="F341" s="6">
        <v>0</v>
      </c>
      <c r="G341" s="7">
        <v>3.49E-2</v>
      </c>
    </row>
    <row r="342" spans="1:7" ht="18" thickBot="1">
      <c r="A342" s="3">
        <v>40024</v>
      </c>
      <c r="B342" s="10">
        <v>37.590000000000003</v>
      </c>
      <c r="C342" s="6">
        <v>37.33</v>
      </c>
      <c r="D342" s="6">
        <v>37.83</v>
      </c>
      <c r="E342" s="6">
        <v>35.130000000000003</v>
      </c>
      <c r="F342" s="6">
        <v>0</v>
      </c>
      <c r="G342" s="7">
        <v>7.0000000000000001E-3</v>
      </c>
    </row>
    <row r="343" spans="1:7" ht="18" thickBot="1">
      <c r="A343" s="3">
        <v>40025</v>
      </c>
      <c r="B343" s="10">
        <v>39.21</v>
      </c>
      <c r="C343" s="6">
        <v>34.86</v>
      </c>
      <c r="D343" s="6">
        <v>39.21</v>
      </c>
      <c r="E343" s="6">
        <v>34.49</v>
      </c>
      <c r="F343" s="6">
        <v>0</v>
      </c>
      <c r="G343" s="7">
        <v>4.3099999999999999E-2</v>
      </c>
    </row>
    <row r="344" spans="1:7" ht="18" thickBot="1">
      <c r="A344" s="3">
        <v>40028</v>
      </c>
      <c r="B344" s="10">
        <v>40.65</v>
      </c>
      <c r="C344" s="6">
        <v>39.21</v>
      </c>
      <c r="D344" s="6">
        <v>54.13</v>
      </c>
      <c r="E344" s="6">
        <v>36.58</v>
      </c>
      <c r="F344" s="6">
        <v>0</v>
      </c>
      <c r="G344" s="7">
        <v>3.6700000000000003E-2</v>
      </c>
    </row>
    <row r="345" spans="1:7" ht="18" thickBot="1">
      <c r="A345" s="3">
        <v>40029</v>
      </c>
      <c r="B345" s="11">
        <v>36.799999999999997</v>
      </c>
      <c r="C345" s="6">
        <v>36.14</v>
      </c>
      <c r="D345" s="6">
        <v>62.54</v>
      </c>
      <c r="E345" s="6">
        <v>35.97</v>
      </c>
      <c r="F345" s="6">
        <v>0</v>
      </c>
      <c r="G345" s="9">
        <v>-9.4700000000000006E-2</v>
      </c>
    </row>
    <row r="346" spans="1:7" ht="18" thickBot="1">
      <c r="A346" s="3">
        <v>40030</v>
      </c>
      <c r="B346" s="11">
        <v>36.700000000000003</v>
      </c>
      <c r="C346" s="6">
        <v>27.37</v>
      </c>
      <c r="D346" s="6">
        <v>60.51</v>
      </c>
      <c r="E346" s="6">
        <v>27.37</v>
      </c>
      <c r="F346" s="6">
        <v>0</v>
      </c>
      <c r="G346" s="9">
        <v>-2.7000000000000001E-3</v>
      </c>
    </row>
    <row r="347" spans="1:7" ht="18" thickBot="1">
      <c r="A347" s="3">
        <v>40031</v>
      </c>
      <c r="B347" s="10">
        <v>37.65</v>
      </c>
      <c r="C347" s="6">
        <v>34.47</v>
      </c>
      <c r="D347" s="6">
        <v>63.07</v>
      </c>
      <c r="E347" s="6">
        <v>32.130000000000003</v>
      </c>
      <c r="F347" s="6">
        <v>0</v>
      </c>
      <c r="G347" s="7">
        <v>2.5899999999999999E-2</v>
      </c>
    </row>
    <row r="348" spans="1:7" ht="18" thickBot="1">
      <c r="A348" s="3">
        <v>40032</v>
      </c>
      <c r="B348" s="10">
        <v>40.85</v>
      </c>
      <c r="C348" s="6">
        <v>37.65</v>
      </c>
      <c r="D348" s="6">
        <v>64.5</v>
      </c>
      <c r="E348" s="6">
        <v>36.67</v>
      </c>
      <c r="F348" s="6">
        <v>0</v>
      </c>
      <c r="G348" s="7">
        <v>8.5000000000000006E-2</v>
      </c>
    </row>
    <row r="349" spans="1:7" ht="18" thickBot="1">
      <c r="A349" s="3">
        <v>40035</v>
      </c>
      <c r="B349" s="11">
        <v>38.19</v>
      </c>
      <c r="C349" s="6">
        <v>40.85</v>
      </c>
      <c r="D349" s="6">
        <v>69.489999999999995</v>
      </c>
      <c r="E349" s="6">
        <v>35.03</v>
      </c>
      <c r="F349" s="6">
        <v>0</v>
      </c>
      <c r="G349" s="9">
        <v>-6.5100000000000005E-2</v>
      </c>
    </row>
    <row r="350" spans="1:7" ht="18" thickBot="1">
      <c r="A350" s="3">
        <v>40036</v>
      </c>
      <c r="B350" s="10">
        <v>38.200000000000003</v>
      </c>
      <c r="C350" s="6">
        <v>42.29</v>
      </c>
      <c r="D350" s="6">
        <v>70.81</v>
      </c>
      <c r="E350" s="6">
        <v>36.78</v>
      </c>
      <c r="F350" s="6">
        <v>0</v>
      </c>
      <c r="G350" s="7">
        <v>2.9999999999999997E-4</v>
      </c>
    </row>
    <row r="351" spans="1:7" ht="18" thickBot="1">
      <c r="A351" s="3">
        <v>40037</v>
      </c>
      <c r="B351" s="10">
        <v>42.52</v>
      </c>
      <c r="C351" s="6">
        <v>38.200000000000003</v>
      </c>
      <c r="D351" s="6">
        <v>72.12</v>
      </c>
      <c r="E351" s="6">
        <v>37.07</v>
      </c>
      <c r="F351" s="6">
        <v>0</v>
      </c>
      <c r="G351" s="7">
        <v>0.11310000000000001</v>
      </c>
    </row>
    <row r="352" spans="1:7" ht="18" thickBot="1">
      <c r="A352" s="3">
        <v>40038</v>
      </c>
      <c r="B352" s="10">
        <v>42.8</v>
      </c>
      <c r="C352" s="6">
        <v>38.659999999999997</v>
      </c>
      <c r="D352" s="6">
        <v>59.33</v>
      </c>
      <c r="E352" s="6">
        <v>37.85</v>
      </c>
      <c r="F352" s="6">
        <v>0</v>
      </c>
      <c r="G352" s="7">
        <v>6.6E-3</v>
      </c>
    </row>
    <row r="353" spans="1:7" ht="18" thickBot="1">
      <c r="A353" s="3">
        <v>40039</v>
      </c>
      <c r="B353" s="10">
        <v>44.24</v>
      </c>
      <c r="C353" s="6">
        <v>36.450000000000003</v>
      </c>
      <c r="D353" s="6">
        <v>59.99</v>
      </c>
      <c r="E353" s="6">
        <v>35.97</v>
      </c>
      <c r="F353" s="6">
        <v>0</v>
      </c>
      <c r="G353" s="7">
        <v>3.3599999999999998E-2</v>
      </c>
    </row>
    <row r="354" spans="1:7" ht="18" thickBot="1">
      <c r="A354" s="3">
        <v>40042</v>
      </c>
      <c r="B354" s="10">
        <v>46.49</v>
      </c>
      <c r="C354" s="6">
        <v>34.93</v>
      </c>
      <c r="D354" s="6">
        <v>55.22</v>
      </c>
      <c r="E354" s="6">
        <v>34.93</v>
      </c>
      <c r="F354" s="6">
        <v>0</v>
      </c>
      <c r="G354" s="7">
        <v>5.0900000000000001E-2</v>
      </c>
    </row>
    <row r="355" spans="1:7" ht="18" thickBot="1">
      <c r="A355" s="3">
        <v>40043</v>
      </c>
      <c r="B355" s="11">
        <v>45.04</v>
      </c>
      <c r="C355" s="6">
        <v>37.520000000000003</v>
      </c>
      <c r="D355" s="6">
        <v>52.32</v>
      </c>
      <c r="E355" s="6">
        <v>37.03</v>
      </c>
      <c r="F355" s="6">
        <v>0</v>
      </c>
      <c r="G355" s="9">
        <v>-3.1199999999999999E-2</v>
      </c>
    </row>
    <row r="356" spans="1:7" ht="18" thickBot="1">
      <c r="A356" s="3">
        <v>40044</v>
      </c>
      <c r="B356" s="11">
        <v>40.21</v>
      </c>
      <c r="C356" s="6">
        <v>45.04</v>
      </c>
      <c r="D356" s="6">
        <v>57.27</v>
      </c>
      <c r="E356" s="6">
        <v>37.26</v>
      </c>
      <c r="F356" s="6">
        <v>0</v>
      </c>
      <c r="G356" s="9">
        <v>-0.1072</v>
      </c>
    </row>
    <row r="357" spans="1:7" ht="18" thickBot="1">
      <c r="A357" s="3">
        <v>40045</v>
      </c>
      <c r="B357" s="11">
        <v>36.83</v>
      </c>
      <c r="C357" s="6">
        <v>40.21</v>
      </c>
      <c r="D357" s="6">
        <v>71.069999999999993</v>
      </c>
      <c r="E357" s="6">
        <v>36.28</v>
      </c>
      <c r="F357" s="6">
        <v>0</v>
      </c>
      <c r="G357" s="9">
        <v>-8.4099999999999994E-2</v>
      </c>
    </row>
    <row r="358" spans="1:7" ht="18" thickBot="1">
      <c r="A358" s="3">
        <v>40046</v>
      </c>
      <c r="B358" s="10">
        <v>38.51</v>
      </c>
      <c r="C358" s="6">
        <v>62.72</v>
      </c>
      <c r="D358" s="6">
        <v>66.989999999999995</v>
      </c>
      <c r="E358" s="6">
        <v>35.299999999999997</v>
      </c>
      <c r="F358" s="6">
        <v>0</v>
      </c>
      <c r="G358" s="7">
        <v>4.5600000000000002E-2</v>
      </c>
    </row>
    <row r="359" spans="1:7" ht="18" thickBot="1">
      <c r="A359" s="3">
        <v>40049</v>
      </c>
      <c r="B359" s="11">
        <v>38.51</v>
      </c>
      <c r="C359" s="6">
        <v>62.72</v>
      </c>
      <c r="D359" s="6">
        <v>66.989999999999995</v>
      </c>
      <c r="E359" s="6">
        <v>35.299999999999997</v>
      </c>
      <c r="F359" s="6">
        <v>0</v>
      </c>
      <c r="G359" s="9">
        <v>0</v>
      </c>
    </row>
    <row r="360" spans="1:7" ht="18" thickBot="1">
      <c r="A360" s="3">
        <v>40050</v>
      </c>
      <c r="B360" s="10">
        <v>48.3</v>
      </c>
      <c r="C360" s="6">
        <v>63.58</v>
      </c>
      <c r="D360" s="6">
        <v>83.37</v>
      </c>
      <c r="E360" s="6">
        <v>37.06</v>
      </c>
      <c r="F360" s="6">
        <v>0</v>
      </c>
      <c r="G360" s="7">
        <v>0.25419999999999998</v>
      </c>
    </row>
    <row r="361" spans="1:7" ht="18" thickBot="1">
      <c r="A361" s="3">
        <v>40051</v>
      </c>
      <c r="B361" s="11">
        <v>36.270000000000003</v>
      </c>
      <c r="C361" s="6">
        <v>48.3</v>
      </c>
      <c r="D361" s="6">
        <v>72.91</v>
      </c>
      <c r="E361" s="6">
        <v>35.299999999999997</v>
      </c>
      <c r="F361" s="6">
        <v>0</v>
      </c>
      <c r="G361" s="9">
        <v>-0.24909999999999999</v>
      </c>
    </row>
    <row r="362" spans="1:7" ht="18" thickBot="1">
      <c r="A362" s="3">
        <v>40052</v>
      </c>
      <c r="B362" s="11">
        <v>34.840000000000003</v>
      </c>
      <c r="C362" s="6">
        <v>73.75</v>
      </c>
      <c r="D362" s="6">
        <v>73.75</v>
      </c>
      <c r="E362" s="6">
        <v>23.32</v>
      </c>
      <c r="F362" s="6">
        <v>0</v>
      </c>
      <c r="G362" s="9">
        <v>-3.9399999999999998E-2</v>
      </c>
    </row>
    <row r="363" spans="1:7" ht="18" thickBot="1">
      <c r="A363" s="3">
        <v>40053</v>
      </c>
      <c r="B363" s="11">
        <v>33.270000000000003</v>
      </c>
      <c r="C363" s="6">
        <v>32.61</v>
      </c>
      <c r="D363" s="6">
        <v>86.88</v>
      </c>
      <c r="E363" s="6">
        <v>32.61</v>
      </c>
      <c r="F363" s="6">
        <v>0</v>
      </c>
      <c r="G363" s="9">
        <v>-4.5100000000000001E-2</v>
      </c>
    </row>
    <row r="364" spans="1:7" ht="18" thickBot="1">
      <c r="A364" s="3">
        <v>40056</v>
      </c>
      <c r="B364" s="10">
        <v>34.51</v>
      </c>
      <c r="C364" s="6">
        <v>34.64</v>
      </c>
      <c r="D364" s="6">
        <v>68.959999999999994</v>
      </c>
      <c r="E364" s="6">
        <v>33.9</v>
      </c>
      <c r="F364" s="6">
        <v>0</v>
      </c>
      <c r="G364" s="7">
        <v>3.73E-2</v>
      </c>
    </row>
    <row r="365" spans="1:7" ht="18" thickBot="1">
      <c r="A365" s="3">
        <v>40057</v>
      </c>
      <c r="B365" s="10">
        <v>34.979999999999997</v>
      </c>
      <c r="C365" s="6">
        <v>78.91</v>
      </c>
      <c r="D365" s="6">
        <v>81.93</v>
      </c>
      <c r="E365" s="6">
        <v>33.58</v>
      </c>
      <c r="F365" s="6">
        <v>0</v>
      </c>
      <c r="G365" s="7">
        <v>1.3599999999999999E-2</v>
      </c>
    </row>
    <row r="366" spans="1:7" ht="18" thickBot="1">
      <c r="A366" s="3">
        <v>40058</v>
      </c>
      <c r="B366" s="11">
        <v>34.96</v>
      </c>
      <c r="C366" s="6">
        <v>61.03</v>
      </c>
      <c r="D366" s="6">
        <v>74.5</v>
      </c>
      <c r="E366" s="6">
        <v>34.869999999999997</v>
      </c>
      <c r="F366" s="6">
        <v>0</v>
      </c>
      <c r="G366" s="9">
        <v>-5.9999999999999995E-4</v>
      </c>
    </row>
    <row r="367" spans="1:7" ht="18" thickBot="1">
      <c r="A367" s="3">
        <v>40059</v>
      </c>
      <c r="B367" s="11">
        <v>34.11</v>
      </c>
      <c r="C367" s="6">
        <v>34.96</v>
      </c>
      <c r="D367" s="6">
        <v>58.76</v>
      </c>
      <c r="E367" s="6">
        <v>34.11</v>
      </c>
      <c r="F367" s="6">
        <v>0</v>
      </c>
      <c r="G367" s="9">
        <v>-2.4299999999999999E-2</v>
      </c>
    </row>
    <row r="368" spans="1:7" ht="18" thickBot="1">
      <c r="A368" s="3">
        <v>40060</v>
      </c>
      <c r="B368" s="11">
        <v>32.51</v>
      </c>
      <c r="C368" s="6">
        <v>33.74</v>
      </c>
      <c r="D368" s="6">
        <v>57.11</v>
      </c>
      <c r="E368" s="6">
        <v>32.35</v>
      </c>
      <c r="F368" s="6">
        <v>0</v>
      </c>
      <c r="G368" s="9">
        <v>-4.6899999999999997E-2</v>
      </c>
    </row>
    <row r="369" spans="1:7" ht="18" thickBot="1">
      <c r="A369" s="3">
        <v>40063</v>
      </c>
      <c r="B369" s="11">
        <v>32.21</v>
      </c>
      <c r="C369" s="6">
        <v>63.21</v>
      </c>
      <c r="D369" s="6">
        <v>68.13</v>
      </c>
      <c r="E369" s="6">
        <v>32.01</v>
      </c>
      <c r="F369" s="6">
        <v>0</v>
      </c>
      <c r="G369" s="9">
        <v>-9.1999999999999998E-3</v>
      </c>
    </row>
    <row r="370" spans="1:7" ht="18" thickBot="1">
      <c r="A370" s="3">
        <v>40064</v>
      </c>
      <c r="B370" s="11">
        <v>31.97</v>
      </c>
      <c r="C370" s="6">
        <v>52.04</v>
      </c>
      <c r="D370" s="6">
        <v>52.04</v>
      </c>
      <c r="E370" s="6">
        <v>31.93</v>
      </c>
      <c r="F370" s="6">
        <v>0</v>
      </c>
      <c r="G370" s="9">
        <v>-7.4999999999999997E-3</v>
      </c>
    </row>
    <row r="371" spans="1:7" ht="18" thickBot="1">
      <c r="A371" s="3">
        <v>40065</v>
      </c>
      <c r="B371" s="11">
        <v>31.66</v>
      </c>
      <c r="C371" s="6">
        <v>31.97</v>
      </c>
      <c r="D371" s="6">
        <v>32.340000000000003</v>
      </c>
      <c r="E371" s="6">
        <v>31.66</v>
      </c>
      <c r="F371" s="6">
        <v>0</v>
      </c>
      <c r="G371" s="9">
        <v>-9.7000000000000003E-3</v>
      </c>
    </row>
    <row r="372" spans="1:7" ht="18" thickBot="1">
      <c r="A372" s="3">
        <v>40066</v>
      </c>
      <c r="B372" s="10">
        <v>32.58</v>
      </c>
      <c r="C372" s="6">
        <v>31.28</v>
      </c>
      <c r="D372" s="6">
        <v>32.96</v>
      </c>
      <c r="E372" s="6">
        <v>30.96</v>
      </c>
      <c r="F372" s="6">
        <v>0</v>
      </c>
      <c r="G372" s="7">
        <v>2.9100000000000001E-2</v>
      </c>
    </row>
    <row r="373" spans="1:7" ht="18" thickBot="1">
      <c r="A373" s="3">
        <v>40067</v>
      </c>
      <c r="B373" s="11">
        <v>31.17</v>
      </c>
      <c r="C373" s="6">
        <v>32.58</v>
      </c>
      <c r="D373" s="6">
        <v>32.58</v>
      </c>
      <c r="E373" s="6">
        <v>31.05</v>
      </c>
      <c r="F373" s="6">
        <v>0</v>
      </c>
      <c r="G373" s="9">
        <v>-4.3299999999999998E-2</v>
      </c>
    </row>
    <row r="374" spans="1:7" ht="18" thickBot="1">
      <c r="A374" s="3">
        <v>40070</v>
      </c>
      <c r="B374" s="10">
        <v>31.67</v>
      </c>
      <c r="C374" s="6">
        <v>31.77</v>
      </c>
      <c r="D374" s="6">
        <v>34.93</v>
      </c>
      <c r="E374" s="6">
        <v>31.67</v>
      </c>
      <c r="F374" s="6">
        <v>0</v>
      </c>
      <c r="G374" s="7">
        <v>1.6E-2</v>
      </c>
    </row>
    <row r="375" spans="1:7" ht="18" thickBot="1">
      <c r="A375" s="3">
        <v>40071</v>
      </c>
      <c r="B375" s="11">
        <v>30.2</v>
      </c>
      <c r="C375" s="6">
        <v>31.67</v>
      </c>
      <c r="D375" s="6">
        <v>32.799999999999997</v>
      </c>
      <c r="E375" s="6">
        <v>29.8</v>
      </c>
      <c r="F375" s="6">
        <v>0</v>
      </c>
      <c r="G375" s="9">
        <v>-4.6399999999999997E-2</v>
      </c>
    </row>
    <row r="376" spans="1:7" ht="18" thickBot="1">
      <c r="A376" s="3">
        <v>40072</v>
      </c>
      <c r="B376" s="11">
        <v>28.32</v>
      </c>
      <c r="C376" s="6">
        <v>29.91</v>
      </c>
      <c r="D376" s="6">
        <v>30</v>
      </c>
      <c r="E376" s="6">
        <v>28.31</v>
      </c>
      <c r="F376" s="6">
        <v>0</v>
      </c>
      <c r="G376" s="9">
        <v>-6.2300000000000001E-2</v>
      </c>
    </row>
    <row r="377" spans="1:7" ht="18" thickBot="1">
      <c r="A377" s="3">
        <v>40073</v>
      </c>
      <c r="B377" s="11">
        <v>27.27</v>
      </c>
      <c r="C377" s="6">
        <v>28.32</v>
      </c>
      <c r="D377" s="6">
        <v>32.29</v>
      </c>
      <c r="E377" s="6">
        <v>23.14</v>
      </c>
      <c r="F377" s="6">
        <v>0</v>
      </c>
      <c r="G377" s="9">
        <v>-3.7100000000000001E-2</v>
      </c>
    </row>
    <row r="378" spans="1:7" ht="18" thickBot="1">
      <c r="A378" s="3">
        <v>40074</v>
      </c>
      <c r="B378" s="11">
        <v>25.86</v>
      </c>
      <c r="C378" s="6">
        <v>27.27</v>
      </c>
      <c r="D378" s="6">
        <v>28.05</v>
      </c>
      <c r="E378" s="6">
        <v>25.4</v>
      </c>
      <c r="F378" s="6">
        <v>0</v>
      </c>
      <c r="G378" s="9">
        <v>-5.1700000000000003E-2</v>
      </c>
    </row>
    <row r="379" spans="1:7" ht="18" thickBot="1">
      <c r="A379" s="3">
        <v>40078</v>
      </c>
      <c r="B379" s="10">
        <v>26.8</v>
      </c>
      <c r="C379" s="6">
        <v>25.86</v>
      </c>
      <c r="D379" s="6">
        <v>27.86</v>
      </c>
      <c r="E379" s="6">
        <v>25.86</v>
      </c>
      <c r="F379" s="6">
        <v>0</v>
      </c>
      <c r="G379" s="7">
        <v>3.6299999999999999E-2</v>
      </c>
    </row>
    <row r="380" spans="1:7" ht="18" thickBot="1">
      <c r="A380" s="3">
        <v>40079</v>
      </c>
      <c r="B380" s="11">
        <v>26.51</v>
      </c>
      <c r="C380" s="6">
        <v>26.8</v>
      </c>
      <c r="D380" s="6">
        <v>27.5</v>
      </c>
      <c r="E380" s="6">
        <v>25.88</v>
      </c>
      <c r="F380" s="6">
        <v>0</v>
      </c>
      <c r="G380" s="9">
        <v>-1.0800000000000001E-2</v>
      </c>
    </row>
    <row r="381" spans="1:7" ht="18" thickBot="1">
      <c r="A381" s="3">
        <v>40080</v>
      </c>
      <c r="B381" s="11">
        <v>24.36</v>
      </c>
      <c r="C381" s="6">
        <v>26.51</v>
      </c>
      <c r="D381" s="6">
        <v>28.76</v>
      </c>
      <c r="E381" s="6">
        <v>24.29</v>
      </c>
      <c r="F381" s="6">
        <v>0</v>
      </c>
      <c r="G381" s="9">
        <v>-8.1100000000000005E-2</v>
      </c>
    </row>
    <row r="382" spans="1:7" ht="18" thickBot="1">
      <c r="A382" s="3">
        <v>40081</v>
      </c>
      <c r="B382" s="10">
        <v>26.11</v>
      </c>
      <c r="C382" s="6">
        <v>26.43</v>
      </c>
      <c r="D382" s="6">
        <v>26.43</v>
      </c>
      <c r="E382" s="6">
        <v>23.43</v>
      </c>
      <c r="F382" s="6">
        <v>0</v>
      </c>
      <c r="G382" s="7">
        <v>7.1800000000000003E-2</v>
      </c>
    </row>
    <row r="383" spans="1:7" ht="18" thickBot="1">
      <c r="A383" s="3">
        <v>40085</v>
      </c>
      <c r="B383" s="11">
        <v>26.06</v>
      </c>
      <c r="C383" s="6">
        <v>26.53</v>
      </c>
      <c r="D383" s="6">
        <v>27.17</v>
      </c>
      <c r="E383" s="6">
        <v>26</v>
      </c>
      <c r="F383" s="6">
        <v>0</v>
      </c>
      <c r="G383" s="9">
        <v>-1.9E-3</v>
      </c>
    </row>
    <row r="384" spans="1:7" ht="18" thickBot="1">
      <c r="A384" s="3">
        <v>40086</v>
      </c>
      <c r="B384" s="11">
        <v>25.27</v>
      </c>
      <c r="C384" s="6">
        <v>27.09</v>
      </c>
      <c r="D384" s="6">
        <v>27.55</v>
      </c>
      <c r="E384" s="6">
        <v>24.97</v>
      </c>
      <c r="F384" s="6">
        <v>0</v>
      </c>
      <c r="G384" s="9">
        <v>-3.0300000000000001E-2</v>
      </c>
    </row>
    <row r="385" spans="1:7" ht="18" thickBot="1">
      <c r="A385" s="3">
        <v>40087</v>
      </c>
      <c r="B385" s="10">
        <v>25.37</v>
      </c>
      <c r="C385" s="6">
        <v>25.25</v>
      </c>
      <c r="D385" s="6">
        <v>29.06</v>
      </c>
      <c r="E385" s="6">
        <v>25</v>
      </c>
      <c r="F385" s="6">
        <v>0</v>
      </c>
      <c r="G385" s="7">
        <v>4.0000000000000001E-3</v>
      </c>
    </row>
    <row r="386" spans="1:7" ht="18" thickBot="1">
      <c r="A386" s="3">
        <v>40091</v>
      </c>
      <c r="B386" s="10">
        <v>28.72</v>
      </c>
      <c r="C386" s="6">
        <v>31.08</v>
      </c>
      <c r="D386" s="6">
        <v>32.07</v>
      </c>
      <c r="E386" s="6">
        <v>27.79</v>
      </c>
      <c r="F386" s="6">
        <v>0</v>
      </c>
      <c r="G386" s="7">
        <v>0.13200000000000001</v>
      </c>
    </row>
    <row r="387" spans="1:7" ht="18" thickBot="1">
      <c r="A387" s="3">
        <v>40092</v>
      </c>
      <c r="B387" s="11">
        <v>27.75</v>
      </c>
      <c r="C387" s="6">
        <v>27.86</v>
      </c>
      <c r="D387" s="6">
        <v>32.39</v>
      </c>
      <c r="E387" s="6">
        <v>27.44</v>
      </c>
      <c r="F387" s="6">
        <v>0</v>
      </c>
      <c r="G387" s="9">
        <v>-3.3799999999999997E-2</v>
      </c>
    </row>
    <row r="388" spans="1:7" ht="18" thickBot="1">
      <c r="A388" s="3">
        <v>40093</v>
      </c>
      <c r="B388" s="10">
        <v>30.48</v>
      </c>
      <c r="C388" s="6">
        <v>27.88</v>
      </c>
      <c r="D388" s="6">
        <v>35.9</v>
      </c>
      <c r="E388" s="6">
        <v>27.2</v>
      </c>
      <c r="F388" s="6">
        <v>0</v>
      </c>
      <c r="G388" s="7">
        <v>9.8400000000000001E-2</v>
      </c>
    </row>
    <row r="389" spans="1:7" ht="18" thickBot="1">
      <c r="A389" s="3">
        <v>40094</v>
      </c>
      <c r="B389" s="11">
        <v>29.87</v>
      </c>
      <c r="C389" s="6">
        <v>29.91</v>
      </c>
      <c r="D389" s="6">
        <v>30.22</v>
      </c>
      <c r="E389" s="6">
        <v>29.12</v>
      </c>
      <c r="F389" s="6">
        <v>0</v>
      </c>
      <c r="G389" s="9">
        <v>-0.02</v>
      </c>
    </row>
    <row r="390" spans="1:7" ht="18" thickBot="1">
      <c r="A390" s="3">
        <v>40095</v>
      </c>
      <c r="B390" s="10">
        <v>30.25</v>
      </c>
      <c r="C390" s="6">
        <v>29.82</v>
      </c>
      <c r="D390" s="6">
        <v>30.64</v>
      </c>
      <c r="E390" s="6">
        <v>29.58</v>
      </c>
      <c r="F390" s="6">
        <v>0</v>
      </c>
      <c r="G390" s="7">
        <v>1.2699999999999999E-2</v>
      </c>
    </row>
    <row r="391" spans="1:7" ht="18" thickBot="1">
      <c r="A391" s="3">
        <v>40098</v>
      </c>
      <c r="B391" s="11">
        <v>28.2</v>
      </c>
      <c r="C391" s="6">
        <v>30.8</v>
      </c>
      <c r="D391" s="6">
        <v>31.15</v>
      </c>
      <c r="E391" s="6">
        <v>27.97</v>
      </c>
      <c r="F391" s="6">
        <v>0</v>
      </c>
      <c r="G391" s="9">
        <v>-6.7799999999999999E-2</v>
      </c>
    </row>
    <row r="392" spans="1:7" ht="18" thickBot="1">
      <c r="A392" s="3">
        <v>40100</v>
      </c>
      <c r="B392" s="11">
        <v>26.38</v>
      </c>
      <c r="C392" s="6">
        <v>26.38</v>
      </c>
      <c r="D392" s="6">
        <v>28.08</v>
      </c>
      <c r="E392" s="6">
        <v>26.38</v>
      </c>
      <c r="F392" s="6">
        <v>0</v>
      </c>
      <c r="G392" s="9">
        <v>-6.4500000000000002E-2</v>
      </c>
    </row>
    <row r="393" spans="1:7" ht="18" thickBot="1">
      <c r="A393" s="3">
        <v>40101</v>
      </c>
      <c r="B393" s="10">
        <v>26.64</v>
      </c>
      <c r="C393" s="6">
        <v>26.22</v>
      </c>
      <c r="D393" s="6">
        <v>27.58</v>
      </c>
      <c r="E393" s="6">
        <v>26.22</v>
      </c>
      <c r="F393" s="6">
        <v>0</v>
      </c>
      <c r="G393" s="7">
        <v>9.9000000000000008E-3</v>
      </c>
    </row>
    <row r="394" spans="1:7" ht="18" thickBot="1">
      <c r="A394" s="3">
        <v>40102</v>
      </c>
      <c r="B394" s="11">
        <v>26.02</v>
      </c>
      <c r="C394" s="6">
        <v>26.88</v>
      </c>
      <c r="D394" s="6">
        <v>27.25</v>
      </c>
      <c r="E394" s="6">
        <v>25.84</v>
      </c>
      <c r="F394" s="6">
        <v>0</v>
      </c>
      <c r="G394" s="9">
        <v>-2.3300000000000001E-2</v>
      </c>
    </row>
    <row r="395" spans="1:7" ht="18" thickBot="1">
      <c r="A395" s="3">
        <v>40103</v>
      </c>
      <c r="B395" s="10">
        <v>26.28</v>
      </c>
      <c r="C395" s="6">
        <v>25.65</v>
      </c>
      <c r="D395" s="6">
        <v>26.64</v>
      </c>
      <c r="E395" s="6">
        <v>25.65</v>
      </c>
      <c r="F395" s="6">
        <v>0</v>
      </c>
      <c r="G395" s="7">
        <v>0.01</v>
      </c>
    </row>
    <row r="396" spans="1:7" ht="18" thickBot="1">
      <c r="A396" s="3">
        <v>40106</v>
      </c>
      <c r="B396" s="10">
        <v>26.69</v>
      </c>
      <c r="C396" s="6">
        <v>25.96</v>
      </c>
      <c r="D396" s="6">
        <v>26.93</v>
      </c>
      <c r="E396" s="6">
        <v>25.96</v>
      </c>
      <c r="F396" s="6">
        <v>0</v>
      </c>
      <c r="G396" s="7">
        <v>1.5599999999999999E-2</v>
      </c>
    </row>
    <row r="397" spans="1:7" ht="18" thickBot="1">
      <c r="A397" s="3">
        <v>40107</v>
      </c>
      <c r="B397" s="10">
        <v>26.78</v>
      </c>
      <c r="C397" s="6">
        <v>26.57</v>
      </c>
      <c r="D397" s="6">
        <v>27.11</v>
      </c>
      <c r="E397" s="6">
        <v>26.31</v>
      </c>
      <c r="F397" s="6">
        <v>0</v>
      </c>
      <c r="G397" s="7">
        <v>3.3999999999999998E-3</v>
      </c>
    </row>
    <row r="398" spans="1:7" ht="18" thickBot="1">
      <c r="A398" s="3">
        <v>40108</v>
      </c>
      <c r="B398" s="11">
        <v>25.49</v>
      </c>
      <c r="C398" s="6">
        <v>27.78</v>
      </c>
      <c r="D398" s="6">
        <v>27.78</v>
      </c>
      <c r="E398" s="6">
        <v>24.75</v>
      </c>
      <c r="F398" s="6">
        <v>0</v>
      </c>
      <c r="G398" s="9">
        <v>-4.82E-2</v>
      </c>
    </row>
    <row r="399" spans="1:7" ht="18" thickBot="1">
      <c r="A399" s="3">
        <v>40109</v>
      </c>
      <c r="B399" s="11">
        <v>24.49</v>
      </c>
      <c r="C399" s="6">
        <v>26.74</v>
      </c>
      <c r="D399" s="6">
        <v>26.74</v>
      </c>
      <c r="E399" s="6">
        <v>23.89</v>
      </c>
      <c r="F399" s="6">
        <v>0</v>
      </c>
      <c r="G399" s="9">
        <v>-3.9199999999999999E-2</v>
      </c>
    </row>
    <row r="400" spans="1:7" ht="18" thickBot="1">
      <c r="A400" s="3">
        <v>40112</v>
      </c>
      <c r="B400" s="11">
        <v>24.49</v>
      </c>
      <c r="C400" s="6">
        <v>24.49</v>
      </c>
      <c r="D400" s="6">
        <v>24.49</v>
      </c>
      <c r="E400" s="6">
        <v>24.49</v>
      </c>
      <c r="F400" s="6">
        <v>0</v>
      </c>
      <c r="G400" s="9">
        <v>0</v>
      </c>
    </row>
    <row r="401" spans="1:7" ht="18" thickBot="1">
      <c r="A401" s="3">
        <v>40113</v>
      </c>
      <c r="B401" s="10">
        <v>28.18</v>
      </c>
      <c r="C401" s="6">
        <v>25.99</v>
      </c>
      <c r="D401" s="6">
        <v>28.35</v>
      </c>
      <c r="E401" s="6">
        <v>25.85</v>
      </c>
      <c r="F401" s="6">
        <v>0</v>
      </c>
      <c r="G401" s="7">
        <v>0.1507</v>
      </c>
    </row>
    <row r="402" spans="1:7" ht="18" thickBot="1">
      <c r="A402" s="3">
        <v>40114</v>
      </c>
      <c r="B402" s="10">
        <v>28.48</v>
      </c>
      <c r="C402" s="6">
        <v>27.45</v>
      </c>
      <c r="D402" s="6">
        <v>28.69</v>
      </c>
      <c r="E402" s="6">
        <v>27.45</v>
      </c>
      <c r="F402" s="6">
        <v>0</v>
      </c>
      <c r="G402" s="7">
        <v>1.06E-2</v>
      </c>
    </row>
    <row r="403" spans="1:7" ht="18" thickBot="1">
      <c r="A403" s="3">
        <v>40115</v>
      </c>
      <c r="B403" s="11">
        <v>28.22</v>
      </c>
      <c r="C403" s="6">
        <v>29.71</v>
      </c>
      <c r="D403" s="6">
        <v>30.03</v>
      </c>
      <c r="E403" s="6">
        <v>27.75</v>
      </c>
      <c r="F403" s="6">
        <v>0</v>
      </c>
      <c r="G403" s="9">
        <v>-9.1000000000000004E-3</v>
      </c>
    </row>
    <row r="404" spans="1:7" ht="18" thickBot="1">
      <c r="A404" s="3">
        <v>40116</v>
      </c>
      <c r="B404" s="11">
        <v>25.39</v>
      </c>
      <c r="C404" s="6">
        <v>28.22</v>
      </c>
      <c r="D404" s="6">
        <v>63.83</v>
      </c>
      <c r="E404" s="6">
        <v>24.81</v>
      </c>
      <c r="F404" s="6">
        <v>0</v>
      </c>
      <c r="G404" s="9">
        <v>-0.1003</v>
      </c>
    </row>
    <row r="405" spans="1:7" ht="18" thickBot="1">
      <c r="A405" s="3">
        <v>40120</v>
      </c>
      <c r="B405" s="11">
        <v>24.43</v>
      </c>
      <c r="C405" s="6">
        <v>28.76</v>
      </c>
      <c r="D405" s="6">
        <v>67.88</v>
      </c>
      <c r="E405" s="6">
        <v>22.47</v>
      </c>
      <c r="F405" s="6">
        <v>0</v>
      </c>
      <c r="G405" s="9">
        <v>-3.78E-2</v>
      </c>
    </row>
    <row r="406" spans="1:7" ht="18" thickBot="1">
      <c r="A406" s="3">
        <v>40121</v>
      </c>
      <c r="B406" s="10">
        <v>29.89</v>
      </c>
      <c r="C406" s="6">
        <v>28.66</v>
      </c>
      <c r="D406" s="6">
        <v>30.84</v>
      </c>
      <c r="E406" s="6">
        <v>28.66</v>
      </c>
      <c r="F406" s="6">
        <v>0</v>
      </c>
      <c r="G406" s="7">
        <v>0.2235</v>
      </c>
    </row>
    <row r="407" spans="1:7" ht="18" thickBot="1">
      <c r="A407" s="3">
        <v>40122</v>
      </c>
      <c r="B407" s="11">
        <v>29.57</v>
      </c>
      <c r="C407" s="6">
        <v>29.86</v>
      </c>
      <c r="D407" s="6">
        <v>31.53</v>
      </c>
      <c r="E407" s="6">
        <v>29.53</v>
      </c>
      <c r="F407" s="6">
        <v>0</v>
      </c>
      <c r="G407" s="9">
        <v>-1.0699999999999999E-2</v>
      </c>
    </row>
    <row r="408" spans="1:7" ht="18" thickBot="1">
      <c r="A408" s="3">
        <v>40123</v>
      </c>
      <c r="B408" s="11">
        <v>29.04</v>
      </c>
      <c r="C408" s="6">
        <v>28.39</v>
      </c>
      <c r="D408" s="6">
        <v>30.78</v>
      </c>
      <c r="E408" s="6">
        <v>28.3</v>
      </c>
      <c r="F408" s="6">
        <v>0</v>
      </c>
      <c r="G408" s="9">
        <v>-1.7899999999999999E-2</v>
      </c>
    </row>
    <row r="409" spans="1:7" ht="18" thickBot="1">
      <c r="A409" s="3">
        <v>40126</v>
      </c>
      <c r="B409" s="11">
        <v>28.92</v>
      </c>
      <c r="C409" s="6">
        <v>29.04</v>
      </c>
      <c r="D409" s="6">
        <v>30.58</v>
      </c>
      <c r="E409" s="6">
        <v>28.78</v>
      </c>
      <c r="F409" s="6">
        <v>0</v>
      </c>
      <c r="G409" s="9">
        <v>-4.1000000000000003E-3</v>
      </c>
    </row>
    <row r="410" spans="1:7" ht="18" thickBot="1">
      <c r="A410" s="3">
        <v>40127</v>
      </c>
      <c r="B410" s="10">
        <v>30.06</v>
      </c>
      <c r="C410" s="6">
        <v>28.92</v>
      </c>
      <c r="D410" s="6">
        <v>30.59</v>
      </c>
      <c r="E410" s="6">
        <v>28.12</v>
      </c>
      <c r="F410" s="6">
        <v>0</v>
      </c>
      <c r="G410" s="7">
        <v>3.9399999999999998E-2</v>
      </c>
    </row>
    <row r="411" spans="1:7" ht="18" thickBot="1">
      <c r="A411" s="3">
        <v>40128</v>
      </c>
      <c r="B411" s="11">
        <v>28.96</v>
      </c>
      <c r="C411" s="6">
        <v>30.06</v>
      </c>
      <c r="D411" s="6">
        <v>30.1</v>
      </c>
      <c r="E411" s="6">
        <v>28.66</v>
      </c>
      <c r="F411" s="6">
        <v>0</v>
      </c>
      <c r="G411" s="9">
        <v>-3.6600000000000001E-2</v>
      </c>
    </row>
    <row r="412" spans="1:7" ht="18" thickBot="1">
      <c r="A412" s="3">
        <v>40129</v>
      </c>
      <c r="B412" s="10">
        <v>29.64</v>
      </c>
      <c r="C412" s="6">
        <v>28.96</v>
      </c>
      <c r="D412" s="6">
        <v>30.4</v>
      </c>
      <c r="E412" s="6">
        <v>28.56</v>
      </c>
      <c r="F412" s="6">
        <v>0</v>
      </c>
      <c r="G412" s="7">
        <v>2.35E-2</v>
      </c>
    </row>
    <row r="413" spans="1:7" ht="18" thickBot="1">
      <c r="A413" s="3">
        <v>40130</v>
      </c>
      <c r="B413" s="11">
        <v>29.09</v>
      </c>
      <c r="C413" s="6">
        <v>29.64</v>
      </c>
      <c r="D413" s="6">
        <v>29.9</v>
      </c>
      <c r="E413" s="6">
        <v>28.77</v>
      </c>
      <c r="F413" s="6">
        <v>0</v>
      </c>
      <c r="G413" s="9">
        <v>-1.8599999999999998E-2</v>
      </c>
    </row>
    <row r="414" spans="1:7" ht="18" thickBot="1">
      <c r="A414" s="3">
        <v>40133</v>
      </c>
      <c r="B414" s="11">
        <v>27.95</v>
      </c>
      <c r="C414" s="6">
        <v>29.09</v>
      </c>
      <c r="D414" s="6">
        <v>29.09</v>
      </c>
      <c r="E414" s="6">
        <v>27.86</v>
      </c>
      <c r="F414" s="6">
        <v>0</v>
      </c>
      <c r="G414" s="9">
        <v>-3.9199999999999999E-2</v>
      </c>
    </row>
    <row r="415" spans="1:7" ht="18" thickBot="1">
      <c r="A415" s="3">
        <v>40134</v>
      </c>
      <c r="B415" s="11">
        <v>26.78</v>
      </c>
      <c r="C415" s="6">
        <v>27.95</v>
      </c>
      <c r="D415" s="6">
        <v>28.43</v>
      </c>
      <c r="E415" s="6">
        <v>26.78</v>
      </c>
      <c r="F415" s="6">
        <v>0</v>
      </c>
      <c r="G415" s="9">
        <v>-4.19E-2</v>
      </c>
    </row>
    <row r="416" spans="1:7" ht="18" thickBot="1">
      <c r="A416" s="3">
        <v>40135</v>
      </c>
      <c r="B416" s="11">
        <v>26.39</v>
      </c>
      <c r="C416" s="6">
        <v>25.79</v>
      </c>
      <c r="D416" s="6">
        <v>26.87</v>
      </c>
      <c r="E416" s="6">
        <v>25.79</v>
      </c>
      <c r="F416" s="6">
        <v>0</v>
      </c>
      <c r="G416" s="9">
        <v>-1.46E-2</v>
      </c>
    </row>
    <row r="417" spans="1:7" ht="18" thickBot="1">
      <c r="A417" s="3">
        <v>40136</v>
      </c>
      <c r="B417" s="10">
        <v>28.55</v>
      </c>
      <c r="C417" s="6">
        <v>30.44</v>
      </c>
      <c r="D417" s="6">
        <v>30.44</v>
      </c>
      <c r="E417" s="6">
        <v>26.2</v>
      </c>
      <c r="F417" s="6">
        <v>0</v>
      </c>
      <c r="G417" s="7">
        <v>8.1799999999999998E-2</v>
      </c>
    </row>
    <row r="418" spans="1:7" ht="18" thickBot="1">
      <c r="A418" s="3">
        <v>40137</v>
      </c>
      <c r="B418" s="11">
        <v>26.64</v>
      </c>
      <c r="C418" s="6">
        <v>28.55</v>
      </c>
      <c r="D418" s="6">
        <v>28.95</v>
      </c>
      <c r="E418" s="6">
        <v>26.38</v>
      </c>
      <c r="F418" s="6">
        <v>0</v>
      </c>
      <c r="G418" s="9">
        <v>-6.6900000000000001E-2</v>
      </c>
    </row>
    <row r="419" spans="1:7" ht="18" thickBot="1">
      <c r="A419" s="3">
        <v>40140</v>
      </c>
      <c r="B419" s="10">
        <v>26.69</v>
      </c>
      <c r="C419" s="6">
        <v>26.64</v>
      </c>
      <c r="D419" s="6">
        <v>27.03</v>
      </c>
      <c r="E419" s="6">
        <v>24.9</v>
      </c>
      <c r="F419" s="6">
        <v>0</v>
      </c>
      <c r="G419" s="7">
        <v>1.9E-3</v>
      </c>
    </row>
    <row r="420" spans="1:7" ht="18" thickBot="1">
      <c r="A420" s="3">
        <v>40141</v>
      </c>
      <c r="B420" s="11">
        <v>26.09</v>
      </c>
      <c r="C420" s="6">
        <v>24.11</v>
      </c>
      <c r="D420" s="6">
        <v>27.67</v>
      </c>
      <c r="E420" s="6">
        <v>24.11</v>
      </c>
      <c r="F420" s="6">
        <v>0</v>
      </c>
      <c r="G420" s="9">
        <v>-2.2499999999999999E-2</v>
      </c>
    </row>
    <row r="421" spans="1:7" ht="18" thickBot="1">
      <c r="A421" s="3">
        <v>40142</v>
      </c>
      <c r="B421" s="11">
        <v>24.85</v>
      </c>
      <c r="C421" s="6">
        <v>26.09</v>
      </c>
      <c r="D421" s="6">
        <v>26.57</v>
      </c>
      <c r="E421" s="6">
        <v>23.57</v>
      </c>
      <c r="F421" s="6">
        <v>0</v>
      </c>
      <c r="G421" s="9">
        <v>-4.7500000000000001E-2</v>
      </c>
    </row>
    <row r="422" spans="1:7" ht="18" thickBot="1">
      <c r="A422" s="3">
        <v>40143</v>
      </c>
      <c r="B422" s="10">
        <v>28.31</v>
      </c>
      <c r="C422" s="6">
        <v>20.96</v>
      </c>
      <c r="D422" s="6">
        <v>28.74</v>
      </c>
      <c r="E422" s="6">
        <v>20.96</v>
      </c>
      <c r="F422" s="6">
        <v>0</v>
      </c>
      <c r="G422" s="7">
        <v>0.13919999999999999</v>
      </c>
    </row>
    <row r="423" spans="1:7" ht="18" thickBot="1">
      <c r="A423" s="3">
        <v>40144</v>
      </c>
      <c r="B423" s="10">
        <v>30.06</v>
      </c>
      <c r="C423" s="6">
        <v>29.33</v>
      </c>
      <c r="D423" s="6">
        <v>35.479999999999997</v>
      </c>
      <c r="E423" s="6">
        <v>29.24</v>
      </c>
      <c r="F423" s="6">
        <v>0</v>
      </c>
      <c r="G423" s="7">
        <v>6.1800000000000001E-2</v>
      </c>
    </row>
    <row r="424" spans="1:7" ht="18" thickBot="1">
      <c r="A424" s="3">
        <v>40147</v>
      </c>
      <c r="B424" s="11">
        <v>27.56</v>
      </c>
      <c r="C424" s="6">
        <v>26.84</v>
      </c>
      <c r="D424" s="6">
        <v>28.77</v>
      </c>
      <c r="E424" s="6">
        <v>26.79</v>
      </c>
      <c r="F424" s="6">
        <v>0</v>
      </c>
      <c r="G424" s="9">
        <v>-8.3199999999999996E-2</v>
      </c>
    </row>
    <row r="425" spans="1:7" ht="18" thickBot="1">
      <c r="A425" s="3">
        <v>40148</v>
      </c>
      <c r="B425" s="11">
        <v>25.45</v>
      </c>
      <c r="C425" s="6">
        <v>25.73</v>
      </c>
      <c r="D425" s="6">
        <v>27.34</v>
      </c>
      <c r="E425" s="6">
        <v>25.36</v>
      </c>
      <c r="F425" s="6">
        <v>0</v>
      </c>
      <c r="G425" s="9">
        <v>-7.6600000000000001E-2</v>
      </c>
    </row>
    <row r="426" spans="1:7" ht="18" thickBot="1">
      <c r="A426" s="3">
        <v>40149</v>
      </c>
      <c r="B426" s="10">
        <v>26.03</v>
      </c>
      <c r="C426" s="6">
        <v>24.36</v>
      </c>
      <c r="D426" s="6">
        <v>26.36</v>
      </c>
      <c r="E426" s="6">
        <v>24.36</v>
      </c>
      <c r="F426" s="6">
        <v>0</v>
      </c>
      <c r="G426" s="7">
        <v>2.2800000000000001E-2</v>
      </c>
    </row>
    <row r="427" spans="1:7" ht="18" thickBot="1">
      <c r="A427" s="3">
        <v>40150</v>
      </c>
      <c r="B427" s="11">
        <v>25.99</v>
      </c>
      <c r="C427" s="6">
        <v>25.03</v>
      </c>
      <c r="D427" s="6">
        <v>26.03</v>
      </c>
      <c r="E427" s="6">
        <v>25.03</v>
      </c>
      <c r="F427" s="6">
        <v>0</v>
      </c>
      <c r="G427" s="9">
        <v>-1.5E-3</v>
      </c>
    </row>
    <row r="428" spans="1:7" ht="18" thickBot="1">
      <c r="A428" s="3">
        <v>40151</v>
      </c>
      <c r="B428" s="10">
        <v>26.14</v>
      </c>
      <c r="C428" s="6">
        <v>25.36</v>
      </c>
      <c r="D428" s="6">
        <v>26.76</v>
      </c>
      <c r="E428" s="6">
        <v>25.36</v>
      </c>
      <c r="F428" s="6">
        <v>0</v>
      </c>
      <c r="G428" s="7">
        <v>5.7999999999999996E-3</v>
      </c>
    </row>
    <row r="429" spans="1:7" ht="18" thickBot="1">
      <c r="A429" s="3">
        <v>40154</v>
      </c>
      <c r="B429" s="10">
        <v>27.67</v>
      </c>
      <c r="C429" s="6">
        <v>25.75</v>
      </c>
      <c r="D429" s="6">
        <v>27.78</v>
      </c>
      <c r="E429" s="6">
        <v>25.75</v>
      </c>
      <c r="F429" s="6">
        <v>0</v>
      </c>
      <c r="G429" s="7">
        <v>5.8500000000000003E-2</v>
      </c>
    </row>
    <row r="430" spans="1:7" ht="18" thickBot="1">
      <c r="A430" s="3">
        <v>40155</v>
      </c>
      <c r="B430" s="11">
        <v>26.46</v>
      </c>
      <c r="C430" s="6">
        <v>26.71</v>
      </c>
      <c r="D430" s="6">
        <v>27.62</v>
      </c>
      <c r="E430" s="6">
        <v>26.42</v>
      </c>
      <c r="F430" s="6">
        <v>0</v>
      </c>
      <c r="G430" s="9">
        <v>-4.3700000000000003E-2</v>
      </c>
    </row>
    <row r="431" spans="1:7" ht="18" thickBot="1">
      <c r="A431" s="3">
        <v>40156</v>
      </c>
      <c r="B431" s="10">
        <v>26.99</v>
      </c>
      <c r="C431" s="6">
        <v>26.08</v>
      </c>
      <c r="D431" s="6">
        <v>27.46</v>
      </c>
      <c r="E431" s="6">
        <v>26.08</v>
      </c>
      <c r="F431" s="6">
        <v>0</v>
      </c>
      <c r="G431" s="7">
        <v>0.02</v>
      </c>
    </row>
    <row r="432" spans="1:7" ht="18" thickBot="1">
      <c r="A432" s="3">
        <v>40157</v>
      </c>
      <c r="B432" s="10">
        <v>27.2</v>
      </c>
      <c r="C432" s="6">
        <v>26.75</v>
      </c>
      <c r="D432" s="6">
        <v>27.65</v>
      </c>
      <c r="E432" s="6">
        <v>26.75</v>
      </c>
      <c r="F432" s="6">
        <v>0</v>
      </c>
      <c r="G432" s="7">
        <v>7.7999999999999996E-3</v>
      </c>
    </row>
    <row r="433" spans="1:7" ht="18" thickBot="1">
      <c r="A433" s="3">
        <v>40158</v>
      </c>
      <c r="B433" s="11">
        <v>27.15</v>
      </c>
      <c r="C433" s="6">
        <v>24.97</v>
      </c>
      <c r="D433" s="6">
        <v>27.82</v>
      </c>
      <c r="E433" s="6">
        <v>24.97</v>
      </c>
      <c r="F433" s="6">
        <v>0</v>
      </c>
      <c r="G433" s="9">
        <v>-1.8E-3</v>
      </c>
    </row>
    <row r="434" spans="1:7" ht="18" thickBot="1">
      <c r="A434" s="3">
        <v>40161</v>
      </c>
      <c r="B434" s="10">
        <v>27.89</v>
      </c>
      <c r="C434" s="6">
        <v>27.42</v>
      </c>
      <c r="D434" s="6">
        <v>28.38</v>
      </c>
      <c r="E434" s="6">
        <v>26.82</v>
      </c>
      <c r="F434" s="6">
        <v>0</v>
      </c>
      <c r="G434" s="7">
        <v>2.7300000000000001E-2</v>
      </c>
    </row>
    <row r="435" spans="1:7" ht="18" thickBot="1">
      <c r="A435" s="3">
        <v>40162</v>
      </c>
      <c r="B435" s="10">
        <v>28.32</v>
      </c>
      <c r="C435" s="6">
        <v>26.86</v>
      </c>
      <c r="D435" s="6">
        <v>28.55</v>
      </c>
      <c r="E435" s="6">
        <v>26.86</v>
      </c>
      <c r="F435" s="6">
        <v>0</v>
      </c>
      <c r="G435" s="7">
        <v>1.54E-2</v>
      </c>
    </row>
    <row r="436" spans="1:7" ht="18" thickBot="1">
      <c r="A436" s="3">
        <v>40163</v>
      </c>
      <c r="B436" s="11">
        <v>27.36</v>
      </c>
      <c r="C436" s="6">
        <v>28.36</v>
      </c>
      <c r="D436" s="6">
        <v>28.48</v>
      </c>
      <c r="E436" s="6">
        <v>27.31</v>
      </c>
      <c r="F436" s="6">
        <v>0</v>
      </c>
      <c r="G436" s="9">
        <v>-3.39E-2</v>
      </c>
    </row>
    <row r="437" spans="1:7" ht="18" thickBot="1">
      <c r="A437" s="3">
        <v>40164</v>
      </c>
      <c r="B437" s="11">
        <v>27.25</v>
      </c>
      <c r="C437" s="6">
        <v>26.4</v>
      </c>
      <c r="D437" s="6">
        <v>27.71</v>
      </c>
      <c r="E437" s="6">
        <v>26.4</v>
      </c>
      <c r="F437" s="6">
        <v>0</v>
      </c>
      <c r="G437" s="9">
        <v>-4.0000000000000001E-3</v>
      </c>
    </row>
    <row r="438" spans="1:7" ht="18" thickBot="1">
      <c r="A438" s="3">
        <v>40165</v>
      </c>
      <c r="B438" s="11">
        <v>26.66</v>
      </c>
      <c r="C438" s="6">
        <v>27.61</v>
      </c>
      <c r="D438" s="6">
        <v>27.61</v>
      </c>
      <c r="E438" s="6">
        <v>26.47</v>
      </c>
      <c r="F438" s="6">
        <v>0</v>
      </c>
      <c r="G438" s="9">
        <v>-2.1700000000000001E-2</v>
      </c>
    </row>
    <row r="439" spans="1:7" ht="18" thickBot="1">
      <c r="A439" s="3">
        <v>40168</v>
      </c>
      <c r="B439" s="11">
        <v>26.19</v>
      </c>
      <c r="C439" s="6">
        <v>26.59</v>
      </c>
      <c r="D439" s="6">
        <v>27.2</v>
      </c>
      <c r="E439" s="6">
        <v>25.93</v>
      </c>
      <c r="F439" s="6">
        <v>0</v>
      </c>
      <c r="G439" s="9">
        <v>-1.7600000000000001E-2</v>
      </c>
    </row>
    <row r="440" spans="1:7" ht="18" thickBot="1">
      <c r="A440" s="3">
        <v>40169</v>
      </c>
      <c r="B440" s="11">
        <v>24.52</v>
      </c>
      <c r="C440" s="6">
        <v>26.21</v>
      </c>
      <c r="D440" s="6">
        <v>26.21</v>
      </c>
      <c r="E440" s="6">
        <v>23.41</v>
      </c>
      <c r="F440" s="6">
        <v>0</v>
      </c>
      <c r="G440" s="9">
        <v>-6.3799999999999996E-2</v>
      </c>
    </row>
    <row r="441" spans="1:7" ht="18" thickBot="1">
      <c r="A441" s="3">
        <v>40170</v>
      </c>
      <c r="B441" s="11">
        <v>23.84</v>
      </c>
      <c r="C441" s="6">
        <v>24.79</v>
      </c>
      <c r="D441" s="6">
        <v>25.26</v>
      </c>
      <c r="E441" s="6">
        <v>23.37</v>
      </c>
      <c r="F441" s="6">
        <v>0</v>
      </c>
      <c r="G441" s="9">
        <v>-2.7699999999999999E-2</v>
      </c>
    </row>
    <row r="442" spans="1:7" ht="18" thickBot="1">
      <c r="A442" s="3">
        <v>40171</v>
      </c>
      <c r="B442" s="11">
        <v>22.69</v>
      </c>
      <c r="C442" s="6">
        <v>24.83</v>
      </c>
      <c r="D442" s="6">
        <v>24.83</v>
      </c>
      <c r="E442" s="6">
        <v>22.3</v>
      </c>
      <c r="F442" s="6">
        <v>0</v>
      </c>
      <c r="G442" s="9">
        <v>-4.82E-2</v>
      </c>
    </row>
    <row r="443" spans="1:7" ht="18" thickBot="1">
      <c r="A443" s="3">
        <v>40176</v>
      </c>
      <c r="B443" s="10">
        <v>24.41</v>
      </c>
      <c r="C443" s="6">
        <v>24.34</v>
      </c>
      <c r="D443" s="6">
        <v>24.68</v>
      </c>
      <c r="E443" s="6">
        <v>23.54</v>
      </c>
      <c r="F443" s="6">
        <v>0</v>
      </c>
      <c r="G443" s="7">
        <v>7.5800000000000006E-2</v>
      </c>
    </row>
    <row r="444" spans="1:7" ht="18" thickBot="1">
      <c r="A444" s="3">
        <v>40177</v>
      </c>
      <c r="B444" s="10">
        <v>24.62</v>
      </c>
      <c r="C444" s="6">
        <v>24.05</v>
      </c>
      <c r="D444" s="6">
        <v>25.04</v>
      </c>
      <c r="E444" s="6">
        <v>24.05</v>
      </c>
      <c r="F444" s="6">
        <v>0</v>
      </c>
      <c r="G444" s="7">
        <v>8.6E-3</v>
      </c>
    </row>
    <row r="445" spans="1:7" ht="18" thickBot="1">
      <c r="A445" s="3">
        <v>40178</v>
      </c>
      <c r="B445" s="11">
        <v>23.34</v>
      </c>
      <c r="C445" s="6">
        <v>23.73</v>
      </c>
      <c r="D445" s="6">
        <v>24.44</v>
      </c>
      <c r="E445" s="6">
        <v>23.2</v>
      </c>
      <c r="F445" s="6">
        <v>0</v>
      </c>
      <c r="G445" s="9">
        <v>-5.1999999999999998E-2</v>
      </c>
    </row>
    <row r="446" spans="1:7" ht="18" thickBot="1">
      <c r="A446" s="3">
        <v>40182</v>
      </c>
      <c r="B446" s="10">
        <v>23.64</v>
      </c>
      <c r="C446" s="6">
        <v>23.79</v>
      </c>
      <c r="D446" s="6">
        <v>24.97</v>
      </c>
      <c r="E446" s="6">
        <v>23.6</v>
      </c>
      <c r="F446" s="6">
        <v>0</v>
      </c>
      <c r="G446" s="7">
        <v>1.29E-2</v>
      </c>
    </row>
    <row r="447" spans="1:7" ht="18" thickBot="1">
      <c r="A447" s="3">
        <v>40183</v>
      </c>
      <c r="B447" s="11">
        <v>22.27</v>
      </c>
      <c r="C447" s="6">
        <v>22.98</v>
      </c>
      <c r="D447" s="6">
        <v>23.22</v>
      </c>
      <c r="E447" s="6">
        <v>22.12</v>
      </c>
      <c r="F447" s="6">
        <v>0</v>
      </c>
      <c r="G447" s="9">
        <v>-5.8000000000000003E-2</v>
      </c>
    </row>
    <row r="448" spans="1:7" ht="18" thickBot="1">
      <c r="A448" s="3">
        <v>40184</v>
      </c>
      <c r="B448" s="11">
        <v>22.12</v>
      </c>
      <c r="C448" s="6">
        <v>21.77</v>
      </c>
      <c r="D448" s="6">
        <v>22.55</v>
      </c>
      <c r="E448" s="6">
        <v>21.77</v>
      </c>
      <c r="F448" s="6">
        <v>0</v>
      </c>
      <c r="G448" s="9">
        <v>-6.7000000000000002E-3</v>
      </c>
    </row>
    <row r="449" spans="1:7" ht="18" thickBot="1">
      <c r="A449" s="3">
        <v>40185</v>
      </c>
      <c r="B449" s="10">
        <v>22.5</v>
      </c>
      <c r="C449" s="6">
        <v>22.22</v>
      </c>
      <c r="D449" s="6">
        <v>22.93</v>
      </c>
      <c r="E449" s="6">
        <v>22.22</v>
      </c>
      <c r="F449" s="6">
        <v>0</v>
      </c>
      <c r="G449" s="7">
        <v>1.72E-2</v>
      </c>
    </row>
    <row r="450" spans="1:7" ht="18" thickBot="1">
      <c r="A450" s="3">
        <v>40186</v>
      </c>
      <c r="B450" s="10">
        <v>22.57</v>
      </c>
      <c r="C450" s="6">
        <v>22.37</v>
      </c>
      <c r="D450" s="6">
        <v>22.71</v>
      </c>
      <c r="E450" s="6">
        <v>22.19</v>
      </c>
      <c r="F450" s="6">
        <v>0</v>
      </c>
      <c r="G450" s="7">
        <v>3.0999999999999999E-3</v>
      </c>
    </row>
    <row r="451" spans="1:7" ht="18" thickBot="1">
      <c r="A451" s="3">
        <v>40189</v>
      </c>
      <c r="B451" s="10">
        <v>22.68</v>
      </c>
      <c r="C451" s="6">
        <v>22.63</v>
      </c>
      <c r="D451" s="6">
        <v>23.05</v>
      </c>
      <c r="E451" s="6">
        <v>22.39</v>
      </c>
      <c r="F451" s="6">
        <v>0</v>
      </c>
      <c r="G451" s="7">
        <v>4.8999999999999998E-3</v>
      </c>
    </row>
    <row r="452" spans="1:7" ht="18" thickBot="1">
      <c r="A452" s="3">
        <v>40190</v>
      </c>
      <c r="B452" s="10">
        <v>23.08</v>
      </c>
      <c r="C452" s="6">
        <v>22.68</v>
      </c>
      <c r="D452" s="6">
        <v>23.22</v>
      </c>
      <c r="E452" s="6">
        <v>22.37</v>
      </c>
      <c r="F452" s="6">
        <v>0</v>
      </c>
      <c r="G452" s="7">
        <v>1.7600000000000001E-2</v>
      </c>
    </row>
    <row r="453" spans="1:7" ht="18" thickBot="1">
      <c r="A453" s="3">
        <v>40191</v>
      </c>
      <c r="B453" s="11">
        <v>21.99</v>
      </c>
      <c r="C453" s="6">
        <v>22.75</v>
      </c>
      <c r="D453" s="6">
        <v>23.15</v>
      </c>
      <c r="E453" s="6">
        <v>21.94</v>
      </c>
      <c r="F453" s="6">
        <v>0</v>
      </c>
      <c r="G453" s="9">
        <v>-4.7199999999999999E-2</v>
      </c>
    </row>
    <row r="454" spans="1:7" ht="18" thickBot="1">
      <c r="A454" s="3">
        <v>40192</v>
      </c>
      <c r="B454" s="11">
        <v>20.98</v>
      </c>
      <c r="C454" s="6">
        <v>21.31</v>
      </c>
      <c r="D454" s="6">
        <v>21.53</v>
      </c>
      <c r="E454" s="6">
        <v>20.92</v>
      </c>
      <c r="F454" s="6">
        <v>0</v>
      </c>
      <c r="G454" s="9">
        <v>-4.5900000000000003E-2</v>
      </c>
    </row>
    <row r="455" spans="1:7" ht="18" thickBot="1">
      <c r="A455" s="3">
        <v>40193</v>
      </c>
      <c r="B455" s="10">
        <v>21.08</v>
      </c>
      <c r="C455" s="6">
        <v>20.41</v>
      </c>
      <c r="D455" s="6">
        <v>21.33</v>
      </c>
      <c r="E455" s="6">
        <v>20.34</v>
      </c>
      <c r="F455" s="6">
        <v>0</v>
      </c>
      <c r="G455" s="7">
        <v>4.7999999999999996E-3</v>
      </c>
    </row>
    <row r="456" spans="1:7" ht="18" thickBot="1">
      <c r="A456" s="3">
        <v>40196</v>
      </c>
      <c r="B456" s="10">
        <v>21.55</v>
      </c>
      <c r="C456" s="6">
        <v>21.6</v>
      </c>
      <c r="D456" s="6">
        <v>21.97</v>
      </c>
      <c r="E456" s="6">
        <v>21.49</v>
      </c>
      <c r="F456" s="6">
        <v>0</v>
      </c>
      <c r="G456" s="7">
        <v>2.23E-2</v>
      </c>
    </row>
    <row r="457" spans="1:7" ht="18" thickBot="1">
      <c r="A457" s="3">
        <v>40197</v>
      </c>
      <c r="B457" s="10">
        <v>22.34</v>
      </c>
      <c r="C457" s="6">
        <v>20.68</v>
      </c>
      <c r="D457" s="6">
        <v>22.48</v>
      </c>
      <c r="E457" s="6">
        <v>20.65</v>
      </c>
      <c r="F457" s="6">
        <v>0</v>
      </c>
      <c r="G457" s="7">
        <v>3.6700000000000003E-2</v>
      </c>
    </row>
    <row r="458" spans="1:7" ht="18" thickBot="1">
      <c r="A458" s="3">
        <v>40198</v>
      </c>
      <c r="B458" s="11">
        <v>22.29</v>
      </c>
      <c r="C458" s="6">
        <v>21.06</v>
      </c>
      <c r="D458" s="6">
        <v>22.83</v>
      </c>
      <c r="E458" s="6">
        <v>20.92</v>
      </c>
      <c r="F458" s="6">
        <v>0</v>
      </c>
      <c r="G458" s="9">
        <v>-2.2000000000000001E-3</v>
      </c>
    </row>
    <row r="459" spans="1:7" ht="18" thickBot="1">
      <c r="A459" s="3">
        <v>40199</v>
      </c>
      <c r="B459" s="10">
        <v>23.5</v>
      </c>
      <c r="C459" s="6">
        <v>22.67</v>
      </c>
      <c r="D459" s="6">
        <v>24.35</v>
      </c>
      <c r="E459" s="6">
        <v>21.46</v>
      </c>
      <c r="F459" s="6">
        <v>0</v>
      </c>
      <c r="G459" s="7">
        <v>5.4300000000000001E-2</v>
      </c>
    </row>
    <row r="460" spans="1:7" ht="18" thickBot="1">
      <c r="A460" s="3">
        <v>40200</v>
      </c>
      <c r="B460" s="10">
        <v>24.85</v>
      </c>
      <c r="C460" s="6">
        <v>24.26</v>
      </c>
      <c r="D460" s="6">
        <v>26.27</v>
      </c>
      <c r="E460" s="6">
        <v>23.82</v>
      </c>
      <c r="F460" s="6">
        <v>0</v>
      </c>
      <c r="G460" s="7">
        <v>5.74E-2</v>
      </c>
    </row>
    <row r="461" spans="1:7" ht="18" thickBot="1">
      <c r="A461" s="3">
        <v>40203</v>
      </c>
      <c r="B461" s="10">
        <v>25.82</v>
      </c>
      <c r="C461" s="6">
        <v>26.31</v>
      </c>
      <c r="D461" s="6">
        <v>26.45</v>
      </c>
      <c r="E461" s="6">
        <v>25.06</v>
      </c>
      <c r="F461" s="6">
        <v>0</v>
      </c>
      <c r="G461" s="7">
        <v>3.9E-2</v>
      </c>
    </row>
    <row r="462" spans="1:7" ht="18" thickBot="1">
      <c r="A462" s="3">
        <v>40205</v>
      </c>
      <c r="B462" s="10">
        <v>28.92</v>
      </c>
      <c r="C462" s="6">
        <v>26.5</v>
      </c>
      <c r="D462" s="6">
        <v>28.92</v>
      </c>
      <c r="E462" s="6">
        <v>26.5</v>
      </c>
      <c r="F462" s="6">
        <v>0</v>
      </c>
      <c r="G462" s="7">
        <v>0.1201</v>
      </c>
    </row>
    <row r="463" spans="1:7" ht="18" thickBot="1">
      <c r="A463" s="3">
        <v>40206</v>
      </c>
      <c r="B463" s="11">
        <v>26.96</v>
      </c>
      <c r="C463" s="6">
        <v>27.57</v>
      </c>
      <c r="D463" s="6">
        <v>28.82</v>
      </c>
      <c r="E463" s="6">
        <v>26.79</v>
      </c>
      <c r="F463" s="6">
        <v>0</v>
      </c>
      <c r="G463" s="9">
        <v>-6.7799999999999999E-2</v>
      </c>
    </row>
    <row r="464" spans="1:7" ht="18" thickBot="1">
      <c r="A464" s="3">
        <v>40207</v>
      </c>
      <c r="B464" s="11">
        <v>26.13</v>
      </c>
      <c r="C464" s="6">
        <v>28.59</v>
      </c>
      <c r="D464" s="6">
        <v>28.59</v>
      </c>
      <c r="E464" s="6">
        <v>26</v>
      </c>
      <c r="F464" s="6">
        <v>0</v>
      </c>
      <c r="G464" s="9">
        <v>-3.0800000000000001E-2</v>
      </c>
    </row>
    <row r="465" spans="1:7" ht="18" thickBot="1">
      <c r="A465" s="3">
        <v>40210</v>
      </c>
      <c r="B465" s="11">
        <v>25.61</v>
      </c>
      <c r="C465" s="6">
        <v>26.8</v>
      </c>
      <c r="D465" s="6">
        <v>27.31</v>
      </c>
      <c r="E465" s="6">
        <v>25.51</v>
      </c>
      <c r="F465" s="6">
        <v>0</v>
      </c>
      <c r="G465" s="9">
        <v>-1.9900000000000001E-2</v>
      </c>
    </row>
    <row r="466" spans="1:7" ht="18" thickBot="1">
      <c r="A466" s="3">
        <v>40211</v>
      </c>
      <c r="B466" s="10">
        <v>26.69</v>
      </c>
      <c r="C466" s="6">
        <v>24.78</v>
      </c>
      <c r="D466" s="6">
        <v>26.99</v>
      </c>
      <c r="E466" s="6">
        <v>24.78</v>
      </c>
      <c r="F466" s="6">
        <v>0</v>
      </c>
      <c r="G466" s="7">
        <v>4.2200000000000001E-2</v>
      </c>
    </row>
    <row r="467" spans="1:7" ht="18" thickBot="1">
      <c r="A467" s="3">
        <v>40212</v>
      </c>
      <c r="B467" s="11">
        <v>25.54</v>
      </c>
      <c r="C467" s="6">
        <v>26.06</v>
      </c>
      <c r="D467" s="6">
        <v>26.08</v>
      </c>
      <c r="E467" s="6">
        <v>25.41</v>
      </c>
      <c r="F467" s="6">
        <v>0</v>
      </c>
      <c r="G467" s="9">
        <v>-4.3099999999999999E-2</v>
      </c>
    </row>
    <row r="468" spans="1:7" ht="18" thickBot="1">
      <c r="A468" s="3">
        <v>40213</v>
      </c>
      <c r="B468" s="10">
        <v>27.07</v>
      </c>
      <c r="C468" s="6">
        <v>25.48</v>
      </c>
      <c r="D468" s="6">
        <v>27.23</v>
      </c>
      <c r="E468" s="6">
        <v>25.48</v>
      </c>
      <c r="F468" s="6">
        <v>0</v>
      </c>
      <c r="G468" s="7">
        <v>5.9900000000000002E-2</v>
      </c>
    </row>
    <row r="469" spans="1:7" ht="18" thickBot="1">
      <c r="A469" s="3">
        <v>40214</v>
      </c>
      <c r="B469" s="10">
        <v>30.07</v>
      </c>
      <c r="C469" s="6">
        <v>28.24</v>
      </c>
      <c r="D469" s="6">
        <v>31.23</v>
      </c>
      <c r="E469" s="6">
        <v>28.24</v>
      </c>
      <c r="F469" s="6">
        <v>0</v>
      </c>
      <c r="G469" s="7">
        <v>0.1108</v>
      </c>
    </row>
    <row r="470" spans="1:7" ht="18" thickBot="1">
      <c r="A470" s="3">
        <v>40215</v>
      </c>
      <c r="B470" s="11">
        <v>29.22</v>
      </c>
      <c r="C470" s="6">
        <v>30.21</v>
      </c>
      <c r="D470" s="6">
        <v>30.21</v>
      </c>
      <c r="E470" s="6">
        <v>29.14</v>
      </c>
      <c r="F470" s="6">
        <v>0</v>
      </c>
      <c r="G470" s="9">
        <v>-2.8299999999999999E-2</v>
      </c>
    </row>
    <row r="471" spans="1:7" ht="18" thickBot="1">
      <c r="A471" s="3">
        <v>40217</v>
      </c>
      <c r="B471" s="10">
        <v>30.36</v>
      </c>
      <c r="C471" s="6">
        <v>29.75</v>
      </c>
      <c r="D471" s="6">
        <v>31.9</v>
      </c>
      <c r="E471" s="6">
        <v>29.57</v>
      </c>
      <c r="F471" s="6">
        <v>0</v>
      </c>
      <c r="G471" s="7">
        <v>3.9E-2</v>
      </c>
    </row>
    <row r="472" spans="1:7" ht="18" thickBot="1">
      <c r="A472" s="3">
        <v>40218</v>
      </c>
      <c r="B472" s="11">
        <v>29.91</v>
      </c>
      <c r="C472" s="6">
        <v>30.36</v>
      </c>
      <c r="D472" s="6">
        <v>30.42</v>
      </c>
      <c r="E472" s="6">
        <v>29.66</v>
      </c>
      <c r="F472" s="6">
        <v>0</v>
      </c>
      <c r="G472" s="9">
        <v>-1.4800000000000001E-2</v>
      </c>
    </row>
    <row r="473" spans="1:7" ht="18" thickBot="1">
      <c r="A473" s="3">
        <v>40219</v>
      </c>
      <c r="B473" s="10">
        <v>30.55</v>
      </c>
      <c r="C473" s="6">
        <v>28.24</v>
      </c>
      <c r="D473" s="6">
        <v>30.76</v>
      </c>
      <c r="E473" s="6">
        <v>28.24</v>
      </c>
      <c r="F473" s="6">
        <v>0</v>
      </c>
      <c r="G473" s="7">
        <v>2.1399999999999999E-2</v>
      </c>
    </row>
    <row r="474" spans="1:7" ht="18" thickBot="1">
      <c r="A474" s="3">
        <v>40220</v>
      </c>
      <c r="B474" s="11">
        <v>28.81</v>
      </c>
      <c r="C474" s="6">
        <v>28.62</v>
      </c>
      <c r="D474" s="6">
        <v>29.74</v>
      </c>
      <c r="E474" s="6">
        <v>28.54</v>
      </c>
      <c r="F474" s="6">
        <v>0</v>
      </c>
      <c r="G474" s="9">
        <v>-5.7000000000000002E-2</v>
      </c>
    </row>
    <row r="475" spans="1:7" ht="18" thickBot="1">
      <c r="A475" s="3">
        <v>40224</v>
      </c>
      <c r="B475" s="10">
        <v>29.68</v>
      </c>
      <c r="C475" s="6">
        <v>28.3</v>
      </c>
      <c r="D475" s="6">
        <v>30.57</v>
      </c>
      <c r="E475" s="6">
        <v>28.3</v>
      </c>
      <c r="F475" s="6">
        <v>0</v>
      </c>
      <c r="G475" s="7">
        <v>3.0200000000000001E-2</v>
      </c>
    </row>
    <row r="476" spans="1:7" ht="18" thickBot="1">
      <c r="A476" s="3">
        <v>40225</v>
      </c>
      <c r="B476" s="11">
        <v>28.73</v>
      </c>
      <c r="C476" s="6">
        <v>28.12</v>
      </c>
      <c r="D476" s="6">
        <v>29.93</v>
      </c>
      <c r="E476" s="6">
        <v>28.12</v>
      </c>
      <c r="F476" s="6">
        <v>0</v>
      </c>
      <c r="G476" s="9">
        <v>-3.2000000000000001E-2</v>
      </c>
    </row>
    <row r="477" spans="1:7" ht="18" thickBot="1">
      <c r="A477" s="3">
        <v>40226</v>
      </c>
      <c r="B477" s="10">
        <v>29.04</v>
      </c>
      <c r="C477" s="6">
        <v>28.38</v>
      </c>
      <c r="D477" s="6">
        <v>29.76</v>
      </c>
      <c r="E477" s="6">
        <v>28.29</v>
      </c>
      <c r="F477" s="6">
        <v>0</v>
      </c>
      <c r="G477" s="7">
        <v>1.0800000000000001E-2</v>
      </c>
    </row>
    <row r="478" spans="1:7" ht="18" thickBot="1">
      <c r="A478" s="3">
        <v>40227</v>
      </c>
      <c r="B478" s="10">
        <v>29.76</v>
      </c>
      <c r="C478" s="6">
        <v>27.6</v>
      </c>
      <c r="D478" s="6">
        <v>29.96</v>
      </c>
      <c r="E478" s="6">
        <v>27.6</v>
      </c>
      <c r="F478" s="6">
        <v>0</v>
      </c>
      <c r="G478" s="7">
        <v>2.4799999999999999E-2</v>
      </c>
    </row>
    <row r="479" spans="1:7" ht="18" thickBot="1">
      <c r="A479" s="3">
        <v>40228</v>
      </c>
      <c r="B479" s="10">
        <v>31.9</v>
      </c>
      <c r="C479" s="6">
        <v>29.76</v>
      </c>
      <c r="D479" s="6">
        <v>31.97</v>
      </c>
      <c r="E479" s="6">
        <v>29.52</v>
      </c>
      <c r="F479" s="6">
        <v>0</v>
      </c>
      <c r="G479" s="7">
        <v>7.1900000000000006E-2</v>
      </c>
    </row>
    <row r="480" spans="1:7" ht="18" thickBot="1">
      <c r="A480" s="3">
        <v>40231</v>
      </c>
      <c r="B480" s="10">
        <v>32.130000000000003</v>
      </c>
      <c r="C480" s="6">
        <v>30.14</v>
      </c>
      <c r="D480" s="6">
        <v>32.14</v>
      </c>
      <c r="E480" s="6">
        <v>28.77</v>
      </c>
      <c r="F480" s="6">
        <v>0</v>
      </c>
      <c r="G480" s="7">
        <v>7.1999999999999998E-3</v>
      </c>
    </row>
    <row r="481" spans="1:7" ht="18" thickBot="1">
      <c r="A481" s="3">
        <v>40232</v>
      </c>
      <c r="B481" s="11">
        <v>30.99</v>
      </c>
      <c r="C481" s="6">
        <v>30.23</v>
      </c>
      <c r="D481" s="6">
        <v>32.1</v>
      </c>
      <c r="E481" s="6">
        <v>30.23</v>
      </c>
      <c r="F481" s="6">
        <v>0</v>
      </c>
      <c r="G481" s="9">
        <v>-3.5499999999999997E-2</v>
      </c>
    </row>
    <row r="482" spans="1:7" ht="18" thickBot="1">
      <c r="A482" s="3">
        <v>40233</v>
      </c>
      <c r="B482" s="11">
        <v>30.4</v>
      </c>
      <c r="C482" s="6">
        <v>28.79</v>
      </c>
      <c r="D482" s="6">
        <v>31.32</v>
      </c>
      <c r="E482" s="6">
        <v>28.79</v>
      </c>
      <c r="F482" s="6">
        <v>0</v>
      </c>
      <c r="G482" s="9">
        <v>-1.9E-2</v>
      </c>
    </row>
    <row r="483" spans="1:7" ht="18" thickBot="1">
      <c r="A483" s="3">
        <v>40234</v>
      </c>
      <c r="B483" s="11">
        <v>29.55</v>
      </c>
      <c r="C483" s="6">
        <v>28.93</v>
      </c>
      <c r="D483" s="6">
        <v>30.49</v>
      </c>
      <c r="E483" s="6">
        <v>28.91</v>
      </c>
      <c r="F483" s="6">
        <v>0</v>
      </c>
      <c r="G483" s="9">
        <v>-2.8000000000000001E-2</v>
      </c>
    </row>
    <row r="484" spans="1:7" ht="18" thickBot="1">
      <c r="A484" s="3">
        <v>40235</v>
      </c>
      <c r="B484" s="11">
        <v>24.02</v>
      </c>
      <c r="C484" s="6">
        <v>29.66</v>
      </c>
      <c r="D484" s="6">
        <v>29.8</v>
      </c>
      <c r="E484" s="6">
        <v>23.79</v>
      </c>
      <c r="F484" s="6">
        <v>0</v>
      </c>
      <c r="G484" s="9">
        <v>-0.18709999999999999</v>
      </c>
    </row>
    <row r="485" spans="1:7" ht="18" thickBot="1">
      <c r="A485" s="3">
        <v>40239</v>
      </c>
      <c r="B485" s="11">
        <v>21.63</v>
      </c>
      <c r="C485" s="6">
        <v>23.75</v>
      </c>
      <c r="D485" s="6">
        <v>23.81</v>
      </c>
      <c r="E485" s="6">
        <v>21.63</v>
      </c>
      <c r="F485" s="6">
        <v>0</v>
      </c>
      <c r="G485" s="9">
        <v>-9.9500000000000005E-2</v>
      </c>
    </row>
    <row r="486" spans="1:7" ht="18" thickBot="1">
      <c r="A486" s="3">
        <v>40240</v>
      </c>
      <c r="B486" s="11">
        <v>20.75</v>
      </c>
      <c r="C486" s="6">
        <v>21.63</v>
      </c>
      <c r="D486" s="6">
        <v>21.71</v>
      </c>
      <c r="E486" s="6">
        <v>20.57</v>
      </c>
      <c r="F486" s="6">
        <v>0</v>
      </c>
      <c r="G486" s="9">
        <v>-4.07E-2</v>
      </c>
    </row>
    <row r="487" spans="1:7" ht="18" thickBot="1">
      <c r="A487" s="3">
        <v>40241</v>
      </c>
      <c r="B487" s="10">
        <v>20.98</v>
      </c>
      <c r="C487" s="6">
        <v>20.45</v>
      </c>
      <c r="D487" s="6">
        <v>21.47</v>
      </c>
      <c r="E487" s="6">
        <v>20.45</v>
      </c>
      <c r="F487" s="6">
        <v>0</v>
      </c>
      <c r="G487" s="7">
        <v>1.11E-2</v>
      </c>
    </row>
    <row r="488" spans="1:7" ht="18" thickBot="1">
      <c r="A488" s="3">
        <v>40242</v>
      </c>
      <c r="B488" s="11">
        <v>20.74</v>
      </c>
      <c r="C488" s="6">
        <v>20.69</v>
      </c>
      <c r="D488" s="6">
        <v>21.16</v>
      </c>
      <c r="E488" s="6">
        <v>20.2</v>
      </c>
      <c r="F488" s="6">
        <v>0</v>
      </c>
      <c r="G488" s="9">
        <v>-1.14E-2</v>
      </c>
    </row>
    <row r="489" spans="1:7" ht="18" thickBot="1">
      <c r="A489" s="3">
        <v>40245</v>
      </c>
      <c r="B489" s="11">
        <v>20.73</v>
      </c>
      <c r="C489" s="6">
        <v>20.81</v>
      </c>
      <c r="D489" s="6">
        <v>21.05</v>
      </c>
      <c r="E489" s="6">
        <v>20.62</v>
      </c>
      <c r="F489" s="6">
        <v>0</v>
      </c>
      <c r="G489" s="9">
        <v>-5.0000000000000001E-4</v>
      </c>
    </row>
    <row r="490" spans="1:7" ht="18" thickBot="1">
      <c r="A490" s="3">
        <v>40246</v>
      </c>
      <c r="B490" s="10">
        <v>20.8</v>
      </c>
      <c r="C490" s="6">
        <v>20.48</v>
      </c>
      <c r="D490" s="6">
        <v>21</v>
      </c>
      <c r="E490" s="6">
        <v>20.48</v>
      </c>
      <c r="F490" s="6">
        <v>0</v>
      </c>
      <c r="G490" s="7">
        <v>3.3999999999999998E-3</v>
      </c>
    </row>
    <row r="491" spans="1:7" ht="18" thickBot="1">
      <c r="A491" s="3">
        <v>40247</v>
      </c>
      <c r="B491" s="11">
        <v>20.09</v>
      </c>
      <c r="C491" s="6">
        <v>20.77</v>
      </c>
      <c r="D491" s="6">
        <v>20.77</v>
      </c>
      <c r="E491" s="6">
        <v>19.89</v>
      </c>
      <c r="F491" s="6">
        <v>0</v>
      </c>
      <c r="G491" s="9">
        <v>-3.4099999999999998E-2</v>
      </c>
    </row>
    <row r="492" spans="1:7" ht="18" thickBot="1">
      <c r="A492" s="3">
        <v>40248</v>
      </c>
      <c r="B492" s="10">
        <v>20.14</v>
      </c>
      <c r="C492" s="6">
        <v>20.09</v>
      </c>
      <c r="D492" s="6">
        <v>20.49</v>
      </c>
      <c r="E492" s="6">
        <v>20.010000000000002</v>
      </c>
      <c r="F492" s="6">
        <v>0</v>
      </c>
      <c r="G492" s="7">
        <v>2.5000000000000001E-3</v>
      </c>
    </row>
    <row r="493" spans="1:7" ht="18" thickBot="1">
      <c r="A493" s="3">
        <v>40249</v>
      </c>
      <c r="B493" s="11">
        <v>19.73</v>
      </c>
      <c r="C493" s="6">
        <v>20</v>
      </c>
      <c r="D493" s="6">
        <v>20.260000000000002</v>
      </c>
      <c r="E493" s="6">
        <v>19.62</v>
      </c>
      <c r="F493" s="6">
        <v>0</v>
      </c>
      <c r="G493" s="9">
        <v>-2.0400000000000001E-2</v>
      </c>
    </row>
    <row r="494" spans="1:7" ht="18" thickBot="1">
      <c r="A494" s="3">
        <v>40252</v>
      </c>
      <c r="B494" s="10">
        <v>20.260000000000002</v>
      </c>
      <c r="C494" s="6">
        <v>20.14</v>
      </c>
      <c r="D494" s="6">
        <v>20.8</v>
      </c>
      <c r="E494" s="6">
        <v>20.14</v>
      </c>
      <c r="F494" s="6">
        <v>0</v>
      </c>
      <c r="G494" s="7">
        <v>2.69E-2</v>
      </c>
    </row>
    <row r="495" spans="1:7" ht="18" thickBot="1">
      <c r="A495" s="3">
        <v>40253</v>
      </c>
      <c r="B495" s="11">
        <v>19.59</v>
      </c>
      <c r="C495" s="6">
        <v>19.64</v>
      </c>
      <c r="D495" s="6">
        <v>20.16</v>
      </c>
      <c r="E495" s="6">
        <v>19.2</v>
      </c>
      <c r="F495" s="6">
        <v>0</v>
      </c>
      <c r="G495" s="9">
        <v>-3.3099999999999997E-2</v>
      </c>
    </row>
    <row r="496" spans="1:7" ht="18" thickBot="1">
      <c r="A496" s="3">
        <v>40254</v>
      </c>
      <c r="B496" s="11">
        <v>17.73</v>
      </c>
      <c r="C496" s="6">
        <v>19.22</v>
      </c>
      <c r="D496" s="6">
        <v>20.63</v>
      </c>
      <c r="E496" s="6">
        <v>17.100000000000001</v>
      </c>
      <c r="F496" s="6">
        <v>0</v>
      </c>
      <c r="G496" s="9">
        <v>-9.4899999999999998E-2</v>
      </c>
    </row>
    <row r="497" spans="1:7" ht="18" thickBot="1">
      <c r="A497" s="3">
        <v>40255</v>
      </c>
      <c r="B497" s="10">
        <v>17.97</v>
      </c>
      <c r="C497" s="6">
        <v>18.25</v>
      </c>
      <c r="D497" s="6">
        <v>18.850000000000001</v>
      </c>
      <c r="E497" s="6">
        <v>17.32</v>
      </c>
      <c r="F497" s="6">
        <v>0</v>
      </c>
      <c r="G497" s="7">
        <v>1.35E-2</v>
      </c>
    </row>
    <row r="498" spans="1:7" ht="18" thickBot="1">
      <c r="A498" s="3">
        <v>40256</v>
      </c>
      <c r="B498" s="11">
        <v>17.75</v>
      </c>
      <c r="C498" s="6">
        <v>17.46</v>
      </c>
      <c r="D498" s="6">
        <v>18.670000000000002</v>
      </c>
      <c r="E498" s="6">
        <v>16.71</v>
      </c>
      <c r="F498" s="6">
        <v>0</v>
      </c>
      <c r="G498" s="9">
        <v>-1.2200000000000001E-2</v>
      </c>
    </row>
    <row r="499" spans="1:7" ht="18" thickBot="1">
      <c r="A499" s="3">
        <v>40259</v>
      </c>
      <c r="B499" s="10">
        <v>19.96</v>
      </c>
      <c r="C499" s="6">
        <v>20.16</v>
      </c>
      <c r="D499" s="6">
        <v>20.27</v>
      </c>
      <c r="E499" s="6">
        <v>18.98</v>
      </c>
      <c r="F499" s="6">
        <v>0</v>
      </c>
      <c r="G499" s="7">
        <v>0.1245</v>
      </c>
    </row>
    <row r="500" spans="1:7" ht="18" thickBot="1">
      <c r="A500" s="3">
        <v>40260</v>
      </c>
      <c r="B500" s="11">
        <v>18.13</v>
      </c>
      <c r="C500" s="6">
        <v>18.100000000000001</v>
      </c>
      <c r="D500" s="6">
        <v>19.53</v>
      </c>
      <c r="E500" s="6">
        <v>17.47</v>
      </c>
      <c r="F500" s="6">
        <v>0</v>
      </c>
      <c r="G500" s="9">
        <v>-9.1700000000000004E-2</v>
      </c>
    </row>
    <row r="501" spans="1:7" ht="18" thickBot="1">
      <c r="A501" s="3">
        <v>40262</v>
      </c>
      <c r="B501" s="11">
        <v>17.05</v>
      </c>
      <c r="C501" s="6">
        <v>18.13</v>
      </c>
      <c r="D501" s="6">
        <v>19.57</v>
      </c>
      <c r="E501" s="6">
        <v>17.05</v>
      </c>
      <c r="F501" s="6">
        <v>0</v>
      </c>
      <c r="G501" s="9">
        <v>-5.96E-2</v>
      </c>
    </row>
    <row r="502" spans="1:7" ht="18" thickBot="1">
      <c r="A502" s="3">
        <v>40263</v>
      </c>
      <c r="B502" s="10">
        <v>17.89</v>
      </c>
      <c r="C502" s="6">
        <v>17.45</v>
      </c>
      <c r="D502" s="6">
        <v>18.03</v>
      </c>
      <c r="E502" s="6">
        <v>16.98</v>
      </c>
      <c r="F502" s="6">
        <v>0</v>
      </c>
      <c r="G502" s="7">
        <v>4.9299999999999997E-2</v>
      </c>
    </row>
    <row r="503" spans="1:7" ht="18" thickBot="1">
      <c r="A503" s="3">
        <v>40266</v>
      </c>
      <c r="B503" s="10">
        <v>18.73</v>
      </c>
      <c r="C503" s="6">
        <v>18.39</v>
      </c>
      <c r="D503" s="6">
        <v>19.04</v>
      </c>
      <c r="E503" s="6">
        <v>18.27</v>
      </c>
      <c r="F503" s="6">
        <v>0</v>
      </c>
      <c r="G503" s="7">
        <v>4.7E-2</v>
      </c>
    </row>
    <row r="504" spans="1:7" ht="18" thickBot="1">
      <c r="A504" s="3">
        <v>40267</v>
      </c>
      <c r="B504" s="10">
        <v>19.8</v>
      </c>
      <c r="C504" s="6">
        <v>18.68</v>
      </c>
      <c r="D504" s="6">
        <v>19.8</v>
      </c>
      <c r="E504" s="6">
        <v>18.68</v>
      </c>
      <c r="F504" s="6">
        <v>0</v>
      </c>
      <c r="G504" s="7">
        <v>5.7099999999999998E-2</v>
      </c>
    </row>
    <row r="505" spans="1:7" ht="18" thickBot="1">
      <c r="A505" s="3">
        <v>40268</v>
      </c>
      <c r="B505" s="10">
        <v>19.87</v>
      </c>
      <c r="C505" s="6">
        <v>19.55</v>
      </c>
      <c r="D505" s="6">
        <v>20.23</v>
      </c>
      <c r="E505" s="6">
        <v>19.07</v>
      </c>
      <c r="F505" s="6">
        <v>0</v>
      </c>
      <c r="G505" s="7">
        <v>3.5000000000000001E-3</v>
      </c>
    </row>
    <row r="506" spans="1:7" ht="18" thickBot="1">
      <c r="A506" s="3">
        <v>40269</v>
      </c>
      <c r="B506" s="11">
        <v>17.62</v>
      </c>
      <c r="C506" s="6">
        <v>19.16</v>
      </c>
      <c r="D506" s="6">
        <v>19.5</v>
      </c>
      <c r="E506" s="6">
        <v>17.53</v>
      </c>
      <c r="F506" s="6">
        <v>0</v>
      </c>
      <c r="G506" s="9">
        <v>-0.1132</v>
      </c>
    </row>
    <row r="507" spans="1:7" ht="18" thickBot="1">
      <c r="A507" s="3">
        <v>40273</v>
      </c>
      <c r="B507" s="11">
        <v>17.170000000000002</v>
      </c>
      <c r="C507" s="6">
        <v>17.14</v>
      </c>
      <c r="D507" s="6">
        <v>18.3</v>
      </c>
      <c r="E507" s="6">
        <v>16.98</v>
      </c>
      <c r="F507" s="6">
        <v>0</v>
      </c>
      <c r="G507" s="9">
        <v>-2.5499999999999998E-2</v>
      </c>
    </row>
    <row r="508" spans="1:7" ht="18" thickBot="1">
      <c r="A508" s="3">
        <v>40274</v>
      </c>
      <c r="B508" s="10">
        <v>17.2</v>
      </c>
      <c r="C508" s="6">
        <v>17.03</v>
      </c>
      <c r="D508" s="6">
        <v>17.57</v>
      </c>
      <c r="E508" s="6">
        <v>17.03</v>
      </c>
      <c r="F508" s="6">
        <v>0</v>
      </c>
      <c r="G508" s="7">
        <v>1.6999999999999999E-3</v>
      </c>
    </row>
    <row r="509" spans="1:7" ht="18" thickBot="1">
      <c r="A509" s="3">
        <v>40275</v>
      </c>
      <c r="B509" s="10">
        <v>17.32</v>
      </c>
      <c r="C509" s="6">
        <v>12.6</v>
      </c>
      <c r="D509" s="6">
        <v>17.8</v>
      </c>
      <c r="E509" s="6">
        <v>12.6</v>
      </c>
      <c r="F509" s="6">
        <v>0</v>
      </c>
      <c r="G509" s="7">
        <v>7.0000000000000001E-3</v>
      </c>
    </row>
    <row r="510" spans="1:7" ht="18" thickBot="1">
      <c r="A510" s="3">
        <v>40276</v>
      </c>
      <c r="B510" s="10">
        <v>19.920000000000002</v>
      </c>
      <c r="C510" s="6">
        <v>17.04</v>
      </c>
      <c r="D510" s="6">
        <v>19.920000000000002</v>
      </c>
      <c r="E510" s="6">
        <v>17.02</v>
      </c>
      <c r="F510" s="6">
        <v>0</v>
      </c>
      <c r="G510" s="7">
        <v>0.15010000000000001</v>
      </c>
    </row>
    <row r="511" spans="1:7" ht="18" thickBot="1">
      <c r="A511" s="3">
        <v>40277</v>
      </c>
      <c r="B511" s="11">
        <v>18.440000000000001</v>
      </c>
      <c r="C511" s="6">
        <v>18.52</v>
      </c>
      <c r="D511" s="6">
        <v>18.850000000000001</v>
      </c>
      <c r="E511" s="6">
        <v>18.05</v>
      </c>
      <c r="F511" s="6">
        <v>0</v>
      </c>
      <c r="G511" s="9">
        <v>-7.4300000000000005E-2</v>
      </c>
    </row>
    <row r="512" spans="1:7" ht="18" thickBot="1">
      <c r="A512" s="3">
        <v>40280</v>
      </c>
      <c r="B512" s="10">
        <v>20.05</v>
      </c>
      <c r="C512" s="6">
        <v>18.600000000000001</v>
      </c>
      <c r="D512" s="6">
        <v>20.73</v>
      </c>
      <c r="E512" s="6">
        <v>18.54</v>
      </c>
      <c r="F512" s="6">
        <v>0</v>
      </c>
      <c r="G512" s="7">
        <v>8.7300000000000003E-2</v>
      </c>
    </row>
    <row r="513" spans="1:7" ht="18" thickBot="1">
      <c r="A513" s="3">
        <v>40281</v>
      </c>
      <c r="B513" s="10">
        <v>20.14</v>
      </c>
      <c r="C513" s="6">
        <v>19.57</v>
      </c>
      <c r="D513" s="6">
        <v>20.41</v>
      </c>
      <c r="E513" s="6">
        <v>19.57</v>
      </c>
      <c r="F513" s="6">
        <v>0</v>
      </c>
      <c r="G513" s="7">
        <v>4.4999999999999997E-3</v>
      </c>
    </row>
    <row r="514" spans="1:7" ht="18" thickBot="1">
      <c r="A514" s="3">
        <v>40283</v>
      </c>
      <c r="B514" s="10">
        <v>21.58</v>
      </c>
      <c r="C514" s="6">
        <v>18.75</v>
      </c>
      <c r="D514" s="6">
        <v>21.69</v>
      </c>
      <c r="E514" s="6">
        <v>18.670000000000002</v>
      </c>
      <c r="F514" s="6">
        <v>0</v>
      </c>
      <c r="G514" s="7">
        <v>7.1499999999999994E-2</v>
      </c>
    </row>
    <row r="515" spans="1:7" ht="18" thickBot="1">
      <c r="A515" s="3">
        <v>40284</v>
      </c>
      <c r="B515" s="10">
        <v>21.78</v>
      </c>
      <c r="C515" s="6">
        <v>21.54</v>
      </c>
      <c r="D515" s="6">
        <v>22.07</v>
      </c>
      <c r="E515" s="6">
        <v>21.23</v>
      </c>
      <c r="F515" s="6">
        <v>0</v>
      </c>
      <c r="G515" s="7">
        <v>9.2999999999999992E-3</v>
      </c>
    </row>
    <row r="516" spans="1:7" ht="18" thickBot="1">
      <c r="A516" s="3">
        <v>40287</v>
      </c>
      <c r="B516" s="10">
        <v>22.66</v>
      </c>
      <c r="C516" s="6">
        <v>21.78</v>
      </c>
      <c r="D516" s="6">
        <v>23.32</v>
      </c>
      <c r="E516" s="6">
        <v>21.78</v>
      </c>
      <c r="F516" s="6">
        <v>0</v>
      </c>
      <c r="G516" s="7">
        <v>4.0399999999999998E-2</v>
      </c>
    </row>
    <row r="517" spans="1:7" ht="18" thickBot="1">
      <c r="A517" s="3">
        <v>40288</v>
      </c>
      <c r="B517" s="11">
        <v>20.87</v>
      </c>
      <c r="C517" s="6">
        <v>18.75</v>
      </c>
      <c r="D517" s="6">
        <v>22.5</v>
      </c>
      <c r="E517" s="6">
        <v>18.75</v>
      </c>
      <c r="F517" s="6">
        <v>0</v>
      </c>
      <c r="G517" s="9">
        <v>-7.9000000000000001E-2</v>
      </c>
    </row>
    <row r="518" spans="1:7" ht="18" thickBot="1">
      <c r="A518" s="3">
        <v>40289</v>
      </c>
      <c r="B518" s="11">
        <v>19.23</v>
      </c>
      <c r="C518" s="6">
        <v>19.93</v>
      </c>
      <c r="D518" s="6">
        <v>20.29</v>
      </c>
      <c r="E518" s="6">
        <v>19.13</v>
      </c>
      <c r="F518" s="6">
        <v>0</v>
      </c>
      <c r="G518" s="9">
        <v>-7.8600000000000003E-2</v>
      </c>
    </row>
    <row r="519" spans="1:7" ht="18" thickBot="1">
      <c r="A519" s="3">
        <v>40290</v>
      </c>
      <c r="B519" s="10">
        <v>20.53</v>
      </c>
      <c r="C519" s="6">
        <v>19.23</v>
      </c>
      <c r="D519" s="6">
        <v>20.79</v>
      </c>
      <c r="E519" s="6">
        <v>18.75</v>
      </c>
      <c r="F519" s="6">
        <v>0</v>
      </c>
      <c r="G519" s="7">
        <v>6.7599999999999993E-2</v>
      </c>
    </row>
    <row r="520" spans="1:7" ht="18" thickBot="1">
      <c r="A520" s="3">
        <v>40291</v>
      </c>
      <c r="B520" s="11">
        <v>20.21</v>
      </c>
      <c r="C520" s="6">
        <v>20.53</v>
      </c>
      <c r="D520" s="6">
        <v>20.79</v>
      </c>
      <c r="E520" s="6">
        <v>18.64</v>
      </c>
      <c r="F520" s="6">
        <v>0</v>
      </c>
      <c r="G520" s="9">
        <v>-1.5599999999999999E-2</v>
      </c>
    </row>
    <row r="521" spans="1:7" ht="18" thickBot="1">
      <c r="A521" s="3">
        <v>40294</v>
      </c>
      <c r="B521" s="11">
        <v>19.79</v>
      </c>
      <c r="C521" s="6">
        <v>18.850000000000001</v>
      </c>
      <c r="D521" s="6">
        <v>20.87</v>
      </c>
      <c r="E521" s="6">
        <v>18.850000000000001</v>
      </c>
      <c r="F521" s="6">
        <v>0</v>
      </c>
      <c r="G521" s="9">
        <v>-2.0799999999999999E-2</v>
      </c>
    </row>
    <row r="522" spans="1:7" ht="18" thickBot="1">
      <c r="A522" s="3">
        <v>40295</v>
      </c>
      <c r="B522" s="10">
        <v>19.82</v>
      </c>
      <c r="C522" s="6">
        <v>19.79</v>
      </c>
      <c r="D522" s="6">
        <v>20.12</v>
      </c>
      <c r="E522" s="6">
        <v>19.64</v>
      </c>
      <c r="F522" s="6">
        <v>0</v>
      </c>
      <c r="G522" s="7">
        <v>1.5E-3</v>
      </c>
    </row>
    <row r="523" spans="1:7" ht="18" thickBot="1">
      <c r="A523" s="3">
        <v>40296</v>
      </c>
      <c r="B523" s="10">
        <v>22.73</v>
      </c>
      <c r="C523" s="6">
        <v>20.16</v>
      </c>
      <c r="D523" s="6">
        <v>23.14</v>
      </c>
      <c r="E523" s="6">
        <v>20.16</v>
      </c>
      <c r="F523" s="6">
        <v>0</v>
      </c>
      <c r="G523" s="7">
        <v>0.14680000000000001</v>
      </c>
    </row>
    <row r="524" spans="1:7" ht="18" thickBot="1">
      <c r="A524" s="3">
        <v>40297</v>
      </c>
      <c r="B524" s="11">
        <v>21.19</v>
      </c>
      <c r="C524" s="6">
        <v>20.57</v>
      </c>
      <c r="D524" s="6">
        <v>21.85</v>
      </c>
      <c r="E524" s="6">
        <v>20.29</v>
      </c>
      <c r="F524" s="6">
        <v>0</v>
      </c>
      <c r="G524" s="9">
        <v>-6.7799999999999999E-2</v>
      </c>
    </row>
    <row r="525" spans="1:7" ht="18" thickBot="1">
      <c r="A525" s="3">
        <v>40298</v>
      </c>
      <c r="B525" s="11">
        <v>20.350000000000001</v>
      </c>
      <c r="C525" s="6">
        <v>19.28</v>
      </c>
      <c r="D525" s="6">
        <v>20.71</v>
      </c>
      <c r="E525" s="6">
        <v>19.28</v>
      </c>
      <c r="F525" s="6">
        <v>0</v>
      </c>
      <c r="G525" s="9">
        <v>-3.9600000000000003E-2</v>
      </c>
    </row>
    <row r="526" spans="1:7" ht="18" thickBot="1">
      <c r="A526" s="3">
        <v>40301</v>
      </c>
      <c r="B526" s="10">
        <v>22.14</v>
      </c>
      <c r="C526" s="6">
        <v>21.3</v>
      </c>
      <c r="D526" s="6">
        <v>22.53</v>
      </c>
      <c r="E526" s="6">
        <v>20.98</v>
      </c>
      <c r="F526" s="6">
        <v>0</v>
      </c>
      <c r="G526" s="7">
        <v>8.7999999999999995E-2</v>
      </c>
    </row>
    <row r="527" spans="1:7" ht="18" thickBot="1">
      <c r="A527" s="3">
        <v>40302</v>
      </c>
      <c r="B527" s="10">
        <v>23.3</v>
      </c>
      <c r="C527" s="6">
        <v>21.36</v>
      </c>
      <c r="D527" s="6">
        <v>23.38</v>
      </c>
      <c r="E527" s="6">
        <v>21.36</v>
      </c>
      <c r="F527" s="6">
        <v>0</v>
      </c>
      <c r="G527" s="7">
        <v>5.2400000000000002E-2</v>
      </c>
    </row>
    <row r="528" spans="1:7" ht="18" thickBot="1">
      <c r="A528" s="3">
        <v>40303</v>
      </c>
      <c r="B528" s="10">
        <v>23.69</v>
      </c>
      <c r="C528" s="6">
        <v>23.3</v>
      </c>
      <c r="D528" s="6">
        <v>25.16</v>
      </c>
      <c r="E528" s="6">
        <v>23.3</v>
      </c>
      <c r="F528" s="6">
        <v>0</v>
      </c>
      <c r="G528" s="7">
        <v>1.67E-2</v>
      </c>
    </row>
    <row r="529" spans="1:7" ht="18" thickBot="1">
      <c r="A529" s="3">
        <v>40304</v>
      </c>
      <c r="B529" s="10">
        <v>24.36</v>
      </c>
      <c r="C529" s="6">
        <v>23.13</v>
      </c>
      <c r="D529" s="6">
        <v>26.07</v>
      </c>
      <c r="E529" s="6">
        <v>23.13</v>
      </c>
      <c r="F529" s="6">
        <v>0</v>
      </c>
      <c r="G529" s="7">
        <v>2.8299999999999999E-2</v>
      </c>
    </row>
    <row r="530" spans="1:7" ht="18" thickBot="1">
      <c r="A530" s="3">
        <v>40305</v>
      </c>
      <c r="B530" s="10">
        <v>27.4</v>
      </c>
      <c r="C530" s="6">
        <v>24.36</v>
      </c>
      <c r="D530" s="6">
        <v>28.1</v>
      </c>
      <c r="E530" s="6">
        <v>24.36</v>
      </c>
      <c r="F530" s="6">
        <v>0</v>
      </c>
      <c r="G530" s="7">
        <v>0.12479999999999999</v>
      </c>
    </row>
    <row r="531" spans="1:7" ht="18" thickBot="1">
      <c r="A531" s="3">
        <v>40308</v>
      </c>
      <c r="B531" s="11">
        <v>24.14</v>
      </c>
      <c r="C531" s="6">
        <v>20.64</v>
      </c>
      <c r="D531" s="6">
        <v>26.2</v>
      </c>
      <c r="E531" s="6">
        <v>20.64</v>
      </c>
      <c r="F531" s="6">
        <v>0</v>
      </c>
      <c r="G531" s="9">
        <v>-0.11899999999999999</v>
      </c>
    </row>
    <row r="532" spans="1:7" ht="18" thickBot="1">
      <c r="A532" s="3">
        <v>40309</v>
      </c>
      <c r="B532" s="10">
        <v>25.81</v>
      </c>
      <c r="C532" s="6">
        <v>23.38</v>
      </c>
      <c r="D532" s="6">
        <v>25.94</v>
      </c>
      <c r="E532" s="6">
        <v>23.38</v>
      </c>
      <c r="F532" s="6">
        <v>0</v>
      </c>
      <c r="G532" s="7">
        <v>6.9199999999999998E-2</v>
      </c>
    </row>
    <row r="533" spans="1:7" ht="18" thickBot="1">
      <c r="A533" s="3">
        <v>40310</v>
      </c>
      <c r="B533" s="10">
        <v>25.82</v>
      </c>
      <c r="C533" s="6">
        <v>24.37</v>
      </c>
      <c r="D533" s="6">
        <v>27.05</v>
      </c>
      <c r="E533" s="6">
        <v>24.37</v>
      </c>
      <c r="F533" s="6">
        <v>0</v>
      </c>
      <c r="G533" s="7">
        <v>4.0000000000000002E-4</v>
      </c>
    </row>
    <row r="534" spans="1:7" ht="18" thickBot="1">
      <c r="A534" s="3">
        <v>40311</v>
      </c>
      <c r="B534" s="11">
        <v>24.86</v>
      </c>
      <c r="C534" s="6">
        <v>24.18</v>
      </c>
      <c r="D534" s="6">
        <v>25.21</v>
      </c>
      <c r="E534" s="6">
        <v>24.15</v>
      </c>
      <c r="F534" s="6">
        <v>0</v>
      </c>
      <c r="G534" s="9">
        <v>-3.7199999999999997E-2</v>
      </c>
    </row>
    <row r="535" spans="1:7" ht="18" thickBot="1">
      <c r="A535" s="3">
        <v>40312</v>
      </c>
      <c r="B535" s="10">
        <v>26.53</v>
      </c>
      <c r="C535" s="6">
        <v>23.42</v>
      </c>
      <c r="D535" s="6">
        <v>26.66</v>
      </c>
      <c r="E535" s="6">
        <v>23.42</v>
      </c>
      <c r="F535" s="6">
        <v>0</v>
      </c>
      <c r="G535" s="7">
        <v>6.7199999999999996E-2</v>
      </c>
    </row>
    <row r="536" spans="1:7" ht="18" thickBot="1">
      <c r="A536" s="3">
        <v>40315</v>
      </c>
      <c r="B536" s="10">
        <v>27.17</v>
      </c>
      <c r="C536" s="6">
        <v>27.71</v>
      </c>
      <c r="D536" s="6">
        <v>29.36</v>
      </c>
      <c r="E536" s="6">
        <v>27.01</v>
      </c>
      <c r="F536" s="6">
        <v>0</v>
      </c>
      <c r="G536" s="7">
        <v>2.41E-2</v>
      </c>
    </row>
    <row r="537" spans="1:7" ht="18" thickBot="1">
      <c r="A537" s="3">
        <v>40316</v>
      </c>
      <c r="B537" s="11">
        <v>26.54</v>
      </c>
      <c r="C537" s="6">
        <v>26.66</v>
      </c>
      <c r="D537" s="6">
        <v>27.6</v>
      </c>
      <c r="E537" s="6">
        <v>26.18</v>
      </c>
      <c r="F537" s="6">
        <v>0</v>
      </c>
      <c r="G537" s="9">
        <v>-2.3199999999999998E-2</v>
      </c>
    </row>
    <row r="538" spans="1:7" ht="18" thickBot="1">
      <c r="A538" s="3">
        <v>40317</v>
      </c>
      <c r="B538" s="10">
        <v>32.04</v>
      </c>
      <c r="C538" s="6">
        <v>27.94</v>
      </c>
      <c r="D538" s="6">
        <v>32.47</v>
      </c>
      <c r="E538" s="6">
        <v>27.94</v>
      </c>
      <c r="F538" s="6">
        <v>0</v>
      </c>
      <c r="G538" s="7">
        <v>0.2072</v>
      </c>
    </row>
    <row r="539" spans="1:7" ht="18" thickBot="1">
      <c r="A539" s="3">
        <v>40318</v>
      </c>
      <c r="B539" s="11">
        <v>31.04</v>
      </c>
      <c r="C539" s="6">
        <v>29.52</v>
      </c>
      <c r="D539" s="6">
        <v>32.35</v>
      </c>
      <c r="E539" s="6">
        <v>28.69</v>
      </c>
      <c r="F539" s="6">
        <v>0</v>
      </c>
      <c r="G539" s="9">
        <v>-3.1199999999999999E-2</v>
      </c>
    </row>
    <row r="540" spans="1:7" ht="18" thickBot="1">
      <c r="A540" s="3">
        <v>40319</v>
      </c>
      <c r="B540" s="10">
        <v>32.26</v>
      </c>
      <c r="C540" s="6">
        <v>32.950000000000003</v>
      </c>
      <c r="D540" s="6">
        <v>33.51</v>
      </c>
      <c r="E540" s="6">
        <v>31.06</v>
      </c>
      <c r="F540" s="6">
        <v>0</v>
      </c>
      <c r="G540" s="7">
        <v>3.9300000000000002E-2</v>
      </c>
    </row>
    <row r="541" spans="1:7" ht="18" thickBot="1">
      <c r="A541" s="3">
        <v>40322</v>
      </c>
      <c r="B541" s="11">
        <v>31.3</v>
      </c>
      <c r="C541" s="6">
        <v>28.37</v>
      </c>
      <c r="D541" s="6">
        <v>31.3</v>
      </c>
      <c r="E541" s="6">
        <v>28.37</v>
      </c>
      <c r="F541" s="6">
        <v>0</v>
      </c>
      <c r="G541" s="9">
        <v>-2.98E-2</v>
      </c>
    </row>
    <row r="542" spans="1:7" ht="18" thickBot="1">
      <c r="A542" s="3">
        <v>40323</v>
      </c>
      <c r="B542" s="10">
        <v>34.520000000000003</v>
      </c>
      <c r="C542" s="6">
        <v>31.07</v>
      </c>
      <c r="D542" s="6">
        <v>35.86</v>
      </c>
      <c r="E542" s="6">
        <v>31.07</v>
      </c>
      <c r="F542" s="6">
        <v>0</v>
      </c>
      <c r="G542" s="7">
        <v>0.10290000000000001</v>
      </c>
    </row>
    <row r="543" spans="1:7" ht="18" thickBot="1">
      <c r="A543" s="3">
        <v>40324</v>
      </c>
      <c r="B543" s="11">
        <v>32.15</v>
      </c>
      <c r="C543" s="6">
        <v>32.04</v>
      </c>
      <c r="D543" s="6">
        <v>33.65</v>
      </c>
      <c r="E543" s="6">
        <v>31.46</v>
      </c>
      <c r="F543" s="6">
        <v>0</v>
      </c>
      <c r="G543" s="9">
        <v>-6.8699999999999997E-2</v>
      </c>
    </row>
    <row r="544" spans="1:7" ht="18" thickBot="1">
      <c r="A544" s="3">
        <v>40325</v>
      </c>
      <c r="B544" s="11">
        <v>29.01</v>
      </c>
      <c r="C544" s="6">
        <v>30.86</v>
      </c>
      <c r="D544" s="6">
        <v>31.92</v>
      </c>
      <c r="E544" s="6">
        <v>28.95</v>
      </c>
      <c r="F544" s="6">
        <v>0</v>
      </c>
      <c r="G544" s="9">
        <v>-9.7699999999999995E-2</v>
      </c>
    </row>
    <row r="545" spans="1:7" ht="18" thickBot="1">
      <c r="A545" s="3">
        <v>40326</v>
      </c>
      <c r="B545" s="11">
        <v>26.43</v>
      </c>
      <c r="C545" s="6">
        <v>26.57</v>
      </c>
      <c r="D545" s="6">
        <v>28.59</v>
      </c>
      <c r="E545" s="6">
        <v>26.43</v>
      </c>
      <c r="F545" s="6">
        <v>0</v>
      </c>
      <c r="G545" s="9">
        <v>-8.8900000000000007E-2</v>
      </c>
    </row>
    <row r="546" spans="1:7" ht="18" thickBot="1">
      <c r="A546" s="3">
        <v>40329</v>
      </c>
      <c r="B546" s="11">
        <v>26.43</v>
      </c>
      <c r="C546" s="6">
        <v>26.57</v>
      </c>
      <c r="D546" s="6">
        <v>27.6</v>
      </c>
      <c r="E546" s="6">
        <v>26.4</v>
      </c>
      <c r="F546" s="6">
        <v>0</v>
      </c>
      <c r="G546" s="9">
        <v>0</v>
      </c>
    </row>
    <row r="547" spans="1:7" ht="18" thickBot="1">
      <c r="A547" s="3">
        <v>40330</v>
      </c>
      <c r="B547" s="10">
        <v>29.08</v>
      </c>
      <c r="C547" s="6">
        <v>26.67</v>
      </c>
      <c r="D547" s="6">
        <v>29.34</v>
      </c>
      <c r="E547" s="6">
        <v>26.67</v>
      </c>
      <c r="F547" s="6">
        <v>0</v>
      </c>
      <c r="G547" s="7">
        <v>0.1003</v>
      </c>
    </row>
    <row r="548" spans="1:7" ht="18" thickBot="1">
      <c r="A548" s="3">
        <v>40331</v>
      </c>
      <c r="B548" s="11">
        <v>27.76</v>
      </c>
      <c r="C548" s="6">
        <v>28.03</v>
      </c>
      <c r="D548" s="6">
        <v>29.27</v>
      </c>
      <c r="E548" s="6">
        <v>27.76</v>
      </c>
      <c r="F548" s="6">
        <v>0</v>
      </c>
      <c r="G548" s="9">
        <v>-4.5400000000000003E-2</v>
      </c>
    </row>
    <row r="549" spans="1:7" ht="18" thickBot="1">
      <c r="A549" s="3">
        <v>40332</v>
      </c>
      <c r="B549" s="11">
        <v>25.29</v>
      </c>
      <c r="C549" s="6">
        <v>26.02</v>
      </c>
      <c r="D549" s="6">
        <v>26.51</v>
      </c>
      <c r="E549" s="6">
        <v>25.29</v>
      </c>
      <c r="F549" s="6">
        <v>0</v>
      </c>
      <c r="G549" s="9">
        <v>-8.8999999999999996E-2</v>
      </c>
    </row>
    <row r="550" spans="1:7" ht="18" thickBot="1">
      <c r="A550" s="3">
        <v>40333</v>
      </c>
      <c r="B550" s="11">
        <v>24.72</v>
      </c>
      <c r="C550" s="6">
        <v>25.17</v>
      </c>
      <c r="D550" s="6">
        <v>25.78</v>
      </c>
      <c r="E550" s="6">
        <v>24.34</v>
      </c>
      <c r="F550" s="6">
        <v>0</v>
      </c>
      <c r="G550" s="9">
        <v>-2.2499999999999999E-2</v>
      </c>
    </row>
    <row r="551" spans="1:7" ht="18" thickBot="1">
      <c r="A551" s="3">
        <v>40336</v>
      </c>
      <c r="B551" s="10">
        <v>27.99</v>
      </c>
      <c r="C551" s="6">
        <v>25.21</v>
      </c>
      <c r="D551" s="6">
        <v>28.48</v>
      </c>
      <c r="E551" s="6">
        <v>25.21</v>
      </c>
      <c r="F551" s="6">
        <v>0</v>
      </c>
      <c r="G551" s="7">
        <v>0.1323</v>
      </c>
    </row>
    <row r="552" spans="1:7" ht="18" thickBot="1">
      <c r="A552" s="3">
        <v>40337</v>
      </c>
      <c r="B552" s="10">
        <v>28.77</v>
      </c>
      <c r="C552" s="6">
        <v>27.74</v>
      </c>
      <c r="D552" s="6">
        <v>29.38</v>
      </c>
      <c r="E552" s="6">
        <v>27.21</v>
      </c>
      <c r="F552" s="6">
        <v>0</v>
      </c>
      <c r="G552" s="7">
        <v>2.7900000000000001E-2</v>
      </c>
    </row>
    <row r="553" spans="1:7" ht="18" thickBot="1">
      <c r="A553" s="3">
        <v>40338</v>
      </c>
      <c r="B553" s="11">
        <v>28.16</v>
      </c>
      <c r="C553" s="6">
        <v>28.06</v>
      </c>
      <c r="D553" s="6">
        <v>28.74</v>
      </c>
      <c r="E553" s="6">
        <v>27.57</v>
      </c>
      <c r="F553" s="6">
        <v>0</v>
      </c>
      <c r="G553" s="9">
        <v>-2.12E-2</v>
      </c>
    </row>
    <row r="554" spans="1:7" ht="18" thickBot="1">
      <c r="A554" s="3">
        <v>40339</v>
      </c>
      <c r="B554" s="11">
        <v>26.5</v>
      </c>
      <c r="C554" s="6">
        <v>27.86</v>
      </c>
      <c r="D554" s="6">
        <v>28.05</v>
      </c>
      <c r="E554" s="6">
        <v>26.49</v>
      </c>
      <c r="F554" s="6">
        <v>0</v>
      </c>
      <c r="G554" s="9">
        <v>-5.8900000000000001E-2</v>
      </c>
    </row>
    <row r="555" spans="1:7" ht="18" thickBot="1">
      <c r="A555" s="3">
        <v>40340</v>
      </c>
      <c r="B555" s="11">
        <v>25.1</v>
      </c>
      <c r="C555" s="6">
        <v>25.42</v>
      </c>
      <c r="D555" s="6">
        <v>25.68</v>
      </c>
      <c r="E555" s="6">
        <v>24.79</v>
      </c>
      <c r="F555" s="6">
        <v>0</v>
      </c>
      <c r="G555" s="9">
        <v>-5.28E-2</v>
      </c>
    </row>
    <row r="556" spans="1:7" ht="18" thickBot="1">
      <c r="A556" s="3">
        <v>40343</v>
      </c>
      <c r="B556" s="11">
        <v>22.95</v>
      </c>
      <c r="C556" s="6">
        <v>24.93</v>
      </c>
      <c r="D556" s="6">
        <v>24.93</v>
      </c>
      <c r="E556" s="6">
        <v>22.89</v>
      </c>
      <c r="F556" s="6">
        <v>0</v>
      </c>
      <c r="G556" s="9">
        <v>-8.5699999999999998E-2</v>
      </c>
    </row>
    <row r="557" spans="1:7" ht="18" thickBot="1">
      <c r="A557" s="3">
        <v>40344</v>
      </c>
      <c r="B557" s="11">
        <v>21.98</v>
      </c>
      <c r="C557" s="6">
        <v>22.74</v>
      </c>
      <c r="D557" s="6">
        <v>23.31</v>
      </c>
      <c r="E557" s="6">
        <v>21.68</v>
      </c>
      <c r="F557" s="6">
        <v>0</v>
      </c>
      <c r="G557" s="9">
        <v>-4.2299999999999997E-2</v>
      </c>
    </row>
    <row r="558" spans="1:7" ht="18" thickBot="1">
      <c r="A558" s="3">
        <v>40345</v>
      </c>
      <c r="B558" s="10">
        <v>22.67</v>
      </c>
      <c r="C558" s="6">
        <v>21.32</v>
      </c>
      <c r="D558" s="6">
        <v>22.91</v>
      </c>
      <c r="E558" s="6">
        <v>20.72</v>
      </c>
      <c r="F558" s="6">
        <v>0</v>
      </c>
      <c r="G558" s="7">
        <v>3.1399999999999997E-2</v>
      </c>
    </row>
    <row r="559" spans="1:7" ht="18" thickBot="1">
      <c r="A559" s="3">
        <v>40346</v>
      </c>
      <c r="B559" s="11">
        <v>20.85</v>
      </c>
      <c r="C559" s="6">
        <v>22.62</v>
      </c>
      <c r="D559" s="6">
        <v>22.77</v>
      </c>
      <c r="E559" s="6">
        <v>20.6</v>
      </c>
      <c r="F559" s="6">
        <v>0</v>
      </c>
      <c r="G559" s="9">
        <v>-8.0299999999999996E-2</v>
      </c>
    </row>
    <row r="560" spans="1:7" ht="18" thickBot="1">
      <c r="A560" s="3">
        <v>40347</v>
      </c>
      <c r="B560" s="11">
        <v>19.96</v>
      </c>
      <c r="C560" s="6">
        <v>21.36</v>
      </c>
      <c r="D560" s="6">
        <v>21.36</v>
      </c>
      <c r="E560" s="6">
        <v>19.41</v>
      </c>
      <c r="F560" s="6">
        <v>0</v>
      </c>
      <c r="G560" s="9">
        <v>-4.2700000000000002E-2</v>
      </c>
    </row>
    <row r="561" spans="1:7" ht="18" thickBot="1">
      <c r="A561" s="3">
        <v>40350</v>
      </c>
      <c r="B561" s="11">
        <v>19.41</v>
      </c>
      <c r="C561" s="6">
        <v>21.19</v>
      </c>
      <c r="D561" s="6">
        <v>21.19</v>
      </c>
      <c r="E561" s="6">
        <v>18.32</v>
      </c>
      <c r="F561" s="6">
        <v>0</v>
      </c>
      <c r="G561" s="9">
        <v>-2.76E-2</v>
      </c>
    </row>
    <row r="562" spans="1:7" ht="18" thickBot="1">
      <c r="A562" s="3">
        <v>40351</v>
      </c>
      <c r="B562" s="10">
        <v>20.64</v>
      </c>
      <c r="C562" s="6">
        <v>20.56</v>
      </c>
      <c r="D562" s="6">
        <v>21.44</v>
      </c>
      <c r="E562" s="6">
        <v>19.88</v>
      </c>
      <c r="F562" s="6">
        <v>0</v>
      </c>
      <c r="G562" s="7">
        <v>6.3399999999999998E-2</v>
      </c>
    </row>
    <row r="563" spans="1:7" ht="18" thickBot="1">
      <c r="A563" s="3">
        <v>40352</v>
      </c>
      <c r="B563" s="11">
        <v>20.34</v>
      </c>
      <c r="C563" s="6">
        <v>20.86</v>
      </c>
      <c r="D563" s="6">
        <v>21.86</v>
      </c>
      <c r="E563" s="6">
        <v>20.28</v>
      </c>
      <c r="F563" s="6">
        <v>0</v>
      </c>
      <c r="G563" s="9">
        <v>-1.4500000000000001E-2</v>
      </c>
    </row>
    <row r="564" spans="1:7" ht="18" thickBot="1">
      <c r="A564" s="3">
        <v>40353</v>
      </c>
      <c r="B564" s="11">
        <v>20.07</v>
      </c>
      <c r="C564" s="6">
        <v>19.97</v>
      </c>
      <c r="D564" s="6">
        <v>21.61</v>
      </c>
      <c r="E564" s="6">
        <v>19.34</v>
      </c>
      <c r="F564" s="6">
        <v>0</v>
      </c>
      <c r="G564" s="9">
        <v>-1.3299999999999999E-2</v>
      </c>
    </row>
    <row r="565" spans="1:7" ht="18" thickBot="1">
      <c r="A565" s="3">
        <v>40354</v>
      </c>
      <c r="B565" s="11">
        <v>20</v>
      </c>
      <c r="C565" s="6">
        <v>20.65</v>
      </c>
      <c r="D565" s="6">
        <v>20.68</v>
      </c>
      <c r="E565" s="6">
        <v>19.45</v>
      </c>
      <c r="F565" s="6">
        <v>0</v>
      </c>
      <c r="G565" s="9">
        <v>-3.5000000000000001E-3</v>
      </c>
    </row>
    <row r="566" spans="1:7" ht="18" thickBot="1">
      <c r="A566" s="3">
        <v>40357</v>
      </c>
      <c r="B566" s="11">
        <v>19.55</v>
      </c>
      <c r="C566" s="6">
        <v>19.940000000000001</v>
      </c>
      <c r="D566" s="6">
        <v>20.84</v>
      </c>
      <c r="E566" s="6">
        <v>19.55</v>
      </c>
      <c r="F566" s="6">
        <v>0</v>
      </c>
      <c r="G566" s="9">
        <v>-2.2499999999999999E-2</v>
      </c>
    </row>
    <row r="567" spans="1:7" ht="18" thickBot="1">
      <c r="A567" s="3">
        <v>40358</v>
      </c>
      <c r="B567" s="10">
        <v>20.64</v>
      </c>
      <c r="C567" s="6">
        <v>20.11</v>
      </c>
      <c r="D567" s="6">
        <v>21.3</v>
      </c>
      <c r="E567" s="6">
        <v>19.96</v>
      </c>
      <c r="F567" s="6">
        <v>0</v>
      </c>
      <c r="G567" s="7">
        <v>5.5800000000000002E-2</v>
      </c>
    </row>
    <row r="568" spans="1:7" ht="18" thickBot="1">
      <c r="A568" s="3">
        <v>40359</v>
      </c>
      <c r="B568" s="11">
        <v>20.07</v>
      </c>
      <c r="C568" s="6">
        <v>21.46</v>
      </c>
      <c r="D568" s="6">
        <v>21.78</v>
      </c>
      <c r="E568" s="6">
        <v>20.03</v>
      </c>
      <c r="F568" s="6">
        <v>0</v>
      </c>
      <c r="G568" s="9">
        <v>-2.76E-2</v>
      </c>
    </row>
    <row r="569" spans="1:7" ht="18" thickBot="1">
      <c r="A569" s="3">
        <v>40360</v>
      </c>
      <c r="B569" s="10">
        <v>21.44</v>
      </c>
      <c r="C569" s="6">
        <v>21.04</v>
      </c>
      <c r="D569" s="6">
        <v>22.1</v>
      </c>
      <c r="E569" s="6">
        <v>20.93</v>
      </c>
      <c r="F569" s="6">
        <v>0</v>
      </c>
      <c r="G569" s="7">
        <v>6.83E-2</v>
      </c>
    </row>
    <row r="570" spans="1:7" ht="18" thickBot="1">
      <c r="A570" s="3">
        <v>40361</v>
      </c>
      <c r="B570" s="10">
        <v>21.9</v>
      </c>
      <c r="C570" s="6">
        <v>21.37</v>
      </c>
      <c r="D570" s="6">
        <v>21.91</v>
      </c>
      <c r="E570" s="6">
        <v>20.78</v>
      </c>
      <c r="F570" s="6">
        <v>0</v>
      </c>
      <c r="G570" s="7">
        <v>2.1499999999999998E-2</v>
      </c>
    </row>
    <row r="571" spans="1:7" ht="18" thickBot="1">
      <c r="A571" s="3">
        <v>40364</v>
      </c>
      <c r="B571" s="10">
        <v>21.99</v>
      </c>
      <c r="C571" s="6">
        <v>22.89</v>
      </c>
      <c r="D571" s="6">
        <v>22.89</v>
      </c>
      <c r="E571" s="6">
        <v>21.86</v>
      </c>
      <c r="F571" s="6">
        <v>0</v>
      </c>
      <c r="G571" s="7">
        <v>4.1000000000000003E-3</v>
      </c>
    </row>
    <row r="572" spans="1:7" ht="18" thickBot="1">
      <c r="A572" s="3">
        <v>40365</v>
      </c>
      <c r="B572" s="11">
        <v>20.9</v>
      </c>
      <c r="C572" s="6">
        <v>21.91</v>
      </c>
      <c r="D572" s="6">
        <v>22.37</v>
      </c>
      <c r="E572" s="6">
        <v>20.76</v>
      </c>
      <c r="F572" s="6">
        <v>0</v>
      </c>
      <c r="G572" s="9">
        <v>-4.9599999999999998E-2</v>
      </c>
    </row>
    <row r="573" spans="1:7" ht="18" thickBot="1">
      <c r="A573" s="3">
        <v>40366</v>
      </c>
      <c r="B573" s="10">
        <v>22.11</v>
      </c>
      <c r="C573" s="6">
        <v>21.22</v>
      </c>
      <c r="D573" s="6">
        <v>22.44</v>
      </c>
      <c r="E573" s="6">
        <v>21.22</v>
      </c>
      <c r="F573" s="6">
        <v>0</v>
      </c>
      <c r="G573" s="7">
        <v>5.79E-2</v>
      </c>
    </row>
    <row r="574" spans="1:7" ht="18" thickBot="1">
      <c r="A574" s="3">
        <v>40367</v>
      </c>
      <c r="B574" s="11">
        <v>21.12</v>
      </c>
      <c r="C574" s="6">
        <v>20.84</v>
      </c>
      <c r="D574" s="6">
        <v>21.32</v>
      </c>
      <c r="E574" s="6">
        <v>20.78</v>
      </c>
      <c r="F574" s="6">
        <v>0</v>
      </c>
      <c r="G574" s="9">
        <v>-4.48E-2</v>
      </c>
    </row>
    <row r="575" spans="1:7" ht="18" thickBot="1">
      <c r="A575" s="3">
        <v>40368</v>
      </c>
      <c r="B575" s="11">
        <v>20.21</v>
      </c>
      <c r="C575" s="6">
        <v>20.420000000000002</v>
      </c>
      <c r="D575" s="6">
        <v>20.77</v>
      </c>
      <c r="E575" s="6">
        <v>20.14</v>
      </c>
      <c r="F575" s="6">
        <v>0</v>
      </c>
      <c r="G575" s="9">
        <v>-4.3099999999999999E-2</v>
      </c>
    </row>
    <row r="576" spans="1:7" ht="18" thickBot="1">
      <c r="A576" s="3">
        <v>40371</v>
      </c>
      <c r="B576" s="11">
        <v>19.91</v>
      </c>
      <c r="C576" s="6">
        <v>19.96</v>
      </c>
      <c r="D576" s="6">
        <v>20.420000000000002</v>
      </c>
      <c r="E576" s="6">
        <v>19.75</v>
      </c>
      <c r="F576" s="6">
        <v>0</v>
      </c>
      <c r="G576" s="9">
        <v>-1.4800000000000001E-2</v>
      </c>
    </row>
    <row r="577" spans="1:7" ht="18" thickBot="1">
      <c r="A577" s="3">
        <v>40372</v>
      </c>
      <c r="B577" s="11">
        <v>19.11</v>
      </c>
      <c r="C577" s="6">
        <v>20.02</v>
      </c>
      <c r="D577" s="6">
        <v>20.29</v>
      </c>
      <c r="E577" s="6">
        <v>19.07</v>
      </c>
      <c r="F577" s="6">
        <v>0</v>
      </c>
      <c r="G577" s="9">
        <v>-4.02E-2</v>
      </c>
    </row>
    <row r="578" spans="1:7" ht="18" thickBot="1">
      <c r="A578" s="3">
        <v>40373</v>
      </c>
      <c r="B578" s="10">
        <v>20.07</v>
      </c>
      <c r="C578" s="6">
        <v>18.16</v>
      </c>
      <c r="D578" s="6">
        <v>20.2</v>
      </c>
      <c r="E578" s="6">
        <v>18.07</v>
      </c>
      <c r="F578" s="6">
        <v>0</v>
      </c>
      <c r="G578" s="7">
        <v>5.0200000000000002E-2</v>
      </c>
    </row>
    <row r="579" spans="1:7" ht="18" thickBot="1">
      <c r="A579" s="3">
        <v>40374</v>
      </c>
      <c r="B579" s="10">
        <v>20.18</v>
      </c>
      <c r="C579" s="6">
        <v>19.12</v>
      </c>
      <c r="D579" s="6">
        <v>20.5</v>
      </c>
      <c r="E579" s="6">
        <v>19.12</v>
      </c>
      <c r="F579" s="6">
        <v>0</v>
      </c>
      <c r="G579" s="7">
        <v>5.4999999999999997E-3</v>
      </c>
    </row>
    <row r="580" spans="1:7" ht="18" thickBot="1">
      <c r="A580" s="3">
        <v>40375</v>
      </c>
      <c r="B580" s="11">
        <v>19.7</v>
      </c>
      <c r="C580" s="6">
        <v>19.37</v>
      </c>
      <c r="D580" s="6">
        <v>20.48</v>
      </c>
      <c r="E580" s="6">
        <v>19.37</v>
      </c>
      <c r="F580" s="6">
        <v>0</v>
      </c>
      <c r="G580" s="9">
        <v>-2.3800000000000002E-2</v>
      </c>
    </row>
    <row r="581" spans="1:7" ht="18" thickBot="1">
      <c r="A581" s="3">
        <v>40378</v>
      </c>
      <c r="B581" s="10">
        <v>20.71</v>
      </c>
      <c r="C581" s="6">
        <v>19.7</v>
      </c>
      <c r="D581" s="6">
        <v>20.87</v>
      </c>
      <c r="E581" s="6">
        <v>19.36</v>
      </c>
      <c r="F581" s="6">
        <v>0</v>
      </c>
      <c r="G581" s="7">
        <v>5.1299999999999998E-2</v>
      </c>
    </row>
    <row r="582" spans="1:7" ht="18" thickBot="1">
      <c r="A582" s="3">
        <v>40379</v>
      </c>
      <c r="B582" s="11">
        <v>20.38</v>
      </c>
      <c r="C582" s="6">
        <v>20.71</v>
      </c>
      <c r="D582" s="6">
        <v>20.71</v>
      </c>
      <c r="E582" s="6">
        <v>19.61</v>
      </c>
      <c r="F582" s="6">
        <v>0</v>
      </c>
      <c r="G582" s="9">
        <v>-1.5900000000000001E-2</v>
      </c>
    </row>
    <row r="583" spans="1:7" ht="18" thickBot="1">
      <c r="A583" s="3">
        <v>40380</v>
      </c>
      <c r="B583" s="11">
        <v>20</v>
      </c>
      <c r="C583" s="6">
        <v>20.38</v>
      </c>
      <c r="D583" s="6">
        <v>20.38</v>
      </c>
      <c r="E583" s="6">
        <v>18.82</v>
      </c>
      <c r="F583" s="6">
        <v>0</v>
      </c>
      <c r="G583" s="9">
        <v>-1.8599999999999998E-2</v>
      </c>
    </row>
    <row r="584" spans="1:7" ht="18" thickBot="1">
      <c r="A584" s="3">
        <v>40381</v>
      </c>
      <c r="B584" s="11">
        <v>18.899999999999999</v>
      </c>
      <c r="C584" s="6">
        <v>20</v>
      </c>
      <c r="D584" s="6">
        <v>20.37</v>
      </c>
      <c r="E584" s="6">
        <v>18.68</v>
      </c>
      <c r="F584" s="6">
        <v>0</v>
      </c>
      <c r="G584" s="9">
        <v>-5.5E-2</v>
      </c>
    </row>
    <row r="585" spans="1:7" ht="18" thickBot="1">
      <c r="A585" s="3">
        <v>40382</v>
      </c>
      <c r="B585" s="10">
        <v>19.239999999999998</v>
      </c>
      <c r="C585" s="6">
        <v>18.899999999999999</v>
      </c>
      <c r="D585" s="6">
        <v>19.72</v>
      </c>
      <c r="E585" s="6">
        <v>17.14</v>
      </c>
      <c r="F585" s="6">
        <v>0</v>
      </c>
      <c r="G585" s="7">
        <v>1.7999999999999999E-2</v>
      </c>
    </row>
    <row r="586" spans="1:7" ht="18" thickBot="1">
      <c r="A586" s="3">
        <v>40385</v>
      </c>
      <c r="B586" s="10">
        <v>19.97</v>
      </c>
      <c r="C586" s="6">
        <v>19.239999999999998</v>
      </c>
      <c r="D586" s="6">
        <v>20.05</v>
      </c>
      <c r="E586" s="6">
        <v>18.62</v>
      </c>
      <c r="F586" s="6">
        <v>0</v>
      </c>
      <c r="G586" s="7">
        <v>3.7900000000000003E-2</v>
      </c>
    </row>
    <row r="587" spans="1:7" ht="18" thickBot="1">
      <c r="A587" s="3">
        <v>40386</v>
      </c>
      <c r="B587" s="11">
        <v>19.22</v>
      </c>
      <c r="C587" s="6">
        <v>19.97</v>
      </c>
      <c r="D587" s="6">
        <v>20.16</v>
      </c>
      <c r="E587" s="6">
        <v>18.96</v>
      </c>
      <c r="F587" s="6">
        <v>0</v>
      </c>
      <c r="G587" s="9">
        <v>-3.7600000000000001E-2</v>
      </c>
    </row>
    <row r="588" spans="1:7" ht="18" thickBot="1">
      <c r="A588" s="3">
        <v>40387</v>
      </c>
      <c r="B588" s="10">
        <v>19.52</v>
      </c>
      <c r="C588" s="6">
        <v>19.22</v>
      </c>
      <c r="D588" s="6">
        <v>19.809999999999999</v>
      </c>
      <c r="E588" s="6">
        <v>17.96</v>
      </c>
      <c r="F588" s="6">
        <v>0</v>
      </c>
      <c r="G588" s="7">
        <v>1.5599999999999999E-2</v>
      </c>
    </row>
    <row r="589" spans="1:7" ht="18" thickBot="1">
      <c r="A589" s="3">
        <v>40388</v>
      </c>
      <c r="B589" s="11">
        <v>18.329999999999998</v>
      </c>
      <c r="C589" s="6">
        <v>19.52</v>
      </c>
      <c r="D589" s="6">
        <v>19.649999999999999</v>
      </c>
      <c r="E589" s="6">
        <v>18.329999999999998</v>
      </c>
      <c r="F589" s="6">
        <v>0</v>
      </c>
      <c r="G589" s="9">
        <v>-6.0999999999999999E-2</v>
      </c>
    </row>
    <row r="590" spans="1:7" ht="18" thickBot="1">
      <c r="A590" s="3">
        <v>40389</v>
      </c>
      <c r="B590" s="10">
        <v>18.940000000000001</v>
      </c>
      <c r="C590" s="6">
        <v>18.329999999999998</v>
      </c>
      <c r="D590" s="6">
        <v>19.23</v>
      </c>
      <c r="E590" s="6">
        <v>16.25</v>
      </c>
      <c r="F590" s="6">
        <v>0</v>
      </c>
      <c r="G590" s="7">
        <v>3.3300000000000003E-2</v>
      </c>
    </row>
    <row r="591" spans="1:7" ht="18" thickBot="1">
      <c r="A591" s="3">
        <v>40392</v>
      </c>
      <c r="B591" s="11">
        <v>17.989999999999998</v>
      </c>
      <c r="C591" s="6">
        <v>18.940000000000001</v>
      </c>
      <c r="D591" s="6">
        <v>19.260000000000002</v>
      </c>
      <c r="E591" s="6">
        <v>17.920000000000002</v>
      </c>
      <c r="F591" s="6">
        <v>0</v>
      </c>
      <c r="G591" s="9">
        <v>-5.0200000000000002E-2</v>
      </c>
    </row>
    <row r="592" spans="1:7" ht="18" thickBot="1">
      <c r="A592" s="3">
        <v>40393</v>
      </c>
      <c r="B592" s="11">
        <v>17.55</v>
      </c>
      <c r="C592" s="6">
        <v>17.989999999999998</v>
      </c>
      <c r="D592" s="6">
        <v>18.260000000000002</v>
      </c>
      <c r="E592" s="6">
        <v>16.78</v>
      </c>
      <c r="F592" s="6">
        <v>0</v>
      </c>
      <c r="G592" s="9">
        <v>-2.4500000000000001E-2</v>
      </c>
    </row>
    <row r="593" spans="1:7" ht="18" thickBot="1">
      <c r="A593" s="3">
        <v>40394</v>
      </c>
      <c r="B593" s="11">
        <v>17.04</v>
      </c>
      <c r="C593" s="6">
        <v>17.55</v>
      </c>
      <c r="D593" s="6">
        <v>17.64</v>
      </c>
      <c r="E593" s="6">
        <v>16.739999999999998</v>
      </c>
      <c r="F593" s="6">
        <v>0</v>
      </c>
      <c r="G593" s="9">
        <v>-2.9100000000000001E-2</v>
      </c>
    </row>
    <row r="594" spans="1:7" ht="18" thickBot="1">
      <c r="A594" s="3">
        <v>40395</v>
      </c>
      <c r="B594" s="10">
        <v>17.71</v>
      </c>
      <c r="C594" s="6">
        <v>17.04</v>
      </c>
      <c r="D594" s="6">
        <v>17.72</v>
      </c>
      <c r="E594" s="6">
        <v>15.83</v>
      </c>
      <c r="F594" s="6">
        <v>0</v>
      </c>
      <c r="G594" s="7">
        <v>3.9300000000000002E-2</v>
      </c>
    </row>
    <row r="595" spans="1:7" ht="18" thickBot="1">
      <c r="A595" s="3">
        <v>40396</v>
      </c>
      <c r="B595" s="11">
        <v>17.37</v>
      </c>
      <c r="C595" s="6">
        <v>17.71</v>
      </c>
      <c r="D595" s="6">
        <v>17.71</v>
      </c>
      <c r="E595" s="6">
        <v>16.63</v>
      </c>
      <c r="F595" s="6">
        <v>0</v>
      </c>
      <c r="G595" s="9">
        <v>-1.9199999999999998E-2</v>
      </c>
    </row>
    <row r="596" spans="1:7" ht="18" thickBot="1">
      <c r="A596" s="3">
        <v>40399</v>
      </c>
      <c r="B596" s="11">
        <v>17</v>
      </c>
      <c r="C596" s="6">
        <v>17.37</v>
      </c>
      <c r="D596" s="6">
        <v>17.920000000000002</v>
      </c>
      <c r="E596" s="6">
        <v>16.87</v>
      </c>
      <c r="F596" s="6">
        <v>0</v>
      </c>
      <c r="G596" s="9">
        <v>-2.1299999999999999E-2</v>
      </c>
    </row>
    <row r="597" spans="1:7" ht="18" thickBot="1">
      <c r="A597" s="3">
        <v>40400</v>
      </c>
      <c r="B597" s="10">
        <v>17.329999999999998</v>
      </c>
      <c r="C597" s="6">
        <v>17</v>
      </c>
      <c r="D597" s="6">
        <v>17.75</v>
      </c>
      <c r="E597" s="6">
        <v>16.37</v>
      </c>
      <c r="F597" s="6">
        <v>0</v>
      </c>
      <c r="G597" s="7">
        <v>1.9400000000000001E-2</v>
      </c>
    </row>
    <row r="598" spans="1:7" ht="18" thickBot="1">
      <c r="A598" s="3">
        <v>40401</v>
      </c>
      <c r="B598" s="10">
        <v>18.11</v>
      </c>
      <c r="C598" s="6">
        <v>17.329999999999998</v>
      </c>
      <c r="D598" s="6">
        <v>18.11</v>
      </c>
      <c r="E598" s="6">
        <v>16.39</v>
      </c>
      <c r="F598" s="6">
        <v>0</v>
      </c>
      <c r="G598" s="7">
        <v>4.4999999999999998E-2</v>
      </c>
    </row>
    <row r="599" spans="1:7" ht="18" thickBot="1">
      <c r="A599" s="3">
        <v>40402</v>
      </c>
      <c r="B599" s="11">
        <v>18</v>
      </c>
      <c r="C599" s="6">
        <v>18.11</v>
      </c>
      <c r="D599" s="6">
        <v>18.71</v>
      </c>
      <c r="E599" s="6">
        <v>16.739999999999998</v>
      </c>
      <c r="F599" s="6">
        <v>0</v>
      </c>
      <c r="G599" s="9">
        <v>-6.1000000000000004E-3</v>
      </c>
    </row>
    <row r="600" spans="1:7" ht="18" thickBot="1">
      <c r="A600" s="3">
        <v>40403</v>
      </c>
      <c r="B600" s="11">
        <v>16.739999999999998</v>
      </c>
      <c r="C600" s="6">
        <v>18</v>
      </c>
      <c r="D600" s="6">
        <v>18</v>
      </c>
      <c r="E600" s="6">
        <v>15.87</v>
      </c>
      <c r="F600" s="6">
        <v>0</v>
      </c>
      <c r="G600" s="9">
        <v>-7.0000000000000007E-2</v>
      </c>
    </row>
    <row r="601" spans="1:7" ht="18" thickBot="1">
      <c r="A601" s="3">
        <v>40406</v>
      </c>
      <c r="B601" s="10">
        <v>18.11</v>
      </c>
      <c r="C601" s="6">
        <v>16.739999999999998</v>
      </c>
      <c r="D601" s="6">
        <v>18.32</v>
      </c>
      <c r="E601" s="6">
        <v>15.8</v>
      </c>
      <c r="F601" s="6">
        <v>0</v>
      </c>
      <c r="G601" s="7">
        <v>8.1799999999999998E-2</v>
      </c>
    </row>
    <row r="602" spans="1:7" ht="18" thickBot="1">
      <c r="A602" s="3">
        <v>40407</v>
      </c>
      <c r="B602" s="11">
        <v>17.63</v>
      </c>
      <c r="C602" s="6">
        <v>18.11</v>
      </c>
      <c r="D602" s="6">
        <v>18.11</v>
      </c>
      <c r="E602" s="6">
        <v>16.25</v>
      </c>
      <c r="F602" s="6">
        <v>0</v>
      </c>
      <c r="G602" s="9">
        <v>-2.6499999999999999E-2</v>
      </c>
    </row>
    <row r="603" spans="1:7" ht="18" thickBot="1">
      <c r="A603" s="3">
        <v>40408</v>
      </c>
      <c r="B603" s="11">
        <v>16.399999999999999</v>
      </c>
      <c r="C603" s="6">
        <v>17.63</v>
      </c>
      <c r="D603" s="6">
        <v>17.760000000000002</v>
      </c>
      <c r="E603" s="6">
        <v>15.42</v>
      </c>
      <c r="F603" s="6">
        <v>0</v>
      </c>
      <c r="G603" s="9">
        <v>-6.9800000000000001E-2</v>
      </c>
    </row>
    <row r="604" spans="1:7" ht="18" thickBot="1">
      <c r="A604" s="3">
        <v>40409</v>
      </c>
      <c r="B604" s="10">
        <v>16.53</v>
      </c>
      <c r="C604" s="6">
        <v>16.399999999999999</v>
      </c>
      <c r="D604" s="6">
        <v>17.02</v>
      </c>
      <c r="E604" s="6">
        <v>15.47</v>
      </c>
      <c r="F604" s="6">
        <v>0</v>
      </c>
      <c r="G604" s="7">
        <v>7.9000000000000008E-3</v>
      </c>
    </row>
    <row r="605" spans="1:7" ht="18" thickBot="1">
      <c r="A605" s="3">
        <v>40410</v>
      </c>
      <c r="B605" s="10">
        <v>16.7</v>
      </c>
      <c r="C605" s="6">
        <v>16.53</v>
      </c>
      <c r="D605" s="6">
        <v>16.87</v>
      </c>
      <c r="E605" s="6">
        <v>15.29</v>
      </c>
      <c r="F605" s="6">
        <v>0</v>
      </c>
      <c r="G605" s="7">
        <v>1.03E-2</v>
      </c>
    </row>
    <row r="606" spans="1:7" ht="18" thickBot="1">
      <c r="A606" s="3">
        <v>40413</v>
      </c>
      <c r="B606" s="10">
        <v>17.14</v>
      </c>
      <c r="C606" s="6">
        <v>16.7</v>
      </c>
      <c r="D606" s="6">
        <v>17.3</v>
      </c>
      <c r="E606" s="6">
        <v>15.44</v>
      </c>
      <c r="F606" s="6">
        <v>0</v>
      </c>
      <c r="G606" s="7">
        <v>2.63E-2</v>
      </c>
    </row>
    <row r="607" spans="1:7" ht="18" thickBot="1">
      <c r="A607" s="3">
        <v>40414</v>
      </c>
      <c r="B607" s="11">
        <v>16.989999999999998</v>
      </c>
      <c r="C607" s="6">
        <v>17.14</v>
      </c>
      <c r="D607" s="6">
        <v>17.8</v>
      </c>
      <c r="E607" s="6">
        <v>15.58</v>
      </c>
      <c r="F607" s="6">
        <v>0</v>
      </c>
      <c r="G607" s="9">
        <v>-8.8000000000000005E-3</v>
      </c>
    </row>
    <row r="608" spans="1:7" ht="18" thickBot="1">
      <c r="A608" s="3">
        <v>40415</v>
      </c>
      <c r="B608" s="10">
        <v>18.920000000000002</v>
      </c>
      <c r="C608" s="6">
        <v>16.989999999999998</v>
      </c>
      <c r="D608" s="6">
        <v>19.350000000000001</v>
      </c>
      <c r="E608" s="6">
        <v>15.4</v>
      </c>
      <c r="F608" s="6">
        <v>0</v>
      </c>
      <c r="G608" s="7">
        <v>0.11360000000000001</v>
      </c>
    </row>
    <row r="609" spans="1:7" ht="18" thickBot="1">
      <c r="A609" s="3">
        <v>40416</v>
      </c>
      <c r="B609" s="11">
        <v>17.09</v>
      </c>
      <c r="C609" s="6">
        <v>18.920000000000002</v>
      </c>
      <c r="D609" s="6">
        <v>18.920000000000002</v>
      </c>
      <c r="E609" s="6">
        <v>16.899999999999999</v>
      </c>
      <c r="F609" s="6">
        <v>0</v>
      </c>
      <c r="G609" s="9">
        <v>-9.6699999999999994E-2</v>
      </c>
    </row>
    <row r="610" spans="1:7" ht="18" thickBot="1">
      <c r="A610" s="3">
        <v>40417</v>
      </c>
      <c r="B610" s="10">
        <v>19.63</v>
      </c>
      <c r="C610" s="6">
        <v>17.09</v>
      </c>
      <c r="D610" s="6">
        <v>19.63</v>
      </c>
      <c r="E610" s="6">
        <v>15.28</v>
      </c>
      <c r="F610" s="6">
        <v>0</v>
      </c>
      <c r="G610" s="7">
        <v>0.14860000000000001</v>
      </c>
    </row>
    <row r="611" spans="1:7" ht="18" thickBot="1">
      <c r="A611" s="3">
        <v>40420</v>
      </c>
      <c r="B611" s="11">
        <v>18.36</v>
      </c>
      <c r="C611" s="6">
        <v>19.63</v>
      </c>
      <c r="D611" s="6">
        <v>19.63</v>
      </c>
      <c r="E611" s="6">
        <v>16.600000000000001</v>
      </c>
      <c r="F611" s="6">
        <v>0</v>
      </c>
      <c r="G611" s="9">
        <v>-6.4699999999999994E-2</v>
      </c>
    </row>
    <row r="612" spans="1:7" ht="18" thickBot="1">
      <c r="A612" s="3">
        <v>40421</v>
      </c>
      <c r="B612" s="10">
        <v>18.47</v>
      </c>
      <c r="C612" s="6">
        <v>18.36</v>
      </c>
      <c r="D612" s="6">
        <v>19.420000000000002</v>
      </c>
      <c r="E612" s="6">
        <v>17.59</v>
      </c>
      <c r="F612" s="6">
        <v>0</v>
      </c>
      <c r="G612" s="7">
        <v>6.0000000000000001E-3</v>
      </c>
    </row>
    <row r="613" spans="1:7" ht="18" thickBot="1">
      <c r="A613" s="3">
        <v>40422</v>
      </c>
      <c r="B613" s="11">
        <v>16.7</v>
      </c>
      <c r="C613" s="6">
        <v>18.47</v>
      </c>
      <c r="D613" s="6">
        <v>18.47</v>
      </c>
      <c r="E613" s="6">
        <v>16.66</v>
      </c>
      <c r="F613" s="6">
        <v>0</v>
      </c>
      <c r="G613" s="9">
        <v>-9.5799999999999996E-2</v>
      </c>
    </row>
    <row r="614" spans="1:7" ht="18" thickBot="1">
      <c r="A614" s="3">
        <v>40423</v>
      </c>
      <c r="B614" s="11">
        <v>16.149999999999999</v>
      </c>
      <c r="C614" s="6">
        <v>16.7</v>
      </c>
      <c r="D614" s="6">
        <v>16.7</v>
      </c>
      <c r="E614" s="6">
        <v>15.13</v>
      </c>
      <c r="F614" s="6">
        <v>0</v>
      </c>
      <c r="G614" s="9">
        <v>-3.2899999999999999E-2</v>
      </c>
    </row>
    <row r="615" spans="1:7" ht="18" thickBot="1">
      <c r="A615" s="3">
        <v>40424</v>
      </c>
      <c r="B615" s="11">
        <v>15.86</v>
      </c>
      <c r="C615" s="6">
        <v>16.149999999999999</v>
      </c>
      <c r="D615" s="6">
        <v>16.440000000000001</v>
      </c>
      <c r="E615" s="6">
        <v>15.23</v>
      </c>
      <c r="F615" s="6">
        <v>0</v>
      </c>
      <c r="G615" s="9">
        <v>-1.7999999999999999E-2</v>
      </c>
    </row>
    <row r="616" spans="1:7" ht="18" thickBot="1">
      <c r="A616" s="3">
        <v>40427</v>
      </c>
      <c r="B616" s="11">
        <v>15.22</v>
      </c>
      <c r="C616" s="6">
        <v>15.86</v>
      </c>
      <c r="D616" s="6">
        <v>16.11</v>
      </c>
      <c r="E616" s="6">
        <v>15.09</v>
      </c>
      <c r="F616" s="6">
        <v>0</v>
      </c>
      <c r="G616" s="9">
        <v>-4.0399999999999998E-2</v>
      </c>
    </row>
    <row r="617" spans="1:7" ht="18" thickBot="1">
      <c r="A617" s="3">
        <v>40428</v>
      </c>
      <c r="B617" s="10">
        <v>15.83</v>
      </c>
      <c r="C617" s="6">
        <v>15.22</v>
      </c>
      <c r="D617" s="6">
        <v>16</v>
      </c>
      <c r="E617" s="6">
        <v>14.35</v>
      </c>
      <c r="F617" s="6">
        <v>0</v>
      </c>
      <c r="G617" s="7">
        <v>4.0099999999999997E-2</v>
      </c>
    </row>
    <row r="618" spans="1:7" ht="18" thickBot="1">
      <c r="A618" s="3">
        <v>40429</v>
      </c>
      <c r="B618" s="10">
        <v>15.97</v>
      </c>
      <c r="C618" s="6">
        <v>15.83</v>
      </c>
      <c r="D618" s="6">
        <v>16.32</v>
      </c>
      <c r="E618" s="6">
        <v>15.16</v>
      </c>
      <c r="F618" s="6">
        <v>0</v>
      </c>
      <c r="G618" s="7">
        <v>8.8000000000000005E-3</v>
      </c>
    </row>
    <row r="619" spans="1:7" ht="18" thickBot="1">
      <c r="A619" s="3">
        <v>40430</v>
      </c>
      <c r="B619" s="11">
        <v>15.92</v>
      </c>
      <c r="C619" s="6">
        <v>15.97</v>
      </c>
      <c r="D619" s="6">
        <v>16.2</v>
      </c>
      <c r="E619" s="6">
        <v>14.94</v>
      </c>
      <c r="F619" s="6">
        <v>0</v>
      </c>
      <c r="G619" s="9">
        <v>-3.0999999999999999E-3</v>
      </c>
    </row>
    <row r="620" spans="1:7" ht="18" thickBot="1">
      <c r="A620" s="3">
        <v>40434</v>
      </c>
      <c r="B620" s="10">
        <v>18.14</v>
      </c>
      <c r="C620" s="6">
        <v>15.92</v>
      </c>
      <c r="D620" s="6">
        <v>18.23</v>
      </c>
      <c r="E620" s="6">
        <v>14.88</v>
      </c>
      <c r="F620" s="6">
        <v>0</v>
      </c>
      <c r="G620" s="7">
        <v>0.1394</v>
      </c>
    </row>
    <row r="621" spans="1:7" ht="18" thickBot="1">
      <c r="A621" s="3">
        <v>40435</v>
      </c>
      <c r="B621" s="10">
        <v>18.600000000000001</v>
      </c>
      <c r="C621" s="6">
        <v>18.14</v>
      </c>
      <c r="D621" s="6">
        <v>20.63</v>
      </c>
      <c r="E621" s="6">
        <v>16.88</v>
      </c>
      <c r="F621" s="6">
        <v>0</v>
      </c>
      <c r="G621" s="7">
        <v>2.5399999999999999E-2</v>
      </c>
    </row>
    <row r="622" spans="1:7" ht="18" thickBot="1">
      <c r="A622" s="3">
        <v>40436</v>
      </c>
      <c r="B622" s="10">
        <v>19.43</v>
      </c>
      <c r="C622" s="6">
        <v>18.600000000000001</v>
      </c>
      <c r="D622" s="6">
        <v>20.079999999999998</v>
      </c>
      <c r="E622" s="6">
        <v>17.54</v>
      </c>
      <c r="F622" s="6">
        <v>0</v>
      </c>
      <c r="G622" s="7">
        <v>4.4600000000000001E-2</v>
      </c>
    </row>
    <row r="623" spans="1:7" ht="18" thickBot="1">
      <c r="A623" s="3">
        <v>40437</v>
      </c>
      <c r="B623" s="11">
        <v>18.850000000000001</v>
      </c>
      <c r="C623" s="6">
        <v>19.43</v>
      </c>
      <c r="D623" s="6">
        <v>20.09</v>
      </c>
      <c r="E623" s="6">
        <v>17.97</v>
      </c>
      <c r="F623" s="6">
        <v>0</v>
      </c>
      <c r="G623" s="9">
        <v>-2.9899999999999999E-2</v>
      </c>
    </row>
    <row r="624" spans="1:7" ht="18" thickBot="1">
      <c r="A624" s="3">
        <v>40438</v>
      </c>
      <c r="B624" s="10">
        <v>19.489999999999998</v>
      </c>
      <c r="C624" s="6">
        <v>18.850000000000001</v>
      </c>
      <c r="D624" s="6">
        <v>19.489999999999998</v>
      </c>
      <c r="E624" s="6">
        <v>16.510000000000002</v>
      </c>
      <c r="F624" s="6">
        <v>0</v>
      </c>
      <c r="G624" s="7">
        <v>3.4000000000000002E-2</v>
      </c>
    </row>
    <row r="625" spans="1:7" ht="18" thickBot="1">
      <c r="A625" s="3">
        <v>40441</v>
      </c>
      <c r="B625" s="10">
        <v>21.95</v>
      </c>
      <c r="C625" s="6">
        <v>19.489999999999998</v>
      </c>
      <c r="D625" s="6">
        <v>21.97</v>
      </c>
      <c r="E625" s="6">
        <v>17.850000000000001</v>
      </c>
      <c r="F625" s="6">
        <v>0</v>
      </c>
      <c r="G625" s="7">
        <v>0.12620000000000001</v>
      </c>
    </row>
    <row r="626" spans="1:7" ht="18" thickBot="1">
      <c r="A626" s="3">
        <v>40442</v>
      </c>
      <c r="B626" s="10">
        <v>22.63</v>
      </c>
      <c r="C626" s="6">
        <v>21.95</v>
      </c>
      <c r="D626" s="6">
        <v>24.3</v>
      </c>
      <c r="E626" s="6">
        <v>20.94</v>
      </c>
      <c r="F626" s="6">
        <v>0</v>
      </c>
      <c r="G626" s="7">
        <v>3.1E-2</v>
      </c>
    </row>
    <row r="627" spans="1:7" ht="18" thickBot="1">
      <c r="A627" s="3">
        <v>40443</v>
      </c>
      <c r="B627" s="10">
        <v>24.29</v>
      </c>
      <c r="C627" s="6">
        <v>22.63</v>
      </c>
      <c r="D627" s="6">
        <v>24.35</v>
      </c>
      <c r="E627" s="6">
        <v>20.61</v>
      </c>
      <c r="F627" s="6">
        <v>0</v>
      </c>
      <c r="G627" s="7">
        <v>7.3400000000000007E-2</v>
      </c>
    </row>
    <row r="628" spans="1:7" ht="18" thickBot="1">
      <c r="A628" s="3">
        <v>40444</v>
      </c>
      <c r="B628" s="11">
        <v>23.9</v>
      </c>
      <c r="C628" s="6">
        <v>24.29</v>
      </c>
      <c r="D628" s="6">
        <v>24.46</v>
      </c>
      <c r="E628" s="6">
        <v>20.71</v>
      </c>
      <c r="F628" s="6">
        <v>0</v>
      </c>
      <c r="G628" s="9">
        <v>-1.61E-2</v>
      </c>
    </row>
    <row r="629" spans="1:7" ht="18" thickBot="1">
      <c r="A629" s="3">
        <v>40445</v>
      </c>
      <c r="B629" s="11">
        <v>21.71</v>
      </c>
      <c r="C629" s="6">
        <v>23.9</v>
      </c>
      <c r="D629" s="6">
        <v>23.9</v>
      </c>
      <c r="E629" s="6">
        <v>21.58</v>
      </c>
      <c r="F629" s="6">
        <v>0</v>
      </c>
      <c r="G629" s="9">
        <v>-9.1600000000000001E-2</v>
      </c>
    </row>
    <row r="630" spans="1:7" ht="18" thickBot="1">
      <c r="A630" s="3">
        <v>40448</v>
      </c>
      <c r="B630" s="10">
        <v>22.36</v>
      </c>
      <c r="C630" s="6">
        <v>21.71</v>
      </c>
      <c r="D630" s="6">
        <v>22.82</v>
      </c>
      <c r="E630" s="6">
        <v>20.47</v>
      </c>
      <c r="F630" s="6">
        <v>0</v>
      </c>
      <c r="G630" s="7">
        <v>2.9899999999999999E-2</v>
      </c>
    </row>
    <row r="631" spans="1:7" ht="18" thickBot="1">
      <c r="A631" s="3">
        <v>40449</v>
      </c>
      <c r="B631" s="11">
        <v>21.21</v>
      </c>
      <c r="C631" s="6">
        <v>22.36</v>
      </c>
      <c r="D631" s="6">
        <v>22.42</v>
      </c>
      <c r="E631" s="6">
        <v>20.85</v>
      </c>
      <c r="F631" s="6">
        <v>0</v>
      </c>
      <c r="G631" s="9">
        <v>-5.1400000000000001E-2</v>
      </c>
    </row>
    <row r="632" spans="1:7" ht="18" thickBot="1">
      <c r="A632" s="3">
        <v>40450</v>
      </c>
      <c r="B632" s="10">
        <v>22.16</v>
      </c>
      <c r="C632" s="6">
        <v>21.21</v>
      </c>
      <c r="D632" s="6">
        <v>22.57</v>
      </c>
      <c r="E632" s="6">
        <v>18.8</v>
      </c>
      <c r="F632" s="6">
        <v>0</v>
      </c>
      <c r="G632" s="7">
        <v>4.48E-2</v>
      </c>
    </row>
    <row r="633" spans="1:7" ht="18" thickBot="1">
      <c r="A633" s="3">
        <v>40451</v>
      </c>
      <c r="B633" s="10">
        <v>22.25</v>
      </c>
      <c r="C633" s="6">
        <v>22.16</v>
      </c>
      <c r="D633" s="6">
        <v>22.95</v>
      </c>
      <c r="E633" s="6">
        <v>19.05</v>
      </c>
      <c r="F633" s="6">
        <v>0</v>
      </c>
      <c r="G633" s="7">
        <v>4.1000000000000003E-3</v>
      </c>
    </row>
    <row r="634" spans="1:7" ht="18" thickBot="1">
      <c r="A634" s="3">
        <v>40452</v>
      </c>
      <c r="B634" s="11">
        <v>21.43</v>
      </c>
      <c r="C634" s="6">
        <v>22.25</v>
      </c>
      <c r="D634" s="6">
        <v>22.25</v>
      </c>
      <c r="E634" s="6">
        <v>20.21</v>
      </c>
      <c r="F634" s="6">
        <v>0</v>
      </c>
      <c r="G634" s="9">
        <v>-3.6900000000000002E-2</v>
      </c>
    </row>
    <row r="635" spans="1:7" ht="18" thickBot="1">
      <c r="A635" s="3">
        <v>40455</v>
      </c>
      <c r="B635" s="10">
        <v>22.8</v>
      </c>
      <c r="C635" s="6">
        <v>21.43</v>
      </c>
      <c r="D635" s="6">
        <v>22.88</v>
      </c>
      <c r="E635" s="6">
        <v>21.43</v>
      </c>
      <c r="F635" s="6">
        <v>0</v>
      </c>
      <c r="G635" s="7">
        <v>6.3899999999999998E-2</v>
      </c>
    </row>
    <row r="636" spans="1:7" ht="18" thickBot="1">
      <c r="A636" s="3">
        <v>40456</v>
      </c>
      <c r="B636" s="11">
        <v>22.17</v>
      </c>
      <c r="C636" s="6">
        <v>22.8</v>
      </c>
      <c r="D636" s="6">
        <v>23.01</v>
      </c>
      <c r="E636" s="6">
        <v>21.81</v>
      </c>
      <c r="F636" s="6">
        <v>0</v>
      </c>
      <c r="G636" s="9">
        <v>-2.76E-2</v>
      </c>
    </row>
    <row r="637" spans="1:7" ht="18" thickBot="1">
      <c r="A637" s="3">
        <v>40457</v>
      </c>
      <c r="B637" s="11">
        <v>21.73</v>
      </c>
      <c r="C637" s="6">
        <v>22.17</v>
      </c>
      <c r="D637" s="6">
        <v>22.17</v>
      </c>
      <c r="E637" s="6">
        <v>20.59</v>
      </c>
      <c r="F637" s="6">
        <v>0</v>
      </c>
      <c r="G637" s="9">
        <v>-1.9800000000000002E-2</v>
      </c>
    </row>
    <row r="638" spans="1:7" ht="18" thickBot="1">
      <c r="A638" s="3">
        <v>40458</v>
      </c>
      <c r="B638" s="10">
        <v>22.45</v>
      </c>
      <c r="C638" s="6">
        <v>21.73</v>
      </c>
      <c r="D638" s="6">
        <v>22.78</v>
      </c>
      <c r="E638" s="6">
        <v>19.329999999999998</v>
      </c>
      <c r="F638" s="6">
        <v>0</v>
      </c>
      <c r="G638" s="7">
        <v>3.3099999999999997E-2</v>
      </c>
    </row>
    <row r="639" spans="1:7" ht="18" thickBot="1">
      <c r="A639" s="3">
        <v>40459</v>
      </c>
      <c r="B639" s="11">
        <v>21.4</v>
      </c>
      <c r="C639" s="6">
        <v>22.45</v>
      </c>
      <c r="D639" s="6">
        <v>22.45</v>
      </c>
      <c r="E639" s="6">
        <v>21.03</v>
      </c>
      <c r="F639" s="6">
        <v>0</v>
      </c>
      <c r="G639" s="9">
        <v>-4.6800000000000001E-2</v>
      </c>
    </row>
    <row r="640" spans="1:7" ht="18" thickBot="1">
      <c r="A640" s="3">
        <v>40462</v>
      </c>
      <c r="B640" s="11">
        <v>21.2</v>
      </c>
      <c r="C640" s="6">
        <v>21.4</v>
      </c>
      <c r="D640" s="6">
        <v>21.76</v>
      </c>
      <c r="E640" s="6">
        <v>19.670000000000002</v>
      </c>
      <c r="F640" s="6">
        <v>0</v>
      </c>
      <c r="G640" s="9">
        <v>-9.2999999999999992E-3</v>
      </c>
    </row>
    <row r="641" spans="1:7" ht="18" thickBot="1">
      <c r="A641" s="3">
        <v>40463</v>
      </c>
      <c r="B641" s="11">
        <v>20.51</v>
      </c>
      <c r="C641" s="6">
        <v>21.2</v>
      </c>
      <c r="D641" s="6">
        <v>22.22</v>
      </c>
      <c r="E641" s="6">
        <v>20.5</v>
      </c>
      <c r="F641" s="6">
        <v>0</v>
      </c>
      <c r="G641" s="9">
        <v>-3.2500000000000001E-2</v>
      </c>
    </row>
    <row r="642" spans="1:7" ht="18" thickBot="1">
      <c r="A642" s="3">
        <v>40464</v>
      </c>
      <c r="B642" s="11">
        <v>20.02</v>
      </c>
      <c r="C642" s="6">
        <v>20.51</v>
      </c>
      <c r="D642" s="6">
        <v>20.51</v>
      </c>
      <c r="E642" s="6">
        <v>19.010000000000002</v>
      </c>
      <c r="F642" s="6">
        <v>0</v>
      </c>
      <c r="G642" s="9">
        <v>-2.3900000000000001E-2</v>
      </c>
    </row>
    <row r="643" spans="1:7" ht="18" thickBot="1">
      <c r="A643" s="3">
        <v>40465</v>
      </c>
      <c r="B643" s="10">
        <v>20.6</v>
      </c>
      <c r="C643" s="6">
        <v>20.02</v>
      </c>
      <c r="D643" s="6">
        <v>20.99</v>
      </c>
      <c r="E643" s="6">
        <v>18.14</v>
      </c>
      <c r="F643" s="6">
        <v>0</v>
      </c>
      <c r="G643" s="7">
        <v>2.9000000000000001E-2</v>
      </c>
    </row>
    <row r="644" spans="1:7" ht="18" thickBot="1">
      <c r="A644" s="3">
        <v>40466</v>
      </c>
      <c r="B644" s="10">
        <v>22.65</v>
      </c>
      <c r="C644" s="6">
        <v>20.6</v>
      </c>
      <c r="D644" s="6">
        <v>22.67</v>
      </c>
      <c r="E644" s="6">
        <v>17.8</v>
      </c>
      <c r="F644" s="6">
        <v>0</v>
      </c>
      <c r="G644" s="7">
        <v>9.9500000000000005E-2</v>
      </c>
    </row>
    <row r="645" spans="1:7" ht="18" thickBot="1">
      <c r="A645" s="3">
        <v>40469</v>
      </c>
      <c r="B645" s="11">
        <v>22.35</v>
      </c>
      <c r="C645" s="6">
        <v>22.65</v>
      </c>
      <c r="D645" s="6">
        <v>23.99</v>
      </c>
      <c r="E645" s="6">
        <v>21.97</v>
      </c>
      <c r="F645" s="6">
        <v>0</v>
      </c>
      <c r="G645" s="9">
        <v>-1.32E-2</v>
      </c>
    </row>
    <row r="646" spans="1:7" ht="18" thickBot="1">
      <c r="A646" s="3">
        <v>40470</v>
      </c>
      <c r="B646" s="10">
        <v>23.23</v>
      </c>
      <c r="C646" s="6">
        <v>22.35</v>
      </c>
      <c r="D646" s="6">
        <v>23.23</v>
      </c>
      <c r="E646" s="6">
        <v>20.58</v>
      </c>
      <c r="F646" s="6">
        <v>0</v>
      </c>
      <c r="G646" s="7">
        <v>3.9399999999999998E-2</v>
      </c>
    </row>
    <row r="647" spans="1:7" ht="18" thickBot="1">
      <c r="A647" s="3">
        <v>40471</v>
      </c>
      <c r="B647" s="10">
        <v>23.8</v>
      </c>
      <c r="C647" s="6">
        <v>23.23</v>
      </c>
      <c r="D647" s="6">
        <v>23.86</v>
      </c>
      <c r="E647" s="6">
        <v>21.92</v>
      </c>
      <c r="F647" s="6">
        <v>0</v>
      </c>
      <c r="G647" s="7">
        <v>2.4500000000000001E-2</v>
      </c>
    </row>
    <row r="648" spans="1:7" ht="18" thickBot="1">
      <c r="A648" s="3">
        <v>40472</v>
      </c>
      <c r="B648" s="11">
        <v>22.19</v>
      </c>
      <c r="C648" s="6">
        <v>23.8</v>
      </c>
      <c r="D648" s="6">
        <v>23.8</v>
      </c>
      <c r="E648" s="6">
        <v>21.92</v>
      </c>
      <c r="F648" s="6">
        <v>0</v>
      </c>
      <c r="G648" s="9">
        <v>-6.7599999999999993E-2</v>
      </c>
    </row>
    <row r="649" spans="1:7" ht="18" thickBot="1">
      <c r="A649" s="3">
        <v>40473</v>
      </c>
      <c r="B649" s="11">
        <v>21.61</v>
      </c>
      <c r="C649" s="6">
        <v>22.19</v>
      </c>
      <c r="D649" s="6">
        <v>22.44</v>
      </c>
      <c r="E649" s="6">
        <v>20.420000000000002</v>
      </c>
      <c r="F649" s="6">
        <v>0</v>
      </c>
      <c r="G649" s="9">
        <v>-2.6100000000000002E-2</v>
      </c>
    </row>
    <row r="650" spans="1:7" ht="18" thickBot="1">
      <c r="A650" s="3">
        <v>40476</v>
      </c>
      <c r="B650" s="11">
        <v>21.36</v>
      </c>
      <c r="C650" s="6">
        <v>21.61</v>
      </c>
      <c r="D650" s="6">
        <v>22.04</v>
      </c>
      <c r="E650" s="6">
        <v>20.67</v>
      </c>
      <c r="F650" s="6">
        <v>0</v>
      </c>
      <c r="G650" s="9">
        <v>-1.1599999999999999E-2</v>
      </c>
    </row>
    <row r="651" spans="1:7" ht="18" thickBot="1">
      <c r="A651" s="3">
        <v>40477</v>
      </c>
      <c r="B651" s="11">
        <v>20.55</v>
      </c>
      <c r="C651" s="6">
        <v>21.36</v>
      </c>
      <c r="D651" s="6">
        <v>21.6</v>
      </c>
      <c r="E651" s="6">
        <v>18.47</v>
      </c>
      <c r="F651" s="6">
        <v>0</v>
      </c>
      <c r="G651" s="9">
        <v>-3.7900000000000003E-2</v>
      </c>
    </row>
    <row r="652" spans="1:7" ht="18" thickBot="1">
      <c r="A652" s="3">
        <v>40478</v>
      </c>
      <c r="B652" s="10">
        <v>21.02</v>
      </c>
      <c r="C652" s="6">
        <v>20.55</v>
      </c>
      <c r="D652" s="6">
        <v>21.76</v>
      </c>
      <c r="E652" s="6">
        <v>20.09</v>
      </c>
      <c r="F652" s="6">
        <v>0</v>
      </c>
      <c r="G652" s="7">
        <v>2.29E-2</v>
      </c>
    </row>
    <row r="653" spans="1:7" ht="18" thickBot="1">
      <c r="A653" s="3">
        <v>40479</v>
      </c>
      <c r="B653" s="11">
        <v>20.52</v>
      </c>
      <c r="C653" s="6">
        <v>21.02</v>
      </c>
      <c r="D653" s="6">
        <v>21.22</v>
      </c>
      <c r="E653" s="6">
        <v>20.28</v>
      </c>
      <c r="F653" s="6">
        <v>0</v>
      </c>
      <c r="G653" s="9">
        <v>-2.3800000000000002E-2</v>
      </c>
    </row>
    <row r="654" spans="1:7" ht="18" thickBot="1">
      <c r="A654" s="3">
        <v>40480</v>
      </c>
      <c r="B654" s="10">
        <v>20.76</v>
      </c>
      <c r="C654" s="6">
        <v>20.52</v>
      </c>
      <c r="D654" s="6">
        <v>22</v>
      </c>
      <c r="E654" s="6">
        <v>20.03</v>
      </c>
      <c r="F654" s="6">
        <v>0</v>
      </c>
      <c r="G654" s="7">
        <v>1.17E-2</v>
      </c>
    </row>
    <row r="655" spans="1:7" ht="18" thickBot="1">
      <c r="A655" s="3">
        <v>40483</v>
      </c>
      <c r="B655" s="10">
        <v>20.92</v>
      </c>
      <c r="C655" s="6">
        <v>20.76</v>
      </c>
      <c r="D655" s="6">
        <v>21.19</v>
      </c>
      <c r="E655" s="6">
        <v>20.309999999999999</v>
      </c>
      <c r="F655" s="6">
        <v>0</v>
      </c>
      <c r="G655" s="7">
        <v>7.7000000000000002E-3</v>
      </c>
    </row>
    <row r="656" spans="1:7" ht="18" thickBot="1">
      <c r="A656" s="3">
        <v>40484</v>
      </c>
      <c r="B656" s="10">
        <v>21.25</v>
      </c>
      <c r="C656" s="6">
        <v>20.92</v>
      </c>
      <c r="D656" s="6">
        <v>21.86</v>
      </c>
      <c r="E656" s="6">
        <v>19.43</v>
      </c>
      <c r="F656" s="6">
        <v>0</v>
      </c>
      <c r="G656" s="7">
        <v>1.5800000000000002E-2</v>
      </c>
    </row>
    <row r="657" spans="1:7" ht="18" thickBot="1">
      <c r="A657" s="3">
        <v>40485</v>
      </c>
      <c r="B657" s="10">
        <v>21.53</v>
      </c>
      <c r="C657" s="6">
        <v>21.25</v>
      </c>
      <c r="D657" s="6">
        <v>21.66</v>
      </c>
      <c r="E657" s="6">
        <v>19.23</v>
      </c>
      <c r="F657" s="6">
        <v>0</v>
      </c>
      <c r="G657" s="7">
        <v>1.32E-2</v>
      </c>
    </row>
    <row r="658" spans="1:7" ht="18" thickBot="1">
      <c r="A658" s="3">
        <v>40486</v>
      </c>
      <c r="B658" s="11">
        <v>19.36</v>
      </c>
      <c r="C658" s="6">
        <v>21.53</v>
      </c>
      <c r="D658" s="6">
        <v>21.53</v>
      </c>
      <c r="E658" s="6">
        <v>19.260000000000002</v>
      </c>
      <c r="F658" s="6">
        <v>0</v>
      </c>
      <c r="G658" s="9">
        <v>-0.1008</v>
      </c>
    </row>
    <row r="659" spans="1:7" ht="18" thickBot="1">
      <c r="A659" s="3">
        <v>40487</v>
      </c>
      <c r="B659" s="11">
        <v>19.22</v>
      </c>
      <c r="C659" s="6">
        <v>19.36</v>
      </c>
      <c r="D659" s="6">
        <v>19.43</v>
      </c>
      <c r="E659" s="6">
        <v>17.71</v>
      </c>
      <c r="F659" s="6">
        <v>0</v>
      </c>
      <c r="G659" s="9">
        <v>-7.1999999999999998E-3</v>
      </c>
    </row>
    <row r="660" spans="1:7" ht="18" thickBot="1">
      <c r="A660" s="3">
        <v>40490</v>
      </c>
      <c r="B660" s="10">
        <v>19.61</v>
      </c>
      <c r="C660" s="6">
        <v>19.22</v>
      </c>
      <c r="D660" s="6">
        <v>20.12</v>
      </c>
      <c r="E660" s="6">
        <v>17.489999999999998</v>
      </c>
      <c r="F660" s="6">
        <v>0</v>
      </c>
      <c r="G660" s="7">
        <v>2.0299999999999999E-2</v>
      </c>
    </row>
    <row r="661" spans="1:7" ht="18" thickBot="1">
      <c r="A661" s="3">
        <v>40491</v>
      </c>
      <c r="B661" s="11">
        <v>18.75</v>
      </c>
      <c r="C661" s="6">
        <v>19.61</v>
      </c>
      <c r="D661" s="6">
        <v>19.78</v>
      </c>
      <c r="E661" s="6">
        <v>17.170000000000002</v>
      </c>
      <c r="F661" s="6">
        <v>0</v>
      </c>
      <c r="G661" s="9">
        <v>-4.3900000000000002E-2</v>
      </c>
    </row>
    <row r="662" spans="1:7" ht="18" thickBot="1">
      <c r="A662" s="3">
        <v>40492</v>
      </c>
      <c r="B662" s="10">
        <v>19.079999999999998</v>
      </c>
      <c r="C662" s="6">
        <v>18.75</v>
      </c>
      <c r="D662" s="6">
        <v>19.260000000000002</v>
      </c>
      <c r="E662" s="6">
        <v>16.45</v>
      </c>
      <c r="F662" s="6">
        <v>0</v>
      </c>
      <c r="G662" s="7">
        <v>1.7600000000000001E-2</v>
      </c>
    </row>
    <row r="663" spans="1:7" ht="18" thickBot="1">
      <c r="A663" s="3">
        <v>40493</v>
      </c>
      <c r="B663" s="10">
        <v>19.36</v>
      </c>
      <c r="C663" s="6">
        <v>19.079999999999998</v>
      </c>
      <c r="D663" s="6">
        <v>19.91</v>
      </c>
      <c r="E663" s="6">
        <v>16.38</v>
      </c>
      <c r="F663" s="6">
        <v>0</v>
      </c>
      <c r="G663" s="7">
        <v>1.47E-2</v>
      </c>
    </row>
    <row r="664" spans="1:7" ht="18" thickBot="1">
      <c r="A664" s="3">
        <v>40494</v>
      </c>
      <c r="B664" s="10">
        <v>21.63</v>
      </c>
      <c r="C664" s="6">
        <v>19.36</v>
      </c>
      <c r="D664" s="6">
        <v>22.41</v>
      </c>
      <c r="E664" s="6">
        <v>17.63</v>
      </c>
      <c r="F664" s="6">
        <v>0</v>
      </c>
      <c r="G664" s="7">
        <v>0.1173</v>
      </c>
    </row>
    <row r="665" spans="1:7" ht="18" thickBot="1">
      <c r="A665" s="3">
        <v>40497</v>
      </c>
      <c r="B665" s="11">
        <v>20.25</v>
      </c>
      <c r="C665" s="6">
        <v>21.63</v>
      </c>
      <c r="D665" s="6">
        <v>22.48</v>
      </c>
      <c r="E665" s="6">
        <v>19.260000000000002</v>
      </c>
      <c r="F665" s="6">
        <v>0</v>
      </c>
      <c r="G665" s="9">
        <v>-6.3799999999999996E-2</v>
      </c>
    </row>
    <row r="666" spans="1:7" ht="18" thickBot="1">
      <c r="A666" s="3">
        <v>40498</v>
      </c>
      <c r="B666" s="10">
        <v>21.13</v>
      </c>
      <c r="C666" s="6">
        <v>20.25</v>
      </c>
      <c r="D666" s="6">
        <v>22.42</v>
      </c>
      <c r="E666" s="6">
        <v>17.52</v>
      </c>
      <c r="F666" s="6">
        <v>0</v>
      </c>
      <c r="G666" s="7">
        <v>4.3499999999999997E-2</v>
      </c>
    </row>
    <row r="667" spans="1:7" ht="18" thickBot="1">
      <c r="A667" s="3">
        <v>40500</v>
      </c>
      <c r="B667" s="11">
        <v>20.62</v>
      </c>
      <c r="C667" s="6">
        <v>21.13</v>
      </c>
      <c r="D667" s="6">
        <v>22.82</v>
      </c>
      <c r="E667" s="6">
        <v>17.59</v>
      </c>
      <c r="F667" s="6">
        <v>0</v>
      </c>
      <c r="G667" s="9">
        <v>-2.41E-2</v>
      </c>
    </row>
    <row r="668" spans="1:7" ht="18" thickBot="1">
      <c r="A668" s="3">
        <v>40501</v>
      </c>
      <c r="B668" s="10">
        <v>21.6</v>
      </c>
      <c r="C668" s="6">
        <v>20.62</v>
      </c>
      <c r="D668" s="6">
        <v>21.91</v>
      </c>
      <c r="E668" s="6">
        <v>18.41</v>
      </c>
      <c r="F668" s="6">
        <v>0</v>
      </c>
      <c r="G668" s="7">
        <v>4.7500000000000001E-2</v>
      </c>
    </row>
    <row r="669" spans="1:7" ht="18" thickBot="1">
      <c r="A669" s="3">
        <v>40504</v>
      </c>
      <c r="B669" s="11">
        <v>19.93</v>
      </c>
      <c r="C669" s="6">
        <v>21.6</v>
      </c>
      <c r="D669" s="6">
        <v>21.85</v>
      </c>
      <c r="E669" s="6">
        <v>19.440000000000001</v>
      </c>
      <c r="F669" s="6">
        <v>0</v>
      </c>
      <c r="G669" s="9">
        <v>-7.7299999999999994E-2</v>
      </c>
    </row>
    <row r="670" spans="1:7" ht="18" thickBot="1">
      <c r="A670" s="3">
        <v>40505</v>
      </c>
      <c r="B670" s="10">
        <v>23.26</v>
      </c>
      <c r="C670" s="6">
        <v>19.93</v>
      </c>
      <c r="D670" s="6">
        <v>24.95</v>
      </c>
      <c r="E670" s="6">
        <v>19.399999999999999</v>
      </c>
      <c r="F670" s="6">
        <v>0</v>
      </c>
      <c r="G670" s="7">
        <v>0.1671</v>
      </c>
    </row>
    <row r="671" spans="1:7" ht="18" thickBot="1">
      <c r="A671" s="3">
        <v>40506</v>
      </c>
      <c r="B671" s="10">
        <v>24.68</v>
      </c>
      <c r="C671" s="6">
        <v>23.26</v>
      </c>
      <c r="D671" s="6">
        <v>24.95</v>
      </c>
      <c r="E671" s="6">
        <v>20.95</v>
      </c>
      <c r="F671" s="6">
        <v>0</v>
      </c>
      <c r="G671" s="7">
        <v>6.0999999999999999E-2</v>
      </c>
    </row>
    <row r="672" spans="1:7" ht="18" thickBot="1">
      <c r="A672" s="3">
        <v>40507</v>
      </c>
      <c r="B672" s="11">
        <v>21.63</v>
      </c>
      <c r="C672" s="6">
        <v>24.68</v>
      </c>
      <c r="D672" s="6">
        <v>24.68</v>
      </c>
      <c r="E672" s="6">
        <v>21.12</v>
      </c>
      <c r="F672" s="6">
        <v>0</v>
      </c>
      <c r="G672" s="9">
        <v>-0.1236</v>
      </c>
    </row>
    <row r="673" spans="1:7" ht="18" thickBot="1">
      <c r="A673" s="3">
        <v>40508</v>
      </c>
      <c r="B673" s="10">
        <v>22.58</v>
      </c>
      <c r="C673" s="6">
        <v>21.63</v>
      </c>
      <c r="D673" s="6">
        <v>23.84</v>
      </c>
      <c r="E673" s="6">
        <v>20.100000000000001</v>
      </c>
      <c r="F673" s="6">
        <v>0</v>
      </c>
      <c r="G673" s="7">
        <v>4.3900000000000002E-2</v>
      </c>
    </row>
    <row r="674" spans="1:7" ht="18" thickBot="1">
      <c r="A674" s="3">
        <v>40511</v>
      </c>
      <c r="B674" s="11">
        <v>21.31</v>
      </c>
      <c r="C674" s="6">
        <v>22.58</v>
      </c>
      <c r="D674" s="6">
        <v>22.89</v>
      </c>
      <c r="E674" s="6">
        <v>21.31</v>
      </c>
      <c r="F674" s="6">
        <v>0</v>
      </c>
      <c r="G674" s="9">
        <v>-5.62E-2</v>
      </c>
    </row>
    <row r="675" spans="1:7" ht="18" thickBot="1">
      <c r="A675" s="3">
        <v>40512</v>
      </c>
      <c r="B675" s="11">
        <v>20.71</v>
      </c>
      <c r="C675" s="6">
        <v>21.31</v>
      </c>
      <c r="D675" s="6">
        <v>22.22</v>
      </c>
      <c r="E675" s="6">
        <v>20.64</v>
      </c>
      <c r="F675" s="6">
        <v>0</v>
      </c>
      <c r="G675" s="9">
        <v>-2.8199999999999999E-2</v>
      </c>
    </row>
    <row r="676" spans="1:7" ht="18" thickBot="1">
      <c r="A676" s="3">
        <v>40513</v>
      </c>
      <c r="B676" s="11">
        <v>19.2</v>
      </c>
      <c r="C676" s="6">
        <v>20.71</v>
      </c>
      <c r="D676" s="6">
        <v>20.71</v>
      </c>
      <c r="E676" s="6">
        <v>19.079999999999998</v>
      </c>
      <c r="F676" s="6">
        <v>0</v>
      </c>
      <c r="G676" s="9">
        <v>-7.2900000000000006E-2</v>
      </c>
    </row>
    <row r="677" spans="1:7" ht="18" thickBot="1">
      <c r="A677" s="3">
        <v>40514</v>
      </c>
      <c r="B677" s="11">
        <v>18.8</v>
      </c>
      <c r="C677" s="6">
        <v>19.2</v>
      </c>
      <c r="D677" s="6">
        <v>19.510000000000002</v>
      </c>
      <c r="E677" s="6">
        <v>17.559999999999999</v>
      </c>
      <c r="F677" s="6">
        <v>0</v>
      </c>
      <c r="G677" s="9">
        <v>-2.0799999999999999E-2</v>
      </c>
    </row>
    <row r="678" spans="1:7" ht="18" thickBot="1">
      <c r="A678" s="3">
        <v>40515</v>
      </c>
      <c r="B678" s="11">
        <v>18.600000000000001</v>
      </c>
      <c r="C678" s="6">
        <v>18.8</v>
      </c>
      <c r="D678" s="6">
        <v>19.28</v>
      </c>
      <c r="E678" s="6">
        <v>17.14</v>
      </c>
      <c r="F678" s="6">
        <v>0</v>
      </c>
      <c r="G678" s="9">
        <v>-1.06E-2</v>
      </c>
    </row>
    <row r="679" spans="1:7" ht="18" thickBot="1">
      <c r="A679" s="3">
        <v>40518</v>
      </c>
      <c r="B679" s="10">
        <v>19.37</v>
      </c>
      <c r="C679" s="6">
        <v>18.600000000000001</v>
      </c>
      <c r="D679" s="6">
        <v>19.37</v>
      </c>
      <c r="E679" s="6">
        <v>17.46</v>
      </c>
      <c r="F679" s="6">
        <v>0</v>
      </c>
      <c r="G679" s="7">
        <v>4.1399999999999999E-2</v>
      </c>
    </row>
    <row r="680" spans="1:7" ht="18" thickBot="1">
      <c r="A680" s="3">
        <v>40519</v>
      </c>
      <c r="B680" s="11">
        <v>19.239999999999998</v>
      </c>
      <c r="C680" s="6">
        <v>19.37</v>
      </c>
      <c r="D680" s="6">
        <v>19.79</v>
      </c>
      <c r="E680" s="6">
        <v>17.75</v>
      </c>
      <c r="F680" s="6">
        <v>0</v>
      </c>
      <c r="G680" s="9">
        <v>-6.7000000000000002E-3</v>
      </c>
    </row>
    <row r="681" spans="1:7" ht="18" thickBot="1">
      <c r="A681" s="3">
        <v>40520</v>
      </c>
      <c r="B681" s="10">
        <v>20.43</v>
      </c>
      <c r="C681" s="6">
        <v>19.239999999999998</v>
      </c>
      <c r="D681" s="6">
        <v>20.95</v>
      </c>
      <c r="E681" s="6">
        <v>18.21</v>
      </c>
      <c r="F681" s="6">
        <v>0</v>
      </c>
      <c r="G681" s="7">
        <v>6.1899999999999997E-2</v>
      </c>
    </row>
    <row r="682" spans="1:7" ht="18" thickBot="1">
      <c r="A682" s="3">
        <v>40521</v>
      </c>
      <c r="B682" s="10">
        <v>22.6</v>
      </c>
      <c r="C682" s="6">
        <v>20.43</v>
      </c>
      <c r="D682" s="6">
        <v>23.01</v>
      </c>
      <c r="E682" s="6">
        <v>18.22</v>
      </c>
      <c r="F682" s="6">
        <v>0</v>
      </c>
      <c r="G682" s="7">
        <v>0.1062</v>
      </c>
    </row>
    <row r="683" spans="1:7" ht="18" thickBot="1">
      <c r="A683" s="3">
        <v>40522</v>
      </c>
      <c r="B683" s="11">
        <v>21.63</v>
      </c>
      <c r="C683" s="6">
        <v>22.6</v>
      </c>
      <c r="D683" s="6">
        <v>22.86</v>
      </c>
      <c r="E683" s="6">
        <v>21.43</v>
      </c>
      <c r="F683" s="6">
        <v>0</v>
      </c>
      <c r="G683" s="9">
        <v>-4.2900000000000001E-2</v>
      </c>
    </row>
    <row r="684" spans="1:7" ht="18" thickBot="1">
      <c r="A684" s="3">
        <v>40525</v>
      </c>
      <c r="B684" s="10">
        <v>22.57</v>
      </c>
      <c r="C684" s="6">
        <v>21.63</v>
      </c>
      <c r="D684" s="6">
        <v>23.72</v>
      </c>
      <c r="E684" s="6">
        <v>20.14</v>
      </c>
      <c r="F684" s="6">
        <v>0</v>
      </c>
      <c r="G684" s="7">
        <v>4.3499999999999997E-2</v>
      </c>
    </row>
    <row r="685" spans="1:7" ht="18" thickBot="1">
      <c r="A685" s="3">
        <v>40526</v>
      </c>
      <c r="B685" s="11">
        <v>21.46</v>
      </c>
      <c r="C685" s="6">
        <v>22.57</v>
      </c>
      <c r="D685" s="6">
        <v>22.83</v>
      </c>
      <c r="E685" s="6">
        <v>21.29</v>
      </c>
      <c r="F685" s="6">
        <v>0</v>
      </c>
      <c r="G685" s="9">
        <v>-4.9200000000000001E-2</v>
      </c>
    </row>
    <row r="686" spans="1:7" ht="18" thickBot="1">
      <c r="A686" s="3">
        <v>40527</v>
      </c>
      <c r="B686" s="11">
        <v>21.42</v>
      </c>
      <c r="C686" s="6">
        <v>21.46</v>
      </c>
      <c r="D686" s="6">
        <v>22.09</v>
      </c>
      <c r="E686" s="6">
        <v>20.67</v>
      </c>
      <c r="F686" s="6">
        <v>0</v>
      </c>
      <c r="G686" s="9">
        <v>-1.9E-3</v>
      </c>
    </row>
    <row r="687" spans="1:7" ht="18" thickBot="1">
      <c r="A687" s="3">
        <v>40528</v>
      </c>
      <c r="B687" s="11">
        <v>20.239999999999998</v>
      </c>
      <c r="C687" s="6">
        <v>21.42</v>
      </c>
      <c r="D687" s="6">
        <v>21.6</v>
      </c>
      <c r="E687" s="6">
        <v>19.940000000000001</v>
      </c>
      <c r="F687" s="6">
        <v>0</v>
      </c>
      <c r="G687" s="9">
        <v>-5.5100000000000003E-2</v>
      </c>
    </row>
    <row r="688" spans="1:7" ht="18" thickBot="1">
      <c r="A688" s="3">
        <v>40532</v>
      </c>
      <c r="B688" s="10">
        <v>20.78</v>
      </c>
      <c r="C688" s="6">
        <v>20.239999999999998</v>
      </c>
      <c r="D688" s="6">
        <v>21.88</v>
      </c>
      <c r="E688" s="6">
        <v>20.239999999999998</v>
      </c>
      <c r="F688" s="6">
        <v>0</v>
      </c>
      <c r="G688" s="7">
        <v>2.6700000000000002E-2</v>
      </c>
    </row>
    <row r="689" spans="1:7" ht="18" thickBot="1">
      <c r="A689" s="3">
        <v>40533</v>
      </c>
      <c r="B689" s="11">
        <v>19.77</v>
      </c>
      <c r="C689" s="6">
        <v>20.78</v>
      </c>
      <c r="D689" s="6">
        <v>20.78</v>
      </c>
      <c r="E689" s="6">
        <v>18.75</v>
      </c>
      <c r="F689" s="6">
        <v>0</v>
      </c>
      <c r="G689" s="9">
        <v>-4.8599999999999997E-2</v>
      </c>
    </row>
    <row r="690" spans="1:7" ht="18" thickBot="1">
      <c r="A690" s="3">
        <v>40534</v>
      </c>
      <c r="B690" s="11">
        <v>19.559999999999999</v>
      </c>
      <c r="C690" s="6">
        <v>19.77</v>
      </c>
      <c r="D690" s="6">
        <v>20.059999999999999</v>
      </c>
      <c r="E690" s="6">
        <v>18.670000000000002</v>
      </c>
      <c r="F690" s="6">
        <v>0</v>
      </c>
      <c r="G690" s="9">
        <v>-1.06E-2</v>
      </c>
    </row>
    <row r="691" spans="1:7" ht="18" thickBot="1">
      <c r="A691" s="3">
        <v>40535</v>
      </c>
      <c r="B691" s="11">
        <v>19.03</v>
      </c>
      <c r="C691" s="6">
        <v>19.559999999999999</v>
      </c>
      <c r="D691" s="6">
        <v>19.78</v>
      </c>
      <c r="E691" s="6">
        <v>18.809999999999999</v>
      </c>
      <c r="F691" s="6">
        <v>0</v>
      </c>
      <c r="G691" s="9">
        <v>-2.7099999999999999E-2</v>
      </c>
    </row>
    <row r="692" spans="1:7" ht="18" thickBot="1">
      <c r="A692" s="3">
        <v>40536</v>
      </c>
      <c r="B692" s="11">
        <v>17.649999999999999</v>
      </c>
      <c r="C692" s="6">
        <v>19.03</v>
      </c>
      <c r="D692" s="6">
        <v>19.309999999999999</v>
      </c>
      <c r="E692" s="6">
        <v>17.62</v>
      </c>
      <c r="F692" s="6">
        <v>0</v>
      </c>
      <c r="G692" s="9">
        <v>-7.2499999999999995E-2</v>
      </c>
    </row>
    <row r="693" spans="1:7" ht="18" thickBot="1">
      <c r="A693" s="3">
        <v>40539</v>
      </c>
      <c r="B693" s="10">
        <v>18.45</v>
      </c>
      <c r="C693" s="6">
        <v>17.649999999999999</v>
      </c>
      <c r="D693" s="6">
        <v>18.690000000000001</v>
      </c>
      <c r="E693" s="6">
        <v>17.05</v>
      </c>
      <c r="F693" s="6">
        <v>0</v>
      </c>
      <c r="G693" s="7">
        <v>4.53E-2</v>
      </c>
    </row>
    <row r="694" spans="1:7" ht="18" thickBot="1">
      <c r="A694" s="3">
        <v>40540</v>
      </c>
      <c r="B694" s="11">
        <v>18.13</v>
      </c>
      <c r="C694" s="6">
        <v>18.45</v>
      </c>
      <c r="D694" s="6">
        <v>18.829999999999998</v>
      </c>
      <c r="E694" s="6">
        <v>17.89</v>
      </c>
      <c r="F694" s="6">
        <v>0</v>
      </c>
      <c r="G694" s="9">
        <v>-1.7299999999999999E-2</v>
      </c>
    </row>
    <row r="695" spans="1:7" ht="18" thickBot="1">
      <c r="A695" s="3">
        <v>40541</v>
      </c>
      <c r="B695" s="11">
        <v>17.13</v>
      </c>
      <c r="C695" s="6">
        <v>18.13</v>
      </c>
      <c r="D695" s="6">
        <v>18.32</v>
      </c>
      <c r="E695" s="6">
        <v>17.13</v>
      </c>
      <c r="F695" s="6">
        <v>0</v>
      </c>
      <c r="G695" s="9">
        <v>-5.5199999999999999E-2</v>
      </c>
    </row>
    <row r="696" spans="1:7" ht="18" thickBot="1">
      <c r="A696" s="3">
        <v>40542</v>
      </c>
      <c r="B696" s="11">
        <v>17.02</v>
      </c>
      <c r="C696" s="6">
        <v>17.13</v>
      </c>
      <c r="D696" s="6">
        <v>17.98</v>
      </c>
      <c r="E696" s="6">
        <v>16.48</v>
      </c>
      <c r="F696" s="6">
        <v>0</v>
      </c>
      <c r="G696" s="9">
        <v>-6.4000000000000003E-3</v>
      </c>
    </row>
    <row r="697" spans="1:7" ht="18" thickBot="1">
      <c r="A697" s="3">
        <v>40543</v>
      </c>
      <c r="B697" s="11">
        <v>16.559999999999999</v>
      </c>
      <c r="C697" s="6">
        <v>17.02</v>
      </c>
      <c r="D697" s="6">
        <v>17.05</v>
      </c>
      <c r="E697" s="6">
        <v>16.34</v>
      </c>
      <c r="F697" s="6">
        <v>0</v>
      </c>
      <c r="G697" s="9">
        <v>-2.7E-2</v>
      </c>
    </row>
    <row r="698" spans="1:7" ht="18" thickBot="1">
      <c r="A698" s="3">
        <v>40546</v>
      </c>
      <c r="B698" s="10">
        <v>16.989999999999998</v>
      </c>
      <c r="C698" s="6">
        <v>16.559999999999999</v>
      </c>
      <c r="D698" s="6">
        <v>17.100000000000001</v>
      </c>
      <c r="E698" s="6">
        <v>15.28</v>
      </c>
      <c r="F698" s="6">
        <v>0</v>
      </c>
      <c r="G698" s="7">
        <v>2.5999999999999999E-2</v>
      </c>
    </row>
    <row r="699" spans="1:7" ht="18" thickBot="1">
      <c r="A699" s="3">
        <v>40547</v>
      </c>
      <c r="B699" s="10">
        <v>17.03</v>
      </c>
      <c r="C699" s="6">
        <v>16.989999999999998</v>
      </c>
      <c r="D699" s="6">
        <v>17.52</v>
      </c>
      <c r="E699" s="6">
        <v>15.76</v>
      </c>
      <c r="F699" s="6">
        <v>0</v>
      </c>
      <c r="G699" s="7">
        <v>2.3999999999999998E-3</v>
      </c>
    </row>
    <row r="700" spans="1:7" ht="18" thickBot="1">
      <c r="A700" s="3">
        <v>40548</v>
      </c>
      <c r="B700" s="10">
        <v>17.88</v>
      </c>
      <c r="C700" s="6">
        <v>17.03</v>
      </c>
      <c r="D700" s="6">
        <v>18.43</v>
      </c>
      <c r="E700" s="6">
        <v>16.8</v>
      </c>
      <c r="F700" s="6">
        <v>0</v>
      </c>
      <c r="G700" s="7">
        <v>4.99E-2</v>
      </c>
    </row>
    <row r="701" spans="1:7" ht="18" thickBot="1">
      <c r="A701" s="3">
        <v>40549</v>
      </c>
      <c r="B701" s="10">
        <v>18.2</v>
      </c>
      <c r="C701" s="6">
        <v>17.88</v>
      </c>
      <c r="D701" s="6">
        <v>18.87</v>
      </c>
      <c r="E701" s="6">
        <v>16.690000000000001</v>
      </c>
      <c r="F701" s="6">
        <v>0</v>
      </c>
      <c r="G701" s="7">
        <v>1.7899999999999999E-2</v>
      </c>
    </row>
    <row r="702" spans="1:7" ht="18" thickBot="1">
      <c r="A702" s="3">
        <v>40550</v>
      </c>
      <c r="B702" s="10">
        <v>20.82</v>
      </c>
      <c r="C702" s="6">
        <v>18.2</v>
      </c>
      <c r="D702" s="6">
        <v>20.87</v>
      </c>
      <c r="E702" s="6">
        <v>17.64</v>
      </c>
      <c r="F702" s="6">
        <v>0</v>
      </c>
      <c r="G702" s="7">
        <v>0.14399999999999999</v>
      </c>
    </row>
    <row r="703" spans="1:7" ht="18" thickBot="1">
      <c r="A703" s="3">
        <v>40553</v>
      </c>
      <c r="B703" s="10">
        <v>23.16</v>
      </c>
      <c r="C703" s="6">
        <v>20.82</v>
      </c>
      <c r="D703" s="6">
        <v>23.24</v>
      </c>
      <c r="E703" s="6">
        <v>19.61</v>
      </c>
      <c r="F703" s="6">
        <v>0</v>
      </c>
      <c r="G703" s="7">
        <v>0.1124</v>
      </c>
    </row>
    <row r="704" spans="1:7" ht="18" thickBot="1">
      <c r="A704" s="3">
        <v>40554</v>
      </c>
      <c r="B704" s="11">
        <v>22.33</v>
      </c>
      <c r="C704" s="6">
        <v>23.16</v>
      </c>
      <c r="D704" s="6">
        <v>24.11</v>
      </c>
      <c r="E704" s="6">
        <v>21.73</v>
      </c>
      <c r="F704" s="6">
        <v>0</v>
      </c>
      <c r="G704" s="9">
        <v>-3.5799999999999998E-2</v>
      </c>
    </row>
    <row r="705" spans="1:7" ht="18" thickBot="1">
      <c r="A705" s="3">
        <v>40555</v>
      </c>
      <c r="B705" s="11">
        <v>21.41</v>
      </c>
      <c r="C705" s="6">
        <v>22.33</v>
      </c>
      <c r="D705" s="6">
        <v>23.76</v>
      </c>
      <c r="E705" s="6">
        <v>20.440000000000001</v>
      </c>
      <c r="F705" s="6">
        <v>0</v>
      </c>
      <c r="G705" s="9">
        <v>-4.1200000000000001E-2</v>
      </c>
    </row>
    <row r="706" spans="1:7" ht="18" thickBot="1">
      <c r="A706" s="3">
        <v>40556</v>
      </c>
      <c r="B706" s="10">
        <v>23.15</v>
      </c>
      <c r="C706" s="6">
        <v>21.41</v>
      </c>
      <c r="D706" s="6">
        <v>23.49</v>
      </c>
      <c r="E706" s="6">
        <v>21.15</v>
      </c>
      <c r="F706" s="6">
        <v>0</v>
      </c>
      <c r="G706" s="7">
        <v>8.1299999999999997E-2</v>
      </c>
    </row>
    <row r="707" spans="1:7" ht="18" thickBot="1">
      <c r="A707" s="3">
        <v>40557</v>
      </c>
      <c r="B707" s="10">
        <v>23.81</v>
      </c>
      <c r="C707" s="6">
        <v>23.15</v>
      </c>
      <c r="D707" s="6">
        <v>24.06</v>
      </c>
      <c r="E707" s="6">
        <v>20.99</v>
      </c>
      <c r="F707" s="6">
        <v>0</v>
      </c>
      <c r="G707" s="7">
        <v>2.8500000000000001E-2</v>
      </c>
    </row>
    <row r="708" spans="1:7" ht="18" thickBot="1">
      <c r="A708" s="3">
        <v>40560</v>
      </c>
      <c r="B708" s="11">
        <v>23.57</v>
      </c>
      <c r="C708" s="6">
        <v>23.81</v>
      </c>
      <c r="D708" s="6">
        <v>25.52</v>
      </c>
      <c r="E708" s="6">
        <v>23.57</v>
      </c>
      <c r="F708" s="6">
        <v>0</v>
      </c>
      <c r="G708" s="9">
        <v>-1.01E-2</v>
      </c>
    </row>
    <row r="709" spans="1:7" ht="18" thickBot="1">
      <c r="A709" s="3">
        <v>40561</v>
      </c>
      <c r="B709" s="11">
        <v>21.46</v>
      </c>
      <c r="C709" s="6">
        <v>23.57</v>
      </c>
      <c r="D709" s="6">
        <v>23.64</v>
      </c>
      <c r="E709" s="6">
        <v>21.44</v>
      </c>
      <c r="F709" s="6">
        <v>0</v>
      </c>
      <c r="G709" s="9">
        <v>-8.9499999999999996E-2</v>
      </c>
    </row>
    <row r="710" spans="1:7" ht="18" thickBot="1">
      <c r="A710" s="3">
        <v>40562</v>
      </c>
      <c r="B710" s="11">
        <v>21.09</v>
      </c>
      <c r="C710" s="6">
        <v>21.46</v>
      </c>
      <c r="D710" s="6">
        <v>21.84</v>
      </c>
      <c r="E710" s="6">
        <v>20.6</v>
      </c>
      <c r="F710" s="6">
        <v>0</v>
      </c>
      <c r="G710" s="9">
        <v>-1.72E-2</v>
      </c>
    </row>
    <row r="711" spans="1:7" ht="18" thickBot="1">
      <c r="A711" s="3">
        <v>40563</v>
      </c>
      <c r="B711" s="11">
        <v>21.01</v>
      </c>
      <c r="C711" s="6">
        <v>21.09</v>
      </c>
      <c r="D711" s="6">
        <v>21.77</v>
      </c>
      <c r="E711" s="6">
        <v>20.059999999999999</v>
      </c>
      <c r="F711" s="6">
        <v>0</v>
      </c>
      <c r="G711" s="9">
        <v>-3.8E-3</v>
      </c>
    </row>
    <row r="712" spans="1:7" ht="18" thickBot="1">
      <c r="A712" s="3">
        <v>40564</v>
      </c>
      <c r="B712" s="10">
        <v>21.03</v>
      </c>
      <c r="C712" s="6">
        <v>21.01</v>
      </c>
      <c r="D712" s="6">
        <v>21.49</v>
      </c>
      <c r="E712" s="6">
        <v>19.059999999999999</v>
      </c>
      <c r="F712" s="6">
        <v>0</v>
      </c>
      <c r="G712" s="7">
        <v>1E-3</v>
      </c>
    </row>
    <row r="713" spans="1:7" ht="18" thickBot="1">
      <c r="A713" s="3">
        <v>40567</v>
      </c>
      <c r="B713" s="11">
        <v>20.170000000000002</v>
      </c>
      <c r="C713" s="6">
        <v>21.03</v>
      </c>
      <c r="D713" s="6">
        <v>21.14</v>
      </c>
      <c r="E713" s="6">
        <v>20.100000000000001</v>
      </c>
      <c r="F713" s="6">
        <v>0</v>
      </c>
      <c r="G713" s="9">
        <v>-4.0899999999999999E-2</v>
      </c>
    </row>
    <row r="714" spans="1:7" ht="18" thickBot="1">
      <c r="A714" s="3">
        <v>40568</v>
      </c>
      <c r="B714" s="10">
        <v>20.78</v>
      </c>
      <c r="C714" s="6">
        <v>20.170000000000002</v>
      </c>
      <c r="D714" s="6">
        <v>21.1</v>
      </c>
      <c r="E714" s="6">
        <v>18.93</v>
      </c>
      <c r="F714" s="6">
        <v>0</v>
      </c>
      <c r="G714" s="7">
        <v>3.0200000000000001E-2</v>
      </c>
    </row>
    <row r="715" spans="1:7" ht="18" thickBot="1">
      <c r="A715" s="3">
        <v>40570</v>
      </c>
      <c r="B715" s="10">
        <v>22.09</v>
      </c>
      <c r="C715" s="6">
        <v>20.78</v>
      </c>
      <c r="D715" s="6">
        <v>22.27</v>
      </c>
      <c r="E715" s="6">
        <v>19.079999999999998</v>
      </c>
      <c r="F715" s="6">
        <v>0</v>
      </c>
      <c r="G715" s="7">
        <v>6.3E-2</v>
      </c>
    </row>
    <row r="716" spans="1:7" ht="18" thickBot="1">
      <c r="A716" s="3">
        <v>40571</v>
      </c>
      <c r="B716" s="10">
        <v>22.58</v>
      </c>
      <c r="C716" s="6">
        <v>22.09</v>
      </c>
      <c r="D716" s="6">
        <v>23.79</v>
      </c>
      <c r="E716" s="6">
        <v>21.74</v>
      </c>
      <c r="F716" s="6">
        <v>0</v>
      </c>
      <c r="G716" s="7">
        <v>2.2200000000000001E-2</v>
      </c>
    </row>
    <row r="717" spans="1:7" ht="18" thickBot="1">
      <c r="A717" s="3">
        <v>40574</v>
      </c>
      <c r="B717" s="10">
        <v>23.41</v>
      </c>
      <c r="C717" s="6">
        <v>22.58</v>
      </c>
      <c r="D717" s="6">
        <v>24.67</v>
      </c>
      <c r="E717" s="6">
        <v>22.58</v>
      </c>
      <c r="F717" s="6">
        <v>0</v>
      </c>
      <c r="G717" s="7">
        <v>3.6799999999999999E-2</v>
      </c>
    </row>
    <row r="718" spans="1:7" ht="18" thickBot="1">
      <c r="A718" s="3">
        <v>40575</v>
      </c>
      <c r="B718" s="10">
        <v>23.73</v>
      </c>
      <c r="C718" s="6">
        <v>23.41</v>
      </c>
      <c r="D718" s="6">
        <v>24.69</v>
      </c>
      <c r="E718" s="6">
        <v>21.67</v>
      </c>
      <c r="F718" s="6">
        <v>0</v>
      </c>
      <c r="G718" s="7">
        <v>1.37E-2</v>
      </c>
    </row>
    <row r="719" spans="1:7" ht="18" thickBot="1">
      <c r="A719" s="3">
        <v>40576</v>
      </c>
      <c r="B719" s="11">
        <v>23.52</v>
      </c>
      <c r="C719" s="6">
        <v>23.73</v>
      </c>
      <c r="D719" s="6">
        <v>23.73</v>
      </c>
      <c r="E719" s="6">
        <v>21.65</v>
      </c>
      <c r="F719" s="6">
        <v>0</v>
      </c>
      <c r="G719" s="9">
        <v>-8.8000000000000005E-3</v>
      </c>
    </row>
    <row r="720" spans="1:7" ht="18" thickBot="1">
      <c r="A720" s="3">
        <v>40577</v>
      </c>
      <c r="B720" s="11">
        <v>22.69</v>
      </c>
      <c r="C720" s="6">
        <v>23.52</v>
      </c>
      <c r="D720" s="6">
        <v>23.54</v>
      </c>
      <c r="E720" s="6">
        <v>22.46</v>
      </c>
      <c r="F720" s="6">
        <v>0</v>
      </c>
      <c r="G720" s="9">
        <v>-3.5299999999999998E-2</v>
      </c>
    </row>
    <row r="721" spans="1:7" ht="18" thickBot="1">
      <c r="A721" s="3">
        <v>40578</v>
      </c>
      <c r="B721" s="10">
        <v>24.41</v>
      </c>
      <c r="C721" s="6">
        <v>22.69</v>
      </c>
      <c r="D721" s="6">
        <v>24.77</v>
      </c>
      <c r="E721" s="6">
        <v>21.96</v>
      </c>
      <c r="F721" s="6">
        <v>0</v>
      </c>
      <c r="G721" s="7">
        <v>7.5800000000000006E-2</v>
      </c>
    </row>
    <row r="722" spans="1:7" ht="18" thickBot="1">
      <c r="A722" s="3">
        <v>40581</v>
      </c>
      <c r="B722" s="10">
        <v>24.69</v>
      </c>
      <c r="C722" s="6">
        <v>24.41</v>
      </c>
      <c r="D722" s="6">
        <v>25.44</v>
      </c>
      <c r="E722" s="6">
        <v>23.59</v>
      </c>
      <c r="F722" s="6">
        <v>0</v>
      </c>
      <c r="G722" s="7">
        <v>1.15E-2</v>
      </c>
    </row>
    <row r="723" spans="1:7" ht="18" thickBot="1">
      <c r="A723" s="3">
        <v>40582</v>
      </c>
      <c r="B723" s="10">
        <v>24.74</v>
      </c>
      <c r="C723" s="6">
        <v>24.69</v>
      </c>
      <c r="D723" s="6">
        <v>25.32</v>
      </c>
      <c r="E723" s="6">
        <v>23.17</v>
      </c>
      <c r="F723" s="6">
        <v>0</v>
      </c>
      <c r="G723" s="7">
        <v>2E-3</v>
      </c>
    </row>
    <row r="724" spans="1:7" ht="18" thickBot="1">
      <c r="A724" s="3">
        <v>40583</v>
      </c>
      <c r="B724" s="10">
        <v>25.24</v>
      </c>
      <c r="C724" s="6">
        <v>24.74</v>
      </c>
      <c r="D724" s="6">
        <v>26.03</v>
      </c>
      <c r="E724" s="6">
        <v>24.53</v>
      </c>
      <c r="F724" s="6">
        <v>0</v>
      </c>
      <c r="G724" s="7">
        <v>2.0199999999999999E-2</v>
      </c>
    </row>
    <row r="725" spans="1:7" ht="18" thickBot="1">
      <c r="A725" s="3">
        <v>40584</v>
      </c>
      <c r="B725" s="11">
        <v>24.82</v>
      </c>
      <c r="C725" s="6">
        <v>25.24</v>
      </c>
      <c r="D725" s="6">
        <v>26.11</v>
      </c>
      <c r="E725" s="6">
        <v>23.92</v>
      </c>
      <c r="F725" s="6">
        <v>0</v>
      </c>
      <c r="G725" s="9">
        <v>-1.66E-2</v>
      </c>
    </row>
    <row r="726" spans="1:7" ht="18" thickBot="1">
      <c r="A726" s="3">
        <v>40585</v>
      </c>
      <c r="B726" s="11">
        <v>23.47</v>
      </c>
      <c r="C726" s="6">
        <v>24.82</v>
      </c>
      <c r="D726" s="6">
        <v>24.84</v>
      </c>
      <c r="E726" s="6">
        <v>21.86</v>
      </c>
      <c r="F726" s="6">
        <v>0</v>
      </c>
      <c r="G726" s="9">
        <v>-5.4399999999999997E-2</v>
      </c>
    </row>
    <row r="727" spans="1:7" ht="18" thickBot="1">
      <c r="A727" s="3">
        <v>40588</v>
      </c>
      <c r="B727" s="11">
        <v>22.58</v>
      </c>
      <c r="C727" s="6">
        <v>23.47</v>
      </c>
      <c r="D727" s="6">
        <v>23.69</v>
      </c>
      <c r="E727" s="6">
        <v>21.56</v>
      </c>
      <c r="F727" s="6">
        <v>0</v>
      </c>
      <c r="G727" s="9">
        <v>-3.7900000000000003E-2</v>
      </c>
    </row>
    <row r="728" spans="1:7" ht="18" thickBot="1">
      <c r="A728" s="3">
        <v>40589</v>
      </c>
      <c r="B728" s="10">
        <v>22.85</v>
      </c>
      <c r="C728" s="6">
        <v>22.58</v>
      </c>
      <c r="D728" s="6">
        <v>23.43</v>
      </c>
      <c r="E728" s="6">
        <v>20.76</v>
      </c>
      <c r="F728" s="6">
        <v>0</v>
      </c>
      <c r="G728" s="7">
        <v>1.2E-2</v>
      </c>
    </row>
    <row r="729" spans="1:7" ht="18" thickBot="1">
      <c r="A729" s="3">
        <v>40590</v>
      </c>
      <c r="B729" s="10">
        <v>23.05</v>
      </c>
      <c r="C729" s="6">
        <v>22.85</v>
      </c>
      <c r="D729" s="6">
        <v>23.59</v>
      </c>
      <c r="E729" s="6">
        <v>21.7</v>
      </c>
      <c r="F729" s="6">
        <v>0</v>
      </c>
      <c r="G729" s="7">
        <v>8.8000000000000005E-3</v>
      </c>
    </row>
    <row r="730" spans="1:7" ht="18" thickBot="1">
      <c r="A730" s="3">
        <v>40591</v>
      </c>
      <c r="B730" s="11">
        <v>22.57</v>
      </c>
      <c r="C730" s="6">
        <v>23.05</v>
      </c>
      <c r="D730" s="6">
        <v>23.41</v>
      </c>
      <c r="E730" s="6">
        <v>22.04</v>
      </c>
      <c r="F730" s="6">
        <v>0</v>
      </c>
      <c r="G730" s="9">
        <v>-2.0799999999999999E-2</v>
      </c>
    </row>
    <row r="731" spans="1:7" ht="18" thickBot="1">
      <c r="A731" s="3">
        <v>40592</v>
      </c>
      <c r="B731" s="10">
        <v>24.18</v>
      </c>
      <c r="C731" s="6">
        <v>22.57</v>
      </c>
      <c r="D731" s="6">
        <v>24.52</v>
      </c>
      <c r="E731" s="6">
        <v>20.38</v>
      </c>
      <c r="F731" s="6">
        <v>0</v>
      </c>
      <c r="G731" s="7">
        <v>7.1300000000000002E-2</v>
      </c>
    </row>
    <row r="732" spans="1:7" ht="18" thickBot="1">
      <c r="A732" s="3">
        <v>40595</v>
      </c>
      <c r="B732" s="10">
        <v>24.91</v>
      </c>
      <c r="C732" s="6">
        <v>24.18</v>
      </c>
      <c r="D732" s="6">
        <v>26.27</v>
      </c>
      <c r="E732" s="6">
        <v>23.65</v>
      </c>
      <c r="F732" s="6">
        <v>0</v>
      </c>
      <c r="G732" s="7">
        <v>3.0200000000000001E-2</v>
      </c>
    </row>
    <row r="733" spans="1:7" ht="18" thickBot="1">
      <c r="A733" s="3">
        <v>40596</v>
      </c>
      <c r="B733" s="10">
        <v>26.85</v>
      </c>
      <c r="C733" s="6">
        <v>24.91</v>
      </c>
      <c r="D733" s="6">
        <v>28.13</v>
      </c>
      <c r="E733" s="6">
        <v>24.91</v>
      </c>
      <c r="F733" s="6">
        <v>0</v>
      </c>
      <c r="G733" s="7">
        <v>7.7899999999999997E-2</v>
      </c>
    </row>
    <row r="734" spans="1:7" ht="18" thickBot="1">
      <c r="A734" s="3">
        <v>40597</v>
      </c>
      <c r="B734" s="11">
        <v>26.55</v>
      </c>
      <c r="C734" s="6">
        <v>26.85</v>
      </c>
      <c r="D734" s="6">
        <v>27.24</v>
      </c>
      <c r="E734" s="6">
        <v>26.17</v>
      </c>
      <c r="F734" s="6">
        <v>0</v>
      </c>
      <c r="G734" s="9">
        <v>-1.12E-2</v>
      </c>
    </row>
    <row r="735" spans="1:7" ht="18" thickBot="1">
      <c r="A735" s="3">
        <v>40598</v>
      </c>
      <c r="B735" s="10">
        <v>28.2</v>
      </c>
      <c r="C735" s="6">
        <v>26.55</v>
      </c>
      <c r="D735" s="6">
        <v>28.9</v>
      </c>
      <c r="E735" s="6">
        <v>26.39</v>
      </c>
      <c r="F735" s="6">
        <v>0</v>
      </c>
      <c r="G735" s="7">
        <v>6.2100000000000002E-2</v>
      </c>
    </row>
    <row r="736" spans="1:7" ht="18" thickBot="1">
      <c r="A736" s="3">
        <v>40599</v>
      </c>
      <c r="B736" s="11">
        <v>27.27</v>
      </c>
      <c r="C736" s="6">
        <v>28.2</v>
      </c>
      <c r="D736" s="6">
        <v>29.05</v>
      </c>
      <c r="E736" s="6">
        <v>27.19</v>
      </c>
      <c r="F736" s="6">
        <v>0</v>
      </c>
      <c r="G736" s="9">
        <v>-3.3000000000000002E-2</v>
      </c>
    </row>
    <row r="737" spans="1:7" ht="18" thickBot="1">
      <c r="A737" s="3">
        <v>40602</v>
      </c>
      <c r="B737" s="11">
        <v>24.4</v>
      </c>
      <c r="C737" s="6">
        <v>27.27</v>
      </c>
      <c r="D737" s="6">
        <v>27.88</v>
      </c>
      <c r="E737" s="6">
        <v>22.37</v>
      </c>
      <c r="F737" s="6">
        <v>0</v>
      </c>
      <c r="G737" s="9">
        <v>-0.1052</v>
      </c>
    </row>
    <row r="738" spans="1:7" ht="18" thickBot="1">
      <c r="A738" s="3">
        <v>40603</v>
      </c>
      <c r="B738" s="11">
        <v>22.22</v>
      </c>
      <c r="C738" s="6">
        <v>24.4</v>
      </c>
      <c r="D738" s="6">
        <v>24.4</v>
      </c>
      <c r="E738" s="6">
        <v>22.22</v>
      </c>
      <c r="F738" s="6">
        <v>0</v>
      </c>
      <c r="G738" s="9">
        <v>-8.9300000000000004E-2</v>
      </c>
    </row>
    <row r="739" spans="1:7" ht="18" thickBot="1">
      <c r="A739" s="3">
        <v>40605</v>
      </c>
      <c r="B739" s="10">
        <v>22.96</v>
      </c>
      <c r="C739" s="6">
        <v>22.22</v>
      </c>
      <c r="D739" s="6">
        <v>23.84</v>
      </c>
      <c r="E739" s="6">
        <v>22.07</v>
      </c>
      <c r="F739" s="6">
        <v>0</v>
      </c>
      <c r="G739" s="7">
        <v>3.3300000000000003E-2</v>
      </c>
    </row>
    <row r="740" spans="1:7" ht="18" thickBot="1">
      <c r="A740" s="3">
        <v>40606</v>
      </c>
      <c r="B740" s="11">
        <v>22.91</v>
      </c>
      <c r="C740" s="6">
        <v>22.96</v>
      </c>
      <c r="D740" s="6">
        <v>23.51</v>
      </c>
      <c r="E740" s="6">
        <v>21.83</v>
      </c>
      <c r="F740" s="6">
        <v>0</v>
      </c>
      <c r="G740" s="9">
        <v>-2.2000000000000001E-3</v>
      </c>
    </row>
    <row r="741" spans="1:7" ht="18" thickBot="1">
      <c r="A741" s="3">
        <v>40609</v>
      </c>
      <c r="B741" s="10">
        <v>25.22</v>
      </c>
      <c r="C741" s="6">
        <v>22.91</v>
      </c>
      <c r="D741" s="6">
        <v>26.12</v>
      </c>
      <c r="E741" s="6">
        <v>22.91</v>
      </c>
      <c r="F741" s="6">
        <v>0</v>
      </c>
      <c r="G741" s="7">
        <v>0.1008</v>
      </c>
    </row>
    <row r="742" spans="1:7" ht="18" thickBot="1">
      <c r="A742" s="3">
        <v>40610</v>
      </c>
      <c r="B742" s="11">
        <v>23.67</v>
      </c>
      <c r="C742" s="6">
        <v>25.22</v>
      </c>
      <c r="D742" s="6">
        <v>25.22</v>
      </c>
      <c r="E742" s="6">
        <v>23.63</v>
      </c>
      <c r="F742" s="6">
        <v>0</v>
      </c>
      <c r="G742" s="9">
        <v>-6.1499999999999999E-2</v>
      </c>
    </row>
    <row r="743" spans="1:7" ht="18" thickBot="1">
      <c r="A743" s="3">
        <v>40611</v>
      </c>
      <c r="B743" s="11">
        <v>23.28</v>
      </c>
      <c r="C743" s="6">
        <v>23.67</v>
      </c>
      <c r="D743" s="6">
        <v>24.23</v>
      </c>
      <c r="E743" s="6">
        <v>22.46</v>
      </c>
      <c r="F743" s="6">
        <v>0</v>
      </c>
      <c r="G743" s="9">
        <v>-1.6500000000000001E-2</v>
      </c>
    </row>
    <row r="744" spans="1:7" ht="18" thickBot="1">
      <c r="A744" s="3">
        <v>40612</v>
      </c>
      <c r="B744" s="10">
        <v>23.53</v>
      </c>
      <c r="C744" s="6">
        <v>23.28</v>
      </c>
      <c r="D744" s="6">
        <v>24.17</v>
      </c>
      <c r="E744" s="6">
        <v>22.63</v>
      </c>
      <c r="F744" s="6">
        <v>0</v>
      </c>
      <c r="G744" s="7">
        <v>1.0699999999999999E-2</v>
      </c>
    </row>
    <row r="745" spans="1:7" ht="18" thickBot="1">
      <c r="A745" s="3">
        <v>40613</v>
      </c>
      <c r="B745" s="10">
        <v>24.13</v>
      </c>
      <c r="C745" s="6">
        <v>23.53</v>
      </c>
      <c r="D745" s="6">
        <v>25.22</v>
      </c>
      <c r="E745" s="6">
        <v>22.87</v>
      </c>
      <c r="F745" s="6">
        <v>0</v>
      </c>
      <c r="G745" s="7">
        <v>2.5499999999999998E-2</v>
      </c>
    </row>
    <row r="746" spans="1:7" ht="18" thickBot="1">
      <c r="A746" s="3">
        <v>40616</v>
      </c>
      <c r="B746" s="11">
        <v>23.3</v>
      </c>
      <c r="C746" s="6">
        <v>24.13</v>
      </c>
      <c r="D746" s="6">
        <v>24.64</v>
      </c>
      <c r="E746" s="6">
        <v>23.07</v>
      </c>
      <c r="F746" s="6">
        <v>0</v>
      </c>
      <c r="G746" s="9">
        <v>-3.44E-2</v>
      </c>
    </row>
    <row r="747" spans="1:7" ht="18" thickBot="1">
      <c r="A747" s="3">
        <v>40617</v>
      </c>
      <c r="B747" s="10">
        <v>26.63</v>
      </c>
      <c r="C747" s="6">
        <v>23.3</v>
      </c>
      <c r="D747" s="6">
        <v>27.52</v>
      </c>
      <c r="E747" s="6">
        <v>23.3</v>
      </c>
      <c r="F747" s="6">
        <v>0</v>
      </c>
      <c r="G747" s="7">
        <v>0.1429</v>
      </c>
    </row>
    <row r="748" spans="1:7" ht="18" thickBot="1">
      <c r="A748" s="3">
        <v>40618</v>
      </c>
      <c r="B748" s="11">
        <v>24.89</v>
      </c>
      <c r="C748" s="6">
        <v>26.63</v>
      </c>
      <c r="D748" s="6">
        <v>26.63</v>
      </c>
      <c r="E748" s="6">
        <v>24.14</v>
      </c>
      <c r="F748" s="6">
        <v>0</v>
      </c>
      <c r="G748" s="9">
        <v>-6.5299999999999997E-2</v>
      </c>
    </row>
    <row r="749" spans="1:7" ht="18" thickBot="1">
      <c r="A749" s="3">
        <v>40619</v>
      </c>
      <c r="B749" s="10">
        <v>25.26</v>
      </c>
      <c r="C749" s="6">
        <v>24.89</v>
      </c>
      <c r="D749" s="6">
        <v>26.11</v>
      </c>
      <c r="E749" s="6">
        <v>23.47</v>
      </c>
      <c r="F749" s="6">
        <v>0</v>
      </c>
      <c r="G749" s="7">
        <v>1.49E-2</v>
      </c>
    </row>
    <row r="750" spans="1:7" ht="18" thickBot="1">
      <c r="A750" s="3">
        <v>40620</v>
      </c>
      <c r="B750" s="10">
        <v>25.89</v>
      </c>
      <c r="C750" s="6">
        <v>25.26</v>
      </c>
      <c r="D750" s="6">
        <v>26.6</v>
      </c>
      <c r="E750" s="6">
        <v>23.27</v>
      </c>
      <c r="F750" s="6">
        <v>0</v>
      </c>
      <c r="G750" s="7">
        <v>2.4899999999999999E-2</v>
      </c>
    </row>
    <row r="751" spans="1:7" ht="18" thickBot="1">
      <c r="A751" s="3">
        <v>40623</v>
      </c>
      <c r="B751" s="11">
        <v>25.21</v>
      </c>
      <c r="C751" s="6">
        <v>25.89</v>
      </c>
      <c r="D751" s="6">
        <v>26.59</v>
      </c>
      <c r="E751" s="6">
        <v>23.69</v>
      </c>
      <c r="F751" s="6">
        <v>0</v>
      </c>
      <c r="G751" s="9">
        <v>-2.63E-2</v>
      </c>
    </row>
    <row r="752" spans="1:7" ht="18" thickBot="1">
      <c r="A752" s="3">
        <v>40624</v>
      </c>
      <c r="B752" s="11">
        <v>22.26</v>
      </c>
      <c r="C752" s="6">
        <v>25.21</v>
      </c>
      <c r="D752" s="6">
        <v>25.21</v>
      </c>
      <c r="E752" s="6">
        <v>22.18</v>
      </c>
      <c r="F752" s="6">
        <v>0</v>
      </c>
      <c r="G752" s="9">
        <v>-0.11700000000000001</v>
      </c>
    </row>
    <row r="753" spans="1:7" ht="18" thickBot="1">
      <c r="A753" s="3">
        <v>40625</v>
      </c>
      <c r="B753" s="11">
        <v>20.97</v>
      </c>
      <c r="C753" s="6">
        <v>22.26</v>
      </c>
      <c r="D753" s="6">
        <v>22.37</v>
      </c>
      <c r="E753" s="6">
        <v>20.97</v>
      </c>
      <c r="F753" s="6">
        <v>0</v>
      </c>
      <c r="G753" s="9">
        <v>-5.8000000000000003E-2</v>
      </c>
    </row>
    <row r="754" spans="1:7" ht="18" thickBot="1">
      <c r="A754" s="3">
        <v>40626</v>
      </c>
      <c r="B754" s="11">
        <v>19.84</v>
      </c>
      <c r="C754" s="6">
        <v>20.97</v>
      </c>
      <c r="D754" s="6">
        <v>20.97</v>
      </c>
      <c r="E754" s="6">
        <v>18.829999999999998</v>
      </c>
      <c r="F754" s="6">
        <v>0</v>
      </c>
      <c r="G754" s="9">
        <v>-5.3900000000000003E-2</v>
      </c>
    </row>
    <row r="755" spans="1:7" ht="18" thickBot="1">
      <c r="A755" s="3">
        <v>40627</v>
      </c>
      <c r="B755" s="10">
        <v>20.47</v>
      </c>
      <c r="C755" s="6">
        <v>19.84</v>
      </c>
      <c r="D755" s="6">
        <v>20.68</v>
      </c>
      <c r="E755" s="6">
        <v>19</v>
      </c>
      <c r="F755" s="6">
        <v>0</v>
      </c>
      <c r="G755" s="7">
        <v>3.1800000000000002E-2</v>
      </c>
    </row>
    <row r="756" spans="1:7" ht="18" thickBot="1">
      <c r="A756" s="3">
        <v>40630</v>
      </c>
      <c r="B756" s="10">
        <v>21.02</v>
      </c>
      <c r="C756" s="6">
        <v>20.47</v>
      </c>
      <c r="D756" s="6">
        <v>21.87</v>
      </c>
      <c r="E756" s="6">
        <v>20.239999999999998</v>
      </c>
      <c r="F756" s="6">
        <v>0</v>
      </c>
      <c r="G756" s="7">
        <v>2.69E-2</v>
      </c>
    </row>
    <row r="757" spans="1:7" ht="18" thickBot="1">
      <c r="A757" s="3">
        <v>40631</v>
      </c>
      <c r="B757" s="10">
        <v>21.22</v>
      </c>
      <c r="C757" s="6">
        <v>21.02</v>
      </c>
      <c r="D757" s="6">
        <v>22.19</v>
      </c>
      <c r="E757" s="6">
        <v>20.37</v>
      </c>
      <c r="F757" s="6">
        <v>0</v>
      </c>
      <c r="G757" s="7">
        <v>9.4999999999999998E-3</v>
      </c>
    </row>
    <row r="758" spans="1:7" ht="18" thickBot="1">
      <c r="A758" s="3">
        <v>40632</v>
      </c>
      <c r="B758" s="10">
        <v>22.04</v>
      </c>
      <c r="C758" s="6">
        <v>21.22</v>
      </c>
      <c r="D758" s="6">
        <v>22.14</v>
      </c>
      <c r="E758" s="6">
        <v>19.95</v>
      </c>
      <c r="F758" s="6">
        <v>0</v>
      </c>
      <c r="G758" s="7">
        <v>3.8600000000000002E-2</v>
      </c>
    </row>
    <row r="759" spans="1:7" ht="18" thickBot="1">
      <c r="A759" s="3">
        <v>40633</v>
      </c>
      <c r="B759" s="10">
        <v>22.18</v>
      </c>
      <c r="C759" s="6">
        <v>22.04</v>
      </c>
      <c r="D759" s="6">
        <v>22.98</v>
      </c>
      <c r="E759" s="6">
        <v>21.13</v>
      </c>
      <c r="F759" s="6">
        <v>0</v>
      </c>
      <c r="G759" s="7">
        <v>6.4000000000000003E-3</v>
      </c>
    </row>
    <row r="760" spans="1:7" ht="18" thickBot="1">
      <c r="A760" s="3">
        <v>40634</v>
      </c>
      <c r="B760" s="11">
        <v>20.11</v>
      </c>
      <c r="C760" s="6">
        <v>22.18</v>
      </c>
      <c r="D760" s="6">
        <v>22.18</v>
      </c>
      <c r="E760" s="6">
        <v>20.100000000000001</v>
      </c>
      <c r="F760" s="6">
        <v>0</v>
      </c>
      <c r="G760" s="9">
        <v>-9.3299999999999994E-2</v>
      </c>
    </row>
    <row r="761" spans="1:7" ht="18" thickBot="1">
      <c r="A761" s="3">
        <v>40637</v>
      </c>
      <c r="B761" s="11">
        <v>20.059999999999999</v>
      </c>
      <c r="C761" s="6">
        <v>20.11</v>
      </c>
      <c r="D761" s="6">
        <v>21.06</v>
      </c>
      <c r="E761" s="6">
        <v>19.899999999999999</v>
      </c>
      <c r="F761" s="6">
        <v>0</v>
      </c>
      <c r="G761" s="9">
        <v>-2.5000000000000001E-3</v>
      </c>
    </row>
    <row r="762" spans="1:7" ht="18" thickBot="1">
      <c r="A762" s="3">
        <v>40638</v>
      </c>
      <c r="B762" s="11">
        <v>19.899999999999999</v>
      </c>
      <c r="C762" s="6">
        <v>20.059999999999999</v>
      </c>
      <c r="D762" s="6">
        <v>20.72</v>
      </c>
      <c r="E762" s="6">
        <v>18.84</v>
      </c>
      <c r="F762" s="6">
        <v>0</v>
      </c>
      <c r="G762" s="9">
        <v>-8.0000000000000002E-3</v>
      </c>
    </row>
    <row r="763" spans="1:7" ht="18" thickBot="1">
      <c r="A763" s="3">
        <v>40639</v>
      </c>
      <c r="B763" s="10">
        <v>20.36</v>
      </c>
      <c r="C763" s="6">
        <v>19.899999999999999</v>
      </c>
      <c r="D763" s="6">
        <v>20.54</v>
      </c>
      <c r="E763" s="6">
        <v>19.420000000000002</v>
      </c>
      <c r="F763" s="6">
        <v>0</v>
      </c>
      <c r="G763" s="7">
        <v>2.3099999999999999E-2</v>
      </c>
    </row>
    <row r="764" spans="1:7" ht="18" thickBot="1">
      <c r="A764" s="3">
        <v>40640</v>
      </c>
      <c r="B764" s="11">
        <v>20.32</v>
      </c>
      <c r="C764" s="6">
        <v>20.36</v>
      </c>
      <c r="D764" s="6">
        <v>20.79</v>
      </c>
      <c r="E764" s="6">
        <v>19.97</v>
      </c>
      <c r="F764" s="6">
        <v>0</v>
      </c>
      <c r="G764" s="9">
        <v>-2E-3</v>
      </c>
    </row>
    <row r="765" spans="1:7" ht="18" thickBot="1">
      <c r="A765" s="3">
        <v>40641</v>
      </c>
      <c r="B765" s="10">
        <v>20.54</v>
      </c>
      <c r="C765" s="6">
        <v>20.32</v>
      </c>
      <c r="D765" s="6">
        <v>21.06</v>
      </c>
      <c r="E765" s="6">
        <v>19.239999999999998</v>
      </c>
      <c r="F765" s="6">
        <v>0</v>
      </c>
      <c r="G765" s="7">
        <v>1.0800000000000001E-2</v>
      </c>
    </row>
    <row r="766" spans="1:7" ht="18" thickBot="1">
      <c r="A766" s="3">
        <v>40644</v>
      </c>
      <c r="B766" s="10">
        <v>21.24</v>
      </c>
      <c r="C766" s="6">
        <v>20.54</v>
      </c>
      <c r="D766" s="6">
        <v>21.63</v>
      </c>
      <c r="E766" s="6">
        <v>20.36</v>
      </c>
      <c r="F766" s="6">
        <v>0</v>
      </c>
      <c r="G766" s="7">
        <v>3.4099999999999998E-2</v>
      </c>
    </row>
    <row r="767" spans="1:7" ht="18" thickBot="1">
      <c r="A767" s="3">
        <v>40646</v>
      </c>
      <c r="B767" s="11">
        <v>20.41</v>
      </c>
      <c r="C767" s="6">
        <v>21.24</v>
      </c>
      <c r="D767" s="6">
        <v>21.29</v>
      </c>
      <c r="E767" s="6">
        <v>20.28</v>
      </c>
      <c r="F767" s="6">
        <v>0</v>
      </c>
      <c r="G767" s="9">
        <v>-3.9100000000000003E-2</v>
      </c>
    </row>
    <row r="768" spans="1:7" ht="18" thickBot="1">
      <c r="A768" s="3">
        <v>40648</v>
      </c>
      <c r="B768" s="10">
        <v>21.59</v>
      </c>
      <c r="C768" s="6">
        <v>20.41</v>
      </c>
      <c r="D768" s="6">
        <v>22.4</v>
      </c>
      <c r="E768" s="6">
        <v>19.54</v>
      </c>
      <c r="F768" s="6">
        <v>0</v>
      </c>
      <c r="G768" s="7">
        <v>5.7799999999999997E-2</v>
      </c>
    </row>
    <row r="769" spans="1:7" ht="18" thickBot="1">
      <c r="A769" s="3">
        <v>40651</v>
      </c>
      <c r="B769" s="10">
        <v>22.45</v>
      </c>
      <c r="C769" s="6">
        <v>21.59</v>
      </c>
      <c r="D769" s="6">
        <v>22.99</v>
      </c>
      <c r="E769" s="6">
        <v>21.14</v>
      </c>
      <c r="F769" s="6">
        <v>0</v>
      </c>
      <c r="G769" s="7">
        <v>3.9800000000000002E-2</v>
      </c>
    </row>
    <row r="770" spans="1:7" ht="18" thickBot="1">
      <c r="A770" s="3">
        <v>40652</v>
      </c>
      <c r="B770" s="11">
        <v>22.07</v>
      </c>
      <c r="C770" s="6">
        <v>22.45</v>
      </c>
      <c r="D770" s="6">
        <v>23.04</v>
      </c>
      <c r="E770" s="6">
        <v>21.5</v>
      </c>
      <c r="F770" s="6">
        <v>0</v>
      </c>
      <c r="G770" s="9">
        <v>-1.6899999999999998E-2</v>
      </c>
    </row>
    <row r="771" spans="1:7" ht="18" thickBot="1">
      <c r="A771" s="3">
        <v>40653</v>
      </c>
      <c r="B771" s="11">
        <v>20.99</v>
      </c>
      <c r="C771" s="6">
        <v>22.07</v>
      </c>
      <c r="D771" s="6">
        <v>22.07</v>
      </c>
      <c r="E771" s="6">
        <v>20.79</v>
      </c>
      <c r="F771" s="6">
        <v>0</v>
      </c>
      <c r="G771" s="9">
        <v>-4.8899999999999999E-2</v>
      </c>
    </row>
    <row r="772" spans="1:7" ht="18" thickBot="1">
      <c r="A772" s="3">
        <v>40654</v>
      </c>
      <c r="B772" s="11">
        <v>20.51</v>
      </c>
      <c r="C772" s="6">
        <v>20.99</v>
      </c>
      <c r="D772" s="6">
        <v>20.99</v>
      </c>
      <c r="E772" s="6">
        <v>19.86</v>
      </c>
      <c r="F772" s="6">
        <v>0</v>
      </c>
      <c r="G772" s="9">
        <v>-2.29E-2</v>
      </c>
    </row>
    <row r="773" spans="1:7" ht="18" thickBot="1">
      <c r="A773" s="3">
        <v>40658</v>
      </c>
      <c r="B773" s="10">
        <v>20.91</v>
      </c>
      <c r="C773" s="6">
        <v>20.51</v>
      </c>
      <c r="D773" s="6">
        <v>21.62</v>
      </c>
      <c r="E773" s="6">
        <v>20.41</v>
      </c>
      <c r="F773" s="6">
        <v>0</v>
      </c>
      <c r="G773" s="7">
        <v>1.95E-2</v>
      </c>
    </row>
    <row r="774" spans="1:7" ht="18" thickBot="1">
      <c r="A774" s="3">
        <v>40659</v>
      </c>
      <c r="B774" s="10">
        <v>21.71</v>
      </c>
      <c r="C774" s="6">
        <v>20.91</v>
      </c>
      <c r="D774" s="6">
        <v>22.42</v>
      </c>
      <c r="E774" s="6">
        <v>20.88</v>
      </c>
      <c r="F774" s="6">
        <v>0</v>
      </c>
      <c r="G774" s="7">
        <v>3.8300000000000001E-2</v>
      </c>
    </row>
    <row r="775" spans="1:7" ht="18" thickBot="1">
      <c r="A775" s="3">
        <v>40660</v>
      </c>
      <c r="B775" s="11">
        <v>21.35</v>
      </c>
      <c r="C775" s="6">
        <v>21.71</v>
      </c>
      <c r="D775" s="6">
        <v>21.89</v>
      </c>
      <c r="E775" s="6">
        <v>20.72</v>
      </c>
      <c r="F775" s="6">
        <v>0</v>
      </c>
      <c r="G775" s="9">
        <v>-1.66E-2</v>
      </c>
    </row>
    <row r="776" spans="1:7" ht="18" thickBot="1">
      <c r="A776" s="3">
        <v>40661</v>
      </c>
      <c r="B776" s="11">
        <v>20.92</v>
      </c>
      <c r="C776" s="6">
        <v>21.35</v>
      </c>
      <c r="D776" s="6">
        <v>21.65</v>
      </c>
      <c r="E776" s="6">
        <v>20.25</v>
      </c>
      <c r="F776" s="6">
        <v>0</v>
      </c>
      <c r="G776" s="9">
        <v>-2.01E-2</v>
      </c>
    </row>
    <row r="777" spans="1:7" ht="18" thickBot="1">
      <c r="A777" s="3">
        <v>40662</v>
      </c>
      <c r="B777" s="11">
        <v>19.579999999999998</v>
      </c>
      <c r="C777" s="6">
        <v>20.92</v>
      </c>
      <c r="D777" s="6">
        <v>20.92</v>
      </c>
      <c r="E777" s="6">
        <v>18.45</v>
      </c>
      <c r="F777" s="6">
        <v>0</v>
      </c>
      <c r="G777" s="9">
        <v>-6.4100000000000004E-2</v>
      </c>
    </row>
    <row r="778" spans="1:7" ht="18" thickBot="1">
      <c r="A778" s="3">
        <v>40665</v>
      </c>
      <c r="B778" s="10">
        <v>20.88</v>
      </c>
      <c r="C778" s="6">
        <v>19.579999999999998</v>
      </c>
      <c r="D778" s="6">
        <v>21.13</v>
      </c>
      <c r="E778" s="6">
        <v>19.579999999999998</v>
      </c>
      <c r="F778" s="6">
        <v>0</v>
      </c>
      <c r="G778" s="7">
        <v>6.6400000000000001E-2</v>
      </c>
    </row>
    <row r="779" spans="1:7" ht="18" thickBot="1">
      <c r="A779" s="3">
        <v>40666</v>
      </c>
      <c r="B779" s="10">
        <v>21.58</v>
      </c>
      <c r="C779" s="6">
        <v>20.88</v>
      </c>
      <c r="D779" s="6">
        <v>21.94</v>
      </c>
      <c r="E779" s="6">
        <v>20.350000000000001</v>
      </c>
      <c r="F779" s="6">
        <v>0</v>
      </c>
      <c r="G779" s="7">
        <v>3.3500000000000002E-2</v>
      </c>
    </row>
    <row r="780" spans="1:7" ht="18" thickBot="1">
      <c r="A780" s="3">
        <v>40667</v>
      </c>
      <c r="B780" s="11">
        <v>21.18</v>
      </c>
      <c r="C780" s="6">
        <v>21.58</v>
      </c>
      <c r="D780" s="6">
        <v>21.81</v>
      </c>
      <c r="E780" s="6">
        <v>20.58</v>
      </c>
      <c r="F780" s="6">
        <v>0</v>
      </c>
      <c r="G780" s="9">
        <v>-1.8499999999999999E-2</v>
      </c>
    </row>
    <row r="781" spans="1:7" ht="18" thickBot="1">
      <c r="A781" s="3">
        <v>40668</v>
      </c>
      <c r="B781" s="10">
        <v>21.6</v>
      </c>
      <c r="C781" s="6">
        <v>21.18</v>
      </c>
      <c r="D781" s="6">
        <v>21.7</v>
      </c>
      <c r="E781" s="6">
        <v>19.88</v>
      </c>
      <c r="F781" s="6">
        <v>0</v>
      </c>
      <c r="G781" s="7">
        <v>1.9800000000000002E-2</v>
      </c>
    </row>
    <row r="782" spans="1:7" ht="18" thickBot="1">
      <c r="A782" s="3">
        <v>40669</v>
      </c>
      <c r="B782" s="11">
        <v>20.97</v>
      </c>
      <c r="C782" s="6">
        <v>21.6</v>
      </c>
      <c r="D782" s="6">
        <v>21.6</v>
      </c>
      <c r="E782" s="6">
        <v>19.36</v>
      </c>
      <c r="F782" s="6">
        <v>0</v>
      </c>
      <c r="G782" s="9">
        <v>-2.92E-2</v>
      </c>
    </row>
    <row r="783" spans="1:7" ht="18" thickBot="1">
      <c r="A783" s="3">
        <v>40672</v>
      </c>
      <c r="B783" s="10">
        <v>21.5</v>
      </c>
      <c r="C783" s="6">
        <v>20.97</v>
      </c>
      <c r="D783" s="6">
        <v>21.95</v>
      </c>
      <c r="E783" s="6">
        <v>19.920000000000002</v>
      </c>
      <c r="F783" s="6">
        <v>0</v>
      </c>
      <c r="G783" s="7">
        <v>2.53E-2</v>
      </c>
    </row>
    <row r="784" spans="1:7" ht="18" thickBot="1">
      <c r="A784" s="3">
        <v>40673</v>
      </c>
      <c r="B784" s="10">
        <v>21.74</v>
      </c>
      <c r="C784" s="6">
        <v>21.5</v>
      </c>
      <c r="D784" s="6">
        <v>21.91</v>
      </c>
      <c r="E784" s="6">
        <v>20.190000000000001</v>
      </c>
      <c r="F784" s="6">
        <v>0</v>
      </c>
      <c r="G784" s="7">
        <v>1.12E-2</v>
      </c>
    </row>
    <row r="785" spans="1:7" ht="18" thickBot="1">
      <c r="A785" s="3">
        <v>40674</v>
      </c>
      <c r="B785" s="11">
        <v>21.24</v>
      </c>
      <c r="C785" s="6">
        <v>21.74</v>
      </c>
      <c r="D785" s="6">
        <v>21.74</v>
      </c>
      <c r="E785" s="6">
        <v>19.89</v>
      </c>
      <c r="F785" s="6">
        <v>0</v>
      </c>
      <c r="G785" s="9">
        <v>-2.3E-2</v>
      </c>
    </row>
    <row r="786" spans="1:7" ht="18" thickBot="1">
      <c r="A786" s="3">
        <v>40675</v>
      </c>
      <c r="B786" s="11">
        <v>21.23</v>
      </c>
      <c r="C786" s="6">
        <v>21.24</v>
      </c>
      <c r="D786" s="6">
        <v>21.45</v>
      </c>
      <c r="E786" s="6">
        <v>19.829999999999998</v>
      </c>
      <c r="F786" s="6">
        <v>0</v>
      </c>
      <c r="G786" s="9">
        <v>-5.0000000000000001E-4</v>
      </c>
    </row>
    <row r="787" spans="1:7" ht="18" thickBot="1">
      <c r="A787" s="3">
        <v>40676</v>
      </c>
      <c r="B787" s="11">
        <v>20.63</v>
      </c>
      <c r="C787" s="6">
        <v>21.23</v>
      </c>
      <c r="D787" s="6">
        <v>21.23</v>
      </c>
      <c r="E787" s="6">
        <v>19.399999999999999</v>
      </c>
      <c r="F787" s="6">
        <v>0</v>
      </c>
      <c r="G787" s="9">
        <v>-2.8299999999999999E-2</v>
      </c>
    </row>
    <row r="788" spans="1:7" ht="18" thickBot="1">
      <c r="A788" s="3">
        <v>40679</v>
      </c>
      <c r="B788" s="10">
        <v>21.46</v>
      </c>
      <c r="C788" s="6">
        <v>20.63</v>
      </c>
      <c r="D788" s="6">
        <v>21.97</v>
      </c>
      <c r="E788" s="6">
        <v>19.899999999999999</v>
      </c>
      <c r="F788" s="6">
        <v>0</v>
      </c>
      <c r="G788" s="7">
        <v>4.02E-2</v>
      </c>
    </row>
    <row r="789" spans="1:7" ht="18" thickBot="1">
      <c r="A789" s="3">
        <v>40680</v>
      </c>
      <c r="B789" s="11">
        <v>21.03</v>
      </c>
      <c r="C789" s="6">
        <v>21.46</v>
      </c>
      <c r="D789" s="6">
        <v>21.46</v>
      </c>
      <c r="E789" s="6">
        <v>19.760000000000002</v>
      </c>
      <c r="F789" s="6">
        <v>0</v>
      </c>
      <c r="G789" s="9">
        <v>-0.02</v>
      </c>
    </row>
    <row r="790" spans="1:7" ht="18" thickBot="1">
      <c r="A790" s="3">
        <v>40681</v>
      </c>
      <c r="B790" s="11">
        <v>20.71</v>
      </c>
      <c r="C790" s="6">
        <v>21.03</v>
      </c>
      <c r="D790" s="6">
        <v>21.42</v>
      </c>
      <c r="E790" s="6">
        <v>19.420000000000002</v>
      </c>
      <c r="F790" s="6">
        <v>0</v>
      </c>
      <c r="G790" s="9">
        <v>-1.52E-2</v>
      </c>
    </row>
    <row r="791" spans="1:7" ht="18" thickBot="1">
      <c r="A791" s="3">
        <v>40682</v>
      </c>
      <c r="B791" s="11">
        <v>20.41</v>
      </c>
      <c r="C791" s="6">
        <v>20.71</v>
      </c>
      <c r="D791" s="6">
        <v>20.72</v>
      </c>
      <c r="E791" s="6">
        <v>19.13</v>
      </c>
      <c r="F791" s="6">
        <v>0</v>
      </c>
      <c r="G791" s="9">
        <v>-1.4500000000000001E-2</v>
      </c>
    </row>
    <row r="792" spans="1:7" ht="18" thickBot="1">
      <c r="A792" s="3">
        <v>40683</v>
      </c>
      <c r="B792" s="11">
        <v>19.45</v>
      </c>
      <c r="C792" s="6">
        <v>20.41</v>
      </c>
      <c r="D792" s="6">
        <v>20.41</v>
      </c>
      <c r="E792" s="6">
        <v>18.420000000000002</v>
      </c>
      <c r="F792" s="6">
        <v>0</v>
      </c>
      <c r="G792" s="9">
        <v>-4.7E-2</v>
      </c>
    </row>
    <row r="793" spans="1:7" ht="18" thickBot="1">
      <c r="A793" s="3">
        <v>40686</v>
      </c>
      <c r="B793" s="10">
        <v>21.04</v>
      </c>
      <c r="C793" s="6">
        <v>19.45</v>
      </c>
      <c r="D793" s="6">
        <v>23.45</v>
      </c>
      <c r="E793" s="6">
        <v>18.52</v>
      </c>
      <c r="F793" s="6">
        <v>0</v>
      </c>
      <c r="G793" s="7">
        <v>8.1699999999999995E-2</v>
      </c>
    </row>
    <row r="794" spans="1:7" ht="18" thickBot="1">
      <c r="A794" s="3">
        <v>40687</v>
      </c>
      <c r="B794" s="11">
        <v>19.93</v>
      </c>
      <c r="C794" s="6">
        <v>21.04</v>
      </c>
      <c r="D794" s="6">
        <v>21.36</v>
      </c>
      <c r="E794" s="6">
        <v>19.55</v>
      </c>
      <c r="F794" s="6">
        <v>0</v>
      </c>
      <c r="G794" s="9">
        <v>-5.28E-2</v>
      </c>
    </row>
    <row r="795" spans="1:7" ht="18" thickBot="1">
      <c r="A795" s="3">
        <v>40688</v>
      </c>
      <c r="B795" s="10">
        <v>20.66</v>
      </c>
      <c r="C795" s="6">
        <v>19.93</v>
      </c>
      <c r="D795" s="6">
        <v>24.31</v>
      </c>
      <c r="E795" s="6">
        <v>19.350000000000001</v>
      </c>
      <c r="F795" s="6">
        <v>0</v>
      </c>
      <c r="G795" s="7">
        <v>3.6600000000000001E-2</v>
      </c>
    </row>
    <row r="796" spans="1:7" ht="18" thickBot="1">
      <c r="A796" s="3">
        <v>40689</v>
      </c>
      <c r="B796" s="11">
        <v>19.18</v>
      </c>
      <c r="C796" s="6">
        <v>20.66</v>
      </c>
      <c r="D796" s="6">
        <v>20.85</v>
      </c>
      <c r="E796" s="6">
        <v>18.53</v>
      </c>
      <c r="F796" s="6">
        <v>0</v>
      </c>
      <c r="G796" s="9">
        <v>-7.1599999999999997E-2</v>
      </c>
    </row>
    <row r="797" spans="1:7" ht="18" thickBot="1">
      <c r="A797" s="3">
        <v>40690</v>
      </c>
      <c r="B797" s="11">
        <v>17.25</v>
      </c>
      <c r="C797" s="6">
        <v>19.18</v>
      </c>
      <c r="D797" s="6">
        <v>19.18</v>
      </c>
      <c r="E797" s="6">
        <v>17.14</v>
      </c>
      <c r="F797" s="6">
        <v>0</v>
      </c>
      <c r="G797" s="9">
        <v>-0.10059999999999999</v>
      </c>
    </row>
    <row r="798" spans="1:7" ht="18" thickBot="1">
      <c r="A798" s="3">
        <v>40693</v>
      </c>
      <c r="B798" s="10">
        <v>17.87</v>
      </c>
      <c r="C798" s="6">
        <v>17.25</v>
      </c>
      <c r="D798" s="6">
        <v>18.87</v>
      </c>
      <c r="E798" s="6">
        <v>17.25</v>
      </c>
      <c r="F798" s="6">
        <v>0</v>
      </c>
      <c r="G798" s="7">
        <v>3.5900000000000001E-2</v>
      </c>
    </row>
    <row r="799" spans="1:7" ht="18" thickBot="1">
      <c r="A799" s="3">
        <v>40694</v>
      </c>
      <c r="B799" s="11">
        <v>16.82</v>
      </c>
      <c r="C799" s="6">
        <v>17.87</v>
      </c>
      <c r="D799" s="6">
        <v>17.87</v>
      </c>
      <c r="E799" s="6">
        <v>16.670000000000002</v>
      </c>
      <c r="F799" s="6">
        <v>0</v>
      </c>
      <c r="G799" s="9">
        <v>-5.8799999999999998E-2</v>
      </c>
    </row>
    <row r="800" spans="1:7" ht="18" thickBot="1">
      <c r="A800" s="3">
        <v>40695</v>
      </c>
      <c r="B800" s="11">
        <v>16.73</v>
      </c>
      <c r="C800" s="6">
        <v>16.82</v>
      </c>
      <c r="D800" s="6">
        <v>17.43</v>
      </c>
      <c r="E800" s="6">
        <v>16.36</v>
      </c>
      <c r="F800" s="6">
        <v>0</v>
      </c>
      <c r="G800" s="9">
        <v>-5.4000000000000003E-3</v>
      </c>
    </row>
    <row r="801" spans="1:7" ht="18" thickBot="1">
      <c r="A801" s="3">
        <v>40696</v>
      </c>
      <c r="B801" s="10">
        <v>17.98</v>
      </c>
      <c r="C801" s="6">
        <v>16.73</v>
      </c>
      <c r="D801" s="6">
        <v>18.04</v>
      </c>
      <c r="E801" s="6">
        <v>16.73</v>
      </c>
      <c r="F801" s="6">
        <v>0</v>
      </c>
      <c r="G801" s="7">
        <v>7.4700000000000003E-2</v>
      </c>
    </row>
    <row r="802" spans="1:7" ht="18" thickBot="1">
      <c r="A802" s="3">
        <v>40697</v>
      </c>
      <c r="B802" s="11">
        <v>17.61</v>
      </c>
      <c r="C802" s="6">
        <v>17.98</v>
      </c>
      <c r="D802" s="6">
        <v>18.170000000000002</v>
      </c>
      <c r="E802" s="6">
        <v>16.989999999999998</v>
      </c>
      <c r="F802" s="6">
        <v>0</v>
      </c>
      <c r="G802" s="9">
        <v>-2.06E-2</v>
      </c>
    </row>
    <row r="803" spans="1:7" ht="18" thickBot="1">
      <c r="A803" s="3">
        <v>40700</v>
      </c>
      <c r="B803" s="10">
        <v>18.21</v>
      </c>
      <c r="C803" s="6">
        <v>17.61</v>
      </c>
      <c r="D803" s="6">
        <v>18.84</v>
      </c>
      <c r="E803" s="6">
        <v>17.59</v>
      </c>
      <c r="F803" s="6">
        <v>0</v>
      </c>
      <c r="G803" s="7">
        <v>3.4099999999999998E-2</v>
      </c>
    </row>
    <row r="804" spans="1:7" ht="18" thickBot="1">
      <c r="A804" s="3">
        <v>40701</v>
      </c>
      <c r="B804" s="11">
        <v>18.03</v>
      </c>
      <c r="C804" s="6">
        <v>18.21</v>
      </c>
      <c r="D804" s="6">
        <v>18.579999999999998</v>
      </c>
      <c r="E804" s="6">
        <v>17.84</v>
      </c>
      <c r="F804" s="6">
        <v>0</v>
      </c>
      <c r="G804" s="9">
        <v>-9.9000000000000008E-3</v>
      </c>
    </row>
    <row r="805" spans="1:7" ht="18" thickBot="1">
      <c r="A805" s="3">
        <v>40702</v>
      </c>
      <c r="B805" s="10">
        <v>18.579999999999998</v>
      </c>
      <c r="C805" s="6">
        <v>18.03</v>
      </c>
      <c r="D805" s="6">
        <v>18.72</v>
      </c>
      <c r="E805" s="6">
        <v>17.71</v>
      </c>
      <c r="F805" s="6">
        <v>0</v>
      </c>
      <c r="G805" s="7">
        <v>3.0499999999999999E-2</v>
      </c>
    </row>
    <row r="806" spans="1:7" ht="18" thickBot="1">
      <c r="A806" s="3">
        <v>40703</v>
      </c>
      <c r="B806" s="11">
        <v>18.579999999999998</v>
      </c>
      <c r="C806" s="6">
        <v>18.579999999999998</v>
      </c>
      <c r="D806" s="6">
        <v>19</v>
      </c>
      <c r="E806" s="6">
        <v>17.8</v>
      </c>
      <c r="F806" s="6">
        <v>0</v>
      </c>
      <c r="G806" s="9">
        <v>0</v>
      </c>
    </row>
    <row r="807" spans="1:7" ht="18" thickBot="1">
      <c r="A807" s="3">
        <v>40704</v>
      </c>
      <c r="B807" s="11">
        <v>18.54</v>
      </c>
      <c r="C807" s="6">
        <v>18.579999999999998</v>
      </c>
      <c r="D807" s="6">
        <v>19.75</v>
      </c>
      <c r="E807" s="6">
        <v>17.55</v>
      </c>
      <c r="F807" s="6">
        <v>0</v>
      </c>
      <c r="G807" s="9">
        <v>-2.2000000000000001E-3</v>
      </c>
    </row>
    <row r="808" spans="1:7" ht="18" thickBot="1">
      <c r="A808" s="3">
        <v>40707</v>
      </c>
      <c r="B808" s="10">
        <v>18.91</v>
      </c>
      <c r="C808" s="6">
        <v>18.54</v>
      </c>
      <c r="D808" s="6">
        <v>19.41</v>
      </c>
      <c r="E808" s="6">
        <v>18.23</v>
      </c>
      <c r="F808" s="6">
        <v>0</v>
      </c>
      <c r="G808" s="7">
        <v>0.02</v>
      </c>
    </row>
    <row r="809" spans="1:7" ht="18" thickBot="1">
      <c r="A809" s="3">
        <v>40708</v>
      </c>
      <c r="B809" s="11">
        <v>18.510000000000002</v>
      </c>
      <c r="C809" s="6">
        <v>18.91</v>
      </c>
      <c r="D809" s="6">
        <v>18.91</v>
      </c>
      <c r="E809" s="6">
        <v>17.53</v>
      </c>
      <c r="F809" s="6">
        <v>0</v>
      </c>
      <c r="G809" s="9">
        <v>-2.12E-2</v>
      </c>
    </row>
    <row r="810" spans="1:7" ht="18" thickBot="1">
      <c r="A810" s="3">
        <v>40709</v>
      </c>
      <c r="B810" s="10">
        <v>19.14</v>
      </c>
      <c r="C810" s="6">
        <v>18.510000000000002</v>
      </c>
      <c r="D810" s="6">
        <v>19.22</v>
      </c>
      <c r="E810" s="6">
        <v>17.899999999999999</v>
      </c>
      <c r="F810" s="6">
        <v>0</v>
      </c>
      <c r="G810" s="7">
        <v>3.4000000000000002E-2</v>
      </c>
    </row>
    <row r="811" spans="1:7" ht="18" thickBot="1">
      <c r="A811" s="3">
        <v>40710</v>
      </c>
      <c r="B811" s="10">
        <v>19.66</v>
      </c>
      <c r="C811" s="6">
        <v>19.14</v>
      </c>
      <c r="D811" s="6">
        <v>19.86</v>
      </c>
      <c r="E811" s="6">
        <v>18.34</v>
      </c>
      <c r="F811" s="6">
        <v>0</v>
      </c>
      <c r="G811" s="7">
        <v>2.7199999999999998E-2</v>
      </c>
    </row>
    <row r="812" spans="1:7" ht="18" thickBot="1">
      <c r="A812" s="3">
        <v>40711</v>
      </c>
      <c r="B812" s="10">
        <v>20.27</v>
      </c>
      <c r="C812" s="6">
        <v>19.66</v>
      </c>
      <c r="D812" s="6">
        <v>20.28</v>
      </c>
      <c r="E812" s="6">
        <v>18.600000000000001</v>
      </c>
      <c r="F812" s="6">
        <v>0</v>
      </c>
      <c r="G812" s="7">
        <v>3.1E-2</v>
      </c>
    </row>
    <row r="813" spans="1:7" ht="18" thickBot="1">
      <c r="A813" s="3">
        <v>40714</v>
      </c>
      <c r="B813" s="10">
        <v>22.18</v>
      </c>
      <c r="C813" s="6">
        <v>20.27</v>
      </c>
      <c r="D813" s="6">
        <v>24.38</v>
      </c>
      <c r="E813" s="6">
        <v>19.78</v>
      </c>
      <c r="F813" s="6">
        <v>0</v>
      </c>
      <c r="G813" s="7">
        <v>9.4200000000000006E-2</v>
      </c>
    </row>
    <row r="814" spans="1:7" ht="18" thickBot="1">
      <c r="A814" s="3">
        <v>40715</v>
      </c>
      <c r="B814" s="11">
        <v>21.31</v>
      </c>
      <c r="C814" s="6">
        <v>22.18</v>
      </c>
      <c r="D814" s="6">
        <v>22.18</v>
      </c>
      <c r="E814" s="6">
        <v>20.93</v>
      </c>
      <c r="F814" s="6">
        <v>0</v>
      </c>
      <c r="G814" s="9">
        <v>-3.9199999999999999E-2</v>
      </c>
    </row>
    <row r="815" spans="1:7" ht="18" thickBot="1">
      <c r="A815" s="3">
        <v>40716</v>
      </c>
      <c r="B815" s="11">
        <v>20.89</v>
      </c>
      <c r="C815" s="6">
        <v>21.31</v>
      </c>
      <c r="D815" s="6">
        <v>21.31</v>
      </c>
      <c r="E815" s="6">
        <v>20.239999999999998</v>
      </c>
      <c r="F815" s="6">
        <v>0</v>
      </c>
      <c r="G815" s="9">
        <v>-1.9699999999999999E-2</v>
      </c>
    </row>
    <row r="816" spans="1:7" ht="18" thickBot="1">
      <c r="A816" s="3">
        <v>40717</v>
      </c>
      <c r="B816" s="11">
        <v>19.5</v>
      </c>
      <c r="C816" s="6">
        <v>20.89</v>
      </c>
      <c r="D816" s="6">
        <v>20.95</v>
      </c>
      <c r="E816" s="6">
        <v>19.47</v>
      </c>
      <c r="F816" s="6">
        <v>0</v>
      </c>
      <c r="G816" s="9">
        <v>-6.6500000000000004E-2</v>
      </c>
    </row>
    <row r="817" spans="1:7" ht="18" thickBot="1">
      <c r="A817" s="3">
        <v>40718</v>
      </c>
      <c r="B817" s="11">
        <v>19.32</v>
      </c>
      <c r="C817" s="6">
        <v>19.5</v>
      </c>
      <c r="D817" s="6">
        <v>19.5</v>
      </c>
      <c r="E817" s="6">
        <v>18.25</v>
      </c>
      <c r="F817" s="6">
        <v>0</v>
      </c>
      <c r="G817" s="9">
        <v>-9.1999999999999998E-3</v>
      </c>
    </row>
    <row r="818" spans="1:7" ht="18" thickBot="1">
      <c r="A818" s="3">
        <v>40721</v>
      </c>
      <c r="B818" s="10">
        <v>19.989999999999998</v>
      </c>
      <c r="C818" s="6">
        <v>19.32</v>
      </c>
      <c r="D818" s="6">
        <v>20.37</v>
      </c>
      <c r="E818" s="6">
        <v>19.21</v>
      </c>
      <c r="F818" s="6">
        <v>0</v>
      </c>
      <c r="G818" s="7">
        <v>3.4700000000000002E-2</v>
      </c>
    </row>
    <row r="819" spans="1:7" ht="18" thickBot="1">
      <c r="A819" s="3">
        <v>40722</v>
      </c>
      <c r="B819" s="11">
        <v>19.489999999999998</v>
      </c>
      <c r="C819" s="6">
        <v>19.989999999999998</v>
      </c>
      <c r="D819" s="6">
        <v>19.989999999999998</v>
      </c>
      <c r="E819" s="6">
        <v>19.32</v>
      </c>
      <c r="F819" s="6">
        <v>0</v>
      </c>
      <c r="G819" s="9">
        <v>-2.5000000000000001E-2</v>
      </c>
    </row>
    <row r="820" spans="1:7" ht="18" thickBot="1">
      <c r="A820" s="3">
        <v>40723</v>
      </c>
      <c r="B820" s="11">
        <v>19.46</v>
      </c>
      <c r="C820" s="6">
        <v>19.489999999999998</v>
      </c>
      <c r="D820" s="6">
        <v>19.54</v>
      </c>
      <c r="E820" s="6">
        <v>18.760000000000002</v>
      </c>
      <c r="F820" s="6">
        <v>0</v>
      </c>
      <c r="G820" s="9">
        <v>-1.5E-3</v>
      </c>
    </row>
    <row r="821" spans="1:7" ht="18" thickBot="1">
      <c r="A821" s="3">
        <v>40724</v>
      </c>
      <c r="B821" s="11">
        <v>18.41</v>
      </c>
      <c r="C821" s="6">
        <v>19.46</v>
      </c>
      <c r="D821" s="6">
        <v>19.46</v>
      </c>
      <c r="E821" s="6">
        <v>18.41</v>
      </c>
      <c r="F821" s="6">
        <v>0</v>
      </c>
      <c r="G821" s="9">
        <v>-5.3999999999999999E-2</v>
      </c>
    </row>
    <row r="822" spans="1:7" ht="18" thickBot="1">
      <c r="A822" s="3">
        <v>40725</v>
      </c>
      <c r="B822" s="11">
        <v>18.21</v>
      </c>
      <c r="C822" s="6">
        <v>18.41</v>
      </c>
      <c r="D822" s="6">
        <v>18.43</v>
      </c>
      <c r="E822" s="6">
        <v>17.79</v>
      </c>
      <c r="F822" s="6">
        <v>0</v>
      </c>
      <c r="G822" s="9">
        <v>-1.09E-2</v>
      </c>
    </row>
    <row r="823" spans="1:7" ht="18" thickBot="1">
      <c r="A823" s="3">
        <v>40728</v>
      </c>
      <c r="B823" s="11">
        <v>18.170000000000002</v>
      </c>
      <c r="C823" s="6">
        <v>18.21</v>
      </c>
      <c r="D823" s="6">
        <v>18.71</v>
      </c>
      <c r="E823" s="6">
        <v>17.84</v>
      </c>
      <c r="F823" s="6">
        <v>0</v>
      </c>
      <c r="G823" s="9">
        <v>-2.2000000000000001E-3</v>
      </c>
    </row>
    <row r="824" spans="1:7" ht="18" thickBot="1">
      <c r="A824" s="3">
        <v>40729</v>
      </c>
      <c r="B824" s="10">
        <v>18.25</v>
      </c>
      <c r="C824" s="6">
        <v>18.170000000000002</v>
      </c>
      <c r="D824" s="6">
        <v>18.52</v>
      </c>
      <c r="E824" s="6">
        <v>17.78</v>
      </c>
      <c r="F824" s="6">
        <v>0</v>
      </c>
      <c r="G824" s="7">
        <v>4.4000000000000003E-3</v>
      </c>
    </row>
    <row r="825" spans="1:7" ht="18" thickBot="1">
      <c r="A825" s="3">
        <v>40730</v>
      </c>
      <c r="B825" s="10">
        <v>18.34</v>
      </c>
      <c r="C825" s="6">
        <v>18.25</v>
      </c>
      <c r="D825" s="6">
        <v>18.489999999999998</v>
      </c>
      <c r="E825" s="6">
        <v>18.12</v>
      </c>
      <c r="F825" s="6">
        <v>0</v>
      </c>
      <c r="G825" s="7">
        <v>4.8999999999999998E-3</v>
      </c>
    </row>
    <row r="826" spans="1:7" ht="18" thickBot="1">
      <c r="A826" s="3">
        <v>40731</v>
      </c>
      <c r="B826" s="10">
        <v>18.62</v>
      </c>
      <c r="C826" s="6">
        <v>18.34</v>
      </c>
      <c r="D826" s="6">
        <v>18.62</v>
      </c>
      <c r="E826" s="6">
        <v>17.350000000000001</v>
      </c>
      <c r="F826" s="6">
        <v>0</v>
      </c>
      <c r="G826" s="7">
        <v>1.5299999999999999E-2</v>
      </c>
    </row>
    <row r="827" spans="1:7" ht="18" thickBot="1">
      <c r="A827" s="3">
        <v>40732</v>
      </c>
      <c r="B827" s="10">
        <v>18.670000000000002</v>
      </c>
      <c r="C827" s="6">
        <v>18.62</v>
      </c>
      <c r="D827" s="6">
        <v>18.79</v>
      </c>
      <c r="E827" s="6">
        <v>18.02</v>
      </c>
      <c r="F827" s="6">
        <v>0</v>
      </c>
      <c r="G827" s="7">
        <v>2.7000000000000001E-3</v>
      </c>
    </row>
    <row r="828" spans="1:7" ht="18" thickBot="1">
      <c r="A828" s="3">
        <v>40735</v>
      </c>
      <c r="B828" s="10">
        <v>19.690000000000001</v>
      </c>
      <c r="C828" s="6">
        <v>18.670000000000002</v>
      </c>
      <c r="D828" s="6">
        <v>19.71</v>
      </c>
      <c r="E828" s="6">
        <v>18.600000000000001</v>
      </c>
      <c r="F828" s="6">
        <v>0</v>
      </c>
      <c r="G828" s="7">
        <v>5.4600000000000003E-2</v>
      </c>
    </row>
    <row r="829" spans="1:7" ht="18" thickBot="1">
      <c r="A829" s="3">
        <v>40736</v>
      </c>
      <c r="B829" s="10">
        <v>20.83</v>
      </c>
      <c r="C829" s="6">
        <v>19.690000000000001</v>
      </c>
      <c r="D829" s="6">
        <v>21.22</v>
      </c>
      <c r="E829" s="6">
        <v>19.41</v>
      </c>
      <c r="F829" s="6">
        <v>0</v>
      </c>
      <c r="G829" s="7">
        <v>5.79E-2</v>
      </c>
    </row>
    <row r="830" spans="1:7" ht="18" thickBot="1">
      <c r="A830" s="3">
        <v>40737</v>
      </c>
      <c r="B830" s="11">
        <v>19.52</v>
      </c>
      <c r="C830" s="6">
        <v>20.83</v>
      </c>
      <c r="D830" s="6">
        <v>20.83</v>
      </c>
      <c r="E830" s="6">
        <v>19.5</v>
      </c>
      <c r="F830" s="6">
        <v>0</v>
      </c>
      <c r="G830" s="9">
        <v>-6.2899999999999998E-2</v>
      </c>
    </row>
    <row r="831" spans="1:7" ht="18" thickBot="1">
      <c r="A831" s="3">
        <v>40738</v>
      </c>
      <c r="B831" s="10">
        <v>19.97</v>
      </c>
      <c r="C831" s="6">
        <v>19.52</v>
      </c>
      <c r="D831" s="6">
        <v>20.29</v>
      </c>
      <c r="E831" s="6">
        <v>17.850000000000001</v>
      </c>
      <c r="F831" s="6">
        <v>0</v>
      </c>
      <c r="G831" s="7">
        <v>2.3099999999999999E-2</v>
      </c>
    </row>
    <row r="832" spans="1:7" ht="18" thickBot="1">
      <c r="A832" s="3">
        <v>40739</v>
      </c>
      <c r="B832" s="11">
        <v>19.95</v>
      </c>
      <c r="C832" s="6">
        <v>19.97</v>
      </c>
      <c r="D832" s="6">
        <v>20.260000000000002</v>
      </c>
      <c r="E832" s="6">
        <v>19.079999999999998</v>
      </c>
      <c r="F832" s="6">
        <v>0</v>
      </c>
      <c r="G832" s="9">
        <v>-1E-3</v>
      </c>
    </row>
    <row r="833" spans="1:7" ht="18" thickBot="1">
      <c r="A833" s="3">
        <v>40742</v>
      </c>
      <c r="B833" s="10">
        <v>20.2</v>
      </c>
      <c r="C833" s="6">
        <v>19.95</v>
      </c>
      <c r="D833" s="6">
        <v>20.399999999999999</v>
      </c>
      <c r="E833" s="6">
        <v>19.29</v>
      </c>
      <c r="F833" s="6">
        <v>0</v>
      </c>
      <c r="G833" s="7">
        <v>1.2500000000000001E-2</v>
      </c>
    </row>
    <row r="834" spans="1:7" ht="18" thickBot="1">
      <c r="A834" s="3">
        <v>40743</v>
      </c>
      <c r="B834" s="11">
        <v>19.25</v>
      </c>
      <c r="C834" s="6">
        <v>20.2</v>
      </c>
      <c r="D834" s="6">
        <v>20.2</v>
      </c>
      <c r="E834" s="6">
        <v>19.079999999999998</v>
      </c>
      <c r="F834" s="6">
        <v>0</v>
      </c>
      <c r="G834" s="9">
        <v>-4.7E-2</v>
      </c>
    </row>
    <row r="835" spans="1:7" ht="18" thickBot="1">
      <c r="A835" s="3">
        <v>40744</v>
      </c>
      <c r="B835" s="11">
        <v>19.11</v>
      </c>
      <c r="C835" s="6">
        <v>19.25</v>
      </c>
      <c r="D835" s="6">
        <v>19.46</v>
      </c>
      <c r="E835" s="6">
        <v>18.48</v>
      </c>
      <c r="F835" s="6">
        <v>0</v>
      </c>
      <c r="G835" s="9">
        <v>-7.3000000000000001E-3</v>
      </c>
    </row>
    <row r="836" spans="1:7" ht="18" thickBot="1">
      <c r="A836" s="3">
        <v>40745</v>
      </c>
      <c r="B836" s="11">
        <v>18.75</v>
      </c>
      <c r="C836" s="6">
        <v>19.11</v>
      </c>
      <c r="D836" s="6">
        <v>19.16</v>
      </c>
      <c r="E836" s="6">
        <v>18.64</v>
      </c>
      <c r="F836" s="6">
        <v>0</v>
      </c>
      <c r="G836" s="9">
        <v>-1.8800000000000001E-2</v>
      </c>
    </row>
    <row r="837" spans="1:7" ht="18" thickBot="1">
      <c r="A837" s="3">
        <v>40746</v>
      </c>
      <c r="B837" s="11">
        <v>17.91</v>
      </c>
      <c r="C837" s="6">
        <v>18.75</v>
      </c>
      <c r="D837" s="6">
        <v>18.75</v>
      </c>
      <c r="E837" s="6">
        <v>17.27</v>
      </c>
      <c r="F837" s="6">
        <v>0</v>
      </c>
      <c r="G837" s="9">
        <v>-4.48E-2</v>
      </c>
    </row>
    <row r="838" spans="1:7" ht="18" thickBot="1">
      <c r="A838" s="3">
        <v>40749</v>
      </c>
      <c r="B838" s="10">
        <v>19.2</v>
      </c>
      <c r="C838" s="6">
        <v>17.91</v>
      </c>
      <c r="D838" s="6">
        <v>19.23</v>
      </c>
      <c r="E838" s="6">
        <v>16.55</v>
      </c>
      <c r="F838" s="6">
        <v>0</v>
      </c>
      <c r="G838" s="7">
        <v>7.1999999999999995E-2</v>
      </c>
    </row>
    <row r="839" spans="1:7" ht="18" thickBot="1">
      <c r="A839" s="3">
        <v>40750</v>
      </c>
      <c r="B839" s="10">
        <v>19.3</v>
      </c>
      <c r="C839" s="6">
        <v>19.2</v>
      </c>
      <c r="D839" s="6">
        <v>19.59</v>
      </c>
      <c r="E839" s="6">
        <v>18.41</v>
      </c>
      <c r="F839" s="6">
        <v>0</v>
      </c>
      <c r="G839" s="7">
        <v>5.1999999999999998E-3</v>
      </c>
    </row>
    <row r="840" spans="1:7" ht="18" thickBot="1">
      <c r="A840" s="3">
        <v>40751</v>
      </c>
      <c r="B840" s="11">
        <v>18.25</v>
      </c>
      <c r="C840" s="6">
        <v>19.3</v>
      </c>
      <c r="D840" s="6">
        <v>19.36</v>
      </c>
      <c r="E840" s="6">
        <v>18.13</v>
      </c>
      <c r="F840" s="6">
        <v>0</v>
      </c>
      <c r="G840" s="9">
        <v>-5.4399999999999997E-2</v>
      </c>
    </row>
    <row r="841" spans="1:7" ht="18" thickBot="1">
      <c r="A841" s="3">
        <v>40752</v>
      </c>
      <c r="B841" s="10">
        <v>18.510000000000002</v>
      </c>
      <c r="C841" s="6">
        <v>18.25</v>
      </c>
      <c r="D841" s="6">
        <v>19.04</v>
      </c>
      <c r="E841" s="6">
        <v>18.25</v>
      </c>
      <c r="F841" s="6">
        <v>0</v>
      </c>
      <c r="G841" s="7">
        <v>1.4200000000000001E-2</v>
      </c>
    </row>
    <row r="842" spans="1:7" ht="18" thickBot="1">
      <c r="A842" s="3">
        <v>40753</v>
      </c>
      <c r="B842" s="10">
        <v>19.77</v>
      </c>
      <c r="C842" s="6">
        <v>18.510000000000002</v>
      </c>
      <c r="D842" s="6">
        <v>19.88</v>
      </c>
      <c r="E842" s="6">
        <v>18.39</v>
      </c>
      <c r="F842" s="6">
        <v>0</v>
      </c>
      <c r="G842" s="7">
        <v>6.8099999999999994E-2</v>
      </c>
    </row>
    <row r="843" spans="1:7" ht="18" thickBot="1">
      <c r="A843" s="3">
        <v>40756</v>
      </c>
      <c r="B843" s="11">
        <v>18.78</v>
      </c>
      <c r="C843" s="6">
        <v>19.77</v>
      </c>
      <c r="D843" s="6">
        <v>19.77</v>
      </c>
      <c r="E843" s="6">
        <v>18.579999999999998</v>
      </c>
      <c r="F843" s="6">
        <v>0</v>
      </c>
      <c r="G843" s="9">
        <v>-5.0099999999999999E-2</v>
      </c>
    </row>
    <row r="844" spans="1:7" ht="18" thickBot="1">
      <c r="A844" s="3">
        <v>40757</v>
      </c>
      <c r="B844" s="10">
        <v>19.149999999999999</v>
      </c>
      <c r="C844" s="6">
        <v>18.78</v>
      </c>
      <c r="D844" s="6">
        <v>19.510000000000002</v>
      </c>
      <c r="E844" s="6">
        <v>18.38</v>
      </c>
      <c r="F844" s="6">
        <v>0</v>
      </c>
      <c r="G844" s="7">
        <v>1.9699999999999999E-2</v>
      </c>
    </row>
    <row r="845" spans="1:7" ht="18" thickBot="1">
      <c r="A845" s="3">
        <v>40758</v>
      </c>
      <c r="B845" s="10">
        <v>19.48</v>
      </c>
      <c r="C845" s="6">
        <v>19.149999999999999</v>
      </c>
      <c r="D845" s="6">
        <v>19.989999999999998</v>
      </c>
      <c r="E845" s="6">
        <v>18.98</v>
      </c>
      <c r="F845" s="6">
        <v>0</v>
      </c>
      <c r="G845" s="7">
        <v>1.72E-2</v>
      </c>
    </row>
    <row r="846" spans="1:7" ht="18" thickBot="1">
      <c r="A846" s="3">
        <v>40759</v>
      </c>
      <c r="B846" s="10">
        <v>20.22</v>
      </c>
      <c r="C846" s="6">
        <v>19.43</v>
      </c>
      <c r="D846" s="6">
        <v>20.28</v>
      </c>
      <c r="E846" s="6">
        <v>19.260000000000002</v>
      </c>
      <c r="F846" s="6">
        <v>0</v>
      </c>
      <c r="G846" s="7">
        <v>3.7999999999999999E-2</v>
      </c>
    </row>
    <row r="847" spans="1:7" ht="18" thickBot="1">
      <c r="A847" s="3">
        <v>40760</v>
      </c>
      <c r="B847" s="10">
        <v>24.9</v>
      </c>
      <c r="C847" s="6">
        <v>20.22</v>
      </c>
      <c r="D847" s="6">
        <v>26.4</v>
      </c>
      <c r="E847" s="6">
        <v>19.84</v>
      </c>
      <c r="F847" s="6">
        <v>0</v>
      </c>
      <c r="G847" s="7">
        <v>0.23150000000000001</v>
      </c>
    </row>
    <row r="848" spans="1:7" ht="18" thickBot="1">
      <c r="A848" s="3">
        <v>40763</v>
      </c>
      <c r="B848" s="10">
        <v>28.78</v>
      </c>
      <c r="C848" s="6">
        <v>24.9</v>
      </c>
      <c r="D848" s="6">
        <v>29.65</v>
      </c>
      <c r="E848" s="6">
        <v>24.9</v>
      </c>
      <c r="F848" s="6">
        <v>0</v>
      </c>
      <c r="G848" s="7">
        <v>0.15579999999999999</v>
      </c>
    </row>
    <row r="849" spans="1:7" ht="18" thickBot="1">
      <c r="A849" s="3">
        <v>40764</v>
      </c>
      <c r="B849" s="10">
        <v>34.880000000000003</v>
      </c>
      <c r="C849" s="6">
        <v>28.78</v>
      </c>
      <c r="D849" s="6">
        <v>37</v>
      </c>
      <c r="E849" s="6">
        <v>28.78</v>
      </c>
      <c r="F849" s="6">
        <v>0</v>
      </c>
      <c r="G849" s="7">
        <v>0.21199999999999999</v>
      </c>
    </row>
    <row r="850" spans="1:7" ht="18" thickBot="1">
      <c r="A850" s="3">
        <v>40765</v>
      </c>
      <c r="B850" s="11">
        <v>28.95</v>
      </c>
      <c r="C850" s="6">
        <v>34.880000000000003</v>
      </c>
      <c r="D850" s="6">
        <v>34.880000000000003</v>
      </c>
      <c r="E850" s="6">
        <v>26.09</v>
      </c>
      <c r="F850" s="6">
        <v>0</v>
      </c>
      <c r="G850" s="9">
        <v>-0.17</v>
      </c>
    </row>
    <row r="851" spans="1:7" ht="18" thickBot="1">
      <c r="A851" s="3">
        <v>40766</v>
      </c>
      <c r="B851" s="10">
        <v>29.09</v>
      </c>
      <c r="C851" s="6">
        <v>28.95</v>
      </c>
      <c r="D851" s="6">
        <v>29.49</v>
      </c>
      <c r="E851" s="6">
        <v>27.4</v>
      </c>
      <c r="F851" s="6">
        <v>0</v>
      </c>
      <c r="G851" s="7">
        <v>4.7999999999999996E-3</v>
      </c>
    </row>
    <row r="852" spans="1:7" ht="18" thickBot="1">
      <c r="A852" s="3">
        <v>40767</v>
      </c>
      <c r="B852" s="11">
        <v>27.02</v>
      </c>
      <c r="C852" s="6">
        <v>29.09</v>
      </c>
      <c r="D852" s="6">
        <v>29.09</v>
      </c>
      <c r="E852" s="6">
        <v>25.65</v>
      </c>
      <c r="F852" s="6">
        <v>0</v>
      </c>
      <c r="G852" s="9">
        <v>-7.1199999999999999E-2</v>
      </c>
    </row>
    <row r="853" spans="1:7" ht="18" thickBot="1">
      <c r="A853" s="3">
        <v>40771</v>
      </c>
      <c r="B853" s="11">
        <v>26.46</v>
      </c>
      <c r="C853" s="6">
        <v>27.02</v>
      </c>
      <c r="D853" s="6">
        <v>27.13</v>
      </c>
      <c r="E853" s="6">
        <v>24.99</v>
      </c>
      <c r="F853" s="6">
        <v>0</v>
      </c>
      <c r="G853" s="9">
        <v>-2.07E-2</v>
      </c>
    </row>
    <row r="854" spans="1:7" ht="18" thickBot="1">
      <c r="A854" s="3">
        <v>40772</v>
      </c>
      <c r="B854" s="11">
        <v>25.48</v>
      </c>
      <c r="C854" s="6">
        <v>26.46</v>
      </c>
      <c r="D854" s="6">
        <v>26.46</v>
      </c>
      <c r="E854" s="6">
        <v>24.53</v>
      </c>
      <c r="F854" s="6">
        <v>0</v>
      </c>
      <c r="G854" s="9">
        <v>-3.6999999999999998E-2</v>
      </c>
    </row>
    <row r="855" spans="1:7" ht="18" thickBot="1">
      <c r="A855" s="3">
        <v>40773</v>
      </c>
      <c r="B855" s="10">
        <v>27.45</v>
      </c>
      <c r="C855" s="6">
        <v>25.48</v>
      </c>
      <c r="D855" s="6">
        <v>27.87</v>
      </c>
      <c r="E855" s="6">
        <v>22.35</v>
      </c>
      <c r="F855" s="6">
        <v>0</v>
      </c>
      <c r="G855" s="7">
        <v>7.7299999999999994E-2</v>
      </c>
    </row>
    <row r="856" spans="1:7" ht="18" thickBot="1">
      <c r="A856" s="3">
        <v>40774</v>
      </c>
      <c r="B856" s="10">
        <v>29.19</v>
      </c>
      <c r="C856" s="6">
        <v>27.45</v>
      </c>
      <c r="D856" s="6">
        <v>31.13</v>
      </c>
      <c r="E856" s="6">
        <v>25.9</v>
      </c>
      <c r="F856" s="6">
        <v>0</v>
      </c>
      <c r="G856" s="7">
        <v>6.3399999999999998E-2</v>
      </c>
    </row>
    <row r="857" spans="1:7" ht="18" thickBot="1">
      <c r="A857" s="3">
        <v>40777</v>
      </c>
      <c r="B857" s="11">
        <v>27.08</v>
      </c>
      <c r="C857" s="6">
        <v>29.19</v>
      </c>
      <c r="D857" s="6">
        <v>30.35</v>
      </c>
      <c r="E857" s="6">
        <v>27.03</v>
      </c>
      <c r="F857" s="6">
        <v>0</v>
      </c>
      <c r="G857" s="9">
        <v>-7.2300000000000003E-2</v>
      </c>
    </row>
    <row r="858" spans="1:7" ht="18" thickBot="1">
      <c r="A858" s="3">
        <v>40778</v>
      </c>
      <c r="B858" s="11">
        <v>25.92</v>
      </c>
      <c r="C858" s="6">
        <v>27.08</v>
      </c>
      <c r="D858" s="6">
        <v>29.06</v>
      </c>
      <c r="E858" s="6">
        <v>25.23</v>
      </c>
      <c r="F858" s="6">
        <v>0</v>
      </c>
      <c r="G858" s="9">
        <v>-4.2799999999999998E-2</v>
      </c>
    </row>
    <row r="859" spans="1:7" ht="18" thickBot="1">
      <c r="A859" s="3">
        <v>40779</v>
      </c>
      <c r="B859" s="10">
        <v>28.6</v>
      </c>
      <c r="C859" s="6">
        <v>25.92</v>
      </c>
      <c r="D859" s="6">
        <v>29.22</v>
      </c>
      <c r="E859" s="6">
        <v>24.93</v>
      </c>
      <c r="F859" s="6">
        <v>0</v>
      </c>
      <c r="G859" s="7">
        <v>0.10340000000000001</v>
      </c>
    </row>
    <row r="860" spans="1:7" ht="18" thickBot="1">
      <c r="A860" s="3">
        <v>40780</v>
      </c>
      <c r="B860" s="11">
        <v>27.94</v>
      </c>
      <c r="C860" s="6">
        <v>28.6</v>
      </c>
      <c r="D860" s="6">
        <v>30.34</v>
      </c>
      <c r="E860" s="6">
        <v>26.41</v>
      </c>
      <c r="F860" s="6">
        <v>0</v>
      </c>
      <c r="G860" s="9">
        <v>-2.3099999999999999E-2</v>
      </c>
    </row>
    <row r="861" spans="1:7" ht="18" thickBot="1">
      <c r="A861" s="3">
        <v>40781</v>
      </c>
      <c r="B861" s="10">
        <v>33.26</v>
      </c>
      <c r="C861" s="6">
        <v>27.94</v>
      </c>
      <c r="D861" s="6">
        <v>33.26</v>
      </c>
      <c r="E861" s="6">
        <v>27.75</v>
      </c>
      <c r="F861" s="6">
        <v>0</v>
      </c>
      <c r="G861" s="7">
        <v>0.19040000000000001</v>
      </c>
    </row>
    <row r="862" spans="1:7" ht="18" thickBot="1">
      <c r="A862" s="3">
        <v>40784</v>
      </c>
      <c r="B862" s="11">
        <v>26.07</v>
      </c>
      <c r="C862" s="6">
        <v>33.26</v>
      </c>
      <c r="D862" s="6">
        <v>33.26</v>
      </c>
      <c r="E862" s="6">
        <v>25.66</v>
      </c>
      <c r="F862" s="6">
        <v>0</v>
      </c>
      <c r="G862" s="9">
        <v>-0.2162</v>
      </c>
    </row>
    <row r="863" spans="1:7" ht="18" thickBot="1">
      <c r="A863" s="3">
        <v>40785</v>
      </c>
      <c r="B863" s="11">
        <v>24.88</v>
      </c>
      <c r="C863" s="6">
        <v>26.07</v>
      </c>
      <c r="D863" s="6">
        <v>26.4</v>
      </c>
      <c r="E863" s="6">
        <v>24.4</v>
      </c>
      <c r="F863" s="6">
        <v>0</v>
      </c>
      <c r="G863" s="9">
        <v>-4.5600000000000002E-2</v>
      </c>
    </row>
    <row r="864" spans="1:7" ht="18" thickBot="1">
      <c r="A864" s="3">
        <v>40788</v>
      </c>
      <c r="B864" s="10">
        <v>26.09</v>
      </c>
      <c r="C864" s="6">
        <v>24.88</v>
      </c>
      <c r="D864" s="6">
        <v>26.37</v>
      </c>
      <c r="E864" s="6">
        <v>24.01</v>
      </c>
      <c r="F864" s="6">
        <v>0</v>
      </c>
      <c r="G864" s="7">
        <v>4.8599999999999997E-2</v>
      </c>
    </row>
    <row r="865" spans="1:7" ht="18" thickBot="1">
      <c r="A865" s="3">
        <v>40791</v>
      </c>
      <c r="B865" s="10">
        <v>27.83</v>
      </c>
      <c r="C865" s="6">
        <v>26.09</v>
      </c>
      <c r="D865" s="6">
        <v>28.32</v>
      </c>
      <c r="E865" s="6">
        <v>26.09</v>
      </c>
      <c r="F865" s="6">
        <v>0</v>
      </c>
      <c r="G865" s="7">
        <v>6.6699999999999995E-2</v>
      </c>
    </row>
    <row r="866" spans="1:7" ht="18" thickBot="1">
      <c r="A866" s="3">
        <v>40792</v>
      </c>
      <c r="B866" s="10">
        <v>28.66</v>
      </c>
      <c r="C866" s="6">
        <v>27.83</v>
      </c>
      <c r="D866" s="6">
        <v>30.5</v>
      </c>
      <c r="E866" s="6">
        <v>26.81</v>
      </c>
      <c r="F866" s="6">
        <v>0</v>
      </c>
      <c r="G866" s="7">
        <v>2.98E-2</v>
      </c>
    </row>
    <row r="867" spans="1:7" ht="18" thickBot="1">
      <c r="A867" s="3">
        <v>40793</v>
      </c>
      <c r="B867" s="11">
        <v>27.86</v>
      </c>
      <c r="C867" s="6">
        <v>28.66</v>
      </c>
      <c r="D867" s="6">
        <v>28.77</v>
      </c>
      <c r="E867" s="6">
        <v>27.4</v>
      </c>
      <c r="F867" s="6">
        <v>0</v>
      </c>
      <c r="G867" s="9">
        <v>-2.7900000000000001E-2</v>
      </c>
    </row>
    <row r="868" spans="1:7" ht="18" thickBot="1">
      <c r="A868" s="3">
        <v>40794</v>
      </c>
      <c r="B868" s="11">
        <v>27.64</v>
      </c>
      <c r="C868" s="6">
        <v>27.86</v>
      </c>
      <c r="D868" s="6">
        <v>28.67</v>
      </c>
      <c r="E868" s="6">
        <v>26.98</v>
      </c>
      <c r="F868" s="6">
        <v>0</v>
      </c>
      <c r="G868" s="9">
        <v>-7.9000000000000008E-3</v>
      </c>
    </row>
    <row r="869" spans="1:7" ht="18" thickBot="1">
      <c r="A869" s="3">
        <v>40795</v>
      </c>
      <c r="B869" s="10">
        <v>28.15</v>
      </c>
      <c r="C869" s="6">
        <v>27.64</v>
      </c>
      <c r="D869" s="6">
        <v>28.28</v>
      </c>
      <c r="E869" s="6">
        <v>26.15</v>
      </c>
      <c r="F869" s="6">
        <v>0</v>
      </c>
      <c r="G869" s="7">
        <v>1.8499999999999999E-2</v>
      </c>
    </row>
    <row r="870" spans="1:7" ht="18" thickBot="1">
      <c r="A870" s="3">
        <v>40798</v>
      </c>
      <c r="B870" s="10">
        <v>32.75</v>
      </c>
      <c r="C870" s="6">
        <v>28.15</v>
      </c>
      <c r="D870" s="6">
        <v>32.92</v>
      </c>
      <c r="E870" s="6">
        <v>27.31</v>
      </c>
      <c r="F870" s="6">
        <v>0</v>
      </c>
      <c r="G870" s="7">
        <v>0.16339999999999999</v>
      </c>
    </row>
    <row r="871" spans="1:7" ht="18" thickBot="1">
      <c r="A871" s="3">
        <v>40799</v>
      </c>
      <c r="B871" s="10">
        <v>32.770000000000003</v>
      </c>
      <c r="C871" s="6">
        <v>32.75</v>
      </c>
      <c r="D871" s="6">
        <v>33.71</v>
      </c>
      <c r="E871" s="6">
        <v>29.42</v>
      </c>
      <c r="F871" s="6">
        <v>0</v>
      </c>
      <c r="G871" s="7">
        <v>5.9999999999999995E-4</v>
      </c>
    </row>
    <row r="872" spans="1:7" ht="18" thickBot="1">
      <c r="A872" s="3">
        <v>40800</v>
      </c>
      <c r="B872" s="11">
        <v>32.450000000000003</v>
      </c>
      <c r="C872" s="6">
        <v>32.770000000000003</v>
      </c>
      <c r="D872" s="6">
        <v>34.74</v>
      </c>
      <c r="E872" s="6">
        <v>31.24</v>
      </c>
      <c r="F872" s="6">
        <v>0</v>
      </c>
      <c r="G872" s="9">
        <v>-9.7999999999999997E-3</v>
      </c>
    </row>
    <row r="873" spans="1:7" ht="18" thickBot="1">
      <c r="A873" s="3">
        <v>40801</v>
      </c>
      <c r="B873" s="11">
        <v>30.79</v>
      </c>
      <c r="C873" s="6">
        <v>32.450000000000003</v>
      </c>
      <c r="D873" s="6">
        <v>33.72</v>
      </c>
      <c r="E873" s="6">
        <v>29.91</v>
      </c>
      <c r="F873" s="6">
        <v>0</v>
      </c>
      <c r="G873" s="9">
        <v>-5.1200000000000002E-2</v>
      </c>
    </row>
    <row r="874" spans="1:7" ht="18" thickBot="1">
      <c r="A874" s="3">
        <v>40802</v>
      </c>
      <c r="B874" s="11">
        <v>28.45</v>
      </c>
      <c r="C874" s="6">
        <v>30.79</v>
      </c>
      <c r="D874" s="6">
        <v>30.79</v>
      </c>
      <c r="E874" s="6">
        <v>28.37</v>
      </c>
      <c r="F874" s="6">
        <v>0</v>
      </c>
      <c r="G874" s="9">
        <v>-7.5999999999999998E-2</v>
      </c>
    </row>
    <row r="875" spans="1:7" ht="18" thickBot="1">
      <c r="A875" s="3">
        <v>40805</v>
      </c>
      <c r="B875" s="10">
        <v>29.6</v>
      </c>
      <c r="C875" s="6">
        <v>28.45</v>
      </c>
      <c r="D875" s="6">
        <v>30.75</v>
      </c>
      <c r="E875" s="6">
        <v>27.56</v>
      </c>
      <c r="F875" s="6">
        <v>0</v>
      </c>
      <c r="G875" s="7">
        <v>4.0399999999999998E-2</v>
      </c>
    </row>
    <row r="876" spans="1:7" ht="18" thickBot="1">
      <c r="A876" s="3">
        <v>40806</v>
      </c>
      <c r="B876" s="11">
        <v>27.25</v>
      </c>
      <c r="C876" s="6">
        <v>29.6</v>
      </c>
      <c r="D876" s="6">
        <v>29.6</v>
      </c>
      <c r="E876" s="6">
        <v>27.01</v>
      </c>
      <c r="F876" s="6">
        <v>0</v>
      </c>
      <c r="G876" s="9">
        <v>-7.9399999999999998E-2</v>
      </c>
    </row>
    <row r="877" spans="1:7" ht="18" thickBot="1">
      <c r="A877" s="3">
        <v>40807</v>
      </c>
      <c r="B877" s="10">
        <v>27.67</v>
      </c>
      <c r="C877" s="6">
        <v>27.25</v>
      </c>
      <c r="D877" s="6">
        <v>28.17</v>
      </c>
      <c r="E877" s="6">
        <v>25.99</v>
      </c>
      <c r="F877" s="6">
        <v>0</v>
      </c>
      <c r="G877" s="7">
        <v>1.54E-2</v>
      </c>
    </row>
    <row r="878" spans="1:7" ht="18" thickBot="1">
      <c r="A878" s="3">
        <v>40808</v>
      </c>
      <c r="B878" s="10">
        <v>33.880000000000003</v>
      </c>
      <c r="C878" s="6">
        <v>27.67</v>
      </c>
      <c r="D878" s="6">
        <v>34.92</v>
      </c>
      <c r="E878" s="6">
        <v>27.67</v>
      </c>
      <c r="F878" s="6">
        <v>0</v>
      </c>
      <c r="G878" s="7">
        <v>0.22439999999999999</v>
      </c>
    </row>
    <row r="879" spans="1:7" ht="18" thickBot="1">
      <c r="A879" s="3">
        <v>40809</v>
      </c>
      <c r="B879" s="10">
        <v>35.159999999999997</v>
      </c>
      <c r="C879" s="6">
        <v>33.880000000000003</v>
      </c>
      <c r="D879" s="6">
        <v>37.549999999999997</v>
      </c>
      <c r="E879" s="6">
        <v>33.520000000000003</v>
      </c>
      <c r="F879" s="6">
        <v>0</v>
      </c>
      <c r="G879" s="7">
        <v>3.78E-2</v>
      </c>
    </row>
    <row r="880" spans="1:7" ht="18" thickBot="1">
      <c r="A880" s="3">
        <v>40812</v>
      </c>
      <c r="B880" s="10">
        <v>35.43</v>
      </c>
      <c r="C880" s="6">
        <v>35.159999999999997</v>
      </c>
      <c r="D880" s="6">
        <v>38.19</v>
      </c>
      <c r="E880" s="6">
        <v>34.47</v>
      </c>
      <c r="F880" s="6">
        <v>0</v>
      </c>
      <c r="G880" s="7">
        <v>7.7000000000000002E-3</v>
      </c>
    </row>
    <row r="881" spans="1:7" ht="18" thickBot="1">
      <c r="A881" s="3">
        <v>40813</v>
      </c>
      <c r="B881" s="11">
        <v>32.01</v>
      </c>
      <c r="C881" s="6">
        <v>35.43</v>
      </c>
      <c r="D881" s="6">
        <v>35.43</v>
      </c>
      <c r="E881" s="6">
        <v>31.24</v>
      </c>
      <c r="F881" s="6">
        <v>0</v>
      </c>
      <c r="G881" s="9">
        <v>-9.6500000000000002E-2</v>
      </c>
    </row>
    <row r="882" spans="1:7" ht="18" thickBot="1">
      <c r="A882" s="3">
        <v>40814</v>
      </c>
      <c r="B882" s="11">
        <v>32</v>
      </c>
      <c r="C882" s="6">
        <v>32.01</v>
      </c>
      <c r="D882" s="6">
        <v>34.11</v>
      </c>
      <c r="E882" s="6">
        <v>31.03</v>
      </c>
      <c r="F882" s="6">
        <v>0</v>
      </c>
      <c r="G882" s="9">
        <v>-2.9999999999999997E-4</v>
      </c>
    </row>
    <row r="883" spans="1:7" ht="18" thickBot="1">
      <c r="A883" s="3">
        <v>40815</v>
      </c>
      <c r="B883" s="11">
        <v>31.07</v>
      </c>
      <c r="C883" s="6">
        <v>32</v>
      </c>
      <c r="D883" s="6">
        <v>32.81</v>
      </c>
      <c r="E883" s="6">
        <v>30.5</v>
      </c>
      <c r="F883" s="6">
        <v>0</v>
      </c>
      <c r="G883" s="9">
        <v>-2.9100000000000001E-2</v>
      </c>
    </row>
    <row r="884" spans="1:7" ht="18" thickBot="1">
      <c r="A884" s="3">
        <v>40816</v>
      </c>
      <c r="B884" s="10">
        <v>31.94</v>
      </c>
      <c r="C884" s="6">
        <v>31.07</v>
      </c>
      <c r="D884" s="6">
        <v>32.520000000000003</v>
      </c>
      <c r="E884" s="6">
        <v>30.28</v>
      </c>
      <c r="F884" s="6">
        <v>0</v>
      </c>
      <c r="G884" s="7">
        <v>2.8000000000000001E-2</v>
      </c>
    </row>
    <row r="885" spans="1:7" ht="18" thickBot="1">
      <c r="A885" s="3">
        <v>40819</v>
      </c>
      <c r="B885" s="10">
        <v>35.07</v>
      </c>
      <c r="C885" s="6">
        <v>31.94</v>
      </c>
      <c r="D885" s="6">
        <v>36.049999999999997</v>
      </c>
      <c r="E885" s="6">
        <v>31.94</v>
      </c>
      <c r="F885" s="6">
        <v>0</v>
      </c>
      <c r="G885" s="7">
        <v>9.8000000000000004E-2</v>
      </c>
    </row>
    <row r="886" spans="1:7" ht="18" thickBot="1">
      <c r="A886" s="3">
        <v>40820</v>
      </c>
      <c r="B886" s="10">
        <v>37.19</v>
      </c>
      <c r="C886" s="6">
        <v>35.07</v>
      </c>
      <c r="D886" s="6">
        <v>39.020000000000003</v>
      </c>
      <c r="E886" s="6">
        <v>34.79</v>
      </c>
      <c r="F886" s="6">
        <v>0</v>
      </c>
      <c r="G886" s="7">
        <v>6.0499999999999998E-2</v>
      </c>
    </row>
    <row r="887" spans="1:7" ht="18" thickBot="1">
      <c r="A887" s="3">
        <v>40821</v>
      </c>
      <c r="B887" s="11">
        <v>35.369999999999997</v>
      </c>
      <c r="C887" s="6">
        <v>37.19</v>
      </c>
      <c r="D887" s="6">
        <v>37.19</v>
      </c>
      <c r="E887" s="6">
        <v>34.76</v>
      </c>
      <c r="F887" s="6">
        <v>0</v>
      </c>
      <c r="G887" s="9">
        <v>-4.8899999999999999E-2</v>
      </c>
    </row>
    <row r="888" spans="1:7" ht="18" thickBot="1">
      <c r="A888" s="3">
        <v>40823</v>
      </c>
      <c r="B888" s="11">
        <v>33.020000000000003</v>
      </c>
      <c r="C888" s="6">
        <v>35.369999999999997</v>
      </c>
      <c r="D888" s="6">
        <v>35.369999999999997</v>
      </c>
      <c r="E888" s="6">
        <v>29.9</v>
      </c>
      <c r="F888" s="6">
        <v>0</v>
      </c>
      <c r="G888" s="9">
        <v>-6.6400000000000001E-2</v>
      </c>
    </row>
    <row r="889" spans="1:7" ht="18" thickBot="1">
      <c r="A889" s="3">
        <v>40826</v>
      </c>
      <c r="B889" s="11">
        <v>30.03</v>
      </c>
      <c r="C889" s="6">
        <v>33.020000000000003</v>
      </c>
      <c r="D889" s="6">
        <v>33.71</v>
      </c>
      <c r="E889" s="6">
        <v>30.03</v>
      </c>
      <c r="F889" s="6">
        <v>0</v>
      </c>
      <c r="G889" s="9">
        <v>-9.06E-2</v>
      </c>
    </row>
    <row r="890" spans="1:7" ht="18" thickBot="1">
      <c r="A890" s="3">
        <v>40827</v>
      </c>
      <c r="B890" s="10">
        <v>30.3</v>
      </c>
      <c r="C890" s="6">
        <v>30.03</v>
      </c>
      <c r="D890" s="6">
        <v>30.95</v>
      </c>
      <c r="E890" s="6">
        <v>28.15</v>
      </c>
      <c r="F890" s="6">
        <v>0</v>
      </c>
      <c r="G890" s="7">
        <v>8.9999999999999993E-3</v>
      </c>
    </row>
    <row r="891" spans="1:7" ht="18" thickBot="1">
      <c r="A891" s="3">
        <v>40828</v>
      </c>
      <c r="B891" s="11">
        <v>28.41</v>
      </c>
      <c r="C891" s="6">
        <v>30.3</v>
      </c>
      <c r="D891" s="6">
        <v>30.3</v>
      </c>
      <c r="E891" s="6">
        <v>28.01</v>
      </c>
      <c r="F891" s="6">
        <v>0</v>
      </c>
      <c r="G891" s="9">
        <v>-6.2399999999999997E-2</v>
      </c>
    </row>
    <row r="892" spans="1:7" ht="18" thickBot="1">
      <c r="A892" s="3">
        <v>40829</v>
      </c>
      <c r="B892" s="11">
        <v>28.24</v>
      </c>
      <c r="C892" s="6">
        <v>28.41</v>
      </c>
      <c r="D892" s="6">
        <v>28.54</v>
      </c>
      <c r="E892" s="6">
        <v>27.42</v>
      </c>
      <c r="F892" s="6">
        <v>0</v>
      </c>
      <c r="G892" s="9">
        <v>-6.0000000000000001E-3</v>
      </c>
    </row>
    <row r="893" spans="1:7" ht="18" thickBot="1">
      <c r="A893" s="3">
        <v>40830</v>
      </c>
      <c r="B893" s="11">
        <v>25.98</v>
      </c>
      <c r="C893" s="6">
        <v>28.24</v>
      </c>
      <c r="D893" s="6">
        <v>28.31</v>
      </c>
      <c r="E893" s="6">
        <v>25.73</v>
      </c>
      <c r="F893" s="6">
        <v>0</v>
      </c>
      <c r="G893" s="9">
        <v>-0.08</v>
      </c>
    </row>
    <row r="894" spans="1:7" ht="18" thickBot="1">
      <c r="A894" s="3">
        <v>40833</v>
      </c>
      <c r="B894" s="11">
        <v>25.43</v>
      </c>
      <c r="C894" s="6">
        <v>25.98</v>
      </c>
      <c r="D894" s="6">
        <v>26.53</v>
      </c>
      <c r="E894" s="6">
        <v>25</v>
      </c>
      <c r="F894" s="6">
        <v>0</v>
      </c>
      <c r="G894" s="9">
        <v>-2.12E-2</v>
      </c>
    </row>
    <row r="895" spans="1:7" ht="18" thickBot="1">
      <c r="A895" s="3">
        <v>40834</v>
      </c>
      <c r="B895" s="10">
        <v>25.9</v>
      </c>
      <c r="C895" s="6">
        <v>25.43</v>
      </c>
      <c r="D895" s="6">
        <v>26.59</v>
      </c>
      <c r="E895" s="6">
        <v>25.33</v>
      </c>
      <c r="F895" s="6">
        <v>0</v>
      </c>
      <c r="G895" s="7">
        <v>1.8499999999999999E-2</v>
      </c>
    </row>
    <row r="896" spans="1:7" ht="18" thickBot="1">
      <c r="A896" s="3">
        <v>40835</v>
      </c>
      <c r="B896" s="11">
        <v>24.05</v>
      </c>
      <c r="C896" s="6">
        <v>25.9</v>
      </c>
      <c r="D896" s="6">
        <v>25.9</v>
      </c>
      <c r="E896" s="6">
        <v>23.53</v>
      </c>
      <c r="F896" s="6">
        <v>0</v>
      </c>
      <c r="G896" s="9">
        <v>-7.1400000000000005E-2</v>
      </c>
    </row>
    <row r="897" spans="1:7" ht="18" thickBot="1">
      <c r="A897" s="3">
        <v>40836</v>
      </c>
      <c r="B897" s="10">
        <v>25.6</v>
      </c>
      <c r="C897" s="6">
        <v>24.05</v>
      </c>
      <c r="D897" s="6">
        <v>26.54</v>
      </c>
      <c r="E897" s="6">
        <v>19.600000000000001</v>
      </c>
      <c r="F897" s="6">
        <v>0</v>
      </c>
      <c r="G897" s="7">
        <v>6.4399999999999999E-2</v>
      </c>
    </row>
    <row r="898" spans="1:7" ht="18" thickBot="1">
      <c r="A898" s="3">
        <v>40837</v>
      </c>
      <c r="B898" s="10">
        <v>26.3</v>
      </c>
      <c r="C898" s="6">
        <v>25.6</v>
      </c>
      <c r="D898" s="6">
        <v>26.7</v>
      </c>
      <c r="E898" s="6">
        <v>24.39</v>
      </c>
      <c r="F898" s="6">
        <v>0</v>
      </c>
      <c r="G898" s="7">
        <v>2.7300000000000001E-2</v>
      </c>
    </row>
    <row r="899" spans="1:7" ht="18" thickBot="1">
      <c r="A899" s="3">
        <v>40840</v>
      </c>
      <c r="B899" s="11">
        <v>25.22</v>
      </c>
      <c r="C899" s="6">
        <v>26.3</v>
      </c>
      <c r="D899" s="6">
        <v>26.3</v>
      </c>
      <c r="E899" s="6">
        <v>24.58</v>
      </c>
      <c r="F899" s="6">
        <v>0</v>
      </c>
      <c r="G899" s="9">
        <v>-4.1099999999999998E-2</v>
      </c>
    </row>
    <row r="900" spans="1:7" ht="18" thickBot="1">
      <c r="A900" s="3">
        <v>40841</v>
      </c>
      <c r="B900" s="11">
        <v>22.31</v>
      </c>
      <c r="C900" s="6">
        <v>25.22</v>
      </c>
      <c r="D900" s="6">
        <v>25.22</v>
      </c>
      <c r="E900" s="6">
        <v>22</v>
      </c>
      <c r="F900" s="6">
        <v>0</v>
      </c>
      <c r="G900" s="9">
        <v>-0.1154</v>
      </c>
    </row>
    <row r="901" spans="1:7" ht="18" thickBot="1">
      <c r="A901" s="3">
        <v>40842</v>
      </c>
      <c r="B901" s="10">
        <v>22.69</v>
      </c>
      <c r="C901" s="6">
        <v>22.31</v>
      </c>
      <c r="D901" s="6">
        <v>22.69</v>
      </c>
      <c r="E901" s="6">
        <v>22.01</v>
      </c>
      <c r="F901" s="6">
        <v>0</v>
      </c>
      <c r="G901" s="7">
        <v>1.7000000000000001E-2</v>
      </c>
    </row>
    <row r="902" spans="1:7" ht="18" thickBot="1">
      <c r="A902" s="3">
        <v>40844</v>
      </c>
      <c r="B902" s="11">
        <v>20.89</v>
      </c>
      <c r="C902" s="6">
        <v>22.69</v>
      </c>
      <c r="D902" s="6">
        <v>22.69</v>
      </c>
      <c r="E902" s="6">
        <v>20.57</v>
      </c>
      <c r="F902" s="6">
        <v>0</v>
      </c>
      <c r="G902" s="9">
        <v>-7.9299999999999995E-2</v>
      </c>
    </row>
    <row r="903" spans="1:7" ht="18" thickBot="1">
      <c r="A903" s="3">
        <v>40847</v>
      </c>
      <c r="B903" s="10">
        <v>22.66</v>
      </c>
      <c r="C903" s="6">
        <v>20.27</v>
      </c>
      <c r="D903" s="6">
        <v>22.79</v>
      </c>
      <c r="E903" s="6">
        <v>20.27</v>
      </c>
      <c r="F903" s="6">
        <v>0</v>
      </c>
      <c r="G903" s="7">
        <v>8.4699999999999998E-2</v>
      </c>
    </row>
    <row r="904" spans="1:7" ht="18" thickBot="1">
      <c r="A904" s="3">
        <v>40848</v>
      </c>
      <c r="B904" s="10">
        <v>24.02</v>
      </c>
      <c r="C904" s="6">
        <v>20.73</v>
      </c>
      <c r="D904" s="6">
        <v>24.6</v>
      </c>
      <c r="E904" s="6">
        <v>20.73</v>
      </c>
      <c r="F904" s="6">
        <v>0</v>
      </c>
      <c r="G904" s="7">
        <v>0.06</v>
      </c>
    </row>
    <row r="905" spans="1:7" ht="18" thickBot="1">
      <c r="A905" s="3">
        <v>40849</v>
      </c>
      <c r="B905" s="10">
        <v>24.89</v>
      </c>
      <c r="C905" s="6">
        <v>24.02</v>
      </c>
      <c r="D905" s="6">
        <v>24.92</v>
      </c>
      <c r="E905" s="6">
        <v>23.57</v>
      </c>
      <c r="F905" s="6">
        <v>0</v>
      </c>
      <c r="G905" s="7">
        <v>3.6200000000000003E-2</v>
      </c>
    </row>
    <row r="906" spans="1:7" ht="18" thickBot="1">
      <c r="A906" s="3">
        <v>40850</v>
      </c>
      <c r="B906" s="11">
        <v>24.66</v>
      </c>
      <c r="C906" s="6">
        <v>24.89</v>
      </c>
      <c r="D906" s="6">
        <v>26.18</v>
      </c>
      <c r="E906" s="6">
        <v>24.42</v>
      </c>
      <c r="F906" s="6">
        <v>0</v>
      </c>
      <c r="G906" s="9">
        <v>-9.1999999999999998E-3</v>
      </c>
    </row>
    <row r="907" spans="1:7" ht="18" thickBot="1">
      <c r="A907" s="3">
        <v>40851</v>
      </c>
      <c r="B907" s="11">
        <v>23.43</v>
      </c>
      <c r="C907" s="6">
        <v>21.13</v>
      </c>
      <c r="D907" s="6">
        <v>23.88</v>
      </c>
      <c r="E907" s="6">
        <v>21.13</v>
      </c>
      <c r="F907" s="6">
        <v>0</v>
      </c>
      <c r="G907" s="9">
        <v>-4.99E-2</v>
      </c>
    </row>
    <row r="908" spans="1:7" ht="18" thickBot="1">
      <c r="A908" s="3">
        <v>40855</v>
      </c>
      <c r="B908" s="10">
        <v>23.71</v>
      </c>
      <c r="C908" s="6">
        <v>20.75</v>
      </c>
      <c r="D908" s="6">
        <v>24.74</v>
      </c>
      <c r="E908" s="6">
        <v>20.75</v>
      </c>
      <c r="F908" s="6">
        <v>0</v>
      </c>
      <c r="G908" s="7">
        <v>1.2E-2</v>
      </c>
    </row>
    <row r="909" spans="1:7" ht="18" thickBot="1">
      <c r="A909" s="3">
        <v>40856</v>
      </c>
      <c r="B909" s="10">
        <v>24.3</v>
      </c>
      <c r="C909" s="6">
        <v>23.71</v>
      </c>
      <c r="D909" s="6">
        <v>24.82</v>
      </c>
      <c r="E909" s="6">
        <v>20.16</v>
      </c>
      <c r="F909" s="6">
        <v>0</v>
      </c>
      <c r="G909" s="7">
        <v>2.4899999999999999E-2</v>
      </c>
    </row>
    <row r="910" spans="1:7" ht="18" thickBot="1">
      <c r="A910" s="3">
        <v>40858</v>
      </c>
      <c r="B910" s="10">
        <v>24.74</v>
      </c>
      <c r="C910" s="6">
        <v>24.3</v>
      </c>
      <c r="D910" s="6">
        <v>25.93</v>
      </c>
      <c r="E910" s="6">
        <v>24.27</v>
      </c>
      <c r="F910" s="6">
        <v>0</v>
      </c>
      <c r="G910" s="7">
        <v>1.8100000000000002E-2</v>
      </c>
    </row>
    <row r="911" spans="1:7" ht="18" thickBot="1">
      <c r="A911" s="3">
        <v>40861</v>
      </c>
      <c r="B911" s="10">
        <v>25.29</v>
      </c>
      <c r="C911" s="6">
        <v>24.74</v>
      </c>
      <c r="D911" s="6">
        <v>25.47</v>
      </c>
      <c r="E911" s="6">
        <v>24</v>
      </c>
      <c r="F911" s="6">
        <v>0</v>
      </c>
      <c r="G911" s="7">
        <v>2.2200000000000001E-2</v>
      </c>
    </row>
    <row r="912" spans="1:7" ht="18" thickBot="1">
      <c r="A912" s="3">
        <v>40862</v>
      </c>
      <c r="B912" s="10">
        <v>25.97</v>
      </c>
      <c r="C912" s="6">
        <v>25.29</v>
      </c>
      <c r="D912" s="6">
        <v>26.03</v>
      </c>
      <c r="E912" s="6">
        <v>24.43</v>
      </c>
      <c r="F912" s="6">
        <v>0</v>
      </c>
      <c r="G912" s="7">
        <v>2.69E-2</v>
      </c>
    </row>
    <row r="913" spans="1:7" ht="18" thickBot="1">
      <c r="A913" s="3">
        <v>40863</v>
      </c>
      <c r="B913" s="11">
        <v>25.04</v>
      </c>
      <c r="C913" s="6">
        <v>25.97</v>
      </c>
      <c r="D913" s="6">
        <v>27.22</v>
      </c>
      <c r="E913" s="6">
        <v>24.93</v>
      </c>
      <c r="F913" s="6">
        <v>0</v>
      </c>
      <c r="G913" s="9">
        <v>-3.5799999999999998E-2</v>
      </c>
    </row>
    <row r="914" spans="1:7" ht="18" thickBot="1">
      <c r="A914" s="3">
        <v>40864</v>
      </c>
      <c r="B914" s="10">
        <v>26.92</v>
      </c>
      <c r="C914" s="6">
        <v>25.04</v>
      </c>
      <c r="D914" s="6">
        <v>27.27</v>
      </c>
      <c r="E914" s="6">
        <v>24.73</v>
      </c>
      <c r="F914" s="6">
        <v>0</v>
      </c>
      <c r="G914" s="7">
        <v>7.51E-2</v>
      </c>
    </row>
    <row r="915" spans="1:7" ht="18" thickBot="1">
      <c r="A915" s="3">
        <v>40865</v>
      </c>
      <c r="B915" s="11">
        <v>26.58</v>
      </c>
      <c r="C915" s="6">
        <v>26.92</v>
      </c>
      <c r="D915" s="6">
        <v>28.23</v>
      </c>
      <c r="E915" s="6">
        <v>26.28</v>
      </c>
      <c r="F915" s="6">
        <v>0</v>
      </c>
      <c r="G915" s="9">
        <v>-1.26E-2</v>
      </c>
    </row>
    <row r="916" spans="1:7" ht="18" thickBot="1">
      <c r="A916" s="3">
        <v>40868</v>
      </c>
      <c r="B916" s="10">
        <v>28.61</v>
      </c>
      <c r="C916" s="6">
        <v>23.07</v>
      </c>
      <c r="D916" s="6">
        <v>28.69</v>
      </c>
      <c r="E916" s="6">
        <v>23.07</v>
      </c>
      <c r="F916" s="6">
        <v>0</v>
      </c>
      <c r="G916" s="7">
        <v>7.6399999999999996E-2</v>
      </c>
    </row>
    <row r="917" spans="1:7" ht="18" thickBot="1">
      <c r="A917" s="3">
        <v>40869</v>
      </c>
      <c r="B917" s="11">
        <v>27.35</v>
      </c>
      <c r="C917" s="6">
        <v>22.64</v>
      </c>
      <c r="D917" s="6">
        <v>28.9</v>
      </c>
      <c r="E917" s="6">
        <v>22.64</v>
      </c>
      <c r="F917" s="6">
        <v>0</v>
      </c>
      <c r="G917" s="9">
        <v>-4.3999999999999997E-2</v>
      </c>
    </row>
    <row r="918" spans="1:7" ht="18" thickBot="1">
      <c r="A918" s="3">
        <v>40870</v>
      </c>
      <c r="B918" s="10">
        <v>30.68</v>
      </c>
      <c r="C918" s="6">
        <v>27.35</v>
      </c>
      <c r="D918" s="6">
        <v>32.71</v>
      </c>
      <c r="E918" s="6">
        <v>26.98</v>
      </c>
      <c r="F918" s="6">
        <v>0</v>
      </c>
      <c r="G918" s="7">
        <v>0.12180000000000001</v>
      </c>
    </row>
    <row r="919" spans="1:7" ht="18" thickBot="1">
      <c r="A919" s="3">
        <v>40871</v>
      </c>
      <c r="B919" s="11">
        <v>27.95</v>
      </c>
      <c r="C919" s="6">
        <v>24.84</v>
      </c>
      <c r="D919" s="6">
        <v>32.520000000000003</v>
      </c>
      <c r="E919" s="6">
        <v>24.84</v>
      </c>
      <c r="F919" s="6">
        <v>0</v>
      </c>
      <c r="G919" s="9">
        <v>-8.8999999999999996E-2</v>
      </c>
    </row>
    <row r="920" spans="1:7" ht="18" thickBot="1">
      <c r="A920" s="3">
        <v>40872</v>
      </c>
      <c r="B920" s="10">
        <v>29.12</v>
      </c>
      <c r="C920" s="6">
        <v>27.95</v>
      </c>
      <c r="D920" s="6">
        <v>30.13</v>
      </c>
      <c r="E920" s="6">
        <v>27.95</v>
      </c>
      <c r="F920" s="6">
        <v>0</v>
      </c>
      <c r="G920" s="7">
        <v>4.19E-2</v>
      </c>
    </row>
    <row r="921" spans="1:7" ht="18" thickBot="1">
      <c r="A921" s="3">
        <v>40875</v>
      </c>
      <c r="B921" s="11">
        <v>26.64</v>
      </c>
      <c r="C921" s="6">
        <v>28.63</v>
      </c>
      <c r="D921" s="6">
        <v>28.77</v>
      </c>
      <c r="E921" s="6">
        <v>26.64</v>
      </c>
      <c r="F921" s="6">
        <v>0</v>
      </c>
      <c r="G921" s="9">
        <v>-8.5199999999999998E-2</v>
      </c>
    </row>
    <row r="922" spans="1:7" ht="18" thickBot="1">
      <c r="A922" s="3">
        <v>40876</v>
      </c>
      <c r="B922" s="10">
        <v>26.87</v>
      </c>
      <c r="C922" s="6">
        <v>26.64</v>
      </c>
      <c r="D922" s="6">
        <v>28.15</v>
      </c>
      <c r="E922" s="6">
        <v>26.2</v>
      </c>
      <c r="F922" s="6">
        <v>0</v>
      </c>
      <c r="G922" s="7">
        <v>8.6E-3</v>
      </c>
    </row>
    <row r="923" spans="1:7" ht="18" thickBot="1">
      <c r="A923" s="3">
        <v>40877</v>
      </c>
      <c r="B923" s="11">
        <v>26.55</v>
      </c>
      <c r="C923" s="6">
        <v>26.46</v>
      </c>
      <c r="D923" s="6">
        <v>27.85</v>
      </c>
      <c r="E923" s="6">
        <v>26.15</v>
      </c>
      <c r="F923" s="6">
        <v>0</v>
      </c>
      <c r="G923" s="9">
        <v>-1.1900000000000001E-2</v>
      </c>
    </row>
    <row r="924" spans="1:7" ht="18" thickBot="1">
      <c r="A924" s="3">
        <v>40878</v>
      </c>
      <c r="B924" s="11">
        <v>25.02</v>
      </c>
      <c r="C924" s="6">
        <v>26.55</v>
      </c>
      <c r="D924" s="6">
        <v>26.55</v>
      </c>
      <c r="E924" s="6">
        <v>23.37</v>
      </c>
      <c r="F924" s="6">
        <v>0</v>
      </c>
      <c r="G924" s="9">
        <v>-5.7599999999999998E-2</v>
      </c>
    </row>
    <row r="925" spans="1:7" ht="18" thickBot="1">
      <c r="A925" s="3">
        <v>40879</v>
      </c>
      <c r="B925" s="11">
        <v>23.99</v>
      </c>
      <c r="C925" s="6">
        <v>24.09</v>
      </c>
      <c r="D925" s="6">
        <v>24.9</v>
      </c>
      <c r="E925" s="6">
        <v>23.38</v>
      </c>
      <c r="F925" s="6">
        <v>0</v>
      </c>
      <c r="G925" s="9">
        <v>-4.1200000000000001E-2</v>
      </c>
    </row>
    <row r="926" spans="1:7" ht="18" thickBot="1">
      <c r="A926" s="3">
        <v>40882</v>
      </c>
      <c r="B926" s="10">
        <v>25.02</v>
      </c>
      <c r="C926" s="6">
        <v>23.4</v>
      </c>
      <c r="D926" s="6">
        <v>25.75</v>
      </c>
      <c r="E926" s="6">
        <v>23.4</v>
      </c>
      <c r="F926" s="6">
        <v>0</v>
      </c>
      <c r="G926" s="7">
        <v>4.2900000000000001E-2</v>
      </c>
    </row>
    <row r="927" spans="1:7" ht="18" thickBot="1">
      <c r="A927" s="3">
        <v>40884</v>
      </c>
      <c r="B927" s="10">
        <v>26.46</v>
      </c>
      <c r="C927" s="6">
        <v>24.52</v>
      </c>
      <c r="D927" s="6">
        <v>26.58</v>
      </c>
      <c r="E927" s="6">
        <v>24.52</v>
      </c>
      <c r="F927" s="6">
        <v>0</v>
      </c>
      <c r="G927" s="7">
        <v>5.7599999999999998E-2</v>
      </c>
    </row>
    <row r="928" spans="1:7" ht="18" thickBot="1">
      <c r="A928" s="3">
        <v>40885</v>
      </c>
      <c r="B928" s="10">
        <v>28.58</v>
      </c>
      <c r="C928" s="6">
        <v>25</v>
      </c>
      <c r="D928" s="6">
        <v>29</v>
      </c>
      <c r="E928" s="6">
        <v>25</v>
      </c>
      <c r="F928" s="6">
        <v>0</v>
      </c>
      <c r="G928" s="7">
        <v>8.0100000000000005E-2</v>
      </c>
    </row>
    <row r="929" spans="1:7" ht="18" thickBot="1">
      <c r="A929" s="3">
        <v>40886</v>
      </c>
      <c r="B929" s="10">
        <v>29.53</v>
      </c>
      <c r="C929" s="6">
        <v>28.03</v>
      </c>
      <c r="D929" s="6">
        <v>29.98</v>
      </c>
      <c r="E929" s="6">
        <v>28.03</v>
      </c>
      <c r="F929" s="6">
        <v>0</v>
      </c>
      <c r="G929" s="7">
        <v>3.32E-2</v>
      </c>
    </row>
    <row r="930" spans="1:7" ht="18" thickBot="1">
      <c r="A930" s="3">
        <v>40889</v>
      </c>
      <c r="B930" s="11">
        <v>29.27</v>
      </c>
      <c r="C930" s="6">
        <v>27.21</v>
      </c>
      <c r="D930" s="6">
        <v>30</v>
      </c>
      <c r="E930" s="6">
        <v>27.21</v>
      </c>
      <c r="F930" s="6">
        <v>0</v>
      </c>
      <c r="G930" s="9">
        <v>-8.8000000000000005E-3</v>
      </c>
    </row>
    <row r="931" spans="1:7" ht="18" thickBot="1">
      <c r="A931" s="3">
        <v>40890</v>
      </c>
      <c r="B931" s="11">
        <v>28.11</v>
      </c>
      <c r="C931" s="6">
        <v>28.47</v>
      </c>
      <c r="D931" s="6">
        <v>29.61</v>
      </c>
      <c r="E931" s="6">
        <v>28.11</v>
      </c>
      <c r="F931" s="6">
        <v>0</v>
      </c>
      <c r="G931" s="9">
        <v>-3.9600000000000003E-2</v>
      </c>
    </row>
    <row r="932" spans="1:7" ht="18" thickBot="1">
      <c r="A932" s="3">
        <v>40891</v>
      </c>
      <c r="B932" s="10">
        <v>28.79</v>
      </c>
      <c r="C932" s="6">
        <v>28.08</v>
      </c>
      <c r="D932" s="6">
        <v>29.35</v>
      </c>
      <c r="E932" s="6">
        <v>28.08</v>
      </c>
      <c r="F932" s="6">
        <v>0</v>
      </c>
      <c r="G932" s="7">
        <v>2.4199999999999999E-2</v>
      </c>
    </row>
    <row r="933" spans="1:7" ht="18" thickBot="1">
      <c r="A933" s="3">
        <v>40892</v>
      </c>
      <c r="B933" s="10">
        <v>28.81</v>
      </c>
      <c r="C933" s="6">
        <v>28.79</v>
      </c>
      <c r="D933" s="6">
        <v>30.26</v>
      </c>
      <c r="E933" s="6">
        <v>27.98</v>
      </c>
      <c r="F933" s="6">
        <v>0</v>
      </c>
      <c r="G933" s="7">
        <v>6.9999999999999999E-4</v>
      </c>
    </row>
    <row r="934" spans="1:7" ht="18" thickBot="1">
      <c r="A934" s="3">
        <v>40893</v>
      </c>
      <c r="B934" s="10">
        <v>29.69</v>
      </c>
      <c r="C934" s="6">
        <v>27.48</v>
      </c>
      <c r="D934" s="6">
        <v>29.69</v>
      </c>
      <c r="E934" s="6">
        <v>27.48</v>
      </c>
      <c r="F934" s="6">
        <v>0</v>
      </c>
      <c r="G934" s="7">
        <v>3.0499999999999999E-2</v>
      </c>
    </row>
    <row r="935" spans="1:7" ht="18" thickBot="1">
      <c r="A935" s="3">
        <v>40896</v>
      </c>
      <c r="B935" s="10">
        <v>30.58</v>
      </c>
      <c r="C935" s="6">
        <v>29.69</v>
      </c>
      <c r="D935" s="6">
        <v>31.27</v>
      </c>
      <c r="E935" s="6">
        <v>29.69</v>
      </c>
      <c r="F935" s="6">
        <v>0</v>
      </c>
      <c r="G935" s="7">
        <v>0.03</v>
      </c>
    </row>
    <row r="936" spans="1:7" ht="18" thickBot="1">
      <c r="A936" s="3">
        <v>40897</v>
      </c>
      <c r="B936" s="11">
        <v>30.53</v>
      </c>
      <c r="C936" s="6">
        <v>30.58</v>
      </c>
      <c r="D936" s="6">
        <v>31.02</v>
      </c>
      <c r="E936" s="6">
        <v>29.54</v>
      </c>
      <c r="F936" s="6">
        <v>0</v>
      </c>
      <c r="G936" s="9">
        <v>-1.6000000000000001E-3</v>
      </c>
    </row>
    <row r="937" spans="1:7" ht="18" thickBot="1">
      <c r="A937" s="3">
        <v>40898</v>
      </c>
      <c r="B937" s="11">
        <v>27.53</v>
      </c>
      <c r="C937" s="6">
        <v>28.81</v>
      </c>
      <c r="D937" s="6">
        <v>29.88</v>
      </c>
      <c r="E937" s="6">
        <v>27.53</v>
      </c>
      <c r="F937" s="6">
        <v>0</v>
      </c>
      <c r="G937" s="9">
        <v>-9.8299999999999998E-2</v>
      </c>
    </row>
    <row r="938" spans="1:7" ht="18" thickBot="1">
      <c r="A938" s="3">
        <v>40899</v>
      </c>
      <c r="B938" s="11">
        <v>26.84</v>
      </c>
      <c r="C938" s="6">
        <v>27.31</v>
      </c>
      <c r="D938" s="6">
        <v>28.23</v>
      </c>
      <c r="E938" s="6">
        <v>26.58</v>
      </c>
      <c r="F938" s="6">
        <v>0</v>
      </c>
      <c r="G938" s="9">
        <v>-2.5100000000000001E-2</v>
      </c>
    </row>
    <row r="939" spans="1:7" ht="18" thickBot="1">
      <c r="A939" s="3">
        <v>40900</v>
      </c>
      <c r="B939" s="10">
        <v>27.39</v>
      </c>
      <c r="C939" s="6">
        <v>26.84</v>
      </c>
      <c r="D939" s="6">
        <v>27.91</v>
      </c>
      <c r="E939" s="6">
        <v>25.81</v>
      </c>
      <c r="F939" s="6">
        <v>0</v>
      </c>
      <c r="G939" s="7">
        <v>2.0500000000000001E-2</v>
      </c>
    </row>
    <row r="940" spans="1:7" ht="18" thickBot="1">
      <c r="A940" s="3">
        <v>40903</v>
      </c>
      <c r="B940" s="11">
        <v>26.6</v>
      </c>
      <c r="C940" s="6">
        <v>26.99</v>
      </c>
      <c r="D940" s="6">
        <v>27.97</v>
      </c>
      <c r="E940" s="6">
        <v>26.31</v>
      </c>
      <c r="F940" s="6">
        <v>0</v>
      </c>
      <c r="G940" s="9">
        <v>-2.8799999999999999E-2</v>
      </c>
    </row>
    <row r="941" spans="1:7" ht="18" thickBot="1">
      <c r="A941" s="3">
        <v>40904</v>
      </c>
      <c r="B941" s="11">
        <v>26.29</v>
      </c>
      <c r="C941" s="6">
        <v>26.6</v>
      </c>
      <c r="D941" s="6">
        <v>27.01</v>
      </c>
      <c r="E941" s="6">
        <v>26.03</v>
      </c>
      <c r="F941" s="6">
        <v>0</v>
      </c>
      <c r="G941" s="9">
        <v>-1.17E-2</v>
      </c>
    </row>
    <row r="942" spans="1:7" ht="18" thickBot="1">
      <c r="A942" s="3">
        <v>40905</v>
      </c>
      <c r="B942" s="10">
        <v>26.74</v>
      </c>
      <c r="C942" s="6">
        <v>26.29</v>
      </c>
      <c r="D942" s="6">
        <v>27.24</v>
      </c>
      <c r="E942" s="6">
        <v>25.94</v>
      </c>
      <c r="F942" s="6">
        <v>0</v>
      </c>
      <c r="G942" s="7">
        <v>1.7100000000000001E-2</v>
      </c>
    </row>
    <row r="943" spans="1:7" ht="18" thickBot="1">
      <c r="A943" s="3">
        <v>40906</v>
      </c>
      <c r="B943" s="11">
        <v>26.62</v>
      </c>
      <c r="C943" s="6">
        <v>26.74</v>
      </c>
      <c r="D943" s="6">
        <v>27.55</v>
      </c>
      <c r="E943" s="6">
        <v>26.43</v>
      </c>
      <c r="F943" s="6">
        <v>0</v>
      </c>
      <c r="G943" s="9">
        <v>-4.4999999999999997E-3</v>
      </c>
    </row>
    <row r="944" spans="1:7" ht="18" thickBot="1">
      <c r="A944" s="3">
        <v>40907</v>
      </c>
      <c r="B944" s="10">
        <v>27.11</v>
      </c>
      <c r="C944" s="6">
        <v>26.62</v>
      </c>
      <c r="D944" s="6">
        <v>27.79</v>
      </c>
      <c r="E944" s="6">
        <v>26.25</v>
      </c>
      <c r="F944" s="6">
        <v>0</v>
      </c>
      <c r="G944" s="7">
        <v>1.84E-2</v>
      </c>
    </row>
    <row r="945" spans="1:7" ht="18" thickBot="1">
      <c r="A945" s="3">
        <v>40910</v>
      </c>
      <c r="B945" s="10">
        <v>27.53</v>
      </c>
      <c r="C945" s="6">
        <v>27.11</v>
      </c>
      <c r="D945" s="6">
        <v>28.68</v>
      </c>
      <c r="E945" s="6">
        <v>27.11</v>
      </c>
      <c r="F945" s="6">
        <v>0</v>
      </c>
      <c r="G945" s="7">
        <v>1.55E-2</v>
      </c>
    </row>
    <row r="946" spans="1:7" ht="18" thickBot="1">
      <c r="A946" s="3">
        <v>40911</v>
      </c>
      <c r="B946" s="11">
        <v>26.16</v>
      </c>
      <c r="C946" s="6">
        <v>27.53</v>
      </c>
      <c r="D946" s="6">
        <v>27.53</v>
      </c>
      <c r="E946" s="6">
        <v>25.99</v>
      </c>
      <c r="F946" s="6">
        <v>0</v>
      </c>
      <c r="G946" s="9">
        <v>-4.9799999999999997E-2</v>
      </c>
    </row>
    <row r="947" spans="1:7" ht="18" thickBot="1">
      <c r="A947" s="3">
        <v>40912</v>
      </c>
      <c r="B947" s="10">
        <v>26.41</v>
      </c>
      <c r="C947" s="6">
        <v>26.16</v>
      </c>
      <c r="D947" s="6">
        <v>26.84</v>
      </c>
      <c r="E947" s="6">
        <v>25.6</v>
      </c>
      <c r="F947" s="6">
        <v>0</v>
      </c>
      <c r="G947" s="7">
        <v>9.5999999999999992E-3</v>
      </c>
    </row>
    <row r="948" spans="1:7" ht="18" thickBot="1">
      <c r="A948" s="3">
        <v>40913</v>
      </c>
      <c r="B948" s="11">
        <v>25.91</v>
      </c>
      <c r="C948" s="6">
        <v>26.41</v>
      </c>
      <c r="D948" s="6">
        <v>26.6</v>
      </c>
      <c r="E948" s="6">
        <v>25.72</v>
      </c>
      <c r="F948" s="6">
        <v>0</v>
      </c>
      <c r="G948" s="9">
        <v>-1.89E-2</v>
      </c>
    </row>
    <row r="949" spans="1:7" ht="18" thickBot="1">
      <c r="A949" s="3">
        <v>40914</v>
      </c>
      <c r="B949" s="11">
        <v>25.46</v>
      </c>
      <c r="C949" s="6">
        <v>25.91</v>
      </c>
      <c r="D949" s="6">
        <v>26.44</v>
      </c>
      <c r="E949" s="6">
        <v>25.09</v>
      </c>
      <c r="F949" s="6">
        <v>0</v>
      </c>
      <c r="G949" s="9">
        <v>-1.7399999999999999E-2</v>
      </c>
    </row>
    <row r="950" spans="1:7" ht="18" thickBot="1">
      <c r="A950" s="3">
        <v>40915</v>
      </c>
      <c r="B950" s="10">
        <v>25.65</v>
      </c>
      <c r="C950" s="6">
        <v>25.65</v>
      </c>
      <c r="D950" s="6">
        <v>25.65</v>
      </c>
      <c r="E950" s="6">
        <v>25.65</v>
      </c>
      <c r="F950" s="6">
        <v>0</v>
      </c>
      <c r="G950" s="7">
        <v>7.4999999999999997E-3</v>
      </c>
    </row>
    <row r="951" spans="1:7" ht="18" thickBot="1">
      <c r="A951" s="3">
        <v>40917</v>
      </c>
      <c r="B951" s="10">
        <v>25.68</v>
      </c>
      <c r="C951" s="6">
        <v>25.65</v>
      </c>
      <c r="D951" s="6">
        <v>26.54</v>
      </c>
      <c r="E951" s="6">
        <v>24.91</v>
      </c>
      <c r="F951" s="6">
        <v>0</v>
      </c>
      <c r="G951" s="7">
        <v>1.1999999999999999E-3</v>
      </c>
    </row>
    <row r="952" spans="1:7" ht="18" thickBot="1">
      <c r="A952" s="3">
        <v>40918</v>
      </c>
      <c r="B952" s="11">
        <v>24</v>
      </c>
      <c r="C952" s="6">
        <v>25.68</v>
      </c>
      <c r="D952" s="6">
        <v>25.68</v>
      </c>
      <c r="E952" s="6">
        <v>23.96</v>
      </c>
      <c r="F952" s="6">
        <v>0</v>
      </c>
      <c r="G952" s="9">
        <v>-6.54E-2</v>
      </c>
    </row>
    <row r="953" spans="1:7" ht="18" thickBot="1">
      <c r="A953" s="3">
        <v>40919</v>
      </c>
      <c r="B953" s="10">
        <v>24.54</v>
      </c>
      <c r="C953" s="6">
        <v>24</v>
      </c>
      <c r="D953" s="6">
        <v>24.64</v>
      </c>
      <c r="E953" s="6">
        <v>23.32</v>
      </c>
      <c r="F953" s="6">
        <v>0</v>
      </c>
      <c r="G953" s="7">
        <v>2.2499999999999999E-2</v>
      </c>
    </row>
    <row r="954" spans="1:7" ht="18" thickBot="1">
      <c r="A954" s="3">
        <v>40920</v>
      </c>
      <c r="B954" s="11">
        <v>24.03</v>
      </c>
      <c r="C954" s="6">
        <v>24.54</v>
      </c>
      <c r="D954" s="6">
        <v>24.85</v>
      </c>
      <c r="E954" s="6">
        <v>23.77</v>
      </c>
      <c r="F954" s="6">
        <v>0</v>
      </c>
      <c r="G954" s="9">
        <v>-2.0799999999999999E-2</v>
      </c>
    </row>
    <row r="955" spans="1:7" ht="18" thickBot="1">
      <c r="A955" s="3">
        <v>40921</v>
      </c>
      <c r="B955" s="11">
        <v>23.48</v>
      </c>
      <c r="C955" s="6">
        <v>24.03</v>
      </c>
      <c r="D955" s="6">
        <v>24.15</v>
      </c>
      <c r="E955" s="6">
        <v>23.23</v>
      </c>
      <c r="F955" s="6">
        <v>0</v>
      </c>
      <c r="G955" s="9">
        <v>-2.29E-2</v>
      </c>
    </row>
    <row r="956" spans="1:7" ht="18" thickBot="1">
      <c r="A956" s="3">
        <v>40924</v>
      </c>
      <c r="B956" s="10">
        <v>24.07</v>
      </c>
      <c r="C956" s="6">
        <v>23.48</v>
      </c>
      <c r="D956" s="6">
        <v>24.96</v>
      </c>
      <c r="E956" s="6">
        <v>23.22</v>
      </c>
      <c r="F956" s="6">
        <v>0</v>
      </c>
      <c r="G956" s="7">
        <v>2.5100000000000001E-2</v>
      </c>
    </row>
    <row r="957" spans="1:7" ht="18" thickBot="1">
      <c r="A957" s="3">
        <v>40925</v>
      </c>
      <c r="B957" s="11">
        <v>22.61</v>
      </c>
      <c r="C957" s="6">
        <v>24.07</v>
      </c>
      <c r="D957" s="6">
        <v>24.07</v>
      </c>
      <c r="E957" s="6">
        <v>22.48</v>
      </c>
      <c r="F957" s="6">
        <v>0</v>
      </c>
      <c r="G957" s="9">
        <v>-6.0699999999999997E-2</v>
      </c>
    </row>
    <row r="958" spans="1:7" ht="18" thickBot="1">
      <c r="A958" s="3">
        <v>40926</v>
      </c>
      <c r="B958" s="10">
        <v>22.68</v>
      </c>
      <c r="C958" s="6">
        <v>22.61</v>
      </c>
      <c r="D958" s="6">
        <v>22.75</v>
      </c>
      <c r="E958" s="6">
        <v>21.97</v>
      </c>
      <c r="F958" s="6">
        <v>0</v>
      </c>
      <c r="G958" s="7">
        <v>3.0999999999999999E-3</v>
      </c>
    </row>
    <row r="959" spans="1:7" ht="18" thickBot="1">
      <c r="A959" s="3">
        <v>40927</v>
      </c>
      <c r="B959" s="11">
        <v>21.68</v>
      </c>
      <c r="C959" s="6">
        <v>22.68</v>
      </c>
      <c r="D959" s="6">
        <v>22.68</v>
      </c>
      <c r="E959" s="6">
        <v>20.88</v>
      </c>
      <c r="F959" s="6">
        <v>0</v>
      </c>
      <c r="G959" s="9">
        <v>-4.41E-2</v>
      </c>
    </row>
    <row r="960" spans="1:7" ht="18" thickBot="1">
      <c r="A960" s="3">
        <v>40928</v>
      </c>
      <c r="B960" s="10">
        <v>21.96</v>
      </c>
      <c r="C960" s="6">
        <v>21.68</v>
      </c>
      <c r="D960" s="6">
        <v>22.33</v>
      </c>
      <c r="E960" s="6">
        <v>18.010000000000002</v>
      </c>
      <c r="F960" s="6">
        <v>0</v>
      </c>
      <c r="G960" s="7">
        <v>1.29E-2</v>
      </c>
    </row>
    <row r="961" spans="1:7" ht="18" thickBot="1">
      <c r="A961" s="3">
        <v>40931</v>
      </c>
      <c r="B961" s="10">
        <v>22.14</v>
      </c>
      <c r="C961" s="6">
        <v>21.96</v>
      </c>
      <c r="D961" s="6">
        <v>22.91</v>
      </c>
      <c r="E961" s="6">
        <v>21.96</v>
      </c>
      <c r="F961" s="6">
        <v>0</v>
      </c>
      <c r="G961" s="7">
        <v>8.2000000000000007E-3</v>
      </c>
    </row>
    <row r="962" spans="1:7" ht="18" thickBot="1">
      <c r="A962" s="3">
        <v>40932</v>
      </c>
      <c r="B962" s="11">
        <v>21.42</v>
      </c>
      <c r="C962" s="6">
        <v>22.14</v>
      </c>
      <c r="D962" s="6">
        <v>22.51</v>
      </c>
      <c r="E962" s="6">
        <v>20.77</v>
      </c>
      <c r="F962" s="6">
        <v>0</v>
      </c>
      <c r="G962" s="9">
        <v>-3.2500000000000001E-2</v>
      </c>
    </row>
    <row r="963" spans="1:7" ht="18" thickBot="1">
      <c r="A963" s="3">
        <v>40933</v>
      </c>
      <c r="B963" s="11">
        <v>21.02</v>
      </c>
      <c r="C963" s="6">
        <v>21.42</v>
      </c>
      <c r="D963" s="6">
        <v>21.42</v>
      </c>
      <c r="E963" s="6">
        <v>18.63</v>
      </c>
      <c r="F963" s="6">
        <v>0</v>
      </c>
      <c r="G963" s="9">
        <v>-1.8700000000000001E-2</v>
      </c>
    </row>
    <row r="964" spans="1:7" ht="18" thickBot="1">
      <c r="A964" s="3">
        <v>40935</v>
      </c>
      <c r="B964" s="10">
        <v>21.7</v>
      </c>
      <c r="C964" s="6">
        <v>21.02</v>
      </c>
      <c r="D964" s="6">
        <v>22.2</v>
      </c>
      <c r="E964" s="6">
        <v>20.68</v>
      </c>
      <c r="F964" s="6">
        <v>0</v>
      </c>
      <c r="G964" s="7">
        <v>3.2399999999999998E-2</v>
      </c>
    </row>
    <row r="965" spans="1:7" ht="18" thickBot="1">
      <c r="A965" s="3">
        <v>40938</v>
      </c>
      <c r="B965" s="10">
        <v>23.46</v>
      </c>
      <c r="C965" s="6">
        <v>21.7</v>
      </c>
      <c r="D965" s="6">
        <v>23.48</v>
      </c>
      <c r="E965" s="6">
        <v>21.7</v>
      </c>
      <c r="F965" s="6">
        <v>0</v>
      </c>
      <c r="G965" s="7">
        <v>8.1100000000000005E-2</v>
      </c>
    </row>
    <row r="966" spans="1:7" ht="18" thickBot="1">
      <c r="A966" s="3">
        <v>40939</v>
      </c>
      <c r="B966" s="11">
        <v>22.66</v>
      </c>
      <c r="C966" s="6">
        <v>23.46</v>
      </c>
      <c r="D966" s="6">
        <v>23.46</v>
      </c>
      <c r="E966" s="6">
        <v>22.33</v>
      </c>
      <c r="F966" s="6">
        <v>0</v>
      </c>
      <c r="G966" s="9">
        <v>-3.4099999999999998E-2</v>
      </c>
    </row>
    <row r="967" spans="1:7" ht="18" thickBot="1">
      <c r="A967" s="3">
        <v>40940</v>
      </c>
      <c r="B967" s="10">
        <v>22.89</v>
      </c>
      <c r="C967" s="6">
        <v>22.66</v>
      </c>
      <c r="D967" s="6">
        <v>23.49</v>
      </c>
      <c r="E967" s="6">
        <v>22.17</v>
      </c>
      <c r="F967" s="6">
        <v>0</v>
      </c>
      <c r="G967" s="7">
        <v>1.0200000000000001E-2</v>
      </c>
    </row>
    <row r="968" spans="1:7" ht="18" thickBot="1">
      <c r="A968" s="3">
        <v>40941</v>
      </c>
      <c r="B968" s="10">
        <v>23.69</v>
      </c>
      <c r="C968" s="6">
        <v>22.89</v>
      </c>
      <c r="D968" s="6">
        <v>24.26</v>
      </c>
      <c r="E968" s="6">
        <v>21.88</v>
      </c>
      <c r="F968" s="6">
        <v>0</v>
      </c>
      <c r="G968" s="7">
        <v>3.49E-2</v>
      </c>
    </row>
    <row r="969" spans="1:7" ht="18" thickBot="1">
      <c r="A969" s="3">
        <v>40942</v>
      </c>
      <c r="B969" s="10">
        <v>24.09</v>
      </c>
      <c r="C969" s="6">
        <v>23.69</v>
      </c>
      <c r="D969" s="6">
        <v>24.49</v>
      </c>
      <c r="E969" s="6">
        <v>23.35</v>
      </c>
      <c r="F969" s="6">
        <v>0</v>
      </c>
      <c r="G969" s="7">
        <v>1.6899999999999998E-2</v>
      </c>
    </row>
    <row r="970" spans="1:7" ht="18" thickBot="1">
      <c r="A970" s="3">
        <v>40945</v>
      </c>
      <c r="B970" s="10">
        <v>24.62</v>
      </c>
      <c r="C970" s="6">
        <v>24.09</v>
      </c>
      <c r="D970" s="6">
        <v>25.02</v>
      </c>
      <c r="E970" s="6">
        <v>23.58</v>
      </c>
      <c r="F970" s="6">
        <v>0</v>
      </c>
      <c r="G970" s="7">
        <v>2.1999999999999999E-2</v>
      </c>
    </row>
    <row r="971" spans="1:7" ht="18" thickBot="1">
      <c r="A971" s="3">
        <v>40946</v>
      </c>
      <c r="B971" s="10">
        <v>24.91</v>
      </c>
      <c r="C971" s="6">
        <v>24.66</v>
      </c>
      <c r="D971" s="6">
        <v>25.15</v>
      </c>
      <c r="E971" s="6">
        <v>23.69</v>
      </c>
      <c r="F971" s="6">
        <v>0</v>
      </c>
      <c r="G971" s="7">
        <v>1.18E-2</v>
      </c>
    </row>
    <row r="972" spans="1:7" ht="18" thickBot="1">
      <c r="A972" s="3">
        <v>40947</v>
      </c>
      <c r="B972" s="11">
        <v>24.27</v>
      </c>
      <c r="C972" s="6">
        <v>24.91</v>
      </c>
      <c r="D972" s="6">
        <v>25.01</v>
      </c>
      <c r="E972" s="6">
        <v>24.17</v>
      </c>
      <c r="F972" s="6">
        <v>0</v>
      </c>
      <c r="G972" s="9">
        <v>-2.5700000000000001E-2</v>
      </c>
    </row>
    <row r="973" spans="1:7" ht="18" thickBot="1">
      <c r="A973" s="3">
        <v>40948</v>
      </c>
      <c r="B973" s="11">
        <v>23.3</v>
      </c>
      <c r="C973" s="6">
        <v>24.27</v>
      </c>
      <c r="D973" s="6">
        <v>24.61</v>
      </c>
      <c r="E973" s="6">
        <v>23.25</v>
      </c>
      <c r="F973" s="6">
        <v>0</v>
      </c>
      <c r="G973" s="9">
        <v>-0.04</v>
      </c>
    </row>
    <row r="974" spans="1:7" ht="18" thickBot="1">
      <c r="A974" s="3">
        <v>40949</v>
      </c>
      <c r="B974" s="10">
        <v>23.83</v>
      </c>
      <c r="C974" s="6">
        <v>23.3</v>
      </c>
      <c r="D974" s="6">
        <v>24.47</v>
      </c>
      <c r="E974" s="6">
        <v>22.98</v>
      </c>
      <c r="F974" s="6">
        <v>0</v>
      </c>
      <c r="G974" s="7">
        <v>2.2700000000000001E-2</v>
      </c>
    </row>
    <row r="975" spans="1:7" ht="18" thickBot="1">
      <c r="A975" s="3">
        <v>40952</v>
      </c>
      <c r="B975" s="11">
        <v>23.71</v>
      </c>
      <c r="C975" s="6">
        <v>23.83</v>
      </c>
      <c r="D975" s="6">
        <v>24.76</v>
      </c>
      <c r="E975" s="6">
        <v>23.12</v>
      </c>
      <c r="F975" s="6">
        <v>0</v>
      </c>
      <c r="G975" s="9">
        <v>-5.0000000000000001E-3</v>
      </c>
    </row>
    <row r="976" spans="1:7" ht="18" thickBot="1">
      <c r="A976" s="3">
        <v>40953</v>
      </c>
      <c r="B976" s="11">
        <v>22.71</v>
      </c>
      <c r="C976" s="6">
        <v>23.71</v>
      </c>
      <c r="D976" s="6">
        <v>23.92</v>
      </c>
      <c r="E976" s="6">
        <v>22.71</v>
      </c>
      <c r="F976" s="6">
        <v>0</v>
      </c>
      <c r="G976" s="9">
        <v>-4.2200000000000001E-2</v>
      </c>
    </row>
    <row r="977" spans="1:7" ht="18" thickBot="1">
      <c r="A977" s="3">
        <v>40954</v>
      </c>
      <c r="B977" s="11">
        <v>22.1</v>
      </c>
      <c r="C977" s="6">
        <v>22.71</v>
      </c>
      <c r="D977" s="6">
        <v>22.71</v>
      </c>
      <c r="E977" s="6">
        <v>21.71</v>
      </c>
      <c r="F977" s="6">
        <v>0</v>
      </c>
      <c r="G977" s="9">
        <v>-2.69E-2</v>
      </c>
    </row>
    <row r="978" spans="1:7" ht="18" thickBot="1">
      <c r="A978" s="3">
        <v>40955</v>
      </c>
      <c r="B978" s="10">
        <v>23.33</v>
      </c>
      <c r="C978" s="6">
        <v>22.1</v>
      </c>
      <c r="D978" s="6">
        <v>23.88</v>
      </c>
      <c r="E978" s="6">
        <v>20.3</v>
      </c>
      <c r="F978" s="6">
        <v>0</v>
      </c>
      <c r="G978" s="7">
        <v>5.57E-2</v>
      </c>
    </row>
    <row r="979" spans="1:7" ht="18" thickBot="1">
      <c r="A979" s="3">
        <v>40956</v>
      </c>
      <c r="B979" s="10">
        <v>24.18</v>
      </c>
      <c r="C979" s="6">
        <v>23.33</v>
      </c>
      <c r="D979" s="6">
        <v>24.91</v>
      </c>
      <c r="E979" s="6">
        <v>21.81</v>
      </c>
      <c r="F979" s="6">
        <v>0</v>
      </c>
      <c r="G979" s="7">
        <v>3.6400000000000002E-2</v>
      </c>
    </row>
    <row r="980" spans="1:7" ht="18" thickBot="1">
      <c r="A980" s="3">
        <v>40960</v>
      </c>
      <c r="B980" s="10">
        <v>26.25</v>
      </c>
      <c r="C980" s="6">
        <v>24.18</v>
      </c>
      <c r="D980" s="6">
        <v>27.18</v>
      </c>
      <c r="E980" s="6">
        <v>24.18</v>
      </c>
      <c r="F980" s="6">
        <v>0</v>
      </c>
      <c r="G980" s="7">
        <v>8.5599999999999996E-2</v>
      </c>
    </row>
    <row r="981" spans="1:7" ht="18" thickBot="1">
      <c r="A981" s="3">
        <v>40961</v>
      </c>
      <c r="B981" s="10">
        <v>26.8</v>
      </c>
      <c r="C981" s="6">
        <v>26.25</v>
      </c>
      <c r="D981" s="6">
        <v>27.3</v>
      </c>
      <c r="E981" s="6">
        <v>25.69</v>
      </c>
      <c r="F981" s="6">
        <v>0</v>
      </c>
      <c r="G981" s="7">
        <v>2.1000000000000001E-2</v>
      </c>
    </row>
    <row r="982" spans="1:7" ht="18" thickBot="1">
      <c r="A982" s="3">
        <v>40962</v>
      </c>
      <c r="B982" s="11">
        <v>24.33</v>
      </c>
      <c r="C982" s="6">
        <v>26.8</v>
      </c>
      <c r="D982" s="6">
        <v>26.8</v>
      </c>
      <c r="E982" s="6">
        <v>24.13</v>
      </c>
      <c r="F982" s="6">
        <v>0</v>
      </c>
      <c r="G982" s="9">
        <v>-9.2200000000000004E-2</v>
      </c>
    </row>
    <row r="983" spans="1:7" ht="18" thickBot="1">
      <c r="A983" s="3">
        <v>40963</v>
      </c>
      <c r="B983" s="10">
        <v>24.82</v>
      </c>
      <c r="C983" s="6">
        <v>24.33</v>
      </c>
      <c r="D983" s="6">
        <v>25.79</v>
      </c>
      <c r="E983" s="6">
        <v>23.59</v>
      </c>
      <c r="F983" s="6">
        <v>0</v>
      </c>
      <c r="G983" s="7">
        <v>2.01E-2</v>
      </c>
    </row>
    <row r="984" spans="1:7" ht="18" thickBot="1">
      <c r="A984" s="3">
        <v>40966</v>
      </c>
      <c r="B984" s="10">
        <v>27.38</v>
      </c>
      <c r="C984" s="6">
        <v>24.82</v>
      </c>
      <c r="D984" s="6">
        <v>27.87</v>
      </c>
      <c r="E984" s="6">
        <v>24.82</v>
      </c>
      <c r="F984" s="6">
        <v>0</v>
      </c>
      <c r="G984" s="7">
        <v>0.1031</v>
      </c>
    </row>
    <row r="985" spans="1:7" ht="18" thickBot="1">
      <c r="A985" s="3">
        <v>40967</v>
      </c>
      <c r="B985" s="11">
        <v>25.85</v>
      </c>
      <c r="C985" s="6">
        <v>27.38</v>
      </c>
      <c r="D985" s="6">
        <v>27.38</v>
      </c>
      <c r="E985" s="6">
        <v>25.7</v>
      </c>
      <c r="F985" s="6">
        <v>0</v>
      </c>
      <c r="G985" s="9">
        <v>-5.5899999999999998E-2</v>
      </c>
    </row>
    <row r="986" spans="1:7" ht="18" thickBot="1">
      <c r="A986" s="3">
        <v>40968</v>
      </c>
      <c r="B986" s="10">
        <v>26.93</v>
      </c>
      <c r="C986" s="6">
        <v>25.85</v>
      </c>
      <c r="D986" s="6">
        <v>27.09</v>
      </c>
      <c r="E986" s="6">
        <v>24.69</v>
      </c>
      <c r="F986" s="6">
        <v>0</v>
      </c>
      <c r="G986" s="7">
        <v>4.1799999999999997E-2</v>
      </c>
    </row>
    <row r="987" spans="1:7" ht="18" thickBot="1">
      <c r="A987" s="3">
        <v>40969</v>
      </c>
      <c r="B987" s="10">
        <v>27.67</v>
      </c>
      <c r="C987" s="6">
        <v>26.93</v>
      </c>
      <c r="D987" s="6">
        <v>28.02</v>
      </c>
      <c r="E987" s="6">
        <v>26.52</v>
      </c>
      <c r="F987" s="6">
        <v>0</v>
      </c>
      <c r="G987" s="7">
        <v>2.75E-2</v>
      </c>
    </row>
    <row r="988" spans="1:7" ht="18" thickBot="1">
      <c r="A988" s="3">
        <v>40970</v>
      </c>
      <c r="B988" s="10">
        <v>27.84</v>
      </c>
      <c r="C988" s="6">
        <v>27.67</v>
      </c>
      <c r="D988" s="6">
        <v>28.37</v>
      </c>
      <c r="E988" s="6">
        <v>26.62</v>
      </c>
      <c r="F988" s="6">
        <v>0</v>
      </c>
      <c r="G988" s="7">
        <v>6.1000000000000004E-3</v>
      </c>
    </row>
    <row r="989" spans="1:7" ht="18" thickBot="1">
      <c r="A989" s="3">
        <v>40971</v>
      </c>
      <c r="B989" s="10">
        <v>28.2</v>
      </c>
      <c r="C989" s="6">
        <v>27.84</v>
      </c>
      <c r="D989" s="6">
        <v>28.2</v>
      </c>
      <c r="E989" s="6">
        <v>27.17</v>
      </c>
      <c r="F989" s="6">
        <v>0</v>
      </c>
      <c r="G989" s="7">
        <v>1.29E-2</v>
      </c>
    </row>
    <row r="990" spans="1:7" ht="18" thickBot="1">
      <c r="A990" s="3">
        <v>40973</v>
      </c>
      <c r="B990" s="10">
        <v>28.92</v>
      </c>
      <c r="C990" s="6">
        <v>28.2</v>
      </c>
      <c r="D990" s="6">
        <v>29.55</v>
      </c>
      <c r="E990" s="6">
        <v>28.2</v>
      </c>
      <c r="F990" s="6">
        <v>0</v>
      </c>
      <c r="G990" s="7">
        <v>2.5499999999999998E-2</v>
      </c>
    </row>
    <row r="991" spans="1:7" ht="18" thickBot="1">
      <c r="A991" s="3">
        <v>40974</v>
      </c>
      <c r="B991" s="11">
        <v>27.34</v>
      </c>
      <c r="C991" s="6">
        <v>28.92</v>
      </c>
      <c r="D991" s="6">
        <v>28.92</v>
      </c>
      <c r="E991" s="6">
        <v>26.05</v>
      </c>
      <c r="F991" s="6">
        <v>0</v>
      </c>
      <c r="G991" s="9">
        <v>-5.4600000000000003E-2</v>
      </c>
    </row>
    <row r="992" spans="1:7" ht="18" thickBot="1">
      <c r="A992" s="3">
        <v>40975</v>
      </c>
      <c r="B992" s="11">
        <v>26.33</v>
      </c>
      <c r="C992" s="6">
        <v>27.34</v>
      </c>
      <c r="D992" s="6">
        <v>27.34</v>
      </c>
      <c r="E992" s="6">
        <v>25.97</v>
      </c>
      <c r="F992" s="6">
        <v>0</v>
      </c>
      <c r="G992" s="9">
        <v>-3.6900000000000002E-2</v>
      </c>
    </row>
    <row r="993" spans="1:7" ht="18" thickBot="1">
      <c r="A993" s="3">
        <v>40977</v>
      </c>
      <c r="B993" s="11">
        <v>25.47</v>
      </c>
      <c r="C993" s="6">
        <v>26.33</v>
      </c>
      <c r="D993" s="6">
        <v>26.33</v>
      </c>
      <c r="E993" s="6">
        <v>24.6</v>
      </c>
      <c r="F993" s="6">
        <v>0</v>
      </c>
      <c r="G993" s="9">
        <v>-3.27E-2</v>
      </c>
    </row>
    <row r="994" spans="1:7" ht="18" thickBot="1">
      <c r="A994" s="3">
        <v>40980</v>
      </c>
      <c r="B994" s="10">
        <v>26.27</v>
      </c>
      <c r="C994" s="6">
        <v>25.47</v>
      </c>
      <c r="D994" s="6">
        <v>26.93</v>
      </c>
      <c r="E994" s="6">
        <v>24.92</v>
      </c>
      <c r="F994" s="6">
        <v>0</v>
      </c>
      <c r="G994" s="7">
        <v>3.1399999999999997E-2</v>
      </c>
    </row>
    <row r="995" spans="1:7" ht="18" thickBot="1">
      <c r="A995" s="3">
        <v>40981</v>
      </c>
      <c r="B995" s="11">
        <v>24.75</v>
      </c>
      <c r="C995" s="6">
        <v>26.27</v>
      </c>
      <c r="D995" s="6">
        <v>26.27</v>
      </c>
      <c r="E995" s="6">
        <v>24.64</v>
      </c>
      <c r="F995" s="6">
        <v>0</v>
      </c>
      <c r="G995" s="9">
        <v>-5.79E-2</v>
      </c>
    </row>
    <row r="996" spans="1:7" ht="18" thickBot="1">
      <c r="A996" s="3">
        <v>40982</v>
      </c>
      <c r="B996" s="11">
        <v>24.72</v>
      </c>
      <c r="C996" s="6">
        <v>24.75</v>
      </c>
      <c r="D996" s="6">
        <v>25.09</v>
      </c>
      <c r="E996" s="6">
        <v>23.03</v>
      </c>
      <c r="F996" s="6">
        <v>0</v>
      </c>
      <c r="G996" s="9">
        <v>-1.1999999999999999E-3</v>
      </c>
    </row>
    <row r="997" spans="1:7" ht="18" thickBot="1">
      <c r="A997" s="3">
        <v>40983</v>
      </c>
      <c r="B997" s="10">
        <v>25.42</v>
      </c>
      <c r="C997" s="6">
        <v>24.72</v>
      </c>
      <c r="D997" s="6">
        <v>25.64</v>
      </c>
      <c r="E997" s="6">
        <v>24.04</v>
      </c>
      <c r="F997" s="6">
        <v>0</v>
      </c>
      <c r="G997" s="7">
        <v>2.8299999999999999E-2</v>
      </c>
    </row>
    <row r="998" spans="1:7" ht="18" thickBot="1">
      <c r="A998" s="3">
        <v>40984</v>
      </c>
      <c r="B998" s="11">
        <v>23.13</v>
      </c>
      <c r="C998" s="6">
        <v>25.42</v>
      </c>
      <c r="D998" s="6">
        <v>25.42</v>
      </c>
      <c r="E998" s="6">
        <v>22.58</v>
      </c>
      <c r="F998" s="6">
        <v>0</v>
      </c>
      <c r="G998" s="9">
        <v>-9.01E-2</v>
      </c>
    </row>
    <row r="999" spans="1:7" ht="18" thickBot="1">
      <c r="A999" s="3">
        <v>40987</v>
      </c>
      <c r="B999" s="11">
        <v>22.97</v>
      </c>
      <c r="C999" s="6">
        <v>23.13</v>
      </c>
      <c r="D999" s="6">
        <v>23.82</v>
      </c>
      <c r="E999" s="6">
        <v>22.79</v>
      </c>
      <c r="F999" s="6">
        <v>0</v>
      </c>
      <c r="G999" s="9">
        <v>-6.8999999999999999E-3</v>
      </c>
    </row>
    <row r="1000" spans="1:7" ht="18" thickBot="1">
      <c r="A1000" s="3">
        <v>40988</v>
      </c>
      <c r="B1000" s="11">
        <v>21.94</v>
      </c>
      <c r="C1000" s="6">
        <v>22.97</v>
      </c>
      <c r="D1000" s="6">
        <v>22.97</v>
      </c>
      <c r="E1000" s="6">
        <v>21.36</v>
      </c>
      <c r="F1000" s="6">
        <v>0</v>
      </c>
      <c r="G1000" s="9">
        <v>-4.48E-2</v>
      </c>
    </row>
    <row r="1001" spans="1:7" ht="18" thickBot="1">
      <c r="A1001" s="3">
        <v>40989</v>
      </c>
      <c r="B1001" s="11">
        <v>21</v>
      </c>
      <c r="C1001" s="6">
        <v>21.94</v>
      </c>
      <c r="D1001" s="6">
        <v>21.99</v>
      </c>
      <c r="E1001" s="6">
        <v>21</v>
      </c>
      <c r="F1001" s="6">
        <v>0</v>
      </c>
      <c r="G1001" s="9">
        <v>-4.2799999999999998E-2</v>
      </c>
    </row>
    <row r="1002" spans="1:7" ht="18" thickBot="1">
      <c r="A1002" s="3">
        <v>40990</v>
      </c>
      <c r="B1002" s="10">
        <v>24.77</v>
      </c>
      <c r="C1002" s="6">
        <v>21</v>
      </c>
      <c r="D1002" s="6">
        <v>24.77</v>
      </c>
      <c r="E1002" s="6">
        <v>20.59</v>
      </c>
      <c r="F1002" s="6">
        <v>0</v>
      </c>
      <c r="G1002" s="7">
        <v>0.17949999999999999</v>
      </c>
    </row>
    <row r="1003" spans="1:7" ht="18" thickBot="1">
      <c r="A1003" s="3">
        <v>40991</v>
      </c>
      <c r="B1003" s="11">
        <v>23.34</v>
      </c>
      <c r="C1003" s="6">
        <v>24.77</v>
      </c>
      <c r="D1003" s="6">
        <v>24.77</v>
      </c>
      <c r="E1003" s="6">
        <v>22.89</v>
      </c>
      <c r="F1003" s="6">
        <v>0</v>
      </c>
      <c r="G1003" s="9">
        <v>-5.7700000000000001E-2</v>
      </c>
    </row>
    <row r="1004" spans="1:7" ht="18" thickBot="1">
      <c r="A1004" s="3">
        <v>40994</v>
      </c>
      <c r="B1004" s="10">
        <v>26.74</v>
      </c>
      <c r="C1004" s="6">
        <v>23.34</v>
      </c>
      <c r="D1004" s="6">
        <v>27.45</v>
      </c>
      <c r="E1004" s="6">
        <v>22.4</v>
      </c>
      <c r="F1004" s="6">
        <v>0</v>
      </c>
      <c r="G1004" s="7">
        <v>0.1457</v>
      </c>
    </row>
    <row r="1005" spans="1:7" ht="18" thickBot="1">
      <c r="A1005" s="3">
        <v>40995</v>
      </c>
      <c r="B1005" s="11">
        <v>25.05</v>
      </c>
      <c r="C1005" s="6">
        <v>26.74</v>
      </c>
      <c r="D1005" s="6">
        <v>27.13</v>
      </c>
      <c r="E1005" s="6">
        <v>24.32</v>
      </c>
      <c r="F1005" s="6">
        <v>0</v>
      </c>
      <c r="G1005" s="9">
        <v>-6.3200000000000006E-2</v>
      </c>
    </row>
    <row r="1006" spans="1:7" ht="18" thickBot="1">
      <c r="A1006" s="3">
        <v>40996</v>
      </c>
      <c r="B1006" s="11">
        <v>24.87</v>
      </c>
      <c r="C1006" s="6">
        <v>25.05</v>
      </c>
      <c r="D1006" s="6">
        <v>25.83</v>
      </c>
      <c r="E1006" s="6">
        <v>24.82</v>
      </c>
      <c r="F1006" s="6">
        <v>0</v>
      </c>
      <c r="G1006" s="9">
        <v>-7.1999999999999998E-3</v>
      </c>
    </row>
    <row r="1007" spans="1:7" ht="18" thickBot="1">
      <c r="A1007" s="3">
        <v>40997</v>
      </c>
      <c r="B1007" s="11">
        <v>24.33</v>
      </c>
      <c r="C1007" s="6">
        <v>24.87</v>
      </c>
      <c r="D1007" s="6">
        <v>25.86</v>
      </c>
      <c r="E1007" s="6">
        <v>24.19</v>
      </c>
      <c r="F1007" s="6">
        <v>0</v>
      </c>
      <c r="G1007" s="9">
        <v>-2.1700000000000001E-2</v>
      </c>
    </row>
    <row r="1008" spans="1:7" ht="18" thickBot="1">
      <c r="A1008" s="3">
        <v>40998</v>
      </c>
      <c r="B1008" s="11">
        <v>22.38</v>
      </c>
      <c r="C1008" s="6">
        <v>24.33</v>
      </c>
      <c r="D1008" s="6">
        <v>24.33</v>
      </c>
      <c r="E1008" s="6">
        <v>22.07</v>
      </c>
      <c r="F1008" s="6">
        <v>0</v>
      </c>
      <c r="G1008" s="9">
        <v>-8.0100000000000005E-2</v>
      </c>
    </row>
    <row r="1009" spans="1:7" ht="18" thickBot="1">
      <c r="A1009" s="3">
        <v>41001</v>
      </c>
      <c r="B1009" s="11">
        <v>20.88</v>
      </c>
      <c r="C1009" s="6">
        <v>22.86</v>
      </c>
      <c r="D1009" s="6">
        <v>22.94</v>
      </c>
      <c r="E1009" s="6">
        <v>20.88</v>
      </c>
      <c r="F1009" s="6">
        <v>0</v>
      </c>
      <c r="G1009" s="9">
        <v>-6.7000000000000004E-2</v>
      </c>
    </row>
    <row r="1010" spans="1:7" ht="18" thickBot="1">
      <c r="A1010" s="3">
        <v>41002</v>
      </c>
      <c r="B1010" s="11">
        <v>20.010000000000002</v>
      </c>
      <c r="C1010" s="6">
        <v>20.88</v>
      </c>
      <c r="D1010" s="6">
        <v>20.88</v>
      </c>
      <c r="E1010" s="6">
        <v>19.93</v>
      </c>
      <c r="F1010" s="6">
        <v>0</v>
      </c>
      <c r="G1010" s="9">
        <v>-4.1700000000000001E-2</v>
      </c>
    </row>
    <row r="1011" spans="1:7" ht="18" thickBot="1">
      <c r="A1011" s="3">
        <v>41003</v>
      </c>
      <c r="B1011" s="10">
        <v>20.63</v>
      </c>
      <c r="C1011" s="6">
        <v>20.010000000000002</v>
      </c>
      <c r="D1011" s="6">
        <v>20.85</v>
      </c>
      <c r="E1011" s="6">
        <v>20.010000000000002</v>
      </c>
      <c r="F1011" s="6">
        <v>0</v>
      </c>
      <c r="G1011" s="7">
        <v>3.1E-2</v>
      </c>
    </row>
    <row r="1012" spans="1:7" ht="18" thickBot="1">
      <c r="A1012" s="3">
        <v>41008</v>
      </c>
      <c r="B1012" s="10">
        <v>22.33</v>
      </c>
      <c r="C1012" s="6">
        <v>20.63</v>
      </c>
      <c r="D1012" s="6">
        <v>22.44</v>
      </c>
      <c r="E1012" s="6">
        <v>20.63</v>
      </c>
      <c r="F1012" s="6">
        <v>0</v>
      </c>
      <c r="G1012" s="7">
        <v>8.2400000000000001E-2</v>
      </c>
    </row>
    <row r="1013" spans="1:7" ht="18" thickBot="1">
      <c r="A1013" s="3">
        <v>41009</v>
      </c>
      <c r="B1013" s="11">
        <v>21.92</v>
      </c>
      <c r="C1013" s="6">
        <v>22.33</v>
      </c>
      <c r="D1013" s="6">
        <v>22.81</v>
      </c>
      <c r="E1013" s="6">
        <v>21.73</v>
      </c>
      <c r="F1013" s="6">
        <v>0</v>
      </c>
      <c r="G1013" s="9">
        <v>-1.84E-2</v>
      </c>
    </row>
    <row r="1014" spans="1:7" ht="18" thickBot="1">
      <c r="A1014" s="3">
        <v>41010</v>
      </c>
      <c r="B1014" s="10">
        <v>22.29</v>
      </c>
      <c r="C1014" s="6">
        <v>21.92</v>
      </c>
      <c r="D1014" s="6">
        <v>22.75</v>
      </c>
      <c r="E1014" s="6">
        <v>21.65</v>
      </c>
      <c r="F1014" s="6">
        <v>0</v>
      </c>
      <c r="G1014" s="7">
        <v>1.6899999999999998E-2</v>
      </c>
    </row>
    <row r="1015" spans="1:7" ht="18" thickBot="1">
      <c r="A1015" s="3">
        <v>41011</v>
      </c>
      <c r="B1015" s="11">
        <v>21.78</v>
      </c>
      <c r="C1015" s="6">
        <v>22.29</v>
      </c>
      <c r="D1015" s="6">
        <v>22.29</v>
      </c>
      <c r="E1015" s="6">
        <v>21.72</v>
      </c>
      <c r="F1015" s="6">
        <v>0</v>
      </c>
      <c r="G1015" s="9">
        <v>-2.29E-2</v>
      </c>
    </row>
    <row r="1016" spans="1:7" ht="18" thickBot="1">
      <c r="A1016" s="3">
        <v>41012</v>
      </c>
      <c r="B1016" s="10">
        <v>22.75</v>
      </c>
      <c r="C1016" s="6">
        <v>19.86</v>
      </c>
      <c r="D1016" s="6">
        <v>23.16</v>
      </c>
      <c r="E1016" s="6">
        <v>19.86</v>
      </c>
      <c r="F1016" s="6">
        <v>0</v>
      </c>
      <c r="G1016" s="7">
        <v>4.4499999999999998E-2</v>
      </c>
    </row>
    <row r="1017" spans="1:7" ht="18" thickBot="1">
      <c r="A1017" s="3">
        <v>41015</v>
      </c>
      <c r="B1017" s="11">
        <v>22.23</v>
      </c>
      <c r="C1017" s="6">
        <v>22.75</v>
      </c>
      <c r="D1017" s="6">
        <v>23.29</v>
      </c>
      <c r="E1017" s="6">
        <v>22.23</v>
      </c>
      <c r="F1017" s="6">
        <v>0</v>
      </c>
      <c r="G1017" s="9">
        <v>-2.29E-2</v>
      </c>
    </row>
    <row r="1018" spans="1:7" ht="18" thickBot="1">
      <c r="A1018" s="3">
        <v>41016</v>
      </c>
      <c r="B1018" s="11">
        <v>20.309999999999999</v>
      </c>
      <c r="C1018" s="6">
        <v>22.23</v>
      </c>
      <c r="D1018" s="6">
        <v>22.75</v>
      </c>
      <c r="E1018" s="6">
        <v>20.29</v>
      </c>
      <c r="F1018" s="6">
        <v>0</v>
      </c>
      <c r="G1018" s="9">
        <v>-8.6400000000000005E-2</v>
      </c>
    </row>
    <row r="1019" spans="1:7" ht="18" thickBot="1">
      <c r="A1019" s="3">
        <v>41017</v>
      </c>
      <c r="B1019" s="11">
        <v>20.03</v>
      </c>
      <c r="C1019" s="6">
        <v>18.93</v>
      </c>
      <c r="D1019" s="6">
        <v>20.2</v>
      </c>
      <c r="E1019" s="6">
        <v>18.93</v>
      </c>
      <c r="F1019" s="6">
        <v>0</v>
      </c>
      <c r="G1019" s="9">
        <v>-1.38E-2</v>
      </c>
    </row>
    <row r="1020" spans="1:7" ht="18" thickBot="1">
      <c r="A1020" s="3">
        <v>41018</v>
      </c>
      <c r="B1020" s="11">
        <v>19.350000000000001</v>
      </c>
      <c r="C1020" s="6">
        <v>20.03</v>
      </c>
      <c r="D1020" s="6">
        <v>20.03</v>
      </c>
      <c r="E1020" s="6">
        <v>18.989999999999998</v>
      </c>
      <c r="F1020" s="6">
        <v>0</v>
      </c>
      <c r="G1020" s="9">
        <v>-3.39E-2</v>
      </c>
    </row>
    <row r="1021" spans="1:7" ht="18" thickBot="1">
      <c r="A1021" s="3">
        <v>41019</v>
      </c>
      <c r="B1021" s="10">
        <v>20.09</v>
      </c>
      <c r="C1021" s="6">
        <v>19.350000000000001</v>
      </c>
      <c r="D1021" s="6">
        <v>20.75</v>
      </c>
      <c r="E1021" s="6">
        <v>19.02</v>
      </c>
      <c r="F1021" s="6">
        <v>0</v>
      </c>
      <c r="G1021" s="7">
        <v>3.8199999999999998E-2</v>
      </c>
    </row>
    <row r="1022" spans="1:7" ht="18" thickBot="1">
      <c r="A1022" s="3">
        <v>41022</v>
      </c>
      <c r="B1022" s="10">
        <v>21.57</v>
      </c>
      <c r="C1022" s="6">
        <v>20.09</v>
      </c>
      <c r="D1022" s="6">
        <v>21.57</v>
      </c>
      <c r="E1022" s="6">
        <v>19.71</v>
      </c>
      <c r="F1022" s="6">
        <v>0</v>
      </c>
      <c r="G1022" s="7">
        <v>7.3700000000000002E-2</v>
      </c>
    </row>
    <row r="1023" spans="1:7" ht="18" thickBot="1">
      <c r="A1023" s="3">
        <v>41023</v>
      </c>
      <c r="B1023" s="11">
        <v>19.25</v>
      </c>
      <c r="C1023" s="6">
        <v>21.57</v>
      </c>
      <c r="D1023" s="6">
        <v>21.57</v>
      </c>
      <c r="E1023" s="6">
        <v>19.13</v>
      </c>
      <c r="F1023" s="6">
        <v>0</v>
      </c>
      <c r="G1023" s="9">
        <v>-0.1076</v>
      </c>
    </row>
    <row r="1024" spans="1:7" ht="18" thickBot="1">
      <c r="A1024" s="3">
        <v>41024</v>
      </c>
      <c r="B1024" s="11">
        <v>18.940000000000001</v>
      </c>
      <c r="C1024" s="6">
        <v>17.760000000000002</v>
      </c>
      <c r="D1024" s="6">
        <v>20.399999999999999</v>
      </c>
      <c r="E1024" s="6">
        <v>17.760000000000002</v>
      </c>
      <c r="F1024" s="6">
        <v>0</v>
      </c>
      <c r="G1024" s="9">
        <v>-1.61E-2</v>
      </c>
    </row>
    <row r="1025" spans="1:7" ht="18" thickBot="1">
      <c r="A1025" s="3">
        <v>41025</v>
      </c>
      <c r="B1025" s="11">
        <v>18.739999999999998</v>
      </c>
      <c r="C1025" s="6">
        <v>19.329999999999998</v>
      </c>
      <c r="D1025" s="6">
        <v>19.45</v>
      </c>
      <c r="E1025" s="6">
        <v>18.309999999999999</v>
      </c>
      <c r="F1025" s="6">
        <v>0</v>
      </c>
      <c r="G1025" s="9">
        <v>-1.06E-2</v>
      </c>
    </row>
    <row r="1026" spans="1:7" ht="18" thickBot="1">
      <c r="A1026" s="3">
        <v>41026</v>
      </c>
      <c r="B1026" s="11">
        <v>17.89</v>
      </c>
      <c r="C1026" s="6">
        <v>18.739999999999998</v>
      </c>
      <c r="D1026" s="6">
        <v>19.18</v>
      </c>
      <c r="E1026" s="6">
        <v>17.850000000000001</v>
      </c>
      <c r="F1026" s="6">
        <v>0</v>
      </c>
      <c r="G1026" s="9">
        <v>-4.5400000000000003E-2</v>
      </c>
    </row>
    <row r="1027" spans="1:7" ht="18" thickBot="1">
      <c r="A1027" s="3">
        <v>41029</v>
      </c>
      <c r="B1027" s="11">
        <v>17.82</v>
      </c>
      <c r="C1027" s="6">
        <v>17.61</v>
      </c>
      <c r="D1027" s="6">
        <v>18.52</v>
      </c>
      <c r="E1027" s="6">
        <v>17.61</v>
      </c>
      <c r="F1027" s="6">
        <v>0</v>
      </c>
      <c r="G1027" s="9">
        <v>-3.8999999999999998E-3</v>
      </c>
    </row>
    <row r="1028" spans="1:7" ht="18" thickBot="1">
      <c r="A1028" s="3">
        <v>41031</v>
      </c>
      <c r="B1028" s="10">
        <v>18.54</v>
      </c>
      <c r="C1028" s="6">
        <v>17.82</v>
      </c>
      <c r="D1028" s="6">
        <v>18.61</v>
      </c>
      <c r="E1028" s="6">
        <v>17.82</v>
      </c>
      <c r="F1028" s="6">
        <v>0</v>
      </c>
      <c r="G1028" s="7">
        <v>4.0399999999999998E-2</v>
      </c>
    </row>
    <row r="1029" spans="1:7" ht="18" thickBot="1">
      <c r="A1029" s="3">
        <v>41032</v>
      </c>
      <c r="B1029" s="10">
        <v>19.25</v>
      </c>
      <c r="C1029" s="6">
        <v>18.54</v>
      </c>
      <c r="D1029" s="6">
        <v>19.82</v>
      </c>
      <c r="E1029" s="6">
        <v>18.54</v>
      </c>
      <c r="F1029" s="6">
        <v>0</v>
      </c>
      <c r="G1029" s="7">
        <v>3.8300000000000001E-2</v>
      </c>
    </row>
    <row r="1030" spans="1:7" ht="18" thickBot="1">
      <c r="A1030" s="3">
        <v>41033</v>
      </c>
      <c r="B1030" s="10">
        <v>21.12</v>
      </c>
      <c r="C1030" s="6">
        <v>19.25</v>
      </c>
      <c r="D1030" s="6">
        <v>21.45</v>
      </c>
      <c r="E1030" s="6">
        <v>19.25</v>
      </c>
      <c r="F1030" s="6">
        <v>0</v>
      </c>
      <c r="G1030" s="7">
        <v>9.7100000000000006E-2</v>
      </c>
    </row>
    <row r="1031" spans="1:7" ht="18" thickBot="1">
      <c r="A1031" s="3">
        <v>41036</v>
      </c>
      <c r="B1031" s="11">
        <v>20.22</v>
      </c>
      <c r="C1031" s="6">
        <v>21.12</v>
      </c>
      <c r="D1031" s="6">
        <v>23.23</v>
      </c>
      <c r="E1031" s="6">
        <v>20.18</v>
      </c>
      <c r="F1031" s="6">
        <v>0</v>
      </c>
      <c r="G1031" s="9">
        <v>-4.2599999999999999E-2</v>
      </c>
    </row>
    <row r="1032" spans="1:7" ht="18" thickBot="1">
      <c r="A1032" s="3">
        <v>41037</v>
      </c>
      <c r="B1032" s="10">
        <v>22.16</v>
      </c>
      <c r="C1032" s="6">
        <v>20.22</v>
      </c>
      <c r="D1032" s="6">
        <v>22.3</v>
      </c>
      <c r="E1032" s="6">
        <v>19.649999999999999</v>
      </c>
      <c r="F1032" s="6">
        <v>0</v>
      </c>
      <c r="G1032" s="7">
        <v>9.5899999999999999E-2</v>
      </c>
    </row>
    <row r="1033" spans="1:7" ht="18" thickBot="1">
      <c r="A1033" s="3">
        <v>41038</v>
      </c>
      <c r="B1033" s="10">
        <v>23.04</v>
      </c>
      <c r="C1033" s="6">
        <v>22.16</v>
      </c>
      <c r="D1033" s="6">
        <v>23.87</v>
      </c>
      <c r="E1033" s="6">
        <v>22.06</v>
      </c>
      <c r="F1033" s="6">
        <v>0</v>
      </c>
      <c r="G1033" s="7">
        <v>3.9699999999999999E-2</v>
      </c>
    </row>
    <row r="1034" spans="1:7" ht="18" thickBot="1">
      <c r="A1034" s="3">
        <v>41039</v>
      </c>
      <c r="B1034" s="11">
        <v>22.72</v>
      </c>
      <c r="C1034" s="6">
        <v>23.04</v>
      </c>
      <c r="D1034" s="6">
        <v>23.64</v>
      </c>
      <c r="E1034" s="6">
        <v>22.07</v>
      </c>
      <c r="F1034" s="6">
        <v>0</v>
      </c>
      <c r="G1034" s="9">
        <v>-1.3899999999999999E-2</v>
      </c>
    </row>
    <row r="1035" spans="1:7" ht="18" thickBot="1">
      <c r="A1035" s="3">
        <v>41040</v>
      </c>
      <c r="B1035" s="11">
        <v>22.48</v>
      </c>
      <c r="C1035" s="6">
        <v>22.72</v>
      </c>
      <c r="D1035" s="6">
        <v>23.93</v>
      </c>
      <c r="E1035" s="6">
        <v>22.35</v>
      </c>
      <c r="F1035" s="6">
        <v>0</v>
      </c>
      <c r="G1035" s="9">
        <v>-1.06E-2</v>
      </c>
    </row>
    <row r="1036" spans="1:7" ht="18" thickBot="1">
      <c r="A1036" s="3">
        <v>41043</v>
      </c>
      <c r="B1036" s="10">
        <v>23.26</v>
      </c>
      <c r="C1036" s="6">
        <v>22.48</v>
      </c>
      <c r="D1036" s="6">
        <v>23.52</v>
      </c>
      <c r="E1036" s="6">
        <v>22.48</v>
      </c>
      <c r="F1036" s="6">
        <v>0</v>
      </c>
      <c r="G1036" s="7">
        <v>3.4700000000000002E-2</v>
      </c>
    </row>
    <row r="1037" spans="1:7" ht="18" thickBot="1">
      <c r="A1037" s="3">
        <v>41044</v>
      </c>
      <c r="B1037" s="11">
        <v>22.28</v>
      </c>
      <c r="C1037" s="6">
        <v>23.26</v>
      </c>
      <c r="D1037" s="6">
        <v>23.26</v>
      </c>
      <c r="E1037" s="6">
        <v>22.2</v>
      </c>
      <c r="F1037" s="6">
        <v>0</v>
      </c>
      <c r="G1037" s="9">
        <v>-4.2099999999999999E-2</v>
      </c>
    </row>
    <row r="1038" spans="1:7" ht="18" thickBot="1">
      <c r="A1038" s="3">
        <v>41045</v>
      </c>
      <c r="B1038" s="10">
        <v>23.71</v>
      </c>
      <c r="C1038" s="6">
        <v>22.28</v>
      </c>
      <c r="D1038" s="6">
        <v>24.54</v>
      </c>
      <c r="E1038" s="6">
        <v>22.28</v>
      </c>
      <c r="F1038" s="6">
        <v>0</v>
      </c>
      <c r="G1038" s="7">
        <v>6.4199999999999993E-2</v>
      </c>
    </row>
    <row r="1039" spans="1:7" ht="18" thickBot="1">
      <c r="A1039" s="3">
        <v>41046</v>
      </c>
      <c r="B1039" s="11">
        <v>23.59</v>
      </c>
      <c r="C1039" s="6">
        <v>23.71</v>
      </c>
      <c r="D1039" s="6">
        <v>24.27</v>
      </c>
      <c r="E1039" s="6">
        <v>22.21</v>
      </c>
      <c r="F1039" s="6">
        <v>0</v>
      </c>
      <c r="G1039" s="9">
        <v>-5.1000000000000004E-3</v>
      </c>
    </row>
    <row r="1040" spans="1:7" ht="18" thickBot="1">
      <c r="A1040" s="3">
        <v>41047</v>
      </c>
      <c r="B1040" s="11">
        <v>23.55</v>
      </c>
      <c r="C1040" s="6">
        <v>23.59</v>
      </c>
      <c r="D1040" s="6">
        <v>25.45</v>
      </c>
      <c r="E1040" s="6">
        <v>22.57</v>
      </c>
      <c r="F1040" s="6">
        <v>0</v>
      </c>
      <c r="G1040" s="9">
        <v>-1.6999999999999999E-3</v>
      </c>
    </row>
    <row r="1041" spans="1:7" ht="18" thickBot="1">
      <c r="A1041" s="3">
        <v>41050</v>
      </c>
      <c r="B1041" s="10">
        <v>23.92</v>
      </c>
      <c r="C1041" s="6">
        <v>23.55</v>
      </c>
      <c r="D1041" s="6">
        <v>24.35</v>
      </c>
      <c r="E1041" s="6">
        <v>23.2</v>
      </c>
      <c r="F1041" s="6">
        <v>0</v>
      </c>
      <c r="G1041" s="7">
        <v>1.5699999999999999E-2</v>
      </c>
    </row>
    <row r="1042" spans="1:7" ht="18" thickBot="1">
      <c r="A1042" s="3">
        <v>41051</v>
      </c>
      <c r="B1042" s="10">
        <v>24.39</v>
      </c>
      <c r="C1042" s="6">
        <v>23.92</v>
      </c>
      <c r="D1042" s="6">
        <v>24.63</v>
      </c>
      <c r="E1042" s="6">
        <v>22.6</v>
      </c>
      <c r="F1042" s="6">
        <v>0</v>
      </c>
      <c r="G1042" s="7">
        <v>1.9599999999999999E-2</v>
      </c>
    </row>
    <row r="1043" spans="1:7" ht="18" thickBot="1">
      <c r="A1043" s="3">
        <v>41052</v>
      </c>
      <c r="B1043" s="10">
        <v>27.13</v>
      </c>
      <c r="C1043" s="6">
        <v>24.39</v>
      </c>
      <c r="D1043" s="6">
        <v>27.2</v>
      </c>
      <c r="E1043" s="6">
        <v>23.21</v>
      </c>
      <c r="F1043" s="6">
        <v>0</v>
      </c>
      <c r="G1043" s="7">
        <v>0.1123</v>
      </c>
    </row>
    <row r="1044" spans="1:7" ht="18" thickBot="1">
      <c r="A1044" s="3">
        <v>41053</v>
      </c>
      <c r="B1044" s="11">
        <v>25.49</v>
      </c>
      <c r="C1044" s="6">
        <v>27.13</v>
      </c>
      <c r="D1044" s="6">
        <v>27.13</v>
      </c>
      <c r="E1044" s="6">
        <v>24</v>
      </c>
      <c r="F1044" s="6">
        <v>0</v>
      </c>
      <c r="G1044" s="9">
        <v>-6.0400000000000002E-2</v>
      </c>
    </row>
    <row r="1045" spans="1:7" ht="18" thickBot="1">
      <c r="A1045" s="3">
        <v>41054</v>
      </c>
      <c r="B1045" s="11">
        <v>25.14</v>
      </c>
      <c r="C1045" s="6">
        <v>25.49</v>
      </c>
      <c r="D1045" s="6">
        <v>26.6</v>
      </c>
      <c r="E1045" s="6">
        <v>24.06</v>
      </c>
      <c r="F1045" s="6">
        <v>0</v>
      </c>
      <c r="G1045" s="9">
        <v>-1.37E-2</v>
      </c>
    </row>
    <row r="1046" spans="1:7" ht="18" thickBot="1">
      <c r="A1046" s="3">
        <v>41057</v>
      </c>
      <c r="B1046" s="11">
        <v>23.68</v>
      </c>
      <c r="C1046" s="6">
        <v>25.14</v>
      </c>
      <c r="D1046" s="6">
        <v>25.4</v>
      </c>
      <c r="E1046" s="6">
        <v>23.59</v>
      </c>
      <c r="F1046" s="6">
        <v>0</v>
      </c>
      <c r="G1046" s="9">
        <v>-5.8099999999999999E-2</v>
      </c>
    </row>
    <row r="1047" spans="1:7" ht="18" thickBot="1">
      <c r="A1047" s="3">
        <v>41058</v>
      </c>
      <c r="B1047" s="10">
        <v>24.03</v>
      </c>
      <c r="C1047" s="6">
        <v>23.68</v>
      </c>
      <c r="D1047" s="6">
        <v>24.33</v>
      </c>
      <c r="E1047" s="6">
        <v>22.7</v>
      </c>
      <c r="F1047" s="6">
        <v>0</v>
      </c>
      <c r="G1047" s="7">
        <v>1.4800000000000001E-2</v>
      </c>
    </row>
    <row r="1048" spans="1:7" ht="18" thickBot="1">
      <c r="A1048" s="3">
        <v>41059</v>
      </c>
      <c r="B1048" s="10">
        <v>25.3</v>
      </c>
      <c r="C1048" s="6">
        <v>24.03</v>
      </c>
      <c r="D1048" s="6">
        <v>25.54</v>
      </c>
      <c r="E1048" s="6">
        <v>23.29</v>
      </c>
      <c r="F1048" s="6">
        <v>0</v>
      </c>
      <c r="G1048" s="7">
        <v>5.2900000000000003E-2</v>
      </c>
    </row>
    <row r="1049" spans="1:7" ht="18" thickBot="1">
      <c r="A1049" s="3">
        <v>41060</v>
      </c>
      <c r="B1049" s="11">
        <v>25.25</v>
      </c>
      <c r="C1049" s="6">
        <v>25.3</v>
      </c>
      <c r="D1049" s="6">
        <v>25.97</v>
      </c>
      <c r="E1049" s="6">
        <v>24.99</v>
      </c>
      <c r="F1049" s="6">
        <v>0</v>
      </c>
      <c r="G1049" s="9">
        <v>-2E-3</v>
      </c>
    </row>
    <row r="1050" spans="1:7" ht="18" thickBot="1">
      <c r="A1050" s="3">
        <v>41061</v>
      </c>
      <c r="B1050" s="10">
        <v>26.77</v>
      </c>
      <c r="C1050" s="6">
        <v>25.25</v>
      </c>
      <c r="D1050" s="6">
        <v>26.77</v>
      </c>
      <c r="E1050" s="6">
        <v>24.88</v>
      </c>
      <c r="F1050" s="6">
        <v>0</v>
      </c>
      <c r="G1050" s="7">
        <v>6.0199999999999997E-2</v>
      </c>
    </row>
    <row r="1051" spans="1:7" ht="18" thickBot="1">
      <c r="A1051" s="3">
        <v>41064</v>
      </c>
      <c r="B1051" s="11">
        <v>25.6</v>
      </c>
      <c r="C1051" s="6">
        <v>26.77</v>
      </c>
      <c r="D1051" s="6">
        <v>28.65</v>
      </c>
      <c r="E1051" s="6">
        <v>25.6</v>
      </c>
      <c r="F1051" s="6">
        <v>0</v>
      </c>
      <c r="G1051" s="9">
        <v>-4.3700000000000003E-2</v>
      </c>
    </row>
    <row r="1052" spans="1:7" ht="18" thickBot="1">
      <c r="A1052" s="3">
        <v>41065</v>
      </c>
      <c r="B1052" s="10">
        <v>26.26</v>
      </c>
      <c r="C1052" s="6">
        <v>25.6</v>
      </c>
      <c r="D1052" s="6">
        <v>26.69</v>
      </c>
      <c r="E1052" s="6">
        <v>24.27</v>
      </c>
      <c r="F1052" s="6">
        <v>0</v>
      </c>
      <c r="G1052" s="7">
        <v>2.58E-2</v>
      </c>
    </row>
    <row r="1053" spans="1:7" ht="18" thickBot="1">
      <c r="A1053" s="3">
        <v>41066</v>
      </c>
      <c r="B1053" s="11">
        <v>24.9</v>
      </c>
      <c r="C1053" s="6">
        <v>26.26</v>
      </c>
      <c r="D1053" s="6">
        <v>26.26</v>
      </c>
      <c r="E1053" s="6">
        <v>24.26</v>
      </c>
      <c r="F1053" s="6">
        <v>0</v>
      </c>
      <c r="G1053" s="9">
        <v>-5.1799999999999999E-2</v>
      </c>
    </row>
    <row r="1054" spans="1:7" ht="18" thickBot="1">
      <c r="A1054" s="3">
        <v>41067</v>
      </c>
      <c r="B1054" s="11">
        <v>23.64</v>
      </c>
      <c r="C1054" s="6">
        <v>24.9</v>
      </c>
      <c r="D1054" s="6">
        <v>25.06</v>
      </c>
      <c r="E1054" s="6">
        <v>23.34</v>
      </c>
      <c r="F1054" s="6">
        <v>0</v>
      </c>
      <c r="G1054" s="9">
        <v>-5.0599999999999999E-2</v>
      </c>
    </row>
    <row r="1055" spans="1:7" ht="18" thickBot="1">
      <c r="A1055" s="3">
        <v>41068</v>
      </c>
      <c r="B1055" s="11">
        <v>23.47</v>
      </c>
      <c r="C1055" s="6">
        <v>23.64</v>
      </c>
      <c r="D1055" s="6">
        <v>24.75</v>
      </c>
      <c r="E1055" s="6">
        <v>23.45</v>
      </c>
      <c r="F1055" s="6">
        <v>0</v>
      </c>
      <c r="G1055" s="9">
        <v>-7.1999999999999998E-3</v>
      </c>
    </row>
    <row r="1056" spans="1:7" ht="18" thickBot="1">
      <c r="A1056" s="3">
        <v>41071</v>
      </c>
      <c r="B1056" s="10">
        <v>25.02</v>
      </c>
      <c r="C1056" s="6">
        <v>23.47</v>
      </c>
      <c r="D1056" s="6">
        <v>25.02</v>
      </c>
      <c r="E1056" s="6">
        <v>23.47</v>
      </c>
      <c r="F1056" s="6">
        <v>0</v>
      </c>
      <c r="G1056" s="7">
        <v>6.6000000000000003E-2</v>
      </c>
    </row>
    <row r="1057" spans="1:7" ht="18" thickBot="1">
      <c r="A1057" s="3">
        <v>41072</v>
      </c>
      <c r="B1057" s="11">
        <v>24.2</v>
      </c>
      <c r="C1057" s="6">
        <v>25.02</v>
      </c>
      <c r="D1057" s="6">
        <v>25.43</v>
      </c>
      <c r="E1057" s="6">
        <v>23.94</v>
      </c>
      <c r="F1057" s="6">
        <v>0</v>
      </c>
      <c r="G1057" s="9">
        <v>-3.2800000000000003E-2</v>
      </c>
    </row>
    <row r="1058" spans="1:7" ht="18" thickBot="1">
      <c r="A1058" s="3">
        <v>41073</v>
      </c>
      <c r="B1058" s="10">
        <v>24.36</v>
      </c>
      <c r="C1058" s="6">
        <v>24.2</v>
      </c>
      <c r="D1058" s="6">
        <v>25.32</v>
      </c>
      <c r="E1058" s="6">
        <v>23.53</v>
      </c>
      <c r="F1058" s="6">
        <v>0</v>
      </c>
      <c r="G1058" s="7">
        <v>6.6E-3</v>
      </c>
    </row>
    <row r="1059" spans="1:7" ht="18" thickBot="1">
      <c r="A1059" s="3">
        <v>41074</v>
      </c>
      <c r="B1059" s="10">
        <v>25.71</v>
      </c>
      <c r="C1059" s="6">
        <v>24.36</v>
      </c>
      <c r="D1059" s="6">
        <v>25.82</v>
      </c>
      <c r="E1059" s="6">
        <v>23.4</v>
      </c>
      <c r="F1059" s="6">
        <v>0</v>
      </c>
      <c r="G1059" s="7">
        <v>5.5399999999999998E-2</v>
      </c>
    </row>
    <row r="1060" spans="1:7" ht="18" thickBot="1">
      <c r="A1060" s="3">
        <v>41075</v>
      </c>
      <c r="B1060" s="11">
        <v>25.54</v>
      </c>
      <c r="C1060" s="6">
        <v>25.71</v>
      </c>
      <c r="D1060" s="6">
        <v>25.92</v>
      </c>
      <c r="E1060" s="6">
        <v>24.49</v>
      </c>
      <c r="F1060" s="6">
        <v>0</v>
      </c>
      <c r="G1060" s="9">
        <v>-6.6E-3</v>
      </c>
    </row>
    <row r="1061" spans="1:7" ht="18" thickBot="1">
      <c r="A1061" s="3">
        <v>41078</v>
      </c>
      <c r="B1061" s="11">
        <v>22.6</v>
      </c>
      <c r="C1061" s="6">
        <v>25.54</v>
      </c>
      <c r="D1061" s="6">
        <v>25.54</v>
      </c>
      <c r="E1061" s="6">
        <v>22.25</v>
      </c>
      <c r="F1061" s="6">
        <v>0</v>
      </c>
      <c r="G1061" s="9">
        <v>-0.11509999999999999</v>
      </c>
    </row>
    <row r="1062" spans="1:7" ht="18" thickBot="1">
      <c r="A1062" s="3">
        <v>41079</v>
      </c>
      <c r="B1062" s="11">
        <v>21.43</v>
      </c>
      <c r="C1062" s="6">
        <v>22.6</v>
      </c>
      <c r="D1062" s="6">
        <v>22.6</v>
      </c>
      <c r="E1062" s="6">
        <v>21.04</v>
      </c>
      <c r="F1062" s="6">
        <v>0</v>
      </c>
      <c r="G1062" s="9">
        <v>-5.1799999999999999E-2</v>
      </c>
    </row>
    <row r="1063" spans="1:7" ht="18" thickBot="1">
      <c r="A1063" s="3">
        <v>41080</v>
      </c>
      <c r="B1063" s="11">
        <v>21.03</v>
      </c>
      <c r="C1063" s="6">
        <v>21.43</v>
      </c>
      <c r="D1063" s="6">
        <v>21.72</v>
      </c>
      <c r="E1063" s="6">
        <v>20.11</v>
      </c>
      <c r="F1063" s="6">
        <v>0</v>
      </c>
      <c r="G1063" s="9">
        <v>-1.8700000000000001E-2</v>
      </c>
    </row>
    <row r="1064" spans="1:7" ht="18" thickBot="1">
      <c r="A1064" s="3">
        <v>41081</v>
      </c>
      <c r="B1064" s="11">
        <v>19.940000000000001</v>
      </c>
      <c r="C1064" s="6">
        <v>21.03</v>
      </c>
      <c r="D1064" s="6">
        <v>21.22</v>
      </c>
      <c r="E1064" s="6">
        <v>19.43</v>
      </c>
      <c r="F1064" s="6">
        <v>0</v>
      </c>
      <c r="G1064" s="9">
        <v>-5.1799999999999999E-2</v>
      </c>
    </row>
    <row r="1065" spans="1:7" ht="18" thickBot="1">
      <c r="A1065" s="3">
        <v>41082</v>
      </c>
      <c r="B1065" s="10">
        <v>20.58</v>
      </c>
      <c r="C1065" s="6">
        <v>19.940000000000001</v>
      </c>
      <c r="D1065" s="6">
        <v>21.52</v>
      </c>
      <c r="E1065" s="6">
        <v>19.61</v>
      </c>
      <c r="F1065" s="6">
        <v>0</v>
      </c>
      <c r="G1065" s="7">
        <v>3.2099999999999997E-2</v>
      </c>
    </row>
    <row r="1066" spans="1:7" ht="18" thickBot="1">
      <c r="A1066" s="3">
        <v>41085</v>
      </c>
      <c r="B1066" s="10">
        <v>21.57</v>
      </c>
      <c r="C1066" s="6">
        <v>20.58</v>
      </c>
      <c r="D1066" s="6">
        <v>21.63</v>
      </c>
      <c r="E1066" s="6">
        <v>20.04</v>
      </c>
      <c r="F1066" s="6">
        <v>0</v>
      </c>
      <c r="G1066" s="7">
        <v>4.8099999999999997E-2</v>
      </c>
    </row>
    <row r="1067" spans="1:7" ht="18" thickBot="1">
      <c r="A1067" s="3">
        <v>41086</v>
      </c>
      <c r="B1067" s="11">
        <v>20.23</v>
      </c>
      <c r="C1067" s="6">
        <v>21.57</v>
      </c>
      <c r="D1067" s="6">
        <v>21.76</v>
      </c>
      <c r="E1067" s="6">
        <v>20.04</v>
      </c>
      <c r="F1067" s="6">
        <v>0</v>
      </c>
      <c r="G1067" s="9">
        <v>-6.2100000000000002E-2</v>
      </c>
    </row>
    <row r="1068" spans="1:7" ht="18" thickBot="1">
      <c r="A1068" s="3">
        <v>41087</v>
      </c>
      <c r="B1068" s="10">
        <v>20.37</v>
      </c>
      <c r="C1068" s="6">
        <v>20.23</v>
      </c>
      <c r="D1068" s="6">
        <v>20.81</v>
      </c>
      <c r="E1068" s="6">
        <v>19.39</v>
      </c>
      <c r="F1068" s="6">
        <v>0</v>
      </c>
      <c r="G1068" s="7">
        <v>6.8999999999999999E-3</v>
      </c>
    </row>
    <row r="1069" spans="1:7" ht="18" thickBot="1">
      <c r="A1069" s="3">
        <v>41088</v>
      </c>
      <c r="B1069" s="10">
        <v>20.62</v>
      </c>
      <c r="C1069" s="6">
        <v>20.37</v>
      </c>
      <c r="D1069" s="6">
        <v>20.73</v>
      </c>
      <c r="E1069" s="6">
        <v>19.53</v>
      </c>
      <c r="F1069" s="6">
        <v>0</v>
      </c>
      <c r="G1069" s="7">
        <v>1.23E-2</v>
      </c>
    </row>
    <row r="1070" spans="1:7" ht="18" thickBot="1">
      <c r="A1070" s="3">
        <v>41089</v>
      </c>
      <c r="B1070" s="11">
        <v>19.079999999999998</v>
      </c>
      <c r="C1070" s="6">
        <v>20.62</v>
      </c>
      <c r="D1070" s="6">
        <v>20.62</v>
      </c>
      <c r="E1070" s="6">
        <v>18.8</v>
      </c>
      <c r="F1070" s="6">
        <v>0</v>
      </c>
      <c r="G1070" s="9">
        <v>-7.4700000000000003E-2</v>
      </c>
    </row>
    <row r="1071" spans="1:7" ht="18" thickBot="1">
      <c r="A1071" s="3">
        <v>41092</v>
      </c>
      <c r="B1071" s="11">
        <v>19.010000000000002</v>
      </c>
      <c r="C1071" s="6">
        <v>19.079999999999998</v>
      </c>
      <c r="D1071" s="6">
        <v>19.7</v>
      </c>
      <c r="E1071" s="6">
        <v>18.79</v>
      </c>
      <c r="F1071" s="6">
        <v>0</v>
      </c>
      <c r="G1071" s="9">
        <v>-3.7000000000000002E-3</v>
      </c>
    </row>
    <row r="1072" spans="1:7" ht="18" thickBot="1">
      <c r="A1072" s="3">
        <v>41093</v>
      </c>
      <c r="B1072" s="11">
        <v>18.559999999999999</v>
      </c>
      <c r="C1072" s="6">
        <v>19.010000000000002</v>
      </c>
      <c r="D1072" s="6">
        <v>19.010000000000002</v>
      </c>
      <c r="E1072" s="6">
        <v>18.14</v>
      </c>
      <c r="F1072" s="6">
        <v>0</v>
      </c>
      <c r="G1072" s="9">
        <v>-2.3699999999999999E-2</v>
      </c>
    </row>
    <row r="1073" spans="1:7" ht="18" thickBot="1">
      <c r="A1073" s="3">
        <v>41094</v>
      </c>
      <c r="B1073" s="11">
        <v>18.27</v>
      </c>
      <c r="C1073" s="6">
        <v>18.559999999999999</v>
      </c>
      <c r="D1073" s="6">
        <v>18.829999999999998</v>
      </c>
      <c r="E1073" s="6">
        <v>17.48</v>
      </c>
      <c r="F1073" s="6">
        <v>0</v>
      </c>
      <c r="G1073" s="9">
        <v>-1.5599999999999999E-2</v>
      </c>
    </row>
    <row r="1074" spans="1:7" ht="18" thickBot="1">
      <c r="A1074" s="3">
        <v>41095</v>
      </c>
      <c r="B1074" s="10">
        <v>18.350000000000001</v>
      </c>
      <c r="C1074" s="6">
        <v>18.27</v>
      </c>
      <c r="D1074" s="6">
        <v>18.7</v>
      </c>
      <c r="E1074" s="6">
        <v>18.09</v>
      </c>
      <c r="F1074" s="6">
        <v>0</v>
      </c>
      <c r="G1074" s="7">
        <v>4.4000000000000003E-3</v>
      </c>
    </row>
    <row r="1075" spans="1:7" ht="18" thickBot="1">
      <c r="A1075" s="3">
        <v>41096</v>
      </c>
      <c r="B1075" s="11">
        <v>18.04</v>
      </c>
      <c r="C1075" s="6">
        <v>18.350000000000001</v>
      </c>
      <c r="D1075" s="6">
        <v>18.63</v>
      </c>
      <c r="E1075" s="6">
        <v>18.04</v>
      </c>
      <c r="F1075" s="6">
        <v>0</v>
      </c>
      <c r="G1075" s="9">
        <v>-1.6899999999999998E-2</v>
      </c>
    </row>
    <row r="1076" spans="1:7" ht="18" thickBot="1">
      <c r="A1076" s="3">
        <v>41099</v>
      </c>
      <c r="B1076" s="10">
        <v>18.72</v>
      </c>
      <c r="C1076" s="6">
        <v>18.04</v>
      </c>
      <c r="D1076" s="6">
        <v>19.09</v>
      </c>
      <c r="E1076" s="6">
        <v>18.04</v>
      </c>
      <c r="F1076" s="6">
        <v>0</v>
      </c>
      <c r="G1076" s="7">
        <v>3.7699999999999997E-2</v>
      </c>
    </row>
    <row r="1077" spans="1:7" ht="18" thickBot="1">
      <c r="A1077" s="3">
        <v>41100</v>
      </c>
      <c r="B1077" s="11">
        <v>17.829999999999998</v>
      </c>
      <c r="C1077" s="6">
        <v>18.72</v>
      </c>
      <c r="D1077" s="6">
        <v>18.87</v>
      </c>
      <c r="E1077" s="6">
        <v>17.8</v>
      </c>
      <c r="F1077" s="6">
        <v>0</v>
      </c>
      <c r="G1077" s="9">
        <v>-4.7500000000000001E-2</v>
      </c>
    </row>
    <row r="1078" spans="1:7" ht="18" thickBot="1">
      <c r="A1078" s="3">
        <v>41101</v>
      </c>
      <c r="B1078" s="10">
        <v>18.39</v>
      </c>
      <c r="C1078" s="6">
        <v>17.829999999999998</v>
      </c>
      <c r="D1078" s="6">
        <v>18.57</v>
      </c>
      <c r="E1078" s="6">
        <v>17.8</v>
      </c>
      <c r="F1078" s="6">
        <v>0</v>
      </c>
      <c r="G1078" s="7">
        <v>3.1399999999999997E-2</v>
      </c>
    </row>
    <row r="1079" spans="1:7" ht="18" thickBot="1">
      <c r="A1079" s="3">
        <v>41102</v>
      </c>
      <c r="B1079" s="10">
        <v>18.71</v>
      </c>
      <c r="C1079" s="6">
        <v>18.39</v>
      </c>
      <c r="D1079" s="6">
        <v>19.309999999999999</v>
      </c>
      <c r="E1079" s="6">
        <v>18.02</v>
      </c>
      <c r="F1079" s="6">
        <v>0</v>
      </c>
      <c r="G1079" s="7">
        <v>1.7399999999999999E-2</v>
      </c>
    </row>
    <row r="1080" spans="1:7" ht="18" thickBot="1">
      <c r="A1080" s="3">
        <v>41103</v>
      </c>
      <c r="B1080" s="11">
        <v>18.260000000000002</v>
      </c>
      <c r="C1080" s="6">
        <v>18.71</v>
      </c>
      <c r="D1080" s="6">
        <v>18.71</v>
      </c>
      <c r="E1080" s="6">
        <v>17.62</v>
      </c>
      <c r="F1080" s="6">
        <v>0</v>
      </c>
      <c r="G1080" s="9">
        <v>-2.41E-2</v>
      </c>
    </row>
    <row r="1081" spans="1:7" ht="18" thickBot="1">
      <c r="A1081" s="3">
        <v>41106</v>
      </c>
      <c r="B1081" s="10">
        <v>18.77</v>
      </c>
      <c r="C1081" s="6">
        <v>18.260000000000002</v>
      </c>
      <c r="D1081" s="6">
        <v>19.010000000000002</v>
      </c>
      <c r="E1081" s="6">
        <v>18.079999999999998</v>
      </c>
      <c r="F1081" s="6">
        <v>0</v>
      </c>
      <c r="G1081" s="7">
        <v>2.7900000000000001E-2</v>
      </c>
    </row>
    <row r="1082" spans="1:7" ht="18" thickBot="1">
      <c r="A1082" s="3">
        <v>41107</v>
      </c>
      <c r="B1082" s="11">
        <v>17.78</v>
      </c>
      <c r="C1082" s="6">
        <v>18.77</v>
      </c>
      <c r="D1082" s="6">
        <v>18.77</v>
      </c>
      <c r="E1082" s="6">
        <v>17.72</v>
      </c>
      <c r="F1082" s="6">
        <v>0</v>
      </c>
      <c r="G1082" s="9">
        <v>-5.2699999999999997E-2</v>
      </c>
    </row>
    <row r="1083" spans="1:7" ht="18" thickBot="1">
      <c r="A1083" s="3">
        <v>41108</v>
      </c>
      <c r="B1083" s="11">
        <v>17.440000000000001</v>
      </c>
      <c r="C1083" s="6">
        <v>17.78</v>
      </c>
      <c r="D1083" s="6">
        <v>17.829999999999998</v>
      </c>
      <c r="E1083" s="6">
        <v>17.059999999999999</v>
      </c>
      <c r="F1083" s="6">
        <v>0</v>
      </c>
      <c r="G1083" s="9">
        <v>-1.9099999999999999E-2</v>
      </c>
    </row>
    <row r="1084" spans="1:7" ht="18" thickBot="1">
      <c r="A1084" s="3">
        <v>41109</v>
      </c>
      <c r="B1084" s="11">
        <v>16.38</v>
      </c>
      <c r="C1084" s="6">
        <v>17.440000000000001</v>
      </c>
      <c r="D1084" s="6">
        <v>17.440000000000001</v>
      </c>
      <c r="E1084" s="6">
        <v>16.329999999999998</v>
      </c>
      <c r="F1084" s="6">
        <v>0</v>
      </c>
      <c r="G1084" s="9">
        <v>-6.08E-2</v>
      </c>
    </row>
    <row r="1085" spans="1:7" ht="18" thickBot="1">
      <c r="A1085" s="3">
        <v>41110</v>
      </c>
      <c r="B1085" s="10">
        <v>16.89</v>
      </c>
      <c r="C1085" s="6">
        <v>16.38</v>
      </c>
      <c r="D1085" s="6">
        <v>17.309999999999999</v>
      </c>
      <c r="E1085" s="6">
        <v>15.84</v>
      </c>
      <c r="F1085" s="6">
        <v>0</v>
      </c>
      <c r="G1085" s="7">
        <v>3.1099999999999999E-2</v>
      </c>
    </row>
    <row r="1086" spans="1:7" ht="18" thickBot="1">
      <c r="A1086" s="3">
        <v>41113</v>
      </c>
      <c r="B1086" s="10">
        <v>18.66</v>
      </c>
      <c r="C1086" s="6">
        <v>16.89</v>
      </c>
      <c r="D1086" s="6">
        <v>18.670000000000002</v>
      </c>
      <c r="E1086" s="6">
        <v>16.89</v>
      </c>
      <c r="F1086" s="6">
        <v>0</v>
      </c>
      <c r="G1086" s="7">
        <v>0.1048</v>
      </c>
    </row>
    <row r="1087" spans="1:7" ht="18" thickBot="1">
      <c r="A1087" s="3">
        <v>41114</v>
      </c>
      <c r="B1087" s="11">
        <v>16.97</v>
      </c>
      <c r="C1087" s="6">
        <v>18.66</v>
      </c>
      <c r="D1087" s="6">
        <v>18.66</v>
      </c>
      <c r="E1087" s="6">
        <v>16.559999999999999</v>
      </c>
      <c r="F1087" s="6">
        <v>0</v>
      </c>
      <c r="G1087" s="9">
        <v>-9.06E-2</v>
      </c>
    </row>
    <row r="1088" spans="1:7" ht="18" thickBot="1">
      <c r="A1088" s="3">
        <v>41115</v>
      </c>
      <c r="B1088" s="11">
        <v>16.75</v>
      </c>
      <c r="C1088" s="6">
        <v>16.97</v>
      </c>
      <c r="D1088" s="6">
        <v>18.14</v>
      </c>
      <c r="E1088" s="6">
        <v>16.48</v>
      </c>
      <c r="F1088" s="6">
        <v>0</v>
      </c>
      <c r="G1088" s="9">
        <v>-1.2999999999999999E-2</v>
      </c>
    </row>
    <row r="1089" spans="1:7" ht="18" thickBot="1">
      <c r="A1089" s="3">
        <v>41116</v>
      </c>
      <c r="B1089" s="11">
        <v>16.37</v>
      </c>
      <c r="C1089" s="6">
        <v>16.75</v>
      </c>
      <c r="D1089" s="6">
        <v>17.579999999999998</v>
      </c>
      <c r="E1089" s="6">
        <v>15.92</v>
      </c>
      <c r="F1089" s="6">
        <v>0</v>
      </c>
      <c r="G1089" s="9">
        <v>-2.2700000000000001E-2</v>
      </c>
    </row>
    <row r="1090" spans="1:7" ht="18" thickBot="1">
      <c r="A1090" s="3">
        <v>41117</v>
      </c>
      <c r="B1090" s="10">
        <v>16.440000000000001</v>
      </c>
      <c r="C1090" s="6">
        <v>16.37</v>
      </c>
      <c r="D1090" s="6">
        <v>16.75</v>
      </c>
      <c r="E1090" s="6">
        <v>15.42</v>
      </c>
      <c r="F1090" s="6">
        <v>0</v>
      </c>
      <c r="G1090" s="7">
        <v>4.3E-3</v>
      </c>
    </row>
    <row r="1091" spans="1:7" ht="18" thickBot="1">
      <c r="A1091" s="3">
        <v>41120</v>
      </c>
      <c r="B1091" s="10">
        <v>16.600000000000001</v>
      </c>
      <c r="C1091" s="6">
        <v>16.440000000000001</v>
      </c>
      <c r="D1091" s="6">
        <v>17.32</v>
      </c>
      <c r="E1091" s="6">
        <v>16.43</v>
      </c>
      <c r="F1091" s="6">
        <v>0</v>
      </c>
      <c r="G1091" s="7">
        <v>9.7000000000000003E-3</v>
      </c>
    </row>
    <row r="1092" spans="1:7" ht="18" thickBot="1">
      <c r="A1092" s="3">
        <v>41121</v>
      </c>
      <c r="B1092" s="11">
        <v>16.010000000000002</v>
      </c>
      <c r="C1092" s="6">
        <v>16.600000000000001</v>
      </c>
      <c r="D1092" s="6">
        <v>17.13</v>
      </c>
      <c r="E1092" s="6">
        <v>15.93</v>
      </c>
      <c r="F1092" s="6">
        <v>0</v>
      </c>
      <c r="G1092" s="9">
        <v>-3.5499999999999997E-2</v>
      </c>
    </row>
    <row r="1093" spans="1:7" ht="18" thickBot="1">
      <c r="A1093" s="3">
        <v>41122</v>
      </c>
      <c r="B1093" s="10">
        <v>16.45</v>
      </c>
      <c r="C1093" s="6">
        <v>16.010000000000002</v>
      </c>
      <c r="D1093" s="6">
        <v>16.48</v>
      </c>
      <c r="E1093" s="6">
        <v>15.86</v>
      </c>
      <c r="F1093" s="6">
        <v>0</v>
      </c>
      <c r="G1093" s="7">
        <v>2.75E-2</v>
      </c>
    </row>
    <row r="1094" spans="1:7" ht="18" thickBot="1">
      <c r="A1094" s="3">
        <v>41123</v>
      </c>
      <c r="B1094" s="10">
        <v>16.77</v>
      </c>
      <c r="C1094" s="6">
        <v>16.45</v>
      </c>
      <c r="D1094" s="6">
        <v>16.91</v>
      </c>
      <c r="E1094" s="6">
        <v>16.45</v>
      </c>
      <c r="F1094" s="6">
        <v>0</v>
      </c>
      <c r="G1094" s="7">
        <v>1.95E-2</v>
      </c>
    </row>
    <row r="1095" spans="1:7" ht="18" thickBot="1">
      <c r="A1095" s="3">
        <v>41124</v>
      </c>
      <c r="B1095" s="11">
        <v>16.12</v>
      </c>
      <c r="C1095" s="6">
        <v>16.77</v>
      </c>
      <c r="D1095" s="6">
        <v>16.96</v>
      </c>
      <c r="E1095" s="6">
        <v>16.12</v>
      </c>
      <c r="F1095" s="6">
        <v>0</v>
      </c>
      <c r="G1095" s="9">
        <v>-3.8800000000000001E-2</v>
      </c>
    </row>
    <row r="1096" spans="1:7" ht="18" thickBot="1">
      <c r="A1096" s="3">
        <v>41127</v>
      </c>
      <c r="B1096" s="10">
        <v>16.22</v>
      </c>
      <c r="C1096" s="6">
        <v>16.12</v>
      </c>
      <c r="D1096" s="6">
        <v>16.510000000000002</v>
      </c>
      <c r="E1096" s="6">
        <v>15.68</v>
      </c>
      <c r="F1096" s="6">
        <v>0</v>
      </c>
      <c r="G1096" s="7">
        <v>6.1999999999999998E-3</v>
      </c>
    </row>
    <row r="1097" spans="1:7" ht="18" thickBot="1">
      <c r="A1097" s="3">
        <v>41128</v>
      </c>
      <c r="B1097" s="11">
        <v>16.21</v>
      </c>
      <c r="C1097" s="6">
        <v>16.22</v>
      </c>
      <c r="D1097" s="6">
        <v>16.329999999999998</v>
      </c>
      <c r="E1097" s="6">
        <v>15.74</v>
      </c>
      <c r="F1097" s="6">
        <v>0</v>
      </c>
      <c r="G1097" s="9">
        <v>-5.9999999999999995E-4</v>
      </c>
    </row>
    <row r="1098" spans="1:7" ht="18" thickBot="1">
      <c r="A1098" s="3">
        <v>41129</v>
      </c>
      <c r="B1098" s="10">
        <v>16.37</v>
      </c>
      <c r="C1098" s="6">
        <v>16.21</v>
      </c>
      <c r="D1098" s="6">
        <v>16.739999999999998</v>
      </c>
      <c r="E1098" s="6">
        <v>15.51</v>
      </c>
      <c r="F1098" s="6">
        <v>0</v>
      </c>
      <c r="G1098" s="7">
        <v>9.9000000000000008E-3</v>
      </c>
    </row>
    <row r="1099" spans="1:7" ht="18" thickBot="1">
      <c r="A1099" s="3">
        <v>41130</v>
      </c>
      <c r="B1099" s="11">
        <v>16.329999999999998</v>
      </c>
      <c r="C1099" s="6">
        <v>16.37</v>
      </c>
      <c r="D1099" s="6">
        <v>16.77</v>
      </c>
      <c r="E1099" s="6">
        <v>16.04</v>
      </c>
      <c r="F1099" s="6">
        <v>0</v>
      </c>
      <c r="G1099" s="9">
        <v>-2.3999999999999998E-3</v>
      </c>
    </row>
    <row r="1100" spans="1:7" ht="18" thickBot="1">
      <c r="A1100" s="3">
        <v>41131</v>
      </c>
      <c r="B1100" s="11">
        <v>16.07</v>
      </c>
      <c r="C1100" s="6">
        <v>16.329999999999998</v>
      </c>
      <c r="D1100" s="6">
        <v>16.510000000000002</v>
      </c>
      <c r="E1100" s="6">
        <v>16.03</v>
      </c>
      <c r="F1100" s="6">
        <v>0</v>
      </c>
      <c r="G1100" s="9">
        <v>-1.5900000000000001E-2</v>
      </c>
    </row>
    <row r="1101" spans="1:7" ht="18" thickBot="1">
      <c r="A1101" s="3">
        <v>41134</v>
      </c>
      <c r="B1101" s="11">
        <v>16.010000000000002</v>
      </c>
      <c r="C1101" s="6">
        <v>16.07</v>
      </c>
      <c r="D1101" s="6">
        <v>16.649999999999999</v>
      </c>
      <c r="E1101" s="6">
        <v>16</v>
      </c>
      <c r="F1101" s="6">
        <v>0</v>
      </c>
      <c r="G1101" s="9">
        <v>-3.7000000000000002E-3</v>
      </c>
    </row>
    <row r="1102" spans="1:7" ht="18" thickBot="1">
      <c r="A1102" s="3">
        <v>41135</v>
      </c>
      <c r="B1102" s="11">
        <v>15.64</v>
      </c>
      <c r="C1102" s="6">
        <v>16.010000000000002</v>
      </c>
      <c r="D1102" s="6">
        <v>16.149999999999999</v>
      </c>
      <c r="E1102" s="6">
        <v>15.57</v>
      </c>
      <c r="F1102" s="6">
        <v>0</v>
      </c>
      <c r="G1102" s="9">
        <v>-2.3099999999999999E-2</v>
      </c>
    </row>
    <row r="1103" spans="1:7" ht="18" thickBot="1">
      <c r="A1103" s="3">
        <v>41137</v>
      </c>
      <c r="B1103" s="10">
        <v>15.69</v>
      </c>
      <c r="C1103" s="6">
        <v>15.64</v>
      </c>
      <c r="D1103" s="6">
        <v>16.13</v>
      </c>
      <c r="E1103" s="6">
        <v>15.07</v>
      </c>
      <c r="F1103" s="6">
        <v>0</v>
      </c>
      <c r="G1103" s="7">
        <v>3.2000000000000002E-3</v>
      </c>
    </row>
    <row r="1104" spans="1:7" ht="18" thickBot="1">
      <c r="A1104" s="3">
        <v>41138</v>
      </c>
      <c r="B1104" s="10">
        <v>15.73</v>
      </c>
      <c r="C1104" s="6">
        <v>15.69</v>
      </c>
      <c r="D1104" s="6">
        <v>16.02</v>
      </c>
      <c r="E1104" s="6">
        <v>15.21</v>
      </c>
      <c r="F1104" s="6">
        <v>0</v>
      </c>
      <c r="G1104" s="7">
        <v>2.5000000000000001E-3</v>
      </c>
    </row>
    <row r="1105" spans="1:7" ht="18" thickBot="1">
      <c r="A1105" s="3">
        <v>41142</v>
      </c>
      <c r="B1105" s="10">
        <v>16.3</v>
      </c>
      <c r="C1105" s="6">
        <v>15.73</v>
      </c>
      <c r="D1105" s="6">
        <v>16.489999999999998</v>
      </c>
      <c r="E1105" s="6">
        <v>15.71</v>
      </c>
      <c r="F1105" s="6">
        <v>0</v>
      </c>
      <c r="G1105" s="7">
        <v>3.6200000000000003E-2</v>
      </c>
    </row>
    <row r="1106" spans="1:7" ht="18" thickBot="1">
      <c r="A1106" s="3">
        <v>41143</v>
      </c>
      <c r="B1106" s="11">
        <v>16</v>
      </c>
      <c r="C1106" s="6">
        <v>16.3</v>
      </c>
      <c r="D1106" s="6">
        <v>16.53</v>
      </c>
      <c r="E1106" s="6">
        <v>15.79</v>
      </c>
      <c r="F1106" s="6">
        <v>0</v>
      </c>
      <c r="G1106" s="9">
        <v>-1.84E-2</v>
      </c>
    </row>
    <row r="1107" spans="1:7" ht="18" thickBot="1">
      <c r="A1107" s="3">
        <v>41144</v>
      </c>
      <c r="B1107" s="10">
        <v>16.12</v>
      </c>
      <c r="C1107" s="6">
        <v>16</v>
      </c>
      <c r="D1107" s="6">
        <v>16.36</v>
      </c>
      <c r="E1107" s="6">
        <v>15.44</v>
      </c>
      <c r="F1107" s="6">
        <v>0</v>
      </c>
      <c r="G1107" s="7">
        <v>7.4999999999999997E-3</v>
      </c>
    </row>
    <row r="1108" spans="1:7" ht="18" thickBot="1">
      <c r="A1108" s="3">
        <v>41145</v>
      </c>
      <c r="B1108" s="10">
        <v>16.16</v>
      </c>
      <c r="C1108" s="6">
        <v>16.12</v>
      </c>
      <c r="D1108" s="6">
        <v>16.8</v>
      </c>
      <c r="E1108" s="6">
        <v>15.66</v>
      </c>
      <c r="F1108" s="6">
        <v>0</v>
      </c>
      <c r="G1108" s="7">
        <v>2.5000000000000001E-3</v>
      </c>
    </row>
    <row r="1109" spans="1:7" ht="18" thickBot="1">
      <c r="A1109" s="3">
        <v>41148</v>
      </c>
      <c r="B1109" s="10">
        <v>16.47</v>
      </c>
      <c r="C1109" s="6">
        <v>16.16</v>
      </c>
      <c r="D1109" s="6">
        <v>17.03</v>
      </c>
      <c r="E1109" s="6">
        <v>14.68</v>
      </c>
      <c r="F1109" s="6">
        <v>0</v>
      </c>
      <c r="G1109" s="7">
        <v>1.9199999999999998E-2</v>
      </c>
    </row>
    <row r="1110" spans="1:7" ht="18" thickBot="1">
      <c r="A1110" s="3">
        <v>41149</v>
      </c>
      <c r="B1110" s="11">
        <v>16.350000000000001</v>
      </c>
      <c r="C1110" s="6">
        <v>16.47</v>
      </c>
      <c r="D1110" s="6">
        <v>16.760000000000002</v>
      </c>
      <c r="E1110" s="6">
        <v>15.8</v>
      </c>
      <c r="F1110" s="6">
        <v>0</v>
      </c>
      <c r="G1110" s="9">
        <v>-7.3000000000000001E-3</v>
      </c>
    </row>
    <row r="1111" spans="1:7" ht="18" thickBot="1">
      <c r="A1111" s="3">
        <v>41150</v>
      </c>
      <c r="B1111" s="10">
        <v>16.739999999999998</v>
      </c>
      <c r="C1111" s="6">
        <v>16.350000000000001</v>
      </c>
      <c r="D1111" s="6">
        <v>16.899999999999999</v>
      </c>
      <c r="E1111" s="6">
        <v>15.64</v>
      </c>
      <c r="F1111" s="6">
        <v>0</v>
      </c>
      <c r="G1111" s="7">
        <v>2.3900000000000001E-2</v>
      </c>
    </row>
    <row r="1112" spans="1:7" ht="18" thickBot="1">
      <c r="A1112" s="3">
        <v>41151</v>
      </c>
      <c r="B1112" s="11">
        <v>16.670000000000002</v>
      </c>
      <c r="C1112" s="6">
        <v>16.739999999999998</v>
      </c>
      <c r="D1112" s="6">
        <v>17.04</v>
      </c>
      <c r="E1112" s="6">
        <v>16.55</v>
      </c>
      <c r="F1112" s="6">
        <v>0</v>
      </c>
      <c r="G1112" s="9">
        <v>-4.1999999999999997E-3</v>
      </c>
    </row>
    <row r="1113" spans="1:7" ht="18" thickBot="1">
      <c r="A1113" s="3">
        <v>41152</v>
      </c>
      <c r="B1113" s="10">
        <v>17.3</v>
      </c>
      <c r="C1113" s="6">
        <v>16.670000000000002</v>
      </c>
      <c r="D1113" s="6">
        <v>17.350000000000001</v>
      </c>
      <c r="E1113" s="6">
        <v>16.59</v>
      </c>
      <c r="F1113" s="6">
        <v>0</v>
      </c>
      <c r="G1113" s="7">
        <v>3.78E-2</v>
      </c>
    </row>
    <row r="1114" spans="1:7" ht="18" thickBot="1">
      <c r="A1114" s="3">
        <v>41155</v>
      </c>
      <c r="B1114" s="11">
        <v>17.28</v>
      </c>
      <c r="C1114" s="6">
        <v>17.3</v>
      </c>
      <c r="D1114" s="6">
        <v>17.5</v>
      </c>
      <c r="E1114" s="6">
        <v>16.86</v>
      </c>
      <c r="F1114" s="6">
        <v>0</v>
      </c>
      <c r="G1114" s="9">
        <v>-1.1999999999999999E-3</v>
      </c>
    </row>
    <row r="1115" spans="1:7" ht="18" thickBot="1">
      <c r="A1115" s="3">
        <v>41156</v>
      </c>
      <c r="B1115" s="11">
        <v>16.59</v>
      </c>
      <c r="C1115" s="6">
        <v>17.28</v>
      </c>
      <c r="D1115" s="6">
        <v>17.28</v>
      </c>
      <c r="E1115" s="6">
        <v>16.59</v>
      </c>
      <c r="F1115" s="6">
        <v>0</v>
      </c>
      <c r="G1115" s="9">
        <v>-3.9899999999999998E-2</v>
      </c>
    </row>
    <row r="1116" spans="1:7" ht="18" thickBot="1">
      <c r="A1116" s="3">
        <v>41157</v>
      </c>
      <c r="B1116" s="10">
        <v>17.010000000000002</v>
      </c>
      <c r="C1116" s="6">
        <v>16.59</v>
      </c>
      <c r="D1116" s="6">
        <v>17.149999999999999</v>
      </c>
      <c r="E1116" s="6">
        <v>16.190000000000001</v>
      </c>
      <c r="F1116" s="6">
        <v>0</v>
      </c>
      <c r="G1116" s="7">
        <v>2.53E-2</v>
      </c>
    </row>
    <row r="1117" spans="1:7" ht="18" thickBot="1">
      <c r="A1117" s="3">
        <v>41158</v>
      </c>
      <c r="B1117" s="11">
        <v>16.98</v>
      </c>
      <c r="C1117" s="6">
        <v>17.010000000000002</v>
      </c>
      <c r="D1117" s="6">
        <v>17.07</v>
      </c>
      <c r="E1117" s="6">
        <v>16.23</v>
      </c>
      <c r="F1117" s="6">
        <v>0</v>
      </c>
      <c r="G1117" s="9">
        <v>-1.8E-3</v>
      </c>
    </row>
    <row r="1118" spans="1:7" ht="18" thickBot="1">
      <c r="A1118" s="3">
        <v>41159</v>
      </c>
      <c r="B1118" s="11">
        <v>15.26</v>
      </c>
      <c r="C1118" s="6">
        <v>16.98</v>
      </c>
      <c r="D1118" s="6">
        <v>16.98</v>
      </c>
      <c r="E1118" s="6">
        <v>15.2</v>
      </c>
      <c r="F1118" s="6">
        <v>0</v>
      </c>
      <c r="G1118" s="9">
        <v>-0.1013</v>
      </c>
    </row>
    <row r="1119" spans="1:7" ht="18" thickBot="1">
      <c r="A1119" s="3">
        <v>41160</v>
      </c>
      <c r="B1119" s="11">
        <v>14.76</v>
      </c>
      <c r="C1119" s="6">
        <v>15.26</v>
      </c>
      <c r="D1119" s="6">
        <v>15.26</v>
      </c>
      <c r="E1119" s="6">
        <v>14.45</v>
      </c>
      <c r="F1119" s="6">
        <v>0</v>
      </c>
      <c r="G1119" s="9">
        <v>-3.2800000000000003E-2</v>
      </c>
    </row>
    <row r="1120" spans="1:7" ht="18" thickBot="1">
      <c r="A1120" s="3">
        <v>41162</v>
      </c>
      <c r="B1120" s="10">
        <v>15.27</v>
      </c>
      <c r="C1120" s="6">
        <v>14.76</v>
      </c>
      <c r="D1120" s="6">
        <v>15.46</v>
      </c>
      <c r="E1120" s="6">
        <v>14.76</v>
      </c>
      <c r="F1120" s="6">
        <v>0</v>
      </c>
      <c r="G1120" s="7">
        <v>3.4599999999999999E-2</v>
      </c>
    </row>
    <row r="1121" spans="1:7" ht="18" thickBot="1">
      <c r="A1121" s="3">
        <v>41163</v>
      </c>
      <c r="B1121" s="10">
        <v>15.38</v>
      </c>
      <c r="C1121" s="6">
        <v>15.27</v>
      </c>
      <c r="D1121" s="6">
        <v>15.51</v>
      </c>
      <c r="E1121" s="6">
        <v>15.1</v>
      </c>
      <c r="F1121" s="6">
        <v>0</v>
      </c>
      <c r="G1121" s="7">
        <v>7.1999999999999998E-3</v>
      </c>
    </row>
    <row r="1122" spans="1:7" ht="18" thickBot="1">
      <c r="A1122" s="3">
        <v>41164</v>
      </c>
      <c r="B1122" s="11">
        <v>15.04</v>
      </c>
      <c r="C1122" s="6">
        <v>15.38</v>
      </c>
      <c r="D1122" s="6">
        <v>15.66</v>
      </c>
      <c r="E1122" s="6">
        <v>14.64</v>
      </c>
      <c r="F1122" s="6">
        <v>0</v>
      </c>
      <c r="G1122" s="9">
        <v>-2.2100000000000002E-2</v>
      </c>
    </row>
    <row r="1123" spans="1:7" ht="18" thickBot="1">
      <c r="A1123" s="3">
        <v>41165</v>
      </c>
      <c r="B1123" s="10">
        <v>15.67</v>
      </c>
      <c r="C1123" s="6">
        <v>15.04</v>
      </c>
      <c r="D1123" s="6">
        <v>15.83</v>
      </c>
      <c r="E1123" s="6">
        <v>14.62</v>
      </c>
      <c r="F1123" s="6">
        <v>0</v>
      </c>
      <c r="G1123" s="7">
        <v>4.19E-2</v>
      </c>
    </row>
    <row r="1124" spans="1:7" ht="18" thickBot="1">
      <c r="A1124" s="3">
        <v>41166</v>
      </c>
      <c r="B1124" s="11">
        <v>15.38</v>
      </c>
      <c r="C1124" s="6">
        <v>15.67</v>
      </c>
      <c r="D1124" s="6">
        <v>15.67</v>
      </c>
      <c r="E1124" s="6">
        <v>13.86</v>
      </c>
      <c r="F1124" s="6">
        <v>0</v>
      </c>
      <c r="G1124" s="9">
        <v>-1.8499999999999999E-2</v>
      </c>
    </row>
    <row r="1125" spans="1:7" ht="18" thickBot="1">
      <c r="A1125" s="3">
        <v>41169</v>
      </c>
      <c r="B1125" s="10">
        <v>17.78</v>
      </c>
      <c r="C1125" s="6">
        <v>15.38</v>
      </c>
      <c r="D1125" s="6">
        <v>17.809999999999999</v>
      </c>
      <c r="E1125" s="6">
        <v>15.38</v>
      </c>
      <c r="F1125" s="6">
        <v>0</v>
      </c>
      <c r="G1125" s="7">
        <v>0.156</v>
      </c>
    </row>
    <row r="1126" spans="1:7" ht="18" thickBot="1">
      <c r="A1126" s="3">
        <v>41170</v>
      </c>
      <c r="B1126" s="10">
        <v>17.829999999999998</v>
      </c>
      <c r="C1126" s="6">
        <v>17.78</v>
      </c>
      <c r="D1126" s="6">
        <v>18.09</v>
      </c>
      <c r="E1126" s="6">
        <v>16.170000000000002</v>
      </c>
      <c r="F1126" s="6">
        <v>0</v>
      </c>
      <c r="G1126" s="7">
        <v>2.8E-3</v>
      </c>
    </row>
    <row r="1127" spans="1:7" ht="18" thickBot="1">
      <c r="A1127" s="3">
        <v>41172</v>
      </c>
      <c r="B1127" s="10">
        <v>18.62</v>
      </c>
      <c r="C1127" s="6">
        <v>17.829999999999998</v>
      </c>
      <c r="D1127" s="6">
        <v>18.809999999999999</v>
      </c>
      <c r="E1127" s="6">
        <v>17.13</v>
      </c>
      <c r="F1127" s="6">
        <v>0</v>
      </c>
      <c r="G1127" s="7">
        <v>4.4299999999999999E-2</v>
      </c>
    </row>
    <row r="1128" spans="1:7" ht="18" thickBot="1">
      <c r="A1128" s="3">
        <v>41173</v>
      </c>
      <c r="B1128" s="10">
        <v>18.93</v>
      </c>
      <c r="C1128" s="6">
        <v>18.62</v>
      </c>
      <c r="D1128" s="6">
        <v>19.45</v>
      </c>
      <c r="E1128" s="6">
        <v>17.09</v>
      </c>
      <c r="F1128" s="6">
        <v>0</v>
      </c>
      <c r="G1128" s="7">
        <v>1.66E-2</v>
      </c>
    </row>
    <row r="1129" spans="1:7" ht="18" thickBot="1">
      <c r="A1129" s="3">
        <v>41176</v>
      </c>
      <c r="B1129" s="11">
        <v>18.829999999999998</v>
      </c>
      <c r="C1129" s="6">
        <v>18.93</v>
      </c>
      <c r="D1129" s="6">
        <v>19.829999999999998</v>
      </c>
      <c r="E1129" s="6">
        <v>18.46</v>
      </c>
      <c r="F1129" s="6">
        <v>0</v>
      </c>
      <c r="G1129" s="9">
        <v>-5.3E-3</v>
      </c>
    </row>
    <row r="1130" spans="1:7" ht="18" thickBot="1">
      <c r="A1130" s="3">
        <v>41177</v>
      </c>
      <c r="B1130" s="11">
        <v>17.11</v>
      </c>
      <c r="C1130" s="6">
        <v>18.829999999999998</v>
      </c>
      <c r="D1130" s="6">
        <v>18.829999999999998</v>
      </c>
      <c r="E1130" s="6">
        <v>17.11</v>
      </c>
      <c r="F1130" s="6">
        <v>0</v>
      </c>
      <c r="G1130" s="9">
        <v>-9.1300000000000006E-2</v>
      </c>
    </row>
    <row r="1131" spans="1:7" ht="18" thickBot="1">
      <c r="A1131" s="3">
        <v>41178</v>
      </c>
      <c r="B1131" s="11">
        <v>16.97</v>
      </c>
      <c r="C1131" s="6">
        <v>17.11</v>
      </c>
      <c r="D1131" s="6">
        <v>17.3</v>
      </c>
      <c r="E1131" s="6">
        <v>16.62</v>
      </c>
      <c r="F1131" s="6">
        <v>0</v>
      </c>
      <c r="G1131" s="9">
        <v>-8.2000000000000007E-3</v>
      </c>
    </row>
    <row r="1132" spans="1:7" ht="18" thickBot="1">
      <c r="A1132" s="3">
        <v>41179</v>
      </c>
      <c r="B1132" s="11">
        <v>16.91</v>
      </c>
      <c r="C1132" s="6">
        <v>16.97</v>
      </c>
      <c r="D1132" s="6">
        <v>17.09</v>
      </c>
      <c r="E1132" s="6">
        <v>15.73</v>
      </c>
      <c r="F1132" s="6">
        <v>0</v>
      </c>
      <c r="G1132" s="9">
        <v>-3.5000000000000001E-3</v>
      </c>
    </row>
    <row r="1133" spans="1:7" ht="18" thickBot="1">
      <c r="A1133" s="3">
        <v>41180</v>
      </c>
      <c r="B1133" s="11">
        <v>16.16</v>
      </c>
      <c r="C1133" s="6">
        <v>16.91</v>
      </c>
      <c r="D1133" s="6">
        <v>16.91</v>
      </c>
      <c r="E1133" s="6">
        <v>16.13</v>
      </c>
      <c r="F1133" s="6">
        <v>0</v>
      </c>
      <c r="G1133" s="9">
        <v>-4.4400000000000002E-2</v>
      </c>
    </row>
    <row r="1134" spans="1:7" ht="18" thickBot="1">
      <c r="A1134" s="3">
        <v>41183</v>
      </c>
      <c r="B1134" s="10">
        <v>16.34</v>
      </c>
      <c r="C1134" s="6">
        <v>16.16</v>
      </c>
      <c r="D1134" s="6">
        <v>16.77</v>
      </c>
      <c r="E1134" s="6">
        <v>15.99</v>
      </c>
      <c r="F1134" s="6">
        <v>0</v>
      </c>
      <c r="G1134" s="7">
        <v>1.11E-2</v>
      </c>
    </row>
    <row r="1135" spans="1:7" ht="18" thickBot="1">
      <c r="A1135" s="3">
        <v>41185</v>
      </c>
      <c r="B1135" s="10">
        <v>16.5</v>
      </c>
      <c r="C1135" s="6">
        <v>16.34</v>
      </c>
      <c r="D1135" s="6">
        <v>16.98</v>
      </c>
      <c r="E1135" s="6">
        <v>15.69</v>
      </c>
      <c r="F1135" s="6">
        <v>0</v>
      </c>
      <c r="G1135" s="7">
        <v>9.7999999999999997E-3</v>
      </c>
    </row>
    <row r="1136" spans="1:7" ht="18" thickBot="1">
      <c r="A1136" s="3">
        <v>41186</v>
      </c>
      <c r="B1136" s="11">
        <v>16.440000000000001</v>
      </c>
      <c r="C1136" s="6">
        <v>16.5</v>
      </c>
      <c r="D1136" s="6">
        <v>16.62</v>
      </c>
      <c r="E1136" s="6">
        <v>15.59</v>
      </c>
      <c r="F1136" s="6">
        <v>0</v>
      </c>
      <c r="G1136" s="9">
        <v>-3.5999999999999999E-3</v>
      </c>
    </row>
    <row r="1137" spans="1:7" ht="18" thickBot="1">
      <c r="A1137" s="3">
        <v>41187</v>
      </c>
      <c r="B1137" s="10">
        <v>16.78</v>
      </c>
      <c r="C1137" s="6">
        <v>16.440000000000001</v>
      </c>
      <c r="D1137" s="6">
        <v>17.489999999999998</v>
      </c>
      <c r="E1137" s="6">
        <v>15.68</v>
      </c>
      <c r="F1137" s="6">
        <v>0</v>
      </c>
      <c r="G1137" s="7">
        <v>2.07E-2</v>
      </c>
    </row>
    <row r="1138" spans="1:7" ht="18" thickBot="1">
      <c r="A1138" s="3">
        <v>41190</v>
      </c>
      <c r="B1138" s="10">
        <v>17.170000000000002</v>
      </c>
      <c r="C1138" s="6">
        <v>16.78</v>
      </c>
      <c r="D1138" s="6">
        <v>17.59</v>
      </c>
      <c r="E1138" s="6">
        <v>16.170000000000002</v>
      </c>
      <c r="F1138" s="6">
        <v>0</v>
      </c>
      <c r="G1138" s="7">
        <v>2.3199999999999998E-2</v>
      </c>
    </row>
    <row r="1139" spans="1:7" ht="18" thickBot="1">
      <c r="A1139" s="3">
        <v>41191</v>
      </c>
      <c r="B1139" s="11">
        <v>16.8</v>
      </c>
      <c r="C1139" s="6">
        <v>17.170000000000002</v>
      </c>
      <c r="D1139" s="6">
        <v>17.170000000000002</v>
      </c>
      <c r="E1139" s="6">
        <v>16.32</v>
      </c>
      <c r="F1139" s="6">
        <v>0</v>
      </c>
      <c r="G1139" s="9">
        <v>-2.1499999999999998E-2</v>
      </c>
    </row>
    <row r="1140" spans="1:7" ht="18" thickBot="1">
      <c r="A1140" s="3">
        <v>41192</v>
      </c>
      <c r="B1140" s="10">
        <v>16.829999999999998</v>
      </c>
      <c r="C1140" s="6">
        <v>16.8</v>
      </c>
      <c r="D1140" s="6">
        <v>17.16</v>
      </c>
      <c r="E1140" s="6">
        <v>16.5</v>
      </c>
      <c r="F1140" s="6">
        <v>0</v>
      </c>
      <c r="G1140" s="7">
        <v>1.8E-3</v>
      </c>
    </row>
    <row r="1141" spans="1:7" ht="18" thickBot="1">
      <c r="A1141" s="3">
        <v>41193</v>
      </c>
      <c r="B1141" s="11">
        <v>16.489999999999998</v>
      </c>
      <c r="C1141" s="6">
        <v>16.829999999999998</v>
      </c>
      <c r="D1141" s="6">
        <v>17.239999999999998</v>
      </c>
      <c r="E1141" s="6">
        <v>16.12</v>
      </c>
      <c r="F1141" s="6">
        <v>0</v>
      </c>
      <c r="G1141" s="9">
        <v>-2.0199999999999999E-2</v>
      </c>
    </row>
    <row r="1142" spans="1:7" ht="18" thickBot="1">
      <c r="A1142" s="3">
        <v>41194</v>
      </c>
      <c r="B1142" s="11">
        <v>16.489999999999998</v>
      </c>
      <c r="C1142" s="6">
        <v>16.489999999999998</v>
      </c>
      <c r="D1142" s="6">
        <v>16.82</v>
      </c>
      <c r="E1142" s="6">
        <v>15.37</v>
      </c>
      <c r="F1142" s="6">
        <v>0</v>
      </c>
      <c r="G1142" s="9">
        <v>0</v>
      </c>
    </row>
    <row r="1143" spans="1:7" ht="18" thickBot="1">
      <c r="A1143" s="3">
        <v>41197</v>
      </c>
      <c r="B1143" s="11">
        <v>15.9</v>
      </c>
      <c r="C1143" s="6">
        <v>16.489999999999998</v>
      </c>
      <c r="D1143" s="6">
        <v>16.68</v>
      </c>
      <c r="E1143" s="6">
        <v>15.78</v>
      </c>
      <c r="F1143" s="6">
        <v>0</v>
      </c>
      <c r="G1143" s="9">
        <v>-3.5799999999999998E-2</v>
      </c>
    </row>
    <row r="1144" spans="1:7" ht="18" thickBot="1">
      <c r="A1144" s="3">
        <v>41198</v>
      </c>
      <c r="B1144" s="11">
        <v>15.57</v>
      </c>
      <c r="C1144" s="6">
        <v>15.9</v>
      </c>
      <c r="D1144" s="6">
        <v>15.9</v>
      </c>
      <c r="E1144" s="6">
        <v>14.82</v>
      </c>
      <c r="F1144" s="6">
        <v>0</v>
      </c>
      <c r="G1144" s="9">
        <v>-2.0799999999999999E-2</v>
      </c>
    </row>
    <row r="1145" spans="1:7" ht="18" thickBot="1">
      <c r="A1145" s="3">
        <v>41199</v>
      </c>
      <c r="B1145" s="11">
        <v>15.17</v>
      </c>
      <c r="C1145" s="6">
        <v>15.57</v>
      </c>
      <c r="D1145" s="6">
        <v>15.57</v>
      </c>
      <c r="E1145" s="6">
        <v>14.36</v>
      </c>
      <c r="F1145" s="6">
        <v>0</v>
      </c>
      <c r="G1145" s="9">
        <v>-2.5700000000000001E-2</v>
      </c>
    </row>
    <row r="1146" spans="1:7" ht="18" thickBot="1">
      <c r="A1146" s="3">
        <v>41200</v>
      </c>
      <c r="B1146" s="11">
        <v>14.76</v>
      </c>
      <c r="C1146" s="6">
        <v>15.17</v>
      </c>
      <c r="D1146" s="6">
        <v>15.17</v>
      </c>
      <c r="E1146" s="6">
        <v>14.15</v>
      </c>
      <c r="F1146" s="6">
        <v>0</v>
      </c>
      <c r="G1146" s="9">
        <v>-2.7E-2</v>
      </c>
    </row>
    <row r="1147" spans="1:7" ht="18" thickBot="1">
      <c r="A1147" s="3">
        <v>41201</v>
      </c>
      <c r="B1147" s="11">
        <v>14.54</v>
      </c>
      <c r="C1147" s="6">
        <v>14.76</v>
      </c>
      <c r="D1147" s="6">
        <v>15.19</v>
      </c>
      <c r="E1147" s="6">
        <v>13.95</v>
      </c>
      <c r="F1147" s="6">
        <v>0</v>
      </c>
      <c r="G1147" s="9">
        <v>-1.49E-2</v>
      </c>
    </row>
    <row r="1148" spans="1:7" ht="18" thickBot="1">
      <c r="A1148" s="3">
        <v>41204</v>
      </c>
      <c r="B1148" s="11">
        <v>13.04</v>
      </c>
      <c r="C1148" s="6">
        <v>14.34</v>
      </c>
      <c r="D1148" s="6">
        <v>14.37</v>
      </c>
      <c r="E1148" s="6">
        <v>12.87</v>
      </c>
      <c r="F1148" s="6">
        <v>0</v>
      </c>
      <c r="G1148" s="9">
        <v>-0.1032</v>
      </c>
    </row>
    <row r="1149" spans="1:7" ht="18" thickBot="1">
      <c r="A1149" s="3">
        <v>41205</v>
      </c>
      <c r="B1149" s="10">
        <v>13.71</v>
      </c>
      <c r="C1149" s="6">
        <v>13.04</v>
      </c>
      <c r="D1149" s="6">
        <v>14.22</v>
      </c>
      <c r="E1149" s="6">
        <v>12.93</v>
      </c>
      <c r="F1149" s="6">
        <v>0</v>
      </c>
      <c r="G1149" s="7">
        <v>5.1400000000000001E-2</v>
      </c>
    </row>
    <row r="1150" spans="1:7" ht="18" thickBot="1">
      <c r="A1150" s="3">
        <v>41207</v>
      </c>
      <c r="B1150" s="11">
        <v>13.52</v>
      </c>
      <c r="C1150" s="6">
        <v>13.71</v>
      </c>
      <c r="D1150" s="6">
        <v>14.55</v>
      </c>
      <c r="E1150" s="6">
        <v>13.4</v>
      </c>
      <c r="F1150" s="6">
        <v>0</v>
      </c>
      <c r="G1150" s="9">
        <v>-1.3899999999999999E-2</v>
      </c>
    </row>
    <row r="1151" spans="1:7" ht="18" thickBot="1">
      <c r="A1151" s="3">
        <v>41208</v>
      </c>
      <c r="B1151" s="10">
        <v>14.21</v>
      </c>
      <c r="C1151" s="6">
        <v>13.52</v>
      </c>
      <c r="D1151" s="6">
        <v>14.81</v>
      </c>
      <c r="E1151" s="6">
        <v>13.52</v>
      </c>
      <c r="F1151" s="6">
        <v>0</v>
      </c>
      <c r="G1151" s="7">
        <v>5.0999999999999997E-2</v>
      </c>
    </row>
    <row r="1152" spans="1:7" ht="18" thickBot="1">
      <c r="A1152" s="3">
        <v>41211</v>
      </c>
      <c r="B1152" s="10">
        <v>15.12</v>
      </c>
      <c r="C1152" s="6">
        <v>14.21</v>
      </c>
      <c r="D1152" s="6">
        <v>15.37</v>
      </c>
      <c r="E1152" s="6">
        <v>14.21</v>
      </c>
      <c r="F1152" s="6">
        <v>0</v>
      </c>
      <c r="G1152" s="7">
        <v>6.4000000000000001E-2</v>
      </c>
    </row>
    <row r="1153" spans="1:7" ht="18" thickBot="1">
      <c r="A1153" s="3">
        <v>41212</v>
      </c>
      <c r="B1153" s="10">
        <v>15.17</v>
      </c>
      <c r="C1153" s="6">
        <v>15.12</v>
      </c>
      <c r="D1153" s="6">
        <v>15.55</v>
      </c>
      <c r="E1153" s="6">
        <v>15.09</v>
      </c>
      <c r="F1153" s="6">
        <v>0</v>
      </c>
      <c r="G1153" s="7">
        <v>3.3E-3</v>
      </c>
    </row>
    <row r="1154" spans="1:7" ht="18" thickBot="1">
      <c r="A1154" s="3">
        <v>41213</v>
      </c>
      <c r="B1154" s="11">
        <v>14.4</v>
      </c>
      <c r="C1154" s="6">
        <v>15.17</v>
      </c>
      <c r="D1154" s="6">
        <v>15.18</v>
      </c>
      <c r="E1154" s="6">
        <v>14.31</v>
      </c>
      <c r="F1154" s="6">
        <v>0</v>
      </c>
      <c r="G1154" s="9">
        <v>-5.0799999999999998E-2</v>
      </c>
    </row>
    <row r="1155" spans="1:7" ht="18" thickBot="1">
      <c r="A1155" s="3">
        <v>41214</v>
      </c>
      <c r="B1155" s="11">
        <v>14.08</v>
      </c>
      <c r="C1155" s="6">
        <v>14.4</v>
      </c>
      <c r="D1155" s="6">
        <v>14.67</v>
      </c>
      <c r="E1155" s="6">
        <v>14.01</v>
      </c>
      <c r="F1155" s="6">
        <v>0</v>
      </c>
      <c r="G1155" s="9">
        <v>-2.2200000000000001E-2</v>
      </c>
    </row>
    <row r="1156" spans="1:7" ht="18" thickBot="1">
      <c r="A1156" s="3">
        <v>41215</v>
      </c>
      <c r="B1156" s="11">
        <v>13.66</v>
      </c>
      <c r="C1156" s="6">
        <v>14.08</v>
      </c>
      <c r="D1156" s="6">
        <v>14.08</v>
      </c>
      <c r="E1156" s="6">
        <v>13.25</v>
      </c>
      <c r="F1156" s="6">
        <v>0</v>
      </c>
      <c r="G1156" s="9">
        <v>-2.98E-2</v>
      </c>
    </row>
    <row r="1157" spans="1:7" ht="18" thickBot="1">
      <c r="A1157" s="3">
        <v>41218</v>
      </c>
      <c r="B1157" s="10">
        <v>14.63</v>
      </c>
      <c r="C1157" s="6">
        <v>13.66</v>
      </c>
      <c r="D1157" s="6">
        <v>14.98</v>
      </c>
      <c r="E1157" s="6">
        <v>13.49</v>
      </c>
      <c r="F1157" s="6">
        <v>0</v>
      </c>
      <c r="G1157" s="7">
        <v>7.0999999999999994E-2</v>
      </c>
    </row>
    <row r="1158" spans="1:7" ht="18" thickBot="1">
      <c r="A1158" s="3">
        <v>41219</v>
      </c>
      <c r="B1158" s="10">
        <v>15.21</v>
      </c>
      <c r="C1158" s="6">
        <v>14.63</v>
      </c>
      <c r="D1158" s="6">
        <v>15.64</v>
      </c>
      <c r="E1158" s="6">
        <v>13.83</v>
      </c>
      <c r="F1158" s="6">
        <v>0</v>
      </c>
      <c r="G1158" s="7">
        <v>3.9600000000000003E-2</v>
      </c>
    </row>
    <row r="1159" spans="1:7" ht="18" thickBot="1">
      <c r="A1159" s="3">
        <v>41220</v>
      </c>
      <c r="B1159" s="11">
        <v>14.51</v>
      </c>
      <c r="C1159" s="6">
        <v>15.21</v>
      </c>
      <c r="D1159" s="6">
        <v>15.39</v>
      </c>
      <c r="E1159" s="6">
        <v>14.41</v>
      </c>
      <c r="F1159" s="6">
        <v>0</v>
      </c>
      <c r="G1159" s="9">
        <v>-4.5999999999999999E-2</v>
      </c>
    </row>
    <row r="1160" spans="1:7" ht="18" thickBot="1">
      <c r="A1160" s="3">
        <v>41221</v>
      </c>
      <c r="B1160" s="11">
        <v>14.22</v>
      </c>
      <c r="C1160" s="6">
        <v>14.51</v>
      </c>
      <c r="D1160" s="6">
        <v>14.57</v>
      </c>
      <c r="E1160" s="6">
        <v>13.86</v>
      </c>
      <c r="F1160" s="6">
        <v>0</v>
      </c>
      <c r="G1160" s="9">
        <v>-0.02</v>
      </c>
    </row>
    <row r="1161" spans="1:7" ht="18" thickBot="1">
      <c r="A1161" s="3">
        <v>41222</v>
      </c>
      <c r="B1161" s="10">
        <v>14.37</v>
      </c>
      <c r="C1161" s="6">
        <v>14.22</v>
      </c>
      <c r="D1161" s="6">
        <v>14.8</v>
      </c>
      <c r="E1161" s="6">
        <v>13.57</v>
      </c>
      <c r="F1161" s="6">
        <v>0</v>
      </c>
      <c r="G1161" s="7">
        <v>1.0500000000000001E-2</v>
      </c>
    </row>
    <row r="1162" spans="1:7" ht="18" thickBot="1">
      <c r="A1162" s="3">
        <v>41225</v>
      </c>
      <c r="B1162" s="10">
        <v>14.86</v>
      </c>
      <c r="C1162" s="6">
        <v>14.37</v>
      </c>
      <c r="D1162" s="6">
        <v>15.11</v>
      </c>
      <c r="E1162" s="6">
        <v>13.75</v>
      </c>
      <c r="F1162" s="6">
        <v>0</v>
      </c>
      <c r="G1162" s="7">
        <v>3.4099999999999998E-2</v>
      </c>
    </row>
    <row r="1163" spans="1:7" ht="18" thickBot="1">
      <c r="A1163" s="3">
        <v>41226</v>
      </c>
      <c r="B1163" s="10">
        <v>14.91</v>
      </c>
      <c r="C1163" s="6">
        <v>14.86</v>
      </c>
      <c r="D1163" s="6">
        <v>14.91</v>
      </c>
      <c r="E1163" s="6">
        <v>13.93</v>
      </c>
      <c r="F1163" s="6">
        <v>0</v>
      </c>
      <c r="G1163" s="7">
        <v>3.3999999999999998E-3</v>
      </c>
    </row>
    <row r="1164" spans="1:7" ht="18" thickBot="1">
      <c r="A1164" s="3">
        <v>41228</v>
      </c>
      <c r="B1164" s="10">
        <v>15.53</v>
      </c>
      <c r="C1164" s="6">
        <v>14.91</v>
      </c>
      <c r="D1164" s="6">
        <v>16.36</v>
      </c>
      <c r="E1164" s="6">
        <v>13.85</v>
      </c>
      <c r="F1164" s="6">
        <v>0</v>
      </c>
      <c r="G1164" s="7">
        <v>4.1599999999999998E-2</v>
      </c>
    </row>
    <row r="1165" spans="1:7" ht="18" thickBot="1">
      <c r="A1165" s="3">
        <v>41229</v>
      </c>
      <c r="B1165" s="10">
        <v>16.22</v>
      </c>
      <c r="C1165" s="6">
        <v>15.53</v>
      </c>
      <c r="D1165" s="6">
        <v>16.27</v>
      </c>
      <c r="E1165" s="6">
        <v>14.13</v>
      </c>
      <c r="F1165" s="6">
        <v>0</v>
      </c>
      <c r="G1165" s="7">
        <v>4.4400000000000002E-2</v>
      </c>
    </row>
    <row r="1166" spans="1:7" ht="18" thickBot="1">
      <c r="A1166" s="3">
        <v>41232</v>
      </c>
      <c r="B1166" s="10">
        <v>16.68</v>
      </c>
      <c r="C1166" s="6">
        <v>16.22</v>
      </c>
      <c r="D1166" s="6">
        <v>17.22</v>
      </c>
      <c r="E1166" s="6">
        <v>14.71</v>
      </c>
      <c r="F1166" s="6">
        <v>0</v>
      </c>
      <c r="G1166" s="7">
        <v>2.8400000000000002E-2</v>
      </c>
    </row>
    <row r="1167" spans="1:7" ht="18" thickBot="1">
      <c r="A1167" s="3">
        <v>41233</v>
      </c>
      <c r="B1167" s="11">
        <v>15.81</v>
      </c>
      <c r="C1167" s="6">
        <v>16.68</v>
      </c>
      <c r="D1167" s="6">
        <v>16.68</v>
      </c>
      <c r="E1167" s="6">
        <v>14.72</v>
      </c>
      <c r="F1167" s="6">
        <v>0</v>
      </c>
      <c r="G1167" s="9">
        <v>-5.2200000000000003E-2</v>
      </c>
    </row>
    <row r="1168" spans="1:7" ht="18" thickBot="1">
      <c r="A1168" s="3">
        <v>41234</v>
      </c>
      <c r="B1168" s="11">
        <v>15.46</v>
      </c>
      <c r="C1168" s="6">
        <v>15.81</v>
      </c>
      <c r="D1168" s="6">
        <v>16.03</v>
      </c>
      <c r="E1168" s="6">
        <v>14.82</v>
      </c>
      <c r="F1168" s="6">
        <v>0</v>
      </c>
      <c r="G1168" s="9">
        <v>-2.2100000000000002E-2</v>
      </c>
    </row>
    <row r="1169" spans="1:7" ht="18" thickBot="1">
      <c r="A1169" s="3">
        <v>41235</v>
      </c>
      <c r="B1169" s="11">
        <v>14.91</v>
      </c>
      <c r="C1169" s="6">
        <v>15.46</v>
      </c>
      <c r="D1169" s="6">
        <v>15.55</v>
      </c>
      <c r="E1169" s="6">
        <v>14.65</v>
      </c>
      <c r="F1169" s="6">
        <v>0</v>
      </c>
      <c r="G1169" s="9">
        <v>-3.56E-2</v>
      </c>
    </row>
    <row r="1170" spans="1:7" ht="18" thickBot="1">
      <c r="A1170" s="3">
        <v>41236</v>
      </c>
      <c r="B1170" s="11">
        <v>14.68</v>
      </c>
      <c r="C1170" s="6">
        <v>14.91</v>
      </c>
      <c r="D1170" s="6">
        <v>15.01</v>
      </c>
      <c r="E1170" s="6">
        <v>13.42</v>
      </c>
      <c r="F1170" s="6">
        <v>0</v>
      </c>
      <c r="G1170" s="9">
        <v>-1.54E-2</v>
      </c>
    </row>
    <row r="1171" spans="1:7" ht="18" thickBot="1">
      <c r="A1171" s="3">
        <v>41239</v>
      </c>
      <c r="B1171" s="11">
        <v>14.67</v>
      </c>
      <c r="C1171" s="6">
        <v>14.68</v>
      </c>
      <c r="D1171" s="6">
        <v>14.94</v>
      </c>
      <c r="E1171" s="6">
        <v>14.09</v>
      </c>
      <c r="F1171" s="6">
        <v>0</v>
      </c>
      <c r="G1171" s="9">
        <v>-6.9999999999999999E-4</v>
      </c>
    </row>
    <row r="1172" spans="1:7" ht="18" thickBot="1">
      <c r="A1172" s="3">
        <v>41240</v>
      </c>
      <c r="B1172" s="11">
        <v>13.96</v>
      </c>
      <c r="C1172" s="6">
        <v>14.67</v>
      </c>
      <c r="D1172" s="6">
        <v>14.68</v>
      </c>
      <c r="E1172" s="6">
        <v>13.39</v>
      </c>
      <c r="F1172" s="6">
        <v>0</v>
      </c>
      <c r="G1172" s="9">
        <v>-4.8399999999999999E-2</v>
      </c>
    </row>
    <row r="1173" spans="1:7" ht="18" thickBot="1">
      <c r="A1173" s="3">
        <v>41242</v>
      </c>
      <c r="B1173" s="10">
        <v>15.37</v>
      </c>
      <c r="C1173" s="6">
        <v>13.96</v>
      </c>
      <c r="D1173" s="6">
        <v>15.62</v>
      </c>
      <c r="E1173" s="6">
        <v>13.48</v>
      </c>
      <c r="F1173" s="6">
        <v>0</v>
      </c>
      <c r="G1173" s="7">
        <v>0.10100000000000001</v>
      </c>
    </row>
    <row r="1174" spans="1:7" ht="18" thickBot="1">
      <c r="A1174" s="3">
        <v>41243</v>
      </c>
      <c r="B1174" s="11">
        <v>15.15</v>
      </c>
      <c r="C1174" s="6">
        <v>15.37</v>
      </c>
      <c r="D1174" s="6">
        <v>15.38</v>
      </c>
      <c r="E1174" s="6">
        <v>14.06</v>
      </c>
      <c r="F1174" s="6">
        <v>0</v>
      </c>
      <c r="G1174" s="9">
        <v>-1.43E-2</v>
      </c>
    </row>
    <row r="1175" spans="1:7" ht="18" thickBot="1">
      <c r="A1175" s="3">
        <v>41246</v>
      </c>
      <c r="B1175" s="10">
        <v>15.62</v>
      </c>
      <c r="C1175" s="6">
        <v>15.15</v>
      </c>
      <c r="D1175" s="6">
        <v>15.72</v>
      </c>
      <c r="E1175" s="6">
        <v>14.54</v>
      </c>
      <c r="F1175" s="6">
        <v>0</v>
      </c>
      <c r="G1175" s="7">
        <v>3.1E-2</v>
      </c>
    </row>
    <row r="1176" spans="1:7" ht="18" thickBot="1">
      <c r="A1176" s="3">
        <v>41247</v>
      </c>
      <c r="B1176" s="10">
        <v>15.91</v>
      </c>
      <c r="C1176" s="6">
        <v>15.62</v>
      </c>
      <c r="D1176" s="6">
        <v>16.170000000000002</v>
      </c>
      <c r="E1176" s="6">
        <v>14.62</v>
      </c>
      <c r="F1176" s="6">
        <v>0</v>
      </c>
      <c r="G1176" s="7">
        <v>1.8599999999999998E-2</v>
      </c>
    </row>
    <row r="1177" spans="1:7" ht="18" thickBot="1">
      <c r="A1177" s="3">
        <v>41248</v>
      </c>
      <c r="B1177" s="10">
        <v>16.62</v>
      </c>
      <c r="C1177" s="6">
        <v>15.91</v>
      </c>
      <c r="D1177" s="6">
        <v>16.72</v>
      </c>
      <c r="E1177" s="6">
        <v>14.79</v>
      </c>
      <c r="F1177" s="6">
        <v>0</v>
      </c>
      <c r="G1177" s="7">
        <v>4.4600000000000001E-2</v>
      </c>
    </row>
    <row r="1178" spans="1:7" ht="18" thickBot="1">
      <c r="A1178" s="3">
        <v>41249</v>
      </c>
      <c r="B1178" s="11">
        <v>15.24</v>
      </c>
      <c r="C1178" s="6">
        <v>16.62</v>
      </c>
      <c r="D1178" s="6">
        <v>16.62</v>
      </c>
      <c r="E1178" s="6">
        <v>15.02</v>
      </c>
      <c r="F1178" s="6">
        <v>0</v>
      </c>
      <c r="G1178" s="9">
        <v>-8.3000000000000004E-2</v>
      </c>
    </row>
    <row r="1179" spans="1:7" ht="18" thickBot="1">
      <c r="A1179" s="3">
        <v>41250</v>
      </c>
      <c r="B1179" s="11">
        <v>14.96</v>
      </c>
      <c r="C1179" s="6">
        <v>15.24</v>
      </c>
      <c r="D1179" s="6">
        <v>15.51</v>
      </c>
      <c r="E1179" s="6">
        <v>14.42</v>
      </c>
      <c r="F1179" s="6">
        <v>0</v>
      </c>
      <c r="G1179" s="9">
        <v>-1.84E-2</v>
      </c>
    </row>
    <row r="1180" spans="1:7" ht="18" thickBot="1">
      <c r="A1180" s="3">
        <v>41253</v>
      </c>
      <c r="B1180" s="11">
        <v>14.51</v>
      </c>
      <c r="C1180" s="6">
        <v>14.96</v>
      </c>
      <c r="D1180" s="6">
        <v>14.96</v>
      </c>
      <c r="E1180" s="6">
        <v>14.22</v>
      </c>
      <c r="F1180" s="6">
        <v>0</v>
      </c>
      <c r="G1180" s="9">
        <v>-3.0099999999999998E-2</v>
      </c>
    </row>
    <row r="1181" spans="1:7" ht="18" thickBot="1">
      <c r="A1181" s="3">
        <v>41254</v>
      </c>
      <c r="B1181" s="10">
        <v>14.67</v>
      </c>
      <c r="C1181" s="6">
        <v>14.51</v>
      </c>
      <c r="D1181" s="6">
        <v>14.84</v>
      </c>
      <c r="E1181" s="6">
        <v>13.39</v>
      </c>
      <c r="F1181" s="6">
        <v>0</v>
      </c>
      <c r="G1181" s="7">
        <v>1.0999999999999999E-2</v>
      </c>
    </row>
    <row r="1182" spans="1:7" ht="18" thickBot="1">
      <c r="A1182" s="3">
        <v>41255</v>
      </c>
      <c r="B1182" s="11">
        <v>14.51</v>
      </c>
      <c r="C1182" s="6">
        <v>14.67</v>
      </c>
      <c r="D1182" s="6">
        <v>14.67</v>
      </c>
      <c r="E1182" s="6">
        <v>13.4</v>
      </c>
      <c r="F1182" s="6">
        <v>0</v>
      </c>
      <c r="G1182" s="9">
        <v>-1.09E-2</v>
      </c>
    </row>
    <row r="1183" spans="1:7" ht="18" thickBot="1">
      <c r="A1183" s="3">
        <v>41256</v>
      </c>
      <c r="B1183" s="10">
        <v>14.71</v>
      </c>
      <c r="C1183" s="6">
        <v>14.51</v>
      </c>
      <c r="D1183" s="6">
        <v>14.86</v>
      </c>
      <c r="E1183" s="6">
        <v>13.29</v>
      </c>
      <c r="F1183" s="6">
        <v>0</v>
      </c>
      <c r="G1183" s="7">
        <v>1.38E-2</v>
      </c>
    </row>
    <row r="1184" spans="1:7" ht="18" thickBot="1">
      <c r="A1184" s="3">
        <v>41257</v>
      </c>
      <c r="B1184" s="11">
        <v>14.23</v>
      </c>
      <c r="C1184" s="6">
        <v>14.71</v>
      </c>
      <c r="D1184" s="6">
        <v>14.83</v>
      </c>
      <c r="E1184" s="6">
        <v>13.43</v>
      </c>
      <c r="F1184" s="6">
        <v>0</v>
      </c>
      <c r="G1184" s="9">
        <v>-3.2599999999999997E-2</v>
      </c>
    </row>
    <row r="1185" spans="1:7" ht="18" thickBot="1">
      <c r="A1185" s="3">
        <v>41260</v>
      </c>
      <c r="B1185" s="10">
        <v>14.92</v>
      </c>
      <c r="C1185" s="6">
        <v>14.23</v>
      </c>
      <c r="D1185" s="6">
        <v>15.06</v>
      </c>
      <c r="E1185" s="6">
        <v>13.42</v>
      </c>
      <c r="F1185" s="6">
        <v>0</v>
      </c>
      <c r="G1185" s="7">
        <v>4.8500000000000001E-2</v>
      </c>
    </row>
    <row r="1186" spans="1:7" ht="18" thickBot="1">
      <c r="A1186" s="3">
        <v>41261</v>
      </c>
      <c r="B1186" s="11">
        <v>14.44</v>
      </c>
      <c r="C1186" s="6">
        <v>14.92</v>
      </c>
      <c r="D1186" s="6">
        <v>14.92</v>
      </c>
      <c r="E1186" s="6">
        <v>14.07</v>
      </c>
      <c r="F1186" s="6">
        <v>0</v>
      </c>
      <c r="G1186" s="9">
        <v>-3.2199999999999999E-2</v>
      </c>
    </row>
    <row r="1187" spans="1:7" ht="18" thickBot="1">
      <c r="A1187" s="3">
        <v>41262</v>
      </c>
      <c r="B1187" s="10">
        <v>14.47</v>
      </c>
      <c r="C1187" s="6">
        <v>14.44</v>
      </c>
      <c r="D1187" s="6">
        <v>14.64</v>
      </c>
      <c r="E1187" s="6">
        <v>13.28</v>
      </c>
      <c r="F1187" s="6">
        <v>0</v>
      </c>
      <c r="G1187" s="7">
        <v>2.0999999999999999E-3</v>
      </c>
    </row>
    <row r="1188" spans="1:7" ht="18" thickBot="1">
      <c r="A1188" s="3">
        <v>41263</v>
      </c>
      <c r="B1188" s="11">
        <v>14.32</v>
      </c>
      <c r="C1188" s="6">
        <v>14.47</v>
      </c>
      <c r="D1188" s="6">
        <v>14.9</v>
      </c>
      <c r="E1188" s="6">
        <v>13.77</v>
      </c>
      <c r="F1188" s="6">
        <v>0</v>
      </c>
      <c r="G1188" s="9">
        <v>-1.04E-2</v>
      </c>
    </row>
    <row r="1189" spans="1:7" ht="18" thickBot="1">
      <c r="A1189" s="3">
        <v>41264</v>
      </c>
      <c r="B1189" s="10">
        <v>14.63</v>
      </c>
      <c r="C1189" s="6">
        <v>14.32</v>
      </c>
      <c r="D1189" s="6">
        <v>15.06</v>
      </c>
      <c r="E1189" s="6">
        <v>13.77</v>
      </c>
      <c r="F1189" s="6">
        <v>0</v>
      </c>
      <c r="G1189" s="7">
        <v>2.1600000000000001E-2</v>
      </c>
    </row>
    <row r="1190" spans="1:7" ht="18" thickBot="1">
      <c r="A1190" s="3">
        <v>41267</v>
      </c>
      <c r="B1190" s="11">
        <v>14.49</v>
      </c>
      <c r="C1190" s="6">
        <v>14.63</v>
      </c>
      <c r="D1190" s="6">
        <v>15.15</v>
      </c>
      <c r="E1190" s="6">
        <v>14.15</v>
      </c>
      <c r="F1190" s="6">
        <v>0</v>
      </c>
      <c r="G1190" s="9">
        <v>-9.5999999999999992E-3</v>
      </c>
    </row>
    <row r="1191" spans="1:7" ht="18" thickBot="1">
      <c r="A1191" s="3">
        <v>41269</v>
      </c>
      <c r="B1191" s="11">
        <v>14.1</v>
      </c>
      <c r="C1191" s="6">
        <v>14.49</v>
      </c>
      <c r="D1191" s="6">
        <v>14.98</v>
      </c>
      <c r="E1191" s="6">
        <v>14.03</v>
      </c>
      <c r="F1191" s="6">
        <v>0</v>
      </c>
      <c r="G1191" s="9">
        <v>-2.69E-2</v>
      </c>
    </row>
    <row r="1192" spans="1:7" ht="18" thickBot="1">
      <c r="A1192" s="3">
        <v>41270</v>
      </c>
      <c r="B1192" s="11">
        <v>13.74</v>
      </c>
      <c r="C1192" s="6">
        <v>14.1</v>
      </c>
      <c r="D1192" s="6">
        <v>14.34</v>
      </c>
      <c r="E1192" s="6">
        <v>13.62</v>
      </c>
      <c r="F1192" s="6">
        <v>0</v>
      </c>
      <c r="G1192" s="9">
        <v>-2.5499999999999998E-2</v>
      </c>
    </row>
    <row r="1193" spans="1:7" ht="18" thickBot="1">
      <c r="A1193" s="3">
        <v>41271</v>
      </c>
      <c r="B1193" s="11">
        <v>13.63</v>
      </c>
      <c r="C1193" s="6">
        <v>13.74</v>
      </c>
      <c r="D1193" s="6">
        <v>13.83</v>
      </c>
      <c r="E1193" s="6">
        <v>13.46</v>
      </c>
      <c r="F1193" s="6">
        <v>0</v>
      </c>
      <c r="G1193" s="9">
        <v>-8.0000000000000002E-3</v>
      </c>
    </row>
    <row r="1194" spans="1:7" ht="18" thickBot="1">
      <c r="A1194" s="3">
        <v>41274</v>
      </c>
      <c r="B1194" s="10">
        <v>14.95</v>
      </c>
      <c r="C1194" s="6">
        <v>13.63</v>
      </c>
      <c r="D1194" s="6">
        <v>14.97</v>
      </c>
      <c r="E1194" s="6">
        <v>13.63</v>
      </c>
      <c r="F1194" s="6">
        <v>0</v>
      </c>
      <c r="G1194" s="7">
        <v>9.6799999999999997E-2</v>
      </c>
    </row>
    <row r="1195" spans="1:7" ht="18" thickBot="1">
      <c r="A1195" s="3">
        <v>41275</v>
      </c>
      <c r="B1195" s="11">
        <v>13.69</v>
      </c>
      <c r="C1195" s="6">
        <v>14.95</v>
      </c>
      <c r="D1195" s="6">
        <v>14.95</v>
      </c>
      <c r="E1195" s="6">
        <v>13.64</v>
      </c>
      <c r="F1195" s="6">
        <v>0</v>
      </c>
      <c r="G1195" s="9">
        <v>-8.43E-2</v>
      </c>
    </row>
    <row r="1196" spans="1:7" ht="18" thickBot="1">
      <c r="A1196" s="3">
        <v>41276</v>
      </c>
      <c r="B1196" s="10">
        <v>13.71</v>
      </c>
      <c r="C1196" s="6">
        <v>13.69</v>
      </c>
      <c r="D1196" s="6">
        <v>13.91</v>
      </c>
      <c r="E1196" s="6">
        <v>12.99</v>
      </c>
      <c r="F1196" s="6">
        <v>0</v>
      </c>
      <c r="G1196" s="7">
        <v>1.5E-3</v>
      </c>
    </row>
    <row r="1197" spans="1:7" ht="18" thickBot="1">
      <c r="A1197" s="3">
        <v>41277</v>
      </c>
      <c r="B1197" s="11">
        <v>13.47</v>
      </c>
      <c r="C1197" s="6">
        <v>13.71</v>
      </c>
      <c r="D1197" s="6">
        <v>13.94</v>
      </c>
      <c r="E1197" s="6">
        <v>13.22</v>
      </c>
      <c r="F1197" s="6">
        <v>0</v>
      </c>
      <c r="G1197" s="9">
        <v>-1.7500000000000002E-2</v>
      </c>
    </row>
    <row r="1198" spans="1:7" ht="18" thickBot="1">
      <c r="A1198" s="3">
        <v>41278</v>
      </c>
      <c r="B1198" s="11">
        <v>13.37</v>
      </c>
      <c r="C1198" s="6">
        <v>13.47</v>
      </c>
      <c r="D1198" s="6">
        <v>13.63</v>
      </c>
      <c r="E1198" s="6">
        <v>13.28</v>
      </c>
      <c r="F1198" s="6">
        <v>0</v>
      </c>
      <c r="G1198" s="9">
        <v>-7.4000000000000003E-3</v>
      </c>
    </row>
    <row r="1199" spans="1:7" ht="18" thickBot="1">
      <c r="A1199" s="3">
        <v>41281</v>
      </c>
      <c r="B1199" s="10">
        <v>13.92</v>
      </c>
      <c r="C1199" s="6">
        <v>13.37</v>
      </c>
      <c r="D1199" s="6">
        <v>14.04</v>
      </c>
      <c r="E1199" s="6">
        <v>13.37</v>
      </c>
      <c r="F1199" s="6">
        <v>0</v>
      </c>
      <c r="G1199" s="7">
        <v>4.1099999999999998E-2</v>
      </c>
    </row>
    <row r="1200" spans="1:7" ht="18" thickBot="1">
      <c r="A1200" s="3">
        <v>41282</v>
      </c>
      <c r="B1200" s="11">
        <v>13.27</v>
      </c>
      <c r="C1200" s="6">
        <v>13.92</v>
      </c>
      <c r="D1200" s="6">
        <v>14.06</v>
      </c>
      <c r="E1200" s="6">
        <v>13.21</v>
      </c>
      <c r="F1200" s="6">
        <v>0</v>
      </c>
      <c r="G1200" s="9">
        <v>-4.6699999999999998E-2</v>
      </c>
    </row>
    <row r="1201" spans="1:7" ht="18" thickBot="1">
      <c r="A1201" s="3">
        <v>41283</v>
      </c>
      <c r="B1201" s="10">
        <v>13.32</v>
      </c>
      <c r="C1201" s="6">
        <v>13.27</v>
      </c>
      <c r="D1201" s="6">
        <v>13.56</v>
      </c>
      <c r="E1201" s="6">
        <v>12.58</v>
      </c>
      <c r="F1201" s="6">
        <v>0</v>
      </c>
      <c r="G1201" s="7">
        <v>3.8E-3</v>
      </c>
    </row>
    <row r="1202" spans="1:7" ht="18" thickBot="1">
      <c r="A1202" s="3">
        <v>41284</v>
      </c>
      <c r="B1202" s="11">
        <v>13.27</v>
      </c>
      <c r="C1202" s="6">
        <v>13.32</v>
      </c>
      <c r="D1202" s="6">
        <v>13.63</v>
      </c>
      <c r="E1202" s="6">
        <v>12.85</v>
      </c>
      <c r="F1202" s="6">
        <v>0</v>
      </c>
      <c r="G1202" s="9">
        <v>-3.8E-3</v>
      </c>
    </row>
    <row r="1203" spans="1:7" ht="18" thickBot="1">
      <c r="A1203" s="3">
        <v>41285</v>
      </c>
      <c r="B1203" s="11">
        <v>13.23</v>
      </c>
      <c r="C1203" s="6">
        <v>13.27</v>
      </c>
      <c r="D1203" s="6">
        <v>13.35</v>
      </c>
      <c r="E1203" s="6">
        <v>12.83</v>
      </c>
      <c r="F1203" s="6">
        <v>0</v>
      </c>
      <c r="G1203" s="9">
        <v>-3.0000000000000001E-3</v>
      </c>
    </row>
    <row r="1204" spans="1:7" ht="18" thickBot="1">
      <c r="A1204" s="3">
        <v>41288</v>
      </c>
      <c r="B1204" s="10">
        <v>13.7</v>
      </c>
      <c r="C1204" s="6">
        <v>13.23</v>
      </c>
      <c r="D1204" s="6">
        <v>14.02</v>
      </c>
      <c r="E1204" s="6">
        <v>13.22</v>
      </c>
      <c r="F1204" s="6">
        <v>0</v>
      </c>
      <c r="G1204" s="7">
        <v>3.5499999999999997E-2</v>
      </c>
    </row>
    <row r="1205" spans="1:7" ht="18" thickBot="1">
      <c r="A1205" s="3">
        <v>41289</v>
      </c>
      <c r="B1205" s="11">
        <v>13.58</v>
      </c>
      <c r="C1205" s="6">
        <v>13.7</v>
      </c>
      <c r="D1205" s="6">
        <v>14</v>
      </c>
      <c r="E1205" s="6">
        <v>13.34</v>
      </c>
      <c r="F1205" s="6">
        <v>0</v>
      </c>
      <c r="G1205" s="9">
        <v>-8.8000000000000005E-3</v>
      </c>
    </row>
    <row r="1206" spans="1:7" ht="18" thickBot="1">
      <c r="A1206" s="3">
        <v>41290</v>
      </c>
      <c r="B1206" s="10">
        <v>13.99</v>
      </c>
      <c r="C1206" s="6">
        <v>13.58</v>
      </c>
      <c r="D1206" s="6">
        <v>14.14</v>
      </c>
      <c r="E1206" s="6">
        <v>13.06</v>
      </c>
      <c r="F1206" s="6">
        <v>0</v>
      </c>
      <c r="G1206" s="7">
        <v>3.0200000000000001E-2</v>
      </c>
    </row>
    <row r="1207" spans="1:7" ht="18" thickBot="1">
      <c r="A1207" s="3">
        <v>41291</v>
      </c>
      <c r="B1207" s="10">
        <v>14.01</v>
      </c>
      <c r="C1207" s="6">
        <v>13.99</v>
      </c>
      <c r="D1207" s="6">
        <v>14.25</v>
      </c>
      <c r="E1207" s="6">
        <v>13.66</v>
      </c>
      <c r="F1207" s="6">
        <v>0</v>
      </c>
      <c r="G1207" s="7">
        <v>1.4E-3</v>
      </c>
    </row>
    <row r="1208" spans="1:7" ht="18" thickBot="1">
      <c r="A1208" s="3">
        <v>41292</v>
      </c>
      <c r="B1208" s="11">
        <v>13.89</v>
      </c>
      <c r="C1208" s="6">
        <v>14.01</v>
      </c>
      <c r="D1208" s="6">
        <v>14.26</v>
      </c>
      <c r="E1208" s="6">
        <v>13.25</v>
      </c>
      <c r="F1208" s="6">
        <v>0</v>
      </c>
      <c r="G1208" s="9">
        <v>-8.6E-3</v>
      </c>
    </row>
    <row r="1209" spans="1:7" ht="18" thickBot="1">
      <c r="A1209" s="3">
        <v>41295</v>
      </c>
      <c r="B1209" s="11">
        <v>13.66</v>
      </c>
      <c r="C1209" s="6">
        <v>13.89</v>
      </c>
      <c r="D1209" s="6">
        <v>14.39</v>
      </c>
      <c r="E1209" s="6">
        <v>13.63</v>
      </c>
      <c r="F1209" s="6">
        <v>0</v>
      </c>
      <c r="G1209" s="9">
        <v>-1.66E-2</v>
      </c>
    </row>
    <row r="1210" spans="1:7" ht="18" thickBot="1">
      <c r="A1210" s="3">
        <v>41296</v>
      </c>
      <c r="B1210" s="10">
        <v>13.89</v>
      </c>
      <c r="C1210" s="6">
        <v>13.66</v>
      </c>
      <c r="D1210" s="6">
        <v>14.06</v>
      </c>
      <c r="E1210" s="6">
        <v>12.9</v>
      </c>
      <c r="F1210" s="6">
        <v>0</v>
      </c>
      <c r="G1210" s="7">
        <v>1.6799999999999999E-2</v>
      </c>
    </row>
    <row r="1211" spans="1:7" ht="18" thickBot="1">
      <c r="A1211" s="3">
        <v>41297</v>
      </c>
      <c r="B1211" s="11">
        <v>13.67</v>
      </c>
      <c r="C1211" s="6">
        <v>13.89</v>
      </c>
      <c r="D1211" s="6">
        <v>14.28</v>
      </c>
      <c r="E1211" s="6">
        <v>13.13</v>
      </c>
      <c r="F1211" s="6">
        <v>0</v>
      </c>
      <c r="G1211" s="9">
        <v>-1.5800000000000002E-2</v>
      </c>
    </row>
    <row r="1212" spans="1:7" ht="18" thickBot="1">
      <c r="A1212" s="3">
        <v>41298</v>
      </c>
      <c r="B1212" s="10">
        <v>14.46</v>
      </c>
      <c r="C1212" s="6">
        <v>13.67</v>
      </c>
      <c r="D1212" s="6">
        <v>14.55</v>
      </c>
      <c r="E1212" s="6">
        <v>12.84</v>
      </c>
      <c r="F1212" s="6">
        <v>0</v>
      </c>
      <c r="G1212" s="7">
        <v>5.7799999999999997E-2</v>
      </c>
    </row>
    <row r="1213" spans="1:7" ht="18" thickBot="1">
      <c r="A1213" s="3">
        <v>41299</v>
      </c>
      <c r="B1213" s="10">
        <v>14.77</v>
      </c>
      <c r="C1213" s="6">
        <v>14.46</v>
      </c>
      <c r="D1213" s="6">
        <v>14.98</v>
      </c>
      <c r="E1213" s="6">
        <v>14.32</v>
      </c>
      <c r="F1213" s="6">
        <v>0</v>
      </c>
      <c r="G1213" s="7">
        <v>2.1399999999999999E-2</v>
      </c>
    </row>
    <row r="1214" spans="1:7" ht="18" thickBot="1">
      <c r="A1214" s="3">
        <v>41302</v>
      </c>
      <c r="B1214" s="10">
        <v>15.17</v>
      </c>
      <c r="C1214" s="6">
        <v>14.77</v>
      </c>
      <c r="D1214" s="6">
        <v>15.49</v>
      </c>
      <c r="E1214" s="6">
        <v>14.41</v>
      </c>
      <c r="F1214" s="6">
        <v>0</v>
      </c>
      <c r="G1214" s="7">
        <v>2.7099999999999999E-2</v>
      </c>
    </row>
    <row r="1215" spans="1:7" ht="18" thickBot="1">
      <c r="A1215" s="3">
        <v>41303</v>
      </c>
      <c r="B1215" s="11">
        <v>14.47</v>
      </c>
      <c r="C1215" s="6">
        <v>15.17</v>
      </c>
      <c r="D1215" s="6">
        <v>15.28</v>
      </c>
      <c r="E1215" s="6">
        <v>14.28</v>
      </c>
      <c r="F1215" s="6">
        <v>0</v>
      </c>
      <c r="G1215" s="9">
        <v>-4.6100000000000002E-2</v>
      </c>
    </row>
    <row r="1216" spans="1:7" ht="18" thickBot="1">
      <c r="A1216" s="3">
        <v>41304</v>
      </c>
      <c r="B1216" s="11">
        <v>14.38</v>
      </c>
      <c r="C1216" s="6">
        <v>14.47</v>
      </c>
      <c r="D1216" s="6">
        <v>14.68</v>
      </c>
      <c r="E1216" s="6">
        <v>14.05</v>
      </c>
      <c r="F1216" s="6">
        <v>0</v>
      </c>
      <c r="G1216" s="9">
        <v>-6.1999999999999998E-3</v>
      </c>
    </row>
    <row r="1217" spans="1:7" ht="18" thickBot="1">
      <c r="A1217" s="3">
        <v>41305</v>
      </c>
      <c r="B1217" s="11">
        <v>14.13</v>
      </c>
      <c r="C1217" s="6">
        <v>14.38</v>
      </c>
      <c r="D1217" s="6">
        <v>14.54</v>
      </c>
      <c r="E1217" s="6">
        <v>13.65</v>
      </c>
      <c r="F1217" s="6">
        <v>0</v>
      </c>
      <c r="G1217" s="9">
        <v>-1.7399999999999999E-2</v>
      </c>
    </row>
    <row r="1218" spans="1:7" ht="18" thickBot="1">
      <c r="A1218" s="3">
        <v>41306</v>
      </c>
      <c r="B1218" s="11">
        <v>13.76</v>
      </c>
      <c r="C1218" s="6">
        <v>14.13</v>
      </c>
      <c r="D1218" s="6">
        <v>14.18</v>
      </c>
      <c r="E1218" s="6">
        <v>13.76</v>
      </c>
      <c r="F1218" s="6">
        <v>0</v>
      </c>
      <c r="G1218" s="9">
        <v>-2.6200000000000001E-2</v>
      </c>
    </row>
    <row r="1219" spans="1:7" ht="18" thickBot="1">
      <c r="A1219" s="3">
        <v>41309</v>
      </c>
      <c r="B1219" s="10">
        <v>14.34</v>
      </c>
      <c r="C1219" s="6">
        <v>13.76</v>
      </c>
      <c r="D1219" s="6">
        <v>14.62</v>
      </c>
      <c r="E1219" s="6">
        <v>13.51</v>
      </c>
      <c r="F1219" s="6">
        <v>0</v>
      </c>
      <c r="G1219" s="7">
        <v>4.2200000000000001E-2</v>
      </c>
    </row>
    <row r="1220" spans="1:7" ht="18" thickBot="1">
      <c r="A1220" s="3">
        <v>41310</v>
      </c>
      <c r="B1220" s="10">
        <v>14.61</v>
      </c>
      <c r="C1220" s="6">
        <v>14.34</v>
      </c>
      <c r="D1220" s="6">
        <v>14.83</v>
      </c>
      <c r="E1220" s="6">
        <v>14.11</v>
      </c>
      <c r="F1220" s="6">
        <v>0</v>
      </c>
      <c r="G1220" s="7">
        <v>1.8800000000000001E-2</v>
      </c>
    </row>
    <row r="1221" spans="1:7" ht="18" thickBot="1">
      <c r="A1221" s="3">
        <v>41311</v>
      </c>
      <c r="B1221" s="11">
        <v>14.26</v>
      </c>
      <c r="C1221" s="6">
        <v>14.61</v>
      </c>
      <c r="D1221" s="6">
        <v>14.61</v>
      </c>
      <c r="E1221" s="6">
        <v>14.1</v>
      </c>
      <c r="F1221" s="6">
        <v>0</v>
      </c>
      <c r="G1221" s="9">
        <v>-2.4E-2</v>
      </c>
    </row>
    <row r="1222" spans="1:7" ht="18" thickBot="1">
      <c r="A1222" s="3">
        <v>41312</v>
      </c>
      <c r="B1222" s="10">
        <v>14.89</v>
      </c>
      <c r="C1222" s="6">
        <v>14.26</v>
      </c>
      <c r="D1222" s="6">
        <v>14.89</v>
      </c>
      <c r="E1222" s="6">
        <v>13.56</v>
      </c>
      <c r="F1222" s="6">
        <v>0</v>
      </c>
      <c r="G1222" s="7">
        <v>4.4200000000000003E-2</v>
      </c>
    </row>
    <row r="1223" spans="1:7" ht="18" thickBot="1">
      <c r="A1223" s="3">
        <v>41313</v>
      </c>
      <c r="B1223" s="10">
        <v>15.16</v>
      </c>
      <c r="C1223" s="6">
        <v>14.89</v>
      </c>
      <c r="D1223" s="6">
        <v>15.22</v>
      </c>
      <c r="E1223" s="6">
        <v>13.75</v>
      </c>
      <c r="F1223" s="6">
        <v>0</v>
      </c>
      <c r="G1223" s="7">
        <v>1.8100000000000002E-2</v>
      </c>
    </row>
    <row r="1224" spans="1:7" ht="18" thickBot="1">
      <c r="A1224" s="3">
        <v>41316</v>
      </c>
      <c r="B1224" s="10">
        <v>15.65</v>
      </c>
      <c r="C1224" s="6">
        <v>15.16</v>
      </c>
      <c r="D1224" s="6">
        <v>15.74</v>
      </c>
      <c r="E1224" s="6">
        <v>14.96</v>
      </c>
      <c r="F1224" s="6">
        <v>0</v>
      </c>
      <c r="G1224" s="7">
        <v>3.2300000000000002E-2</v>
      </c>
    </row>
    <row r="1225" spans="1:7" ht="18" thickBot="1">
      <c r="A1225" s="3">
        <v>41317</v>
      </c>
      <c r="B1225" s="11">
        <v>15.31</v>
      </c>
      <c r="C1225" s="6">
        <v>15.65</v>
      </c>
      <c r="D1225" s="6">
        <v>15.71</v>
      </c>
      <c r="E1225" s="6">
        <v>14.98</v>
      </c>
      <c r="F1225" s="6">
        <v>0</v>
      </c>
      <c r="G1225" s="9">
        <v>-2.1700000000000001E-2</v>
      </c>
    </row>
    <row r="1226" spans="1:7" ht="18" thickBot="1">
      <c r="A1226" s="3">
        <v>41318</v>
      </c>
      <c r="B1226" s="11">
        <v>15.14</v>
      </c>
      <c r="C1226" s="6">
        <v>15.31</v>
      </c>
      <c r="D1226" s="6">
        <v>15.31</v>
      </c>
      <c r="E1226" s="6">
        <v>14.47</v>
      </c>
      <c r="F1226" s="6">
        <v>0</v>
      </c>
      <c r="G1226" s="9">
        <v>-1.11E-2</v>
      </c>
    </row>
    <row r="1227" spans="1:7" ht="18" thickBot="1">
      <c r="A1227" s="3">
        <v>41319</v>
      </c>
      <c r="B1227" s="11">
        <v>15.09</v>
      </c>
      <c r="C1227" s="6">
        <v>15.14</v>
      </c>
      <c r="D1227" s="6">
        <v>15.52</v>
      </c>
      <c r="E1227" s="6">
        <v>14.67</v>
      </c>
      <c r="F1227" s="6">
        <v>0</v>
      </c>
      <c r="G1227" s="9">
        <v>-3.3E-3</v>
      </c>
    </row>
    <row r="1228" spans="1:7" ht="18" thickBot="1">
      <c r="A1228" s="3">
        <v>41320</v>
      </c>
      <c r="B1228" s="10">
        <v>15.24</v>
      </c>
      <c r="C1228" s="6">
        <v>15.09</v>
      </c>
      <c r="D1228" s="6">
        <v>15.49</v>
      </c>
      <c r="E1228" s="6">
        <v>14.13</v>
      </c>
      <c r="F1228" s="6">
        <v>0</v>
      </c>
      <c r="G1228" s="7">
        <v>9.9000000000000008E-3</v>
      </c>
    </row>
    <row r="1229" spans="1:7" ht="18" thickBot="1">
      <c r="A1229" s="3">
        <v>41323</v>
      </c>
      <c r="B1229" s="10">
        <v>16.29</v>
      </c>
      <c r="C1229" s="6">
        <v>15.24</v>
      </c>
      <c r="D1229" s="6">
        <v>16.61</v>
      </c>
      <c r="E1229" s="6">
        <v>15.24</v>
      </c>
      <c r="F1229" s="6">
        <v>0</v>
      </c>
      <c r="G1229" s="7">
        <v>6.8900000000000003E-2</v>
      </c>
    </row>
    <row r="1230" spans="1:7" ht="18" thickBot="1">
      <c r="A1230" s="3">
        <v>41324</v>
      </c>
      <c r="B1230" s="11">
        <v>15.81</v>
      </c>
      <c r="C1230" s="6">
        <v>16.29</v>
      </c>
      <c r="D1230" s="6">
        <v>16.5</v>
      </c>
      <c r="E1230" s="6">
        <v>15.48</v>
      </c>
      <c r="F1230" s="6">
        <v>0</v>
      </c>
      <c r="G1230" s="9">
        <v>-2.9499999999999998E-2</v>
      </c>
    </row>
    <row r="1231" spans="1:7" ht="18" thickBot="1">
      <c r="A1231" s="3">
        <v>41325</v>
      </c>
      <c r="B1231" s="11">
        <v>15.6</v>
      </c>
      <c r="C1231" s="6">
        <v>15.81</v>
      </c>
      <c r="D1231" s="6">
        <v>16.010000000000002</v>
      </c>
      <c r="E1231" s="6">
        <v>14.88</v>
      </c>
      <c r="F1231" s="6">
        <v>0</v>
      </c>
      <c r="G1231" s="9">
        <v>-1.3299999999999999E-2</v>
      </c>
    </row>
    <row r="1232" spans="1:7" ht="18" thickBot="1">
      <c r="A1232" s="3">
        <v>41326</v>
      </c>
      <c r="B1232" s="10">
        <v>16.940000000000001</v>
      </c>
      <c r="C1232" s="6">
        <v>15.6</v>
      </c>
      <c r="D1232" s="6">
        <v>17.25</v>
      </c>
      <c r="E1232" s="6">
        <v>15.25</v>
      </c>
      <c r="F1232" s="6">
        <v>0</v>
      </c>
      <c r="G1232" s="7">
        <v>8.5900000000000004E-2</v>
      </c>
    </row>
    <row r="1233" spans="1:7" ht="18" thickBot="1">
      <c r="A1233" s="3">
        <v>41327</v>
      </c>
      <c r="B1233" s="11">
        <v>16.79</v>
      </c>
      <c r="C1233" s="6">
        <v>16.940000000000001</v>
      </c>
      <c r="D1233" s="6">
        <v>17.29</v>
      </c>
      <c r="E1233" s="6">
        <v>16.36</v>
      </c>
      <c r="F1233" s="6">
        <v>0</v>
      </c>
      <c r="G1233" s="9">
        <v>-8.8999999999999999E-3</v>
      </c>
    </row>
    <row r="1234" spans="1:7" ht="18" thickBot="1">
      <c r="A1234" s="3">
        <v>41330</v>
      </c>
      <c r="B1234" s="11">
        <v>16.73</v>
      </c>
      <c r="C1234" s="6">
        <v>16.79</v>
      </c>
      <c r="D1234" s="6">
        <v>17.329999999999998</v>
      </c>
      <c r="E1234" s="6">
        <v>16.61</v>
      </c>
      <c r="F1234" s="6">
        <v>0</v>
      </c>
      <c r="G1234" s="9">
        <v>-3.5999999999999999E-3</v>
      </c>
    </row>
    <row r="1235" spans="1:7" ht="18" thickBot="1">
      <c r="A1235" s="3">
        <v>41331</v>
      </c>
      <c r="B1235" s="10">
        <v>17.36</v>
      </c>
      <c r="C1235" s="6">
        <v>16.73</v>
      </c>
      <c r="D1235" s="6">
        <v>17.600000000000001</v>
      </c>
      <c r="E1235" s="6">
        <v>16.47</v>
      </c>
      <c r="F1235" s="6">
        <v>0</v>
      </c>
      <c r="G1235" s="7">
        <v>3.7699999999999997E-2</v>
      </c>
    </row>
    <row r="1236" spans="1:7" ht="18" thickBot="1">
      <c r="A1236" s="3">
        <v>41332</v>
      </c>
      <c r="B1236" s="11">
        <v>16.23</v>
      </c>
      <c r="C1236" s="6">
        <v>17.36</v>
      </c>
      <c r="D1236" s="6">
        <v>17.36</v>
      </c>
      <c r="E1236" s="6">
        <v>16.11</v>
      </c>
      <c r="F1236" s="6">
        <v>0</v>
      </c>
      <c r="G1236" s="9">
        <v>-6.5100000000000005E-2</v>
      </c>
    </row>
    <row r="1237" spans="1:7" ht="18" thickBot="1">
      <c r="A1237" s="3">
        <v>41333</v>
      </c>
      <c r="B1237" s="11">
        <v>14.86</v>
      </c>
      <c r="C1237" s="6">
        <v>16.23</v>
      </c>
      <c r="D1237" s="6">
        <v>16.23</v>
      </c>
      <c r="E1237" s="6">
        <v>14.59</v>
      </c>
      <c r="F1237" s="6">
        <v>0</v>
      </c>
      <c r="G1237" s="9">
        <v>-8.4400000000000003E-2</v>
      </c>
    </row>
    <row r="1238" spans="1:7" ht="18" thickBot="1">
      <c r="A1238" s="3">
        <v>41334</v>
      </c>
      <c r="B1238" s="11">
        <v>14.06</v>
      </c>
      <c r="C1238" s="6">
        <v>14.86</v>
      </c>
      <c r="D1238" s="6">
        <v>15.09</v>
      </c>
      <c r="E1238" s="6">
        <v>13.93</v>
      </c>
      <c r="F1238" s="6">
        <v>0</v>
      </c>
      <c r="G1238" s="9">
        <v>-5.3800000000000001E-2</v>
      </c>
    </row>
    <row r="1239" spans="1:7" ht="18" thickBot="1">
      <c r="A1239" s="3">
        <v>41337</v>
      </c>
      <c r="B1239" s="11">
        <v>13.67</v>
      </c>
      <c r="C1239" s="6">
        <v>14.06</v>
      </c>
      <c r="D1239" s="6">
        <v>14.51</v>
      </c>
      <c r="E1239" s="6">
        <v>13.67</v>
      </c>
      <c r="F1239" s="6">
        <v>0</v>
      </c>
      <c r="G1239" s="9">
        <v>-2.7699999999999999E-2</v>
      </c>
    </row>
    <row r="1240" spans="1:7" ht="18" thickBot="1">
      <c r="A1240" s="3">
        <v>41338</v>
      </c>
      <c r="B1240" s="11">
        <v>13.39</v>
      </c>
      <c r="C1240" s="6">
        <v>13.67</v>
      </c>
      <c r="D1240" s="6">
        <v>13.74</v>
      </c>
      <c r="E1240" s="6">
        <v>13.22</v>
      </c>
      <c r="F1240" s="6">
        <v>0</v>
      </c>
      <c r="G1240" s="9">
        <v>-2.0500000000000001E-2</v>
      </c>
    </row>
    <row r="1241" spans="1:7" ht="18" thickBot="1">
      <c r="A1241" s="3">
        <v>41339</v>
      </c>
      <c r="B1241" s="10">
        <v>13.4</v>
      </c>
      <c r="C1241" s="6">
        <v>13.39</v>
      </c>
      <c r="D1241" s="6">
        <v>13.6</v>
      </c>
      <c r="E1241" s="6">
        <v>12.9</v>
      </c>
      <c r="F1241" s="6">
        <v>0</v>
      </c>
      <c r="G1241" s="7">
        <v>6.9999999999999999E-4</v>
      </c>
    </row>
    <row r="1242" spans="1:7" ht="18" thickBot="1">
      <c r="A1242" s="3">
        <v>41340</v>
      </c>
      <c r="B1242" s="11">
        <v>13.07</v>
      </c>
      <c r="C1242" s="6">
        <v>13.4</v>
      </c>
      <c r="D1242" s="6">
        <v>13.62</v>
      </c>
      <c r="E1242" s="6">
        <v>12.83</v>
      </c>
      <c r="F1242" s="6">
        <v>0</v>
      </c>
      <c r="G1242" s="9">
        <v>-2.46E-2</v>
      </c>
    </row>
    <row r="1243" spans="1:7" ht="18" thickBot="1">
      <c r="A1243" s="3">
        <v>41341</v>
      </c>
      <c r="B1243" s="10">
        <v>13.34</v>
      </c>
      <c r="C1243" s="6">
        <v>12.85</v>
      </c>
      <c r="D1243" s="6">
        <v>13.58</v>
      </c>
      <c r="E1243" s="6">
        <v>12.85</v>
      </c>
      <c r="F1243" s="6">
        <v>0</v>
      </c>
      <c r="G1243" s="7">
        <v>2.07E-2</v>
      </c>
    </row>
    <row r="1244" spans="1:7" ht="18" thickBot="1">
      <c r="A1244" s="3">
        <v>41344</v>
      </c>
      <c r="B1244" s="10">
        <v>14.25</v>
      </c>
      <c r="C1244" s="6">
        <v>13.34</v>
      </c>
      <c r="D1244" s="6">
        <v>14.32</v>
      </c>
      <c r="E1244" s="6">
        <v>13.12</v>
      </c>
      <c r="F1244" s="6">
        <v>0</v>
      </c>
      <c r="G1244" s="7">
        <v>6.8199999999999997E-2</v>
      </c>
    </row>
    <row r="1245" spans="1:7" ht="18" thickBot="1">
      <c r="A1245" s="3">
        <v>41345</v>
      </c>
      <c r="B1245" s="10">
        <v>15.13</v>
      </c>
      <c r="C1245" s="6">
        <v>14.25</v>
      </c>
      <c r="D1245" s="6">
        <v>15.67</v>
      </c>
      <c r="E1245" s="6">
        <v>13.7</v>
      </c>
      <c r="F1245" s="6">
        <v>0</v>
      </c>
      <c r="G1245" s="7">
        <v>6.1800000000000001E-2</v>
      </c>
    </row>
    <row r="1246" spans="1:7" ht="18" thickBot="1">
      <c r="A1246" s="3">
        <v>41346</v>
      </c>
      <c r="B1246" s="10">
        <v>16.2</v>
      </c>
      <c r="C1246" s="6">
        <v>15.13</v>
      </c>
      <c r="D1246" s="6">
        <v>16.43</v>
      </c>
      <c r="E1246" s="6">
        <v>14.69</v>
      </c>
      <c r="F1246" s="6">
        <v>0</v>
      </c>
      <c r="G1246" s="7">
        <v>7.0699999999999999E-2</v>
      </c>
    </row>
    <row r="1247" spans="1:7" ht="18" thickBot="1">
      <c r="A1247" s="3">
        <v>41347</v>
      </c>
      <c r="B1247" s="11">
        <v>14.66</v>
      </c>
      <c r="C1247" s="6">
        <v>16.2</v>
      </c>
      <c r="D1247" s="6">
        <v>17.16</v>
      </c>
      <c r="E1247" s="6">
        <v>14.58</v>
      </c>
      <c r="F1247" s="6">
        <v>0</v>
      </c>
      <c r="G1247" s="9">
        <v>-9.5100000000000004E-2</v>
      </c>
    </row>
    <row r="1248" spans="1:7" ht="18" thickBot="1">
      <c r="A1248" s="3">
        <v>41348</v>
      </c>
      <c r="B1248" s="10">
        <v>15.16</v>
      </c>
      <c r="C1248" s="6">
        <v>14.66</v>
      </c>
      <c r="D1248" s="6">
        <v>15.29</v>
      </c>
      <c r="E1248" s="6">
        <v>14.19</v>
      </c>
      <c r="F1248" s="6">
        <v>0</v>
      </c>
      <c r="G1248" s="7">
        <v>3.4099999999999998E-2</v>
      </c>
    </row>
    <row r="1249" spans="1:7" ht="18" thickBot="1">
      <c r="A1249" s="3">
        <v>41351</v>
      </c>
      <c r="B1249" s="10">
        <v>15.85</v>
      </c>
      <c r="C1249" s="6">
        <v>15.16</v>
      </c>
      <c r="D1249" s="6">
        <v>16.59</v>
      </c>
      <c r="E1249" s="6">
        <v>15.16</v>
      </c>
      <c r="F1249" s="6">
        <v>0</v>
      </c>
      <c r="G1249" s="7">
        <v>4.5499999999999999E-2</v>
      </c>
    </row>
    <row r="1250" spans="1:7" ht="18" thickBot="1">
      <c r="A1250" s="3">
        <v>41352</v>
      </c>
      <c r="B1250" s="10">
        <v>16.71</v>
      </c>
      <c r="C1250" s="6">
        <v>15.85</v>
      </c>
      <c r="D1250" s="6">
        <v>17.84</v>
      </c>
      <c r="E1250" s="6">
        <v>14.83</v>
      </c>
      <c r="F1250" s="6">
        <v>0</v>
      </c>
      <c r="G1250" s="7">
        <v>5.4300000000000001E-2</v>
      </c>
    </row>
    <row r="1251" spans="1:7" ht="18" thickBot="1">
      <c r="A1251" s="3">
        <v>41353</v>
      </c>
      <c r="B1251" s="11">
        <v>16.66</v>
      </c>
      <c r="C1251" s="6">
        <v>16.71</v>
      </c>
      <c r="D1251" s="6">
        <v>17.440000000000001</v>
      </c>
      <c r="E1251" s="6">
        <v>16.170000000000002</v>
      </c>
      <c r="F1251" s="6">
        <v>0</v>
      </c>
      <c r="G1251" s="9">
        <v>-3.0000000000000001E-3</v>
      </c>
    </row>
    <row r="1252" spans="1:7" ht="18" thickBot="1">
      <c r="A1252" s="3">
        <v>41354</v>
      </c>
      <c r="B1252" s="11">
        <v>16.510000000000002</v>
      </c>
      <c r="C1252" s="6">
        <v>16.66</v>
      </c>
      <c r="D1252" s="6">
        <v>17.239999999999998</v>
      </c>
      <c r="E1252" s="6">
        <v>15.9</v>
      </c>
      <c r="F1252" s="6">
        <v>0</v>
      </c>
      <c r="G1252" s="9">
        <v>-8.9999999999999993E-3</v>
      </c>
    </row>
    <row r="1253" spans="1:7" ht="18" thickBot="1">
      <c r="A1253" s="3">
        <v>41355</v>
      </c>
      <c r="B1253" s="11">
        <v>15.54</v>
      </c>
      <c r="C1253" s="6">
        <v>16.510000000000002</v>
      </c>
      <c r="D1253" s="6">
        <v>16.510000000000002</v>
      </c>
      <c r="E1253" s="6">
        <v>15.45</v>
      </c>
      <c r="F1253" s="6">
        <v>0</v>
      </c>
      <c r="G1253" s="9">
        <v>-5.8799999999999998E-2</v>
      </c>
    </row>
    <row r="1254" spans="1:7" ht="18" thickBot="1">
      <c r="A1254" s="3">
        <v>41358</v>
      </c>
      <c r="B1254" s="10">
        <v>16.36</v>
      </c>
      <c r="C1254" s="6">
        <v>15.54</v>
      </c>
      <c r="D1254" s="6">
        <v>16.36</v>
      </c>
      <c r="E1254" s="6">
        <v>14.92</v>
      </c>
      <c r="F1254" s="6">
        <v>0</v>
      </c>
      <c r="G1254" s="7">
        <v>5.28E-2</v>
      </c>
    </row>
    <row r="1255" spans="1:7" ht="18" thickBot="1">
      <c r="A1255" s="3">
        <v>41359</v>
      </c>
      <c r="B1255" s="11">
        <v>15.8</v>
      </c>
      <c r="C1255" s="6">
        <v>16.36</v>
      </c>
      <c r="D1255" s="6">
        <v>16.84</v>
      </c>
      <c r="E1255" s="6">
        <v>15.64</v>
      </c>
      <c r="F1255" s="6">
        <v>0</v>
      </c>
      <c r="G1255" s="9">
        <v>-3.4200000000000001E-2</v>
      </c>
    </row>
    <row r="1256" spans="1:7" ht="18" thickBot="1">
      <c r="A1256" s="3">
        <v>41361</v>
      </c>
      <c r="B1256" s="11">
        <v>15.22</v>
      </c>
      <c r="C1256" s="6">
        <v>15.8</v>
      </c>
      <c r="D1256" s="6">
        <v>16.2</v>
      </c>
      <c r="E1256" s="6">
        <v>15.22</v>
      </c>
      <c r="F1256" s="6">
        <v>0</v>
      </c>
      <c r="G1256" s="9">
        <v>-3.6700000000000003E-2</v>
      </c>
    </row>
    <row r="1257" spans="1:7" ht="18" thickBot="1">
      <c r="A1257" s="3">
        <v>41365</v>
      </c>
      <c r="B1257" s="11">
        <v>14.85</v>
      </c>
      <c r="C1257" s="6">
        <v>15.22</v>
      </c>
      <c r="D1257" s="6">
        <v>15.85</v>
      </c>
      <c r="E1257" s="6">
        <v>14.8</v>
      </c>
      <c r="F1257" s="6">
        <v>0</v>
      </c>
      <c r="G1257" s="9">
        <v>-2.4299999999999999E-2</v>
      </c>
    </row>
    <row r="1258" spans="1:7" ht="18" thickBot="1">
      <c r="A1258" s="3">
        <v>41366</v>
      </c>
      <c r="B1258" s="11">
        <v>14.1</v>
      </c>
      <c r="C1258" s="6">
        <v>14.85</v>
      </c>
      <c r="D1258" s="6">
        <v>15.09</v>
      </c>
      <c r="E1258" s="6">
        <v>14.1</v>
      </c>
      <c r="F1258" s="6">
        <v>0</v>
      </c>
      <c r="G1258" s="9">
        <v>-5.0500000000000003E-2</v>
      </c>
    </row>
    <row r="1259" spans="1:7" ht="18" thickBot="1">
      <c r="A1259" s="3">
        <v>41367</v>
      </c>
      <c r="B1259" s="10">
        <v>14.87</v>
      </c>
      <c r="C1259" s="6">
        <v>14.1</v>
      </c>
      <c r="D1259" s="6">
        <v>15.06</v>
      </c>
      <c r="E1259" s="6">
        <v>13.84</v>
      </c>
      <c r="F1259" s="6">
        <v>0</v>
      </c>
      <c r="G1259" s="7">
        <v>5.4600000000000003E-2</v>
      </c>
    </row>
    <row r="1260" spans="1:7" ht="18" thickBot="1">
      <c r="A1260" s="3">
        <v>41368</v>
      </c>
      <c r="B1260" s="10">
        <v>15.85</v>
      </c>
      <c r="C1260" s="6">
        <v>14.87</v>
      </c>
      <c r="D1260" s="6">
        <v>16.079999999999998</v>
      </c>
      <c r="E1260" s="6">
        <v>14.8</v>
      </c>
      <c r="F1260" s="6">
        <v>0</v>
      </c>
      <c r="G1260" s="7">
        <v>6.59E-2</v>
      </c>
    </row>
    <row r="1261" spans="1:7" ht="18" thickBot="1">
      <c r="A1261" s="3">
        <v>41369</v>
      </c>
      <c r="B1261" s="10">
        <v>16.16</v>
      </c>
      <c r="C1261" s="6">
        <v>15.85</v>
      </c>
      <c r="D1261" s="6">
        <v>16.47</v>
      </c>
      <c r="E1261" s="6">
        <v>15.23</v>
      </c>
      <c r="F1261" s="6">
        <v>0</v>
      </c>
      <c r="G1261" s="7">
        <v>1.9599999999999999E-2</v>
      </c>
    </row>
    <row r="1262" spans="1:7" ht="18" thickBot="1">
      <c r="A1262" s="3">
        <v>41372</v>
      </c>
      <c r="B1262" s="10">
        <v>16.77</v>
      </c>
      <c r="C1262" s="6">
        <v>15.67</v>
      </c>
      <c r="D1262" s="6">
        <v>16.96</v>
      </c>
      <c r="E1262" s="6">
        <v>15.67</v>
      </c>
      <c r="F1262" s="6">
        <v>0</v>
      </c>
      <c r="G1262" s="7">
        <v>3.7699999999999997E-2</v>
      </c>
    </row>
    <row r="1263" spans="1:7" ht="18" thickBot="1">
      <c r="A1263" s="3">
        <v>41373</v>
      </c>
      <c r="B1263" s="10">
        <v>16.82</v>
      </c>
      <c r="C1263" s="6">
        <v>15.82</v>
      </c>
      <c r="D1263" s="6">
        <v>17.260000000000002</v>
      </c>
      <c r="E1263" s="6">
        <v>15.82</v>
      </c>
      <c r="F1263" s="6">
        <v>0</v>
      </c>
      <c r="G1263" s="7">
        <v>3.0000000000000001E-3</v>
      </c>
    </row>
    <row r="1264" spans="1:7" ht="18" thickBot="1">
      <c r="A1264" s="3">
        <v>41374</v>
      </c>
      <c r="B1264" s="11">
        <v>16.489999999999998</v>
      </c>
      <c r="C1264" s="6">
        <v>16.82</v>
      </c>
      <c r="D1264" s="6">
        <v>17.43</v>
      </c>
      <c r="E1264" s="6">
        <v>16.03</v>
      </c>
      <c r="F1264" s="6">
        <v>0</v>
      </c>
      <c r="G1264" s="9">
        <v>-1.9599999999999999E-2</v>
      </c>
    </row>
    <row r="1265" spans="1:7" ht="18" thickBot="1">
      <c r="A1265" s="3">
        <v>41375</v>
      </c>
      <c r="B1265" s="10">
        <v>16.97</v>
      </c>
      <c r="C1265" s="6">
        <v>16.489999999999998</v>
      </c>
      <c r="D1265" s="6">
        <v>17.59</v>
      </c>
      <c r="E1265" s="6">
        <v>15.99</v>
      </c>
      <c r="F1265" s="6">
        <v>0</v>
      </c>
      <c r="G1265" s="7">
        <v>2.9100000000000001E-2</v>
      </c>
    </row>
    <row r="1266" spans="1:7" ht="18" thickBot="1">
      <c r="A1266" s="3">
        <v>41376</v>
      </c>
      <c r="B1266" s="11">
        <v>16.45</v>
      </c>
      <c r="C1266" s="6">
        <v>16.97</v>
      </c>
      <c r="D1266" s="6">
        <v>17.260000000000002</v>
      </c>
      <c r="E1266" s="6">
        <v>16.329999999999998</v>
      </c>
      <c r="F1266" s="6">
        <v>0</v>
      </c>
      <c r="G1266" s="9">
        <v>-3.0599999999999999E-2</v>
      </c>
    </row>
    <row r="1267" spans="1:7" ht="18" thickBot="1">
      <c r="A1267" s="3">
        <v>41379</v>
      </c>
      <c r="B1267" s="10">
        <v>16.61</v>
      </c>
      <c r="C1267" s="6">
        <v>16.45</v>
      </c>
      <c r="D1267" s="6">
        <v>17.07</v>
      </c>
      <c r="E1267" s="6">
        <v>16.239999999999998</v>
      </c>
      <c r="F1267" s="6">
        <v>0</v>
      </c>
      <c r="G1267" s="7">
        <v>9.7000000000000003E-3</v>
      </c>
    </row>
    <row r="1268" spans="1:7" ht="18" thickBot="1">
      <c r="A1268" s="3">
        <v>41380</v>
      </c>
      <c r="B1268" s="11">
        <v>16.25</v>
      </c>
      <c r="C1268" s="6">
        <v>16.61</v>
      </c>
      <c r="D1268" s="6">
        <v>16.8</v>
      </c>
      <c r="E1268" s="6">
        <v>16.04</v>
      </c>
      <c r="F1268" s="6">
        <v>0</v>
      </c>
      <c r="G1268" s="9">
        <v>-2.1700000000000001E-2</v>
      </c>
    </row>
    <row r="1269" spans="1:7" ht="18" thickBot="1">
      <c r="A1269" s="3">
        <v>41381</v>
      </c>
      <c r="B1269" s="10">
        <v>16.36</v>
      </c>
      <c r="C1269" s="6">
        <v>16.25</v>
      </c>
      <c r="D1269" s="6">
        <v>16.579999999999998</v>
      </c>
      <c r="E1269" s="6">
        <v>15.76</v>
      </c>
      <c r="F1269" s="6">
        <v>0</v>
      </c>
      <c r="G1269" s="7">
        <v>6.7999999999999996E-3</v>
      </c>
    </row>
    <row r="1270" spans="1:7" ht="18" thickBot="1">
      <c r="A1270" s="3">
        <v>41382</v>
      </c>
      <c r="B1270" s="11">
        <v>15.36</v>
      </c>
      <c r="C1270" s="6">
        <v>16.36</v>
      </c>
      <c r="D1270" s="6">
        <v>16.489999999999998</v>
      </c>
      <c r="E1270" s="6">
        <v>15.21</v>
      </c>
      <c r="F1270" s="6">
        <v>0</v>
      </c>
      <c r="G1270" s="9">
        <v>-6.1100000000000002E-2</v>
      </c>
    </row>
    <row r="1271" spans="1:7" ht="18" thickBot="1">
      <c r="A1271" s="3">
        <v>41386</v>
      </c>
      <c r="B1271" s="10">
        <v>16.22</v>
      </c>
      <c r="C1271" s="6">
        <v>15.36</v>
      </c>
      <c r="D1271" s="6">
        <v>17.25</v>
      </c>
      <c r="E1271" s="6">
        <v>15.36</v>
      </c>
      <c r="F1271" s="6">
        <v>0</v>
      </c>
      <c r="G1271" s="7">
        <v>5.6000000000000001E-2</v>
      </c>
    </row>
    <row r="1272" spans="1:7" ht="18" thickBot="1">
      <c r="A1272" s="3">
        <v>41387</v>
      </c>
      <c r="B1272" s="11">
        <v>15.07</v>
      </c>
      <c r="C1272" s="6">
        <v>16.22</v>
      </c>
      <c r="D1272" s="6">
        <v>16.45</v>
      </c>
      <c r="E1272" s="6">
        <v>14.63</v>
      </c>
      <c r="F1272" s="6">
        <v>0</v>
      </c>
      <c r="G1272" s="9">
        <v>-7.0900000000000005E-2</v>
      </c>
    </row>
    <row r="1273" spans="1:7" ht="18" thickBot="1">
      <c r="A1273" s="3">
        <v>41389</v>
      </c>
      <c r="B1273" s="11">
        <v>14.2</v>
      </c>
      <c r="C1273" s="6">
        <v>15.07</v>
      </c>
      <c r="D1273" s="6">
        <v>15.58</v>
      </c>
      <c r="E1273" s="6">
        <v>13.87</v>
      </c>
      <c r="F1273" s="6">
        <v>0</v>
      </c>
      <c r="G1273" s="9">
        <v>-5.7700000000000001E-2</v>
      </c>
    </row>
    <row r="1274" spans="1:7" ht="18" thickBot="1">
      <c r="A1274" s="3">
        <v>41390</v>
      </c>
      <c r="B1274" s="11">
        <v>13.88</v>
      </c>
      <c r="C1274" s="6">
        <v>14.6</v>
      </c>
      <c r="D1274" s="6">
        <v>14.6</v>
      </c>
      <c r="E1274" s="6">
        <v>13.84</v>
      </c>
      <c r="F1274" s="6">
        <v>0</v>
      </c>
      <c r="G1274" s="9">
        <v>-2.2499999999999999E-2</v>
      </c>
    </row>
    <row r="1275" spans="1:7" ht="18" thickBot="1">
      <c r="A1275" s="3">
        <v>41393</v>
      </c>
      <c r="B1275" s="10">
        <v>14.33</v>
      </c>
      <c r="C1275" s="6">
        <v>13.88</v>
      </c>
      <c r="D1275" s="6">
        <v>14.72</v>
      </c>
      <c r="E1275" s="6">
        <v>13.88</v>
      </c>
      <c r="F1275" s="6">
        <v>0</v>
      </c>
      <c r="G1275" s="7">
        <v>3.2399999999999998E-2</v>
      </c>
    </row>
    <row r="1276" spans="1:7" ht="18" thickBot="1">
      <c r="A1276" s="3">
        <v>41394</v>
      </c>
      <c r="B1276" s="10">
        <v>15.1</v>
      </c>
      <c r="C1276" s="6">
        <v>14.33</v>
      </c>
      <c r="D1276" s="6">
        <v>15.64</v>
      </c>
      <c r="E1276" s="6">
        <v>13.81</v>
      </c>
      <c r="F1276" s="6">
        <v>0</v>
      </c>
      <c r="G1276" s="7">
        <v>5.3699999999999998E-2</v>
      </c>
    </row>
    <row r="1277" spans="1:7" ht="18" thickBot="1">
      <c r="A1277" s="3">
        <v>41396</v>
      </c>
      <c r="B1277" s="10">
        <v>16.28</v>
      </c>
      <c r="C1277" s="6">
        <v>15.1</v>
      </c>
      <c r="D1277" s="6">
        <v>16.73</v>
      </c>
      <c r="E1277" s="6">
        <v>15.1</v>
      </c>
      <c r="F1277" s="6">
        <v>0</v>
      </c>
      <c r="G1277" s="7">
        <v>7.8100000000000003E-2</v>
      </c>
    </row>
    <row r="1278" spans="1:7" ht="18" thickBot="1">
      <c r="A1278" s="3">
        <v>41397</v>
      </c>
      <c r="B1278" s="11">
        <v>15.55</v>
      </c>
      <c r="C1278" s="6">
        <v>16.28</v>
      </c>
      <c r="D1278" s="6">
        <v>16.55</v>
      </c>
      <c r="E1278" s="6">
        <v>15.43</v>
      </c>
      <c r="F1278" s="6">
        <v>0</v>
      </c>
      <c r="G1278" s="9">
        <v>-4.48E-2</v>
      </c>
    </row>
    <row r="1279" spans="1:7" ht="18" thickBot="1">
      <c r="A1279" s="3">
        <v>41400</v>
      </c>
      <c r="B1279" s="10">
        <v>15.84</v>
      </c>
      <c r="C1279" s="6">
        <v>15.55</v>
      </c>
      <c r="D1279" s="6">
        <v>16.59</v>
      </c>
      <c r="E1279" s="6">
        <v>15.53</v>
      </c>
      <c r="F1279" s="6">
        <v>0</v>
      </c>
      <c r="G1279" s="7">
        <v>1.8599999999999998E-2</v>
      </c>
    </row>
    <row r="1280" spans="1:7" ht="18" thickBot="1">
      <c r="A1280" s="3">
        <v>41401</v>
      </c>
      <c r="B1280" s="10">
        <v>16.5</v>
      </c>
      <c r="C1280" s="6">
        <v>15.84</v>
      </c>
      <c r="D1280" s="6">
        <v>16.53</v>
      </c>
      <c r="E1280" s="6">
        <v>15.56</v>
      </c>
      <c r="F1280" s="6">
        <v>0</v>
      </c>
      <c r="G1280" s="7">
        <v>4.1700000000000001E-2</v>
      </c>
    </row>
    <row r="1281" spans="1:7" ht="18" thickBot="1">
      <c r="A1281" s="3">
        <v>41402</v>
      </c>
      <c r="B1281" s="10">
        <v>16.760000000000002</v>
      </c>
      <c r="C1281" s="6">
        <v>16.5</v>
      </c>
      <c r="D1281" s="6">
        <v>17.22</v>
      </c>
      <c r="E1281" s="6">
        <v>16.010000000000002</v>
      </c>
      <c r="F1281" s="6">
        <v>0</v>
      </c>
      <c r="G1281" s="7">
        <v>1.5800000000000002E-2</v>
      </c>
    </row>
    <row r="1282" spans="1:7" ht="18" thickBot="1">
      <c r="A1282" s="3">
        <v>41403</v>
      </c>
      <c r="B1282" s="11">
        <v>16.600000000000001</v>
      </c>
      <c r="C1282" s="6">
        <v>16.760000000000002</v>
      </c>
      <c r="D1282" s="6">
        <v>17.149999999999999</v>
      </c>
      <c r="E1282" s="6">
        <v>16.53</v>
      </c>
      <c r="F1282" s="6">
        <v>0</v>
      </c>
      <c r="G1282" s="9">
        <v>-9.4999999999999998E-3</v>
      </c>
    </row>
    <row r="1283" spans="1:7" ht="18" thickBot="1">
      <c r="A1283" s="3">
        <v>41404</v>
      </c>
      <c r="B1283" s="10">
        <v>16.86</v>
      </c>
      <c r="C1283" s="6">
        <v>16.600000000000001</v>
      </c>
      <c r="D1283" s="6">
        <v>17.13</v>
      </c>
      <c r="E1283" s="6">
        <v>16.399999999999999</v>
      </c>
      <c r="F1283" s="6">
        <v>0</v>
      </c>
      <c r="G1283" s="7">
        <v>1.5699999999999999E-2</v>
      </c>
    </row>
    <row r="1284" spans="1:7" ht="18" thickBot="1">
      <c r="A1284" s="3">
        <v>41405</v>
      </c>
      <c r="B1284" s="11">
        <v>16.84</v>
      </c>
      <c r="C1284" s="6">
        <v>16.86</v>
      </c>
      <c r="D1284" s="6">
        <v>16.89</v>
      </c>
      <c r="E1284" s="6">
        <v>15.85</v>
      </c>
      <c r="F1284" s="6">
        <v>0</v>
      </c>
      <c r="G1284" s="9">
        <v>-1.1999999999999999E-3</v>
      </c>
    </row>
    <row r="1285" spans="1:7" ht="18" thickBot="1">
      <c r="A1285" s="3">
        <v>41407</v>
      </c>
      <c r="B1285" s="10">
        <v>17.510000000000002</v>
      </c>
      <c r="C1285" s="6">
        <v>16.84</v>
      </c>
      <c r="D1285" s="6">
        <v>17.79</v>
      </c>
      <c r="E1285" s="6">
        <v>16.77</v>
      </c>
      <c r="F1285" s="6">
        <v>0</v>
      </c>
      <c r="G1285" s="7">
        <v>3.9800000000000002E-2</v>
      </c>
    </row>
    <row r="1286" spans="1:7" ht="18" thickBot="1">
      <c r="A1286" s="3">
        <v>41408</v>
      </c>
      <c r="B1286" s="11">
        <v>17.170000000000002</v>
      </c>
      <c r="C1286" s="6">
        <v>16.53</v>
      </c>
      <c r="D1286" s="6">
        <v>17.7</v>
      </c>
      <c r="E1286" s="6">
        <v>16.53</v>
      </c>
      <c r="F1286" s="6">
        <v>0</v>
      </c>
      <c r="G1286" s="9">
        <v>-1.9400000000000001E-2</v>
      </c>
    </row>
    <row r="1287" spans="1:7" ht="18" thickBot="1">
      <c r="A1287" s="3">
        <v>41409</v>
      </c>
      <c r="B1287" s="10">
        <v>18.13</v>
      </c>
      <c r="C1287" s="6">
        <v>17.170000000000002</v>
      </c>
      <c r="D1287" s="6">
        <v>18.16</v>
      </c>
      <c r="E1287" s="6">
        <v>16.54</v>
      </c>
      <c r="F1287" s="6">
        <v>0</v>
      </c>
      <c r="G1287" s="7">
        <v>5.5899999999999998E-2</v>
      </c>
    </row>
    <row r="1288" spans="1:7" ht="18" thickBot="1">
      <c r="A1288" s="3">
        <v>41410</v>
      </c>
      <c r="B1288" s="11">
        <v>17.739999999999998</v>
      </c>
      <c r="C1288" s="6">
        <v>18.13</v>
      </c>
      <c r="D1288" s="6">
        <v>18.52</v>
      </c>
      <c r="E1288" s="6">
        <v>17.46</v>
      </c>
      <c r="F1288" s="6">
        <v>0</v>
      </c>
      <c r="G1288" s="9">
        <v>-2.1499999999999998E-2</v>
      </c>
    </row>
    <row r="1289" spans="1:7" ht="18" thickBot="1">
      <c r="A1289" s="3">
        <v>41411</v>
      </c>
      <c r="B1289" s="11">
        <v>17.57</v>
      </c>
      <c r="C1289" s="6">
        <v>17.739999999999998</v>
      </c>
      <c r="D1289" s="6">
        <v>17.829999999999998</v>
      </c>
      <c r="E1289" s="6">
        <v>16.760000000000002</v>
      </c>
      <c r="F1289" s="6">
        <v>0</v>
      </c>
      <c r="G1289" s="9">
        <v>-9.5999999999999992E-3</v>
      </c>
    </row>
    <row r="1290" spans="1:7" ht="18" thickBot="1">
      <c r="A1290" s="3">
        <v>41414</v>
      </c>
      <c r="B1290" s="10">
        <v>17.71</v>
      </c>
      <c r="C1290" s="6">
        <v>17.57</v>
      </c>
      <c r="D1290" s="6">
        <v>17.989999999999998</v>
      </c>
      <c r="E1290" s="6">
        <v>17.3</v>
      </c>
      <c r="F1290" s="6">
        <v>0</v>
      </c>
      <c r="G1290" s="7">
        <v>8.0000000000000002E-3</v>
      </c>
    </row>
    <row r="1291" spans="1:7" ht="18" thickBot="1">
      <c r="A1291" s="3">
        <v>41415</v>
      </c>
      <c r="B1291" s="10">
        <v>17.88</v>
      </c>
      <c r="C1291" s="6">
        <v>16.989999999999998</v>
      </c>
      <c r="D1291" s="6">
        <v>18.22</v>
      </c>
      <c r="E1291" s="6">
        <v>16.989999999999998</v>
      </c>
      <c r="F1291" s="6">
        <v>0</v>
      </c>
      <c r="G1291" s="7">
        <v>9.5999999999999992E-3</v>
      </c>
    </row>
    <row r="1292" spans="1:7" ht="18" thickBot="1">
      <c r="A1292" s="3">
        <v>41416</v>
      </c>
      <c r="B1292" s="11">
        <v>17.72</v>
      </c>
      <c r="C1292" s="6">
        <v>17.88</v>
      </c>
      <c r="D1292" s="6">
        <v>18.03</v>
      </c>
      <c r="E1292" s="6">
        <v>16.95</v>
      </c>
      <c r="F1292" s="6">
        <v>0</v>
      </c>
      <c r="G1292" s="9">
        <v>-8.8999999999999999E-3</v>
      </c>
    </row>
    <row r="1293" spans="1:7" ht="18" thickBot="1">
      <c r="A1293" s="3">
        <v>41417</v>
      </c>
      <c r="B1293" s="10">
        <v>18.73</v>
      </c>
      <c r="C1293" s="6">
        <v>17.72</v>
      </c>
      <c r="D1293" s="6">
        <v>19.36</v>
      </c>
      <c r="E1293" s="6">
        <v>16.96</v>
      </c>
      <c r="F1293" s="6">
        <v>0</v>
      </c>
      <c r="G1293" s="7">
        <v>5.7000000000000002E-2</v>
      </c>
    </row>
    <row r="1294" spans="1:7" ht="18" thickBot="1">
      <c r="A1294" s="3">
        <v>41418</v>
      </c>
      <c r="B1294" s="11">
        <v>17.7</v>
      </c>
      <c r="C1294" s="6">
        <v>18.73</v>
      </c>
      <c r="D1294" s="6">
        <v>18.8</v>
      </c>
      <c r="E1294" s="6">
        <v>17.61</v>
      </c>
      <c r="F1294" s="6">
        <v>0</v>
      </c>
      <c r="G1294" s="9">
        <v>-5.5E-2</v>
      </c>
    </row>
    <row r="1295" spans="1:7" ht="18" thickBot="1">
      <c r="A1295" s="3">
        <v>41421</v>
      </c>
      <c r="B1295" s="11">
        <v>17.03</v>
      </c>
      <c r="C1295" s="6">
        <v>17.7</v>
      </c>
      <c r="D1295" s="6">
        <v>18.04</v>
      </c>
      <c r="E1295" s="6">
        <v>16.68</v>
      </c>
      <c r="F1295" s="6">
        <v>0</v>
      </c>
      <c r="G1295" s="9">
        <v>-3.7900000000000003E-2</v>
      </c>
    </row>
    <row r="1296" spans="1:7" ht="18" thickBot="1">
      <c r="A1296" s="3">
        <v>41422</v>
      </c>
      <c r="B1296" s="10">
        <v>17.12</v>
      </c>
      <c r="C1296" s="6">
        <v>17.03</v>
      </c>
      <c r="D1296" s="6">
        <v>17.62</v>
      </c>
      <c r="E1296" s="6">
        <v>16.63</v>
      </c>
      <c r="F1296" s="6">
        <v>0</v>
      </c>
      <c r="G1296" s="7">
        <v>5.3E-3</v>
      </c>
    </row>
    <row r="1297" spans="1:7" ht="18" thickBot="1">
      <c r="A1297" s="3">
        <v>41423</v>
      </c>
      <c r="B1297" s="10">
        <v>17.86</v>
      </c>
      <c r="C1297" s="6">
        <v>16.79</v>
      </c>
      <c r="D1297" s="6">
        <v>17.87</v>
      </c>
      <c r="E1297" s="6">
        <v>16.79</v>
      </c>
      <c r="F1297" s="6">
        <v>0</v>
      </c>
      <c r="G1297" s="7">
        <v>4.3200000000000002E-2</v>
      </c>
    </row>
    <row r="1298" spans="1:7" ht="18" thickBot="1">
      <c r="A1298" s="3">
        <v>41424</v>
      </c>
      <c r="B1298" s="11">
        <v>16.04</v>
      </c>
      <c r="C1298" s="6">
        <v>17.86</v>
      </c>
      <c r="D1298" s="6">
        <v>17.86</v>
      </c>
      <c r="E1298" s="6">
        <v>15.84</v>
      </c>
      <c r="F1298" s="6">
        <v>0</v>
      </c>
      <c r="G1298" s="9">
        <v>-0.1019</v>
      </c>
    </row>
    <row r="1299" spans="1:7" ht="18" thickBot="1">
      <c r="A1299" s="3">
        <v>41425</v>
      </c>
      <c r="B1299" s="10">
        <v>16.989999999999998</v>
      </c>
      <c r="C1299" s="6">
        <v>16.04</v>
      </c>
      <c r="D1299" s="6">
        <v>17.21</v>
      </c>
      <c r="E1299" s="6">
        <v>15.88</v>
      </c>
      <c r="F1299" s="6">
        <v>0</v>
      </c>
      <c r="G1299" s="7">
        <v>5.9200000000000003E-2</v>
      </c>
    </row>
    <row r="1300" spans="1:7" ht="18" thickBot="1">
      <c r="A1300" s="3">
        <v>41428</v>
      </c>
      <c r="B1300" s="10">
        <v>17.29</v>
      </c>
      <c r="C1300" s="6">
        <v>16.989999999999998</v>
      </c>
      <c r="D1300" s="6">
        <v>17.920000000000002</v>
      </c>
      <c r="E1300" s="6">
        <v>16.989999999999998</v>
      </c>
      <c r="F1300" s="6">
        <v>0</v>
      </c>
      <c r="G1300" s="7">
        <v>1.77E-2</v>
      </c>
    </row>
    <row r="1301" spans="1:7" ht="18" thickBot="1">
      <c r="A1301" s="3">
        <v>41429</v>
      </c>
      <c r="B1301" s="11">
        <v>17.260000000000002</v>
      </c>
      <c r="C1301" s="6">
        <v>17.29</v>
      </c>
      <c r="D1301" s="6">
        <v>17.55</v>
      </c>
      <c r="E1301" s="6">
        <v>16.72</v>
      </c>
      <c r="F1301" s="6">
        <v>0</v>
      </c>
      <c r="G1301" s="9">
        <v>-1.6999999999999999E-3</v>
      </c>
    </row>
    <row r="1302" spans="1:7" ht="18" thickBot="1">
      <c r="A1302" s="3">
        <v>41430</v>
      </c>
      <c r="B1302" s="11">
        <v>16.78</v>
      </c>
      <c r="C1302" s="6">
        <v>16.79</v>
      </c>
      <c r="D1302" s="6">
        <v>17.5</v>
      </c>
      <c r="E1302" s="6">
        <v>16.78</v>
      </c>
      <c r="F1302" s="6">
        <v>0</v>
      </c>
      <c r="G1302" s="9">
        <v>-2.7799999999999998E-2</v>
      </c>
    </row>
    <row r="1303" spans="1:7" ht="18" thickBot="1">
      <c r="A1303" s="3">
        <v>41431</v>
      </c>
      <c r="B1303" s="10">
        <v>17.350000000000001</v>
      </c>
      <c r="C1303" s="6">
        <v>16.78</v>
      </c>
      <c r="D1303" s="6">
        <v>17.52</v>
      </c>
      <c r="E1303" s="6">
        <v>16.59</v>
      </c>
      <c r="F1303" s="6">
        <v>0</v>
      </c>
      <c r="G1303" s="7">
        <v>3.4000000000000002E-2</v>
      </c>
    </row>
    <row r="1304" spans="1:7" ht="18" thickBot="1">
      <c r="A1304" s="3">
        <v>41432</v>
      </c>
      <c r="B1304" s="11">
        <v>17.350000000000001</v>
      </c>
      <c r="C1304" s="6">
        <v>17.350000000000001</v>
      </c>
      <c r="D1304" s="6">
        <v>17.510000000000002</v>
      </c>
      <c r="E1304" s="6">
        <v>16.78</v>
      </c>
      <c r="F1304" s="6">
        <v>0</v>
      </c>
      <c r="G1304" s="9">
        <v>0</v>
      </c>
    </row>
    <row r="1305" spans="1:7" ht="18" thickBot="1">
      <c r="A1305" s="3">
        <v>41435</v>
      </c>
      <c r="B1305" s="10">
        <v>18.11</v>
      </c>
      <c r="C1305" s="6">
        <v>17.350000000000001</v>
      </c>
      <c r="D1305" s="6">
        <v>18.63</v>
      </c>
      <c r="E1305" s="6">
        <v>17.04</v>
      </c>
      <c r="F1305" s="6">
        <v>0</v>
      </c>
      <c r="G1305" s="7">
        <v>4.3799999999999999E-2</v>
      </c>
    </row>
    <row r="1306" spans="1:7" ht="18" thickBot="1">
      <c r="A1306" s="3">
        <v>41436</v>
      </c>
      <c r="B1306" s="10">
        <v>19.489999999999998</v>
      </c>
      <c r="C1306" s="6">
        <v>17.41</v>
      </c>
      <c r="D1306" s="6">
        <v>19.59</v>
      </c>
      <c r="E1306" s="6">
        <v>17.41</v>
      </c>
      <c r="F1306" s="6">
        <v>0</v>
      </c>
      <c r="G1306" s="7">
        <v>7.6200000000000004E-2</v>
      </c>
    </row>
    <row r="1307" spans="1:7" ht="18" thickBot="1">
      <c r="A1307" s="3">
        <v>41437</v>
      </c>
      <c r="B1307" s="11">
        <v>18.850000000000001</v>
      </c>
      <c r="C1307" s="6">
        <v>19.489999999999998</v>
      </c>
      <c r="D1307" s="6">
        <v>19.850000000000001</v>
      </c>
      <c r="E1307" s="6">
        <v>18.75</v>
      </c>
      <c r="F1307" s="6">
        <v>0</v>
      </c>
      <c r="G1307" s="9">
        <v>-3.2800000000000003E-2</v>
      </c>
    </row>
    <row r="1308" spans="1:7" ht="18" thickBot="1">
      <c r="A1308" s="3">
        <v>41438</v>
      </c>
      <c r="B1308" s="10">
        <v>19.440000000000001</v>
      </c>
      <c r="C1308" s="6">
        <v>18.850000000000001</v>
      </c>
      <c r="D1308" s="6">
        <v>19.77</v>
      </c>
      <c r="E1308" s="6">
        <v>17.760000000000002</v>
      </c>
      <c r="F1308" s="6">
        <v>0</v>
      </c>
      <c r="G1308" s="7">
        <v>3.1300000000000001E-2</v>
      </c>
    </row>
    <row r="1309" spans="1:7" ht="18" thickBot="1">
      <c r="A1309" s="3">
        <v>41439</v>
      </c>
      <c r="B1309" s="11">
        <v>18.350000000000001</v>
      </c>
      <c r="C1309" s="6">
        <v>19.440000000000001</v>
      </c>
      <c r="D1309" s="6">
        <v>19.440000000000001</v>
      </c>
      <c r="E1309" s="6">
        <v>17.649999999999999</v>
      </c>
      <c r="F1309" s="6">
        <v>0</v>
      </c>
      <c r="G1309" s="9">
        <v>-5.6099999999999997E-2</v>
      </c>
    </row>
    <row r="1310" spans="1:7" ht="18" thickBot="1">
      <c r="A1310" s="3">
        <v>41442</v>
      </c>
      <c r="B1310" s="11">
        <v>18.18</v>
      </c>
      <c r="C1310" s="6">
        <v>18.28</v>
      </c>
      <c r="D1310" s="6">
        <v>19.350000000000001</v>
      </c>
      <c r="E1310" s="6">
        <v>18.13</v>
      </c>
      <c r="F1310" s="6">
        <v>0</v>
      </c>
      <c r="G1310" s="9">
        <v>-9.2999999999999992E-3</v>
      </c>
    </row>
    <row r="1311" spans="1:7" ht="18" thickBot="1">
      <c r="A1311" s="3">
        <v>41443</v>
      </c>
      <c r="B1311" s="10">
        <v>18.29</v>
      </c>
      <c r="C1311" s="6">
        <v>17.89</v>
      </c>
      <c r="D1311" s="6">
        <v>18.850000000000001</v>
      </c>
      <c r="E1311" s="6">
        <v>17.89</v>
      </c>
      <c r="F1311" s="6">
        <v>0</v>
      </c>
      <c r="G1311" s="7">
        <v>6.1000000000000004E-3</v>
      </c>
    </row>
    <row r="1312" spans="1:7" ht="18" thickBot="1">
      <c r="A1312" s="3">
        <v>41444</v>
      </c>
      <c r="B1312" s="10">
        <v>18.46</v>
      </c>
      <c r="C1312" s="6">
        <v>18.29</v>
      </c>
      <c r="D1312" s="6">
        <v>18.68</v>
      </c>
      <c r="E1312" s="6">
        <v>17.75</v>
      </c>
      <c r="F1312" s="6">
        <v>0</v>
      </c>
      <c r="G1312" s="7">
        <v>9.2999999999999992E-3</v>
      </c>
    </row>
    <row r="1313" spans="1:7" ht="18" thickBot="1">
      <c r="A1313" s="3">
        <v>41445</v>
      </c>
      <c r="B1313" s="10">
        <v>19.190000000000001</v>
      </c>
      <c r="C1313" s="6">
        <v>18.46</v>
      </c>
      <c r="D1313" s="6">
        <v>19.739999999999998</v>
      </c>
      <c r="E1313" s="6">
        <v>17.850000000000001</v>
      </c>
      <c r="F1313" s="6">
        <v>0</v>
      </c>
      <c r="G1313" s="7">
        <v>3.95E-2</v>
      </c>
    </row>
    <row r="1314" spans="1:7" ht="18" thickBot="1">
      <c r="A1314" s="3">
        <v>41446</v>
      </c>
      <c r="B1314" s="11">
        <v>19.03</v>
      </c>
      <c r="C1314" s="6">
        <v>19.190000000000001</v>
      </c>
      <c r="D1314" s="6">
        <v>19.73</v>
      </c>
      <c r="E1314" s="6">
        <v>18.190000000000001</v>
      </c>
      <c r="F1314" s="6">
        <v>0</v>
      </c>
      <c r="G1314" s="9">
        <v>-8.3000000000000001E-3</v>
      </c>
    </row>
    <row r="1315" spans="1:7" ht="18" thickBot="1">
      <c r="A1315" s="3">
        <v>41449</v>
      </c>
      <c r="B1315" s="10">
        <v>21.01</v>
      </c>
      <c r="C1315" s="6">
        <v>19.03</v>
      </c>
      <c r="D1315" s="6">
        <v>21.79</v>
      </c>
      <c r="E1315" s="6">
        <v>18.48</v>
      </c>
      <c r="F1315" s="6">
        <v>0</v>
      </c>
      <c r="G1315" s="7">
        <v>0.104</v>
      </c>
    </row>
    <row r="1316" spans="1:7" ht="18" thickBot="1">
      <c r="A1316" s="3">
        <v>41450</v>
      </c>
      <c r="B1316" s="10">
        <v>21.14</v>
      </c>
      <c r="C1316" s="6">
        <v>21.01</v>
      </c>
      <c r="D1316" s="6">
        <v>22.11</v>
      </c>
      <c r="E1316" s="6">
        <v>20.329999999999998</v>
      </c>
      <c r="F1316" s="6">
        <v>0</v>
      </c>
      <c r="G1316" s="7">
        <v>6.1999999999999998E-3</v>
      </c>
    </row>
    <row r="1317" spans="1:7" ht="18" thickBot="1">
      <c r="A1317" s="3">
        <v>41451</v>
      </c>
      <c r="B1317" s="11">
        <v>21.07</v>
      </c>
      <c r="C1317" s="6">
        <v>21.14</v>
      </c>
      <c r="D1317" s="6">
        <v>21.22</v>
      </c>
      <c r="E1317" s="6">
        <v>20.079999999999998</v>
      </c>
      <c r="F1317" s="6">
        <v>0</v>
      </c>
      <c r="G1317" s="9">
        <v>-3.3E-3</v>
      </c>
    </row>
    <row r="1318" spans="1:7" ht="18" thickBot="1">
      <c r="A1318" s="3">
        <v>41452</v>
      </c>
      <c r="B1318" s="11">
        <v>18.850000000000001</v>
      </c>
      <c r="C1318" s="6">
        <v>21.07</v>
      </c>
      <c r="D1318" s="6">
        <v>21.07</v>
      </c>
      <c r="E1318" s="6">
        <v>18.62</v>
      </c>
      <c r="F1318" s="6">
        <v>0</v>
      </c>
      <c r="G1318" s="9">
        <v>-0.10539999999999999</v>
      </c>
    </row>
    <row r="1319" spans="1:7" ht="18" thickBot="1">
      <c r="A1319" s="3">
        <v>41453</v>
      </c>
      <c r="B1319" s="11">
        <v>17.95</v>
      </c>
      <c r="C1319" s="6">
        <v>18.850000000000001</v>
      </c>
      <c r="D1319" s="6">
        <v>18.850000000000001</v>
      </c>
      <c r="E1319" s="6">
        <v>17.62</v>
      </c>
      <c r="F1319" s="6">
        <v>0</v>
      </c>
      <c r="G1319" s="9">
        <v>-4.7699999999999999E-2</v>
      </c>
    </row>
    <row r="1320" spans="1:7" ht="18" thickBot="1">
      <c r="A1320" s="3">
        <v>41456</v>
      </c>
      <c r="B1320" s="10">
        <v>18.09</v>
      </c>
      <c r="C1320" s="6">
        <v>17.95</v>
      </c>
      <c r="D1320" s="6">
        <v>18.72</v>
      </c>
      <c r="E1320" s="6">
        <v>17.95</v>
      </c>
      <c r="F1320" s="6">
        <v>0</v>
      </c>
      <c r="G1320" s="7">
        <v>7.7999999999999996E-3</v>
      </c>
    </row>
    <row r="1321" spans="1:7" ht="18" thickBot="1">
      <c r="A1321" s="3">
        <v>41457</v>
      </c>
      <c r="B1321" s="10">
        <v>18.21</v>
      </c>
      <c r="C1321" s="6">
        <v>18.09</v>
      </c>
      <c r="D1321" s="6">
        <v>18.55</v>
      </c>
      <c r="E1321" s="6">
        <v>17.98</v>
      </c>
      <c r="F1321" s="6">
        <v>0</v>
      </c>
      <c r="G1321" s="7">
        <v>6.6E-3</v>
      </c>
    </row>
    <row r="1322" spans="1:7" ht="18" thickBot="1">
      <c r="A1322" s="3">
        <v>41458</v>
      </c>
      <c r="B1322" s="10">
        <v>18.91</v>
      </c>
      <c r="C1322" s="6">
        <v>18.21</v>
      </c>
      <c r="D1322" s="6">
        <v>19.13</v>
      </c>
      <c r="E1322" s="6">
        <v>17.809999999999999</v>
      </c>
      <c r="F1322" s="6">
        <v>0</v>
      </c>
      <c r="G1322" s="7">
        <v>3.8399999999999997E-2</v>
      </c>
    </row>
    <row r="1323" spans="1:7" ht="18" thickBot="1">
      <c r="A1323" s="3">
        <v>41459</v>
      </c>
      <c r="B1323" s="11">
        <v>18.579999999999998</v>
      </c>
      <c r="C1323" s="6">
        <v>18.91</v>
      </c>
      <c r="D1323" s="6">
        <v>19</v>
      </c>
      <c r="E1323" s="6">
        <v>18</v>
      </c>
      <c r="F1323" s="6">
        <v>0</v>
      </c>
      <c r="G1323" s="9">
        <v>-1.7500000000000002E-2</v>
      </c>
    </row>
    <row r="1324" spans="1:7" ht="18" thickBot="1">
      <c r="A1324" s="3">
        <v>41460</v>
      </c>
      <c r="B1324" s="10">
        <v>18.670000000000002</v>
      </c>
      <c r="C1324" s="6">
        <v>18.579999999999998</v>
      </c>
      <c r="D1324" s="6">
        <v>19.010000000000002</v>
      </c>
      <c r="E1324" s="6">
        <v>17.75</v>
      </c>
      <c r="F1324" s="6">
        <v>0</v>
      </c>
      <c r="G1324" s="7">
        <v>4.7999999999999996E-3</v>
      </c>
    </row>
    <row r="1325" spans="1:7" ht="18" thickBot="1">
      <c r="A1325" s="3">
        <v>41463</v>
      </c>
      <c r="B1325" s="10">
        <v>19.34</v>
      </c>
      <c r="C1325" s="6">
        <v>18.670000000000002</v>
      </c>
      <c r="D1325" s="6">
        <v>19.850000000000001</v>
      </c>
      <c r="E1325" s="6">
        <v>18.38</v>
      </c>
      <c r="F1325" s="6">
        <v>0</v>
      </c>
      <c r="G1325" s="7">
        <v>3.5900000000000001E-2</v>
      </c>
    </row>
    <row r="1326" spans="1:7" ht="18" thickBot="1">
      <c r="A1326" s="3">
        <v>41464</v>
      </c>
      <c r="B1326" s="11">
        <v>19.32</v>
      </c>
      <c r="C1326" s="6">
        <v>19.34</v>
      </c>
      <c r="D1326" s="6">
        <v>19.53</v>
      </c>
      <c r="E1326" s="6">
        <v>18.41</v>
      </c>
      <c r="F1326" s="6">
        <v>0</v>
      </c>
      <c r="G1326" s="9">
        <v>-1E-3</v>
      </c>
    </row>
    <row r="1327" spans="1:7" ht="18" thickBot="1">
      <c r="A1327" s="3">
        <v>41465</v>
      </c>
      <c r="B1327" s="10">
        <v>19.98</v>
      </c>
      <c r="C1327" s="6">
        <v>19.32</v>
      </c>
      <c r="D1327" s="6">
        <v>20.11</v>
      </c>
      <c r="E1327" s="6">
        <v>18.329999999999998</v>
      </c>
      <c r="F1327" s="6">
        <v>0</v>
      </c>
      <c r="G1327" s="7">
        <v>3.4200000000000001E-2</v>
      </c>
    </row>
    <row r="1328" spans="1:7" ht="18" thickBot="1">
      <c r="A1328" s="3">
        <v>41466</v>
      </c>
      <c r="B1328" s="11">
        <v>18.89</v>
      </c>
      <c r="C1328" s="6">
        <v>19.98</v>
      </c>
      <c r="D1328" s="6">
        <v>19.98</v>
      </c>
      <c r="E1328" s="6">
        <v>18.13</v>
      </c>
      <c r="F1328" s="6">
        <v>0</v>
      </c>
      <c r="G1328" s="9">
        <v>-5.4600000000000003E-2</v>
      </c>
    </row>
    <row r="1329" spans="1:7" ht="18" thickBot="1">
      <c r="A1329" s="3">
        <v>41467</v>
      </c>
      <c r="B1329" s="11">
        <v>18.690000000000001</v>
      </c>
      <c r="C1329" s="6">
        <v>18.89</v>
      </c>
      <c r="D1329" s="6">
        <v>18.96</v>
      </c>
      <c r="E1329" s="6">
        <v>17.68</v>
      </c>
      <c r="F1329" s="6">
        <v>0</v>
      </c>
      <c r="G1329" s="9">
        <v>-1.06E-2</v>
      </c>
    </row>
    <row r="1330" spans="1:7" ht="18" thickBot="1">
      <c r="A1330" s="3">
        <v>41470</v>
      </c>
      <c r="B1330" s="10">
        <v>18.79</v>
      </c>
      <c r="C1330" s="6">
        <v>18.690000000000001</v>
      </c>
      <c r="D1330" s="6">
        <v>19.54</v>
      </c>
      <c r="E1330" s="6">
        <v>17.63</v>
      </c>
      <c r="F1330" s="6">
        <v>0</v>
      </c>
      <c r="G1330" s="7">
        <v>5.4000000000000003E-3</v>
      </c>
    </row>
    <row r="1331" spans="1:7" ht="18" thickBot="1">
      <c r="A1331" s="3">
        <v>41471</v>
      </c>
      <c r="B1331" s="10">
        <v>18.989999999999998</v>
      </c>
      <c r="C1331" s="6">
        <v>18.79</v>
      </c>
      <c r="D1331" s="6">
        <v>19.82</v>
      </c>
      <c r="E1331" s="6">
        <v>17.79</v>
      </c>
      <c r="F1331" s="6">
        <v>0</v>
      </c>
      <c r="G1331" s="7">
        <v>1.06E-2</v>
      </c>
    </row>
    <row r="1332" spans="1:7" ht="18" thickBot="1">
      <c r="A1332" s="3">
        <v>41472</v>
      </c>
      <c r="B1332" s="10">
        <v>19.36</v>
      </c>
      <c r="C1332" s="6">
        <v>18.989999999999998</v>
      </c>
      <c r="D1332" s="6">
        <v>19.59</v>
      </c>
      <c r="E1332" s="6">
        <v>17.760000000000002</v>
      </c>
      <c r="F1332" s="6">
        <v>0</v>
      </c>
      <c r="G1332" s="7">
        <v>1.95E-2</v>
      </c>
    </row>
    <row r="1333" spans="1:7" ht="18" thickBot="1">
      <c r="A1333" s="3">
        <v>41473</v>
      </c>
      <c r="B1333" s="11">
        <v>18.27</v>
      </c>
      <c r="C1333" s="6">
        <v>19.36</v>
      </c>
      <c r="D1333" s="6">
        <v>19.399999999999999</v>
      </c>
      <c r="E1333" s="6">
        <v>18.07</v>
      </c>
      <c r="F1333" s="6">
        <v>0</v>
      </c>
      <c r="G1333" s="9">
        <v>-5.6300000000000003E-2</v>
      </c>
    </row>
    <row r="1334" spans="1:7" ht="18" thickBot="1">
      <c r="A1334" s="3">
        <v>41474</v>
      </c>
      <c r="B1334" s="11">
        <v>18.13</v>
      </c>
      <c r="C1334" s="6">
        <v>18.27</v>
      </c>
      <c r="D1334" s="6">
        <v>18.28</v>
      </c>
      <c r="E1334" s="6">
        <v>17.71</v>
      </c>
      <c r="F1334" s="6">
        <v>0</v>
      </c>
      <c r="G1334" s="9">
        <v>-7.7000000000000002E-3</v>
      </c>
    </row>
    <row r="1335" spans="1:7" ht="18" thickBot="1">
      <c r="A1335" s="3">
        <v>41477</v>
      </c>
      <c r="B1335" s="11">
        <v>17.63</v>
      </c>
      <c r="C1335" s="6">
        <v>18.03</v>
      </c>
      <c r="D1335" s="6">
        <v>18.66</v>
      </c>
      <c r="E1335" s="6">
        <v>17.62</v>
      </c>
      <c r="F1335" s="6">
        <v>0</v>
      </c>
      <c r="G1335" s="9">
        <v>-2.76E-2</v>
      </c>
    </row>
    <row r="1336" spans="1:7" ht="18" thickBot="1">
      <c r="A1336" s="3">
        <v>41478</v>
      </c>
      <c r="B1336" s="11">
        <v>16.72</v>
      </c>
      <c r="C1336" s="6">
        <v>17.63</v>
      </c>
      <c r="D1336" s="6">
        <v>17.63</v>
      </c>
      <c r="E1336" s="6">
        <v>16.43</v>
      </c>
      <c r="F1336" s="6">
        <v>0</v>
      </c>
      <c r="G1336" s="9">
        <v>-5.16E-2</v>
      </c>
    </row>
    <row r="1337" spans="1:7" ht="18" thickBot="1">
      <c r="A1337" s="3">
        <v>41479</v>
      </c>
      <c r="B1337" s="10">
        <v>16.91</v>
      </c>
      <c r="C1337" s="6">
        <v>16.72</v>
      </c>
      <c r="D1337" s="6">
        <v>18.05</v>
      </c>
      <c r="E1337" s="6">
        <v>16.600000000000001</v>
      </c>
      <c r="F1337" s="6">
        <v>0</v>
      </c>
      <c r="G1337" s="7">
        <v>1.14E-2</v>
      </c>
    </row>
    <row r="1338" spans="1:7" ht="18" thickBot="1">
      <c r="A1338" s="3">
        <v>41480</v>
      </c>
      <c r="B1338" s="11">
        <v>16.72</v>
      </c>
      <c r="C1338" s="6">
        <v>16.98</v>
      </c>
      <c r="D1338" s="6">
        <v>17.09</v>
      </c>
      <c r="E1338" s="6">
        <v>16.18</v>
      </c>
      <c r="F1338" s="6">
        <v>0</v>
      </c>
      <c r="G1338" s="9">
        <v>-1.12E-2</v>
      </c>
    </row>
    <row r="1339" spans="1:7" ht="18" thickBot="1">
      <c r="A1339" s="3">
        <v>41481</v>
      </c>
      <c r="B1339" s="10">
        <v>16.78</v>
      </c>
      <c r="C1339" s="6">
        <v>16.54</v>
      </c>
      <c r="D1339" s="6">
        <v>17.05</v>
      </c>
      <c r="E1339" s="6">
        <v>16.27</v>
      </c>
      <c r="F1339" s="6">
        <v>0</v>
      </c>
      <c r="G1339" s="7">
        <v>3.5999999999999999E-3</v>
      </c>
    </row>
    <row r="1340" spans="1:7" ht="18" thickBot="1">
      <c r="A1340" s="3">
        <v>41484</v>
      </c>
      <c r="B1340" s="10">
        <v>18.25</v>
      </c>
      <c r="C1340" s="6">
        <v>16.78</v>
      </c>
      <c r="D1340" s="6">
        <v>18.420000000000002</v>
      </c>
      <c r="E1340" s="6">
        <v>16.78</v>
      </c>
      <c r="F1340" s="6">
        <v>0</v>
      </c>
      <c r="G1340" s="7">
        <v>8.7599999999999997E-2</v>
      </c>
    </row>
    <row r="1341" spans="1:7" ht="18" thickBot="1">
      <c r="A1341" s="3">
        <v>41485</v>
      </c>
      <c r="B1341" s="11">
        <v>18.12</v>
      </c>
      <c r="C1341" s="6">
        <v>18.25</v>
      </c>
      <c r="D1341" s="6">
        <v>18.46</v>
      </c>
      <c r="E1341" s="6">
        <v>17.059999999999999</v>
      </c>
      <c r="F1341" s="6">
        <v>0</v>
      </c>
      <c r="G1341" s="9">
        <v>-7.1000000000000004E-3</v>
      </c>
    </row>
    <row r="1342" spans="1:7" ht="18" thickBot="1">
      <c r="A1342" s="3">
        <v>41486</v>
      </c>
      <c r="B1342" s="10">
        <v>18.77</v>
      </c>
      <c r="C1342" s="6">
        <v>18.12</v>
      </c>
      <c r="D1342" s="6">
        <v>19.29</v>
      </c>
      <c r="E1342" s="6">
        <v>18.12</v>
      </c>
      <c r="F1342" s="6">
        <v>0</v>
      </c>
      <c r="G1342" s="7">
        <v>3.5900000000000001E-2</v>
      </c>
    </row>
    <row r="1343" spans="1:7" ht="18" thickBot="1">
      <c r="A1343" s="3">
        <v>41487</v>
      </c>
      <c r="B1343" s="10">
        <v>19.809999999999999</v>
      </c>
      <c r="C1343" s="6">
        <v>18.77</v>
      </c>
      <c r="D1343" s="6">
        <v>20.9</v>
      </c>
      <c r="E1343" s="6">
        <v>17.72</v>
      </c>
      <c r="F1343" s="6">
        <v>0</v>
      </c>
      <c r="G1343" s="7">
        <v>5.5399999999999998E-2</v>
      </c>
    </row>
    <row r="1344" spans="1:7" ht="18" thickBot="1">
      <c r="A1344" s="3">
        <v>41488</v>
      </c>
      <c r="B1344" s="10">
        <v>20.89</v>
      </c>
      <c r="C1344" s="6">
        <v>19.809999999999999</v>
      </c>
      <c r="D1344" s="6">
        <v>21.22</v>
      </c>
      <c r="E1344" s="6">
        <v>19</v>
      </c>
      <c r="F1344" s="6">
        <v>0</v>
      </c>
      <c r="G1344" s="7">
        <v>5.45E-2</v>
      </c>
    </row>
    <row r="1345" spans="1:7" ht="18" thickBot="1">
      <c r="A1345" s="3">
        <v>41491</v>
      </c>
      <c r="B1345" s="11">
        <v>20.8</v>
      </c>
      <c r="C1345" s="6">
        <v>20.89</v>
      </c>
      <c r="D1345" s="6">
        <v>21.62</v>
      </c>
      <c r="E1345" s="6">
        <v>20.56</v>
      </c>
      <c r="F1345" s="6">
        <v>0</v>
      </c>
      <c r="G1345" s="9">
        <v>-4.3E-3</v>
      </c>
    </row>
    <row r="1346" spans="1:7" ht="18" thickBot="1">
      <c r="A1346" s="3">
        <v>41492</v>
      </c>
      <c r="B1346" s="10">
        <v>22.73</v>
      </c>
      <c r="C1346" s="6">
        <v>20.8</v>
      </c>
      <c r="D1346" s="6">
        <v>22.75</v>
      </c>
      <c r="E1346" s="6">
        <v>20.32</v>
      </c>
      <c r="F1346" s="6">
        <v>0</v>
      </c>
      <c r="G1346" s="7">
        <v>9.2799999999999994E-2</v>
      </c>
    </row>
    <row r="1347" spans="1:7" ht="18" thickBot="1">
      <c r="A1347" s="3">
        <v>41493</v>
      </c>
      <c r="B1347" s="11">
        <v>22.04</v>
      </c>
      <c r="C1347" s="6">
        <v>22.73</v>
      </c>
      <c r="D1347" s="6">
        <v>23.28</v>
      </c>
      <c r="E1347" s="6">
        <v>21.86</v>
      </c>
      <c r="F1347" s="6">
        <v>0</v>
      </c>
      <c r="G1347" s="9">
        <v>-3.04E-2</v>
      </c>
    </row>
    <row r="1348" spans="1:7" ht="18" thickBot="1">
      <c r="A1348" s="3">
        <v>41494</v>
      </c>
      <c r="B1348" s="11">
        <v>21.19</v>
      </c>
      <c r="C1348" s="6">
        <v>22.04</v>
      </c>
      <c r="D1348" s="6">
        <v>22.04</v>
      </c>
      <c r="E1348" s="6">
        <v>20.59</v>
      </c>
      <c r="F1348" s="6">
        <v>0</v>
      </c>
      <c r="G1348" s="9">
        <v>-3.8600000000000002E-2</v>
      </c>
    </row>
    <row r="1349" spans="1:7" ht="18" thickBot="1">
      <c r="A1349" s="3">
        <v>41498</v>
      </c>
      <c r="B1349" s="10">
        <v>21.28</v>
      </c>
      <c r="C1349" s="6">
        <v>21.19</v>
      </c>
      <c r="D1349" s="6">
        <v>21.99</v>
      </c>
      <c r="E1349" s="6">
        <v>20.170000000000002</v>
      </c>
      <c r="F1349" s="6">
        <v>0</v>
      </c>
      <c r="G1349" s="7">
        <v>4.1999999999999997E-3</v>
      </c>
    </row>
    <row r="1350" spans="1:7" ht="18" thickBot="1">
      <c r="A1350" s="3">
        <v>41499</v>
      </c>
      <c r="B1350" s="11">
        <v>19.260000000000002</v>
      </c>
      <c r="C1350" s="6">
        <v>20.260000000000002</v>
      </c>
      <c r="D1350" s="6">
        <v>21.11</v>
      </c>
      <c r="E1350" s="6">
        <v>19.07</v>
      </c>
      <c r="F1350" s="6">
        <v>0</v>
      </c>
      <c r="G1350" s="9">
        <v>-9.4899999999999998E-2</v>
      </c>
    </row>
    <row r="1351" spans="1:7" ht="18" thickBot="1">
      <c r="A1351" s="3">
        <v>41500</v>
      </c>
      <c r="B1351" s="11">
        <v>18.7</v>
      </c>
      <c r="C1351" s="6">
        <v>19.260000000000002</v>
      </c>
      <c r="D1351" s="6">
        <v>19.62</v>
      </c>
      <c r="E1351" s="6">
        <v>18.27</v>
      </c>
      <c r="F1351" s="6">
        <v>0</v>
      </c>
      <c r="G1351" s="9">
        <v>-2.9100000000000001E-2</v>
      </c>
    </row>
    <row r="1352" spans="1:7" ht="18" thickBot="1">
      <c r="A1352" s="3">
        <v>41502</v>
      </c>
      <c r="B1352" s="10">
        <v>23.64</v>
      </c>
      <c r="C1352" s="6">
        <v>18.7</v>
      </c>
      <c r="D1352" s="6">
        <v>24.76</v>
      </c>
      <c r="E1352" s="6">
        <v>18.07</v>
      </c>
      <c r="F1352" s="6">
        <v>0</v>
      </c>
      <c r="G1352" s="7">
        <v>0.26419999999999999</v>
      </c>
    </row>
    <row r="1353" spans="1:7" ht="18" thickBot="1">
      <c r="A1353" s="3">
        <v>41505</v>
      </c>
      <c r="B1353" s="10">
        <v>25.59</v>
      </c>
      <c r="C1353" s="6">
        <v>23.64</v>
      </c>
      <c r="D1353" s="6">
        <v>26.99</v>
      </c>
      <c r="E1353" s="6">
        <v>23.64</v>
      </c>
      <c r="F1353" s="6">
        <v>0</v>
      </c>
      <c r="G1353" s="7">
        <v>8.2500000000000004E-2</v>
      </c>
    </row>
    <row r="1354" spans="1:7" ht="18" thickBot="1">
      <c r="A1354" s="3">
        <v>41506</v>
      </c>
      <c r="B1354" s="10">
        <v>27.23</v>
      </c>
      <c r="C1354" s="6">
        <v>25.59</v>
      </c>
      <c r="D1354" s="6">
        <v>27.43</v>
      </c>
      <c r="E1354" s="6">
        <v>24.86</v>
      </c>
      <c r="F1354" s="6">
        <v>0</v>
      </c>
      <c r="G1354" s="7">
        <v>6.4100000000000004E-2</v>
      </c>
    </row>
    <row r="1355" spans="1:7" ht="18" thickBot="1">
      <c r="A1355" s="3">
        <v>41507</v>
      </c>
      <c r="B1355" s="10">
        <v>28.09</v>
      </c>
      <c r="C1355" s="6">
        <v>27.23</v>
      </c>
      <c r="D1355" s="6">
        <v>29.96</v>
      </c>
      <c r="E1355" s="6">
        <v>24.25</v>
      </c>
      <c r="F1355" s="6">
        <v>0</v>
      </c>
      <c r="G1355" s="7">
        <v>3.1600000000000003E-2</v>
      </c>
    </row>
    <row r="1356" spans="1:7" ht="18" thickBot="1">
      <c r="A1356" s="3">
        <v>41508</v>
      </c>
      <c r="B1356" s="10">
        <v>29.06</v>
      </c>
      <c r="C1356" s="6">
        <v>28.09</v>
      </c>
      <c r="D1356" s="6">
        <v>29.86</v>
      </c>
      <c r="E1356" s="6">
        <v>27.99</v>
      </c>
      <c r="F1356" s="6">
        <v>0</v>
      </c>
      <c r="G1356" s="7">
        <v>3.4500000000000003E-2</v>
      </c>
    </row>
    <row r="1357" spans="1:7" ht="18" thickBot="1">
      <c r="A1357" s="3">
        <v>41509</v>
      </c>
      <c r="B1357" s="11">
        <v>25.75</v>
      </c>
      <c r="C1357" s="6">
        <v>27.68</v>
      </c>
      <c r="D1357" s="6">
        <v>27.84</v>
      </c>
      <c r="E1357" s="6">
        <v>25.34</v>
      </c>
      <c r="F1357" s="6">
        <v>0</v>
      </c>
      <c r="G1357" s="9">
        <v>-0.1139</v>
      </c>
    </row>
    <row r="1358" spans="1:7" ht="18" thickBot="1">
      <c r="A1358" s="3">
        <v>41512</v>
      </c>
      <c r="B1358" s="10">
        <v>26.38</v>
      </c>
      <c r="C1358" s="6">
        <v>25.75</v>
      </c>
      <c r="D1358" s="6">
        <v>27.43</v>
      </c>
      <c r="E1358" s="6">
        <v>24.72</v>
      </c>
      <c r="F1358" s="6">
        <v>0</v>
      </c>
      <c r="G1358" s="7">
        <v>2.4500000000000001E-2</v>
      </c>
    </row>
    <row r="1359" spans="1:7" ht="18" thickBot="1">
      <c r="A1359" s="3">
        <v>41513</v>
      </c>
      <c r="B1359" s="10">
        <v>29.42</v>
      </c>
      <c r="C1359" s="6">
        <v>26.38</v>
      </c>
      <c r="D1359" s="6">
        <v>30.04</v>
      </c>
      <c r="E1359" s="6">
        <v>25.97</v>
      </c>
      <c r="F1359" s="6">
        <v>0</v>
      </c>
      <c r="G1359" s="7">
        <v>0.1152</v>
      </c>
    </row>
    <row r="1360" spans="1:7" ht="18" thickBot="1">
      <c r="A1360" s="3">
        <v>41514</v>
      </c>
      <c r="B1360" s="10">
        <v>32.380000000000003</v>
      </c>
      <c r="C1360" s="6">
        <v>29.42</v>
      </c>
      <c r="D1360" s="6">
        <v>36.020000000000003</v>
      </c>
      <c r="E1360" s="6">
        <v>29.42</v>
      </c>
      <c r="F1360" s="6">
        <v>0</v>
      </c>
      <c r="G1360" s="7">
        <v>0.10059999999999999</v>
      </c>
    </row>
    <row r="1361" spans="1:7" ht="18" thickBot="1">
      <c r="A1361" s="3">
        <v>41515</v>
      </c>
      <c r="B1361" s="11">
        <v>29.41</v>
      </c>
      <c r="C1361" s="6">
        <v>32.380000000000003</v>
      </c>
      <c r="D1361" s="6">
        <v>32.44</v>
      </c>
      <c r="E1361" s="6">
        <v>28.83</v>
      </c>
      <c r="F1361" s="6">
        <v>0</v>
      </c>
      <c r="G1361" s="9">
        <v>-9.1700000000000004E-2</v>
      </c>
    </row>
    <row r="1362" spans="1:7" ht="18" thickBot="1">
      <c r="A1362" s="3">
        <v>41516</v>
      </c>
      <c r="B1362" s="11">
        <v>27.81</v>
      </c>
      <c r="C1362" s="6">
        <v>29.41</v>
      </c>
      <c r="D1362" s="6">
        <v>30.31</v>
      </c>
      <c r="E1362" s="6">
        <v>27.11</v>
      </c>
      <c r="F1362" s="6">
        <v>0</v>
      </c>
      <c r="G1362" s="9">
        <v>-5.4399999999999997E-2</v>
      </c>
    </row>
    <row r="1363" spans="1:7" ht="18" thickBot="1">
      <c r="A1363" s="3">
        <v>41519</v>
      </c>
      <c r="B1363" s="11">
        <v>27.55</v>
      </c>
      <c r="C1363" s="6">
        <v>27.81</v>
      </c>
      <c r="D1363" s="6">
        <v>28.55</v>
      </c>
      <c r="E1363" s="6">
        <v>26.97</v>
      </c>
      <c r="F1363" s="6">
        <v>0</v>
      </c>
      <c r="G1363" s="9">
        <v>-9.2999999999999992E-3</v>
      </c>
    </row>
    <row r="1364" spans="1:7" ht="18" thickBot="1">
      <c r="A1364" s="3">
        <v>41520</v>
      </c>
      <c r="B1364" s="10">
        <v>32.49</v>
      </c>
      <c r="C1364" s="6">
        <v>27.55</v>
      </c>
      <c r="D1364" s="6">
        <v>32.659999999999997</v>
      </c>
      <c r="E1364" s="6">
        <v>26.76</v>
      </c>
      <c r="F1364" s="6">
        <v>0</v>
      </c>
      <c r="G1364" s="7">
        <v>0.17929999999999999</v>
      </c>
    </row>
    <row r="1365" spans="1:7" ht="18" thickBot="1">
      <c r="A1365" s="3">
        <v>41521</v>
      </c>
      <c r="B1365" s="11">
        <v>31.11</v>
      </c>
      <c r="C1365" s="6">
        <v>32.49</v>
      </c>
      <c r="D1365" s="6">
        <v>33.020000000000003</v>
      </c>
      <c r="E1365" s="6">
        <v>30.83</v>
      </c>
      <c r="F1365" s="6">
        <v>0</v>
      </c>
      <c r="G1365" s="9">
        <v>-4.2500000000000003E-2</v>
      </c>
    </row>
    <row r="1366" spans="1:7" ht="18" thickBot="1">
      <c r="A1366" s="3">
        <v>41522</v>
      </c>
      <c r="B1366" s="11">
        <v>28.53</v>
      </c>
      <c r="C1366" s="6">
        <v>31.11</v>
      </c>
      <c r="D1366" s="6">
        <v>31.11</v>
      </c>
      <c r="E1366" s="6">
        <v>27.51</v>
      </c>
      <c r="F1366" s="6">
        <v>0</v>
      </c>
      <c r="G1366" s="9">
        <v>-8.2900000000000001E-2</v>
      </c>
    </row>
    <row r="1367" spans="1:7" ht="18" thickBot="1">
      <c r="A1367" s="3">
        <v>41523</v>
      </c>
      <c r="B1367" s="10">
        <v>28.65</v>
      </c>
      <c r="C1367" s="6">
        <v>28.53</v>
      </c>
      <c r="D1367" s="6">
        <v>29.28</v>
      </c>
      <c r="E1367" s="6">
        <v>27.63</v>
      </c>
      <c r="F1367" s="6">
        <v>0</v>
      </c>
      <c r="G1367" s="7">
        <v>4.1999999999999997E-3</v>
      </c>
    </row>
    <row r="1368" spans="1:7" ht="18" thickBot="1">
      <c r="A1368" s="3">
        <v>41527</v>
      </c>
      <c r="B1368" s="10">
        <v>29.44</v>
      </c>
      <c r="C1368" s="6">
        <v>28.65</v>
      </c>
      <c r="D1368" s="6">
        <v>29.52</v>
      </c>
      <c r="E1368" s="6">
        <v>27.09</v>
      </c>
      <c r="F1368" s="6">
        <v>0</v>
      </c>
      <c r="G1368" s="7">
        <v>2.76E-2</v>
      </c>
    </row>
    <row r="1369" spans="1:7" ht="18" thickBot="1">
      <c r="A1369" s="3">
        <v>41528</v>
      </c>
      <c r="B1369" s="10">
        <v>29.75</v>
      </c>
      <c r="C1369" s="6">
        <v>29.44</v>
      </c>
      <c r="D1369" s="6">
        <v>31.16</v>
      </c>
      <c r="E1369" s="6">
        <v>28.48</v>
      </c>
      <c r="F1369" s="6">
        <v>0</v>
      </c>
      <c r="G1369" s="7">
        <v>1.0500000000000001E-2</v>
      </c>
    </row>
    <row r="1370" spans="1:7" ht="18" thickBot="1">
      <c r="A1370" s="3">
        <v>41529</v>
      </c>
      <c r="B1370" s="11">
        <v>29.71</v>
      </c>
      <c r="C1370" s="6">
        <v>29.75</v>
      </c>
      <c r="D1370" s="6">
        <v>30.8</v>
      </c>
      <c r="E1370" s="6">
        <v>26.7</v>
      </c>
      <c r="F1370" s="6">
        <v>0</v>
      </c>
      <c r="G1370" s="9">
        <v>-1.2999999999999999E-3</v>
      </c>
    </row>
    <row r="1371" spans="1:7" ht="18" thickBot="1">
      <c r="A1371" s="3">
        <v>41530</v>
      </c>
      <c r="B1371" s="11">
        <v>28.29</v>
      </c>
      <c r="C1371" s="6">
        <v>29.71</v>
      </c>
      <c r="D1371" s="6">
        <v>29.71</v>
      </c>
      <c r="E1371" s="6">
        <v>28.17</v>
      </c>
      <c r="F1371" s="6">
        <v>0</v>
      </c>
      <c r="G1371" s="9">
        <v>-4.7800000000000002E-2</v>
      </c>
    </row>
    <row r="1372" spans="1:7" ht="18" thickBot="1">
      <c r="A1372" s="3">
        <v>41533</v>
      </c>
      <c r="B1372" s="10">
        <v>28.82</v>
      </c>
      <c r="C1372" s="6">
        <v>28.29</v>
      </c>
      <c r="D1372" s="6">
        <v>29.67</v>
      </c>
      <c r="E1372" s="6">
        <v>25.9</v>
      </c>
      <c r="F1372" s="6">
        <v>0</v>
      </c>
      <c r="G1372" s="7">
        <v>1.8700000000000001E-2</v>
      </c>
    </row>
    <row r="1373" spans="1:7" ht="18" thickBot="1">
      <c r="A1373" s="3">
        <v>41534</v>
      </c>
      <c r="B1373" s="11">
        <v>27.93</v>
      </c>
      <c r="C1373" s="6">
        <v>28.82</v>
      </c>
      <c r="D1373" s="6">
        <v>29.58</v>
      </c>
      <c r="E1373" s="6">
        <v>27.6</v>
      </c>
      <c r="F1373" s="6">
        <v>0</v>
      </c>
      <c r="G1373" s="9">
        <v>-3.09E-2</v>
      </c>
    </row>
    <row r="1374" spans="1:7" ht="18" thickBot="1">
      <c r="A1374" s="3">
        <v>41535</v>
      </c>
      <c r="B1374" s="11">
        <v>27.69</v>
      </c>
      <c r="C1374" s="6">
        <v>27.93</v>
      </c>
      <c r="D1374" s="6">
        <v>28.49</v>
      </c>
      <c r="E1374" s="6">
        <v>26.99</v>
      </c>
      <c r="F1374" s="6">
        <v>0</v>
      </c>
      <c r="G1374" s="9">
        <v>-8.6E-3</v>
      </c>
    </row>
    <row r="1375" spans="1:7" ht="18" thickBot="1">
      <c r="A1375" s="3">
        <v>41536</v>
      </c>
      <c r="B1375" s="11">
        <v>24.5</v>
      </c>
      <c r="C1375" s="6">
        <v>23.62</v>
      </c>
      <c r="D1375" s="6">
        <v>25.36</v>
      </c>
      <c r="E1375" s="6">
        <v>23.56</v>
      </c>
      <c r="F1375" s="6">
        <v>0</v>
      </c>
      <c r="G1375" s="9">
        <v>-0.1152</v>
      </c>
    </row>
    <row r="1376" spans="1:7" ht="18" thickBot="1">
      <c r="A1376" s="3">
        <v>41537</v>
      </c>
      <c r="B1376" s="10">
        <v>24.73</v>
      </c>
      <c r="C1376" s="6">
        <v>24.5</v>
      </c>
      <c r="D1376" s="6">
        <v>26.18</v>
      </c>
      <c r="E1376" s="6">
        <v>23.4</v>
      </c>
      <c r="F1376" s="6">
        <v>0</v>
      </c>
      <c r="G1376" s="7">
        <v>9.4000000000000004E-3</v>
      </c>
    </row>
    <row r="1377" spans="1:7" ht="18" thickBot="1">
      <c r="A1377" s="3">
        <v>41540</v>
      </c>
      <c r="B1377" s="10">
        <v>27.02</v>
      </c>
      <c r="C1377" s="6">
        <v>24.73</v>
      </c>
      <c r="D1377" s="6">
        <v>27.24</v>
      </c>
      <c r="E1377" s="6">
        <v>24.73</v>
      </c>
      <c r="F1377" s="6">
        <v>0</v>
      </c>
      <c r="G1377" s="7">
        <v>9.2600000000000002E-2</v>
      </c>
    </row>
    <row r="1378" spans="1:7" ht="18" thickBot="1">
      <c r="A1378" s="3">
        <v>41541</v>
      </c>
      <c r="B1378" s="11">
        <v>26.72</v>
      </c>
      <c r="C1378" s="6">
        <v>27.02</v>
      </c>
      <c r="D1378" s="6">
        <v>28.49</v>
      </c>
      <c r="E1378" s="6">
        <v>26.27</v>
      </c>
      <c r="F1378" s="6">
        <v>0</v>
      </c>
      <c r="G1378" s="9">
        <v>-1.11E-2</v>
      </c>
    </row>
    <row r="1379" spans="1:7" ht="18" thickBot="1">
      <c r="A1379" s="3">
        <v>41542</v>
      </c>
      <c r="B1379" s="11">
        <v>25.68</v>
      </c>
      <c r="C1379" s="6">
        <v>26.72</v>
      </c>
      <c r="D1379" s="6">
        <v>27.05</v>
      </c>
      <c r="E1379" s="6">
        <v>25.05</v>
      </c>
      <c r="F1379" s="6">
        <v>0</v>
      </c>
      <c r="G1379" s="9">
        <v>-3.8899999999999997E-2</v>
      </c>
    </row>
    <row r="1380" spans="1:7" ht="18" thickBot="1">
      <c r="A1380" s="3">
        <v>41543</v>
      </c>
      <c r="B1380" s="11">
        <v>24</v>
      </c>
      <c r="C1380" s="6">
        <v>25.68</v>
      </c>
      <c r="D1380" s="6">
        <v>25.8</v>
      </c>
      <c r="E1380" s="6">
        <v>23.57</v>
      </c>
      <c r="F1380" s="6">
        <v>0</v>
      </c>
      <c r="G1380" s="9">
        <v>-6.54E-2</v>
      </c>
    </row>
    <row r="1381" spans="1:7" ht="18" thickBot="1">
      <c r="A1381" s="3">
        <v>41544</v>
      </c>
      <c r="B1381" s="10">
        <v>24.06</v>
      </c>
      <c r="C1381" s="6">
        <v>24</v>
      </c>
      <c r="D1381" s="6">
        <v>25.24</v>
      </c>
      <c r="E1381" s="6">
        <v>23.36</v>
      </c>
      <c r="F1381" s="6">
        <v>0</v>
      </c>
      <c r="G1381" s="7">
        <v>2.5000000000000001E-3</v>
      </c>
    </row>
    <row r="1382" spans="1:7" ht="18" thickBot="1">
      <c r="A1382" s="3">
        <v>41547</v>
      </c>
      <c r="B1382" s="10">
        <v>26.65</v>
      </c>
      <c r="C1382" s="6">
        <v>25</v>
      </c>
      <c r="D1382" s="6">
        <v>26.65</v>
      </c>
      <c r="E1382" s="6">
        <v>24.91</v>
      </c>
      <c r="F1382" s="6">
        <v>0</v>
      </c>
      <c r="G1382" s="7">
        <v>0.1076</v>
      </c>
    </row>
    <row r="1383" spans="1:7" ht="18" thickBot="1">
      <c r="A1383" s="3">
        <v>41548</v>
      </c>
      <c r="B1383" s="11">
        <v>25.77</v>
      </c>
      <c r="C1383" s="6">
        <v>26.65</v>
      </c>
      <c r="D1383" s="6">
        <v>28.02</v>
      </c>
      <c r="E1383" s="6">
        <v>25.74</v>
      </c>
      <c r="F1383" s="6">
        <v>0</v>
      </c>
      <c r="G1383" s="9">
        <v>-3.3000000000000002E-2</v>
      </c>
    </row>
    <row r="1384" spans="1:7" ht="18" thickBot="1">
      <c r="A1384" s="3">
        <v>41550</v>
      </c>
      <c r="B1384" s="11">
        <v>25.17</v>
      </c>
      <c r="C1384" s="6">
        <v>25.77</v>
      </c>
      <c r="D1384" s="6">
        <v>25.89</v>
      </c>
      <c r="E1384" s="6">
        <v>24.93</v>
      </c>
      <c r="F1384" s="6">
        <v>0</v>
      </c>
      <c r="G1384" s="9">
        <v>-2.3300000000000001E-2</v>
      </c>
    </row>
    <row r="1385" spans="1:7" ht="18" thickBot="1">
      <c r="A1385" s="3">
        <v>41551</v>
      </c>
      <c r="B1385" s="10">
        <v>26.13</v>
      </c>
      <c r="C1385" s="6">
        <v>24.5</v>
      </c>
      <c r="D1385" s="6">
        <v>26.74</v>
      </c>
      <c r="E1385" s="6">
        <v>24.5</v>
      </c>
      <c r="F1385" s="6">
        <v>0</v>
      </c>
      <c r="G1385" s="7">
        <v>3.8100000000000002E-2</v>
      </c>
    </row>
    <row r="1386" spans="1:7" ht="18" thickBot="1">
      <c r="A1386" s="3">
        <v>41554</v>
      </c>
      <c r="B1386" s="10">
        <v>26.83</v>
      </c>
      <c r="C1386" s="6">
        <v>26.13</v>
      </c>
      <c r="D1386" s="6">
        <v>27.93</v>
      </c>
      <c r="E1386" s="6">
        <v>26.13</v>
      </c>
      <c r="F1386" s="6">
        <v>0</v>
      </c>
      <c r="G1386" s="7">
        <v>2.6800000000000001E-2</v>
      </c>
    </row>
    <row r="1387" spans="1:7" ht="18" thickBot="1">
      <c r="A1387" s="3">
        <v>41555</v>
      </c>
      <c r="B1387" s="11">
        <v>26.55</v>
      </c>
      <c r="C1387" s="6">
        <v>26.83</v>
      </c>
      <c r="D1387" s="6">
        <v>27.38</v>
      </c>
      <c r="E1387" s="6">
        <v>24.65</v>
      </c>
      <c r="F1387" s="6">
        <v>0</v>
      </c>
      <c r="G1387" s="9">
        <v>-1.04E-2</v>
      </c>
    </row>
    <row r="1388" spans="1:7" ht="18" thickBot="1">
      <c r="A1388" s="3">
        <v>41556</v>
      </c>
      <c r="B1388" s="11">
        <v>25.87</v>
      </c>
      <c r="C1388" s="6">
        <v>26.03</v>
      </c>
      <c r="D1388" s="6">
        <v>27.16</v>
      </c>
      <c r="E1388" s="6">
        <v>25.75</v>
      </c>
      <c r="F1388" s="6">
        <v>0</v>
      </c>
      <c r="G1388" s="9">
        <v>-2.5600000000000001E-2</v>
      </c>
    </row>
    <row r="1389" spans="1:7" ht="18" thickBot="1">
      <c r="A1389" s="3">
        <v>41557</v>
      </c>
      <c r="B1389" s="10">
        <v>25.88</v>
      </c>
      <c r="C1389" s="6">
        <v>25.87</v>
      </c>
      <c r="D1389" s="6">
        <v>26.95</v>
      </c>
      <c r="E1389" s="6">
        <v>25.02</v>
      </c>
      <c r="F1389" s="6">
        <v>0</v>
      </c>
      <c r="G1389" s="7">
        <v>4.0000000000000002E-4</v>
      </c>
    </row>
    <row r="1390" spans="1:7" ht="18" thickBot="1">
      <c r="A1390" s="3">
        <v>41558</v>
      </c>
      <c r="B1390" s="11">
        <v>23.59</v>
      </c>
      <c r="C1390" s="6">
        <v>23.08</v>
      </c>
      <c r="D1390" s="6">
        <v>25.42</v>
      </c>
      <c r="E1390" s="6">
        <v>23.08</v>
      </c>
      <c r="F1390" s="6">
        <v>0</v>
      </c>
      <c r="G1390" s="9">
        <v>-8.8499999999999995E-2</v>
      </c>
    </row>
    <row r="1391" spans="1:7" ht="18" thickBot="1">
      <c r="A1391" s="3">
        <v>41561</v>
      </c>
      <c r="B1391" s="11">
        <v>22.85</v>
      </c>
      <c r="C1391" s="6">
        <v>23.59</v>
      </c>
      <c r="D1391" s="6">
        <v>24.42</v>
      </c>
      <c r="E1391" s="6">
        <v>22.72</v>
      </c>
      <c r="F1391" s="6">
        <v>0</v>
      </c>
      <c r="G1391" s="9">
        <v>-3.1399999999999997E-2</v>
      </c>
    </row>
    <row r="1392" spans="1:7" ht="18" thickBot="1">
      <c r="A1392" s="3">
        <v>41562</v>
      </c>
      <c r="B1392" s="10">
        <v>23.24</v>
      </c>
      <c r="C1392" s="6">
        <v>22.85</v>
      </c>
      <c r="D1392" s="6">
        <v>23.99</v>
      </c>
      <c r="E1392" s="6">
        <v>20.91</v>
      </c>
      <c r="F1392" s="6">
        <v>0</v>
      </c>
      <c r="G1392" s="7">
        <v>1.7100000000000001E-2</v>
      </c>
    </row>
    <row r="1393" spans="1:7" ht="18" thickBot="1">
      <c r="A1393" s="3">
        <v>41564</v>
      </c>
      <c r="B1393" s="11">
        <v>21.06</v>
      </c>
      <c r="C1393" s="6">
        <v>23.24</v>
      </c>
      <c r="D1393" s="6">
        <v>23.24</v>
      </c>
      <c r="E1393" s="6">
        <v>21.02</v>
      </c>
      <c r="F1393" s="6">
        <v>0</v>
      </c>
      <c r="G1393" s="9">
        <v>-9.3799999999999994E-2</v>
      </c>
    </row>
    <row r="1394" spans="1:7" ht="18" thickBot="1">
      <c r="A1394" s="3">
        <v>41565</v>
      </c>
      <c r="B1394" s="11">
        <v>20.12</v>
      </c>
      <c r="C1394" s="6">
        <v>21.06</v>
      </c>
      <c r="D1394" s="6">
        <v>21.06</v>
      </c>
      <c r="E1394" s="6">
        <v>19.32</v>
      </c>
      <c r="F1394" s="6">
        <v>0</v>
      </c>
      <c r="G1394" s="9">
        <v>-4.4600000000000001E-2</v>
      </c>
    </row>
    <row r="1395" spans="1:7" ht="18" thickBot="1">
      <c r="A1395" s="3">
        <v>41568</v>
      </c>
      <c r="B1395" s="10">
        <v>20.18</v>
      </c>
      <c r="C1395" s="6">
        <v>19.16</v>
      </c>
      <c r="D1395" s="6">
        <v>21.1</v>
      </c>
      <c r="E1395" s="6">
        <v>19.16</v>
      </c>
      <c r="F1395" s="6">
        <v>0</v>
      </c>
      <c r="G1395" s="7">
        <v>3.0000000000000001E-3</v>
      </c>
    </row>
    <row r="1396" spans="1:7" ht="18" thickBot="1">
      <c r="A1396" s="3">
        <v>41569</v>
      </c>
      <c r="B1396" s="11">
        <v>19.96</v>
      </c>
      <c r="C1396" s="6">
        <v>20.18</v>
      </c>
      <c r="D1396" s="6">
        <v>20.43</v>
      </c>
      <c r="E1396" s="6">
        <v>19.21</v>
      </c>
      <c r="F1396" s="6">
        <v>0</v>
      </c>
      <c r="G1396" s="9">
        <v>-1.09E-2</v>
      </c>
    </row>
    <row r="1397" spans="1:7" ht="18" thickBot="1">
      <c r="A1397" s="3">
        <v>41570</v>
      </c>
      <c r="B1397" s="10">
        <v>20.350000000000001</v>
      </c>
      <c r="C1397" s="6">
        <v>19.96</v>
      </c>
      <c r="D1397" s="6">
        <v>20.79</v>
      </c>
      <c r="E1397" s="6">
        <v>18.760000000000002</v>
      </c>
      <c r="F1397" s="6">
        <v>0</v>
      </c>
      <c r="G1397" s="7">
        <v>1.95E-2</v>
      </c>
    </row>
    <row r="1398" spans="1:7" ht="18" thickBot="1">
      <c r="A1398" s="3">
        <v>41571</v>
      </c>
      <c r="B1398" s="10">
        <v>20.64</v>
      </c>
      <c r="C1398" s="6">
        <v>20.350000000000001</v>
      </c>
      <c r="D1398" s="6">
        <v>21.27</v>
      </c>
      <c r="E1398" s="6">
        <v>19.2</v>
      </c>
      <c r="F1398" s="6">
        <v>0</v>
      </c>
      <c r="G1398" s="7">
        <v>1.43E-2</v>
      </c>
    </row>
    <row r="1399" spans="1:7" ht="18" thickBot="1">
      <c r="A1399" s="3">
        <v>41572</v>
      </c>
      <c r="B1399" s="11">
        <v>20.420000000000002</v>
      </c>
      <c r="C1399" s="6">
        <v>20.64</v>
      </c>
      <c r="D1399" s="6">
        <v>21.04</v>
      </c>
      <c r="E1399" s="6">
        <v>19.87</v>
      </c>
      <c r="F1399" s="6">
        <v>0</v>
      </c>
      <c r="G1399" s="9">
        <v>-1.0699999999999999E-2</v>
      </c>
    </row>
    <row r="1400" spans="1:7" ht="18" thickBot="1">
      <c r="A1400" s="3">
        <v>41575</v>
      </c>
      <c r="B1400" s="10">
        <v>21.29</v>
      </c>
      <c r="C1400" s="6">
        <v>20.420000000000002</v>
      </c>
      <c r="D1400" s="6">
        <v>21.56</v>
      </c>
      <c r="E1400" s="6">
        <v>20.11</v>
      </c>
      <c r="F1400" s="6">
        <v>0</v>
      </c>
      <c r="G1400" s="7">
        <v>4.2599999999999999E-2</v>
      </c>
    </row>
    <row r="1401" spans="1:7" ht="18" thickBot="1">
      <c r="A1401" s="3">
        <v>41576</v>
      </c>
      <c r="B1401" s="11">
        <v>19.760000000000002</v>
      </c>
      <c r="C1401" s="6">
        <v>21.29</v>
      </c>
      <c r="D1401" s="6">
        <v>21.54</v>
      </c>
      <c r="E1401" s="6">
        <v>19.600000000000001</v>
      </c>
      <c r="F1401" s="6">
        <v>0</v>
      </c>
      <c r="G1401" s="9">
        <v>-7.1900000000000006E-2</v>
      </c>
    </row>
    <row r="1402" spans="1:7" ht="18" thickBot="1">
      <c r="A1402" s="3">
        <v>41577</v>
      </c>
      <c r="B1402" s="11">
        <v>19.53</v>
      </c>
      <c r="C1402" s="6">
        <v>19.760000000000002</v>
      </c>
      <c r="D1402" s="6">
        <v>20.059999999999999</v>
      </c>
      <c r="E1402" s="6">
        <v>18.84</v>
      </c>
      <c r="F1402" s="6">
        <v>0</v>
      </c>
      <c r="G1402" s="9">
        <v>-1.1599999999999999E-2</v>
      </c>
    </row>
    <row r="1403" spans="1:7" ht="18" thickBot="1">
      <c r="A1403" s="3">
        <v>41578</v>
      </c>
      <c r="B1403" s="11">
        <v>18.39</v>
      </c>
      <c r="C1403" s="6">
        <v>19.53</v>
      </c>
      <c r="D1403" s="6">
        <v>19.75</v>
      </c>
      <c r="E1403" s="6">
        <v>18.21</v>
      </c>
      <c r="F1403" s="6">
        <v>0</v>
      </c>
      <c r="G1403" s="9">
        <v>-5.8400000000000001E-2</v>
      </c>
    </row>
    <row r="1404" spans="1:7" ht="18" thickBot="1">
      <c r="A1404" s="3">
        <v>41579</v>
      </c>
      <c r="B1404" s="10">
        <v>18.64</v>
      </c>
      <c r="C1404" s="6">
        <v>18.39</v>
      </c>
      <c r="D1404" s="6">
        <v>19.39</v>
      </c>
      <c r="E1404" s="6">
        <v>17.86</v>
      </c>
      <c r="F1404" s="6">
        <v>0</v>
      </c>
      <c r="G1404" s="7">
        <v>1.3599999999999999E-2</v>
      </c>
    </row>
    <row r="1405" spans="1:7" ht="18" thickBot="1">
      <c r="A1405" s="3">
        <v>41581</v>
      </c>
      <c r="B1405" s="10">
        <v>19.34</v>
      </c>
      <c r="C1405" s="6">
        <v>18.64</v>
      </c>
      <c r="D1405" s="6">
        <v>19.39</v>
      </c>
      <c r="E1405" s="6">
        <v>18.239999999999998</v>
      </c>
      <c r="F1405" s="6">
        <v>0</v>
      </c>
      <c r="G1405" s="7">
        <v>3.7600000000000001E-2</v>
      </c>
    </row>
    <row r="1406" spans="1:7" ht="18" thickBot="1">
      <c r="A1406" s="3">
        <v>41583</v>
      </c>
      <c r="B1406" s="10">
        <v>19.940000000000001</v>
      </c>
      <c r="C1406" s="6">
        <v>19.489999999999998</v>
      </c>
      <c r="D1406" s="6">
        <v>20.260000000000002</v>
      </c>
      <c r="E1406" s="6">
        <v>19.28</v>
      </c>
      <c r="F1406" s="6">
        <v>0</v>
      </c>
      <c r="G1406" s="7">
        <v>3.1E-2</v>
      </c>
    </row>
    <row r="1407" spans="1:7" ht="18" thickBot="1">
      <c r="A1407" s="3">
        <v>41584</v>
      </c>
      <c r="B1407" s="10">
        <v>20.25</v>
      </c>
      <c r="C1407" s="6">
        <v>19.940000000000001</v>
      </c>
      <c r="D1407" s="6">
        <v>20.46</v>
      </c>
      <c r="E1407" s="6">
        <v>18.55</v>
      </c>
      <c r="F1407" s="6">
        <v>0</v>
      </c>
      <c r="G1407" s="7">
        <v>1.55E-2</v>
      </c>
    </row>
    <row r="1408" spans="1:7" ht="18" thickBot="1">
      <c r="A1408" s="3">
        <v>41585</v>
      </c>
      <c r="B1408" s="11">
        <v>19.87</v>
      </c>
      <c r="C1408" s="6">
        <v>20.25</v>
      </c>
      <c r="D1408" s="6">
        <v>20.63</v>
      </c>
      <c r="E1408" s="6">
        <v>19.62</v>
      </c>
      <c r="F1408" s="6">
        <v>0</v>
      </c>
      <c r="G1408" s="9">
        <v>-1.8800000000000001E-2</v>
      </c>
    </row>
    <row r="1409" spans="1:7" ht="18" thickBot="1">
      <c r="A1409" s="3">
        <v>41586</v>
      </c>
      <c r="B1409" s="11">
        <v>19.64</v>
      </c>
      <c r="C1409" s="6">
        <v>19.87</v>
      </c>
      <c r="D1409" s="6">
        <v>20.49</v>
      </c>
      <c r="E1409" s="6">
        <v>19.16</v>
      </c>
      <c r="F1409" s="6">
        <v>0</v>
      </c>
      <c r="G1409" s="9">
        <v>-1.1599999999999999E-2</v>
      </c>
    </row>
    <row r="1410" spans="1:7" ht="18" thickBot="1">
      <c r="A1410" s="3">
        <v>41589</v>
      </c>
      <c r="B1410" s="10">
        <v>19.98</v>
      </c>
      <c r="C1410" s="6">
        <v>19.64</v>
      </c>
      <c r="D1410" s="6">
        <v>20.71</v>
      </c>
      <c r="E1410" s="6">
        <v>19.32</v>
      </c>
      <c r="F1410" s="6">
        <v>0</v>
      </c>
      <c r="G1410" s="7">
        <v>1.7299999999999999E-2</v>
      </c>
    </row>
    <row r="1411" spans="1:7" ht="18" thickBot="1">
      <c r="A1411" s="3">
        <v>41590</v>
      </c>
      <c r="B1411" s="10">
        <v>20.86</v>
      </c>
      <c r="C1411" s="6">
        <v>19.98</v>
      </c>
      <c r="D1411" s="6">
        <v>20.86</v>
      </c>
      <c r="E1411" s="6">
        <v>18.73</v>
      </c>
      <c r="F1411" s="6">
        <v>0</v>
      </c>
      <c r="G1411" s="7">
        <v>4.3999999999999997E-2</v>
      </c>
    </row>
    <row r="1412" spans="1:7" ht="18" thickBot="1">
      <c r="A1412" s="3">
        <v>41591</v>
      </c>
      <c r="B1412" s="11">
        <v>20.45</v>
      </c>
      <c r="C1412" s="6">
        <v>20.86</v>
      </c>
      <c r="D1412" s="6">
        <v>21.12</v>
      </c>
      <c r="E1412" s="6">
        <v>20.149999999999999</v>
      </c>
      <c r="F1412" s="6">
        <v>0</v>
      </c>
      <c r="G1412" s="9">
        <v>-1.9699999999999999E-2</v>
      </c>
    </row>
    <row r="1413" spans="1:7" ht="18" thickBot="1">
      <c r="A1413" s="3">
        <v>41592</v>
      </c>
      <c r="B1413" s="11">
        <v>19.260000000000002</v>
      </c>
      <c r="C1413" s="6">
        <v>18.62</v>
      </c>
      <c r="D1413" s="6">
        <v>19.600000000000001</v>
      </c>
      <c r="E1413" s="6">
        <v>18.579999999999998</v>
      </c>
      <c r="F1413" s="6">
        <v>0</v>
      </c>
      <c r="G1413" s="9">
        <v>-5.8200000000000002E-2</v>
      </c>
    </row>
    <row r="1414" spans="1:7" ht="18" thickBot="1">
      <c r="A1414" s="3">
        <v>41596</v>
      </c>
      <c r="B1414" s="11">
        <v>18.82</v>
      </c>
      <c r="C1414" s="6">
        <v>19.260000000000002</v>
      </c>
      <c r="D1414" s="6">
        <v>19.55</v>
      </c>
      <c r="E1414" s="6">
        <v>17.48</v>
      </c>
      <c r="F1414" s="6">
        <v>0</v>
      </c>
      <c r="G1414" s="9">
        <v>-2.2800000000000001E-2</v>
      </c>
    </row>
    <row r="1415" spans="1:7" ht="18" thickBot="1">
      <c r="A1415" s="3">
        <v>41597</v>
      </c>
      <c r="B1415" s="10">
        <v>19.3</v>
      </c>
      <c r="C1415" s="6">
        <v>17.7</v>
      </c>
      <c r="D1415" s="6">
        <v>19.39</v>
      </c>
      <c r="E1415" s="6">
        <v>17.7</v>
      </c>
      <c r="F1415" s="6">
        <v>0</v>
      </c>
      <c r="G1415" s="7">
        <v>2.5499999999999998E-2</v>
      </c>
    </row>
    <row r="1416" spans="1:7" ht="18" thickBot="1">
      <c r="A1416" s="3">
        <v>41598</v>
      </c>
      <c r="B1416" s="10">
        <v>20.83</v>
      </c>
      <c r="C1416" s="6">
        <v>19.3</v>
      </c>
      <c r="D1416" s="6">
        <v>20.88</v>
      </c>
      <c r="E1416" s="6">
        <v>18.239999999999998</v>
      </c>
      <c r="F1416" s="6">
        <v>0</v>
      </c>
      <c r="G1416" s="7">
        <v>7.9299999999999995E-2</v>
      </c>
    </row>
    <row r="1417" spans="1:7" ht="18" thickBot="1">
      <c r="A1417" s="3">
        <v>41599</v>
      </c>
      <c r="B1417" s="10">
        <v>21.14</v>
      </c>
      <c r="C1417" s="6">
        <v>20.83</v>
      </c>
      <c r="D1417" s="6">
        <v>22.36</v>
      </c>
      <c r="E1417" s="6">
        <v>19.760000000000002</v>
      </c>
      <c r="F1417" s="6">
        <v>0</v>
      </c>
      <c r="G1417" s="7">
        <v>1.49E-2</v>
      </c>
    </row>
    <row r="1418" spans="1:7" ht="18" thickBot="1">
      <c r="A1418" s="3">
        <v>41600</v>
      </c>
      <c r="B1418" s="11">
        <v>20.04</v>
      </c>
      <c r="C1418" s="6">
        <v>21.14</v>
      </c>
      <c r="D1418" s="6">
        <v>21.32</v>
      </c>
      <c r="E1418" s="6">
        <v>19.97</v>
      </c>
      <c r="F1418" s="6">
        <v>0</v>
      </c>
      <c r="G1418" s="9">
        <v>-5.1999999999999998E-2</v>
      </c>
    </row>
    <row r="1419" spans="1:7" ht="18" thickBot="1">
      <c r="A1419" s="3">
        <v>41603</v>
      </c>
      <c r="B1419" s="10">
        <v>21.05</v>
      </c>
      <c r="C1419" s="6">
        <v>20.04</v>
      </c>
      <c r="D1419" s="6">
        <v>21.27</v>
      </c>
      <c r="E1419" s="6">
        <v>19.489999999999998</v>
      </c>
      <c r="F1419" s="6">
        <v>0</v>
      </c>
      <c r="G1419" s="7">
        <v>5.04E-2</v>
      </c>
    </row>
    <row r="1420" spans="1:7" ht="18" thickBot="1">
      <c r="A1420" s="3">
        <v>41604</v>
      </c>
      <c r="B1420" s="10">
        <v>21.59</v>
      </c>
      <c r="C1420" s="6">
        <v>21.05</v>
      </c>
      <c r="D1420" s="6">
        <v>22.01</v>
      </c>
      <c r="E1420" s="6">
        <v>20.3</v>
      </c>
      <c r="F1420" s="6">
        <v>0</v>
      </c>
      <c r="G1420" s="7">
        <v>2.5700000000000001E-2</v>
      </c>
    </row>
    <row r="1421" spans="1:7" ht="18" thickBot="1">
      <c r="A1421" s="3">
        <v>41605</v>
      </c>
      <c r="B1421" s="11">
        <v>21.14</v>
      </c>
      <c r="C1421" s="6">
        <v>21.59</v>
      </c>
      <c r="D1421" s="6">
        <v>22.01</v>
      </c>
      <c r="E1421" s="6">
        <v>20.54</v>
      </c>
      <c r="F1421" s="6">
        <v>0</v>
      </c>
      <c r="G1421" s="9">
        <v>-2.0799999999999999E-2</v>
      </c>
    </row>
    <row r="1422" spans="1:7" ht="18" thickBot="1">
      <c r="A1422" s="3">
        <v>41606</v>
      </c>
      <c r="B1422" s="11">
        <v>20.71</v>
      </c>
      <c r="C1422" s="6">
        <v>20.18</v>
      </c>
      <c r="D1422" s="6">
        <v>20.91</v>
      </c>
      <c r="E1422" s="6">
        <v>20.18</v>
      </c>
      <c r="F1422" s="6">
        <v>0</v>
      </c>
      <c r="G1422" s="9">
        <v>-2.0299999999999999E-2</v>
      </c>
    </row>
    <row r="1423" spans="1:7" ht="18" thickBot="1">
      <c r="A1423" s="3">
        <v>41607</v>
      </c>
      <c r="B1423" s="10">
        <v>21.38</v>
      </c>
      <c r="C1423" s="6">
        <v>20.37</v>
      </c>
      <c r="D1423" s="6">
        <v>21.53</v>
      </c>
      <c r="E1423" s="6">
        <v>20.25</v>
      </c>
      <c r="F1423" s="6">
        <v>0</v>
      </c>
      <c r="G1423" s="7">
        <v>3.2399999999999998E-2</v>
      </c>
    </row>
    <row r="1424" spans="1:7" ht="18" thickBot="1">
      <c r="A1424" s="3">
        <v>41610</v>
      </c>
      <c r="B1424" s="10">
        <v>23.36</v>
      </c>
      <c r="C1424" s="6">
        <v>21.38</v>
      </c>
      <c r="D1424" s="6">
        <v>23.36</v>
      </c>
      <c r="E1424" s="6">
        <v>21.3</v>
      </c>
      <c r="F1424" s="6">
        <v>0</v>
      </c>
      <c r="G1424" s="7">
        <v>9.2600000000000002E-2</v>
      </c>
    </row>
    <row r="1425" spans="1:7" ht="18" thickBot="1">
      <c r="A1425" s="3">
        <v>41611</v>
      </c>
      <c r="B1425" s="10">
        <v>24.72</v>
      </c>
      <c r="C1425" s="6">
        <v>23.36</v>
      </c>
      <c r="D1425" s="6">
        <v>25.09</v>
      </c>
      <c r="E1425" s="6">
        <v>22.96</v>
      </c>
      <c r="F1425" s="6">
        <v>0</v>
      </c>
      <c r="G1425" s="7">
        <v>5.8200000000000002E-2</v>
      </c>
    </row>
    <row r="1426" spans="1:7" ht="18" thickBot="1">
      <c r="A1426" s="3">
        <v>41612</v>
      </c>
      <c r="B1426" s="11">
        <v>23.71</v>
      </c>
      <c r="C1426" s="6">
        <v>24.72</v>
      </c>
      <c r="D1426" s="6">
        <v>25.45</v>
      </c>
      <c r="E1426" s="6">
        <v>23.34</v>
      </c>
      <c r="F1426" s="6">
        <v>0</v>
      </c>
      <c r="G1426" s="9">
        <v>-4.0899999999999999E-2</v>
      </c>
    </row>
    <row r="1427" spans="1:7" ht="18" thickBot="1">
      <c r="A1427" s="3">
        <v>41613</v>
      </c>
      <c r="B1427" s="11">
        <v>21.68</v>
      </c>
      <c r="C1427" s="6">
        <v>20.58</v>
      </c>
      <c r="D1427" s="6">
        <v>22.07</v>
      </c>
      <c r="E1427" s="6">
        <v>20.079999999999998</v>
      </c>
      <c r="F1427" s="6">
        <v>0</v>
      </c>
      <c r="G1427" s="9">
        <v>-8.5599999999999996E-2</v>
      </c>
    </row>
    <row r="1428" spans="1:7" ht="18" thickBot="1">
      <c r="A1428" s="3">
        <v>41614</v>
      </c>
      <c r="B1428" s="10">
        <v>22.21</v>
      </c>
      <c r="C1428" s="6">
        <v>21.68</v>
      </c>
      <c r="D1428" s="6">
        <v>22.36</v>
      </c>
      <c r="E1428" s="6">
        <v>21.08</v>
      </c>
      <c r="F1428" s="6">
        <v>0</v>
      </c>
      <c r="G1428" s="7">
        <v>2.4400000000000002E-2</v>
      </c>
    </row>
    <row r="1429" spans="1:7" ht="18" thickBot="1">
      <c r="A1429" s="3">
        <v>41617</v>
      </c>
      <c r="B1429" s="11">
        <v>19.16</v>
      </c>
      <c r="C1429" s="6">
        <v>22.21</v>
      </c>
      <c r="D1429" s="6">
        <v>22.21</v>
      </c>
      <c r="E1429" s="6">
        <v>18.09</v>
      </c>
      <c r="F1429" s="6">
        <v>0</v>
      </c>
      <c r="G1429" s="9">
        <v>-0.13730000000000001</v>
      </c>
    </row>
    <row r="1430" spans="1:7" ht="18" thickBot="1">
      <c r="A1430" s="3">
        <v>41618</v>
      </c>
      <c r="B1430" s="11">
        <v>17.98</v>
      </c>
      <c r="C1430" s="6">
        <v>19.16</v>
      </c>
      <c r="D1430" s="6">
        <v>19.16</v>
      </c>
      <c r="E1430" s="6">
        <v>17.96</v>
      </c>
      <c r="F1430" s="6">
        <v>0</v>
      </c>
      <c r="G1430" s="9">
        <v>-6.1600000000000002E-2</v>
      </c>
    </row>
    <row r="1431" spans="1:7" ht="18" thickBot="1">
      <c r="A1431" s="3">
        <v>41619</v>
      </c>
      <c r="B1431" s="11">
        <v>17.54</v>
      </c>
      <c r="C1431" s="6">
        <v>17.98</v>
      </c>
      <c r="D1431" s="6">
        <v>18.53</v>
      </c>
      <c r="E1431" s="6">
        <v>17.079999999999998</v>
      </c>
      <c r="F1431" s="6">
        <v>0</v>
      </c>
      <c r="G1431" s="9">
        <v>-2.4500000000000001E-2</v>
      </c>
    </row>
    <row r="1432" spans="1:7" ht="18" thickBot="1">
      <c r="A1432" s="3">
        <v>41620</v>
      </c>
      <c r="B1432" s="10">
        <v>17.739999999999998</v>
      </c>
      <c r="C1432" s="6">
        <v>17.03</v>
      </c>
      <c r="D1432" s="6">
        <v>17.93</v>
      </c>
      <c r="E1432" s="6">
        <v>17.03</v>
      </c>
      <c r="F1432" s="6">
        <v>0</v>
      </c>
      <c r="G1432" s="7">
        <v>1.14E-2</v>
      </c>
    </row>
    <row r="1433" spans="1:7" ht="18" thickBot="1">
      <c r="A1433" s="3">
        <v>41621</v>
      </c>
      <c r="B1433" s="10">
        <v>17.84</v>
      </c>
      <c r="C1433" s="6">
        <v>16.79</v>
      </c>
      <c r="D1433" s="6">
        <v>18</v>
      </c>
      <c r="E1433" s="6">
        <v>16.79</v>
      </c>
      <c r="F1433" s="6">
        <v>0</v>
      </c>
      <c r="G1433" s="7">
        <v>5.5999999999999999E-3</v>
      </c>
    </row>
    <row r="1434" spans="1:7" ht="18" thickBot="1">
      <c r="A1434" s="3">
        <v>41624</v>
      </c>
      <c r="B1434" s="10">
        <v>18.36</v>
      </c>
      <c r="C1434" s="6">
        <v>17.84</v>
      </c>
      <c r="D1434" s="6">
        <v>18.760000000000002</v>
      </c>
      <c r="E1434" s="6">
        <v>17.54</v>
      </c>
      <c r="F1434" s="6">
        <v>0</v>
      </c>
      <c r="G1434" s="7">
        <v>2.9100000000000001E-2</v>
      </c>
    </row>
    <row r="1435" spans="1:7" ht="18" thickBot="1">
      <c r="A1435" s="3">
        <v>41625</v>
      </c>
      <c r="B1435" s="11">
        <v>18.329999999999998</v>
      </c>
      <c r="C1435" s="6">
        <v>18.36</v>
      </c>
      <c r="D1435" s="6">
        <v>18.61</v>
      </c>
      <c r="E1435" s="6">
        <v>17.13</v>
      </c>
      <c r="F1435" s="6">
        <v>0</v>
      </c>
      <c r="G1435" s="9">
        <v>-1.6000000000000001E-3</v>
      </c>
    </row>
    <row r="1436" spans="1:7" ht="18" thickBot="1">
      <c r="A1436" s="3">
        <v>41626</v>
      </c>
      <c r="B1436" s="11">
        <v>17.54</v>
      </c>
      <c r="C1436" s="6">
        <v>18.329999999999998</v>
      </c>
      <c r="D1436" s="6">
        <v>18.46</v>
      </c>
      <c r="E1436" s="6">
        <v>17.059999999999999</v>
      </c>
      <c r="F1436" s="6">
        <v>0</v>
      </c>
      <c r="G1436" s="9">
        <v>-4.3099999999999999E-2</v>
      </c>
    </row>
    <row r="1437" spans="1:7" ht="18" thickBot="1">
      <c r="A1437" s="3">
        <v>41627</v>
      </c>
      <c r="B1437" s="11">
        <v>16.579999999999998</v>
      </c>
      <c r="C1437" s="6">
        <v>17.54</v>
      </c>
      <c r="D1437" s="6">
        <v>17.54</v>
      </c>
      <c r="E1437" s="6">
        <v>15.63</v>
      </c>
      <c r="F1437" s="6">
        <v>0</v>
      </c>
      <c r="G1437" s="9">
        <v>-5.4699999999999999E-2</v>
      </c>
    </row>
    <row r="1438" spans="1:7" ht="18" thickBot="1">
      <c r="A1438" s="3">
        <v>41628</v>
      </c>
      <c r="B1438" s="11">
        <v>16.02</v>
      </c>
      <c r="C1438" s="6">
        <v>16.579999999999998</v>
      </c>
      <c r="D1438" s="6">
        <v>16.72</v>
      </c>
      <c r="E1438" s="6">
        <v>15.51</v>
      </c>
      <c r="F1438" s="6">
        <v>0</v>
      </c>
      <c r="G1438" s="9">
        <v>-3.3799999999999997E-2</v>
      </c>
    </row>
    <row r="1439" spans="1:7" ht="18" thickBot="1">
      <c r="A1439" s="3">
        <v>41631</v>
      </c>
      <c r="B1439" s="10">
        <v>16.260000000000002</v>
      </c>
      <c r="C1439" s="6">
        <v>16.02</v>
      </c>
      <c r="D1439" s="6">
        <v>17.13</v>
      </c>
      <c r="E1439" s="6">
        <v>15.91</v>
      </c>
      <c r="F1439" s="6">
        <v>0</v>
      </c>
      <c r="G1439" s="7">
        <v>1.4999999999999999E-2</v>
      </c>
    </row>
    <row r="1440" spans="1:7" ht="18" thickBot="1">
      <c r="A1440" s="3">
        <v>41632</v>
      </c>
      <c r="B1440" s="11">
        <v>15.58</v>
      </c>
      <c r="C1440" s="6">
        <v>16.260000000000002</v>
      </c>
      <c r="D1440" s="6">
        <v>16.940000000000001</v>
      </c>
      <c r="E1440" s="6">
        <v>15.52</v>
      </c>
      <c r="F1440" s="6">
        <v>0</v>
      </c>
      <c r="G1440" s="9">
        <v>-4.1799999999999997E-2</v>
      </c>
    </row>
    <row r="1441" spans="1:7" ht="18" thickBot="1">
      <c r="A1441" s="3">
        <v>41634</v>
      </c>
      <c r="B1441" s="11">
        <v>14.88</v>
      </c>
      <c r="C1441" s="6">
        <v>15.58</v>
      </c>
      <c r="D1441" s="6">
        <v>16.27</v>
      </c>
      <c r="E1441" s="6">
        <v>14.62</v>
      </c>
      <c r="F1441" s="6">
        <v>0</v>
      </c>
      <c r="G1441" s="9">
        <v>-4.4900000000000002E-2</v>
      </c>
    </row>
    <row r="1442" spans="1:7" ht="18" thickBot="1">
      <c r="A1442" s="3">
        <v>41635</v>
      </c>
      <c r="B1442" s="11">
        <v>14.66</v>
      </c>
      <c r="C1442" s="6">
        <v>14.88</v>
      </c>
      <c r="D1442" s="6">
        <v>15.51</v>
      </c>
      <c r="E1442" s="6">
        <v>14.62</v>
      </c>
      <c r="F1442" s="6">
        <v>0</v>
      </c>
      <c r="G1442" s="9">
        <v>-1.4800000000000001E-2</v>
      </c>
    </row>
    <row r="1443" spans="1:7" ht="18" thickBot="1">
      <c r="A1443" s="3">
        <v>41638</v>
      </c>
      <c r="B1443" s="10">
        <v>15.08</v>
      </c>
      <c r="C1443" s="6">
        <v>14.66</v>
      </c>
      <c r="D1443" s="6">
        <v>15.52</v>
      </c>
      <c r="E1443" s="6">
        <v>14.66</v>
      </c>
      <c r="F1443" s="6">
        <v>0</v>
      </c>
      <c r="G1443" s="7">
        <v>2.86E-2</v>
      </c>
    </row>
    <row r="1444" spans="1:7" ht="18" thickBot="1">
      <c r="A1444" s="3">
        <v>41639</v>
      </c>
      <c r="B1444" s="10">
        <v>15.12</v>
      </c>
      <c r="C1444" s="6">
        <v>15.08</v>
      </c>
      <c r="D1444" s="6">
        <v>15.44</v>
      </c>
      <c r="E1444" s="6">
        <v>14.75</v>
      </c>
      <c r="F1444" s="6">
        <v>0</v>
      </c>
      <c r="G1444" s="7">
        <v>2.7000000000000001E-3</v>
      </c>
    </row>
    <row r="1445" spans="1:7" ht="18" thickBot="1">
      <c r="A1445" s="3">
        <v>41640</v>
      </c>
      <c r="B1445" s="10">
        <v>15.58</v>
      </c>
      <c r="C1445" s="6">
        <v>15.12</v>
      </c>
      <c r="D1445" s="6">
        <v>15.58</v>
      </c>
      <c r="E1445" s="6">
        <v>15.1</v>
      </c>
      <c r="F1445" s="6">
        <v>0</v>
      </c>
      <c r="G1445" s="7">
        <v>3.04E-2</v>
      </c>
    </row>
    <row r="1446" spans="1:7" ht="18" thickBot="1">
      <c r="A1446" s="3">
        <v>41641</v>
      </c>
      <c r="B1446" s="10">
        <v>16.55</v>
      </c>
      <c r="C1446" s="6">
        <v>15.58</v>
      </c>
      <c r="D1446" s="6">
        <v>16.97</v>
      </c>
      <c r="E1446" s="6">
        <v>15.33</v>
      </c>
      <c r="F1446" s="6">
        <v>0</v>
      </c>
      <c r="G1446" s="7">
        <v>6.2300000000000001E-2</v>
      </c>
    </row>
    <row r="1447" spans="1:7" ht="18" thickBot="1">
      <c r="A1447" s="3">
        <v>41642</v>
      </c>
      <c r="B1447" s="11">
        <v>15.87</v>
      </c>
      <c r="C1447" s="6">
        <v>16.55</v>
      </c>
      <c r="D1447" s="6">
        <v>17.32</v>
      </c>
      <c r="E1447" s="6">
        <v>15.79</v>
      </c>
      <c r="F1447" s="6">
        <v>0</v>
      </c>
      <c r="G1447" s="9">
        <v>-4.1099999999999998E-2</v>
      </c>
    </row>
    <row r="1448" spans="1:7" ht="18" thickBot="1">
      <c r="A1448" s="3">
        <v>41645</v>
      </c>
      <c r="B1448" s="10">
        <v>16.5</v>
      </c>
      <c r="C1448" s="6">
        <v>15.87</v>
      </c>
      <c r="D1448" s="6">
        <v>16.91</v>
      </c>
      <c r="E1448" s="6">
        <v>15.87</v>
      </c>
      <c r="F1448" s="6">
        <v>0</v>
      </c>
      <c r="G1448" s="7">
        <v>3.9699999999999999E-2</v>
      </c>
    </row>
    <row r="1449" spans="1:7" ht="18" thickBot="1">
      <c r="A1449" s="3">
        <v>41646</v>
      </c>
      <c r="B1449" s="11">
        <v>16.32</v>
      </c>
      <c r="C1449" s="6">
        <v>16.5</v>
      </c>
      <c r="D1449" s="6">
        <v>16.91</v>
      </c>
      <c r="E1449" s="6">
        <v>16.100000000000001</v>
      </c>
      <c r="F1449" s="6">
        <v>0</v>
      </c>
      <c r="G1449" s="9">
        <v>-1.09E-2</v>
      </c>
    </row>
    <row r="1450" spans="1:7" ht="18" thickBot="1">
      <c r="A1450" s="3">
        <v>41647</v>
      </c>
      <c r="B1450" s="11">
        <v>16.32</v>
      </c>
      <c r="C1450" s="6">
        <v>16.32</v>
      </c>
      <c r="D1450" s="6">
        <v>16.48</v>
      </c>
      <c r="E1450" s="6">
        <v>15.82</v>
      </c>
      <c r="F1450" s="6">
        <v>0</v>
      </c>
      <c r="G1450" s="9">
        <v>0</v>
      </c>
    </row>
    <row r="1451" spans="1:7" ht="18" thickBot="1">
      <c r="A1451" s="3">
        <v>41648</v>
      </c>
      <c r="B1451" s="11">
        <v>16.18</v>
      </c>
      <c r="C1451" s="6">
        <v>16.32</v>
      </c>
      <c r="D1451" s="6">
        <v>16.64</v>
      </c>
      <c r="E1451" s="6">
        <v>15.9</v>
      </c>
      <c r="F1451" s="6">
        <v>0</v>
      </c>
      <c r="G1451" s="9">
        <v>-8.6E-3</v>
      </c>
    </row>
    <row r="1452" spans="1:7" ht="18" thickBot="1">
      <c r="A1452" s="3">
        <v>41649</v>
      </c>
      <c r="B1452" s="11">
        <v>15.58</v>
      </c>
      <c r="C1452" s="6">
        <v>16.18</v>
      </c>
      <c r="D1452" s="6">
        <v>16.37</v>
      </c>
      <c r="E1452" s="6">
        <v>15.02</v>
      </c>
      <c r="F1452" s="6">
        <v>0</v>
      </c>
      <c r="G1452" s="9">
        <v>-3.7100000000000001E-2</v>
      </c>
    </row>
    <row r="1453" spans="1:7" ht="18" thickBot="1">
      <c r="A1453" s="3">
        <v>41652</v>
      </c>
      <c r="B1453" s="10">
        <v>15.95</v>
      </c>
      <c r="C1453" s="6">
        <v>15.58</v>
      </c>
      <c r="D1453" s="6">
        <v>16.03</v>
      </c>
      <c r="E1453" s="6">
        <v>14.61</v>
      </c>
      <c r="F1453" s="6">
        <v>0</v>
      </c>
      <c r="G1453" s="7">
        <v>2.3699999999999999E-2</v>
      </c>
    </row>
    <row r="1454" spans="1:7" ht="18" thickBot="1">
      <c r="A1454" s="3">
        <v>41653</v>
      </c>
      <c r="B1454" s="11">
        <v>15.74</v>
      </c>
      <c r="C1454" s="6">
        <v>15.95</v>
      </c>
      <c r="D1454" s="6">
        <v>16.27</v>
      </c>
      <c r="E1454" s="6">
        <v>15.13</v>
      </c>
      <c r="F1454" s="6">
        <v>0</v>
      </c>
      <c r="G1454" s="9">
        <v>-1.32E-2</v>
      </c>
    </row>
    <row r="1455" spans="1:7" ht="18" thickBot="1">
      <c r="A1455" s="3">
        <v>41654</v>
      </c>
      <c r="B1455" s="11">
        <v>15.42</v>
      </c>
      <c r="C1455" s="6">
        <v>15.74</v>
      </c>
      <c r="D1455" s="6">
        <v>15.88</v>
      </c>
      <c r="E1455" s="6">
        <v>14.7</v>
      </c>
      <c r="F1455" s="6">
        <v>0</v>
      </c>
      <c r="G1455" s="9">
        <v>-2.0299999999999999E-2</v>
      </c>
    </row>
    <row r="1456" spans="1:7" ht="18" thickBot="1">
      <c r="A1456" s="3">
        <v>41655</v>
      </c>
      <c r="B1456" s="10">
        <v>15.54</v>
      </c>
      <c r="C1456" s="6">
        <v>15.42</v>
      </c>
      <c r="D1456" s="6">
        <v>15.82</v>
      </c>
      <c r="E1456" s="6">
        <v>14.4</v>
      </c>
      <c r="F1456" s="6">
        <v>0</v>
      </c>
      <c r="G1456" s="7">
        <v>7.7999999999999996E-3</v>
      </c>
    </row>
    <row r="1457" spans="1:7" ht="18" thickBot="1">
      <c r="A1457" s="3">
        <v>41656</v>
      </c>
      <c r="B1457" s="11">
        <v>15.41</v>
      </c>
      <c r="C1457" s="6">
        <v>15.54</v>
      </c>
      <c r="D1457" s="6">
        <v>15.83</v>
      </c>
      <c r="E1457" s="6">
        <v>14.1</v>
      </c>
      <c r="F1457" s="6">
        <v>0</v>
      </c>
      <c r="G1457" s="9">
        <v>-8.3999999999999995E-3</v>
      </c>
    </row>
    <row r="1458" spans="1:7" ht="18" thickBot="1">
      <c r="A1458" s="3">
        <v>41659</v>
      </c>
      <c r="B1458" s="11">
        <v>15.35</v>
      </c>
      <c r="C1458" s="6">
        <v>15.41</v>
      </c>
      <c r="D1458" s="6">
        <v>16.07</v>
      </c>
      <c r="E1458" s="6">
        <v>14.77</v>
      </c>
      <c r="F1458" s="6">
        <v>0</v>
      </c>
      <c r="G1458" s="9">
        <v>-3.8999999999999998E-3</v>
      </c>
    </row>
    <row r="1459" spans="1:7" ht="18" thickBot="1">
      <c r="A1459" s="3">
        <v>41660</v>
      </c>
      <c r="B1459" s="10">
        <v>15.55</v>
      </c>
      <c r="C1459" s="6">
        <v>15.35</v>
      </c>
      <c r="D1459" s="6">
        <v>15.71</v>
      </c>
      <c r="E1459" s="6">
        <v>13.88</v>
      </c>
      <c r="F1459" s="6">
        <v>0</v>
      </c>
      <c r="G1459" s="7">
        <v>1.2999999999999999E-2</v>
      </c>
    </row>
    <row r="1460" spans="1:7" ht="18" thickBot="1">
      <c r="A1460" s="3">
        <v>41661</v>
      </c>
      <c r="B1460" s="10">
        <v>15.85</v>
      </c>
      <c r="C1460" s="6">
        <v>15.55</v>
      </c>
      <c r="D1460" s="6">
        <v>15.87</v>
      </c>
      <c r="E1460" s="6">
        <v>14.92</v>
      </c>
      <c r="F1460" s="6">
        <v>0</v>
      </c>
      <c r="G1460" s="7">
        <v>1.9300000000000001E-2</v>
      </c>
    </row>
    <row r="1461" spans="1:7" ht="18" thickBot="1">
      <c r="A1461" s="3">
        <v>41662</v>
      </c>
      <c r="B1461" s="11">
        <v>15.58</v>
      </c>
      <c r="C1461" s="6">
        <v>15.85</v>
      </c>
      <c r="D1461" s="6">
        <v>16.03</v>
      </c>
      <c r="E1461" s="6">
        <v>15.14</v>
      </c>
      <c r="F1461" s="6">
        <v>0</v>
      </c>
      <c r="G1461" s="9">
        <v>-1.7000000000000001E-2</v>
      </c>
    </row>
    <row r="1462" spans="1:7" ht="18" thickBot="1">
      <c r="A1462" s="3">
        <v>41663</v>
      </c>
      <c r="B1462" s="10">
        <v>15.83</v>
      </c>
      <c r="C1462" s="6">
        <v>15.58</v>
      </c>
      <c r="D1462" s="6">
        <v>16.18</v>
      </c>
      <c r="E1462" s="6">
        <v>15.24</v>
      </c>
      <c r="F1462" s="6">
        <v>0</v>
      </c>
      <c r="G1462" s="7">
        <v>1.6E-2</v>
      </c>
    </row>
    <row r="1463" spans="1:7" ht="18" thickBot="1">
      <c r="A1463" s="3">
        <v>41666</v>
      </c>
      <c r="B1463" s="10">
        <v>18.670000000000002</v>
      </c>
      <c r="C1463" s="6">
        <v>15.83</v>
      </c>
      <c r="D1463" s="6">
        <v>18.670000000000002</v>
      </c>
      <c r="E1463" s="6">
        <v>15.83</v>
      </c>
      <c r="F1463" s="6">
        <v>0</v>
      </c>
      <c r="G1463" s="7">
        <v>0.1794</v>
      </c>
    </row>
    <row r="1464" spans="1:7" ht="18" thickBot="1">
      <c r="A1464" s="3">
        <v>41667</v>
      </c>
      <c r="B1464" s="11">
        <v>17.72</v>
      </c>
      <c r="C1464" s="6">
        <v>18.670000000000002</v>
      </c>
      <c r="D1464" s="6">
        <v>18.72</v>
      </c>
      <c r="E1464" s="6">
        <v>17.61</v>
      </c>
      <c r="F1464" s="6">
        <v>0</v>
      </c>
      <c r="G1464" s="9">
        <v>-5.0900000000000001E-2</v>
      </c>
    </row>
    <row r="1465" spans="1:7" ht="18" thickBot="1">
      <c r="A1465" s="3">
        <v>41668</v>
      </c>
      <c r="B1465" s="10">
        <v>18.04</v>
      </c>
      <c r="C1465" s="6">
        <v>17.72</v>
      </c>
      <c r="D1465" s="6">
        <v>18.149999999999999</v>
      </c>
      <c r="E1465" s="6">
        <v>16.73</v>
      </c>
      <c r="F1465" s="6">
        <v>0</v>
      </c>
      <c r="G1465" s="7">
        <v>1.8100000000000002E-2</v>
      </c>
    </row>
    <row r="1466" spans="1:7" ht="18" thickBot="1">
      <c r="A1466" s="3">
        <v>41669</v>
      </c>
      <c r="B1466" s="11">
        <v>17.25</v>
      </c>
      <c r="C1466" s="6">
        <v>18.04</v>
      </c>
      <c r="D1466" s="6">
        <v>18.34</v>
      </c>
      <c r="E1466" s="6">
        <v>17.07</v>
      </c>
      <c r="F1466" s="6">
        <v>0</v>
      </c>
      <c r="G1466" s="9">
        <v>-4.3799999999999999E-2</v>
      </c>
    </row>
    <row r="1467" spans="1:7" ht="18" thickBot="1">
      <c r="A1467" s="3">
        <v>41670</v>
      </c>
      <c r="B1467" s="11">
        <v>16.82</v>
      </c>
      <c r="C1467" s="6">
        <v>17.25</v>
      </c>
      <c r="D1467" s="6">
        <v>17.329999999999998</v>
      </c>
      <c r="E1467" s="6">
        <v>16.64</v>
      </c>
      <c r="F1467" s="6">
        <v>0</v>
      </c>
      <c r="G1467" s="9">
        <v>-2.4899999999999999E-2</v>
      </c>
    </row>
    <row r="1468" spans="1:7" ht="18" thickBot="1">
      <c r="A1468" s="3">
        <v>41673</v>
      </c>
      <c r="B1468" s="10">
        <v>18.27</v>
      </c>
      <c r="C1468" s="6">
        <v>16.82</v>
      </c>
      <c r="D1468" s="6">
        <v>18.34</v>
      </c>
      <c r="E1468" s="6">
        <v>16.82</v>
      </c>
      <c r="F1468" s="6">
        <v>0</v>
      </c>
      <c r="G1468" s="7">
        <v>8.6199999999999999E-2</v>
      </c>
    </row>
    <row r="1469" spans="1:7" ht="18" thickBot="1">
      <c r="A1469" s="3">
        <v>41674</v>
      </c>
      <c r="B1469" s="10">
        <v>18.690000000000001</v>
      </c>
      <c r="C1469" s="6">
        <v>18.27</v>
      </c>
      <c r="D1469" s="6">
        <v>19.82</v>
      </c>
      <c r="E1469" s="6">
        <v>18.05</v>
      </c>
      <c r="F1469" s="6">
        <v>0</v>
      </c>
      <c r="G1469" s="7">
        <v>2.3E-2</v>
      </c>
    </row>
    <row r="1470" spans="1:7" ht="18" thickBot="1">
      <c r="A1470" s="3">
        <v>41675</v>
      </c>
      <c r="B1470" s="10">
        <v>18.93</v>
      </c>
      <c r="C1470" s="6">
        <v>18.690000000000001</v>
      </c>
      <c r="D1470" s="6">
        <v>20.09</v>
      </c>
      <c r="E1470" s="6">
        <v>17.739999999999998</v>
      </c>
      <c r="F1470" s="6">
        <v>0</v>
      </c>
      <c r="G1470" s="7">
        <v>1.2800000000000001E-2</v>
      </c>
    </row>
    <row r="1471" spans="1:7" ht="18" thickBot="1">
      <c r="A1471" s="3">
        <v>41676</v>
      </c>
      <c r="B1471" s="10">
        <v>18.940000000000001</v>
      </c>
      <c r="C1471" s="6">
        <v>18.93</v>
      </c>
      <c r="D1471" s="6">
        <v>20.23</v>
      </c>
      <c r="E1471" s="6">
        <v>18</v>
      </c>
      <c r="F1471" s="6">
        <v>0</v>
      </c>
      <c r="G1471" s="7">
        <v>5.0000000000000001E-4</v>
      </c>
    </row>
    <row r="1472" spans="1:7" ht="18" thickBot="1">
      <c r="A1472" s="3">
        <v>41677</v>
      </c>
      <c r="B1472" s="11">
        <v>18.55</v>
      </c>
      <c r="C1472" s="6">
        <v>18.940000000000001</v>
      </c>
      <c r="D1472" s="6">
        <v>19.11</v>
      </c>
      <c r="E1472" s="6">
        <v>17.7</v>
      </c>
      <c r="F1472" s="6">
        <v>0</v>
      </c>
      <c r="G1472" s="9">
        <v>-2.06E-2</v>
      </c>
    </row>
    <row r="1473" spans="1:7" ht="18" thickBot="1">
      <c r="A1473" s="3">
        <v>41680</v>
      </c>
      <c r="B1473" s="10">
        <v>19.05</v>
      </c>
      <c r="C1473" s="6">
        <v>18.55</v>
      </c>
      <c r="D1473" s="6">
        <v>19.2</v>
      </c>
      <c r="E1473" s="6">
        <v>17.579999999999998</v>
      </c>
      <c r="F1473" s="6">
        <v>0</v>
      </c>
      <c r="G1473" s="7">
        <v>2.7E-2</v>
      </c>
    </row>
    <row r="1474" spans="1:7" ht="18" thickBot="1">
      <c r="A1474" s="3">
        <v>41681</v>
      </c>
      <c r="B1474" s="11">
        <v>18.63</v>
      </c>
      <c r="C1474" s="6">
        <v>19.05</v>
      </c>
      <c r="D1474" s="6">
        <v>19.05</v>
      </c>
      <c r="E1474" s="6">
        <v>17.399999999999999</v>
      </c>
      <c r="F1474" s="6">
        <v>0</v>
      </c>
      <c r="G1474" s="9">
        <v>-2.1999999999999999E-2</v>
      </c>
    </row>
    <row r="1475" spans="1:7" ht="18" thickBot="1">
      <c r="A1475" s="3">
        <v>41682</v>
      </c>
      <c r="B1475" s="11">
        <v>17.43</v>
      </c>
      <c r="C1475" s="6">
        <v>18.63</v>
      </c>
      <c r="D1475" s="6">
        <v>18.63</v>
      </c>
      <c r="E1475" s="6">
        <v>16.12</v>
      </c>
      <c r="F1475" s="6">
        <v>0</v>
      </c>
      <c r="G1475" s="9">
        <v>-6.4399999999999999E-2</v>
      </c>
    </row>
    <row r="1476" spans="1:7" ht="18" thickBot="1">
      <c r="A1476" s="3">
        <v>41683</v>
      </c>
      <c r="B1476" s="10">
        <v>17.8</v>
      </c>
      <c r="C1476" s="6">
        <v>17.43</v>
      </c>
      <c r="D1476" s="6">
        <v>17.96</v>
      </c>
      <c r="E1476" s="6">
        <v>15.22</v>
      </c>
      <c r="F1476" s="6">
        <v>0</v>
      </c>
      <c r="G1476" s="7">
        <v>2.12E-2</v>
      </c>
    </row>
    <row r="1477" spans="1:7" ht="18" thickBot="1">
      <c r="A1477" s="3">
        <v>41684</v>
      </c>
      <c r="B1477" s="11">
        <v>16.66</v>
      </c>
      <c r="C1477" s="6">
        <v>17.8</v>
      </c>
      <c r="D1477" s="6">
        <v>17.829999999999998</v>
      </c>
      <c r="E1477" s="6">
        <v>15.61</v>
      </c>
      <c r="F1477" s="6">
        <v>0</v>
      </c>
      <c r="G1477" s="9">
        <v>-6.4000000000000001E-2</v>
      </c>
    </row>
    <row r="1478" spans="1:7" ht="18" thickBot="1">
      <c r="A1478" s="3">
        <v>41687</v>
      </c>
      <c r="B1478" s="11">
        <v>15.83</v>
      </c>
      <c r="C1478" s="6">
        <v>16.66</v>
      </c>
      <c r="D1478" s="6">
        <v>17.02</v>
      </c>
      <c r="E1478" s="6">
        <v>15.54</v>
      </c>
      <c r="F1478" s="6">
        <v>0</v>
      </c>
      <c r="G1478" s="9">
        <v>-4.9799999999999997E-2</v>
      </c>
    </row>
    <row r="1479" spans="1:7" ht="18" thickBot="1">
      <c r="A1479" s="3">
        <v>41688</v>
      </c>
      <c r="B1479" s="11">
        <v>15.41</v>
      </c>
      <c r="C1479" s="6">
        <v>15.83</v>
      </c>
      <c r="D1479" s="6">
        <v>15.83</v>
      </c>
      <c r="E1479" s="6">
        <v>13.68</v>
      </c>
      <c r="F1479" s="6">
        <v>0</v>
      </c>
      <c r="G1479" s="9">
        <v>-2.6499999999999999E-2</v>
      </c>
    </row>
    <row r="1480" spans="1:7" ht="18" thickBot="1">
      <c r="A1480" s="3">
        <v>41689</v>
      </c>
      <c r="B1480" s="11">
        <v>15.07</v>
      </c>
      <c r="C1480" s="6">
        <v>15.41</v>
      </c>
      <c r="D1480" s="6">
        <v>15.41</v>
      </c>
      <c r="E1480" s="6">
        <v>14.05</v>
      </c>
      <c r="F1480" s="6">
        <v>0</v>
      </c>
      <c r="G1480" s="9">
        <v>-2.2100000000000002E-2</v>
      </c>
    </row>
    <row r="1481" spans="1:7" ht="18" thickBot="1">
      <c r="A1481" s="3">
        <v>41690</v>
      </c>
      <c r="B1481" s="10">
        <v>15.16</v>
      </c>
      <c r="C1481" s="6">
        <v>15.07</v>
      </c>
      <c r="D1481" s="6">
        <v>15.72</v>
      </c>
      <c r="E1481" s="6">
        <v>14.27</v>
      </c>
      <c r="F1481" s="6">
        <v>0</v>
      </c>
      <c r="G1481" s="7">
        <v>6.0000000000000001E-3</v>
      </c>
    </row>
    <row r="1482" spans="1:7" ht="18" thickBot="1">
      <c r="A1482" s="3">
        <v>41691</v>
      </c>
      <c r="B1482" s="11">
        <v>14.04</v>
      </c>
      <c r="C1482" s="6">
        <v>15.16</v>
      </c>
      <c r="D1482" s="6">
        <v>15.16</v>
      </c>
      <c r="E1482" s="6">
        <v>13.88</v>
      </c>
      <c r="F1482" s="6">
        <v>0</v>
      </c>
      <c r="G1482" s="9">
        <v>-7.3899999999999993E-2</v>
      </c>
    </row>
    <row r="1483" spans="1:7" ht="18" thickBot="1">
      <c r="A1483" s="3">
        <v>41694</v>
      </c>
      <c r="B1483" s="10">
        <v>14.3575</v>
      </c>
      <c r="C1483" s="6">
        <v>14.04</v>
      </c>
      <c r="D1483" s="6">
        <v>14.827500000000001</v>
      </c>
      <c r="E1483" s="6">
        <v>13.685</v>
      </c>
      <c r="F1483" s="6">
        <v>0</v>
      </c>
      <c r="G1483" s="7">
        <v>2.2599999999999999E-2</v>
      </c>
    </row>
    <row r="1484" spans="1:7" ht="18" thickBot="1">
      <c r="A1484" s="3">
        <v>41695</v>
      </c>
      <c r="B1484" s="11">
        <v>13.95</v>
      </c>
      <c r="C1484" s="6">
        <v>14.3575</v>
      </c>
      <c r="D1484" s="6">
        <v>14.3575</v>
      </c>
      <c r="E1484" s="6">
        <v>13.532500000000001</v>
      </c>
      <c r="F1484" s="6">
        <v>0</v>
      </c>
      <c r="G1484" s="9">
        <v>-2.8400000000000002E-2</v>
      </c>
    </row>
    <row r="1485" spans="1:7" ht="18" thickBot="1">
      <c r="A1485" s="3">
        <v>41696</v>
      </c>
      <c r="B1485" s="10">
        <v>13.955</v>
      </c>
      <c r="C1485" s="6">
        <v>13.95</v>
      </c>
      <c r="D1485" s="6">
        <v>14.195</v>
      </c>
      <c r="E1485" s="6">
        <v>13.237500000000001</v>
      </c>
      <c r="F1485" s="6">
        <v>0</v>
      </c>
      <c r="G1485" s="7">
        <v>4.0000000000000002E-4</v>
      </c>
    </row>
    <row r="1486" spans="1:7" ht="18" thickBot="1">
      <c r="A1486" s="3">
        <v>41698</v>
      </c>
      <c r="B1486" s="10">
        <v>14.1775</v>
      </c>
      <c r="C1486" s="6">
        <v>13.955</v>
      </c>
      <c r="D1486" s="6">
        <v>14.87</v>
      </c>
      <c r="E1486" s="6">
        <v>13.545</v>
      </c>
      <c r="F1486" s="6">
        <v>0</v>
      </c>
      <c r="G1486" s="7">
        <v>1.5900000000000001E-2</v>
      </c>
    </row>
    <row r="1487" spans="1:7" ht="18" thickBot="1">
      <c r="A1487" s="3">
        <v>41701</v>
      </c>
      <c r="B1487" s="10">
        <v>15.282500000000001</v>
      </c>
      <c r="C1487" s="6">
        <v>14.1775</v>
      </c>
      <c r="D1487" s="6">
        <v>15.7325</v>
      </c>
      <c r="E1487" s="6">
        <v>13.942500000000001</v>
      </c>
      <c r="F1487" s="6">
        <v>0</v>
      </c>
      <c r="G1487" s="7">
        <v>7.7899999999999997E-2</v>
      </c>
    </row>
    <row r="1488" spans="1:7" ht="18" thickBot="1">
      <c r="A1488" s="3">
        <v>41702</v>
      </c>
      <c r="B1488" s="11">
        <v>14.3925</v>
      </c>
      <c r="C1488" s="6">
        <v>15.282500000000001</v>
      </c>
      <c r="D1488" s="6">
        <v>15.3675</v>
      </c>
      <c r="E1488" s="6">
        <v>13.9275</v>
      </c>
      <c r="F1488" s="6">
        <v>0</v>
      </c>
      <c r="G1488" s="9">
        <v>-5.8200000000000002E-2</v>
      </c>
    </row>
    <row r="1489" spans="1:7" ht="18" thickBot="1">
      <c r="A1489" s="3">
        <v>41703</v>
      </c>
      <c r="B1489" s="11">
        <v>13.842499999999999</v>
      </c>
      <c r="C1489" s="6">
        <v>14.3925</v>
      </c>
      <c r="D1489" s="6">
        <v>14.432499999999999</v>
      </c>
      <c r="E1489" s="6">
        <v>13.335000000000001</v>
      </c>
      <c r="F1489" s="6">
        <v>0</v>
      </c>
      <c r="G1489" s="9">
        <v>-3.8199999999999998E-2</v>
      </c>
    </row>
    <row r="1490" spans="1:7" ht="18" thickBot="1">
      <c r="A1490" s="3">
        <v>41704</v>
      </c>
      <c r="B1490" s="10">
        <v>14.475</v>
      </c>
      <c r="C1490" s="6">
        <v>13.842499999999999</v>
      </c>
      <c r="D1490" s="6">
        <v>14.6425</v>
      </c>
      <c r="E1490" s="6">
        <v>12.5</v>
      </c>
      <c r="F1490" s="6">
        <v>0</v>
      </c>
      <c r="G1490" s="7">
        <v>4.5699999999999998E-2</v>
      </c>
    </row>
    <row r="1491" spans="1:7" ht="18" thickBot="1">
      <c r="A1491" s="3">
        <v>41705</v>
      </c>
      <c r="B1491" s="10">
        <v>16.72</v>
      </c>
      <c r="C1491" s="6">
        <v>14.475</v>
      </c>
      <c r="D1491" s="6">
        <v>16.905000000000001</v>
      </c>
      <c r="E1491" s="6">
        <v>13.262499999999999</v>
      </c>
      <c r="F1491" s="6">
        <v>0</v>
      </c>
      <c r="G1491" s="7">
        <v>0.15509999999999999</v>
      </c>
    </row>
    <row r="1492" spans="1:7" ht="18" thickBot="1">
      <c r="A1492" s="3">
        <v>41708</v>
      </c>
      <c r="B1492" s="10">
        <v>17.7775</v>
      </c>
      <c r="C1492" s="6">
        <v>16.72</v>
      </c>
      <c r="D1492" s="6">
        <v>17.987500000000001</v>
      </c>
      <c r="E1492" s="6">
        <v>15.95</v>
      </c>
      <c r="F1492" s="6">
        <v>0</v>
      </c>
      <c r="G1492" s="7">
        <v>6.3200000000000006E-2</v>
      </c>
    </row>
    <row r="1493" spans="1:7" ht="18" thickBot="1">
      <c r="A1493" s="3">
        <v>41709</v>
      </c>
      <c r="B1493" s="11">
        <v>17.324999999999999</v>
      </c>
      <c r="C1493" s="6">
        <v>17.7775</v>
      </c>
      <c r="D1493" s="6">
        <v>17.922499999999999</v>
      </c>
      <c r="E1493" s="6">
        <v>14.2675</v>
      </c>
      <c r="F1493" s="6">
        <v>0</v>
      </c>
      <c r="G1493" s="9">
        <v>-2.5499999999999998E-2</v>
      </c>
    </row>
    <row r="1494" spans="1:7" ht="18" thickBot="1">
      <c r="A1494" s="3">
        <v>41710</v>
      </c>
      <c r="B1494" s="11">
        <v>17.04</v>
      </c>
      <c r="C1494" s="6">
        <v>17.324999999999999</v>
      </c>
      <c r="D1494" s="6">
        <v>17.440000000000001</v>
      </c>
      <c r="E1494" s="6">
        <v>16.087499999999999</v>
      </c>
      <c r="F1494" s="6">
        <v>0</v>
      </c>
      <c r="G1494" s="9">
        <v>-1.6500000000000001E-2</v>
      </c>
    </row>
    <row r="1495" spans="1:7" ht="18" thickBot="1">
      <c r="A1495" s="3">
        <v>41711</v>
      </c>
      <c r="B1495" s="11">
        <v>16.82</v>
      </c>
      <c r="C1495" s="6">
        <v>17.04</v>
      </c>
      <c r="D1495" s="6">
        <v>17.0825</v>
      </c>
      <c r="E1495" s="6">
        <v>14.65</v>
      </c>
      <c r="F1495" s="6">
        <v>0</v>
      </c>
      <c r="G1495" s="9">
        <v>-1.29E-2</v>
      </c>
    </row>
    <row r="1496" spans="1:7" ht="18" thickBot="1">
      <c r="A1496" s="3">
        <v>41712</v>
      </c>
      <c r="B1496" s="11">
        <v>16.447500000000002</v>
      </c>
      <c r="C1496" s="6">
        <v>16.82</v>
      </c>
      <c r="D1496" s="6">
        <v>17.287500000000001</v>
      </c>
      <c r="E1496" s="6">
        <v>14.2875</v>
      </c>
      <c r="F1496" s="6">
        <v>0</v>
      </c>
      <c r="G1496" s="9">
        <v>-2.2100000000000002E-2</v>
      </c>
    </row>
    <row r="1497" spans="1:7" ht="18" thickBot="1">
      <c r="A1497" s="3">
        <v>41716</v>
      </c>
      <c r="B1497" s="10">
        <v>17.127500000000001</v>
      </c>
      <c r="C1497" s="6">
        <v>16.447500000000002</v>
      </c>
      <c r="D1497" s="6">
        <v>17.555</v>
      </c>
      <c r="E1497" s="6">
        <v>15.73</v>
      </c>
      <c r="F1497" s="6">
        <v>0</v>
      </c>
      <c r="G1497" s="7">
        <v>4.1300000000000003E-2</v>
      </c>
    </row>
    <row r="1498" spans="1:7" ht="18" thickBot="1">
      <c r="A1498" s="3">
        <v>41717</v>
      </c>
      <c r="B1498" s="11">
        <v>16.8825</v>
      </c>
      <c r="C1498" s="6">
        <v>17.127500000000001</v>
      </c>
      <c r="D1498" s="6">
        <v>17.324999999999999</v>
      </c>
      <c r="E1498" s="6">
        <v>15.6675</v>
      </c>
      <c r="F1498" s="6">
        <v>0</v>
      </c>
      <c r="G1498" s="9">
        <v>-1.43E-2</v>
      </c>
    </row>
    <row r="1499" spans="1:7" ht="18" thickBot="1">
      <c r="A1499" s="3">
        <v>41718</v>
      </c>
      <c r="B1499" s="10">
        <v>16.91</v>
      </c>
      <c r="C1499" s="6">
        <v>16.8825</v>
      </c>
      <c r="D1499" s="6">
        <v>17.145</v>
      </c>
      <c r="E1499" s="6">
        <v>15.4125</v>
      </c>
      <c r="F1499" s="6">
        <v>0</v>
      </c>
      <c r="G1499" s="7">
        <v>1.6000000000000001E-3</v>
      </c>
    </row>
    <row r="1500" spans="1:7" ht="18" thickBot="1">
      <c r="A1500" s="3">
        <v>41719</v>
      </c>
      <c r="B1500" s="11">
        <v>16.184999999999999</v>
      </c>
      <c r="C1500" s="6">
        <v>16.91</v>
      </c>
      <c r="D1500" s="6">
        <v>16.91</v>
      </c>
      <c r="E1500" s="6">
        <v>14.387499999999999</v>
      </c>
      <c r="F1500" s="6">
        <v>0</v>
      </c>
      <c r="G1500" s="9">
        <v>-4.2900000000000001E-2</v>
      </c>
    </row>
    <row r="1501" spans="1:7" ht="18" thickBot="1">
      <c r="A1501" s="3">
        <v>41720</v>
      </c>
      <c r="B1501" s="11">
        <v>15.875</v>
      </c>
      <c r="C1501" s="6">
        <v>16.184999999999999</v>
      </c>
      <c r="D1501" s="6">
        <v>16.184999999999999</v>
      </c>
      <c r="E1501" s="6">
        <v>13.135</v>
      </c>
      <c r="F1501" s="6">
        <v>0</v>
      </c>
      <c r="G1501" s="9">
        <v>-1.9199999999999998E-2</v>
      </c>
    </row>
    <row r="1502" spans="1:7" ht="18" thickBot="1">
      <c r="A1502" s="3">
        <v>41722</v>
      </c>
      <c r="B1502" s="10">
        <v>16.537500000000001</v>
      </c>
      <c r="C1502" s="6">
        <v>15.875</v>
      </c>
      <c r="D1502" s="6">
        <v>17.2</v>
      </c>
      <c r="E1502" s="6">
        <v>15.234999999999999</v>
      </c>
      <c r="F1502" s="6">
        <v>0</v>
      </c>
      <c r="G1502" s="7">
        <v>4.1700000000000001E-2</v>
      </c>
    </row>
    <row r="1503" spans="1:7" ht="18" thickBot="1">
      <c r="A1503" s="3">
        <v>41723</v>
      </c>
      <c r="B1503" s="10">
        <v>16.920000000000002</v>
      </c>
      <c r="C1503" s="6">
        <v>16.537500000000001</v>
      </c>
      <c r="D1503" s="6">
        <v>17.127500000000001</v>
      </c>
      <c r="E1503" s="6">
        <v>15.414999999999999</v>
      </c>
      <c r="F1503" s="6">
        <v>0</v>
      </c>
      <c r="G1503" s="7">
        <v>2.3099999999999999E-2</v>
      </c>
    </row>
    <row r="1504" spans="1:7" ht="18" thickBot="1">
      <c r="A1504" s="3">
        <v>41724</v>
      </c>
      <c r="B1504" s="10">
        <v>17.765000000000001</v>
      </c>
      <c r="C1504" s="6">
        <v>16.920000000000002</v>
      </c>
      <c r="D1504" s="6">
        <v>18.252500000000001</v>
      </c>
      <c r="E1504" s="6">
        <v>15.72</v>
      </c>
      <c r="F1504" s="6">
        <v>0</v>
      </c>
      <c r="G1504" s="7">
        <v>4.99E-2</v>
      </c>
    </row>
    <row r="1505" spans="1:7" ht="18" thickBot="1">
      <c r="A1505" s="3">
        <v>41725</v>
      </c>
      <c r="B1505" s="10">
        <v>18.372499999999999</v>
      </c>
      <c r="C1505" s="6">
        <v>17.765000000000001</v>
      </c>
      <c r="D1505" s="6">
        <v>18.725000000000001</v>
      </c>
      <c r="E1505" s="6">
        <v>17.234999999999999</v>
      </c>
      <c r="F1505" s="6">
        <v>0</v>
      </c>
      <c r="G1505" s="7">
        <v>3.4200000000000001E-2</v>
      </c>
    </row>
    <row r="1506" spans="1:7" ht="18" thickBot="1">
      <c r="A1506" s="3">
        <v>41726</v>
      </c>
      <c r="B1506" s="10">
        <v>18.63</v>
      </c>
      <c r="C1506" s="6">
        <v>18.372499999999999</v>
      </c>
      <c r="D1506" s="6">
        <v>19.149999999999999</v>
      </c>
      <c r="E1506" s="6">
        <v>17.094999999999999</v>
      </c>
      <c r="F1506" s="6">
        <v>0</v>
      </c>
      <c r="G1506" s="7">
        <v>1.4E-2</v>
      </c>
    </row>
    <row r="1507" spans="1:7" ht="18" thickBot="1">
      <c r="A1507" s="3">
        <v>41729</v>
      </c>
      <c r="B1507" s="10">
        <v>21.622499999999999</v>
      </c>
      <c r="C1507" s="6">
        <v>18.63</v>
      </c>
      <c r="D1507" s="6">
        <v>21.8</v>
      </c>
      <c r="E1507" s="6">
        <v>17.489999999999998</v>
      </c>
      <c r="F1507" s="6">
        <v>0</v>
      </c>
      <c r="G1507" s="7">
        <v>0.16059999999999999</v>
      </c>
    </row>
    <row r="1508" spans="1:7" ht="18" thickBot="1">
      <c r="A1508" s="3">
        <v>41730</v>
      </c>
      <c r="B1508" s="11">
        <v>20.684999999999999</v>
      </c>
      <c r="C1508" s="6">
        <v>21.622499999999999</v>
      </c>
      <c r="D1508" s="6">
        <v>21.672499999999999</v>
      </c>
      <c r="E1508" s="6">
        <v>19.5425</v>
      </c>
      <c r="F1508" s="6">
        <v>0</v>
      </c>
      <c r="G1508" s="9">
        <v>-4.3400000000000001E-2</v>
      </c>
    </row>
    <row r="1509" spans="1:7" ht="18" thickBot="1">
      <c r="A1509" s="3">
        <v>41731</v>
      </c>
      <c r="B1509" s="10">
        <v>21.212499999999999</v>
      </c>
      <c r="C1509" s="6">
        <v>20.684999999999999</v>
      </c>
      <c r="D1509" s="6">
        <v>21.295000000000002</v>
      </c>
      <c r="E1509" s="6">
        <v>16.857500000000002</v>
      </c>
      <c r="F1509" s="6">
        <v>0</v>
      </c>
      <c r="G1509" s="7">
        <v>2.5499999999999998E-2</v>
      </c>
    </row>
    <row r="1510" spans="1:7" ht="18" thickBot="1">
      <c r="A1510" s="3">
        <v>41732</v>
      </c>
      <c r="B1510" s="10">
        <v>22.107500000000002</v>
      </c>
      <c r="C1510" s="6">
        <v>21.212499999999999</v>
      </c>
      <c r="D1510" s="6">
        <v>22.3125</v>
      </c>
      <c r="E1510" s="6">
        <v>17.307500000000001</v>
      </c>
      <c r="F1510" s="6">
        <v>0</v>
      </c>
      <c r="G1510" s="7">
        <v>4.2200000000000001E-2</v>
      </c>
    </row>
    <row r="1511" spans="1:7" ht="18" thickBot="1">
      <c r="A1511" s="3">
        <v>41733</v>
      </c>
      <c r="B1511" s="10">
        <v>22.6875</v>
      </c>
      <c r="C1511" s="6">
        <v>22.107500000000002</v>
      </c>
      <c r="D1511" s="6">
        <v>22.83</v>
      </c>
      <c r="E1511" s="6">
        <v>16.6675</v>
      </c>
      <c r="F1511" s="6">
        <v>0</v>
      </c>
      <c r="G1511" s="7">
        <v>2.6200000000000001E-2</v>
      </c>
    </row>
    <row r="1512" spans="1:7" ht="18" thickBot="1">
      <c r="A1512" s="3">
        <v>41736</v>
      </c>
      <c r="B1512" s="10">
        <v>24.952500000000001</v>
      </c>
      <c r="C1512" s="6">
        <v>22.6875</v>
      </c>
      <c r="D1512" s="6">
        <v>25.49</v>
      </c>
      <c r="E1512" s="6">
        <v>17.692499999999999</v>
      </c>
      <c r="F1512" s="6">
        <v>0</v>
      </c>
      <c r="G1512" s="7">
        <v>9.98E-2</v>
      </c>
    </row>
    <row r="1513" spans="1:7" ht="18" thickBot="1">
      <c r="A1513" s="3">
        <v>41738</v>
      </c>
      <c r="B1513" s="10">
        <v>26.912500000000001</v>
      </c>
      <c r="C1513" s="6">
        <v>24.952500000000001</v>
      </c>
      <c r="D1513" s="6">
        <v>27.087499999999999</v>
      </c>
      <c r="E1513" s="6">
        <v>22.392499999999998</v>
      </c>
      <c r="F1513" s="6">
        <v>0</v>
      </c>
      <c r="G1513" s="7">
        <v>7.85E-2</v>
      </c>
    </row>
    <row r="1514" spans="1:7" ht="18" thickBot="1">
      <c r="A1514" s="3">
        <v>41739</v>
      </c>
      <c r="B1514" s="10">
        <v>28.717500000000001</v>
      </c>
      <c r="C1514" s="6">
        <v>26.912500000000001</v>
      </c>
      <c r="D1514" s="6">
        <v>29.71</v>
      </c>
      <c r="E1514" s="6">
        <v>21.11</v>
      </c>
      <c r="F1514" s="6">
        <v>0</v>
      </c>
      <c r="G1514" s="7">
        <v>6.7100000000000007E-2</v>
      </c>
    </row>
    <row r="1515" spans="1:7" ht="18" thickBot="1">
      <c r="A1515" s="3">
        <v>41740</v>
      </c>
      <c r="B1515" s="10">
        <v>29.184999999999999</v>
      </c>
      <c r="C1515" s="6">
        <v>28.717500000000001</v>
      </c>
      <c r="D1515" s="6">
        <v>29.48</v>
      </c>
      <c r="E1515" s="6">
        <v>20.824999999999999</v>
      </c>
      <c r="F1515" s="6">
        <v>0</v>
      </c>
      <c r="G1515" s="7">
        <v>1.6299999999999999E-2</v>
      </c>
    </row>
    <row r="1516" spans="1:7" ht="18" thickBot="1">
      <c r="A1516" s="3">
        <v>41744</v>
      </c>
      <c r="B1516" s="10">
        <v>31.875</v>
      </c>
      <c r="C1516" s="6">
        <v>29.184999999999999</v>
      </c>
      <c r="D1516" s="6">
        <v>32.619999999999997</v>
      </c>
      <c r="E1516" s="6">
        <v>22.872499999999999</v>
      </c>
      <c r="F1516" s="6">
        <v>0</v>
      </c>
      <c r="G1516" s="7">
        <v>9.2200000000000004E-2</v>
      </c>
    </row>
    <row r="1517" spans="1:7" ht="18" thickBot="1">
      <c r="A1517" s="3">
        <v>41745</v>
      </c>
      <c r="B1517" s="11">
        <v>31.16</v>
      </c>
      <c r="C1517" s="6">
        <v>31.875</v>
      </c>
      <c r="D1517" s="6">
        <v>32.077500000000001</v>
      </c>
      <c r="E1517" s="6">
        <v>21.675000000000001</v>
      </c>
      <c r="F1517" s="6">
        <v>0</v>
      </c>
      <c r="G1517" s="9">
        <v>-2.24E-2</v>
      </c>
    </row>
    <row r="1518" spans="1:7" ht="18" thickBot="1">
      <c r="A1518" s="3">
        <v>41746</v>
      </c>
      <c r="B1518" s="11">
        <v>30.852499999999999</v>
      </c>
      <c r="C1518" s="6">
        <v>31.16</v>
      </c>
      <c r="D1518" s="6">
        <v>31.33</v>
      </c>
      <c r="E1518" s="6">
        <v>21.645</v>
      </c>
      <c r="F1518" s="6">
        <v>0</v>
      </c>
      <c r="G1518" s="9">
        <v>-9.9000000000000008E-3</v>
      </c>
    </row>
    <row r="1519" spans="1:7" ht="18" thickBot="1">
      <c r="A1519" s="3">
        <v>41750</v>
      </c>
      <c r="B1519" s="10">
        <v>34.384999999999998</v>
      </c>
      <c r="C1519" s="6">
        <v>30.852499999999999</v>
      </c>
      <c r="D1519" s="6">
        <v>38.042499999999997</v>
      </c>
      <c r="E1519" s="6">
        <v>30.852499999999999</v>
      </c>
      <c r="F1519" s="6">
        <v>0</v>
      </c>
      <c r="G1519" s="7">
        <v>0.1145</v>
      </c>
    </row>
    <row r="1520" spans="1:7" ht="18" thickBot="1">
      <c r="A1520" s="3">
        <v>41751</v>
      </c>
      <c r="B1520" s="11">
        <v>33.354999999999997</v>
      </c>
      <c r="C1520" s="6">
        <v>34.384999999999998</v>
      </c>
      <c r="D1520" s="6">
        <v>37.229999999999997</v>
      </c>
      <c r="E1520" s="6">
        <v>32.94</v>
      </c>
      <c r="F1520" s="6">
        <v>0</v>
      </c>
      <c r="G1520" s="9">
        <v>-0.03</v>
      </c>
    </row>
    <row r="1521" spans="1:7" ht="18" thickBot="1">
      <c r="A1521" s="3">
        <v>41752</v>
      </c>
      <c r="B1521" s="11">
        <v>31.1325</v>
      </c>
      <c r="C1521" s="6">
        <v>33.354999999999997</v>
      </c>
      <c r="D1521" s="6">
        <v>34.25</v>
      </c>
      <c r="E1521" s="6">
        <v>28.07</v>
      </c>
      <c r="F1521" s="6">
        <v>0</v>
      </c>
      <c r="G1521" s="9">
        <v>-6.6600000000000006E-2</v>
      </c>
    </row>
    <row r="1522" spans="1:7" ht="18" thickBot="1">
      <c r="A1522" s="3">
        <v>41754</v>
      </c>
      <c r="B1522" s="11">
        <v>30.68</v>
      </c>
      <c r="C1522" s="6">
        <v>31.1325</v>
      </c>
      <c r="D1522" s="6">
        <v>32.979999999999997</v>
      </c>
      <c r="E1522" s="6">
        <v>30.114999999999998</v>
      </c>
      <c r="F1522" s="6">
        <v>0</v>
      </c>
      <c r="G1522" s="9">
        <v>-1.4500000000000001E-2</v>
      </c>
    </row>
    <row r="1523" spans="1:7" ht="18" thickBot="1">
      <c r="A1523" s="3">
        <v>41757</v>
      </c>
      <c r="B1523" s="10">
        <v>31.385000000000002</v>
      </c>
      <c r="C1523" s="6">
        <v>30.68</v>
      </c>
      <c r="D1523" s="6">
        <v>31.925000000000001</v>
      </c>
      <c r="E1523" s="6">
        <v>30.502500000000001</v>
      </c>
      <c r="F1523" s="6">
        <v>0</v>
      </c>
      <c r="G1523" s="7">
        <v>2.3E-2</v>
      </c>
    </row>
    <row r="1524" spans="1:7" ht="18" thickBot="1">
      <c r="A1524" s="3">
        <v>41758</v>
      </c>
      <c r="B1524" s="11">
        <v>31.05</v>
      </c>
      <c r="C1524" s="6">
        <v>31.385000000000002</v>
      </c>
      <c r="D1524" s="6">
        <v>32.435000000000002</v>
      </c>
      <c r="E1524" s="6">
        <v>30.4925</v>
      </c>
      <c r="F1524" s="6">
        <v>0</v>
      </c>
      <c r="G1524" s="9">
        <v>-1.0699999999999999E-2</v>
      </c>
    </row>
    <row r="1525" spans="1:7" ht="18" thickBot="1">
      <c r="A1525" s="3">
        <v>41759</v>
      </c>
      <c r="B1525" s="11">
        <v>30.592500000000001</v>
      </c>
      <c r="C1525" s="6">
        <v>31.05</v>
      </c>
      <c r="D1525" s="6">
        <v>31.462499999999999</v>
      </c>
      <c r="E1525" s="6">
        <v>30.024999999999999</v>
      </c>
      <c r="F1525" s="6">
        <v>0</v>
      </c>
      <c r="G1525" s="9">
        <v>-1.47E-2</v>
      </c>
    </row>
    <row r="1526" spans="1:7" ht="18" thickBot="1">
      <c r="A1526" s="3">
        <v>41761</v>
      </c>
      <c r="B1526" s="10">
        <v>33.055</v>
      </c>
      <c r="C1526" s="6">
        <v>30.592500000000001</v>
      </c>
      <c r="D1526" s="6">
        <v>33.422499999999999</v>
      </c>
      <c r="E1526" s="6">
        <v>29.182500000000001</v>
      </c>
      <c r="F1526" s="6">
        <v>0</v>
      </c>
      <c r="G1526" s="7">
        <v>8.0500000000000002E-2</v>
      </c>
    </row>
    <row r="1527" spans="1:7" ht="18" thickBot="1">
      <c r="A1527" s="3">
        <v>41764</v>
      </c>
      <c r="B1527" s="10">
        <v>34.1875</v>
      </c>
      <c r="C1527" s="6">
        <v>33.055</v>
      </c>
      <c r="D1527" s="6">
        <v>35.305</v>
      </c>
      <c r="E1527" s="6">
        <v>30.987500000000001</v>
      </c>
      <c r="F1527" s="6">
        <v>0</v>
      </c>
      <c r="G1527" s="7">
        <v>3.4299999999999997E-2</v>
      </c>
    </row>
    <row r="1528" spans="1:7" ht="18" thickBot="1">
      <c r="A1528" s="3">
        <v>41765</v>
      </c>
      <c r="B1528" s="11">
        <v>33.267499999999998</v>
      </c>
      <c r="C1528" s="6">
        <v>34.1875</v>
      </c>
      <c r="D1528" s="6">
        <v>34.302500000000002</v>
      </c>
      <c r="E1528" s="6">
        <v>31.364999999999998</v>
      </c>
      <c r="F1528" s="6">
        <v>0</v>
      </c>
      <c r="G1528" s="9">
        <v>-2.69E-2</v>
      </c>
    </row>
    <row r="1529" spans="1:7" ht="18" thickBot="1">
      <c r="A1529" s="3">
        <v>41766</v>
      </c>
      <c r="B1529" s="10">
        <v>33.612499999999997</v>
      </c>
      <c r="C1529" s="6">
        <v>33.267499999999998</v>
      </c>
      <c r="D1529" s="6">
        <v>34.454999999999998</v>
      </c>
      <c r="E1529" s="6">
        <v>30.3125</v>
      </c>
      <c r="F1529" s="6">
        <v>0</v>
      </c>
      <c r="G1529" s="7">
        <v>1.04E-2</v>
      </c>
    </row>
    <row r="1530" spans="1:7" ht="18" thickBot="1">
      <c r="A1530" s="3">
        <v>41767</v>
      </c>
      <c r="B1530" s="10">
        <v>34.299999999999997</v>
      </c>
      <c r="C1530" s="6">
        <v>33.612499999999997</v>
      </c>
      <c r="D1530" s="6">
        <v>35.01</v>
      </c>
      <c r="E1530" s="6">
        <v>29.61</v>
      </c>
      <c r="F1530" s="6">
        <v>0</v>
      </c>
      <c r="G1530" s="7">
        <v>2.0500000000000001E-2</v>
      </c>
    </row>
    <row r="1531" spans="1:7" ht="18" thickBot="1">
      <c r="A1531" s="3">
        <v>41768</v>
      </c>
      <c r="B1531" s="10">
        <v>37.704999999999998</v>
      </c>
      <c r="C1531" s="6">
        <v>34.299999999999997</v>
      </c>
      <c r="D1531" s="6">
        <v>38.957500000000003</v>
      </c>
      <c r="E1531" s="6">
        <v>32.677500000000002</v>
      </c>
      <c r="F1531" s="6">
        <v>0</v>
      </c>
      <c r="G1531" s="7">
        <v>9.9299999999999999E-2</v>
      </c>
    </row>
    <row r="1532" spans="1:7" ht="18" thickBot="1">
      <c r="A1532" s="3">
        <v>41771</v>
      </c>
      <c r="B1532" s="11">
        <v>37.104999999999997</v>
      </c>
      <c r="C1532" s="6">
        <v>37.704999999999998</v>
      </c>
      <c r="D1532" s="6">
        <v>39.299999999999997</v>
      </c>
      <c r="E1532" s="6">
        <v>33.814999999999998</v>
      </c>
      <c r="F1532" s="6">
        <v>0</v>
      </c>
      <c r="G1532" s="9">
        <v>-1.5900000000000001E-2</v>
      </c>
    </row>
    <row r="1533" spans="1:7" ht="18" thickBot="1">
      <c r="A1533" s="3">
        <v>41772</v>
      </c>
      <c r="B1533" s="11">
        <v>32.047499999999999</v>
      </c>
      <c r="C1533" s="6">
        <v>37.104999999999997</v>
      </c>
      <c r="D1533" s="6">
        <v>37.104999999999997</v>
      </c>
      <c r="E1533" s="6">
        <v>28.245000000000001</v>
      </c>
      <c r="F1533" s="6">
        <v>0</v>
      </c>
      <c r="G1533" s="9">
        <v>-0.1363</v>
      </c>
    </row>
    <row r="1534" spans="1:7" ht="18" thickBot="1">
      <c r="A1534" s="3">
        <v>41773</v>
      </c>
      <c r="B1534" s="10">
        <v>32.42</v>
      </c>
      <c r="C1534" s="6">
        <v>32.047499999999999</v>
      </c>
      <c r="D1534" s="6">
        <v>32.994999999999997</v>
      </c>
      <c r="E1534" s="6">
        <v>28.61</v>
      </c>
      <c r="F1534" s="6">
        <v>0</v>
      </c>
      <c r="G1534" s="7">
        <v>1.1599999999999999E-2</v>
      </c>
    </row>
    <row r="1535" spans="1:7" ht="18" thickBot="1">
      <c r="A1535" s="3">
        <v>41774</v>
      </c>
      <c r="B1535" s="10">
        <v>36.765000000000001</v>
      </c>
      <c r="C1535" s="6">
        <v>32.42</v>
      </c>
      <c r="D1535" s="6">
        <v>37.479999999999997</v>
      </c>
      <c r="E1535" s="6">
        <v>31.137499999999999</v>
      </c>
      <c r="F1535" s="6">
        <v>0</v>
      </c>
      <c r="G1535" s="7">
        <v>0.13400000000000001</v>
      </c>
    </row>
    <row r="1536" spans="1:7" ht="18" thickBot="1">
      <c r="A1536" s="3">
        <v>41775</v>
      </c>
      <c r="B1536" s="11">
        <v>24.2925</v>
      </c>
      <c r="C1536" s="6">
        <v>36.765000000000001</v>
      </c>
      <c r="D1536" s="6">
        <v>36.765000000000001</v>
      </c>
      <c r="E1536" s="6">
        <v>21.737500000000001</v>
      </c>
      <c r="F1536" s="6">
        <v>0</v>
      </c>
      <c r="G1536" s="9">
        <v>-0.3392</v>
      </c>
    </row>
    <row r="1537" spans="1:7" ht="18" thickBot="1">
      <c r="A1537" s="3">
        <v>41778</v>
      </c>
      <c r="B1537" s="11">
        <v>20.63</v>
      </c>
      <c r="C1537" s="6">
        <v>24.2925</v>
      </c>
      <c r="D1537" s="6">
        <v>24.2925</v>
      </c>
      <c r="E1537" s="6">
        <v>19.62</v>
      </c>
      <c r="F1537" s="6">
        <v>0</v>
      </c>
      <c r="G1537" s="9">
        <v>-0.15079999999999999</v>
      </c>
    </row>
    <row r="1538" spans="1:7" ht="18" thickBot="1">
      <c r="A1538" s="3">
        <v>41779</v>
      </c>
      <c r="B1538" s="11">
        <v>19.232500000000002</v>
      </c>
      <c r="C1538" s="6">
        <v>20.63</v>
      </c>
      <c r="D1538" s="6">
        <v>21.13</v>
      </c>
      <c r="E1538" s="6">
        <v>16.170000000000002</v>
      </c>
      <c r="F1538" s="6">
        <v>0</v>
      </c>
      <c r="G1538" s="9">
        <v>-6.7699999999999996E-2</v>
      </c>
    </row>
    <row r="1539" spans="1:7" ht="18" thickBot="1">
      <c r="A1539" s="3">
        <v>41780</v>
      </c>
      <c r="B1539" s="11">
        <v>17.91</v>
      </c>
      <c r="C1539" s="6">
        <v>19.232500000000002</v>
      </c>
      <c r="D1539" s="6">
        <v>19.232500000000002</v>
      </c>
      <c r="E1539" s="6">
        <v>14.557499999999999</v>
      </c>
      <c r="F1539" s="6">
        <v>0</v>
      </c>
      <c r="G1539" s="9">
        <v>-6.88E-2</v>
      </c>
    </row>
    <row r="1540" spans="1:7" ht="18" thickBot="1">
      <c r="A1540" s="3">
        <v>41781</v>
      </c>
      <c r="B1540" s="11">
        <v>17.835000000000001</v>
      </c>
      <c r="C1540" s="6">
        <v>17.91</v>
      </c>
      <c r="D1540" s="6">
        <v>18.682500000000001</v>
      </c>
      <c r="E1540" s="6">
        <v>14.7575</v>
      </c>
      <c r="F1540" s="6">
        <v>0</v>
      </c>
      <c r="G1540" s="9">
        <v>-4.1999999999999997E-3</v>
      </c>
    </row>
    <row r="1541" spans="1:7" ht="18" thickBot="1">
      <c r="A1541" s="3">
        <v>41782</v>
      </c>
      <c r="B1541" s="11">
        <v>17.704999999999998</v>
      </c>
      <c r="C1541" s="6">
        <v>17.835000000000001</v>
      </c>
      <c r="D1541" s="6">
        <v>18.102499999999999</v>
      </c>
      <c r="E1541" s="6">
        <v>13.967499999999999</v>
      </c>
      <c r="F1541" s="6">
        <v>0</v>
      </c>
      <c r="G1541" s="9">
        <v>-7.3000000000000001E-3</v>
      </c>
    </row>
    <row r="1542" spans="1:7" ht="18" thickBot="1">
      <c r="A1542" s="3">
        <v>41785</v>
      </c>
      <c r="B1542" s="10">
        <v>19.84</v>
      </c>
      <c r="C1542" s="6">
        <v>17.704999999999998</v>
      </c>
      <c r="D1542" s="6">
        <v>20.5975</v>
      </c>
      <c r="E1542" s="6">
        <v>14.59</v>
      </c>
      <c r="F1542" s="6">
        <v>0</v>
      </c>
      <c r="G1542" s="7">
        <v>0.1206</v>
      </c>
    </row>
    <row r="1543" spans="1:7" ht="18" thickBot="1">
      <c r="A1543" s="3">
        <v>41786</v>
      </c>
      <c r="B1543" s="11">
        <v>19.100000000000001</v>
      </c>
      <c r="C1543" s="6">
        <v>19.84</v>
      </c>
      <c r="D1543" s="6">
        <v>21.414999999999999</v>
      </c>
      <c r="E1543" s="6">
        <v>17.774999999999999</v>
      </c>
      <c r="F1543" s="6">
        <v>0</v>
      </c>
      <c r="G1543" s="9">
        <v>-3.73E-2</v>
      </c>
    </row>
    <row r="1544" spans="1:7" ht="18" thickBot="1">
      <c r="A1544" s="3">
        <v>41787</v>
      </c>
      <c r="B1544" s="11">
        <v>17.557500000000001</v>
      </c>
      <c r="C1544" s="6">
        <v>19.100000000000001</v>
      </c>
      <c r="D1544" s="6">
        <v>19.557500000000001</v>
      </c>
      <c r="E1544" s="6">
        <v>17.337499999999999</v>
      </c>
      <c r="F1544" s="6">
        <v>0</v>
      </c>
      <c r="G1544" s="9">
        <v>-8.0799999999999997E-2</v>
      </c>
    </row>
    <row r="1545" spans="1:7" ht="18" thickBot="1">
      <c r="A1545" s="3">
        <v>41788</v>
      </c>
      <c r="B1545" s="11">
        <v>16.690000000000001</v>
      </c>
      <c r="C1545" s="6">
        <v>17.557500000000001</v>
      </c>
      <c r="D1545" s="6">
        <v>17.774999999999999</v>
      </c>
      <c r="E1545" s="6">
        <v>16.170000000000002</v>
      </c>
      <c r="F1545" s="6">
        <v>0</v>
      </c>
      <c r="G1545" s="9">
        <v>-4.9399999999999999E-2</v>
      </c>
    </row>
    <row r="1546" spans="1:7" ht="18" thickBot="1">
      <c r="A1546" s="3">
        <v>41789</v>
      </c>
      <c r="B1546" s="11">
        <v>16.335000000000001</v>
      </c>
      <c r="C1546" s="6">
        <v>16.690000000000001</v>
      </c>
      <c r="D1546" s="6">
        <v>16.947500000000002</v>
      </c>
      <c r="E1546" s="6">
        <v>15.8725</v>
      </c>
      <c r="F1546" s="6">
        <v>0</v>
      </c>
      <c r="G1546" s="9">
        <v>-2.1299999999999999E-2</v>
      </c>
    </row>
    <row r="1547" spans="1:7" ht="18" thickBot="1">
      <c r="A1547" s="3">
        <v>41792</v>
      </c>
      <c r="B1547" s="10">
        <v>16.497499999999999</v>
      </c>
      <c r="C1547" s="6">
        <v>16.335000000000001</v>
      </c>
      <c r="D1547" s="6">
        <v>17.102499999999999</v>
      </c>
      <c r="E1547" s="6">
        <v>15.7125</v>
      </c>
      <c r="F1547" s="6">
        <v>0</v>
      </c>
      <c r="G1547" s="7">
        <v>9.9000000000000008E-3</v>
      </c>
    </row>
    <row r="1548" spans="1:7" ht="18" thickBot="1">
      <c r="A1548" s="3">
        <v>41793</v>
      </c>
      <c r="B1548" s="11">
        <v>15.795</v>
      </c>
      <c r="C1548" s="6">
        <v>16.497499999999999</v>
      </c>
      <c r="D1548" s="6">
        <v>16.895</v>
      </c>
      <c r="E1548" s="6">
        <v>15.1625</v>
      </c>
      <c r="F1548" s="6">
        <v>0</v>
      </c>
      <c r="G1548" s="9">
        <v>-4.2599999999999999E-2</v>
      </c>
    </row>
    <row r="1549" spans="1:7" ht="18" thickBot="1">
      <c r="A1549" s="3">
        <v>41794</v>
      </c>
      <c r="B1549" s="11">
        <v>15.565</v>
      </c>
      <c r="C1549" s="6">
        <v>15.795</v>
      </c>
      <c r="D1549" s="6">
        <v>15.92</v>
      </c>
      <c r="E1549" s="6">
        <v>14.442500000000001</v>
      </c>
      <c r="F1549" s="6">
        <v>0</v>
      </c>
      <c r="G1549" s="9">
        <v>-1.46E-2</v>
      </c>
    </row>
    <row r="1550" spans="1:7" ht="18" thickBot="1">
      <c r="A1550" s="3">
        <v>41795</v>
      </c>
      <c r="B1550" s="11">
        <v>15.4475</v>
      </c>
      <c r="C1550" s="6">
        <v>15.565</v>
      </c>
      <c r="D1550" s="6">
        <v>16.0425</v>
      </c>
      <c r="E1550" s="6">
        <v>14.125</v>
      </c>
      <c r="F1550" s="6">
        <v>0</v>
      </c>
      <c r="G1550" s="9">
        <v>-7.4999999999999997E-3</v>
      </c>
    </row>
    <row r="1551" spans="1:7" ht="18" thickBot="1">
      <c r="A1551" s="3">
        <v>41796</v>
      </c>
      <c r="B1551" s="10">
        <v>15.9825</v>
      </c>
      <c r="C1551" s="6">
        <v>15.4475</v>
      </c>
      <c r="D1551" s="6">
        <v>16.454999999999998</v>
      </c>
      <c r="E1551" s="6">
        <v>13.7425</v>
      </c>
      <c r="F1551" s="6">
        <v>0</v>
      </c>
      <c r="G1551" s="7">
        <v>3.4599999999999999E-2</v>
      </c>
    </row>
    <row r="1552" spans="1:7" ht="18" thickBot="1">
      <c r="A1552" s="3">
        <v>41799</v>
      </c>
      <c r="B1552" s="10">
        <v>17.094999999999999</v>
      </c>
      <c r="C1552" s="6">
        <v>15.9825</v>
      </c>
      <c r="D1552" s="6">
        <v>17.422499999999999</v>
      </c>
      <c r="E1552" s="6">
        <v>14.6325</v>
      </c>
      <c r="F1552" s="6">
        <v>0</v>
      </c>
      <c r="G1552" s="7">
        <v>6.9599999999999995E-2</v>
      </c>
    </row>
    <row r="1553" spans="1:7" ht="18" thickBot="1">
      <c r="A1553" s="3">
        <v>41800</v>
      </c>
      <c r="B1553" s="11">
        <v>16.662500000000001</v>
      </c>
      <c r="C1553" s="6">
        <v>17.094999999999999</v>
      </c>
      <c r="D1553" s="6">
        <v>18.125</v>
      </c>
      <c r="E1553" s="6">
        <v>14.385</v>
      </c>
      <c r="F1553" s="6">
        <v>0</v>
      </c>
      <c r="G1553" s="9">
        <v>-2.53E-2</v>
      </c>
    </row>
    <row r="1554" spans="1:7" ht="18" thickBot="1">
      <c r="A1554" s="3">
        <v>41801</v>
      </c>
      <c r="B1554" s="10">
        <v>17.059999999999999</v>
      </c>
      <c r="C1554" s="6">
        <v>16.662500000000001</v>
      </c>
      <c r="D1554" s="6">
        <v>17.5</v>
      </c>
      <c r="E1554" s="6">
        <v>14.0025</v>
      </c>
      <c r="F1554" s="6">
        <v>0</v>
      </c>
      <c r="G1554" s="7">
        <v>2.3900000000000001E-2</v>
      </c>
    </row>
    <row r="1555" spans="1:7" ht="18" thickBot="1">
      <c r="A1555" s="3">
        <v>41802</v>
      </c>
      <c r="B1555" s="11">
        <v>16.9025</v>
      </c>
      <c r="C1555" s="6">
        <v>17.059999999999999</v>
      </c>
      <c r="D1555" s="6">
        <v>17.482500000000002</v>
      </c>
      <c r="E1555" s="6">
        <v>15.69</v>
      </c>
      <c r="F1555" s="6">
        <v>0</v>
      </c>
      <c r="G1555" s="9">
        <v>-9.1999999999999998E-3</v>
      </c>
    </row>
    <row r="1556" spans="1:7" ht="18" thickBot="1">
      <c r="A1556" s="3">
        <v>41803</v>
      </c>
      <c r="B1556" s="10">
        <v>17.762499999999999</v>
      </c>
      <c r="C1556" s="6">
        <v>16.9025</v>
      </c>
      <c r="D1556" s="6">
        <v>17.962499999999999</v>
      </c>
      <c r="E1556" s="6">
        <v>14.5175</v>
      </c>
      <c r="F1556" s="6">
        <v>0</v>
      </c>
      <c r="G1556" s="7">
        <v>5.0900000000000001E-2</v>
      </c>
    </row>
    <row r="1557" spans="1:7" ht="18" thickBot="1">
      <c r="A1557" s="3">
        <v>41806</v>
      </c>
      <c r="B1557" s="10">
        <v>17.982500000000002</v>
      </c>
      <c r="C1557" s="6">
        <v>17.762499999999999</v>
      </c>
      <c r="D1557" s="6">
        <v>18.535</v>
      </c>
      <c r="E1557" s="6">
        <v>15.255000000000001</v>
      </c>
      <c r="F1557" s="6">
        <v>0</v>
      </c>
      <c r="G1557" s="7">
        <v>1.24E-2</v>
      </c>
    </row>
    <row r="1558" spans="1:7" ht="18" thickBot="1">
      <c r="A1558" s="3">
        <v>41807</v>
      </c>
      <c r="B1558" s="11">
        <v>17.695</v>
      </c>
      <c r="C1558" s="6">
        <v>17.982500000000002</v>
      </c>
      <c r="D1558" s="6">
        <v>18.477499999999999</v>
      </c>
      <c r="E1558" s="6">
        <v>16.605</v>
      </c>
      <c r="F1558" s="6">
        <v>0</v>
      </c>
      <c r="G1558" s="9">
        <v>-1.6E-2</v>
      </c>
    </row>
    <row r="1559" spans="1:7" ht="18" thickBot="1">
      <c r="A1559" s="3">
        <v>41808</v>
      </c>
      <c r="B1559" s="10">
        <v>18.579999999999998</v>
      </c>
      <c r="C1559" s="6">
        <v>17.695</v>
      </c>
      <c r="D1559" s="6">
        <v>19.135000000000002</v>
      </c>
      <c r="E1559" s="6">
        <v>14.55</v>
      </c>
      <c r="F1559" s="6">
        <v>0</v>
      </c>
      <c r="G1559" s="7">
        <v>0.05</v>
      </c>
    </row>
    <row r="1560" spans="1:7" ht="18" thickBot="1">
      <c r="A1560" s="3">
        <v>41809</v>
      </c>
      <c r="B1560" s="10">
        <v>18.7425</v>
      </c>
      <c r="C1560" s="6">
        <v>18.579999999999998</v>
      </c>
      <c r="D1560" s="6">
        <v>19.375</v>
      </c>
      <c r="E1560" s="6">
        <v>16.9575</v>
      </c>
      <c r="F1560" s="6">
        <v>0</v>
      </c>
      <c r="G1560" s="7">
        <v>8.6999999999999994E-3</v>
      </c>
    </row>
    <row r="1561" spans="1:7" ht="18" thickBot="1">
      <c r="A1561" s="3">
        <v>41810</v>
      </c>
      <c r="B1561" s="10">
        <v>18.8475</v>
      </c>
      <c r="C1561" s="6">
        <v>18.7425</v>
      </c>
      <c r="D1561" s="6">
        <v>19.245000000000001</v>
      </c>
      <c r="E1561" s="6">
        <v>15.592499999999999</v>
      </c>
      <c r="F1561" s="6">
        <v>0</v>
      </c>
      <c r="G1561" s="7">
        <v>5.5999999999999999E-3</v>
      </c>
    </row>
    <row r="1562" spans="1:7" ht="18" thickBot="1">
      <c r="A1562" s="3">
        <v>41813</v>
      </c>
      <c r="B1562" s="10">
        <v>18.962499999999999</v>
      </c>
      <c r="C1562" s="6">
        <v>18.8475</v>
      </c>
      <c r="D1562" s="6">
        <v>19.535</v>
      </c>
      <c r="E1562" s="6">
        <v>17.815000000000001</v>
      </c>
      <c r="F1562" s="6">
        <v>0</v>
      </c>
      <c r="G1562" s="7">
        <v>6.1000000000000004E-3</v>
      </c>
    </row>
    <row r="1563" spans="1:7" ht="18" thickBot="1">
      <c r="A1563" s="3">
        <v>41814</v>
      </c>
      <c r="B1563" s="10">
        <v>19.1875</v>
      </c>
      <c r="C1563" s="6">
        <v>18.962499999999999</v>
      </c>
      <c r="D1563" s="6">
        <v>20.605</v>
      </c>
      <c r="E1563" s="6">
        <v>18.68</v>
      </c>
      <c r="F1563" s="6">
        <v>0</v>
      </c>
      <c r="G1563" s="7">
        <v>1.1900000000000001E-2</v>
      </c>
    </row>
    <row r="1564" spans="1:7" ht="18" thickBot="1">
      <c r="A1564" s="3">
        <v>41815</v>
      </c>
      <c r="B1564" s="11">
        <v>18.3125</v>
      </c>
      <c r="C1564" s="6">
        <v>19.1875</v>
      </c>
      <c r="D1564" s="6">
        <v>20.1175</v>
      </c>
      <c r="E1564" s="6">
        <v>18.105</v>
      </c>
      <c r="F1564" s="6">
        <v>0</v>
      </c>
      <c r="G1564" s="9">
        <v>-4.5600000000000002E-2</v>
      </c>
    </row>
    <row r="1565" spans="1:7" ht="18" thickBot="1">
      <c r="A1565" s="3">
        <v>41816</v>
      </c>
      <c r="B1565" s="11">
        <v>17.702500000000001</v>
      </c>
      <c r="C1565" s="6">
        <v>18.3125</v>
      </c>
      <c r="D1565" s="6">
        <v>18.497499999999999</v>
      </c>
      <c r="E1565" s="6">
        <v>17.102499999999999</v>
      </c>
      <c r="F1565" s="6">
        <v>0</v>
      </c>
      <c r="G1565" s="9">
        <v>-3.3300000000000003E-2</v>
      </c>
    </row>
    <row r="1566" spans="1:7" ht="18" thickBot="1">
      <c r="A1566" s="3">
        <v>41817</v>
      </c>
      <c r="B1566" s="11">
        <v>17.627500000000001</v>
      </c>
      <c r="C1566" s="6">
        <v>17.702500000000001</v>
      </c>
      <c r="D1566" s="6">
        <v>18.37</v>
      </c>
      <c r="E1566" s="6">
        <v>17.375</v>
      </c>
      <c r="F1566" s="6">
        <v>0</v>
      </c>
      <c r="G1566" s="9">
        <v>-4.1999999999999997E-3</v>
      </c>
    </row>
    <row r="1567" spans="1:7" ht="18" thickBot="1">
      <c r="A1567" s="3">
        <v>41820</v>
      </c>
      <c r="B1567" s="10">
        <v>17.872499999999999</v>
      </c>
      <c r="C1567" s="6">
        <v>17.627500000000001</v>
      </c>
      <c r="D1567" s="6">
        <v>18.452500000000001</v>
      </c>
      <c r="E1567" s="6">
        <v>17.592500000000001</v>
      </c>
      <c r="F1567" s="6">
        <v>0</v>
      </c>
      <c r="G1567" s="7">
        <v>1.3899999999999999E-2</v>
      </c>
    </row>
    <row r="1568" spans="1:7" ht="18" thickBot="1">
      <c r="A1568" s="3">
        <v>41821</v>
      </c>
      <c r="B1568" s="11">
        <v>17.662500000000001</v>
      </c>
      <c r="C1568" s="6">
        <v>17.872499999999999</v>
      </c>
      <c r="D1568" s="6">
        <v>18.149999999999999</v>
      </c>
      <c r="E1568" s="6">
        <v>17.239999999999998</v>
      </c>
      <c r="F1568" s="6">
        <v>0</v>
      </c>
      <c r="G1568" s="9">
        <v>-1.17E-2</v>
      </c>
    </row>
    <row r="1569" spans="1:7" ht="18" thickBot="1">
      <c r="A1569" s="3">
        <v>41822</v>
      </c>
      <c r="B1569" s="11">
        <v>17.57</v>
      </c>
      <c r="C1569" s="6">
        <v>17.662500000000001</v>
      </c>
      <c r="D1569" s="6">
        <v>17.79</v>
      </c>
      <c r="E1569" s="6">
        <v>17.09</v>
      </c>
      <c r="F1569" s="6">
        <v>0</v>
      </c>
      <c r="G1569" s="9">
        <v>-5.1999999999999998E-3</v>
      </c>
    </row>
    <row r="1570" spans="1:7" ht="18" thickBot="1">
      <c r="A1570" s="3">
        <v>41823</v>
      </c>
      <c r="B1570" s="10">
        <v>17.805</v>
      </c>
      <c r="C1570" s="6">
        <v>17.57</v>
      </c>
      <c r="D1570" s="6">
        <v>18.262499999999999</v>
      </c>
      <c r="E1570" s="6">
        <v>17.232500000000002</v>
      </c>
      <c r="F1570" s="6">
        <v>0</v>
      </c>
      <c r="G1570" s="7">
        <v>1.34E-2</v>
      </c>
    </row>
    <row r="1571" spans="1:7" ht="18" thickBot="1">
      <c r="A1571" s="3">
        <v>41824</v>
      </c>
      <c r="B1571" s="10">
        <v>18.155000000000001</v>
      </c>
      <c r="C1571" s="6">
        <v>17.805</v>
      </c>
      <c r="D1571" s="6">
        <v>18.684999999999999</v>
      </c>
      <c r="E1571" s="6">
        <v>17.059999999999999</v>
      </c>
      <c r="F1571" s="6">
        <v>0</v>
      </c>
      <c r="G1571" s="7">
        <v>1.9699999999999999E-2</v>
      </c>
    </row>
    <row r="1572" spans="1:7" ht="18" thickBot="1">
      <c r="A1572" s="3">
        <v>41827</v>
      </c>
      <c r="B1572" s="10">
        <v>19.407499999999999</v>
      </c>
      <c r="C1572" s="6">
        <v>18.155000000000001</v>
      </c>
      <c r="D1572" s="6">
        <v>19.574999999999999</v>
      </c>
      <c r="E1572" s="6">
        <v>17.552499999999998</v>
      </c>
      <c r="F1572" s="6">
        <v>0</v>
      </c>
      <c r="G1572" s="7">
        <v>6.9000000000000006E-2</v>
      </c>
    </row>
    <row r="1573" spans="1:7" ht="18" thickBot="1">
      <c r="A1573" s="3">
        <v>41828</v>
      </c>
      <c r="B1573" s="11">
        <v>19.18</v>
      </c>
      <c r="C1573" s="6">
        <v>19.407499999999999</v>
      </c>
      <c r="D1573" s="6">
        <v>19.947500000000002</v>
      </c>
      <c r="E1573" s="6">
        <v>18.155000000000001</v>
      </c>
      <c r="F1573" s="6">
        <v>0</v>
      </c>
      <c r="G1573" s="9">
        <v>-1.17E-2</v>
      </c>
    </row>
    <row r="1574" spans="1:7" ht="18" thickBot="1">
      <c r="A1574" s="3">
        <v>41829</v>
      </c>
      <c r="B1574" s="11">
        <v>18.1875</v>
      </c>
      <c r="C1574" s="6">
        <v>19.18</v>
      </c>
      <c r="D1574" s="6">
        <v>19.305</v>
      </c>
      <c r="E1574" s="6">
        <v>18.010000000000002</v>
      </c>
      <c r="F1574" s="6">
        <v>0</v>
      </c>
      <c r="G1574" s="9">
        <v>-5.1700000000000003E-2</v>
      </c>
    </row>
    <row r="1575" spans="1:7" ht="18" thickBot="1">
      <c r="A1575" s="3">
        <v>41830</v>
      </c>
      <c r="B1575" s="11">
        <v>15.965</v>
      </c>
      <c r="C1575" s="6">
        <v>18.1875</v>
      </c>
      <c r="D1575" s="6">
        <v>18.1875</v>
      </c>
      <c r="E1575" s="6">
        <v>15.41</v>
      </c>
      <c r="F1575" s="6">
        <v>0</v>
      </c>
      <c r="G1575" s="9">
        <v>-0.1222</v>
      </c>
    </row>
    <row r="1576" spans="1:7" ht="18" thickBot="1">
      <c r="A1576" s="3">
        <v>41831</v>
      </c>
      <c r="B1576" s="11">
        <v>15.7225</v>
      </c>
      <c r="C1576" s="6">
        <v>15.965</v>
      </c>
      <c r="D1576" s="6">
        <v>16.022500000000001</v>
      </c>
      <c r="E1576" s="6">
        <v>14.845000000000001</v>
      </c>
      <c r="F1576" s="6">
        <v>0</v>
      </c>
      <c r="G1576" s="9">
        <v>-1.52E-2</v>
      </c>
    </row>
    <row r="1577" spans="1:7" ht="18" thickBot="1">
      <c r="A1577" s="3">
        <v>41834</v>
      </c>
      <c r="B1577" s="11">
        <v>15.5625</v>
      </c>
      <c r="C1577" s="6">
        <v>15.7225</v>
      </c>
      <c r="D1577" s="6">
        <v>16.7075</v>
      </c>
      <c r="E1577" s="6">
        <v>14.9825</v>
      </c>
      <c r="F1577" s="6">
        <v>0</v>
      </c>
      <c r="G1577" s="9">
        <v>-1.0200000000000001E-2</v>
      </c>
    </row>
    <row r="1578" spans="1:7" ht="18" thickBot="1">
      <c r="A1578" s="3">
        <v>41835</v>
      </c>
      <c r="B1578" s="11">
        <v>14.7675</v>
      </c>
      <c r="C1578" s="6">
        <v>15.5625</v>
      </c>
      <c r="D1578" s="6">
        <v>15.5625</v>
      </c>
      <c r="E1578" s="6">
        <v>13.842499999999999</v>
      </c>
      <c r="F1578" s="6">
        <v>0</v>
      </c>
      <c r="G1578" s="9">
        <v>-5.11E-2</v>
      </c>
    </row>
    <row r="1579" spans="1:7" ht="18" thickBot="1">
      <c r="A1579" s="3">
        <v>41836</v>
      </c>
      <c r="B1579" s="11">
        <v>14.73</v>
      </c>
      <c r="C1579" s="6">
        <v>14.7675</v>
      </c>
      <c r="D1579" s="6">
        <v>15.0825</v>
      </c>
      <c r="E1579" s="6">
        <v>13.815</v>
      </c>
      <c r="F1579" s="6">
        <v>0</v>
      </c>
      <c r="G1579" s="9">
        <v>-2.5000000000000001E-3</v>
      </c>
    </row>
    <row r="1580" spans="1:7" ht="18" thickBot="1">
      <c r="A1580" s="3">
        <v>41837</v>
      </c>
      <c r="B1580" s="10">
        <v>14.965</v>
      </c>
      <c r="C1580" s="6">
        <v>14.73</v>
      </c>
      <c r="D1580" s="6">
        <v>15.18</v>
      </c>
      <c r="E1580" s="6">
        <v>11.942500000000001</v>
      </c>
      <c r="F1580" s="6">
        <v>0</v>
      </c>
      <c r="G1580" s="7">
        <v>1.6E-2</v>
      </c>
    </row>
    <row r="1581" spans="1:7" ht="18" thickBot="1">
      <c r="A1581" s="3">
        <v>41838</v>
      </c>
      <c r="B1581" s="10">
        <v>15.095000000000001</v>
      </c>
      <c r="C1581" s="6">
        <v>14.965</v>
      </c>
      <c r="D1581" s="6">
        <v>15.5275</v>
      </c>
      <c r="E1581" s="6">
        <v>12.977499999999999</v>
      </c>
      <c r="F1581" s="6">
        <v>0</v>
      </c>
      <c r="G1581" s="7">
        <v>8.6999999999999994E-3</v>
      </c>
    </row>
    <row r="1582" spans="1:7" ht="18" thickBot="1">
      <c r="A1582" s="3">
        <v>41841</v>
      </c>
      <c r="B1582" s="11">
        <v>14.897500000000001</v>
      </c>
      <c r="C1582" s="6">
        <v>15.095000000000001</v>
      </c>
      <c r="D1582" s="6">
        <v>15.505000000000001</v>
      </c>
      <c r="E1582" s="6">
        <v>13.625</v>
      </c>
      <c r="F1582" s="6">
        <v>0</v>
      </c>
      <c r="G1582" s="9">
        <v>-1.3100000000000001E-2</v>
      </c>
    </row>
    <row r="1583" spans="1:7" ht="18" thickBot="1">
      <c r="A1583" s="3">
        <v>41842</v>
      </c>
      <c r="B1583" s="11">
        <v>14.64</v>
      </c>
      <c r="C1583" s="6">
        <v>14.897500000000001</v>
      </c>
      <c r="D1583" s="6">
        <v>14.897500000000001</v>
      </c>
      <c r="E1583" s="6">
        <v>12.2475</v>
      </c>
      <c r="F1583" s="6">
        <v>0</v>
      </c>
      <c r="G1583" s="9">
        <v>-1.7299999999999999E-2</v>
      </c>
    </row>
    <row r="1584" spans="1:7" ht="18" thickBot="1">
      <c r="A1584" s="3">
        <v>41843</v>
      </c>
      <c r="B1584" s="10">
        <v>14.69</v>
      </c>
      <c r="C1584" s="6">
        <v>14.64</v>
      </c>
      <c r="D1584" s="6">
        <v>15.095000000000001</v>
      </c>
      <c r="E1584" s="6">
        <v>12.465</v>
      </c>
      <c r="F1584" s="6">
        <v>0</v>
      </c>
      <c r="G1584" s="7">
        <v>3.3999999999999998E-3</v>
      </c>
    </row>
    <row r="1585" spans="1:7" ht="18" thickBot="1">
      <c r="A1585" s="3">
        <v>41844</v>
      </c>
      <c r="B1585" s="10">
        <v>14.72</v>
      </c>
      <c r="C1585" s="6">
        <v>14.69</v>
      </c>
      <c r="D1585" s="6">
        <v>15.147500000000001</v>
      </c>
      <c r="E1585" s="6">
        <v>12.4375</v>
      </c>
      <c r="F1585" s="6">
        <v>0</v>
      </c>
      <c r="G1585" s="7">
        <v>2E-3</v>
      </c>
    </row>
    <row r="1586" spans="1:7" ht="18" thickBot="1">
      <c r="A1586" s="3">
        <v>41845</v>
      </c>
      <c r="B1586" s="11">
        <v>14.22</v>
      </c>
      <c r="C1586" s="6">
        <v>14.72</v>
      </c>
      <c r="D1586" s="6">
        <v>14.9975</v>
      </c>
      <c r="E1586" s="6">
        <v>12.7775</v>
      </c>
      <c r="F1586" s="6">
        <v>0</v>
      </c>
      <c r="G1586" s="9">
        <v>-3.4000000000000002E-2</v>
      </c>
    </row>
    <row r="1587" spans="1:7" ht="18" thickBot="1">
      <c r="A1587" s="3">
        <v>41848</v>
      </c>
      <c r="B1587" s="10">
        <v>14.3225</v>
      </c>
      <c r="C1587" s="6">
        <v>14.22</v>
      </c>
      <c r="D1587" s="6">
        <v>15.1</v>
      </c>
      <c r="E1587" s="6">
        <v>14.105</v>
      </c>
      <c r="F1587" s="6">
        <v>0</v>
      </c>
      <c r="G1587" s="7">
        <v>7.1999999999999998E-3</v>
      </c>
    </row>
    <row r="1588" spans="1:7" ht="18" thickBot="1">
      <c r="A1588" s="3">
        <v>41850</v>
      </c>
      <c r="B1588" s="11">
        <v>13.887499999999999</v>
      </c>
      <c r="C1588" s="6">
        <v>14.3225</v>
      </c>
      <c r="D1588" s="6">
        <v>14.76</v>
      </c>
      <c r="E1588" s="6">
        <v>13.692500000000001</v>
      </c>
      <c r="F1588" s="6">
        <v>0</v>
      </c>
      <c r="G1588" s="9">
        <v>-3.04E-2</v>
      </c>
    </row>
    <row r="1589" spans="1:7" ht="18" thickBot="1">
      <c r="A1589" s="3">
        <v>41851</v>
      </c>
      <c r="B1589" s="11">
        <v>13.8225</v>
      </c>
      <c r="C1589" s="6">
        <v>13.887499999999999</v>
      </c>
      <c r="D1589" s="6">
        <v>14.067500000000001</v>
      </c>
      <c r="E1589" s="6">
        <v>13.125</v>
      </c>
      <c r="F1589" s="6">
        <v>0</v>
      </c>
      <c r="G1589" s="9">
        <v>-4.7000000000000002E-3</v>
      </c>
    </row>
    <row r="1590" spans="1:7" ht="18" thickBot="1">
      <c r="A1590" s="3">
        <v>41852</v>
      </c>
      <c r="B1590" s="10">
        <v>15.22</v>
      </c>
      <c r="C1590" s="6">
        <v>13.8225</v>
      </c>
      <c r="D1590" s="6">
        <v>15.38</v>
      </c>
      <c r="E1590" s="6">
        <v>13.7125</v>
      </c>
      <c r="F1590" s="6">
        <v>0</v>
      </c>
      <c r="G1590" s="7">
        <v>0.1011</v>
      </c>
    </row>
    <row r="1591" spans="1:7" ht="18" thickBot="1">
      <c r="A1591" s="3">
        <v>41855</v>
      </c>
      <c r="B1591" s="11">
        <v>14.815</v>
      </c>
      <c r="C1591" s="6">
        <v>15.22</v>
      </c>
      <c r="D1591" s="6">
        <v>15.4725</v>
      </c>
      <c r="E1591" s="6">
        <v>14.307499999999999</v>
      </c>
      <c r="F1591" s="6">
        <v>0</v>
      </c>
      <c r="G1591" s="9">
        <v>-2.6599999999999999E-2</v>
      </c>
    </row>
    <row r="1592" spans="1:7" ht="18" thickBot="1">
      <c r="A1592" s="3">
        <v>41856</v>
      </c>
      <c r="B1592" s="11">
        <v>13.9475</v>
      </c>
      <c r="C1592" s="6">
        <v>14.815</v>
      </c>
      <c r="D1592" s="6">
        <v>14.815</v>
      </c>
      <c r="E1592" s="6">
        <v>13.6675</v>
      </c>
      <c r="F1592" s="6">
        <v>0</v>
      </c>
      <c r="G1592" s="9">
        <v>-5.8599999999999999E-2</v>
      </c>
    </row>
    <row r="1593" spans="1:7" ht="18" thickBot="1">
      <c r="A1593" s="3">
        <v>41857</v>
      </c>
      <c r="B1593" s="10">
        <v>14.297499999999999</v>
      </c>
      <c r="C1593" s="6">
        <v>13.9475</v>
      </c>
      <c r="D1593" s="6">
        <v>14.565</v>
      </c>
      <c r="E1593" s="6">
        <v>12.9175</v>
      </c>
      <c r="F1593" s="6">
        <v>0</v>
      </c>
      <c r="G1593" s="7">
        <v>2.5100000000000001E-2</v>
      </c>
    </row>
    <row r="1594" spans="1:7" ht="18" thickBot="1">
      <c r="A1594" s="3">
        <v>41858</v>
      </c>
      <c r="B1594" s="11">
        <v>14.137499999999999</v>
      </c>
      <c r="C1594" s="6">
        <v>14.297499999999999</v>
      </c>
      <c r="D1594" s="6">
        <v>14.455</v>
      </c>
      <c r="E1594" s="6">
        <v>13.02</v>
      </c>
      <c r="F1594" s="6">
        <v>0</v>
      </c>
      <c r="G1594" s="9">
        <v>-1.12E-2</v>
      </c>
    </row>
    <row r="1595" spans="1:7" ht="18" thickBot="1">
      <c r="A1595" s="3">
        <v>41859</v>
      </c>
      <c r="B1595" s="10">
        <v>14.6175</v>
      </c>
      <c r="C1595" s="6">
        <v>14.137499999999999</v>
      </c>
      <c r="D1595" s="6">
        <v>15.18</v>
      </c>
      <c r="E1595" s="6">
        <v>13.025</v>
      </c>
      <c r="F1595" s="6">
        <v>0</v>
      </c>
      <c r="G1595" s="7">
        <v>3.4000000000000002E-2</v>
      </c>
    </row>
    <row r="1596" spans="1:7" ht="18" thickBot="1">
      <c r="A1596" s="3">
        <v>41862</v>
      </c>
      <c r="B1596" s="11">
        <v>13.9975</v>
      </c>
      <c r="C1596" s="6">
        <v>14.6175</v>
      </c>
      <c r="D1596" s="6">
        <v>14.762499999999999</v>
      </c>
      <c r="E1596" s="6">
        <v>13.4825</v>
      </c>
      <c r="F1596" s="6">
        <v>0</v>
      </c>
      <c r="G1596" s="9">
        <v>-4.24E-2</v>
      </c>
    </row>
    <row r="1597" spans="1:7" ht="18" thickBot="1">
      <c r="A1597" s="3">
        <v>41863</v>
      </c>
      <c r="B1597" s="11">
        <v>13.467499999999999</v>
      </c>
      <c r="C1597" s="6">
        <v>13.9975</v>
      </c>
      <c r="D1597" s="6">
        <v>14.4275</v>
      </c>
      <c r="E1597" s="6">
        <v>12.33</v>
      </c>
      <c r="F1597" s="6">
        <v>0</v>
      </c>
      <c r="G1597" s="9">
        <v>-3.7900000000000003E-2</v>
      </c>
    </row>
    <row r="1598" spans="1:7" ht="18" thickBot="1">
      <c r="A1598" s="3">
        <v>41864</v>
      </c>
      <c r="B1598" s="10">
        <v>13.762499999999999</v>
      </c>
      <c r="C1598" s="6">
        <v>13.467499999999999</v>
      </c>
      <c r="D1598" s="6">
        <v>14.0875</v>
      </c>
      <c r="E1598" s="6">
        <v>12.72</v>
      </c>
      <c r="F1598" s="6">
        <v>0</v>
      </c>
      <c r="G1598" s="7">
        <v>2.1899999999999999E-2</v>
      </c>
    </row>
    <row r="1599" spans="1:7" ht="18" thickBot="1">
      <c r="A1599" s="3">
        <v>41865</v>
      </c>
      <c r="B1599" s="11">
        <v>13.22</v>
      </c>
      <c r="C1599" s="6">
        <v>13.762499999999999</v>
      </c>
      <c r="D1599" s="6">
        <v>13.762499999999999</v>
      </c>
      <c r="E1599" s="6">
        <v>11.8375</v>
      </c>
      <c r="F1599" s="6">
        <v>0</v>
      </c>
      <c r="G1599" s="9">
        <v>-3.9399999999999998E-2</v>
      </c>
    </row>
    <row r="1600" spans="1:7" ht="18" thickBot="1">
      <c r="A1600" s="3">
        <v>41869</v>
      </c>
      <c r="B1600" s="10">
        <v>13.5025</v>
      </c>
      <c r="C1600" s="6">
        <v>13.22</v>
      </c>
      <c r="D1600" s="6">
        <v>14.195</v>
      </c>
      <c r="E1600" s="6">
        <v>11.977499999999999</v>
      </c>
      <c r="F1600" s="6">
        <v>0</v>
      </c>
      <c r="G1600" s="7">
        <v>2.1399999999999999E-2</v>
      </c>
    </row>
    <row r="1601" spans="1:7" ht="18" thickBot="1">
      <c r="A1601" s="3">
        <v>41870</v>
      </c>
      <c r="B1601" s="10">
        <v>13.904999999999999</v>
      </c>
      <c r="C1601" s="6">
        <v>13.5025</v>
      </c>
      <c r="D1601" s="6">
        <v>14.2075</v>
      </c>
      <c r="E1601" s="6">
        <v>11.945</v>
      </c>
      <c r="F1601" s="6">
        <v>0</v>
      </c>
      <c r="G1601" s="7">
        <v>2.98E-2</v>
      </c>
    </row>
    <row r="1602" spans="1:7" ht="18" thickBot="1">
      <c r="A1602" s="3">
        <v>41871</v>
      </c>
      <c r="B1602" s="11">
        <v>13.66</v>
      </c>
      <c r="C1602" s="6">
        <v>13.904999999999999</v>
      </c>
      <c r="D1602" s="6">
        <v>14.33</v>
      </c>
      <c r="E1602" s="6">
        <v>12.4575</v>
      </c>
      <c r="F1602" s="6">
        <v>0</v>
      </c>
      <c r="G1602" s="9">
        <v>-1.7600000000000001E-2</v>
      </c>
    </row>
    <row r="1603" spans="1:7" ht="18" thickBot="1">
      <c r="A1603" s="3">
        <v>41872</v>
      </c>
      <c r="B1603" s="10">
        <v>13.7325</v>
      </c>
      <c r="C1603" s="6">
        <v>13.66</v>
      </c>
      <c r="D1603" s="6">
        <v>14.36</v>
      </c>
      <c r="E1603" s="6">
        <v>12.0075</v>
      </c>
      <c r="F1603" s="6">
        <v>0</v>
      </c>
      <c r="G1603" s="7">
        <v>5.3E-3</v>
      </c>
    </row>
    <row r="1604" spans="1:7" ht="18" thickBot="1">
      <c r="A1604" s="3">
        <v>41873</v>
      </c>
      <c r="B1604" s="11">
        <v>13.62</v>
      </c>
      <c r="C1604" s="6">
        <v>13.7325</v>
      </c>
      <c r="D1604" s="6">
        <v>13.9725</v>
      </c>
      <c r="E1604" s="6">
        <v>12.202500000000001</v>
      </c>
      <c r="F1604" s="6">
        <v>0</v>
      </c>
      <c r="G1604" s="9">
        <v>-8.2000000000000007E-3</v>
      </c>
    </row>
    <row r="1605" spans="1:7" ht="18" thickBot="1">
      <c r="A1605" s="3">
        <v>41876</v>
      </c>
      <c r="B1605" s="10">
        <v>13.7875</v>
      </c>
      <c r="C1605" s="6">
        <v>13.62</v>
      </c>
      <c r="D1605" s="6">
        <v>14.164999999999999</v>
      </c>
      <c r="E1605" s="6">
        <v>12.0075</v>
      </c>
      <c r="F1605" s="6">
        <v>0</v>
      </c>
      <c r="G1605" s="7">
        <v>1.23E-2</v>
      </c>
    </row>
    <row r="1606" spans="1:7" ht="18" thickBot="1">
      <c r="A1606" s="3">
        <v>41877</v>
      </c>
      <c r="B1606" s="10">
        <v>13.9025</v>
      </c>
      <c r="C1606" s="6">
        <v>13.7875</v>
      </c>
      <c r="D1606" s="6">
        <v>14.52</v>
      </c>
      <c r="E1606" s="6">
        <v>13.28</v>
      </c>
      <c r="F1606" s="6">
        <v>0</v>
      </c>
      <c r="G1606" s="7">
        <v>8.3000000000000001E-3</v>
      </c>
    </row>
    <row r="1607" spans="1:7" ht="18" thickBot="1">
      <c r="A1607" s="3">
        <v>41878</v>
      </c>
      <c r="B1607" s="11">
        <v>13.0625</v>
      </c>
      <c r="C1607" s="6">
        <v>13.9025</v>
      </c>
      <c r="D1607" s="6">
        <v>13.9025</v>
      </c>
      <c r="E1607" s="6">
        <v>12.7425</v>
      </c>
      <c r="F1607" s="6">
        <v>0</v>
      </c>
      <c r="G1607" s="9">
        <v>-6.0400000000000002E-2</v>
      </c>
    </row>
    <row r="1608" spans="1:7" ht="18" thickBot="1">
      <c r="A1608" s="3">
        <v>41879</v>
      </c>
      <c r="B1608" s="10">
        <v>13.067500000000001</v>
      </c>
      <c r="C1608" s="6">
        <v>13.0625</v>
      </c>
      <c r="D1608" s="6">
        <v>14.345000000000001</v>
      </c>
      <c r="E1608" s="6">
        <v>12.324999999999999</v>
      </c>
      <c r="F1608" s="6">
        <v>0</v>
      </c>
      <c r="G1608" s="7">
        <v>4.0000000000000002E-4</v>
      </c>
    </row>
    <row r="1609" spans="1:7" ht="18" thickBot="1">
      <c r="A1609" s="3">
        <v>41883</v>
      </c>
      <c r="B1609" s="10">
        <v>13.53</v>
      </c>
      <c r="C1609" s="6">
        <v>13.067500000000001</v>
      </c>
      <c r="D1609" s="6">
        <v>13.675000000000001</v>
      </c>
      <c r="E1609" s="6">
        <v>12.8575</v>
      </c>
      <c r="F1609" s="6">
        <v>0</v>
      </c>
      <c r="G1609" s="7">
        <v>3.5400000000000001E-2</v>
      </c>
    </row>
    <row r="1610" spans="1:7" ht="18" thickBot="1">
      <c r="A1610" s="3">
        <v>41884</v>
      </c>
      <c r="B1610" s="11">
        <v>13.4475</v>
      </c>
      <c r="C1610" s="6">
        <v>13.53</v>
      </c>
      <c r="D1610" s="6">
        <v>13.91</v>
      </c>
      <c r="E1610" s="6">
        <v>12.484999999999999</v>
      </c>
      <c r="F1610" s="6">
        <v>0</v>
      </c>
      <c r="G1610" s="9">
        <v>-6.1000000000000004E-3</v>
      </c>
    </row>
    <row r="1611" spans="1:7" ht="18" thickBot="1">
      <c r="A1611" s="3">
        <v>41885</v>
      </c>
      <c r="B1611" s="11">
        <v>13.3925</v>
      </c>
      <c r="C1611" s="6">
        <v>13.4475</v>
      </c>
      <c r="D1611" s="6">
        <v>13.952500000000001</v>
      </c>
      <c r="E1611" s="6">
        <v>12.567500000000001</v>
      </c>
      <c r="F1611" s="6">
        <v>0</v>
      </c>
      <c r="G1611" s="9">
        <v>-4.1000000000000003E-3</v>
      </c>
    </row>
    <row r="1612" spans="1:7" ht="18" thickBot="1">
      <c r="A1612" s="3">
        <v>41886</v>
      </c>
      <c r="B1612" s="11">
        <v>13.077500000000001</v>
      </c>
      <c r="C1612" s="6">
        <v>13.3925</v>
      </c>
      <c r="D1612" s="6">
        <v>13.615</v>
      </c>
      <c r="E1612" s="6">
        <v>12.397500000000001</v>
      </c>
      <c r="F1612" s="6">
        <v>0</v>
      </c>
      <c r="G1612" s="9">
        <v>-2.35E-2</v>
      </c>
    </row>
    <row r="1613" spans="1:7" ht="18" thickBot="1">
      <c r="A1613" s="3">
        <v>41887</v>
      </c>
      <c r="B1613" s="11">
        <v>12.935</v>
      </c>
      <c r="C1613" s="6">
        <v>13.077500000000001</v>
      </c>
      <c r="D1613" s="6">
        <v>13.307499999999999</v>
      </c>
      <c r="E1613" s="6">
        <v>12.305</v>
      </c>
      <c r="F1613" s="6">
        <v>0</v>
      </c>
      <c r="G1613" s="9">
        <v>-1.09E-2</v>
      </c>
    </row>
    <row r="1614" spans="1:7" ht="18" thickBot="1">
      <c r="A1614" s="3">
        <v>41890</v>
      </c>
      <c r="B1614" s="11">
        <v>12.7925</v>
      </c>
      <c r="C1614" s="6">
        <v>12.935</v>
      </c>
      <c r="D1614" s="6">
        <v>13.0725</v>
      </c>
      <c r="E1614" s="6">
        <v>12.1775</v>
      </c>
      <c r="F1614" s="6">
        <v>0</v>
      </c>
      <c r="G1614" s="9">
        <v>-1.0999999999999999E-2</v>
      </c>
    </row>
    <row r="1615" spans="1:7" ht="18" thickBot="1">
      <c r="A1615" s="3">
        <v>41891</v>
      </c>
      <c r="B1615" s="11">
        <v>12.7575</v>
      </c>
      <c r="C1615" s="6">
        <v>12.7925</v>
      </c>
      <c r="D1615" s="6">
        <v>13.0425</v>
      </c>
      <c r="E1615" s="6">
        <v>11.012499999999999</v>
      </c>
      <c r="F1615" s="6">
        <v>0</v>
      </c>
      <c r="G1615" s="9">
        <v>-2.7000000000000001E-3</v>
      </c>
    </row>
    <row r="1616" spans="1:7" ht="18" thickBot="1">
      <c r="A1616" s="3">
        <v>41892</v>
      </c>
      <c r="B1616" s="10">
        <v>12.93</v>
      </c>
      <c r="C1616" s="6">
        <v>12.7575</v>
      </c>
      <c r="D1616" s="6">
        <v>13.11</v>
      </c>
      <c r="E1616" s="6">
        <v>11.805</v>
      </c>
      <c r="F1616" s="6">
        <v>0</v>
      </c>
      <c r="G1616" s="7">
        <v>1.35E-2</v>
      </c>
    </row>
    <row r="1617" spans="1:7" ht="18" thickBot="1">
      <c r="A1617" s="3">
        <v>41893</v>
      </c>
      <c r="B1617" s="11">
        <v>12.5175</v>
      </c>
      <c r="C1617" s="6">
        <v>12.93</v>
      </c>
      <c r="D1617" s="6">
        <v>13.14</v>
      </c>
      <c r="E1617" s="6">
        <v>11.815</v>
      </c>
      <c r="F1617" s="6">
        <v>0</v>
      </c>
      <c r="G1617" s="9">
        <v>-3.1899999999999998E-2</v>
      </c>
    </row>
    <row r="1618" spans="1:7" ht="18" thickBot="1">
      <c r="A1618" s="3">
        <v>41894</v>
      </c>
      <c r="B1618" s="11">
        <v>12.365</v>
      </c>
      <c r="C1618" s="6">
        <v>12.5175</v>
      </c>
      <c r="D1618" s="6">
        <v>12.62</v>
      </c>
      <c r="E1618" s="6">
        <v>11.397500000000001</v>
      </c>
      <c r="F1618" s="6">
        <v>0</v>
      </c>
      <c r="G1618" s="9">
        <v>-1.2200000000000001E-2</v>
      </c>
    </row>
    <row r="1619" spans="1:7" ht="18" thickBot="1">
      <c r="A1619" s="3">
        <v>41897</v>
      </c>
      <c r="B1619" s="10">
        <v>13.255000000000001</v>
      </c>
      <c r="C1619" s="6">
        <v>12.365</v>
      </c>
      <c r="D1619" s="6">
        <v>13.362500000000001</v>
      </c>
      <c r="E1619" s="6">
        <v>12.0375</v>
      </c>
      <c r="F1619" s="6">
        <v>0</v>
      </c>
      <c r="G1619" s="7">
        <v>7.1999999999999995E-2</v>
      </c>
    </row>
    <row r="1620" spans="1:7" ht="18" thickBot="1">
      <c r="A1620" s="3">
        <v>41898</v>
      </c>
      <c r="B1620" s="10">
        <v>13.282500000000001</v>
      </c>
      <c r="C1620" s="6">
        <v>13.255000000000001</v>
      </c>
      <c r="D1620" s="6">
        <v>13.7325</v>
      </c>
      <c r="E1620" s="6">
        <v>12.047499999999999</v>
      </c>
      <c r="F1620" s="6">
        <v>0</v>
      </c>
      <c r="G1620" s="7">
        <v>2.0999999999999999E-3</v>
      </c>
    </row>
    <row r="1621" spans="1:7" ht="18" thickBot="1">
      <c r="A1621" s="3">
        <v>41899</v>
      </c>
      <c r="B1621" s="11">
        <v>12.9475</v>
      </c>
      <c r="C1621" s="6">
        <v>13.282500000000001</v>
      </c>
      <c r="D1621" s="6">
        <v>13.282500000000001</v>
      </c>
      <c r="E1621" s="6">
        <v>11.262499999999999</v>
      </c>
      <c r="F1621" s="6">
        <v>0</v>
      </c>
      <c r="G1621" s="9">
        <v>-2.52E-2</v>
      </c>
    </row>
    <row r="1622" spans="1:7" ht="18" thickBot="1">
      <c r="A1622" s="3">
        <v>41900</v>
      </c>
      <c r="B1622" s="11">
        <v>12.324999999999999</v>
      </c>
      <c r="C1622" s="6">
        <v>12.9475</v>
      </c>
      <c r="D1622" s="6">
        <v>12.9475</v>
      </c>
      <c r="E1622" s="6">
        <v>11.05</v>
      </c>
      <c r="F1622" s="6">
        <v>0</v>
      </c>
      <c r="G1622" s="9">
        <v>-4.8099999999999997E-2</v>
      </c>
    </row>
    <row r="1623" spans="1:7" ht="18" thickBot="1">
      <c r="A1623" s="3">
        <v>41901</v>
      </c>
      <c r="B1623" s="11">
        <v>11.887499999999999</v>
      </c>
      <c r="C1623" s="6">
        <v>12.324999999999999</v>
      </c>
      <c r="D1623" s="6">
        <v>12.4025</v>
      </c>
      <c r="E1623" s="6">
        <v>11.3825</v>
      </c>
      <c r="F1623" s="6">
        <v>0</v>
      </c>
      <c r="G1623" s="9">
        <v>-3.5499999999999997E-2</v>
      </c>
    </row>
    <row r="1624" spans="1:7" ht="18" thickBot="1">
      <c r="A1624" s="3">
        <v>41904</v>
      </c>
      <c r="B1624" s="11">
        <v>11.565</v>
      </c>
      <c r="C1624" s="6">
        <v>11.887499999999999</v>
      </c>
      <c r="D1624" s="6">
        <v>12.4375</v>
      </c>
      <c r="E1624" s="6">
        <v>10.315</v>
      </c>
      <c r="F1624" s="6">
        <v>0</v>
      </c>
      <c r="G1624" s="9">
        <v>-2.7099999999999999E-2</v>
      </c>
    </row>
    <row r="1625" spans="1:7" ht="18" thickBot="1">
      <c r="A1625" s="3">
        <v>41905</v>
      </c>
      <c r="B1625" s="10">
        <v>12.41</v>
      </c>
      <c r="C1625" s="6">
        <v>11.565</v>
      </c>
      <c r="D1625" s="6">
        <v>12.8725</v>
      </c>
      <c r="E1625" s="6">
        <v>11.08</v>
      </c>
      <c r="F1625" s="6">
        <v>0</v>
      </c>
      <c r="G1625" s="7">
        <v>7.3099999999999998E-2</v>
      </c>
    </row>
    <row r="1626" spans="1:7" ht="18" thickBot="1">
      <c r="A1626" s="3">
        <v>41906</v>
      </c>
      <c r="B1626" s="10">
        <v>12.535</v>
      </c>
      <c r="C1626" s="6">
        <v>12.41</v>
      </c>
      <c r="D1626" s="6">
        <v>13.515000000000001</v>
      </c>
      <c r="E1626" s="6">
        <v>11.887499999999999</v>
      </c>
      <c r="F1626" s="6">
        <v>0</v>
      </c>
      <c r="G1626" s="7">
        <v>1.01E-2</v>
      </c>
    </row>
    <row r="1627" spans="1:7" ht="18" thickBot="1">
      <c r="A1627" s="3">
        <v>41907</v>
      </c>
      <c r="B1627" s="10">
        <v>13.297499999999999</v>
      </c>
      <c r="C1627" s="6">
        <v>12.535</v>
      </c>
      <c r="D1627" s="6">
        <v>13.8825</v>
      </c>
      <c r="E1627" s="6">
        <v>11.58</v>
      </c>
      <c r="F1627" s="6">
        <v>0</v>
      </c>
      <c r="G1627" s="7">
        <v>6.08E-2</v>
      </c>
    </row>
    <row r="1628" spans="1:7" ht="18" thickBot="1">
      <c r="A1628" s="3">
        <v>41908</v>
      </c>
      <c r="B1628" s="11">
        <v>12.9275</v>
      </c>
      <c r="C1628" s="6">
        <v>13.297499999999999</v>
      </c>
      <c r="D1628" s="6">
        <v>14.8325</v>
      </c>
      <c r="E1628" s="6">
        <v>12.5375</v>
      </c>
      <c r="F1628" s="6">
        <v>0</v>
      </c>
      <c r="G1628" s="9">
        <v>-2.7799999999999998E-2</v>
      </c>
    </row>
    <row r="1629" spans="1:7" ht="18" thickBot="1">
      <c r="A1629" s="3">
        <v>41911</v>
      </c>
      <c r="B1629" s="10">
        <v>13.385</v>
      </c>
      <c r="C1629" s="6">
        <v>12.9275</v>
      </c>
      <c r="D1629" s="6">
        <v>14.227499999999999</v>
      </c>
      <c r="E1629" s="6">
        <v>12.7675</v>
      </c>
      <c r="F1629" s="6">
        <v>0</v>
      </c>
      <c r="G1629" s="7">
        <v>3.5400000000000001E-2</v>
      </c>
    </row>
    <row r="1630" spans="1:7" ht="18" thickBot="1">
      <c r="A1630" s="3">
        <v>41912</v>
      </c>
      <c r="B1630" s="11">
        <v>13.145</v>
      </c>
      <c r="C1630" s="6">
        <v>13.385</v>
      </c>
      <c r="D1630" s="6">
        <v>13.567500000000001</v>
      </c>
      <c r="E1630" s="6">
        <v>12.7225</v>
      </c>
      <c r="F1630" s="6">
        <v>0</v>
      </c>
      <c r="G1630" s="9">
        <v>-1.7899999999999999E-2</v>
      </c>
    </row>
    <row r="1631" spans="1:7" ht="18" thickBot="1">
      <c r="A1631" s="3">
        <v>41913</v>
      </c>
      <c r="B1631" s="11">
        <v>13</v>
      </c>
      <c r="C1631" s="6">
        <v>13.145</v>
      </c>
      <c r="D1631" s="6">
        <v>13.477499999999999</v>
      </c>
      <c r="E1631" s="6">
        <v>12.8325</v>
      </c>
      <c r="F1631" s="6">
        <v>0</v>
      </c>
      <c r="G1631" s="9">
        <v>-1.0999999999999999E-2</v>
      </c>
    </row>
    <row r="1632" spans="1:7" ht="18" thickBot="1">
      <c r="A1632" s="3">
        <v>41919</v>
      </c>
      <c r="B1632" s="10">
        <v>14.4625</v>
      </c>
      <c r="C1632" s="6">
        <v>13</v>
      </c>
      <c r="D1632" s="6">
        <v>14.57</v>
      </c>
      <c r="E1632" s="6">
        <v>13</v>
      </c>
      <c r="F1632" s="6">
        <v>0</v>
      </c>
      <c r="G1632" s="7">
        <v>0.1125</v>
      </c>
    </row>
    <row r="1633" spans="1:7" ht="18" thickBot="1">
      <c r="A1633" s="3">
        <v>41920</v>
      </c>
      <c r="B1633" s="11">
        <v>14.112500000000001</v>
      </c>
      <c r="C1633" s="6">
        <v>14.4625</v>
      </c>
      <c r="D1633" s="6">
        <v>14.8475</v>
      </c>
      <c r="E1633" s="6">
        <v>13.675000000000001</v>
      </c>
      <c r="F1633" s="6">
        <v>0</v>
      </c>
      <c r="G1633" s="9">
        <v>-2.4199999999999999E-2</v>
      </c>
    </row>
    <row r="1634" spans="1:7" ht="18" thickBot="1">
      <c r="A1634" s="3">
        <v>41921</v>
      </c>
      <c r="B1634" s="11">
        <v>13.154999999999999</v>
      </c>
      <c r="C1634" s="6">
        <v>14.112500000000001</v>
      </c>
      <c r="D1634" s="6">
        <v>14.112500000000001</v>
      </c>
      <c r="E1634" s="6">
        <v>12.7475</v>
      </c>
      <c r="F1634" s="6">
        <v>0</v>
      </c>
      <c r="G1634" s="9">
        <v>-6.7799999999999999E-2</v>
      </c>
    </row>
    <row r="1635" spans="1:7" ht="18" thickBot="1">
      <c r="A1635" s="3">
        <v>41922</v>
      </c>
      <c r="B1635" s="10">
        <v>14.33</v>
      </c>
      <c r="C1635" s="6">
        <v>13.154999999999999</v>
      </c>
      <c r="D1635" s="6">
        <v>14.455</v>
      </c>
      <c r="E1635" s="6">
        <v>12.445</v>
      </c>
      <c r="F1635" s="6">
        <v>0</v>
      </c>
      <c r="G1635" s="7">
        <v>8.9300000000000004E-2</v>
      </c>
    </row>
    <row r="1636" spans="1:7" ht="18" thickBot="1">
      <c r="A1636" s="3">
        <v>41925</v>
      </c>
      <c r="B1636" s="10">
        <v>14.5</v>
      </c>
      <c r="C1636" s="6">
        <v>14.33</v>
      </c>
      <c r="D1636" s="6">
        <v>15.23</v>
      </c>
      <c r="E1636" s="6">
        <v>14.0725</v>
      </c>
      <c r="F1636" s="6">
        <v>0</v>
      </c>
      <c r="G1636" s="7">
        <v>1.1900000000000001E-2</v>
      </c>
    </row>
    <row r="1637" spans="1:7" ht="18" thickBot="1">
      <c r="A1637" s="3">
        <v>41926</v>
      </c>
      <c r="B1637" s="10">
        <v>14.592499999999999</v>
      </c>
      <c r="C1637" s="6">
        <v>14.5</v>
      </c>
      <c r="D1637" s="6">
        <v>15.3025</v>
      </c>
      <c r="E1637" s="6">
        <v>12.932499999999999</v>
      </c>
      <c r="F1637" s="6">
        <v>0</v>
      </c>
      <c r="G1637" s="7">
        <v>6.4000000000000003E-3</v>
      </c>
    </row>
    <row r="1638" spans="1:7" ht="18" thickBot="1">
      <c r="A1638" s="3">
        <v>41928</v>
      </c>
      <c r="B1638" s="10">
        <v>16.432500000000001</v>
      </c>
      <c r="C1638" s="6">
        <v>14.592499999999999</v>
      </c>
      <c r="D1638" s="6">
        <v>16.885000000000002</v>
      </c>
      <c r="E1638" s="6">
        <v>14.32</v>
      </c>
      <c r="F1638" s="6">
        <v>0</v>
      </c>
      <c r="G1638" s="7">
        <v>0.12609999999999999</v>
      </c>
    </row>
    <row r="1639" spans="1:7" ht="18" thickBot="1">
      <c r="A1639" s="3">
        <v>41929</v>
      </c>
      <c r="B1639" s="11">
        <v>16.399999999999999</v>
      </c>
      <c r="C1639" s="6">
        <v>16.432500000000001</v>
      </c>
      <c r="D1639" s="6">
        <v>16.855</v>
      </c>
      <c r="E1639" s="6">
        <v>14.737500000000001</v>
      </c>
      <c r="F1639" s="6">
        <v>0</v>
      </c>
      <c r="G1639" s="9">
        <v>-2E-3</v>
      </c>
    </row>
    <row r="1640" spans="1:7" ht="18" thickBot="1">
      <c r="A1640" s="3">
        <v>41932</v>
      </c>
      <c r="B1640" s="11">
        <v>14.19</v>
      </c>
      <c r="C1640" s="6">
        <v>16.399999999999999</v>
      </c>
      <c r="D1640" s="6">
        <v>16.399999999999999</v>
      </c>
      <c r="E1640" s="6">
        <v>12.94</v>
      </c>
      <c r="F1640" s="6">
        <v>0</v>
      </c>
      <c r="G1640" s="9">
        <v>-0.1348</v>
      </c>
    </row>
    <row r="1641" spans="1:7" ht="18" thickBot="1">
      <c r="A1641" s="3">
        <v>41933</v>
      </c>
      <c r="B1641" s="11">
        <v>13.33</v>
      </c>
      <c r="C1641" s="6">
        <v>14.19</v>
      </c>
      <c r="D1641" s="6">
        <v>14.19</v>
      </c>
      <c r="E1641" s="6">
        <v>11.98</v>
      </c>
      <c r="F1641" s="6">
        <v>0</v>
      </c>
      <c r="G1641" s="9">
        <v>-6.0600000000000001E-2</v>
      </c>
    </row>
    <row r="1642" spans="1:7" ht="18" thickBot="1">
      <c r="A1642" s="3">
        <v>41934</v>
      </c>
      <c r="B1642" s="11">
        <v>13.03</v>
      </c>
      <c r="C1642" s="6">
        <v>13.33</v>
      </c>
      <c r="D1642" s="6">
        <v>13.33</v>
      </c>
      <c r="E1642" s="6">
        <v>12.04</v>
      </c>
      <c r="F1642" s="6">
        <v>0</v>
      </c>
      <c r="G1642" s="9">
        <v>-2.2499999999999999E-2</v>
      </c>
    </row>
    <row r="1643" spans="1:7" ht="18" thickBot="1">
      <c r="A1643" s="3">
        <v>41935</v>
      </c>
      <c r="B1643" s="11">
        <v>12.862500000000001</v>
      </c>
      <c r="C1643" s="6">
        <v>13.03</v>
      </c>
      <c r="D1643" s="6">
        <v>13.115</v>
      </c>
      <c r="E1643" s="6">
        <v>11.845000000000001</v>
      </c>
      <c r="F1643" s="6">
        <v>0</v>
      </c>
      <c r="G1643" s="9">
        <v>-1.29E-2</v>
      </c>
    </row>
    <row r="1644" spans="1:7" ht="18" thickBot="1">
      <c r="A1644" s="3">
        <v>41939</v>
      </c>
      <c r="B1644" s="10">
        <v>13.515000000000001</v>
      </c>
      <c r="C1644" s="6">
        <v>12.862500000000001</v>
      </c>
      <c r="D1644" s="6">
        <v>13.795</v>
      </c>
      <c r="E1644" s="6">
        <v>11.922499999999999</v>
      </c>
      <c r="F1644" s="6">
        <v>0</v>
      </c>
      <c r="G1644" s="7">
        <v>5.0700000000000002E-2</v>
      </c>
    </row>
    <row r="1645" spans="1:7" ht="18" thickBot="1">
      <c r="A1645" s="3">
        <v>41940</v>
      </c>
      <c r="B1645" s="11">
        <v>13.3225</v>
      </c>
      <c r="C1645" s="6">
        <v>13.515000000000001</v>
      </c>
      <c r="D1645" s="6">
        <v>13.654999999999999</v>
      </c>
      <c r="E1645" s="6">
        <v>12.035</v>
      </c>
      <c r="F1645" s="6">
        <v>0</v>
      </c>
      <c r="G1645" s="9">
        <v>-1.4200000000000001E-2</v>
      </c>
    </row>
    <row r="1646" spans="1:7" ht="18" thickBot="1">
      <c r="A1646" s="3">
        <v>41941</v>
      </c>
      <c r="B1646" s="11">
        <v>13.005000000000001</v>
      </c>
      <c r="C1646" s="6">
        <v>13.3225</v>
      </c>
      <c r="D1646" s="6">
        <v>13.595000000000001</v>
      </c>
      <c r="E1646" s="6">
        <v>12.54</v>
      </c>
      <c r="F1646" s="6">
        <v>0</v>
      </c>
      <c r="G1646" s="9">
        <v>-2.3800000000000002E-2</v>
      </c>
    </row>
    <row r="1647" spans="1:7" ht="18" thickBot="1">
      <c r="A1647" s="3">
        <v>41942</v>
      </c>
      <c r="B1647" s="10">
        <v>13.265000000000001</v>
      </c>
      <c r="C1647" s="6">
        <v>13.005000000000001</v>
      </c>
      <c r="D1647" s="6">
        <v>13.4575</v>
      </c>
      <c r="E1647" s="6">
        <v>11.762499999999999</v>
      </c>
      <c r="F1647" s="6">
        <v>0</v>
      </c>
      <c r="G1647" s="7">
        <v>0.02</v>
      </c>
    </row>
    <row r="1648" spans="1:7" ht="18" thickBot="1">
      <c r="A1648" s="3">
        <v>41943</v>
      </c>
      <c r="B1648" s="10">
        <v>13.295</v>
      </c>
      <c r="C1648" s="6">
        <v>13.265000000000001</v>
      </c>
      <c r="D1648" s="6">
        <v>13.76</v>
      </c>
      <c r="E1648" s="6">
        <v>12.215</v>
      </c>
      <c r="F1648" s="6">
        <v>0</v>
      </c>
      <c r="G1648" s="7">
        <v>2.3E-3</v>
      </c>
    </row>
    <row r="1649" spans="1:7" ht="18" thickBot="1">
      <c r="A1649" s="3">
        <v>41946</v>
      </c>
      <c r="B1649" s="10">
        <v>13.737500000000001</v>
      </c>
      <c r="C1649" s="6">
        <v>13.295</v>
      </c>
      <c r="D1649" s="6">
        <v>13.945</v>
      </c>
      <c r="E1649" s="6">
        <v>12.455</v>
      </c>
      <c r="F1649" s="6">
        <v>0</v>
      </c>
      <c r="G1649" s="7">
        <v>3.3300000000000003E-2</v>
      </c>
    </row>
    <row r="1650" spans="1:7" ht="18" thickBot="1">
      <c r="A1650" s="3">
        <v>41948</v>
      </c>
      <c r="B1650" s="10">
        <v>13.755000000000001</v>
      </c>
      <c r="C1650" s="6">
        <v>13.737500000000001</v>
      </c>
      <c r="D1650" s="6">
        <v>14.32</v>
      </c>
      <c r="E1650" s="6">
        <v>12.49</v>
      </c>
      <c r="F1650" s="6">
        <v>0</v>
      </c>
      <c r="G1650" s="7">
        <v>1.2999999999999999E-3</v>
      </c>
    </row>
    <row r="1651" spans="1:7" ht="18" thickBot="1">
      <c r="A1651" s="3">
        <v>41950</v>
      </c>
      <c r="B1651" s="10">
        <v>14.11</v>
      </c>
      <c r="C1651" s="6">
        <v>13.755000000000001</v>
      </c>
      <c r="D1651" s="6">
        <v>14.702500000000001</v>
      </c>
      <c r="E1651" s="6">
        <v>13.1225</v>
      </c>
      <c r="F1651" s="6">
        <v>0</v>
      </c>
      <c r="G1651" s="7">
        <v>2.58E-2</v>
      </c>
    </row>
    <row r="1652" spans="1:7" ht="18" thickBot="1">
      <c r="A1652" s="3">
        <v>41953</v>
      </c>
      <c r="B1652" s="11">
        <v>13.93</v>
      </c>
      <c r="C1652" s="6">
        <v>14.11</v>
      </c>
      <c r="D1652" s="6">
        <v>17.21</v>
      </c>
      <c r="E1652" s="6">
        <v>12.975</v>
      </c>
      <c r="F1652" s="6">
        <v>0</v>
      </c>
      <c r="G1652" s="9">
        <v>-1.2800000000000001E-2</v>
      </c>
    </row>
    <row r="1653" spans="1:7" ht="18" thickBot="1">
      <c r="A1653" s="3">
        <v>41954</v>
      </c>
      <c r="B1653" s="10">
        <v>14.8</v>
      </c>
      <c r="C1653" s="6">
        <v>13.93</v>
      </c>
      <c r="D1653" s="6">
        <v>15.484999999999999</v>
      </c>
      <c r="E1653" s="6">
        <v>12.72</v>
      </c>
      <c r="F1653" s="6">
        <v>0</v>
      </c>
      <c r="G1653" s="7">
        <v>6.25E-2</v>
      </c>
    </row>
    <row r="1654" spans="1:7" ht="18" thickBot="1">
      <c r="A1654" s="3">
        <v>41955</v>
      </c>
      <c r="B1654" s="11">
        <v>14.435</v>
      </c>
      <c r="C1654" s="6">
        <v>14.8</v>
      </c>
      <c r="D1654" s="6">
        <v>14.8</v>
      </c>
      <c r="E1654" s="6">
        <v>12.5875</v>
      </c>
      <c r="F1654" s="6">
        <v>0</v>
      </c>
      <c r="G1654" s="9">
        <v>-2.47E-2</v>
      </c>
    </row>
    <row r="1655" spans="1:7" ht="18" thickBot="1">
      <c r="A1655" s="3">
        <v>41956</v>
      </c>
      <c r="B1655" s="11">
        <v>13.8</v>
      </c>
      <c r="C1655" s="6">
        <v>14.435</v>
      </c>
      <c r="D1655" s="6">
        <v>14.435</v>
      </c>
      <c r="E1655" s="6">
        <v>12.7125</v>
      </c>
      <c r="F1655" s="6">
        <v>0</v>
      </c>
      <c r="G1655" s="9">
        <v>-4.3999999999999997E-2</v>
      </c>
    </row>
    <row r="1656" spans="1:7" ht="18" thickBot="1">
      <c r="A1656" s="3">
        <v>41957</v>
      </c>
      <c r="B1656" s="10">
        <v>13.9725</v>
      </c>
      <c r="C1656" s="6">
        <v>13.8</v>
      </c>
      <c r="D1656" s="6">
        <v>14.2</v>
      </c>
      <c r="E1656" s="6">
        <v>11.3825</v>
      </c>
      <c r="F1656" s="6">
        <v>0</v>
      </c>
      <c r="G1656" s="7">
        <v>1.2500000000000001E-2</v>
      </c>
    </row>
    <row r="1657" spans="1:7" ht="18" thickBot="1">
      <c r="A1657" s="3">
        <v>41960</v>
      </c>
      <c r="B1657" s="10">
        <v>14.41</v>
      </c>
      <c r="C1657" s="6">
        <v>13.9725</v>
      </c>
      <c r="D1657" s="6">
        <v>14.91</v>
      </c>
      <c r="E1657" s="6">
        <v>11.48</v>
      </c>
      <c r="F1657" s="6">
        <v>0</v>
      </c>
      <c r="G1657" s="7">
        <v>3.1300000000000001E-2</v>
      </c>
    </row>
    <row r="1658" spans="1:7" ht="18" thickBot="1">
      <c r="A1658" s="3">
        <v>41961</v>
      </c>
      <c r="B1658" s="11">
        <v>14.065</v>
      </c>
      <c r="C1658" s="6">
        <v>14.41</v>
      </c>
      <c r="D1658" s="6">
        <v>14.904999999999999</v>
      </c>
      <c r="E1658" s="6">
        <v>10.84</v>
      </c>
      <c r="F1658" s="6">
        <v>0</v>
      </c>
      <c r="G1658" s="9">
        <v>-2.3900000000000001E-2</v>
      </c>
    </row>
    <row r="1659" spans="1:7" ht="18" thickBot="1">
      <c r="A1659" s="3">
        <v>41962</v>
      </c>
      <c r="B1659" s="10">
        <v>14.345000000000001</v>
      </c>
      <c r="C1659" s="6">
        <v>14.065</v>
      </c>
      <c r="D1659" s="6">
        <v>14.6325</v>
      </c>
      <c r="E1659" s="6">
        <v>10.244999999999999</v>
      </c>
      <c r="F1659" s="6">
        <v>0</v>
      </c>
      <c r="G1659" s="7">
        <v>1.9900000000000001E-2</v>
      </c>
    </row>
    <row r="1660" spans="1:7" ht="18" thickBot="1">
      <c r="A1660" s="3">
        <v>41963</v>
      </c>
      <c r="B1660" s="11">
        <v>14.164999999999999</v>
      </c>
      <c r="C1660" s="6">
        <v>14.345000000000001</v>
      </c>
      <c r="D1660" s="6">
        <v>14.355</v>
      </c>
      <c r="E1660" s="6">
        <v>11.904999999999999</v>
      </c>
      <c r="F1660" s="6">
        <v>0</v>
      </c>
      <c r="G1660" s="9">
        <v>-1.2500000000000001E-2</v>
      </c>
    </row>
    <row r="1661" spans="1:7" ht="18" thickBot="1">
      <c r="A1661" s="3">
        <v>41964</v>
      </c>
      <c r="B1661" s="11">
        <v>13.852499999999999</v>
      </c>
      <c r="C1661" s="6">
        <v>14.164999999999999</v>
      </c>
      <c r="D1661" s="6">
        <v>15.145</v>
      </c>
      <c r="E1661" s="6">
        <v>11.05</v>
      </c>
      <c r="F1661" s="6">
        <v>0</v>
      </c>
      <c r="G1661" s="9">
        <v>-2.2100000000000002E-2</v>
      </c>
    </row>
    <row r="1662" spans="1:7" ht="18" thickBot="1">
      <c r="A1662" s="3">
        <v>41967</v>
      </c>
      <c r="B1662" s="11">
        <v>13.0175</v>
      </c>
      <c r="C1662" s="6">
        <v>13.852499999999999</v>
      </c>
      <c r="D1662" s="6">
        <v>13.852499999999999</v>
      </c>
      <c r="E1662" s="6">
        <v>9.3475000000000001</v>
      </c>
      <c r="F1662" s="6">
        <v>0</v>
      </c>
      <c r="G1662" s="9">
        <v>-6.0299999999999999E-2</v>
      </c>
    </row>
    <row r="1663" spans="1:7" ht="18" thickBot="1">
      <c r="A1663" s="3">
        <v>41968</v>
      </c>
      <c r="B1663" s="10">
        <v>13.525</v>
      </c>
      <c r="C1663" s="6">
        <v>13.0175</v>
      </c>
      <c r="D1663" s="6">
        <v>14.2475</v>
      </c>
      <c r="E1663" s="6">
        <v>11.452500000000001</v>
      </c>
      <c r="F1663" s="6">
        <v>0</v>
      </c>
      <c r="G1663" s="7">
        <v>3.9E-2</v>
      </c>
    </row>
    <row r="1664" spans="1:7" ht="18" thickBot="1">
      <c r="A1664" s="3">
        <v>41969</v>
      </c>
      <c r="B1664" s="11">
        <v>12.984999999999999</v>
      </c>
      <c r="C1664" s="6">
        <v>13.525</v>
      </c>
      <c r="D1664" s="6">
        <v>13.5375</v>
      </c>
      <c r="E1664" s="6">
        <v>10.6075</v>
      </c>
      <c r="F1664" s="6">
        <v>0</v>
      </c>
      <c r="G1664" s="9">
        <v>-3.9899999999999998E-2</v>
      </c>
    </row>
    <row r="1665" spans="1:7" ht="18" thickBot="1">
      <c r="A1665" s="3">
        <v>41970</v>
      </c>
      <c r="B1665" s="11">
        <v>12.7425</v>
      </c>
      <c r="C1665" s="6">
        <v>12.984999999999999</v>
      </c>
      <c r="D1665" s="6">
        <v>13.1175</v>
      </c>
      <c r="E1665" s="6">
        <v>11.65</v>
      </c>
      <c r="F1665" s="6">
        <v>0</v>
      </c>
      <c r="G1665" s="9">
        <v>-1.8700000000000001E-2</v>
      </c>
    </row>
    <row r="1666" spans="1:7" ht="18" thickBot="1">
      <c r="A1666" s="3">
        <v>41971</v>
      </c>
      <c r="B1666" s="10">
        <v>12.897500000000001</v>
      </c>
      <c r="C1666" s="6">
        <v>12.7425</v>
      </c>
      <c r="D1666" s="6">
        <v>13.125</v>
      </c>
      <c r="E1666" s="6">
        <v>11.595000000000001</v>
      </c>
      <c r="F1666" s="6">
        <v>0</v>
      </c>
      <c r="G1666" s="7">
        <v>1.2200000000000001E-2</v>
      </c>
    </row>
    <row r="1667" spans="1:7" ht="18" thickBot="1">
      <c r="A1667" s="3">
        <v>41974</v>
      </c>
      <c r="B1667" s="10">
        <v>13.202500000000001</v>
      </c>
      <c r="C1667" s="6">
        <v>12.897500000000001</v>
      </c>
      <c r="D1667" s="6">
        <v>13.615</v>
      </c>
      <c r="E1667" s="6">
        <v>12.1975</v>
      </c>
      <c r="F1667" s="6">
        <v>0</v>
      </c>
      <c r="G1667" s="7">
        <v>2.3599999999999999E-2</v>
      </c>
    </row>
    <row r="1668" spans="1:7" ht="18" thickBot="1">
      <c r="A1668" s="3">
        <v>41975</v>
      </c>
      <c r="B1668" s="11">
        <v>12.395</v>
      </c>
      <c r="C1668" s="6">
        <v>13.202500000000001</v>
      </c>
      <c r="D1668" s="6">
        <v>13.3325</v>
      </c>
      <c r="E1668" s="6">
        <v>12.205</v>
      </c>
      <c r="F1668" s="6">
        <v>0</v>
      </c>
      <c r="G1668" s="9">
        <v>-6.1199999999999997E-2</v>
      </c>
    </row>
    <row r="1669" spans="1:7" ht="18" thickBot="1">
      <c r="A1669" s="3">
        <v>41976</v>
      </c>
      <c r="B1669" s="11">
        <v>12.3675</v>
      </c>
      <c r="C1669" s="6">
        <v>12.395</v>
      </c>
      <c r="D1669" s="6">
        <v>12.6075</v>
      </c>
      <c r="E1669" s="6">
        <v>11.2875</v>
      </c>
      <c r="F1669" s="6">
        <v>0</v>
      </c>
      <c r="G1669" s="9">
        <v>-2.2000000000000001E-3</v>
      </c>
    </row>
    <row r="1670" spans="1:7" ht="18" thickBot="1">
      <c r="A1670" s="3">
        <v>41977</v>
      </c>
      <c r="B1670" s="10">
        <v>12.445</v>
      </c>
      <c r="C1670" s="6">
        <v>12.3675</v>
      </c>
      <c r="D1670" s="6">
        <v>12.635</v>
      </c>
      <c r="E1670" s="6">
        <v>10.715</v>
      </c>
      <c r="F1670" s="6">
        <v>0</v>
      </c>
      <c r="G1670" s="7">
        <v>6.3E-3</v>
      </c>
    </row>
    <row r="1671" spans="1:7" ht="18" thickBot="1">
      <c r="A1671" s="3">
        <v>41978</v>
      </c>
      <c r="B1671" s="11">
        <v>11.95</v>
      </c>
      <c r="C1671" s="6">
        <v>12.445</v>
      </c>
      <c r="D1671" s="6">
        <v>12.445</v>
      </c>
      <c r="E1671" s="6">
        <v>11.324999999999999</v>
      </c>
      <c r="F1671" s="6">
        <v>0</v>
      </c>
      <c r="G1671" s="9">
        <v>-3.9800000000000002E-2</v>
      </c>
    </row>
    <row r="1672" spans="1:7" ht="18" thickBot="1">
      <c r="A1672" s="3">
        <v>41981</v>
      </c>
      <c r="B1672" s="10">
        <v>12.2075</v>
      </c>
      <c r="C1672" s="6">
        <v>11.95</v>
      </c>
      <c r="D1672" s="6">
        <v>12.6525</v>
      </c>
      <c r="E1672" s="6">
        <v>11.227499999999999</v>
      </c>
      <c r="F1672" s="6">
        <v>0</v>
      </c>
      <c r="G1672" s="7">
        <v>2.1499999999999998E-2</v>
      </c>
    </row>
    <row r="1673" spans="1:7" ht="18" thickBot="1">
      <c r="A1673" s="3">
        <v>41982</v>
      </c>
      <c r="B1673" s="10">
        <v>12.494999999999999</v>
      </c>
      <c r="C1673" s="6">
        <v>12.2075</v>
      </c>
      <c r="D1673" s="6">
        <v>13.0825</v>
      </c>
      <c r="E1673" s="6">
        <v>10.8225</v>
      </c>
      <c r="F1673" s="6">
        <v>0</v>
      </c>
      <c r="G1673" s="7">
        <v>2.3599999999999999E-2</v>
      </c>
    </row>
    <row r="1674" spans="1:7" ht="18" thickBot="1">
      <c r="A1674" s="3">
        <v>41983</v>
      </c>
      <c r="B1674" s="11">
        <v>12.2425</v>
      </c>
      <c r="C1674" s="6">
        <v>12.494999999999999</v>
      </c>
      <c r="D1674" s="6">
        <v>12.965</v>
      </c>
      <c r="E1674" s="6">
        <v>11.5725</v>
      </c>
      <c r="F1674" s="6">
        <v>0</v>
      </c>
      <c r="G1674" s="9">
        <v>-2.0199999999999999E-2</v>
      </c>
    </row>
    <row r="1675" spans="1:7" ht="18" thickBot="1">
      <c r="A1675" s="3">
        <v>41984</v>
      </c>
      <c r="B1675" s="10">
        <v>12.772500000000001</v>
      </c>
      <c r="C1675" s="6">
        <v>12.2425</v>
      </c>
      <c r="D1675" s="6">
        <v>12.9025</v>
      </c>
      <c r="E1675" s="6">
        <v>11.1875</v>
      </c>
      <c r="F1675" s="6">
        <v>0</v>
      </c>
      <c r="G1675" s="7">
        <v>4.3299999999999998E-2</v>
      </c>
    </row>
    <row r="1676" spans="1:7" ht="18" thickBot="1">
      <c r="A1676" s="3">
        <v>41985</v>
      </c>
      <c r="B1676" s="10">
        <v>13.7525</v>
      </c>
      <c r="C1676" s="6">
        <v>12.772500000000001</v>
      </c>
      <c r="D1676" s="6">
        <v>13.91</v>
      </c>
      <c r="E1676" s="6">
        <v>11.532500000000001</v>
      </c>
      <c r="F1676" s="6">
        <v>0</v>
      </c>
      <c r="G1676" s="7">
        <v>7.6700000000000004E-2</v>
      </c>
    </row>
    <row r="1677" spans="1:7" ht="18" thickBot="1">
      <c r="A1677" s="3">
        <v>41988</v>
      </c>
      <c r="B1677" s="10">
        <v>14.02</v>
      </c>
      <c r="C1677" s="6">
        <v>13.7525</v>
      </c>
      <c r="D1677" s="6">
        <v>14.327500000000001</v>
      </c>
      <c r="E1677" s="6">
        <v>12.565</v>
      </c>
      <c r="F1677" s="6">
        <v>0</v>
      </c>
      <c r="G1677" s="7">
        <v>1.95E-2</v>
      </c>
    </row>
    <row r="1678" spans="1:7" ht="18" thickBot="1">
      <c r="A1678" s="3">
        <v>41989</v>
      </c>
      <c r="B1678" s="10">
        <v>16.307500000000001</v>
      </c>
      <c r="C1678" s="6">
        <v>14.02</v>
      </c>
      <c r="D1678" s="6">
        <v>16.555</v>
      </c>
      <c r="E1678" s="6">
        <v>12.5725</v>
      </c>
      <c r="F1678" s="6">
        <v>0</v>
      </c>
      <c r="G1678" s="7">
        <v>0.16320000000000001</v>
      </c>
    </row>
    <row r="1679" spans="1:7" ht="18" thickBot="1">
      <c r="A1679" s="3">
        <v>41990</v>
      </c>
      <c r="B1679" s="10">
        <v>16.925000000000001</v>
      </c>
      <c r="C1679" s="6">
        <v>16.307500000000001</v>
      </c>
      <c r="D1679" s="6">
        <v>19.0625</v>
      </c>
      <c r="E1679" s="6">
        <v>14.195</v>
      </c>
      <c r="F1679" s="6">
        <v>0</v>
      </c>
      <c r="G1679" s="7">
        <v>3.7900000000000003E-2</v>
      </c>
    </row>
    <row r="1680" spans="1:7" ht="18" thickBot="1">
      <c r="A1680" s="3">
        <v>41991</v>
      </c>
      <c r="B1680" s="11">
        <v>14.5975</v>
      </c>
      <c r="C1680" s="6">
        <v>16.925000000000001</v>
      </c>
      <c r="D1680" s="6">
        <v>16.925000000000001</v>
      </c>
      <c r="E1680" s="6">
        <v>13.9725</v>
      </c>
      <c r="F1680" s="6">
        <v>0</v>
      </c>
      <c r="G1680" s="9">
        <v>-0.13750000000000001</v>
      </c>
    </row>
    <row r="1681" spans="1:7" ht="18" thickBot="1">
      <c r="A1681" s="3">
        <v>41992</v>
      </c>
      <c r="B1681" s="11">
        <v>14.51</v>
      </c>
      <c r="C1681" s="6">
        <v>14.5975</v>
      </c>
      <c r="D1681" s="6">
        <v>14.775</v>
      </c>
      <c r="E1681" s="6">
        <v>11.845000000000001</v>
      </c>
      <c r="F1681" s="6">
        <v>0</v>
      </c>
      <c r="G1681" s="9">
        <v>-6.0000000000000001E-3</v>
      </c>
    </row>
    <row r="1682" spans="1:7" ht="18" thickBot="1">
      <c r="A1682" s="3">
        <v>41995</v>
      </c>
      <c r="B1682" s="11">
        <v>14.21</v>
      </c>
      <c r="C1682" s="6">
        <v>14.51</v>
      </c>
      <c r="D1682" s="6">
        <v>15.577500000000001</v>
      </c>
      <c r="E1682" s="6">
        <v>14.022500000000001</v>
      </c>
      <c r="F1682" s="6">
        <v>0</v>
      </c>
      <c r="G1682" s="9">
        <v>-2.07E-2</v>
      </c>
    </row>
    <row r="1683" spans="1:7" ht="18" thickBot="1">
      <c r="A1683" s="3">
        <v>41996</v>
      </c>
      <c r="B1683" s="10">
        <v>15.297499999999999</v>
      </c>
      <c r="C1683" s="6">
        <v>14.21</v>
      </c>
      <c r="D1683" s="6">
        <v>16.114999999999998</v>
      </c>
      <c r="E1683" s="6">
        <v>13.547499999999999</v>
      </c>
      <c r="F1683" s="6">
        <v>0</v>
      </c>
      <c r="G1683" s="7">
        <v>7.6499999999999999E-2</v>
      </c>
    </row>
    <row r="1684" spans="1:7" ht="18" thickBot="1">
      <c r="A1684" s="3">
        <v>41997</v>
      </c>
      <c r="B1684" s="11">
        <v>15.07</v>
      </c>
      <c r="C1684" s="6">
        <v>15.297499999999999</v>
      </c>
      <c r="D1684" s="6">
        <v>15.612500000000001</v>
      </c>
      <c r="E1684" s="6">
        <v>14.3</v>
      </c>
      <c r="F1684" s="6">
        <v>0</v>
      </c>
      <c r="G1684" s="9">
        <v>-1.49E-2</v>
      </c>
    </row>
    <row r="1685" spans="1:7" ht="18" thickBot="1">
      <c r="A1685" s="3">
        <v>41999</v>
      </c>
      <c r="B1685" s="11">
        <v>14.645</v>
      </c>
      <c r="C1685" s="6">
        <v>15.07</v>
      </c>
      <c r="D1685" s="6">
        <v>16.355</v>
      </c>
      <c r="E1685" s="6">
        <v>14.397500000000001</v>
      </c>
      <c r="F1685" s="6">
        <v>0</v>
      </c>
      <c r="G1685" s="9">
        <v>-2.8199999999999999E-2</v>
      </c>
    </row>
    <row r="1686" spans="1:7" ht="18" thickBot="1">
      <c r="A1686" s="3">
        <v>42002</v>
      </c>
      <c r="B1686" s="11">
        <v>14.5825</v>
      </c>
      <c r="C1686" s="6">
        <v>14.645</v>
      </c>
      <c r="D1686" s="6">
        <v>15.0425</v>
      </c>
      <c r="E1686" s="6">
        <v>14.217499999999999</v>
      </c>
      <c r="F1686" s="6">
        <v>0</v>
      </c>
      <c r="G1686" s="9">
        <v>-4.3E-3</v>
      </c>
    </row>
    <row r="1687" spans="1:7" ht="18" thickBot="1">
      <c r="A1687" s="3">
        <v>42003</v>
      </c>
      <c r="B1687" s="10">
        <v>14.862500000000001</v>
      </c>
      <c r="C1687" s="6">
        <v>14.5825</v>
      </c>
      <c r="D1687" s="6">
        <v>15.2225</v>
      </c>
      <c r="E1687" s="6">
        <v>14.1425</v>
      </c>
      <c r="F1687" s="6">
        <v>0</v>
      </c>
      <c r="G1687" s="7">
        <v>1.9199999999999998E-2</v>
      </c>
    </row>
    <row r="1688" spans="1:7" ht="18" thickBot="1">
      <c r="A1688" s="3">
        <v>42004</v>
      </c>
      <c r="B1688" s="10">
        <v>15.12</v>
      </c>
      <c r="C1688" s="6">
        <v>14.862500000000001</v>
      </c>
      <c r="D1688" s="6">
        <v>15.4025</v>
      </c>
      <c r="E1688" s="6">
        <v>14.602499999999999</v>
      </c>
      <c r="F1688" s="6">
        <v>0</v>
      </c>
      <c r="G1688" s="7">
        <v>1.7299999999999999E-2</v>
      </c>
    </row>
    <row r="1689" spans="1:7" ht="18" thickBot="1">
      <c r="A1689" s="3">
        <v>42005</v>
      </c>
      <c r="B1689" s="11">
        <v>15.025</v>
      </c>
      <c r="C1689" s="6">
        <v>15.12</v>
      </c>
      <c r="D1689" s="6">
        <v>15.5075</v>
      </c>
      <c r="E1689" s="6">
        <v>14.755000000000001</v>
      </c>
      <c r="F1689" s="6">
        <v>0</v>
      </c>
      <c r="G1689" s="9">
        <v>-6.3E-3</v>
      </c>
    </row>
    <row r="1690" spans="1:7" ht="18" thickBot="1">
      <c r="A1690" s="3">
        <v>42006</v>
      </c>
      <c r="B1690" s="11">
        <v>13.795</v>
      </c>
      <c r="C1690" s="6">
        <v>15.025</v>
      </c>
      <c r="D1690" s="6">
        <v>15.025</v>
      </c>
      <c r="E1690" s="6">
        <v>13.4825</v>
      </c>
      <c r="F1690" s="6">
        <v>0</v>
      </c>
      <c r="G1690" s="9">
        <v>-8.1900000000000001E-2</v>
      </c>
    </row>
    <row r="1691" spans="1:7" ht="18" thickBot="1">
      <c r="A1691" s="3">
        <v>42009</v>
      </c>
      <c r="B1691" s="10">
        <v>14.1525</v>
      </c>
      <c r="C1691" s="6">
        <v>13.795</v>
      </c>
      <c r="D1691" s="6">
        <v>14.404999999999999</v>
      </c>
      <c r="E1691" s="6">
        <v>13.1525</v>
      </c>
      <c r="F1691" s="6">
        <v>0</v>
      </c>
      <c r="G1691" s="7">
        <v>2.5899999999999999E-2</v>
      </c>
    </row>
    <row r="1692" spans="1:7" ht="18" thickBot="1">
      <c r="A1692" s="3">
        <v>42010</v>
      </c>
      <c r="B1692" s="10">
        <v>17.420000000000002</v>
      </c>
      <c r="C1692" s="6">
        <v>14.1525</v>
      </c>
      <c r="D1692" s="6">
        <v>17.87</v>
      </c>
      <c r="E1692" s="6">
        <v>13.4575</v>
      </c>
      <c r="F1692" s="6">
        <v>0</v>
      </c>
      <c r="G1692" s="7">
        <v>0.23089999999999999</v>
      </c>
    </row>
    <row r="1693" spans="1:7" ht="18" thickBot="1">
      <c r="A1693" s="3">
        <v>42011</v>
      </c>
      <c r="B1693" s="10">
        <v>18.14</v>
      </c>
      <c r="C1693" s="6">
        <v>17.420000000000002</v>
      </c>
      <c r="D1693" s="6">
        <v>19.07</v>
      </c>
      <c r="E1693" s="6">
        <v>16.502500000000001</v>
      </c>
      <c r="F1693" s="6">
        <v>0</v>
      </c>
      <c r="G1693" s="7">
        <v>4.1300000000000003E-2</v>
      </c>
    </row>
    <row r="1694" spans="1:7" ht="18" thickBot="1">
      <c r="A1694" s="3">
        <v>42012</v>
      </c>
      <c r="B1694" s="11">
        <v>16.4725</v>
      </c>
      <c r="C1694" s="6">
        <v>18.14</v>
      </c>
      <c r="D1694" s="6">
        <v>18.14</v>
      </c>
      <c r="E1694" s="6">
        <v>15.3825</v>
      </c>
      <c r="F1694" s="6">
        <v>0</v>
      </c>
      <c r="G1694" s="9">
        <v>-9.1899999999999996E-2</v>
      </c>
    </row>
    <row r="1695" spans="1:7" ht="18" thickBot="1">
      <c r="A1695" s="3">
        <v>42013</v>
      </c>
      <c r="B1695" s="11">
        <v>15.955</v>
      </c>
      <c r="C1695" s="6">
        <v>16.4725</v>
      </c>
      <c r="D1695" s="6">
        <v>16.907499999999999</v>
      </c>
      <c r="E1695" s="6">
        <v>14.4625</v>
      </c>
      <c r="F1695" s="6">
        <v>0</v>
      </c>
      <c r="G1695" s="9">
        <v>-3.1399999999999997E-2</v>
      </c>
    </row>
    <row r="1696" spans="1:7" ht="18" thickBot="1">
      <c r="A1696" s="3">
        <v>42016</v>
      </c>
      <c r="B1696" s="10">
        <v>16.11</v>
      </c>
      <c r="C1696" s="6">
        <v>15.955</v>
      </c>
      <c r="D1696" s="6">
        <v>17.547499999999999</v>
      </c>
      <c r="E1696" s="6">
        <v>14.3725</v>
      </c>
      <c r="F1696" s="6">
        <v>0</v>
      </c>
      <c r="G1696" s="7">
        <v>9.7000000000000003E-3</v>
      </c>
    </row>
    <row r="1697" spans="1:7" ht="18" thickBot="1">
      <c r="A1697" s="3">
        <v>42017</v>
      </c>
      <c r="B1697" s="10">
        <v>16.482500000000002</v>
      </c>
      <c r="C1697" s="6">
        <v>16.11</v>
      </c>
      <c r="D1697" s="6">
        <v>16.809999999999999</v>
      </c>
      <c r="E1697" s="6">
        <v>14.5725</v>
      </c>
      <c r="F1697" s="6">
        <v>0</v>
      </c>
      <c r="G1697" s="7">
        <v>2.3099999999999999E-2</v>
      </c>
    </row>
    <row r="1698" spans="1:7" ht="18" thickBot="1">
      <c r="A1698" s="3">
        <v>42018</v>
      </c>
      <c r="B1698" s="10">
        <v>17.247499999999999</v>
      </c>
      <c r="C1698" s="6">
        <v>16.482500000000002</v>
      </c>
      <c r="D1698" s="6">
        <v>17.795000000000002</v>
      </c>
      <c r="E1698" s="6">
        <v>14.66</v>
      </c>
      <c r="F1698" s="6">
        <v>0</v>
      </c>
      <c r="G1698" s="7">
        <v>4.6399999999999997E-2</v>
      </c>
    </row>
    <row r="1699" spans="1:7" ht="18" thickBot="1">
      <c r="A1699" s="3">
        <v>42019</v>
      </c>
      <c r="B1699" s="11">
        <v>16.16</v>
      </c>
      <c r="C1699" s="6">
        <v>17.247499999999999</v>
      </c>
      <c r="D1699" s="6">
        <v>17.247499999999999</v>
      </c>
      <c r="E1699" s="6">
        <v>13.824999999999999</v>
      </c>
      <c r="F1699" s="6">
        <v>0</v>
      </c>
      <c r="G1699" s="9">
        <v>-6.3100000000000003E-2</v>
      </c>
    </row>
    <row r="1700" spans="1:7" ht="18" thickBot="1">
      <c r="A1700" s="3">
        <v>42020</v>
      </c>
      <c r="B1700" s="10">
        <v>17.274999999999999</v>
      </c>
      <c r="C1700" s="6">
        <v>16.16</v>
      </c>
      <c r="D1700" s="6">
        <v>17.497499999999999</v>
      </c>
      <c r="E1700" s="6">
        <v>14.86</v>
      </c>
      <c r="F1700" s="6">
        <v>0</v>
      </c>
      <c r="G1700" s="7">
        <v>6.9000000000000006E-2</v>
      </c>
    </row>
    <row r="1701" spans="1:7" ht="18" thickBot="1">
      <c r="A1701" s="3">
        <v>42023</v>
      </c>
      <c r="B1701" s="10">
        <v>17.649999999999999</v>
      </c>
      <c r="C1701" s="6">
        <v>17.274999999999999</v>
      </c>
      <c r="D1701" s="6">
        <v>18.29</v>
      </c>
      <c r="E1701" s="6">
        <v>14.555</v>
      </c>
      <c r="F1701" s="6">
        <v>0</v>
      </c>
      <c r="G1701" s="7">
        <v>2.1700000000000001E-2</v>
      </c>
    </row>
    <row r="1702" spans="1:7" ht="18" thickBot="1">
      <c r="A1702" s="3">
        <v>42024</v>
      </c>
      <c r="B1702" s="11">
        <v>17.272500000000001</v>
      </c>
      <c r="C1702" s="6">
        <v>17.649999999999999</v>
      </c>
      <c r="D1702" s="6">
        <v>17.649999999999999</v>
      </c>
      <c r="E1702" s="6">
        <v>15.715</v>
      </c>
      <c r="F1702" s="6">
        <v>0</v>
      </c>
      <c r="G1702" s="9">
        <v>-2.1399999999999999E-2</v>
      </c>
    </row>
    <row r="1703" spans="1:7" ht="18" thickBot="1">
      <c r="A1703" s="3">
        <v>42025</v>
      </c>
      <c r="B1703" s="10">
        <v>17.712499999999999</v>
      </c>
      <c r="C1703" s="6">
        <v>17.272500000000001</v>
      </c>
      <c r="D1703" s="6">
        <v>18.142499999999998</v>
      </c>
      <c r="E1703" s="6">
        <v>14.33</v>
      </c>
      <c r="F1703" s="6">
        <v>0</v>
      </c>
      <c r="G1703" s="7">
        <v>2.5499999999999998E-2</v>
      </c>
    </row>
    <row r="1704" spans="1:7" ht="18" thickBot="1">
      <c r="A1704" s="3">
        <v>42026</v>
      </c>
      <c r="B1704" s="10">
        <v>18.565000000000001</v>
      </c>
      <c r="C1704" s="6">
        <v>17.712499999999999</v>
      </c>
      <c r="D1704" s="6">
        <v>18.762499999999999</v>
      </c>
      <c r="E1704" s="6">
        <v>14.205</v>
      </c>
      <c r="F1704" s="6">
        <v>0</v>
      </c>
      <c r="G1704" s="7">
        <v>4.8099999999999997E-2</v>
      </c>
    </row>
    <row r="1705" spans="1:7" ht="18" thickBot="1">
      <c r="A1705" s="3">
        <v>42027</v>
      </c>
      <c r="B1705" s="11">
        <v>17.885000000000002</v>
      </c>
      <c r="C1705" s="6">
        <v>18.565000000000001</v>
      </c>
      <c r="D1705" s="6">
        <v>18.739999999999998</v>
      </c>
      <c r="E1705" s="6">
        <v>13.46</v>
      </c>
      <c r="F1705" s="6">
        <v>0</v>
      </c>
      <c r="G1705" s="9">
        <v>-3.6600000000000001E-2</v>
      </c>
    </row>
    <row r="1706" spans="1:7" ht="18" thickBot="1">
      <c r="A1706" s="3">
        <v>42031</v>
      </c>
      <c r="B1706" s="10">
        <v>18.085000000000001</v>
      </c>
      <c r="C1706" s="6">
        <v>17.885000000000002</v>
      </c>
      <c r="D1706" s="6">
        <v>18.684999999999999</v>
      </c>
      <c r="E1706" s="6">
        <v>16.7775</v>
      </c>
      <c r="F1706" s="6">
        <v>0</v>
      </c>
      <c r="G1706" s="7">
        <v>1.12E-2</v>
      </c>
    </row>
    <row r="1707" spans="1:7" ht="18" thickBot="1">
      <c r="A1707" s="3">
        <v>42032</v>
      </c>
      <c r="B1707" s="10">
        <v>19.77</v>
      </c>
      <c r="C1707" s="6">
        <v>18.085000000000001</v>
      </c>
      <c r="D1707" s="6">
        <v>20.145</v>
      </c>
      <c r="E1707" s="6">
        <v>17.62</v>
      </c>
      <c r="F1707" s="6">
        <v>0</v>
      </c>
      <c r="G1707" s="7">
        <v>9.3200000000000005E-2</v>
      </c>
    </row>
    <row r="1708" spans="1:7" ht="18" thickBot="1">
      <c r="A1708" s="3">
        <v>42033</v>
      </c>
      <c r="B1708" s="11">
        <v>19.432500000000001</v>
      </c>
      <c r="C1708" s="6">
        <v>19.77</v>
      </c>
      <c r="D1708" s="6">
        <v>20.567499999999999</v>
      </c>
      <c r="E1708" s="6">
        <v>17.702500000000001</v>
      </c>
      <c r="F1708" s="6">
        <v>0</v>
      </c>
      <c r="G1708" s="9">
        <v>-1.7100000000000001E-2</v>
      </c>
    </row>
    <row r="1709" spans="1:7" ht="18" thickBot="1">
      <c r="A1709" s="3">
        <v>42034</v>
      </c>
      <c r="B1709" s="10">
        <v>20.172499999999999</v>
      </c>
      <c r="C1709" s="6">
        <v>19.432500000000001</v>
      </c>
      <c r="D1709" s="6">
        <v>21.21</v>
      </c>
      <c r="E1709" s="6">
        <v>18.324999999999999</v>
      </c>
      <c r="F1709" s="6">
        <v>0</v>
      </c>
      <c r="G1709" s="7">
        <v>3.8100000000000002E-2</v>
      </c>
    </row>
    <row r="1710" spans="1:7" ht="18" thickBot="1">
      <c r="A1710" s="3">
        <v>42037</v>
      </c>
      <c r="B1710" s="10">
        <v>20.405000000000001</v>
      </c>
      <c r="C1710" s="6">
        <v>20.172499999999999</v>
      </c>
      <c r="D1710" s="6">
        <v>21.364999999999998</v>
      </c>
      <c r="E1710" s="6">
        <v>19.855</v>
      </c>
      <c r="F1710" s="6">
        <v>0</v>
      </c>
      <c r="G1710" s="7">
        <v>1.15E-2</v>
      </c>
    </row>
    <row r="1711" spans="1:7" ht="18" thickBot="1">
      <c r="A1711" s="3">
        <v>42038</v>
      </c>
      <c r="B1711" s="11">
        <v>19.807500000000001</v>
      </c>
      <c r="C1711" s="6">
        <v>20.405000000000001</v>
      </c>
      <c r="D1711" s="6">
        <v>20.48</v>
      </c>
      <c r="E1711" s="6">
        <v>19.002500000000001</v>
      </c>
      <c r="F1711" s="6">
        <v>0</v>
      </c>
      <c r="G1711" s="9">
        <v>-2.93E-2</v>
      </c>
    </row>
    <row r="1712" spans="1:7" ht="18" thickBot="1">
      <c r="A1712" s="3">
        <v>42039</v>
      </c>
      <c r="B1712" s="10">
        <v>20.05</v>
      </c>
      <c r="C1712" s="6">
        <v>19.807500000000001</v>
      </c>
      <c r="D1712" s="6">
        <v>20.2925</v>
      </c>
      <c r="E1712" s="6">
        <v>17.9725</v>
      </c>
      <c r="F1712" s="6">
        <v>0</v>
      </c>
      <c r="G1712" s="7">
        <v>1.2200000000000001E-2</v>
      </c>
    </row>
    <row r="1713" spans="1:7" ht="18" thickBot="1">
      <c r="A1713" s="3">
        <v>42040</v>
      </c>
      <c r="B1713" s="10">
        <v>20.614999999999998</v>
      </c>
      <c r="C1713" s="6">
        <v>20.05</v>
      </c>
      <c r="D1713" s="6">
        <v>20.89</v>
      </c>
      <c r="E1713" s="6">
        <v>18.260000000000002</v>
      </c>
      <c r="F1713" s="6">
        <v>0</v>
      </c>
      <c r="G1713" s="7">
        <v>2.8199999999999999E-2</v>
      </c>
    </row>
    <row r="1714" spans="1:7" ht="18" thickBot="1">
      <c r="A1714" s="3">
        <v>42041</v>
      </c>
      <c r="B1714" s="10">
        <v>20.684999999999999</v>
      </c>
      <c r="C1714" s="6">
        <v>20.614999999999998</v>
      </c>
      <c r="D1714" s="6">
        <v>21.24</v>
      </c>
      <c r="E1714" s="6">
        <v>18.72</v>
      </c>
      <c r="F1714" s="6">
        <v>0</v>
      </c>
      <c r="G1714" s="7">
        <v>3.3999999999999998E-3</v>
      </c>
    </row>
    <row r="1715" spans="1:7" ht="18" thickBot="1">
      <c r="A1715" s="3">
        <v>42044</v>
      </c>
      <c r="B1715" s="10">
        <v>22.015000000000001</v>
      </c>
      <c r="C1715" s="6">
        <v>20.684999999999999</v>
      </c>
      <c r="D1715" s="6">
        <v>22.122499999999999</v>
      </c>
      <c r="E1715" s="6">
        <v>18.587499999999999</v>
      </c>
      <c r="F1715" s="6">
        <v>0</v>
      </c>
      <c r="G1715" s="7">
        <v>6.4299999999999996E-2</v>
      </c>
    </row>
    <row r="1716" spans="1:7" ht="18" thickBot="1">
      <c r="A1716" s="3">
        <v>42045</v>
      </c>
      <c r="B1716" s="11">
        <v>21.192499999999999</v>
      </c>
      <c r="C1716" s="6">
        <v>22.015000000000001</v>
      </c>
      <c r="D1716" s="6">
        <v>22.015000000000001</v>
      </c>
      <c r="E1716" s="6">
        <v>19.850000000000001</v>
      </c>
      <c r="F1716" s="6">
        <v>0</v>
      </c>
      <c r="G1716" s="9">
        <v>-3.7400000000000003E-2</v>
      </c>
    </row>
    <row r="1717" spans="1:7" ht="18" thickBot="1">
      <c r="A1717" s="3">
        <v>42046</v>
      </c>
      <c r="B1717" s="11">
        <v>20.502500000000001</v>
      </c>
      <c r="C1717" s="6">
        <v>21.192499999999999</v>
      </c>
      <c r="D1717" s="6">
        <v>21.5075</v>
      </c>
      <c r="E1717" s="6">
        <v>18.535</v>
      </c>
      <c r="F1717" s="6">
        <v>0</v>
      </c>
      <c r="G1717" s="9">
        <v>-3.2599999999999997E-2</v>
      </c>
    </row>
    <row r="1718" spans="1:7" ht="18" thickBot="1">
      <c r="A1718" s="3">
        <v>42047</v>
      </c>
      <c r="B1718" s="11">
        <v>20.157499999999999</v>
      </c>
      <c r="C1718" s="6">
        <v>20.502500000000001</v>
      </c>
      <c r="D1718" s="6">
        <v>20.96</v>
      </c>
      <c r="E1718" s="6">
        <v>17.93</v>
      </c>
      <c r="F1718" s="6">
        <v>0</v>
      </c>
      <c r="G1718" s="9">
        <v>-1.6799999999999999E-2</v>
      </c>
    </row>
    <row r="1719" spans="1:7" ht="18" thickBot="1">
      <c r="A1719" s="3">
        <v>42048</v>
      </c>
      <c r="B1719" s="11">
        <v>20.102499999999999</v>
      </c>
      <c r="C1719" s="6">
        <v>20.157499999999999</v>
      </c>
      <c r="D1719" s="6">
        <v>20.447500000000002</v>
      </c>
      <c r="E1719" s="6">
        <v>16.98</v>
      </c>
      <c r="F1719" s="6">
        <v>0</v>
      </c>
      <c r="G1719" s="9">
        <v>-2.7000000000000001E-3</v>
      </c>
    </row>
    <row r="1720" spans="1:7" ht="18" thickBot="1">
      <c r="A1720" s="3">
        <v>42051</v>
      </c>
      <c r="B1720" s="10">
        <v>20.824999999999999</v>
      </c>
      <c r="C1720" s="6">
        <v>20.102499999999999</v>
      </c>
      <c r="D1720" s="6">
        <v>21.1175</v>
      </c>
      <c r="E1720" s="6">
        <v>17.475000000000001</v>
      </c>
      <c r="F1720" s="6">
        <v>0</v>
      </c>
      <c r="G1720" s="7">
        <v>3.5900000000000001E-2</v>
      </c>
    </row>
    <row r="1721" spans="1:7" ht="18" thickBot="1">
      <c r="A1721" s="3">
        <v>42053</v>
      </c>
      <c r="B1721" s="10">
        <v>20.912500000000001</v>
      </c>
      <c r="C1721" s="6">
        <v>20.824999999999999</v>
      </c>
      <c r="D1721" s="6">
        <v>21.647500000000001</v>
      </c>
      <c r="E1721" s="6">
        <v>18.6525</v>
      </c>
      <c r="F1721" s="6">
        <v>0</v>
      </c>
      <c r="G1721" s="7">
        <v>4.1999999999999997E-3</v>
      </c>
    </row>
    <row r="1722" spans="1:7" ht="18" thickBot="1">
      <c r="A1722" s="3">
        <v>42054</v>
      </c>
      <c r="B1722" s="11">
        <v>20.397500000000001</v>
      </c>
      <c r="C1722" s="6">
        <v>20.912500000000001</v>
      </c>
      <c r="D1722" s="6">
        <v>21.907499999999999</v>
      </c>
      <c r="E1722" s="6">
        <v>19.4025</v>
      </c>
      <c r="F1722" s="6">
        <v>0</v>
      </c>
      <c r="G1722" s="9">
        <v>-2.46E-2</v>
      </c>
    </row>
    <row r="1723" spans="1:7" ht="18" thickBot="1">
      <c r="A1723" s="3">
        <v>42055</v>
      </c>
      <c r="B1723" s="10">
        <v>21.267499999999998</v>
      </c>
      <c r="C1723" s="6">
        <v>20.397500000000001</v>
      </c>
      <c r="D1723" s="6">
        <v>21.267499999999998</v>
      </c>
      <c r="E1723" s="6">
        <v>19.234999999999999</v>
      </c>
      <c r="F1723" s="6">
        <v>0</v>
      </c>
      <c r="G1723" s="7">
        <v>4.2700000000000002E-2</v>
      </c>
    </row>
    <row r="1724" spans="1:7" ht="18" thickBot="1">
      <c r="A1724" s="3">
        <v>42058</v>
      </c>
      <c r="B1724" s="10">
        <v>21.6325</v>
      </c>
      <c r="C1724" s="6">
        <v>21.267499999999998</v>
      </c>
      <c r="D1724" s="6">
        <v>22.02</v>
      </c>
      <c r="E1724" s="6">
        <v>19.405000000000001</v>
      </c>
      <c r="F1724" s="6">
        <v>0</v>
      </c>
      <c r="G1724" s="7">
        <v>1.72E-2</v>
      </c>
    </row>
    <row r="1725" spans="1:7" ht="18" thickBot="1">
      <c r="A1725" s="3">
        <v>42059</v>
      </c>
      <c r="B1725" s="11">
        <v>21.55</v>
      </c>
      <c r="C1725" s="6">
        <v>21.6325</v>
      </c>
      <c r="D1725" s="6">
        <v>22.067499999999999</v>
      </c>
      <c r="E1725" s="6">
        <v>20.9175</v>
      </c>
      <c r="F1725" s="6">
        <v>0</v>
      </c>
      <c r="G1725" s="9">
        <v>-3.8E-3</v>
      </c>
    </row>
    <row r="1726" spans="1:7" ht="18" thickBot="1">
      <c r="A1726" s="3">
        <v>42060</v>
      </c>
      <c r="B1726" s="11">
        <v>20.774999999999999</v>
      </c>
      <c r="C1726" s="6">
        <v>21.55</v>
      </c>
      <c r="D1726" s="6">
        <v>21.55</v>
      </c>
      <c r="E1726" s="6">
        <v>20.215</v>
      </c>
      <c r="F1726" s="6">
        <v>0</v>
      </c>
      <c r="G1726" s="9">
        <v>-3.5999999999999997E-2</v>
      </c>
    </row>
    <row r="1727" spans="1:7" ht="18" thickBot="1">
      <c r="A1727" s="3">
        <v>42061</v>
      </c>
      <c r="B1727" s="11">
        <v>20.58</v>
      </c>
      <c r="C1727" s="6">
        <v>20.774999999999999</v>
      </c>
      <c r="D1727" s="6">
        <v>21.234999999999999</v>
      </c>
      <c r="E1727" s="6">
        <v>19.942499999999999</v>
      </c>
      <c r="F1727" s="6">
        <v>0</v>
      </c>
      <c r="G1727" s="9">
        <v>-9.4000000000000004E-3</v>
      </c>
    </row>
    <row r="1728" spans="1:7" ht="18" thickBot="1">
      <c r="A1728" s="3">
        <v>42062</v>
      </c>
      <c r="B1728" s="11">
        <v>19.57</v>
      </c>
      <c r="C1728" s="6">
        <v>20.58</v>
      </c>
      <c r="D1728" s="6">
        <v>20.58</v>
      </c>
      <c r="E1728" s="6">
        <v>19.3</v>
      </c>
      <c r="F1728" s="6">
        <v>0</v>
      </c>
      <c r="G1728" s="9">
        <v>-4.9099999999999998E-2</v>
      </c>
    </row>
    <row r="1729" spans="1:7" ht="18" thickBot="1">
      <c r="A1729" s="3">
        <v>42063</v>
      </c>
      <c r="B1729" s="11">
        <v>16.97</v>
      </c>
      <c r="C1729" s="6">
        <v>19.57</v>
      </c>
      <c r="D1729" s="6">
        <v>19.57</v>
      </c>
      <c r="E1729" s="6">
        <v>16.692499999999999</v>
      </c>
      <c r="F1729" s="6">
        <v>0</v>
      </c>
      <c r="G1729" s="9">
        <v>-0.13289999999999999</v>
      </c>
    </row>
    <row r="1730" spans="1:7" ht="18" thickBot="1">
      <c r="A1730" s="3">
        <v>42065</v>
      </c>
      <c r="B1730" s="11">
        <v>15.8475</v>
      </c>
      <c r="C1730" s="6">
        <v>16.97</v>
      </c>
      <c r="D1730" s="6">
        <v>16.97</v>
      </c>
      <c r="E1730" s="6">
        <v>15.7425</v>
      </c>
      <c r="F1730" s="6">
        <v>0</v>
      </c>
      <c r="G1730" s="9">
        <v>-6.6100000000000006E-2</v>
      </c>
    </row>
    <row r="1731" spans="1:7" ht="18" thickBot="1">
      <c r="A1731" s="3">
        <v>42066</v>
      </c>
      <c r="B1731" s="11">
        <v>15.4925</v>
      </c>
      <c r="C1731" s="6">
        <v>15.8475</v>
      </c>
      <c r="D1731" s="6">
        <v>15.9475</v>
      </c>
      <c r="E1731" s="6">
        <v>14.98</v>
      </c>
      <c r="F1731" s="6">
        <v>0</v>
      </c>
      <c r="G1731" s="9">
        <v>-2.24E-2</v>
      </c>
    </row>
    <row r="1732" spans="1:7" ht="18" thickBot="1">
      <c r="A1732" s="3">
        <v>42067</v>
      </c>
      <c r="B1732" s="11">
        <v>15.1975</v>
      </c>
      <c r="C1732" s="6">
        <v>15.4925</v>
      </c>
      <c r="D1732" s="6">
        <v>15.4925</v>
      </c>
      <c r="E1732" s="6">
        <v>14.297499999999999</v>
      </c>
      <c r="F1732" s="6">
        <v>0</v>
      </c>
      <c r="G1732" s="9">
        <v>-1.9E-2</v>
      </c>
    </row>
    <row r="1733" spans="1:7" ht="18" thickBot="1">
      <c r="A1733" s="3">
        <v>42068</v>
      </c>
      <c r="B1733" s="11">
        <v>14.4375</v>
      </c>
      <c r="C1733" s="6">
        <v>15.1975</v>
      </c>
      <c r="D1733" s="6">
        <v>15.2475</v>
      </c>
      <c r="E1733" s="6">
        <v>13.97</v>
      </c>
      <c r="F1733" s="6">
        <v>0</v>
      </c>
      <c r="G1733" s="9">
        <v>-0.05</v>
      </c>
    </row>
    <row r="1734" spans="1:7" ht="18" thickBot="1">
      <c r="A1734" s="3">
        <v>42072</v>
      </c>
      <c r="B1734" s="10">
        <v>15.8125</v>
      </c>
      <c r="C1734" s="6">
        <v>14.4375</v>
      </c>
      <c r="D1734" s="6">
        <v>16.0075</v>
      </c>
      <c r="E1734" s="6">
        <v>13.315</v>
      </c>
      <c r="F1734" s="6">
        <v>0</v>
      </c>
      <c r="G1734" s="7">
        <v>9.5200000000000007E-2</v>
      </c>
    </row>
    <row r="1735" spans="1:7" ht="18" thickBot="1">
      <c r="A1735" s="3">
        <v>42073</v>
      </c>
      <c r="B1735" s="11">
        <v>15.532500000000001</v>
      </c>
      <c r="C1735" s="6">
        <v>15.8125</v>
      </c>
      <c r="D1735" s="6">
        <v>16.149999999999999</v>
      </c>
      <c r="E1735" s="6">
        <v>14.955</v>
      </c>
      <c r="F1735" s="6">
        <v>0</v>
      </c>
      <c r="G1735" s="9">
        <v>-1.77E-2</v>
      </c>
    </row>
    <row r="1736" spans="1:7" ht="18" thickBot="1">
      <c r="A1736" s="3">
        <v>42074</v>
      </c>
      <c r="B1736" s="11">
        <v>15.13</v>
      </c>
      <c r="C1736" s="6">
        <v>15.532500000000001</v>
      </c>
      <c r="D1736" s="6">
        <v>15.61</v>
      </c>
      <c r="E1736" s="6">
        <v>14.244999999999999</v>
      </c>
      <c r="F1736" s="6">
        <v>0</v>
      </c>
      <c r="G1736" s="9">
        <v>-2.5899999999999999E-2</v>
      </c>
    </row>
    <row r="1737" spans="1:7" ht="18" thickBot="1">
      <c r="A1737" s="3">
        <v>42075</v>
      </c>
      <c r="B1737" s="11">
        <v>14.75</v>
      </c>
      <c r="C1737" s="6">
        <v>15.13</v>
      </c>
      <c r="D1737" s="6">
        <v>15.13</v>
      </c>
      <c r="E1737" s="6">
        <v>13.782500000000001</v>
      </c>
      <c r="F1737" s="6">
        <v>0</v>
      </c>
      <c r="G1737" s="9">
        <v>-2.5100000000000001E-2</v>
      </c>
    </row>
    <row r="1738" spans="1:7" ht="18" thickBot="1">
      <c r="A1738" s="3">
        <v>42076</v>
      </c>
      <c r="B1738" s="10">
        <v>14.965</v>
      </c>
      <c r="C1738" s="6">
        <v>14.75</v>
      </c>
      <c r="D1738" s="6">
        <v>15.234999999999999</v>
      </c>
      <c r="E1738" s="6">
        <v>13.45</v>
      </c>
      <c r="F1738" s="6">
        <v>0</v>
      </c>
      <c r="G1738" s="7">
        <v>1.46E-2</v>
      </c>
    </row>
    <row r="1739" spans="1:7" ht="18" thickBot="1">
      <c r="A1739" s="3">
        <v>42079</v>
      </c>
      <c r="B1739" s="10">
        <v>15.1775</v>
      </c>
      <c r="C1739" s="6">
        <v>14.965</v>
      </c>
      <c r="D1739" s="6">
        <v>15.37</v>
      </c>
      <c r="E1739" s="6">
        <v>14.327500000000001</v>
      </c>
      <c r="F1739" s="6">
        <v>0</v>
      </c>
      <c r="G1739" s="7">
        <v>1.4200000000000001E-2</v>
      </c>
    </row>
    <row r="1740" spans="1:7" ht="18" thickBot="1">
      <c r="A1740" s="3">
        <v>42080</v>
      </c>
      <c r="B1740" s="11">
        <v>15.1275</v>
      </c>
      <c r="C1740" s="6">
        <v>15.1775</v>
      </c>
      <c r="D1740" s="6">
        <v>15.4625</v>
      </c>
      <c r="E1740" s="6">
        <v>13.43</v>
      </c>
      <c r="F1740" s="6">
        <v>0</v>
      </c>
      <c r="G1740" s="9">
        <v>-3.3E-3</v>
      </c>
    </row>
    <row r="1741" spans="1:7" ht="18" thickBot="1">
      <c r="A1741" s="3">
        <v>42081</v>
      </c>
      <c r="B1741" s="10">
        <v>15.512499999999999</v>
      </c>
      <c r="C1741" s="6">
        <v>15.1275</v>
      </c>
      <c r="D1741" s="6">
        <v>15.702500000000001</v>
      </c>
      <c r="E1741" s="6">
        <v>13.7225</v>
      </c>
      <c r="F1741" s="6">
        <v>0</v>
      </c>
      <c r="G1741" s="7">
        <v>2.5499999999999998E-2</v>
      </c>
    </row>
    <row r="1742" spans="1:7" ht="18" thickBot="1">
      <c r="A1742" s="3">
        <v>42082</v>
      </c>
      <c r="B1742" s="11">
        <v>15.1975</v>
      </c>
      <c r="C1742" s="6">
        <v>15.512499999999999</v>
      </c>
      <c r="D1742" s="6">
        <v>15.512499999999999</v>
      </c>
      <c r="E1742" s="6">
        <v>12.89</v>
      </c>
      <c r="F1742" s="6">
        <v>0</v>
      </c>
      <c r="G1742" s="9">
        <v>-2.0299999999999999E-2</v>
      </c>
    </row>
    <row r="1743" spans="1:7" ht="18" thickBot="1">
      <c r="A1743" s="3">
        <v>42083</v>
      </c>
      <c r="B1743" s="11">
        <v>14.26</v>
      </c>
      <c r="C1743" s="6">
        <v>15.1975</v>
      </c>
      <c r="D1743" s="6">
        <v>15.36</v>
      </c>
      <c r="E1743" s="6">
        <v>13.0825</v>
      </c>
      <c r="F1743" s="6">
        <v>0</v>
      </c>
      <c r="G1743" s="9">
        <v>-6.1699999999999998E-2</v>
      </c>
    </row>
    <row r="1744" spans="1:7" ht="18" thickBot="1">
      <c r="A1744" s="3">
        <v>42086</v>
      </c>
      <c r="B1744" s="10">
        <v>14.27</v>
      </c>
      <c r="C1744" s="6">
        <v>14.26</v>
      </c>
      <c r="D1744" s="6">
        <v>14.58</v>
      </c>
      <c r="E1744" s="6">
        <v>12.435</v>
      </c>
      <c r="F1744" s="6">
        <v>0</v>
      </c>
      <c r="G1744" s="7">
        <v>6.9999999999999999E-4</v>
      </c>
    </row>
    <row r="1745" spans="1:7" ht="18" thickBot="1">
      <c r="A1745" s="3">
        <v>42087</v>
      </c>
      <c r="B1745" s="11">
        <v>13.672499999999999</v>
      </c>
      <c r="C1745" s="6">
        <v>14.27</v>
      </c>
      <c r="D1745" s="6">
        <v>14.49</v>
      </c>
      <c r="E1745" s="6">
        <v>12.452500000000001</v>
      </c>
      <c r="F1745" s="6">
        <v>0</v>
      </c>
      <c r="G1745" s="9">
        <v>-4.19E-2</v>
      </c>
    </row>
    <row r="1746" spans="1:7" ht="18" thickBot="1">
      <c r="A1746" s="3">
        <v>42088</v>
      </c>
      <c r="B1746" s="11">
        <v>13.1425</v>
      </c>
      <c r="C1746" s="6">
        <v>13.672499999999999</v>
      </c>
      <c r="D1746" s="6">
        <v>13.9475</v>
      </c>
      <c r="E1746" s="6">
        <v>12.36</v>
      </c>
      <c r="F1746" s="6">
        <v>0</v>
      </c>
      <c r="G1746" s="9">
        <v>-3.8800000000000001E-2</v>
      </c>
    </row>
    <row r="1747" spans="1:7" ht="18" thickBot="1">
      <c r="A1747" s="3">
        <v>42089</v>
      </c>
      <c r="B1747" s="10">
        <v>15.1625</v>
      </c>
      <c r="C1747" s="6">
        <v>13.1425</v>
      </c>
      <c r="D1747" s="6">
        <v>15.6075</v>
      </c>
      <c r="E1747" s="6">
        <v>12.5175</v>
      </c>
      <c r="F1747" s="6">
        <v>0</v>
      </c>
      <c r="G1747" s="7">
        <v>0.1537</v>
      </c>
    </row>
    <row r="1748" spans="1:7" ht="18" thickBot="1">
      <c r="A1748" s="3">
        <v>42090</v>
      </c>
      <c r="B1748" s="11">
        <v>14.5</v>
      </c>
      <c r="C1748" s="6">
        <v>15.1625</v>
      </c>
      <c r="D1748" s="6">
        <v>15.4025</v>
      </c>
      <c r="E1748" s="6">
        <v>14.37</v>
      </c>
      <c r="F1748" s="6">
        <v>0</v>
      </c>
      <c r="G1748" s="9">
        <v>-4.3700000000000003E-2</v>
      </c>
    </row>
    <row r="1749" spans="1:7" ht="18" thickBot="1">
      <c r="A1749" s="3">
        <v>42093</v>
      </c>
      <c r="B1749" s="11">
        <v>14.262499999999999</v>
      </c>
      <c r="C1749" s="6">
        <v>14.5</v>
      </c>
      <c r="D1749" s="6">
        <v>15.19</v>
      </c>
      <c r="E1749" s="6">
        <v>14.1075</v>
      </c>
      <c r="F1749" s="6">
        <v>0</v>
      </c>
      <c r="G1749" s="9">
        <v>-1.6400000000000001E-2</v>
      </c>
    </row>
    <row r="1750" spans="1:7" ht="18" thickBot="1">
      <c r="A1750" s="3">
        <v>42094</v>
      </c>
      <c r="B1750" s="10">
        <v>14.4925</v>
      </c>
      <c r="C1750" s="6">
        <v>14.262499999999999</v>
      </c>
      <c r="D1750" s="6">
        <v>14.74</v>
      </c>
      <c r="E1750" s="6">
        <v>13.855</v>
      </c>
      <c r="F1750" s="6">
        <v>0</v>
      </c>
      <c r="G1750" s="7">
        <v>1.61E-2</v>
      </c>
    </row>
    <row r="1751" spans="1:7" ht="18" thickBot="1">
      <c r="A1751" s="3">
        <v>42095</v>
      </c>
      <c r="B1751" s="11">
        <v>13.664999999999999</v>
      </c>
      <c r="C1751" s="6">
        <v>14.4925</v>
      </c>
      <c r="D1751" s="6">
        <v>14.682499999999999</v>
      </c>
      <c r="E1751" s="6">
        <v>13.565</v>
      </c>
      <c r="F1751" s="6">
        <v>0</v>
      </c>
      <c r="G1751" s="9">
        <v>-5.7099999999999998E-2</v>
      </c>
    </row>
    <row r="1752" spans="1:7" ht="18" thickBot="1">
      <c r="A1752" s="3">
        <v>42100</v>
      </c>
      <c r="B1752" s="10">
        <v>14.5725</v>
      </c>
      <c r="C1752" s="6">
        <v>13.664999999999999</v>
      </c>
      <c r="D1752" s="6">
        <v>15.0525</v>
      </c>
      <c r="E1752" s="6">
        <v>13.595000000000001</v>
      </c>
      <c r="F1752" s="6">
        <v>0</v>
      </c>
      <c r="G1752" s="7">
        <v>6.6400000000000001E-2</v>
      </c>
    </row>
    <row r="1753" spans="1:7" ht="18" thickBot="1">
      <c r="A1753" s="3">
        <v>42101</v>
      </c>
      <c r="B1753" s="11">
        <v>14.25</v>
      </c>
      <c r="C1753" s="6">
        <v>14.5725</v>
      </c>
      <c r="D1753" s="6">
        <v>14.895</v>
      </c>
      <c r="E1753" s="6">
        <v>13.98</v>
      </c>
      <c r="F1753" s="6">
        <v>0</v>
      </c>
      <c r="G1753" s="9">
        <v>-2.2100000000000002E-2</v>
      </c>
    </row>
    <row r="1754" spans="1:7" ht="18" thickBot="1">
      <c r="A1754" s="3">
        <v>42102</v>
      </c>
      <c r="B1754" s="10">
        <v>14.3475</v>
      </c>
      <c r="C1754" s="6">
        <v>14.25</v>
      </c>
      <c r="D1754" s="6">
        <v>14.695</v>
      </c>
      <c r="E1754" s="6">
        <v>13.35</v>
      </c>
      <c r="F1754" s="6">
        <v>0</v>
      </c>
      <c r="G1754" s="7">
        <v>6.7999999999999996E-3</v>
      </c>
    </row>
    <row r="1755" spans="1:7" ht="18" thickBot="1">
      <c r="A1755" s="3">
        <v>42103</v>
      </c>
      <c r="B1755" s="10">
        <v>14.4175</v>
      </c>
      <c r="C1755" s="6">
        <v>14.3475</v>
      </c>
      <c r="D1755" s="6">
        <v>14.8925</v>
      </c>
      <c r="E1755" s="6">
        <v>13.2875</v>
      </c>
      <c r="F1755" s="6">
        <v>0</v>
      </c>
      <c r="G1755" s="7">
        <v>4.8999999999999998E-3</v>
      </c>
    </row>
    <row r="1756" spans="1:7" ht="18" thickBot="1">
      <c r="A1756" s="3">
        <v>42104</v>
      </c>
      <c r="B1756" s="11">
        <v>14.255000000000001</v>
      </c>
      <c r="C1756" s="6">
        <v>14.4175</v>
      </c>
      <c r="D1756" s="6">
        <v>14.79</v>
      </c>
      <c r="E1756" s="6">
        <v>13.4275</v>
      </c>
      <c r="F1756" s="6">
        <v>0</v>
      </c>
      <c r="G1756" s="9">
        <v>-1.1299999999999999E-2</v>
      </c>
    </row>
    <row r="1757" spans="1:7" ht="18" thickBot="1">
      <c r="A1757" s="3">
        <v>42107</v>
      </c>
      <c r="B1757" s="10">
        <v>14.487500000000001</v>
      </c>
      <c r="C1757" s="6">
        <v>14.255000000000001</v>
      </c>
      <c r="D1757" s="6">
        <v>14.93</v>
      </c>
      <c r="E1757" s="6">
        <v>13.055</v>
      </c>
      <c r="F1757" s="6">
        <v>0</v>
      </c>
      <c r="G1757" s="7">
        <v>1.6299999999999999E-2</v>
      </c>
    </row>
    <row r="1758" spans="1:7" ht="18" thickBot="1">
      <c r="A1758" s="3">
        <v>42109</v>
      </c>
      <c r="B1758" s="10">
        <v>14.62</v>
      </c>
      <c r="C1758" s="6">
        <v>14.487500000000001</v>
      </c>
      <c r="D1758" s="6">
        <v>14.984999999999999</v>
      </c>
      <c r="E1758" s="6">
        <v>13.34</v>
      </c>
      <c r="F1758" s="6">
        <v>0</v>
      </c>
      <c r="G1758" s="7">
        <v>9.1000000000000004E-3</v>
      </c>
    </row>
    <row r="1759" spans="1:7" ht="18" thickBot="1">
      <c r="A1759" s="3">
        <v>42110</v>
      </c>
      <c r="B1759" s="10">
        <v>14.95</v>
      </c>
      <c r="C1759" s="6">
        <v>14.62</v>
      </c>
      <c r="D1759" s="6">
        <v>15.3</v>
      </c>
      <c r="E1759" s="6">
        <v>12.967499999999999</v>
      </c>
      <c r="F1759" s="6">
        <v>0</v>
      </c>
      <c r="G1759" s="7">
        <v>2.2599999999999999E-2</v>
      </c>
    </row>
    <row r="1760" spans="1:7" ht="18" thickBot="1">
      <c r="A1760" s="3">
        <v>42111</v>
      </c>
      <c r="B1760" s="10">
        <v>15.04</v>
      </c>
      <c r="C1760" s="6">
        <v>14.95</v>
      </c>
      <c r="D1760" s="6">
        <v>15.1775</v>
      </c>
      <c r="E1760" s="6">
        <v>13.62</v>
      </c>
      <c r="F1760" s="6">
        <v>0</v>
      </c>
      <c r="G1760" s="7">
        <v>6.0000000000000001E-3</v>
      </c>
    </row>
    <row r="1761" spans="1:7" ht="18" thickBot="1">
      <c r="A1761" s="3">
        <v>42114</v>
      </c>
      <c r="B1761" s="10">
        <v>16.297499999999999</v>
      </c>
      <c r="C1761" s="6">
        <v>15.04</v>
      </c>
      <c r="D1761" s="6">
        <v>16.422499999999999</v>
      </c>
      <c r="E1761" s="6">
        <v>13.6625</v>
      </c>
      <c r="F1761" s="6">
        <v>0</v>
      </c>
      <c r="G1761" s="7">
        <v>8.3599999999999994E-2</v>
      </c>
    </row>
    <row r="1762" spans="1:7" ht="18" thickBot="1">
      <c r="A1762" s="3">
        <v>42115</v>
      </c>
      <c r="B1762" s="10">
        <v>17.03</v>
      </c>
      <c r="C1762" s="6">
        <v>16.297499999999999</v>
      </c>
      <c r="D1762" s="6">
        <v>17.34</v>
      </c>
      <c r="E1762" s="6">
        <v>15.227499999999999</v>
      </c>
      <c r="F1762" s="6">
        <v>0</v>
      </c>
      <c r="G1762" s="7">
        <v>4.4900000000000002E-2</v>
      </c>
    </row>
    <row r="1763" spans="1:7" ht="18" thickBot="1">
      <c r="A1763" s="3">
        <v>42116</v>
      </c>
      <c r="B1763" s="10">
        <v>17.21</v>
      </c>
      <c r="C1763" s="6">
        <v>17.03</v>
      </c>
      <c r="D1763" s="6">
        <v>18.377500000000001</v>
      </c>
      <c r="E1763" s="6">
        <v>14.69</v>
      </c>
      <c r="F1763" s="6">
        <v>0</v>
      </c>
      <c r="G1763" s="7">
        <v>1.06E-2</v>
      </c>
    </row>
    <row r="1764" spans="1:7" ht="18" thickBot="1">
      <c r="A1764" s="3">
        <v>42117</v>
      </c>
      <c r="B1764" s="10">
        <v>18.5</v>
      </c>
      <c r="C1764" s="6">
        <v>17.21</v>
      </c>
      <c r="D1764" s="6">
        <v>19.434999999999999</v>
      </c>
      <c r="E1764" s="6">
        <v>14.965</v>
      </c>
      <c r="F1764" s="6">
        <v>0</v>
      </c>
      <c r="G1764" s="7">
        <v>7.4999999999999997E-2</v>
      </c>
    </row>
    <row r="1765" spans="1:7" ht="18" thickBot="1">
      <c r="A1765" s="3">
        <v>42118</v>
      </c>
      <c r="B1765" s="10">
        <v>19.105</v>
      </c>
      <c r="C1765" s="6">
        <v>18.5</v>
      </c>
      <c r="D1765" s="6">
        <v>19.592500000000001</v>
      </c>
      <c r="E1765" s="6">
        <v>17.36</v>
      </c>
      <c r="F1765" s="6">
        <v>0</v>
      </c>
      <c r="G1765" s="7">
        <v>3.27E-2</v>
      </c>
    </row>
    <row r="1766" spans="1:7" ht="18" thickBot="1">
      <c r="A1766" s="3">
        <v>42121</v>
      </c>
      <c r="B1766" s="11">
        <v>18.734999999999999</v>
      </c>
      <c r="C1766" s="6">
        <v>19.105</v>
      </c>
      <c r="D1766" s="6">
        <v>20.087499999999999</v>
      </c>
      <c r="E1766" s="6">
        <v>16.217500000000001</v>
      </c>
      <c r="F1766" s="6">
        <v>0</v>
      </c>
      <c r="G1766" s="9">
        <v>-1.9400000000000001E-2</v>
      </c>
    </row>
    <row r="1767" spans="1:7" ht="18" thickBot="1">
      <c r="A1767" s="3">
        <v>42122</v>
      </c>
      <c r="B1767" s="11">
        <v>17.41</v>
      </c>
      <c r="C1767" s="6">
        <v>18.734999999999999</v>
      </c>
      <c r="D1767" s="6">
        <v>18.895</v>
      </c>
      <c r="E1767" s="6">
        <v>16.745000000000001</v>
      </c>
      <c r="F1767" s="6">
        <v>0</v>
      </c>
      <c r="G1767" s="9">
        <v>-7.0699999999999999E-2</v>
      </c>
    </row>
    <row r="1768" spans="1:7" ht="18" thickBot="1">
      <c r="A1768" s="3">
        <v>42123</v>
      </c>
      <c r="B1768" s="11">
        <v>17.234999999999999</v>
      </c>
      <c r="C1768" s="6">
        <v>17.41</v>
      </c>
      <c r="D1768" s="6">
        <v>17.885000000000002</v>
      </c>
      <c r="E1768" s="6">
        <v>15.725</v>
      </c>
      <c r="F1768" s="6">
        <v>0</v>
      </c>
      <c r="G1768" s="9">
        <v>-1.01E-2</v>
      </c>
    </row>
    <row r="1769" spans="1:7" ht="18" thickBot="1">
      <c r="A1769" s="3">
        <v>42124</v>
      </c>
      <c r="B1769" s="11">
        <v>17.225000000000001</v>
      </c>
      <c r="C1769" s="6">
        <v>17.234999999999999</v>
      </c>
      <c r="D1769" s="6">
        <v>18.122499999999999</v>
      </c>
      <c r="E1769" s="6">
        <v>16.307500000000001</v>
      </c>
      <c r="F1769" s="6">
        <v>0</v>
      </c>
      <c r="G1769" s="9">
        <v>-5.9999999999999995E-4</v>
      </c>
    </row>
    <row r="1770" spans="1:7" ht="18" thickBot="1">
      <c r="A1770" s="3">
        <v>42128</v>
      </c>
      <c r="B1770" s="10">
        <v>17.307500000000001</v>
      </c>
      <c r="C1770" s="6">
        <v>17.225000000000001</v>
      </c>
      <c r="D1770" s="6">
        <v>18.282499999999999</v>
      </c>
      <c r="E1770" s="6">
        <v>16.96</v>
      </c>
      <c r="F1770" s="6">
        <v>0</v>
      </c>
      <c r="G1770" s="7">
        <v>4.7999999999999996E-3</v>
      </c>
    </row>
    <row r="1771" spans="1:7" ht="18" thickBot="1">
      <c r="A1771" s="3">
        <v>42129</v>
      </c>
      <c r="B1771" s="10">
        <v>17.364999999999998</v>
      </c>
      <c r="C1771" s="6">
        <v>17.307500000000001</v>
      </c>
      <c r="D1771" s="6">
        <v>18.07</v>
      </c>
      <c r="E1771" s="6">
        <v>16.272500000000001</v>
      </c>
      <c r="F1771" s="6">
        <v>0</v>
      </c>
      <c r="G1771" s="7">
        <v>3.3E-3</v>
      </c>
    </row>
    <row r="1772" spans="1:7" ht="18" thickBot="1">
      <c r="A1772" s="3">
        <v>42130</v>
      </c>
      <c r="B1772" s="10">
        <v>19.670000000000002</v>
      </c>
      <c r="C1772" s="6">
        <v>17.364999999999998</v>
      </c>
      <c r="D1772" s="6">
        <v>20.462499999999999</v>
      </c>
      <c r="E1772" s="6">
        <v>16.7075</v>
      </c>
      <c r="F1772" s="6">
        <v>0</v>
      </c>
      <c r="G1772" s="7">
        <v>0.13270000000000001</v>
      </c>
    </row>
    <row r="1773" spans="1:7" ht="18" thickBot="1">
      <c r="A1773" s="3">
        <v>42131</v>
      </c>
      <c r="B1773" s="11">
        <v>19.649999999999999</v>
      </c>
      <c r="C1773" s="6">
        <v>19.670000000000002</v>
      </c>
      <c r="D1773" s="6">
        <v>20.032499999999999</v>
      </c>
      <c r="E1773" s="6">
        <v>18.335000000000001</v>
      </c>
      <c r="F1773" s="6">
        <v>0</v>
      </c>
      <c r="G1773" s="9">
        <v>-1E-3</v>
      </c>
    </row>
    <row r="1774" spans="1:7" ht="18" thickBot="1">
      <c r="A1774" s="3">
        <v>42132</v>
      </c>
      <c r="B1774" s="11">
        <v>19.11</v>
      </c>
      <c r="C1774" s="6">
        <v>19.649999999999999</v>
      </c>
      <c r="D1774" s="6">
        <v>19.649999999999999</v>
      </c>
      <c r="E1774" s="6">
        <v>17.4375</v>
      </c>
      <c r="F1774" s="6">
        <v>0</v>
      </c>
      <c r="G1774" s="9">
        <v>-2.75E-2</v>
      </c>
    </row>
    <row r="1775" spans="1:7" ht="18" thickBot="1">
      <c r="A1775" s="3">
        <v>42135</v>
      </c>
      <c r="B1775" s="11">
        <v>18.625</v>
      </c>
      <c r="C1775" s="6">
        <v>19.11</v>
      </c>
      <c r="D1775" s="6">
        <v>19.28</v>
      </c>
      <c r="E1775" s="6">
        <v>16.767499999999998</v>
      </c>
      <c r="F1775" s="6">
        <v>0</v>
      </c>
      <c r="G1775" s="9">
        <v>-2.5399999999999999E-2</v>
      </c>
    </row>
    <row r="1776" spans="1:7" ht="18" thickBot="1">
      <c r="A1776" s="3">
        <v>42136</v>
      </c>
      <c r="B1776" s="10">
        <v>20.545000000000002</v>
      </c>
      <c r="C1776" s="6">
        <v>18.625</v>
      </c>
      <c r="D1776" s="6">
        <v>21.327500000000001</v>
      </c>
      <c r="E1776" s="6">
        <v>17.22</v>
      </c>
      <c r="F1776" s="6">
        <v>0</v>
      </c>
      <c r="G1776" s="7">
        <v>0.1031</v>
      </c>
    </row>
    <row r="1777" spans="1:7" ht="18" thickBot="1">
      <c r="A1777" s="3">
        <v>42137</v>
      </c>
      <c r="B1777" s="10">
        <v>20.684999999999999</v>
      </c>
      <c r="C1777" s="6">
        <v>20.545000000000002</v>
      </c>
      <c r="D1777" s="6">
        <v>21.432500000000001</v>
      </c>
      <c r="E1777" s="6">
        <v>18.0975</v>
      </c>
      <c r="F1777" s="6">
        <v>0</v>
      </c>
      <c r="G1777" s="7">
        <v>6.7999999999999996E-3</v>
      </c>
    </row>
    <row r="1778" spans="1:7" ht="18" thickBot="1">
      <c r="A1778" s="3">
        <v>42138</v>
      </c>
      <c r="B1778" s="10">
        <v>20.7</v>
      </c>
      <c r="C1778" s="6">
        <v>20.684999999999999</v>
      </c>
      <c r="D1778" s="6">
        <v>21.905000000000001</v>
      </c>
      <c r="E1778" s="6">
        <v>19.815000000000001</v>
      </c>
      <c r="F1778" s="6">
        <v>0</v>
      </c>
      <c r="G1778" s="7">
        <v>6.9999999999999999E-4</v>
      </c>
    </row>
    <row r="1779" spans="1:7" ht="18" thickBot="1">
      <c r="A1779" s="3">
        <v>42139</v>
      </c>
      <c r="B1779" s="11">
        <v>19.815000000000001</v>
      </c>
      <c r="C1779" s="6">
        <v>20.7</v>
      </c>
      <c r="D1779" s="6">
        <v>20.982500000000002</v>
      </c>
      <c r="E1779" s="6">
        <v>19.094999999999999</v>
      </c>
      <c r="F1779" s="6">
        <v>0</v>
      </c>
      <c r="G1779" s="9">
        <v>-4.2799999999999998E-2</v>
      </c>
    </row>
    <row r="1780" spans="1:7" ht="18" thickBot="1">
      <c r="A1780" s="3">
        <v>42142</v>
      </c>
      <c r="B1780" s="11">
        <v>17.9025</v>
      </c>
      <c r="C1780" s="6">
        <v>19.815000000000001</v>
      </c>
      <c r="D1780" s="6">
        <v>20.47</v>
      </c>
      <c r="E1780" s="6">
        <v>16.77</v>
      </c>
      <c r="F1780" s="6">
        <v>0</v>
      </c>
      <c r="G1780" s="9">
        <v>-9.6500000000000002E-2</v>
      </c>
    </row>
    <row r="1781" spans="1:7" ht="18" thickBot="1">
      <c r="A1781" s="3">
        <v>42143</v>
      </c>
      <c r="B1781" s="10">
        <v>18.27</v>
      </c>
      <c r="C1781" s="6">
        <v>17.9025</v>
      </c>
      <c r="D1781" s="6">
        <v>18.524999999999999</v>
      </c>
      <c r="E1781" s="6">
        <v>14.865</v>
      </c>
      <c r="F1781" s="6">
        <v>0</v>
      </c>
      <c r="G1781" s="7">
        <v>2.0500000000000001E-2</v>
      </c>
    </row>
    <row r="1782" spans="1:7" ht="18" thickBot="1">
      <c r="A1782" s="3">
        <v>42144</v>
      </c>
      <c r="B1782" s="11">
        <v>17.717500000000001</v>
      </c>
      <c r="C1782" s="6">
        <v>18.27</v>
      </c>
      <c r="D1782" s="6">
        <v>18.27</v>
      </c>
      <c r="E1782" s="6">
        <v>15.5725</v>
      </c>
      <c r="F1782" s="6">
        <v>0</v>
      </c>
      <c r="G1782" s="9">
        <v>-3.0200000000000001E-2</v>
      </c>
    </row>
    <row r="1783" spans="1:7" ht="18" thickBot="1">
      <c r="A1783" s="3">
        <v>42145</v>
      </c>
      <c r="B1783" s="11">
        <v>17.412500000000001</v>
      </c>
      <c r="C1783" s="6">
        <v>17.717500000000001</v>
      </c>
      <c r="D1783" s="6">
        <v>18.059999999999999</v>
      </c>
      <c r="E1783" s="6">
        <v>16.142499999999998</v>
      </c>
      <c r="F1783" s="6">
        <v>0</v>
      </c>
      <c r="G1783" s="9">
        <v>-1.72E-2</v>
      </c>
    </row>
    <row r="1784" spans="1:7" ht="18" thickBot="1">
      <c r="A1784" s="3">
        <v>42146</v>
      </c>
      <c r="B1784" s="11">
        <v>16.947500000000002</v>
      </c>
      <c r="C1784" s="6">
        <v>17.412500000000001</v>
      </c>
      <c r="D1784" s="6">
        <v>17.440000000000001</v>
      </c>
      <c r="E1784" s="6">
        <v>14.195</v>
      </c>
      <c r="F1784" s="6">
        <v>0</v>
      </c>
      <c r="G1784" s="9">
        <v>-2.6700000000000002E-2</v>
      </c>
    </row>
    <row r="1785" spans="1:7" ht="18" thickBot="1">
      <c r="A1785" s="3">
        <v>42149</v>
      </c>
      <c r="B1785" s="11">
        <v>16.932500000000001</v>
      </c>
      <c r="C1785" s="6">
        <v>16.947500000000002</v>
      </c>
      <c r="D1785" s="6">
        <v>17.697500000000002</v>
      </c>
      <c r="E1785" s="6">
        <v>14.68</v>
      </c>
      <c r="F1785" s="6">
        <v>0</v>
      </c>
      <c r="G1785" s="9">
        <v>-8.9999999999999998E-4</v>
      </c>
    </row>
    <row r="1786" spans="1:7" ht="18" thickBot="1">
      <c r="A1786" s="3">
        <v>42150</v>
      </c>
      <c r="B1786" s="10">
        <v>17.067499999999999</v>
      </c>
      <c r="C1786" s="6">
        <v>16.932500000000001</v>
      </c>
      <c r="D1786" s="6">
        <v>17.842500000000001</v>
      </c>
      <c r="E1786" s="6">
        <v>15.2875</v>
      </c>
      <c r="F1786" s="6">
        <v>0</v>
      </c>
      <c r="G1786" s="7">
        <v>8.0000000000000002E-3</v>
      </c>
    </row>
    <row r="1787" spans="1:7" ht="18" thickBot="1">
      <c r="A1787" s="3">
        <v>42151</v>
      </c>
      <c r="B1787" s="10">
        <v>17.282499999999999</v>
      </c>
      <c r="C1787" s="6">
        <v>17.067499999999999</v>
      </c>
      <c r="D1787" s="6">
        <v>17.967500000000001</v>
      </c>
      <c r="E1787" s="6">
        <v>16.905000000000001</v>
      </c>
      <c r="F1787" s="6">
        <v>0</v>
      </c>
      <c r="G1787" s="7">
        <v>1.26E-2</v>
      </c>
    </row>
    <row r="1788" spans="1:7" ht="18" thickBot="1">
      <c r="A1788" s="3">
        <v>42152</v>
      </c>
      <c r="B1788" s="11">
        <v>17.1325</v>
      </c>
      <c r="C1788" s="6">
        <v>17.282499999999999</v>
      </c>
      <c r="D1788" s="6">
        <v>17.72</v>
      </c>
      <c r="E1788" s="6">
        <v>16.5975</v>
      </c>
      <c r="F1788" s="6">
        <v>0</v>
      </c>
      <c r="G1788" s="9">
        <v>-8.6999999999999994E-3</v>
      </c>
    </row>
    <row r="1789" spans="1:7" ht="18" thickBot="1">
      <c r="A1789" s="3">
        <v>42153</v>
      </c>
      <c r="B1789" s="11">
        <v>16.657499999999999</v>
      </c>
      <c r="C1789" s="6">
        <v>17.1325</v>
      </c>
      <c r="D1789" s="6">
        <v>17.71</v>
      </c>
      <c r="E1789" s="6">
        <v>16.4375</v>
      </c>
      <c r="F1789" s="6">
        <v>0</v>
      </c>
      <c r="G1789" s="9">
        <v>-2.7699999999999999E-2</v>
      </c>
    </row>
    <row r="1790" spans="1:7" ht="18" thickBot="1">
      <c r="A1790" s="3">
        <v>42156</v>
      </c>
      <c r="B1790" s="10">
        <v>16.912500000000001</v>
      </c>
      <c r="C1790" s="6">
        <v>16.657499999999999</v>
      </c>
      <c r="D1790" s="6">
        <v>17.46</v>
      </c>
      <c r="E1790" s="6">
        <v>16.057500000000001</v>
      </c>
      <c r="F1790" s="6">
        <v>0</v>
      </c>
      <c r="G1790" s="7">
        <v>1.5299999999999999E-2</v>
      </c>
    </row>
    <row r="1791" spans="1:7" ht="18" thickBot="1">
      <c r="A1791" s="3">
        <v>42157</v>
      </c>
      <c r="B1791" s="11">
        <v>16.82</v>
      </c>
      <c r="C1791" s="6">
        <v>16.912500000000001</v>
      </c>
      <c r="D1791" s="6">
        <v>17.137499999999999</v>
      </c>
      <c r="E1791" s="6">
        <v>16.032499999999999</v>
      </c>
      <c r="F1791" s="6">
        <v>0</v>
      </c>
      <c r="G1791" s="9">
        <v>-5.4999999999999997E-3</v>
      </c>
    </row>
    <row r="1792" spans="1:7" ht="18" thickBot="1">
      <c r="A1792" s="3">
        <v>42158</v>
      </c>
      <c r="B1792" s="10">
        <v>17.504999999999999</v>
      </c>
      <c r="C1792" s="6">
        <v>16.82</v>
      </c>
      <c r="D1792" s="6">
        <v>17.9175</v>
      </c>
      <c r="E1792" s="6">
        <v>15.8575</v>
      </c>
      <c r="F1792" s="6">
        <v>0</v>
      </c>
      <c r="G1792" s="7">
        <v>4.07E-2</v>
      </c>
    </row>
    <row r="1793" spans="1:7" ht="18" thickBot="1">
      <c r="A1793" s="3">
        <v>42159</v>
      </c>
      <c r="B1793" s="10">
        <v>18.122499999999999</v>
      </c>
      <c r="C1793" s="6">
        <v>16.82</v>
      </c>
      <c r="D1793" s="6">
        <v>18.670000000000002</v>
      </c>
      <c r="E1793" s="6">
        <v>16.465</v>
      </c>
      <c r="F1793" s="6">
        <v>0</v>
      </c>
      <c r="G1793" s="7">
        <v>3.5299999999999998E-2</v>
      </c>
    </row>
    <row r="1794" spans="1:7" ht="18" thickBot="1">
      <c r="A1794" s="3">
        <v>42160</v>
      </c>
      <c r="B1794" s="11">
        <v>18.087499999999999</v>
      </c>
      <c r="C1794" s="6">
        <v>18.122499999999999</v>
      </c>
      <c r="D1794" s="6">
        <v>18.375</v>
      </c>
      <c r="E1794" s="6">
        <v>17.6875</v>
      </c>
      <c r="F1794" s="6">
        <v>0</v>
      </c>
      <c r="G1794" s="9">
        <v>-1.9E-3</v>
      </c>
    </row>
    <row r="1795" spans="1:7" ht="18" thickBot="1">
      <c r="A1795" s="3">
        <v>42163</v>
      </c>
      <c r="B1795" s="10">
        <v>18.885000000000002</v>
      </c>
      <c r="C1795" s="6">
        <v>18.087499999999999</v>
      </c>
      <c r="D1795" s="6">
        <v>19.065000000000001</v>
      </c>
      <c r="E1795" s="6">
        <v>17.157499999999999</v>
      </c>
      <c r="F1795" s="6">
        <v>0</v>
      </c>
      <c r="G1795" s="7">
        <v>4.41E-2</v>
      </c>
    </row>
    <row r="1796" spans="1:7" ht="18" thickBot="1">
      <c r="A1796" s="3">
        <v>42164</v>
      </c>
      <c r="B1796" s="11">
        <v>18.010000000000002</v>
      </c>
      <c r="C1796" s="6">
        <v>18.885000000000002</v>
      </c>
      <c r="D1796" s="6">
        <v>19.1175</v>
      </c>
      <c r="E1796" s="6">
        <v>16.475000000000001</v>
      </c>
      <c r="F1796" s="6">
        <v>0</v>
      </c>
      <c r="G1796" s="9">
        <v>-4.6300000000000001E-2</v>
      </c>
    </row>
    <row r="1797" spans="1:7" ht="18" thickBot="1">
      <c r="A1797" s="3">
        <v>42165</v>
      </c>
      <c r="B1797" s="11">
        <v>17.077500000000001</v>
      </c>
      <c r="C1797" s="6">
        <v>18.010000000000002</v>
      </c>
      <c r="D1797" s="6">
        <v>18.02</v>
      </c>
      <c r="E1797" s="6">
        <v>16.712499999999999</v>
      </c>
      <c r="F1797" s="6">
        <v>0</v>
      </c>
      <c r="G1797" s="9">
        <v>-5.1799999999999999E-2</v>
      </c>
    </row>
    <row r="1798" spans="1:7" ht="18" thickBot="1">
      <c r="A1798" s="3">
        <v>42166</v>
      </c>
      <c r="B1798" s="10">
        <v>17.805</v>
      </c>
      <c r="C1798" s="6">
        <v>17.077500000000001</v>
      </c>
      <c r="D1798" s="6">
        <v>17.95</v>
      </c>
      <c r="E1798" s="6">
        <v>15.9475</v>
      </c>
      <c r="F1798" s="6">
        <v>0</v>
      </c>
      <c r="G1798" s="7">
        <v>4.2599999999999999E-2</v>
      </c>
    </row>
    <row r="1799" spans="1:7" ht="18" thickBot="1">
      <c r="A1799" s="3">
        <v>42167</v>
      </c>
      <c r="B1799" s="11">
        <v>17.477499999999999</v>
      </c>
      <c r="C1799" s="6">
        <v>17.805</v>
      </c>
      <c r="D1799" s="6">
        <v>18.2075</v>
      </c>
      <c r="E1799" s="6">
        <v>16.074999999999999</v>
      </c>
      <c r="F1799" s="6">
        <v>0</v>
      </c>
      <c r="G1799" s="9">
        <v>-1.84E-2</v>
      </c>
    </row>
    <row r="1800" spans="1:7" ht="18" thickBot="1">
      <c r="A1800" s="3">
        <v>42170</v>
      </c>
      <c r="B1800" s="10">
        <v>17.524999999999999</v>
      </c>
      <c r="C1800" s="6">
        <v>17.477499999999999</v>
      </c>
      <c r="D1800" s="6">
        <v>18.02</v>
      </c>
      <c r="E1800" s="6">
        <v>15.3475</v>
      </c>
      <c r="F1800" s="6">
        <v>0</v>
      </c>
      <c r="G1800" s="7">
        <v>2.7000000000000001E-3</v>
      </c>
    </row>
    <row r="1801" spans="1:7" ht="18" thickBot="1">
      <c r="A1801" s="3">
        <v>42171</v>
      </c>
      <c r="B1801" s="11">
        <v>17.1675</v>
      </c>
      <c r="C1801" s="6">
        <v>17.524999999999999</v>
      </c>
      <c r="D1801" s="6">
        <v>17.855</v>
      </c>
      <c r="E1801" s="6">
        <v>14.092499999999999</v>
      </c>
      <c r="F1801" s="6">
        <v>0</v>
      </c>
      <c r="G1801" s="9">
        <v>-2.0400000000000001E-2</v>
      </c>
    </row>
    <row r="1802" spans="1:7" ht="18" thickBot="1">
      <c r="A1802" s="3">
        <v>42172</v>
      </c>
      <c r="B1802" s="11">
        <v>16.727499999999999</v>
      </c>
      <c r="C1802" s="6">
        <v>17.1675</v>
      </c>
      <c r="D1802" s="6">
        <v>17.1875</v>
      </c>
      <c r="E1802" s="6">
        <v>14.297499999999999</v>
      </c>
      <c r="F1802" s="6">
        <v>0</v>
      </c>
      <c r="G1802" s="9">
        <v>-2.5600000000000001E-2</v>
      </c>
    </row>
    <row r="1803" spans="1:7" ht="18" thickBot="1">
      <c r="A1803" s="3">
        <v>42173</v>
      </c>
      <c r="B1803" s="11">
        <v>16.015000000000001</v>
      </c>
      <c r="C1803" s="6">
        <v>16.727499999999999</v>
      </c>
      <c r="D1803" s="6">
        <v>16.727499999999999</v>
      </c>
      <c r="E1803" s="6">
        <v>14.234999999999999</v>
      </c>
      <c r="F1803" s="6">
        <v>0</v>
      </c>
      <c r="G1803" s="9">
        <v>-4.2599999999999999E-2</v>
      </c>
    </row>
    <row r="1804" spans="1:7" ht="18" thickBot="1">
      <c r="A1804" s="3">
        <v>42174</v>
      </c>
      <c r="B1804" s="11">
        <v>15.085000000000001</v>
      </c>
      <c r="C1804" s="6">
        <v>16.015000000000001</v>
      </c>
      <c r="D1804" s="6">
        <v>16.015000000000001</v>
      </c>
      <c r="E1804" s="6">
        <v>14.904999999999999</v>
      </c>
      <c r="F1804" s="6">
        <v>0</v>
      </c>
      <c r="G1804" s="9">
        <v>-5.8099999999999999E-2</v>
      </c>
    </row>
    <row r="1805" spans="1:7" ht="18" thickBot="1">
      <c r="A1805" s="3">
        <v>42177</v>
      </c>
      <c r="B1805" s="10">
        <v>15.487500000000001</v>
      </c>
      <c r="C1805" s="6">
        <v>15.085000000000001</v>
      </c>
      <c r="D1805" s="6">
        <v>15.7475</v>
      </c>
      <c r="E1805" s="6">
        <v>13.734999999999999</v>
      </c>
      <c r="F1805" s="6">
        <v>0</v>
      </c>
      <c r="G1805" s="7">
        <v>2.6700000000000002E-2</v>
      </c>
    </row>
    <row r="1806" spans="1:7" ht="18" thickBot="1">
      <c r="A1806" s="3">
        <v>42178</v>
      </c>
      <c r="B1806" s="11">
        <v>15.0425</v>
      </c>
      <c r="C1806" s="6">
        <v>15.487500000000001</v>
      </c>
      <c r="D1806" s="6">
        <v>16.5425</v>
      </c>
      <c r="E1806" s="6">
        <v>14.827500000000001</v>
      </c>
      <c r="F1806" s="6">
        <v>0</v>
      </c>
      <c r="G1806" s="9">
        <v>-2.87E-2</v>
      </c>
    </row>
    <row r="1807" spans="1:7" ht="18" thickBot="1">
      <c r="A1807" s="3">
        <v>42179</v>
      </c>
      <c r="B1807" s="10">
        <v>15.914999999999999</v>
      </c>
      <c r="C1807" s="6">
        <v>15.0425</v>
      </c>
      <c r="D1807" s="6">
        <v>16.61</v>
      </c>
      <c r="E1807" s="6">
        <v>14.945</v>
      </c>
      <c r="F1807" s="6">
        <v>0</v>
      </c>
      <c r="G1807" s="7">
        <v>5.8000000000000003E-2</v>
      </c>
    </row>
    <row r="1808" spans="1:7" ht="18" thickBot="1">
      <c r="A1808" s="3">
        <v>42180</v>
      </c>
      <c r="B1808" s="10">
        <v>15.93</v>
      </c>
      <c r="C1808" s="6">
        <v>15.914999999999999</v>
      </c>
      <c r="D1808" s="6">
        <v>16.7075</v>
      </c>
      <c r="E1808" s="6">
        <v>15.477499999999999</v>
      </c>
      <c r="F1808" s="6">
        <v>0</v>
      </c>
      <c r="G1808" s="7">
        <v>8.9999999999999998E-4</v>
      </c>
    </row>
    <row r="1809" spans="1:7" ht="18" thickBot="1">
      <c r="A1809" s="3">
        <v>42181</v>
      </c>
      <c r="B1809" s="11">
        <v>15.76</v>
      </c>
      <c r="C1809" s="6">
        <v>15.93</v>
      </c>
      <c r="D1809" s="6">
        <v>16.524999999999999</v>
      </c>
      <c r="E1809" s="6">
        <v>15.515000000000001</v>
      </c>
      <c r="F1809" s="6">
        <v>0</v>
      </c>
      <c r="G1809" s="9">
        <v>-1.0699999999999999E-2</v>
      </c>
    </row>
    <row r="1810" spans="1:7" ht="18" thickBot="1">
      <c r="A1810" s="3">
        <v>42184</v>
      </c>
      <c r="B1810" s="10">
        <v>17.297499999999999</v>
      </c>
      <c r="C1810" s="6">
        <v>15.76</v>
      </c>
      <c r="D1810" s="6">
        <v>18.774999999999999</v>
      </c>
      <c r="E1810" s="6">
        <v>15.76</v>
      </c>
      <c r="F1810" s="6">
        <v>0</v>
      </c>
      <c r="G1810" s="7">
        <v>9.7600000000000006E-2</v>
      </c>
    </row>
    <row r="1811" spans="1:7" ht="18" thickBot="1">
      <c r="A1811" s="3">
        <v>42185</v>
      </c>
      <c r="B1811" s="11">
        <v>16.927499999999998</v>
      </c>
      <c r="C1811" s="6">
        <v>17.297499999999999</v>
      </c>
      <c r="D1811" s="6">
        <v>17.837499999999999</v>
      </c>
      <c r="E1811" s="6">
        <v>16.7775</v>
      </c>
      <c r="F1811" s="6">
        <v>0</v>
      </c>
      <c r="G1811" s="9">
        <v>-2.1399999999999999E-2</v>
      </c>
    </row>
    <row r="1812" spans="1:7" ht="18" thickBot="1">
      <c r="A1812" s="3">
        <v>42186</v>
      </c>
      <c r="B1812" s="11">
        <v>15.845000000000001</v>
      </c>
      <c r="C1812" s="6">
        <v>16.927499999999998</v>
      </c>
      <c r="D1812" s="6">
        <v>17.100000000000001</v>
      </c>
      <c r="E1812" s="6">
        <v>15.717499999999999</v>
      </c>
      <c r="F1812" s="6">
        <v>0</v>
      </c>
      <c r="G1812" s="9">
        <v>-6.3899999999999998E-2</v>
      </c>
    </row>
    <row r="1813" spans="1:7" ht="18" thickBot="1">
      <c r="A1813" s="3">
        <v>42187</v>
      </c>
      <c r="B1813" s="11">
        <v>15.557499999999999</v>
      </c>
      <c r="C1813" s="6">
        <v>15.845000000000001</v>
      </c>
      <c r="D1813" s="6">
        <v>16.077500000000001</v>
      </c>
      <c r="E1813" s="6">
        <v>15.1625</v>
      </c>
      <c r="F1813" s="6">
        <v>0</v>
      </c>
      <c r="G1813" s="9">
        <v>-1.8100000000000002E-2</v>
      </c>
    </row>
    <row r="1814" spans="1:7" ht="18" thickBot="1">
      <c r="A1814" s="3">
        <v>42188</v>
      </c>
      <c r="B1814" s="10">
        <v>16.305</v>
      </c>
      <c r="C1814" s="6">
        <v>15.557499999999999</v>
      </c>
      <c r="D1814" s="6">
        <v>16.387499999999999</v>
      </c>
      <c r="E1814" s="6">
        <v>14.785</v>
      </c>
      <c r="F1814" s="6">
        <v>0</v>
      </c>
      <c r="G1814" s="7">
        <v>4.8000000000000001E-2</v>
      </c>
    </row>
    <row r="1815" spans="1:7" ht="18" thickBot="1">
      <c r="A1815" s="3">
        <v>42191</v>
      </c>
      <c r="B1815" s="11">
        <v>16.017499999999998</v>
      </c>
      <c r="C1815" s="6">
        <v>16.305</v>
      </c>
      <c r="D1815" s="6">
        <v>17.045000000000002</v>
      </c>
      <c r="E1815" s="6">
        <v>15.89</v>
      </c>
      <c r="F1815" s="6">
        <v>0</v>
      </c>
      <c r="G1815" s="9">
        <v>-1.7600000000000001E-2</v>
      </c>
    </row>
    <row r="1816" spans="1:7" ht="18" thickBot="1">
      <c r="A1816" s="3">
        <v>42192</v>
      </c>
      <c r="B1816" s="10">
        <v>16.307500000000001</v>
      </c>
      <c r="C1816" s="6">
        <v>16.017499999999998</v>
      </c>
      <c r="D1816" s="6">
        <v>16.565000000000001</v>
      </c>
      <c r="E1816" s="6">
        <v>15.215</v>
      </c>
      <c r="F1816" s="6">
        <v>0</v>
      </c>
      <c r="G1816" s="7">
        <v>1.8100000000000002E-2</v>
      </c>
    </row>
    <row r="1817" spans="1:7" ht="18" thickBot="1">
      <c r="A1817" s="3">
        <v>42193</v>
      </c>
      <c r="B1817" s="10">
        <v>17.79</v>
      </c>
      <c r="C1817" s="6">
        <v>16.307500000000001</v>
      </c>
      <c r="D1817" s="6">
        <v>18.375</v>
      </c>
      <c r="E1817" s="6">
        <v>15.442500000000001</v>
      </c>
      <c r="F1817" s="6">
        <v>0</v>
      </c>
      <c r="G1817" s="7">
        <v>9.0899999999999995E-2</v>
      </c>
    </row>
    <row r="1818" spans="1:7" ht="18" thickBot="1">
      <c r="A1818" s="3">
        <v>42194</v>
      </c>
      <c r="B1818" s="11">
        <v>17.4375</v>
      </c>
      <c r="C1818" s="6">
        <v>17.79</v>
      </c>
      <c r="D1818" s="6">
        <v>18.074999999999999</v>
      </c>
      <c r="E1818" s="6">
        <v>16.287500000000001</v>
      </c>
      <c r="F1818" s="6">
        <v>0</v>
      </c>
      <c r="G1818" s="9">
        <v>-1.9800000000000002E-2</v>
      </c>
    </row>
    <row r="1819" spans="1:7" ht="18" thickBot="1">
      <c r="A1819" s="3">
        <v>42195</v>
      </c>
      <c r="B1819" s="11">
        <v>17.07</v>
      </c>
      <c r="C1819" s="6">
        <v>17.4375</v>
      </c>
      <c r="D1819" s="6">
        <v>17.6325</v>
      </c>
      <c r="E1819" s="6">
        <v>16.237500000000001</v>
      </c>
      <c r="F1819" s="6">
        <v>0</v>
      </c>
      <c r="G1819" s="9">
        <v>-2.1100000000000001E-2</v>
      </c>
    </row>
    <row r="1820" spans="1:7" ht="18" thickBot="1">
      <c r="A1820" s="3">
        <v>42198</v>
      </c>
      <c r="B1820" s="11">
        <v>16.272500000000001</v>
      </c>
      <c r="C1820" s="6">
        <v>17.07</v>
      </c>
      <c r="D1820" s="6">
        <v>17.717500000000001</v>
      </c>
      <c r="E1820" s="6">
        <v>15.5725</v>
      </c>
      <c r="F1820" s="6">
        <v>0</v>
      </c>
      <c r="G1820" s="9">
        <v>-4.6699999999999998E-2</v>
      </c>
    </row>
    <row r="1821" spans="1:7" ht="18" thickBot="1">
      <c r="A1821" s="3">
        <v>42199</v>
      </c>
      <c r="B1821" s="11">
        <v>16.010000000000002</v>
      </c>
      <c r="C1821" s="6">
        <v>16.272500000000001</v>
      </c>
      <c r="D1821" s="6">
        <v>16.614999999999998</v>
      </c>
      <c r="E1821" s="6">
        <v>14.695</v>
      </c>
      <c r="F1821" s="6">
        <v>0</v>
      </c>
      <c r="G1821" s="9">
        <v>-1.61E-2</v>
      </c>
    </row>
    <row r="1822" spans="1:7" ht="18" thickBot="1">
      <c r="A1822" s="3">
        <v>42200</v>
      </c>
      <c r="B1822" s="11">
        <v>15.567500000000001</v>
      </c>
      <c r="C1822" s="6">
        <v>16.010000000000002</v>
      </c>
      <c r="D1822" s="6">
        <v>16.03</v>
      </c>
      <c r="E1822" s="6">
        <v>14.185</v>
      </c>
      <c r="F1822" s="6">
        <v>0</v>
      </c>
      <c r="G1822" s="9">
        <v>-2.76E-2</v>
      </c>
    </row>
    <row r="1823" spans="1:7" ht="18" thickBot="1">
      <c r="A1823" s="3">
        <v>42201</v>
      </c>
      <c r="B1823" s="11">
        <v>14.782500000000001</v>
      </c>
      <c r="C1823" s="6">
        <v>15.567500000000001</v>
      </c>
      <c r="D1823" s="6">
        <v>15.567500000000001</v>
      </c>
      <c r="E1823" s="6">
        <v>14.297499999999999</v>
      </c>
      <c r="F1823" s="6">
        <v>0</v>
      </c>
      <c r="G1823" s="9">
        <v>-5.04E-2</v>
      </c>
    </row>
    <row r="1824" spans="1:7" ht="18" thickBot="1">
      <c r="A1824" s="3">
        <v>42202</v>
      </c>
      <c r="B1824" s="10">
        <v>14.8025</v>
      </c>
      <c r="C1824" s="6">
        <v>14.782500000000001</v>
      </c>
      <c r="D1824" s="6">
        <v>15.135</v>
      </c>
      <c r="E1824" s="6">
        <v>13.285</v>
      </c>
      <c r="F1824" s="6">
        <v>0</v>
      </c>
      <c r="G1824" s="7">
        <v>1.4E-3</v>
      </c>
    </row>
    <row r="1825" spans="1:7" ht="18" thickBot="1">
      <c r="A1825" s="3">
        <v>42205</v>
      </c>
      <c r="B1825" s="10">
        <v>14.96</v>
      </c>
      <c r="C1825" s="6">
        <v>14.8025</v>
      </c>
      <c r="D1825" s="6">
        <v>15.6175</v>
      </c>
      <c r="E1825" s="6">
        <v>12.7325</v>
      </c>
      <c r="F1825" s="6">
        <v>0</v>
      </c>
      <c r="G1825" s="7">
        <v>1.06E-2</v>
      </c>
    </row>
    <row r="1826" spans="1:7" ht="18" thickBot="1">
      <c r="A1826" s="3">
        <v>42206</v>
      </c>
      <c r="B1826" s="10">
        <v>15.0975</v>
      </c>
      <c r="C1826" s="6">
        <v>14.96</v>
      </c>
      <c r="D1826" s="6">
        <v>15.307499999999999</v>
      </c>
      <c r="E1826" s="6">
        <v>13.012499999999999</v>
      </c>
      <c r="F1826" s="6">
        <v>0</v>
      </c>
      <c r="G1826" s="7">
        <v>9.1999999999999998E-3</v>
      </c>
    </row>
    <row r="1827" spans="1:7" ht="18" thickBot="1">
      <c r="A1827" s="3">
        <v>42207</v>
      </c>
      <c r="B1827" s="10">
        <v>15.13</v>
      </c>
      <c r="C1827" s="6">
        <v>15.0975</v>
      </c>
      <c r="D1827" s="6">
        <v>15.352499999999999</v>
      </c>
      <c r="E1827" s="6">
        <v>13.5025</v>
      </c>
      <c r="F1827" s="6">
        <v>0</v>
      </c>
      <c r="G1827" s="7">
        <v>2.2000000000000001E-3</v>
      </c>
    </row>
    <row r="1828" spans="1:7" ht="18" thickBot="1">
      <c r="A1828" s="3">
        <v>42208</v>
      </c>
      <c r="B1828" s="10">
        <v>15.52</v>
      </c>
      <c r="C1828" s="6">
        <v>15.13</v>
      </c>
      <c r="D1828" s="6">
        <v>15.74</v>
      </c>
      <c r="E1828" s="6">
        <v>13.1</v>
      </c>
      <c r="F1828" s="6">
        <v>0</v>
      </c>
      <c r="G1828" s="7">
        <v>2.58E-2</v>
      </c>
    </row>
    <row r="1829" spans="1:7" ht="18" thickBot="1">
      <c r="A1829" s="3">
        <v>42209</v>
      </c>
      <c r="B1829" s="11">
        <v>15.4575</v>
      </c>
      <c r="C1829" s="6">
        <v>15.52</v>
      </c>
      <c r="D1829" s="6">
        <v>15.93</v>
      </c>
      <c r="E1829" s="6">
        <v>12.07</v>
      </c>
      <c r="F1829" s="6">
        <v>0</v>
      </c>
      <c r="G1829" s="9">
        <v>-4.0000000000000001E-3</v>
      </c>
    </row>
    <row r="1830" spans="1:7" ht="18" thickBot="1">
      <c r="A1830" s="3">
        <v>42212</v>
      </c>
      <c r="B1830" s="10">
        <v>16.37</v>
      </c>
      <c r="C1830" s="6">
        <v>15.4575</v>
      </c>
      <c r="D1830" s="6">
        <v>17.052499999999998</v>
      </c>
      <c r="E1830" s="6">
        <v>12.925000000000001</v>
      </c>
      <c r="F1830" s="6">
        <v>0</v>
      </c>
      <c r="G1830" s="7">
        <v>5.8999999999999997E-2</v>
      </c>
    </row>
    <row r="1831" spans="1:7" ht="18" thickBot="1">
      <c r="A1831" s="3">
        <v>42213</v>
      </c>
      <c r="B1831" s="11">
        <v>15.914999999999999</v>
      </c>
      <c r="C1831" s="6">
        <v>16.37</v>
      </c>
      <c r="D1831" s="6">
        <v>16.57</v>
      </c>
      <c r="E1831" s="6">
        <v>15.592499999999999</v>
      </c>
      <c r="F1831" s="6">
        <v>0</v>
      </c>
      <c r="G1831" s="9">
        <v>-2.7799999999999998E-2</v>
      </c>
    </row>
    <row r="1832" spans="1:7" ht="18" thickBot="1">
      <c r="A1832" s="3">
        <v>42214</v>
      </c>
      <c r="B1832" s="11">
        <v>15.8775</v>
      </c>
      <c r="C1832" s="6">
        <v>15.914999999999999</v>
      </c>
      <c r="D1832" s="6">
        <v>16.34</v>
      </c>
      <c r="E1832" s="6">
        <v>14.13</v>
      </c>
      <c r="F1832" s="6">
        <v>0</v>
      </c>
      <c r="G1832" s="9">
        <v>-2.3999999999999998E-3</v>
      </c>
    </row>
    <row r="1833" spans="1:7" ht="18" thickBot="1">
      <c r="A1833" s="3">
        <v>42215</v>
      </c>
      <c r="B1833" s="11">
        <v>15.324999999999999</v>
      </c>
      <c r="C1833" s="6">
        <v>15.8775</v>
      </c>
      <c r="D1833" s="6">
        <v>15.8775</v>
      </c>
      <c r="E1833" s="6">
        <v>14.66</v>
      </c>
      <c r="F1833" s="6">
        <v>0</v>
      </c>
      <c r="G1833" s="9">
        <v>-3.4799999999999998E-2</v>
      </c>
    </row>
    <row r="1834" spans="1:7" ht="18" thickBot="1">
      <c r="A1834" s="3">
        <v>42216</v>
      </c>
      <c r="B1834" s="11">
        <v>14.57</v>
      </c>
      <c r="C1834" s="6">
        <v>15.324999999999999</v>
      </c>
      <c r="D1834" s="6">
        <v>15.58</v>
      </c>
      <c r="E1834" s="6">
        <v>14.5</v>
      </c>
      <c r="F1834" s="6">
        <v>0</v>
      </c>
      <c r="G1834" s="9">
        <v>-4.9299999999999997E-2</v>
      </c>
    </row>
    <row r="1835" spans="1:7" ht="18" thickBot="1">
      <c r="A1835" s="3">
        <v>42219</v>
      </c>
      <c r="B1835" s="10">
        <v>15.39</v>
      </c>
      <c r="C1835" s="6">
        <v>14.57</v>
      </c>
      <c r="D1835" s="6">
        <v>15.645</v>
      </c>
      <c r="E1835" s="6">
        <v>14.28</v>
      </c>
      <c r="F1835" s="6">
        <v>0</v>
      </c>
      <c r="G1835" s="7">
        <v>5.6300000000000003E-2</v>
      </c>
    </row>
    <row r="1836" spans="1:7" ht="18" thickBot="1">
      <c r="A1836" s="3">
        <v>42220</v>
      </c>
      <c r="B1836" s="11">
        <v>14.83</v>
      </c>
      <c r="C1836" s="6">
        <v>15.39</v>
      </c>
      <c r="D1836" s="6">
        <v>15.695</v>
      </c>
      <c r="E1836" s="6">
        <v>14.28</v>
      </c>
      <c r="F1836" s="6">
        <v>0</v>
      </c>
      <c r="G1836" s="9">
        <v>-3.6400000000000002E-2</v>
      </c>
    </row>
    <row r="1837" spans="1:7" ht="18" thickBot="1">
      <c r="A1837" s="3">
        <v>42221</v>
      </c>
      <c r="B1837" s="11">
        <v>14.664999999999999</v>
      </c>
      <c r="C1837" s="6">
        <v>14.83</v>
      </c>
      <c r="D1837" s="6">
        <v>14.8825</v>
      </c>
      <c r="E1837" s="6">
        <v>13.6875</v>
      </c>
      <c r="F1837" s="6">
        <v>0</v>
      </c>
      <c r="G1837" s="9">
        <v>-1.11E-2</v>
      </c>
    </row>
    <row r="1838" spans="1:7" ht="18" thickBot="1">
      <c r="A1838" s="3">
        <v>42222</v>
      </c>
      <c r="B1838" s="10">
        <v>14.73</v>
      </c>
      <c r="C1838" s="6">
        <v>14.664999999999999</v>
      </c>
      <c r="D1838" s="6">
        <v>15.0075</v>
      </c>
      <c r="E1838" s="6">
        <v>12.89</v>
      </c>
      <c r="F1838" s="6">
        <v>0</v>
      </c>
      <c r="G1838" s="7">
        <v>4.4000000000000003E-3</v>
      </c>
    </row>
    <row r="1839" spans="1:7" ht="18" thickBot="1">
      <c r="A1839" s="3">
        <v>42223</v>
      </c>
      <c r="B1839" s="10">
        <v>14.91</v>
      </c>
      <c r="C1839" s="6">
        <v>14.73</v>
      </c>
      <c r="D1839" s="6">
        <v>15.065</v>
      </c>
      <c r="E1839" s="6">
        <v>13.17</v>
      </c>
      <c r="F1839" s="6">
        <v>0</v>
      </c>
      <c r="G1839" s="7">
        <v>1.2200000000000001E-2</v>
      </c>
    </row>
    <row r="1840" spans="1:7" ht="18" thickBot="1">
      <c r="A1840" s="3">
        <v>42226</v>
      </c>
      <c r="B1840" s="10">
        <v>15.465</v>
      </c>
      <c r="C1840" s="6">
        <v>14.91</v>
      </c>
      <c r="D1840" s="6">
        <v>15.6225</v>
      </c>
      <c r="E1840" s="6">
        <v>14.2425</v>
      </c>
      <c r="F1840" s="6">
        <v>0</v>
      </c>
      <c r="G1840" s="7">
        <v>3.7199999999999997E-2</v>
      </c>
    </row>
    <row r="1841" spans="1:7" ht="18" thickBot="1">
      <c r="A1841" s="3">
        <v>42227</v>
      </c>
      <c r="B1841" s="10">
        <v>15.8925</v>
      </c>
      <c r="C1841" s="6">
        <v>15.465</v>
      </c>
      <c r="D1841" s="6">
        <v>16.092500000000001</v>
      </c>
      <c r="E1841" s="6">
        <v>13.5525</v>
      </c>
      <c r="F1841" s="6">
        <v>0</v>
      </c>
      <c r="G1841" s="7">
        <v>2.76E-2</v>
      </c>
    </row>
    <row r="1842" spans="1:7" ht="18" thickBot="1">
      <c r="A1842" s="3">
        <v>42228</v>
      </c>
      <c r="B1842" s="10">
        <v>17.445</v>
      </c>
      <c r="C1842" s="6">
        <v>15.8925</v>
      </c>
      <c r="D1842" s="6">
        <v>17.717500000000001</v>
      </c>
      <c r="E1842" s="6">
        <v>14.785</v>
      </c>
      <c r="F1842" s="6">
        <v>0</v>
      </c>
      <c r="G1842" s="7">
        <v>9.7699999999999995E-2</v>
      </c>
    </row>
    <row r="1843" spans="1:7" ht="18" thickBot="1">
      <c r="A1843" s="3">
        <v>42229</v>
      </c>
      <c r="B1843" s="11">
        <v>17.017499999999998</v>
      </c>
      <c r="C1843" s="6">
        <v>17.445</v>
      </c>
      <c r="D1843" s="6">
        <v>17.445</v>
      </c>
      <c r="E1843" s="6">
        <v>16.245000000000001</v>
      </c>
      <c r="F1843" s="6">
        <v>0</v>
      </c>
      <c r="G1843" s="9">
        <v>-2.4500000000000001E-2</v>
      </c>
    </row>
    <row r="1844" spans="1:7" ht="18" thickBot="1">
      <c r="A1844" s="3">
        <v>42230</v>
      </c>
      <c r="B1844" s="11">
        <v>16.02</v>
      </c>
      <c r="C1844" s="6">
        <v>17.017499999999998</v>
      </c>
      <c r="D1844" s="6">
        <v>17.017499999999998</v>
      </c>
      <c r="E1844" s="6">
        <v>15.135</v>
      </c>
      <c r="F1844" s="6">
        <v>0</v>
      </c>
      <c r="G1844" s="9">
        <v>-5.8599999999999999E-2</v>
      </c>
    </row>
    <row r="1845" spans="1:7" ht="18" thickBot="1">
      <c r="A1845" s="3">
        <v>42233</v>
      </c>
      <c r="B1845" s="10">
        <v>16.462499999999999</v>
      </c>
      <c r="C1845" s="6">
        <v>16.02</v>
      </c>
      <c r="D1845" s="6">
        <v>17.202500000000001</v>
      </c>
      <c r="E1845" s="6">
        <v>15.29</v>
      </c>
      <c r="F1845" s="6">
        <v>0</v>
      </c>
      <c r="G1845" s="7">
        <v>2.76E-2</v>
      </c>
    </row>
    <row r="1846" spans="1:7" ht="18" thickBot="1">
      <c r="A1846" s="3">
        <v>42234</v>
      </c>
      <c r="B1846" s="11">
        <v>16.36</v>
      </c>
      <c r="C1846" s="6">
        <v>16.462499999999999</v>
      </c>
      <c r="D1846" s="6">
        <v>16.662500000000001</v>
      </c>
      <c r="E1846" s="6">
        <v>15.1</v>
      </c>
      <c r="F1846" s="6">
        <v>0</v>
      </c>
      <c r="G1846" s="9">
        <v>-6.1999999999999998E-3</v>
      </c>
    </row>
    <row r="1847" spans="1:7" ht="18" thickBot="1">
      <c r="A1847" s="3">
        <v>42235</v>
      </c>
      <c r="B1847" s="10">
        <v>16.68</v>
      </c>
      <c r="C1847" s="6">
        <v>16.36</v>
      </c>
      <c r="D1847" s="6">
        <v>16.9925</v>
      </c>
      <c r="E1847" s="6">
        <v>14.9475</v>
      </c>
      <c r="F1847" s="6">
        <v>0</v>
      </c>
      <c r="G1847" s="7">
        <v>1.9599999999999999E-2</v>
      </c>
    </row>
    <row r="1848" spans="1:7" ht="18" thickBot="1">
      <c r="A1848" s="3">
        <v>42236</v>
      </c>
      <c r="B1848" s="10">
        <v>16.975000000000001</v>
      </c>
      <c r="C1848" s="6">
        <v>16.68</v>
      </c>
      <c r="D1848" s="6">
        <v>17.204999999999998</v>
      </c>
      <c r="E1848" s="6">
        <v>15.465</v>
      </c>
      <c r="F1848" s="6">
        <v>0</v>
      </c>
      <c r="G1848" s="7">
        <v>1.77E-2</v>
      </c>
    </row>
    <row r="1849" spans="1:7" ht="18" thickBot="1">
      <c r="A1849" s="3">
        <v>42237</v>
      </c>
      <c r="B1849" s="10">
        <v>17.114999999999998</v>
      </c>
      <c r="C1849" s="6">
        <v>16.975000000000001</v>
      </c>
      <c r="D1849" s="6">
        <v>18.73</v>
      </c>
      <c r="E1849" s="6">
        <v>15.19</v>
      </c>
      <c r="F1849" s="6">
        <v>0</v>
      </c>
      <c r="G1849" s="7">
        <v>8.2000000000000007E-3</v>
      </c>
    </row>
    <row r="1850" spans="1:7" ht="18" thickBot="1">
      <c r="A1850" s="3">
        <v>42240</v>
      </c>
      <c r="B1850" s="10">
        <v>28.13</v>
      </c>
      <c r="C1850" s="6">
        <v>17.114999999999998</v>
      </c>
      <c r="D1850" s="6">
        <v>30.6525</v>
      </c>
      <c r="E1850" s="6">
        <v>17.114999999999998</v>
      </c>
      <c r="F1850" s="6">
        <v>0</v>
      </c>
      <c r="G1850" s="7">
        <v>0.64359999999999995</v>
      </c>
    </row>
    <row r="1851" spans="1:7" ht="18" thickBot="1">
      <c r="A1851" s="3">
        <v>42241</v>
      </c>
      <c r="B1851" s="11">
        <v>26.8475</v>
      </c>
      <c r="C1851" s="6">
        <v>28.13</v>
      </c>
      <c r="D1851" s="6">
        <v>35.57</v>
      </c>
      <c r="E1851" s="6">
        <v>26.0825</v>
      </c>
      <c r="F1851" s="6">
        <v>0</v>
      </c>
      <c r="G1851" s="9">
        <v>-4.5600000000000002E-2</v>
      </c>
    </row>
    <row r="1852" spans="1:7" ht="18" thickBot="1">
      <c r="A1852" s="3">
        <v>42242</v>
      </c>
      <c r="B1852" s="11">
        <v>25.515000000000001</v>
      </c>
      <c r="C1852" s="6">
        <v>26.8475</v>
      </c>
      <c r="D1852" s="6">
        <v>29.05</v>
      </c>
      <c r="E1852" s="6">
        <v>23.53</v>
      </c>
      <c r="F1852" s="6">
        <v>0</v>
      </c>
      <c r="G1852" s="9">
        <v>-4.9599999999999998E-2</v>
      </c>
    </row>
    <row r="1853" spans="1:7" ht="18" thickBot="1">
      <c r="A1853" s="3">
        <v>42243</v>
      </c>
      <c r="B1853" s="11">
        <v>22.0425</v>
      </c>
      <c r="C1853" s="6">
        <v>25.515000000000001</v>
      </c>
      <c r="D1853" s="6">
        <v>25.515000000000001</v>
      </c>
      <c r="E1853" s="6">
        <v>21.515000000000001</v>
      </c>
      <c r="F1853" s="6">
        <v>0</v>
      </c>
      <c r="G1853" s="9">
        <v>-0.1361</v>
      </c>
    </row>
    <row r="1854" spans="1:7" ht="18" thickBot="1">
      <c r="A1854" s="3">
        <v>42244</v>
      </c>
      <c r="B1854" s="10">
        <v>23.33</v>
      </c>
      <c r="C1854" s="6">
        <v>22.0425</v>
      </c>
      <c r="D1854" s="6">
        <v>23.672499999999999</v>
      </c>
      <c r="E1854" s="6">
        <v>19.802499999999998</v>
      </c>
      <c r="F1854" s="6">
        <v>0</v>
      </c>
      <c r="G1854" s="7">
        <v>5.8400000000000001E-2</v>
      </c>
    </row>
    <row r="1855" spans="1:7" ht="18" thickBot="1">
      <c r="A1855" s="3">
        <v>42247</v>
      </c>
      <c r="B1855" s="10">
        <v>24.594999999999999</v>
      </c>
      <c r="C1855" s="6">
        <v>23.33</v>
      </c>
      <c r="D1855" s="6">
        <v>24.737500000000001</v>
      </c>
      <c r="E1855" s="6">
        <v>22.677499999999998</v>
      </c>
      <c r="F1855" s="6">
        <v>0</v>
      </c>
      <c r="G1855" s="7">
        <v>5.4199999999999998E-2</v>
      </c>
    </row>
    <row r="1856" spans="1:7" ht="18" thickBot="1">
      <c r="A1856" s="3">
        <v>42248</v>
      </c>
      <c r="B1856" s="10">
        <v>28.717500000000001</v>
      </c>
      <c r="C1856" s="6">
        <v>24.594999999999999</v>
      </c>
      <c r="D1856" s="6">
        <v>30.4375</v>
      </c>
      <c r="E1856" s="6">
        <v>24.442499999999999</v>
      </c>
      <c r="F1856" s="6">
        <v>0</v>
      </c>
      <c r="G1856" s="7">
        <v>0.1676</v>
      </c>
    </row>
    <row r="1857" spans="1:7" ht="18" thickBot="1">
      <c r="A1857" s="3">
        <v>42249</v>
      </c>
      <c r="B1857" s="11">
        <v>26.65</v>
      </c>
      <c r="C1857" s="6">
        <v>28.717500000000001</v>
      </c>
      <c r="D1857" s="6">
        <v>28.717500000000001</v>
      </c>
      <c r="E1857" s="6">
        <v>26.375</v>
      </c>
      <c r="F1857" s="6">
        <v>0</v>
      </c>
      <c r="G1857" s="9">
        <v>-7.1999999999999995E-2</v>
      </c>
    </row>
    <row r="1858" spans="1:7" ht="18" thickBot="1">
      <c r="A1858" s="3">
        <v>42250</v>
      </c>
      <c r="B1858" s="11">
        <v>24.114999999999998</v>
      </c>
      <c r="C1858" s="6">
        <v>26.65</v>
      </c>
      <c r="D1858" s="6">
        <v>26.65</v>
      </c>
      <c r="E1858" s="6">
        <v>23.717500000000001</v>
      </c>
      <c r="F1858" s="6">
        <v>0</v>
      </c>
      <c r="G1858" s="9">
        <v>-9.5100000000000004E-2</v>
      </c>
    </row>
    <row r="1859" spans="1:7" ht="18" thickBot="1">
      <c r="A1859" s="3">
        <v>42251</v>
      </c>
      <c r="B1859" s="10">
        <v>26.422499999999999</v>
      </c>
      <c r="C1859" s="6">
        <v>24.114999999999998</v>
      </c>
      <c r="D1859" s="6">
        <v>27.252500000000001</v>
      </c>
      <c r="E1859" s="6">
        <v>23.414999999999999</v>
      </c>
      <c r="F1859" s="6">
        <v>0</v>
      </c>
      <c r="G1859" s="7">
        <v>9.5699999999999993E-2</v>
      </c>
    </row>
    <row r="1860" spans="1:7" ht="18" thickBot="1">
      <c r="A1860" s="3">
        <v>42254</v>
      </c>
      <c r="B1860" s="11">
        <v>26.35</v>
      </c>
      <c r="C1860" s="6">
        <v>26.422499999999999</v>
      </c>
      <c r="D1860" s="6">
        <v>26.824999999999999</v>
      </c>
      <c r="E1860" s="6">
        <v>24.5075</v>
      </c>
      <c r="F1860" s="6">
        <v>0</v>
      </c>
      <c r="G1860" s="9">
        <v>-2.7000000000000001E-3</v>
      </c>
    </row>
    <row r="1861" spans="1:7" ht="18" thickBot="1">
      <c r="A1861" s="3">
        <v>42255</v>
      </c>
      <c r="B1861" s="11">
        <v>24.567499999999999</v>
      </c>
      <c r="C1861" s="6">
        <v>26.35</v>
      </c>
      <c r="D1861" s="6">
        <v>26.434999999999999</v>
      </c>
      <c r="E1861" s="6">
        <v>23.837499999999999</v>
      </c>
      <c r="F1861" s="6">
        <v>0</v>
      </c>
      <c r="G1861" s="9">
        <v>-6.7599999999999993E-2</v>
      </c>
    </row>
    <row r="1862" spans="1:7" ht="18" thickBot="1">
      <c r="A1862" s="3">
        <v>42256</v>
      </c>
      <c r="B1862" s="11">
        <v>24.3</v>
      </c>
      <c r="C1862" s="6">
        <v>24.567499999999999</v>
      </c>
      <c r="D1862" s="6">
        <v>24.657499999999999</v>
      </c>
      <c r="E1862" s="6">
        <v>21.352499999999999</v>
      </c>
      <c r="F1862" s="6">
        <v>0</v>
      </c>
      <c r="G1862" s="9">
        <v>-1.09E-2</v>
      </c>
    </row>
    <row r="1863" spans="1:7" ht="18" thickBot="1">
      <c r="A1863" s="3">
        <v>42257</v>
      </c>
      <c r="B1863" s="10">
        <v>24.745000000000001</v>
      </c>
      <c r="C1863" s="6">
        <v>24.3</v>
      </c>
      <c r="D1863" s="6">
        <v>25.835000000000001</v>
      </c>
      <c r="E1863" s="6">
        <v>24.017499999999998</v>
      </c>
      <c r="F1863" s="6">
        <v>0</v>
      </c>
      <c r="G1863" s="7">
        <v>1.83E-2</v>
      </c>
    </row>
    <row r="1864" spans="1:7" ht="18" thickBot="1">
      <c r="A1864" s="3">
        <v>42258</v>
      </c>
      <c r="B1864" s="10">
        <v>24.975000000000001</v>
      </c>
      <c r="C1864" s="6">
        <v>24.745000000000001</v>
      </c>
      <c r="D1864" s="6">
        <v>25.26</v>
      </c>
      <c r="E1864" s="6">
        <v>23.26</v>
      </c>
      <c r="F1864" s="6">
        <v>0</v>
      </c>
      <c r="G1864" s="7">
        <v>9.2999999999999992E-3</v>
      </c>
    </row>
    <row r="1865" spans="1:7" ht="18" thickBot="1">
      <c r="A1865" s="3">
        <v>42261</v>
      </c>
      <c r="B1865" s="11">
        <v>24.32</v>
      </c>
      <c r="C1865" s="6">
        <v>24.975000000000001</v>
      </c>
      <c r="D1865" s="6">
        <v>25.265000000000001</v>
      </c>
      <c r="E1865" s="6">
        <v>23.454999999999998</v>
      </c>
      <c r="F1865" s="6">
        <v>0</v>
      </c>
      <c r="G1865" s="9">
        <v>-2.6200000000000001E-2</v>
      </c>
    </row>
    <row r="1866" spans="1:7" ht="18" thickBot="1">
      <c r="A1866" s="3">
        <v>42262</v>
      </c>
      <c r="B1866" s="11">
        <v>23.7425</v>
      </c>
      <c r="C1866" s="6">
        <v>24.32</v>
      </c>
      <c r="D1866" s="6">
        <v>24.557500000000001</v>
      </c>
      <c r="E1866" s="6">
        <v>22.695</v>
      </c>
      <c r="F1866" s="6">
        <v>0</v>
      </c>
      <c r="G1866" s="9">
        <v>-2.3699999999999999E-2</v>
      </c>
    </row>
    <row r="1867" spans="1:7" ht="18" thickBot="1">
      <c r="A1867" s="3">
        <v>42263</v>
      </c>
      <c r="B1867" s="11">
        <v>21.997499999999999</v>
      </c>
      <c r="C1867" s="6">
        <v>23.7425</v>
      </c>
      <c r="D1867" s="6">
        <v>23.7425</v>
      </c>
      <c r="E1867" s="6">
        <v>21.602499999999999</v>
      </c>
      <c r="F1867" s="6">
        <v>0</v>
      </c>
      <c r="G1867" s="9">
        <v>-7.3499999999999996E-2</v>
      </c>
    </row>
    <row r="1868" spans="1:7" ht="18" thickBot="1">
      <c r="A1868" s="3">
        <v>42265</v>
      </c>
      <c r="B1868" s="11">
        <v>18.2925</v>
      </c>
      <c r="C1868" s="6">
        <v>21.997499999999999</v>
      </c>
      <c r="D1868" s="6">
        <v>21.997499999999999</v>
      </c>
      <c r="E1868" s="6">
        <v>17.877500000000001</v>
      </c>
      <c r="F1868" s="6">
        <v>0</v>
      </c>
      <c r="G1868" s="9">
        <v>-0.16839999999999999</v>
      </c>
    </row>
    <row r="1869" spans="1:7" ht="18" thickBot="1">
      <c r="A1869" s="3">
        <v>42268</v>
      </c>
      <c r="B1869" s="11">
        <v>18.177499999999998</v>
      </c>
      <c r="C1869" s="6">
        <v>18.2925</v>
      </c>
      <c r="D1869" s="6">
        <v>18.920000000000002</v>
      </c>
      <c r="E1869" s="6">
        <v>16.9925</v>
      </c>
      <c r="F1869" s="6">
        <v>0</v>
      </c>
      <c r="G1869" s="9">
        <v>-6.3E-3</v>
      </c>
    </row>
    <row r="1870" spans="1:7" ht="18" thickBot="1">
      <c r="A1870" s="3">
        <v>42269</v>
      </c>
      <c r="B1870" s="10">
        <v>20.344999999999999</v>
      </c>
      <c r="C1870" s="6">
        <v>18.177499999999998</v>
      </c>
      <c r="D1870" s="6">
        <v>21.247499999999999</v>
      </c>
      <c r="E1870" s="6">
        <v>17.212499999999999</v>
      </c>
      <c r="F1870" s="6">
        <v>0</v>
      </c>
      <c r="G1870" s="7">
        <v>0.1192</v>
      </c>
    </row>
    <row r="1871" spans="1:7" ht="18" thickBot="1">
      <c r="A1871" s="3">
        <v>42270</v>
      </c>
      <c r="B1871" s="10">
        <v>20.6875</v>
      </c>
      <c r="C1871" s="6">
        <v>20.344999999999999</v>
      </c>
      <c r="D1871" s="6">
        <v>22.19</v>
      </c>
      <c r="E1871" s="6">
        <v>19.77</v>
      </c>
      <c r="F1871" s="6">
        <v>0</v>
      </c>
      <c r="G1871" s="7">
        <v>1.6799999999999999E-2</v>
      </c>
    </row>
    <row r="1872" spans="1:7" ht="18" thickBot="1">
      <c r="A1872" s="3">
        <v>42271</v>
      </c>
      <c r="B1872" s="10">
        <v>20.8825</v>
      </c>
      <c r="C1872" s="6">
        <v>20.6875</v>
      </c>
      <c r="D1872" s="6">
        <v>21.567499999999999</v>
      </c>
      <c r="E1872" s="6">
        <v>19.3825</v>
      </c>
      <c r="F1872" s="6">
        <v>0</v>
      </c>
      <c r="G1872" s="7">
        <v>9.4000000000000004E-3</v>
      </c>
    </row>
    <row r="1873" spans="1:7" ht="18" thickBot="1">
      <c r="A1873" s="3">
        <v>42275</v>
      </c>
      <c r="B1873" s="10">
        <v>21.6675</v>
      </c>
      <c r="C1873" s="6">
        <v>20.8825</v>
      </c>
      <c r="D1873" s="6">
        <v>22.237500000000001</v>
      </c>
      <c r="E1873" s="6">
        <v>20.77</v>
      </c>
      <c r="F1873" s="6">
        <v>0</v>
      </c>
      <c r="G1873" s="7">
        <v>3.7600000000000001E-2</v>
      </c>
    </row>
    <row r="1874" spans="1:7" ht="18" thickBot="1">
      <c r="A1874" s="3">
        <v>42276</v>
      </c>
      <c r="B1874" s="11">
        <v>21.57</v>
      </c>
      <c r="C1874" s="6">
        <v>21.6675</v>
      </c>
      <c r="D1874" s="6">
        <v>23.6325</v>
      </c>
      <c r="E1874" s="6">
        <v>20.442499999999999</v>
      </c>
      <c r="F1874" s="6">
        <v>0</v>
      </c>
      <c r="G1874" s="9">
        <v>-4.4999999999999997E-3</v>
      </c>
    </row>
    <row r="1875" spans="1:7" ht="18" thickBot="1">
      <c r="A1875" s="3">
        <v>42277</v>
      </c>
      <c r="B1875" s="11">
        <v>19.625</v>
      </c>
      <c r="C1875" s="6">
        <v>21.57</v>
      </c>
      <c r="D1875" s="6">
        <v>21.57</v>
      </c>
      <c r="E1875" s="6">
        <v>19.372499999999999</v>
      </c>
      <c r="F1875" s="6">
        <v>0</v>
      </c>
      <c r="G1875" s="9">
        <v>-9.0200000000000002E-2</v>
      </c>
    </row>
    <row r="1876" spans="1:7" ht="18" thickBot="1">
      <c r="A1876" s="3">
        <v>42278</v>
      </c>
      <c r="B1876" s="11">
        <v>19.234999999999999</v>
      </c>
      <c r="C1876" s="6">
        <v>19.625</v>
      </c>
      <c r="D1876" s="6">
        <v>20.11</v>
      </c>
      <c r="E1876" s="6">
        <v>18.234999999999999</v>
      </c>
      <c r="F1876" s="6">
        <v>0</v>
      </c>
      <c r="G1876" s="9">
        <v>-1.9900000000000001E-2</v>
      </c>
    </row>
    <row r="1877" spans="1:7" ht="18" thickBot="1">
      <c r="A1877" s="3">
        <v>42282</v>
      </c>
      <c r="B1877" s="11">
        <v>19.127500000000001</v>
      </c>
      <c r="C1877" s="6">
        <v>19.234999999999999</v>
      </c>
      <c r="D1877" s="6">
        <v>19.4575</v>
      </c>
      <c r="E1877" s="6">
        <v>18.0625</v>
      </c>
      <c r="F1877" s="6">
        <v>0</v>
      </c>
      <c r="G1877" s="9">
        <v>-5.5999999999999999E-3</v>
      </c>
    </row>
    <row r="1878" spans="1:7" ht="18" thickBot="1">
      <c r="A1878" s="3">
        <v>42283</v>
      </c>
      <c r="B1878" s="10">
        <v>19.305</v>
      </c>
      <c r="C1878" s="6">
        <v>19.127500000000001</v>
      </c>
      <c r="D1878" s="6">
        <v>19.899999999999999</v>
      </c>
      <c r="E1878" s="6">
        <v>17.385000000000002</v>
      </c>
      <c r="F1878" s="6">
        <v>0</v>
      </c>
      <c r="G1878" s="7">
        <v>9.2999999999999992E-3</v>
      </c>
    </row>
    <row r="1879" spans="1:7" ht="18" thickBot="1">
      <c r="A1879" s="3">
        <v>42284</v>
      </c>
      <c r="B1879" s="10">
        <v>19.337499999999999</v>
      </c>
      <c r="C1879" s="6">
        <v>19.305</v>
      </c>
      <c r="D1879" s="6">
        <v>19.737500000000001</v>
      </c>
      <c r="E1879" s="6">
        <v>17.897500000000001</v>
      </c>
      <c r="F1879" s="6">
        <v>0</v>
      </c>
      <c r="G1879" s="7">
        <v>1.6999999999999999E-3</v>
      </c>
    </row>
    <row r="1880" spans="1:7" ht="18" thickBot="1">
      <c r="A1880" s="3">
        <v>42285</v>
      </c>
      <c r="B1880" s="10">
        <v>19.5625</v>
      </c>
      <c r="C1880" s="6">
        <v>19.337499999999999</v>
      </c>
      <c r="D1880" s="6">
        <v>19.93</v>
      </c>
      <c r="E1880" s="6">
        <v>17.352499999999999</v>
      </c>
      <c r="F1880" s="6">
        <v>0</v>
      </c>
      <c r="G1880" s="7">
        <v>1.1599999999999999E-2</v>
      </c>
    </row>
    <row r="1881" spans="1:7" ht="18" thickBot="1">
      <c r="A1881" s="3">
        <v>42286</v>
      </c>
      <c r="B1881" s="11">
        <v>18.925000000000001</v>
      </c>
      <c r="C1881" s="6">
        <v>19.5625</v>
      </c>
      <c r="D1881" s="6">
        <v>19.684999999999999</v>
      </c>
      <c r="E1881" s="6">
        <v>17.684999999999999</v>
      </c>
      <c r="F1881" s="6">
        <v>0</v>
      </c>
      <c r="G1881" s="9">
        <v>-3.2599999999999997E-2</v>
      </c>
    </row>
    <row r="1882" spans="1:7" ht="18" thickBot="1">
      <c r="A1882" s="3">
        <v>42289</v>
      </c>
      <c r="B1882" s="10">
        <v>19.122499999999999</v>
      </c>
      <c r="C1882" s="6">
        <v>18.925000000000001</v>
      </c>
      <c r="D1882" s="6">
        <v>19.984999999999999</v>
      </c>
      <c r="E1882" s="6">
        <v>17.184999999999999</v>
      </c>
      <c r="F1882" s="6">
        <v>0</v>
      </c>
      <c r="G1882" s="7">
        <v>1.04E-2</v>
      </c>
    </row>
    <row r="1883" spans="1:7" ht="18" thickBot="1">
      <c r="A1883" s="3">
        <v>42290</v>
      </c>
      <c r="B1883" s="11">
        <v>18.015000000000001</v>
      </c>
      <c r="C1883" s="6">
        <v>19.122499999999999</v>
      </c>
      <c r="D1883" s="6">
        <v>19.22</v>
      </c>
      <c r="E1883" s="6">
        <v>17.8475</v>
      </c>
      <c r="F1883" s="6">
        <v>0</v>
      </c>
      <c r="G1883" s="9">
        <v>-5.79E-2</v>
      </c>
    </row>
    <row r="1884" spans="1:7" ht="18" thickBot="1">
      <c r="A1884" s="3">
        <v>42291</v>
      </c>
      <c r="B1884" s="11">
        <v>17.72</v>
      </c>
      <c r="C1884" s="6">
        <v>18.015000000000001</v>
      </c>
      <c r="D1884" s="6">
        <v>18.28</v>
      </c>
      <c r="E1884" s="6">
        <v>15.7575</v>
      </c>
      <c r="F1884" s="6">
        <v>0</v>
      </c>
      <c r="G1884" s="9">
        <v>-1.6400000000000001E-2</v>
      </c>
    </row>
    <row r="1885" spans="1:7" ht="18" thickBot="1">
      <c r="A1885" s="3">
        <v>42292</v>
      </c>
      <c r="B1885" s="11">
        <v>17.170000000000002</v>
      </c>
      <c r="C1885" s="6">
        <v>17.72</v>
      </c>
      <c r="D1885" s="6">
        <v>17.72</v>
      </c>
      <c r="E1885" s="6">
        <v>14.855</v>
      </c>
      <c r="F1885" s="6">
        <v>0</v>
      </c>
      <c r="G1885" s="9">
        <v>-3.1E-2</v>
      </c>
    </row>
    <row r="1886" spans="1:7" ht="18" thickBot="1">
      <c r="A1886" s="3">
        <v>42293</v>
      </c>
      <c r="B1886" s="11">
        <v>16.274999999999999</v>
      </c>
      <c r="C1886" s="6">
        <v>17.170000000000002</v>
      </c>
      <c r="D1886" s="6">
        <v>17.182500000000001</v>
      </c>
      <c r="E1886" s="6">
        <v>14.03</v>
      </c>
      <c r="F1886" s="6">
        <v>0</v>
      </c>
      <c r="G1886" s="9">
        <v>-5.21E-2</v>
      </c>
    </row>
    <row r="1887" spans="1:7" ht="18" thickBot="1">
      <c r="A1887" s="3">
        <v>42296</v>
      </c>
      <c r="B1887" s="10">
        <v>16.877500000000001</v>
      </c>
      <c r="C1887" s="6">
        <v>16.274999999999999</v>
      </c>
      <c r="D1887" s="6">
        <v>17.072500000000002</v>
      </c>
      <c r="E1887" s="6">
        <v>15.3025</v>
      </c>
      <c r="F1887" s="6">
        <v>0</v>
      </c>
      <c r="G1887" s="7">
        <v>3.6999999999999998E-2</v>
      </c>
    </row>
    <row r="1888" spans="1:7" ht="18" thickBot="1">
      <c r="A1888" s="3">
        <v>42297</v>
      </c>
      <c r="B1888" s="10">
        <v>16.995000000000001</v>
      </c>
      <c r="C1888" s="6">
        <v>16.877500000000001</v>
      </c>
      <c r="D1888" s="6">
        <v>17.175000000000001</v>
      </c>
      <c r="E1888" s="6">
        <v>14.525</v>
      </c>
      <c r="F1888" s="6">
        <v>0</v>
      </c>
      <c r="G1888" s="7">
        <v>7.0000000000000001E-3</v>
      </c>
    </row>
    <row r="1889" spans="1:7" ht="18" thickBot="1">
      <c r="A1889" s="3">
        <v>42298</v>
      </c>
      <c r="B1889" s="11">
        <v>16.622499999999999</v>
      </c>
      <c r="C1889" s="6">
        <v>16.995000000000001</v>
      </c>
      <c r="D1889" s="6">
        <v>17.425000000000001</v>
      </c>
      <c r="E1889" s="6">
        <v>13.6625</v>
      </c>
      <c r="F1889" s="6">
        <v>0</v>
      </c>
      <c r="G1889" s="9">
        <v>-2.1899999999999999E-2</v>
      </c>
    </row>
    <row r="1890" spans="1:7" ht="18" thickBot="1">
      <c r="A1890" s="3">
        <v>42300</v>
      </c>
      <c r="B1890" s="11">
        <v>16.192499999999999</v>
      </c>
      <c r="C1890" s="6">
        <v>16.622499999999999</v>
      </c>
      <c r="D1890" s="6">
        <v>16.622499999999999</v>
      </c>
      <c r="E1890" s="6">
        <v>14.65</v>
      </c>
      <c r="F1890" s="6">
        <v>0</v>
      </c>
      <c r="G1890" s="9">
        <v>-2.5899999999999999E-2</v>
      </c>
    </row>
    <row r="1891" spans="1:7" ht="18" thickBot="1">
      <c r="A1891" s="3">
        <v>42303</v>
      </c>
      <c r="B1891" s="10">
        <v>17.23</v>
      </c>
      <c r="C1891" s="6">
        <v>16.192499999999999</v>
      </c>
      <c r="D1891" s="6">
        <v>17.822500000000002</v>
      </c>
      <c r="E1891" s="6">
        <v>15.005000000000001</v>
      </c>
      <c r="F1891" s="6">
        <v>0</v>
      </c>
      <c r="G1891" s="7">
        <v>6.4100000000000004E-2</v>
      </c>
    </row>
    <row r="1892" spans="1:7" ht="18" thickBot="1">
      <c r="A1892" s="3">
        <v>42304</v>
      </c>
      <c r="B1892" s="11">
        <v>16.535</v>
      </c>
      <c r="C1892" s="6">
        <v>17.23</v>
      </c>
      <c r="D1892" s="6">
        <v>17.295000000000002</v>
      </c>
      <c r="E1892" s="6">
        <v>15.994999999999999</v>
      </c>
      <c r="F1892" s="6">
        <v>0</v>
      </c>
      <c r="G1892" s="9">
        <v>-4.0300000000000002E-2</v>
      </c>
    </row>
    <row r="1893" spans="1:7" ht="18" thickBot="1">
      <c r="A1893" s="3">
        <v>42305</v>
      </c>
      <c r="B1893" s="10">
        <v>17.04</v>
      </c>
      <c r="C1893" s="6">
        <v>16.535</v>
      </c>
      <c r="D1893" s="6">
        <v>17.477499999999999</v>
      </c>
      <c r="E1893" s="6">
        <v>15.555</v>
      </c>
      <c r="F1893" s="6">
        <v>0</v>
      </c>
      <c r="G1893" s="7">
        <v>3.0499999999999999E-2</v>
      </c>
    </row>
    <row r="1894" spans="1:7" ht="18" thickBot="1">
      <c r="A1894" s="3">
        <v>42306</v>
      </c>
      <c r="B1894" s="10">
        <v>17.5825</v>
      </c>
      <c r="C1894" s="6">
        <v>17.04</v>
      </c>
      <c r="D1894" s="6">
        <v>17.947500000000002</v>
      </c>
      <c r="E1894" s="6">
        <v>14.717499999999999</v>
      </c>
      <c r="F1894" s="6">
        <v>0</v>
      </c>
      <c r="G1894" s="7">
        <v>3.1800000000000002E-2</v>
      </c>
    </row>
    <row r="1895" spans="1:7" ht="18" thickBot="1">
      <c r="A1895" s="3">
        <v>42307</v>
      </c>
      <c r="B1895" s="10">
        <v>17.88</v>
      </c>
      <c r="C1895" s="6">
        <v>17.5825</v>
      </c>
      <c r="D1895" s="6">
        <v>18.324999999999999</v>
      </c>
      <c r="E1895" s="6">
        <v>16.8825</v>
      </c>
      <c r="F1895" s="6">
        <v>0</v>
      </c>
      <c r="G1895" s="7">
        <v>1.6899999999999998E-2</v>
      </c>
    </row>
    <row r="1896" spans="1:7" ht="18" thickBot="1">
      <c r="A1896" s="3">
        <v>42310</v>
      </c>
      <c r="B1896" s="10">
        <v>19.477499999999999</v>
      </c>
      <c r="C1896" s="6">
        <v>17.88</v>
      </c>
      <c r="D1896" s="6">
        <v>20.13</v>
      </c>
      <c r="E1896" s="6">
        <v>17.377500000000001</v>
      </c>
      <c r="F1896" s="6">
        <v>0</v>
      </c>
      <c r="G1896" s="7">
        <v>8.9300000000000004E-2</v>
      </c>
    </row>
    <row r="1897" spans="1:7" ht="18" thickBot="1">
      <c r="A1897" s="3">
        <v>42311</v>
      </c>
      <c r="B1897" s="10">
        <v>19.555</v>
      </c>
      <c r="C1897" s="6">
        <v>19.477499999999999</v>
      </c>
      <c r="D1897" s="6">
        <v>19.9575</v>
      </c>
      <c r="E1897" s="6">
        <v>18.07</v>
      </c>
      <c r="F1897" s="6">
        <v>0</v>
      </c>
      <c r="G1897" s="7">
        <v>4.0000000000000001E-3</v>
      </c>
    </row>
    <row r="1898" spans="1:7" ht="18" thickBot="1">
      <c r="A1898" s="3">
        <v>42312</v>
      </c>
      <c r="B1898" s="11">
        <v>19.355</v>
      </c>
      <c r="C1898" s="6">
        <v>19.555</v>
      </c>
      <c r="D1898" s="6">
        <v>19.6325</v>
      </c>
      <c r="E1898" s="6">
        <v>17.95</v>
      </c>
      <c r="F1898" s="6">
        <v>0</v>
      </c>
      <c r="G1898" s="9">
        <v>-1.0200000000000001E-2</v>
      </c>
    </row>
    <row r="1899" spans="1:7" ht="18" thickBot="1">
      <c r="A1899" s="3">
        <v>42313</v>
      </c>
      <c r="B1899" s="11">
        <v>19.2925</v>
      </c>
      <c r="C1899" s="6">
        <v>19.355</v>
      </c>
      <c r="D1899" s="6">
        <v>19.737500000000001</v>
      </c>
      <c r="E1899" s="6">
        <v>18.34</v>
      </c>
      <c r="F1899" s="6">
        <v>0</v>
      </c>
      <c r="G1899" s="9">
        <v>-3.2000000000000002E-3</v>
      </c>
    </row>
    <row r="1900" spans="1:7" ht="18" thickBot="1">
      <c r="A1900" s="3">
        <v>42314</v>
      </c>
      <c r="B1900" s="10">
        <v>19.4725</v>
      </c>
      <c r="C1900" s="6">
        <v>19.2925</v>
      </c>
      <c r="D1900" s="6">
        <v>19.587499999999999</v>
      </c>
      <c r="E1900" s="6">
        <v>16.614999999999998</v>
      </c>
      <c r="F1900" s="6">
        <v>0</v>
      </c>
      <c r="G1900" s="7">
        <v>9.2999999999999992E-3</v>
      </c>
    </row>
    <row r="1901" spans="1:7" ht="18" thickBot="1">
      <c r="A1901" s="3">
        <v>42317</v>
      </c>
      <c r="B1901" s="11">
        <v>17.04</v>
      </c>
      <c r="C1901" s="6">
        <v>19.4725</v>
      </c>
      <c r="D1901" s="6">
        <v>19.4725</v>
      </c>
      <c r="E1901" s="6">
        <v>15.99</v>
      </c>
      <c r="F1901" s="6">
        <v>0</v>
      </c>
      <c r="G1901" s="9">
        <v>-0.1249</v>
      </c>
    </row>
    <row r="1902" spans="1:7" ht="18" thickBot="1">
      <c r="A1902" s="3">
        <v>42318</v>
      </c>
      <c r="B1902" s="11">
        <v>16.824999999999999</v>
      </c>
      <c r="C1902" s="6">
        <v>17.04</v>
      </c>
      <c r="D1902" s="6">
        <v>17.0625</v>
      </c>
      <c r="E1902" s="6">
        <v>15.297499999999999</v>
      </c>
      <c r="F1902" s="6">
        <v>0</v>
      </c>
      <c r="G1902" s="9">
        <v>-1.26E-2</v>
      </c>
    </row>
    <row r="1903" spans="1:7" ht="18" thickBot="1">
      <c r="A1903" s="3">
        <v>42319</v>
      </c>
      <c r="B1903" s="10">
        <v>16.905000000000001</v>
      </c>
      <c r="C1903" s="6">
        <v>16.824999999999999</v>
      </c>
      <c r="D1903" s="6">
        <v>16.947500000000002</v>
      </c>
      <c r="E1903" s="6">
        <v>14.532500000000001</v>
      </c>
      <c r="F1903" s="6">
        <v>0</v>
      </c>
      <c r="G1903" s="7">
        <v>4.7999999999999996E-3</v>
      </c>
    </row>
    <row r="1904" spans="1:7" ht="18" thickBot="1">
      <c r="A1904" s="3">
        <v>42321</v>
      </c>
      <c r="B1904" s="10">
        <v>17.6525</v>
      </c>
      <c r="C1904" s="6">
        <v>16.905000000000001</v>
      </c>
      <c r="D1904" s="6">
        <v>17.7225</v>
      </c>
      <c r="E1904" s="6">
        <v>15.795</v>
      </c>
      <c r="F1904" s="6">
        <v>0</v>
      </c>
      <c r="G1904" s="7">
        <v>4.4200000000000003E-2</v>
      </c>
    </row>
    <row r="1905" spans="1:7" ht="18" thickBot="1">
      <c r="A1905" s="3">
        <v>42324</v>
      </c>
      <c r="B1905" s="10">
        <v>17.877500000000001</v>
      </c>
      <c r="C1905" s="6">
        <v>17.6525</v>
      </c>
      <c r="D1905" s="6">
        <v>18.607500000000002</v>
      </c>
      <c r="E1905" s="6">
        <v>15.2875</v>
      </c>
      <c r="F1905" s="6">
        <v>0</v>
      </c>
      <c r="G1905" s="7">
        <v>1.2699999999999999E-2</v>
      </c>
    </row>
    <row r="1906" spans="1:7" ht="18" thickBot="1">
      <c r="A1906" s="3">
        <v>42325</v>
      </c>
      <c r="B1906" s="11">
        <v>16.9725</v>
      </c>
      <c r="C1906" s="6">
        <v>17.877500000000001</v>
      </c>
      <c r="D1906" s="6">
        <v>17.877500000000001</v>
      </c>
      <c r="E1906" s="6">
        <v>15.6225</v>
      </c>
      <c r="F1906" s="6">
        <v>0</v>
      </c>
      <c r="G1906" s="9">
        <v>-5.0599999999999999E-2</v>
      </c>
    </row>
    <row r="1907" spans="1:7" ht="18" thickBot="1">
      <c r="A1907" s="3">
        <v>42326</v>
      </c>
      <c r="B1907" s="10">
        <v>17.414999999999999</v>
      </c>
      <c r="C1907" s="6">
        <v>16.9725</v>
      </c>
      <c r="D1907" s="6">
        <v>17.75</v>
      </c>
      <c r="E1907" s="6">
        <v>14.9025</v>
      </c>
      <c r="F1907" s="6">
        <v>0</v>
      </c>
      <c r="G1907" s="7">
        <v>2.6100000000000002E-2</v>
      </c>
    </row>
    <row r="1908" spans="1:7" ht="18" thickBot="1">
      <c r="A1908" s="3">
        <v>42327</v>
      </c>
      <c r="B1908" s="11">
        <v>15.84</v>
      </c>
      <c r="C1908" s="6">
        <v>17.414999999999999</v>
      </c>
      <c r="D1908" s="6">
        <v>17.414999999999999</v>
      </c>
      <c r="E1908" s="6">
        <v>14.42</v>
      </c>
      <c r="F1908" s="6">
        <v>0</v>
      </c>
      <c r="G1908" s="9">
        <v>-9.0399999999999994E-2</v>
      </c>
    </row>
    <row r="1909" spans="1:7" ht="18" thickBot="1">
      <c r="A1909" s="3">
        <v>42328</v>
      </c>
      <c r="B1909" s="10">
        <v>15.897500000000001</v>
      </c>
      <c r="C1909" s="6">
        <v>15.84</v>
      </c>
      <c r="D1909" s="6">
        <v>16.137499999999999</v>
      </c>
      <c r="E1909" s="6">
        <v>13.83</v>
      </c>
      <c r="F1909" s="6">
        <v>0</v>
      </c>
      <c r="G1909" s="7">
        <v>3.5999999999999999E-3</v>
      </c>
    </row>
    <row r="1910" spans="1:7" ht="18" thickBot="1">
      <c r="A1910" s="3">
        <v>42331</v>
      </c>
      <c r="B1910" s="10">
        <v>17.074999999999999</v>
      </c>
      <c r="C1910" s="6">
        <v>15.897500000000001</v>
      </c>
      <c r="D1910" s="6">
        <v>17.555</v>
      </c>
      <c r="E1910" s="6">
        <v>15.775</v>
      </c>
      <c r="F1910" s="6">
        <v>0</v>
      </c>
      <c r="G1910" s="7">
        <v>7.4099999999999999E-2</v>
      </c>
    </row>
    <row r="1911" spans="1:7" ht="18" thickBot="1">
      <c r="A1911" s="3">
        <v>42332</v>
      </c>
      <c r="B1911" s="11">
        <v>16.245000000000001</v>
      </c>
      <c r="C1911" s="6">
        <v>17.074999999999999</v>
      </c>
      <c r="D1911" s="6">
        <v>17.074999999999999</v>
      </c>
      <c r="E1911" s="6">
        <v>15.6525</v>
      </c>
      <c r="F1911" s="6">
        <v>0</v>
      </c>
      <c r="G1911" s="9">
        <v>-4.8599999999999997E-2</v>
      </c>
    </row>
    <row r="1912" spans="1:7" ht="18" thickBot="1">
      <c r="A1912" s="3">
        <v>42334</v>
      </c>
      <c r="B1912" s="10">
        <v>16.6875</v>
      </c>
      <c r="C1912" s="6">
        <v>16.245000000000001</v>
      </c>
      <c r="D1912" s="6">
        <v>16.785</v>
      </c>
      <c r="E1912" s="6">
        <v>15.085000000000001</v>
      </c>
      <c r="F1912" s="6">
        <v>0</v>
      </c>
      <c r="G1912" s="7">
        <v>2.7199999999999998E-2</v>
      </c>
    </row>
    <row r="1913" spans="1:7" ht="18" thickBot="1">
      <c r="A1913" s="3">
        <v>42335</v>
      </c>
      <c r="B1913" s="10">
        <v>16.73</v>
      </c>
      <c r="C1913" s="6">
        <v>16.6875</v>
      </c>
      <c r="D1913" s="6">
        <v>16.98</v>
      </c>
      <c r="E1913" s="6">
        <v>16.170000000000002</v>
      </c>
      <c r="F1913" s="6">
        <v>0</v>
      </c>
      <c r="G1913" s="7">
        <v>2.5000000000000001E-3</v>
      </c>
    </row>
    <row r="1914" spans="1:7" ht="18" thickBot="1">
      <c r="A1914" s="3">
        <v>42338</v>
      </c>
      <c r="B1914" s="11">
        <v>16.43</v>
      </c>
      <c r="C1914" s="6">
        <v>16.73</v>
      </c>
      <c r="D1914" s="6">
        <v>17.234999999999999</v>
      </c>
      <c r="E1914" s="6">
        <v>15.852499999999999</v>
      </c>
      <c r="F1914" s="6">
        <v>0</v>
      </c>
      <c r="G1914" s="9">
        <v>-1.7899999999999999E-2</v>
      </c>
    </row>
    <row r="1915" spans="1:7" ht="18" thickBot="1">
      <c r="A1915" s="3">
        <v>42339</v>
      </c>
      <c r="B1915" s="11">
        <v>15.635</v>
      </c>
      <c r="C1915" s="6">
        <v>16.43</v>
      </c>
      <c r="D1915" s="6">
        <v>16.43</v>
      </c>
      <c r="E1915" s="6">
        <v>15.525</v>
      </c>
      <c r="F1915" s="6">
        <v>0</v>
      </c>
      <c r="G1915" s="9">
        <v>-4.8399999999999999E-2</v>
      </c>
    </row>
    <row r="1916" spans="1:7" ht="18" thickBot="1">
      <c r="A1916" s="3">
        <v>42340</v>
      </c>
      <c r="B1916" s="11">
        <v>15.487500000000001</v>
      </c>
      <c r="C1916" s="6">
        <v>15.635</v>
      </c>
      <c r="D1916" s="6">
        <v>15.9825</v>
      </c>
      <c r="E1916" s="6">
        <v>14.725</v>
      </c>
      <c r="F1916" s="6">
        <v>0</v>
      </c>
      <c r="G1916" s="9">
        <v>-9.4000000000000004E-3</v>
      </c>
    </row>
    <row r="1917" spans="1:7" ht="18" thickBot="1">
      <c r="A1917" s="3">
        <v>42341</v>
      </c>
      <c r="B1917" s="10">
        <v>16.055</v>
      </c>
      <c r="C1917" s="6">
        <v>15.487500000000001</v>
      </c>
      <c r="D1917" s="6">
        <v>16.155000000000001</v>
      </c>
      <c r="E1917" s="6">
        <v>15.1175</v>
      </c>
      <c r="F1917" s="6">
        <v>0</v>
      </c>
      <c r="G1917" s="7">
        <v>3.6600000000000001E-2</v>
      </c>
    </row>
    <row r="1918" spans="1:7" ht="18" thickBot="1">
      <c r="A1918" s="3">
        <v>42342</v>
      </c>
      <c r="B1918" s="10">
        <v>16.085000000000001</v>
      </c>
      <c r="C1918" s="6">
        <v>16.055</v>
      </c>
      <c r="D1918" s="6">
        <v>16.55</v>
      </c>
      <c r="E1918" s="6">
        <v>15.5625</v>
      </c>
      <c r="F1918" s="6">
        <v>0</v>
      </c>
      <c r="G1918" s="7">
        <v>1.9E-3</v>
      </c>
    </row>
    <row r="1919" spans="1:7" ht="18" thickBot="1">
      <c r="A1919" s="3">
        <v>42345</v>
      </c>
      <c r="B1919" s="11">
        <v>15.865</v>
      </c>
      <c r="C1919" s="6">
        <v>16.085000000000001</v>
      </c>
      <c r="D1919" s="6">
        <v>16.362500000000001</v>
      </c>
      <c r="E1919" s="6">
        <v>15.79</v>
      </c>
      <c r="F1919" s="6">
        <v>0</v>
      </c>
      <c r="G1919" s="9">
        <v>-1.37E-2</v>
      </c>
    </row>
    <row r="1920" spans="1:7" ht="18" thickBot="1">
      <c r="A1920" s="3">
        <v>42346</v>
      </c>
      <c r="B1920" s="10">
        <v>15.9725</v>
      </c>
      <c r="C1920" s="6">
        <v>15.865</v>
      </c>
      <c r="D1920" s="6">
        <v>16.2425</v>
      </c>
      <c r="E1920" s="6">
        <v>15.47</v>
      </c>
      <c r="F1920" s="6">
        <v>0</v>
      </c>
      <c r="G1920" s="7">
        <v>6.7999999999999996E-3</v>
      </c>
    </row>
    <row r="1921" spans="1:7" ht="18" thickBot="1">
      <c r="A1921" s="3">
        <v>42347</v>
      </c>
      <c r="B1921" s="10">
        <v>16.725000000000001</v>
      </c>
      <c r="C1921" s="6">
        <v>15.9725</v>
      </c>
      <c r="D1921" s="6">
        <v>16.9175</v>
      </c>
      <c r="E1921" s="6">
        <v>15.37</v>
      </c>
      <c r="F1921" s="6">
        <v>0</v>
      </c>
      <c r="G1921" s="7">
        <v>4.7100000000000003E-2</v>
      </c>
    </row>
    <row r="1922" spans="1:7" ht="18" thickBot="1">
      <c r="A1922" s="3">
        <v>42348</v>
      </c>
      <c r="B1922" s="11">
        <v>16.2925</v>
      </c>
      <c r="C1922" s="6">
        <v>16.725000000000001</v>
      </c>
      <c r="D1922" s="6">
        <v>16.725000000000001</v>
      </c>
      <c r="E1922" s="6">
        <v>15.4625</v>
      </c>
      <c r="F1922" s="6">
        <v>0</v>
      </c>
      <c r="G1922" s="9">
        <v>-2.5899999999999999E-2</v>
      </c>
    </row>
    <row r="1923" spans="1:7" ht="18" thickBot="1">
      <c r="A1923" s="3">
        <v>42349</v>
      </c>
      <c r="B1923" s="10">
        <v>17.182500000000001</v>
      </c>
      <c r="C1923" s="6">
        <v>16.2925</v>
      </c>
      <c r="D1923" s="6">
        <v>17.77</v>
      </c>
      <c r="E1923" s="6">
        <v>15.0375</v>
      </c>
      <c r="F1923" s="6">
        <v>0</v>
      </c>
      <c r="G1923" s="7">
        <v>5.4600000000000003E-2</v>
      </c>
    </row>
    <row r="1924" spans="1:7" ht="18" thickBot="1">
      <c r="A1924" s="3">
        <v>42352</v>
      </c>
      <c r="B1924" s="10">
        <v>17.797499999999999</v>
      </c>
      <c r="C1924" s="6">
        <v>17.182500000000001</v>
      </c>
      <c r="D1924" s="6">
        <v>18.364999999999998</v>
      </c>
      <c r="E1924" s="6">
        <v>16.46</v>
      </c>
      <c r="F1924" s="6">
        <v>0</v>
      </c>
      <c r="G1924" s="7">
        <v>3.5799999999999998E-2</v>
      </c>
    </row>
    <row r="1925" spans="1:7" ht="18" thickBot="1">
      <c r="A1925" s="3">
        <v>42353</v>
      </c>
      <c r="B1925" s="11">
        <v>17.342500000000001</v>
      </c>
      <c r="C1925" s="6">
        <v>17.797499999999999</v>
      </c>
      <c r="D1925" s="6">
        <v>18.355</v>
      </c>
      <c r="E1925" s="6">
        <v>16.112500000000001</v>
      </c>
      <c r="F1925" s="6">
        <v>0</v>
      </c>
      <c r="G1925" s="9">
        <v>-2.5600000000000001E-2</v>
      </c>
    </row>
    <row r="1926" spans="1:7" ht="18" thickBot="1">
      <c r="A1926" s="3">
        <v>42354</v>
      </c>
      <c r="B1926" s="11">
        <v>16.727499999999999</v>
      </c>
      <c r="C1926" s="6">
        <v>17.342500000000001</v>
      </c>
      <c r="D1926" s="6">
        <v>17.342500000000001</v>
      </c>
      <c r="E1926" s="6">
        <v>14.904999999999999</v>
      </c>
      <c r="F1926" s="6">
        <v>0</v>
      </c>
      <c r="G1926" s="9">
        <v>-3.5499999999999997E-2</v>
      </c>
    </row>
    <row r="1927" spans="1:7" ht="18" thickBot="1">
      <c r="A1927" s="3">
        <v>42355</v>
      </c>
      <c r="B1927" s="11">
        <v>14.215</v>
      </c>
      <c r="C1927" s="6">
        <v>16.727499999999999</v>
      </c>
      <c r="D1927" s="6">
        <v>16.727499999999999</v>
      </c>
      <c r="E1927" s="6">
        <v>14.022500000000001</v>
      </c>
      <c r="F1927" s="6">
        <v>0</v>
      </c>
      <c r="G1927" s="9">
        <v>-0.1502</v>
      </c>
    </row>
    <row r="1928" spans="1:7" ht="18" thickBot="1">
      <c r="A1928" s="3">
        <v>42356</v>
      </c>
      <c r="B1928" s="10">
        <v>14.4925</v>
      </c>
      <c r="C1928" s="6">
        <v>14.215</v>
      </c>
      <c r="D1928" s="6">
        <v>14.705</v>
      </c>
      <c r="E1928" s="6">
        <v>13.0375</v>
      </c>
      <c r="F1928" s="6">
        <v>0</v>
      </c>
      <c r="G1928" s="7">
        <v>1.95E-2</v>
      </c>
    </row>
    <row r="1929" spans="1:7" ht="18" thickBot="1">
      <c r="A1929" s="3">
        <v>42359</v>
      </c>
      <c r="B1929" s="11">
        <v>14.225</v>
      </c>
      <c r="C1929" s="6">
        <v>14.4925</v>
      </c>
      <c r="D1929" s="6">
        <v>14.977499999999999</v>
      </c>
      <c r="E1929" s="6">
        <v>12.98</v>
      </c>
      <c r="F1929" s="6">
        <v>0</v>
      </c>
      <c r="G1929" s="9">
        <v>-1.8499999999999999E-2</v>
      </c>
    </row>
    <row r="1930" spans="1:7" ht="18" thickBot="1">
      <c r="A1930" s="3">
        <v>42360</v>
      </c>
      <c r="B1930" s="10">
        <v>14.4825</v>
      </c>
      <c r="C1930" s="6">
        <v>14.225</v>
      </c>
      <c r="D1930" s="6">
        <v>14.605</v>
      </c>
      <c r="E1930" s="6">
        <v>12.225</v>
      </c>
      <c r="F1930" s="6">
        <v>0</v>
      </c>
      <c r="G1930" s="7">
        <v>1.8100000000000002E-2</v>
      </c>
    </row>
    <row r="1931" spans="1:7" ht="18" thickBot="1">
      <c r="A1931" s="3">
        <v>42361</v>
      </c>
      <c r="B1931" s="11">
        <v>13.6525</v>
      </c>
      <c r="C1931" s="6">
        <v>14.4825</v>
      </c>
      <c r="D1931" s="6">
        <v>14.4825</v>
      </c>
      <c r="E1931" s="6">
        <v>12.625</v>
      </c>
      <c r="F1931" s="6">
        <v>0</v>
      </c>
      <c r="G1931" s="9">
        <v>-5.7299999999999997E-2</v>
      </c>
    </row>
    <row r="1932" spans="1:7" ht="18" thickBot="1">
      <c r="A1932" s="3">
        <v>42362</v>
      </c>
      <c r="B1932" s="10">
        <v>13.744999999999999</v>
      </c>
      <c r="C1932" s="6">
        <v>13.6525</v>
      </c>
      <c r="D1932" s="6">
        <v>13.94</v>
      </c>
      <c r="E1932" s="6">
        <v>11.202500000000001</v>
      </c>
      <c r="F1932" s="6">
        <v>0</v>
      </c>
      <c r="G1932" s="7">
        <v>6.7999999999999996E-3</v>
      </c>
    </row>
    <row r="1933" spans="1:7" ht="18" thickBot="1">
      <c r="A1933" s="3">
        <v>42366</v>
      </c>
      <c r="B1933" s="10">
        <v>14.4025</v>
      </c>
      <c r="C1933" s="6">
        <v>13.744999999999999</v>
      </c>
      <c r="D1933" s="6">
        <v>14.525</v>
      </c>
      <c r="E1933" s="6">
        <v>10.375</v>
      </c>
      <c r="F1933" s="6">
        <v>0</v>
      </c>
      <c r="G1933" s="7">
        <v>4.7800000000000002E-2</v>
      </c>
    </row>
    <row r="1934" spans="1:7" ht="18" thickBot="1">
      <c r="A1934" s="3">
        <v>42367</v>
      </c>
      <c r="B1934" s="11">
        <v>14.234999999999999</v>
      </c>
      <c r="C1934" s="6">
        <v>14.4025</v>
      </c>
      <c r="D1934" s="6">
        <v>14.71</v>
      </c>
      <c r="E1934" s="6">
        <v>13.3325</v>
      </c>
      <c r="F1934" s="6">
        <v>0</v>
      </c>
      <c r="G1934" s="9">
        <v>-1.1599999999999999E-2</v>
      </c>
    </row>
    <row r="1935" spans="1:7" ht="18" thickBot="1">
      <c r="A1935" s="3">
        <v>42368</v>
      </c>
      <c r="B1935" s="10">
        <v>14.35</v>
      </c>
      <c r="C1935" s="6">
        <v>14.234999999999999</v>
      </c>
      <c r="D1935" s="6">
        <v>14.494999999999999</v>
      </c>
      <c r="E1935" s="6">
        <v>12.782500000000001</v>
      </c>
      <c r="F1935" s="6">
        <v>0</v>
      </c>
      <c r="G1935" s="7">
        <v>8.0999999999999996E-3</v>
      </c>
    </row>
    <row r="1936" spans="1:7" ht="18" thickBot="1">
      <c r="A1936" s="3">
        <v>42369</v>
      </c>
      <c r="B1936" s="11">
        <v>13.87</v>
      </c>
      <c r="C1936" s="6">
        <v>14.35</v>
      </c>
      <c r="D1936" s="6">
        <v>14.487500000000001</v>
      </c>
      <c r="E1936" s="6">
        <v>12.9825</v>
      </c>
      <c r="F1936" s="6">
        <v>0</v>
      </c>
      <c r="G1936" s="9">
        <v>-3.3399999999999999E-2</v>
      </c>
    </row>
    <row r="1937" spans="1:7" ht="18" thickBot="1">
      <c r="A1937" s="3">
        <v>42370</v>
      </c>
      <c r="B1937" s="10">
        <v>14.26</v>
      </c>
      <c r="C1937" s="6">
        <v>13.87</v>
      </c>
      <c r="D1937" s="6">
        <v>14.3475</v>
      </c>
      <c r="E1937" s="6">
        <v>13.105</v>
      </c>
      <c r="F1937" s="6">
        <v>0</v>
      </c>
      <c r="G1937" s="7">
        <v>2.81E-2</v>
      </c>
    </row>
    <row r="1938" spans="1:7" ht="18" thickBot="1">
      <c r="A1938" s="3">
        <v>42373</v>
      </c>
      <c r="B1938" s="10">
        <v>16.835000000000001</v>
      </c>
      <c r="C1938" s="6">
        <v>14.26</v>
      </c>
      <c r="D1938" s="6">
        <v>17.102499999999999</v>
      </c>
      <c r="E1938" s="6">
        <v>14.03</v>
      </c>
      <c r="F1938" s="6">
        <v>0</v>
      </c>
      <c r="G1938" s="7">
        <v>0.18060000000000001</v>
      </c>
    </row>
    <row r="1939" spans="1:7" ht="18" thickBot="1">
      <c r="A1939" s="3">
        <v>42374</v>
      </c>
      <c r="B1939" s="11">
        <v>16.702500000000001</v>
      </c>
      <c r="C1939" s="6">
        <v>16.835000000000001</v>
      </c>
      <c r="D1939" s="6">
        <v>16.835000000000001</v>
      </c>
      <c r="E1939" s="6">
        <v>15.567500000000001</v>
      </c>
      <c r="F1939" s="6">
        <v>0</v>
      </c>
      <c r="G1939" s="9">
        <v>-7.9000000000000008E-3</v>
      </c>
    </row>
    <row r="1940" spans="1:7" ht="18" thickBot="1">
      <c r="A1940" s="3">
        <v>42375</v>
      </c>
      <c r="B1940" s="11">
        <v>16.552499999999998</v>
      </c>
      <c r="C1940" s="6">
        <v>16.702500000000001</v>
      </c>
      <c r="D1940" s="6">
        <v>17.162500000000001</v>
      </c>
      <c r="E1940" s="6">
        <v>15.6075</v>
      </c>
      <c r="F1940" s="6">
        <v>0</v>
      </c>
      <c r="G1940" s="9">
        <v>-8.9999999999999993E-3</v>
      </c>
    </row>
    <row r="1941" spans="1:7" ht="18" thickBot="1">
      <c r="A1941" s="3">
        <v>42376</v>
      </c>
      <c r="B1941" s="10">
        <v>18.96</v>
      </c>
      <c r="C1941" s="6">
        <v>16.552499999999998</v>
      </c>
      <c r="D1941" s="6">
        <v>19.254999999999999</v>
      </c>
      <c r="E1941" s="6">
        <v>16.489999999999998</v>
      </c>
      <c r="F1941" s="6">
        <v>0</v>
      </c>
      <c r="G1941" s="7">
        <v>0.1454</v>
      </c>
    </row>
    <row r="1942" spans="1:7" ht="18" thickBot="1">
      <c r="A1942" s="3">
        <v>42377</v>
      </c>
      <c r="B1942" s="11">
        <v>17.797499999999999</v>
      </c>
      <c r="C1942" s="6">
        <v>18.96</v>
      </c>
      <c r="D1942" s="6">
        <v>18.96</v>
      </c>
      <c r="E1942" s="6">
        <v>16.872499999999999</v>
      </c>
      <c r="F1942" s="6">
        <v>0</v>
      </c>
      <c r="G1942" s="9">
        <v>-6.13E-2</v>
      </c>
    </row>
    <row r="1943" spans="1:7" ht="18" thickBot="1">
      <c r="A1943" s="3">
        <v>42380</v>
      </c>
      <c r="B1943" s="10">
        <v>18.690000000000001</v>
      </c>
      <c r="C1943" s="6">
        <v>17.797499999999999</v>
      </c>
      <c r="D1943" s="6">
        <v>19.202500000000001</v>
      </c>
      <c r="E1943" s="6">
        <v>17.797499999999999</v>
      </c>
      <c r="F1943" s="6">
        <v>0</v>
      </c>
      <c r="G1943" s="7">
        <v>5.0099999999999999E-2</v>
      </c>
    </row>
    <row r="1944" spans="1:7" ht="18" thickBot="1">
      <c r="A1944" s="3">
        <v>42381</v>
      </c>
      <c r="B1944" s="10">
        <v>18.712499999999999</v>
      </c>
      <c r="C1944" s="6">
        <v>18.690000000000001</v>
      </c>
      <c r="D1944" s="6">
        <v>19.1875</v>
      </c>
      <c r="E1944" s="6">
        <v>17.149999999999999</v>
      </c>
      <c r="F1944" s="6">
        <v>0</v>
      </c>
      <c r="G1944" s="7">
        <v>1.1999999999999999E-3</v>
      </c>
    </row>
    <row r="1945" spans="1:7" ht="18" thickBot="1">
      <c r="A1945" s="3">
        <v>42382</v>
      </c>
      <c r="B1945" s="11">
        <v>18.352499999999999</v>
      </c>
      <c r="C1945" s="6">
        <v>18.712499999999999</v>
      </c>
      <c r="D1945" s="6">
        <v>19.662500000000001</v>
      </c>
      <c r="E1945" s="6">
        <v>17.522500000000001</v>
      </c>
      <c r="F1945" s="6">
        <v>0</v>
      </c>
      <c r="G1945" s="9">
        <v>-1.9199999999999998E-2</v>
      </c>
    </row>
    <row r="1946" spans="1:7" ht="18" thickBot="1">
      <c r="A1946" s="3">
        <v>42383</v>
      </c>
      <c r="B1946" s="10">
        <v>18.605</v>
      </c>
      <c r="C1946" s="6">
        <v>18.352499999999999</v>
      </c>
      <c r="D1946" s="6">
        <v>19.787500000000001</v>
      </c>
      <c r="E1946" s="6">
        <v>16.465</v>
      </c>
      <c r="F1946" s="6">
        <v>0</v>
      </c>
      <c r="G1946" s="7">
        <v>1.38E-2</v>
      </c>
    </row>
    <row r="1947" spans="1:7" ht="18" thickBot="1">
      <c r="A1947" s="3">
        <v>42384</v>
      </c>
      <c r="B1947" s="10">
        <v>19.414999999999999</v>
      </c>
      <c r="C1947" s="6">
        <v>18.605</v>
      </c>
      <c r="D1947" s="6">
        <v>19.690000000000001</v>
      </c>
      <c r="E1947" s="6">
        <v>15.672499999999999</v>
      </c>
      <c r="F1947" s="6">
        <v>0</v>
      </c>
      <c r="G1947" s="7">
        <v>4.3499999999999997E-2</v>
      </c>
    </row>
    <row r="1948" spans="1:7" ht="18" thickBot="1">
      <c r="A1948" s="3">
        <v>42387</v>
      </c>
      <c r="B1948" s="10">
        <v>20.225000000000001</v>
      </c>
      <c r="C1948" s="6">
        <v>19.414999999999999</v>
      </c>
      <c r="D1948" s="6">
        <v>20.54</v>
      </c>
      <c r="E1948" s="6">
        <v>18.102499999999999</v>
      </c>
      <c r="F1948" s="6">
        <v>0</v>
      </c>
      <c r="G1948" s="7">
        <v>4.1700000000000001E-2</v>
      </c>
    </row>
    <row r="1949" spans="1:7" ht="18" thickBot="1">
      <c r="A1949" s="3">
        <v>42388</v>
      </c>
      <c r="B1949" s="11">
        <v>18.43</v>
      </c>
      <c r="C1949" s="6">
        <v>20.225000000000001</v>
      </c>
      <c r="D1949" s="6">
        <v>20.225000000000001</v>
      </c>
      <c r="E1949" s="6">
        <v>17.93</v>
      </c>
      <c r="F1949" s="6">
        <v>0</v>
      </c>
      <c r="G1949" s="9">
        <v>-8.8800000000000004E-2</v>
      </c>
    </row>
    <row r="1950" spans="1:7" ht="18" thickBot="1">
      <c r="A1950" s="3">
        <v>42389</v>
      </c>
      <c r="B1950" s="10">
        <v>20.965</v>
      </c>
      <c r="C1950" s="6">
        <v>18.43</v>
      </c>
      <c r="D1950" s="6">
        <v>22.107500000000002</v>
      </c>
      <c r="E1950" s="6">
        <v>17.1875</v>
      </c>
      <c r="F1950" s="6">
        <v>0</v>
      </c>
      <c r="G1950" s="7">
        <v>0.13750000000000001</v>
      </c>
    </row>
    <row r="1951" spans="1:7" ht="18" thickBot="1">
      <c r="A1951" s="3">
        <v>42390</v>
      </c>
      <c r="B1951" s="11">
        <v>20.8125</v>
      </c>
      <c r="C1951" s="6">
        <v>20.965</v>
      </c>
      <c r="D1951" s="6">
        <v>21.692499999999999</v>
      </c>
      <c r="E1951" s="6">
        <v>17.852499999999999</v>
      </c>
      <c r="F1951" s="6">
        <v>0</v>
      </c>
      <c r="G1951" s="9">
        <v>-7.3000000000000001E-3</v>
      </c>
    </row>
    <row r="1952" spans="1:7" ht="18" thickBot="1">
      <c r="A1952" s="3">
        <v>42391</v>
      </c>
      <c r="B1952" s="11">
        <v>18.82</v>
      </c>
      <c r="C1952" s="6">
        <v>20.8125</v>
      </c>
      <c r="D1952" s="6">
        <v>20.8125</v>
      </c>
      <c r="E1952" s="6">
        <v>17.1175</v>
      </c>
      <c r="F1952" s="6">
        <v>0</v>
      </c>
      <c r="G1952" s="9">
        <v>-9.5699999999999993E-2</v>
      </c>
    </row>
    <row r="1953" spans="1:7" ht="18" thickBot="1">
      <c r="A1953" s="3">
        <v>42394</v>
      </c>
      <c r="B1953" s="11">
        <v>18.265000000000001</v>
      </c>
      <c r="C1953" s="6">
        <v>18.82</v>
      </c>
      <c r="D1953" s="6">
        <v>19.147500000000001</v>
      </c>
      <c r="E1953" s="6">
        <v>17.212499999999999</v>
      </c>
      <c r="F1953" s="6">
        <v>0</v>
      </c>
      <c r="G1953" s="9">
        <v>-2.9499999999999998E-2</v>
      </c>
    </row>
    <row r="1954" spans="1:7" ht="18" thickBot="1">
      <c r="A1954" s="3">
        <v>42396</v>
      </c>
      <c r="B1954" s="10">
        <v>19.057500000000001</v>
      </c>
      <c r="C1954" s="6">
        <v>18.265000000000001</v>
      </c>
      <c r="D1954" s="6">
        <v>19.27</v>
      </c>
      <c r="E1954" s="6">
        <v>17.934999999999999</v>
      </c>
      <c r="F1954" s="6">
        <v>0</v>
      </c>
      <c r="G1954" s="7">
        <v>4.3400000000000001E-2</v>
      </c>
    </row>
    <row r="1955" spans="1:7" ht="18" thickBot="1">
      <c r="A1955" s="3">
        <v>42397</v>
      </c>
      <c r="B1955" s="11">
        <v>17.899999999999999</v>
      </c>
      <c r="C1955" s="6">
        <v>19.057500000000001</v>
      </c>
      <c r="D1955" s="6">
        <v>19.057500000000001</v>
      </c>
      <c r="E1955" s="6">
        <v>17.2575</v>
      </c>
      <c r="F1955" s="6">
        <v>0</v>
      </c>
      <c r="G1955" s="9">
        <v>-6.0699999999999997E-2</v>
      </c>
    </row>
    <row r="1956" spans="1:7" ht="18" thickBot="1">
      <c r="A1956" s="3">
        <v>42398</v>
      </c>
      <c r="B1956" s="11">
        <v>17.239999999999998</v>
      </c>
      <c r="C1956" s="6">
        <v>17.899999999999999</v>
      </c>
      <c r="D1956" s="6">
        <v>18.8</v>
      </c>
      <c r="E1956" s="6">
        <v>17.074999999999999</v>
      </c>
      <c r="F1956" s="6">
        <v>0</v>
      </c>
      <c r="G1956" s="9">
        <v>-3.6900000000000002E-2</v>
      </c>
    </row>
    <row r="1957" spans="1:7" ht="18" thickBot="1">
      <c r="A1957" s="3">
        <v>42401</v>
      </c>
      <c r="B1957" s="10">
        <v>17.89</v>
      </c>
      <c r="C1957" s="6">
        <v>17.239999999999998</v>
      </c>
      <c r="D1957" s="6">
        <v>18.172499999999999</v>
      </c>
      <c r="E1957" s="6">
        <v>17.125</v>
      </c>
      <c r="F1957" s="6">
        <v>0</v>
      </c>
      <c r="G1957" s="7">
        <v>3.7699999999999997E-2</v>
      </c>
    </row>
    <row r="1958" spans="1:7" ht="18" thickBot="1">
      <c r="A1958" s="3">
        <v>42402</v>
      </c>
      <c r="B1958" s="10">
        <v>18.035</v>
      </c>
      <c r="C1958" s="6">
        <v>17.89</v>
      </c>
      <c r="D1958" s="6">
        <v>18.350000000000001</v>
      </c>
      <c r="E1958" s="6">
        <v>16.487500000000001</v>
      </c>
      <c r="F1958" s="6">
        <v>0</v>
      </c>
      <c r="G1958" s="7">
        <v>8.0999999999999996E-3</v>
      </c>
    </row>
    <row r="1959" spans="1:7" ht="18" thickBot="1">
      <c r="A1959" s="3">
        <v>42403</v>
      </c>
      <c r="B1959" s="10">
        <v>18.587499999999999</v>
      </c>
      <c r="C1959" s="6">
        <v>18.035</v>
      </c>
      <c r="D1959" s="6">
        <v>18.940000000000001</v>
      </c>
      <c r="E1959" s="6">
        <v>18.015000000000001</v>
      </c>
      <c r="F1959" s="6">
        <v>0</v>
      </c>
      <c r="G1959" s="7">
        <v>3.0599999999999999E-2</v>
      </c>
    </row>
    <row r="1960" spans="1:7" ht="18" thickBot="1">
      <c r="A1960" s="3">
        <v>42404</v>
      </c>
      <c r="B1960" s="11">
        <v>18.2075</v>
      </c>
      <c r="C1960" s="6">
        <v>18.587499999999999</v>
      </c>
      <c r="D1960" s="6">
        <v>18.6525</v>
      </c>
      <c r="E1960" s="6">
        <v>17.324999999999999</v>
      </c>
      <c r="F1960" s="6">
        <v>0</v>
      </c>
      <c r="G1960" s="9">
        <v>-2.0400000000000001E-2</v>
      </c>
    </row>
    <row r="1961" spans="1:7" ht="18" thickBot="1">
      <c r="A1961" s="3">
        <v>42405</v>
      </c>
      <c r="B1961" s="11">
        <v>18.114999999999998</v>
      </c>
      <c r="C1961" s="6">
        <v>18.2075</v>
      </c>
      <c r="D1961" s="6">
        <v>18.327500000000001</v>
      </c>
      <c r="E1961" s="6">
        <v>16.5425</v>
      </c>
      <c r="F1961" s="6">
        <v>0</v>
      </c>
      <c r="G1961" s="9">
        <v>-5.1000000000000004E-3</v>
      </c>
    </row>
    <row r="1962" spans="1:7" ht="18" thickBot="1">
      <c r="A1962" s="3">
        <v>42408</v>
      </c>
      <c r="B1962" s="10">
        <v>20.2575</v>
      </c>
      <c r="C1962" s="6">
        <v>18.114999999999998</v>
      </c>
      <c r="D1962" s="6">
        <v>20.452500000000001</v>
      </c>
      <c r="E1962" s="6">
        <v>17.36</v>
      </c>
      <c r="F1962" s="6">
        <v>0</v>
      </c>
      <c r="G1962" s="7">
        <v>0.1183</v>
      </c>
    </row>
    <row r="1963" spans="1:7" ht="18" thickBot="1">
      <c r="A1963" s="3">
        <v>42409</v>
      </c>
      <c r="B1963" s="10">
        <v>21.727499999999999</v>
      </c>
      <c r="C1963" s="6">
        <v>20.2575</v>
      </c>
      <c r="D1963" s="6">
        <v>22.032499999999999</v>
      </c>
      <c r="E1963" s="6">
        <v>20.247499999999999</v>
      </c>
      <c r="F1963" s="6">
        <v>0</v>
      </c>
      <c r="G1963" s="7">
        <v>7.2599999999999998E-2</v>
      </c>
    </row>
    <row r="1964" spans="1:7" ht="18" thickBot="1">
      <c r="A1964" s="3">
        <v>42410</v>
      </c>
      <c r="B1964" s="10">
        <v>22.465</v>
      </c>
      <c r="C1964" s="6">
        <v>21.727499999999999</v>
      </c>
      <c r="D1964" s="6">
        <v>23.094999999999999</v>
      </c>
      <c r="E1964" s="6">
        <v>21.434999999999999</v>
      </c>
      <c r="F1964" s="6">
        <v>0</v>
      </c>
      <c r="G1964" s="7">
        <v>3.39E-2</v>
      </c>
    </row>
    <row r="1965" spans="1:7" ht="18" thickBot="1">
      <c r="A1965" s="3">
        <v>42411</v>
      </c>
      <c r="B1965" s="10">
        <v>25.965</v>
      </c>
      <c r="C1965" s="6">
        <v>22.465</v>
      </c>
      <c r="D1965" s="6">
        <v>26.87</v>
      </c>
      <c r="E1965" s="6">
        <v>22.11</v>
      </c>
      <c r="F1965" s="6">
        <v>0</v>
      </c>
      <c r="G1965" s="7">
        <v>0.15579999999999999</v>
      </c>
    </row>
    <row r="1966" spans="1:7" ht="18" thickBot="1">
      <c r="A1966" s="3">
        <v>42412</v>
      </c>
      <c r="B1966" s="11">
        <v>24.672499999999999</v>
      </c>
      <c r="C1966" s="6">
        <v>25.965</v>
      </c>
      <c r="D1966" s="6">
        <v>25.97</v>
      </c>
      <c r="E1966" s="6">
        <v>24.0075</v>
      </c>
      <c r="F1966" s="6">
        <v>0</v>
      </c>
      <c r="G1966" s="9">
        <v>-4.9799999999999997E-2</v>
      </c>
    </row>
    <row r="1967" spans="1:7" ht="18" thickBot="1">
      <c r="A1967" s="3">
        <v>42415</v>
      </c>
      <c r="B1967" s="11">
        <v>22.375</v>
      </c>
      <c r="C1967" s="6">
        <v>24.672499999999999</v>
      </c>
      <c r="D1967" s="6">
        <v>24.672499999999999</v>
      </c>
      <c r="E1967" s="6">
        <v>21.797499999999999</v>
      </c>
      <c r="F1967" s="6">
        <v>0</v>
      </c>
      <c r="G1967" s="9">
        <v>-9.3100000000000002E-2</v>
      </c>
    </row>
    <row r="1968" spans="1:7" ht="18" thickBot="1">
      <c r="A1968" s="3">
        <v>42416</v>
      </c>
      <c r="B1968" s="10">
        <v>23.04</v>
      </c>
      <c r="C1968" s="6">
        <v>22.375</v>
      </c>
      <c r="D1968" s="6">
        <v>23.33</v>
      </c>
      <c r="E1968" s="6">
        <v>17.32</v>
      </c>
      <c r="F1968" s="6">
        <v>0</v>
      </c>
      <c r="G1968" s="7">
        <v>2.9700000000000001E-2</v>
      </c>
    </row>
    <row r="1969" spans="1:7" ht="18" thickBot="1">
      <c r="A1969" s="3">
        <v>42417</v>
      </c>
      <c r="B1969" s="11">
        <v>21.8325</v>
      </c>
      <c r="C1969" s="6">
        <v>23.04</v>
      </c>
      <c r="D1969" s="6">
        <v>23.805</v>
      </c>
      <c r="E1969" s="6">
        <v>20.637499999999999</v>
      </c>
      <c r="F1969" s="6">
        <v>0</v>
      </c>
      <c r="G1969" s="9">
        <v>-5.2400000000000002E-2</v>
      </c>
    </row>
    <row r="1970" spans="1:7" ht="18" thickBot="1">
      <c r="A1970" s="3">
        <v>42418</v>
      </c>
      <c r="B1970" s="11">
        <v>21.484999999999999</v>
      </c>
      <c r="C1970" s="6">
        <v>21.8325</v>
      </c>
      <c r="D1970" s="6">
        <v>22.3</v>
      </c>
      <c r="E1970" s="6">
        <v>19.79</v>
      </c>
      <c r="F1970" s="6">
        <v>0</v>
      </c>
      <c r="G1970" s="9">
        <v>-1.5900000000000001E-2</v>
      </c>
    </row>
    <row r="1971" spans="1:7" ht="18" thickBot="1">
      <c r="A1971" s="3">
        <v>42419</v>
      </c>
      <c r="B1971" s="11">
        <v>20.914999999999999</v>
      </c>
      <c r="C1971" s="6">
        <v>21.484999999999999</v>
      </c>
      <c r="D1971" s="6">
        <v>21.662500000000001</v>
      </c>
      <c r="E1971" s="6">
        <v>17.697500000000002</v>
      </c>
      <c r="F1971" s="6">
        <v>0</v>
      </c>
      <c r="G1971" s="9">
        <v>-2.6499999999999999E-2</v>
      </c>
    </row>
    <row r="1972" spans="1:7" ht="18" thickBot="1">
      <c r="A1972" s="3">
        <v>42422</v>
      </c>
      <c r="B1972" s="10">
        <v>21.02</v>
      </c>
      <c r="C1972" s="6">
        <v>20.914999999999999</v>
      </c>
      <c r="D1972" s="6">
        <v>21.862500000000001</v>
      </c>
      <c r="E1972" s="6">
        <v>17.407499999999999</v>
      </c>
      <c r="F1972" s="6">
        <v>0</v>
      </c>
      <c r="G1972" s="7">
        <v>5.0000000000000001E-3</v>
      </c>
    </row>
    <row r="1973" spans="1:7" ht="18" thickBot="1">
      <c r="A1973" s="3">
        <v>42423</v>
      </c>
      <c r="B1973" s="10">
        <v>23.837499999999999</v>
      </c>
      <c r="C1973" s="6">
        <v>21.02</v>
      </c>
      <c r="D1973" s="6">
        <v>24.64</v>
      </c>
      <c r="E1973" s="6">
        <v>21.02</v>
      </c>
      <c r="F1973" s="6">
        <v>0</v>
      </c>
      <c r="G1973" s="7">
        <v>0.13400000000000001</v>
      </c>
    </row>
    <row r="1974" spans="1:7" ht="18" thickBot="1">
      <c r="A1974" s="3">
        <v>42424</v>
      </c>
      <c r="B1974" s="11">
        <v>22.954999999999998</v>
      </c>
      <c r="C1974" s="6">
        <v>23.837499999999999</v>
      </c>
      <c r="D1974" s="6">
        <v>24.815000000000001</v>
      </c>
      <c r="E1974" s="6">
        <v>22.127500000000001</v>
      </c>
      <c r="F1974" s="6">
        <v>0</v>
      </c>
      <c r="G1974" s="9">
        <v>-3.6999999999999998E-2</v>
      </c>
    </row>
    <row r="1975" spans="1:7" ht="18" thickBot="1">
      <c r="A1975" s="3">
        <v>42425</v>
      </c>
      <c r="B1975" s="11">
        <v>22.745000000000001</v>
      </c>
      <c r="C1975" s="6">
        <v>22.954999999999998</v>
      </c>
      <c r="D1975" s="6">
        <v>23.487500000000001</v>
      </c>
      <c r="E1975" s="6">
        <v>22.197500000000002</v>
      </c>
      <c r="F1975" s="6">
        <v>0</v>
      </c>
      <c r="G1975" s="9">
        <v>-9.1000000000000004E-3</v>
      </c>
    </row>
    <row r="1976" spans="1:7" ht="18" thickBot="1">
      <c r="A1976" s="3">
        <v>42426</v>
      </c>
      <c r="B1976" s="11">
        <v>21.864999999999998</v>
      </c>
      <c r="C1976" s="6">
        <v>22.745000000000001</v>
      </c>
      <c r="D1976" s="6">
        <v>23.145</v>
      </c>
      <c r="E1976" s="6">
        <v>21.19</v>
      </c>
      <c r="F1976" s="6">
        <v>0</v>
      </c>
      <c r="G1976" s="9">
        <v>-3.8699999999999998E-2</v>
      </c>
    </row>
    <row r="1977" spans="1:7" ht="18" thickBot="1">
      <c r="A1977" s="3">
        <v>42429</v>
      </c>
      <c r="B1977" s="11">
        <v>20.157499999999999</v>
      </c>
      <c r="C1977" s="6">
        <v>21.864999999999998</v>
      </c>
      <c r="D1977" s="6">
        <v>22.405000000000001</v>
      </c>
      <c r="E1977" s="6">
        <v>19.355</v>
      </c>
      <c r="F1977" s="6">
        <v>0</v>
      </c>
      <c r="G1977" s="9">
        <v>-7.8100000000000003E-2</v>
      </c>
    </row>
    <row r="1978" spans="1:7" ht="18" thickBot="1">
      <c r="A1978" s="3">
        <v>42430</v>
      </c>
      <c r="B1978" s="11">
        <v>18.672499999999999</v>
      </c>
      <c r="C1978" s="6">
        <v>20.157499999999999</v>
      </c>
      <c r="D1978" s="6">
        <v>20.157499999999999</v>
      </c>
      <c r="E1978" s="6">
        <v>18.4025</v>
      </c>
      <c r="F1978" s="6">
        <v>0</v>
      </c>
      <c r="G1978" s="9">
        <v>-7.3700000000000002E-2</v>
      </c>
    </row>
    <row r="1979" spans="1:7" ht="18" thickBot="1">
      <c r="A1979" s="3">
        <v>42431</v>
      </c>
      <c r="B1979" s="10">
        <v>18.989999999999998</v>
      </c>
      <c r="C1979" s="6">
        <v>18.672499999999999</v>
      </c>
      <c r="D1979" s="6">
        <v>19.2</v>
      </c>
      <c r="E1979" s="6">
        <v>17.495000000000001</v>
      </c>
      <c r="F1979" s="6">
        <v>0</v>
      </c>
      <c r="G1979" s="7">
        <v>1.7000000000000001E-2</v>
      </c>
    </row>
    <row r="1980" spans="1:7" ht="18" thickBot="1">
      <c r="A1980" s="3">
        <v>42432</v>
      </c>
      <c r="B1980" s="11">
        <v>18.04</v>
      </c>
      <c r="C1980" s="6">
        <v>18.989999999999998</v>
      </c>
      <c r="D1980" s="6">
        <v>19.02</v>
      </c>
      <c r="E1980" s="6">
        <v>17.907499999999999</v>
      </c>
      <c r="F1980" s="6">
        <v>0</v>
      </c>
      <c r="G1980" s="9">
        <v>-0.05</v>
      </c>
    </row>
    <row r="1981" spans="1:7" ht="18" thickBot="1">
      <c r="A1981" s="3">
        <v>42433</v>
      </c>
      <c r="B1981" s="11">
        <v>17.8825</v>
      </c>
      <c r="C1981" s="6">
        <v>18.04</v>
      </c>
      <c r="D1981" s="6">
        <v>18.315000000000001</v>
      </c>
      <c r="E1981" s="6">
        <v>17.2</v>
      </c>
      <c r="F1981" s="6">
        <v>0</v>
      </c>
      <c r="G1981" s="9">
        <v>-8.6999999999999994E-3</v>
      </c>
    </row>
    <row r="1982" spans="1:7" ht="18" thickBot="1">
      <c r="A1982" s="3">
        <v>42437</v>
      </c>
      <c r="B1982" s="10">
        <v>18.465</v>
      </c>
      <c r="C1982" s="6">
        <v>17.8825</v>
      </c>
      <c r="D1982" s="6">
        <v>18.975000000000001</v>
      </c>
      <c r="E1982" s="6">
        <v>17.41</v>
      </c>
      <c r="F1982" s="6">
        <v>0</v>
      </c>
      <c r="G1982" s="7">
        <v>3.2599999999999997E-2</v>
      </c>
    </row>
    <row r="1983" spans="1:7" ht="18" thickBot="1">
      <c r="A1983" s="3">
        <v>42438</v>
      </c>
      <c r="B1983" s="11">
        <v>17.504999999999999</v>
      </c>
      <c r="C1983" s="6">
        <v>18.465</v>
      </c>
      <c r="D1983" s="6">
        <v>18.675000000000001</v>
      </c>
      <c r="E1983" s="6">
        <v>17.315000000000001</v>
      </c>
      <c r="F1983" s="6">
        <v>0</v>
      </c>
      <c r="G1983" s="9">
        <v>-5.1999999999999998E-2</v>
      </c>
    </row>
    <row r="1984" spans="1:7" ht="18" thickBot="1">
      <c r="A1984" s="3">
        <v>42439</v>
      </c>
      <c r="B1984" s="10">
        <v>17.895</v>
      </c>
      <c r="C1984" s="6">
        <v>17.504999999999999</v>
      </c>
      <c r="D1984" s="6">
        <v>18.239999999999998</v>
      </c>
      <c r="E1984" s="6">
        <v>16.267499999999998</v>
      </c>
      <c r="F1984" s="6">
        <v>0</v>
      </c>
      <c r="G1984" s="7">
        <v>2.23E-2</v>
      </c>
    </row>
    <row r="1985" spans="1:7" ht="18" thickBot="1">
      <c r="A1985" s="3">
        <v>42440</v>
      </c>
      <c r="B1985" s="11">
        <v>17.0975</v>
      </c>
      <c r="C1985" s="6">
        <v>17.895</v>
      </c>
      <c r="D1985" s="6">
        <v>17.895</v>
      </c>
      <c r="E1985" s="6">
        <v>16.032499999999999</v>
      </c>
      <c r="F1985" s="6">
        <v>0</v>
      </c>
      <c r="G1985" s="9">
        <v>-4.4600000000000001E-2</v>
      </c>
    </row>
    <row r="1986" spans="1:7" ht="18" thickBot="1">
      <c r="A1986" s="3">
        <v>42443</v>
      </c>
      <c r="B1986" s="10">
        <v>17.102499999999999</v>
      </c>
      <c r="C1986" s="6">
        <v>17.0975</v>
      </c>
      <c r="D1986" s="6">
        <v>17.399999999999999</v>
      </c>
      <c r="E1986" s="6">
        <v>15.585000000000001</v>
      </c>
      <c r="F1986" s="6">
        <v>0</v>
      </c>
      <c r="G1986" s="7">
        <v>2.9999999999999997E-4</v>
      </c>
    </row>
    <row r="1987" spans="1:7" ht="18" thickBot="1">
      <c r="A1987" s="3">
        <v>42444</v>
      </c>
      <c r="B1987" s="10">
        <v>17.5975</v>
      </c>
      <c r="C1987" s="6">
        <v>17.102499999999999</v>
      </c>
      <c r="D1987" s="6">
        <v>17.84</v>
      </c>
      <c r="E1987" s="6">
        <v>15.23</v>
      </c>
      <c r="F1987" s="6">
        <v>0</v>
      </c>
      <c r="G1987" s="7">
        <v>2.8899999999999999E-2</v>
      </c>
    </row>
    <row r="1988" spans="1:7" ht="18" thickBot="1">
      <c r="A1988" s="3">
        <v>42445</v>
      </c>
      <c r="B1988" s="11">
        <v>17.114999999999998</v>
      </c>
      <c r="C1988" s="6">
        <v>17.5975</v>
      </c>
      <c r="D1988" s="6">
        <v>17.88</v>
      </c>
      <c r="E1988" s="6">
        <v>14.5975</v>
      </c>
      <c r="F1988" s="6">
        <v>0</v>
      </c>
      <c r="G1988" s="9">
        <v>-2.7400000000000001E-2</v>
      </c>
    </row>
    <row r="1989" spans="1:7" ht="18" thickBot="1">
      <c r="A1989" s="3">
        <v>42446</v>
      </c>
      <c r="B1989" s="11">
        <v>16.84</v>
      </c>
      <c r="C1989" s="6">
        <v>17.114999999999998</v>
      </c>
      <c r="D1989" s="6">
        <v>17.274999999999999</v>
      </c>
      <c r="E1989" s="6">
        <v>15.557499999999999</v>
      </c>
      <c r="F1989" s="6">
        <v>0</v>
      </c>
      <c r="G1989" s="9">
        <v>-1.61E-2</v>
      </c>
    </row>
    <row r="1990" spans="1:7" ht="18" thickBot="1">
      <c r="A1990" s="3">
        <v>42447</v>
      </c>
      <c r="B1990" s="11">
        <v>16.3825</v>
      </c>
      <c r="C1990" s="6">
        <v>16.84</v>
      </c>
      <c r="D1990" s="6">
        <v>16.8675</v>
      </c>
      <c r="E1990" s="6">
        <v>14.9</v>
      </c>
      <c r="F1990" s="6">
        <v>0</v>
      </c>
      <c r="G1990" s="9">
        <v>-2.7199999999999998E-2</v>
      </c>
    </row>
    <row r="1991" spans="1:7" ht="18" thickBot="1">
      <c r="A1991" s="3">
        <v>42450</v>
      </c>
      <c r="B1991" s="11">
        <v>16.3325</v>
      </c>
      <c r="C1991" s="6">
        <v>16.3825</v>
      </c>
      <c r="D1991" s="6">
        <v>17.11</v>
      </c>
      <c r="E1991" s="6">
        <v>14.8325</v>
      </c>
      <c r="F1991" s="6">
        <v>0</v>
      </c>
      <c r="G1991" s="9">
        <v>-3.0999999999999999E-3</v>
      </c>
    </row>
    <row r="1992" spans="1:7" ht="18" thickBot="1">
      <c r="A1992" s="3">
        <v>42451</v>
      </c>
      <c r="B1992" s="10">
        <v>16.43</v>
      </c>
      <c r="C1992" s="6">
        <v>16.3325</v>
      </c>
      <c r="D1992" s="6">
        <v>16.862500000000001</v>
      </c>
      <c r="E1992" s="6">
        <v>13.695</v>
      </c>
      <c r="F1992" s="6">
        <v>0</v>
      </c>
      <c r="G1992" s="7">
        <v>6.0000000000000001E-3</v>
      </c>
    </row>
    <row r="1993" spans="1:7" ht="18" thickBot="1">
      <c r="A1993" s="3">
        <v>42452</v>
      </c>
      <c r="B1993" s="11">
        <v>16.344999999999999</v>
      </c>
      <c r="C1993" s="6">
        <v>16.43</v>
      </c>
      <c r="D1993" s="6">
        <v>16.87</v>
      </c>
      <c r="E1993" s="6">
        <v>13.9475</v>
      </c>
      <c r="F1993" s="6">
        <v>0</v>
      </c>
      <c r="G1993" s="9">
        <v>-5.1999999999999998E-3</v>
      </c>
    </row>
    <row r="1994" spans="1:7" ht="18" thickBot="1">
      <c r="A1994" s="3">
        <v>42457</v>
      </c>
      <c r="B1994" s="10">
        <v>17.484999999999999</v>
      </c>
      <c r="C1994" s="6">
        <v>16.344999999999999</v>
      </c>
      <c r="D1994" s="6">
        <v>18.57</v>
      </c>
      <c r="E1994" s="6">
        <v>15.182499999999999</v>
      </c>
      <c r="F1994" s="6">
        <v>0</v>
      </c>
      <c r="G1994" s="7">
        <v>6.9699999999999998E-2</v>
      </c>
    </row>
    <row r="1995" spans="1:7" ht="18" thickBot="1">
      <c r="A1995" s="3">
        <v>42458</v>
      </c>
      <c r="B1995" s="10">
        <v>17.637499999999999</v>
      </c>
      <c r="C1995" s="6">
        <v>17.484999999999999</v>
      </c>
      <c r="D1995" s="6">
        <v>18.04</v>
      </c>
      <c r="E1995" s="6">
        <v>16.805</v>
      </c>
      <c r="F1995" s="6">
        <v>0</v>
      </c>
      <c r="G1995" s="7">
        <v>8.6999999999999994E-3</v>
      </c>
    </row>
    <row r="1996" spans="1:7" ht="18" thickBot="1">
      <c r="A1996" s="3">
        <v>42459</v>
      </c>
      <c r="B1996" s="11">
        <v>16.807500000000001</v>
      </c>
      <c r="C1996" s="6">
        <v>17.637499999999999</v>
      </c>
      <c r="D1996" s="6">
        <v>17.637499999999999</v>
      </c>
      <c r="E1996" s="6">
        <v>16.57</v>
      </c>
      <c r="F1996" s="6">
        <v>0</v>
      </c>
      <c r="G1996" s="9">
        <v>-4.7100000000000003E-2</v>
      </c>
    </row>
    <row r="1997" spans="1:7" ht="18" thickBot="1">
      <c r="A1997" s="3">
        <v>42460</v>
      </c>
      <c r="B1997" s="11">
        <v>16.5825</v>
      </c>
      <c r="C1997" s="6">
        <v>16.807500000000001</v>
      </c>
      <c r="D1997" s="6">
        <v>16.885000000000002</v>
      </c>
      <c r="E1997" s="6">
        <v>15.4975</v>
      </c>
      <c r="F1997" s="6">
        <v>0</v>
      </c>
      <c r="G1997" s="9">
        <v>-1.34E-2</v>
      </c>
    </row>
    <row r="1998" spans="1:7" ht="18" thickBot="1">
      <c r="A1998" s="3">
        <v>42461</v>
      </c>
      <c r="B1998" s="10">
        <v>17.2775</v>
      </c>
      <c r="C1998" s="6">
        <v>16.5825</v>
      </c>
      <c r="D1998" s="6">
        <v>17.895</v>
      </c>
      <c r="E1998" s="6">
        <v>16.2925</v>
      </c>
      <c r="F1998" s="6">
        <v>0</v>
      </c>
      <c r="G1998" s="7">
        <v>4.19E-2</v>
      </c>
    </row>
    <row r="1999" spans="1:7" ht="18" thickBot="1">
      <c r="A1999" s="3">
        <v>42464</v>
      </c>
      <c r="B1999" s="10">
        <v>17.45</v>
      </c>
      <c r="C1999" s="6">
        <v>17.2775</v>
      </c>
      <c r="D1999" s="6">
        <v>18.1675</v>
      </c>
      <c r="E1999" s="6">
        <v>16.23</v>
      </c>
      <c r="F1999" s="6">
        <v>0</v>
      </c>
      <c r="G1999" s="7">
        <v>0.01</v>
      </c>
    </row>
    <row r="2000" spans="1:7" ht="18" thickBot="1">
      <c r="A2000" s="3">
        <v>42465</v>
      </c>
      <c r="B2000" s="10">
        <v>17.829999999999998</v>
      </c>
      <c r="C2000" s="6">
        <v>17.45</v>
      </c>
      <c r="D2000" s="6">
        <v>18.0625</v>
      </c>
      <c r="E2000" s="6">
        <v>16.885000000000002</v>
      </c>
      <c r="F2000" s="6">
        <v>0</v>
      </c>
      <c r="G2000" s="7">
        <v>2.18E-2</v>
      </c>
    </row>
    <row r="2001" spans="1:7" ht="18" thickBot="1">
      <c r="A2001" s="3">
        <v>42466</v>
      </c>
      <c r="B2001" s="11">
        <v>17.344999999999999</v>
      </c>
      <c r="C2001" s="6">
        <v>17.829999999999998</v>
      </c>
      <c r="D2001" s="6">
        <v>17.922499999999999</v>
      </c>
      <c r="E2001" s="6">
        <v>16.125</v>
      </c>
      <c r="F2001" s="6">
        <v>0</v>
      </c>
      <c r="G2001" s="9">
        <v>-2.7199999999999998E-2</v>
      </c>
    </row>
    <row r="2002" spans="1:7" ht="18" thickBot="1">
      <c r="A2002" s="3">
        <v>42467</v>
      </c>
      <c r="B2002" s="11">
        <v>16.934999999999999</v>
      </c>
      <c r="C2002" s="6">
        <v>17.344999999999999</v>
      </c>
      <c r="D2002" s="6">
        <v>17.422499999999999</v>
      </c>
      <c r="E2002" s="6">
        <v>16.335000000000001</v>
      </c>
      <c r="F2002" s="6">
        <v>0</v>
      </c>
      <c r="G2002" s="9">
        <v>-2.3599999999999999E-2</v>
      </c>
    </row>
    <row r="2003" spans="1:7" ht="18" thickBot="1">
      <c r="A2003" s="3">
        <v>42468</v>
      </c>
      <c r="B2003" s="11">
        <v>16.432500000000001</v>
      </c>
      <c r="C2003" s="6">
        <v>16.934999999999999</v>
      </c>
      <c r="D2003" s="6">
        <v>16.934999999999999</v>
      </c>
      <c r="E2003" s="6">
        <v>15.1975</v>
      </c>
      <c r="F2003" s="6">
        <v>0</v>
      </c>
      <c r="G2003" s="9">
        <v>-2.9700000000000001E-2</v>
      </c>
    </row>
    <row r="2004" spans="1:7" ht="18" thickBot="1">
      <c r="A2004" s="3">
        <v>42471</v>
      </c>
      <c r="B2004" s="11">
        <v>16.012499999999999</v>
      </c>
      <c r="C2004" s="6">
        <v>16.432500000000001</v>
      </c>
      <c r="D2004" s="6">
        <v>16.79</v>
      </c>
      <c r="E2004" s="6">
        <v>14.88</v>
      </c>
      <c r="F2004" s="6">
        <v>0</v>
      </c>
      <c r="G2004" s="9">
        <v>-2.5600000000000001E-2</v>
      </c>
    </row>
    <row r="2005" spans="1:7" ht="18" thickBot="1">
      <c r="A2005" s="3">
        <v>42472</v>
      </c>
      <c r="B2005" s="10">
        <v>16.024999999999999</v>
      </c>
      <c r="C2005" s="6">
        <v>16.012499999999999</v>
      </c>
      <c r="D2005" s="6">
        <v>16.302499999999998</v>
      </c>
      <c r="E2005" s="6">
        <v>14.6525</v>
      </c>
      <c r="F2005" s="6">
        <v>0</v>
      </c>
      <c r="G2005" s="7">
        <v>8.0000000000000004E-4</v>
      </c>
    </row>
    <row r="2006" spans="1:7" ht="18" thickBot="1">
      <c r="A2006" s="3">
        <v>42473</v>
      </c>
      <c r="B2006" s="10">
        <v>16.035</v>
      </c>
      <c r="C2006" s="6">
        <v>16.024999999999999</v>
      </c>
      <c r="D2006" s="6">
        <v>16.12</v>
      </c>
      <c r="E2006" s="6">
        <v>13.55</v>
      </c>
      <c r="F2006" s="6">
        <v>0</v>
      </c>
      <c r="G2006" s="7">
        <v>5.9999999999999995E-4</v>
      </c>
    </row>
    <row r="2007" spans="1:7" ht="18" thickBot="1">
      <c r="A2007" s="3">
        <v>42478</v>
      </c>
      <c r="B2007" s="10">
        <v>16.947500000000002</v>
      </c>
      <c r="C2007" s="6">
        <v>16.035</v>
      </c>
      <c r="D2007" s="6">
        <v>17.4175</v>
      </c>
      <c r="E2007" s="6">
        <v>14.14</v>
      </c>
      <c r="F2007" s="6">
        <v>0</v>
      </c>
      <c r="G2007" s="7">
        <v>5.6899999999999999E-2</v>
      </c>
    </row>
    <row r="2008" spans="1:7" ht="18" thickBot="1">
      <c r="A2008" s="3">
        <v>42480</v>
      </c>
      <c r="B2008" s="10">
        <v>17.074999999999999</v>
      </c>
      <c r="C2008" s="6">
        <v>16.947500000000002</v>
      </c>
      <c r="D2008" s="6">
        <v>17.52</v>
      </c>
      <c r="E2008" s="6">
        <v>15.432499999999999</v>
      </c>
      <c r="F2008" s="6">
        <v>0</v>
      </c>
      <c r="G2008" s="7">
        <v>7.4999999999999997E-3</v>
      </c>
    </row>
    <row r="2009" spans="1:7" ht="18" thickBot="1">
      <c r="A2009" s="3">
        <v>42481</v>
      </c>
      <c r="B2009" s="11">
        <v>16.512499999999999</v>
      </c>
      <c r="C2009" s="6">
        <v>17.074999999999999</v>
      </c>
      <c r="D2009" s="6">
        <v>17.074999999999999</v>
      </c>
      <c r="E2009" s="6">
        <v>15.637499999999999</v>
      </c>
      <c r="F2009" s="6">
        <v>0</v>
      </c>
      <c r="G2009" s="9">
        <v>-3.2899999999999999E-2</v>
      </c>
    </row>
    <row r="2010" spans="1:7" ht="18" thickBot="1">
      <c r="A2010" s="3">
        <v>42482</v>
      </c>
      <c r="B2010" s="11">
        <v>16.38</v>
      </c>
      <c r="C2010" s="6">
        <v>16.512499999999999</v>
      </c>
      <c r="D2010" s="6">
        <v>16.857500000000002</v>
      </c>
      <c r="E2010" s="6">
        <v>15.335000000000001</v>
      </c>
      <c r="F2010" s="6">
        <v>0</v>
      </c>
      <c r="G2010" s="9">
        <v>-8.0000000000000002E-3</v>
      </c>
    </row>
    <row r="2011" spans="1:7" ht="18" thickBot="1">
      <c r="A2011" s="3">
        <v>42485</v>
      </c>
      <c r="B2011" s="10">
        <v>16.572500000000002</v>
      </c>
      <c r="C2011" s="6">
        <v>16.38</v>
      </c>
      <c r="D2011" s="6">
        <v>17.03</v>
      </c>
      <c r="E2011" s="6">
        <v>16.127500000000001</v>
      </c>
      <c r="F2011" s="6">
        <v>0</v>
      </c>
      <c r="G2011" s="7">
        <v>1.18E-2</v>
      </c>
    </row>
    <row r="2012" spans="1:7" ht="18" thickBot="1">
      <c r="A2012" s="3">
        <v>42486</v>
      </c>
      <c r="B2012" s="10">
        <v>16.579999999999998</v>
      </c>
      <c r="C2012" s="6">
        <v>16.572500000000002</v>
      </c>
      <c r="D2012" s="6">
        <v>16.817499999999999</v>
      </c>
      <c r="E2012" s="6">
        <v>15.6425</v>
      </c>
      <c r="F2012" s="6">
        <v>0</v>
      </c>
      <c r="G2012" s="7">
        <v>5.0000000000000001E-4</v>
      </c>
    </row>
    <row r="2013" spans="1:7" ht="18" thickBot="1">
      <c r="A2013" s="3">
        <v>42487</v>
      </c>
      <c r="B2013" s="11">
        <v>16.352499999999999</v>
      </c>
      <c r="C2013" s="6">
        <v>16.579999999999998</v>
      </c>
      <c r="D2013" s="6">
        <v>16.79</v>
      </c>
      <c r="E2013" s="6">
        <v>16.227499999999999</v>
      </c>
      <c r="F2013" s="6">
        <v>0</v>
      </c>
      <c r="G2013" s="9">
        <v>-1.37E-2</v>
      </c>
    </row>
    <row r="2014" spans="1:7" ht="18" thickBot="1">
      <c r="A2014" s="3">
        <v>42488</v>
      </c>
      <c r="B2014" s="10">
        <v>16.5975</v>
      </c>
      <c r="C2014" s="6">
        <v>16.352499999999999</v>
      </c>
      <c r="D2014" s="6">
        <v>16.77</v>
      </c>
      <c r="E2014" s="6">
        <v>15.307499999999999</v>
      </c>
      <c r="F2014" s="6">
        <v>0</v>
      </c>
      <c r="G2014" s="7">
        <v>1.4999999999999999E-2</v>
      </c>
    </row>
    <row r="2015" spans="1:7" ht="18" thickBot="1">
      <c r="A2015" s="3">
        <v>42489</v>
      </c>
      <c r="B2015" s="11">
        <v>16.537500000000001</v>
      </c>
      <c r="C2015" s="6">
        <v>16.5975</v>
      </c>
      <c r="D2015" s="6">
        <v>17.239999999999998</v>
      </c>
      <c r="E2015" s="6">
        <v>15.63</v>
      </c>
      <c r="F2015" s="6">
        <v>0</v>
      </c>
      <c r="G2015" s="9">
        <v>-3.5999999999999999E-3</v>
      </c>
    </row>
    <row r="2016" spans="1:7" ht="18" thickBot="1">
      <c r="A2016" s="3">
        <v>42492</v>
      </c>
      <c r="B2016" s="10">
        <v>17.092500000000001</v>
      </c>
      <c r="C2016" s="6">
        <v>16.537500000000001</v>
      </c>
      <c r="D2016" s="6">
        <v>17.655000000000001</v>
      </c>
      <c r="E2016" s="6">
        <v>16.537500000000001</v>
      </c>
      <c r="F2016" s="6">
        <v>0</v>
      </c>
      <c r="G2016" s="7">
        <v>3.3599999999999998E-2</v>
      </c>
    </row>
    <row r="2017" spans="1:7" ht="18" thickBot="1">
      <c r="A2017" s="3">
        <v>42493</v>
      </c>
      <c r="B2017" s="10">
        <v>17.462499999999999</v>
      </c>
      <c r="C2017" s="6">
        <v>17.092500000000001</v>
      </c>
      <c r="D2017" s="6">
        <v>18.0825</v>
      </c>
      <c r="E2017" s="6">
        <v>15.605</v>
      </c>
      <c r="F2017" s="6">
        <v>0</v>
      </c>
      <c r="G2017" s="7">
        <v>2.1600000000000001E-2</v>
      </c>
    </row>
    <row r="2018" spans="1:7" ht="18" thickBot="1">
      <c r="A2018" s="3">
        <v>42494</v>
      </c>
      <c r="B2018" s="11">
        <v>17.445</v>
      </c>
      <c r="C2018" s="6">
        <v>17.462499999999999</v>
      </c>
      <c r="D2018" s="6">
        <v>17.782499999999999</v>
      </c>
      <c r="E2018" s="6">
        <v>16.267499999999998</v>
      </c>
      <c r="F2018" s="6">
        <v>0</v>
      </c>
      <c r="G2018" s="9">
        <v>-1E-3</v>
      </c>
    </row>
    <row r="2019" spans="1:7" ht="18" thickBot="1">
      <c r="A2019" s="3">
        <v>42495</v>
      </c>
      <c r="B2019" s="11">
        <v>17.170000000000002</v>
      </c>
      <c r="C2019" s="6">
        <v>17.445</v>
      </c>
      <c r="D2019" s="6">
        <v>17.48</v>
      </c>
      <c r="E2019" s="6">
        <v>15.727499999999999</v>
      </c>
      <c r="F2019" s="6">
        <v>0</v>
      </c>
      <c r="G2019" s="9">
        <v>-1.5800000000000002E-2</v>
      </c>
    </row>
    <row r="2020" spans="1:7" ht="18" thickBot="1">
      <c r="A2020" s="3">
        <v>42496</v>
      </c>
      <c r="B2020" s="11">
        <v>16.947500000000002</v>
      </c>
      <c r="C2020" s="6">
        <v>17.170000000000002</v>
      </c>
      <c r="D2020" s="6">
        <v>17.502500000000001</v>
      </c>
      <c r="E2020" s="6">
        <v>16.055</v>
      </c>
      <c r="F2020" s="6">
        <v>0</v>
      </c>
      <c r="G2020" s="9">
        <v>-1.2999999999999999E-2</v>
      </c>
    </row>
    <row r="2021" spans="1:7" ht="18" thickBot="1">
      <c r="A2021" s="3">
        <v>42499</v>
      </c>
      <c r="B2021" s="11">
        <v>16.612500000000001</v>
      </c>
      <c r="C2021" s="6">
        <v>16.947500000000002</v>
      </c>
      <c r="D2021" s="6">
        <v>16.947500000000002</v>
      </c>
      <c r="E2021" s="6">
        <v>15.217499999999999</v>
      </c>
      <c r="F2021" s="6">
        <v>0</v>
      </c>
      <c r="G2021" s="9">
        <v>-1.9800000000000002E-2</v>
      </c>
    </row>
    <row r="2022" spans="1:7" ht="18" thickBot="1">
      <c r="A2022" s="3">
        <v>42500</v>
      </c>
      <c r="B2022" s="11">
        <v>16.414999999999999</v>
      </c>
      <c r="C2022" s="6">
        <v>16.612500000000001</v>
      </c>
      <c r="D2022" s="6">
        <v>17.184999999999999</v>
      </c>
      <c r="E2022" s="6">
        <v>15.022500000000001</v>
      </c>
      <c r="F2022" s="6">
        <v>0</v>
      </c>
      <c r="G2022" s="9">
        <v>-1.1900000000000001E-2</v>
      </c>
    </row>
    <row r="2023" spans="1:7" ht="18" thickBot="1">
      <c r="A2023" s="3">
        <v>42501</v>
      </c>
      <c r="B2023" s="10">
        <v>16.962499999999999</v>
      </c>
      <c r="C2023" s="6">
        <v>16.414999999999999</v>
      </c>
      <c r="D2023" s="6">
        <v>17.462499999999999</v>
      </c>
      <c r="E2023" s="6">
        <v>15.5375</v>
      </c>
      <c r="F2023" s="6">
        <v>0</v>
      </c>
      <c r="G2023" s="7">
        <v>3.3399999999999999E-2</v>
      </c>
    </row>
    <row r="2024" spans="1:7" ht="18" thickBot="1">
      <c r="A2024" s="3">
        <v>42502</v>
      </c>
      <c r="B2024" s="11">
        <v>16.327500000000001</v>
      </c>
      <c r="C2024" s="6">
        <v>16.962499999999999</v>
      </c>
      <c r="D2024" s="6">
        <v>17.1675</v>
      </c>
      <c r="E2024" s="6">
        <v>15.96</v>
      </c>
      <c r="F2024" s="6">
        <v>0</v>
      </c>
      <c r="G2024" s="9">
        <v>-3.7400000000000003E-2</v>
      </c>
    </row>
    <row r="2025" spans="1:7" ht="18" thickBot="1">
      <c r="A2025" s="3">
        <v>42503</v>
      </c>
      <c r="B2025" s="10">
        <v>16.997499999999999</v>
      </c>
      <c r="C2025" s="6">
        <v>16.327500000000001</v>
      </c>
      <c r="D2025" s="6">
        <v>17.3675</v>
      </c>
      <c r="E2025" s="6">
        <v>14.195</v>
      </c>
      <c r="F2025" s="6">
        <v>0</v>
      </c>
      <c r="G2025" s="7">
        <v>4.1000000000000002E-2</v>
      </c>
    </row>
    <row r="2026" spans="1:7" ht="18" thickBot="1">
      <c r="A2026" s="3">
        <v>42506</v>
      </c>
      <c r="B2026" s="10">
        <v>17.032499999999999</v>
      </c>
      <c r="C2026" s="6">
        <v>16.997499999999999</v>
      </c>
      <c r="D2026" s="6">
        <v>17.77</v>
      </c>
      <c r="E2026" s="6">
        <v>16.1675</v>
      </c>
      <c r="F2026" s="6">
        <v>0</v>
      </c>
      <c r="G2026" s="7">
        <v>2.0999999999999999E-3</v>
      </c>
    </row>
    <row r="2027" spans="1:7" ht="18" thickBot="1">
      <c r="A2027" s="3">
        <v>42507</v>
      </c>
      <c r="B2027" s="11">
        <v>16.372499999999999</v>
      </c>
      <c r="C2027" s="6">
        <v>17.032499999999999</v>
      </c>
      <c r="D2027" s="6">
        <v>17.032499999999999</v>
      </c>
      <c r="E2027" s="6">
        <v>15.734999999999999</v>
      </c>
      <c r="F2027" s="6">
        <v>0</v>
      </c>
      <c r="G2027" s="9">
        <v>-3.8699999999999998E-2</v>
      </c>
    </row>
    <row r="2028" spans="1:7" ht="18" thickBot="1">
      <c r="A2028" s="3">
        <v>42508</v>
      </c>
      <c r="B2028" s="10">
        <v>16.454999999999998</v>
      </c>
      <c r="C2028" s="6">
        <v>16.372499999999999</v>
      </c>
      <c r="D2028" s="6">
        <v>16.97</v>
      </c>
      <c r="E2028" s="6">
        <v>15.99</v>
      </c>
      <c r="F2028" s="6">
        <v>0</v>
      </c>
      <c r="G2028" s="7">
        <v>5.0000000000000001E-3</v>
      </c>
    </row>
    <row r="2029" spans="1:7" ht="18" thickBot="1">
      <c r="A2029" s="3">
        <v>42509</v>
      </c>
      <c r="B2029" s="10">
        <v>17.0625</v>
      </c>
      <c r="C2029" s="6">
        <v>16.454999999999998</v>
      </c>
      <c r="D2029" s="6">
        <v>17.4175</v>
      </c>
      <c r="E2029" s="6">
        <v>15.4175</v>
      </c>
      <c r="F2029" s="6">
        <v>0</v>
      </c>
      <c r="G2029" s="7">
        <v>3.6900000000000002E-2</v>
      </c>
    </row>
    <row r="2030" spans="1:7" ht="18" thickBot="1">
      <c r="A2030" s="3">
        <v>42510</v>
      </c>
      <c r="B2030" s="11">
        <v>16.425000000000001</v>
      </c>
      <c r="C2030" s="6">
        <v>17.0625</v>
      </c>
      <c r="D2030" s="6">
        <v>17.0625</v>
      </c>
      <c r="E2030" s="6">
        <v>14.9825</v>
      </c>
      <c r="F2030" s="6">
        <v>0</v>
      </c>
      <c r="G2030" s="9">
        <v>-3.7400000000000003E-2</v>
      </c>
    </row>
    <row r="2031" spans="1:7" ht="18" thickBot="1">
      <c r="A2031" s="3">
        <v>42513</v>
      </c>
      <c r="B2031" s="11">
        <v>16.16</v>
      </c>
      <c r="C2031" s="6">
        <v>16.425000000000001</v>
      </c>
      <c r="D2031" s="6">
        <v>16.552499999999998</v>
      </c>
      <c r="E2031" s="6">
        <v>15.182499999999999</v>
      </c>
      <c r="F2031" s="6">
        <v>0</v>
      </c>
      <c r="G2031" s="9">
        <v>-1.61E-2</v>
      </c>
    </row>
    <row r="2032" spans="1:7" ht="18" thickBot="1">
      <c r="A2032" s="3">
        <v>42514</v>
      </c>
      <c r="B2032" s="10">
        <v>16.22</v>
      </c>
      <c r="C2032" s="6">
        <v>16.16</v>
      </c>
      <c r="D2032" s="6">
        <v>16.887499999999999</v>
      </c>
      <c r="E2032" s="6">
        <v>15.6875</v>
      </c>
      <c r="F2032" s="6">
        <v>0</v>
      </c>
      <c r="G2032" s="7">
        <v>3.7000000000000002E-3</v>
      </c>
    </row>
    <row r="2033" spans="1:7" ht="18" thickBot="1">
      <c r="A2033" s="3">
        <v>42515</v>
      </c>
      <c r="B2033" s="11">
        <v>15.52</v>
      </c>
      <c r="C2033" s="6">
        <v>16.22</v>
      </c>
      <c r="D2033" s="6">
        <v>16.22</v>
      </c>
      <c r="E2033" s="6">
        <v>14.547499999999999</v>
      </c>
      <c r="F2033" s="6">
        <v>0</v>
      </c>
      <c r="G2033" s="9">
        <v>-4.3200000000000002E-2</v>
      </c>
    </row>
    <row r="2034" spans="1:7" ht="18" thickBot="1">
      <c r="A2034" s="3">
        <v>42516</v>
      </c>
      <c r="B2034" s="11">
        <v>15.324999999999999</v>
      </c>
      <c r="C2034" s="6">
        <v>15.52</v>
      </c>
      <c r="D2034" s="6">
        <v>15.52</v>
      </c>
      <c r="E2034" s="6">
        <v>14.467499999999999</v>
      </c>
      <c r="F2034" s="6">
        <v>0</v>
      </c>
      <c r="G2034" s="9">
        <v>-1.26E-2</v>
      </c>
    </row>
    <row r="2035" spans="1:7" ht="18" thickBot="1">
      <c r="A2035" s="3">
        <v>42517</v>
      </c>
      <c r="B2035" s="11">
        <v>15.26</v>
      </c>
      <c r="C2035" s="6">
        <v>15.324999999999999</v>
      </c>
      <c r="D2035" s="6">
        <v>15.8575</v>
      </c>
      <c r="E2035" s="6">
        <v>14.9375</v>
      </c>
      <c r="F2035" s="6">
        <v>0</v>
      </c>
      <c r="G2035" s="9">
        <v>-4.1999999999999997E-3</v>
      </c>
    </row>
    <row r="2036" spans="1:7" ht="18" thickBot="1">
      <c r="A2036" s="3">
        <v>42520</v>
      </c>
      <c r="B2036" s="10">
        <v>15.975</v>
      </c>
      <c r="C2036" s="6">
        <v>15.26</v>
      </c>
      <c r="D2036" s="6">
        <v>16.442499999999999</v>
      </c>
      <c r="E2036" s="6">
        <v>14.77</v>
      </c>
      <c r="F2036" s="6">
        <v>0</v>
      </c>
      <c r="G2036" s="7">
        <v>4.6899999999999997E-2</v>
      </c>
    </row>
    <row r="2037" spans="1:7" ht="18" thickBot="1">
      <c r="A2037" s="3">
        <v>42521</v>
      </c>
      <c r="B2037" s="10">
        <v>16.045000000000002</v>
      </c>
      <c r="C2037" s="6">
        <v>15.975</v>
      </c>
      <c r="D2037" s="6">
        <v>16.362500000000001</v>
      </c>
      <c r="E2037" s="6">
        <v>14.3025</v>
      </c>
      <c r="F2037" s="6">
        <v>0</v>
      </c>
      <c r="G2037" s="7">
        <v>4.4000000000000003E-3</v>
      </c>
    </row>
    <row r="2038" spans="1:7" ht="18" thickBot="1">
      <c r="A2038" s="3">
        <v>42522</v>
      </c>
      <c r="B2038" s="11">
        <v>15.835000000000001</v>
      </c>
      <c r="C2038" s="6">
        <v>16.045000000000002</v>
      </c>
      <c r="D2038" s="6">
        <v>16.0975</v>
      </c>
      <c r="E2038" s="6">
        <v>14.72</v>
      </c>
      <c r="F2038" s="6">
        <v>0</v>
      </c>
      <c r="G2038" s="9">
        <v>-1.3100000000000001E-2</v>
      </c>
    </row>
    <row r="2039" spans="1:7" ht="18" thickBot="1">
      <c r="A2039" s="3">
        <v>42523</v>
      </c>
      <c r="B2039" s="11">
        <v>15.0875</v>
      </c>
      <c r="C2039" s="6">
        <v>15.835000000000001</v>
      </c>
      <c r="D2039" s="6">
        <v>15.9375</v>
      </c>
      <c r="E2039" s="6">
        <v>14.96</v>
      </c>
      <c r="F2039" s="6">
        <v>0</v>
      </c>
      <c r="G2039" s="9">
        <v>-4.7199999999999999E-2</v>
      </c>
    </row>
    <row r="2040" spans="1:7" ht="18" thickBot="1">
      <c r="A2040" s="3">
        <v>42524</v>
      </c>
      <c r="B2040" s="11">
        <v>14.994999999999999</v>
      </c>
      <c r="C2040" s="6">
        <v>15.0875</v>
      </c>
      <c r="D2040" s="6">
        <v>15.3925</v>
      </c>
      <c r="E2040" s="6">
        <v>14.047499999999999</v>
      </c>
      <c r="F2040" s="6">
        <v>0</v>
      </c>
      <c r="G2040" s="9">
        <v>-6.1000000000000004E-3</v>
      </c>
    </row>
    <row r="2041" spans="1:7" ht="18" thickBot="1">
      <c r="A2041" s="3">
        <v>42527</v>
      </c>
      <c r="B2041" s="10">
        <v>15.355</v>
      </c>
      <c r="C2041" s="6">
        <v>14.994999999999999</v>
      </c>
      <c r="D2041" s="6">
        <v>15.535</v>
      </c>
      <c r="E2041" s="6">
        <v>14.1175</v>
      </c>
      <c r="F2041" s="6">
        <v>0</v>
      </c>
      <c r="G2041" s="7">
        <v>2.4E-2</v>
      </c>
    </row>
    <row r="2042" spans="1:7" ht="18" thickBot="1">
      <c r="A2042" s="3">
        <v>42528</v>
      </c>
      <c r="B2042" s="11">
        <v>14.87</v>
      </c>
      <c r="C2042" s="6">
        <v>15.355</v>
      </c>
      <c r="D2042" s="6">
        <v>15.355</v>
      </c>
      <c r="E2042" s="6">
        <v>14.4025</v>
      </c>
      <c r="F2042" s="6">
        <v>0</v>
      </c>
      <c r="G2042" s="9">
        <v>-3.1600000000000003E-2</v>
      </c>
    </row>
    <row r="2043" spans="1:7" ht="18" thickBot="1">
      <c r="A2043" s="3">
        <v>42529</v>
      </c>
      <c r="B2043" s="10">
        <v>15.1425</v>
      </c>
      <c r="C2043" s="6">
        <v>14.87</v>
      </c>
      <c r="D2043" s="6">
        <v>15.2875</v>
      </c>
      <c r="E2043" s="6">
        <v>13.315</v>
      </c>
      <c r="F2043" s="6">
        <v>0</v>
      </c>
      <c r="G2043" s="7">
        <v>1.83E-2</v>
      </c>
    </row>
    <row r="2044" spans="1:7" ht="18" thickBot="1">
      <c r="A2044" s="3">
        <v>42530</v>
      </c>
      <c r="B2044" s="10">
        <v>15.672499999999999</v>
      </c>
      <c r="C2044" s="6">
        <v>15.1425</v>
      </c>
      <c r="D2044" s="6">
        <v>15.8325</v>
      </c>
      <c r="E2044" s="6">
        <v>13.975</v>
      </c>
      <c r="F2044" s="6">
        <v>0</v>
      </c>
      <c r="G2044" s="7">
        <v>3.5000000000000003E-2</v>
      </c>
    </row>
    <row r="2045" spans="1:7" ht="18" thickBot="1">
      <c r="A2045" s="3">
        <v>42531</v>
      </c>
      <c r="B2045" s="10">
        <v>15.97</v>
      </c>
      <c r="C2045" s="6">
        <v>15.672499999999999</v>
      </c>
      <c r="D2045" s="6">
        <v>16.27</v>
      </c>
      <c r="E2045" s="6">
        <v>14.5525</v>
      </c>
      <c r="F2045" s="6">
        <v>0</v>
      </c>
      <c r="G2045" s="7">
        <v>1.9E-2</v>
      </c>
    </row>
    <row r="2046" spans="1:7" ht="18" thickBot="1">
      <c r="A2046" s="3">
        <v>42534</v>
      </c>
      <c r="B2046" s="10">
        <v>16.5825</v>
      </c>
      <c r="C2046" s="6">
        <v>15.97</v>
      </c>
      <c r="D2046" s="6">
        <v>17.077500000000001</v>
      </c>
      <c r="E2046" s="6">
        <v>15.657500000000001</v>
      </c>
      <c r="F2046" s="6">
        <v>0</v>
      </c>
      <c r="G2046" s="7">
        <v>3.8399999999999997E-2</v>
      </c>
    </row>
    <row r="2047" spans="1:7" ht="18" thickBot="1">
      <c r="A2047" s="3">
        <v>42535</v>
      </c>
      <c r="B2047" s="10">
        <v>17.190000000000001</v>
      </c>
      <c r="C2047" s="6">
        <v>16.5825</v>
      </c>
      <c r="D2047" s="6">
        <v>17.537500000000001</v>
      </c>
      <c r="E2047" s="6">
        <v>14.91</v>
      </c>
      <c r="F2047" s="6">
        <v>0</v>
      </c>
      <c r="G2047" s="7">
        <v>3.6600000000000001E-2</v>
      </c>
    </row>
    <row r="2048" spans="1:7" ht="18" thickBot="1">
      <c r="A2048" s="3">
        <v>42536</v>
      </c>
      <c r="B2048" s="11">
        <v>17.055</v>
      </c>
      <c r="C2048" s="6">
        <v>17.190000000000001</v>
      </c>
      <c r="D2048" s="6">
        <v>17.63</v>
      </c>
      <c r="E2048" s="6">
        <v>15.42</v>
      </c>
      <c r="F2048" s="6">
        <v>0</v>
      </c>
      <c r="G2048" s="9">
        <v>-7.9000000000000008E-3</v>
      </c>
    </row>
    <row r="2049" spans="1:7" ht="18" thickBot="1">
      <c r="A2049" s="3">
        <v>42537</v>
      </c>
      <c r="B2049" s="10">
        <v>17.697500000000002</v>
      </c>
      <c r="C2049" s="6">
        <v>17.055</v>
      </c>
      <c r="D2049" s="6">
        <v>18.462499999999999</v>
      </c>
      <c r="E2049" s="6">
        <v>15.775</v>
      </c>
      <c r="F2049" s="6">
        <v>0</v>
      </c>
      <c r="G2049" s="7">
        <v>3.7699999999999997E-2</v>
      </c>
    </row>
    <row r="2050" spans="1:7" ht="18" thickBot="1">
      <c r="A2050" s="3">
        <v>42538</v>
      </c>
      <c r="B2050" s="11">
        <v>17.350000000000001</v>
      </c>
      <c r="C2050" s="6">
        <v>17.697500000000002</v>
      </c>
      <c r="D2050" s="6">
        <v>17.897500000000001</v>
      </c>
      <c r="E2050" s="6">
        <v>16.04</v>
      </c>
      <c r="F2050" s="6">
        <v>0</v>
      </c>
      <c r="G2050" s="9">
        <v>-1.9599999999999999E-2</v>
      </c>
    </row>
    <row r="2051" spans="1:7" ht="18" thickBot="1">
      <c r="A2051" s="3">
        <v>42541</v>
      </c>
      <c r="B2051" s="10">
        <v>17.517499999999998</v>
      </c>
      <c r="C2051" s="6">
        <v>17.350000000000001</v>
      </c>
      <c r="D2051" s="6">
        <v>18.45</v>
      </c>
      <c r="E2051" s="6">
        <v>16.29</v>
      </c>
      <c r="F2051" s="6">
        <v>0</v>
      </c>
      <c r="G2051" s="7">
        <v>9.7000000000000003E-3</v>
      </c>
    </row>
    <row r="2052" spans="1:7" ht="18" thickBot="1">
      <c r="A2052" s="3">
        <v>42542</v>
      </c>
      <c r="B2052" s="11">
        <v>17.260000000000002</v>
      </c>
      <c r="C2052" s="6">
        <v>17.517499999999998</v>
      </c>
      <c r="D2052" s="6">
        <v>17.704999999999998</v>
      </c>
      <c r="E2052" s="6">
        <v>16.39</v>
      </c>
      <c r="F2052" s="6">
        <v>0</v>
      </c>
      <c r="G2052" s="9">
        <v>-1.47E-2</v>
      </c>
    </row>
    <row r="2053" spans="1:7" ht="18" thickBot="1">
      <c r="A2053" s="3">
        <v>42543</v>
      </c>
      <c r="B2053" s="10">
        <v>18.184999999999999</v>
      </c>
      <c r="C2053" s="6">
        <v>17.260000000000002</v>
      </c>
      <c r="D2053" s="6">
        <v>18.3125</v>
      </c>
      <c r="E2053" s="6">
        <v>16.22</v>
      </c>
      <c r="F2053" s="6">
        <v>0</v>
      </c>
      <c r="G2053" s="7">
        <v>5.3600000000000002E-2</v>
      </c>
    </row>
    <row r="2054" spans="1:7" ht="18" thickBot="1">
      <c r="A2054" s="3">
        <v>42544</v>
      </c>
      <c r="B2054" s="11">
        <v>18.02</v>
      </c>
      <c r="C2054" s="6">
        <v>18.184999999999999</v>
      </c>
      <c r="D2054" s="6">
        <v>18.827500000000001</v>
      </c>
      <c r="E2054" s="6">
        <v>16.9925</v>
      </c>
      <c r="F2054" s="6">
        <v>0</v>
      </c>
      <c r="G2054" s="9">
        <v>-9.1000000000000004E-3</v>
      </c>
    </row>
    <row r="2055" spans="1:7" ht="18" thickBot="1">
      <c r="A2055" s="3">
        <v>42545</v>
      </c>
      <c r="B2055" s="10">
        <v>18.627500000000001</v>
      </c>
      <c r="C2055" s="6">
        <v>18.02</v>
      </c>
      <c r="D2055" s="6">
        <v>21.05</v>
      </c>
      <c r="E2055" s="6">
        <v>16.1525</v>
      </c>
      <c r="F2055" s="6">
        <v>0</v>
      </c>
      <c r="G2055" s="7">
        <v>3.3700000000000001E-2</v>
      </c>
    </row>
    <row r="2056" spans="1:7" ht="18" thickBot="1">
      <c r="A2056" s="3">
        <v>42548</v>
      </c>
      <c r="B2056" s="11">
        <v>18.53</v>
      </c>
      <c r="C2056" s="6">
        <v>18.627500000000001</v>
      </c>
      <c r="D2056" s="6">
        <v>19.73</v>
      </c>
      <c r="E2056" s="6">
        <v>18.3825</v>
      </c>
      <c r="F2056" s="6">
        <v>0</v>
      </c>
      <c r="G2056" s="9">
        <v>-5.1999999999999998E-3</v>
      </c>
    </row>
    <row r="2057" spans="1:7" ht="18" thickBot="1">
      <c r="A2057" s="3">
        <v>42549</v>
      </c>
      <c r="B2057" s="11">
        <v>17.725000000000001</v>
      </c>
      <c r="C2057" s="6">
        <v>18.53</v>
      </c>
      <c r="D2057" s="6">
        <v>18.809999999999999</v>
      </c>
      <c r="E2057" s="6">
        <v>17.445</v>
      </c>
      <c r="F2057" s="6">
        <v>0</v>
      </c>
      <c r="G2057" s="9">
        <v>-4.3400000000000001E-2</v>
      </c>
    </row>
    <row r="2058" spans="1:7" ht="18" thickBot="1">
      <c r="A2058" s="3">
        <v>42550</v>
      </c>
      <c r="B2058" s="11">
        <v>16.155000000000001</v>
      </c>
      <c r="C2058" s="6">
        <v>17.725000000000001</v>
      </c>
      <c r="D2058" s="6">
        <v>17.725000000000001</v>
      </c>
      <c r="E2058" s="6">
        <v>15.904999999999999</v>
      </c>
      <c r="F2058" s="6">
        <v>0</v>
      </c>
      <c r="G2058" s="9">
        <v>-8.8599999999999998E-2</v>
      </c>
    </row>
    <row r="2059" spans="1:7" ht="18" thickBot="1">
      <c r="A2059" s="3">
        <v>42551</v>
      </c>
      <c r="B2059" s="10">
        <v>16.29</v>
      </c>
      <c r="C2059" s="6">
        <v>16.155000000000001</v>
      </c>
      <c r="D2059" s="6">
        <v>16.41</v>
      </c>
      <c r="E2059" s="6">
        <v>14.654999999999999</v>
      </c>
      <c r="F2059" s="6">
        <v>0</v>
      </c>
      <c r="G2059" s="7">
        <v>8.3999999999999995E-3</v>
      </c>
    </row>
    <row r="2060" spans="1:7" ht="18" thickBot="1">
      <c r="A2060" s="3">
        <v>42552</v>
      </c>
      <c r="B2060" s="11">
        <v>15.737500000000001</v>
      </c>
      <c r="C2060" s="6">
        <v>16.29</v>
      </c>
      <c r="D2060" s="6">
        <v>16.357500000000002</v>
      </c>
      <c r="E2060" s="6">
        <v>15.6525</v>
      </c>
      <c r="F2060" s="6">
        <v>0</v>
      </c>
      <c r="G2060" s="9">
        <v>-3.39E-2</v>
      </c>
    </row>
    <row r="2061" spans="1:7" ht="18" thickBot="1">
      <c r="A2061" s="3">
        <v>42555</v>
      </c>
      <c r="B2061" s="11">
        <v>15.577500000000001</v>
      </c>
      <c r="C2061" s="6">
        <v>15.737500000000001</v>
      </c>
      <c r="D2061" s="6">
        <v>15.965</v>
      </c>
      <c r="E2061" s="6">
        <v>15.15</v>
      </c>
      <c r="F2061" s="6">
        <v>0</v>
      </c>
      <c r="G2061" s="9">
        <v>-1.0200000000000001E-2</v>
      </c>
    </row>
    <row r="2062" spans="1:7" ht="18" thickBot="1">
      <c r="A2062" s="3">
        <v>42556</v>
      </c>
      <c r="B2062" s="11">
        <v>15.362500000000001</v>
      </c>
      <c r="C2062" s="6">
        <v>15.577500000000001</v>
      </c>
      <c r="D2062" s="6">
        <v>15.7</v>
      </c>
      <c r="E2062" s="6">
        <v>14.8325</v>
      </c>
      <c r="F2062" s="6">
        <v>0</v>
      </c>
      <c r="G2062" s="9">
        <v>-1.38E-2</v>
      </c>
    </row>
    <row r="2063" spans="1:7" ht="18" thickBot="1">
      <c r="A2063" s="3">
        <v>42558</v>
      </c>
      <c r="B2063" s="11">
        <v>15.307499999999999</v>
      </c>
      <c r="C2063" s="6">
        <v>15.362500000000001</v>
      </c>
      <c r="D2063" s="6">
        <v>15.58</v>
      </c>
      <c r="E2063" s="6">
        <v>14.285</v>
      </c>
      <c r="F2063" s="6">
        <v>0</v>
      </c>
      <c r="G2063" s="9">
        <v>-3.5999999999999999E-3</v>
      </c>
    </row>
    <row r="2064" spans="1:7" ht="18" thickBot="1">
      <c r="A2064" s="3">
        <v>42559</v>
      </c>
      <c r="B2064" s="11">
        <v>15.0825</v>
      </c>
      <c r="C2064" s="6">
        <v>15.307499999999999</v>
      </c>
      <c r="D2064" s="6">
        <v>15.805</v>
      </c>
      <c r="E2064" s="6">
        <v>13.9125</v>
      </c>
      <c r="F2064" s="6">
        <v>0</v>
      </c>
      <c r="G2064" s="9">
        <v>-1.47E-2</v>
      </c>
    </row>
    <row r="2065" spans="1:7" ht="18" thickBot="1">
      <c r="A2065" s="3">
        <v>42562</v>
      </c>
      <c r="B2065" s="11">
        <v>14.8475</v>
      </c>
      <c r="C2065" s="6">
        <v>15.0825</v>
      </c>
      <c r="D2065" s="6">
        <v>15.0825</v>
      </c>
      <c r="E2065" s="6">
        <v>13.7575</v>
      </c>
      <c r="F2065" s="6">
        <v>0</v>
      </c>
      <c r="G2065" s="9">
        <v>-1.5599999999999999E-2</v>
      </c>
    </row>
    <row r="2066" spans="1:7" ht="18" thickBot="1">
      <c r="A2066" s="3">
        <v>42563</v>
      </c>
      <c r="B2066" s="11">
        <v>14.782500000000001</v>
      </c>
      <c r="C2066" s="6">
        <v>14.8475</v>
      </c>
      <c r="D2066" s="6">
        <v>15.03</v>
      </c>
      <c r="E2066" s="6">
        <v>13.815</v>
      </c>
      <c r="F2066" s="6">
        <v>0</v>
      </c>
      <c r="G2066" s="9">
        <v>-4.4000000000000003E-3</v>
      </c>
    </row>
    <row r="2067" spans="1:7" ht="18" thickBot="1">
      <c r="A2067" s="3">
        <v>42564</v>
      </c>
      <c r="B2067" s="10">
        <v>15.324999999999999</v>
      </c>
      <c r="C2067" s="6">
        <v>14.782500000000001</v>
      </c>
      <c r="D2067" s="6">
        <v>15.404999999999999</v>
      </c>
      <c r="E2067" s="6">
        <v>13.865</v>
      </c>
      <c r="F2067" s="6">
        <v>0</v>
      </c>
      <c r="G2067" s="7">
        <v>3.6700000000000003E-2</v>
      </c>
    </row>
    <row r="2068" spans="1:7" ht="18" thickBot="1">
      <c r="A2068" s="3">
        <v>42565</v>
      </c>
      <c r="B2068" s="10">
        <v>15.61</v>
      </c>
      <c r="C2068" s="6">
        <v>15.324999999999999</v>
      </c>
      <c r="D2068" s="6">
        <v>15.922499999999999</v>
      </c>
      <c r="E2068" s="6">
        <v>14.16</v>
      </c>
      <c r="F2068" s="6">
        <v>0</v>
      </c>
      <c r="G2068" s="7">
        <v>1.8599999999999998E-2</v>
      </c>
    </row>
    <row r="2069" spans="1:7" ht="18" thickBot="1">
      <c r="A2069" s="3">
        <v>42566</v>
      </c>
      <c r="B2069" s="10">
        <v>15.637499999999999</v>
      </c>
      <c r="C2069" s="6">
        <v>15.61</v>
      </c>
      <c r="D2069" s="6">
        <v>16.322500000000002</v>
      </c>
      <c r="E2069" s="6">
        <v>13.92</v>
      </c>
      <c r="F2069" s="6">
        <v>0</v>
      </c>
      <c r="G2069" s="7">
        <v>1.8E-3</v>
      </c>
    </row>
    <row r="2070" spans="1:7" ht="18" thickBot="1">
      <c r="A2070" s="3">
        <v>42569</v>
      </c>
      <c r="B2070" s="10">
        <v>15.987500000000001</v>
      </c>
      <c r="C2070" s="6">
        <v>15.637499999999999</v>
      </c>
      <c r="D2070" s="6">
        <v>16.202500000000001</v>
      </c>
      <c r="E2070" s="6">
        <v>14.1075</v>
      </c>
      <c r="F2070" s="6">
        <v>0</v>
      </c>
      <c r="G2070" s="7">
        <v>2.24E-2</v>
      </c>
    </row>
    <row r="2071" spans="1:7" ht="18" thickBot="1">
      <c r="A2071" s="3">
        <v>42570</v>
      </c>
      <c r="B2071" s="11">
        <v>15.795</v>
      </c>
      <c r="C2071" s="6">
        <v>15.987500000000001</v>
      </c>
      <c r="D2071" s="6">
        <v>16.23</v>
      </c>
      <c r="E2071" s="6">
        <v>13.92</v>
      </c>
      <c r="F2071" s="6">
        <v>0</v>
      </c>
      <c r="G2071" s="9">
        <v>-1.2E-2</v>
      </c>
    </row>
    <row r="2072" spans="1:7" ht="18" thickBot="1">
      <c r="A2072" s="3">
        <v>42571</v>
      </c>
      <c r="B2072" s="10">
        <v>15.99</v>
      </c>
      <c r="C2072" s="6">
        <v>15.795</v>
      </c>
      <c r="D2072" s="6">
        <v>16.212499999999999</v>
      </c>
      <c r="E2072" s="6">
        <v>14.137499999999999</v>
      </c>
      <c r="F2072" s="6">
        <v>0</v>
      </c>
      <c r="G2072" s="7">
        <v>1.23E-2</v>
      </c>
    </row>
    <row r="2073" spans="1:7" ht="18" thickBot="1">
      <c r="A2073" s="3">
        <v>42572</v>
      </c>
      <c r="B2073" s="11">
        <v>15.7125</v>
      </c>
      <c r="C2073" s="6">
        <v>15.99</v>
      </c>
      <c r="D2073" s="6">
        <v>16.112500000000001</v>
      </c>
      <c r="E2073" s="6">
        <v>14.0275</v>
      </c>
      <c r="F2073" s="6">
        <v>0</v>
      </c>
      <c r="G2073" s="9">
        <v>-1.7399999999999999E-2</v>
      </c>
    </row>
    <row r="2074" spans="1:7" ht="18" thickBot="1">
      <c r="A2074" s="3">
        <v>42573</v>
      </c>
      <c r="B2074" s="11">
        <v>15.4975</v>
      </c>
      <c r="C2074" s="6">
        <v>15.7125</v>
      </c>
      <c r="D2074" s="6">
        <v>15.955</v>
      </c>
      <c r="E2074" s="6">
        <v>14.442500000000001</v>
      </c>
      <c r="F2074" s="6">
        <v>0</v>
      </c>
      <c r="G2074" s="9">
        <v>-1.37E-2</v>
      </c>
    </row>
    <row r="2075" spans="1:7" ht="18" thickBot="1">
      <c r="A2075" s="3">
        <v>42576</v>
      </c>
      <c r="B2075" s="10">
        <v>15.717499999999999</v>
      </c>
      <c r="C2075" s="6">
        <v>15.4975</v>
      </c>
      <c r="D2075" s="6">
        <v>16.112500000000001</v>
      </c>
      <c r="E2075" s="6">
        <v>13.522500000000001</v>
      </c>
      <c r="F2075" s="6">
        <v>0</v>
      </c>
      <c r="G2075" s="7">
        <v>1.4200000000000001E-2</v>
      </c>
    </row>
    <row r="2076" spans="1:7" ht="18" thickBot="1">
      <c r="A2076" s="3">
        <v>42577</v>
      </c>
      <c r="B2076" s="11">
        <v>15.62</v>
      </c>
      <c r="C2076" s="6">
        <v>15.717499999999999</v>
      </c>
      <c r="D2076" s="6">
        <v>16.147500000000001</v>
      </c>
      <c r="E2076" s="6">
        <v>13.945</v>
      </c>
      <c r="F2076" s="6">
        <v>0</v>
      </c>
      <c r="G2076" s="9">
        <v>-6.1999999999999998E-3</v>
      </c>
    </row>
    <row r="2077" spans="1:7" ht="18" thickBot="1">
      <c r="A2077" s="3">
        <v>42578</v>
      </c>
      <c r="B2077" s="11">
        <v>15.4275</v>
      </c>
      <c r="C2077" s="6">
        <v>15.62</v>
      </c>
      <c r="D2077" s="6">
        <v>15.67</v>
      </c>
      <c r="E2077" s="6">
        <v>14.47</v>
      </c>
      <c r="F2077" s="6">
        <v>0</v>
      </c>
      <c r="G2077" s="9">
        <v>-1.23E-2</v>
      </c>
    </row>
    <row r="2078" spans="1:7" ht="18" thickBot="1">
      <c r="A2078" s="3">
        <v>42579</v>
      </c>
      <c r="B2078" s="11">
        <v>15.147500000000001</v>
      </c>
      <c r="C2078" s="6">
        <v>15.4275</v>
      </c>
      <c r="D2078" s="6">
        <v>15.535</v>
      </c>
      <c r="E2078" s="6">
        <v>12.592499999999999</v>
      </c>
      <c r="F2078" s="6">
        <v>0</v>
      </c>
      <c r="G2078" s="9">
        <v>-1.8100000000000002E-2</v>
      </c>
    </row>
    <row r="2079" spans="1:7" ht="18" thickBot="1">
      <c r="A2079" s="3">
        <v>42580</v>
      </c>
      <c r="B2079" s="11">
        <v>14.9175</v>
      </c>
      <c r="C2079" s="6">
        <v>15.147500000000001</v>
      </c>
      <c r="D2079" s="6">
        <v>15.23</v>
      </c>
      <c r="E2079" s="6">
        <v>14.1525</v>
      </c>
      <c r="F2079" s="6">
        <v>0</v>
      </c>
      <c r="G2079" s="9">
        <v>-1.52E-2</v>
      </c>
    </row>
    <row r="2080" spans="1:7" ht="18" thickBot="1">
      <c r="A2080" s="3">
        <v>42583</v>
      </c>
      <c r="B2080" s="10">
        <v>15.18</v>
      </c>
      <c r="C2080" s="6">
        <v>14.9175</v>
      </c>
      <c r="D2080" s="6">
        <v>15.477499999999999</v>
      </c>
      <c r="E2080" s="6">
        <v>14.36</v>
      </c>
      <c r="F2080" s="6">
        <v>0</v>
      </c>
      <c r="G2080" s="7">
        <v>1.7600000000000001E-2</v>
      </c>
    </row>
    <row r="2081" spans="1:7" ht="18" thickBot="1">
      <c r="A2081" s="3">
        <v>42584</v>
      </c>
      <c r="B2081" s="10">
        <v>15.692500000000001</v>
      </c>
      <c r="C2081" s="6">
        <v>15.18</v>
      </c>
      <c r="D2081" s="6">
        <v>15.7925</v>
      </c>
      <c r="E2081" s="6">
        <v>13.955</v>
      </c>
      <c r="F2081" s="6">
        <v>0</v>
      </c>
      <c r="G2081" s="7">
        <v>3.3799999999999997E-2</v>
      </c>
    </row>
    <row r="2082" spans="1:7" ht="18" thickBot="1">
      <c r="A2082" s="3">
        <v>42585</v>
      </c>
      <c r="B2082" s="10">
        <v>16.237500000000001</v>
      </c>
      <c r="C2082" s="6">
        <v>15.692500000000001</v>
      </c>
      <c r="D2082" s="6">
        <v>16.445</v>
      </c>
      <c r="E2082" s="6">
        <v>14.295</v>
      </c>
      <c r="F2082" s="6">
        <v>0</v>
      </c>
      <c r="G2082" s="7">
        <v>3.4700000000000002E-2</v>
      </c>
    </row>
    <row r="2083" spans="1:7" ht="18" thickBot="1">
      <c r="A2083" s="3">
        <v>42586</v>
      </c>
      <c r="B2083" s="11">
        <v>15.14</v>
      </c>
      <c r="C2083" s="6">
        <v>16.237500000000001</v>
      </c>
      <c r="D2083" s="6">
        <v>16.237500000000001</v>
      </c>
      <c r="E2083" s="6">
        <v>14.102499999999999</v>
      </c>
      <c r="F2083" s="6">
        <v>0</v>
      </c>
      <c r="G2083" s="9">
        <v>-6.7599999999999993E-2</v>
      </c>
    </row>
    <row r="2084" spans="1:7" ht="18" thickBot="1">
      <c r="A2084" s="3">
        <v>42587</v>
      </c>
      <c r="B2084" s="11">
        <v>14.352499999999999</v>
      </c>
      <c r="C2084" s="6">
        <v>15.14</v>
      </c>
      <c r="D2084" s="6">
        <v>15.14</v>
      </c>
      <c r="E2084" s="6">
        <v>13.6175</v>
      </c>
      <c r="F2084" s="6">
        <v>0</v>
      </c>
      <c r="G2084" s="9">
        <v>-5.1999999999999998E-2</v>
      </c>
    </row>
    <row r="2085" spans="1:7" ht="18" thickBot="1">
      <c r="A2085" s="3">
        <v>42590</v>
      </c>
      <c r="B2085" s="10">
        <v>14.5875</v>
      </c>
      <c r="C2085" s="6">
        <v>14.352499999999999</v>
      </c>
      <c r="D2085" s="6">
        <v>14.8225</v>
      </c>
      <c r="E2085" s="6">
        <v>13.112500000000001</v>
      </c>
      <c r="F2085" s="6">
        <v>0</v>
      </c>
      <c r="G2085" s="7">
        <v>1.6400000000000001E-2</v>
      </c>
    </row>
    <row r="2086" spans="1:7" ht="18" thickBot="1">
      <c r="A2086" s="3">
        <v>42591</v>
      </c>
      <c r="B2086" s="11">
        <v>14.5375</v>
      </c>
      <c r="C2086" s="6">
        <v>14.5875</v>
      </c>
      <c r="D2086" s="6">
        <v>14.96</v>
      </c>
      <c r="E2086" s="6">
        <v>12.35</v>
      </c>
      <c r="F2086" s="6">
        <v>0</v>
      </c>
      <c r="G2086" s="9">
        <v>-3.3999999999999998E-3</v>
      </c>
    </row>
    <row r="2087" spans="1:7" ht="18" thickBot="1">
      <c r="A2087" s="3">
        <v>42592</v>
      </c>
      <c r="B2087" s="10">
        <v>14.922499999999999</v>
      </c>
      <c r="C2087" s="6">
        <v>14.5375</v>
      </c>
      <c r="D2087" s="6">
        <v>15.25</v>
      </c>
      <c r="E2087" s="6">
        <v>12.7125</v>
      </c>
      <c r="F2087" s="6">
        <v>0</v>
      </c>
      <c r="G2087" s="7">
        <v>2.6499999999999999E-2</v>
      </c>
    </row>
    <row r="2088" spans="1:7" ht="18" thickBot="1">
      <c r="A2088" s="3">
        <v>42593</v>
      </c>
      <c r="B2088" s="11">
        <v>14.2125</v>
      </c>
      <c r="C2088" s="6">
        <v>14.922499999999999</v>
      </c>
      <c r="D2088" s="6">
        <v>14.922499999999999</v>
      </c>
      <c r="E2088" s="6">
        <v>13.172499999999999</v>
      </c>
      <c r="F2088" s="6">
        <v>0</v>
      </c>
      <c r="G2088" s="9">
        <v>-4.7600000000000003E-2</v>
      </c>
    </row>
    <row r="2089" spans="1:7" ht="18" thickBot="1">
      <c r="A2089" s="3">
        <v>42594</v>
      </c>
      <c r="B2089" s="11">
        <v>13.77</v>
      </c>
      <c r="C2089" s="6">
        <v>14.2125</v>
      </c>
      <c r="D2089" s="6">
        <v>14.2125</v>
      </c>
      <c r="E2089" s="6">
        <v>12.3725</v>
      </c>
      <c r="F2089" s="6">
        <v>0</v>
      </c>
      <c r="G2089" s="9">
        <v>-3.1099999999999999E-2</v>
      </c>
    </row>
    <row r="2090" spans="1:7" ht="18" thickBot="1">
      <c r="A2090" s="3">
        <v>42598</v>
      </c>
      <c r="B2090" s="10">
        <v>14.182499999999999</v>
      </c>
      <c r="C2090" s="6">
        <v>13.77</v>
      </c>
      <c r="D2090" s="6">
        <v>14.637499999999999</v>
      </c>
      <c r="E2090" s="6">
        <v>13.14</v>
      </c>
      <c r="F2090" s="6">
        <v>0</v>
      </c>
      <c r="G2090" s="7">
        <v>0.03</v>
      </c>
    </row>
    <row r="2091" spans="1:7" ht="18" thickBot="1">
      <c r="A2091" s="3">
        <v>42599</v>
      </c>
      <c r="B2091" s="10">
        <v>14.78</v>
      </c>
      <c r="C2091" s="6">
        <v>14.182499999999999</v>
      </c>
      <c r="D2091" s="6">
        <v>14.904999999999999</v>
      </c>
      <c r="E2091" s="6">
        <v>12.7125</v>
      </c>
      <c r="F2091" s="6">
        <v>0</v>
      </c>
      <c r="G2091" s="7">
        <v>4.2099999999999999E-2</v>
      </c>
    </row>
    <row r="2092" spans="1:7" ht="18" thickBot="1">
      <c r="A2092" s="3">
        <v>42600</v>
      </c>
      <c r="B2092" s="11">
        <v>14.55</v>
      </c>
      <c r="C2092" s="6">
        <v>14.78</v>
      </c>
      <c r="D2092" s="6">
        <v>14.78</v>
      </c>
      <c r="E2092" s="6">
        <v>12.91</v>
      </c>
      <c r="F2092" s="6">
        <v>0</v>
      </c>
      <c r="G2092" s="9">
        <v>-1.5599999999999999E-2</v>
      </c>
    </row>
    <row r="2093" spans="1:7" ht="18" thickBot="1">
      <c r="A2093" s="3">
        <v>42601</v>
      </c>
      <c r="B2093" s="11">
        <v>14.5375</v>
      </c>
      <c r="C2093" s="6">
        <v>14.55</v>
      </c>
      <c r="D2093" s="6">
        <v>14.904999999999999</v>
      </c>
      <c r="E2093" s="6">
        <v>12.105</v>
      </c>
      <c r="F2093" s="6">
        <v>0</v>
      </c>
      <c r="G2093" s="9">
        <v>-8.9999999999999998E-4</v>
      </c>
    </row>
    <row r="2094" spans="1:7" ht="18" thickBot="1">
      <c r="A2094" s="3">
        <v>42604</v>
      </c>
      <c r="B2094" s="11">
        <v>14.234999999999999</v>
      </c>
      <c r="C2094" s="6">
        <v>14.5375</v>
      </c>
      <c r="D2094" s="6">
        <v>15.005000000000001</v>
      </c>
      <c r="E2094" s="6">
        <v>13.27</v>
      </c>
      <c r="F2094" s="6">
        <v>0</v>
      </c>
      <c r="G2094" s="9">
        <v>-2.0799999999999999E-2</v>
      </c>
    </row>
    <row r="2095" spans="1:7" ht="18" thickBot="1">
      <c r="A2095" s="3">
        <v>42605</v>
      </c>
      <c r="B2095" s="11">
        <v>13.897500000000001</v>
      </c>
      <c r="C2095" s="6">
        <v>14.234999999999999</v>
      </c>
      <c r="D2095" s="6">
        <v>14.62</v>
      </c>
      <c r="E2095" s="6">
        <v>13.06</v>
      </c>
      <c r="F2095" s="6">
        <v>0</v>
      </c>
      <c r="G2095" s="9">
        <v>-2.3699999999999999E-2</v>
      </c>
    </row>
    <row r="2096" spans="1:7" ht="18" thickBot="1">
      <c r="A2096" s="3">
        <v>42606</v>
      </c>
      <c r="B2096" s="11">
        <v>13.487500000000001</v>
      </c>
      <c r="C2096" s="6">
        <v>13.897500000000001</v>
      </c>
      <c r="D2096" s="6">
        <v>14.035</v>
      </c>
      <c r="E2096" s="6">
        <v>12.39</v>
      </c>
      <c r="F2096" s="6">
        <v>0</v>
      </c>
      <c r="G2096" s="9">
        <v>-2.9499999999999998E-2</v>
      </c>
    </row>
    <row r="2097" spans="1:7" ht="18" thickBot="1">
      <c r="A2097" s="3">
        <v>42607</v>
      </c>
      <c r="B2097" s="11">
        <v>13.285</v>
      </c>
      <c r="C2097" s="6">
        <v>13.487500000000001</v>
      </c>
      <c r="D2097" s="6">
        <v>13.612500000000001</v>
      </c>
      <c r="E2097" s="6">
        <v>10.9275</v>
      </c>
      <c r="F2097" s="6">
        <v>0</v>
      </c>
      <c r="G2097" s="9">
        <v>-1.4999999999999999E-2</v>
      </c>
    </row>
    <row r="2098" spans="1:7" ht="18" thickBot="1">
      <c r="A2098" s="3">
        <v>42608</v>
      </c>
      <c r="B2098" s="10">
        <v>13.57</v>
      </c>
      <c r="C2098" s="6">
        <v>13.285</v>
      </c>
      <c r="D2098" s="6">
        <v>14.205</v>
      </c>
      <c r="E2098" s="6">
        <v>12.35</v>
      </c>
      <c r="F2098" s="6">
        <v>0</v>
      </c>
      <c r="G2098" s="7">
        <v>2.1499999999999998E-2</v>
      </c>
    </row>
    <row r="2099" spans="1:7" ht="18" thickBot="1">
      <c r="A2099" s="3">
        <v>42611</v>
      </c>
      <c r="B2099" s="11">
        <v>13.164999999999999</v>
      </c>
      <c r="C2099" s="6">
        <v>13.57</v>
      </c>
      <c r="D2099" s="6">
        <v>14.005000000000001</v>
      </c>
      <c r="E2099" s="6">
        <v>12.9375</v>
      </c>
      <c r="F2099" s="6">
        <v>0</v>
      </c>
      <c r="G2099" s="9">
        <v>-2.98E-2</v>
      </c>
    </row>
    <row r="2100" spans="1:7" ht="18" thickBot="1">
      <c r="A2100" s="3">
        <v>42612</v>
      </c>
      <c r="B2100" s="11">
        <v>13.02</v>
      </c>
      <c r="C2100" s="6">
        <v>13.164999999999999</v>
      </c>
      <c r="D2100" s="6">
        <v>13.164999999999999</v>
      </c>
      <c r="E2100" s="6">
        <v>12.2925</v>
      </c>
      <c r="F2100" s="6">
        <v>0</v>
      </c>
      <c r="G2100" s="9">
        <v>-1.0999999999999999E-2</v>
      </c>
    </row>
    <row r="2101" spans="1:7" ht="18" thickBot="1">
      <c r="A2101" s="3">
        <v>42613</v>
      </c>
      <c r="B2101" s="10">
        <v>13.2425</v>
      </c>
      <c r="C2101" s="6">
        <v>13.02</v>
      </c>
      <c r="D2101" s="6">
        <v>13.5425</v>
      </c>
      <c r="E2101" s="6">
        <v>12.244999999999999</v>
      </c>
      <c r="F2101" s="6">
        <v>0</v>
      </c>
      <c r="G2101" s="7">
        <v>1.7100000000000001E-2</v>
      </c>
    </row>
    <row r="2102" spans="1:7" ht="18" thickBot="1">
      <c r="A2102" s="3">
        <v>42614</v>
      </c>
      <c r="B2102" s="10">
        <v>13.34</v>
      </c>
      <c r="C2102" s="6">
        <v>13.2425</v>
      </c>
      <c r="D2102" s="6">
        <v>13.68</v>
      </c>
      <c r="E2102" s="6">
        <v>12.5375</v>
      </c>
      <c r="F2102" s="6">
        <v>0</v>
      </c>
      <c r="G2102" s="7">
        <v>7.4000000000000003E-3</v>
      </c>
    </row>
    <row r="2103" spans="1:7" ht="18" thickBot="1">
      <c r="A2103" s="3">
        <v>42615</v>
      </c>
      <c r="B2103" s="11">
        <v>12.94</v>
      </c>
      <c r="C2103" s="6">
        <v>13.34</v>
      </c>
      <c r="D2103" s="6">
        <v>13.445</v>
      </c>
      <c r="E2103" s="6">
        <v>12.637499999999999</v>
      </c>
      <c r="F2103" s="6">
        <v>0</v>
      </c>
      <c r="G2103" s="9">
        <v>-0.03</v>
      </c>
    </row>
    <row r="2104" spans="1:7" ht="18" thickBot="1">
      <c r="A2104" s="3">
        <v>42619</v>
      </c>
      <c r="B2104" s="11">
        <v>12.75</v>
      </c>
      <c r="C2104" s="6">
        <v>12.94</v>
      </c>
      <c r="D2104" s="6">
        <v>13.18</v>
      </c>
      <c r="E2104" s="6">
        <v>12.352499999999999</v>
      </c>
      <c r="F2104" s="6">
        <v>0</v>
      </c>
      <c r="G2104" s="9">
        <v>-1.47E-2</v>
      </c>
    </row>
    <row r="2105" spans="1:7" ht="18" thickBot="1">
      <c r="A2105" s="3">
        <v>42620</v>
      </c>
      <c r="B2105" s="10">
        <v>13.145</v>
      </c>
      <c r="C2105" s="6">
        <v>12.75</v>
      </c>
      <c r="D2105" s="6">
        <v>13.355</v>
      </c>
      <c r="E2105" s="6">
        <v>11.9475</v>
      </c>
      <c r="F2105" s="6">
        <v>0</v>
      </c>
      <c r="G2105" s="7">
        <v>3.1E-2</v>
      </c>
    </row>
    <row r="2106" spans="1:7" ht="18" thickBot="1">
      <c r="A2106" s="3">
        <v>42621</v>
      </c>
      <c r="B2106" s="11">
        <v>13.115</v>
      </c>
      <c r="C2106" s="6">
        <v>13.145</v>
      </c>
      <c r="D2106" s="6">
        <v>13.2325</v>
      </c>
      <c r="E2106" s="6">
        <v>12.045</v>
      </c>
      <c r="F2106" s="6">
        <v>0</v>
      </c>
      <c r="G2106" s="9">
        <v>-2.3E-3</v>
      </c>
    </row>
    <row r="2107" spans="1:7" ht="18" thickBot="1">
      <c r="A2107" s="3">
        <v>42622</v>
      </c>
      <c r="B2107" s="10">
        <v>13.23</v>
      </c>
      <c r="C2107" s="6">
        <v>13.115</v>
      </c>
      <c r="D2107" s="6">
        <v>13.452500000000001</v>
      </c>
      <c r="E2107" s="6">
        <v>12.635</v>
      </c>
      <c r="F2107" s="6">
        <v>0</v>
      </c>
      <c r="G2107" s="7">
        <v>8.8000000000000005E-3</v>
      </c>
    </row>
    <row r="2108" spans="1:7" ht="18" thickBot="1">
      <c r="A2108" s="3">
        <v>42625</v>
      </c>
      <c r="B2108" s="10">
        <v>15.24</v>
      </c>
      <c r="C2108" s="6">
        <v>13.23</v>
      </c>
      <c r="D2108" s="6">
        <v>15.34</v>
      </c>
      <c r="E2108" s="6">
        <v>12.7</v>
      </c>
      <c r="F2108" s="6">
        <v>0</v>
      </c>
      <c r="G2108" s="7">
        <v>0.15190000000000001</v>
      </c>
    </row>
    <row r="2109" spans="1:7" ht="18" thickBot="1">
      <c r="A2109" s="3">
        <v>42627</v>
      </c>
      <c r="B2109" s="11">
        <v>14.762499999999999</v>
      </c>
      <c r="C2109" s="6">
        <v>15.24</v>
      </c>
      <c r="D2109" s="6">
        <v>15.52</v>
      </c>
      <c r="E2109" s="6">
        <v>14.2</v>
      </c>
      <c r="F2109" s="6">
        <v>0</v>
      </c>
      <c r="G2109" s="9">
        <v>-3.1300000000000001E-2</v>
      </c>
    </row>
    <row r="2110" spans="1:7" ht="18" thickBot="1">
      <c r="A2110" s="3">
        <v>42628</v>
      </c>
      <c r="B2110" s="11">
        <v>14.6775</v>
      </c>
      <c r="C2110" s="6">
        <v>14.762499999999999</v>
      </c>
      <c r="D2110" s="6">
        <v>15.08</v>
      </c>
      <c r="E2110" s="6">
        <v>13.44</v>
      </c>
      <c r="F2110" s="6">
        <v>0</v>
      </c>
      <c r="G2110" s="9">
        <v>-5.7999999999999996E-3</v>
      </c>
    </row>
    <row r="2111" spans="1:7" ht="18" thickBot="1">
      <c r="A2111" s="3">
        <v>42629</v>
      </c>
      <c r="B2111" s="11">
        <v>14.58</v>
      </c>
      <c r="C2111" s="6">
        <v>14.6775</v>
      </c>
      <c r="D2111" s="6">
        <v>14.95</v>
      </c>
      <c r="E2111" s="6">
        <v>13.425000000000001</v>
      </c>
      <c r="F2111" s="6">
        <v>0</v>
      </c>
      <c r="G2111" s="9">
        <v>-6.6E-3</v>
      </c>
    </row>
    <row r="2112" spans="1:7" ht="18" thickBot="1">
      <c r="A2112" s="3">
        <v>42632</v>
      </c>
      <c r="B2112" s="10">
        <v>14.94</v>
      </c>
      <c r="C2112" s="6">
        <v>14.58</v>
      </c>
      <c r="D2112" s="6">
        <v>15.202500000000001</v>
      </c>
      <c r="E2112" s="6">
        <v>13.6425</v>
      </c>
      <c r="F2112" s="6">
        <v>0</v>
      </c>
      <c r="G2112" s="7">
        <v>2.47E-2</v>
      </c>
    </row>
    <row r="2113" spans="1:7" ht="18" thickBot="1">
      <c r="A2113" s="3">
        <v>42633</v>
      </c>
      <c r="B2113" s="11">
        <v>14.78</v>
      </c>
      <c r="C2113" s="6">
        <v>14.94</v>
      </c>
      <c r="D2113" s="6">
        <v>15.15</v>
      </c>
      <c r="E2113" s="6">
        <v>13.77</v>
      </c>
      <c r="F2113" s="6">
        <v>0</v>
      </c>
      <c r="G2113" s="9">
        <v>-1.0699999999999999E-2</v>
      </c>
    </row>
    <row r="2114" spans="1:7" ht="18" thickBot="1">
      <c r="A2114" s="3">
        <v>42634</v>
      </c>
      <c r="B2114" s="10">
        <v>14.805</v>
      </c>
      <c r="C2114" s="6">
        <v>14.78</v>
      </c>
      <c r="D2114" s="6">
        <v>14.952500000000001</v>
      </c>
      <c r="E2114" s="6">
        <v>13.1675</v>
      </c>
      <c r="F2114" s="6">
        <v>0</v>
      </c>
      <c r="G2114" s="7">
        <v>1.6999999999999999E-3</v>
      </c>
    </row>
    <row r="2115" spans="1:7" ht="18" thickBot="1">
      <c r="A2115" s="3">
        <v>42635</v>
      </c>
      <c r="B2115" s="11">
        <v>13.34</v>
      </c>
      <c r="C2115" s="6">
        <v>14.805</v>
      </c>
      <c r="D2115" s="6">
        <v>14.805</v>
      </c>
      <c r="E2115" s="6">
        <v>12.592499999999999</v>
      </c>
      <c r="F2115" s="6">
        <v>0</v>
      </c>
      <c r="G2115" s="9">
        <v>-9.9000000000000005E-2</v>
      </c>
    </row>
    <row r="2116" spans="1:7" ht="18" thickBot="1">
      <c r="A2116" s="3">
        <v>42636</v>
      </c>
      <c r="B2116" s="11">
        <v>13.2475</v>
      </c>
      <c r="C2116" s="6">
        <v>13.34</v>
      </c>
      <c r="D2116" s="6">
        <v>13.59</v>
      </c>
      <c r="E2116" s="6">
        <v>12.03</v>
      </c>
      <c r="F2116" s="6">
        <v>0</v>
      </c>
      <c r="G2116" s="9">
        <v>-6.8999999999999999E-3</v>
      </c>
    </row>
    <row r="2117" spans="1:7" ht="18" thickBot="1">
      <c r="A2117" s="3">
        <v>42639</v>
      </c>
      <c r="B2117" s="10">
        <v>14.565</v>
      </c>
      <c r="C2117" s="6">
        <v>13.2475</v>
      </c>
      <c r="D2117" s="6">
        <v>14.785</v>
      </c>
      <c r="E2117" s="6">
        <v>12.8125</v>
      </c>
      <c r="F2117" s="6">
        <v>0</v>
      </c>
      <c r="G2117" s="7">
        <v>9.9500000000000005E-2</v>
      </c>
    </row>
    <row r="2118" spans="1:7" ht="18" thickBot="1">
      <c r="A2118" s="3">
        <v>42640</v>
      </c>
      <c r="B2118" s="11">
        <v>14.25</v>
      </c>
      <c r="C2118" s="6">
        <v>14.565</v>
      </c>
      <c r="D2118" s="6">
        <v>14.565</v>
      </c>
      <c r="E2118" s="6">
        <v>13.772500000000001</v>
      </c>
      <c r="F2118" s="6">
        <v>0</v>
      </c>
      <c r="G2118" s="9">
        <v>-2.1600000000000001E-2</v>
      </c>
    </row>
    <row r="2119" spans="1:7" ht="18" thickBot="1">
      <c r="A2119" s="3">
        <v>42641</v>
      </c>
      <c r="B2119" s="11">
        <v>13.8475</v>
      </c>
      <c r="C2119" s="6">
        <v>14.25</v>
      </c>
      <c r="D2119" s="6">
        <v>14.352499999999999</v>
      </c>
      <c r="E2119" s="6">
        <v>13.4925</v>
      </c>
      <c r="F2119" s="6">
        <v>0</v>
      </c>
      <c r="G2119" s="9">
        <v>-2.8199999999999999E-2</v>
      </c>
    </row>
    <row r="2120" spans="1:7" ht="18" thickBot="1">
      <c r="A2120" s="3">
        <v>42642</v>
      </c>
      <c r="B2120" s="10">
        <v>18.45</v>
      </c>
      <c r="C2120" s="6">
        <v>13.8475</v>
      </c>
      <c r="D2120" s="6">
        <v>19.125</v>
      </c>
      <c r="E2120" s="6">
        <v>13.1525</v>
      </c>
      <c r="F2120" s="6">
        <v>0</v>
      </c>
      <c r="G2120" s="7">
        <v>0.33239999999999997</v>
      </c>
    </row>
    <row r="2121" spans="1:7" ht="18" thickBot="1">
      <c r="A2121" s="3">
        <v>42643</v>
      </c>
      <c r="B2121" s="11">
        <v>17.18</v>
      </c>
      <c r="C2121" s="6">
        <v>18.45</v>
      </c>
      <c r="D2121" s="6">
        <v>18.8475</v>
      </c>
      <c r="E2121" s="6">
        <v>16.827500000000001</v>
      </c>
      <c r="F2121" s="6">
        <v>0</v>
      </c>
      <c r="G2121" s="9">
        <v>-6.88E-2</v>
      </c>
    </row>
    <row r="2122" spans="1:7" ht="18" thickBot="1">
      <c r="A2122" s="3">
        <v>42646</v>
      </c>
      <c r="B2122" s="11">
        <v>15.62</v>
      </c>
      <c r="C2122" s="6">
        <v>17.18</v>
      </c>
      <c r="D2122" s="6">
        <v>17.18</v>
      </c>
      <c r="E2122" s="6">
        <v>15.51</v>
      </c>
      <c r="F2122" s="6">
        <v>0</v>
      </c>
      <c r="G2122" s="9">
        <v>-9.0800000000000006E-2</v>
      </c>
    </row>
    <row r="2123" spans="1:7" ht="18" thickBot="1">
      <c r="A2123" s="3">
        <v>42647</v>
      </c>
      <c r="B2123" s="11">
        <v>14.9925</v>
      </c>
      <c r="C2123" s="6">
        <v>15.62</v>
      </c>
      <c r="D2123" s="6">
        <v>15.715</v>
      </c>
      <c r="E2123" s="6">
        <v>14.8125</v>
      </c>
      <c r="F2123" s="6">
        <v>0</v>
      </c>
      <c r="G2123" s="9">
        <v>-4.02E-2</v>
      </c>
    </row>
    <row r="2124" spans="1:7" ht="18" thickBot="1">
      <c r="A2124" s="3">
        <v>42648</v>
      </c>
      <c r="B2124" s="11">
        <v>14.925000000000001</v>
      </c>
      <c r="C2124" s="6">
        <v>14.9925</v>
      </c>
      <c r="D2124" s="6">
        <v>15.145</v>
      </c>
      <c r="E2124" s="6">
        <v>13.904999999999999</v>
      </c>
      <c r="F2124" s="6">
        <v>0</v>
      </c>
      <c r="G2124" s="9">
        <v>-4.4999999999999997E-3</v>
      </c>
    </row>
    <row r="2125" spans="1:7" ht="18" thickBot="1">
      <c r="A2125" s="3">
        <v>42649</v>
      </c>
      <c r="B2125" s="11">
        <v>14.835000000000001</v>
      </c>
      <c r="C2125" s="6">
        <v>14.925000000000001</v>
      </c>
      <c r="D2125" s="6">
        <v>15.1225</v>
      </c>
      <c r="E2125" s="6">
        <v>14.327500000000001</v>
      </c>
      <c r="F2125" s="6">
        <v>0</v>
      </c>
      <c r="G2125" s="9">
        <v>-6.0000000000000001E-3</v>
      </c>
    </row>
    <row r="2126" spans="1:7" ht="18" thickBot="1">
      <c r="A2126" s="3">
        <v>42650</v>
      </c>
      <c r="B2126" s="11">
        <v>14.484999999999999</v>
      </c>
      <c r="C2126" s="6">
        <v>14.835000000000001</v>
      </c>
      <c r="D2126" s="6">
        <v>14.97</v>
      </c>
      <c r="E2126" s="6">
        <v>13.78</v>
      </c>
      <c r="F2126" s="6">
        <v>0</v>
      </c>
      <c r="G2126" s="9">
        <v>-2.3599999999999999E-2</v>
      </c>
    </row>
    <row r="2127" spans="1:7" ht="18" thickBot="1">
      <c r="A2127" s="3">
        <v>42653</v>
      </c>
      <c r="B2127" s="11">
        <v>14.285</v>
      </c>
      <c r="C2127" s="6">
        <v>14.484999999999999</v>
      </c>
      <c r="D2127" s="6">
        <v>14.565</v>
      </c>
      <c r="E2127" s="6">
        <v>13.27</v>
      </c>
      <c r="F2127" s="6">
        <v>0</v>
      </c>
      <c r="G2127" s="9">
        <v>-1.38E-2</v>
      </c>
    </row>
    <row r="2128" spans="1:7" ht="18" thickBot="1">
      <c r="A2128" s="3">
        <v>42656</v>
      </c>
      <c r="B2128" s="10">
        <v>15.425000000000001</v>
      </c>
      <c r="C2128" s="6">
        <v>14.285</v>
      </c>
      <c r="D2128" s="6">
        <v>16.0075</v>
      </c>
      <c r="E2128" s="6">
        <v>14.285</v>
      </c>
      <c r="F2128" s="6">
        <v>0</v>
      </c>
      <c r="G2128" s="7">
        <v>7.9799999999999996E-2</v>
      </c>
    </row>
    <row r="2129" spans="1:7" ht="18" thickBot="1">
      <c r="A2129" s="3">
        <v>42657</v>
      </c>
      <c r="B2129" s="11">
        <v>14.887499999999999</v>
      </c>
      <c r="C2129" s="6">
        <v>15.425000000000001</v>
      </c>
      <c r="D2129" s="6">
        <v>15.425000000000001</v>
      </c>
      <c r="E2129" s="6">
        <v>14.3325</v>
      </c>
      <c r="F2129" s="6">
        <v>0</v>
      </c>
      <c r="G2129" s="9">
        <v>-3.4799999999999998E-2</v>
      </c>
    </row>
    <row r="2130" spans="1:7" ht="18" thickBot="1">
      <c r="A2130" s="3">
        <v>42660</v>
      </c>
      <c r="B2130" s="10">
        <v>15.654999999999999</v>
      </c>
      <c r="C2130" s="6">
        <v>14.887499999999999</v>
      </c>
      <c r="D2130" s="6">
        <v>16.05</v>
      </c>
      <c r="E2130" s="6">
        <v>14.3475</v>
      </c>
      <c r="F2130" s="6">
        <v>0</v>
      </c>
      <c r="G2130" s="7">
        <v>5.16E-2</v>
      </c>
    </row>
    <row r="2131" spans="1:7" ht="18" thickBot="1">
      <c r="A2131" s="3">
        <v>42661</v>
      </c>
      <c r="B2131" s="11">
        <v>14.5375</v>
      </c>
      <c r="C2131" s="6">
        <v>15.654999999999999</v>
      </c>
      <c r="D2131" s="6">
        <v>15.654999999999999</v>
      </c>
      <c r="E2131" s="6">
        <v>14.3</v>
      </c>
      <c r="F2131" s="6">
        <v>0</v>
      </c>
      <c r="G2131" s="9">
        <v>-7.1400000000000005E-2</v>
      </c>
    </row>
    <row r="2132" spans="1:7" ht="18" thickBot="1">
      <c r="A2132" s="3">
        <v>42662</v>
      </c>
      <c r="B2132" s="10">
        <v>14.612500000000001</v>
      </c>
      <c r="C2132" s="6">
        <v>14.5375</v>
      </c>
      <c r="D2132" s="6">
        <v>14.9475</v>
      </c>
      <c r="E2132" s="6">
        <v>13.1525</v>
      </c>
      <c r="F2132" s="6">
        <v>0</v>
      </c>
      <c r="G2132" s="7">
        <v>5.1999999999999998E-3</v>
      </c>
    </row>
    <row r="2133" spans="1:7" ht="18" thickBot="1">
      <c r="A2133" s="3">
        <v>42663</v>
      </c>
      <c r="B2133" s="11">
        <v>14.164999999999999</v>
      </c>
      <c r="C2133" s="6">
        <v>14.612500000000001</v>
      </c>
      <c r="D2133" s="6">
        <v>14.612500000000001</v>
      </c>
      <c r="E2133" s="6">
        <v>12.744999999999999</v>
      </c>
      <c r="F2133" s="6">
        <v>0</v>
      </c>
      <c r="G2133" s="9">
        <v>-3.0599999999999999E-2</v>
      </c>
    </row>
    <row r="2134" spans="1:7" ht="18" thickBot="1">
      <c r="A2134" s="3">
        <v>42664</v>
      </c>
      <c r="B2134" s="11">
        <v>13.83</v>
      </c>
      <c r="C2134" s="6">
        <v>14.164999999999999</v>
      </c>
      <c r="D2134" s="6">
        <v>14.35</v>
      </c>
      <c r="E2134" s="6">
        <v>12.432499999999999</v>
      </c>
      <c r="F2134" s="6">
        <v>0</v>
      </c>
      <c r="G2134" s="9">
        <v>-2.3599999999999999E-2</v>
      </c>
    </row>
    <row r="2135" spans="1:7" ht="18" thickBot="1">
      <c r="A2135" s="3">
        <v>42667</v>
      </c>
      <c r="B2135" s="10">
        <v>14.3325</v>
      </c>
      <c r="C2135" s="6">
        <v>13.83</v>
      </c>
      <c r="D2135" s="6">
        <v>14.4475</v>
      </c>
      <c r="E2135" s="6">
        <v>13.1</v>
      </c>
      <c r="F2135" s="6">
        <v>0</v>
      </c>
      <c r="G2135" s="7">
        <v>3.6299999999999999E-2</v>
      </c>
    </row>
    <row r="2136" spans="1:7" ht="18" thickBot="1">
      <c r="A2136" s="3">
        <v>42668</v>
      </c>
      <c r="B2136" s="10">
        <v>14.4825</v>
      </c>
      <c r="C2136" s="6">
        <v>14.3325</v>
      </c>
      <c r="D2136" s="6">
        <v>14.8125</v>
      </c>
      <c r="E2136" s="6">
        <v>12.84</v>
      </c>
      <c r="F2136" s="6">
        <v>0</v>
      </c>
      <c r="G2136" s="7">
        <v>1.0500000000000001E-2</v>
      </c>
    </row>
    <row r="2137" spans="1:7" ht="18" thickBot="1">
      <c r="A2137" s="3">
        <v>42669</v>
      </c>
      <c r="B2137" s="11">
        <v>14.452500000000001</v>
      </c>
      <c r="C2137" s="6">
        <v>14.4825</v>
      </c>
      <c r="D2137" s="6">
        <v>14.9375</v>
      </c>
      <c r="E2137" s="6">
        <v>13.6</v>
      </c>
      <c r="F2137" s="6">
        <v>0</v>
      </c>
      <c r="G2137" s="9">
        <v>-2.0999999999999999E-3</v>
      </c>
    </row>
    <row r="2138" spans="1:7" ht="18" thickBot="1">
      <c r="A2138" s="3">
        <v>42670</v>
      </c>
      <c r="B2138" s="11">
        <v>14.085000000000001</v>
      </c>
      <c r="C2138" s="6">
        <v>14.452500000000001</v>
      </c>
      <c r="D2138" s="6">
        <v>14.82</v>
      </c>
      <c r="E2138" s="6">
        <v>12.7475</v>
      </c>
      <c r="F2138" s="6">
        <v>0</v>
      </c>
      <c r="G2138" s="9">
        <v>-2.5399999999999999E-2</v>
      </c>
    </row>
    <row r="2139" spans="1:7" ht="18" thickBot="1">
      <c r="A2139" s="3">
        <v>42671</v>
      </c>
      <c r="B2139" s="10">
        <v>14.6525</v>
      </c>
      <c r="C2139" s="6">
        <v>14.085000000000001</v>
      </c>
      <c r="D2139" s="6">
        <v>14.88</v>
      </c>
      <c r="E2139" s="6">
        <v>13.4825</v>
      </c>
      <c r="F2139" s="6">
        <v>0</v>
      </c>
      <c r="G2139" s="7">
        <v>4.0300000000000002E-2</v>
      </c>
    </row>
    <row r="2140" spans="1:7" ht="18" thickBot="1">
      <c r="A2140" s="3">
        <v>42673</v>
      </c>
      <c r="B2140" s="10">
        <v>15.49</v>
      </c>
      <c r="C2140" s="6">
        <v>14.8</v>
      </c>
      <c r="D2140" s="6">
        <v>15.6075</v>
      </c>
      <c r="E2140" s="6">
        <v>14.48</v>
      </c>
      <c r="F2140" s="6">
        <v>0</v>
      </c>
      <c r="G2140" s="7">
        <v>5.7200000000000001E-2</v>
      </c>
    </row>
    <row r="2141" spans="1:7" ht="18" thickBot="1">
      <c r="A2141" s="3">
        <v>42675</v>
      </c>
      <c r="B2141" s="10">
        <v>15.734999999999999</v>
      </c>
      <c r="C2141" s="6">
        <v>15.49</v>
      </c>
      <c r="D2141" s="6">
        <v>15.887499999999999</v>
      </c>
      <c r="E2141" s="6">
        <v>14.3125</v>
      </c>
      <c r="F2141" s="6">
        <v>0</v>
      </c>
      <c r="G2141" s="7">
        <v>1.5800000000000002E-2</v>
      </c>
    </row>
    <row r="2142" spans="1:7" ht="18" thickBot="1">
      <c r="A2142" s="3">
        <v>42676</v>
      </c>
      <c r="B2142" s="10">
        <v>16.797499999999999</v>
      </c>
      <c r="C2142" s="6">
        <v>15.734999999999999</v>
      </c>
      <c r="D2142" s="6">
        <v>17.262499999999999</v>
      </c>
      <c r="E2142" s="6">
        <v>15.1225</v>
      </c>
      <c r="F2142" s="6">
        <v>0</v>
      </c>
      <c r="G2142" s="7">
        <v>6.7500000000000004E-2</v>
      </c>
    </row>
    <row r="2143" spans="1:7" ht="18" thickBot="1">
      <c r="A2143" s="3">
        <v>42677</v>
      </c>
      <c r="B2143" s="11">
        <v>16.465</v>
      </c>
      <c r="C2143" s="6">
        <v>16.797499999999999</v>
      </c>
      <c r="D2143" s="6">
        <v>16.797499999999999</v>
      </c>
      <c r="E2143" s="6">
        <v>15.484999999999999</v>
      </c>
      <c r="F2143" s="6">
        <v>0</v>
      </c>
      <c r="G2143" s="9">
        <v>-1.9800000000000002E-2</v>
      </c>
    </row>
    <row r="2144" spans="1:7" ht="18" thickBot="1">
      <c r="A2144" s="3">
        <v>42678</v>
      </c>
      <c r="B2144" s="10">
        <v>16.8475</v>
      </c>
      <c r="C2144" s="6">
        <v>16.465</v>
      </c>
      <c r="D2144" s="6">
        <v>17.425000000000001</v>
      </c>
      <c r="E2144" s="6">
        <v>14.602499999999999</v>
      </c>
      <c r="F2144" s="6">
        <v>0</v>
      </c>
      <c r="G2144" s="7">
        <v>2.3199999999999998E-2</v>
      </c>
    </row>
    <row r="2145" spans="1:7" ht="18" thickBot="1">
      <c r="A2145" s="3">
        <v>42681</v>
      </c>
      <c r="B2145" s="11">
        <v>16.5075</v>
      </c>
      <c r="C2145" s="6">
        <v>16.8475</v>
      </c>
      <c r="D2145" s="6">
        <v>16.8475</v>
      </c>
      <c r="E2145" s="6">
        <v>14.935</v>
      </c>
      <c r="F2145" s="6">
        <v>0</v>
      </c>
      <c r="G2145" s="9">
        <v>-2.0199999999999999E-2</v>
      </c>
    </row>
    <row r="2146" spans="1:7" ht="18" thickBot="1">
      <c r="A2146" s="3">
        <v>42682</v>
      </c>
      <c r="B2146" s="10">
        <v>16.77</v>
      </c>
      <c r="C2146" s="6">
        <v>16.5075</v>
      </c>
      <c r="D2146" s="6">
        <v>17.377500000000001</v>
      </c>
      <c r="E2146" s="6">
        <v>15.067500000000001</v>
      </c>
      <c r="F2146" s="6">
        <v>0</v>
      </c>
      <c r="G2146" s="7">
        <v>1.5900000000000001E-2</v>
      </c>
    </row>
    <row r="2147" spans="1:7" ht="18" thickBot="1">
      <c r="A2147" s="3">
        <v>42683</v>
      </c>
      <c r="B2147" s="11">
        <v>16.62</v>
      </c>
      <c r="C2147" s="6">
        <v>16.77</v>
      </c>
      <c r="D2147" s="6">
        <v>22.79</v>
      </c>
      <c r="E2147" s="6">
        <v>15.84</v>
      </c>
      <c r="F2147" s="6">
        <v>0</v>
      </c>
      <c r="G2147" s="9">
        <v>-8.8999999999999999E-3</v>
      </c>
    </row>
    <row r="2148" spans="1:7" ht="18" thickBot="1">
      <c r="A2148" s="3">
        <v>42684</v>
      </c>
      <c r="B2148" s="11">
        <v>15.4575</v>
      </c>
      <c r="C2148" s="6">
        <v>16.62</v>
      </c>
      <c r="D2148" s="6">
        <v>16.62</v>
      </c>
      <c r="E2148" s="6">
        <v>14.234999999999999</v>
      </c>
      <c r="F2148" s="6">
        <v>0</v>
      </c>
      <c r="G2148" s="9">
        <v>-6.9900000000000004E-2</v>
      </c>
    </row>
    <row r="2149" spans="1:7" ht="18" thickBot="1">
      <c r="A2149" s="3">
        <v>42685</v>
      </c>
      <c r="B2149" s="10">
        <v>17.364999999999998</v>
      </c>
      <c r="C2149" s="6">
        <v>15.4575</v>
      </c>
      <c r="D2149" s="6">
        <v>17.71</v>
      </c>
      <c r="E2149" s="6">
        <v>14.1675</v>
      </c>
      <c r="F2149" s="6">
        <v>0</v>
      </c>
      <c r="G2149" s="7">
        <v>0.1234</v>
      </c>
    </row>
    <row r="2150" spans="1:7" ht="18" thickBot="1">
      <c r="A2150" s="3">
        <v>42689</v>
      </c>
      <c r="B2150" s="10">
        <v>20.145</v>
      </c>
      <c r="C2150" s="6">
        <v>17.364999999999998</v>
      </c>
      <c r="D2150" s="6">
        <v>20.835000000000001</v>
      </c>
      <c r="E2150" s="6">
        <v>16.454999999999998</v>
      </c>
      <c r="F2150" s="6">
        <v>0</v>
      </c>
      <c r="G2150" s="7">
        <v>0.16009999999999999</v>
      </c>
    </row>
    <row r="2151" spans="1:7" ht="18" thickBot="1">
      <c r="A2151" s="3">
        <v>42690</v>
      </c>
      <c r="B2151" s="11">
        <v>19.502500000000001</v>
      </c>
      <c r="C2151" s="6">
        <v>20.145</v>
      </c>
      <c r="D2151" s="6">
        <v>20.190000000000001</v>
      </c>
      <c r="E2151" s="6">
        <v>16.9025</v>
      </c>
      <c r="F2151" s="6">
        <v>0</v>
      </c>
      <c r="G2151" s="9">
        <v>-3.1899999999999998E-2</v>
      </c>
    </row>
    <row r="2152" spans="1:7" ht="18" thickBot="1">
      <c r="A2152" s="3">
        <v>42691</v>
      </c>
      <c r="B2152" s="11">
        <v>18.71</v>
      </c>
      <c r="C2152" s="6">
        <v>19.502500000000001</v>
      </c>
      <c r="D2152" s="6">
        <v>19.502500000000001</v>
      </c>
      <c r="E2152" s="6">
        <v>17.4375</v>
      </c>
      <c r="F2152" s="6">
        <v>0</v>
      </c>
      <c r="G2152" s="9">
        <v>-4.0599999999999997E-2</v>
      </c>
    </row>
    <row r="2153" spans="1:7" ht="18" thickBot="1">
      <c r="A2153" s="3">
        <v>42692</v>
      </c>
      <c r="B2153" s="11">
        <v>17.805</v>
      </c>
      <c r="C2153" s="6">
        <v>18.71</v>
      </c>
      <c r="D2153" s="6">
        <v>18.71</v>
      </c>
      <c r="E2153" s="6">
        <v>15.855</v>
      </c>
      <c r="F2153" s="6">
        <v>0</v>
      </c>
      <c r="G2153" s="9">
        <v>-4.8399999999999999E-2</v>
      </c>
    </row>
    <row r="2154" spans="1:7" ht="18" thickBot="1">
      <c r="A2154" s="3">
        <v>42695</v>
      </c>
      <c r="B2154" s="10">
        <v>19.0975</v>
      </c>
      <c r="C2154" s="6">
        <v>17.805</v>
      </c>
      <c r="D2154" s="6">
        <v>19.765000000000001</v>
      </c>
      <c r="E2154" s="6">
        <v>15.717499999999999</v>
      </c>
      <c r="F2154" s="6">
        <v>0</v>
      </c>
      <c r="G2154" s="7">
        <v>7.2599999999999998E-2</v>
      </c>
    </row>
    <row r="2155" spans="1:7" ht="18" thickBot="1">
      <c r="A2155" s="3">
        <v>42696</v>
      </c>
      <c r="B2155" s="11">
        <v>18.465</v>
      </c>
      <c r="C2155" s="6">
        <v>19.0975</v>
      </c>
      <c r="D2155" s="6">
        <v>20.1325</v>
      </c>
      <c r="E2155" s="6">
        <v>17.945</v>
      </c>
      <c r="F2155" s="6">
        <v>0</v>
      </c>
      <c r="G2155" s="9">
        <v>-3.3099999999999997E-2</v>
      </c>
    </row>
    <row r="2156" spans="1:7" ht="18" thickBot="1">
      <c r="A2156" s="3">
        <v>42697</v>
      </c>
      <c r="B2156" s="11">
        <v>18.04</v>
      </c>
      <c r="C2156" s="6">
        <v>18.465</v>
      </c>
      <c r="D2156" s="6">
        <v>23.092500000000001</v>
      </c>
      <c r="E2156" s="6">
        <v>16.34</v>
      </c>
      <c r="F2156" s="6">
        <v>0</v>
      </c>
      <c r="G2156" s="9">
        <v>-2.3E-2</v>
      </c>
    </row>
    <row r="2157" spans="1:7" ht="18" thickBot="1">
      <c r="A2157" s="3">
        <v>42698</v>
      </c>
      <c r="B2157" s="11">
        <v>17.16</v>
      </c>
      <c r="C2157" s="6">
        <v>18.04</v>
      </c>
      <c r="D2157" s="6">
        <v>18.5825</v>
      </c>
      <c r="E2157" s="6">
        <v>16.64</v>
      </c>
      <c r="F2157" s="6">
        <v>0</v>
      </c>
      <c r="G2157" s="9">
        <v>-4.8800000000000003E-2</v>
      </c>
    </row>
    <row r="2158" spans="1:7" ht="18" thickBot="1">
      <c r="A2158" s="3">
        <v>42699</v>
      </c>
      <c r="B2158" s="10">
        <v>17.612500000000001</v>
      </c>
      <c r="C2158" s="6">
        <v>17.16</v>
      </c>
      <c r="D2158" s="6">
        <v>18.87</v>
      </c>
      <c r="E2158" s="6">
        <v>16.87</v>
      </c>
      <c r="F2158" s="6">
        <v>0</v>
      </c>
      <c r="G2158" s="7">
        <v>2.64E-2</v>
      </c>
    </row>
    <row r="2159" spans="1:7" ht="18" thickBot="1">
      <c r="A2159" s="3">
        <v>42702</v>
      </c>
      <c r="B2159" s="10">
        <v>18.055</v>
      </c>
      <c r="C2159" s="6">
        <v>17.612500000000001</v>
      </c>
      <c r="D2159" s="6">
        <v>18.607500000000002</v>
      </c>
      <c r="E2159" s="6">
        <v>16.817499999999999</v>
      </c>
      <c r="F2159" s="6">
        <v>0</v>
      </c>
      <c r="G2159" s="7">
        <v>2.5100000000000001E-2</v>
      </c>
    </row>
    <row r="2160" spans="1:7" ht="18" thickBot="1">
      <c r="A2160" s="3">
        <v>42703</v>
      </c>
      <c r="B2160" s="11">
        <v>17.7075</v>
      </c>
      <c r="C2160" s="6">
        <v>18.055</v>
      </c>
      <c r="D2160" s="6">
        <v>18.215</v>
      </c>
      <c r="E2160" s="6">
        <v>16.515000000000001</v>
      </c>
      <c r="F2160" s="6">
        <v>0</v>
      </c>
      <c r="G2160" s="9">
        <v>-1.9199999999999998E-2</v>
      </c>
    </row>
    <row r="2161" spans="1:7" ht="18" thickBot="1">
      <c r="A2161" s="3">
        <v>42704</v>
      </c>
      <c r="B2161" s="11">
        <v>16.850000000000001</v>
      </c>
      <c r="C2161" s="6">
        <v>17.7075</v>
      </c>
      <c r="D2161" s="6">
        <v>17.9925</v>
      </c>
      <c r="E2161" s="6">
        <v>16.04</v>
      </c>
      <c r="F2161" s="6">
        <v>0</v>
      </c>
      <c r="G2161" s="9">
        <v>-4.8399999999999999E-2</v>
      </c>
    </row>
    <row r="2162" spans="1:7" ht="18" thickBot="1">
      <c r="A2162" s="3">
        <v>42705</v>
      </c>
      <c r="B2162" s="11">
        <v>16.6875</v>
      </c>
      <c r="C2162" s="6">
        <v>16.850000000000001</v>
      </c>
      <c r="D2162" s="6">
        <v>16.89</v>
      </c>
      <c r="E2162" s="6">
        <v>14.335000000000001</v>
      </c>
      <c r="F2162" s="6">
        <v>0</v>
      </c>
      <c r="G2162" s="9">
        <v>-9.5999999999999992E-3</v>
      </c>
    </row>
    <row r="2163" spans="1:7" ht="18" thickBot="1">
      <c r="A2163" s="3">
        <v>42706</v>
      </c>
      <c r="B2163" s="10">
        <v>17.932500000000001</v>
      </c>
      <c r="C2163" s="6">
        <v>16.6875</v>
      </c>
      <c r="D2163" s="6">
        <v>18.190000000000001</v>
      </c>
      <c r="E2163" s="6">
        <v>15.827500000000001</v>
      </c>
      <c r="F2163" s="6">
        <v>0</v>
      </c>
      <c r="G2163" s="7">
        <v>7.46E-2</v>
      </c>
    </row>
    <row r="2164" spans="1:7" ht="18" thickBot="1">
      <c r="A2164" s="3">
        <v>42709</v>
      </c>
      <c r="B2164" s="11">
        <v>17.287500000000001</v>
      </c>
      <c r="C2164" s="6">
        <v>17.932500000000001</v>
      </c>
      <c r="D2164" s="6">
        <v>18.295000000000002</v>
      </c>
      <c r="E2164" s="6">
        <v>16.920000000000002</v>
      </c>
      <c r="F2164" s="6">
        <v>0</v>
      </c>
      <c r="G2164" s="9">
        <v>-3.5999999999999997E-2</v>
      </c>
    </row>
    <row r="2165" spans="1:7" ht="18" thickBot="1">
      <c r="A2165" s="3">
        <v>42710</v>
      </c>
      <c r="B2165" s="11">
        <v>17.105</v>
      </c>
      <c r="C2165" s="6">
        <v>17.287500000000001</v>
      </c>
      <c r="D2165" s="6">
        <v>17.355</v>
      </c>
      <c r="E2165" s="6">
        <v>14.9625</v>
      </c>
      <c r="F2165" s="6">
        <v>0</v>
      </c>
      <c r="G2165" s="9">
        <v>-1.06E-2</v>
      </c>
    </row>
    <row r="2166" spans="1:7" ht="18" thickBot="1">
      <c r="A2166" s="3">
        <v>42711</v>
      </c>
      <c r="B2166" s="11">
        <v>16.844999999999999</v>
      </c>
      <c r="C2166" s="6">
        <v>17.105</v>
      </c>
      <c r="D2166" s="6">
        <v>17.11</v>
      </c>
      <c r="E2166" s="6">
        <v>15.5075</v>
      </c>
      <c r="F2166" s="6">
        <v>0</v>
      </c>
      <c r="G2166" s="9">
        <v>-1.52E-2</v>
      </c>
    </row>
    <row r="2167" spans="1:7" ht="18" thickBot="1">
      <c r="A2167" s="3">
        <v>42712</v>
      </c>
      <c r="B2167" s="11">
        <v>15.525</v>
      </c>
      <c r="C2167" s="6">
        <v>16.844999999999999</v>
      </c>
      <c r="D2167" s="6">
        <v>16.844999999999999</v>
      </c>
      <c r="E2167" s="6">
        <v>14.1625</v>
      </c>
      <c r="F2167" s="6">
        <v>0</v>
      </c>
      <c r="G2167" s="9">
        <v>-7.8399999999999997E-2</v>
      </c>
    </row>
    <row r="2168" spans="1:7" ht="18" thickBot="1">
      <c r="A2168" s="3">
        <v>42713</v>
      </c>
      <c r="B2168" s="11">
        <v>15.067500000000001</v>
      </c>
      <c r="C2168" s="6">
        <v>15.525</v>
      </c>
      <c r="D2168" s="6">
        <v>15.637499999999999</v>
      </c>
      <c r="E2168" s="6">
        <v>14.532500000000001</v>
      </c>
      <c r="F2168" s="6">
        <v>0</v>
      </c>
      <c r="G2168" s="9">
        <v>-2.9499999999999998E-2</v>
      </c>
    </row>
    <row r="2169" spans="1:7" ht="18" thickBot="1">
      <c r="A2169" s="3">
        <v>42716</v>
      </c>
      <c r="B2169" s="10">
        <v>16.192499999999999</v>
      </c>
      <c r="C2169" s="6">
        <v>15.067500000000001</v>
      </c>
      <c r="D2169" s="6">
        <v>16.3125</v>
      </c>
      <c r="E2169" s="6">
        <v>14.215</v>
      </c>
      <c r="F2169" s="6">
        <v>0</v>
      </c>
      <c r="G2169" s="7">
        <v>7.4700000000000003E-2</v>
      </c>
    </row>
    <row r="2170" spans="1:7" ht="18" thickBot="1">
      <c r="A2170" s="3">
        <v>42717</v>
      </c>
      <c r="B2170" s="11">
        <v>15.922499999999999</v>
      </c>
      <c r="C2170" s="6">
        <v>16.192499999999999</v>
      </c>
      <c r="D2170" s="6">
        <v>16.482500000000002</v>
      </c>
      <c r="E2170" s="6">
        <v>13.755000000000001</v>
      </c>
      <c r="F2170" s="6">
        <v>0</v>
      </c>
      <c r="G2170" s="9">
        <v>-1.67E-2</v>
      </c>
    </row>
    <row r="2171" spans="1:7" ht="18" thickBot="1">
      <c r="A2171" s="3">
        <v>42718</v>
      </c>
      <c r="B2171" s="10">
        <v>16.592500000000001</v>
      </c>
      <c r="C2171" s="6">
        <v>15.922499999999999</v>
      </c>
      <c r="D2171" s="6">
        <v>16.672499999999999</v>
      </c>
      <c r="E2171" s="6">
        <v>14.43</v>
      </c>
      <c r="F2171" s="6">
        <v>0</v>
      </c>
      <c r="G2171" s="7">
        <v>4.2099999999999999E-2</v>
      </c>
    </row>
    <row r="2172" spans="1:7" ht="18" thickBot="1">
      <c r="A2172" s="3">
        <v>42719</v>
      </c>
      <c r="B2172" s="11">
        <v>15.654999999999999</v>
      </c>
      <c r="C2172" s="6">
        <v>16.592500000000001</v>
      </c>
      <c r="D2172" s="6">
        <v>16.592500000000001</v>
      </c>
      <c r="E2172" s="6">
        <v>15.255000000000001</v>
      </c>
      <c r="F2172" s="6">
        <v>0</v>
      </c>
      <c r="G2172" s="9">
        <v>-5.6500000000000002E-2</v>
      </c>
    </row>
    <row r="2173" spans="1:7" ht="18" thickBot="1">
      <c r="A2173" s="3">
        <v>42720</v>
      </c>
      <c r="B2173" s="11">
        <v>15.2525</v>
      </c>
      <c r="C2173" s="6">
        <v>15.654999999999999</v>
      </c>
      <c r="D2173" s="6">
        <v>15.654999999999999</v>
      </c>
      <c r="E2173" s="6">
        <v>13.445</v>
      </c>
      <c r="F2173" s="6">
        <v>0</v>
      </c>
      <c r="G2173" s="9">
        <v>-2.5700000000000001E-2</v>
      </c>
    </row>
    <row r="2174" spans="1:7" ht="18" thickBot="1">
      <c r="A2174" s="3">
        <v>42723</v>
      </c>
      <c r="B2174" s="11">
        <v>14.8375</v>
      </c>
      <c r="C2174" s="6">
        <v>15.2525</v>
      </c>
      <c r="D2174" s="6">
        <v>15.585000000000001</v>
      </c>
      <c r="E2174" s="6">
        <v>13.2525</v>
      </c>
      <c r="F2174" s="6">
        <v>0</v>
      </c>
      <c r="G2174" s="9">
        <v>-2.7199999999999998E-2</v>
      </c>
    </row>
    <row r="2175" spans="1:7" ht="18" thickBot="1">
      <c r="A2175" s="3">
        <v>42724</v>
      </c>
      <c r="B2175" s="11">
        <v>14.5375</v>
      </c>
      <c r="C2175" s="6">
        <v>14.8375</v>
      </c>
      <c r="D2175" s="6">
        <v>14.9275</v>
      </c>
      <c r="E2175" s="6">
        <v>13.4025</v>
      </c>
      <c r="F2175" s="6">
        <v>0</v>
      </c>
      <c r="G2175" s="9">
        <v>-2.0199999999999999E-2</v>
      </c>
    </row>
    <row r="2176" spans="1:7" ht="18" thickBot="1">
      <c r="A2176" s="3">
        <v>42725</v>
      </c>
      <c r="B2176" s="10">
        <v>14.705</v>
      </c>
      <c r="C2176" s="6">
        <v>14.5375</v>
      </c>
      <c r="D2176" s="6">
        <v>14.8575</v>
      </c>
      <c r="E2176" s="6">
        <v>13.335000000000001</v>
      </c>
      <c r="F2176" s="6">
        <v>0</v>
      </c>
      <c r="G2176" s="7">
        <v>1.15E-2</v>
      </c>
    </row>
    <row r="2177" spans="1:7" ht="18" thickBot="1">
      <c r="A2177" s="3">
        <v>42726</v>
      </c>
      <c r="B2177" s="10">
        <v>15.5525</v>
      </c>
      <c r="C2177" s="6">
        <v>14.705</v>
      </c>
      <c r="D2177" s="6">
        <v>15.702500000000001</v>
      </c>
      <c r="E2177" s="6">
        <v>12.762499999999999</v>
      </c>
      <c r="F2177" s="6">
        <v>0</v>
      </c>
      <c r="G2177" s="7">
        <v>5.7599999999999998E-2</v>
      </c>
    </row>
    <row r="2178" spans="1:7" ht="18" thickBot="1">
      <c r="A2178" s="3">
        <v>42727</v>
      </c>
      <c r="B2178" s="11">
        <v>15.1275</v>
      </c>
      <c r="C2178" s="6">
        <v>15.5525</v>
      </c>
      <c r="D2178" s="6">
        <v>15.78</v>
      </c>
      <c r="E2178" s="6">
        <v>12.612500000000001</v>
      </c>
      <c r="F2178" s="6">
        <v>0</v>
      </c>
      <c r="G2178" s="9">
        <v>-2.7300000000000001E-2</v>
      </c>
    </row>
    <row r="2179" spans="1:7" ht="18" thickBot="1">
      <c r="A2179" s="3">
        <v>42730</v>
      </c>
      <c r="B2179" s="10">
        <v>16.602499999999999</v>
      </c>
      <c r="C2179" s="6">
        <v>15.1275</v>
      </c>
      <c r="D2179" s="6">
        <v>16.905000000000001</v>
      </c>
      <c r="E2179" s="6">
        <v>13.435</v>
      </c>
      <c r="F2179" s="6">
        <v>0</v>
      </c>
      <c r="G2179" s="7">
        <v>9.7500000000000003E-2</v>
      </c>
    </row>
    <row r="2180" spans="1:7" ht="18" thickBot="1">
      <c r="A2180" s="3">
        <v>42731</v>
      </c>
      <c r="B2180" s="11">
        <v>15.0825</v>
      </c>
      <c r="C2180" s="6">
        <v>16.602499999999999</v>
      </c>
      <c r="D2180" s="6">
        <v>16.762499999999999</v>
      </c>
      <c r="E2180" s="6">
        <v>14.9475</v>
      </c>
      <c r="F2180" s="6">
        <v>0</v>
      </c>
      <c r="G2180" s="9">
        <v>-9.1600000000000001E-2</v>
      </c>
    </row>
    <row r="2181" spans="1:7" ht="18" thickBot="1">
      <c r="A2181" s="3">
        <v>42732</v>
      </c>
      <c r="B2181" s="10">
        <v>15.5425</v>
      </c>
      <c r="C2181" s="6">
        <v>15.0825</v>
      </c>
      <c r="D2181" s="6">
        <v>15.6275</v>
      </c>
      <c r="E2181" s="6">
        <v>14.262499999999999</v>
      </c>
      <c r="F2181" s="6">
        <v>0</v>
      </c>
      <c r="G2181" s="7">
        <v>3.0499999999999999E-2</v>
      </c>
    </row>
    <row r="2182" spans="1:7" ht="18" thickBot="1">
      <c r="A2182" s="3">
        <v>42733</v>
      </c>
      <c r="B2182" s="11">
        <v>15.282500000000001</v>
      </c>
      <c r="C2182" s="6">
        <v>15.5425</v>
      </c>
      <c r="D2182" s="6">
        <v>16.077500000000001</v>
      </c>
      <c r="E2182" s="6">
        <v>14.657500000000001</v>
      </c>
      <c r="F2182" s="6">
        <v>0</v>
      </c>
      <c r="G2182" s="9">
        <v>-1.67E-2</v>
      </c>
    </row>
    <row r="2183" spans="1:7" ht="18" thickBot="1">
      <c r="A2183" s="3">
        <v>42734</v>
      </c>
      <c r="B2183" s="10">
        <v>15.465</v>
      </c>
      <c r="C2183" s="6">
        <v>15.282500000000001</v>
      </c>
      <c r="D2183" s="6">
        <v>15.574999999999999</v>
      </c>
      <c r="E2183" s="6">
        <v>14.532500000000001</v>
      </c>
      <c r="F2183" s="6">
        <v>0</v>
      </c>
      <c r="G2183" s="7">
        <v>1.1900000000000001E-2</v>
      </c>
    </row>
    <row r="2184" spans="1:7" ht="18" thickBot="1">
      <c r="A2184" s="3">
        <v>42737</v>
      </c>
      <c r="B2184" s="10">
        <v>15.83</v>
      </c>
      <c r="C2184" s="6">
        <v>15.465</v>
      </c>
      <c r="D2184" s="6">
        <v>16.375</v>
      </c>
      <c r="E2184" s="6">
        <v>14.64</v>
      </c>
      <c r="F2184" s="6">
        <v>0</v>
      </c>
      <c r="G2184" s="7">
        <v>2.3599999999999999E-2</v>
      </c>
    </row>
    <row r="2185" spans="1:7" ht="18" thickBot="1">
      <c r="A2185" s="3">
        <v>42738</v>
      </c>
      <c r="B2185" s="10">
        <v>15.9575</v>
      </c>
      <c r="C2185" s="6">
        <v>15.83</v>
      </c>
      <c r="D2185" s="6">
        <v>16.4175</v>
      </c>
      <c r="E2185" s="6">
        <v>14.9025</v>
      </c>
      <c r="F2185" s="6">
        <v>0</v>
      </c>
      <c r="G2185" s="7">
        <v>8.0999999999999996E-3</v>
      </c>
    </row>
    <row r="2186" spans="1:7" ht="18" thickBot="1">
      <c r="A2186" s="3">
        <v>42739</v>
      </c>
      <c r="B2186" s="11">
        <v>15.89</v>
      </c>
      <c r="C2186" s="6">
        <v>15.9575</v>
      </c>
      <c r="D2186" s="6">
        <v>16.100000000000001</v>
      </c>
      <c r="E2186" s="6">
        <v>14.897500000000001</v>
      </c>
      <c r="F2186" s="6">
        <v>0</v>
      </c>
      <c r="G2186" s="9">
        <v>-4.1999999999999997E-3</v>
      </c>
    </row>
    <row r="2187" spans="1:7" ht="18" thickBot="1">
      <c r="A2187" s="3">
        <v>42740</v>
      </c>
      <c r="B2187" s="11">
        <v>15.05</v>
      </c>
      <c r="C2187" s="6">
        <v>15.89</v>
      </c>
      <c r="D2187" s="6">
        <v>15.89</v>
      </c>
      <c r="E2187" s="6">
        <v>14.4475</v>
      </c>
      <c r="F2187" s="6">
        <v>0</v>
      </c>
      <c r="G2187" s="9">
        <v>-5.2900000000000003E-2</v>
      </c>
    </row>
    <row r="2188" spans="1:7" ht="18" thickBot="1">
      <c r="A2188" s="3">
        <v>42741</v>
      </c>
      <c r="B2188" s="11">
        <v>14.9125</v>
      </c>
      <c r="C2188" s="6">
        <v>15.05</v>
      </c>
      <c r="D2188" s="6">
        <v>15.0875</v>
      </c>
      <c r="E2188" s="6">
        <v>13.922499999999999</v>
      </c>
      <c r="F2188" s="6">
        <v>0</v>
      </c>
      <c r="G2188" s="9">
        <v>-9.1000000000000004E-3</v>
      </c>
    </row>
    <row r="2189" spans="1:7" ht="18" thickBot="1">
      <c r="A2189" s="3">
        <v>42744</v>
      </c>
      <c r="B2189" s="10">
        <v>15.48</v>
      </c>
      <c r="C2189" s="6">
        <v>14.9125</v>
      </c>
      <c r="D2189" s="6">
        <v>15.635</v>
      </c>
      <c r="E2189" s="6">
        <v>13.82</v>
      </c>
      <c r="F2189" s="6">
        <v>0</v>
      </c>
      <c r="G2189" s="7">
        <v>3.8100000000000002E-2</v>
      </c>
    </row>
    <row r="2190" spans="1:7" ht="18" thickBot="1">
      <c r="A2190" s="3">
        <v>42745</v>
      </c>
      <c r="B2190" s="11">
        <v>15.195</v>
      </c>
      <c r="C2190" s="6">
        <v>15.48</v>
      </c>
      <c r="D2190" s="6">
        <v>15.48</v>
      </c>
      <c r="E2190" s="6">
        <v>14.025</v>
      </c>
      <c r="F2190" s="6">
        <v>0</v>
      </c>
      <c r="G2190" s="9">
        <v>-1.84E-2</v>
      </c>
    </row>
    <row r="2191" spans="1:7" ht="18" thickBot="1">
      <c r="A2191" s="3">
        <v>42746</v>
      </c>
      <c r="B2191" s="11">
        <v>14.807499999999999</v>
      </c>
      <c r="C2191" s="6">
        <v>15.195</v>
      </c>
      <c r="D2191" s="6">
        <v>15.195</v>
      </c>
      <c r="E2191" s="6">
        <v>13.5375</v>
      </c>
      <c r="F2191" s="6">
        <v>0</v>
      </c>
      <c r="G2191" s="9">
        <v>-2.5499999999999998E-2</v>
      </c>
    </row>
    <row r="2192" spans="1:7" ht="18" thickBot="1">
      <c r="A2192" s="3">
        <v>42747</v>
      </c>
      <c r="B2192" s="11">
        <v>14.612500000000001</v>
      </c>
      <c r="C2192" s="6">
        <v>14.807499999999999</v>
      </c>
      <c r="D2192" s="6">
        <v>14.865</v>
      </c>
      <c r="E2192" s="6">
        <v>13.4625</v>
      </c>
      <c r="F2192" s="6">
        <v>0</v>
      </c>
      <c r="G2192" s="9">
        <v>-1.32E-2</v>
      </c>
    </row>
    <row r="2193" spans="1:7" ht="18" thickBot="1">
      <c r="A2193" s="3">
        <v>42748</v>
      </c>
      <c r="B2193" s="11">
        <v>14.3825</v>
      </c>
      <c r="C2193" s="6">
        <v>14.612500000000001</v>
      </c>
      <c r="D2193" s="6">
        <v>14.6525</v>
      </c>
      <c r="E2193" s="6">
        <v>13.375</v>
      </c>
      <c r="F2193" s="6">
        <v>0</v>
      </c>
      <c r="G2193" s="9">
        <v>-1.5699999999999999E-2</v>
      </c>
    </row>
    <row r="2194" spans="1:7" ht="18" thickBot="1">
      <c r="A2194" s="3">
        <v>42751</v>
      </c>
      <c r="B2194" s="10">
        <v>15.065</v>
      </c>
      <c r="C2194" s="6">
        <v>14.3825</v>
      </c>
      <c r="D2194" s="6">
        <v>15.25</v>
      </c>
      <c r="E2194" s="6">
        <v>13.425000000000001</v>
      </c>
      <c r="F2194" s="6">
        <v>0</v>
      </c>
      <c r="G2194" s="7">
        <v>4.7500000000000001E-2</v>
      </c>
    </row>
    <row r="2195" spans="1:7" ht="18" thickBot="1">
      <c r="A2195" s="3">
        <v>42752</v>
      </c>
      <c r="B2195" s="10">
        <v>15.3925</v>
      </c>
      <c r="C2195" s="6">
        <v>15.065</v>
      </c>
      <c r="D2195" s="6">
        <v>15.62</v>
      </c>
      <c r="E2195" s="6">
        <v>13.98</v>
      </c>
      <c r="F2195" s="6">
        <v>0</v>
      </c>
      <c r="G2195" s="7">
        <v>2.1700000000000001E-2</v>
      </c>
    </row>
    <row r="2196" spans="1:7" ht="18" thickBot="1">
      <c r="A2196" s="3">
        <v>42753</v>
      </c>
      <c r="B2196" s="11">
        <v>15.182499999999999</v>
      </c>
      <c r="C2196" s="6">
        <v>15.3925</v>
      </c>
      <c r="D2196" s="6">
        <v>15.3925</v>
      </c>
      <c r="E2196" s="6">
        <v>13.612500000000001</v>
      </c>
      <c r="F2196" s="6">
        <v>0</v>
      </c>
      <c r="G2196" s="9">
        <v>-1.3599999999999999E-2</v>
      </c>
    </row>
    <row r="2197" spans="1:7" ht="18" thickBot="1">
      <c r="A2197" s="3">
        <v>42754</v>
      </c>
      <c r="B2197" s="11">
        <v>15.02</v>
      </c>
      <c r="C2197" s="6">
        <v>15.182499999999999</v>
      </c>
      <c r="D2197" s="6">
        <v>15.2775</v>
      </c>
      <c r="E2197" s="6">
        <v>14.035</v>
      </c>
      <c r="F2197" s="6">
        <v>0</v>
      </c>
      <c r="G2197" s="9">
        <v>-1.0699999999999999E-2</v>
      </c>
    </row>
    <row r="2198" spans="1:7" ht="18" thickBot="1">
      <c r="A2198" s="3">
        <v>42755</v>
      </c>
      <c r="B2198" s="10">
        <v>15.79</v>
      </c>
      <c r="C2198" s="6">
        <v>15.02</v>
      </c>
      <c r="D2198" s="6">
        <v>15.8675</v>
      </c>
      <c r="E2198" s="6">
        <v>13.852499999999999</v>
      </c>
      <c r="F2198" s="6">
        <v>0</v>
      </c>
      <c r="G2198" s="7">
        <v>5.1299999999999998E-2</v>
      </c>
    </row>
    <row r="2199" spans="1:7" ht="18" thickBot="1">
      <c r="A2199" s="3">
        <v>42758</v>
      </c>
      <c r="B2199" s="10">
        <v>15.904999999999999</v>
      </c>
      <c r="C2199" s="6">
        <v>15.79</v>
      </c>
      <c r="D2199" s="6">
        <v>16.372499999999999</v>
      </c>
      <c r="E2199" s="6">
        <v>15.5025</v>
      </c>
      <c r="F2199" s="6">
        <v>0</v>
      </c>
      <c r="G2199" s="7">
        <v>7.3000000000000001E-3</v>
      </c>
    </row>
    <row r="2200" spans="1:7" ht="18" thickBot="1">
      <c r="A2200" s="3">
        <v>42759</v>
      </c>
      <c r="B2200" s="11">
        <v>15.285</v>
      </c>
      <c r="C2200" s="6">
        <v>15.904999999999999</v>
      </c>
      <c r="D2200" s="6">
        <v>15.96</v>
      </c>
      <c r="E2200" s="6">
        <v>14.387499999999999</v>
      </c>
      <c r="F2200" s="6">
        <v>0</v>
      </c>
      <c r="G2200" s="9">
        <v>-3.9E-2</v>
      </c>
    </row>
    <row r="2201" spans="1:7" ht="18" thickBot="1">
      <c r="A2201" s="3">
        <v>42760</v>
      </c>
      <c r="B2201" s="11">
        <v>15.17</v>
      </c>
      <c r="C2201" s="6">
        <v>15.285</v>
      </c>
      <c r="D2201" s="6">
        <v>15.425000000000001</v>
      </c>
      <c r="E2201" s="6">
        <v>14.41</v>
      </c>
      <c r="F2201" s="6">
        <v>0</v>
      </c>
      <c r="G2201" s="9">
        <v>-7.4999999999999997E-3</v>
      </c>
    </row>
    <row r="2202" spans="1:7" ht="18" thickBot="1">
      <c r="A2202" s="3">
        <v>42762</v>
      </c>
      <c r="B2202" s="10">
        <v>16.004999999999999</v>
      </c>
      <c r="C2202" s="6">
        <v>15.17</v>
      </c>
      <c r="D2202" s="6">
        <v>16.125</v>
      </c>
      <c r="E2202" s="6">
        <v>14.93</v>
      </c>
      <c r="F2202" s="6">
        <v>0</v>
      </c>
      <c r="G2202" s="7">
        <v>5.5E-2</v>
      </c>
    </row>
    <row r="2203" spans="1:7" ht="18" thickBot="1">
      <c r="A2203" s="3">
        <v>42765</v>
      </c>
      <c r="B2203" s="10">
        <v>16.670000000000002</v>
      </c>
      <c r="C2203" s="6">
        <v>16.004999999999999</v>
      </c>
      <c r="D2203" s="6">
        <v>16.857500000000002</v>
      </c>
      <c r="E2203" s="6">
        <v>15.3925</v>
      </c>
      <c r="F2203" s="6">
        <v>0</v>
      </c>
      <c r="G2203" s="7">
        <v>4.1500000000000002E-2</v>
      </c>
    </row>
    <row r="2204" spans="1:7" ht="18" thickBot="1">
      <c r="A2204" s="3">
        <v>42766</v>
      </c>
      <c r="B2204" s="10">
        <v>16.824999999999999</v>
      </c>
      <c r="C2204" s="6">
        <v>16.670000000000002</v>
      </c>
      <c r="D2204" s="6">
        <v>17.09</v>
      </c>
      <c r="E2204" s="6">
        <v>15.7125</v>
      </c>
      <c r="F2204" s="6">
        <v>0</v>
      </c>
      <c r="G2204" s="7">
        <v>9.2999999999999992E-3</v>
      </c>
    </row>
    <row r="2205" spans="1:7" ht="18" thickBot="1">
      <c r="A2205" s="3">
        <v>42767</v>
      </c>
      <c r="B2205" s="11">
        <v>13.97</v>
      </c>
      <c r="C2205" s="6">
        <v>16.824999999999999</v>
      </c>
      <c r="D2205" s="6">
        <v>17.427499999999998</v>
      </c>
      <c r="E2205" s="6">
        <v>13.8025</v>
      </c>
      <c r="F2205" s="6">
        <v>0</v>
      </c>
      <c r="G2205" s="9">
        <v>-0.16969999999999999</v>
      </c>
    </row>
    <row r="2206" spans="1:7" ht="18" thickBot="1">
      <c r="A2206" s="3">
        <v>42768</v>
      </c>
      <c r="B2206" s="11">
        <v>13.52</v>
      </c>
      <c r="C2206" s="6">
        <v>13.97</v>
      </c>
      <c r="D2206" s="6">
        <v>13.97</v>
      </c>
      <c r="E2206" s="6">
        <v>12.64</v>
      </c>
      <c r="F2206" s="6">
        <v>0</v>
      </c>
      <c r="G2206" s="9">
        <v>-3.2199999999999999E-2</v>
      </c>
    </row>
    <row r="2207" spans="1:7" ht="18" thickBot="1">
      <c r="A2207" s="3">
        <v>42769</v>
      </c>
      <c r="B2207" s="11">
        <v>13.1275</v>
      </c>
      <c r="C2207" s="6">
        <v>13.52</v>
      </c>
      <c r="D2207" s="6">
        <v>13.595000000000001</v>
      </c>
      <c r="E2207" s="6">
        <v>11.782500000000001</v>
      </c>
      <c r="F2207" s="6">
        <v>0</v>
      </c>
      <c r="G2207" s="9">
        <v>-2.9000000000000001E-2</v>
      </c>
    </row>
    <row r="2208" spans="1:7" ht="18" thickBot="1">
      <c r="A2208" s="3">
        <v>42772</v>
      </c>
      <c r="B2208" s="10">
        <v>13.397500000000001</v>
      </c>
      <c r="C2208" s="6">
        <v>13.1275</v>
      </c>
      <c r="D2208" s="6">
        <v>13.612500000000001</v>
      </c>
      <c r="E2208" s="6">
        <v>11.06</v>
      </c>
      <c r="F2208" s="6">
        <v>0</v>
      </c>
      <c r="G2208" s="7">
        <v>2.06E-2</v>
      </c>
    </row>
    <row r="2209" spans="1:7" ht="18" thickBot="1">
      <c r="A2209" s="3">
        <v>42773</v>
      </c>
      <c r="B2209" s="10">
        <v>13.5075</v>
      </c>
      <c r="C2209" s="6">
        <v>13.397500000000001</v>
      </c>
      <c r="D2209" s="6">
        <v>13.7225</v>
      </c>
      <c r="E2209" s="6">
        <v>12.24</v>
      </c>
      <c r="F2209" s="6">
        <v>0</v>
      </c>
      <c r="G2209" s="7">
        <v>8.2000000000000007E-3</v>
      </c>
    </row>
    <row r="2210" spans="1:7" ht="18" thickBot="1">
      <c r="A2210" s="3">
        <v>42774</v>
      </c>
      <c r="B2210" s="11">
        <v>13.35</v>
      </c>
      <c r="C2210" s="6">
        <v>13.5075</v>
      </c>
      <c r="D2210" s="6">
        <v>13.7575</v>
      </c>
      <c r="E2210" s="6">
        <v>11.435</v>
      </c>
      <c r="F2210" s="6">
        <v>0</v>
      </c>
      <c r="G2210" s="9">
        <v>-1.17E-2</v>
      </c>
    </row>
    <row r="2211" spans="1:7" ht="18" thickBot="1">
      <c r="A2211" s="3">
        <v>42775</v>
      </c>
      <c r="B2211" s="11">
        <v>13.234999999999999</v>
      </c>
      <c r="C2211" s="6">
        <v>13.35</v>
      </c>
      <c r="D2211" s="6">
        <v>13.78</v>
      </c>
      <c r="E2211" s="6">
        <v>11.395</v>
      </c>
      <c r="F2211" s="6">
        <v>0</v>
      </c>
      <c r="G2211" s="9">
        <v>-8.6E-3</v>
      </c>
    </row>
    <row r="2212" spans="1:7" ht="18" thickBot="1">
      <c r="A2212" s="3">
        <v>42776</v>
      </c>
      <c r="B2212" s="11">
        <v>13.1775</v>
      </c>
      <c r="C2212" s="6">
        <v>13.234999999999999</v>
      </c>
      <c r="D2212" s="6">
        <v>13.3325</v>
      </c>
      <c r="E2212" s="6">
        <v>11.37</v>
      </c>
      <c r="F2212" s="6">
        <v>0</v>
      </c>
      <c r="G2212" s="9">
        <v>-4.3E-3</v>
      </c>
    </row>
    <row r="2213" spans="1:7" ht="18" thickBot="1">
      <c r="A2213" s="3">
        <v>42779</v>
      </c>
      <c r="B2213" s="10">
        <v>13.692500000000001</v>
      </c>
      <c r="C2213" s="6">
        <v>13.1775</v>
      </c>
      <c r="D2213" s="6">
        <v>13.76</v>
      </c>
      <c r="E2213" s="6">
        <v>11.57</v>
      </c>
      <c r="F2213" s="6">
        <v>0</v>
      </c>
      <c r="G2213" s="7">
        <v>3.9100000000000003E-2</v>
      </c>
    </row>
    <row r="2214" spans="1:7" ht="18" thickBot="1">
      <c r="A2214" s="3">
        <v>42780</v>
      </c>
      <c r="B2214" s="10">
        <v>13.8025</v>
      </c>
      <c r="C2214" s="6">
        <v>13.692500000000001</v>
      </c>
      <c r="D2214" s="6">
        <v>14.01</v>
      </c>
      <c r="E2214" s="6">
        <v>12.0975</v>
      </c>
      <c r="F2214" s="6">
        <v>0</v>
      </c>
      <c r="G2214" s="7">
        <v>8.0000000000000002E-3</v>
      </c>
    </row>
    <row r="2215" spans="1:7" ht="18" thickBot="1">
      <c r="A2215" s="3">
        <v>42781</v>
      </c>
      <c r="B2215" s="10">
        <v>14.2125</v>
      </c>
      <c r="C2215" s="6">
        <v>13.8025</v>
      </c>
      <c r="D2215" s="6">
        <v>14.46</v>
      </c>
      <c r="E2215" s="6">
        <v>11.727499999999999</v>
      </c>
      <c r="F2215" s="6">
        <v>0</v>
      </c>
      <c r="G2215" s="7">
        <v>2.9700000000000001E-2</v>
      </c>
    </row>
    <row r="2216" spans="1:7" ht="18" thickBot="1">
      <c r="A2216" s="3">
        <v>42782</v>
      </c>
      <c r="B2216" s="11">
        <v>13.73</v>
      </c>
      <c r="C2216" s="6">
        <v>14.2125</v>
      </c>
      <c r="D2216" s="6">
        <v>14.2125</v>
      </c>
      <c r="E2216" s="6">
        <v>11.4375</v>
      </c>
      <c r="F2216" s="6">
        <v>0</v>
      </c>
      <c r="G2216" s="9">
        <v>-3.39E-2</v>
      </c>
    </row>
    <row r="2217" spans="1:7" ht="18" thickBot="1">
      <c r="A2217" s="3">
        <v>42783</v>
      </c>
      <c r="B2217" s="11">
        <v>13.432499999999999</v>
      </c>
      <c r="C2217" s="6">
        <v>13.73</v>
      </c>
      <c r="D2217" s="6">
        <v>13.772500000000001</v>
      </c>
      <c r="E2217" s="6">
        <v>12.467499999999999</v>
      </c>
      <c r="F2217" s="6">
        <v>0</v>
      </c>
      <c r="G2217" s="9">
        <v>-2.1700000000000001E-2</v>
      </c>
    </row>
    <row r="2218" spans="1:7" ht="18" thickBot="1">
      <c r="A2218" s="3">
        <v>42786</v>
      </c>
      <c r="B2218" s="10">
        <v>13.61</v>
      </c>
      <c r="C2218" s="6">
        <v>13.432499999999999</v>
      </c>
      <c r="D2218" s="6">
        <v>13.8475</v>
      </c>
      <c r="E2218" s="6">
        <v>12.4125</v>
      </c>
      <c r="F2218" s="6">
        <v>0</v>
      </c>
      <c r="G2218" s="7">
        <v>1.32E-2</v>
      </c>
    </row>
    <row r="2219" spans="1:7" ht="18" thickBot="1">
      <c r="A2219" s="3">
        <v>42787</v>
      </c>
      <c r="B2219" s="11">
        <v>13.525</v>
      </c>
      <c r="C2219" s="6">
        <v>13.61</v>
      </c>
      <c r="D2219" s="6">
        <v>14.282500000000001</v>
      </c>
      <c r="E2219" s="6">
        <v>11.8925</v>
      </c>
      <c r="F2219" s="6">
        <v>0</v>
      </c>
      <c r="G2219" s="9">
        <v>-6.1999999999999998E-3</v>
      </c>
    </row>
    <row r="2220" spans="1:7" ht="18" thickBot="1">
      <c r="A2220" s="3">
        <v>42788</v>
      </c>
      <c r="B2220" s="10">
        <v>13.7</v>
      </c>
      <c r="C2220" s="6">
        <v>13.525</v>
      </c>
      <c r="D2220" s="6">
        <v>14.0425</v>
      </c>
      <c r="E2220" s="6">
        <v>12.7225</v>
      </c>
      <c r="F2220" s="6">
        <v>0</v>
      </c>
      <c r="G2220" s="7">
        <v>1.29E-2</v>
      </c>
    </row>
    <row r="2221" spans="1:7" ht="18" thickBot="1">
      <c r="A2221" s="3">
        <v>42789</v>
      </c>
      <c r="B2221" s="11">
        <v>13.4</v>
      </c>
      <c r="C2221" s="6">
        <v>13.7</v>
      </c>
      <c r="D2221" s="6">
        <v>13.96</v>
      </c>
      <c r="E2221" s="6">
        <v>12.914999999999999</v>
      </c>
      <c r="F2221" s="6">
        <v>0</v>
      </c>
      <c r="G2221" s="9">
        <v>-2.1899999999999999E-2</v>
      </c>
    </row>
    <row r="2222" spans="1:7" ht="18" thickBot="1">
      <c r="A2222" s="3">
        <v>42793</v>
      </c>
      <c r="B2222" s="10">
        <v>13.675000000000001</v>
      </c>
      <c r="C2222" s="6">
        <v>13.4</v>
      </c>
      <c r="D2222" s="6">
        <v>14.272500000000001</v>
      </c>
      <c r="E2222" s="6">
        <v>13.4</v>
      </c>
      <c r="F2222" s="6">
        <v>0</v>
      </c>
      <c r="G2222" s="7">
        <v>2.0500000000000001E-2</v>
      </c>
    </row>
    <row r="2223" spans="1:7" ht="18" thickBot="1">
      <c r="A2223" s="3">
        <v>42794</v>
      </c>
      <c r="B2223" s="10">
        <v>13.7925</v>
      </c>
      <c r="C2223" s="6">
        <v>13.675000000000001</v>
      </c>
      <c r="D2223" s="6">
        <v>14.025</v>
      </c>
      <c r="E2223" s="6">
        <v>13.1675</v>
      </c>
      <c r="F2223" s="6">
        <v>0</v>
      </c>
      <c r="G2223" s="7">
        <v>8.6E-3</v>
      </c>
    </row>
    <row r="2224" spans="1:7" ht="18" thickBot="1">
      <c r="A2224" s="3">
        <v>42795</v>
      </c>
      <c r="B2224" s="11">
        <v>13.574999999999999</v>
      </c>
      <c r="C2224" s="6">
        <v>13.7925</v>
      </c>
      <c r="D2224" s="6">
        <v>13.797499999999999</v>
      </c>
      <c r="E2224" s="6">
        <v>13.2075</v>
      </c>
      <c r="F2224" s="6">
        <v>0</v>
      </c>
      <c r="G2224" s="9">
        <v>-1.5800000000000002E-2</v>
      </c>
    </row>
    <row r="2225" spans="1:7" ht="18" thickBot="1">
      <c r="A2225" s="3">
        <v>42796</v>
      </c>
      <c r="B2225" s="11">
        <v>13.362500000000001</v>
      </c>
      <c r="C2225" s="6">
        <v>13.574999999999999</v>
      </c>
      <c r="D2225" s="6">
        <v>13.615</v>
      </c>
      <c r="E2225" s="6">
        <v>13.03</v>
      </c>
      <c r="F2225" s="6">
        <v>0</v>
      </c>
      <c r="G2225" s="9">
        <v>-1.5699999999999999E-2</v>
      </c>
    </row>
    <row r="2226" spans="1:7" ht="18" thickBot="1">
      <c r="A2226" s="3">
        <v>42797</v>
      </c>
      <c r="B2226" s="11">
        <v>13.352499999999999</v>
      </c>
      <c r="C2226" s="6">
        <v>13.362500000000001</v>
      </c>
      <c r="D2226" s="6">
        <v>13.602499999999999</v>
      </c>
      <c r="E2226" s="6">
        <v>12.567500000000001</v>
      </c>
      <c r="F2226" s="6">
        <v>0</v>
      </c>
      <c r="G2226" s="9">
        <v>-6.9999999999999999E-4</v>
      </c>
    </row>
    <row r="2227" spans="1:7" ht="18" thickBot="1">
      <c r="A2227" s="3">
        <v>42800</v>
      </c>
      <c r="B2227" s="10">
        <v>13.64</v>
      </c>
      <c r="C2227" s="6">
        <v>13.352499999999999</v>
      </c>
      <c r="D2227" s="6">
        <v>13.725</v>
      </c>
      <c r="E2227" s="6">
        <v>12.81</v>
      </c>
      <c r="F2227" s="6">
        <v>0</v>
      </c>
      <c r="G2227" s="7">
        <v>2.1499999999999998E-2</v>
      </c>
    </row>
    <row r="2228" spans="1:7" ht="18" thickBot="1">
      <c r="A2228" s="3">
        <v>42801</v>
      </c>
      <c r="B2228" s="10">
        <v>13.875</v>
      </c>
      <c r="C2228" s="6">
        <v>13.64</v>
      </c>
      <c r="D2228" s="6">
        <v>14.0075</v>
      </c>
      <c r="E2228" s="6">
        <v>13.09</v>
      </c>
      <c r="F2228" s="6">
        <v>0</v>
      </c>
      <c r="G2228" s="7">
        <v>1.72E-2</v>
      </c>
    </row>
    <row r="2229" spans="1:7" ht="18" thickBot="1">
      <c r="A2229" s="3">
        <v>42802</v>
      </c>
      <c r="B2229" s="10">
        <v>14.074999999999999</v>
      </c>
      <c r="C2229" s="6">
        <v>13.875</v>
      </c>
      <c r="D2229" s="6">
        <v>14.2875</v>
      </c>
      <c r="E2229" s="6">
        <v>12.6875</v>
      </c>
      <c r="F2229" s="6">
        <v>0</v>
      </c>
      <c r="G2229" s="7">
        <v>1.44E-2</v>
      </c>
    </row>
    <row r="2230" spans="1:7" ht="18" thickBot="1">
      <c r="A2230" s="3">
        <v>42803</v>
      </c>
      <c r="B2230" s="10">
        <v>14.39</v>
      </c>
      <c r="C2230" s="6">
        <v>14.074999999999999</v>
      </c>
      <c r="D2230" s="6">
        <v>14.782500000000001</v>
      </c>
      <c r="E2230" s="6">
        <v>12.602499999999999</v>
      </c>
      <c r="F2230" s="6">
        <v>0</v>
      </c>
      <c r="G2230" s="7">
        <v>2.24E-2</v>
      </c>
    </row>
    <row r="2231" spans="1:7" ht="18" thickBot="1">
      <c r="A2231" s="3">
        <v>42804</v>
      </c>
      <c r="B2231" s="11">
        <v>13.9575</v>
      </c>
      <c r="C2231" s="6">
        <v>14.39</v>
      </c>
      <c r="D2231" s="6">
        <v>14.39</v>
      </c>
      <c r="E2231" s="6">
        <v>13.574999999999999</v>
      </c>
      <c r="F2231" s="6">
        <v>0</v>
      </c>
      <c r="G2231" s="9">
        <v>-3.0099999999999998E-2</v>
      </c>
    </row>
    <row r="2232" spans="1:7" ht="18" thickBot="1">
      <c r="A2232" s="3">
        <v>42808</v>
      </c>
      <c r="B2232" s="11">
        <v>12.4</v>
      </c>
      <c r="C2232" s="6">
        <v>13.9575</v>
      </c>
      <c r="D2232" s="6">
        <v>13.9575</v>
      </c>
      <c r="E2232" s="6">
        <v>11.085000000000001</v>
      </c>
      <c r="F2232" s="6">
        <v>0</v>
      </c>
      <c r="G2232" s="9">
        <v>-0.1116</v>
      </c>
    </row>
    <row r="2233" spans="1:7" ht="18" thickBot="1">
      <c r="A2233" s="3">
        <v>42809</v>
      </c>
      <c r="B2233" s="10">
        <v>12.422499999999999</v>
      </c>
      <c r="C2233" s="6">
        <v>12.4</v>
      </c>
      <c r="D2233" s="6">
        <v>12.532500000000001</v>
      </c>
      <c r="E2233" s="6">
        <v>11.202500000000001</v>
      </c>
      <c r="F2233" s="6">
        <v>0</v>
      </c>
      <c r="G2233" s="7">
        <v>1.8E-3</v>
      </c>
    </row>
    <row r="2234" spans="1:7" ht="18" thickBot="1">
      <c r="A2234" s="3">
        <v>42810</v>
      </c>
      <c r="B2234" s="11">
        <v>11.91</v>
      </c>
      <c r="C2234" s="6">
        <v>12.422499999999999</v>
      </c>
      <c r="D2234" s="6">
        <v>12.422499999999999</v>
      </c>
      <c r="E2234" s="6">
        <v>11.342499999999999</v>
      </c>
      <c r="F2234" s="6">
        <v>0</v>
      </c>
      <c r="G2234" s="9">
        <v>-4.1300000000000003E-2</v>
      </c>
    </row>
    <row r="2235" spans="1:7" ht="18" thickBot="1">
      <c r="A2235" s="3">
        <v>42811</v>
      </c>
      <c r="B2235" s="11">
        <v>11.852499999999999</v>
      </c>
      <c r="C2235" s="6">
        <v>11.91</v>
      </c>
      <c r="D2235" s="6">
        <v>12.112500000000001</v>
      </c>
      <c r="E2235" s="6">
        <v>10.387499999999999</v>
      </c>
      <c r="F2235" s="6">
        <v>0</v>
      </c>
      <c r="G2235" s="9">
        <v>-4.7999999999999996E-3</v>
      </c>
    </row>
    <row r="2236" spans="1:7" ht="18" thickBot="1">
      <c r="A2236" s="3">
        <v>42814</v>
      </c>
      <c r="B2236" s="10">
        <v>12.0175</v>
      </c>
      <c r="C2236" s="6">
        <v>11.852499999999999</v>
      </c>
      <c r="D2236" s="6">
        <v>12.31</v>
      </c>
      <c r="E2236" s="6">
        <v>11.44</v>
      </c>
      <c r="F2236" s="6">
        <v>0</v>
      </c>
      <c r="G2236" s="7">
        <v>1.3899999999999999E-2</v>
      </c>
    </row>
    <row r="2237" spans="1:7" ht="18" thickBot="1">
      <c r="A2237" s="3">
        <v>42815</v>
      </c>
      <c r="B2237" s="11">
        <v>11.942500000000001</v>
      </c>
      <c r="C2237" s="6">
        <v>12.0175</v>
      </c>
      <c r="D2237" s="6">
        <v>12.154999999999999</v>
      </c>
      <c r="E2237" s="6">
        <v>11.032500000000001</v>
      </c>
      <c r="F2237" s="6">
        <v>0</v>
      </c>
      <c r="G2237" s="9">
        <v>-6.1999999999999998E-3</v>
      </c>
    </row>
    <row r="2238" spans="1:7" ht="18" thickBot="1">
      <c r="A2238" s="3">
        <v>42816</v>
      </c>
      <c r="B2238" s="10">
        <v>12.27</v>
      </c>
      <c r="C2238" s="6">
        <v>11.942500000000001</v>
      </c>
      <c r="D2238" s="6">
        <v>12.3575</v>
      </c>
      <c r="E2238" s="6">
        <v>11.5825</v>
      </c>
      <c r="F2238" s="6">
        <v>0</v>
      </c>
      <c r="G2238" s="7">
        <v>2.7400000000000001E-2</v>
      </c>
    </row>
    <row r="2239" spans="1:7" ht="18" thickBot="1">
      <c r="A2239" s="3">
        <v>42817</v>
      </c>
      <c r="B2239" s="11">
        <v>11.835000000000001</v>
      </c>
      <c r="C2239" s="6">
        <v>12.27</v>
      </c>
      <c r="D2239" s="6">
        <v>12.27</v>
      </c>
      <c r="E2239" s="6">
        <v>11.237500000000001</v>
      </c>
      <c r="F2239" s="6">
        <v>0</v>
      </c>
      <c r="G2239" s="9">
        <v>-3.5499999999999997E-2</v>
      </c>
    </row>
    <row r="2240" spans="1:7" ht="18" thickBot="1">
      <c r="A2240" s="3">
        <v>42818</v>
      </c>
      <c r="B2240" s="10">
        <v>11.977499999999999</v>
      </c>
      <c r="C2240" s="6">
        <v>11.835000000000001</v>
      </c>
      <c r="D2240" s="6">
        <v>12.102499999999999</v>
      </c>
      <c r="E2240" s="6">
        <v>10.705</v>
      </c>
      <c r="F2240" s="6">
        <v>0</v>
      </c>
      <c r="G2240" s="7">
        <v>1.2E-2</v>
      </c>
    </row>
    <row r="2241" spans="1:7" ht="18" thickBot="1">
      <c r="A2241" s="3">
        <v>42821</v>
      </c>
      <c r="B2241" s="10">
        <v>12.435</v>
      </c>
      <c r="C2241" s="6">
        <v>11.977499999999999</v>
      </c>
      <c r="D2241" s="6">
        <v>12.57</v>
      </c>
      <c r="E2241" s="6">
        <v>11.3375</v>
      </c>
      <c r="F2241" s="6">
        <v>0</v>
      </c>
      <c r="G2241" s="7">
        <v>3.8199999999999998E-2</v>
      </c>
    </row>
    <row r="2242" spans="1:7" ht="18" thickBot="1">
      <c r="A2242" s="3">
        <v>42822</v>
      </c>
      <c r="B2242" s="11">
        <v>12.1175</v>
      </c>
      <c r="C2242" s="6">
        <v>12.435</v>
      </c>
      <c r="D2242" s="6">
        <v>12.435</v>
      </c>
      <c r="E2242" s="6">
        <v>11.46</v>
      </c>
      <c r="F2242" s="6">
        <v>0</v>
      </c>
      <c r="G2242" s="9">
        <v>-2.5499999999999998E-2</v>
      </c>
    </row>
    <row r="2243" spans="1:7" ht="18" thickBot="1">
      <c r="A2243" s="3">
        <v>42823</v>
      </c>
      <c r="B2243" s="11">
        <v>12.0875</v>
      </c>
      <c r="C2243" s="6">
        <v>12.1175</v>
      </c>
      <c r="D2243" s="6">
        <v>12.24</v>
      </c>
      <c r="E2243" s="6">
        <v>11.45</v>
      </c>
      <c r="F2243" s="6">
        <v>0</v>
      </c>
      <c r="G2243" s="9">
        <v>-2.5000000000000001E-3</v>
      </c>
    </row>
    <row r="2244" spans="1:7" ht="18" thickBot="1">
      <c r="A2244" s="3">
        <v>42824</v>
      </c>
      <c r="B2244" s="10">
        <v>12.15</v>
      </c>
      <c r="C2244" s="6">
        <v>12.0875</v>
      </c>
      <c r="D2244" s="6">
        <v>12.45</v>
      </c>
      <c r="E2244" s="6">
        <v>11.75</v>
      </c>
      <c r="F2244" s="6">
        <v>0</v>
      </c>
      <c r="G2244" s="7">
        <v>5.1999999999999998E-3</v>
      </c>
    </row>
    <row r="2245" spans="1:7" ht="18" thickBot="1">
      <c r="A2245" s="3">
        <v>42825</v>
      </c>
      <c r="B2245" s="10">
        <v>12.42</v>
      </c>
      <c r="C2245" s="6">
        <v>12.15</v>
      </c>
      <c r="D2245" s="6">
        <v>12.512499999999999</v>
      </c>
      <c r="E2245" s="6">
        <v>11.487500000000001</v>
      </c>
      <c r="F2245" s="6">
        <v>0</v>
      </c>
      <c r="G2245" s="7">
        <v>2.2200000000000001E-2</v>
      </c>
    </row>
    <row r="2246" spans="1:7" ht="18" thickBot="1">
      <c r="A2246" s="3">
        <v>42828</v>
      </c>
      <c r="B2246" s="11">
        <v>11.4925</v>
      </c>
      <c r="C2246" s="6">
        <v>12.42</v>
      </c>
      <c r="D2246" s="6">
        <v>12.7575</v>
      </c>
      <c r="E2246" s="6">
        <v>11.41</v>
      </c>
      <c r="F2246" s="6">
        <v>0</v>
      </c>
      <c r="G2246" s="9">
        <v>-7.4700000000000003E-2</v>
      </c>
    </row>
    <row r="2247" spans="1:7" ht="18" thickBot="1">
      <c r="A2247" s="3">
        <v>42830</v>
      </c>
      <c r="B2247" s="10">
        <v>11.55</v>
      </c>
      <c r="C2247" s="6">
        <v>11.4925</v>
      </c>
      <c r="D2247" s="6">
        <v>11.887499999999999</v>
      </c>
      <c r="E2247" s="6">
        <v>10.89</v>
      </c>
      <c r="F2247" s="6">
        <v>0</v>
      </c>
      <c r="G2247" s="7">
        <v>5.0000000000000001E-3</v>
      </c>
    </row>
    <row r="2248" spans="1:7" ht="18" thickBot="1">
      <c r="A2248" s="3">
        <v>42831</v>
      </c>
      <c r="B2248" s="11">
        <v>11.29</v>
      </c>
      <c r="C2248" s="6">
        <v>11.55</v>
      </c>
      <c r="D2248" s="6">
        <v>11.7675</v>
      </c>
      <c r="E2248" s="6">
        <v>11.032500000000001</v>
      </c>
      <c r="F2248" s="6">
        <v>0</v>
      </c>
      <c r="G2248" s="9">
        <v>-2.2499999999999999E-2</v>
      </c>
    </row>
    <row r="2249" spans="1:7" ht="18" thickBot="1">
      <c r="A2249" s="3">
        <v>42832</v>
      </c>
      <c r="B2249" s="10">
        <v>11.692500000000001</v>
      </c>
      <c r="C2249" s="6">
        <v>11.29</v>
      </c>
      <c r="D2249" s="6">
        <v>11.8125</v>
      </c>
      <c r="E2249" s="6">
        <v>10.305</v>
      </c>
      <c r="F2249" s="6">
        <v>0</v>
      </c>
      <c r="G2249" s="7">
        <v>3.5700000000000003E-2</v>
      </c>
    </row>
    <row r="2250" spans="1:7" ht="18" thickBot="1">
      <c r="A2250" s="3">
        <v>42835</v>
      </c>
      <c r="B2250" s="11">
        <v>11.62</v>
      </c>
      <c r="C2250" s="6">
        <v>11.692500000000001</v>
      </c>
      <c r="D2250" s="6">
        <v>11.922499999999999</v>
      </c>
      <c r="E2250" s="6">
        <v>11.2425</v>
      </c>
      <c r="F2250" s="6">
        <v>0</v>
      </c>
      <c r="G2250" s="9">
        <v>-6.1999999999999998E-3</v>
      </c>
    </row>
    <row r="2251" spans="1:7" ht="18" thickBot="1">
      <c r="A2251" s="3">
        <v>42836</v>
      </c>
      <c r="B2251" s="11">
        <v>11.395</v>
      </c>
      <c r="C2251" s="6">
        <v>11.62</v>
      </c>
      <c r="D2251" s="6">
        <v>11.8325</v>
      </c>
      <c r="E2251" s="6">
        <v>10.237500000000001</v>
      </c>
      <c r="F2251" s="6">
        <v>0</v>
      </c>
      <c r="G2251" s="9">
        <v>-1.9400000000000001E-2</v>
      </c>
    </row>
    <row r="2252" spans="1:7" ht="18" thickBot="1">
      <c r="A2252" s="3">
        <v>42837</v>
      </c>
      <c r="B2252" s="10">
        <v>11.6275</v>
      </c>
      <c r="C2252" s="6">
        <v>11.395</v>
      </c>
      <c r="D2252" s="6">
        <v>12.065</v>
      </c>
      <c r="E2252" s="6">
        <v>10.79</v>
      </c>
      <c r="F2252" s="6">
        <v>0</v>
      </c>
      <c r="G2252" s="7">
        <v>2.0400000000000001E-2</v>
      </c>
    </row>
    <row r="2253" spans="1:7" ht="18" thickBot="1">
      <c r="A2253" s="3">
        <v>42838</v>
      </c>
      <c r="B2253" s="11">
        <v>11.577500000000001</v>
      </c>
      <c r="C2253" s="6">
        <v>11.6275</v>
      </c>
      <c r="D2253" s="6">
        <v>11.782500000000001</v>
      </c>
      <c r="E2253" s="6">
        <v>10.585000000000001</v>
      </c>
      <c r="F2253" s="6">
        <v>0</v>
      </c>
      <c r="G2253" s="9">
        <v>-4.3E-3</v>
      </c>
    </row>
    <row r="2254" spans="1:7" ht="18" thickBot="1">
      <c r="A2254" s="3">
        <v>42842</v>
      </c>
      <c r="B2254" s="10">
        <v>11.8925</v>
      </c>
      <c r="C2254" s="6">
        <v>11.577500000000001</v>
      </c>
      <c r="D2254" s="6">
        <v>12.2125</v>
      </c>
      <c r="E2254" s="6">
        <v>10.692500000000001</v>
      </c>
      <c r="F2254" s="6">
        <v>0</v>
      </c>
      <c r="G2254" s="7">
        <v>2.7199999999999998E-2</v>
      </c>
    </row>
    <row r="2255" spans="1:7" ht="18" thickBot="1">
      <c r="A2255" s="3">
        <v>42843</v>
      </c>
      <c r="B2255" s="10">
        <v>12.375</v>
      </c>
      <c r="C2255" s="6">
        <v>11.8925</v>
      </c>
      <c r="D2255" s="6">
        <v>12.592499999999999</v>
      </c>
      <c r="E2255" s="6">
        <v>10.76</v>
      </c>
      <c r="F2255" s="6">
        <v>0</v>
      </c>
      <c r="G2255" s="7">
        <v>4.0599999999999997E-2</v>
      </c>
    </row>
    <row r="2256" spans="1:7" ht="18" thickBot="1">
      <c r="A2256" s="3">
        <v>42844</v>
      </c>
      <c r="B2256" s="11">
        <v>12.215</v>
      </c>
      <c r="C2256" s="6">
        <v>12.375</v>
      </c>
      <c r="D2256" s="6">
        <v>12.515000000000001</v>
      </c>
      <c r="E2256" s="6">
        <v>10.744999999999999</v>
      </c>
      <c r="F2256" s="6">
        <v>0</v>
      </c>
      <c r="G2256" s="9">
        <v>-1.29E-2</v>
      </c>
    </row>
    <row r="2257" spans="1:7" ht="18" thickBot="1">
      <c r="A2257" s="3">
        <v>42845</v>
      </c>
      <c r="B2257" s="11">
        <v>11.56</v>
      </c>
      <c r="C2257" s="6">
        <v>12.215</v>
      </c>
      <c r="D2257" s="6">
        <v>12.215</v>
      </c>
      <c r="E2257" s="6">
        <v>10.855</v>
      </c>
      <c r="F2257" s="6">
        <v>0</v>
      </c>
      <c r="G2257" s="9">
        <v>-5.3600000000000002E-2</v>
      </c>
    </row>
    <row r="2258" spans="1:7" ht="18" thickBot="1">
      <c r="A2258" s="3">
        <v>42846</v>
      </c>
      <c r="B2258" s="11">
        <v>11.422499999999999</v>
      </c>
      <c r="C2258" s="6">
        <v>11.56</v>
      </c>
      <c r="D2258" s="6">
        <v>11.734999999999999</v>
      </c>
      <c r="E2258" s="6">
        <v>10.555</v>
      </c>
      <c r="F2258" s="6">
        <v>0</v>
      </c>
      <c r="G2258" s="9">
        <v>-1.1900000000000001E-2</v>
      </c>
    </row>
    <row r="2259" spans="1:7" ht="18" thickBot="1">
      <c r="A2259" s="3">
        <v>42849</v>
      </c>
      <c r="B2259" s="10">
        <v>11.625</v>
      </c>
      <c r="C2259" s="6">
        <v>11.422499999999999</v>
      </c>
      <c r="D2259" s="6">
        <v>11.855</v>
      </c>
      <c r="E2259" s="6">
        <v>10.967499999999999</v>
      </c>
      <c r="F2259" s="6">
        <v>0</v>
      </c>
      <c r="G2259" s="7">
        <v>1.77E-2</v>
      </c>
    </row>
    <row r="2260" spans="1:7" ht="18" thickBot="1">
      <c r="A2260" s="3">
        <v>42850</v>
      </c>
      <c r="B2260" s="11">
        <v>11.154999999999999</v>
      </c>
      <c r="C2260" s="6">
        <v>11.625</v>
      </c>
      <c r="D2260" s="6">
        <v>11.625</v>
      </c>
      <c r="E2260" s="6">
        <v>10.9725</v>
      </c>
      <c r="F2260" s="6">
        <v>0</v>
      </c>
      <c r="G2260" s="9">
        <v>-4.0399999999999998E-2</v>
      </c>
    </row>
    <row r="2261" spans="1:7" ht="18" thickBot="1">
      <c r="A2261" s="3">
        <v>42851</v>
      </c>
      <c r="B2261" s="10">
        <v>11.74</v>
      </c>
      <c r="C2261" s="6">
        <v>11.154999999999999</v>
      </c>
      <c r="D2261" s="6">
        <v>11.865</v>
      </c>
      <c r="E2261" s="6">
        <v>9.9175000000000004</v>
      </c>
      <c r="F2261" s="6">
        <v>0</v>
      </c>
      <c r="G2261" s="7">
        <v>5.2400000000000002E-2</v>
      </c>
    </row>
    <row r="2262" spans="1:7" ht="18" thickBot="1">
      <c r="A2262" s="3">
        <v>42852</v>
      </c>
      <c r="B2262" s="11">
        <v>11.07</v>
      </c>
      <c r="C2262" s="6">
        <v>11.74</v>
      </c>
      <c r="D2262" s="6">
        <v>11.74</v>
      </c>
      <c r="E2262" s="6">
        <v>10.36</v>
      </c>
      <c r="F2262" s="6">
        <v>0</v>
      </c>
      <c r="G2262" s="9">
        <v>-5.7099999999999998E-2</v>
      </c>
    </row>
    <row r="2263" spans="1:7" ht="18" thickBot="1">
      <c r="A2263" s="3">
        <v>42853</v>
      </c>
      <c r="B2263" s="11">
        <v>10.86</v>
      </c>
      <c r="C2263" s="6">
        <v>11.07</v>
      </c>
      <c r="D2263" s="6">
        <v>11.07</v>
      </c>
      <c r="E2263" s="6">
        <v>10.532500000000001</v>
      </c>
      <c r="F2263" s="6">
        <v>0</v>
      </c>
      <c r="G2263" s="9">
        <v>-1.9E-2</v>
      </c>
    </row>
    <row r="2264" spans="1:7" ht="18" thickBot="1">
      <c r="A2264" s="3">
        <v>42857</v>
      </c>
      <c r="B2264" s="10">
        <v>11.4475</v>
      </c>
      <c r="C2264" s="6">
        <v>10.86</v>
      </c>
      <c r="D2264" s="6">
        <v>11.807499999999999</v>
      </c>
      <c r="E2264" s="6">
        <v>10.352499999999999</v>
      </c>
      <c r="F2264" s="6">
        <v>0</v>
      </c>
      <c r="G2264" s="7">
        <v>5.4100000000000002E-2</v>
      </c>
    </row>
    <row r="2265" spans="1:7" ht="18" thickBot="1">
      <c r="A2265" s="3">
        <v>42858</v>
      </c>
      <c r="B2265" s="10">
        <v>11.5275</v>
      </c>
      <c r="C2265" s="6">
        <v>11.4475</v>
      </c>
      <c r="D2265" s="6">
        <v>11.66</v>
      </c>
      <c r="E2265" s="6">
        <v>9.9450000000000003</v>
      </c>
      <c r="F2265" s="6">
        <v>0</v>
      </c>
      <c r="G2265" s="7">
        <v>7.0000000000000001E-3</v>
      </c>
    </row>
    <row r="2266" spans="1:7" ht="18" thickBot="1">
      <c r="A2266" s="3">
        <v>42859</v>
      </c>
      <c r="B2266" s="11">
        <v>11.3325</v>
      </c>
      <c r="C2266" s="6">
        <v>11.5275</v>
      </c>
      <c r="D2266" s="6">
        <v>11.782500000000001</v>
      </c>
      <c r="E2266" s="6">
        <v>10.605</v>
      </c>
      <c r="F2266" s="6">
        <v>0</v>
      </c>
      <c r="G2266" s="9">
        <v>-1.6899999999999998E-2</v>
      </c>
    </row>
    <row r="2267" spans="1:7" ht="18" thickBot="1">
      <c r="A2267" s="3">
        <v>42860</v>
      </c>
      <c r="B2267" s="10">
        <v>11.987500000000001</v>
      </c>
      <c r="C2267" s="6">
        <v>11.3325</v>
      </c>
      <c r="D2267" s="6">
        <v>12.16</v>
      </c>
      <c r="E2267" s="6">
        <v>10.452500000000001</v>
      </c>
      <c r="F2267" s="6">
        <v>0</v>
      </c>
      <c r="G2267" s="7">
        <v>5.7799999999999997E-2</v>
      </c>
    </row>
    <row r="2268" spans="1:7" ht="18" thickBot="1">
      <c r="A2268" s="3">
        <v>42863</v>
      </c>
      <c r="B2268" s="11">
        <v>11.664999999999999</v>
      </c>
      <c r="C2268" s="6">
        <v>11.987500000000001</v>
      </c>
      <c r="D2268" s="6">
        <v>11.987500000000001</v>
      </c>
      <c r="E2268" s="6">
        <v>10.612500000000001</v>
      </c>
      <c r="F2268" s="6">
        <v>0</v>
      </c>
      <c r="G2268" s="9">
        <v>-2.69E-2</v>
      </c>
    </row>
    <row r="2269" spans="1:7" ht="18" thickBot="1">
      <c r="A2269" s="3">
        <v>42864</v>
      </c>
      <c r="B2269" s="11">
        <v>11.112500000000001</v>
      </c>
      <c r="C2269" s="6">
        <v>11.664999999999999</v>
      </c>
      <c r="D2269" s="6">
        <v>11.664999999999999</v>
      </c>
      <c r="E2269" s="6">
        <v>10.5425</v>
      </c>
      <c r="F2269" s="6">
        <v>0</v>
      </c>
      <c r="G2269" s="9">
        <v>-4.7399999999999998E-2</v>
      </c>
    </row>
    <row r="2270" spans="1:7" ht="18" thickBot="1">
      <c r="A2270" s="3">
        <v>42865</v>
      </c>
      <c r="B2270" s="11">
        <v>10.9475</v>
      </c>
      <c r="C2270" s="6">
        <v>11.112500000000001</v>
      </c>
      <c r="D2270" s="6">
        <v>11.112500000000001</v>
      </c>
      <c r="E2270" s="6">
        <v>9.9574999999999996</v>
      </c>
      <c r="F2270" s="6">
        <v>0</v>
      </c>
      <c r="G2270" s="9">
        <v>-1.4800000000000001E-2</v>
      </c>
    </row>
    <row r="2271" spans="1:7" ht="18" thickBot="1">
      <c r="A2271" s="3">
        <v>42866</v>
      </c>
      <c r="B2271" s="11">
        <v>10.8375</v>
      </c>
      <c r="C2271" s="6">
        <v>10.9475</v>
      </c>
      <c r="D2271" s="6">
        <v>11.26</v>
      </c>
      <c r="E2271" s="6">
        <v>9.8975000000000009</v>
      </c>
      <c r="F2271" s="6">
        <v>0</v>
      </c>
      <c r="G2271" s="9">
        <v>-0.01</v>
      </c>
    </row>
    <row r="2272" spans="1:7" ht="18" thickBot="1">
      <c r="A2272" s="3">
        <v>42867</v>
      </c>
      <c r="B2272" s="11">
        <v>10.6275</v>
      </c>
      <c r="C2272" s="6">
        <v>10.8375</v>
      </c>
      <c r="D2272" s="6">
        <v>10.8375</v>
      </c>
      <c r="E2272" s="6">
        <v>9.4649999999999999</v>
      </c>
      <c r="F2272" s="6">
        <v>0</v>
      </c>
      <c r="G2272" s="9">
        <v>-1.9400000000000001E-2</v>
      </c>
    </row>
    <row r="2273" spans="1:7" ht="18" thickBot="1">
      <c r="A2273" s="3">
        <v>42870</v>
      </c>
      <c r="B2273" s="10">
        <v>10.675000000000001</v>
      </c>
      <c r="C2273" s="6">
        <v>10.6275</v>
      </c>
      <c r="D2273" s="6">
        <v>11.14</v>
      </c>
      <c r="E2273" s="6">
        <v>8.8350000000000009</v>
      </c>
      <c r="F2273" s="6">
        <v>0</v>
      </c>
      <c r="G2273" s="7">
        <v>4.4999999999999997E-3</v>
      </c>
    </row>
    <row r="2274" spans="1:7" ht="18" thickBot="1">
      <c r="A2274" s="3">
        <v>42871</v>
      </c>
      <c r="B2274" s="11">
        <v>10.56</v>
      </c>
      <c r="C2274" s="6">
        <v>10.675000000000001</v>
      </c>
      <c r="D2274" s="6">
        <v>11.022500000000001</v>
      </c>
      <c r="E2274" s="6">
        <v>9.0649999999999995</v>
      </c>
      <c r="F2274" s="6">
        <v>0</v>
      </c>
      <c r="G2274" s="9">
        <v>-1.0800000000000001E-2</v>
      </c>
    </row>
    <row r="2275" spans="1:7" ht="18" thickBot="1">
      <c r="A2275" s="3">
        <v>42872</v>
      </c>
      <c r="B2275" s="10">
        <v>10.635</v>
      </c>
      <c r="C2275" s="6">
        <v>10.56</v>
      </c>
      <c r="D2275" s="6">
        <v>10.807499999999999</v>
      </c>
      <c r="E2275" s="6">
        <v>9.2449999999999992</v>
      </c>
      <c r="F2275" s="6">
        <v>0</v>
      </c>
      <c r="G2275" s="7">
        <v>7.1000000000000004E-3</v>
      </c>
    </row>
    <row r="2276" spans="1:7" ht="18" thickBot="1">
      <c r="A2276" s="3">
        <v>42873</v>
      </c>
      <c r="B2276" s="10">
        <v>11.785</v>
      </c>
      <c r="C2276" s="6">
        <v>10.635</v>
      </c>
      <c r="D2276" s="6">
        <v>12.744999999999999</v>
      </c>
      <c r="E2276" s="6">
        <v>9.8175000000000008</v>
      </c>
      <c r="F2276" s="6">
        <v>0</v>
      </c>
      <c r="G2276" s="7">
        <v>0.1081</v>
      </c>
    </row>
    <row r="2277" spans="1:7" ht="18" thickBot="1">
      <c r="A2277" s="3">
        <v>42874</v>
      </c>
      <c r="B2277" s="11">
        <v>11.3025</v>
      </c>
      <c r="C2277" s="6">
        <v>11.785</v>
      </c>
      <c r="D2277" s="6">
        <v>11.9</v>
      </c>
      <c r="E2277" s="6">
        <v>10.397500000000001</v>
      </c>
      <c r="F2277" s="6">
        <v>0</v>
      </c>
      <c r="G2277" s="9">
        <v>-4.0899999999999999E-2</v>
      </c>
    </row>
    <row r="2278" spans="1:7" ht="18" thickBot="1">
      <c r="A2278" s="3">
        <v>42877</v>
      </c>
      <c r="B2278" s="11">
        <v>11.202500000000001</v>
      </c>
      <c r="C2278" s="6">
        <v>11.3025</v>
      </c>
      <c r="D2278" s="6">
        <v>11.852499999999999</v>
      </c>
      <c r="E2278" s="6">
        <v>10.199999999999999</v>
      </c>
      <c r="F2278" s="6">
        <v>0</v>
      </c>
      <c r="G2278" s="9">
        <v>-8.8000000000000005E-3</v>
      </c>
    </row>
    <row r="2279" spans="1:7" ht="18" thickBot="1">
      <c r="A2279" s="3">
        <v>42878</v>
      </c>
      <c r="B2279" s="10">
        <v>12.202500000000001</v>
      </c>
      <c r="C2279" s="6">
        <v>11.202500000000001</v>
      </c>
      <c r="D2279" s="6">
        <v>12.765000000000001</v>
      </c>
      <c r="E2279" s="6">
        <v>9.8650000000000002</v>
      </c>
      <c r="F2279" s="6">
        <v>0</v>
      </c>
      <c r="G2279" s="7">
        <v>8.9300000000000004E-2</v>
      </c>
    </row>
    <row r="2280" spans="1:7" ht="18" thickBot="1">
      <c r="A2280" s="3">
        <v>42879</v>
      </c>
      <c r="B2280" s="11">
        <v>11.83</v>
      </c>
      <c r="C2280" s="6">
        <v>12.202500000000001</v>
      </c>
      <c r="D2280" s="6">
        <v>12.785</v>
      </c>
      <c r="E2280" s="6">
        <v>10.45</v>
      </c>
      <c r="F2280" s="6">
        <v>0</v>
      </c>
      <c r="G2280" s="9">
        <v>-3.0499999999999999E-2</v>
      </c>
    </row>
    <row r="2281" spans="1:7" ht="18" thickBot="1">
      <c r="A2281" s="3">
        <v>42880</v>
      </c>
      <c r="B2281" s="11">
        <v>10.4475</v>
      </c>
      <c r="C2281" s="6">
        <v>11.83</v>
      </c>
      <c r="D2281" s="6">
        <v>11.92</v>
      </c>
      <c r="E2281" s="6">
        <v>10.192500000000001</v>
      </c>
      <c r="F2281" s="6">
        <v>0</v>
      </c>
      <c r="G2281" s="9">
        <v>-0.1169</v>
      </c>
    </row>
    <row r="2282" spans="1:7" ht="18" thickBot="1">
      <c r="A2282" s="3">
        <v>42881</v>
      </c>
      <c r="B2282" s="10">
        <v>10.862500000000001</v>
      </c>
      <c r="C2282" s="6">
        <v>10.4475</v>
      </c>
      <c r="D2282" s="6">
        <v>11.1875</v>
      </c>
      <c r="E2282" s="6">
        <v>9.8874999999999993</v>
      </c>
      <c r="F2282" s="6">
        <v>0</v>
      </c>
      <c r="G2282" s="7">
        <v>3.9699999999999999E-2</v>
      </c>
    </row>
    <row r="2283" spans="1:7" ht="18" thickBot="1">
      <c r="A2283" s="3">
        <v>42884</v>
      </c>
      <c r="B2283" s="10">
        <v>11.7875</v>
      </c>
      <c r="C2283" s="6">
        <v>10.862500000000001</v>
      </c>
      <c r="D2283" s="6">
        <v>11.8775</v>
      </c>
      <c r="E2283" s="6">
        <v>10.26</v>
      </c>
      <c r="F2283" s="6">
        <v>0</v>
      </c>
      <c r="G2283" s="7">
        <v>8.5199999999999998E-2</v>
      </c>
    </row>
    <row r="2284" spans="1:7" ht="18" thickBot="1">
      <c r="A2284" s="3">
        <v>42885</v>
      </c>
      <c r="B2284" s="11">
        <v>11.765000000000001</v>
      </c>
      <c r="C2284" s="6">
        <v>11.7875</v>
      </c>
      <c r="D2284" s="6">
        <v>12.272500000000001</v>
      </c>
      <c r="E2284" s="6">
        <v>10.862500000000001</v>
      </c>
      <c r="F2284" s="6">
        <v>0</v>
      </c>
      <c r="G2284" s="9">
        <v>-1.9E-3</v>
      </c>
    </row>
    <row r="2285" spans="1:7" ht="18" thickBot="1">
      <c r="A2285" s="3">
        <v>42886</v>
      </c>
      <c r="B2285" s="11">
        <v>11.762499999999999</v>
      </c>
      <c r="C2285" s="6">
        <v>11.765000000000001</v>
      </c>
      <c r="D2285" s="6">
        <v>12.2475</v>
      </c>
      <c r="E2285" s="6">
        <v>11.02</v>
      </c>
      <c r="F2285" s="6">
        <v>0</v>
      </c>
      <c r="G2285" s="9">
        <v>-2.0000000000000001E-4</v>
      </c>
    </row>
    <row r="2286" spans="1:7" ht="18" thickBot="1">
      <c r="A2286" s="3">
        <v>42887</v>
      </c>
      <c r="B2286" s="11">
        <v>11.307499999999999</v>
      </c>
      <c r="C2286" s="6">
        <v>11.762499999999999</v>
      </c>
      <c r="D2286" s="6">
        <v>11.9125</v>
      </c>
      <c r="E2286" s="6">
        <v>10.612500000000001</v>
      </c>
      <c r="F2286" s="6">
        <v>0</v>
      </c>
      <c r="G2286" s="9">
        <v>-3.8699999999999998E-2</v>
      </c>
    </row>
    <row r="2287" spans="1:7" ht="18" thickBot="1">
      <c r="A2287" s="3">
        <v>42888</v>
      </c>
      <c r="B2287" s="11">
        <v>10.81</v>
      </c>
      <c r="C2287" s="6">
        <v>11.307499999999999</v>
      </c>
      <c r="D2287" s="6">
        <v>11.307499999999999</v>
      </c>
      <c r="E2287" s="6">
        <v>10.3125</v>
      </c>
      <c r="F2287" s="6">
        <v>0</v>
      </c>
      <c r="G2287" s="9">
        <v>-4.3999999999999997E-2</v>
      </c>
    </row>
    <row r="2288" spans="1:7" ht="18" thickBot="1">
      <c r="A2288" s="3">
        <v>42891</v>
      </c>
      <c r="B2288" s="10">
        <v>11.015000000000001</v>
      </c>
      <c r="C2288" s="6">
        <v>10.81</v>
      </c>
      <c r="D2288" s="6">
        <v>11.1425</v>
      </c>
      <c r="E2288" s="6">
        <v>10.0525</v>
      </c>
      <c r="F2288" s="6">
        <v>0</v>
      </c>
      <c r="G2288" s="7">
        <v>1.9E-2</v>
      </c>
    </row>
    <row r="2289" spans="1:7" ht="18" thickBot="1">
      <c r="A2289" s="3">
        <v>42892</v>
      </c>
      <c r="B2289" s="10">
        <v>11.1325</v>
      </c>
      <c r="C2289" s="6">
        <v>11.015000000000001</v>
      </c>
      <c r="D2289" s="6">
        <v>11.32</v>
      </c>
      <c r="E2289" s="6">
        <v>9.49</v>
      </c>
      <c r="F2289" s="6">
        <v>0</v>
      </c>
      <c r="G2289" s="7">
        <v>1.0699999999999999E-2</v>
      </c>
    </row>
    <row r="2290" spans="1:7" ht="18" thickBot="1">
      <c r="A2290" s="3">
        <v>42893</v>
      </c>
      <c r="B2290" s="11">
        <v>10.89</v>
      </c>
      <c r="C2290" s="6">
        <v>11.1325</v>
      </c>
      <c r="D2290" s="6">
        <v>11.185</v>
      </c>
      <c r="E2290" s="6">
        <v>10.2225</v>
      </c>
      <c r="F2290" s="6">
        <v>0</v>
      </c>
      <c r="G2290" s="9">
        <v>-2.18E-2</v>
      </c>
    </row>
    <row r="2291" spans="1:7" ht="18" thickBot="1">
      <c r="A2291" s="3">
        <v>42894</v>
      </c>
      <c r="B2291" s="10">
        <v>11.067500000000001</v>
      </c>
      <c r="C2291" s="6">
        <v>10.89</v>
      </c>
      <c r="D2291" s="6">
        <v>11.1275</v>
      </c>
      <c r="E2291" s="6">
        <v>9.5274999999999999</v>
      </c>
      <c r="F2291" s="6">
        <v>0</v>
      </c>
      <c r="G2291" s="7">
        <v>1.6299999999999999E-2</v>
      </c>
    </row>
    <row r="2292" spans="1:7" ht="18" thickBot="1">
      <c r="A2292" s="3">
        <v>42895</v>
      </c>
      <c r="B2292" s="11">
        <v>10.862500000000001</v>
      </c>
      <c r="C2292" s="6">
        <v>11.067500000000001</v>
      </c>
      <c r="D2292" s="6">
        <v>11.225</v>
      </c>
      <c r="E2292" s="6">
        <v>10.275</v>
      </c>
      <c r="F2292" s="6">
        <v>0</v>
      </c>
      <c r="G2292" s="9">
        <v>-1.8499999999999999E-2</v>
      </c>
    </row>
    <row r="2293" spans="1:7" ht="18" thickBot="1">
      <c r="A2293" s="3">
        <v>42898</v>
      </c>
      <c r="B2293" s="10">
        <v>11.422499999999999</v>
      </c>
      <c r="C2293" s="6">
        <v>10.862500000000001</v>
      </c>
      <c r="D2293" s="6">
        <v>11.5025</v>
      </c>
      <c r="E2293" s="6">
        <v>10.352499999999999</v>
      </c>
      <c r="F2293" s="6">
        <v>0</v>
      </c>
      <c r="G2293" s="7">
        <v>5.16E-2</v>
      </c>
    </row>
    <row r="2294" spans="1:7" ht="18" thickBot="1">
      <c r="A2294" s="3">
        <v>42899</v>
      </c>
      <c r="B2294" s="11">
        <v>11.34</v>
      </c>
      <c r="C2294" s="6">
        <v>11.422499999999999</v>
      </c>
      <c r="D2294" s="6">
        <v>11.4625</v>
      </c>
      <c r="E2294" s="6">
        <v>9.9024999999999999</v>
      </c>
      <c r="F2294" s="6">
        <v>0</v>
      </c>
      <c r="G2294" s="9">
        <v>-7.1999999999999998E-3</v>
      </c>
    </row>
    <row r="2295" spans="1:7" ht="18" thickBot="1">
      <c r="A2295" s="3">
        <v>42900</v>
      </c>
      <c r="B2295" s="11">
        <v>11.18</v>
      </c>
      <c r="C2295" s="6">
        <v>11.34</v>
      </c>
      <c r="D2295" s="6">
        <v>11.5275</v>
      </c>
      <c r="E2295" s="6">
        <v>10.44</v>
      </c>
      <c r="F2295" s="6">
        <v>0</v>
      </c>
      <c r="G2295" s="9">
        <v>-1.41E-2</v>
      </c>
    </row>
    <row r="2296" spans="1:7" ht="18" thickBot="1">
      <c r="A2296" s="3">
        <v>42901</v>
      </c>
      <c r="B2296" s="10">
        <v>11.324999999999999</v>
      </c>
      <c r="C2296" s="6">
        <v>11.18</v>
      </c>
      <c r="D2296" s="6">
        <v>11.43</v>
      </c>
      <c r="E2296" s="6">
        <v>9.8849999999999998</v>
      </c>
      <c r="F2296" s="6">
        <v>0</v>
      </c>
      <c r="G2296" s="7">
        <v>1.2999999999999999E-2</v>
      </c>
    </row>
    <row r="2297" spans="1:7" ht="18" thickBot="1">
      <c r="A2297" s="3">
        <v>42902</v>
      </c>
      <c r="B2297" s="11">
        <v>10.914999999999999</v>
      </c>
      <c r="C2297" s="6">
        <v>11.324999999999999</v>
      </c>
      <c r="D2297" s="6">
        <v>11.324999999999999</v>
      </c>
      <c r="E2297" s="6">
        <v>9.7125000000000004</v>
      </c>
      <c r="F2297" s="6">
        <v>0</v>
      </c>
      <c r="G2297" s="9">
        <v>-3.6200000000000003E-2</v>
      </c>
    </row>
    <row r="2298" spans="1:7" ht="18" thickBot="1">
      <c r="A2298" s="3">
        <v>42905</v>
      </c>
      <c r="B2298" s="11">
        <v>10.6275</v>
      </c>
      <c r="C2298" s="6">
        <v>10.914999999999999</v>
      </c>
      <c r="D2298" s="6">
        <v>10.914999999999999</v>
      </c>
      <c r="E2298" s="6">
        <v>9.7424999999999997</v>
      </c>
      <c r="F2298" s="6">
        <v>0</v>
      </c>
      <c r="G2298" s="9">
        <v>-2.63E-2</v>
      </c>
    </row>
    <row r="2299" spans="1:7" ht="18" thickBot="1">
      <c r="A2299" s="3">
        <v>42906</v>
      </c>
      <c r="B2299" s="10">
        <v>10.657500000000001</v>
      </c>
      <c r="C2299" s="6">
        <v>10.6275</v>
      </c>
      <c r="D2299" s="6">
        <v>10.8725</v>
      </c>
      <c r="E2299" s="6">
        <v>9.82</v>
      </c>
      <c r="F2299" s="6">
        <v>0</v>
      </c>
      <c r="G2299" s="7">
        <v>2.8E-3</v>
      </c>
    </row>
    <row r="2300" spans="1:7" ht="18" thickBot="1">
      <c r="A2300" s="3">
        <v>42907</v>
      </c>
      <c r="B2300" s="10">
        <v>10.914999999999999</v>
      </c>
      <c r="C2300" s="6">
        <v>10.657500000000001</v>
      </c>
      <c r="D2300" s="6">
        <v>11.055</v>
      </c>
      <c r="E2300" s="6">
        <v>9.7750000000000004</v>
      </c>
      <c r="F2300" s="6">
        <v>0</v>
      </c>
      <c r="G2300" s="7">
        <v>2.4199999999999999E-2</v>
      </c>
    </row>
    <row r="2301" spans="1:7" ht="18" thickBot="1">
      <c r="A2301" s="3">
        <v>42908</v>
      </c>
      <c r="B2301" s="10">
        <v>11.2075</v>
      </c>
      <c r="C2301" s="6">
        <v>10.914999999999999</v>
      </c>
      <c r="D2301" s="6">
        <v>11.42</v>
      </c>
      <c r="E2301" s="6">
        <v>10.07</v>
      </c>
      <c r="F2301" s="6">
        <v>0</v>
      </c>
      <c r="G2301" s="7">
        <v>2.6800000000000001E-2</v>
      </c>
    </row>
    <row r="2302" spans="1:7" ht="18" thickBot="1">
      <c r="A2302" s="3">
        <v>42909</v>
      </c>
      <c r="B2302" s="10">
        <v>11.557499999999999</v>
      </c>
      <c r="C2302" s="6">
        <v>11.2075</v>
      </c>
      <c r="D2302" s="6">
        <v>11.78</v>
      </c>
      <c r="E2302" s="6">
        <v>8.7550000000000008</v>
      </c>
      <c r="F2302" s="6">
        <v>0</v>
      </c>
      <c r="G2302" s="7">
        <v>3.1199999999999999E-2</v>
      </c>
    </row>
    <row r="2303" spans="1:7" ht="18" thickBot="1">
      <c r="A2303" s="3">
        <v>42913</v>
      </c>
      <c r="B2303" s="10">
        <v>12.5075</v>
      </c>
      <c r="C2303" s="6">
        <v>11.557499999999999</v>
      </c>
      <c r="D2303" s="6">
        <v>12.8675</v>
      </c>
      <c r="E2303" s="6">
        <v>10.93</v>
      </c>
      <c r="F2303" s="6">
        <v>0</v>
      </c>
      <c r="G2303" s="7">
        <v>8.2199999999999995E-2</v>
      </c>
    </row>
    <row r="2304" spans="1:7" ht="18" thickBot="1">
      <c r="A2304" s="3">
        <v>42914</v>
      </c>
      <c r="B2304" s="11">
        <v>11.99</v>
      </c>
      <c r="C2304" s="6">
        <v>12.5075</v>
      </c>
      <c r="D2304" s="6">
        <v>12.755000000000001</v>
      </c>
      <c r="E2304" s="6">
        <v>11.092499999999999</v>
      </c>
      <c r="F2304" s="6">
        <v>0</v>
      </c>
      <c r="G2304" s="9">
        <v>-4.1399999999999999E-2</v>
      </c>
    </row>
    <row r="2305" spans="1:7" ht="18" thickBot="1">
      <c r="A2305" s="3">
        <v>42915</v>
      </c>
      <c r="B2305" s="11">
        <v>11.3825</v>
      </c>
      <c r="C2305" s="6">
        <v>11.99</v>
      </c>
      <c r="D2305" s="6">
        <v>11.99</v>
      </c>
      <c r="E2305" s="6">
        <v>10.595000000000001</v>
      </c>
      <c r="F2305" s="6">
        <v>0</v>
      </c>
      <c r="G2305" s="9">
        <v>-5.0700000000000002E-2</v>
      </c>
    </row>
    <row r="2306" spans="1:7" ht="18" thickBot="1">
      <c r="A2306" s="3">
        <v>42916</v>
      </c>
      <c r="B2306" s="10">
        <v>11.7325</v>
      </c>
      <c r="C2306" s="6">
        <v>11.3825</v>
      </c>
      <c r="D2306" s="6">
        <v>12.102499999999999</v>
      </c>
      <c r="E2306" s="6">
        <v>11.077500000000001</v>
      </c>
      <c r="F2306" s="6">
        <v>0</v>
      </c>
      <c r="G2306" s="7">
        <v>3.0700000000000002E-2</v>
      </c>
    </row>
    <row r="2307" spans="1:7" ht="18" thickBot="1">
      <c r="A2307" s="3">
        <v>42919</v>
      </c>
      <c r="B2307" s="11">
        <v>11.2</v>
      </c>
      <c r="C2307" s="6">
        <v>11.7325</v>
      </c>
      <c r="D2307" s="6">
        <v>11.75</v>
      </c>
      <c r="E2307" s="6">
        <v>10.455</v>
      </c>
      <c r="F2307" s="6">
        <v>0</v>
      </c>
      <c r="G2307" s="9">
        <v>-4.5400000000000003E-2</v>
      </c>
    </row>
    <row r="2308" spans="1:7" ht="18" thickBot="1">
      <c r="A2308" s="3">
        <v>42920</v>
      </c>
      <c r="B2308" s="10">
        <v>11.275</v>
      </c>
      <c r="C2308" s="6">
        <v>11.2</v>
      </c>
      <c r="D2308" s="6">
        <v>11.645</v>
      </c>
      <c r="E2308" s="6">
        <v>10.42</v>
      </c>
      <c r="F2308" s="6">
        <v>0</v>
      </c>
      <c r="G2308" s="7">
        <v>6.7000000000000002E-3</v>
      </c>
    </row>
    <row r="2309" spans="1:7" ht="18" thickBot="1">
      <c r="A2309" s="3">
        <v>42921</v>
      </c>
      <c r="B2309" s="11">
        <v>11.1525</v>
      </c>
      <c r="C2309" s="6">
        <v>11.275</v>
      </c>
      <c r="D2309" s="6">
        <v>11.42</v>
      </c>
      <c r="E2309" s="6">
        <v>10.45</v>
      </c>
      <c r="F2309" s="6">
        <v>0</v>
      </c>
      <c r="G2309" s="9">
        <v>-1.09E-2</v>
      </c>
    </row>
    <row r="2310" spans="1:7" ht="18" thickBot="1">
      <c r="A2310" s="3">
        <v>42922</v>
      </c>
      <c r="B2310" s="11">
        <v>10.9825</v>
      </c>
      <c r="C2310" s="6">
        <v>11.1525</v>
      </c>
      <c r="D2310" s="6">
        <v>11.175000000000001</v>
      </c>
      <c r="E2310" s="6">
        <v>10.2875</v>
      </c>
      <c r="F2310" s="6">
        <v>0</v>
      </c>
      <c r="G2310" s="9">
        <v>-1.52E-2</v>
      </c>
    </row>
    <row r="2311" spans="1:7" ht="18" thickBot="1">
      <c r="A2311" s="3">
        <v>42923</v>
      </c>
      <c r="B2311" s="11">
        <v>10.8675</v>
      </c>
      <c r="C2311" s="6">
        <v>10.9825</v>
      </c>
      <c r="D2311" s="6">
        <v>11.125</v>
      </c>
      <c r="E2311" s="6">
        <v>9.6150000000000002</v>
      </c>
      <c r="F2311" s="6">
        <v>0</v>
      </c>
      <c r="G2311" s="9">
        <v>-1.0500000000000001E-2</v>
      </c>
    </row>
    <row r="2312" spans="1:7" ht="18" thickBot="1">
      <c r="A2312" s="3">
        <v>42926</v>
      </c>
      <c r="B2312" s="10">
        <v>10.9125</v>
      </c>
      <c r="C2312" s="6">
        <v>10.8675</v>
      </c>
      <c r="D2312" s="6">
        <v>11.092499999999999</v>
      </c>
      <c r="E2312" s="6">
        <v>9.57</v>
      </c>
      <c r="F2312" s="6">
        <v>0</v>
      </c>
      <c r="G2312" s="7">
        <v>4.1000000000000003E-3</v>
      </c>
    </row>
    <row r="2313" spans="1:7" ht="18" thickBot="1">
      <c r="A2313" s="3">
        <v>42927</v>
      </c>
      <c r="B2313" s="11">
        <v>10.89</v>
      </c>
      <c r="C2313" s="6">
        <v>10.9125</v>
      </c>
      <c r="D2313" s="6">
        <v>11.077500000000001</v>
      </c>
      <c r="E2313" s="6">
        <v>9.8975000000000009</v>
      </c>
      <c r="F2313" s="6">
        <v>0</v>
      </c>
      <c r="G2313" s="9">
        <v>-2.0999999999999999E-3</v>
      </c>
    </row>
    <row r="2314" spans="1:7" ht="18" thickBot="1">
      <c r="A2314" s="3">
        <v>42928</v>
      </c>
      <c r="B2314" s="10">
        <v>11.0525</v>
      </c>
      <c r="C2314" s="6">
        <v>10.89</v>
      </c>
      <c r="D2314" s="6">
        <v>11.3</v>
      </c>
      <c r="E2314" s="6">
        <v>9.6724999999999994</v>
      </c>
      <c r="F2314" s="6">
        <v>0</v>
      </c>
      <c r="G2314" s="7">
        <v>1.49E-2</v>
      </c>
    </row>
    <row r="2315" spans="1:7" ht="18" thickBot="1">
      <c r="A2315" s="3">
        <v>42929</v>
      </c>
      <c r="B2315" s="10">
        <v>11.2475</v>
      </c>
      <c r="C2315" s="6">
        <v>11.0525</v>
      </c>
      <c r="D2315" s="6">
        <v>11.395</v>
      </c>
      <c r="E2315" s="6">
        <v>9.86</v>
      </c>
      <c r="F2315" s="6">
        <v>0</v>
      </c>
      <c r="G2315" s="7">
        <v>1.7600000000000001E-2</v>
      </c>
    </row>
    <row r="2316" spans="1:7" ht="18" thickBot="1">
      <c r="A2316" s="3">
        <v>42930</v>
      </c>
      <c r="B2316" s="11">
        <v>11.172499999999999</v>
      </c>
      <c r="C2316" s="6">
        <v>11.2475</v>
      </c>
      <c r="D2316" s="6">
        <v>11.477499999999999</v>
      </c>
      <c r="E2316" s="6">
        <v>10.065</v>
      </c>
      <c r="F2316" s="6">
        <v>0</v>
      </c>
      <c r="G2316" s="9">
        <v>-6.7000000000000002E-3</v>
      </c>
    </row>
    <row r="2317" spans="1:7" ht="18" thickBot="1">
      <c r="A2317" s="3">
        <v>42933</v>
      </c>
      <c r="B2317" s="10">
        <v>11.4575</v>
      </c>
      <c r="C2317" s="6">
        <v>11.172499999999999</v>
      </c>
      <c r="D2317" s="6">
        <v>11.567500000000001</v>
      </c>
      <c r="E2317" s="6">
        <v>10.48</v>
      </c>
      <c r="F2317" s="6">
        <v>0</v>
      </c>
      <c r="G2317" s="7">
        <v>2.5499999999999998E-2</v>
      </c>
    </row>
    <row r="2318" spans="1:7" ht="18" thickBot="1">
      <c r="A2318" s="3">
        <v>42934</v>
      </c>
      <c r="B2318" s="10">
        <v>11.49</v>
      </c>
      <c r="C2318" s="6">
        <v>11.4575</v>
      </c>
      <c r="D2318" s="6">
        <v>11.79</v>
      </c>
      <c r="E2318" s="6">
        <v>10.285</v>
      </c>
      <c r="F2318" s="6">
        <v>0</v>
      </c>
      <c r="G2318" s="7">
        <v>2.8E-3</v>
      </c>
    </row>
    <row r="2319" spans="1:7" ht="18" thickBot="1">
      <c r="A2319" s="3">
        <v>42935</v>
      </c>
      <c r="B2319" s="11">
        <v>11.255000000000001</v>
      </c>
      <c r="C2319" s="6">
        <v>11.49</v>
      </c>
      <c r="D2319" s="6">
        <v>11.685</v>
      </c>
      <c r="E2319" s="6">
        <v>9.0775000000000006</v>
      </c>
      <c r="F2319" s="6">
        <v>0</v>
      </c>
      <c r="G2319" s="9">
        <v>-2.0500000000000001E-2</v>
      </c>
    </row>
    <row r="2320" spans="1:7" ht="18" thickBot="1">
      <c r="A2320" s="3">
        <v>42936</v>
      </c>
      <c r="B2320" s="10">
        <v>11.315</v>
      </c>
      <c r="C2320" s="6">
        <v>11.255000000000001</v>
      </c>
      <c r="D2320" s="6">
        <v>11.567500000000001</v>
      </c>
      <c r="E2320" s="6">
        <v>10.37</v>
      </c>
      <c r="F2320" s="6">
        <v>0</v>
      </c>
      <c r="G2320" s="7">
        <v>5.3E-3</v>
      </c>
    </row>
    <row r="2321" spans="1:7" ht="18" thickBot="1">
      <c r="A2321" s="3">
        <v>42937</v>
      </c>
      <c r="B2321" s="11">
        <v>11.085000000000001</v>
      </c>
      <c r="C2321" s="6">
        <v>11.315</v>
      </c>
      <c r="D2321" s="6">
        <v>11.715</v>
      </c>
      <c r="E2321" s="6">
        <v>9.0075000000000003</v>
      </c>
      <c r="F2321" s="6">
        <v>0</v>
      </c>
      <c r="G2321" s="9">
        <v>-2.0299999999999999E-2</v>
      </c>
    </row>
    <row r="2322" spans="1:7" ht="18" thickBot="1">
      <c r="A2322" s="3">
        <v>42940</v>
      </c>
      <c r="B2322" s="10">
        <v>11.3125</v>
      </c>
      <c r="C2322" s="6">
        <v>11.085000000000001</v>
      </c>
      <c r="D2322" s="6">
        <v>11.795</v>
      </c>
      <c r="E2322" s="6">
        <v>10.3575</v>
      </c>
      <c r="F2322" s="6">
        <v>0</v>
      </c>
      <c r="G2322" s="7">
        <v>2.0500000000000001E-2</v>
      </c>
    </row>
    <row r="2323" spans="1:7" ht="18" thickBot="1">
      <c r="A2323" s="3">
        <v>42941</v>
      </c>
      <c r="B2323" s="11">
        <v>10.9125</v>
      </c>
      <c r="C2323" s="6">
        <v>11.3125</v>
      </c>
      <c r="D2323" s="6">
        <v>11.512499999999999</v>
      </c>
      <c r="E2323" s="6">
        <v>10.234999999999999</v>
      </c>
      <c r="F2323" s="6">
        <v>0</v>
      </c>
      <c r="G2323" s="9">
        <v>-3.5400000000000001E-2</v>
      </c>
    </row>
    <row r="2324" spans="1:7" ht="18" thickBot="1">
      <c r="A2324" s="3">
        <v>42942</v>
      </c>
      <c r="B2324" s="10">
        <v>11.17</v>
      </c>
      <c r="C2324" s="6">
        <v>10.9125</v>
      </c>
      <c r="D2324" s="6">
        <v>11.775</v>
      </c>
      <c r="E2324" s="6">
        <v>10.907500000000001</v>
      </c>
      <c r="F2324" s="6">
        <v>0</v>
      </c>
      <c r="G2324" s="7">
        <v>2.3599999999999999E-2</v>
      </c>
    </row>
    <row r="2325" spans="1:7" ht="18" thickBot="1">
      <c r="A2325" s="3">
        <v>42943</v>
      </c>
      <c r="B2325" s="10">
        <v>11.217499999999999</v>
      </c>
      <c r="C2325" s="6">
        <v>11.17</v>
      </c>
      <c r="D2325" s="6">
        <v>11.914999999999999</v>
      </c>
      <c r="E2325" s="6">
        <v>10.81</v>
      </c>
      <c r="F2325" s="6">
        <v>0</v>
      </c>
      <c r="G2325" s="7">
        <v>4.3E-3</v>
      </c>
    </row>
    <row r="2326" spans="1:7" ht="18" thickBot="1">
      <c r="A2326" s="3">
        <v>42944</v>
      </c>
      <c r="B2326" s="11">
        <v>11.137499999999999</v>
      </c>
      <c r="C2326" s="6">
        <v>11.217499999999999</v>
      </c>
      <c r="D2326" s="6">
        <v>12.015000000000001</v>
      </c>
      <c r="E2326" s="6">
        <v>10.9825</v>
      </c>
      <c r="F2326" s="6">
        <v>0</v>
      </c>
      <c r="G2326" s="9">
        <v>-7.1000000000000004E-3</v>
      </c>
    </row>
    <row r="2327" spans="1:7" ht="18" thickBot="1">
      <c r="A2327" s="3">
        <v>42947</v>
      </c>
      <c r="B2327" s="10">
        <v>11.9</v>
      </c>
      <c r="C2327" s="6">
        <v>11.137499999999999</v>
      </c>
      <c r="D2327" s="6">
        <v>12.032500000000001</v>
      </c>
      <c r="E2327" s="6">
        <v>11.137499999999999</v>
      </c>
      <c r="F2327" s="6">
        <v>0</v>
      </c>
      <c r="G2327" s="7">
        <v>6.8500000000000005E-2</v>
      </c>
    </row>
    <row r="2328" spans="1:7" ht="18" thickBot="1">
      <c r="A2328" s="3">
        <v>42948</v>
      </c>
      <c r="B2328" s="10">
        <v>11.907500000000001</v>
      </c>
      <c r="C2328" s="6">
        <v>11.9</v>
      </c>
      <c r="D2328" s="6">
        <v>12.3925</v>
      </c>
      <c r="E2328" s="6">
        <v>11.5875</v>
      </c>
      <c r="F2328" s="6">
        <v>0</v>
      </c>
      <c r="G2328" s="7">
        <v>5.9999999999999995E-4</v>
      </c>
    </row>
    <row r="2329" spans="1:7" ht="18" thickBot="1">
      <c r="A2329" s="3">
        <v>42949</v>
      </c>
      <c r="B2329" s="10">
        <v>11.942500000000001</v>
      </c>
      <c r="C2329" s="6">
        <v>11.907500000000001</v>
      </c>
      <c r="D2329" s="6">
        <v>12.172499999999999</v>
      </c>
      <c r="E2329" s="6">
        <v>10.922499999999999</v>
      </c>
      <c r="F2329" s="6">
        <v>0</v>
      </c>
      <c r="G2329" s="7">
        <v>2.8999999999999998E-3</v>
      </c>
    </row>
    <row r="2330" spans="1:7" ht="18" thickBot="1">
      <c r="A2330" s="3">
        <v>42950</v>
      </c>
      <c r="B2330" s="11">
        <v>11.6425</v>
      </c>
      <c r="C2330" s="6">
        <v>11.942500000000001</v>
      </c>
      <c r="D2330" s="6">
        <v>12.2325</v>
      </c>
      <c r="E2330" s="6">
        <v>11.2075</v>
      </c>
      <c r="F2330" s="6">
        <v>0</v>
      </c>
      <c r="G2330" s="9">
        <v>-2.5100000000000001E-2</v>
      </c>
    </row>
    <row r="2331" spans="1:7" ht="18" thickBot="1">
      <c r="A2331" s="3">
        <v>42951</v>
      </c>
      <c r="B2331" s="11">
        <v>11.39</v>
      </c>
      <c r="C2331" s="6">
        <v>11.6425</v>
      </c>
      <c r="D2331" s="6">
        <v>11.744999999999999</v>
      </c>
      <c r="E2331" s="6">
        <v>10.744999999999999</v>
      </c>
      <c r="F2331" s="6">
        <v>0</v>
      </c>
      <c r="G2331" s="9">
        <v>-2.1700000000000001E-2</v>
      </c>
    </row>
    <row r="2332" spans="1:7" ht="18" thickBot="1">
      <c r="A2332" s="3">
        <v>42954</v>
      </c>
      <c r="B2332" s="10">
        <v>11.895</v>
      </c>
      <c r="C2332" s="6">
        <v>11.39</v>
      </c>
      <c r="D2332" s="6">
        <v>12.0025</v>
      </c>
      <c r="E2332" s="6">
        <v>10.64</v>
      </c>
      <c r="F2332" s="6">
        <v>0</v>
      </c>
      <c r="G2332" s="7">
        <v>4.4299999999999999E-2</v>
      </c>
    </row>
    <row r="2333" spans="1:7" ht="18" thickBot="1">
      <c r="A2333" s="3">
        <v>42955</v>
      </c>
      <c r="B2333" s="10">
        <v>12.77</v>
      </c>
      <c r="C2333" s="6">
        <v>11.895</v>
      </c>
      <c r="D2333" s="6">
        <v>13.045</v>
      </c>
      <c r="E2333" s="6">
        <v>10.484999999999999</v>
      </c>
      <c r="F2333" s="6">
        <v>0</v>
      </c>
      <c r="G2333" s="7">
        <v>7.3599999999999999E-2</v>
      </c>
    </row>
    <row r="2334" spans="1:7" ht="18" thickBot="1">
      <c r="A2334" s="3">
        <v>42956</v>
      </c>
      <c r="B2334" s="10">
        <v>13.452500000000001</v>
      </c>
      <c r="C2334" s="6">
        <v>12.77</v>
      </c>
      <c r="D2334" s="6">
        <v>13.6775</v>
      </c>
      <c r="E2334" s="6">
        <v>10.515000000000001</v>
      </c>
      <c r="F2334" s="6">
        <v>0</v>
      </c>
      <c r="G2334" s="7">
        <v>5.3400000000000003E-2</v>
      </c>
    </row>
    <row r="2335" spans="1:7" ht="18" thickBot="1">
      <c r="A2335" s="3">
        <v>42957</v>
      </c>
      <c r="B2335" s="10">
        <v>13.8025</v>
      </c>
      <c r="C2335" s="6">
        <v>13.452500000000001</v>
      </c>
      <c r="D2335" s="6">
        <v>14.1675</v>
      </c>
      <c r="E2335" s="6">
        <v>12.23</v>
      </c>
      <c r="F2335" s="6">
        <v>0</v>
      </c>
      <c r="G2335" s="7">
        <v>2.5999999999999999E-2</v>
      </c>
    </row>
    <row r="2336" spans="1:7" ht="18" thickBot="1">
      <c r="A2336" s="3">
        <v>42958</v>
      </c>
      <c r="B2336" s="10">
        <v>15.195</v>
      </c>
      <c r="C2336" s="6">
        <v>13.8025</v>
      </c>
      <c r="D2336" s="6">
        <v>15.5425</v>
      </c>
      <c r="E2336" s="6">
        <v>11.67</v>
      </c>
      <c r="F2336" s="6">
        <v>0</v>
      </c>
      <c r="G2336" s="7">
        <v>0.1009</v>
      </c>
    </row>
    <row r="2337" spans="1:7" ht="18" thickBot="1">
      <c r="A2337" s="3">
        <v>42961</v>
      </c>
      <c r="B2337" s="11">
        <v>14.3825</v>
      </c>
      <c r="C2337" s="6">
        <v>15.195</v>
      </c>
      <c r="D2337" s="6">
        <v>15.195</v>
      </c>
      <c r="E2337" s="6">
        <v>11.8575</v>
      </c>
      <c r="F2337" s="6">
        <v>0</v>
      </c>
      <c r="G2337" s="9">
        <v>-5.3499999999999999E-2</v>
      </c>
    </row>
    <row r="2338" spans="1:7" ht="18" thickBot="1">
      <c r="A2338" s="3">
        <v>42963</v>
      </c>
      <c r="B2338" s="11">
        <v>14.237500000000001</v>
      </c>
      <c r="C2338" s="6">
        <v>14.3825</v>
      </c>
      <c r="D2338" s="6">
        <v>14.7</v>
      </c>
      <c r="E2338" s="6">
        <v>12.62</v>
      </c>
      <c r="F2338" s="6">
        <v>0</v>
      </c>
      <c r="G2338" s="9">
        <v>-1.01E-2</v>
      </c>
    </row>
    <row r="2339" spans="1:7" ht="18" thickBot="1">
      <c r="A2339" s="3">
        <v>42964</v>
      </c>
      <c r="B2339" s="10">
        <v>14.34</v>
      </c>
      <c r="C2339" s="6">
        <v>14.237500000000001</v>
      </c>
      <c r="D2339" s="6">
        <v>14.6225</v>
      </c>
      <c r="E2339" s="6">
        <v>10.7925</v>
      </c>
      <c r="F2339" s="6">
        <v>0</v>
      </c>
      <c r="G2339" s="7">
        <v>7.1999999999999998E-3</v>
      </c>
    </row>
    <row r="2340" spans="1:7" ht="18" thickBot="1">
      <c r="A2340" s="3">
        <v>42965</v>
      </c>
      <c r="B2340" s="10">
        <v>14.57</v>
      </c>
      <c r="C2340" s="6">
        <v>14.34</v>
      </c>
      <c r="D2340" s="6">
        <v>14.89</v>
      </c>
      <c r="E2340" s="6">
        <v>11.1675</v>
      </c>
      <c r="F2340" s="6">
        <v>0</v>
      </c>
      <c r="G2340" s="7">
        <v>1.6E-2</v>
      </c>
    </row>
    <row r="2341" spans="1:7" ht="18" thickBot="1">
      <c r="A2341" s="3">
        <v>42968</v>
      </c>
      <c r="B2341" s="10">
        <v>14.815</v>
      </c>
      <c r="C2341" s="6">
        <v>14.57</v>
      </c>
      <c r="D2341" s="6">
        <v>14.965</v>
      </c>
      <c r="E2341" s="6">
        <v>13.145</v>
      </c>
      <c r="F2341" s="6">
        <v>0</v>
      </c>
      <c r="G2341" s="7">
        <v>1.6799999999999999E-2</v>
      </c>
    </row>
    <row r="2342" spans="1:7" ht="18" thickBot="1">
      <c r="A2342" s="3">
        <v>42969</v>
      </c>
      <c r="B2342" s="11">
        <v>14.105</v>
      </c>
      <c r="C2342" s="6">
        <v>14.815</v>
      </c>
      <c r="D2342" s="6">
        <v>14.815</v>
      </c>
      <c r="E2342" s="6">
        <v>11.1625</v>
      </c>
      <c r="F2342" s="6">
        <v>0</v>
      </c>
      <c r="G2342" s="9">
        <v>-4.7899999999999998E-2</v>
      </c>
    </row>
    <row r="2343" spans="1:7" ht="18" thickBot="1">
      <c r="A2343" s="3">
        <v>42970</v>
      </c>
      <c r="B2343" s="11">
        <v>13.182499999999999</v>
      </c>
      <c r="C2343" s="6">
        <v>14.105</v>
      </c>
      <c r="D2343" s="6">
        <v>14.105</v>
      </c>
      <c r="E2343" s="6">
        <v>12.262499999999999</v>
      </c>
      <c r="F2343" s="6">
        <v>0</v>
      </c>
      <c r="G2343" s="9">
        <v>-6.54E-2</v>
      </c>
    </row>
    <row r="2344" spans="1:7" ht="18" thickBot="1">
      <c r="A2344" s="3">
        <v>42971</v>
      </c>
      <c r="B2344" s="11">
        <v>12.5725</v>
      </c>
      <c r="C2344" s="6">
        <v>13.182499999999999</v>
      </c>
      <c r="D2344" s="6">
        <v>13.195</v>
      </c>
      <c r="E2344" s="6">
        <v>11.942500000000001</v>
      </c>
      <c r="F2344" s="6">
        <v>0</v>
      </c>
      <c r="G2344" s="9">
        <v>-4.6300000000000001E-2</v>
      </c>
    </row>
    <row r="2345" spans="1:7" ht="18" thickBot="1">
      <c r="A2345" s="3">
        <v>42975</v>
      </c>
      <c r="B2345" s="10">
        <v>12.64</v>
      </c>
      <c r="C2345" s="6">
        <v>12.5725</v>
      </c>
      <c r="D2345" s="6">
        <v>13.6775</v>
      </c>
      <c r="E2345" s="6">
        <v>11.365</v>
      </c>
      <c r="F2345" s="6">
        <v>0</v>
      </c>
      <c r="G2345" s="7">
        <v>5.4000000000000003E-3</v>
      </c>
    </row>
    <row r="2346" spans="1:7" ht="18" thickBot="1">
      <c r="A2346" s="3">
        <v>42976</v>
      </c>
      <c r="B2346" s="10">
        <v>13.5425</v>
      </c>
      <c r="C2346" s="6">
        <v>12.64</v>
      </c>
      <c r="D2346" s="6">
        <v>13.852499999999999</v>
      </c>
      <c r="E2346" s="6">
        <v>12.28</v>
      </c>
      <c r="F2346" s="6">
        <v>0</v>
      </c>
      <c r="G2346" s="7">
        <v>7.1400000000000005E-2</v>
      </c>
    </row>
    <row r="2347" spans="1:7" ht="18" thickBot="1">
      <c r="A2347" s="3">
        <v>42977</v>
      </c>
      <c r="B2347" s="11">
        <v>12.887499999999999</v>
      </c>
      <c r="C2347" s="6">
        <v>13.5425</v>
      </c>
      <c r="D2347" s="6">
        <v>14.13</v>
      </c>
      <c r="E2347" s="6">
        <v>11.744999999999999</v>
      </c>
      <c r="F2347" s="6">
        <v>0</v>
      </c>
      <c r="G2347" s="9">
        <v>-4.8399999999999999E-2</v>
      </c>
    </row>
    <row r="2348" spans="1:7" ht="18" thickBot="1">
      <c r="A2348" s="3">
        <v>42978</v>
      </c>
      <c r="B2348" s="11">
        <v>11.952500000000001</v>
      </c>
      <c r="C2348" s="6">
        <v>12.887499999999999</v>
      </c>
      <c r="D2348" s="6">
        <v>13.695</v>
      </c>
      <c r="E2348" s="6">
        <v>11.785</v>
      </c>
      <c r="F2348" s="6">
        <v>0</v>
      </c>
      <c r="G2348" s="9">
        <v>-7.2599999999999998E-2</v>
      </c>
    </row>
    <row r="2349" spans="1:7" ht="18" thickBot="1">
      <c r="A2349" s="3">
        <v>42979</v>
      </c>
      <c r="B2349" s="11">
        <v>11.675000000000001</v>
      </c>
      <c r="C2349" s="6">
        <v>11.952500000000001</v>
      </c>
      <c r="D2349" s="6">
        <v>12.157500000000001</v>
      </c>
      <c r="E2349" s="6">
        <v>10.525</v>
      </c>
      <c r="F2349" s="6">
        <v>0</v>
      </c>
      <c r="G2349" s="9">
        <v>-2.3199999999999998E-2</v>
      </c>
    </row>
    <row r="2350" spans="1:7" ht="18" thickBot="1">
      <c r="A2350" s="3">
        <v>42982</v>
      </c>
      <c r="B2350" s="10">
        <v>13.164999999999999</v>
      </c>
      <c r="C2350" s="6">
        <v>11.675000000000001</v>
      </c>
      <c r="D2350" s="6">
        <v>13.955</v>
      </c>
      <c r="E2350" s="6">
        <v>11.484999999999999</v>
      </c>
      <c r="F2350" s="6">
        <v>0</v>
      </c>
      <c r="G2350" s="7">
        <v>0.12759999999999999</v>
      </c>
    </row>
    <row r="2351" spans="1:7" ht="18" thickBot="1">
      <c r="A2351" s="3">
        <v>42983</v>
      </c>
      <c r="B2351" s="11">
        <v>12.887499999999999</v>
      </c>
      <c r="C2351" s="6">
        <v>13.164999999999999</v>
      </c>
      <c r="D2351" s="6">
        <v>13.442500000000001</v>
      </c>
      <c r="E2351" s="6">
        <v>12.475</v>
      </c>
      <c r="F2351" s="6">
        <v>0</v>
      </c>
      <c r="G2351" s="9">
        <v>-2.1100000000000001E-2</v>
      </c>
    </row>
    <row r="2352" spans="1:7" ht="18" thickBot="1">
      <c r="A2352" s="3">
        <v>42984</v>
      </c>
      <c r="B2352" s="10">
        <v>13.12</v>
      </c>
      <c r="C2352" s="6">
        <v>12.887499999999999</v>
      </c>
      <c r="D2352" s="6">
        <v>13.494999999999999</v>
      </c>
      <c r="E2352" s="6">
        <v>12.035</v>
      </c>
      <c r="F2352" s="6">
        <v>0</v>
      </c>
      <c r="G2352" s="7">
        <v>1.7999999999999999E-2</v>
      </c>
    </row>
    <row r="2353" spans="1:7" ht="18" thickBot="1">
      <c r="A2353" s="3">
        <v>42985</v>
      </c>
      <c r="B2353" s="11">
        <v>13.0075</v>
      </c>
      <c r="C2353" s="6">
        <v>13.12</v>
      </c>
      <c r="D2353" s="6">
        <v>13.1275</v>
      </c>
      <c r="E2353" s="6">
        <v>11.175000000000001</v>
      </c>
      <c r="F2353" s="6">
        <v>0</v>
      </c>
      <c r="G2353" s="9">
        <v>-8.6E-3</v>
      </c>
    </row>
    <row r="2354" spans="1:7" ht="18" thickBot="1">
      <c r="A2354" s="3">
        <v>42986</v>
      </c>
      <c r="B2354" s="11">
        <v>12.9625</v>
      </c>
      <c r="C2354" s="6">
        <v>13.0075</v>
      </c>
      <c r="D2354" s="6">
        <v>13.0975</v>
      </c>
      <c r="E2354" s="6">
        <v>11.772500000000001</v>
      </c>
      <c r="F2354" s="6">
        <v>0</v>
      </c>
      <c r="G2354" s="9">
        <v>-3.5000000000000001E-3</v>
      </c>
    </row>
    <row r="2355" spans="1:7" ht="18" thickBot="1">
      <c r="A2355" s="3">
        <v>42989</v>
      </c>
      <c r="B2355" s="11">
        <v>12.36</v>
      </c>
      <c r="C2355" s="6">
        <v>12.9625</v>
      </c>
      <c r="D2355" s="6">
        <v>12.9625</v>
      </c>
      <c r="E2355" s="6">
        <v>11.547499999999999</v>
      </c>
      <c r="F2355" s="6">
        <v>0</v>
      </c>
      <c r="G2355" s="9">
        <v>-4.65E-2</v>
      </c>
    </row>
    <row r="2356" spans="1:7" ht="18" thickBot="1">
      <c r="A2356" s="3">
        <v>42990</v>
      </c>
      <c r="B2356" s="11">
        <v>11.7575</v>
      </c>
      <c r="C2356" s="6">
        <v>12.36</v>
      </c>
      <c r="D2356" s="6">
        <v>12.36</v>
      </c>
      <c r="E2356" s="6">
        <v>11.52</v>
      </c>
      <c r="F2356" s="6">
        <v>0</v>
      </c>
      <c r="G2356" s="9">
        <v>-4.87E-2</v>
      </c>
    </row>
    <row r="2357" spans="1:7" ht="18" thickBot="1">
      <c r="A2357" s="3">
        <v>42991</v>
      </c>
      <c r="B2357" s="11">
        <v>11.755000000000001</v>
      </c>
      <c r="C2357" s="6">
        <v>11.7575</v>
      </c>
      <c r="D2357" s="6">
        <v>11.865</v>
      </c>
      <c r="E2357" s="6">
        <v>10.68</v>
      </c>
      <c r="F2357" s="6">
        <v>0</v>
      </c>
      <c r="G2357" s="9">
        <v>-2.0000000000000001E-4</v>
      </c>
    </row>
    <row r="2358" spans="1:7" ht="18" thickBot="1">
      <c r="A2358" s="3">
        <v>42992</v>
      </c>
      <c r="B2358" s="11">
        <v>11.47</v>
      </c>
      <c r="C2358" s="6">
        <v>11.755000000000001</v>
      </c>
      <c r="D2358" s="6">
        <v>11.8775</v>
      </c>
      <c r="E2358" s="6">
        <v>10.36</v>
      </c>
      <c r="F2358" s="6">
        <v>0</v>
      </c>
      <c r="G2358" s="9">
        <v>-2.4199999999999999E-2</v>
      </c>
    </row>
    <row r="2359" spans="1:7" ht="18" thickBot="1">
      <c r="A2359" s="3">
        <v>42993</v>
      </c>
      <c r="B2359" s="10">
        <v>11.6775</v>
      </c>
      <c r="C2359" s="6">
        <v>11.47</v>
      </c>
      <c r="D2359" s="6">
        <v>12.0175</v>
      </c>
      <c r="E2359" s="6">
        <v>10.0175</v>
      </c>
      <c r="F2359" s="6">
        <v>0</v>
      </c>
      <c r="G2359" s="7">
        <v>1.8100000000000002E-2</v>
      </c>
    </row>
    <row r="2360" spans="1:7" ht="18" thickBot="1">
      <c r="A2360" s="3">
        <v>42996</v>
      </c>
      <c r="B2360" s="11">
        <v>11.442500000000001</v>
      </c>
      <c r="C2360" s="6">
        <v>11.6775</v>
      </c>
      <c r="D2360" s="6">
        <v>11.6775</v>
      </c>
      <c r="E2360" s="6">
        <v>10.835000000000001</v>
      </c>
      <c r="F2360" s="6">
        <v>0</v>
      </c>
      <c r="G2360" s="9">
        <v>-2.01E-2</v>
      </c>
    </row>
    <row r="2361" spans="1:7" ht="18" thickBot="1">
      <c r="A2361" s="3">
        <v>42997</v>
      </c>
      <c r="B2361" s="10">
        <v>11.465</v>
      </c>
      <c r="C2361" s="6">
        <v>11.442500000000001</v>
      </c>
      <c r="D2361" s="6">
        <v>11.6425</v>
      </c>
      <c r="E2361" s="6">
        <v>10.397500000000001</v>
      </c>
      <c r="F2361" s="6">
        <v>0</v>
      </c>
      <c r="G2361" s="7">
        <v>2E-3</v>
      </c>
    </row>
    <row r="2362" spans="1:7" ht="18" thickBot="1">
      <c r="A2362" s="3">
        <v>42998</v>
      </c>
      <c r="B2362" s="10">
        <v>11.6325</v>
      </c>
      <c r="C2362" s="6">
        <v>11.465</v>
      </c>
      <c r="D2362" s="6">
        <v>11.8775</v>
      </c>
      <c r="E2362" s="6">
        <v>10.115</v>
      </c>
      <c r="F2362" s="6">
        <v>0</v>
      </c>
      <c r="G2362" s="7">
        <v>1.46E-2</v>
      </c>
    </row>
    <row r="2363" spans="1:7" ht="18" thickBot="1">
      <c r="A2363" s="3">
        <v>42999</v>
      </c>
      <c r="B2363" s="11">
        <v>11.6325</v>
      </c>
      <c r="C2363" s="6">
        <v>11.6325</v>
      </c>
      <c r="D2363" s="6">
        <v>12.182499999999999</v>
      </c>
      <c r="E2363" s="6">
        <v>9.2575000000000003</v>
      </c>
      <c r="F2363" s="6">
        <v>0</v>
      </c>
      <c r="G2363" s="9">
        <v>0</v>
      </c>
    </row>
    <row r="2364" spans="1:7" ht="18" thickBot="1">
      <c r="A2364" s="3">
        <v>43000</v>
      </c>
      <c r="B2364" s="10">
        <v>12.81</v>
      </c>
      <c r="C2364" s="6">
        <v>11.6325</v>
      </c>
      <c r="D2364" s="6">
        <v>12.9925</v>
      </c>
      <c r="E2364" s="6">
        <v>11.005000000000001</v>
      </c>
      <c r="F2364" s="6">
        <v>0</v>
      </c>
      <c r="G2364" s="7">
        <v>0.1012</v>
      </c>
    </row>
    <row r="2365" spans="1:7" ht="18" thickBot="1">
      <c r="A2365" s="3">
        <v>43003</v>
      </c>
      <c r="B2365" s="10">
        <v>13.34</v>
      </c>
      <c r="C2365" s="6">
        <v>12.81</v>
      </c>
      <c r="D2365" s="6">
        <v>13.84</v>
      </c>
      <c r="E2365" s="6">
        <v>11.5075</v>
      </c>
      <c r="F2365" s="6">
        <v>0</v>
      </c>
      <c r="G2365" s="7">
        <v>4.1399999999999999E-2</v>
      </c>
    </row>
    <row r="2366" spans="1:7" ht="18" thickBot="1">
      <c r="A2366" s="3">
        <v>43004</v>
      </c>
      <c r="B2366" s="11">
        <v>12.9275</v>
      </c>
      <c r="C2366" s="6">
        <v>13.34</v>
      </c>
      <c r="D2366" s="6">
        <v>13.625</v>
      </c>
      <c r="E2366" s="6">
        <v>12.6325</v>
      </c>
      <c r="F2366" s="6">
        <v>0</v>
      </c>
      <c r="G2366" s="9">
        <v>-3.09E-2</v>
      </c>
    </row>
    <row r="2367" spans="1:7" ht="18" thickBot="1">
      <c r="A2367" s="3">
        <v>43005</v>
      </c>
      <c r="B2367" s="10">
        <v>13.862500000000001</v>
      </c>
      <c r="C2367" s="6">
        <v>12.9275</v>
      </c>
      <c r="D2367" s="6">
        <v>14.164999999999999</v>
      </c>
      <c r="E2367" s="6">
        <v>11.77</v>
      </c>
      <c r="F2367" s="6">
        <v>0</v>
      </c>
      <c r="G2367" s="7">
        <v>7.2300000000000003E-2</v>
      </c>
    </row>
    <row r="2368" spans="1:7" ht="18" thickBot="1">
      <c r="A2368" s="3">
        <v>43006</v>
      </c>
      <c r="B2368" s="11">
        <v>13.172499999999999</v>
      </c>
      <c r="C2368" s="6">
        <v>13.862500000000001</v>
      </c>
      <c r="D2368" s="6">
        <v>13.9725</v>
      </c>
      <c r="E2368" s="6">
        <v>12.8225</v>
      </c>
      <c r="F2368" s="6">
        <v>0</v>
      </c>
      <c r="G2368" s="9">
        <v>-4.9799999999999997E-2</v>
      </c>
    </row>
    <row r="2369" spans="1:7" ht="18" thickBot="1">
      <c r="A2369" s="3">
        <v>43007</v>
      </c>
      <c r="B2369" s="11">
        <v>12.484999999999999</v>
      </c>
      <c r="C2369" s="6">
        <v>13.172499999999999</v>
      </c>
      <c r="D2369" s="6">
        <v>13.172499999999999</v>
      </c>
      <c r="E2369" s="6">
        <v>11.91</v>
      </c>
      <c r="F2369" s="6">
        <v>0</v>
      </c>
      <c r="G2369" s="9">
        <v>-5.2200000000000003E-2</v>
      </c>
    </row>
    <row r="2370" spans="1:7" ht="18" thickBot="1">
      <c r="A2370" s="3">
        <v>43011</v>
      </c>
      <c r="B2370" s="11">
        <v>12.46</v>
      </c>
      <c r="C2370" s="6">
        <v>12.484999999999999</v>
      </c>
      <c r="D2370" s="6">
        <v>12.8725</v>
      </c>
      <c r="E2370" s="6">
        <v>11.44</v>
      </c>
      <c r="F2370" s="6">
        <v>0</v>
      </c>
      <c r="G2370" s="9">
        <v>-2E-3</v>
      </c>
    </row>
    <row r="2371" spans="1:7" ht="18" thickBot="1">
      <c r="A2371" s="3">
        <v>43012</v>
      </c>
      <c r="B2371" s="11">
        <v>11.8</v>
      </c>
      <c r="C2371" s="6">
        <v>12.46</v>
      </c>
      <c r="D2371" s="6">
        <v>12.577500000000001</v>
      </c>
      <c r="E2371" s="6">
        <v>11.574999999999999</v>
      </c>
      <c r="F2371" s="6">
        <v>0</v>
      </c>
      <c r="G2371" s="9">
        <v>-5.2999999999999999E-2</v>
      </c>
    </row>
    <row r="2372" spans="1:7" ht="18" thickBot="1">
      <c r="A2372" s="3">
        <v>43013</v>
      </c>
      <c r="B2372" s="11">
        <v>11.71</v>
      </c>
      <c r="C2372" s="6">
        <v>11.8</v>
      </c>
      <c r="D2372" s="6">
        <v>11.895</v>
      </c>
      <c r="E2372" s="6">
        <v>10.585000000000001</v>
      </c>
      <c r="F2372" s="6">
        <v>0</v>
      </c>
      <c r="G2372" s="9">
        <v>-7.6E-3</v>
      </c>
    </row>
    <row r="2373" spans="1:7" ht="18" thickBot="1">
      <c r="A2373" s="3">
        <v>43014</v>
      </c>
      <c r="B2373" s="11">
        <v>11.1175</v>
      </c>
      <c r="C2373" s="6">
        <v>11.71</v>
      </c>
      <c r="D2373" s="6">
        <v>11.71</v>
      </c>
      <c r="E2373" s="6">
        <v>10.744999999999999</v>
      </c>
      <c r="F2373" s="6">
        <v>0</v>
      </c>
      <c r="G2373" s="9">
        <v>-5.0599999999999999E-2</v>
      </c>
    </row>
    <row r="2374" spans="1:7" ht="18" thickBot="1">
      <c r="A2374" s="3">
        <v>43017</v>
      </c>
      <c r="B2374" s="10">
        <v>11.3925</v>
      </c>
      <c r="C2374" s="6">
        <v>11.1175</v>
      </c>
      <c r="D2374" s="6">
        <v>11.565</v>
      </c>
      <c r="E2374" s="6">
        <v>10.404999999999999</v>
      </c>
      <c r="F2374" s="6">
        <v>0</v>
      </c>
      <c r="G2374" s="7">
        <v>2.47E-2</v>
      </c>
    </row>
    <row r="2375" spans="1:7" ht="18" thickBot="1">
      <c r="A2375" s="3">
        <v>43018</v>
      </c>
      <c r="B2375" s="11">
        <v>11.112500000000001</v>
      </c>
      <c r="C2375" s="6">
        <v>11.3925</v>
      </c>
      <c r="D2375" s="6">
        <v>11.45</v>
      </c>
      <c r="E2375" s="6">
        <v>10.75</v>
      </c>
      <c r="F2375" s="6">
        <v>0</v>
      </c>
      <c r="G2375" s="9">
        <v>-2.46E-2</v>
      </c>
    </row>
    <row r="2376" spans="1:7" ht="18" thickBot="1">
      <c r="A2376" s="3">
        <v>43019</v>
      </c>
      <c r="B2376" s="10">
        <v>11.73</v>
      </c>
      <c r="C2376" s="6">
        <v>11.112500000000001</v>
      </c>
      <c r="D2376" s="6">
        <v>12.182499999999999</v>
      </c>
      <c r="E2376" s="6">
        <v>10.1875</v>
      </c>
      <c r="F2376" s="6">
        <v>0</v>
      </c>
      <c r="G2376" s="7">
        <v>5.5599999999999997E-2</v>
      </c>
    </row>
    <row r="2377" spans="1:7" ht="18" thickBot="1">
      <c r="A2377" s="3">
        <v>43020</v>
      </c>
      <c r="B2377" s="11">
        <v>11.0425</v>
      </c>
      <c r="C2377" s="6">
        <v>11.73</v>
      </c>
      <c r="D2377" s="6">
        <v>11.73</v>
      </c>
      <c r="E2377" s="6">
        <v>10.46</v>
      </c>
      <c r="F2377" s="6">
        <v>0</v>
      </c>
      <c r="G2377" s="9">
        <v>-5.8599999999999999E-2</v>
      </c>
    </row>
    <row r="2378" spans="1:7" ht="18" thickBot="1">
      <c r="A2378" s="3">
        <v>43021</v>
      </c>
      <c r="B2378" s="10">
        <v>11.262499999999999</v>
      </c>
      <c r="C2378" s="6">
        <v>11.0425</v>
      </c>
      <c r="D2378" s="6">
        <v>11.345000000000001</v>
      </c>
      <c r="E2378" s="6">
        <v>10.085000000000001</v>
      </c>
      <c r="F2378" s="6">
        <v>0</v>
      </c>
      <c r="G2378" s="7">
        <v>1.9900000000000001E-2</v>
      </c>
    </row>
    <row r="2379" spans="1:7" ht="18" thickBot="1">
      <c r="A2379" s="3">
        <v>43024</v>
      </c>
      <c r="B2379" s="10">
        <v>11.31</v>
      </c>
      <c r="C2379" s="6">
        <v>11.262499999999999</v>
      </c>
      <c r="D2379" s="6">
        <v>11.5825</v>
      </c>
      <c r="E2379" s="6">
        <v>10.032500000000001</v>
      </c>
      <c r="F2379" s="6">
        <v>0</v>
      </c>
      <c r="G2379" s="7">
        <v>4.1999999999999997E-3</v>
      </c>
    </row>
    <row r="2380" spans="1:7" ht="18" thickBot="1">
      <c r="A2380" s="3">
        <v>43025</v>
      </c>
      <c r="B2380" s="10">
        <v>11.61</v>
      </c>
      <c r="C2380" s="6">
        <v>11.31</v>
      </c>
      <c r="D2380" s="6">
        <v>11.7325</v>
      </c>
      <c r="E2380" s="6">
        <v>10.105</v>
      </c>
      <c r="F2380" s="6">
        <v>0</v>
      </c>
      <c r="G2380" s="7">
        <v>2.6499999999999999E-2</v>
      </c>
    </row>
    <row r="2381" spans="1:7" ht="18" thickBot="1">
      <c r="A2381" s="3">
        <v>43026</v>
      </c>
      <c r="B2381" s="11">
        <v>11.54</v>
      </c>
      <c r="C2381" s="6">
        <v>11.61</v>
      </c>
      <c r="D2381" s="6">
        <v>11.75</v>
      </c>
      <c r="E2381" s="6">
        <v>10.1325</v>
      </c>
      <c r="F2381" s="6">
        <v>0</v>
      </c>
      <c r="G2381" s="9">
        <v>-6.0000000000000001E-3</v>
      </c>
    </row>
    <row r="2382" spans="1:7" ht="18" thickBot="1">
      <c r="A2382" s="3">
        <v>43027</v>
      </c>
      <c r="B2382" s="10">
        <v>12.395</v>
      </c>
      <c r="C2382" s="6">
        <v>11.54</v>
      </c>
      <c r="D2382" s="6">
        <v>12.8125</v>
      </c>
      <c r="E2382" s="6">
        <v>10.824999999999999</v>
      </c>
      <c r="F2382" s="6">
        <v>0</v>
      </c>
      <c r="G2382" s="7">
        <v>7.4099999999999999E-2</v>
      </c>
    </row>
    <row r="2383" spans="1:7" ht="18" thickBot="1">
      <c r="A2383" s="3">
        <v>43031</v>
      </c>
      <c r="B2383" s="11">
        <v>12.324999999999999</v>
      </c>
      <c r="C2383" s="6">
        <v>12.395</v>
      </c>
      <c r="D2383" s="6">
        <v>12.9375</v>
      </c>
      <c r="E2383" s="6">
        <v>10.875</v>
      </c>
      <c r="F2383" s="6">
        <v>0</v>
      </c>
      <c r="G2383" s="9">
        <v>-5.5999999999999999E-3</v>
      </c>
    </row>
    <row r="2384" spans="1:7" ht="18" thickBot="1">
      <c r="A2384" s="3">
        <v>43032</v>
      </c>
      <c r="B2384" s="11">
        <v>11.59</v>
      </c>
      <c r="C2384" s="6">
        <v>12.324999999999999</v>
      </c>
      <c r="D2384" s="6">
        <v>12.47</v>
      </c>
      <c r="E2384" s="6">
        <v>11.36</v>
      </c>
      <c r="F2384" s="6">
        <v>0</v>
      </c>
      <c r="G2384" s="9">
        <v>-5.96E-2</v>
      </c>
    </row>
    <row r="2385" spans="1:7" ht="18" thickBot="1">
      <c r="A2385" s="3">
        <v>43033</v>
      </c>
      <c r="B2385" s="10">
        <v>11.76</v>
      </c>
      <c r="C2385" s="6">
        <v>11.59</v>
      </c>
      <c r="D2385" s="6">
        <v>12.4925</v>
      </c>
      <c r="E2385" s="6">
        <v>11.19</v>
      </c>
      <c r="F2385" s="6">
        <v>0</v>
      </c>
      <c r="G2385" s="7">
        <v>1.47E-2</v>
      </c>
    </row>
    <row r="2386" spans="1:7" ht="18" thickBot="1">
      <c r="A2386" s="3">
        <v>43034</v>
      </c>
      <c r="B2386" s="11">
        <v>11.6175</v>
      </c>
      <c r="C2386" s="6">
        <v>11.76</v>
      </c>
      <c r="D2386" s="6">
        <v>12.647500000000001</v>
      </c>
      <c r="E2386" s="6">
        <v>11.2875</v>
      </c>
      <c r="F2386" s="6">
        <v>0</v>
      </c>
      <c r="G2386" s="9">
        <v>-1.21E-2</v>
      </c>
    </row>
    <row r="2387" spans="1:7" ht="18" thickBot="1">
      <c r="A2387" s="3">
        <v>43035</v>
      </c>
      <c r="B2387" s="11">
        <v>11.475</v>
      </c>
      <c r="C2387" s="6">
        <v>11.6175</v>
      </c>
      <c r="D2387" s="6">
        <v>12.1525</v>
      </c>
      <c r="E2387" s="6">
        <v>11.19</v>
      </c>
      <c r="F2387" s="6">
        <v>0</v>
      </c>
      <c r="G2387" s="9">
        <v>-1.23E-2</v>
      </c>
    </row>
    <row r="2388" spans="1:7" ht="18" thickBot="1">
      <c r="A2388" s="3">
        <v>43038</v>
      </c>
      <c r="B2388" s="10">
        <v>12.112500000000001</v>
      </c>
      <c r="C2388" s="6">
        <v>11.475</v>
      </c>
      <c r="D2388" s="6">
        <v>12.26</v>
      </c>
      <c r="E2388" s="6">
        <v>11.475</v>
      </c>
      <c r="F2388" s="6">
        <v>0</v>
      </c>
      <c r="G2388" s="7">
        <v>5.5599999999999997E-2</v>
      </c>
    </row>
    <row r="2389" spans="1:7" ht="18" thickBot="1">
      <c r="A2389" s="3">
        <v>43039</v>
      </c>
      <c r="B2389" s="10">
        <v>12.44</v>
      </c>
      <c r="C2389" s="6">
        <v>12.112500000000001</v>
      </c>
      <c r="D2389" s="6">
        <v>12.525</v>
      </c>
      <c r="E2389" s="6">
        <v>11.525</v>
      </c>
      <c r="F2389" s="6">
        <v>0</v>
      </c>
      <c r="G2389" s="7">
        <v>2.7E-2</v>
      </c>
    </row>
    <row r="2390" spans="1:7" ht="18" thickBot="1">
      <c r="A2390" s="3">
        <v>43040</v>
      </c>
      <c r="B2390" s="11">
        <v>12.137499999999999</v>
      </c>
      <c r="C2390" s="6">
        <v>12.44</v>
      </c>
      <c r="D2390" s="6">
        <v>12.44</v>
      </c>
      <c r="E2390" s="6">
        <v>11.79</v>
      </c>
      <c r="F2390" s="6">
        <v>0</v>
      </c>
      <c r="G2390" s="9">
        <v>-2.4299999999999999E-2</v>
      </c>
    </row>
    <row r="2391" spans="1:7" ht="18" thickBot="1">
      <c r="A2391" s="3">
        <v>43041</v>
      </c>
      <c r="B2391" s="11">
        <v>12.005000000000001</v>
      </c>
      <c r="C2391" s="6">
        <v>12.137499999999999</v>
      </c>
      <c r="D2391" s="6">
        <v>12.37</v>
      </c>
      <c r="E2391" s="6">
        <v>11.41</v>
      </c>
      <c r="F2391" s="6">
        <v>0</v>
      </c>
      <c r="G2391" s="9">
        <v>-1.09E-2</v>
      </c>
    </row>
    <row r="2392" spans="1:7" ht="18" thickBot="1">
      <c r="A2392" s="3">
        <v>43042</v>
      </c>
      <c r="B2392" s="11">
        <v>11.91</v>
      </c>
      <c r="C2392" s="6">
        <v>12.005000000000001</v>
      </c>
      <c r="D2392" s="6">
        <v>12.3025</v>
      </c>
      <c r="E2392" s="6">
        <v>11.0725</v>
      </c>
      <c r="F2392" s="6">
        <v>0</v>
      </c>
      <c r="G2392" s="9">
        <v>-7.9000000000000008E-3</v>
      </c>
    </row>
    <row r="2393" spans="1:7" ht="18" thickBot="1">
      <c r="A2393" s="3">
        <v>43045</v>
      </c>
      <c r="B2393" s="10">
        <v>13.022500000000001</v>
      </c>
      <c r="C2393" s="6">
        <v>11.91</v>
      </c>
      <c r="D2393" s="6">
        <v>13.26</v>
      </c>
      <c r="E2393" s="6">
        <v>11.3725</v>
      </c>
      <c r="F2393" s="6">
        <v>0</v>
      </c>
      <c r="G2393" s="7">
        <v>9.3399999999999997E-2</v>
      </c>
    </row>
    <row r="2394" spans="1:7" ht="18" thickBot="1">
      <c r="A2394" s="3">
        <v>43046</v>
      </c>
      <c r="B2394" s="10">
        <v>13.237500000000001</v>
      </c>
      <c r="C2394" s="6">
        <v>13.022500000000001</v>
      </c>
      <c r="D2394" s="6">
        <v>13.68</v>
      </c>
      <c r="E2394" s="6">
        <v>11.6775</v>
      </c>
      <c r="F2394" s="6">
        <v>0</v>
      </c>
      <c r="G2394" s="7">
        <v>1.6500000000000001E-2</v>
      </c>
    </row>
    <row r="2395" spans="1:7" ht="18" thickBot="1">
      <c r="A2395" s="3">
        <v>43047</v>
      </c>
      <c r="B2395" s="10">
        <v>13.61</v>
      </c>
      <c r="C2395" s="6">
        <v>13.237500000000001</v>
      </c>
      <c r="D2395" s="6">
        <v>13.855</v>
      </c>
      <c r="E2395" s="6">
        <v>11.234999999999999</v>
      </c>
      <c r="F2395" s="6">
        <v>0</v>
      </c>
      <c r="G2395" s="7">
        <v>2.81E-2</v>
      </c>
    </row>
    <row r="2396" spans="1:7" ht="18" thickBot="1">
      <c r="A2396" s="3">
        <v>43048</v>
      </c>
      <c r="B2396" s="11">
        <v>13.2675</v>
      </c>
      <c r="C2396" s="6">
        <v>13.61</v>
      </c>
      <c r="D2396" s="6">
        <v>13.715</v>
      </c>
      <c r="E2396" s="6">
        <v>11.08</v>
      </c>
      <c r="F2396" s="6">
        <v>0</v>
      </c>
      <c r="G2396" s="9">
        <v>-2.52E-2</v>
      </c>
    </row>
    <row r="2397" spans="1:7" ht="18" thickBot="1">
      <c r="A2397" s="3">
        <v>43049</v>
      </c>
      <c r="B2397" s="10">
        <v>13.475</v>
      </c>
      <c r="C2397" s="6">
        <v>13.2675</v>
      </c>
      <c r="D2397" s="6">
        <v>13.817500000000001</v>
      </c>
      <c r="E2397" s="6">
        <v>11.1675</v>
      </c>
      <c r="F2397" s="6">
        <v>0</v>
      </c>
      <c r="G2397" s="7">
        <v>1.5599999999999999E-2</v>
      </c>
    </row>
    <row r="2398" spans="1:7" ht="18" thickBot="1">
      <c r="A2398" s="3">
        <v>43052</v>
      </c>
      <c r="B2398" s="10">
        <v>14.045</v>
      </c>
      <c r="C2398" s="6">
        <v>13.475</v>
      </c>
      <c r="D2398" s="6">
        <v>14.3825</v>
      </c>
      <c r="E2398" s="6">
        <v>11.164999999999999</v>
      </c>
      <c r="F2398" s="6">
        <v>0</v>
      </c>
      <c r="G2398" s="7">
        <v>4.2299999999999997E-2</v>
      </c>
    </row>
    <row r="2399" spans="1:7" ht="18" thickBot="1">
      <c r="A2399" s="3">
        <v>43053</v>
      </c>
      <c r="B2399" s="10">
        <v>14.164999999999999</v>
      </c>
      <c r="C2399" s="6">
        <v>14.045</v>
      </c>
      <c r="D2399" s="6">
        <v>14.74</v>
      </c>
      <c r="E2399" s="6">
        <v>12.4575</v>
      </c>
      <c r="F2399" s="6">
        <v>0</v>
      </c>
      <c r="G2399" s="7">
        <v>8.5000000000000006E-3</v>
      </c>
    </row>
    <row r="2400" spans="1:7" ht="18" thickBot="1">
      <c r="A2400" s="3">
        <v>43054</v>
      </c>
      <c r="B2400" s="10">
        <v>14.265000000000001</v>
      </c>
      <c r="C2400" s="6">
        <v>14.164999999999999</v>
      </c>
      <c r="D2400" s="6">
        <v>14.577500000000001</v>
      </c>
      <c r="E2400" s="6">
        <v>11.58</v>
      </c>
      <c r="F2400" s="6">
        <v>0</v>
      </c>
      <c r="G2400" s="7">
        <v>7.1000000000000004E-3</v>
      </c>
    </row>
    <row r="2401" spans="1:7" ht="18" thickBot="1">
      <c r="A2401" s="3">
        <v>43055</v>
      </c>
      <c r="B2401" s="11">
        <v>13.4625</v>
      </c>
      <c r="C2401" s="6">
        <v>14.265000000000001</v>
      </c>
      <c r="D2401" s="6">
        <v>14.265000000000001</v>
      </c>
      <c r="E2401" s="6">
        <v>11.067500000000001</v>
      </c>
      <c r="F2401" s="6">
        <v>0</v>
      </c>
      <c r="G2401" s="9">
        <v>-5.6300000000000003E-2</v>
      </c>
    </row>
    <row r="2402" spans="1:7" ht="18" thickBot="1">
      <c r="A2402" s="3">
        <v>43056</v>
      </c>
      <c r="B2402" s="10">
        <v>13.7125</v>
      </c>
      <c r="C2402" s="6">
        <v>13.4625</v>
      </c>
      <c r="D2402" s="6">
        <v>13.86</v>
      </c>
      <c r="E2402" s="6">
        <v>11.6325</v>
      </c>
      <c r="F2402" s="6">
        <v>0</v>
      </c>
      <c r="G2402" s="7">
        <v>1.8599999999999998E-2</v>
      </c>
    </row>
    <row r="2403" spans="1:7" ht="18" thickBot="1">
      <c r="A2403" s="3">
        <v>43059</v>
      </c>
      <c r="B2403" s="11">
        <v>13.432499999999999</v>
      </c>
      <c r="C2403" s="6">
        <v>13.7125</v>
      </c>
      <c r="D2403" s="6">
        <v>15.605</v>
      </c>
      <c r="E2403" s="6">
        <v>11.12</v>
      </c>
      <c r="F2403" s="6">
        <v>0</v>
      </c>
      <c r="G2403" s="9">
        <v>-2.0400000000000001E-2</v>
      </c>
    </row>
    <row r="2404" spans="1:7" ht="18" thickBot="1">
      <c r="A2404" s="3">
        <v>43060</v>
      </c>
      <c r="B2404" s="10">
        <v>13.715</v>
      </c>
      <c r="C2404" s="6">
        <v>13.432499999999999</v>
      </c>
      <c r="D2404" s="6">
        <v>13.925000000000001</v>
      </c>
      <c r="E2404" s="6">
        <v>11.01</v>
      </c>
      <c r="F2404" s="6">
        <v>0</v>
      </c>
      <c r="G2404" s="7">
        <v>2.1000000000000001E-2</v>
      </c>
    </row>
    <row r="2405" spans="1:7" ht="18" thickBot="1">
      <c r="A2405" s="3">
        <v>43061</v>
      </c>
      <c r="B2405" s="10">
        <v>14.0375</v>
      </c>
      <c r="C2405" s="6">
        <v>13.715</v>
      </c>
      <c r="D2405" s="6">
        <v>14.335000000000001</v>
      </c>
      <c r="E2405" s="6">
        <v>12.185</v>
      </c>
      <c r="F2405" s="6">
        <v>0</v>
      </c>
      <c r="G2405" s="7">
        <v>2.35E-2</v>
      </c>
    </row>
    <row r="2406" spans="1:7" ht="18" thickBot="1">
      <c r="A2406" s="3">
        <v>43062</v>
      </c>
      <c r="B2406" s="11">
        <v>13.865</v>
      </c>
      <c r="C2406" s="6">
        <v>14.0375</v>
      </c>
      <c r="D2406" s="6">
        <v>14.4625</v>
      </c>
      <c r="E2406" s="6">
        <v>12.8225</v>
      </c>
      <c r="F2406" s="6">
        <v>0</v>
      </c>
      <c r="G2406" s="9">
        <v>-1.23E-2</v>
      </c>
    </row>
    <row r="2407" spans="1:7" ht="18" thickBot="1">
      <c r="A2407" s="3">
        <v>43063</v>
      </c>
      <c r="B2407" s="11">
        <v>13.512499999999999</v>
      </c>
      <c r="C2407" s="6">
        <v>13.865</v>
      </c>
      <c r="D2407" s="6">
        <v>13.9925</v>
      </c>
      <c r="E2407" s="6">
        <v>12.49</v>
      </c>
      <c r="F2407" s="6">
        <v>0</v>
      </c>
      <c r="G2407" s="9">
        <v>-2.5399999999999999E-2</v>
      </c>
    </row>
    <row r="2408" spans="1:7" ht="18" thickBot="1">
      <c r="A2408" s="3">
        <v>43066</v>
      </c>
      <c r="B2408" s="11">
        <v>13.03</v>
      </c>
      <c r="C2408" s="6">
        <v>13.512499999999999</v>
      </c>
      <c r="D2408" s="6">
        <v>13.9025</v>
      </c>
      <c r="E2408" s="6">
        <v>11.5275</v>
      </c>
      <c r="F2408" s="6">
        <v>0</v>
      </c>
      <c r="G2408" s="9">
        <v>-3.5700000000000003E-2</v>
      </c>
    </row>
    <row r="2409" spans="1:7" ht="18" thickBot="1">
      <c r="A2409" s="3">
        <v>43067</v>
      </c>
      <c r="B2409" s="10">
        <v>13.147500000000001</v>
      </c>
      <c r="C2409" s="6">
        <v>13.03</v>
      </c>
      <c r="D2409" s="6">
        <v>13.362500000000001</v>
      </c>
      <c r="E2409" s="6">
        <v>12.0375</v>
      </c>
      <c r="F2409" s="6">
        <v>0</v>
      </c>
      <c r="G2409" s="7">
        <v>8.9999999999999993E-3</v>
      </c>
    </row>
    <row r="2410" spans="1:7" ht="18" thickBot="1">
      <c r="A2410" s="3">
        <v>43068</v>
      </c>
      <c r="B2410" s="11">
        <v>13.06</v>
      </c>
      <c r="C2410" s="6">
        <v>13.147500000000001</v>
      </c>
      <c r="D2410" s="6">
        <v>13.285</v>
      </c>
      <c r="E2410" s="6">
        <v>12.255000000000001</v>
      </c>
      <c r="F2410" s="6">
        <v>0</v>
      </c>
      <c r="G2410" s="9">
        <v>-6.7000000000000002E-3</v>
      </c>
    </row>
    <row r="2411" spans="1:7" ht="18" thickBot="1">
      <c r="A2411" s="3">
        <v>43069</v>
      </c>
      <c r="B2411" s="10">
        <v>13.55</v>
      </c>
      <c r="C2411" s="6">
        <v>13.06</v>
      </c>
      <c r="D2411" s="6">
        <v>13.907500000000001</v>
      </c>
      <c r="E2411" s="6">
        <v>11.965</v>
      </c>
      <c r="F2411" s="6">
        <v>0</v>
      </c>
      <c r="G2411" s="7">
        <v>3.7499999999999999E-2</v>
      </c>
    </row>
    <row r="2412" spans="1:7" ht="18" thickBot="1">
      <c r="A2412" s="3">
        <v>43070</v>
      </c>
      <c r="B2412" s="10">
        <v>14.795</v>
      </c>
      <c r="C2412" s="6">
        <v>13.55</v>
      </c>
      <c r="D2412" s="6">
        <v>15.022500000000001</v>
      </c>
      <c r="E2412" s="6">
        <v>12.62</v>
      </c>
      <c r="F2412" s="6">
        <v>0</v>
      </c>
      <c r="G2412" s="7">
        <v>9.1899999999999996E-2</v>
      </c>
    </row>
    <row r="2413" spans="1:7" ht="18" thickBot="1">
      <c r="A2413" s="3">
        <v>43073</v>
      </c>
      <c r="B2413" s="10">
        <v>14.855</v>
      </c>
      <c r="C2413" s="6">
        <v>14.795</v>
      </c>
      <c r="D2413" s="6">
        <v>15.255000000000001</v>
      </c>
      <c r="E2413" s="6">
        <v>14.135</v>
      </c>
      <c r="F2413" s="6">
        <v>0</v>
      </c>
      <c r="G2413" s="7">
        <v>4.1000000000000003E-3</v>
      </c>
    </row>
    <row r="2414" spans="1:7" ht="18" thickBot="1">
      <c r="A2414" s="3">
        <v>43074</v>
      </c>
      <c r="B2414" s="10">
        <v>15.0075</v>
      </c>
      <c r="C2414" s="6">
        <v>14.855</v>
      </c>
      <c r="D2414" s="6">
        <v>15.3375</v>
      </c>
      <c r="E2414" s="6">
        <v>13.547499999999999</v>
      </c>
      <c r="F2414" s="6">
        <v>0</v>
      </c>
      <c r="G2414" s="7">
        <v>1.03E-2</v>
      </c>
    </row>
    <row r="2415" spans="1:7" ht="18" thickBot="1">
      <c r="A2415" s="3">
        <v>43075</v>
      </c>
      <c r="B2415" s="10">
        <v>15.0875</v>
      </c>
      <c r="C2415" s="6">
        <v>15.0075</v>
      </c>
      <c r="D2415" s="6">
        <v>15.2575</v>
      </c>
      <c r="E2415" s="6">
        <v>13.5525</v>
      </c>
      <c r="F2415" s="6">
        <v>0</v>
      </c>
      <c r="G2415" s="7">
        <v>5.3E-3</v>
      </c>
    </row>
    <row r="2416" spans="1:7" ht="18" thickBot="1">
      <c r="A2416" s="3">
        <v>43076</v>
      </c>
      <c r="B2416" s="11">
        <v>14.272500000000001</v>
      </c>
      <c r="C2416" s="6">
        <v>15.0875</v>
      </c>
      <c r="D2416" s="6">
        <v>15.0875</v>
      </c>
      <c r="E2416" s="6">
        <v>13.92</v>
      </c>
      <c r="F2416" s="6">
        <v>0</v>
      </c>
      <c r="G2416" s="9">
        <v>-5.3999999999999999E-2</v>
      </c>
    </row>
    <row r="2417" spans="1:7" ht="18" thickBot="1">
      <c r="A2417" s="3">
        <v>43077</v>
      </c>
      <c r="B2417" s="11">
        <v>13.672499999999999</v>
      </c>
      <c r="C2417" s="6">
        <v>14.272500000000001</v>
      </c>
      <c r="D2417" s="6">
        <v>14.272500000000001</v>
      </c>
      <c r="E2417" s="6">
        <v>12.904999999999999</v>
      </c>
      <c r="F2417" s="6">
        <v>0</v>
      </c>
      <c r="G2417" s="9">
        <v>-4.2000000000000003E-2</v>
      </c>
    </row>
    <row r="2418" spans="1:7" ht="18" thickBot="1">
      <c r="A2418" s="3">
        <v>43080</v>
      </c>
      <c r="B2418" s="10">
        <v>14.147500000000001</v>
      </c>
      <c r="C2418" s="6">
        <v>13.672499999999999</v>
      </c>
      <c r="D2418" s="6">
        <v>14.484999999999999</v>
      </c>
      <c r="E2418" s="6">
        <v>12.16</v>
      </c>
      <c r="F2418" s="6">
        <v>0</v>
      </c>
      <c r="G2418" s="7">
        <v>3.4700000000000002E-2</v>
      </c>
    </row>
    <row r="2419" spans="1:7" ht="18" thickBot="1">
      <c r="A2419" s="3">
        <v>43081</v>
      </c>
      <c r="B2419" s="10">
        <v>15.262499999999999</v>
      </c>
      <c r="C2419" s="6">
        <v>14.147500000000001</v>
      </c>
      <c r="D2419" s="6">
        <v>15.3725</v>
      </c>
      <c r="E2419" s="6">
        <v>12.157500000000001</v>
      </c>
      <c r="F2419" s="6">
        <v>0</v>
      </c>
      <c r="G2419" s="7">
        <v>7.8799999999999995E-2</v>
      </c>
    </row>
    <row r="2420" spans="1:7" ht="18" thickBot="1">
      <c r="A2420" s="3">
        <v>43082</v>
      </c>
      <c r="B2420" s="10">
        <v>15.945</v>
      </c>
      <c r="C2420" s="6">
        <v>15.262499999999999</v>
      </c>
      <c r="D2420" s="6">
        <v>16.3125</v>
      </c>
      <c r="E2420" s="6">
        <v>12.702500000000001</v>
      </c>
      <c r="F2420" s="6">
        <v>0</v>
      </c>
      <c r="G2420" s="7">
        <v>4.4699999999999997E-2</v>
      </c>
    </row>
    <row r="2421" spans="1:7" ht="18" thickBot="1">
      <c r="A2421" s="3">
        <v>43083</v>
      </c>
      <c r="B2421" s="10">
        <v>16.407499999999999</v>
      </c>
      <c r="C2421" s="6">
        <v>15.945</v>
      </c>
      <c r="D2421" s="6">
        <v>17.385000000000002</v>
      </c>
      <c r="E2421" s="6">
        <v>12.795</v>
      </c>
      <c r="F2421" s="6">
        <v>0</v>
      </c>
      <c r="G2421" s="7">
        <v>2.9000000000000001E-2</v>
      </c>
    </row>
    <row r="2422" spans="1:7" ht="18" thickBot="1">
      <c r="A2422" s="3">
        <v>43084</v>
      </c>
      <c r="B2422" s="11">
        <v>14.94</v>
      </c>
      <c r="C2422" s="6">
        <v>16.407499999999999</v>
      </c>
      <c r="D2422" s="6">
        <v>16.407499999999999</v>
      </c>
      <c r="E2422" s="6">
        <v>13.397500000000001</v>
      </c>
      <c r="F2422" s="6">
        <v>0</v>
      </c>
      <c r="G2422" s="9">
        <v>-8.9399999999999993E-2</v>
      </c>
    </row>
    <row r="2423" spans="1:7" ht="18" thickBot="1">
      <c r="A2423" s="3">
        <v>43087</v>
      </c>
      <c r="B2423" s="11">
        <v>13.115</v>
      </c>
      <c r="C2423" s="6">
        <v>14.94</v>
      </c>
      <c r="D2423" s="6">
        <v>18.2575</v>
      </c>
      <c r="E2423" s="6">
        <v>12.815</v>
      </c>
      <c r="F2423" s="6">
        <v>0</v>
      </c>
      <c r="G2423" s="9">
        <v>-0.1222</v>
      </c>
    </row>
    <row r="2424" spans="1:7" ht="18" thickBot="1">
      <c r="A2424" s="3">
        <v>43088</v>
      </c>
      <c r="B2424" s="11">
        <v>12.1875</v>
      </c>
      <c r="C2424" s="6">
        <v>13.115</v>
      </c>
      <c r="D2424" s="6">
        <v>13.115</v>
      </c>
      <c r="E2424" s="6">
        <v>12.074999999999999</v>
      </c>
      <c r="F2424" s="6">
        <v>0</v>
      </c>
      <c r="G2424" s="9">
        <v>-7.0699999999999999E-2</v>
      </c>
    </row>
    <row r="2425" spans="1:7" ht="18" thickBot="1">
      <c r="A2425" s="3">
        <v>43089</v>
      </c>
      <c r="B2425" s="11">
        <v>12.185</v>
      </c>
      <c r="C2425" s="6">
        <v>12.1875</v>
      </c>
      <c r="D2425" s="6">
        <v>12.414999999999999</v>
      </c>
      <c r="E2425" s="6">
        <v>11.202500000000001</v>
      </c>
      <c r="F2425" s="6">
        <v>0</v>
      </c>
      <c r="G2425" s="9">
        <v>-2.0000000000000001E-4</v>
      </c>
    </row>
    <row r="2426" spans="1:7" ht="18" thickBot="1">
      <c r="A2426" s="3">
        <v>43090</v>
      </c>
      <c r="B2426" s="11">
        <v>12.085000000000001</v>
      </c>
      <c r="C2426" s="6">
        <v>12.185</v>
      </c>
      <c r="D2426" s="6">
        <v>12.2425</v>
      </c>
      <c r="E2426" s="6">
        <v>10.16</v>
      </c>
      <c r="F2426" s="6">
        <v>0</v>
      </c>
      <c r="G2426" s="9">
        <v>-8.2000000000000007E-3</v>
      </c>
    </row>
    <row r="2427" spans="1:7" ht="18" thickBot="1">
      <c r="A2427" s="3">
        <v>43091</v>
      </c>
      <c r="B2427" s="11">
        <v>11.5875</v>
      </c>
      <c r="C2427" s="6">
        <v>12.085000000000001</v>
      </c>
      <c r="D2427" s="6">
        <v>12.1325</v>
      </c>
      <c r="E2427" s="6">
        <v>10.7325</v>
      </c>
      <c r="F2427" s="6">
        <v>0</v>
      </c>
      <c r="G2427" s="9">
        <v>-4.1200000000000001E-2</v>
      </c>
    </row>
    <row r="2428" spans="1:7" ht="18" thickBot="1">
      <c r="A2428" s="3">
        <v>43095</v>
      </c>
      <c r="B2428" s="10">
        <v>12.0525</v>
      </c>
      <c r="C2428" s="6">
        <v>11.5875</v>
      </c>
      <c r="D2428" s="6">
        <v>12.2575</v>
      </c>
      <c r="E2428" s="6">
        <v>10.317500000000001</v>
      </c>
      <c r="F2428" s="6">
        <v>0</v>
      </c>
      <c r="G2428" s="7">
        <v>4.0099999999999997E-2</v>
      </c>
    </row>
    <row r="2429" spans="1:7" ht="18" thickBot="1">
      <c r="A2429" s="3">
        <v>43096</v>
      </c>
      <c r="B2429" s="10">
        <v>12.4925</v>
      </c>
      <c r="C2429" s="6">
        <v>12.0525</v>
      </c>
      <c r="D2429" s="6">
        <v>12.734999999999999</v>
      </c>
      <c r="E2429" s="6">
        <v>11.51</v>
      </c>
      <c r="F2429" s="6">
        <v>0</v>
      </c>
      <c r="G2429" s="7">
        <v>3.6499999999999998E-2</v>
      </c>
    </row>
    <row r="2430" spans="1:7" ht="18" thickBot="1">
      <c r="A2430" s="3">
        <v>43097</v>
      </c>
      <c r="B2430" s="11">
        <v>12.297499999999999</v>
      </c>
      <c r="C2430" s="6">
        <v>12.4925</v>
      </c>
      <c r="D2430" s="6">
        <v>12.692500000000001</v>
      </c>
      <c r="E2430" s="6">
        <v>11.327500000000001</v>
      </c>
      <c r="F2430" s="6">
        <v>0</v>
      </c>
      <c r="G2430" s="9">
        <v>-1.5599999999999999E-2</v>
      </c>
    </row>
    <row r="2431" spans="1:7" ht="18" thickBot="1">
      <c r="A2431" s="3">
        <v>43098</v>
      </c>
      <c r="B2431" s="10">
        <v>12.67</v>
      </c>
      <c r="C2431" s="6">
        <v>12.297499999999999</v>
      </c>
      <c r="D2431" s="6">
        <v>12.76</v>
      </c>
      <c r="E2431" s="6">
        <v>11.48</v>
      </c>
      <c r="F2431" s="6">
        <v>0</v>
      </c>
      <c r="G2431" s="7">
        <v>3.0300000000000001E-2</v>
      </c>
    </row>
    <row r="2432" spans="1:7" ht="18" thickBot="1">
      <c r="A2432" s="3">
        <v>43101</v>
      </c>
      <c r="B2432" s="10">
        <v>13.352499999999999</v>
      </c>
      <c r="C2432" s="6">
        <v>12.67</v>
      </c>
      <c r="D2432" s="6">
        <v>13.612500000000001</v>
      </c>
      <c r="E2432" s="6">
        <v>12.545</v>
      </c>
      <c r="F2432" s="6">
        <v>0</v>
      </c>
      <c r="G2432" s="7">
        <v>5.3900000000000003E-2</v>
      </c>
    </row>
    <row r="2433" spans="1:7" ht="18" thickBot="1">
      <c r="A2433" s="3">
        <v>43102</v>
      </c>
      <c r="B2433" s="10">
        <v>13.685</v>
      </c>
      <c r="C2433" s="6">
        <v>13.352499999999999</v>
      </c>
      <c r="D2433" s="6">
        <v>13.842499999999999</v>
      </c>
      <c r="E2433" s="6">
        <v>12.605</v>
      </c>
      <c r="F2433" s="6">
        <v>0</v>
      </c>
      <c r="G2433" s="7">
        <v>2.4899999999999999E-2</v>
      </c>
    </row>
    <row r="2434" spans="1:7" ht="18" thickBot="1">
      <c r="A2434" s="3">
        <v>43103</v>
      </c>
      <c r="B2434" s="11">
        <v>13.6225</v>
      </c>
      <c r="C2434" s="6">
        <v>13.685</v>
      </c>
      <c r="D2434" s="6">
        <v>13.715</v>
      </c>
      <c r="E2434" s="6">
        <v>12.765000000000001</v>
      </c>
      <c r="F2434" s="6">
        <v>0</v>
      </c>
      <c r="G2434" s="9">
        <v>-4.5999999999999999E-3</v>
      </c>
    </row>
    <row r="2435" spans="1:7" ht="18" thickBot="1">
      <c r="A2435" s="3">
        <v>43104</v>
      </c>
      <c r="B2435" s="11">
        <v>13.414999999999999</v>
      </c>
      <c r="C2435" s="6">
        <v>13.6225</v>
      </c>
      <c r="D2435" s="6">
        <v>13.7925</v>
      </c>
      <c r="E2435" s="6">
        <v>12.182499999999999</v>
      </c>
      <c r="F2435" s="6">
        <v>0</v>
      </c>
      <c r="G2435" s="9">
        <v>-1.52E-2</v>
      </c>
    </row>
    <row r="2436" spans="1:7" ht="18" thickBot="1">
      <c r="A2436" s="3">
        <v>43105</v>
      </c>
      <c r="B2436" s="11">
        <v>13.112500000000001</v>
      </c>
      <c r="C2436" s="6">
        <v>13.414999999999999</v>
      </c>
      <c r="D2436" s="6">
        <v>13.414999999999999</v>
      </c>
      <c r="E2436" s="6">
        <v>12.42</v>
      </c>
      <c r="F2436" s="6">
        <v>0</v>
      </c>
      <c r="G2436" s="9">
        <v>-2.2499999999999999E-2</v>
      </c>
    </row>
    <row r="2437" spans="1:7" ht="18" thickBot="1">
      <c r="A2437" s="3">
        <v>43108</v>
      </c>
      <c r="B2437" s="10">
        <v>13.734999999999999</v>
      </c>
      <c r="C2437" s="6">
        <v>13.112500000000001</v>
      </c>
      <c r="D2437" s="6">
        <v>13.855</v>
      </c>
      <c r="E2437" s="6">
        <v>11.8125</v>
      </c>
      <c r="F2437" s="6">
        <v>0</v>
      </c>
      <c r="G2437" s="7">
        <v>4.7500000000000001E-2</v>
      </c>
    </row>
    <row r="2438" spans="1:7" ht="18" thickBot="1">
      <c r="A2438" s="3">
        <v>43109</v>
      </c>
      <c r="B2438" s="10">
        <v>13.8475</v>
      </c>
      <c r="C2438" s="6">
        <v>13.734999999999999</v>
      </c>
      <c r="D2438" s="6">
        <v>14.13</v>
      </c>
      <c r="E2438" s="6">
        <v>12.25</v>
      </c>
      <c r="F2438" s="6">
        <v>0</v>
      </c>
      <c r="G2438" s="7">
        <v>8.2000000000000007E-3</v>
      </c>
    </row>
    <row r="2439" spans="1:7" ht="18" thickBot="1">
      <c r="A2439" s="3">
        <v>43110</v>
      </c>
      <c r="B2439" s="10">
        <v>14.035</v>
      </c>
      <c r="C2439" s="6">
        <v>13.8475</v>
      </c>
      <c r="D2439" s="6">
        <v>14.227499999999999</v>
      </c>
      <c r="E2439" s="6">
        <v>12.5175</v>
      </c>
      <c r="F2439" s="6">
        <v>0</v>
      </c>
      <c r="G2439" s="7">
        <v>1.35E-2</v>
      </c>
    </row>
    <row r="2440" spans="1:7" ht="18" thickBot="1">
      <c r="A2440" s="3">
        <v>43111</v>
      </c>
      <c r="B2440" s="11">
        <v>14.012499999999999</v>
      </c>
      <c r="C2440" s="6">
        <v>14.035</v>
      </c>
      <c r="D2440" s="6">
        <v>14.2775</v>
      </c>
      <c r="E2440" s="6">
        <v>12.984999999999999</v>
      </c>
      <c r="F2440" s="6">
        <v>0</v>
      </c>
      <c r="G2440" s="9">
        <v>-1.6000000000000001E-3</v>
      </c>
    </row>
    <row r="2441" spans="1:7" ht="18" thickBot="1">
      <c r="A2441" s="3">
        <v>43112</v>
      </c>
      <c r="B2441" s="11">
        <v>13.7325</v>
      </c>
      <c r="C2441" s="6">
        <v>14.012499999999999</v>
      </c>
      <c r="D2441" s="6">
        <v>14.5525</v>
      </c>
      <c r="E2441" s="6">
        <v>11.92</v>
      </c>
      <c r="F2441" s="6">
        <v>0</v>
      </c>
      <c r="G2441" s="9">
        <v>-0.02</v>
      </c>
    </row>
    <row r="2442" spans="1:7" ht="18" thickBot="1">
      <c r="A2442" s="3">
        <v>43115</v>
      </c>
      <c r="B2442" s="10">
        <v>14.305</v>
      </c>
      <c r="C2442" s="6">
        <v>13.7325</v>
      </c>
      <c r="D2442" s="6">
        <v>14.475</v>
      </c>
      <c r="E2442" s="6">
        <v>11.8125</v>
      </c>
      <c r="F2442" s="6">
        <v>0</v>
      </c>
      <c r="G2442" s="7">
        <v>4.1700000000000001E-2</v>
      </c>
    </row>
    <row r="2443" spans="1:7" ht="18" thickBot="1">
      <c r="A2443" s="3">
        <v>43116</v>
      </c>
      <c r="B2443" s="11">
        <v>14.085000000000001</v>
      </c>
      <c r="C2443" s="6">
        <v>14.305</v>
      </c>
      <c r="D2443" s="6">
        <v>14.585000000000001</v>
      </c>
      <c r="E2443" s="6">
        <v>12.3475</v>
      </c>
      <c r="F2443" s="6">
        <v>0</v>
      </c>
      <c r="G2443" s="9">
        <v>-1.54E-2</v>
      </c>
    </row>
    <row r="2444" spans="1:7" ht="18" thickBot="1">
      <c r="A2444" s="3">
        <v>43117</v>
      </c>
      <c r="B2444" s="11">
        <v>13.86</v>
      </c>
      <c r="C2444" s="6">
        <v>14.085000000000001</v>
      </c>
      <c r="D2444" s="6">
        <v>14.445</v>
      </c>
      <c r="E2444" s="6">
        <v>10.345000000000001</v>
      </c>
      <c r="F2444" s="6">
        <v>0</v>
      </c>
      <c r="G2444" s="9">
        <v>-1.6E-2</v>
      </c>
    </row>
    <row r="2445" spans="1:7" ht="18" thickBot="1">
      <c r="A2445" s="3">
        <v>43118</v>
      </c>
      <c r="B2445" s="10">
        <v>13.96</v>
      </c>
      <c r="C2445" s="6">
        <v>13.86</v>
      </c>
      <c r="D2445" s="6">
        <v>14.22</v>
      </c>
      <c r="E2445" s="6">
        <v>11.654999999999999</v>
      </c>
      <c r="F2445" s="6">
        <v>0</v>
      </c>
      <c r="G2445" s="7">
        <v>7.1999999999999998E-3</v>
      </c>
    </row>
    <row r="2446" spans="1:7" ht="18" thickBot="1">
      <c r="A2446" s="3">
        <v>43119</v>
      </c>
      <c r="B2446" s="10">
        <v>13.9825</v>
      </c>
      <c r="C2446" s="6">
        <v>13.96</v>
      </c>
      <c r="D2446" s="6">
        <v>14.195</v>
      </c>
      <c r="E2446" s="6">
        <v>10.75</v>
      </c>
      <c r="F2446" s="6">
        <v>0</v>
      </c>
      <c r="G2446" s="7">
        <v>1.6000000000000001E-3</v>
      </c>
    </row>
    <row r="2447" spans="1:7" ht="18" thickBot="1">
      <c r="A2447" s="3">
        <v>43122</v>
      </c>
      <c r="B2447" s="10">
        <v>15.3925</v>
      </c>
      <c r="C2447" s="6">
        <v>13.9825</v>
      </c>
      <c r="D2447" s="6">
        <v>15.59</v>
      </c>
      <c r="E2447" s="6">
        <v>12.067500000000001</v>
      </c>
      <c r="F2447" s="6">
        <v>0</v>
      </c>
      <c r="G2447" s="7">
        <v>0.1008</v>
      </c>
    </row>
    <row r="2448" spans="1:7" ht="18" thickBot="1">
      <c r="A2448" s="3">
        <v>43123</v>
      </c>
      <c r="B2448" s="10">
        <v>16.225000000000001</v>
      </c>
      <c r="C2448" s="6">
        <v>15.3925</v>
      </c>
      <c r="D2448" s="6">
        <v>16.297499999999999</v>
      </c>
      <c r="E2448" s="6">
        <v>14.11</v>
      </c>
      <c r="F2448" s="6">
        <v>0</v>
      </c>
      <c r="G2448" s="7">
        <v>5.4100000000000002E-2</v>
      </c>
    </row>
    <row r="2449" spans="1:7" ht="18" thickBot="1">
      <c r="A2449" s="3">
        <v>43124</v>
      </c>
      <c r="B2449" s="10">
        <v>18.04</v>
      </c>
      <c r="C2449" s="6">
        <v>16.225000000000001</v>
      </c>
      <c r="D2449" s="6">
        <v>18.495000000000001</v>
      </c>
      <c r="E2449" s="6">
        <v>14.64</v>
      </c>
      <c r="F2449" s="6">
        <v>0</v>
      </c>
      <c r="G2449" s="7">
        <v>0.1119</v>
      </c>
    </row>
    <row r="2450" spans="1:7" ht="18" thickBot="1">
      <c r="A2450" s="3">
        <v>43125</v>
      </c>
      <c r="B2450" s="11">
        <v>17.5075</v>
      </c>
      <c r="C2450" s="6">
        <v>18.04</v>
      </c>
      <c r="D2450" s="6">
        <v>18.234999999999999</v>
      </c>
      <c r="E2450" s="6">
        <v>17.035</v>
      </c>
      <c r="F2450" s="6">
        <v>0</v>
      </c>
      <c r="G2450" s="9">
        <v>-2.9499999999999998E-2</v>
      </c>
    </row>
    <row r="2451" spans="1:7" ht="18" thickBot="1">
      <c r="A2451" s="3">
        <v>43129</v>
      </c>
      <c r="B2451" s="10">
        <v>17.887499999999999</v>
      </c>
      <c r="C2451" s="6">
        <v>17.5075</v>
      </c>
      <c r="D2451" s="6">
        <v>18.484999999999999</v>
      </c>
      <c r="E2451" s="6">
        <v>16.362500000000001</v>
      </c>
      <c r="F2451" s="6">
        <v>0</v>
      </c>
      <c r="G2451" s="7">
        <v>2.1700000000000001E-2</v>
      </c>
    </row>
    <row r="2452" spans="1:7" ht="18" thickBot="1">
      <c r="A2452" s="3">
        <v>43130</v>
      </c>
      <c r="B2452" s="11">
        <v>16.414999999999999</v>
      </c>
      <c r="C2452" s="6">
        <v>17.887499999999999</v>
      </c>
      <c r="D2452" s="6">
        <v>18.004999999999999</v>
      </c>
      <c r="E2452" s="6">
        <v>16.149999999999999</v>
      </c>
      <c r="F2452" s="6">
        <v>0</v>
      </c>
      <c r="G2452" s="9">
        <v>-8.2299999999999998E-2</v>
      </c>
    </row>
    <row r="2453" spans="1:7" ht="18" thickBot="1">
      <c r="A2453" s="3">
        <v>43131</v>
      </c>
      <c r="B2453" s="11">
        <v>15.93</v>
      </c>
      <c r="C2453" s="6">
        <v>16.414999999999999</v>
      </c>
      <c r="D2453" s="6">
        <v>16.414999999999999</v>
      </c>
      <c r="E2453" s="6">
        <v>14.2875</v>
      </c>
      <c r="F2453" s="6">
        <v>0</v>
      </c>
      <c r="G2453" s="9">
        <v>-2.9499999999999998E-2</v>
      </c>
    </row>
    <row r="2454" spans="1:7" ht="18" thickBot="1">
      <c r="A2454" s="3">
        <v>43132</v>
      </c>
      <c r="B2454" s="11">
        <v>14.1075</v>
      </c>
      <c r="C2454" s="6">
        <v>15.93</v>
      </c>
      <c r="D2454" s="6">
        <v>16.772500000000001</v>
      </c>
      <c r="E2454" s="6">
        <v>13.9025</v>
      </c>
      <c r="F2454" s="6">
        <v>0</v>
      </c>
      <c r="G2454" s="9">
        <v>-0.1144</v>
      </c>
    </row>
    <row r="2455" spans="1:7" ht="18" thickBot="1">
      <c r="A2455" s="3">
        <v>43133</v>
      </c>
      <c r="B2455" s="10">
        <v>15.25</v>
      </c>
      <c r="C2455" s="6">
        <v>14.1075</v>
      </c>
      <c r="D2455" s="6">
        <v>15.49</v>
      </c>
      <c r="E2455" s="6">
        <v>11.4975</v>
      </c>
      <c r="F2455" s="6">
        <v>0</v>
      </c>
      <c r="G2455" s="7">
        <v>8.1000000000000003E-2</v>
      </c>
    </row>
    <row r="2456" spans="1:7" ht="18" thickBot="1">
      <c r="A2456" s="3">
        <v>43136</v>
      </c>
      <c r="B2456" s="10">
        <v>16.052499999999998</v>
      </c>
      <c r="C2456" s="6">
        <v>15.25</v>
      </c>
      <c r="D2456" s="6">
        <v>18.335000000000001</v>
      </c>
      <c r="E2456" s="6">
        <v>15.08</v>
      </c>
      <c r="F2456" s="6">
        <v>0</v>
      </c>
      <c r="G2456" s="7">
        <v>5.2600000000000001E-2</v>
      </c>
    </row>
    <row r="2457" spans="1:7" ht="18" thickBot="1">
      <c r="A2457" s="3">
        <v>43137</v>
      </c>
      <c r="B2457" s="10">
        <v>20.015000000000001</v>
      </c>
      <c r="C2457" s="6">
        <v>16.052499999999998</v>
      </c>
      <c r="D2457" s="6">
        <v>23.157499999999999</v>
      </c>
      <c r="E2457" s="6">
        <v>16.052499999999998</v>
      </c>
      <c r="F2457" s="6">
        <v>0</v>
      </c>
      <c r="G2457" s="7">
        <v>0.24679999999999999</v>
      </c>
    </row>
    <row r="2458" spans="1:7" ht="18" thickBot="1">
      <c r="A2458" s="3">
        <v>43138</v>
      </c>
      <c r="B2458" s="11">
        <v>19.465</v>
      </c>
      <c r="C2458" s="6">
        <v>20.015000000000001</v>
      </c>
      <c r="D2458" s="6">
        <v>20.015000000000001</v>
      </c>
      <c r="E2458" s="6">
        <v>16.797499999999999</v>
      </c>
      <c r="F2458" s="6">
        <v>0</v>
      </c>
      <c r="G2458" s="9">
        <v>-2.75E-2</v>
      </c>
    </row>
    <row r="2459" spans="1:7" ht="18" thickBot="1">
      <c r="A2459" s="3">
        <v>43139</v>
      </c>
      <c r="B2459" s="11">
        <v>17.772500000000001</v>
      </c>
      <c r="C2459" s="6">
        <v>19.465</v>
      </c>
      <c r="D2459" s="6">
        <v>24.035</v>
      </c>
      <c r="E2459" s="6">
        <v>15.262499999999999</v>
      </c>
      <c r="F2459" s="6">
        <v>0</v>
      </c>
      <c r="G2459" s="9">
        <v>-8.6999999999999994E-2</v>
      </c>
    </row>
    <row r="2460" spans="1:7" ht="18" thickBot="1">
      <c r="A2460" s="3">
        <v>43140</v>
      </c>
      <c r="B2460" s="10">
        <v>19.23</v>
      </c>
      <c r="C2460" s="6">
        <v>17.772500000000001</v>
      </c>
      <c r="D2460" s="6">
        <v>20.422499999999999</v>
      </c>
      <c r="E2460" s="6">
        <v>15.15</v>
      </c>
      <c r="F2460" s="6">
        <v>0</v>
      </c>
      <c r="G2460" s="7">
        <v>8.2000000000000003E-2</v>
      </c>
    </row>
    <row r="2461" spans="1:7" ht="18" thickBot="1">
      <c r="A2461" s="3">
        <v>43143</v>
      </c>
      <c r="B2461" s="11">
        <v>17.8825</v>
      </c>
      <c r="C2461" s="6">
        <v>19.23</v>
      </c>
      <c r="D2461" s="6">
        <v>19.23</v>
      </c>
      <c r="E2461" s="6">
        <v>16.567499999999999</v>
      </c>
      <c r="F2461" s="6">
        <v>0</v>
      </c>
      <c r="G2461" s="9">
        <v>-7.0099999999999996E-2</v>
      </c>
    </row>
    <row r="2462" spans="1:7" ht="18" thickBot="1">
      <c r="A2462" s="3">
        <v>43145</v>
      </c>
      <c r="B2462" s="11">
        <v>17.184999999999999</v>
      </c>
      <c r="C2462" s="6">
        <v>17.8825</v>
      </c>
      <c r="D2462" s="6">
        <v>17.8825</v>
      </c>
      <c r="E2462" s="6">
        <v>15.52</v>
      </c>
      <c r="F2462" s="6">
        <v>0</v>
      </c>
      <c r="G2462" s="9">
        <v>-3.9E-2</v>
      </c>
    </row>
    <row r="2463" spans="1:7" ht="18" thickBot="1">
      <c r="A2463" s="3">
        <v>43146</v>
      </c>
      <c r="B2463" s="11">
        <v>16.315000000000001</v>
      </c>
      <c r="C2463" s="6">
        <v>17.184999999999999</v>
      </c>
      <c r="D2463" s="6">
        <v>17.184999999999999</v>
      </c>
      <c r="E2463" s="6">
        <v>14.085000000000001</v>
      </c>
      <c r="F2463" s="6">
        <v>0</v>
      </c>
      <c r="G2463" s="9">
        <v>-5.0599999999999999E-2</v>
      </c>
    </row>
    <row r="2464" spans="1:7" ht="18" thickBot="1">
      <c r="A2464" s="3">
        <v>43147</v>
      </c>
      <c r="B2464" s="10">
        <v>16.377500000000001</v>
      </c>
      <c r="C2464" s="6">
        <v>16.315000000000001</v>
      </c>
      <c r="D2464" s="6">
        <v>16.9725</v>
      </c>
      <c r="E2464" s="6">
        <v>12.57</v>
      </c>
      <c r="F2464" s="6">
        <v>0</v>
      </c>
      <c r="G2464" s="7">
        <v>3.8E-3</v>
      </c>
    </row>
    <row r="2465" spans="1:7" ht="18" thickBot="1">
      <c r="A2465" s="3">
        <v>43150</v>
      </c>
      <c r="B2465" s="10">
        <v>16.6675</v>
      </c>
      <c r="C2465" s="6">
        <v>16.377500000000001</v>
      </c>
      <c r="D2465" s="6">
        <v>18.035</v>
      </c>
      <c r="E2465" s="6">
        <v>13.955</v>
      </c>
      <c r="F2465" s="6">
        <v>0</v>
      </c>
      <c r="G2465" s="7">
        <v>1.77E-2</v>
      </c>
    </row>
    <row r="2466" spans="1:7" ht="18" thickBot="1">
      <c r="A2466" s="3">
        <v>43151</v>
      </c>
      <c r="B2466" s="10">
        <v>16.8675</v>
      </c>
      <c r="C2466" s="6">
        <v>16.6675</v>
      </c>
      <c r="D2466" s="6">
        <v>17.537500000000001</v>
      </c>
      <c r="E2466" s="6">
        <v>16.327500000000001</v>
      </c>
      <c r="F2466" s="6">
        <v>0</v>
      </c>
      <c r="G2466" s="7">
        <v>1.2E-2</v>
      </c>
    </row>
    <row r="2467" spans="1:7" ht="18" thickBot="1">
      <c r="A2467" s="3">
        <v>43152</v>
      </c>
      <c r="B2467" s="11">
        <v>15.92</v>
      </c>
      <c r="C2467" s="6">
        <v>16.8675</v>
      </c>
      <c r="D2467" s="6">
        <v>16.87</v>
      </c>
      <c r="E2467" s="6">
        <v>15.725</v>
      </c>
      <c r="F2467" s="6">
        <v>0</v>
      </c>
      <c r="G2467" s="9">
        <v>-5.62E-2</v>
      </c>
    </row>
    <row r="2468" spans="1:7" ht="18" thickBot="1">
      <c r="A2468" s="3">
        <v>43153</v>
      </c>
      <c r="B2468" s="11">
        <v>14.8325</v>
      </c>
      <c r="C2468" s="6">
        <v>15.92</v>
      </c>
      <c r="D2468" s="6">
        <v>16.4575</v>
      </c>
      <c r="E2468" s="6">
        <v>14.5025</v>
      </c>
      <c r="F2468" s="6">
        <v>0</v>
      </c>
      <c r="G2468" s="9">
        <v>-6.83E-2</v>
      </c>
    </row>
    <row r="2469" spans="1:7" ht="18" thickBot="1">
      <c r="A2469" s="3">
        <v>43154</v>
      </c>
      <c r="B2469" s="11">
        <v>14.202500000000001</v>
      </c>
      <c r="C2469" s="6">
        <v>14.8325</v>
      </c>
      <c r="D2469" s="6">
        <v>14.8325</v>
      </c>
      <c r="E2469" s="6">
        <v>13.535</v>
      </c>
      <c r="F2469" s="6">
        <v>0</v>
      </c>
      <c r="G2469" s="9">
        <v>-4.2500000000000003E-2</v>
      </c>
    </row>
    <row r="2470" spans="1:7" ht="18" thickBot="1">
      <c r="A2470" s="3">
        <v>43157</v>
      </c>
      <c r="B2470" s="11">
        <v>13.695</v>
      </c>
      <c r="C2470" s="6">
        <v>14.202500000000001</v>
      </c>
      <c r="D2470" s="6">
        <v>14.324999999999999</v>
      </c>
      <c r="E2470" s="6">
        <v>13.53</v>
      </c>
      <c r="F2470" s="6">
        <v>0</v>
      </c>
      <c r="G2470" s="9">
        <v>-3.5700000000000003E-2</v>
      </c>
    </row>
    <row r="2471" spans="1:7" ht="18" thickBot="1">
      <c r="A2471" s="3">
        <v>43158</v>
      </c>
      <c r="B2471" s="10">
        <v>13.922499999999999</v>
      </c>
      <c r="C2471" s="6">
        <v>13.695</v>
      </c>
      <c r="D2471" s="6">
        <v>14.422499999999999</v>
      </c>
      <c r="E2471" s="6">
        <v>12.4475</v>
      </c>
      <c r="F2471" s="6">
        <v>0</v>
      </c>
      <c r="G2471" s="7">
        <v>1.66E-2</v>
      </c>
    </row>
    <row r="2472" spans="1:7" ht="18" thickBot="1">
      <c r="A2472" s="3">
        <v>43159</v>
      </c>
      <c r="B2472" s="11">
        <v>13.805</v>
      </c>
      <c r="C2472" s="6">
        <v>13.922499999999999</v>
      </c>
      <c r="D2472" s="6">
        <v>14.4</v>
      </c>
      <c r="E2472" s="6">
        <v>12.525</v>
      </c>
      <c r="F2472" s="6">
        <v>0</v>
      </c>
      <c r="G2472" s="9">
        <v>-8.3999999999999995E-3</v>
      </c>
    </row>
    <row r="2473" spans="1:7" ht="18" thickBot="1">
      <c r="A2473" s="3">
        <v>43160</v>
      </c>
      <c r="B2473" s="10">
        <v>14.0725</v>
      </c>
      <c r="C2473" s="6">
        <v>13.805</v>
      </c>
      <c r="D2473" s="6">
        <v>14.2525</v>
      </c>
      <c r="E2473" s="6">
        <v>12.404999999999999</v>
      </c>
      <c r="F2473" s="6">
        <v>0</v>
      </c>
      <c r="G2473" s="7">
        <v>1.9400000000000001E-2</v>
      </c>
    </row>
    <row r="2474" spans="1:7" ht="18" thickBot="1">
      <c r="A2474" s="3">
        <v>43164</v>
      </c>
      <c r="B2474" s="10">
        <v>15.395</v>
      </c>
      <c r="C2474" s="6">
        <v>14.0725</v>
      </c>
      <c r="D2474" s="6">
        <v>15.99</v>
      </c>
      <c r="E2474" s="6">
        <v>12.2325</v>
      </c>
      <c r="F2474" s="6">
        <v>0</v>
      </c>
      <c r="G2474" s="7">
        <v>9.4E-2</v>
      </c>
    </row>
    <row r="2475" spans="1:7" ht="18" thickBot="1">
      <c r="A2475" s="3">
        <v>43165</v>
      </c>
      <c r="B2475" s="10">
        <v>16.245000000000001</v>
      </c>
      <c r="C2475" s="6">
        <v>15.395</v>
      </c>
      <c r="D2475" s="6">
        <v>16.447500000000002</v>
      </c>
      <c r="E2475" s="6">
        <v>13.16</v>
      </c>
      <c r="F2475" s="6">
        <v>0</v>
      </c>
      <c r="G2475" s="7">
        <v>5.5199999999999999E-2</v>
      </c>
    </row>
    <row r="2476" spans="1:7" ht="18" thickBot="1">
      <c r="A2476" s="3">
        <v>43166</v>
      </c>
      <c r="B2476" s="11">
        <v>15.7</v>
      </c>
      <c r="C2476" s="6">
        <v>16.245000000000001</v>
      </c>
      <c r="D2476" s="6">
        <v>16.46</v>
      </c>
      <c r="E2476" s="6">
        <v>13.4475</v>
      </c>
      <c r="F2476" s="6">
        <v>0</v>
      </c>
      <c r="G2476" s="9">
        <v>-3.3500000000000002E-2</v>
      </c>
    </row>
    <row r="2477" spans="1:7" ht="18" thickBot="1">
      <c r="A2477" s="3">
        <v>43167</v>
      </c>
      <c r="B2477" s="11">
        <v>14.585000000000001</v>
      </c>
      <c r="C2477" s="6">
        <v>15.7</v>
      </c>
      <c r="D2477" s="6">
        <v>15.7</v>
      </c>
      <c r="E2477" s="6">
        <v>12.484999999999999</v>
      </c>
      <c r="F2477" s="6">
        <v>0</v>
      </c>
      <c r="G2477" s="9">
        <v>-7.0999999999999994E-2</v>
      </c>
    </row>
    <row r="2478" spans="1:7" ht="18" thickBot="1">
      <c r="A2478" s="3">
        <v>43168</v>
      </c>
      <c r="B2478" s="11">
        <v>14.525</v>
      </c>
      <c r="C2478" s="6">
        <v>14.585000000000001</v>
      </c>
      <c r="D2478" s="6">
        <v>14.762499999999999</v>
      </c>
      <c r="E2478" s="6">
        <v>12.904999999999999</v>
      </c>
      <c r="F2478" s="6">
        <v>0</v>
      </c>
      <c r="G2478" s="9">
        <v>-4.1000000000000003E-3</v>
      </c>
    </row>
    <row r="2479" spans="1:7" ht="18" thickBot="1">
      <c r="A2479" s="3">
        <v>43171</v>
      </c>
      <c r="B2479" s="11">
        <v>14.4925</v>
      </c>
      <c r="C2479" s="6">
        <v>14.525</v>
      </c>
      <c r="D2479" s="6">
        <v>14.6625</v>
      </c>
      <c r="E2479" s="6">
        <v>12.01</v>
      </c>
      <c r="F2479" s="6">
        <v>0</v>
      </c>
      <c r="G2479" s="9">
        <v>-2.2000000000000001E-3</v>
      </c>
    </row>
    <row r="2480" spans="1:7" ht="18" thickBot="1">
      <c r="A2480" s="3">
        <v>43172</v>
      </c>
      <c r="B2480" s="11">
        <v>14.4625</v>
      </c>
      <c r="C2480" s="6">
        <v>14.4925</v>
      </c>
      <c r="D2480" s="6">
        <v>14.62</v>
      </c>
      <c r="E2480" s="6">
        <v>12.387499999999999</v>
      </c>
      <c r="F2480" s="6">
        <v>0</v>
      </c>
      <c r="G2480" s="9">
        <v>-2.0999999999999999E-3</v>
      </c>
    </row>
    <row r="2481" spans="1:7" ht="18" thickBot="1">
      <c r="A2481" s="3">
        <v>43173</v>
      </c>
      <c r="B2481" s="11">
        <v>14.362500000000001</v>
      </c>
      <c r="C2481" s="6">
        <v>14.4625</v>
      </c>
      <c r="D2481" s="6">
        <v>14.952500000000001</v>
      </c>
      <c r="E2481" s="6">
        <v>11.734999999999999</v>
      </c>
      <c r="F2481" s="6">
        <v>0</v>
      </c>
      <c r="G2481" s="9">
        <v>-6.8999999999999999E-3</v>
      </c>
    </row>
    <row r="2482" spans="1:7" ht="18" thickBot="1">
      <c r="A2482" s="3">
        <v>43174</v>
      </c>
      <c r="B2482" s="11">
        <v>14.33</v>
      </c>
      <c r="C2482" s="6">
        <v>14.362500000000001</v>
      </c>
      <c r="D2482" s="6">
        <v>14.654999999999999</v>
      </c>
      <c r="E2482" s="6">
        <v>11.295</v>
      </c>
      <c r="F2482" s="6">
        <v>0</v>
      </c>
      <c r="G2482" s="9">
        <v>-2.3E-3</v>
      </c>
    </row>
    <row r="2483" spans="1:7" ht="18" thickBot="1">
      <c r="A2483" s="3">
        <v>43175</v>
      </c>
      <c r="B2483" s="10">
        <v>15.22</v>
      </c>
      <c r="C2483" s="6">
        <v>14.33</v>
      </c>
      <c r="D2483" s="6">
        <v>15.6225</v>
      </c>
      <c r="E2483" s="6">
        <v>11.6325</v>
      </c>
      <c r="F2483" s="6">
        <v>0</v>
      </c>
      <c r="G2483" s="7">
        <v>6.2100000000000002E-2</v>
      </c>
    </row>
    <row r="2484" spans="1:7" ht="18" thickBot="1">
      <c r="A2484" s="3">
        <v>43178</v>
      </c>
      <c r="B2484" s="10">
        <v>15.82</v>
      </c>
      <c r="C2484" s="6">
        <v>15.22</v>
      </c>
      <c r="D2484" s="6">
        <v>16.010000000000002</v>
      </c>
      <c r="E2484" s="6">
        <v>13.1425</v>
      </c>
      <c r="F2484" s="6">
        <v>0</v>
      </c>
      <c r="G2484" s="7">
        <v>3.9399999999999998E-2</v>
      </c>
    </row>
    <row r="2485" spans="1:7" ht="18" thickBot="1">
      <c r="A2485" s="3">
        <v>43179</v>
      </c>
      <c r="B2485" s="11">
        <v>15.6075</v>
      </c>
      <c r="C2485" s="6">
        <v>15.82</v>
      </c>
      <c r="D2485" s="6">
        <v>16.125</v>
      </c>
      <c r="E2485" s="6">
        <v>15.17</v>
      </c>
      <c r="F2485" s="6">
        <v>0</v>
      </c>
      <c r="G2485" s="9">
        <v>-1.34E-2</v>
      </c>
    </row>
    <row r="2486" spans="1:7" ht="18" thickBot="1">
      <c r="A2486" s="3">
        <v>43180</v>
      </c>
      <c r="B2486" s="11">
        <v>15.1075</v>
      </c>
      <c r="C2486" s="6">
        <v>15.6075</v>
      </c>
      <c r="D2486" s="6">
        <v>15.6075</v>
      </c>
      <c r="E2486" s="6">
        <v>12.3925</v>
      </c>
      <c r="F2486" s="6">
        <v>0</v>
      </c>
      <c r="G2486" s="9">
        <v>-3.2000000000000001E-2</v>
      </c>
    </row>
    <row r="2487" spans="1:7" ht="18" thickBot="1">
      <c r="A2487" s="3">
        <v>43181</v>
      </c>
      <c r="B2487" s="10">
        <v>15.2475</v>
      </c>
      <c r="C2487" s="6">
        <v>15.1075</v>
      </c>
      <c r="D2487" s="6">
        <v>15.362500000000001</v>
      </c>
      <c r="E2487" s="6">
        <v>11.99</v>
      </c>
      <c r="F2487" s="6">
        <v>0</v>
      </c>
      <c r="G2487" s="7">
        <v>9.2999999999999992E-3</v>
      </c>
    </row>
    <row r="2488" spans="1:7" ht="18" thickBot="1">
      <c r="A2488" s="3">
        <v>43182</v>
      </c>
      <c r="B2488" s="10">
        <v>15.545</v>
      </c>
      <c r="C2488" s="6">
        <v>15.2475</v>
      </c>
      <c r="D2488" s="6">
        <v>16.38</v>
      </c>
      <c r="E2488" s="6">
        <v>15.2475</v>
      </c>
      <c r="F2488" s="6">
        <v>0</v>
      </c>
      <c r="G2488" s="7">
        <v>1.95E-2</v>
      </c>
    </row>
    <row r="2489" spans="1:7" ht="18" thickBot="1">
      <c r="A2489" s="3">
        <v>43185</v>
      </c>
      <c r="B2489" s="11">
        <v>15.195</v>
      </c>
      <c r="C2489" s="6">
        <v>15.545</v>
      </c>
      <c r="D2489" s="6">
        <v>16.3825</v>
      </c>
      <c r="E2489" s="6">
        <v>14.8575</v>
      </c>
      <c r="F2489" s="6">
        <v>0</v>
      </c>
      <c r="G2489" s="9">
        <v>-2.2499999999999999E-2</v>
      </c>
    </row>
    <row r="2490" spans="1:7" ht="18" thickBot="1">
      <c r="A2490" s="3">
        <v>43186</v>
      </c>
      <c r="B2490" s="10">
        <v>15.55</v>
      </c>
      <c r="C2490" s="6">
        <v>15.195</v>
      </c>
      <c r="D2490" s="6">
        <v>16.107500000000002</v>
      </c>
      <c r="E2490" s="6">
        <v>14.494999999999999</v>
      </c>
      <c r="F2490" s="6">
        <v>0</v>
      </c>
      <c r="G2490" s="7">
        <v>2.3400000000000001E-2</v>
      </c>
    </row>
    <row r="2491" spans="1:7" ht="18" thickBot="1">
      <c r="A2491" s="3">
        <v>43187</v>
      </c>
      <c r="B2491" s="10">
        <v>15.7575</v>
      </c>
      <c r="C2491" s="6">
        <v>15.55</v>
      </c>
      <c r="D2491" s="6">
        <v>15.97</v>
      </c>
      <c r="E2491" s="6">
        <v>14.817500000000001</v>
      </c>
      <c r="F2491" s="6">
        <v>0</v>
      </c>
      <c r="G2491" s="7">
        <v>1.3299999999999999E-2</v>
      </c>
    </row>
    <row r="2492" spans="1:7" ht="18" thickBot="1">
      <c r="A2492" s="3">
        <v>43192</v>
      </c>
      <c r="B2492" s="11">
        <v>15.3475</v>
      </c>
      <c r="C2492" s="6">
        <v>15.7575</v>
      </c>
      <c r="D2492" s="6">
        <v>16.45</v>
      </c>
      <c r="E2492" s="6">
        <v>15.1975</v>
      </c>
      <c r="F2492" s="6">
        <v>0</v>
      </c>
      <c r="G2492" s="9">
        <v>-2.5999999999999999E-2</v>
      </c>
    </row>
    <row r="2493" spans="1:7" ht="18" thickBot="1">
      <c r="A2493" s="3">
        <v>43193</v>
      </c>
      <c r="B2493" s="11">
        <v>15.185</v>
      </c>
      <c r="C2493" s="6">
        <v>15.3475</v>
      </c>
      <c r="D2493" s="6">
        <v>15.775</v>
      </c>
      <c r="E2493" s="6">
        <v>14.8775</v>
      </c>
      <c r="F2493" s="6">
        <v>0</v>
      </c>
      <c r="G2493" s="9">
        <v>-1.06E-2</v>
      </c>
    </row>
    <row r="2494" spans="1:7" ht="18" thickBot="1">
      <c r="A2494" s="3">
        <v>43194</v>
      </c>
      <c r="B2494" s="10">
        <v>16.34</v>
      </c>
      <c r="C2494" s="6">
        <v>15.185</v>
      </c>
      <c r="D2494" s="6">
        <v>16.484999999999999</v>
      </c>
      <c r="E2494" s="6">
        <v>13.682499999999999</v>
      </c>
      <c r="F2494" s="6">
        <v>0</v>
      </c>
      <c r="G2494" s="7">
        <v>7.6100000000000001E-2</v>
      </c>
    </row>
    <row r="2495" spans="1:7" ht="18" thickBot="1">
      <c r="A2495" s="3">
        <v>43195</v>
      </c>
      <c r="B2495" s="11">
        <v>14.797499999999999</v>
      </c>
      <c r="C2495" s="6">
        <v>16.34</v>
      </c>
      <c r="D2495" s="6">
        <v>16.34</v>
      </c>
      <c r="E2495" s="6">
        <v>13.862500000000001</v>
      </c>
      <c r="F2495" s="6">
        <v>0</v>
      </c>
      <c r="G2495" s="9">
        <v>-9.4399999999999998E-2</v>
      </c>
    </row>
    <row r="2496" spans="1:7" ht="18" thickBot="1">
      <c r="A2496" s="3">
        <v>43196</v>
      </c>
      <c r="B2496" s="11">
        <v>14.7475</v>
      </c>
      <c r="C2496" s="6">
        <v>14.797499999999999</v>
      </c>
      <c r="D2496" s="6">
        <v>15.154999999999999</v>
      </c>
      <c r="E2496" s="6">
        <v>13.01</v>
      </c>
      <c r="F2496" s="6">
        <v>0</v>
      </c>
      <c r="G2496" s="9">
        <v>-3.3999999999999998E-3</v>
      </c>
    </row>
    <row r="2497" spans="1:7" ht="18" thickBot="1">
      <c r="A2497" s="3">
        <v>43199</v>
      </c>
      <c r="B2497" s="10">
        <v>14.8675</v>
      </c>
      <c r="C2497" s="6">
        <v>14.7475</v>
      </c>
      <c r="D2497" s="6">
        <v>15.137499999999999</v>
      </c>
      <c r="E2497" s="6">
        <v>14.46</v>
      </c>
      <c r="F2497" s="6">
        <v>0</v>
      </c>
      <c r="G2497" s="7">
        <v>8.0999999999999996E-3</v>
      </c>
    </row>
    <row r="2498" spans="1:7" ht="18" thickBot="1">
      <c r="A2498" s="3">
        <v>43200</v>
      </c>
      <c r="B2498" s="11">
        <v>14.4975</v>
      </c>
      <c r="C2498" s="6">
        <v>14.8675</v>
      </c>
      <c r="D2498" s="6">
        <v>14.8675</v>
      </c>
      <c r="E2498" s="6">
        <v>14.005000000000001</v>
      </c>
      <c r="F2498" s="6">
        <v>0</v>
      </c>
      <c r="G2498" s="9">
        <v>-2.4899999999999999E-2</v>
      </c>
    </row>
    <row r="2499" spans="1:7" ht="18" thickBot="1">
      <c r="A2499" s="3">
        <v>43201</v>
      </c>
      <c r="B2499" s="10">
        <v>14.72</v>
      </c>
      <c r="C2499" s="6">
        <v>14.4975</v>
      </c>
      <c r="D2499" s="6">
        <v>14.907500000000001</v>
      </c>
      <c r="E2499" s="6">
        <v>12.74</v>
      </c>
      <c r="F2499" s="6">
        <v>0</v>
      </c>
      <c r="G2499" s="7">
        <v>1.5299999999999999E-2</v>
      </c>
    </row>
    <row r="2500" spans="1:7" ht="18" thickBot="1">
      <c r="A2500" s="3">
        <v>43202</v>
      </c>
      <c r="B2500" s="11">
        <v>14.56</v>
      </c>
      <c r="C2500" s="6">
        <v>14.72</v>
      </c>
      <c r="D2500" s="6">
        <v>14.9925</v>
      </c>
      <c r="E2500" s="6">
        <v>11.807499999999999</v>
      </c>
      <c r="F2500" s="6">
        <v>0</v>
      </c>
      <c r="G2500" s="9">
        <v>-1.09E-2</v>
      </c>
    </row>
    <row r="2501" spans="1:7" ht="18" thickBot="1">
      <c r="A2501" s="3">
        <v>43203</v>
      </c>
      <c r="B2501" s="11">
        <v>14.14</v>
      </c>
      <c r="C2501" s="6">
        <v>14.56</v>
      </c>
      <c r="D2501" s="6">
        <v>14.56</v>
      </c>
      <c r="E2501" s="6">
        <v>13.45</v>
      </c>
      <c r="F2501" s="6">
        <v>0</v>
      </c>
      <c r="G2501" s="9">
        <v>-2.8799999999999999E-2</v>
      </c>
    </row>
    <row r="2502" spans="1:7" ht="18" thickBot="1">
      <c r="A2502" s="3">
        <v>43206</v>
      </c>
      <c r="B2502" s="10">
        <v>14.26</v>
      </c>
      <c r="C2502" s="6">
        <v>14.14</v>
      </c>
      <c r="D2502" s="6">
        <v>14.862500000000001</v>
      </c>
      <c r="E2502" s="6">
        <v>13.41</v>
      </c>
      <c r="F2502" s="6">
        <v>0</v>
      </c>
      <c r="G2502" s="7">
        <v>8.5000000000000006E-3</v>
      </c>
    </row>
    <row r="2503" spans="1:7" ht="18" thickBot="1">
      <c r="A2503" s="3">
        <v>43207</v>
      </c>
      <c r="B2503" s="11">
        <v>14.0425</v>
      </c>
      <c r="C2503" s="6">
        <v>14.26</v>
      </c>
      <c r="D2503" s="6">
        <v>14.397500000000001</v>
      </c>
      <c r="E2503" s="6">
        <v>13.3475</v>
      </c>
      <c r="F2503" s="6">
        <v>0</v>
      </c>
      <c r="G2503" s="9">
        <v>-1.5299999999999999E-2</v>
      </c>
    </row>
    <row r="2504" spans="1:7" ht="18" thickBot="1">
      <c r="A2504" s="3">
        <v>43208</v>
      </c>
      <c r="B2504" s="10">
        <v>14.11</v>
      </c>
      <c r="C2504" s="6">
        <v>14.0425</v>
      </c>
      <c r="D2504" s="6">
        <v>14.3675</v>
      </c>
      <c r="E2504" s="6">
        <v>13.164999999999999</v>
      </c>
      <c r="F2504" s="6">
        <v>0</v>
      </c>
      <c r="G2504" s="7">
        <v>4.7999999999999996E-3</v>
      </c>
    </row>
    <row r="2505" spans="1:7" ht="18" thickBot="1">
      <c r="A2505" s="3">
        <v>43209</v>
      </c>
      <c r="B2505" s="11">
        <v>13.7475</v>
      </c>
      <c r="C2505" s="6">
        <v>14.11</v>
      </c>
      <c r="D2505" s="6">
        <v>14.11</v>
      </c>
      <c r="E2505" s="6">
        <v>12.5025</v>
      </c>
      <c r="F2505" s="6">
        <v>0</v>
      </c>
      <c r="G2505" s="9">
        <v>-2.5700000000000001E-2</v>
      </c>
    </row>
    <row r="2506" spans="1:7" ht="18" thickBot="1">
      <c r="A2506" s="3">
        <v>43210</v>
      </c>
      <c r="B2506" s="11">
        <v>12.9375</v>
      </c>
      <c r="C2506" s="6">
        <v>13.7475</v>
      </c>
      <c r="D2506" s="6">
        <v>13.765000000000001</v>
      </c>
      <c r="E2506" s="6">
        <v>9.7424999999999997</v>
      </c>
      <c r="F2506" s="6">
        <v>0</v>
      </c>
      <c r="G2506" s="9">
        <v>-5.8900000000000001E-2</v>
      </c>
    </row>
    <row r="2507" spans="1:7" ht="18" thickBot="1">
      <c r="A2507" s="3">
        <v>43213</v>
      </c>
      <c r="B2507" s="10">
        <v>13.145</v>
      </c>
      <c r="C2507" s="6">
        <v>12.9375</v>
      </c>
      <c r="D2507" s="6">
        <v>13.4925</v>
      </c>
      <c r="E2507" s="6">
        <v>11.53</v>
      </c>
      <c r="F2507" s="6">
        <v>0</v>
      </c>
      <c r="G2507" s="7">
        <v>1.6E-2</v>
      </c>
    </row>
    <row r="2508" spans="1:7" ht="18" thickBot="1">
      <c r="A2508" s="3">
        <v>43214</v>
      </c>
      <c r="B2508" s="11">
        <v>11.895</v>
      </c>
      <c r="C2508" s="6">
        <v>13.145</v>
      </c>
      <c r="D2508" s="6">
        <v>13.387499999999999</v>
      </c>
      <c r="E2508" s="6">
        <v>11.487500000000001</v>
      </c>
      <c r="F2508" s="6">
        <v>0</v>
      </c>
      <c r="G2508" s="9">
        <v>-9.5100000000000004E-2</v>
      </c>
    </row>
    <row r="2509" spans="1:7" ht="18" thickBot="1">
      <c r="A2509" s="3">
        <v>43215</v>
      </c>
      <c r="B2509" s="10">
        <v>12.395</v>
      </c>
      <c r="C2509" s="6">
        <v>11.895</v>
      </c>
      <c r="D2509" s="6">
        <v>13.315</v>
      </c>
      <c r="E2509" s="6">
        <v>11.895</v>
      </c>
      <c r="F2509" s="6">
        <v>0</v>
      </c>
      <c r="G2509" s="7">
        <v>4.2000000000000003E-2</v>
      </c>
    </row>
    <row r="2510" spans="1:7" ht="18" thickBot="1">
      <c r="A2510" s="3">
        <v>43216</v>
      </c>
      <c r="B2510" s="11">
        <v>12.0375</v>
      </c>
      <c r="C2510" s="6">
        <v>12.395</v>
      </c>
      <c r="D2510" s="6">
        <v>13.58</v>
      </c>
      <c r="E2510" s="6">
        <v>11.7425</v>
      </c>
      <c r="F2510" s="6">
        <v>0</v>
      </c>
      <c r="G2510" s="9">
        <v>-2.8799999999999999E-2</v>
      </c>
    </row>
    <row r="2511" spans="1:7" ht="18" thickBot="1">
      <c r="A2511" s="3">
        <v>43217</v>
      </c>
      <c r="B2511" s="11">
        <v>12.0175</v>
      </c>
      <c r="C2511" s="6">
        <v>12.0375</v>
      </c>
      <c r="D2511" s="6">
        <v>12.6325</v>
      </c>
      <c r="E2511" s="6">
        <v>11.4375</v>
      </c>
      <c r="F2511" s="6">
        <v>0</v>
      </c>
      <c r="G2511" s="9">
        <v>-1.6999999999999999E-3</v>
      </c>
    </row>
    <row r="2512" spans="1:7" ht="18" thickBot="1">
      <c r="A2512" s="3">
        <v>43220</v>
      </c>
      <c r="B2512" s="10">
        <v>12.362500000000001</v>
      </c>
      <c r="C2512" s="6">
        <v>12.0175</v>
      </c>
      <c r="D2512" s="6">
        <v>12.5525</v>
      </c>
      <c r="E2512" s="6">
        <v>12.0175</v>
      </c>
      <c r="F2512" s="6">
        <v>0</v>
      </c>
      <c r="G2512" s="7">
        <v>2.87E-2</v>
      </c>
    </row>
    <row r="2513" spans="1:7" ht="18" thickBot="1">
      <c r="A2513" s="3">
        <v>43222</v>
      </c>
      <c r="B2513" s="10">
        <v>12.84</v>
      </c>
      <c r="C2513" s="6">
        <v>12.362500000000001</v>
      </c>
      <c r="D2513" s="6">
        <v>13.1975</v>
      </c>
      <c r="E2513" s="6">
        <v>12.362500000000001</v>
      </c>
      <c r="F2513" s="6">
        <v>0</v>
      </c>
      <c r="G2513" s="7">
        <v>3.8600000000000002E-2</v>
      </c>
    </row>
    <row r="2514" spans="1:7" ht="18" thickBot="1">
      <c r="A2514" s="3">
        <v>43223</v>
      </c>
      <c r="B2514" s="10">
        <v>12.984999999999999</v>
      </c>
      <c r="C2514" s="6">
        <v>12.84</v>
      </c>
      <c r="D2514" s="6">
        <v>13.2075</v>
      </c>
      <c r="E2514" s="6">
        <v>12.47</v>
      </c>
      <c r="F2514" s="6">
        <v>0</v>
      </c>
      <c r="G2514" s="7">
        <v>1.1299999999999999E-2</v>
      </c>
    </row>
    <row r="2515" spans="1:7" ht="18" thickBot="1">
      <c r="A2515" s="3">
        <v>43224</v>
      </c>
      <c r="B2515" s="10">
        <v>13.25</v>
      </c>
      <c r="C2515" s="6">
        <v>12.984999999999999</v>
      </c>
      <c r="D2515" s="6">
        <v>13.455</v>
      </c>
      <c r="E2515" s="6">
        <v>10.987500000000001</v>
      </c>
      <c r="F2515" s="6">
        <v>0</v>
      </c>
      <c r="G2515" s="7">
        <v>2.0400000000000001E-2</v>
      </c>
    </row>
    <row r="2516" spans="1:7" ht="18" thickBot="1">
      <c r="A2516" s="3">
        <v>43227</v>
      </c>
      <c r="B2516" s="10">
        <v>13.76</v>
      </c>
      <c r="C2516" s="6">
        <v>13.25</v>
      </c>
      <c r="D2516" s="6">
        <v>13.9625</v>
      </c>
      <c r="E2516" s="6">
        <v>12.827500000000001</v>
      </c>
      <c r="F2516" s="6">
        <v>0</v>
      </c>
      <c r="G2516" s="7">
        <v>3.85E-2</v>
      </c>
    </row>
    <row r="2517" spans="1:7" ht="18" thickBot="1">
      <c r="A2517" s="3">
        <v>43228</v>
      </c>
      <c r="B2517" s="10">
        <v>14.055</v>
      </c>
      <c r="C2517" s="6">
        <v>13.76</v>
      </c>
      <c r="D2517" s="6">
        <v>14.435</v>
      </c>
      <c r="E2517" s="6">
        <v>11.092499999999999</v>
      </c>
      <c r="F2517" s="6">
        <v>0</v>
      </c>
      <c r="G2517" s="7">
        <v>2.1399999999999999E-2</v>
      </c>
    </row>
    <row r="2518" spans="1:7" ht="18" thickBot="1">
      <c r="A2518" s="3">
        <v>43229</v>
      </c>
      <c r="B2518" s="10">
        <v>14.272500000000001</v>
      </c>
      <c r="C2518" s="6">
        <v>14.055</v>
      </c>
      <c r="D2518" s="6">
        <v>14.557499999999999</v>
      </c>
      <c r="E2518" s="6">
        <v>12.1225</v>
      </c>
      <c r="F2518" s="6">
        <v>0</v>
      </c>
      <c r="G2518" s="7">
        <v>1.55E-2</v>
      </c>
    </row>
    <row r="2519" spans="1:7" ht="18" thickBot="1">
      <c r="A2519" s="3">
        <v>43230</v>
      </c>
      <c r="B2519" s="10">
        <v>14.425000000000001</v>
      </c>
      <c r="C2519" s="6">
        <v>14.272500000000001</v>
      </c>
      <c r="D2519" s="6">
        <v>14.65</v>
      </c>
      <c r="E2519" s="6">
        <v>12.5625</v>
      </c>
      <c r="F2519" s="6">
        <v>0</v>
      </c>
      <c r="G2519" s="7">
        <v>1.0699999999999999E-2</v>
      </c>
    </row>
    <row r="2520" spans="1:7" ht="18" thickBot="1">
      <c r="A2520" s="3">
        <v>43231</v>
      </c>
      <c r="B2520" s="11">
        <v>13.977499999999999</v>
      </c>
      <c r="C2520" s="6">
        <v>14.425000000000001</v>
      </c>
      <c r="D2520" s="6">
        <v>14.82</v>
      </c>
      <c r="E2520" s="6">
        <v>13.0025</v>
      </c>
      <c r="F2520" s="6">
        <v>0</v>
      </c>
      <c r="G2520" s="9">
        <v>-3.1E-2</v>
      </c>
    </row>
    <row r="2521" spans="1:7" ht="18" thickBot="1">
      <c r="A2521" s="3">
        <v>43234</v>
      </c>
      <c r="B2521" s="10">
        <v>14.244999999999999</v>
      </c>
      <c r="C2521" s="6">
        <v>13.977499999999999</v>
      </c>
      <c r="D2521" s="6">
        <v>14.4975</v>
      </c>
      <c r="E2521" s="6">
        <v>12.1075</v>
      </c>
      <c r="F2521" s="6">
        <v>0</v>
      </c>
      <c r="G2521" s="7">
        <v>1.9099999999999999E-2</v>
      </c>
    </row>
    <row r="2522" spans="1:7" ht="18" thickBot="1">
      <c r="A2522" s="3">
        <v>43235</v>
      </c>
      <c r="B2522" s="11">
        <v>13.164999999999999</v>
      </c>
      <c r="C2522" s="6">
        <v>14.244999999999999</v>
      </c>
      <c r="D2522" s="6">
        <v>14.244999999999999</v>
      </c>
      <c r="E2522" s="6">
        <v>11.487500000000001</v>
      </c>
      <c r="F2522" s="6">
        <v>0</v>
      </c>
      <c r="G2522" s="9">
        <v>-7.5800000000000006E-2</v>
      </c>
    </row>
    <row r="2523" spans="1:7" ht="18" thickBot="1">
      <c r="A2523" s="3">
        <v>43236</v>
      </c>
      <c r="B2523" s="10">
        <v>13.435</v>
      </c>
      <c r="C2523" s="6">
        <v>13.164999999999999</v>
      </c>
      <c r="D2523" s="6">
        <v>13.645</v>
      </c>
      <c r="E2523" s="6">
        <v>10.855</v>
      </c>
      <c r="F2523" s="6">
        <v>0</v>
      </c>
      <c r="G2523" s="7">
        <v>2.0500000000000001E-2</v>
      </c>
    </row>
    <row r="2524" spans="1:7" ht="18" thickBot="1">
      <c r="A2524" s="3">
        <v>43237</v>
      </c>
      <c r="B2524" s="11">
        <v>13.407500000000001</v>
      </c>
      <c r="C2524" s="6">
        <v>13.435</v>
      </c>
      <c r="D2524" s="6">
        <v>13.68</v>
      </c>
      <c r="E2524" s="6">
        <v>11.09</v>
      </c>
      <c r="F2524" s="6">
        <v>0</v>
      </c>
      <c r="G2524" s="9">
        <v>-2E-3</v>
      </c>
    </row>
    <row r="2525" spans="1:7" ht="18" thickBot="1">
      <c r="A2525" s="3">
        <v>43238</v>
      </c>
      <c r="B2525" s="10">
        <v>14.15</v>
      </c>
      <c r="C2525" s="6">
        <v>13.407500000000001</v>
      </c>
      <c r="D2525" s="6">
        <v>14.352499999999999</v>
      </c>
      <c r="E2525" s="6">
        <v>11.612500000000001</v>
      </c>
      <c r="F2525" s="6">
        <v>0</v>
      </c>
      <c r="G2525" s="7">
        <v>5.5399999999999998E-2</v>
      </c>
    </row>
    <row r="2526" spans="1:7" ht="18" thickBot="1">
      <c r="A2526" s="3">
        <v>43241</v>
      </c>
      <c r="B2526" s="10">
        <v>14.41</v>
      </c>
      <c r="C2526" s="6">
        <v>14.15</v>
      </c>
      <c r="D2526" s="6">
        <v>14.5375</v>
      </c>
      <c r="E2526" s="6">
        <v>11.755000000000001</v>
      </c>
      <c r="F2526" s="6">
        <v>0</v>
      </c>
      <c r="G2526" s="7">
        <v>1.84E-2</v>
      </c>
    </row>
    <row r="2527" spans="1:7" ht="18" thickBot="1">
      <c r="A2527" s="3">
        <v>43242</v>
      </c>
      <c r="B2527" s="11">
        <v>13.602499999999999</v>
      </c>
      <c r="C2527" s="6">
        <v>14.41</v>
      </c>
      <c r="D2527" s="6">
        <v>14.41</v>
      </c>
      <c r="E2527" s="6">
        <v>11.744999999999999</v>
      </c>
      <c r="F2527" s="6">
        <v>0</v>
      </c>
      <c r="G2527" s="9">
        <v>-5.6000000000000001E-2</v>
      </c>
    </row>
    <row r="2528" spans="1:7" ht="18" thickBot="1">
      <c r="A2528" s="3">
        <v>43243</v>
      </c>
      <c r="B2528" s="10">
        <v>14.157500000000001</v>
      </c>
      <c r="C2528" s="6">
        <v>13.602499999999999</v>
      </c>
      <c r="D2528" s="6">
        <v>14.942500000000001</v>
      </c>
      <c r="E2528" s="6">
        <v>11.8825</v>
      </c>
      <c r="F2528" s="6">
        <v>0</v>
      </c>
      <c r="G2528" s="7">
        <v>4.0800000000000003E-2</v>
      </c>
    </row>
    <row r="2529" spans="1:7" ht="18" thickBot="1">
      <c r="A2529" s="3">
        <v>43244</v>
      </c>
      <c r="B2529" s="11">
        <v>13.145</v>
      </c>
      <c r="C2529" s="6">
        <v>14.157500000000001</v>
      </c>
      <c r="D2529" s="6">
        <v>14.2225</v>
      </c>
      <c r="E2529" s="6">
        <v>10.897500000000001</v>
      </c>
      <c r="F2529" s="6">
        <v>0</v>
      </c>
      <c r="G2529" s="9">
        <v>-7.1499999999999994E-2</v>
      </c>
    </row>
    <row r="2530" spans="1:7" ht="18" thickBot="1">
      <c r="A2530" s="3">
        <v>43245</v>
      </c>
      <c r="B2530" s="11">
        <v>12.645</v>
      </c>
      <c r="C2530" s="6">
        <v>13.145</v>
      </c>
      <c r="D2530" s="6">
        <v>13.17</v>
      </c>
      <c r="E2530" s="6">
        <v>11.0025</v>
      </c>
      <c r="F2530" s="6">
        <v>0</v>
      </c>
      <c r="G2530" s="9">
        <v>-3.7999999999999999E-2</v>
      </c>
    </row>
    <row r="2531" spans="1:7" ht="18" thickBot="1">
      <c r="A2531" s="3">
        <v>43248</v>
      </c>
      <c r="B2531" s="10">
        <v>13.055</v>
      </c>
      <c r="C2531" s="6">
        <v>12.645</v>
      </c>
      <c r="D2531" s="6">
        <v>13.147500000000001</v>
      </c>
      <c r="E2531" s="6">
        <v>11.3475</v>
      </c>
      <c r="F2531" s="6">
        <v>0</v>
      </c>
      <c r="G2531" s="7">
        <v>3.2399999999999998E-2</v>
      </c>
    </row>
    <row r="2532" spans="1:7" ht="18" thickBot="1">
      <c r="A2532" s="3">
        <v>43249</v>
      </c>
      <c r="B2532" s="10">
        <v>13.07</v>
      </c>
      <c r="C2532" s="6">
        <v>13.055</v>
      </c>
      <c r="D2532" s="6">
        <v>13.8675</v>
      </c>
      <c r="E2532" s="6">
        <v>11.975</v>
      </c>
      <c r="F2532" s="6">
        <v>0</v>
      </c>
      <c r="G2532" s="7">
        <v>1.1000000000000001E-3</v>
      </c>
    </row>
    <row r="2533" spans="1:7" ht="18" thickBot="1">
      <c r="A2533" s="3">
        <v>43250</v>
      </c>
      <c r="B2533" s="10">
        <v>13.41</v>
      </c>
      <c r="C2533" s="6">
        <v>13.07</v>
      </c>
      <c r="D2533" s="6">
        <v>13.85</v>
      </c>
      <c r="E2533" s="6">
        <v>12.182499999999999</v>
      </c>
      <c r="F2533" s="6">
        <v>0</v>
      </c>
      <c r="G2533" s="7">
        <v>2.5999999999999999E-2</v>
      </c>
    </row>
    <row r="2534" spans="1:7" ht="18" thickBot="1">
      <c r="A2534" s="3">
        <v>43251</v>
      </c>
      <c r="B2534" s="11">
        <v>13.2225</v>
      </c>
      <c r="C2534" s="6">
        <v>13.41</v>
      </c>
      <c r="D2534" s="6">
        <v>14.2325</v>
      </c>
      <c r="E2534" s="6">
        <v>12.1325</v>
      </c>
      <c r="F2534" s="6">
        <v>0</v>
      </c>
      <c r="G2534" s="9">
        <v>-1.4E-2</v>
      </c>
    </row>
    <row r="2535" spans="1:7" ht="18" thickBot="1">
      <c r="A2535" s="3">
        <v>43252</v>
      </c>
      <c r="B2535" s="10">
        <v>13.57</v>
      </c>
      <c r="C2535" s="6">
        <v>13.2225</v>
      </c>
      <c r="D2535" s="6">
        <v>14.59</v>
      </c>
      <c r="E2535" s="6">
        <v>12.157500000000001</v>
      </c>
      <c r="F2535" s="6">
        <v>0</v>
      </c>
      <c r="G2535" s="7">
        <v>2.63E-2</v>
      </c>
    </row>
    <row r="2536" spans="1:7" ht="18" thickBot="1">
      <c r="A2536" s="3">
        <v>43255</v>
      </c>
      <c r="B2536" s="10">
        <v>13.8825</v>
      </c>
      <c r="C2536" s="6">
        <v>13.57</v>
      </c>
      <c r="D2536" s="6">
        <v>15.47</v>
      </c>
      <c r="E2536" s="6">
        <v>12.182499999999999</v>
      </c>
      <c r="F2536" s="6">
        <v>0</v>
      </c>
      <c r="G2536" s="7">
        <v>2.3E-2</v>
      </c>
    </row>
    <row r="2537" spans="1:7" ht="18" thickBot="1">
      <c r="A2537" s="3">
        <v>43256</v>
      </c>
      <c r="B2537" s="11">
        <v>13.315</v>
      </c>
      <c r="C2537" s="6">
        <v>13.8825</v>
      </c>
      <c r="D2537" s="6">
        <v>14.49</v>
      </c>
      <c r="E2537" s="6">
        <v>13.1325</v>
      </c>
      <c r="F2537" s="6">
        <v>0</v>
      </c>
      <c r="G2537" s="9">
        <v>-4.0899999999999999E-2</v>
      </c>
    </row>
    <row r="2538" spans="1:7" ht="18" thickBot="1">
      <c r="A2538" s="3">
        <v>43257</v>
      </c>
      <c r="B2538" s="11">
        <v>12.55</v>
      </c>
      <c r="C2538" s="6">
        <v>13.315</v>
      </c>
      <c r="D2538" s="6">
        <v>13.51</v>
      </c>
      <c r="E2538" s="6">
        <v>12.147500000000001</v>
      </c>
      <c r="F2538" s="6">
        <v>0</v>
      </c>
      <c r="G2538" s="9">
        <v>-5.7500000000000002E-2</v>
      </c>
    </row>
    <row r="2539" spans="1:7" ht="18" thickBot="1">
      <c r="A2539" s="3">
        <v>43258</v>
      </c>
      <c r="B2539" s="10">
        <v>12.7775</v>
      </c>
      <c r="C2539" s="6">
        <v>12.55</v>
      </c>
      <c r="D2539" s="6">
        <v>13.65</v>
      </c>
      <c r="E2539" s="6">
        <v>11.612500000000001</v>
      </c>
      <c r="F2539" s="6">
        <v>0</v>
      </c>
      <c r="G2539" s="7">
        <v>1.8100000000000002E-2</v>
      </c>
    </row>
    <row r="2540" spans="1:7" ht="18" thickBot="1">
      <c r="A2540" s="3">
        <v>43259</v>
      </c>
      <c r="B2540" s="11">
        <v>12.6975</v>
      </c>
      <c r="C2540" s="6">
        <v>12.7775</v>
      </c>
      <c r="D2540" s="6">
        <v>13.1675</v>
      </c>
      <c r="E2540" s="6">
        <v>10.8025</v>
      </c>
      <c r="F2540" s="6">
        <v>0</v>
      </c>
      <c r="G2540" s="9">
        <v>-6.3E-3</v>
      </c>
    </row>
    <row r="2541" spans="1:7" ht="18" thickBot="1">
      <c r="A2541" s="3">
        <v>43262</v>
      </c>
      <c r="B2541" s="10">
        <v>13.18</v>
      </c>
      <c r="C2541" s="6">
        <v>12.6975</v>
      </c>
      <c r="D2541" s="6">
        <v>13.82</v>
      </c>
      <c r="E2541" s="6">
        <v>11.3225</v>
      </c>
      <c r="F2541" s="6">
        <v>0</v>
      </c>
      <c r="G2541" s="7">
        <v>3.7999999999999999E-2</v>
      </c>
    </row>
    <row r="2542" spans="1:7" ht="18" thickBot="1">
      <c r="A2542" s="3">
        <v>43263</v>
      </c>
      <c r="B2542" s="11">
        <v>12.73</v>
      </c>
      <c r="C2542" s="6">
        <v>13.18</v>
      </c>
      <c r="D2542" s="6">
        <v>13.897500000000001</v>
      </c>
      <c r="E2542" s="6">
        <v>10.445</v>
      </c>
      <c r="F2542" s="6">
        <v>0</v>
      </c>
      <c r="G2542" s="9">
        <v>-3.4099999999999998E-2</v>
      </c>
    </row>
    <row r="2543" spans="1:7" ht="18" thickBot="1">
      <c r="A2543" s="3">
        <v>43264</v>
      </c>
      <c r="B2543" s="11">
        <v>12.635</v>
      </c>
      <c r="C2543" s="6">
        <v>12.73</v>
      </c>
      <c r="D2543" s="6">
        <v>13.14</v>
      </c>
      <c r="E2543" s="6">
        <v>11.22</v>
      </c>
      <c r="F2543" s="6">
        <v>0</v>
      </c>
      <c r="G2543" s="9">
        <v>-7.4999999999999997E-3</v>
      </c>
    </row>
    <row r="2544" spans="1:7" ht="18" thickBot="1">
      <c r="A2544" s="3">
        <v>43265</v>
      </c>
      <c r="B2544" s="11">
        <v>12.095000000000001</v>
      </c>
      <c r="C2544" s="6">
        <v>12.635</v>
      </c>
      <c r="D2544" s="6">
        <v>12.635</v>
      </c>
      <c r="E2544" s="6">
        <v>10.43</v>
      </c>
      <c r="F2544" s="6">
        <v>0</v>
      </c>
      <c r="G2544" s="9">
        <v>-4.2700000000000002E-2</v>
      </c>
    </row>
    <row r="2545" spans="1:7" ht="18" thickBot="1">
      <c r="A2545" s="3">
        <v>43266</v>
      </c>
      <c r="B2545" s="11">
        <v>12.07</v>
      </c>
      <c r="C2545" s="6">
        <v>12.095000000000001</v>
      </c>
      <c r="D2545" s="6">
        <v>12.5075</v>
      </c>
      <c r="E2545" s="6">
        <v>10.494999999999999</v>
      </c>
      <c r="F2545" s="6">
        <v>0</v>
      </c>
      <c r="G2545" s="9">
        <v>-2.0999999999999999E-3</v>
      </c>
    </row>
    <row r="2546" spans="1:7" ht="18" thickBot="1">
      <c r="A2546" s="3">
        <v>43269</v>
      </c>
      <c r="B2546" s="10">
        <v>12.38</v>
      </c>
      <c r="C2546" s="6">
        <v>12.07</v>
      </c>
      <c r="D2546" s="6">
        <v>12.55</v>
      </c>
      <c r="E2546" s="6">
        <v>9.8249999999999993</v>
      </c>
      <c r="F2546" s="6">
        <v>0</v>
      </c>
      <c r="G2546" s="7">
        <v>2.5700000000000001E-2</v>
      </c>
    </row>
    <row r="2547" spans="1:7" ht="18" thickBot="1">
      <c r="A2547" s="3">
        <v>43270</v>
      </c>
      <c r="B2547" s="10">
        <v>12.92</v>
      </c>
      <c r="C2547" s="6">
        <v>12.38</v>
      </c>
      <c r="D2547" s="6">
        <v>13</v>
      </c>
      <c r="E2547" s="6">
        <v>11.477499999999999</v>
      </c>
      <c r="F2547" s="6">
        <v>0</v>
      </c>
      <c r="G2547" s="7">
        <v>4.36E-2</v>
      </c>
    </row>
    <row r="2548" spans="1:7" ht="18" thickBot="1">
      <c r="A2548" s="3">
        <v>43271</v>
      </c>
      <c r="B2548" s="11">
        <v>12.172499999999999</v>
      </c>
      <c r="C2548" s="6">
        <v>12.92</v>
      </c>
      <c r="D2548" s="6">
        <v>12.92</v>
      </c>
      <c r="E2548" s="6">
        <v>10.6075</v>
      </c>
      <c r="F2548" s="6">
        <v>0</v>
      </c>
      <c r="G2548" s="9">
        <v>-5.79E-2</v>
      </c>
    </row>
    <row r="2549" spans="1:7" ht="18" thickBot="1">
      <c r="A2549" s="3">
        <v>43272</v>
      </c>
      <c r="B2549" s="10">
        <v>12.4475</v>
      </c>
      <c r="C2549" s="6">
        <v>12.172499999999999</v>
      </c>
      <c r="D2549" s="6">
        <v>12.59</v>
      </c>
      <c r="E2549" s="6">
        <v>10.91</v>
      </c>
      <c r="F2549" s="6">
        <v>0</v>
      </c>
      <c r="G2549" s="7">
        <v>2.2599999999999999E-2</v>
      </c>
    </row>
    <row r="2550" spans="1:7" ht="18" thickBot="1">
      <c r="A2550" s="3">
        <v>43273</v>
      </c>
      <c r="B2550" s="11">
        <v>12.022500000000001</v>
      </c>
      <c r="C2550" s="6">
        <v>12.4475</v>
      </c>
      <c r="D2550" s="6">
        <v>12.5425</v>
      </c>
      <c r="E2550" s="6">
        <v>10.3925</v>
      </c>
      <c r="F2550" s="6">
        <v>0</v>
      </c>
      <c r="G2550" s="9">
        <v>-3.4099999999999998E-2</v>
      </c>
    </row>
    <row r="2551" spans="1:7" ht="18" thickBot="1">
      <c r="A2551" s="3">
        <v>43276</v>
      </c>
      <c r="B2551" s="10">
        <v>12.5825</v>
      </c>
      <c r="C2551" s="6">
        <v>12.022500000000001</v>
      </c>
      <c r="D2551" s="6">
        <v>12.7775</v>
      </c>
      <c r="E2551" s="6">
        <v>9.74</v>
      </c>
      <c r="F2551" s="6">
        <v>0</v>
      </c>
      <c r="G2551" s="7">
        <v>4.6600000000000003E-2</v>
      </c>
    </row>
    <row r="2552" spans="1:7" ht="18" thickBot="1">
      <c r="A2552" s="3">
        <v>43277</v>
      </c>
      <c r="B2552" s="10">
        <v>12.797499999999999</v>
      </c>
      <c r="C2552" s="6">
        <v>12.5825</v>
      </c>
      <c r="D2552" s="6">
        <v>12.97</v>
      </c>
      <c r="E2552" s="6">
        <v>12.3325</v>
      </c>
      <c r="F2552" s="6">
        <v>0</v>
      </c>
      <c r="G2552" s="7">
        <v>1.7100000000000001E-2</v>
      </c>
    </row>
    <row r="2553" spans="1:7" ht="18" thickBot="1">
      <c r="A2553" s="3">
        <v>43278</v>
      </c>
      <c r="B2553" s="10">
        <v>13.51</v>
      </c>
      <c r="C2553" s="6">
        <v>12.797499999999999</v>
      </c>
      <c r="D2553" s="6">
        <v>13.8125</v>
      </c>
      <c r="E2553" s="6">
        <v>12.085000000000001</v>
      </c>
      <c r="F2553" s="6">
        <v>0</v>
      </c>
      <c r="G2553" s="7">
        <v>5.57E-2</v>
      </c>
    </row>
    <row r="2554" spans="1:7" ht="18" thickBot="1">
      <c r="A2554" s="3">
        <v>43279</v>
      </c>
      <c r="B2554" s="10">
        <v>13.9475</v>
      </c>
      <c r="C2554" s="6">
        <v>13.51</v>
      </c>
      <c r="D2554" s="6">
        <v>14.074999999999999</v>
      </c>
      <c r="E2554" s="6">
        <v>12.52</v>
      </c>
      <c r="F2554" s="6">
        <v>0</v>
      </c>
      <c r="G2554" s="7">
        <v>3.2399999999999998E-2</v>
      </c>
    </row>
    <row r="2555" spans="1:7" ht="18" thickBot="1">
      <c r="A2555" s="3">
        <v>43280</v>
      </c>
      <c r="B2555" s="11">
        <v>12.9375</v>
      </c>
      <c r="C2555" s="6">
        <v>13.9475</v>
      </c>
      <c r="D2555" s="6">
        <v>13.9475</v>
      </c>
      <c r="E2555" s="6">
        <v>12.6325</v>
      </c>
      <c r="F2555" s="6">
        <v>0</v>
      </c>
      <c r="G2555" s="9">
        <v>-7.2400000000000006E-2</v>
      </c>
    </row>
    <row r="2556" spans="1:7" ht="18" thickBot="1">
      <c r="A2556" s="3">
        <v>43283</v>
      </c>
      <c r="B2556" s="10">
        <v>13.37</v>
      </c>
      <c r="C2556" s="6">
        <v>12.9375</v>
      </c>
      <c r="D2556" s="6">
        <v>13.942500000000001</v>
      </c>
      <c r="E2556" s="6">
        <v>12.465</v>
      </c>
      <c r="F2556" s="6">
        <v>0</v>
      </c>
      <c r="G2556" s="7">
        <v>3.3399999999999999E-2</v>
      </c>
    </row>
    <row r="2557" spans="1:7" ht="18" thickBot="1">
      <c r="A2557" s="3">
        <v>43284</v>
      </c>
      <c r="B2557" s="11">
        <v>13</v>
      </c>
      <c r="C2557" s="6">
        <v>13.37</v>
      </c>
      <c r="D2557" s="6">
        <v>13.7525</v>
      </c>
      <c r="E2557" s="6">
        <v>12.1875</v>
      </c>
      <c r="F2557" s="6">
        <v>0</v>
      </c>
      <c r="G2557" s="9">
        <v>-2.7699999999999999E-2</v>
      </c>
    </row>
    <row r="2558" spans="1:7" ht="18" thickBot="1">
      <c r="A2558" s="3">
        <v>43285</v>
      </c>
      <c r="B2558" s="11">
        <v>12.657500000000001</v>
      </c>
      <c r="C2558" s="6">
        <v>13</v>
      </c>
      <c r="D2558" s="6">
        <v>13.34</v>
      </c>
      <c r="E2558" s="6">
        <v>12.574999999999999</v>
      </c>
      <c r="F2558" s="6">
        <v>0</v>
      </c>
      <c r="G2558" s="9">
        <v>-2.63E-2</v>
      </c>
    </row>
    <row r="2559" spans="1:7" ht="18" thickBot="1">
      <c r="A2559" s="3">
        <v>43286</v>
      </c>
      <c r="B2559" s="11">
        <v>12.574999999999999</v>
      </c>
      <c r="C2559" s="6">
        <v>12.657500000000001</v>
      </c>
      <c r="D2559" s="6">
        <v>12.952500000000001</v>
      </c>
      <c r="E2559" s="6">
        <v>11.225</v>
      </c>
      <c r="F2559" s="6">
        <v>0</v>
      </c>
      <c r="G2559" s="9">
        <v>-6.4999999999999997E-3</v>
      </c>
    </row>
    <row r="2560" spans="1:7" ht="18" thickBot="1">
      <c r="A2560" s="3">
        <v>43287</v>
      </c>
      <c r="B2560" s="11">
        <v>12.442500000000001</v>
      </c>
      <c r="C2560" s="6">
        <v>12.574999999999999</v>
      </c>
      <c r="D2560" s="6">
        <v>12.68</v>
      </c>
      <c r="E2560" s="6">
        <v>11.6675</v>
      </c>
      <c r="F2560" s="6">
        <v>0</v>
      </c>
      <c r="G2560" s="9">
        <v>-1.0500000000000001E-2</v>
      </c>
    </row>
    <row r="2561" spans="1:7" ht="18" thickBot="1">
      <c r="A2561" s="3">
        <v>43290</v>
      </c>
      <c r="B2561" s="11">
        <v>12.39</v>
      </c>
      <c r="C2561" s="6">
        <v>12.442500000000001</v>
      </c>
      <c r="D2561" s="6">
        <v>12.574999999999999</v>
      </c>
      <c r="E2561" s="6">
        <v>11.215</v>
      </c>
      <c r="F2561" s="6">
        <v>0</v>
      </c>
      <c r="G2561" s="9">
        <v>-4.1999999999999997E-3</v>
      </c>
    </row>
    <row r="2562" spans="1:7" ht="18" thickBot="1">
      <c r="A2562" s="3">
        <v>43291</v>
      </c>
      <c r="B2562" s="10">
        <v>12.395</v>
      </c>
      <c r="C2562" s="6">
        <v>12.39</v>
      </c>
      <c r="D2562" s="6">
        <v>12.52</v>
      </c>
      <c r="E2562" s="6">
        <v>11.0175</v>
      </c>
      <c r="F2562" s="6">
        <v>0</v>
      </c>
      <c r="G2562" s="7">
        <v>4.0000000000000002E-4</v>
      </c>
    </row>
    <row r="2563" spans="1:7" ht="18" thickBot="1">
      <c r="A2563" s="3">
        <v>43292</v>
      </c>
      <c r="B2563" s="10">
        <v>12.775</v>
      </c>
      <c r="C2563" s="6">
        <v>12.395</v>
      </c>
      <c r="D2563" s="6">
        <v>12.86</v>
      </c>
      <c r="E2563" s="6">
        <v>10.015000000000001</v>
      </c>
      <c r="F2563" s="6">
        <v>0</v>
      </c>
      <c r="G2563" s="7">
        <v>3.0700000000000002E-2</v>
      </c>
    </row>
    <row r="2564" spans="1:7" ht="18" thickBot="1">
      <c r="A2564" s="3">
        <v>43293</v>
      </c>
      <c r="B2564" s="11">
        <v>12.505000000000001</v>
      </c>
      <c r="C2564" s="6">
        <v>12.775</v>
      </c>
      <c r="D2564" s="6">
        <v>12.865</v>
      </c>
      <c r="E2564" s="6">
        <v>10.6525</v>
      </c>
      <c r="F2564" s="6">
        <v>0</v>
      </c>
      <c r="G2564" s="9">
        <v>-2.1100000000000001E-2</v>
      </c>
    </row>
    <row r="2565" spans="1:7" ht="18" thickBot="1">
      <c r="A2565" s="3">
        <v>43294</v>
      </c>
      <c r="B2565" s="11">
        <v>12.3025</v>
      </c>
      <c r="C2565" s="6">
        <v>12.505000000000001</v>
      </c>
      <c r="D2565" s="6">
        <v>12.505000000000001</v>
      </c>
      <c r="E2565" s="6">
        <v>11.317500000000001</v>
      </c>
      <c r="F2565" s="6">
        <v>0</v>
      </c>
      <c r="G2565" s="9">
        <v>-1.6199999999999999E-2</v>
      </c>
    </row>
    <row r="2566" spans="1:7" ht="18" thickBot="1">
      <c r="A2566" s="3">
        <v>43297</v>
      </c>
      <c r="B2566" s="10">
        <v>12.9475</v>
      </c>
      <c r="C2566" s="6">
        <v>12.3025</v>
      </c>
      <c r="D2566" s="6">
        <v>13.047499999999999</v>
      </c>
      <c r="E2566" s="6">
        <v>11.1675</v>
      </c>
      <c r="F2566" s="6">
        <v>0</v>
      </c>
      <c r="G2566" s="7">
        <v>5.2400000000000002E-2</v>
      </c>
    </row>
    <row r="2567" spans="1:7" ht="18" thickBot="1">
      <c r="A2567" s="3">
        <v>43298</v>
      </c>
      <c r="B2567" s="11">
        <v>12.824999999999999</v>
      </c>
      <c r="C2567" s="6">
        <v>12.9475</v>
      </c>
      <c r="D2567" s="6">
        <v>12.9475</v>
      </c>
      <c r="E2567" s="6">
        <v>11.24</v>
      </c>
      <c r="F2567" s="6">
        <v>0</v>
      </c>
      <c r="G2567" s="9">
        <v>-9.4999999999999998E-3</v>
      </c>
    </row>
    <row r="2568" spans="1:7" ht="18" thickBot="1">
      <c r="A2568" s="3">
        <v>43299</v>
      </c>
      <c r="B2568" s="10">
        <v>13.682499999999999</v>
      </c>
      <c r="C2568" s="6">
        <v>12.824999999999999</v>
      </c>
      <c r="D2568" s="6">
        <v>13.9</v>
      </c>
      <c r="E2568" s="6">
        <v>10.645</v>
      </c>
      <c r="F2568" s="6">
        <v>0</v>
      </c>
      <c r="G2568" s="7">
        <v>6.6900000000000001E-2</v>
      </c>
    </row>
    <row r="2569" spans="1:7" ht="18" thickBot="1">
      <c r="A2569" s="3">
        <v>43300</v>
      </c>
      <c r="B2569" s="11">
        <v>13.592499999999999</v>
      </c>
      <c r="C2569" s="6">
        <v>13.682499999999999</v>
      </c>
      <c r="D2569" s="6">
        <v>13.797499999999999</v>
      </c>
      <c r="E2569" s="6">
        <v>10.99</v>
      </c>
      <c r="F2569" s="6">
        <v>0</v>
      </c>
      <c r="G2569" s="9">
        <v>-6.6E-3</v>
      </c>
    </row>
    <row r="2570" spans="1:7" ht="18" thickBot="1">
      <c r="A2570" s="3">
        <v>43301</v>
      </c>
      <c r="B2570" s="11">
        <v>13.535</v>
      </c>
      <c r="C2570" s="6">
        <v>13.592499999999999</v>
      </c>
      <c r="D2570" s="6">
        <v>13.9025</v>
      </c>
      <c r="E2570" s="6">
        <v>11.317500000000001</v>
      </c>
      <c r="F2570" s="6">
        <v>0</v>
      </c>
      <c r="G2570" s="9">
        <v>-4.1999999999999997E-3</v>
      </c>
    </row>
    <row r="2571" spans="1:7" ht="18" thickBot="1">
      <c r="A2571" s="3">
        <v>43304</v>
      </c>
      <c r="B2571" s="11">
        <v>13.005000000000001</v>
      </c>
      <c r="C2571" s="6">
        <v>13.535</v>
      </c>
      <c r="D2571" s="6">
        <v>13.62</v>
      </c>
      <c r="E2571" s="6">
        <v>12.067500000000001</v>
      </c>
      <c r="F2571" s="6">
        <v>0</v>
      </c>
      <c r="G2571" s="9">
        <v>-3.9199999999999999E-2</v>
      </c>
    </row>
    <row r="2572" spans="1:7" ht="18" thickBot="1">
      <c r="A2572" s="3">
        <v>43305</v>
      </c>
      <c r="B2572" s="11">
        <v>12.467499999999999</v>
      </c>
      <c r="C2572" s="6">
        <v>13.005000000000001</v>
      </c>
      <c r="D2572" s="6">
        <v>13.08</v>
      </c>
      <c r="E2572" s="6">
        <v>12.147500000000001</v>
      </c>
      <c r="F2572" s="6">
        <v>0</v>
      </c>
      <c r="G2572" s="9">
        <v>-4.1300000000000003E-2</v>
      </c>
    </row>
    <row r="2573" spans="1:7" ht="18" thickBot="1">
      <c r="A2573" s="3">
        <v>43306</v>
      </c>
      <c r="B2573" s="11">
        <v>12.2075</v>
      </c>
      <c r="C2573" s="6">
        <v>12.467499999999999</v>
      </c>
      <c r="D2573" s="6">
        <v>13.255000000000001</v>
      </c>
      <c r="E2573" s="6">
        <v>11.215</v>
      </c>
      <c r="F2573" s="6">
        <v>0</v>
      </c>
      <c r="G2573" s="9">
        <v>-2.0899999999999998E-2</v>
      </c>
    </row>
    <row r="2574" spans="1:7" ht="18" thickBot="1">
      <c r="A2574" s="3">
        <v>43307</v>
      </c>
      <c r="B2574" s="11">
        <v>12.0275</v>
      </c>
      <c r="C2574" s="6">
        <v>12.2075</v>
      </c>
      <c r="D2574" s="6">
        <v>13.047499999999999</v>
      </c>
      <c r="E2574" s="6">
        <v>11.6075</v>
      </c>
      <c r="F2574" s="6">
        <v>0</v>
      </c>
      <c r="G2574" s="9">
        <v>-1.47E-2</v>
      </c>
    </row>
    <row r="2575" spans="1:7" ht="18" thickBot="1">
      <c r="A2575" s="3">
        <v>43308</v>
      </c>
      <c r="B2575" s="10">
        <v>12.31</v>
      </c>
      <c r="C2575" s="6">
        <v>12.0275</v>
      </c>
      <c r="D2575" s="6">
        <v>12.5</v>
      </c>
      <c r="E2575" s="6">
        <v>11.2475</v>
      </c>
      <c r="F2575" s="6">
        <v>0</v>
      </c>
      <c r="G2575" s="7">
        <v>2.35E-2</v>
      </c>
    </row>
    <row r="2576" spans="1:7" ht="18" thickBot="1">
      <c r="A2576" s="3">
        <v>43311</v>
      </c>
      <c r="B2576" s="10">
        <v>12.585000000000001</v>
      </c>
      <c r="C2576" s="6">
        <v>12.31</v>
      </c>
      <c r="D2576" s="6">
        <v>13.057499999999999</v>
      </c>
      <c r="E2576" s="6">
        <v>12.307499999999999</v>
      </c>
      <c r="F2576" s="6">
        <v>0</v>
      </c>
      <c r="G2576" s="7">
        <v>2.23E-2</v>
      </c>
    </row>
    <row r="2577" spans="1:7" ht="18" thickBot="1">
      <c r="A2577" s="3">
        <v>43312</v>
      </c>
      <c r="B2577" s="11">
        <v>12.48</v>
      </c>
      <c r="C2577" s="6">
        <v>12.585000000000001</v>
      </c>
      <c r="D2577" s="6">
        <v>12.795</v>
      </c>
      <c r="E2577" s="6">
        <v>12.2875</v>
      </c>
      <c r="F2577" s="6">
        <v>0</v>
      </c>
      <c r="G2577" s="9">
        <v>-8.3000000000000001E-3</v>
      </c>
    </row>
    <row r="2578" spans="1:7" ht="18" thickBot="1">
      <c r="A2578" s="3">
        <v>43313</v>
      </c>
      <c r="B2578" s="10">
        <v>12.53</v>
      </c>
      <c r="C2578" s="6">
        <v>12.48</v>
      </c>
      <c r="D2578" s="6">
        <v>12.765000000000001</v>
      </c>
      <c r="E2578" s="6">
        <v>11.9975</v>
      </c>
      <c r="F2578" s="6">
        <v>0</v>
      </c>
      <c r="G2578" s="7">
        <v>4.0000000000000001E-3</v>
      </c>
    </row>
    <row r="2579" spans="1:7" ht="18" thickBot="1">
      <c r="A2579" s="3">
        <v>43314</v>
      </c>
      <c r="B2579" s="10">
        <v>12.555</v>
      </c>
      <c r="C2579" s="6">
        <v>12.53</v>
      </c>
      <c r="D2579" s="6">
        <v>12.8</v>
      </c>
      <c r="E2579" s="6">
        <v>10.887499999999999</v>
      </c>
      <c r="F2579" s="6">
        <v>0</v>
      </c>
      <c r="G2579" s="7">
        <v>2E-3</v>
      </c>
    </row>
    <row r="2580" spans="1:7" ht="18" thickBot="1">
      <c r="A2580" s="3">
        <v>43315</v>
      </c>
      <c r="B2580" s="11">
        <v>12.077500000000001</v>
      </c>
      <c r="C2580" s="6">
        <v>12.555</v>
      </c>
      <c r="D2580" s="6">
        <v>12.555</v>
      </c>
      <c r="E2580" s="6">
        <v>10.907500000000001</v>
      </c>
      <c r="F2580" s="6">
        <v>0</v>
      </c>
      <c r="G2580" s="9">
        <v>-3.7999999999999999E-2</v>
      </c>
    </row>
    <row r="2581" spans="1:7" ht="18" thickBot="1">
      <c r="A2581" s="3">
        <v>43318</v>
      </c>
      <c r="B2581" s="10">
        <v>12.5625</v>
      </c>
      <c r="C2581" s="6">
        <v>12.077500000000001</v>
      </c>
      <c r="D2581" s="6">
        <v>12.734999999999999</v>
      </c>
      <c r="E2581" s="6">
        <v>11.85</v>
      </c>
      <c r="F2581" s="6">
        <v>0</v>
      </c>
      <c r="G2581" s="7">
        <v>4.02E-2</v>
      </c>
    </row>
    <row r="2582" spans="1:7" ht="18" thickBot="1">
      <c r="A2582" s="3">
        <v>43319</v>
      </c>
      <c r="B2582" s="10">
        <v>12.577500000000001</v>
      </c>
      <c r="C2582" s="6">
        <v>12.5625</v>
      </c>
      <c r="D2582" s="6">
        <v>12.82</v>
      </c>
      <c r="E2582" s="6">
        <v>10.5825</v>
      </c>
      <c r="F2582" s="6">
        <v>0</v>
      </c>
      <c r="G2582" s="7">
        <v>1.1999999999999999E-3</v>
      </c>
    </row>
    <row r="2583" spans="1:7" ht="18" thickBot="1">
      <c r="A2583" s="3">
        <v>43320</v>
      </c>
      <c r="B2583" s="11">
        <v>12.54</v>
      </c>
      <c r="C2583" s="6">
        <v>12.577500000000001</v>
      </c>
      <c r="D2583" s="6">
        <v>12.782500000000001</v>
      </c>
      <c r="E2583" s="6">
        <v>10.48</v>
      </c>
      <c r="F2583" s="6">
        <v>0</v>
      </c>
      <c r="G2583" s="9">
        <v>-3.0000000000000001E-3</v>
      </c>
    </row>
    <row r="2584" spans="1:7" ht="18" thickBot="1">
      <c r="A2584" s="3">
        <v>43321</v>
      </c>
      <c r="B2584" s="10">
        <v>12.6775</v>
      </c>
      <c r="C2584" s="6">
        <v>12.54</v>
      </c>
      <c r="D2584" s="6">
        <v>12.76</v>
      </c>
      <c r="E2584" s="6">
        <v>10.8775</v>
      </c>
      <c r="F2584" s="6">
        <v>0</v>
      </c>
      <c r="G2584" s="7">
        <v>1.0999999999999999E-2</v>
      </c>
    </row>
    <row r="2585" spans="1:7" ht="18" thickBot="1">
      <c r="A2585" s="3">
        <v>43322</v>
      </c>
      <c r="B2585" s="10">
        <v>12.85</v>
      </c>
      <c r="C2585" s="6">
        <v>12.6775</v>
      </c>
      <c r="D2585" s="6">
        <v>12.984999999999999</v>
      </c>
      <c r="E2585" s="6">
        <v>10.057499999999999</v>
      </c>
      <c r="F2585" s="6">
        <v>0</v>
      </c>
      <c r="G2585" s="7">
        <v>1.3599999999999999E-2</v>
      </c>
    </row>
    <row r="2586" spans="1:7" ht="18" thickBot="1">
      <c r="A2586" s="3">
        <v>43325</v>
      </c>
      <c r="B2586" s="10">
        <v>13.4</v>
      </c>
      <c r="C2586" s="6">
        <v>12.85</v>
      </c>
      <c r="D2586" s="6">
        <v>13.5</v>
      </c>
      <c r="E2586" s="6">
        <v>11.29</v>
      </c>
      <c r="F2586" s="6">
        <v>0</v>
      </c>
      <c r="G2586" s="7">
        <v>4.2799999999999998E-2</v>
      </c>
    </row>
    <row r="2587" spans="1:7" ht="18" thickBot="1">
      <c r="A2587" s="3">
        <v>43326</v>
      </c>
      <c r="B2587" s="11">
        <v>13.282500000000001</v>
      </c>
      <c r="C2587" s="6">
        <v>13.4</v>
      </c>
      <c r="D2587" s="6">
        <v>13.42</v>
      </c>
      <c r="E2587" s="6">
        <v>10.755000000000001</v>
      </c>
      <c r="F2587" s="6">
        <v>0</v>
      </c>
      <c r="G2587" s="9">
        <v>-8.8000000000000005E-3</v>
      </c>
    </row>
    <row r="2588" spans="1:7" ht="18" thickBot="1">
      <c r="A2588" s="3">
        <v>43328</v>
      </c>
      <c r="B2588" s="10">
        <v>13.645</v>
      </c>
      <c r="C2588" s="6">
        <v>13.282500000000001</v>
      </c>
      <c r="D2588" s="6">
        <v>13.865</v>
      </c>
      <c r="E2588" s="6">
        <v>11.465</v>
      </c>
      <c r="F2588" s="6">
        <v>0</v>
      </c>
      <c r="G2588" s="7">
        <v>2.7300000000000001E-2</v>
      </c>
    </row>
    <row r="2589" spans="1:7" ht="18" thickBot="1">
      <c r="A2589" s="3">
        <v>43329</v>
      </c>
      <c r="B2589" s="11">
        <v>13.16</v>
      </c>
      <c r="C2589" s="6">
        <v>13.645</v>
      </c>
      <c r="D2589" s="6">
        <v>13.645</v>
      </c>
      <c r="E2589" s="6">
        <v>10.3025</v>
      </c>
      <c r="F2589" s="6">
        <v>0</v>
      </c>
      <c r="G2589" s="9">
        <v>-3.5499999999999997E-2</v>
      </c>
    </row>
    <row r="2590" spans="1:7" ht="18" thickBot="1">
      <c r="A2590" s="3">
        <v>43332</v>
      </c>
      <c r="B2590" s="11">
        <v>13.032500000000001</v>
      </c>
      <c r="C2590" s="6">
        <v>13.16</v>
      </c>
      <c r="D2590" s="6">
        <v>13.55</v>
      </c>
      <c r="E2590" s="6">
        <v>11.345000000000001</v>
      </c>
      <c r="F2590" s="6">
        <v>0</v>
      </c>
      <c r="G2590" s="9">
        <v>-9.7000000000000003E-3</v>
      </c>
    </row>
    <row r="2591" spans="1:7" ht="18" thickBot="1">
      <c r="A2591" s="3">
        <v>43333</v>
      </c>
      <c r="B2591" s="11">
        <v>12.9025</v>
      </c>
      <c r="C2591" s="6">
        <v>13.032500000000001</v>
      </c>
      <c r="D2591" s="6">
        <v>13.635</v>
      </c>
      <c r="E2591" s="6">
        <v>9.9275000000000002</v>
      </c>
      <c r="F2591" s="6">
        <v>0</v>
      </c>
      <c r="G2591" s="9">
        <v>-0.01</v>
      </c>
    </row>
    <row r="2592" spans="1:7" ht="18" thickBot="1">
      <c r="A2592" s="3">
        <v>43335</v>
      </c>
      <c r="B2592" s="11">
        <v>12.7575</v>
      </c>
      <c r="C2592" s="6">
        <v>12.9025</v>
      </c>
      <c r="D2592" s="6">
        <v>13.1175</v>
      </c>
      <c r="E2592" s="6">
        <v>9.5299999999999994</v>
      </c>
      <c r="F2592" s="6">
        <v>0</v>
      </c>
      <c r="G2592" s="9">
        <v>-1.12E-2</v>
      </c>
    </row>
    <row r="2593" spans="1:7" ht="18" thickBot="1">
      <c r="A2593" s="3">
        <v>43336</v>
      </c>
      <c r="B2593" s="11">
        <v>12.407500000000001</v>
      </c>
      <c r="C2593" s="6">
        <v>12.7575</v>
      </c>
      <c r="D2593" s="6">
        <v>12.8375</v>
      </c>
      <c r="E2593" s="6">
        <v>9.43</v>
      </c>
      <c r="F2593" s="6">
        <v>0</v>
      </c>
      <c r="G2593" s="9">
        <v>-2.7400000000000001E-2</v>
      </c>
    </row>
    <row r="2594" spans="1:7" ht="18" thickBot="1">
      <c r="A2594" s="3">
        <v>43339</v>
      </c>
      <c r="B2594" s="11">
        <v>12.237500000000001</v>
      </c>
      <c r="C2594" s="6">
        <v>12.407500000000001</v>
      </c>
      <c r="D2594" s="6">
        <v>12.532500000000001</v>
      </c>
      <c r="E2594" s="6">
        <v>9.5150000000000006</v>
      </c>
      <c r="F2594" s="6">
        <v>0</v>
      </c>
      <c r="G2594" s="9">
        <v>-1.37E-2</v>
      </c>
    </row>
    <row r="2595" spans="1:7" ht="18" thickBot="1">
      <c r="A2595" s="3">
        <v>43340</v>
      </c>
      <c r="B2595" s="10">
        <v>12.425000000000001</v>
      </c>
      <c r="C2595" s="6">
        <v>12.237500000000001</v>
      </c>
      <c r="D2595" s="6">
        <v>12.6</v>
      </c>
      <c r="E2595" s="6">
        <v>10.3775</v>
      </c>
      <c r="F2595" s="6">
        <v>0</v>
      </c>
      <c r="G2595" s="7">
        <v>1.5299999999999999E-2</v>
      </c>
    </row>
    <row r="2596" spans="1:7" ht="18" thickBot="1">
      <c r="A2596" s="3">
        <v>43341</v>
      </c>
      <c r="B2596" s="10">
        <v>12.435</v>
      </c>
      <c r="C2596" s="6">
        <v>12.425000000000001</v>
      </c>
      <c r="D2596" s="6">
        <v>12.672499999999999</v>
      </c>
      <c r="E2596" s="6">
        <v>10.725</v>
      </c>
      <c r="F2596" s="6">
        <v>0</v>
      </c>
      <c r="G2596" s="7">
        <v>8.0000000000000004E-4</v>
      </c>
    </row>
    <row r="2597" spans="1:7" ht="18" thickBot="1">
      <c r="A2597" s="3">
        <v>43342</v>
      </c>
      <c r="B2597" s="11">
        <v>12.4125</v>
      </c>
      <c r="C2597" s="6">
        <v>12.435</v>
      </c>
      <c r="D2597" s="6">
        <v>12.625</v>
      </c>
      <c r="E2597" s="6">
        <v>10.6225</v>
      </c>
      <c r="F2597" s="6">
        <v>0</v>
      </c>
      <c r="G2597" s="9">
        <v>-1.8E-3</v>
      </c>
    </row>
    <row r="2598" spans="1:7" ht="18" thickBot="1">
      <c r="A2598" s="3">
        <v>43343</v>
      </c>
      <c r="B2598" s="10">
        <v>12.5975</v>
      </c>
      <c r="C2598" s="6">
        <v>12.4125</v>
      </c>
      <c r="D2598" s="6">
        <v>12.797499999999999</v>
      </c>
      <c r="E2598" s="6">
        <v>11.6</v>
      </c>
      <c r="F2598" s="6">
        <v>0</v>
      </c>
      <c r="G2598" s="7">
        <v>1.49E-2</v>
      </c>
    </row>
    <row r="2599" spans="1:7" ht="18" thickBot="1">
      <c r="A2599" s="3">
        <v>43346</v>
      </c>
      <c r="B2599" s="10">
        <v>13.3925</v>
      </c>
      <c r="C2599" s="6">
        <v>12.5975</v>
      </c>
      <c r="D2599" s="6">
        <v>13.717499999999999</v>
      </c>
      <c r="E2599" s="6">
        <v>11.17</v>
      </c>
      <c r="F2599" s="6">
        <v>0</v>
      </c>
      <c r="G2599" s="7">
        <v>6.3100000000000003E-2</v>
      </c>
    </row>
    <row r="2600" spans="1:7" ht="18" thickBot="1">
      <c r="A2600" s="3">
        <v>43347</v>
      </c>
      <c r="B2600" s="10">
        <v>13.782500000000001</v>
      </c>
      <c r="C2600" s="6">
        <v>13.3925</v>
      </c>
      <c r="D2600" s="6">
        <v>13.88</v>
      </c>
      <c r="E2600" s="6">
        <v>12.1975</v>
      </c>
      <c r="F2600" s="6">
        <v>0</v>
      </c>
      <c r="G2600" s="7">
        <v>2.9100000000000001E-2</v>
      </c>
    </row>
    <row r="2601" spans="1:7" ht="18" thickBot="1">
      <c r="A2601" s="3">
        <v>43348</v>
      </c>
      <c r="B2601" s="11">
        <v>13.65</v>
      </c>
      <c r="C2601" s="6">
        <v>13.782500000000001</v>
      </c>
      <c r="D2601" s="6">
        <v>14.1525</v>
      </c>
      <c r="E2601" s="6">
        <v>11.952500000000001</v>
      </c>
      <c r="F2601" s="6">
        <v>0</v>
      </c>
      <c r="G2601" s="9">
        <v>-9.5999999999999992E-3</v>
      </c>
    </row>
    <row r="2602" spans="1:7" ht="18" thickBot="1">
      <c r="A2602" s="3">
        <v>43349</v>
      </c>
      <c r="B2602" s="10">
        <v>13.7225</v>
      </c>
      <c r="C2602" s="6">
        <v>13.65</v>
      </c>
      <c r="D2602" s="6">
        <v>14.2</v>
      </c>
      <c r="E2602" s="6">
        <v>12.06</v>
      </c>
      <c r="F2602" s="6">
        <v>0</v>
      </c>
      <c r="G2602" s="7">
        <v>5.3E-3</v>
      </c>
    </row>
    <row r="2603" spans="1:7" ht="18" thickBot="1">
      <c r="A2603" s="3">
        <v>43350</v>
      </c>
      <c r="B2603" s="10">
        <v>13.89</v>
      </c>
      <c r="C2603" s="6">
        <v>13.7225</v>
      </c>
      <c r="D2603" s="6">
        <v>14.1425</v>
      </c>
      <c r="E2603" s="6">
        <v>11.085000000000001</v>
      </c>
      <c r="F2603" s="6">
        <v>0</v>
      </c>
      <c r="G2603" s="7">
        <v>1.2200000000000001E-2</v>
      </c>
    </row>
    <row r="2604" spans="1:7" ht="18" thickBot="1">
      <c r="A2604" s="3">
        <v>43353</v>
      </c>
      <c r="B2604" s="10">
        <v>15.202500000000001</v>
      </c>
      <c r="C2604" s="6">
        <v>13.89</v>
      </c>
      <c r="D2604" s="6">
        <v>15.315</v>
      </c>
      <c r="E2604" s="6">
        <v>12.61</v>
      </c>
      <c r="F2604" s="6">
        <v>0</v>
      </c>
      <c r="G2604" s="7">
        <v>9.4500000000000001E-2</v>
      </c>
    </row>
    <row r="2605" spans="1:7" ht="18" thickBot="1">
      <c r="A2605" s="3">
        <v>43354</v>
      </c>
      <c r="B2605" s="10">
        <v>15.33</v>
      </c>
      <c r="C2605" s="6">
        <v>15.202500000000001</v>
      </c>
      <c r="D2605" s="6">
        <v>15.4475</v>
      </c>
      <c r="E2605" s="6">
        <v>13.442500000000001</v>
      </c>
      <c r="F2605" s="6">
        <v>0</v>
      </c>
      <c r="G2605" s="7">
        <v>8.3999999999999995E-3</v>
      </c>
    </row>
    <row r="2606" spans="1:7" ht="18" thickBot="1">
      <c r="A2606" s="3">
        <v>43355</v>
      </c>
      <c r="B2606" s="11">
        <v>14.25</v>
      </c>
      <c r="C2606" s="6">
        <v>15.33</v>
      </c>
      <c r="D2606" s="6">
        <v>15.33</v>
      </c>
      <c r="E2606" s="6">
        <v>12.98</v>
      </c>
      <c r="F2606" s="6">
        <v>0</v>
      </c>
      <c r="G2606" s="9">
        <v>-7.0499999999999993E-2</v>
      </c>
    </row>
    <row r="2607" spans="1:7" ht="18" thickBot="1">
      <c r="A2607" s="3">
        <v>43357</v>
      </c>
      <c r="B2607" s="11">
        <v>13.842499999999999</v>
      </c>
      <c r="C2607" s="6">
        <v>14.25</v>
      </c>
      <c r="D2607" s="6">
        <v>14.25</v>
      </c>
      <c r="E2607" s="6">
        <v>12.3225</v>
      </c>
      <c r="F2607" s="6">
        <v>0</v>
      </c>
      <c r="G2607" s="9">
        <v>-2.86E-2</v>
      </c>
    </row>
    <row r="2608" spans="1:7" ht="18" thickBot="1">
      <c r="A2608" s="3">
        <v>43360</v>
      </c>
      <c r="B2608" s="10">
        <v>14.494999999999999</v>
      </c>
      <c r="C2608" s="6">
        <v>13.842499999999999</v>
      </c>
      <c r="D2608" s="6">
        <v>14.635</v>
      </c>
      <c r="E2608" s="6">
        <v>11.73</v>
      </c>
      <c r="F2608" s="6">
        <v>0</v>
      </c>
      <c r="G2608" s="7">
        <v>4.7100000000000003E-2</v>
      </c>
    </row>
    <row r="2609" spans="1:7" ht="18" thickBot="1">
      <c r="A2609" s="3">
        <v>43361</v>
      </c>
      <c r="B2609" s="11">
        <v>14.414999999999999</v>
      </c>
      <c r="C2609" s="6">
        <v>14.494999999999999</v>
      </c>
      <c r="D2609" s="6">
        <v>14.62</v>
      </c>
      <c r="E2609" s="6">
        <v>11.8725</v>
      </c>
      <c r="F2609" s="6">
        <v>0</v>
      </c>
      <c r="G2609" s="9">
        <v>-5.4999999999999997E-3</v>
      </c>
    </row>
    <row r="2610" spans="1:7" ht="18" thickBot="1">
      <c r="A2610" s="3">
        <v>43362</v>
      </c>
      <c r="B2610" s="11">
        <v>14.005000000000001</v>
      </c>
      <c r="C2610" s="6">
        <v>14.414999999999999</v>
      </c>
      <c r="D2610" s="6">
        <v>14.477499999999999</v>
      </c>
      <c r="E2610" s="6">
        <v>11.744999999999999</v>
      </c>
      <c r="F2610" s="6">
        <v>0</v>
      </c>
      <c r="G2610" s="9">
        <v>-2.8400000000000002E-2</v>
      </c>
    </row>
    <row r="2611" spans="1:7" ht="18" thickBot="1">
      <c r="A2611" s="3">
        <v>43364</v>
      </c>
      <c r="B2611" s="10">
        <v>15.535</v>
      </c>
      <c r="C2611" s="6">
        <v>14.005000000000001</v>
      </c>
      <c r="D2611" s="6">
        <v>16.920000000000002</v>
      </c>
      <c r="E2611" s="6">
        <v>10.9825</v>
      </c>
      <c r="F2611" s="6">
        <v>0</v>
      </c>
      <c r="G2611" s="7">
        <v>0.10920000000000001</v>
      </c>
    </row>
    <row r="2612" spans="1:7" ht="18" thickBot="1">
      <c r="A2612" s="3">
        <v>43367</v>
      </c>
      <c r="B2612" s="10">
        <v>17.427499999999998</v>
      </c>
      <c r="C2612" s="6">
        <v>15.535</v>
      </c>
      <c r="D2612" s="6">
        <v>17.855</v>
      </c>
      <c r="E2612" s="6">
        <v>13.8025</v>
      </c>
      <c r="F2612" s="6">
        <v>0</v>
      </c>
      <c r="G2612" s="7">
        <v>0.12180000000000001</v>
      </c>
    </row>
    <row r="2613" spans="1:7" ht="18" thickBot="1">
      <c r="A2613" s="3">
        <v>43368</v>
      </c>
      <c r="B2613" s="11">
        <v>16.682500000000001</v>
      </c>
      <c r="C2613" s="6">
        <v>17.427499999999998</v>
      </c>
      <c r="D2613" s="6">
        <v>18.309999999999999</v>
      </c>
      <c r="E2613" s="6">
        <v>16.217500000000001</v>
      </c>
      <c r="F2613" s="6">
        <v>0</v>
      </c>
      <c r="G2613" s="9">
        <v>-4.2700000000000002E-2</v>
      </c>
    </row>
    <row r="2614" spans="1:7" ht="18" thickBot="1">
      <c r="A2614" s="3">
        <v>43369</v>
      </c>
      <c r="B2614" s="10">
        <v>17.087499999999999</v>
      </c>
      <c r="C2614" s="6">
        <v>16.682500000000001</v>
      </c>
      <c r="D2614" s="6">
        <v>17.574999999999999</v>
      </c>
      <c r="E2614" s="6">
        <v>15.1</v>
      </c>
      <c r="F2614" s="6">
        <v>0</v>
      </c>
      <c r="G2614" s="7">
        <v>2.4299999999999999E-2</v>
      </c>
    </row>
    <row r="2615" spans="1:7" ht="18" thickBot="1">
      <c r="A2615" s="3">
        <v>43370</v>
      </c>
      <c r="B2615" s="11">
        <v>16.922499999999999</v>
      </c>
      <c r="C2615" s="6">
        <v>17.087499999999999</v>
      </c>
      <c r="D2615" s="6">
        <v>17.37</v>
      </c>
      <c r="E2615" s="6">
        <v>15.602499999999999</v>
      </c>
      <c r="F2615" s="6">
        <v>0</v>
      </c>
      <c r="G2615" s="9">
        <v>-9.7000000000000003E-3</v>
      </c>
    </row>
    <row r="2616" spans="1:7" ht="18" thickBot="1">
      <c r="A2616" s="3">
        <v>43371</v>
      </c>
      <c r="B2616" s="10">
        <v>16.995000000000001</v>
      </c>
      <c r="C2616" s="6">
        <v>16.922499999999999</v>
      </c>
      <c r="D2616" s="6">
        <v>17.692499999999999</v>
      </c>
      <c r="E2616" s="6">
        <v>15.925000000000001</v>
      </c>
      <c r="F2616" s="6">
        <v>0</v>
      </c>
      <c r="G2616" s="7">
        <v>4.3E-3</v>
      </c>
    </row>
    <row r="2617" spans="1:7" ht="18" thickBot="1">
      <c r="A2617" s="3">
        <v>43374</v>
      </c>
      <c r="B2617" s="11">
        <v>16.835000000000001</v>
      </c>
      <c r="C2617" s="6">
        <v>16.995000000000001</v>
      </c>
      <c r="D2617" s="6">
        <v>18.862500000000001</v>
      </c>
      <c r="E2617" s="6">
        <v>16.27</v>
      </c>
      <c r="F2617" s="6">
        <v>0</v>
      </c>
      <c r="G2617" s="9">
        <v>-9.4000000000000004E-3</v>
      </c>
    </row>
    <row r="2618" spans="1:7" ht="18" thickBot="1">
      <c r="A2618" s="3">
        <v>43376</v>
      </c>
      <c r="B2618" s="10">
        <v>18.1175</v>
      </c>
      <c r="C2618" s="6">
        <v>16.835000000000001</v>
      </c>
      <c r="D2618" s="6">
        <v>18.647500000000001</v>
      </c>
      <c r="E2618" s="6">
        <v>15.574999999999999</v>
      </c>
      <c r="F2618" s="6">
        <v>0</v>
      </c>
      <c r="G2618" s="7">
        <v>7.6200000000000004E-2</v>
      </c>
    </row>
    <row r="2619" spans="1:7" ht="18" thickBot="1">
      <c r="A2619" s="3">
        <v>43377</v>
      </c>
      <c r="B2619" s="10">
        <v>18.914999999999999</v>
      </c>
      <c r="C2619" s="6">
        <v>18.1175</v>
      </c>
      <c r="D2619" s="6">
        <v>19.684999999999999</v>
      </c>
      <c r="E2619" s="6">
        <v>17.484999999999999</v>
      </c>
      <c r="F2619" s="6">
        <v>0</v>
      </c>
      <c r="G2619" s="7">
        <v>4.3999999999999997E-2</v>
      </c>
    </row>
    <row r="2620" spans="1:7" ht="18" thickBot="1">
      <c r="A2620" s="3">
        <v>43378</v>
      </c>
      <c r="B2620" s="10">
        <v>19.732500000000002</v>
      </c>
      <c r="C2620" s="6">
        <v>18.914999999999999</v>
      </c>
      <c r="D2620" s="6">
        <v>20.482500000000002</v>
      </c>
      <c r="E2620" s="6">
        <v>18.452500000000001</v>
      </c>
      <c r="F2620" s="6">
        <v>0</v>
      </c>
      <c r="G2620" s="7">
        <v>4.3200000000000002E-2</v>
      </c>
    </row>
    <row r="2621" spans="1:7" ht="18" thickBot="1">
      <c r="A2621" s="3">
        <v>43381</v>
      </c>
      <c r="B2621" s="10">
        <v>20.147500000000001</v>
      </c>
      <c r="C2621" s="6">
        <v>19.732500000000002</v>
      </c>
      <c r="D2621" s="6">
        <v>21.765000000000001</v>
      </c>
      <c r="E2621" s="6">
        <v>18.477499999999999</v>
      </c>
      <c r="F2621" s="6">
        <v>0</v>
      </c>
      <c r="G2621" s="7">
        <v>2.1000000000000001E-2</v>
      </c>
    </row>
    <row r="2622" spans="1:7" ht="18" thickBot="1">
      <c r="A2622" s="3">
        <v>43382</v>
      </c>
      <c r="B2622" s="11">
        <v>19.754999999999999</v>
      </c>
      <c r="C2622" s="6">
        <v>20.147500000000001</v>
      </c>
      <c r="D2622" s="6">
        <v>20.357500000000002</v>
      </c>
      <c r="E2622" s="6">
        <v>17.47</v>
      </c>
      <c r="F2622" s="6">
        <v>0</v>
      </c>
      <c r="G2622" s="9">
        <v>-1.95E-2</v>
      </c>
    </row>
    <row r="2623" spans="1:7" ht="18" thickBot="1">
      <c r="A2623" s="3">
        <v>43383</v>
      </c>
      <c r="B2623" s="11">
        <v>17.907499999999999</v>
      </c>
      <c r="C2623" s="6">
        <v>19.754999999999999</v>
      </c>
      <c r="D2623" s="6">
        <v>19.754999999999999</v>
      </c>
      <c r="E2623" s="6">
        <v>17.725000000000001</v>
      </c>
      <c r="F2623" s="6">
        <v>0</v>
      </c>
      <c r="G2623" s="9">
        <v>-9.35E-2</v>
      </c>
    </row>
    <row r="2624" spans="1:7" ht="18" thickBot="1">
      <c r="A2624" s="3">
        <v>43384</v>
      </c>
      <c r="B2624" s="10">
        <v>20.547499999999999</v>
      </c>
      <c r="C2624" s="6">
        <v>17.907499999999999</v>
      </c>
      <c r="D2624" s="6">
        <v>20.844999999999999</v>
      </c>
      <c r="E2624" s="6">
        <v>17.627500000000001</v>
      </c>
      <c r="F2624" s="6">
        <v>0</v>
      </c>
      <c r="G2624" s="7">
        <v>0.1474</v>
      </c>
    </row>
    <row r="2625" spans="1:7" ht="18" thickBot="1">
      <c r="A2625" s="3">
        <v>43385</v>
      </c>
      <c r="B2625" s="11">
        <v>18.627500000000001</v>
      </c>
      <c r="C2625" s="6">
        <v>20.547499999999999</v>
      </c>
      <c r="D2625" s="6">
        <v>20.547499999999999</v>
      </c>
      <c r="E2625" s="6">
        <v>16.672499999999999</v>
      </c>
      <c r="F2625" s="6">
        <v>0</v>
      </c>
      <c r="G2625" s="9">
        <v>-9.3399999999999997E-2</v>
      </c>
    </row>
    <row r="2626" spans="1:7" ht="18" thickBot="1">
      <c r="A2626" s="3">
        <v>43388</v>
      </c>
      <c r="B2626" s="10">
        <v>18.885000000000002</v>
      </c>
      <c r="C2626" s="6">
        <v>18.627500000000001</v>
      </c>
      <c r="D2626" s="6">
        <v>19.822500000000002</v>
      </c>
      <c r="E2626" s="6">
        <v>15.9825</v>
      </c>
      <c r="F2626" s="6">
        <v>0</v>
      </c>
      <c r="G2626" s="7">
        <v>1.38E-2</v>
      </c>
    </row>
    <row r="2627" spans="1:7" ht="18" thickBot="1">
      <c r="A2627" s="3">
        <v>43389</v>
      </c>
      <c r="B2627" s="11">
        <v>17.372499999999999</v>
      </c>
      <c r="C2627" s="6">
        <v>18.885000000000002</v>
      </c>
      <c r="D2627" s="6">
        <v>18.885000000000002</v>
      </c>
      <c r="E2627" s="6">
        <v>14.28</v>
      </c>
      <c r="F2627" s="6">
        <v>0</v>
      </c>
      <c r="G2627" s="9">
        <v>-8.0100000000000005E-2</v>
      </c>
    </row>
    <row r="2628" spans="1:7" ht="18" thickBot="1">
      <c r="A2628" s="3">
        <v>43390</v>
      </c>
      <c r="B2628" s="10">
        <v>17.98</v>
      </c>
      <c r="C2628" s="6">
        <v>17.372499999999999</v>
      </c>
      <c r="D2628" s="6">
        <v>18.202500000000001</v>
      </c>
      <c r="E2628" s="6">
        <v>14.842499999999999</v>
      </c>
      <c r="F2628" s="6">
        <v>0</v>
      </c>
      <c r="G2628" s="7">
        <v>3.5000000000000003E-2</v>
      </c>
    </row>
    <row r="2629" spans="1:7" ht="18" thickBot="1">
      <c r="A2629" s="3">
        <v>43392</v>
      </c>
      <c r="B2629" s="10">
        <v>19.787500000000001</v>
      </c>
      <c r="C2629" s="6">
        <v>17.98</v>
      </c>
      <c r="D2629" s="6">
        <v>20.052499999999998</v>
      </c>
      <c r="E2629" s="6">
        <v>17.447500000000002</v>
      </c>
      <c r="F2629" s="6">
        <v>0</v>
      </c>
      <c r="G2629" s="7">
        <v>0.10050000000000001</v>
      </c>
    </row>
    <row r="2630" spans="1:7" ht="18" thickBot="1">
      <c r="A2630" s="3">
        <v>43395</v>
      </c>
      <c r="B2630" s="10">
        <v>21.357500000000002</v>
      </c>
      <c r="C2630" s="6">
        <v>19.787500000000001</v>
      </c>
      <c r="D2630" s="6">
        <v>21.672499999999999</v>
      </c>
      <c r="E2630" s="6">
        <v>17.079999999999998</v>
      </c>
      <c r="F2630" s="6">
        <v>0</v>
      </c>
      <c r="G2630" s="7">
        <v>7.9299999999999995E-2</v>
      </c>
    </row>
    <row r="2631" spans="1:7" ht="18" thickBot="1">
      <c r="A2631" s="3">
        <v>43396</v>
      </c>
      <c r="B2631" s="11">
        <v>19.037500000000001</v>
      </c>
      <c r="C2631" s="6">
        <v>21.357500000000002</v>
      </c>
      <c r="D2631" s="6">
        <v>22.3475</v>
      </c>
      <c r="E2631" s="6">
        <v>18.762499999999999</v>
      </c>
      <c r="F2631" s="6">
        <v>0</v>
      </c>
      <c r="G2631" s="9">
        <v>-0.1086</v>
      </c>
    </row>
    <row r="2632" spans="1:7" ht="18" thickBot="1">
      <c r="A2632" s="3">
        <v>43397</v>
      </c>
      <c r="B2632" s="11">
        <v>18.88</v>
      </c>
      <c r="C2632" s="6">
        <v>19.037500000000001</v>
      </c>
      <c r="D2632" s="6">
        <v>19.809999999999999</v>
      </c>
      <c r="E2632" s="6">
        <v>17.712499999999999</v>
      </c>
      <c r="F2632" s="6">
        <v>0</v>
      </c>
      <c r="G2632" s="9">
        <v>-8.3000000000000001E-3</v>
      </c>
    </row>
    <row r="2633" spans="1:7" ht="18" thickBot="1">
      <c r="A2633" s="3">
        <v>43398</v>
      </c>
      <c r="B2633" s="10">
        <v>18.962499999999999</v>
      </c>
      <c r="C2633" s="6">
        <v>18.88</v>
      </c>
      <c r="D2633" s="6">
        <v>20.329999999999998</v>
      </c>
      <c r="E2633" s="6">
        <v>18.497499999999999</v>
      </c>
      <c r="F2633" s="6">
        <v>0</v>
      </c>
      <c r="G2633" s="7">
        <v>4.4000000000000003E-3</v>
      </c>
    </row>
    <row r="2634" spans="1:7" ht="18" thickBot="1">
      <c r="A2634" s="3">
        <v>43399</v>
      </c>
      <c r="B2634" s="10">
        <v>19.232500000000002</v>
      </c>
      <c r="C2634" s="6">
        <v>18.962499999999999</v>
      </c>
      <c r="D2634" s="6">
        <v>21.04</v>
      </c>
      <c r="E2634" s="6">
        <v>18.66</v>
      </c>
      <c r="F2634" s="6">
        <v>0</v>
      </c>
      <c r="G2634" s="7">
        <v>1.4200000000000001E-2</v>
      </c>
    </row>
    <row r="2635" spans="1:7" ht="18" thickBot="1">
      <c r="A2635" s="3">
        <v>43402</v>
      </c>
      <c r="B2635" s="10">
        <v>19.824999999999999</v>
      </c>
      <c r="C2635" s="6">
        <v>19.232500000000002</v>
      </c>
      <c r="D2635" s="6">
        <v>20.8125</v>
      </c>
      <c r="E2635" s="6">
        <v>19.232500000000002</v>
      </c>
      <c r="F2635" s="6">
        <v>0</v>
      </c>
      <c r="G2635" s="7">
        <v>3.0800000000000001E-2</v>
      </c>
    </row>
    <row r="2636" spans="1:7" ht="18" thickBot="1">
      <c r="A2636" s="3">
        <v>43403</v>
      </c>
      <c r="B2636" s="10">
        <v>20.502500000000001</v>
      </c>
      <c r="C2636" s="6">
        <v>19.824999999999999</v>
      </c>
      <c r="D2636" s="6">
        <v>20.772500000000001</v>
      </c>
      <c r="E2636" s="6">
        <v>19.55</v>
      </c>
      <c r="F2636" s="6">
        <v>0</v>
      </c>
      <c r="G2636" s="7">
        <v>3.4200000000000001E-2</v>
      </c>
    </row>
    <row r="2637" spans="1:7" ht="18" thickBot="1">
      <c r="A2637" s="3">
        <v>43404</v>
      </c>
      <c r="B2637" s="11">
        <v>19.797499999999999</v>
      </c>
      <c r="C2637" s="6">
        <v>20.502500000000001</v>
      </c>
      <c r="D2637" s="6">
        <v>22.815000000000001</v>
      </c>
      <c r="E2637" s="6">
        <v>19.574999999999999</v>
      </c>
      <c r="F2637" s="6">
        <v>0</v>
      </c>
      <c r="G2637" s="9">
        <v>-3.44E-2</v>
      </c>
    </row>
    <row r="2638" spans="1:7" ht="18" thickBot="1">
      <c r="A2638" s="3">
        <v>43405</v>
      </c>
      <c r="B2638" s="11">
        <v>19.192499999999999</v>
      </c>
      <c r="C2638" s="6">
        <v>19.797499999999999</v>
      </c>
      <c r="D2638" s="6">
        <v>20.13</v>
      </c>
      <c r="E2638" s="6">
        <v>18.897500000000001</v>
      </c>
      <c r="F2638" s="6">
        <v>0</v>
      </c>
      <c r="G2638" s="9">
        <v>-3.0599999999999999E-2</v>
      </c>
    </row>
    <row r="2639" spans="1:7" ht="18" thickBot="1">
      <c r="A2639" s="3">
        <v>43406</v>
      </c>
      <c r="B2639" s="11">
        <v>18.23</v>
      </c>
      <c r="C2639" s="6">
        <v>19.192499999999999</v>
      </c>
      <c r="D2639" s="6">
        <v>19.192499999999999</v>
      </c>
      <c r="E2639" s="6">
        <v>17.484999999999999</v>
      </c>
      <c r="F2639" s="6">
        <v>0</v>
      </c>
      <c r="G2639" s="9">
        <v>-5.0099999999999999E-2</v>
      </c>
    </row>
    <row r="2640" spans="1:7" ht="18" thickBot="1">
      <c r="A2640" s="3">
        <v>43409</v>
      </c>
      <c r="B2640" s="10">
        <v>19.482500000000002</v>
      </c>
      <c r="C2640" s="6">
        <v>18.23</v>
      </c>
      <c r="D2640" s="6">
        <v>19.822500000000002</v>
      </c>
      <c r="E2640" s="6">
        <v>17.734999999999999</v>
      </c>
      <c r="F2640" s="6">
        <v>0</v>
      </c>
      <c r="G2640" s="7">
        <v>6.8699999999999997E-2</v>
      </c>
    </row>
    <row r="2641" spans="1:7" ht="18" thickBot="1">
      <c r="A2641" s="3">
        <v>43410</v>
      </c>
      <c r="B2641" s="11">
        <v>18.504999999999999</v>
      </c>
      <c r="C2641" s="6">
        <v>19.482500000000002</v>
      </c>
      <c r="D2641" s="6">
        <v>19.482500000000002</v>
      </c>
      <c r="E2641" s="6">
        <v>16.18</v>
      </c>
      <c r="F2641" s="6">
        <v>0</v>
      </c>
      <c r="G2641" s="9">
        <v>-5.0200000000000002E-2</v>
      </c>
    </row>
    <row r="2642" spans="1:7" ht="18" thickBot="1">
      <c r="A2642" s="3">
        <v>43411</v>
      </c>
      <c r="B2642" s="11">
        <v>17.7225</v>
      </c>
      <c r="C2642" s="6">
        <v>18.504999999999999</v>
      </c>
      <c r="D2642" s="6">
        <v>18.504999999999999</v>
      </c>
      <c r="E2642" s="6">
        <v>16.809999999999999</v>
      </c>
      <c r="F2642" s="6">
        <v>0</v>
      </c>
      <c r="G2642" s="9">
        <v>-4.2299999999999997E-2</v>
      </c>
    </row>
    <row r="2643" spans="1:7" ht="18" thickBot="1">
      <c r="A2643" s="3">
        <v>43413</v>
      </c>
      <c r="B2643" s="10">
        <v>17.765000000000001</v>
      </c>
      <c r="C2643" s="6">
        <v>17.877500000000001</v>
      </c>
      <c r="D2643" s="6">
        <v>18.754999999999999</v>
      </c>
      <c r="E2643" s="6">
        <v>16.754999999999999</v>
      </c>
      <c r="F2643" s="6">
        <v>0</v>
      </c>
      <c r="G2643" s="7">
        <v>2.3999999999999998E-3</v>
      </c>
    </row>
    <row r="2644" spans="1:7" ht="18" thickBot="1">
      <c r="A2644" s="3">
        <v>43416</v>
      </c>
      <c r="B2644" s="10">
        <v>19.3675</v>
      </c>
      <c r="C2644" s="6">
        <v>17.765000000000001</v>
      </c>
      <c r="D2644" s="6">
        <v>19.462499999999999</v>
      </c>
      <c r="E2644" s="6">
        <v>16.475000000000001</v>
      </c>
      <c r="F2644" s="6">
        <v>0</v>
      </c>
      <c r="G2644" s="7">
        <v>9.0200000000000002E-2</v>
      </c>
    </row>
    <row r="2645" spans="1:7" ht="18" thickBot="1">
      <c r="A2645" s="3">
        <v>43417</v>
      </c>
      <c r="B2645" s="11">
        <v>18.695</v>
      </c>
      <c r="C2645" s="6">
        <v>19.3675</v>
      </c>
      <c r="D2645" s="6">
        <v>19.684999999999999</v>
      </c>
      <c r="E2645" s="6">
        <v>17.122499999999999</v>
      </c>
      <c r="F2645" s="6">
        <v>0</v>
      </c>
      <c r="G2645" s="9">
        <v>-3.4700000000000002E-2</v>
      </c>
    </row>
    <row r="2646" spans="1:7" ht="18" thickBot="1">
      <c r="A2646" s="3">
        <v>43418</v>
      </c>
      <c r="B2646" s="10">
        <v>18.824999999999999</v>
      </c>
      <c r="C2646" s="6">
        <v>18.695</v>
      </c>
      <c r="D2646" s="6">
        <v>19.5075</v>
      </c>
      <c r="E2646" s="6">
        <v>14.77</v>
      </c>
      <c r="F2646" s="6">
        <v>0</v>
      </c>
      <c r="G2646" s="7">
        <v>7.0000000000000001E-3</v>
      </c>
    </row>
    <row r="2647" spans="1:7" ht="18" thickBot="1">
      <c r="A2647" s="3">
        <v>43419</v>
      </c>
      <c r="B2647" s="11">
        <v>18.454999999999998</v>
      </c>
      <c r="C2647" s="6">
        <v>18.824999999999999</v>
      </c>
      <c r="D2647" s="6">
        <v>18.914999999999999</v>
      </c>
      <c r="E2647" s="6">
        <v>15.4975</v>
      </c>
      <c r="F2647" s="6">
        <v>0</v>
      </c>
      <c r="G2647" s="9">
        <v>-1.9699999999999999E-2</v>
      </c>
    </row>
    <row r="2648" spans="1:7" ht="18" thickBot="1">
      <c r="A2648" s="3">
        <v>43420</v>
      </c>
      <c r="B2648" s="11">
        <v>18.350000000000001</v>
      </c>
      <c r="C2648" s="6">
        <v>18.454999999999998</v>
      </c>
      <c r="D2648" s="6">
        <v>18.8675</v>
      </c>
      <c r="E2648" s="6">
        <v>16.897500000000001</v>
      </c>
      <c r="F2648" s="6">
        <v>0</v>
      </c>
      <c r="G2648" s="9">
        <v>-5.7000000000000002E-3</v>
      </c>
    </row>
    <row r="2649" spans="1:7" ht="18" thickBot="1">
      <c r="A2649" s="3">
        <v>43423</v>
      </c>
      <c r="B2649" s="10">
        <v>19.254999999999999</v>
      </c>
      <c r="C2649" s="6">
        <v>18.350000000000001</v>
      </c>
      <c r="D2649" s="6">
        <v>19.649999999999999</v>
      </c>
      <c r="E2649" s="6">
        <v>13.515000000000001</v>
      </c>
      <c r="F2649" s="6">
        <v>0</v>
      </c>
      <c r="G2649" s="7">
        <v>4.9299999999999997E-2</v>
      </c>
    </row>
    <row r="2650" spans="1:7" ht="18" thickBot="1">
      <c r="A2650" s="3">
        <v>43424</v>
      </c>
      <c r="B2650" s="10">
        <v>19.327500000000001</v>
      </c>
      <c r="C2650" s="6">
        <v>19.254999999999999</v>
      </c>
      <c r="D2650" s="6">
        <v>19.647500000000001</v>
      </c>
      <c r="E2650" s="6">
        <v>18.252500000000001</v>
      </c>
      <c r="F2650" s="6">
        <v>0</v>
      </c>
      <c r="G2650" s="7">
        <v>3.8E-3</v>
      </c>
    </row>
    <row r="2651" spans="1:7" ht="18" thickBot="1">
      <c r="A2651" s="3">
        <v>43425</v>
      </c>
      <c r="B2651" s="10">
        <v>19.555</v>
      </c>
      <c r="C2651" s="6">
        <v>19.327500000000001</v>
      </c>
      <c r="D2651" s="6">
        <v>20.0975</v>
      </c>
      <c r="E2651" s="6">
        <v>15.54</v>
      </c>
      <c r="F2651" s="6">
        <v>0</v>
      </c>
      <c r="G2651" s="7">
        <v>1.18E-2</v>
      </c>
    </row>
    <row r="2652" spans="1:7" ht="18" thickBot="1">
      <c r="A2652" s="3">
        <v>43426</v>
      </c>
      <c r="B2652" s="11">
        <v>19.16</v>
      </c>
      <c r="C2652" s="6">
        <v>19.555</v>
      </c>
      <c r="D2652" s="6">
        <v>20.002500000000001</v>
      </c>
      <c r="E2652" s="6">
        <v>17.087499999999999</v>
      </c>
      <c r="F2652" s="6">
        <v>0</v>
      </c>
      <c r="G2652" s="9">
        <v>-2.0199999999999999E-2</v>
      </c>
    </row>
    <row r="2653" spans="1:7" ht="18" thickBot="1">
      <c r="A2653" s="3">
        <v>43430</v>
      </c>
      <c r="B2653" s="10">
        <v>20.4025</v>
      </c>
      <c r="C2653" s="6">
        <v>19.16</v>
      </c>
      <c r="D2653" s="6">
        <v>20.5275</v>
      </c>
      <c r="E2653" s="6">
        <v>15.0175</v>
      </c>
      <c r="F2653" s="6">
        <v>0</v>
      </c>
      <c r="G2653" s="7">
        <v>6.4799999999999996E-2</v>
      </c>
    </row>
    <row r="2654" spans="1:7" ht="18" thickBot="1">
      <c r="A2654" s="3">
        <v>43431</v>
      </c>
      <c r="B2654" s="11">
        <v>18.315000000000001</v>
      </c>
      <c r="C2654" s="6">
        <v>20.4025</v>
      </c>
      <c r="D2654" s="6">
        <v>20.4025</v>
      </c>
      <c r="E2654" s="6">
        <v>16.605</v>
      </c>
      <c r="F2654" s="6">
        <v>0</v>
      </c>
      <c r="G2654" s="9">
        <v>-0.1023</v>
      </c>
    </row>
    <row r="2655" spans="1:7" ht="18" thickBot="1">
      <c r="A2655" s="3">
        <v>43432</v>
      </c>
      <c r="B2655" s="11">
        <v>17.96</v>
      </c>
      <c r="C2655" s="6">
        <v>18.315000000000001</v>
      </c>
      <c r="D2655" s="6">
        <v>19.355</v>
      </c>
      <c r="E2655" s="6">
        <v>16.672499999999999</v>
      </c>
      <c r="F2655" s="6">
        <v>0</v>
      </c>
      <c r="G2655" s="9">
        <v>-1.9400000000000001E-2</v>
      </c>
    </row>
    <row r="2656" spans="1:7" ht="18" thickBot="1">
      <c r="A2656" s="3">
        <v>43433</v>
      </c>
      <c r="B2656" s="10">
        <v>18.697500000000002</v>
      </c>
      <c r="C2656" s="6">
        <v>17.96</v>
      </c>
      <c r="D2656" s="6">
        <v>18.850000000000001</v>
      </c>
      <c r="E2656" s="6">
        <v>14.93</v>
      </c>
      <c r="F2656" s="6">
        <v>0</v>
      </c>
      <c r="G2656" s="7">
        <v>4.1099999999999998E-2</v>
      </c>
    </row>
    <row r="2657" spans="1:7" ht="18" thickBot="1">
      <c r="A2657" s="3">
        <v>43434</v>
      </c>
      <c r="B2657" s="10">
        <v>19.162500000000001</v>
      </c>
      <c r="C2657" s="6">
        <v>18.697500000000002</v>
      </c>
      <c r="D2657" s="6">
        <v>19.914999999999999</v>
      </c>
      <c r="E2657" s="6">
        <v>16.809999999999999</v>
      </c>
      <c r="F2657" s="6">
        <v>0</v>
      </c>
      <c r="G2657" s="7">
        <v>2.4899999999999999E-2</v>
      </c>
    </row>
    <row r="2658" spans="1:7" ht="18" thickBot="1">
      <c r="A2658" s="3">
        <v>43437</v>
      </c>
      <c r="B2658" s="11">
        <v>18.2225</v>
      </c>
      <c r="C2658" s="6">
        <v>19.162500000000001</v>
      </c>
      <c r="D2658" s="6">
        <v>19.605</v>
      </c>
      <c r="E2658" s="6">
        <v>16.309999999999999</v>
      </c>
      <c r="F2658" s="6">
        <v>0</v>
      </c>
      <c r="G2658" s="9">
        <v>-4.9099999999999998E-2</v>
      </c>
    </row>
    <row r="2659" spans="1:7" ht="18" thickBot="1">
      <c r="A2659" s="3">
        <v>43438</v>
      </c>
      <c r="B2659" s="11">
        <v>18.107500000000002</v>
      </c>
      <c r="C2659" s="6">
        <v>18.2225</v>
      </c>
      <c r="D2659" s="6">
        <v>19.62</v>
      </c>
      <c r="E2659" s="6">
        <v>16.905000000000001</v>
      </c>
      <c r="F2659" s="6">
        <v>0</v>
      </c>
      <c r="G2659" s="9">
        <v>-6.3E-3</v>
      </c>
    </row>
    <row r="2660" spans="1:7" ht="18" thickBot="1">
      <c r="A2660" s="3">
        <v>43439</v>
      </c>
      <c r="B2660" s="10">
        <v>18.39</v>
      </c>
      <c r="C2660" s="6">
        <v>18.107500000000002</v>
      </c>
      <c r="D2660" s="6">
        <v>18.827500000000001</v>
      </c>
      <c r="E2660" s="6">
        <v>16.62</v>
      </c>
      <c r="F2660" s="6">
        <v>0</v>
      </c>
      <c r="G2660" s="7">
        <v>1.5599999999999999E-2</v>
      </c>
    </row>
    <row r="2661" spans="1:7" ht="18" thickBot="1">
      <c r="A2661" s="3">
        <v>43440</v>
      </c>
      <c r="B2661" s="10">
        <v>19.305</v>
      </c>
      <c r="C2661" s="6">
        <v>18.39</v>
      </c>
      <c r="D2661" s="6">
        <v>19.55</v>
      </c>
      <c r="E2661" s="6">
        <v>15.91</v>
      </c>
      <c r="F2661" s="6">
        <v>0</v>
      </c>
      <c r="G2661" s="7">
        <v>4.9799999999999997E-2</v>
      </c>
    </row>
    <row r="2662" spans="1:7" ht="18" thickBot="1">
      <c r="A2662" s="3">
        <v>43441</v>
      </c>
      <c r="B2662" s="11">
        <v>18.59</v>
      </c>
      <c r="C2662" s="6">
        <v>19.305</v>
      </c>
      <c r="D2662" s="6">
        <v>19.627500000000001</v>
      </c>
      <c r="E2662" s="6">
        <v>15.9825</v>
      </c>
      <c r="F2662" s="6">
        <v>0</v>
      </c>
      <c r="G2662" s="9">
        <v>-3.6999999999999998E-2</v>
      </c>
    </row>
    <row r="2663" spans="1:7" ht="18" thickBot="1">
      <c r="A2663" s="3">
        <v>43444</v>
      </c>
      <c r="B2663" s="10">
        <v>20.4375</v>
      </c>
      <c r="C2663" s="6">
        <v>18.59</v>
      </c>
      <c r="D2663" s="6">
        <v>20.645</v>
      </c>
      <c r="E2663" s="6">
        <v>16.89</v>
      </c>
      <c r="F2663" s="6">
        <v>0</v>
      </c>
      <c r="G2663" s="7">
        <v>9.9400000000000002E-2</v>
      </c>
    </row>
    <row r="2664" spans="1:7" ht="18" thickBot="1">
      <c r="A2664" s="3">
        <v>43445</v>
      </c>
      <c r="B2664" s="11">
        <v>17.945</v>
      </c>
      <c r="C2664" s="6">
        <v>20.4375</v>
      </c>
      <c r="D2664" s="6">
        <v>20.4375</v>
      </c>
      <c r="E2664" s="6">
        <v>17.202500000000001</v>
      </c>
      <c r="F2664" s="6">
        <v>0</v>
      </c>
      <c r="G2664" s="9">
        <v>-0.122</v>
      </c>
    </row>
    <row r="2665" spans="1:7" ht="18" thickBot="1">
      <c r="A2665" s="3">
        <v>43446</v>
      </c>
      <c r="B2665" s="11">
        <v>15.81</v>
      </c>
      <c r="C2665" s="6">
        <v>17.945</v>
      </c>
      <c r="D2665" s="6">
        <v>17.945</v>
      </c>
      <c r="E2665" s="6">
        <v>15.4175</v>
      </c>
      <c r="F2665" s="6">
        <v>0</v>
      </c>
      <c r="G2665" s="9">
        <v>-0.11899999999999999</v>
      </c>
    </row>
    <row r="2666" spans="1:7" ht="18" thickBot="1">
      <c r="A2666" s="3">
        <v>43447</v>
      </c>
      <c r="B2666" s="11">
        <v>15.55</v>
      </c>
      <c r="C2666" s="6">
        <v>15.81</v>
      </c>
      <c r="D2666" s="6">
        <v>15.904999999999999</v>
      </c>
      <c r="E2666" s="6">
        <v>11.9125</v>
      </c>
      <c r="F2666" s="6">
        <v>0</v>
      </c>
      <c r="G2666" s="9">
        <v>-1.6400000000000001E-2</v>
      </c>
    </row>
    <row r="2667" spans="1:7" ht="18" thickBot="1">
      <c r="A2667" s="3">
        <v>43448</v>
      </c>
      <c r="B2667" s="11">
        <v>15.157500000000001</v>
      </c>
      <c r="C2667" s="6">
        <v>15.55</v>
      </c>
      <c r="D2667" s="6">
        <v>15.5975</v>
      </c>
      <c r="E2667" s="6">
        <v>12.672499999999999</v>
      </c>
      <c r="F2667" s="6">
        <v>0</v>
      </c>
      <c r="G2667" s="9">
        <v>-2.52E-2</v>
      </c>
    </row>
    <row r="2668" spans="1:7" ht="18" thickBot="1">
      <c r="A2668" s="3">
        <v>43451</v>
      </c>
      <c r="B2668" s="11">
        <v>14.54</v>
      </c>
      <c r="C2668" s="6">
        <v>15.157500000000001</v>
      </c>
      <c r="D2668" s="6">
        <v>15.9125</v>
      </c>
      <c r="E2668" s="6">
        <v>13.8675</v>
      </c>
      <c r="F2668" s="6">
        <v>0</v>
      </c>
      <c r="G2668" s="9">
        <v>-4.07E-2</v>
      </c>
    </row>
    <row r="2669" spans="1:7" ht="18" thickBot="1">
      <c r="A2669" s="3">
        <v>43452</v>
      </c>
      <c r="B2669" s="10">
        <v>14.577500000000001</v>
      </c>
      <c r="C2669" s="6">
        <v>14.54</v>
      </c>
      <c r="D2669" s="6">
        <v>15.3125</v>
      </c>
      <c r="E2669" s="6">
        <v>11.9825</v>
      </c>
      <c r="F2669" s="6">
        <v>0</v>
      </c>
      <c r="G2669" s="7">
        <v>2.5999999999999999E-3</v>
      </c>
    </row>
    <row r="2670" spans="1:7" ht="18" thickBot="1">
      <c r="A2670" s="3">
        <v>43453</v>
      </c>
      <c r="B2670" s="10">
        <v>14.66</v>
      </c>
      <c r="C2670" s="6">
        <v>14.577500000000001</v>
      </c>
      <c r="D2670" s="6">
        <v>14.865</v>
      </c>
      <c r="E2670" s="6">
        <v>11.87</v>
      </c>
      <c r="F2670" s="6">
        <v>0</v>
      </c>
      <c r="G2670" s="7">
        <v>5.7000000000000002E-3</v>
      </c>
    </row>
    <row r="2671" spans="1:7" ht="18" thickBot="1">
      <c r="A2671" s="3">
        <v>43454</v>
      </c>
      <c r="B2671" s="11">
        <v>14.3325</v>
      </c>
      <c r="C2671" s="6">
        <v>14.66</v>
      </c>
      <c r="D2671" s="6">
        <v>14.9175</v>
      </c>
      <c r="E2671" s="6">
        <v>13.72</v>
      </c>
      <c r="F2671" s="6">
        <v>0</v>
      </c>
      <c r="G2671" s="9">
        <v>-2.23E-2</v>
      </c>
    </row>
    <row r="2672" spans="1:7" ht="18" thickBot="1">
      <c r="A2672" s="3">
        <v>43455</v>
      </c>
      <c r="B2672" s="10">
        <v>15.9925</v>
      </c>
      <c r="C2672" s="6">
        <v>14.3325</v>
      </c>
      <c r="D2672" s="6">
        <v>16.23</v>
      </c>
      <c r="E2672" s="6">
        <v>12.94</v>
      </c>
      <c r="F2672" s="6">
        <v>0</v>
      </c>
      <c r="G2672" s="7">
        <v>0.1158</v>
      </c>
    </row>
    <row r="2673" spans="1:7" ht="18" thickBot="1">
      <c r="A2673" s="3">
        <v>43458</v>
      </c>
      <c r="B2673" s="11">
        <v>15.75</v>
      </c>
      <c r="C2673" s="6">
        <v>15.9925</v>
      </c>
      <c r="D2673" s="6">
        <v>17.1325</v>
      </c>
      <c r="E2673" s="6">
        <v>14.897500000000001</v>
      </c>
      <c r="F2673" s="6">
        <v>0</v>
      </c>
      <c r="G2673" s="9">
        <v>-1.52E-2</v>
      </c>
    </row>
    <row r="2674" spans="1:7" ht="18" thickBot="1">
      <c r="A2674" s="3">
        <v>43460</v>
      </c>
      <c r="B2674" s="10">
        <v>15.92</v>
      </c>
      <c r="C2674" s="6">
        <v>15.75</v>
      </c>
      <c r="D2674" s="6">
        <v>17.477499999999999</v>
      </c>
      <c r="E2674" s="6">
        <v>14.807499999999999</v>
      </c>
      <c r="F2674" s="6">
        <v>0</v>
      </c>
      <c r="G2674" s="7">
        <v>1.0800000000000001E-2</v>
      </c>
    </row>
    <row r="2675" spans="1:7" ht="18" thickBot="1">
      <c r="A2675" s="3">
        <v>43461</v>
      </c>
      <c r="B2675" s="10">
        <v>16.072500000000002</v>
      </c>
      <c r="C2675" s="6">
        <v>15.92</v>
      </c>
      <c r="D2675" s="6">
        <v>16.375</v>
      </c>
      <c r="E2675" s="6">
        <v>12.5625</v>
      </c>
      <c r="F2675" s="6">
        <v>0</v>
      </c>
      <c r="G2675" s="7">
        <v>9.5999999999999992E-3</v>
      </c>
    </row>
    <row r="2676" spans="1:7" ht="18" thickBot="1">
      <c r="A2676" s="3">
        <v>43462</v>
      </c>
      <c r="B2676" s="11">
        <v>15.27</v>
      </c>
      <c r="C2676" s="6">
        <v>16.072500000000002</v>
      </c>
      <c r="D2676" s="6">
        <v>16.072500000000002</v>
      </c>
      <c r="E2676" s="6">
        <v>15.015000000000001</v>
      </c>
      <c r="F2676" s="6">
        <v>0</v>
      </c>
      <c r="G2676" s="9">
        <v>-4.99E-2</v>
      </c>
    </row>
    <row r="2677" spans="1:7" ht="18" thickBot="1">
      <c r="A2677" s="3">
        <v>43465</v>
      </c>
      <c r="B2677" s="10">
        <v>16</v>
      </c>
      <c r="C2677" s="6">
        <v>15.27</v>
      </c>
      <c r="D2677" s="6">
        <v>16.1525</v>
      </c>
      <c r="E2677" s="6">
        <v>14.65</v>
      </c>
      <c r="F2677" s="6">
        <v>0</v>
      </c>
      <c r="G2677" s="7">
        <v>4.7800000000000002E-2</v>
      </c>
    </row>
    <row r="2678" spans="1:7" ht="18" thickBot="1">
      <c r="A2678" s="3">
        <v>43466</v>
      </c>
      <c r="B2678" s="11">
        <v>15.324999999999999</v>
      </c>
      <c r="C2678" s="6">
        <v>16</v>
      </c>
      <c r="D2678" s="6">
        <v>16.399999999999999</v>
      </c>
      <c r="E2678" s="6">
        <v>15.15</v>
      </c>
      <c r="F2678" s="6">
        <v>0</v>
      </c>
      <c r="G2678" s="9">
        <v>-4.2200000000000001E-2</v>
      </c>
    </row>
    <row r="2679" spans="1:7" ht="18" thickBot="1">
      <c r="A2679" s="3">
        <v>43467</v>
      </c>
      <c r="B2679" s="10">
        <v>16.387499999999999</v>
      </c>
      <c r="C2679" s="6">
        <v>15.324999999999999</v>
      </c>
      <c r="D2679" s="6">
        <v>16.947500000000002</v>
      </c>
      <c r="E2679" s="6">
        <v>14.8375</v>
      </c>
      <c r="F2679" s="6">
        <v>0</v>
      </c>
      <c r="G2679" s="7">
        <v>6.93E-2</v>
      </c>
    </row>
    <row r="2680" spans="1:7" ht="18" thickBot="1">
      <c r="A2680" s="3">
        <v>43468</v>
      </c>
      <c r="B2680" s="10">
        <v>16.79</v>
      </c>
      <c r="C2680" s="6">
        <v>16.387499999999999</v>
      </c>
      <c r="D2680" s="6">
        <v>17.147500000000001</v>
      </c>
      <c r="E2680" s="6">
        <v>15.435</v>
      </c>
      <c r="F2680" s="6">
        <v>0</v>
      </c>
      <c r="G2680" s="7">
        <v>2.46E-2</v>
      </c>
    </row>
    <row r="2681" spans="1:7" ht="18" thickBot="1">
      <c r="A2681" s="3">
        <v>43469</v>
      </c>
      <c r="B2681" s="11">
        <v>16.162500000000001</v>
      </c>
      <c r="C2681" s="6">
        <v>16.79</v>
      </c>
      <c r="D2681" s="6">
        <v>16.9725</v>
      </c>
      <c r="E2681" s="6">
        <v>15.484999999999999</v>
      </c>
      <c r="F2681" s="6">
        <v>0</v>
      </c>
      <c r="G2681" s="9">
        <v>-3.7400000000000003E-2</v>
      </c>
    </row>
    <row r="2682" spans="1:7" ht="18" thickBot="1">
      <c r="A2682" s="3">
        <v>43472</v>
      </c>
      <c r="B2682" s="10">
        <v>16.302499999999998</v>
      </c>
      <c r="C2682" s="6">
        <v>16.162500000000001</v>
      </c>
      <c r="D2682" s="6">
        <v>16.454999999999998</v>
      </c>
      <c r="E2682" s="6">
        <v>15.3025</v>
      </c>
      <c r="F2682" s="6">
        <v>0</v>
      </c>
      <c r="G2682" s="7">
        <v>8.6999999999999994E-3</v>
      </c>
    </row>
    <row r="2683" spans="1:7" ht="18" thickBot="1">
      <c r="A2683" s="3">
        <v>43473</v>
      </c>
      <c r="B2683" s="11">
        <v>15.7</v>
      </c>
      <c r="C2683" s="6">
        <v>16.302499999999998</v>
      </c>
      <c r="D2683" s="6">
        <v>16.572500000000002</v>
      </c>
      <c r="E2683" s="6">
        <v>14.734999999999999</v>
      </c>
      <c r="F2683" s="6">
        <v>0</v>
      </c>
      <c r="G2683" s="9">
        <v>-3.6999999999999998E-2</v>
      </c>
    </row>
    <row r="2684" spans="1:7" ht="18" thickBot="1">
      <c r="A2684" s="3">
        <v>43474</v>
      </c>
      <c r="B2684" s="11">
        <v>15.27</v>
      </c>
      <c r="C2684" s="6">
        <v>15.7</v>
      </c>
      <c r="D2684" s="6">
        <v>16.322500000000002</v>
      </c>
      <c r="E2684" s="6">
        <v>13.895</v>
      </c>
      <c r="F2684" s="6">
        <v>0</v>
      </c>
      <c r="G2684" s="9">
        <v>-2.7400000000000001E-2</v>
      </c>
    </row>
    <row r="2685" spans="1:7" ht="18" thickBot="1">
      <c r="A2685" s="3">
        <v>43475</v>
      </c>
      <c r="B2685" s="10">
        <v>15.345000000000001</v>
      </c>
      <c r="C2685" s="6">
        <v>15.27</v>
      </c>
      <c r="D2685" s="6">
        <v>15.6075</v>
      </c>
      <c r="E2685" s="6">
        <v>14.147500000000001</v>
      </c>
      <c r="F2685" s="6">
        <v>0</v>
      </c>
      <c r="G2685" s="7">
        <v>4.8999999999999998E-3</v>
      </c>
    </row>
    <row r="2686" spans="1:7" ht="18" thickBot="1">
      <c r="A2686" s="3">
        <v>43476</v>
      </c>
      <c r="B2686" s="10">
        <v>15.352499999999999</v>
      </c>
      <c r="C2686" s="6">
        <v>15.345000000000001</v>
      </c>
      <c r="D2686" s="6">
        <v>15.83</v>
      </c>
      <c r="E2686" s="6">
        <v>14.362500000000001</v>
      </c>
      <c r="F2686" s="6">
        <v>0</v>
      </c>
      <c r="G2686" s="7">
        <v>5.0000000000000001E-4</v>
      </c>
    </row>
    <row r="2687" spans="1:7" ht="18" thickBot="1">
      <c r="A2687" s="3">
        <v>43479</v>
      </c>
      <c r="B2687" s="10">
        <v>16.157499999999999</v>
      </c>
      <c r="C2687" s="6">
        <v>15.352499999999999</v>
      </c>
      <c r="D2687" s="6">
        <v>16.552499999999998</v>
      </c>
      <c r="E2687" s="6">
        <v>15.352499999999999</v>
      </c>
      <c r="F2687" s="6">
        <v>0</v>
      </c>
      <c r="G2687" s="7">
        <v>5.2400000000000002E-2</v>
      </c>
    </row>
    <row r="2688" spans="1:7" ht="18" thickBot="1">
      <c r="A2688" s="3">
        <v>43480</v>
      </c>
      <c r="B2688" s="11">
        <v>15.5825</v>
      </c>
      <c r="C2688" s="6">
        <v>16.157499999999999</v>
      </c>
      <c r="D2688" s="6">
        <v>16.157499999999999</v>
      </c>
      <c r="E2688" s="6">
        <v>12.9925</v>
      </c>
      <c r="F2688" s="6">
        <v>0</v>
      </c>
      <c r="G2688" s="9">
        <v>-3.56E-2</v>
      </c>
    </row>
    <row r="2689" spans="1:7" ht="18" thickBot="1">
      <c r="A2689" s="3">
        <v>43481</v>
      </c>
      <c r="B2689" s="10">
        <v>16.077500000000001</v>
      </c>
      <c r="C2689" s="6">
        <v>15.5825</v>
      </c>
      <c r="D2689" s="6">
        <v>16.307500000000001</v>
      </c>
      <c r="E2689" s="6">
        <v>12.8</v>
      </c>
      <c r="F2689" s="6">
        <v>0</v>
      </c>
      <c r="G2689" s="7">
        <v>3.1800000000000002E-2</v>
      </c>
    </row>
    <row r="2690" spans="1:7" ht="18" thickBot="1">
      <c r="A2690" s="3">
        <v>43482</v>
      </c>
      <c r="B2690" s="10">
        <v>16.2425</v>
      </c>
      <c r="C2690" s="6">
        <v>16.077500000000001</v>
      </c>
      <c r="D2690" s="6">
        <v>16.427499999999998</v>
      </c>
      <c r="E2690" s="6">
        <v>12.9925</v>
      </c>
      <c r="F2690" s="6">
        <v>0</v>
      </c>
      <c r="G2690" s="7">
        <v>1.03E-2</v>
      </c>
    </row>
    <row r="2691" spans="1:7" ht="18" thickBot="1">
      <c r="A2691" s="3">
        <v>43483</v>
      </c>
      <c r="B2691" s="10">
        <v>16.6175</v>
      </c>
      <c r="C2691" s="6">
        <v>16.2425</v>
      </c>
      <c r="D2691" s="6">
        <v>16.905000000000001</v>
      </c>
      <c r="E2691" s="6">
        <v>12.307499999999999</v>
      </c>
      <c r="F2691" s="6">
        <v>0</v>
      </c>
      <c r="G2691" s="7">
        <v>2.3099999999999999E-2</v>
      </c>
    </row>
    <row r="2692" spans="1:7" ht="18" thickBot="1">
      <c r="A2692" s="3">
        <v>43486</v>
      </c>
      <c r="B2692" s="10">
        <v>18.147500000000001</v>
      </c>
      <c r="C2692" s="6">
        <v>16.6175</v>
      </c>
      <c r="D2692" s="6">
        <v>18.34</v>
      </c>
      <c r="E2692" s="6">
        <v>14.36</v>
      </c>
      <c r="F2692" s="6">
        <v>0</v>
      </c>
      <c r="G2692" s="7">
        <v>9.2100000000000001E-2</v>
      </c>
    </row>
    <row r="2693" spans="1:7" ht="18" thickBot="1">
      <c r="A2693" s="3">
        <v>43487</v>
      </c>
      <c r="B2693" s="11">
        <v>17.984999999999999</v>
      </c>
      <c r="C2693" s="6">
        <v>18.147500000000001</v>
      </c>
      <c r="D2693" s="6">
        <v>18.4725</v>
      </c>
      <c r="E2693" s="6">
        <v>15.51</v>
      </c>
      <c r="F2693" s="6">
        <v>0</v>
      </c>
      <c r="G2693" s="9">
        <v>-8.9999999999999993E-3</v>
      </c>
    </row>
    <row r="2694" spans="1:7" ht="18" thickBot="1">
      <c r="A2694" s="3">
        <v>43488</v>
      </c>
      <c r="B2694" s="10">
        <v>18.085000000000001</v>
      </c>
      <c r="C2694" s="6">
        <v>17.984999999999999</v>
      </c>
      <c r="D2694" s="6">
        <v>18.287500000000001</v>
      </c>
      <c r="E2694" s="6">
        <v>12.015000000000001</v>
      </c>
      <c r="F2694" s="6">
        <v>0</v>
      </c>
      <c r="G2694" s="7">
        <v>5.5999999999999999E-3</v>
      </c>
    </row>
    <row r="2695" spans="1:7" ht="18" thickBot="1">
      <c r="A2695" s="3">
        <v>43489</v>
      </c>
      <c r="B2695" s="11">
        <v>17.434999999999999</v>
      </c>
      <c r="C2695" s="6">
        <v>18.085000000000001</v>
      </c>
      <c r="D2695" s="6">
        <v>18.377500000000001</v>
      </c>
      <c r="E2695" s="6">
        <v>14.5425</v>
      </c>
      <c r="F2695" s="6">
        <v>0</v>
      </c>
      <c r="G2695" s="9">
        <v>-3.5900000000000001E-2</v>
      </c>
    </row>
    <row r="2696" spans="1:7" ht="18" thickBot="1">
      <c r="A2696" s="3">
        <v>43490</v>
      </c>
      <c r="B2696" s="10">
        <v>17.690000000000001</v>
      </c>
      <c r="C2696" s="6">
        <v>17.434999999999999</v>
      </c>
      <c r="D2696" s="6">
        <v>18.14</v>
      </c>
      <c r="E2696" s="6">
        <v>14.365</v>
      </c>
      <c r="F2696" s="6">
        <v>0</v>
      </c>
      <c r="G2696" s="7">
        <v>1.46E-2</v>
      </c>
    </row>
    <row r="2697" spans="1:7" ht="18" thickBot="1">
      <c r="A2697" s="3">
        <v>43493</v>
      </c>
      <c r="B2697" s="10">
        <v>18.897500000000001</v>
      </c>
      <c r="C2697" s="6">
        <v>17.690000000000001</v>
      </c>
      <c r="D2697" s="6">
        <v>19.28</v>
      </c>
      <c r="E2697" s="6">
        <v>14.5875</v>
      </c>
      <c r="F2697" s="6">
        <v>0</v>
      </c>
      <c r="G2697" s="7">
        <v>6.83E-2</v>
      </c>
    </row>
    <row r="2698" spans="1:7" ht="18" thickBot="1">
      <c r="A2698" s="3">
        <v>43494</v>
      </c>
      <c r="B2698" s="11">
        <v>18.427499999999998</v>
      </c>
      <c r="C2698" s="6">
        <v>18.897500000000001</v>
      </c>
      <c r="D2698" s="6">
        <v>19.795000000000002</v>
      </c>
      <c r="E2698" s="6">
        <v>18.04</v>
      </c>
      <c r="F2698" s="6">
        <v>0</v>
      </c>
      <c r="G2698" s="9">
        <v>-2.4899999999999999E-2</v>
      </c>
    </row>
    <row r="2699" spans="1:7" ht="18" thickBot="1">
      <c r="A2699" s="3">
        <v>43495</v>
      </c>
      <c r="B2699" s="11">
        <v>17.850000000000001</v>
      </c>
      <c r="C2699" s="6">
        <v>18.427499999999998</v>
      </c>
      <c r="D2699" s="6">
        <v>18.427499999999998</v>
      </c>
      <c r="E2699" s="6">
        <v>15.977499999999999</v>
      </c>
      <c r="F2699" s="6">
        <v>0</v>
      </c>
      <c r="G2699" s="9">
        <v>-3.1300000000000001E-2</v>
      </c>
    </row>
    <row r="2700" spans="1:7" ht="18" thickBot="1">
      <c r="A2700" s="3">
        <v>43496</v>
      </c>
      <c r="B2700" s="11">
        <v>17.122499999999999</v>
      </c>
      <c r="C2700" s="6">
        <v>17.850000000000001</v>
      </c>
      <c r="D2700" s="6">
        <v>17.850000000000001</v>
      </c>
      <c r="E2700" s="6">
        <v>16.445</v>
      </c>
      <c r="F2700" s="6">
        <v>0</v>
      </c>
      <c r="G2700" s="9">
        <v>-4.0800000000000003E-2</v>
      </c>
    </row>
    <row r="2701" spans="1:7" ht="18" thickBot="1">
      <c r="A2701" s="3">
        <v>43497</v>
      </c>
      <c r="B2701" s="11">
        <v>15.72</v>
      </c>
      <c r="C2701" s="6">
        <v>17.122499999999999</v>
      </c>
      <c r="D2701" s="6">
        <v>17.184999999999999</v>
      </c>
      <c r="E2701" s="6">
        <v>15.545</v>
      </c>
      <c r="F2701" s="6">
        <v>0</v>
      </c>
      <c r="G2701" s="9">
        <v>-8.1900000000000001E-2</v>
      </c>
    </row>
    <row r="2702" spans="1:7" ht="18" thickBot="1">
      <c r="A2702" s="3">
        <v>43500</v>
      </c>
      <c r="B2702" s="10">
        <v>15.7225</v>
      </c>
      <c r="C2702" s="6">
        <v>15.72</v>
      </c>
      <c r="D2702" s="6">
        <v>16.452500000000001</v>
      </c>
      <c r="E2702" s="6">
        <v>14.967499999999999</v>
      </c>
      <c r="F2702" s="6">
        <v>0</v>
      </c>
      <c r="G2702" s="7">
        <v>2.0000000000000001E-4</v>
      </c>
    </row>
    <row r="2703" spans="1:7" ht="18" thickBot="1">
      <c r="A2703" s="3">
        <v>43501</v>
      </c>
      <c r="B2703" s="10">
        <v>15.78</v>
      </c>
      <c r="C2703" s="6">
        <v>15.7225</v>
      </c>
      <c r="D2703" s="6">
        <v>15.977499999999999</v>
      </c>
      <c r="E2703" s="6">
        <v>14.605</v>
      </c>
      <c r="F2703" s="6">
        <v>0</v>
      </c>
      <c r="G2703" s="7">
        <v>3.7000000000000002E-3</v>
      </c>
    </row>
    <row r="2704" spans="1:7" ht="18" thickBot="1">
      <c r="A2704" s="3">
        <v>43502</v>
      </c>
      <c r="B2704" s="11">
        <v>15.63</v>
      </c>
      <c r="C2704" s="6">
        <v>15.78</v>
      </c>
      <c r="D2704" s="6">
        <v>15.9725</v>
      </c>
      <c r="E2704" s="6">
        <v>12.8325</v>
      </c>
      <c r="F2704" s="6">
        <v>0</v>
      </c>
      <c r="G2704" s="9">
        <v>-9.4999999999999998E-3</v>
      </c>
    </row>
    <row r="2705" spans="1:7" ht="18" thickBot="1">
      <c r="A2705" s="3">
        <v>43503</v>
      </c>
      <c r="B2705" s="11">
        <v>15.435</v>
      </c>
      <c r="C2705" s="6">
        <v>15.63</v>
      </c>
      <c r="D2705" s="6">
        <v>16.2225</v>
      </c>
      <c r="E2705" s="6">
        <v>13.5975</v>
      </c>
      <c r="F2705" s="6">
        <v>0</v>
      </c>
      <c r="G2705" s="9">
        <v>-1.2500000000000001E-2</v>
      </c>
    </row>
    <row r="2706" spans="1:7" ht="18" thickBot="1">
      <c r="A2706" s="3">
        <v>43504</v>
      </c>
      <c r="B2706" s="10">
        <v>15.567500000000001</v>
      </c>
      <c r="C2706" s="6">
        <v>15.435</v>
      </c>
      <c r="D2706" s="6">
        <v>15.815</v>
      </c>
      <c r="E2706" s="6">
        <v>12.967499999999999</v>
      </c>
      <c r="F2706" s="6">
        <v>0</v>
      </c>
      <c r="G2706" s="7">
        <v>8.6E-3</v>
      </c>
    </row>
    <row r="2707" spans="1:7" ht="18" thickBot="1">
      <c r="A2707" s="3">
        <v>43507</v>
      </c>
      <c r="B2707" s="10">
        <v>15.84</v>
      </c>
      <c r="C2707" s="6">
        <v>15.567500000000001</v>
      </c>
      <c r="D2707" s="6">
        <v>16.355</v>
      </c>
      <c r="E2707" s="6">
        <v>13.46</v>
      </c>
      <c r="F2707" s="6">
        <v>0</v>
      </c>
      <c r="G2707" s="7">
        <v>1.7500000000000002E-2</v>
      </c>
    </row>
    <row r="2708" spans="1:7" ht="18" thickBot="1">
      <c r="A2708" s="3">
        <v>43508</v>
      </c>
      <c r="B2708" s="11">
        <v>15.75</v>
      </c>
      <c r="C2708" s="6">
        <v>15.84</v>
      </c>
      <c r="D2708" s="6">
        <v>15.975</v>
      </c>
      <c r="E2708" s="6">
        <v>13.23</v>
      </c>
      <c r="F2708" s="6">
        <v>0</v>
      </c>
      <c r="G2708" s="9">
        <v>-5.7000000000000002E-3</v>
      </c>
    </row>
    <row r="2709" spans="1:7" ht="18" thickBot="1">
      <c r="A2709" s="3">
        <v>43509</v>
      </c>
      <c r="B2709" s="11">
        <v>15.73</v>
      </c>
      <c r="C2709" s="6">
        <v>15.75</v>
      </c>
      <c r="D2709" s="6">
        <v>15.9025</v>
      </c>
      <c r="E2709" s="6">
        <v>11.81</v>
      </c>
      <c r="F2709" s="6">
        <v>0</v>
      </c>
      <c r="G2709" s="9">
        <v>-1.2999999999999999E-3</v>
      </c>
    </row>
    <row r="2710" spans="1:7" ht="18" thickBot="1">
      <c r="A2710" s="3">
        <v>43510</v>
      </c>
      <c r="B2710" s="10">
        <v>15.772500000000001</v>
      </c>
      <c r="C2710" s="6">
        <v>15.73</v>
      </c>
      <c r="D2710" s="6">
        <v>16.577500000000001</v>
      </c>
      <c r="E2710" s="6">
        <v>12.09</v>
      </c>
      <c r="F2710" s="6">
        <v>0</v>
      </c>
      <c r="G2710" s="7">
        <v>2.7000000000000001E-3</v>
      </c>
    </row>
    <row r="2711" spans="1:7" ht="18" thickBot="1">
      <c r="A2711" s="3">
        <v>43511</v>
      </c>
      <c r="B2711" s="10">
        <v>16.46</v>
      </c>
      <c r="C2711" s="6">
        <v>15.772500000000001</v>
      </c>
      <c r="D2711" s="6">
        <v>17.535</v>
      </c>
      <c r="E2711" s="6">
        <v>12.4475</v>
      </c>
      <c r="F2711" s="6">
        <v>0</v>
      </c>
      <c r="G2711" s="7">
        <v>4.36E-2</v>
      </c>
    </row>
    <row r="2712" spans="1:7" ht="18" thickBot="1">
      <c r="A2712" s="3">
        <v>43514</v>
      </c>
      <c r="B2712" s="10">
        <v>18</v>
      </c>
      <c r="C2712" s="6">
        <v>16.46</v>
      </c>
      <c r="D2712" s="6">
        <v>18.192499999999999</v>
      </c>
      <c r="E2712" s="6">
        <v>11.85</v>
      </c>
      <c r="F2712" s="6">
        <v>0</v>
      </c>
      <c r="G2712" s="7">
        <v>9.3600000000000003E-2</v>
      </c>
    </row>
    <row r="2713" spans="1:7" ht="18" thickBot="1">
      <c r="A2713" s="3">
        <v>43515</v>
      </c>
      <c r="B2713" s="10">
        <v>18.467500000000001</v>
      </c>
      <c r="C2713" s="6">
        <v>18</v>
      </c>
      <c r="D2713" s="6">
        <v>18.605</v>
      </c>
      <c r="E2713" s="6">
        <v>15.2575</v>
      </c>
      <c r="F2713" s="6">
        <v>0</v>
      </c>
      <c r="G2713" s="7">
        <v>2.5999999999999999E-2</v>
      </c>
    </row>
    <row r="2714" spans="1:7" ht="18" thickBot="1">
      <c r="A2714" s="3">
        <v>43516</v>
      </c>
      <c r="B2714" s="11">
        <v>17.055</v>
      </c>
      <c r="C2714" s="6">
        <v>18.467500000000001</v>
      </c>
      <c r="D2714" s="6">
        <v>18.467500000000001</v>
      </c>
      <c r="E2714" s="6">
        <v>15.237500000000001</v>
      </c>
      <c r="F2714" s="6">
        <v>0</v>
      </c>
      <c r="G2714" s="9">
        <v>-7.6499999999999999E-2</v>
      </c>
    </row>
    <row r="2715" spans="1:7" ht="18" thickBot="1">
      <c r="A2715" s="3">
        <v>43517</v>
      </c>
      <c r="B2715" s="11">
        <v>16.052499999999998</v>
      </c>
      <c r="C2715" s="6">
        <v>17.055</v>
      </c>
      <c r="D2715" s="6">
        <v>17.172499999999999</v>
      </c>
      <c r="E2715" s="6">
        <v>12.1275</v>
      </c>
      <c r="F2715" s="6">
        <v>0</v>
      </c>
      <c r="G2715" s="9">
        <v>-5.8799999999999998E-2</v>
      </c>
    </row>
    <row r="2716" spans="1:7" ht="18" thickBot="1">
      <c r="A2716" s="3">
        <v>43518</v>
      </c>
      <c r="B2716" s="11">
        <v>15.45</v>
      </c>
      <c r="C2716" s="6">
        <v>16.052499999999998</v>
      </c>
      <c r="D2716" s="6">
        <v>16.052499999999998</v>
      </c>
      <c r="E2716" s="6">
        <v>12.315</v>
      </c>
      <c r="F2716" s="6">
        <v>0</v>
      </c>
      <c r="G2716" s="9">
        <v>-3.7499999999999999E-2</v>
      </c>
    </row>
    <row r="2717" spans="1:7" ht="18" thickBot="1">
      <c r="A2717" s="3">
        <v>43521</v>
      </c>
      <c r="B2717" s="11">
        <v>15.3575</v>
      </c>
      <c r="C2717" s="6">
        <v>15.45</v>
      </c>
      <c r="D2717" s="6">
        <v>16.035</v>
      </c>
      <c r="E2717" s="6">
        <v>11.7</v>
      </c>
      <c r="F2717" s="6">
        <v>0</v>
      </c>
      <c r="G2717" s="9">
        <v>-6.0000000000000001E-3</v>
      </c>
    </row>
    <row r="2718" spans="1:7" ht="18" thickBot="1">
      <c r="A2718" s="3">
        <v>43522</v>
      </c>
      <c r="B2718" s="10">
        <v>17.114999999999998</v>
      </c>
      <c r="C2718" s="6">
        <v>15.3575</v>
      </c>
      <c r="D2718" s="6">
        <v>18.0975</v>
      </c>
      <c r="E2718" s="6">
        <v>13.12</v>
      </c>
      <c r="F2718" s="6">
        <v>0</v>
      </c>
      <c r="G2718" s="7">
        <v>0.1144</v>
      </c>
    </row>
    <row r="2719" spans="1:7" ht="18" thickBot="1">
      <c r="A2719" s="3">
        <v>43523</v>
      </c>
      <c r="B2719" s="10">
        <v>18.897500000000001</v>
      </c>
      <c r="C2719" s="6">
        <v>17.114999999999998</v>
      </c>
      <c r="D2719" s="6">
        <v>19.977499999999999</v>
      </c>
      <c r="E2719" s="6">
        <v>14.13</v>
      </c>
      <c r="F2719" s="6">
        <v>0</v>
      </c>
      <c r="G2719" s="7">
        <v>0.1041</v>
      </c>
    </row>
    <row r="2720" spans="1:7" ht="18" thickBot="1">
      <c r="A2720" s="3">
        <v>43524</v>
      </c>
      <c r="B2720" s="11">
        <v>18.2775</v>
      </c>
      <c r="C2720" s="6">
        <v>18.897500000000001</v>
      </c>
      <c r="D2720" s="6">
        <v>18.897500000000001</v>
      </c>
      <c r="E2720" s="6">
        <v>17.065000000000001</v>
      </c>
      <c r="F2720" s="6">
        <v>0</v>
      </c>
      <c r="G2720" s="9">
        <v>-3.2800000000000003E-2</v>
      </c>
    </row>
    <row r="2721" spans="1:7" ht="18" thickBot="1">
      <c r="A2721" s="3">
        <v>43525</v>
      </c>
      <c r="B2721" s="11">
        <v>16.274999999999999</v>
      </c>
      <c r="C2721" s="6">
        <v>18.2775</v>
      </c>
      <c r="D2721" s="6">
        <v>18.2775</v>
      </c>
      <c r="E2721" s="6">
        <v>15.895</v>
      </c>
      <c r="F2721" s="6">
        <v>0</v>
      </c>
      <c r="G2721" s="9">
        <v>-0.1096</v>
      </c>
    </row>
    <row r="2722" spans="1:7" ht="18" thickBot="1">
      <c r="A2722" s="3">
        <v>43529</v>
      </c>
      <c r="B2722" s="11">
        <v>15.657500000000001</v>
      </c>
      <c r="C2722" s="6">
        <v>16.274999999999999</v>
      </c>
      <c r="D2722" s="6">
        <v>16.86</v>
      </c>
      <c r="E2722" s="6">
        <v>15.45</v>
      </c>
      <c r="F2722" s="6">
        <v>0</v>
      </c>
      <c r="G2722" s="9">
        <v>-3.7900000000000003E-2</v>
      </c>
    </row>
    <row r="2723" spans="1:7" ht="18" thickBot="1">
      <c r="A2723" s="3">
        <v>43530</v>
      </c>
      <c r="B2723" s="11">
        <v>15.61</v>
      </c>
      <c r="C2723" s="6">
        <v>15.657500000000001</v>
      </c>
      <c r="D2723" s="6">
        <v>15.734999999999999</v>
      </c>
      <c r="E2723" s="6">
        <v>14.2875</v>
      </c>
      <c r="F2723" s="6">
        <v>0</v>
      </c>
      <c r="G2723" s="9">
        <v>-3.0000000000000001E-3</v>
      </c>
    </row>
    <row r="2724" spans="1:7" ht="18" thickBot="1">
      <c r="A2724" s="3">
        <v>43531</v>
      </c>
      <c r="B2724" s="11">
        <v>15.2925</v>
      </c>
      <c r="C2724" s="6">
        <v>15.61</v>
      </c>
      <c r="D2724" s="6">
        <v>15.6875</v>
      </c>
      <c r="E2724" s="6">
        <v>14.3125</v>
      </c>
      <c r="F2724" s="6">
        <v>0</v>
      </c>
      <c r="G2724" s="9">
        <v>-2.0299999999999999E-2</v>
      </c>
    </row>
    <row r="2725" spans="1:7" ht="18" thickBot="1">
      <c r="A2725" s="3">
        <v>43532</v>
      </c>
      <c r="B2725" s="11">
        <v>14.94</v>
      </c>
      <c r="C2725" s="6">
        <v>15.2925</v>
      </c>
      <c r="D2725" s="6">
        <v>15.4125</v>
      </c>
      <c r="E2725" s="6">
        <v>12.92</v>
      </c>
      <c r="F2725" s="6">
        <v>0</v>
      </c>
      <c r="G2725" s="9">
        <v>-2.3099999999999999E-2</v>
      </c>
    </row>
    <row r="2726" spans="1:7" ht="18" thickBot="1">
      <c r="A2726" s="3">
        <v>43535</v>
      </c>
      <c r="B2726" s="11">
        <v>14.895</v>
      </c>
      <c r="C2726" s="6">
        <v>14.94</v>
      </c>
      <c r="D2726" s="6">
        <v>15.38</v>
      </c>
      <c r="E2726" s="6">
        <v>13.67</v>
      </c>
      <c r="F2726" s="6">
        <v>0</v>
      </c>
      <c r="G2726" s="9">
        <v>-3.0000000000000001E-3</v>
      </c>
    </row>
    <row r="2727" spans="1:7" ht="18" thickBot="1">
      <c r="A2727" s="3">
        <v>43536</v>
      </c>
      <c r="B2727" s="10">
        <v>15.0975</v>
      </c>
      <c r="C2727" s="6">
        <v>14.895</v>
      </c>
      <c r="D2727" s="6">
        <v>15.1975</v>
      </c>
      <c r="E2727" s="6">
        <v>13.84</v>
      </c>
      <c r="F2727" s="6">
        <v>0</v>
      </c>
      <c r="G2727" s="7">
        <v>1.3599999999999999E-2</v>
      </c>
    </row>
    <row r="2728" spans="1:7" ht="18" thickBot="1">
      <c r="A2728" s="3">
        <v>43537</v>
      </c>
      <c r="B2728" s="10">
        <v>15.2775</v>
      </c>
      <c r="C2728" s="6">
        <v>15.0975</v>
      </c>
      <c r="D2728" s="6">
        <v>15.595000000000001</v>
      </c>
      <c r="E2728" s="6">
        <v>12.3</v>
      </c>
      <c r="F2728" s="6">
        <v>0</v>
      </c>
      <c r="G2728" s="7">
        <v>1.1900000000000001E-2</v>
      </c>
    </row>
    <row r="2729" spans="1:7" ht="18" thickBot="1">
      <c r="A2729" s="3">
        <v>43538</v>
      </c>
      <c r="B2729" s="11">
        <v>15.15</v>
      </c>
      <c r="C2729" s="6">
        <v>15.2775</v>
      </c>
      <c r="D2729" s="6">
        <v>15.522500000000001</v>
      </c>
      <c r="E2729" s="6">
        <v>13.762499999999999</v>
      </c>
      <c r="F2729" s="6">
        <v>0</v>
      </c>
      <c r="G2729" s="9">
        <v>-8.3000000000000001E-3</v>
      </c>
    </row>
    <row r="2730" spans="1:7" ht="18" thickBot="1">
      <c r="A2730" s="3">
        <v>43539</v>
      </c>
      <c r="B2730" s="10">
        <v>15.865</v>
      </c>
      <c r="C2730" s="6">
        <v>15.15</v>
      </c>
      <c r="D2730" s="6">
        <v>16.392499999999998</v>
      </c>
      <c r="E2730" s="6">
        <v>11.845000000000001</v>
      </c>
      <c r="F2730" s="6">
        <v>0</v>
      </c>
      <c r="G2730" s="7">
        <v>4.7199999999999999E-2</v>
      </c>
    </row>
    <row r="2731" spans="1:7" ht="18" thickBot="1">
      <c r="A2731" s="3">
        <v>43542</v>
      </c>
      <c r="B2731" s="10">
        <v>16.899999999999999</v>
      </c>
      <c r="C2731" s="6">
        <v>15.865</v>
      </c>
      <c r="D2731" s="6">
        <v>17.1875</v>
      </c>
      <c r="E2731" s="6">
        <v>14.2675</v>
      </c>
      <c r="F2731" s="6">
        <v>0</v>
      </c>
      <c r="G2731" s="7">
        <v>6.5199999999999994E-2</v>
      </c>
    </row>
    <row r="2732" spans="1:7" ht="18" thickBot="1">
      <c r="A2732" s="3">
        <v>43543</v>
      </c>
      <c r="B2732" s="11">
        <v>16.4925</v>
      </c>
      <c r="C2732" s="6">
        <v>16.899999999999999</v>
      </c>
      <c r="D2732" s="6">
        <v>17.177499999999998</v>
      </c>
      <c r="E2732" s="6">
        <v>14.55</v>
      </c>
      <c r="F2732" s="6">
        <v>0</v>
      </c>
      <c r="G2732" s="9">
        <v>-2.41E-2</v>
      </c>
    </row>
    <row r="2733" spans="1:7" ht="18" thickBot="1">
      <c r="A2733" s="3">
        <v>43544</v>
      </c>
      <c r="B2733" s="11">
        <v>16.032499999999999</v>
      </c>
      <c r="C2733" s="6">
        <v>16.4925</v>
      </c>
      <c r="D2733" s="6">
        <v>16.4925</v>
      </c>
      <c r="E2733" s="6">
        <v>14.484999999999999</v>
      </c>
      <c r="F2733" s="6">
        <v>0</v>
      </c>
      <c r="G2733" s="9">
        <v>-2.7900000000000001E-2</v>
      </c>
    </row>
    <row r="2734" spans="1:7" ht="18" thickBot="1">
      <c r="A2734" s="3">
        <v>43546</v>
      </c>
      <c r="B2734" s="10">
        <v>16.274999999999999</v>
      </c>
      <c r="C2734" s="6">
        <v>16.032499999999999</v>
      </c>
      <c r="D2734" s="6">
        <v>16.805</v>
      </c>
      <c r="E2734" s="6">
        <v>12.675000000000001</v>
      </c>
      <c r="F2734" s="6">
        <v>0</v>
      </c>
      <c r="G2734" s="7">
        <v>1.5100000000000001E-2</v>
      </c>
    </row>
    <row r="2735" spans="1:7" ht="18" thickBot="1">
      <c r="A2735" s="3">
        <v>43549</v>
      </c>
      <c r="B2735" s="10">
        <v>16.672499999999999</v>
      </c>
      <c r="C2735" s="6">
        <v>16.274999999999999</v>
      </c>
      <c r="D2735" s="6">
        <v>17.0275</v>
      </c>
      <c r="E2735" s="6">
        <v>14.2575</v>
      </c>
      <c r="F2735" s="6">
        <v>0</v>
      </c>
      <c r="G2735" s="7">
        <v>2.4400000000000002E-2</v>
      </c>
    </row>
    <row r="2736" spans="1:7" ht="18" thickBot="1">
      <c r="A2736" s="3">
        <v>43550</v>
      </c>
      <c r="B2736" s="11">
        <v>16.484999999999999</v>
      </c>
      <c r="C2736" s="6">
        <v>16.672499999999999</v>
      </c>
      <c r="D2736" s="6">
        <v>16.672499999999999</v>
      </c>
      <c r="E2736" s="6">
        <v>15.5175</v>
      </c>
      <c r="F2736" s="6">
        <v>0</v>
      </c>
      <c r="G2736" s="9">
        <v>-1.12E-2</v>
      </c>
    </row>
    <row r="2737" spans="1:7" ht="18" thickBot="1">
      <c r="A2737" s="3">
        <v>43551</v>
      </c>
      <c r="B2737" s="10">
        <v>17.047499999999999</v>
      </c>
      <c r="C2737" s="6">
        <v>16.484999999999999</v>
      </c>
      <c r="D2737" s="6">
        <v>17.422499999999999</v>
      </c>
      <c r="E2737" s="6">
        <v>14.545</v>
      </c>
      <c r="F2737" s="6">
        <v>0</v>
      </c>
      <c r="G2737" s="7">
        <v>3.4099999999999998E-2</v>
      </c>
    </row>
    <row r="2738" spans="1:7" ht="18" thickBot="1">
      <c r="A2738" s="3">
        <v>43552</v>
      </c>
      <c r="B2738" s="11">
        <v>16.6525</v>
      </c>
      <c r="C2738" s="6">
        <v>17.047499999999999</v>
      </c>
      <c r="D2738" s="6">
        <v>17.3325</v>
      </c>
      <c r="E2738" s="6">
        <v>15.75</v>
      </c>
      <c r="F2738" s="6">
        <v>0</v>
      </c>
      <c r="G2738" s="9">
        <v>-2.3199999999999998E-2</v>
      </c>
    </row>
    <row r="2739" spans="1:7" ht="18" thickBot="1">
      <c r="A2739" s="3">
        <v>43553</v>
      </c>
      <c r="B2739" s="10">
        <v>17.184999999999999</v>
      </c>
      <c r="C2739" s="6">
        <v>16.6525</v>
      </c>
      <c r="D2739" s="6">
        <v>17.43</v>
      </c>
      <c r="E2739" s="6">
        <v>16.237500000000001</v>
      </c>
      <c r="F2739" s="6">
        <v>0</v>
      </c>
      <c r="G2739" s="7">
        <v>3.2000000000000001E-2</v>
      </c>
    </row>
    <row r="2740" spans="1:7" ht="18" thickBot="1">
      <c r="A2740" s="3">
        <v>43556</v>
      </c>
      <c r="B2740" s="10">
        <v>18.004999999999999</v>
      </c>
      <c r="C2740" s="6">
        <v>17.184999999999999</v>
      </c>
      <c r="D2740" s="6">
        <v>18.22</v>
      </c>
      <c r="E2740" s="6">
        <v>17.184999999999999</v>
      </c>
      <c r="F2740" s="6">
        <v>0</v>
      </c>
      <c r="G2740" s="7">
        <v>4.7699999999999999E-2</v>
      </c>
    </row>
    <row r="2741" spans="1:7" ht="18" thickBot="1">
      <c r="A2741" s="3">
        <v>43557</v>
      </c>
      <c r="B2741" s="10">
        <v>18.0825</v>
      </c>
      <c r="C2741" s="6">
        <v>18.004999999999999</v>
      </c>
      <c r="D2741" s="6">
        <v>18.552499999999998</v>
      </c>
      <c r="E2741" s="6">
        <v>17.440000000000001</v>
      </c>
      <c r="F2741" s="6">
        <v>0</v>
      </c>
      <c r="G2741" s="7">
        <v>4.3E-3</v>
      </c>
    </row>
    <row r="2742" spans="1:7" ht="18" thickBot="1">
      <c r="A2742" s="3">
        <v>43558</v>
      </c>
      <c r="B2742" s="10">
        <v>18.782499999999999</v>
      </c>
      <c r="C2742" s="6">
        <v>18.0825</v>
      </c>
      <c r="D2742" s="6">
        <v>18.8825</v>
      </c>
      <c r="E2742" s="6">
        <v>17.29</v>
      </c>
      <c r="F2742" s="6">
        <v>0</v>
      </c>
      <c r="G2742" s="7">
        <v>3.8699999999999998E-2</v>
      </c>
    </row>
    <row r="2743" spans="1:7" ht="18" thickBot="1">
      <c r="A2743" s="3">
        <v>43559</v>
      </c>
      <c r="B2743" s="11">
        <v>18.649999999999999</v>
      </c>
      <c r="C2743" s="6">
        <v>18.782499999999999</v>
      </c>
      <c r="D2743" s="6">
        <v>19.324999999999999</v>
      </c>
      <c r="E2743" s="6">
        <v>18.25</v>
      </c>
      <c r="F2743" s="6">
        <v>0</v>
      </c>
      <c r="G2743" s="9">
        <v>-7.1000000000000004E-3</v>
      </c>
    </row>
    <row r="2744" spans="1:7" ht="18" thickBot="1">
      <c r="A2744" s="3">
        <v>43560</v>
      </c>
      <c r="B2744" s="11">
        <v>18.392499999999998</v>
      </c>
      <c r="C2744" s="6">
        <v>18.649999999999999</v>
      </c>
      <c r="D2744" s="6">
        <v>19.074999999999999</v>
      </c>
      <c r="E2744" s="6">
        <v>16.762499999999999</v>
      </c>
      <c r="F2744" s="6">
        <v>0</v>
      </c>
      <c r="G2744" s="9">
        <v>-1.38E-2</v>
      </c>
    </row>
    <row r="2745" spans="1:7" ht="18" thickBot="1">
      <c r="A2745" s="3">
        <v>43563</v>
      </c>
      <c r="B2745" s="10">
        <v>20.1525</v>
      </c>
      <c r="C2745" s="6">
        <v>18.392499999999998</v>
      </c>
      <c r="D2745" s="6">
        <v>20.4575</v>
      </c>
      <c r="E2745" s="6">
        <v>18.392499999999998</v>
      </c>
      <c r="F2745" s="6">
        <v>0</v>
      </c>
      <c r="G2745" s="7">
        <v>9.5699999999999993E-2</v>
      </c>
    </row>
    <row r="2746" spans="1:7" ht="18" thickBot="1">
      <c r="A2746" s="3">
        <v>43564</v>
      </c>
      <c r="B2746" s="10">
        <v>20.28</v>
      </c>
      <c r="C2746" s="6">
        <v>20.1525</v>
      </c>
      <c r="D2746" s="6">
        <v>20.662500000000001</v>
      </c>
      <c r="E2746" s="6">
        <v>16.55</v>
      </c>
      <c r="F2746" s="6">
        <v>0</v>
      </c>
      <c r="G2746" s="7">
        <v>6.3E-3</v>
      </c>
    </row>
    <row r="2747" spans="1:7" ht="18" thickBot="1">
      <c r="A2747" s="3">
        <v>43565</v>
      </c>
      <c r="B2747" s="10">
        <v>21.13</v>
      </c>
      <c r="C2747" s="6">
        <v>20.28</v>
      </c>
      <c r="D2747" s="6">
        <v>21.28</v>
      </c>
      <c r="E2747" s="6">
        <v>18.7</v>
      </c>
      <c r="F2747" s="6">
        <v>0</v>
      </c>
      <c r="G2747" s="7">
        <v>4.19E-2</v>
      </c>
    </row>
    <row r="2748" spans="1:7" ht="18" thickBot="1">
      <c r="A2748" s="3">
        <v>43566</v>
      </c>
      <c r="B2748" s="11">
        <v>20.9575</v>
      </c>
      <c r="C2748" s="6">
        <v>21.13</v>
      </c>
      <c r="D2748" s="6">
        <v>21.34</v>
      </c>
      <c r="E2748" s="6">
        <v>19.412500000000001</v>
      </c>
      <c r="F2748" s="6">
        <v>0</v>
      </c>
      <c r="G2748" s="9">
        <v>-8.2000000000000007E-3</v>
      </c>
    </row>
    <row r="2749" spans="1:7" ht="18" thickBot="1">
      <c r="A2749" s="3">
        <v>43567</v>
      </c>
      <c r="B2749" s="10">
        <v>20.997499999999999</v>
      </c>
      <c r="C2749" s="6">
        <v>20.9575</v>
      </c>
      <c r="D2749" s="6">
        <v>21.302499999999998</v>
      </c>
      <c r="E2749" s="6">
        <v>18.675000000000001</v>
      </c>
      <c r="F2749" s="6">
        <v>0</v>
      </c>
      <c r="G2749" s="7">
        <v>1.9E-3</v>
      </c>
    </row>
    <row r="2750" spans="1:7" ht="18" thickBot="1">
      <c r="A2750" s="3">
        <v>43570</v>
      </c>
      <c r="B2750" s="10">
        <v>21.387499999999999</v>
      </c>
      <c r="C2750" s="6">
        <v>20.997499999999999</v>
      </c>
      <c r="D2750" s="6">
        <v>22.24</v>
      </c>
      <c r="E2750" s="6">
        <v>18.760000000000002</v>
      </c>
      <c r="F2750" s="6">
        <v>0</v>
      </c>
      <c r="G2750" s="7">
        <v>1.8599999999999998E-2</v>
      </c>
    </row>
    <row r="2751" spans="1:7" ht="18" thickBot="1">
      <c r="A2751" s="3">
        <v>43571</v>
      </c>
      <c r="B2751" s="10">
        <v>21.692499999999999</v>
      </c>
      <c r="C2751" s="6">
        <v>21.387499999999999</v>
      </c>
      <c r="D2751" s="6">
        <v>21.885000000000002</v>
      </c>
      <c r="E2751" s="6">
        <v>19.672499999999999</v>
      </c>
      <c r="F2751" s="6">
        <v>0</v>
      </c>
      <c r="G2751" s="7">
        <v>1.43E-2</v>
      </c>
    </row>
    <row r="2752" spans="1:7" ht="18" thickBot="1">
      <c r="A2752" s="3">
        <v>43573</v>
      </c>
      <c r="B2752" s="10">
        <v>22.734999999999999</v>
      </c>
      <c r="C2752" s="6">
        <v>21.692499999999999</v>
      </c>
      <c r="D2752" s="6">
        <v>23.045000000000002</v>
      </c>
      <c r="E2752" s="6">
        <v>18.5</v>
      </c>
      <c r="F2752" s="6">
        <v>0</v>
      </c>
      <c r="G2752" s="7">
        <v>4.8099999999999997E-2</v>
      </c>
    </row>
    <row r="2753" spans="1:7" ht="18" thickBot="1">
      <c r="A2753" s="3">
        <v>43577</v>
      </c>
      <c r="B2753" s="10">
        <v>24.05</v>
      </c>
      <c r="C2753" s="6">
        <v>22.734999999999999</v>
      </c>
      <c r="D2753" s="6">
        <v>24.5625</v>
      </c>
      <c r="E2753" s="6">
        <v>20.407499999999999</v>
      </c>
      <c r="F2753" s="6">
        <v>0</v>
      </c>
      <c r="G2753" s="7">
        <v>5.7799999999999997E-2</v>
      </c>
    </row>
    <row r="2754" spans="1:7" ht="18" thickBot="1">
      <c r="A2754" s="3">
        <v>43578</v>
      </c>
      <c r="B2754" s="10">
        <v>24.645</v>
      </c>
      <c r="C2754" s="6">
        <v>24.05</v>
      </c>
      <c r="D2754" s="6">
        <v>26.317499999999999</v>
      </c>
      <c r="E2754" s="6">
        <v>22.7775</v>
      </c>
      <c r="F2754" s="6">
        <v>0</v>
      </c>
      <c r="G2754" s="7">
        <v>2.47E-2</v>
      </c>
    </row>
    <row r="2755" spans="1:7" ht="18" thickBot="1">
      <c r="A2755" s="3">
        <v>43579</v>
      </c>
      <c r="B2755" s="11">
        <v>23.712499999999999</v>
      </c>
      <c r="C2755" s="6">
        <v>24.645</v>
      </c>
      <c r="D2755" s="6">
        <v>25.125</v>
      </c>
      <c r="E2755" s="6">
        <v>23.445</v>
      </c>
      <c r="F2755" s="6">
        <v>0</v>
      </c>
      <c r="G2755" s="9">
        <v>-3.78E-2</v>
      </c>
    </row>
    <row r="2756" spans="1:7" ht="18" thickBot="1">
      <c r="A2756" s="3">
        <v>43580</v>
      </c>
      <c r="B2756" s="11">
        <v>23.232500000000002</v>
      </c>
      <c r="C2756" s="6">
        <v>23.712499999999999</v>
      </c>
      <c r="D2756" s="6">
        <v>25.535</v>
      </c>
      <c r="E2756" s="6">
        <v>22.727499999999999</v>
      </c>
      <c r="F2756" s="6">
        <v>0</v>
      </c>
      <c r="G2756" s="9">
        <v>-2.0199999999999999E-2</v>
      </c>
    </row>
    <row r="2757" spans="1:7" ht="18" thickBot="1">
      <c r="A2757" s="3">
        <v>43581</v>
      </c>
      <c r="B2757" s="11">
        <v>21.717500000000001</v>
      </c>
      <c r="C2757" s="6">
        <v>23.232500000000002</v>
      </c>
      <c r="D2757" s="6">
        <v>23.962499999999999</v>
      </c>
      <c r="E2757" s="6">
        <v>21.432500000000001</v>
      </c>
      <c r="F2757" s="6">
        <v>0</v>
      </c>
      <c r="G2757" s="9">
        <v>-6.5199999999999994E-2</v>
      </c>
    </row>
    <row r="2758" spans="1:7" ht="18" thickBot="1">
      <c r="A2758" s="3">
        <v>43585</v>
      </c>
      <c r="B2758" s="10">
        <v>21.827500000000001</v>
      </c>
      <c r="C2758" s="6">
        <v>21.717500000000001</v>
      </c>
      <c r="D2758" s="6">
        <v>22.774999999999999</v>
      </c>
      <c r="E2758" s="6">
        <v>20.76</v>
      </c>
      <c r="F2758" s="6">
        <v>0</v>
      </c>
      <c r="G2758" s="7">
        <v>5.1000000000000004E-3</v>
      </c>
    </row>
    <row r="2759" spans="1:7" ht="18" thickBot="1">
      <c r="A2759" s="3">
        <v>43587</v>
      </c>
      <c r="B2759" s="10">
        <v>22.982500000000002</v>
      </c>
      <c r="C2759" s="6">
        <v>21.827500000000001</v>
      </c>
      <c r="D2759" s="6">
        <v>23.265000000000001</v>
      </c>
      <c r="E2759" s="6">
        <v>21.767499999999998</v>
      </c>
      <c r="F2759" s="6">
        <v>0</v>
      </c>
      <c r="G2759" s="7">
        <v>5.2900000000000003E-2</v>
      </c>
    </row>
    <row r="2760" spans="1:7" ht="18" thickBot="1">
      <c r="A2760" s="3">
        <v>43588</v>
      </c>
      <c r="B2760" s="10">
        <v>24.032499999999999</v>
      </c>
      <c r="C2760" s="6">
        <v>22.982500000000002</v>
      </c>
      <c r="D2760" s="6">
        <v>24.1525</v>
      </c>
      <c r="E2760" s="6">
        <v>21.0975</v>
      </c>
      <c r="F2760" s="6">
        <v>0</v>
      </c>
      <c r="G2760" s="7">
        <v>4.5699999999999998E-2</v>
      </c>
    </row>
    <row r="2761" spans="1:7" ht="18" thickBot="1">
      <c r="A2761" s="3">
        <v>43591</v>
      </c>
      <c r="B2761" s="10">
        <v>26.432500000000001</v>
      </c>
      <c r="C2761" s="6">
        <v>24.032499999999999</v>
      </c>
      <c r="D2761" s="6">
        <v>27.835000000000001</v>
      </c>
      <c r="E2761" s="6">
        <v>19.739999999999998</v>
      </c>
      <c r="F2761" s="6">
        <v>0</v>
      </c>
      <c r="G2761" s="7">
        <v>9.9900000000000003E-2</v>
      </c>
    </row>
    <row r="2762" spans="1:7" ht="18" thickBot="1">
      <c r="A2762" s="3">
        <v>43592</v>
      </c>
      <c r="B2762" s="10">
        <v>26.477499999999999</v>
      </c>
      <c r="C2762" s="6">
        <v>26.432500000000001</v>
      </c>
      <c r="D2762" s="6">
        <v>26.81</v>
      </c>
      <c r="E2762" s="6">
        <v>23.092500000000001</v>
      </c>
      <c r="F2762" s="6">
        <v>0</v>
      </c>
      <c r="G2762" s="7">
        <v>1.6999999999999999E-3</v>
      </c>
    </row>
    <row r="2763" spans="1:7" ht="18" thickBot="1">
      <c r="A2763" s="3">
        <v>43593</v>
      </c>
      <c r="B2763" s="11">
        <v>26.364999999999998</v>
      </c>
      <c r="C2763" s="6">
        <v>26.477499999999999</v>
      </c>
      <c r="D2763" s="6">
        <v>27.024999999999999</v>
      </c>
      <c r="E2763" s="6">
        <v>23.245000000000001</v>
      </c>
      <c r="F2763" s="6">
        <v>0</v>
      </c>
      <c r="G2763" s="9">
        <v>-4.1999999999999997E-3</v>
      </c>
    </row>
    <row r="2764" spans="1:7" ht="18" thickBot="1">
      <c r="A2764" s="3">
        <v>43594</v>
      </c>
      <c r="B2764" s="11">
        <v>25.484999999999999</v>
      </c>
      <c r="C2764" s="6">
        <v>26.364999999999998</v>
      </c>
      <c r="D2764" s="6">
        <v>26.495000000000001</v>
      </c>
      <c r="E2764" s="6">
        <v>23.484999999999999</v>
      </c>
      <c r="F2764" s="6">
        <v>0</v>
      </c>
      <c r="G2764" s="9">
        <v>-3.3399999999999999E-2</v>
      </c>
    </row>
    <row r="2765" spans="1:7" ht="18" thickBot="1">
      <c r="A2765" s="3">
        <v>43595</v>
      </c>
      <c r="B2765" s="10">
        <v>26.335000000000001</v>
      </c>
      <c r="C2765" s="6">
        <v>25.484999999999999</v>
      </c>
      <c r="D2765" s="6">
        <v>26.524999999999999</v>
      </c>
      <c r="E2765" s="6">
        <v>24.535</v>
      </c>
      <c r="F2765" s="6">
        <v>0</v>
      </c>
      <c r="G2765" s="7">
        <v>3.3399999999999999E-2</v>
      </c>
    </row>
    <row r="2766" spans="1:7" ht="18" thickBot="1">
      <c r="A2766" s="3">
        <v>43598</v>
      </c>
      <c r="B2766" s="10">
        <v>27.3825</v>
      </c>
      <c r="C2766" s="6">
        <v>26.335000000000001</v>
      </c>
      <c r="D2766" s="6">
        <v>28.0625</v>
      </c>
      <c r="E2766" s="6">
        <v>23.712499999999999</v>
      </c>
      <c r="F2766" s="6">
        <v>0</v>
      </c>
      <c r="G2766" s="7">
        <v>3.9800000000000002E-2</v>
      </c>
    </row>
    <row r="2767" spans="1:7" ht="18" thickBot="1">
      <c r="A2767" s="3">
        <v>43599</v>
      </c>
      <c r="B2767" s="11">
        <v>27.1325</v>
      </c>
      <c r="C2767" s="6">
        <v>27.3825</v>
      </c>
      <c r="D2767" s="6">
        <v>27.76</v>
      </c>
      <c r="E2767" s="6">
        <v>22.39</v>
      </c>
      <c r="F2767" s="6">
        <v>0</v>
      </c>
      <c r="G2767" s="9">
        <v>-9.1000000000000004E-3</v>
      </c>
    </row>
    <row r="2768" spans="1:7" ht="18" thickBot="1">
      <c r="A2768" s="3">
        <v>43600</v>
      </c>
      <c r="B2768" s="10">
        <v>28.657499999999999</v>
      </c>
      <c r="C2768" s="6">
        <v>27.1325</v>
      </c>
      <c r="D2768" s="6">
        <v>29.0825</v>
      </c>
      <c r="E2768" s="6">
        <v>23.18</v>
      </c>
      <c r="F2768" s="6">
        <v>0</v>
      </c>
      <c r="G2768" s="7">
        <v>5.62E-2</v>
      </c>
    </row>
    <row r="2769" spans="1:7" ht="18" thickBot="1">
      <c r="A2769" s="3">
        <v>43601</v>
      </c>
      <c r="B2769" s="11">
        <v>28.37</v>
      </c>
      <c r="C2769" s="6">
        <v>28.657499999999999</v>
      </c>
      <c r="D2769" s="6">
        <v>29.327500000000001</v>
      </c>
      <c r="E2769" s="6">
        <v>23.782499999999999</v>
      </c>
      <c r="F2769" s="6">
        <v>0</v>
      </c>
      <c r="G2769" s="9">
        <v>-0.01</v>
      </c>
    </row>
    <row r="2770" spans="1:7" ht="18" thickBot="1">
      <c r="A2770" s="3">
        <v>43602</v>
      </c>
      <c r="B2770" s="11">
        <v>28.074999999999999</v>
      </c>
      <c r="C2770" s="6">
        <v>28.37</v>
      </c>
      <c r="D2770" s="6">
        <v>29.232500000000002</v>
      </c>
      <c r="E2770" s="6">
        <v>25.497499999999999</v>
      </c>
      <c r="F2770" s="6">
        <v>0</v>
      </c>
      <c r="G2770" s="9">
        <v>-1.04E-2</v>
      </c>
    </row>
    <row r="2771" spans="1:7" ht="18" thickBot="1">
      <c r="A2771" s="3">
        <v>43605</v>
      </c>
      <c r="B2771" s="11">
        <v>23.675000000000001</v>
      </c>
      <c r="C2771" s="6">
        <v>28.074999999999999</v>
      </c>
      <c r="D2771" s="6">
        <v>28.074999999999999</v>
      </c>
      <c r="E2771" s="6">
        <v>19.760000000000002</v>
      </c>
      <c r="F2771" s="6">
        <v>0</v>
      </c>
      <c r="G2771" s="9">
        <v>-0.15670000000000001</v>
      </c>
    </row>
    <row r="2772" spans="1:7" ht="18" thickBot="1">
      <c r="A2772" s="3">
        <v>43606</v>
      </c>
      <c r="B2772" s="10">
        <v>25.6525</v>
      </c>
      <c r="C2772" s="6">
        <v>23.675000000000001</v>
      </c>
      <c r="D2772" s="6">
        <v>28.102499999999999</v>
      </c>
      <c r="E2772" s="6">
        <v>20.2425</v>
      </c>
      <c r="F2772" s="6">
        <v>0</v>
      </c>
      <c r="G2772" s="7">
        <v>8.3500000000000005E-2</v>
      </c>
    </row>
    <row r="2773" spans="1:7" ht="18" thickBot="1">
      <c r="A2773" s="3">
        <v>43607</v>
      </c>
      <c r="B2773" s="10">
        <v>27.6325</v>
      </c>
      <c r="C2773" s="6">
        <v>25.6525</v>
      </c>
      <c r="D2773" s="6">
        <v>30.182500000000001</v>
      </c>
      <c r="E2773" s="6">
        <v>19.04</v>
      </c>
      <c r="F2773" s="6">
        <v>0</v>
      </c>
      <c r="G2773" s="7">
        <v>7.7200000000000005E-2</v>
      </c>
    </row>
    <row r="2774" spans="1:7" ht="18" thickBot="1">
      <c r="A2774" s="3">
        <v>43608</v>
      </c>
      <c r="B2774" s="11">
        <v>19.405000000000001</v>
      </c>
      <c r="C2774" s="6">
        <v>27.6325</v>
      </c>
      <c r="D2774" s="6">
        <v>27.6325</v>
      </c>
      <c r="E2774" s="6">
        <v>18.9575</v>
      </c>
      <c r="F2774" s="6">
        <v>0</v>
      </c>
      <c r="G2774" s="9">
        <v>-0.29770000000000002</v>
      </c>
    </row>
    <row r="2775" spans="1:7" ht="18" thickBot="1">
      <c r="A2775" s="3">
        <v>43609</v>
      </c>
      <c r="B2775" s="11">
        <v>16.467500000000001</v>
      </c>
      <c r="C2775" s="6">
        <v>19.405000000000001</v>
      </c>
      <c r="D2775" s="6">
        <v>19.405000000000001</v>
      </c>
      <c r="E2775" s="6">
        <v>14.4925</v>
      </c>
      <c r="F2775" s="6">
        <v>0</v>
      </c>
      <c r="G2775" s="9">
        <v>-0.15140000000000001</v>
      </c>
    </row>
    <row r="2776" spans="1:7" ht="18" thickBot="1">
      <c r="A2776" s="3">
        <v>43612</v>
      </c>
      <c r="B2776" s="11">
        <v>16.190000000000001</v>
      </c>
      <c r="C2776" s="6">
        <v>16.467500000000001</v>
      </c>
      <c r="D2776" s="6">
        <v>17.335000000000001</v>
      </c>
      <c r="E2776" s="6">
        <v>13.48</v>
      </c>
      <c r="F2776" s="6">
        <v>0</v>
      </c>
      <c r="G2776" s="9">
        <v>-1.6899999999999998E-2</v>
      </c>
    </row>
    <row r="2777" spans="1:7" ht="18" thickBot="1">
      <c r="A2777" s="3">
        <v>43613</v>
      </c>
      <c r="B2777" s="11">
        <v>15.922499999999999</v>
      </c>
      <c r="C2777" s="6">
        <v>16.190000000000001</v>
      </c>
      <c r="D2777" s="6">
        <v>16.54</v>
      </c>
      <c r="E2777" s="6">
        <v>15.38</v>
      </c>
      <c r="F2777" s="6">
        <v>0</v>
      </c>
      <c r="G2777" s="9">
        <v>-1.6500000000000001E-2</v>
      </c>
    </row>
    <row r="2778" spans="1:7" ht="18" thickBot="1">
      <c r="A2778" s="3">
        <v>43614</v>
      </c>
      <c r="B2778" s="10">
        <v>16.407499999999999</v>
      </c>
      <c r="C2778" s="6">
        <v>15.922499999999999</v>
      </c>
      <c r="D2778" s="6">
        <v>16.5075</v>
      </c>
      <c r="E2778" s="6">
        <v>14.477499999999999</v>
      </c>
      <c r="F2778" s="6">
        <v>0</v>
      </c>
      <c r="G2778" s="7">
        <v>3.0499999999999999E-2</v>
      </c>
    </row>
    <row r="2779" spans="1:7" ht="18" thickBot="1">
      <c r="A2779" s="3">
        <v>43615</v>
      </c>
      <c r="B2779" s="11">
        <v>15.61</v>
      </c>
      <c r="C2779" s="6">
        <v>16.407499999999999</v>
      </c>
      <c r="D2779" s="6">
        <v>16.407499999999999</v>
      </c>
      <c r="E2779" s="6">
        <v>14.852499999999999</v>
      </c>
      <c r="F2779" s="6">
        <v>0</v>
      </c>
      <c r="G2779" s="9">
        <v>-4.8599999999999997E-2</v>
      </c>
    </row>
    <row r="2780" spans="1:7" ht="18" thickBot="1">
      <c r="A2780" s="3">
        <v>43616</v>
      </c>
      <c r="B2780" s="10">
        <v>16.067499999999999</v>
      </c>
      <c r="C2780" s="6">
        <v>15.61</v>
      </c>
      <c r="D2780" s="6">
        <v>16.787500000000001</v>
      </c>
      <c r="E2780" s="6">
        <v>14.19</v>
      </c>
      <c r="F2780" s="6">
        <v>0</v>
      </c>
      <c r="G2780" s="7">
        <v>2.93E-2</v>
      </c>
    </row>
    <row r="2781" spans="1:7" ht="18" thickBot="1">
      <c r="A2781" s="3">
        <v>43619</v>
      </c>
      <c r="B2781" s="11">
        <v>15.967499999999999</v>
      </c>
      <c r="C2781" s="6">
        <v>16.067499999999999</v>
      </c>
      <c r="D2781" s="6">
        <v>16.232500000000002</v>
      </c>
      <c r="E2781" s="6">
        <v>14.074999999999999</v>
      </c>
      <c r="F2781" s="6">
        <v>0</v>
      </c>
      <c r="G2781" s="9">
        <v>-6.1999999999999998E-3</v>
      </c>
    </row>
    <row r="2782" spans="1:7" ht="18" thickBot="1">
      <c r="A2782" s="3">
        <v>43620</v>
      </c>
      <c r="B2782" s="11">
        <v>15.6275</v>
      </c>
      <c r="C2782" s="6">
        <v>15.967499999999999</v>
      </c>
      <c r="D2782" s="6">
        <v>15.967499999999999</v>
      </c>
      <c r="E2782" s="6">
        <v>14.6675</v>
      </c>
      <c r="F2782" s="6">
        <v>0</v>
      </c>
      <c r="G2782" s="9">
        <v>-2.1299999999999999E-2</v>
      </c>
    </row>
    <row r="2783" spans="1:7" ht="18" thickBot="1">
      <c r="A2783" s="3">
        <v>43622</v>
      </c>
      <c r="B2783" s="11">
        <v>15.525</v>
      </c>
      <c r="C2783" s="6">
        <v>15.6275</v>
      </c>
      <c r="D2783" s="6">
        <v>15.925000000000001</v>
      </c>
      <c r="E2783" s="6">
        <v>13.975</v>
      </c>
      <c r="F2783" s="6">
        <v>0</v>
      </c>
      <c r="G2783" s="9">
        <v>-6.6E-3</v>
      </c>
    </row>
    <row r="2784" spans="1:7" ht="18" thickBot="1">
      <c r="A2784" s="3">
        <v>43623</v>
      </c>
      <c r="B2784" s="11">
        <v>14.8575</v>
      </c>
      <c r="C2784" s="6">
        <v>15.525</v>
      </c>
      <c r="D2784" s="6">
        <v>15.73</v>
      </c>
      <c r="E2784" s="6">
        <v>13.6275</v>
      </c>
      <c r="F2784" s="6">
        <v>0</v>
      </c>
      <c r="G2784" s="9">
        <v>-4.2999999999999997E-2</v>
      </c>
    </row>
    <row r="2785" spans="1:7" ht="18" thickBot="1">
      <c r="A2785" s="3">
        <v>43626</v>
      </c>
      <c r="B2785" s="10">
        <v>14.975</v>
      </c>
      <c r="C2785" s="6">
        <v>14.8575</v>
      </c>
      <c r="D2785" s="6">
        <v>15.452500000000001</v>
      </c>
      <c r="E2785" s="6">
        <v>13.4475</v>
      </c>
      <c r="F2785" s="6">
        <v>0</v>
      </c>
      <c r="G2785" s="7">
        <v>7.9000000000000008E-3</v>
      </c>
    </row>
    <row r="2786" spans="1:7" ht="18" thickBot="1">
      <c r="A2786" s="3">
        <v>43627</v>
      </c>
      <c r="B2786" s="11">
        <v>14.49</v>
      </c>
      <c r="C2786" s="6">
        <v>14.975</v>
      </c>
      <c r="D2786" s="6">
        <v>14.975</v>
      </c>
      <c r="E2786" s="6">
        <v>13.48</v>
      </c>
      <c r="F2786" s="6">
        <v>0</v>
      </c>
      <c r="G2786" s="9">
        <v>-3.2399999999999998E-2</v>
      </c>
    </row>
    <row r="2787" spans="1:7" ht="18" thickBot="1">
      <c r="A2787" s="3">
        <v>43628</v>
      </c>
      <c r="B2787" s="11">
        <v>14.1225</v>
      </c>
      <c r="C2787" s="6">
        <v>14.49</v>
      </c>
      <c r="D2787" s="6">
        <v>14.71</v>
      </c>
      <c r="E2787" s="6">
        <v>13.31</v>
      </c>
      <c r="F2787" s="6">
        <v>0</v>
      </c>
      <c r="G2787" s="9">
        <v>-2.5399999999999999E-2</v>
      </c>
    </row>
    <row r="2788" spans="1:7" ht="18" thickBot="1">
      <c r="A2788" s="3">
        <v>43629</v>
      </c>
      <c r="B2788" s="11">
        <v>13.66</v>
      </c>
      <c r="C2788" s="6">
        <v>14.1225</v>
      </c>
      <c r="D2788" s="6">
        <v>14.2925</v>
      </c>
      <c r="E2788" s="6">
        <v>13.2775</v>
      </c>
      <c r="F2788" s="6">
        <v>0</v>
      </c>
      <c r="G2788" s="9">
        <v>-3.27E-2</v>
      </c>
    </row>
    <row r="2789" spans="1:7" ht="18" thickBot="1">
      <c r="A2789" s="3">
        <v>43630</v>
      </c>
      <c r="B2789" s="10">
        <v>13.895</v>
      </c>
      <c r="C2789" s="6">
        <v>13.66</v>
      </c>
      <c r="D2789" s="6">
        <v>14.1175</v>
      </c>
      <c r="E2789" s="6">
        <v>12.6425</v>
      </c>
      <c r="F2789" s="6">
        <v>0</v>
      </c>
      <c r="G2789" s="7">
        <v>1.72E-2</v>
      </c>
    </row>
    <row r="2790" spans="1:7" ht="18" thickBot="1">
      <c r="A2790" s="3">
        <v>43633</v>
      </c>
      <c r="B2790" s="10">
        <v>14.65</v>
      </c>
      <c r="C2790" s="6">
        <v>13.895</v>
      </c>
      <c r="D2790" s="6">
        <v>14.96</v>
      </c>
      <c r="E2790" s="6">
        <v>13.52</v>
      </c>
      <c r="F2790" s="6">
        <v>0</v>
      </c>
      <c r="G2790" s="7">
        <v>5.4300000000000001E-2</v>
      </c>
    </row>
    <row r="2791" spans="1:7" ht="18" thickBot="1">
      <c r="A2791" s="3">
        <v>43634</v>
      </c>
      <c r="B2791" s="11">
        <v>14.6</v>
      </c>
      <c r="C2791" s="6">
        <v>14.65</v>
      </c>
      <c r="D2791" s="6">
        <v>14.97</v>
      </c>
      <c r="E2791" s="6">
        <v>11.737500000000001</v>
      </c>
      <c r="F2791" s="6">
        <v>0</v>
      </c>
      <c r="G2791" s="9">
        <v>-3.3999999999999998E-3</v>
      </c>
    </row>
    <row r="2792" spans="1:7" ht="18" thickBot="1">
      <c r="A2792" s="3">
        <v>43635</v>
      </c>
      <c r="B2792" s="10">
        <v>14.73</v>
      </c>
      <c r="C2792" s="6">
        <v>14.6</v>
      </c>
      <c r="D2792" s="6">
        <v>15.3</v>
      </c>
      <c r="E2792" s="6">
        <v>10.79</v>
      </c>
      <c r="F2792" s="6">
        <v>0</v>
      </c>
      <c r="G2792" s="7">
        <v>8.8999999999999999E-3</v>
      </c>
    </row>
    <row r="2793" spans="1:7" ht="18" thickBot="1">
      <c r="A2793" s="3">
        <v>43636</v>
      </c>
      <c r="B2793" s="11">
        <v>14</v>
      </c>
      <c r="C2793" s="6">
        <v>14.73</v>
      </c>
      <c r="D2793" s="6">
        <v>15.1875</v>
      </c>
      <c r="E2793" s="6">
        <v>12.835000000000001</v>
      </c>
      <c r="F2793" s="6">
        <v>0</v>
      </c>
      <c r="G2793" s="9">
        <v>-4.9599999999999998E-2</v>
      </c>
    </row>
    <row r="2794" spans="1:7" ht="18" thickBot="1">
      <c r="A2794" s="3">
        <v>43637</v>
      </c>
      <c r="B2794" s="10">
        <v>14.61</v>
      </c>
      <c r="C2794" s="6">
        <v>14</v>
      </c>
      <c r="D2794" s="6">
        <v>14.8325</v>
      </c>
      <c r="E2794" s="6">
        <v>10.602499999999999</v>
      </c>
      <c r="F2794" s="6">
        <v>0</v>
      </c>
      <c r="G2794" s="7">
        <v>4.36E-2</v>
      </c>
    </row>
    <row r="2795" spans="1:7" ht="18" thickBot="1">
      <c r="A2795" s="3">
        <v>43640</v>
      </c>
      <c r="B2795" s="10">
        <v>15.2225</v>
      </c>
      <c r="C2795" s="6">
        <v>14.61</v>
      </c>
      <c r="D2795" s="6">
        <v>15.664999999999999</v>
      </c>
      <c r="E2795" s="6">
        <v>11.855</v>
      </c>
      <c r="F2795" s="6">
        <v>0</v>
      </c>
      <c r="G2795" s="7">
        <v>4.19E-2</v>
      </c>
    </row>
    <row r="2796" spans="1:7" ht="18" thickBot="1">
      <c r="A2796" s="3">
        <v>43641</v>
      </c>
      <c r="B2796" s="11">
        <v>15.01</v>
      </c>
      <c r="C2796" s="6">
        <v>15.2225</v>
      </c>
      <c r="D2796" s="6">
        <v>15.585000000000001</v>
      </c>
      <c r="E2796" s="6">
        <v>14.9275</v>
      </c>
      <c r="F2796" s="6">
        <v>0</v>
      </c>
      <c r="G2796" s="9">
        <v>-1.4E-2</v>
      </c>
    </row>
    <row r="2797" spans="1:7" ht="18" thickBot="1">
      <c r="A2797" s="3">
        <v>43642</v>
      </c>
      <c r="B2797" s="11">
        <v>14.75</v>
      </c>
      <c r="C2797" s="6">
        <v>15.01</v>
      </c>
      <c r="D2797" s="6">
        <v>15.195</v>
      </c>
      <c r="E2797" s="6">
        <v>14.39</v>
      </c>
      <c r="F2797" s="6">
        <v>0</v>
      </c>
      <c r="G2797" s="9">
        <v>-1.7299999999999999E-2</v>
      </c>
    </row>
    <row r="2798" spans="1:7" ht="18" thickBot="1">
      <c r="A2798" s="3">
        <v>43643</v>
      </c>
      <c r="B2798" s="11">
        <v>14.645</v>
      </c>
      <c r="C2798" s="6">
        <v>14.75</v>
      </c>
      <c r="D2798" s="6">
        <v>14.887499999999999</v>
      </c>
      <c r="E2798" s="6">
        <v>13.647500000000001</v>
      </c>
      <c r="F2798" s="6">
        <v>0</v>
      </c>
      <c r="G2798" s="9">
        <v>-7.1000000000000004E-3</v>
      </c>
    </row>
    <row r="2799" spans="1:7" ht="18" thickBot="1">
      <c r="A2799" s="3">
        <v>43644</v>
      </c>
      <c r="B2799" s="10">
        <v>14.952500000000001</v>
      </c>
      <c r="C2799" s="6">
        <v>14.645</v>
      </c>
      <c r="D2799" s="6">
        <v>15.0725</v>
      </c>
      <c r="E2799" s="6">
        <v>13.994999999999999</v>
      </c>
      <c r="F2799" s="6">
        <v>0</v>
      </c>
      <c r="G2799" s="7">
        <v>2.1000000000000001E-2</v>
      </c>
    </row>
    <row r="2800" spans="1:7" ht="18" thickBot="1">
      <c r="A2800" s="3">
        <v>43647</v>
      </c>
      <c r="B2800" s="11">
        <v>14.602499999999999</v>
      </c>
      <c r="C2800" s="6">
        <v>14.952500000000001</v>
      </c>
      <c r="D2800" s="6">
        <v>15.02</v>
      </c>
      <c r="E2800" s="6">
        <v>14.4725</v>
      </c>
      <c r="F2800" s="6">
        <v>0</v>
      </c>
      <c r="G2800" s="9">
        <v>-2.3400000000000001E-2</v>
      </c>
    </row>
    <row r="2801" spans="1:7" ht="18" thickBot="1">
      <c r="A2801" s="3">
        <v>43648</v>
      </c>
      <c r="B2801" s="11">
        <v>14.25</v>
      </c>
      <c r="C2801" s="6">
        <v>14.602499999999999</v>
      </c>
      <c r="D2801" s="6">
        <v>14.8325</v>
      </c>
      <c r="E2801" s="6">
        <v>14.025</v>
      </c>
      <c r="F2801" s="6">
        <v>0</v>
      </c>
      <c r="G2801" s="9">
        <v>-2.41E-2</v>
      </c>
    </row>
    <row r="2802" spans="1:7" ht="18" thickBot="1">
      <c r="A2802" s="3">
        <v>43649</v>
      </c>
      <c r="B2802" s="11">
        <v>13.695</v>
      </c>
      <c r="C2802" s="6">
        <v>14.25</v>
      </c>
      <c r="D2802" s="6">
        <v>14.32</v>
      </c>
      <c r="E2802" s="6">
        <v>13.52</v>
      </c>
      <c r="F2802" s="6">
        <v>0</v>
      </c>
      <c r="G2802" s="9">
        <v>-3.8899999999999997E-2</v>
      </c>
    </row>
    <row r="2803" spans="1:7" ht="18" thickBot="1">
      <c r="A2803" s="3">
        <v>43650</v>
      </c>
      <c r="B2803" s="11">
        <v>13.53</v>
      </c>
      <c r="C2803" s="6">
        <v>13.695</v>
      </c>
      <c r="D2803" s="6">
        <v>13.695</v>
      </c>
      <c r="E2803" s="6">
        <v>13.012499999999999</v>
      </c>
      <c r="F2803" s="6">
        <v>0</v>
      </c>
      <c r="G2803" s="9">
        <v>-1.2E-2</v>
      </c>
    </row>
    <row r="2804" spans="1:7" ht="18" thickBot="1">
      <c r="A2804" s="3">
        <v>43651</v>
      </c>
      <c r="B2804" s="11">
        <v>13.065</v>
      </c>
      <c r="C2804" s="6">
        <v>13.53</v>
      </c>
      <c r="D2804" s="6">
        <v>13.965</v>
      </c>
      <c r="E2804" s="6">
        <v>12.664999999999999</v>
      </c>
      <c r="F2804" s="6">
        <v>0</v>
      </c>
      <c r="G2804" s="9">
        <v>-3.44E-2</v>
      </c>
    </row>
    <row r="2805" spans="1:7" ht="18" thickBot="1">
      <c r="A2805" s="3">
        <v>43654</v>
      </c>
      <c r="B2805" s="10">
        <v>13.852499999999999</v>
      </c>
      <c r="C2805" s="6">
        <v>13.065</v>
      </c>
      <c r="D2805" s="6">
        <v>14.0425</v>
      </c>
      <c r="E2805" s="6">
        <v>12.1075</v>
      </c>
      <c r="F2805" s="6">
        <v>0</v>
      </c>
      <c r="G2805" s="7">
        <v>6.0299999999999999E-2</v>
      </c>
    </row>
    <row r="2806" spans="1:7" ht="18" thickBot="1">
      <c r="A2806" s="3">
        <v>43655</v>
      </c>
      <c r="B2806" s="11">
        <v>13.6875</v>
      </c>
      <c r="C2806" s="6">
        <v>13.852499999999999</v>
      </c>
      <c r="D2806" s="6">
        <v>14.22</v>
      </c>
      <c r="E2806" s="6">
        <v>13.352499999999999</v>
      </c>
      <c r="F2806" s="6">
        <v>0</v>
      </c>
      <c r="G2806" s="9">
        <v>-1.1900000000000001E-2</v>
      </c>
    </row>
    <row r="2807" spans="1:7" ht="18" thickBot="1">
      <c r="A2807" s="3">
        <v>43656</v>
      </c>
      <c r="B2807" s="11">
        <v>13.635</v>
      </c>
      <c r="C2807" s="6">
        <v>13.6875</v>
      </c>
      <c r="D2807" s="6">
        <v>13.9625</v>
      </c>
      <c r="E2807" s="6">
        <v>12.395</v>
      </c>
      <c r="F2807" s="6">
        <v>0</v>
      </c>
      <c r="G2807" s="9">
        <v>-3.8E-3</v>
      </c>
    </row>
    <row r="2808" spans="1:7" ht="18" thickBot="1">
      <c r="A2808" s="3">
        <v>43657</v>
      </c>
      <c r="B2808" s="11">
        <v>12.47</v>
      </c>
      <c r="C2808" s="6">
        <v>13.635</v>
      </c>
      <c r="D2808" s="6">
        <v>13.635</v>
      </c>
      <c r="E2808" s="6">
        <v>12.1775</v>
      </c>
      <c r="F2808" s="6">
        <v>0</v>
      </c>
      <c r="G2808" s="9">
        <v>-8.5400000000000004E-2</v>
      </c>
    </row>
    <row r="2809" spans="1:7" ht="18" thickBot="1">
      <c r="A2809" s="3">
        <v>43658</v>
      </c>
      <c r="B2809" s="11">
        <v>11.9975</v>
      </c>
      <c r="C2809" s="6">
        <v>12.47</v>
      </c>
      <c r="D2809" s="6">
        <v>12.55</v>
      </c>
      <c r="E2809" s="6">
        <v>11.55</v>
      </c>
      <c r="F2809" s="6">
        <v>0</v>
      </c>
      <c r="G2809" s="9">
        <v>-3.7900000000000003E-2</v>
      </c>
    </row>
    <row r="2810" spans="1:7" ht="18" thickBot="1">
      <c r="A2810" s="3">
        <v>43661</v>
      </c>
      <c r="B2810" s="10">
        <v>12.02</v>
      </c>
      <c r="C2810" s="6">
        <v>11.9975</v>
      </c>
      <c r="D2810" s="6">
        <v>12.5175</v>
      </c>
      <c r="E2810" s="6">
        <v>10.6425</v>
      </c>
      <c r="F2810" s="6">
        <v>0</v>
      </c>
      <c r="G2810" s="7">
        <v>1.9E-3</v>
      </c>
    </row>
    <row r="2811" spans="1:7" ht="18" thickBot="1">
      <c r="A2811" s="3">
        <v>43662</v>
      </c>
      <c r="B2811" s="11">
        <v>11.56</v>
      </c>
      <c r="C2811" s="6">
        <v>12.02</v>
      </c>
      <c r="D2811" s="6">
        <v>12.02</v>
      </c>
      <c r="E2811" s="6">
        <v>11.0625</v>
      </c>
      <c r="F2811" s="6">
        <v>0</v>
      </c>
      <c r="G2811" s="9">
        <v>-3.8300000000000001E-2</v>
      </c>
    </row>
    <row r="2812" spans="1:7" ht="18" thickBot="1">
      <c r="A2812" s="3">
        <v>43663</v>
      </c>
      <c r="B2812" s="10">
        <v>11.8</v>
      </c>
      <c r="C2812" s="6">
        <v>11.56</v>
      </c>
      <c r="D2812" s="6">
        <v>11.91</v>
      </c>
      <c r="E2812" s="6">
        <v>9.1624999999999996</v>
      </c>
      <c r="F2812" s="6">
        <v>0</v>
      </c>
      <c r="G2812" s="7">
        <v>2.0799999999999999E-2</v>
      </c>
    </row>
    <row r="2813" spans="1:7" ht="18" thickBot="1">
      <c r="A2813" s="3">
        <v>43664</v>
      </c>
      <c r="B2813" s="11">
        <v>11.75</v>
      </c>
      <c r="C2813" s="6">
        <v>11.8</v>
      </c>
      <c r="D2813" s="6">
        <v>11.9825</v>
      </c>
      <c r="E2813" s="6">
        <v>9.2225000000000001</v>
      </c>
      <c r="F2813" s="6">
        <v>0</v>
      </c>
      <c r="G2813" s="9">
        <v>-4.1999999999999997E-3</v>
      </c>
    </row>
    <row r="2814" spans="1:7" ht="18" thickBot="1">
      <c r="A2814" s="3">
        <v>43665</v>
      </c>
      <c r="B2814" s="10">
        <v>12.515000000000001</v>
      </c>
      <c r="C2814" s="6">
        <v>11.75</v>
      </c>
      <c r="D2814" s="6">
        <v>12.675000000000001</v>
      </c>
      <c r="E2814" s="6">
        <v>10.592499999999999</v>
      </c>
      <c r="F2814" s="6">
        <v>0</v>
      </c>
      <c r="G2814" s="7">
        <v>6.5100000000000005E-2</v>
      </c>
    </row>
    <row r="2815" spans="1:7" ht="18" thickBot="1">
      <c r="A2815" s="3">
        <v>43668</v>
      </c>
      <c r="B2815" s="10">
        <v>13.01</v>
      </c>
      <c r="C2815" s="6">
        <v>12.515000000000001</v>
      </c>
      <c r="D2815" s="6">
        <v>13.4025</v>
      </c>
      <c r="E2815" s="6">
        <v>11.5625</v>
      </c>
      <c r="F2815" s="6">
        <v>0</v>
      </c>
      <c r="G2815" s="7">
        <v>3.9600000000000003E-2</v>
      </c>
    </row>
    <row r="2816" spans="1:7" ht="18" thickBot="1">
      <c r="A2816" s="3">
        <v>43669</v>
      </c>
      <c r="B2816" s="10">
        <v>13.4275</v>
      </c>
      <c r="C2816" s="6">
        <v>13.01</v>
      </c>
      <c r="D2816" s="6">
        <v>13.78</v>
      </c>
      <c r="E2816" s="6">
        <v>11.59</v>
      </c>
      <c r="F2816" s="6">
        <v>0</v>
      </c>
      <c r="G2816" s="7">
        <v>3.2099999999999997E-2</v>
      </c>
    </row>
    <row r="2817" spans="1:7" ht="18" thickBot="1">
      <c r="A2817" s="3">
        <v>43670</v>
      </c>
      <c r="B2817" s="11">
        <v>12.76</v>
      </c>
      <c r="C2817" s="6">
        <v>13.4275</v>
      </c>
      <c r="D2817" s="6">
        <v>14.4825</v>
      </c>
      <c r="E2817" s="6">
        <v>11.85</v>
      </c>
      <c r="F2817" s="6">
        <v>0</v>
      </c>
      <c r="G2817" s="9">
        <v>-4.9700000000000001E-2</v>
      </c>
    </row>
    <row r="2818" spans="1:7" ht="18" thickBot="1">
      <c r="A2818" s="3">
        <v>43671</v>
      </c>
      <c r="B2818" s="11">
        <v>12.635</v>
      </c>
      <c r="C2818" s="6">
        <v>12.76</v>
      </c>
      <c r="D2818" s="6">
        <v>13.55</v>
      </c>
      <c r="E2818" s="6">
        <v>11.9975</v>
      </c>
      <c r="F2818" s="6">
        <v>0</v>
      </c>
      <c r="G2818" s="9">
        <v>-9.7999999999999997E-3</v>
      </c>
    </row>
    <row r="2819" spans="1:7" ht="18" thickBot="1">
      <c r="A2819" s="3">
        <v>43672</v>
      </c>
      <c r="B2819" s="11">
        <v>12.1325</v>
      </c>
      <c r="C2819" s="6">
        <v>12.635</v>
      </c>
      <c r="D2819" s="6">
        <v>13.31</v>
      </c>
      <c r="E2819" s="6">
        <v>11.922499999999999</v>
      </c>
      <c r="F2819" s="6">
        <v>0</v>
      </c>
      <c r="G2819" s="9">
        <v>-3.9800000000000002E-2</v>
      </c>
    </row>
    <row r="2820" spans="1:7" ht="18" thickBot="1">
      <c r="A2820" s="3">
        <v>43675</v>
      </c>
      <c r="B2820" s="10">
        <v>13.0625</v>
      </c>
      <c r="C2820" s="6">
        <v>12.1325</v>
      </c>
      <c r="D2820" s="6">
        <v>13.532500000000001</v>
      </c>
      <c r="E2820" s="6">
        <v>12.0375</v>
      </c>
      <c r="F2820" s="6">
        <v>0</v>
      </c>
      <c r="G2820" s="7">
        <v>7.6700000000000004E-2</v>
      </c>
    </row>
    <row r="2821" spans="1:7" ht="18" thickBot="1">
      <c r="A2821" s="3">
        <v>43676</v>
      </c>
      <c r="B2821" s="10">
        <v>13.612500000000001</v>
      </c>
      <c r="C2821" s="6">
        <v>13.0625</v>
      </c>
      <c r="D2821" s="6">
        <v>13.8675</v>
      </c>
      <c r="E2821" s="6">
        <v>12.5</v>
      </c>
      <c r="F2821" s="6">
        <v>0</v>
      </c>
      <c r="G2821" s="7">
        <v>4.2099999999999999E-2</v>
      </c>
    </row>
    <row r="2822" spans="1:7" ht="18" thickBot="1">
      <c r="A2822" s="3">
        <v>43677</v>
      </c>
      <c r="B2822" s="11">
        <v>13.59</v>
      </c>
      <c r="C2822" s="6">
        <v>13.612500000000001</v>
      </c>
      <c r="D2822" s="6">
        <v>14.545</v>
      </c>
      <c r="E2822" s="6">
        <v>13.414999999999999</v>
      </c>
      <c r="F2822" s="6">
        <v>0</v>
      </c>
      <c r="G2822" s="9">
        <v>-1.6999999999999999E-3</v>
      </c>
    </row>
    <row r="2823" spans="1:7" ht="18" thickBot="1">
      <c r="A2823" s="3">
        <v>43678</v>
      </c>
      <c r="B2823" s="10">
        <v>14.557499999999999</v>
      </c>
      <c r="C2823" s="6">
        <v>13.59</v>
      </c>
      <c r="D2823" s="6">
        <v>15.28</v>
      </c>
      <c r="E2823" s="6">
        <v>13.272500000000001</v>
      </c>
      <c r="F2823" s="6">
        <v>0</v>
      </c>
      <c r="G2823" s="7">
        <v>7.1199999999999999E-2</v>
      </c>
    </row>
    <row r="2824" spans="1:7" ht="18" thickBot="1">
      <c r="A2824" s="3">
        <v>43679</v>
      </c>
      <c r="B2824" s="10">
        <v>15.1875</v>
      </c>
      <c r="C2824" s="6">
        <v>14.557499999999999</v>
      </c>
      <c r="D2824" s="6">
        <v>16.157499999999999</v>
      </c>
      <c r="E2824" s="6">
        <v>14.435</v>
      </c>
      <c r="F2824" s="6">
        <v>0</v>
      </c>
      <c r="G2824" s="7">
        <v>4.3299999999999998E-2</v>
      </c>
    </row>
    <row r="2825" spans="1:7" ht="18" thickBot="1">
      <c r="A2825" s="3">
        <v>43682</v>
      </c>
      <c r="B2825" s="10">
        <v>16.585000000000001</v>
      </c>
      <c r="C2825" s="6">
        <v>15.1875</v>
      </c>
      <c r="D2825" s="6">
        <v>17.82</v>
      </c>
      <c r="E2825" s="6">
        <v>15.1875</v>
      </c>
      <c r="F2825" s="6">
        <v>0</v>
      </c>
      <c r="G2825" s="7">
        <v>9.1999999999999998E-2</v>
      </c>
    </row>
    <row r="2826" spans="1:7" ht="18" thickBot="1">
      <c r="A2826" s="3">
        <v>43683</v>
      </c>
      <c r="B2826" s="11">
        <v>16.12</v>
      </c>
      <c r="C2826" s="6">
        <v>16.585000000000001</v>
      </c>
      <c r="D2826" s="6">
        <v>16.785</v>
      </c>
      <c r="E2826" s="6">
        <v>15.592499999999999</v>
      </c>
      <c r="F2826" s="6">
        <v>0</v>
      </c>
      <c r="G2826" s="9">
        <v>-2.8000000000000001E-2</v>
      </c>
    </row>
    <row r="2827" spans="1:7" ht="18" thickBot="1">
      <c r="A2827" s="3">
        <v>43684</v>
      </c>
      <c r="B2827" s="10">
        <v>16.739999999999998</v>
      </c>
      <c r="C2827" s="6">
        <v>16.12</v>
      </c>
      <c r="D2827" s="6">
        <v>16.912500000000001</v>
      </c>
      <c r="E2827" s="6">
        <v>15.737500000000001</v>
      </c>
      <c r="F2827" s="6">
        <v>0</v>
      </c>
      <c r="G2827" s="7">
        <v>3.85E-2</v>
      </c>
    </row>
    <row r="2828" spans="1:7" ht="18" thickBot="1">
      <c r="A2828" s="3">
        <v>43685</v>
      </c>
      <c r="B2828" s="11">
        <v>16.092500000000001</v>
      </c>
      <c r="C2828" s="6">
        <v>16.739999999999998</v>
      </c>
      <c r="D2828" s="6">
        <v>16.739999999999998</v>
      </c>
      <c r="E2828" s="6">
        <v>15.515000000000001</v>
      </c>
      <c r="F2828" s="6">
        <v>0</v>
      </c>
      <c r="G2828" s="9">
        <v>-3.8699999999999998E-2</v>
      </c>
    </row>
    <row r="2829" spans="1:7" ht="18" thickBot="1">
      <c r="A2829" s="3">
        <v>43686</v>
      </c>
      <c r="B2829" s="11">
        <v>15.845000000000001</v>
      </c>
      <c r="C2829" s="6">
        <v>16.092500000000001</v>
      </c>
      <c r="D2829" s="6">
        <v>16.162500000000001</v>
      </c>
      <c r="E2829" s="6">
        <v>15.0275</v>
      </c>
      <c r="F2829" s="6">
        <v>0</v>
      </c>
      <c r="G2829" s="9">
        <v>-1.54E-2</v>
      </c>
    </row>
    <row r="2830" spans="1:7" ht="18" thickBot="1">
      <c r="A2830" s="3">
        <v>43690</v>
      </c>
      <c r="B2830" s="10">
        <v>17.7775</v>
      </c>
      <c r="C2830" s="6">
        <v>15.845000000000001</v>
      </c>
      <c r="D2830" s="6">
        <v>18.004999999999999</v>
      </c>
      <c r="E2830" s="6">
        <v>15.1175</v>
      </c>
      <c r="F2830" s="6">
        <v>0</v>
      </c>
      <c r="G2830" s="7">
        <v>0.122</v>
      </c>
    </row>
    <row r="2831" spans="1:7" ht="18" thickBot="1">
      <c r="A2831" s="3">
        <v>43691</v>
      </c>
      <c r="B2831" s="11">
        <v>16.357500000000002</v>
      </c>
      <c r="C2831" s="6">
        <v>17.7775</v>
      </c>
      <c r="D2831" s="6">
        <v>17.7775</v>
      </c>
      <c r="E2831" s="6">
        <v>16.11</v>
      </c>
      <c r="F2831" s="6">
        <v>0</v>
      </c>
      <c r="G2831" s="9">
        <v>-7.9899999999999999E-2</v>
      </c>
    </row>
    <row r="2832" spans="1:7" ht="18" thickBot="1">
      <c r="A2832" s="3">
        <v>43693</v>
      </c>
      <c r="B2832" s="10">
        <v>16.647500000000001</v>
      </c>
      <c r="C2832" s="6">
        <v>16.357500000000002</v>
      </c>
      <c r="D2832" s="6">
        <v>17.427499999999998</v>
      </c>
      <c r="E2832" s="6">
        <v>15.9925</v>
      </c>
      <c r="F2832" s="6">
        <v>0</v>
      </c>
      <c r="G2832" s="7">
        <v>1.77E-2</v>
      </c>
    </row>
    <row r="2833" spans="1:7" ht="18" thickBot="1">
      <c r="A2833" s="3">
        <v>43696</v>
      </c>
      <c r="B2833" s="10">
        <v>16.747499999999999</v>
      </c>
      <c r="C2833" s="6">
        <v>16.647500000000001</v>
      </c>
      <c r="D2833" s="6">
        <v>17.024999999999999</v>
      </c>
      <c r="E2833" s="6">
        <v>14.71</v>
      </c>
      <c r="F2833" s="6">
        <v>0</v>
      </c>
      <c r="G2833" s="7">
        <v>6.0000000000000001E-3</v>
      </c>
    </row>
    <row r="2834" spans="1:7" ht="18" thickBot="1">
      <c r="A2834" s="3">
        <v>43697</v>
      </c>
      <c r="B2834" s="11">
        <v>16.6325</v>
      </c>
      <c r="C2834" s="6">
        <v>16.747499999999999</v>
      </c>
      <c r="D2834" s="6">
        <v>17.094999999999999</v>
      </c>
      <c r="E2834" s="6">
        <v>15.105</v>
      </c>
      <c r="F2834" s="6">
        <v>0</v>
      </c>
      <c r="G2834" s="9">
        <v>-6.8999999999999999E-3</v>
      </c>
    </row>
    <row r="2835" spans="1:7" ht="18" thickBot="1">
      <c r="A2835" s="3">
        <v>43698</v>
      </c>
      <c r="B2835" s="10">
        <v>17.022500000000001</v>
      </c>
      <c r="C2835" s="6">
        <v>16.6325</v>
      </c>
      <c r="D2835" s="6">
        <v>17.327500000000001</v>
      </c>
      <c r="E2835" s="6">
        <v>14</v>
      </c>
      <c r="F2835" s="6">
        <v>0</v>
      </c>
      <c r="G2835" s="7">
        <v>2.3400000000000001E-2</v>
      </c>
    </row>
    <row r="2836" spans="1:7" ht="18" thickBot="1">
      <c r="A2836" s="3">
        <v>43699</v>
      </c>
      <c r="B2836" s="10">
        <v>17.852499999999999</v>
      </c>
      <c r="C2836" s="6">
        <v>17.022500000000001</v>
      </c>
      <c r="D2836" s="6">
        <v>18.122499999999999</v>
      </c>
      <c r="E2836" s="6">
        <v>14.4925</v>
      </c>
      <c r="F2836" s="6">
        <v>0</v>
      </c>
      <c r="G2836" s="7">
        <v>4.8800000000000003E-2</v>
      </c>
    </row>
    <row r="2837" spans="1:7" ht="18" thickBot="1">
      <c r="A2837" s="3">
        <v>43700</v>
      </c>
      <c r="B2837" s="11">
        <v>17.3475</v>
      </c>
      <c r="C2837" s="6">
        <v>17.852499999999999</v>
      </c>
      <c r="D2837" s="6">
        <v>18.262499999999999</v>
      </c>
      <c r="E2837" s="6">
        <v>13.702500000000001</v>
      </c>
      <c r="F2837" s="6">
        <v>0</v>
      </c>
      <c r="G2837" s="9">
        <v>-2.8299999999999999E-2</v>
      </c>
    </row>
    <row r="2838" spans="1:7" ht="18" thickBot="1">
      <c r="A2838" s="3">
        <v>43703</v>
      </c>
      <c r="B2838" s="11">
        <v>16.655000000000001</v>
      </c>
      <c r="C2838" s="6">
        <v>17.3475</v>
      </c>
      <c r="D2838" s="6">
        <v>19.145</v>
      </c>
      <c r="E2838" s="6">
        <v>13.7</v>
      </c>
      <c r="F2838" s="6">
        <v>0</v>
      </c>
      <c r="G2838" s="9">
        <v>-3.9899999999999998E-2</v>
      </c>
    </row>
    <row r="2839" spans="1:7" ht="18" thickBot="1">
      <c r="A2839" s="3">
        <v>43704</v>
      </c>
      <c r="B2839" s="11">
        <v>16.010000000000002</v>
      </c>
      <c r="C2839" s="6">
        <v>16.655000000000001</v>
      </c>
      <c r="D2839" s="6">
        <v>16.8325</v>
      </c>
      <c r="E2839" s="6">
        <v>14.42</v>
      </c>
      <c r="F2839" s="6">
        <v>0</v>
      </c>
      <c r="G2839" s="9">
        <v>-3.8699999999999998E-2</v>
      </c>
    </row>
    <row r="2840" spans="1:7" ht="18" thickBot="1">
      <c r="A2840" s="3">
        <v>43705</v>
      </c>
      <c r="B2840" s="10">
        <v>16.835000000000001</v>
      </c>
      <c r="C2840" s="6">
        <v>16.010000000000002</v>
      </c>
      <c r="D2840" s="6">
        <v>17.375</v>
      </c>
      <c r="E2840" s="6">
        <v>14.12</v>
      </c>
      <c r="F2840" s="6">
        <v>0</v>
      </c>
      <c r="G2840" s="7">
        <v>5.1499999999999997E-2</v>
      </c>
    </row>
    <row r="2841" spans="1:7" ht="18" thickBot="1">
      <c r="A2841" s="3">
        <v>43706</v>
      </c>
      <c r="B2841" s="11">
        <v>16.425000000000001</v>
      </c>
      <c r="C2841" s="6">
        <v>16.835000000000001</v>
      </c>
      <c r="D2841" s="6">
        <v>17.445</v>
      </c>
      <c r="E2841" s="6">
        <v>13.8725</v>
      </c>
      <c r="F2841" s="6">
        <v>0</v>
      </c>
      <c r="G2841" s="9">
        <v>-2.4400000000000002E-2</v>
      </c>
    </row>
    <row r="2842" spans="1:7" ht="18" thickBot="1">
      <c r="A2842" s="3">
        <v>43707</v>
      </c>
      <c r="B2842" s="11">
        <v>16.282499999999999</v>
      </c>
      <c r="C2842" s="6">
        <v>16.425000000000001</v>
      </c>
      <c r="D2842" s="6">
        <v>17.375</v>
      </c>
      <c r="E2842" s="6">
        <v>15.19</v>
      </c>
      <c r="F2842" s="6">
        <v>0</v>
      </c>
      <c r="G2842" s="9">
        <v>-8.6999999999999994E-3</v>
      </c>
    </row>
    <row r="2843" spans="1:7" ht="18" thickBot="1">
      <c r="A2843" s="3">
        <v>43711</v>
      </c>
      <c r="B2843" s="10">
        <v>18.055</v>
      </c>
      <c r="C2843" s="6">
        <v>16.282499999999999</v>
      </c>
      <c r="D2843" s="6">
        <v>18.27</v>
      </c>
      <c r="E2843" s="6">
        <v>16.282499999999999</v>
      </c>
      <c r="F2843" s="6">
        <v>0</v>
      </c>
      <c r="G2843" s="7">
        <v>0.1089</v>
      </c>
    </row>
    <row r="2844" spans="1:7" ht="18" thickBot="1">
      <c r="A2844" s="3">
        <v>43712</v>
      </c>
      <c r="B2844" s="11">
        <v>17.234999999999999</v>
      </c>
      <c r="C2844" s="6">
        <v>18.055</v>
      </c>
      <c r="D2844" s="6">
        <v>18.309999999999999</v>
      </c>
      <c r="E2844" s="6">
        <v>17.127500000000001</v>
      </c>
      <c r="F2844" s="6">
        <v>0</v>
      </c>
      <c r="G2844" s="9">
        <v>-4.5400000000000003E-2</v>
      </c>
    </row>
    <row r="2845" spans="1:7" ht="18" thickBot="1">
      <c r="A2845" s="3">
        <v>43713</v>
      </c>
      <c r="B2845" s="10">
        <v>17.272500000000001</v>
      </c>
      <c r="C2845" s="6">
        <v>17.234999999999999</v>
      </c>
      <c r="D2845" s="6">
        <v>17.702500000000001</v>
      </c>
      <c r="E2845" s="6">
        <v>16.057500000000001</v>
      </c>
      <c r="F2845" s="6">
        <v>0</v>
      </c>
      <c r="G2845" s="7">
        <v>2.2000000000000001E-3</v>
      </c>
    </row>
    <row r="2846" spans="1:7" ht="18" thickBot="1">
      <c r="A2846" s="3">
        <v>43714</v>
      </c>
      <c r="B2846" s="11">
        <v>16.274999999999999</v>
      </c>
      <c r="C2846" s="6">
        <v>17.272500000000001</v>
      </c>
      <c r="D2846" s="6">
        <v>17.272500000000001</v>
      </c>
      <c r="E2846" s="6">
        <v>15.885</v>
      </c>
      <c r="F2846" s="6">
        <v>0</v>
      </c>
      <c r="G2846" s="9">
        <v>-5.7799999999999997E-2</v>
      </c>
    </row>
    <row r="2847" spans="1:7" ht="18" thickBot="1">
      <c r="A2847" s="3">
        <v>43717</v>
      </c>
      <c r="B2847" s="11">
        <v>15.852499999999999</v>
      </c>
      <c r="C2847" s="6">
        <v>16.274999999999999</v>
      </c>
      <c r="D2847" s="6">
        <v>16.642499999999998</v>
      </c>
      <c r="E2847" s="6">
        <v>13.664999999999999</v>
      </c>
      <c r="F2847" s="6">
        <v>0</v>
      </c>
      <c r="G2847" s="9">
        <v>-2.5999999999999999E-2</v>
      </c>
    </row>
    <row r="2848" spans="1:7" ht="18" thickBot="1">
      <c r="A2848" s="3">
        <v>43719</v>
      </c>
      <c r="B2848" s="11">
        <v>15.3725</v>
      </c>
      <c r="C2848" s="6">
        <v>15.852499999999999</v>
      </c>
      <c r="D2848" s="6">
        <v>15.852499999999999</v>
      </c>
      <c r="E2848" s="6">
        <v>14.647500000000001</v>
      </c>
      <c r="F2848" s="6">
        <v>0</v>
      </c>
      <c r="G2848" s="9">
        <v>-3.0300000000000001E-2</v>
      </c>
    </row>
    <row r="2849" spans="1:7" ht="18" thickBot="1">
      <c r="A2849" s="3">
        <v>43720</v>
      </c>
      <c r="B2849" s="11">
        <v>14.9</v>
      </c>
      <c r="C2849" s="6">
        <v>15.3725</v>
      </c>
      <c r="D2849" s="6">
        <v>15.3725</v>
      </c>
      <c r="E2849" s="6">
        <v>14.6075</v>
      </c>
      <c r="F2849" s="6">
        <v>0</v>
      </c>
      <c r="G2849" s="9">
        <v>-3.0700000000000002E-2</v>
      </c>
    </row>
    <row r="2850" spans="1:7" ht="18" thickBot="1">
      <c r="A2850" s="3">
        <v>43721</v>
      </c>
      <c r="B2850" s="11">
        <v>14.12</v>
      </c>
      <c r="C2850" s="6">
        <v>14.9</v>
      </c>
      <c r="D2850" s="6">
        <v>15.195</v>
      </c>
      <c r="E2850" s="6">
        <v>13.887499999999999</v>
      </c>
      <c r="F2850" s="6">
        <v>0</v>
      </c>
      <c r="G2850" s="9">
        <v>-5.2299999999999999E-2</v>
      </c>
    </row>
    <row r="2851" spans="1:7" ht="18" thickBot="1">
      <c r="A2851" s="3">
        <v>43724</v>
      </c>
      <c r="B2851" s="10">
        <v>14.952500000000001</v>
      </c>
      <c r="C2851" s="6">
        <v>14.12</v>
      </c>
      <c r="D2851" s="6">
        <v>15.307499999999999</v>
      </c>
      <c r="E2851" s="6">
        <v>14.1175</v>
      </c>
      <c r="F2851" s="6">
        <v>0</v>
      </c>
      <c r="G2851" s="7">
        <v>5.8999999999999997E-2</v>
      </c>
    </row>
    <row r="2852" spans="1:7" ht="18" thickBot="1">
      <c r="A2852" s="3">
        <v>43725</v>
      </c>
      <c r="B2852" s="10">
        <v>16.017499999999998</v>
      </c>
      <c r="C2852" s="6">
        <v>14.952500000000001</v>
      </c>
      <c r="D2852" s="6">
        <v>16.307500000000001</v>
      </c>
      <c r="E2852" s="6">
        <v>13.2775</v>
      </c>
      <c r="F2852" s="6">
        <v>0</v>
      </c>
      <c r="G2852" s="7">
        <v>7.1199999999999999E-2</v>
      </c>
    </row>
    <row r="2853" spans="1:7" ht="18" thickBot="1">
      <c r="A2853" s="3">
        <v>43726</v>
      </c>
      <c r="B2853" s="11">
        <v>15.352499999999999</v>
      </c>
      <c r="C2853" s="6">
        <v>16.017499999999998</v>
      </c>
      <c r="D2853" s="6">
        <v>16.1875</v>
      </c>
      <c r="E2853" s="6">
        <v>13.904999999999999</v>
      </c>
      <c r="F2853" s="6">
        <v>0</v>
      </c>
      <c r="G2853" s="9">
        <v>-4.1500000000000002E-2</v>
      </c>
    </row>
    <row r="2854" spans="1:7" ht="18" thickBot="1">
      <c r="A2854" s="3">
        <v>43727</v>
      </c>
      <c r="B2854" s="10">
        <v>15.55</v>
      </c>
      <c r="C2854" s="6">
        <v>15.352499999999999</v>
      </c>
      <c r="D2854" s="6">
        <v>15.965</v>
      </c>
      <c r="E2854" s="6">
        <v>14.1775</v>
      </c>
      <c r="F2854" s="6">
        <v>0</v>
      </c>
      <c r="G2854" s="7">
        <v>1.29E-2</v>
      </c>
    </row>
    <row r="2855" spans="1:7" ht="18" thickBot="1">
      <c r="A2855" s="3">
        <v>43728</v>
      </c>
      <c r="B2855" s="11">
        <v>15.4</v>
      </c>
      <c r="C2855" s="6">
        <v>15.55</v>
      </c>
      <c r="D2855" s="6">
        <v>17.045000000000002</v>
      </c>
      <c r="E2855" s="6">
        <v>13.827500000000001</v>
      </c>
      <c r="F2855" s="6">
        <v>0</v>
      </c>
      <c r="G2855" s="9">
        <v>-9.5999999999999992E-3</v>
      </c>
    </row>
    <row r="2856" spans="1:7" ht="18" thickBot="1">
      <c r="A2856" s="3">
        <v>43731</v>
      </c>
      <c r="B2856" s="10">
        <v>16.7925</v>
      </c>
      <c r="C2856" s="6">
        <v>15.4</v>
      </c>
      <c r="D2856" s="6">
        <v>17.64</v>
      </c>
      <c r="E2856" s="6">
        <v>14.21</v>
      </c>
      <c r="F2856" s="6">
        <v>0</v>
      </c>
      <c r="G2856" s="7">
        <v>9.0399999999999994E-2</v>
      </c>
    </row>
    <row r="2857" spans="1:7" ht="18" thickBot="1">
      <c r="A2857" s="3">
        <v>43732</v>
      </c>
      <c r="B2857" s="11">
        <v>16.732500000000002</v>
      </c>
      <c r="C2857" s="6">
        <v>16.7925</v>
      </c>
      <c r="D2857" s="6">
        <v>18.532499999999999</v>
      </c>
      <c r="E2857" s="6">
        <v>15.897500000000001</v>
      </c>
      <c r="F2857" s="6">
        <v>0</v>
      </c>
      <c r="G2857" s="9">
        <v>-3.5999999999999999E-3</v>
      </c>
    </row>
    <row r="2858" spans="1:7" ht="18" thickBot="1">
      <c r="A2858" s="3">
        <v>43733</v>
      </c>
      <c r="B2858" s="11">
        <v>16.170000000000002</v>
      </c>
      <c r="C2858" s="6">
        <v>16.732500000000002</v>
      </c>
      <c r="D2858" s="6">
        <v>17.414999999999999</v>
      </c>
      <c r="E2858" s="6">
        <v>14.102499999999999</v>
      </c>
      <c r="F2858" s="6">
        <v>0</v>
      </c>
      <c r="G2858" s="9">
        <v>-3.3599999999999998E-2</v>
      </c>
    </row>
    <row r="2859" spans="1:7" ht="18" thickBot="1">
      <c r="A2859" s="3">
        <v>43734</v>
      </c>
      <c r="B2859" s="10">
        <v>16.342500000000001</v>
      </c>
      <c r="C2859" s="6">
        <v>16.170000000000002</v>
      </c>
      <c r="D2859" s="6">
        <v>17.010000000000002</v>
      </c>
      <c r="E2859" s="6">
        <v>13.64</v>
      </c>
      <c r="F2859" s="6">
        <v>0</v>
      </c>
      <c r="G2859" s="7">
        <v>1.0699999999999999E-2</v>
      </c>
    </row>
    <row r="2860" spans="1:7" ht="18" thickBot="1">
      <c r="A2860" s="3">
        <v>43735</v>
      </c>
      <c r="B2860" s="11">
        <v>16.114999999999998</v>
      </c>
      <c r="C2860" s="6">
        <v>16.342500000000001</v>
      </c>
      <c r="D2860" s="6">
        <v>16.817499999999999</v>
      </c>
      <c r="E2860" s="6">
        <v>15.9275</v>
      </c>
      <c r="F2860" s="6">
        <v>0</v>
      </c>
      <c r="G2860" s="9">
        <v>-1.3899999999999999E-2</v>
      </c>
    </row>
    <row r="2861" spans="1:7" ht="18" thickBot="1">
      <c r="A2861" s="3">
        <v>43738</v>
      </c>
      <c r="B2861" s="11">
        <v>15.8725</v>
      </c>
      <c r="C2861" s="6">
        <v>16.114999999999998</v>
      </c>
      <c r="D2861" s="6">
        <v>16.510000000000002</v>
      </c>
      <c r="E2861" s="6">
        <v>15.8</v>
      </c>
      <c r="F2861" s="6">
        <v>0</v>
      </c>
      <c r="G2861" s="9">
        <v>-1.4999999999999999E-2</v>
      </c>
    </row>
    <row r="2862" spans="1:7" ht="18" thickBot="1">
      <c r="A2862" s="3">
        <v>43739</v>
      </c>
      <c r="B2862" s="10">
        <v>16.7575</v>
      </c>
      <c r="C2862" s="6">
        <v>15.8725</v>
      </c>
      <c r="D2862" s="6">
        <v>18.217500000000001</v>
      </c>
      <c r="E2862" s="6">
        <v>14.9475</v>
      </c>
      <c r="F2862" s="6">
        <v>0</v>
      </c>
      <c r="G2862" s="7">
        <v>5.5800000000000002E-2</v>
      </c>
    </row>
    <row r="2863" spans="1:7" ht="18" thickBot="1">
      <c r="A2863" s="3">
        <v>43741</v>
      </c>
      <c r="B2863" s="10">
        <v>17.702500000000001</v>
      </c>
      <c r="C2863" s="6">
        <v>16.7575</v>
      </c>
      <c r="D2863" s="6">
        <v>18.045000000000002</v>
      </c>
      <c r="E2863" s="6">
        <v>16.4175</v>
      </c>
      <c r="F2863" s="6">
        <v>0</v>
      </c>
      <c r="G2863" s="7">
        <v>5.6399999999999999E-2</v>
      </c>
    </row>
    <row r="2864" spans="1:7" ht="18" thickBot="1">
      <c r="A2864" s="3">
        <v>43742</v>
      </c>
      <c r="B2864" s="11">
        <v>17.579999999999998</v>
      </c>
      <c r="C2864" s="6">
        <v>17.702500000000001</v>
      </c>
      <c r="D2864" s="6">
        <v>17.945</v>
      </c>
      <c r="E2864" s="6">
        <v>16.3475</v>
      </c>
      <c r="F2864" s="6">
        <v>0</v>
      </c>
      <c r="G2864" s="9">
        <v>-6.8999999999999999E-3</v>
      </c>
    </row>
    <row r="2865" spans="1:7" ht="18" thickBot="1">
      <c r="A2865" s="3">
        <v>43745</v>
      </c>
      <c r="B2865" s="10">
        <v>17.829999999999998</v>
      </c>
      <c r="C2865" s="6">
        <v>17.579999999999998</v>
      </c>
      <c r="D2865" s="6">
        <v>18.427499999999998</v>
      </c>
      <c r="E2865" s="6">
        <v>16.9925</v>
      </c>
      <c r="F2865" s="6">
        <v>0</v>
      </c>
      <c r="G2865" s="7">
        <v>1.4200000000000001E-2</v>
      </c>
    </row>
    <row r="2866" spans="1:7" ht="18" thickBot="1">
      <c r="A2866" s="3">
        <v>43747</v>
      </c>
      <c r="B2866" s="11">
        <v>17.155000000000001</v>
      </c>
      <c r="C2866" s="6">
        <v>17.829999999999998</v>
      </c>
      <c r="D2866" s="6">
        <v>18.327500000000001</v>
      </c>
      <c r="E2866" s="6">
        <v>16.335000000000001</v>
      </c>
      <c r="F2866" s="6">
        <v>0</v>
      </c>
      <c r="G2866" s="9">
        <v>-3.7900000000000003E-2</v>
      </c>
    </row>
    <row r="2867" spans="1:7" ht="18" thickBot="1">
      <c r="A2867" s="3">
        <v>43748</v>
      </c>
      <c r="B2867" s="10">
        <v>17.227499999999999</v>
      </c>
      <c r="C2867" s="6">
        <v>17.155000000000001</v>
      </c>
      <c r="D2867" s="6">
        <v>17.54</v>
      </c>
      <c r="E2867" s="6">
        <v>15.727499999999999</v>
      </c>
      <c r="F2867" s="6">
        <v>0</v>
      </c>
      <c r="G2867" s="7">
        <v>4.1999999999999997E-3</v>
      </c>
    </row>
    <row r="2868" spans="1:7" ht="18" thickBot="1">
      <c r="A2868" s="3">
        <v>43749</v>
      </c>
      <c r="B2868" s="11">
        <v>17.14</v>
      </c>
      <c r="C2868" s="6">
        <v>17.227499999999999</v>
      </c>
      <c r="D2868" s="6">
        <v>18.28</v>
      </c>
      <c r="E2868" s="6">
        <v>15.7775</v>
      </c>
      <c r="F2868" s="6">
        <v>0</v>
      </c>
      <c r="G2868" s="9">
        <v>-5.1000000000000004E-3</v>
      </c>
    </row>
    <row r="2869" spans="1:7" ht="18" thickBot="1">
      <c r="A2869" s="3">
        <v>43752</v>
      </c>
      <c r="B2869" s="10">
        <v>17.43</v>
      </c>
      <c r="C2869" s="6">
        <v>17.14</v>
      </c>
      <c r="D2869" s="6">
        <v>17.962499999999999</v>
      </c>
      <c r="E2869" s="6">
        <v>17.0625</v>
      </c>
      <c r="F2869" s="6">
        <v>0</v>
      </c>
      <c r="G2869" s="7">
        <v>1.6899999999999998E-2</v>
      </c>
    </row>
    <row r="2870" spans="1:7" ht="18" thickBot="1">
      <c r="A2870" s="3">
        <v>43753</v>
      </c>
      <c r="B2870" s="11">
        <v>16.850000000000001</v>
      </c>
      <c r="C2870" s="6">
        <v>17.43</v>
      </c>
      <c r="D2870" s="6">
        <v>17.43</v>
      </c>
      <c r="E2870" s="6">
        <v>16.692499999999999</v>
      </c>
      <c r="F2870" s="6">
        <v>0</v>
      </c>
      <c r="G2870" s="9">
        <v>-3.3300000000000003E-2</v>
      </c>
    </row>
    <row r="2871" spans="1:7" ht="18" thickBot="1">
      <c r="A2871" s="3">
        <v>43754</v>
      </c>
      <c r="B2871" s="11">
        <v>16.36</v>
      </c>
      <c r="C2871" s="6">
        <v>16.850000000000001</v>
      </c>
      <c r="D2871" s="6">
        <v>16.952500000000001</v>
      </c>
      <c r="E2871" s="6">
        <v>15.494999999999999</v>
      </c>
      <c r="F2871" s="6">
        <v>0</v>
      </c>
      <c r="G2871" s="9">
        <v>-2.9100000000000001E-2</v>
      </c>
    </row>
    <row r="2872" spans="1:7" ht="18" thickBot="1">
      <c r="A2872" s="3">
        <v>43755</v>
      </c>
      <c r="B2872" s="11">
        <v>15.8775</v>
      </c>
      <c r="C2872" s="6">
        <v>16.36</v>
      </c>
      <c r="D2872" s="6">
        <v>16.36</v>
      </c>
      <c r="E2872" s="6">
        <v>15.5175</v>
      </c>
      <c r="F2872" s="6">
        <v>0</v>
      </c>
      <c r="G2872" s="9">
        <v>-2.9499999999999998E-2</v>
      </c>
    </row>
    <row r="2873" spans="1:7" ht="18" thickBot="1">
      <c r="A2873" s="3">
        <v>43756</v>
      </c>
      <c r="B2873" s="10">
        <v>15.9275</v>
      </c>
      <c r="C2873" s="6">
        <v>15.8775</v>
      </c>
      <c r="D2873" s="6">
        <v>16.1525</v>
      </c>
      <c r="E2873" s="6">
        <v>14.99</v>
      </c>
      <c r="F2873" s="6">
        <v>0</v>
      </c>
      <c r="G2873" s="7">
        <v>3.0999999999999999E-3</v>
      </c>
    </row>
    <row r="2874" spans="1:7" ht="18" thickBot="1">
      <c r="A2874" s="3">
        <v>43760</v>
      </c>
      <c r="B2874" s="10">
        <v>16.809999999999999</v>
      </c>
      <c r="C2874" s="6">
        <v>15.9275</v>
      </c>
      <c r="D2874" s="6">
        <v>17.122499999999999</v>
      </c>
      <c r="E2874" s="6">
        <v>13.5725</v>
      </c>
      <c r="F2874" s="6">
        <v>0</v>
      </c>
      <c r="G2874" s="7">
        <v>5.5399999999999998E-2</v>
      </c>
    </row>
    <row r="2875" spans="1:7" ht="18" thickBot="1">
      <c r="A2875" s="3">
        <v>43761</v>
      </c>
      <c r="B2875" s="11">
        <v>16.535</v>
      </c>
      <c r="C2875" s="6">
        <v>16.809999999999999</v>
      </c>
      <c r="D2875" s="6">
        <v>16.850000000000001</v>
      </c>
      <c r="E2875" s="6">
        <v>14.83</v>
      </c>
      <c r="F2875" s="6">
        <v>0</v>
      </c>
      <c r="G2875" s="9">
        <v>-1.6400000000000001E-2</v>
      </c>
    </row>
    <row r="2876" spans="1:7" ht="18" thickBot="1">
      <c r="A2876" s="3">
        <v>43762</v>
      </c>
      <c r="B2876" s="11">
        <v>16.239999999999998</v>
      </c>
      <c r="C2876" s="6">
        <v>16.535</v>
      </c>
      <c r="D2876" s="6">
        <v>16.78</v>
      </c>
      <c r="E2876" s="6">
        <v>14.7125</v>
      </c>
      <c r="F2876" s="6">
        <v>0</v>
      </c>
      <c r="G2876" s="9">
        <v>-1.78E-2</v>
      </c>
    </row>
    <row r="2877" spans="1:7" ht="18" thickBot="1">
      <c r="A2877" s="3">
        <v>43763</v>
      </c>
      <c r="B2877" s="11">
        <v>15.315</v>
      </c>
      <c r="C2877" s="6">
        <v>16.239999999999998</v>
      </c>
      <c r="D2877" s="6">
        <v>16.239999999999998</v>
      </c>
      <c r="E2877" s="6">
        <v>15.195</v>
      </c>
      <c r="F2877" s="6">
        <v>0</v>
      </c>
      <c r="G2877" s="9">
        <v>-5.7000000000000002E-2</v>
      </c>
    </row>
    <row r="2878" spans="1:7" ht="18" thickBot="1">
      <c r="A2878" s="3">
        <v>43767</v>
      </c>
      <c r="B2878" s="10">
        <v>16.420000000000002</v>
      </c>
      <c r="C2878" s="6">
        <v>15.585000000000001</v>
      </c>
      <c r="D2878" s="6">
        <v>16.547499999999999</v>
      </c>
      <c r="E2878" s="6">
        <v>15.4975</v>
      </c>
      <c r="F2878" s="6">
        <v>0</v>
      </c>
      <c r="G2878" s="7">
        <v>7.22E-2</v>
      </c>
    </row>
    <row r="2879" spans="1:7" ht="18" thickBot="1">
      <c r="A2879" s="3">
        <v>43768</v>
      </c>
      <c r="B2879" s="10">
        <v>16.657499999999999</v>
      </c>
      <c r="C2879" s="6">
        <v>16.420000000000002</v>
      </c>
      <c r="D2879" s="6">
        <v>16.844999999999999</v>
      </c>
      <c r="E2879" s="6">
        <v>16.252500000000001</v>
      </c>
      <c r="F2879" s="6">
        <v>0</v>
      </c>
      <c r="G2879" s="7">
        <v>1.4500000000000001E-2</v>
      </c>
    </row>
    <row r="2880" spans="1:7" ht="18" thickBot="1">
      <c r="A2880" s="3">
        <v>43769</v>
      </c>
      <c r="B2880" s="11">
        <v>16.28</v>
      </c>
      <c r="C2880" s="6">
        <v>16.657499999999999</v>
      </c>
      <c r="D2880" s="6">
        <v>16.795000000000002</v>
      </c>
      <c r="E2880" s="6">
        <v>15.5025</v>
      </c>
      <c r="F2880" s="6">
        <v>0</v>
      </c>
      <c r="G2880" s="9">
        <v>-2.2700000000000001E-2</v>
      </c>
    </row>
    <row r="2881" spans="1:7" ht="18" thickBot="1">
      <c r="A2881" s="3">
        <v>43770</v>
      </c>
      <c r="B2881" s="11">
        <v>15.7325</v>
      </c>
      <c r="C2881" s="6">
        <v>16.28</v>
      </c>
      <c r="D2881" s="6">
        <v>16.4725</v>
      </c>
      <c r="E2881" s="6">
        <v>15.1675</v>
      </c>
      <c r="F2881" s="6">
        <v>0</v>
      </c>
      <c r="G2881" s="9">
        <v>-3.3599999999999998E-2</v>
      </c>
    </row>
    <row r="2882" spans="1:7" ht="18" thickBot="1">
      <c r="A2882" s="3">
        <v>43773</v>
      </c>
      <c r="B2882" s="10">
        <v>15.925000000000001</v>
      </c>
      <c r="C2882" s="6">
        <v>15.7325</v>
      </c>
      <c r="D2882" s="6">
        <v>16.364999999999998</v>
      </c>
      <c r="E2882" s="6">
        <v>13.494999999999999</v>
      </c>
      <c r="F2882" s="6">
        <v>0</v>
      </c>
      <c r="G2882" s="7">
        <v>1.2200000000000001E-2</v>
      </c>
    </row>
    <row r="2883" spans="1:7" ht="18" thickBot="1">
      <c r="A2883" s="3">
        <v>43774</v>
      </c>
      <c r="B2883" s="11">
        <v>15.9175</v>
      </c>
      <c r="C2883" s="6">
        <v>15.925000000000001</v>
      </c>
      <c r="D2883" s="6">
        <v>16.34</v>
      </c>
      <c r="E2883" s="6">
        <v>13.5075</v>
      </c>
      <c r="F2883" s="6">
        <v>0</v>
      </c>
      <c r="G2883" s="9">
        <v>-5.0000000000000001E-4</v>
      </c>
    </row>
    <row r="2884" spans="1:7" ht="18" thickBot="1">
      <c r="A2884" s="3">
        <v>43775</v>
      </c>
      <c r="B2884" s="11">
        <v>15.775</v>
      </c>
      <c r="C2884" s="6">
        <v>15.9175</v>
      </c>
      <c r="D2884" s="6">
        <v>16.1525</v>
      </c>
      <c r="E2884" s="6">
        <v>13.3825</v>
      </c>
      <c r="F2884" s="6">
        <v>0</v>
      </c>
      <c r="G2884" s="9">
        <v>-8.9999999999999993E-3</v>
      </c>
    </row>
    <row r="2885" spans="1:7" ht="18" thickBot="1">
      <c r="A2885" s="3">
        <v>43776</v>
      </c>
      <c r="B2885" s="11">
        <v>15.2075</v>
      </c>
      <c r="C2885" s="6">
        <v>15.775</v>
      </c>
      <c r="D2885" s="6">
        <v>15.922499999999999</v>
      </c>
      <c r="E2885" s="6">
        <v>13.525</v>
      </c>
      <c r="F2885" s="6">
        <v>0</v>
      </c>
      <c r="G2885" s="9">
        <v>-3.5999999999999997E-2</v>
      </c>
    </row>
    <row r="2886" spans="1:7" ht="18" thickBot="1">
      <c r="A2886" s="3">
        <v>43777</v>
      </c>
      <c r="B2886" s="10">
        <v>15.855</v>
      </c>
      <c r="C2886" s="6">
        <v>15.2075</v>
      </c>
      <c r="D2886" s="6">
        <v>15.99</v>
      </c>
      <c r="E2886" s="6">
        <v>13.71</v>
      </c>
      <c r="F2886" s="6">
        <v>0</v>
      </c>
      <c r="G2886" s="7">
        <v>4.2599999999999999E-2</v>
      </c>
    </row>
    <row r="2887" spans="1:7" ht="18" thickBot="1">
      <c r="A2887" s="3">
        <v>43780</v>
      </c>
      <c r="B2887" s="10">
        <v>16.25</v>
      </c>
      <c r="C2887" s="6">
        <v>15.855</v>
      </c>
      <c r="D2887" s="6">
        <v>16.765000000000001</v>
      </c>
      <c r="E2887" s="6">
        <v>15.195</v>
      </c>
      <c r="F2887" s="6">
        <v>0</v>
      </c>
      <c r="G2887" s="7">
        <v>2.4899999999999999E-2</v>
      </c>
    </row>
    <row r="2888" spans="1:7" ht="18" thickBot="1">
      <c r="A2888" s="3">
        <v>43782</v>
      </c>
      <c r="B2888" s="10">
        <v>16.462499999999999</v>
      </c>
      <c r="C2888" s="6">
        <v>16.25</v>
      </c>
      <c r="D2888" s="6">
        <v>16.670000000000002</v>
      </c>
      <c r="E2888" s="6">
        <v>14.4725</v>
      </c>
      <c r="F2888" s="6">
        <v>0</v>
      </c>
      <c r="G2888" s="7">
        <v>1.3100000000000001E-2</v>
      </c>
    </row>
    <row r="2889" spans="1:7" ht="18" thickBot="1">
      <c r="A2889" s="3">
        <v>43783</v>
      </c>
      <c r="B2889" s="11">
        <v>15.65</v>
      </c>
      <c r="C2889" s="6">
        <v>16.462499999999999</v>
      </c>
      <c r="D2889" s="6">
        <v>16.462499999999999</v>
      </c>
      <c r="E2889" s="6">
        <v>14.092499999999999</v>
      </c>
      <c r="F2889" s="6">
        <v>0</v>
      </c>
      <c r="G2889" s="9">
        <v>-4.9399999999999999E-2</v>
      </c>
    </row>
    <row r="2890" spans="1:7" ht="18" thickBot="1">
      <c r="A2890" s="3">
        <v>43784</v>
      </c>
      <c r="B2890" s="11">
        <v>15.03</v>
      </c>
      <c r="C2890" s="6">
        <v>15.65</v>
      </c>
      <c r="D2890" s="6">
        <v>15.65</v>
      </c>
      <c r="E2890" s="6">
        <v>12.522500000000001</v>
      </c>
      <c r="F2890" s="6">
        <v>0</v>
      </c>
      <c r="G2890" s="9">
        <v>-3.9600000000000003E-2</v>
      </c>
    </row>
    <row r="2891" spans="1:7" ht="18" thickBot="1">
      <c r="A2891" s="3">
        <v>43787</v>
      </c>
      <c r="B2891" s="10">
        <v>15.755000000000001</v>
      </c>
      <c r="C2891" s="6">
        <v>15.03</v>
      </c>
      <c r="D2891" s="6">
        <v>16.065000000000001</v>
      </c>
      <c r="E2891" s="6">
        <v>12.664999999999999</v>
      </c>
      <c r="F2891" s="6">
        <v>0</v>
      </c>
      <c r="G2891" s="7">
        <v>4.82E-2</v>
      </c>
    </row>
    <row r="2892" spans="1:7" ht="18" thickBot="1">
      <c r="A2892" s="3">
        <v>43788</v>
      </c>
      <c r="B2892" s="11">
        <v>15.4125</v>
      </c>
      <c r="C2892" s="6">
        <v>15.755000000000001</v>
      </c>
      <c r="D2892" s="6">
        <v>15.755000000000001</v>
      </c>
      <c r="E2892" s="6">
        <v>12.61</v>
      </c>
      <c r="F2892" s="6">
        <v>0</v>
      </c>
      <c r="G2892" s="9">
        <v>-2.1700000000000001E-2</v>
      </c>
    </row>
    <row r="2893" spans="1:7" ht="18" thickBot="1">
      <c r="A2893" s="3">
        <v>43789</v>
      </c>
      <c r="B2893" s="11">
        <v>15.16</v>
      </c>
      <c r="C2893" s="6">
        <v>15.4125</v>
      </c>
      <c r="D2893" s="6">
        <v>15.4125</v>
      </c>
      <c r="E2893" s="6">
        <v>11.6075</v>
      </c>
      <c r="F2893" s="6">
        <v>0</v>
      </c>
      <c r="G2893" s="9">
        <v>-1.6400000000000001E-2</v>
      </c>
    </row>
    <row r="2894" spans="1:7" ht="18" thickBot="1">
      <c r="A2894" s="3">
        <v>43790</v>
      </c>
      <c r="B2894" s="11">
        <v>14.975</v>
      </c>
      <c r="C2894" s="6">
        <v>15.16</v>
      </c>
      <c r="D2894" s="6">
        <v>15.595000000000001</v>
      </c>
      <c r="E2894" s="6">
        <v>12.61</v>
      </c>
      <c r="F2894" s="6">
        <v>0</v>
      </c>
      <c r="G2894" s="9">
        <v>-1.2200000000000001E-2</v>
      </c>
    </row>
    <row r="2895" spans="1:7" ht="18" thickBot="1">
      <c r="A2895" s="3">
        <v>43791</v>
      </c>
      <c r="B2895" s="11">
        <v>14.8725</v>
      </c>
      <c r="C2895" s="6">
        <v>14.975</v>
      </c>
      <c r="D2895" s="6">
        <v>15.8775</v>
      </c>
      <c r="E2895" s="6">
        <v>12.237500000000001</v>
      </c>
      <c r="F2895" s="6">
        <v>0</v>
      </c>
      <c r="G2895" s="9">
        <v>-6.7999999999999996E-3</v>
      </c>
    </row>
    <row r="2896" spans="1:7" ht="18" thickBot="1">
      <c r="A2896" s="3">
        <v>43794</v>
      </c>
      <c r="B2896" s="10">
        <v>15.0025</v>
      </c>
      <c r="C2896" s="6">
        <v>14.8725</v>
      </c>
      <c r="D2896" s="6">
        <v>15.2125</v>
      </c>
      <c r="E2896" s="6">
        <v>13</v>
      </c>
      <c r="F2896" s="6">
        <v>0</v>
      </c>
      <c r="G2896" s="7">
        <v>8.6999999999999994E-3</v>
      </c>
    </row>
    <row r="2897" spans="1:7" ht="18" thickBot="1">
      <c r="A2897" s="3">
        <v>43795</v>
      </c>
      <c r="B2897" s="11">
        <v>14.8375</v>
      </c>
      <c r="C2897" s="6">
        <v>15.0025</v>
      </c>
      <c r="D2897" s="6">
        <v>15.1275</v>
      </c>
      <c r="E2897" s="6">
        <v>13.1075</v>
      </c>
      <c r="F2897" s="6">
        <v>0</v>
      </c>
      <c r="G2897" s="9">
        <v>-1.0999999999999999E-2</v>
      </c>
    </row>
    <row r="2898" spans="1:7" ht="18" thickBot="1">
      <c r="A2898" s="3">
        <v>43796</v>
      </c>
      <c r="B2898" s="11">
        <v>14.6175</v>
      </c>
      <c r="C2898" s="6">
        <v>14.8375</v>
      </c>
      <c r="D2898" s="6">
        <v>14.8375</v>
      </c>
      <c r="E2898" s="6">
        <v>12.3575</v>
      </c>
      <c r="F2898" s="6">
        <v>0</v>
      </c>
      <c r="G2898" s="9">
        <v>-1.4800000000000001E-2</v>
      </c>
    </row>
    <row r="2899" spans="1:7" ht="18" thickBot="1">
      <c r="A2899" s="3">
        <v>43797</v>
      </c>
      <c r="B2899" s="11">
        <v>13.987500000000001</v>
      </c>
      <c r="C2899" s="6">
        <v>14.6175</v>
      </c>
      <c r="D2899" s="6">
        <v>14.6175</v>
      </c>
      <c r="E2899" s="6">
        <v>12.887499999999999</v>
      </c>
      <c r="F2899" s="6">
        <v>0</v>
      </c>
      <c r="G2899" s="9">
        <v>-4.3099999999999999E-2</v>
      </c>
    </row>
    <row r="2900" spans="1:7" ht="18" thickBot="1">
      <c r="A2900" s="3">
        <v>43798</v>
      </c>
      <c r="B2900" s="11">
        <v>13.897500000000001</v>
      </c>
      <c r="C2900" s="6">
        <v>13.987500000000001</v>
      </c>
      <c r="D2900" s="6">
        <v>14.2925</v>
      </c>
      <c r="E2900" s="6">
        <v>13.14</v>
      </c>
      <c r="F2900" s="6">
        <v>0</v>
      </c>
      <c r="G2900" s="9">
        <v>-6.4000000000000003E-3</v>
      </c>
    </row>
    <row r="2901" spans="1:7" ht="18" thickBot="1">
      <c r="A2901" s="3">
        <v>43801</v>
      </c>
      <c r="B2901" s="10">
        <v>14.202500000000001</v>
      </c>
      <c r="C2901" s="6">
        <v>13.897500000000001</v>
      </c>
      <c r="D2901" s="6">
        <v>15.845000000000001</v>
      </c>
      <c r="E2901" s="6">
        <v>13.4975</v>
      </c>
      <c r="F2901" s="6">
        <v>0</v>
      </c>
      <c r="G2901" s="7">
        <v>2.1899999999999999E-2</v>
      </c>
    </row>
    <row r="2902" spans="1:7" ht="18" thickBot="1">
      <c r="A2902" s="3">
        <v>43802</v>
      </c>
      <c r="B2902" s="10">
        <v>14.5625</v>
      </c>
      <c r="C2902" s="6">
        <v>14.202500000000001</v>
      </c>
      <c r="D2902" s="6">
        <v>16.342500000000001</v>
      </c>
      <c r="E2902" s="6">
        <v>12.07</v>
      </c>
      <c r="F2902" s="6">
        <v>0</v>
      </c>
      <c r="G2902" s="7">
        <v>2.53E-2</v>
      </c>
    </row>
    <row r="2903" spans="1:7" ht="18" thickBot="1">
      <c r="A2903" s="3">
        <v>43803</v>
      </c>
      <c r="B2903" s="11">
        <v>13.3225</v>
      </c>
      <c r="C2903" s="6">
        <v>14.5625</v>
      </c>
      <c r="D2903" s="6">
        <v>15.8725</v>
      </c>
      <c r="E2903" s="6">
        <v>12.262499999999999</v>
      </c>
      <c r="F2903" s="6">
        <v>0</v>
      </c>
      <c r="G2903" s="9">
        <v>-8.5199999999999998E-2</v>
      </c>
    </row>
    <row r="2904" spans="1:7" ht="18" thickBot="1">
      <c r="A2904" s="3">
        <v>43804</v>
      </c>
      <c r="B2904" s="10">
        <v>14.305</v>
      </c>
      <c r="C2904" s="6">
        <v>13.3225</v>
      </c>
      <c r="D2904" s="6">
        <v>15.12</v>
      </c>
      <c r="E2904" s="6">
        <v>12.827500000000001</v>
      </c>
      <c r="F2904" s="6">
        <v>0</v>
      </c>
      <c r="G2904" s="7">
        <v>7.3700000000000002E-2</v>
      </c>
    </row>
    <row r="2905" spans="1:7" ht="18" thickBot="1">
      <c r="A2905" s="3">
        <v>43805</v>
      </c>
      <c r="B2905" s="11">
        <v>13.64</v>
      </c>
      <c r="C2905" s="6">
        <v>14.305</v>
      </c>
      <c r="D2905" s="6">
        <v>14.7225</v>
      </c>
      <c r="E2905" s="6">
        <v>11.407500000000001</v>
      </c>
      <c r="F2905" s="6">
        <v>0</v>
      </c>
      <c r="G2905" s="9">
        <v>-4.65E-2</v>
      </c>
    </row>
    <row r="2906" spans="1:7" ht="18" thickBot="1">
      <c r="A2906" s="3">
        <v>43808</v>
      </c>
      <c r="B2906" s="10">
        <v>14.5975</v>
      </c>
      <c r="C2906" s="6">
        <v>13.64</v>
      </c>
      <c r="D2906" s="6">
        <v>15.362500000000001</v>
      </c>
      <c r="E2906" s="6">
        <v>12.465</v>
      </c>
      <c r="F2906" s="6">
        <v>0</v>
      </c>
      <c r="G2906" s="7">
        <v>7.0199999999999999E-2</v>
      </c>
    </row>
    <row r="2907" spans="1:7" ht="18" thickBot="1">
      <c r="A2907" s="3">
        <v>43809</v>
      </c>
      <c r="B2907" s="11">
        <v>14.29</v>
      </c>
      <c r="C2907" s="6">
        <v>14.5975</v>
      </c>
      <c r="D2907" s="6">
        <v>15.6625</v>
      </c>
      <c r="E2907" s="6">
        <v>11.734999999999999</v>
      </c>
      <c r="F2907" s="6">
        <v>0</v>
      </c>
      <c r="G2907" s="9">
        <v>-2.1100000000000001E-2</v>
      </c>
    </row>
    <row r="2908" spans="1:7" ht="18" thickBot="1">
      <c r="A2908" s="3">
        <v>43810</v>
      </c>
      <c r="B2908" s="11">
        <v>13.3775</v>
      </c>
      <c r="C2908" s="6">
        <v>14.29</v>
      </c>
      <c r="D2908" s="6">
        <v>14.4475</v>
      </c>
      <c r="E2908" s="6">
        <v>11.71</v>
      </c>
      <c r="F2908" s="6">
        <v>0</v>
      </c>
      <c r="G2908" s="9">
        <v>-6.3899999999999998E-2</v>
      </c>
    </row>
    <row r="2909" spans="1:7" ht="18" thickBot="1">
      <c r="A2909" s="3">
        <v>43811</v>
      </c>
      <c r="B2909" s="11">
        <v>13.3475</v>
      </c>
      <c r="C2909" s="6">
        <v>13.3775</v>
      </c>
      <c r="D2909" s="6">
        <v>13.765000000000001</v>
      </c>
      <c r="E2909" s="6">
        <v>11.824999999999999</v>
      </c>
      <c r="F2909" s="6">
        <v>0</v>
      </c>
      <c r="G2909" s="9">
        <v>-2.2000000000000001E-3</v>
      </c>
    </row>
    <row r="2910" spans="1:7" ht="18" thickBot="1">
      <c r="A2910" s="3">
        <v>43812</v>
      </c>
      <c r="B2910" s="11">
        <v>13.3</v>
      </c>
      <c r="C2910" s="6">
        <v>13.3475</v>
      </c>
      <c r="D2910" s="6">
        <v>14.67</v>
      </c>
      <c r="E2910" s="6">
        <v>12.185</v>
      </c>
      <c r="F2910" s="6">
        <v>0</v>
      </c>
      <c r="G2910" s="9">
        <v>-3.5999999999999999E-3</v>
      </c>
    </row>
    <row r="2911" spans="1:7" ht="18" thickBot="1">
      <c r="A2911" s="3">
        <v>43815</v>
      </c>
      <c r="B2911" s="10">
        <v>13.414999999999999</v>
      </c>
      <c r="C2911" s="6">
        <v>13.3</v>
      </c>
      <c r="D2911" s="6">
        <v>14.11</v>
      </c>
      <c r="E2911" s="6">
        <v>12.5</v>
      </c>
      <c r="F2911" s="6">
        <v>0</v>
      </c>
      <c r="G2911" s="7">
        <v>8.6E-3</v>
      </c>
    </row>
    <row r="2912" spans="1:7" ht="18" thickBot="1">
      <c r="A2912" s="3">
        <v>43816</v>
      </c>
      <c r="B2912" s="11">
        <v>12.5175</v>
      </c>
      <c r="C2912" s="6">
        <v>13.414999999999999</v>
      </c>
      <c r="D2912" s="6">
        <v>13.425000000000001</v>
      </c>
      <c r="E2912" s="6">
        <v>11.955</v>
      </c>
      <c r="F2912" s="6">
        <v>0</v>
      </c>
      <c r="G2912" s="9">
        <v>-6.6900000000000001E-2</v>
      </c>
    </row>
    <row r="2913" spans="1:7" ht="18" thickBot="1">
      <c r="A2913" s="3">
        <v>43817</v>
      </c>
      <c r="B2913" s="11">
        <v>12.3375</v>
      </c>
      <c r="C2913" s="6">
        <v>12.5175</v>
      </c>
      <c r="D2913" s="6">
        <v>12.715</v>
      </c>
      <c r="E2913" s="6">
        <v>11.39</v>
      </c>
      <c r="F2913" s="6">
        <v>0</v>
      </c>
      <c r="G2913" s="9">
        <v>-1.44E-2</v>
      </c>
    </row>
    <row r="2914" spans="1:7" ht="18" thickBot="1">
      <c r="A2914" s="3">
        <v>43818</v>
      </c>
      <c r="B2914" s="11">
        <v>12.1225</v>
      </c>
      <c r="C2914" s="6">
        <v>12.3375</v>
      </c>
      <c r="D2914" s="6">
        <v>12.414999999999999</v>
      </c>
      <c r="E2914" s="6">
        <v>11.324999999999999</v>
      </c>
      <c r="F2914" s="6">
        <v>0</v>
      </c>
      <c r="G2914" s="9">
        <v>-1.7399999999999999E-2</v>
      </c>
    </row>
    <row r="2915" spans="1:7" ht="18" thickBot="1">
      <c r="A2915" s="3">
        <v>43819</v>
      </c>
      <c r="B2915" s="10">
        <v>12.324999999999999</v>
      </c>
      <c r="C2915" s="6">
        <v>12.1225</v>
      </c>
      <c r="D2915" s="6">
        <v>12.7325</v>
      </c>
      <c r="E2915" s="6">
        <v>11.9025</v>
      </c>
      <c r="F2915" s="6">
        <v>0</v>
      </c>
      <c r="G2915" s="7">
        <v>1.67E-2</v>
      </c>
    </row>
    <row r="2916" spans="1:7" ht="18" thickBot="1">
      <c r="A2916" s="3">
        <v>43822</v>
      </c>
      <c r="B2916" s="11">
        <v>11.9575</v>
      </c>
      <c r="C2916" s="6">
        <v>12.324999999999999</v>
      </c>
      <c r="D2916" s="6">
        <v>14.505000000000001</v>
      </c>
      <c r="E2916" s="6">
        <v>10.695</v>
      </c>
      <c r="F2916" s="6">
        <v>0</v>
      </c>
      <c r="G2916" s="9">
        <v>-2.98E-2</v>
      </c>
    </row>
    <row r="2917" spans="1:7" ht="18" thickBot="1">
      <c r="A2917" s="3">
        <v>43823</v>
      </c>
      <c r="B2917" s="11">
        <v>11.625</v>
      </c>
      <c r="C2917" s="6">
        <v>11.9575</v>
      </c>
      <c r="D2917" s="6">
        <v>13.31</v>
      </c>
      <c r="E2917" s="6">
        <v>10.887499999999999</v>
      </c>
      <c r="F2917" s="6">
        <v>0</v>
      </c>
      <c r="G2917" s="9">
        <v>-2.7799999999999998E-2</v>
      </c>
    </row>
    <row r="2918" spans="1:7" ht="18" thickBot="1">
      <c r="A2918" s="3">
        <v>43825</v>
      </c>
      <c r="B2918" s="11">
        <v>11.1225</v>
      </c>
      <c r="C2918" s="6">
        <v>11.625</v>
      </c>
      <c r="D2918" s="6">
        <v>12.3475</v>
      </c>
      <c r="E2918" s="6">
        <v>10.842499999999999</v>
      </c>
      <c r="F2918" s="6">
        <v>0</v>
      </c>
      <c r="G2918" s="9">
        <v>-4.3200000000000002E-2</v>
      </c>
    </row>
    <row r="2919" spans="1:7" ht="18" thickBot="1">
      <c r="A2919" s="3">
        <v>43826</v>
      </c>
      <c r="B2919" s="11">
        <v>10.525</v>
      </c>
      <c r="C2919" s="6">
        <v>11.1225</v>
      </c>
      <c r="D2919" s="6">
        <v>11.467499999999999</v>
      </c>
      <c r="E2919" s="6">
        <v>10.425000000000001</v>
      </c>
      <c r="F2919" s="6">
        <v>0</v>
      </c>
      <c r="G2919" s="9">
        <v>-5.3699999999999998E-2</v>
      </c>
    </row>
    <row r="2920" spans="1:7" ht="18" thickBot="1">
      <c r="A2920" s="3">
        <v>43829</v>
      </c>
      <c r="B2920" s="10">
        <v>11.0075</v>
      </c>
      <c r="C2920" s="6">
        <v>10.525</v>
      </c>
      <c r="D2920" s="6">
        <v>11.452500000000001</v>
      </c>
      <c r="E2920" s="6">
        <v>9.6174999999999997</v>
      </c>
      <c r="F2920" s="6">
        <v>0</v>
      </c>
      <c r="G2920" s="7">
        <v>4.58E-2</v>
      </c>
    </row>
    <row r="2921" spans="1:7" ht="18" thickBot="1">
      <c r="A2921" s="3">
        <v>43830</v>
      </c>
      <c r="B2921" s="10">
        <v>11.6675</v>
      </c>
      <c r="C2921" s="6">
        <v>11.0075</v>
      </c>
      <c r="D2921" s="6">
        <v>11.7925</v>
      </c>
      <c r="E2921" s="6">
        <v>10.44</v>
      </c>
      <c r="F2921" s="6">
        <v>0</v>
      </c>
      <c r="G2921" s="7">
        <v>0.06</v>
      </c>
    </row>
    <row r="2922" spans="1:7" ht="18" thickBot="1">
      <c r="A2922" s="3">
        <v>43831</v>
      </c>
      <c r="B2922" s="11">
        <v>11.5975</v>
      </c>
      <c r="C2922" s="6">
        <v>11.6675</v>
      </c>
      <c r="D2922" s="6">
        <v>11.73</v>
      </c>
      <c r="E2922" s="6">
        <v>11.085000000000001</v>
      </c>
      <c r="F2922" s="6">
        <v>0</v>
      </c>
      <c r="G2922" s="9">
        <v>-6.0000000000000001E-3</v>
      </c>
    </row>
    <row r="2923" spans="1:7" ht="18" thickBot="1">
      <c r="A2923" s="3">
        <v>43832</v>
      </c>
      <c r="B2923" s="11">
        <v>11.49</v>
      </c>
      <c r="C2923" s="6">
        <v>11.5975</v>
      </c>
      <c r="D2923" s="6">
        <v>11.7</v>
      </c>
      <c r="E2923" s="6">
        <v>10.73</v>
      </c>
      <c r="F2923" s="6">
        <v>0</v>
      </c>
      <c r="G2923" s="9">
        <v>-9.2999999999999992E-3</v>
      </c>
    </row>
    <row r="2924" spans="1:7" ht="18" thickBot="1">
      <c r="A2924" s="3">
        <v>43833</v>
      </c>
      <c r="B2924" s="10">
        <v>12.695</v>
      </c>
      <c r="C2924" s="6">
        <v>11.49</v>
      </c>
      <c r="D2924" s="6">
        <v>12.94</v>
      </c>
      <c r="E2924" s="6">
        <v>10.685</v>
      </c>
      <c r="F2924" s="6">
        <v>0</v>
      </c>
      <c r="G2924" s="7">
        <v>0.10489999999999999</v>
      </c>
    </row>
    <row r="2925" spans="1:7" ht="18" thickBot="1">
      <c r="A2925" s="3">
        <v>43836</v>
      </c>
      <c r="B2925" s="10">
        <v>14.7775</v>
      </c>
      <c r="C2925" s="6">
        <v>12.695</v>
      </c>
      <c r="D2925" s="6">
        <v>15.095000000000001</v>
      </c>
      <c r="E2925" s="6">
        <v>12.695</v>
      </c>
      <c r="F2925" s="6">
        <v>0</v>
      </c>
      <c r="G2925" s="7">
        <v>0.16400000000000001</v>
      </c>
    </row>
    <row r="2926" spans="1:7" ht="18" thickBot="1">
      <c r="A2926" s="3">
        <v>43837</v>
      </c>
      <c r="B2926" s="11">
        <v>14.61</v>
      </c>
      <c r="C2926" s="6">
        <v>14.7775</v>
      </c>
      <c r="D2926" s="6">
        <v>14.9125</v>
      </c>
      <c r="E2926" s="6">
        <v>14.4625</v>
      </c>
      <c r="F2926" s="6">
        <v>0</v>
      </c>
      <c r="G2926" s="9">
        <v>-1.1299999999999999E-2</v>
      </c>
    </row>
    <row r="2927" spans="1:7" ht="18" thickBot="1">
      <c r="A2927" s="3">
        <v>43838</v>
      </c>
      <c r="B2927" s="10">
        <v>15.64</v>
      </c>
      <c r="C2927" s="6">
        <v>14.61</v>
      </c>
      <c r="D2927" s="6">
        <v>16.387499999999999</v>
      </c>
      <c r="E2927" s="6">
        <v>13.7925</v>
      </c>
      <c r="F2927" s="6">
        <v>0</v>
      </c>
      <c r="G2927" s="7">
        <v>7.0499999999999993E-2</v>
      </c>
    </row>
    <row r="2928" spans="1:7" ht="18" thickBot="1">
      <c r="A2928" s="3">
        <v>43839</v>
      </c>
      <c r="B2928" s="11">
        <v>13.9975</v>
      </c>
      <c r="C2928" s="6">
        <v>15.64</v>
      </c>
      <c r="D2928" s="6">
        <v>15.64</v>
      </c>
      <c r="E2928" s="6">
        <v>12.994999999999999</v>
      </c>
      <c r="F2928" s="6">
        <v>0</v>
      </c>
      <c r="G2928" s="9">
        <v>-0.105</v>
      </c>
    </row>
    <row r="2929" spans="1:7" ht="18" thickBot="1">
      <c r="A2929" s="3">
        <v>43840</v>
      </c>
      <c r="B2929" s="10">
        <v>14.077500000000001</v>
      </c>
      <c r="C2929" s="6">
        <v>13.9975</v>
      </c>
      <c r="D2929" s="6">
        <v>14.244999999999999</v>
      </c>
      <c r="E2929" s="6">
        <v>13.1775</v>
      </c>
      <c r="F2929" s="6">
        <v>0</v>
      </c>
      <c r="G2929" s="7">
        <v>5.7000000000000002E-3</v>
      </c>
    </row>
    <row r="2930" spans="1:7" ht="18" thickBot="1">
      <c r="A2930" s="3">
        <v>43843</v>
      </c>
      <c r="B2930" s="10">
        <v>14.275</v>
      </c>
      <c r="C2930" s="6">
        <v>14.077500000000001</v>
      </c>
      <c r="D2930" s="6">
        <v>14.494999999999999</v>
      </c>
      <c r="E2930" s="6">
        <v>13.577500000000001</v>
      </c>
      <c r="F2930" s="6">
        <v>0</v>
      </c>
      <c r="G2930" s="7">
        <v>1.4E-2</v>
      </c>
    </row>
    <row r="2931" spans="1:7" ht="18" thickBot="1">
      <c r="A2931" s="3">
        <v>43844</v>
      </c>
      <c r="B2931" s="11">
        <v>13.9125</v>
      </c>
      <c r="C2931" s="6">
        <v>14.275</v>
      </c>
      <c r="D2931" s="6">
        <v>14.275</v>
      </c>
      <c r="E2931" s="6">
        <v>13.0625</v>
      </c>
      <c r="F2931" s="6">
        <v>0</v>
      </c>
      <c r="G2931" s="9">
        <v>-2.5399999999999999E-2</v>
      </c>
    </row>
    <row r="2932" spans="1:7" ht="18" thickBot="1">
      <c r="A2932" s="3">
        <v>43845</v>
      </c>
      <c r="B2932" s="10">
        <v>14.12</v>
      </c>
      <c r="C2932" s="6">
        <v>13.9125</v>
      </c>
      <c r="D2932" s="6">
        <v>14.4575</v>
      </c>
      <c r="E2932" s="6">
        <v>13.585000000000001</v>
      </c>
      <c r="F2932" s="6">
        <v>0</v>
      </c>
      <c r="G2932" s="7">
        <v>1.49E-2</v>
      </c>
    </row>
    <row r="2933" spans="1:7" ht="18" thickBot="1">
      <c r="A2933" s="3">
        <v>43846</v>
      </c>
      <c r="B2933" s="10">
        <v>14.182499999999999</v>
      </c>
      <c r="C2933" s="6">
        <v>14.12</v>
      </c>
      <c r="D2933" s="6">
        <v>14.365</v>
      </c>
      <c r="E2933" s="6">
        <v>12.5975</v>
      </c>
      <c r="F2933" s="6">
        <v>0</v>
      </c>
      <c r="G2933" s="7">
        <v>4.4000000000000003E-3</v>
      </c>
    </row>
    <row r="2934" spans="1:7" ht="18" thickBot="1">
      <c r="A2934" s="3">
        <v>43847</v>
      </c>
      <c r="B2934" s="11">
        <v>14.1275</v>
      </c>
      <c r="C2934" s="6">
        <v>14.182499999999999</v>
      </c>
      <c r="D2934" s="6">
        <v>14.53</v>
      </c>
      <c r="E2934" s="6">
        <v>12.5025</v>
      </c>
      <c r="F2934" s="6">
        <v>0</v>
      </c>
      <c r="G2934" s="9">
        <v>-3.8999999999999998E-3</v>
      </c>
    </row>
    <row r="2935" spans="1:7" ht="18" thickBot="1">
      <c r="A2935" s="3">
        <v>43850</v>
      </c>
      <c r="B2935" s="10">
        <v>15.41</v>
      </c>
      <c r="C2935" s="6">
        <v>14.1275</v>
      </c>
      <c r="D2935" s="6">
        <v>15.494999999999999</v>
      </c>
      <c r="E2935" s="6">
        <v>12.465</v>
      </c>
      <c r="F2935" s="6">
        <v>0</v>
      </c>
      <c r="G2935" s="7">
        <v>9.0800000000000006E-2</v>
      </c>
    </row>
    <row r="2936" spans="1:7" ht="18" thickBot="1">
      <c r="A2936" s="3">
        <v>43851</v>
      </c>
      <c r="B2936" s="10">
        <v>15.862500000000001</v>
      </c>
      <c r="C2936" s="6">
        <v>15.41</v>
      </c>
      <c r="D2936" s="6">
        <v>16.04</v>
      </c>
      <c r="E2936" s="6">
        <v>15.0725</v>
      </c>
      <c r="F2936" s="6">
        <v>0</v>
      </c>
      <c r="G2936" s="7">
        <v>2.9399999999999999E-2</v>
      </c>
    </row>
    <row r="2937" spans="1:7" ht="18" thickBot="1">
      <c r="A2937" s="3">
        <v>43852</v>
      </c>
      <c r="B2937" s="10">
        <v>16.36</v>
      </c>
      <c r="C2937" s="6">
        <v>15.862500000000001</v>
      </c>
      <c r="D2937" s="6">
        <v>16.61</v>
      </c>
      <c r="E2937" s="6">
        <v>15.3575</v>
      </c>
      <c r="F2937" s="6">
        <v>0</v>
      </c>
      <c r="G2937" s="7">
        <v>3.1399999999999997E-2</v>
      </c>
    </row>
    <row r="2938" spans="1:7" ht="18" thickBot="1">
      <c r="A2938" s="3">
        <v>43853</v>
      </c>
      <c r="B2938" s="11">
        <v>15.855</v>
      </c>
      <c r="C2938" s="6">
        <v>16.36</v>
      </c>
      <c r="D2938" s="6">
        <v>16.7075</v>
      </c>
      <c r="E2938" s="6">
        <v>15.7775</v>
      </c>
      <c r="F2938" s="6">
        <v>0</v>
      </c>
      <c r="G2938" s="9">
        <v>-3.09E-2</v>
      </c>
    </row>
    <row r="2939" spans="1:7" ht="18" thickBot="1">
      <c r="A2939" s="3">
        <v>43854</v>
      </c>
      <c r="B2939" s="11">
        <v>15.56</v>
      </c>
      <c r="C2939" s="6">
        <v>15.855</v>
      </c>
      <c r="D2939" s="6">
        <v>16.215</v>
      </c>
      <c r="E2939" s="6">
        <v>14.592499999999999</v>
      </c>
      <c r="F2939" s="6">
        <v>0</v>
      </c>
      <c r="G2939" s="9">
        <v>-1.8599999999999998E-2</v>
      </c>
    </row>
    <row r="2940" spans="1:7" ht="18" thickBot="1">
      <c r="A2940" s="3">
        <v>43857</v>
      </c>
      <c r="B2940" s="10">
        <v>17.175000000000001</v>
      </c>
      <c r="C2940" s="6">
        <v>15.56</v>
      </c>
      <c r="D2940" s="6">
        <v>17.34</v>
      </c>
      <c r="E2940" s="6">
        <v>14.682499999999999</v>
      </c>
      <c r="F2940" s="6">
        <v>0</v>
      </c>
      <c r="G2940" s="7">
        <v>0.1038</v>
      </c>
    </row>
    <row r="2941" spans="1:7" ht="18" thickBot="1">
      <c r="A2941" s="3">
        <v>43858</v>
      </c>
      <c r="B2941" s="10">
        <v>17.297499999999999</v>
      </c>
      <c r="C2941" s="6">
        <v>17.175000000000001</v>
      </c>
      <c r="D2941" s="6">
        <v>17.614999999999998</v>
      </c>
      <c r="E2941" s="6">
        <v>16.9575</v>
      </c>
      <c r="F2941" s="6">
        <v>0</v>
      </c>
      <c r="G2941" s="7">
        <v>7.1000000000000004E-3</v>
      </c>
    </row>
    <row r="2942" spans="1:7" ht="18" thickBot="1">
      <c r="A2942" s="3">
        <v>43859</v>
      </c>
      <c r="B2942" s="11">
        <v>16.497499999999999</v>
      </c>
      <c r="C2942" s="6">
        <v>17.297499999999999</v>
      </c>
      <c r="D2942" s="6">
        <v>17.297499999999999</v>
      </c>
      <c r="E2942" s="6">
        <v>15.6525</v>
      </c>
      <c r="F2942" s="6">
        <v>0</v>
      </c>
      <c r="G2942" s="9">
        <v>-4.6199999999999998E-2</v>
      </c>
    </row>
    <row r="2943" spans="1:7" ht="18" thickBot="1">
      <c r="A2943" s="3">
        <v>43860</v>
      </c>
      <c r="B2943" s="10">
        <v>16.797499999999999</v>
      </c>
      <c r="C2943" s="6">
        <v>16.497499999999999</v>
      </c>
      <c r="D2943" s="6">
        <v>17.14</v>
      </c>
      <c r="E2943" s="6">
        <v>15.38</v>
      </c>
      <c r="F2943" s="6">
        <v>0</v>
      </c>
      <c r="G2943" s="7">
        <v>1.8200000000000001E-2</v>
      </c>
    </row>
    <row r="2944" spans="1:7" ht="18" thickBot="1">
      <c r="A2944" s="3">
        <v>43861</v>
      </c>
      <c r="B2944" s="10">
        <v>17.3675</v>
      </c>
      <c r="C2944" s="6">
        <v>16.797499999999999</v>
      </c>
      <c r="D2944" s="6">
        <v>17.59</v>
      </c>
      <c r="E2944" s="6">
        <v>14.9025</v>
      </c>
      <c r="F2944" s="6">
        <v>0</v>
      </c>
      <c r="G2944" s="7">
        <v>3.39E-2</v>
      </c>
    </row>
    <row r="2945" spans="1:7" ht="18" thickBot="1">
      <c r="A2945" s="3">
        <v>43862</v>
      </c>
      <c r="B2945" s="11">
        <v>16.835000000000001</v>
      </c>
      <c r="C2945" s="6">
        <v>16.86</v>
      </c>
      <c r="D2945" s="6">
        <v>17.914999999999999</v>
      </c>
      <c r="E2945" s="6">
        <v>16.035</v>
      </c>
      <c r="F2945" s="6">
        <v>0</v>
      </c>
      <c r="G2945" s="9">
        <v>-3.0700000000000002E-2</v>
      </c>
    </row>
    <row r="2946" spans="1:7" ht="18" thickBot="1">
      <c r="A2946" s="3">
        <v>43864</v>
      </c>
      <c r="B2946" s="11">
        <v>15.782500000000001</v>
      </c>
      <c r="C2946" s="6">
        <v>16.835000000000001</v>
      </c>
      <c r="D2946" s="6">
        <v>17.03</v>
      </c>
      <c r="E2946" s="6">
        <v>15.4825</v>
      </c>
      <c r="F2946" s="6">
        <v>0</v>
      </c>
      <c r="G2946" s="9">
        <v>-6.25E-2</v>
      </c>
    </row>
    <row r="2947" spans="1:7" ht="18" thickBot="1">
      <c r="A2947" s="3">
        <v>43865</v>
      </c>
      <c r="B2947" s="11">
        <v>14.38</v>
      </c>
      <c r="C2947" s="6">
        <v>15.782500000000001</v>
      </c>
      <c r="D2947" s="6">
        <v>15.782500000000001</v>
      </c>
      <c r="E2947" s="6">
        <v>14.31</v>
      </c>
      <c r="F2947" s="6">
        <v>0</v>
      </c>
      <c r="G2947" s="9">
        <v>-8.8900000000000007E-2</v>
      </c>
    </row>
    <row r="2948" spans="1:7" ht="18" thickBot="1">
      <c r="A2948" s="3">
        <v>43866</v>
      </c>
      <c r="B2948" s="11">
        <v>14.172499999999999</v>
      </c>
      <c r="C2948" s="6">
        <v>14.38</v>
      </c>
      <c r="D2948" s="6">
        <v>14.525</v>
      </c>
      <c r="E2948" s="6">
        <v>13.817500000000001</v>
      </c>
      <c r="F2948" s="6">
        <v>0</v>
      </c>
      <c r="G2948" s="9">
        <v>-1.44E-2</v>
      </c>
    </row>
    <row r="2949" spans="1:7" ht="18" thickBot="1">
      <c r="A2949" s="3">
        <v>43867</v>
      </c>
      <c r="B2949" s="11">
        <v>13.78</v>
      </c>
      <c r="C2949" s="6">
        <v>14.172499999999999</v>
      </c>
      <c r="D2949" s="6">
        <v>14.2425</v>
      </c>
      <c r="E2949" s="6">
        <v>12.645</v>
      </c>
      <c r="F2949" s="6">
        <v>0</v>
      </c>
      <c r="G2949" s="9">
        <v>-2.7699999999999999E-2</v>
      </c>
    </row>
    <row r="2950" spans="1:7" ht="18" thickBot="1">
      <c r="A2950" s="3">
        <v>43868</v>
      </c>
      <c r="B2950" s="11">
        <v>13.7475</v>
      </c>
      <c r="C2950" s="6">
        <v>13.78</v>
      </c>
      <c r="D2950" s="6">
        <v>13.9925</v>
      </c>
      <c r="E2950" s="6">
        <v>12.975</v>
      </c>
      <c r="F2950" s="6">
        <v>0</v>
      </c>
      <c r="G2950" s="9">
        <v>-2.3999999999999998E-3</v>
      </c>
    </row>
    <row r="2951" spans="1:7" ht="18" thickBot="1">
      <c r="A2951" s="3">
        <v>43871</v>
      </c>
      <c r="B2951" s="10">
        <v>14.21</v>
      </c>
      <c r="C2951" s="6">
        <v>13.7475</v>
      </c>
      <c r="D2951" s="6">
        <v>14.6</v>
      </c>
      <c r="E2951" s="6">
        <v>12.965</v>
      </c>
      <c r="F2951" s="6">
        <v>0</v>
      </c>
      <c r="G2951" s="7">
        <v>3.3599999999999998E-2</v>
      </c>
    </row>
    <row r="2952" spans="1:7" ht="18" thickBot="1">
      <c r="A2952" s="3">
        <v>43872</v>
      </c>
      <c r="B2952" s="11">
        <v>13.88</v>
      </c>
      <c r="C2952" s="6">
        <v>14.21</v>
      </c>
      <c r="D2952" s="6">
        <v>14.21</v>
      </c>
      <c r="E2952" s="6">
        <v>11.375</v>
      </c>
      <c r="F2952" s="6">
        <v>0</v>
      </c>
      <c r="G2952" s="9">
        <v>-2.3199999999999998E-2</v>
      </c>
    </row>
    <row r="2953" spans="1:7" ht="18" thickBot="1">
      <c r="A2953" s="3">
        <v>43873</v>
      </c>
      <c r="B2953" s="11">
        <v>13.6225</v>
      </c>
      <c r="C2953" s="6">
        <v>13.88</v>
      </c>
      <c r="D2953" s="6">
        <v>13.88</v>
      </c>
      <c r="E2953" s="6">
        <v>13.147500000000001</v>
      </c>
      <c r="F2953" s="6">
        <v>0</v>
      </c>
      <c r="G2953" s="9">
        <v>-1.8599999999999998E-2</v>
      </c>
    </row>
    <row r="2954" spans="1:7" ht="18" thickBot="1">
      <c r="A2954" s="3">
        <v>43874</v>
      </c>
      <c r="B2954" s="11">
        <v>13.37</v>
      </c>
      <c r="C2954" s="6">
        <v>13.6225</v>
      </c>
      <c r="D2954" s="6">
        <v>13.672499999999999</v>
      </c>
      <c r="E2954" s="6">
        <v>11.8</v>
      </c>
      <c r="F2954" s="6">
        <v>0</v>
      </c>
      <c r="G2954" s="9">
        <v>-1.8499999999999999E-2</v>
      </c>
    </row>
    <row r="2955" spans="1:7" ht="18" thickBot="1">
      <c r="A2955" s="3">
        <v>43875</v>
      </c>
      <c r="B2955" s="10">
        <v>13.615</v>
      </c>
      <c r="C2955" s="6">
        <v>13.37</v>
      </c>
      <c r="D2955" s="6">
        <v>13.987500000000001</v>
      </c>
      <c r="E2955" s="6">
        <v>11.9025</v>
      </c>
      <c r="F2955" s="6">
        <v>0</v>
      </c>
      <c r="G2955" s="7">
        <v>1.83E-2</v>
      </c>
    </row>
    <row r="2956" spans="1:7" ht="18" thickBot="1">
      <c r="A2956" s="3">
        <v>43878</v>
      </c>
      <c r="B2956" s="10">
        <v>14.414999999999999</v>
      </c>
      <c r="C2956" s="6">
        <v>13.615</v>
      </c>
      <c r="D2956" s="6">
        <v>14.6175</v>
      </c>
      <c r="E2956" s="6">
        <v>13.38</v>
      </c>
      <c r="F2956" s="6">
        <v>0</v>
      </c>
      <c r="G2956" s="7">
        <v>5.8799999999999998E-2</v>
      </c>
    </row>
    <row r="2957" spans="1:7" ht="18" thickBot="1">
      <c r="A2957" s="3">
        <v>43879</v>
      </c>
      <c r="B2957" s="10">
        <v>14.51</v>
      </c>
      <c r="C2957" s="6">
        <v>14.414999999999999</v>
      </c>
      <c r="D2957" s="6">
        <v>14.82</v>
      </c>
      <c r="E2957" s="6">
        <v>11.375</v>
      </c>
      <c r="F2957" s="6">
        <v>0</v>
      </c>
      <c r="G2957" s="7">
        <v>6.6E-3</v>
      </c>
    </row>
    <row r="2958" spans="1:7" ht="18" thickBot="1">
      <c r="A2958" s="3">
        <v>43880</v>
      </c>
      <c r="B2958" s="11">
        <v>14.022500000000001</v>
      </c>
      <c r="C2958" s="6">
        <v>14.51</v>
      </c>
      <c r="D2958" s="6">
        <v>14.51</v>
      </c>
      <c r="E2958" s="6">
        <v>13.4825</v>
      </c>
      <c r="F2958" s="6">
        <v>0</v>
      </c>
      <c r="G2958" s="9">
        <v>-3.3599999999999998E-2</v>
      </c>
    </row>
    <row r="2959" spans="1:7" ht="18" thickBot="1">
      <c r="A2959" s="3">
        <v>43881</v>
      </c>
      <c r="B2959" s="11">
        <v>13.7</v>
      </c>
      <c r="C2959" s="6">
        <v>14.022500000000001</v>
      </c>
      <c r="D2959" s="6">
        <v>14.0275</v>
      </c>
      <c r="E2959" s="6">
        <v>10.164999999999999</v>
      </c>
      <c r="F2959" s="6">
        <v>0</v>
      </c>
      <c r="G2959" s="9">
        <v>-2.3E-2</v>
      </c>
    </row>
    <row r="2960" spans="1:7" ht="18" thickBot="1">
      <c r="A2960" s="3">
        <v>43885</v>
      </c>
      <c r="B2960" s="10">
        <v>16.997499999999999</v>
      </c>
      <c r="C2960" s="6">
        <v>13.7</v>
      </c>
      <c r="D2960" s="6">
        <v>17.375</v>
      </c>
      <c r="E2960" s="6">
        <v>12.295</v>
      </c>
      <c r="F2960" s="6">
        <v>0</v>
      </c>
      <c r="G2960" s="7">
        <v>0.2407</v>
      </c>
    </row>
    <row r="2961" spans="1:7" ht="18" thickBot="1">
      <c r="A2961" s="3">
        <v>43886</v>
      </c>
      <c r="B2961" s="11">
        <v>16.897500000000001</v>
      </c>
      <c r="C2961" s="6">
        <v>16.997499999999999</v>
      </c>
      <c r="D2961" s="6">
        <v>17.317499999999999</v>
      </c>
      <c r="E2961" s="6">
        <v>15.62</v>
      </c>
      <c r="F2961" s="6">
        <v>0</v>
      </c>
      <c r="G2961" s="9">
        <v>-5.8999999999999999E-3</v>
      </c>
    </row>
    <row r="2962" spans="1:7" ht="18" thickBot="1">
      <c r="A2962" s="3">
        <v>43887</v>
      </c>
      <c r="B2962" s="10">
        <v>18.260000000000002</v>
      </c>
      <c r="C2962" s="6">
        <v>16.897500000000001</v>
      </c>
      <c r="D2962" s="6">
        <v>18.864999999999998</v>
      </c>
      <c r="E2962" s="6">
        <v>16.502500000000001</v>
      </c>
      <c r="F2962" s="6">
        <v>0</v>
      </c>
      <c r="G2962" s="7">
        <v>8.0600000000000005E-2</v>
      </c>
    </row>
    <row r="2963" spans="1:7" ht="18" thickBot="1">
      <c r="A2963" s="3">
        <v>43888</v>
      </c>
      <c r="B2963" s="11">
        <v>17.765000000000001</v>
      </c>
      <c r="C2963" s="6">
        <v>18.260000000000002</v>
      </c>
      <c r="D2963" s="6">
        <v>19.155000000000001</v>
      </c>
      <c r="E2963" s="6">
        <v>16.827500000000001</v>
      </c>
      <c r="F2963" s="6">
        <v>0</v>
      </c>
      <c r="G2963" s="9">
        <v>-2.7099999999999999E-2</v>
      </c>
    </row>
    <row r="2964" spans="1:7" ht="18" thickBot="1">
      <c r="A2964" s="3">
        <v>43889</v>
      </c>
      <c r="B2964" s="10">
        <v>23.234999999999999</v>
      </c>
      <c r="C2964" s="6">
        <v>17.765000000000001</v>
      </c>
      <c r="D2964" s="6">
        <v>23.697500000000002</v>
      </c>
      <c r="E2964" s="6">
        <v>17.482500000000002</v>
      </c>
      <c r="F2964" s="6">
        <v>0</v>
      </c>
      <c r="G2964" s="7">
        <v>0.30790000000000001</v>
      </c>
    </row>
    <row r="2965" spans="1:7" ht="18" thickBot="1">
      <c r="A2965" s="3">
        <v>43892</v>
      </c>
      <c r="B2965" s="10">
        <v>25.202500000000001</v>
      </c>
      <c r="C2965" s="6">
        <v>23.234999999999999</v>
      </c>
      <c r="D2965" s="6">
        <v>26.342500000000001</v>
      </c>
      <c r="E2965" s="6">
        <v>19.920000000000002</v>
      </c>
      <c r="F2965" s="6">
        <v>0</v>
      </c>
      <c r="G2965" s="7">
        <v>8.4699999999999998E-2</v>
      </c>
    </row>
    <row r="2966" spans="1:7" ht="18" thickBot="1">
      <c r="A2966" s="3">
        <v>43893</v>
      </c>
      <c r="B2966" s="11">
        <v>24.5425</v>
      </c>
      <c r="C2966" s="6">
        <v>25.202500000000001</v>
      </c>
      <c r="D2966" s="6">
        <v>26.49</v>
      </c>
      <c r="E2966" s="6">
        <v>21.5425</v>
      </c>
      <c r="F2966" s="6">
        <v>0</v>
      </c>
      <c r="G2966" s="9">
        <v>-2.6200000000000001E-2</v>
      </c>
    </row>
    <row r="2967" spans="1:7" ht="18" thickBot="1">
      <c r="A2967" s="3">
        <v>43894</v>
      </c>
      <c r="B2967" s="11">
        <v>24.225000000000001</v>
      </c>
      <c r="C2967" s="6">
        <v>24.5425</v>
      </c>
      <c r="D2967" s="6">
        <v>26.287500000000001</v>
      </c>
      <c r="E2967" s="6">
        <v>22.425000000000001</v>
      </c>
      <c r="F2967" s="6">
        <v>0</v>
      </c>
      <c r="G2967" s="9">
        <v>-1.29E-2</v>
      </c>
    </row>
    <row r="2968" spans="1:7" ht="18" thickBot="1">
      <c r="A2968" s="3">
        <v>43895</v>
      </c>
      <c r="B2968" s="11">
        <v>23.247499999999999</v>
      </c>
      <c r="C2968" s="6">
        <v>24.225000000000001</v>
      </c>
      <c r="D2968" s="6">
        <v>24.225000000000001</v>
      </c>
      <c r="E2968" s="6">
        <v>22.125</v>
      </c>
      <c r="F2968" s="6">
        <v>0</v>
      </c>
      <c r="G2968" s="9">
        <v>-4.0399999999999998E-2</v>
      </c>
    </row>
    <row r="2969" spans="1:7" ht="18" thickBot="1">
      <c r="A2969" s="3">
        <v>43896</v>
      </c>
      <c r="B2969" s="10">
        <v>25.642499999999998</v>
      </c>
      <c r="C2969" s="6">
        <v>23.247499999999999</v>
      </c>
      <c r="D2969" s="6">
        <v>27.55</v>
      </c>
      <c r="E2969" s="6">
        <v>23.247499999999999</v>
      </c>
      <c r="F2969" s="6">
        <v>0</v>
      </c>
      <c r="G2969" s="7">
        <v>0.10299999999999999</v>
      </c>
    </row>
    <row r="2970" spans="1:7" ht="18" thickBot="1">
      <c r="A2970" s="3">
        <v>43899</v>
      </c>
      <c r="B2970" s="10">
        <v>30.8</v>
      </c>
      <c r="C2970" s="6">
        <v>25.642499999999998</v>
      </c>
      <c r="D2970" s="6">
        <v>34.354999999999997</v>
      </c>
      <c r="E2970" s="6">
        <v>21.425000000000001</v>
      </c>
      <c r="F2970" s="6">
        <v>0</v>
      </c>
      <c r="G2970" s="7">
        <v>0.2011</v>
      </c>
    </row>
    <row r="2971" spans="1:7" ht="18" thickBot="1">
      <c r="A2971" s="3">
        <v>43901</v>
      </c>
      <c r="B2971" s="10">
        <v>31.555</v>
      </c>
      <c r="C2971" s="6">
        <v>30.8</v>
      </c>
      <c r="D2971" s="6">
        <v>33.237499999999997</v>
      </c>
      <c r="E2971" s="6">
        <v>29.65</v>
      </c>
      <c r="F2971" s="6">
        <v>0</v>
      </c>
      <c r="G2971" s="7">
        <v>2.4500000000000001E-2</v>
      </c>
    </row>
    <row r="2972" spans="1:7" ht="17.25">
      <c r="A2972" s="49">
        <v>43902</v>
      </c>
      <c r="B2972" s="50">
        <v>41.16</v>
      </c>
      <c r="C2972" s="51">
        <v>31.56</v>
      </c>
      <c r="D2972" s="51">
        <v>42.33</v>
      </c>
      <c r="E2972" s="51">
        <v>29.81</v>
      </c>
      <c r="F2972" s="51">
        <v>0</v>
      </c>
      <c r="G2972" s="48">
        <v>0.30449999999999999</v>
      </c>
    </row>
    <row r="2973" spans="1:7" ht="18" thickBot="1">
      <c r="A2973" s="40">
        <v>43903</v>
      </c>
      <c r="B2973" s="13">
        <v>51.472499999999997</v>
      </c>
      <c r="C2973" s="46">
        <v>41.162500000000001</v>
      </c>
      <c r="D2973" s="46">
        <v>59.482500000000002</v>
      </c>
      <c r="E2973" s="46">
        <v>41.162500000000001</v>
      </c>
      <c r="F2973" s="46">
        <v>0</v>
      </c>
      <c r="G2973" s="15">
        <v>0.2505</v>
      </c>
    </row>
    <row r="2974" spans="1:7" ht="18" thickBot="1">
      <c r="A2974" s="39">
        <v>43906</v>
      </c>
      <c r="B2974" s="10">
        <v>58.875</v>
      </c>
      <c r="C2974" s="33">
        <v>51.472499999999997</v>
      </c>
      <c r="D2974" s="33">
        <v>59.865000000000002</v>
      </c>
      <c r="E2974" s="33">
        <v>51.472499999999997</v>
      </c>
      <c r="F2974" s="33">
        <v>0</v>
      </c>
      <c r="G2974" s="7">
        <v>0.14380000000000001</v>
      </c>
    </row>
    <row r="2975" spans="1:7" ht="18" thickBot="1">
      <c r="A2975" s="39">
        <v>43907</v>
      </c>
      <c r="B2975" s="10">
        <v>62.924999999999997</v>
      </c>
      <c r="C2975" s="33">
        <v>58.875</v>
      </c>
      <c r="D2975" s="33">
        <v>63.44</v>
      </c>
      <c r="E2975" s="33">
        <v>57.25</v>
      </c>
      <c r="F2975" s="33">
        <v>0</v>
      </c>
      <c r="G2975" s="7">
        <v>6.88E-2</v>
      </c>
    </row>
    <row r="2976" spans="1:7" ht="18" thickBot="1">
      <c r="A2976" s="39">
        <v>43908</v>
      </c>
      <c r="B2976" s="10">
        <v>63.954999999999998</v>
      </c>
      <c r="C2976" s="33">
        <v>62.924999999999997</v>
      </c>
      <c r="D2976" s="33">
        <v>64.577500000000001</v>
      </c>
      <c r="E2976" s="33">
        <v>61.152500000000003</v>
      </c>
      <c r="F2976" s="33">
        <v>0</v>
      </c>
      <c r="G2976" s="7">
        <v>1.6400000000000001E-2</v>
      </c>
    </row>
    <row r="2977" spans="1:7" ht="18" thickBot="1">
      <c r="A2977" s="39">
        <v>43909</v>
      </c>
      <c r="B2977" s="10">
        <v>72.197500000000005</v>
      </c>
      <c r="C2977" s="33">
        <v>63.954999999999998</v>
      </c>
      <c r="D2977" s="33">
        <v>73.342500000000001</v>
      </c>
      <c r="E2977" s="33">
        <v>63.094999999999999</v>
      </c>
      <c r="F2977" s="33">
        <v>0</v>
      </c>
      <c r="G2977" s="7">
        <v>0.12889999999999999</v>
      </c>
    </row>
    <row r="2978" spans="1:7" ht="18" thickBot="1">
      <c r="A2978" s="39">
        <v>43910</v>
      </c>
      <c r="B2978" s="11">
        <v>67.099999999999994</v>
      </c>
      <c r="C2978" s="33">
        <v>72.197500000000005</v>
      </c>
      <c r="D2978" s="33">
        <v>72.965000000000003</v>
      </c>
      <c r="E2978" s="33">
        <v>65.38</v>
      </c>
      <c r="F2978" s="33">
        <v>0</v>
      </c>
      <c r="G2978" s="9">
        <v>-7.0599999999999996E-2</v>
      </c>
    </row>
    <row r="2979" spans="1:7" ht="18" thickBot="1">
      <c r="A2979" s="39">
        <v>43913</v>
      </c>
      <c r="B2979" s="10">
        <v>71.984999999999999</v>
      </c>
      <c r="C2979" s="33">
        <v>67.099999999999994</v>
      </c>
      <c r="D2979" s="33">
        <v>73.367500000000007</v>
      </c>
      <c r="E2979" s="33">
        <v>66.317499999999995</v>
      </c>
      <c r="F2979" s="33">
        <v>0</v>
      </c>
      <c r="G2979" s="7">
        <v>7.2800000000000004E-2</v>
      </c>
    </row>
    <row r="2980" spans="1:7" ht="18" thickBot="1">
      <c r="A2980" s="39">
        <v>43914</v>
      </c>
      <c r="B2980" s="10">
        <v>83.607500000000002</v>
      </c>
      <c r="C2980" s="33">
        <v>71.984999999999999</v>
      </c>
      <c r="D2980" s="33">
        <v>86.635000000000005</v>
      </c>
      <c r="E2980" s="33">
        <v>71.984999999999999</v>
      </c>
      <c r="F2980" s="33">
        <v>0</v>
      </c>
      <c r="G2980" s="7">
        <v>0.1615</v>
      </c>
    </row>
    <row r="2981" spans="1:7" ht="18" thickBot="1">
      <c r="A2981" s="39">
        <v>43915</v>
      </c>
      <c r="B2981" s="11">
        <v>77.625</v>
      </c>
      <c r="C2981" s="33">
        <v>83.607500000000002</v>
      </c>
      <c r="D2981" s="33">
        <v>84.597499999999997</v>
      </c>
      <c r="E2981" s="33">
        <v>75.972499999999997</v>
      </c>
      <c r="F2981" s="33">
        <v>0</v>
      </c>
      <c r="G2981" s="9">
        <v>-7.1599999999999997E-2</v>
      </c>
    </row>
    <row r="2982" spans="1:7" ht="18" thickBot="1">
      <c r="A2982" s="39">
        <v>43916</v>
      </c>
      <c r="B2982" s="11">
        <v>71.532499999999999</v>
      </c>
      <c r="C2982" s="33">
        <v>77.625</v>
      </c>
      <c r="D2982" s="33">
        <v>79.405000000000001</v>
      </c>
      <c r="E2982" s="33">
        <v>70.674999999999997</v>
      </c>
      <c r="F2982" s="33">
        <v>0</v>
      </c>
      <c r="G2982" s="9">
        <v>-7.85E-2</v>
      </c>
    </row>
    <row r="2983" spans="1:7" ht="18" thickBot="1">
      <c r="A2983" s="39">
        <v>43917</v>
      </c>
      <c r="B2983" s="11">
        <v>70.385000000000005</v>
      </c>
      <c r="C2983" s="33">
        <v>71.532499999999999</v>
      </c>
      <c r="D2983" s="33">
        <v>73.03</v>
      </c>
      <c r="E2983" s="33">
        <v>65.632499999999993</v>
      </c>
      <c r="F2983" s="33">
        <v>0</v>
      </c>
      <c r="G2983" s="9">
        <v>-1.6E-2</v>
      </c>
    </row>
    <row r="2984" spans="1:7" ht="18" thickBot="1">
      <c r="A2984" s="39">
        <v>43920</v>
      </c>
      <c r="B2984" s="10">
        <v>71.89</v>
      </c>
      <c r="C2984" s="33">
        <v>70.385000000000005</v>
      </c>
      <c r="D2984" s="33">
        <v>73.364999999999995</v>
      </c>
      <c r="E2984" s="33">
        <v>70.28</v>
      </c>
      <c r="F2984" s="33">
        <v>0</v>
      </c>
      <c r="G2984" s="7">
        <v>2.1399999999999999E-2</v>
      </c>
    </row>
    <row r="2985" spans="1:7" ht="18" thickBot="1">
      <c r="A2985" s="39">
        <v>43921</v>
      </c>
      <c r="B2985" s="11">
        <v>64.407499999999999</v>
      </c>
      <c r="C2985" s="33">
        <v>71.89</v>
      </c>
      <c r="D2985" s="33">
        <v>71.89</v>
      </c>
      <c r="E2985" s="33">
        <v>63.607500000000002</v>
      </c>
      <c r="F2985" s="33">
        <v>0</v>
      </c>
      <c r="G2985" s="9">
        <v>-0.1041</v>
      </c>
    </row>
    <row r="2986" spans="1:7" ht="18" thickBot="1">
      <c r="A2986" s="39">
        <v>43922</v>
      </c>
      <c r="B2986" s="11">
        <v>60.052500000000002</v>
      </c>
      <c r="C2986" s="33">
        <v>64.407499999999999</v>
      </c>
      <c r="D2986" s="33">
        <v>64.407499999999999</v>
      </c>
      <c r="E2986" s="33">
        <v>59.78</v>
      </c>
      <c r="F2986" s="33">
        <v>0</v>
      </c>
      <c r="G2986" s="9">
        <v>-6.7599999999999993E-2</v>
      </c>
    </row>
    <row r="2987" spans="1:7" ht="18" thickBot="1">
      <c r="A2987" s="39">
        <v>43924</v>
      </c>
      <c r="B2987" s="11">
        <v>55.302500000000002</v>
      </c>
      <c r="C2987" s="33">
        <v>60.052500000000002</v>
      </c>
      <c r="D2987" s="33">
        <v>60.59</v>
      </c>
      <c r="E2987" s="33">
        <v>54.9</v>
      </c>
      <c r="F2987" s="33">
        <v>0</v>
      </c>
      <c r="G2987" s="9">
        <v>-7.9100000000000004E-2</v>
      </c>
    </row>
    <row r="2988" spans="1:7" ht="18" thickBot="1">
      <c r="A2988" s="39">
        <v>43928</v>
      </c>
      <c r="B2988" s="11">
        <v>51.8</v>
      </c>
      <c r="C2988" s="33">
        <v>55.302500000000002</v>
      </c>
      <c r="D2988" s="33">
        <v>55.302500000000002</v>
      </c>
      <c r="E2988" s="33">
        <v>49.942500000000003</v>
      </c>
      <c r="F2988" s="33">
        <v>0</v>
      </c>
      <c r="G2988" s="9">
        <v>-6.3299999999999995E-2</v>
      </c>
    </row>
    <row r="2989" spans="1:7" ht="18" thickBot="1">
      <c r="A2989" s="39">
        <v>43929</v>
      </c>
      <c r="B2989" s="10">
        <v>52.2425</v>
      </c>
      <c r="C2989" s="33">
        <v>51.8</v>
      </c>
      <c r="D2989" s="33">
        <v>53.732500000000002</v>
      </c>
      <c r="E2989" s="33">
        <v>46.975000000000001</v>
      </c>
      <c r="F2989" s="33">
        <v>0</v>
      </c>
      <c r="G2989" s="7">
        <v>8.5000000000000006E-3</v>
      </c>
    </row>
    <row r="2990" spans="1:7" ht="18" thickBot="1">
      <c r="A2990" s="39">
        <v>43930</v>
      </c>
      <c r="B2990" s="11">
        <v>49.744999999999997</v>
      </c>
      <c r="C2990" s="33">
        <v>52.2425</v>
      </c>
      <c r="D2990" s="33">
        <v>52.2425</v>
      </c>
      <c r="E2990" s="33">
        <v>46.902500000000003</v>
      </c>
      <c r="F2990" s="33">
        <v>0</v>
      </c>
      <c r="G2990" s="9">
        <v>-4.7800000000000002E-2</v>
      </c>
    </row>
    <row r="2991" spans="1:7" ht="18" thickBot="1">
      <c r="A2991" s="39">
        <v>43934</v>
      </c>
      <c r="B2991" s="10">
        <v>51.457500000000003</v>
      </c>
      <c r="C2991" s="33">
        <v>49.744999999999997</v>
      </c>
      <c r="D2991" s="33">
        <v>52.4925</v>
      </c>
      <c r="E2991" s="33">
        <v>43.634999999999998</v>
      </c>
      <c r="F2991" s="33">
        <v>0</v>
      </c>
      <c r="G2991" s="7">
        <v>3.44E-2</v>
      </c>
    </row>
    <row r="2992" spans="1:7" ht="18" thickBot="1">
      <c r="A2992" s="39">
        <v>43936</v>
      </c>
      <c r="B2992" s="11">
        <v>49.734999999999999</v>
      </c>
      <c r="C2992" s="33">
        <v>51.457500000000003</v>
      </c>
      <c r="D2992" s="33">
        <v>51.457500000000003</v>
      </c>
      <c r="E2992" s="33">
        <v>44.647500000000001</v>
      </c>
      <c r="F2992" s="33">
        <v>0</v>
      </c>
      <c r="G2992" s="9">
        <v>-3.3500000000000002E-2</v>
      </c>
    </row>
    <row r="2993" spans="1:7" ht="18" thickBot="1">
      <c r="A2993" s="39">
        <v>43937</v>
      </c>
      <c r="B2993" s="11">
        <v>46.094999999999999</v>
      </c>
      <c r="C2993" s="33">
        <v>49.734999999999999</v>
      </c>
      <c r="D2993" s="33">
        <v>49.734999999999999</v>
      </c>
      <c r="E2993" s="33">
        <v>42.255000000000003</v>
      </c>
      <c r="F2993" s="33">
        <v>0</v>
      </c>
      <c r="G2993" s="9">
        <v>-7.3200000000000001E-2</v>
      </c>
    </row>
    <row r="2994" spans="1:7" ht="17.25">
      <c r="A2994" s="41">
        <v>43938</v>
      </c>
      <c r="B2994" s="52">
        <v>42.592500000000001</v>
      </c>
      <c r="C2994" s="47">
        <v>46.094999999999999</v>
      </c>
      <c r="D2994" s="47">
        <v>46.094999999999999</v>
      </c>
      <c r="E2994" s="47">
        <v>40.305</v>
      </c>
      <c r="F2994" s="47">
        <v>0</v>
      </c>
      <c r="G2994" s="53">
        <v>-7.5999999999999998E-2</v>
      </c>
    </row>
    <row r="2995" spans="1:7" ht="18" thickBot="1">
      <c r="A2995" s="63">
        <v>43941</v>
      </c>
      <c r="B2995" s="10">
        <v>43.454999999999998</v>
      </c>
      <c r="C2995" s="33">
        <v>42.592500000000001</v>
      </c>
      <c r="D2995" s="33">
        <v>44.037500000000001</v>
      </c>
      <c r="E2995" s="33">
        <v>40.295000000000002</v>
      </c>
      <c r="F2995" s="33">
        <v>0</v>
      </c>
      <c r="G2995" s="7">
        <v>2.0299999999999999E-2</v>
      </c>
    </row>
    <row r="2996" spans="1:7" ht="18" thickBot="1">
      <c r="A2996" s="63">
        <v>43942</v>
      </c>
      <c r="B2996" s="10">
        <v>45.197499999999998</v>
      </c>
      <c r="C2996" s="33">
        <v>43.454999999999998</v>
      </c>
      <c r="D2996" s="33">
        <v>45.962499999999999</v>
      </c>
      <c r="E2996" s="33">
        <v>36.215000000000003</v>
      </c>
      <c r="F2996" s="33">
        <v>0</v>
      </c>
      <c r="G2996" s="7">
        <v>4.0099999999999997E-2</v>
      </c>
    </row>
    <row r="2997" spans="1:7" ht="18" thickBot="1">
      <c r="A2997" s="63">
        <v>43943</v>
      </c>
      <c r="B2997" s="11">
        <v>42.822499999999998</v>
      </c>
      <c r="C2997" s="33">
        <v>45.197499999999998</v>
      </c>
      <c r="D2997" s="33">
        <v>45.424999999999997</v>
      </c>
      <c r="E2997" s="33">
        <v>40.465000000000003</v>
      </c>
      <c r="F2997" s="33">
        <v>0</v>
      </c>
      <c r="G2997" s="9">
        <v>-5.2499999999999998E-2</v>
      </c>
    </row>
    <row r="2998" spans="1:7" ht="18" thickBot="1">
      <c r="A2998" s="63">
        <v>43944</v>
      </c>
      <c r="B2998" s="11">
        <v>39.229999999999997</v>
      </c>
      <c r="C2998" s="33">
        <v>42.822499999999998</v>
      </c>
      <c r="D2998" s="33">
        <v>42.822499999999998</v>
      </c>
      <c r="E2998" s="33">
        <v>36.997500000000002</v>
      </c>
      <c r="F2998" s="33">
        <v>0</v>
      </c>
      <c r="G2998" s="9">
        <v>-8.3900000000000002E-2</v>
      </c>
    </row>
    <row r="2999" spans="1:7" ht="18" thickBot="1">
      <c r="A2999" s="63">
        <v>43945</v>
      </c>
      <c r="B2999" s="11">
        <v>39.1175</v>
      </c>
      <c r="C2999" s="33">
        <v>39.229999999999997</v>
      </c>
      <c r="D2999" s="33">
        <v>39.947499999999998</v>
      </c>
      <c r="E2999" s="33">
        <v>34.982500000000002</v>
      </c>
      <c r="F2999" s="33">
        <v>0</v>
      </c>
      <c r="G2999" s="9">
        <v>-2.8999999999999998E-3</v>
      </c>
    </row>
  </sheetData>
  <sortState ref="A2:G2972">
    <sortCondition ref="A2:A29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20"/>
  <sheetViews>
    <sheetView topLeftCell="A3118" workbookViewId="0">
      <selection activeCell="A3116" sqref="A3116:G3120"/>
    </sheetView>
  </sheetViews>
  <sheetFormatPr defaultRowHeight="15"/>
  <cols>
    <col min="1" max="1" width="13.85546875" bestFit="1" customWidth="1"/>
    <col min="2" max="5" width="12.42578125" bestFit="1" customWidth="1"/>
    <col min="6" max="6" width="11.42578125" bestFit="1" customWidth="1"/>
    <col min="7" max="7" width="10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12">
        <v>39449</v>
      </c>
      <c r="B2" s="16">
        <v>13043.96</v>
      </c>
      <c r="C2" s="17">
        <v>13261.82</v>
      </c>
      <c r="D2" s="17">
        <v>13338.23</v>
      </c>
      <c r="E2" s="17">
        <v>12969.42</v>
      </c>
      <c r="F2" s="14">
        <v>0</v>
      </c>
      <c r="G2" s="19">
        <v>-1.67E-2</v>
      </c>
    </row>
    <row r="3" spans="1:7" ht="18" thickBot="1">
      <c r="A3" s="3">
        <v>39450</v>
      </c>
      <c r="B3" s="4">
        <v>13056.72</v>
      </c>
      <c r="C3" s="5">
        <v>13044.12</v>
      </c>
      <c r="D3" s="5">
        <v>13197.43</v>
      </c>
      <c r="E3" s="5">
        <v>12968.44</v>
      </c>
      <c r="F3" s="6">
        <v>0</v>
      </c>
      <c r="G3" s="7">
        <v>1E-3</v>
      </c>
    </row>
    <row r="4" spans="1:7" ht="18" thickBot="1">
      <c r="A4" s="3">
        <v>39451</v>
      </c>
      <c r="B4" s="8">
        <v>12800.18</v>
      </c>
      <c r="C4" s="5">
        <v>13046.56</v>
      </c>
      <c r="D4" s="5">
        <v>13049.65</v>
      </c>
      <c r="E4" s="5">
        <v>12740.51</v>
      </c>
      <c r="F4" s="6">
        <v>0</v>
      </c>
      <c r="G4" s="9">
        <v>-1.9599999999999999E-2</v>
      </c>
    </row>
    <row r="5" spans="1:7" ht="18" thickBot="1">
      <c r="A5" s="3">
        <v>39454</v>
      </c>
      <c r="B5" s="4">
        <v>12827.49</v>
      </c>
      <c r="C5" s="5">
        <v>12801.15</v>
      </c>
      <c r="D5" s="5">
        <v>12984.95</v>
      </c>
      <c r="E5" s="5">
        <v>12640.44</v>
      </c>
      <c r="F5" s="6">
        <v>0</v>
      </c>
      <c r="G5" s="7">
        <v>2.0999999999999999E-3</v>
      </c>
    </row>
    <row r="6" spans="1:7" ht="18" thickBot="1">
      <c r="A6" s="3">
        <v>39455</v>
      </c>
      <c r="B6" s="8">
        <v>12589.07</v>
      </c>
      <c r="C6" s="5">
        <v>12820.9</v>
      </c>
      <c r="D6" s="5">
        <v>12998.11</v>
      </c>
      <c r="E6" s="5">
        <v>12511.03</v>
      </c>
      <c r="F6" s="6">
        <v>0</v>
      </c>
      <c r="G6" s="9">
        <v>-1.8599999999999998E-2</v>
      </c>
    </row>
    <row r="7" spans="1:7" ht="18" thickBot="1">
      <c r="A7" s="3">
        <v>39456</v>
      </c>
      <c r="B7" s="4">
        <v>12735.31</v>
      </c>
      <c r="C7" s="5">
        <v>12590.21</v>
      </c>
      <c r="D7" s="5">
        <v>12814.97</v>
      </c>
      <c r="E7" s="5">
        <v>12431.53</v>
      </c>
      <c r="F7" s="6">
        <v>0</v>
      </c>
      <c r="G7" s="7">
        <v>1.1599999999999999E-2</v>
      </c>
    </row>
    <row r="8" spans="1:7" ht="18" thickBot="1">
      <c r="A8" s="3">
        <v>39457</v>
      </c>
      <c r="B8" s="4">
        <v>12853.09</v>
      </c>
      <c r="C8" s="5">
        <v>12733.11</v>
      </c>
      <c r="D8" s="5">
        <v>12931.29</v>
      </c>
      <c r="E8" s="5">
        <v>12632.15</v>
      </c>
      <c r="F8" s="6">
        <v>0</v>
      </c>
      <c r="G8" s="7">
        <v>9.1999999999999998E-3</v>
      </c>
    </row>
    <row r="9" spans="1:7" ht="18" thickBot="1">
      <c r="A9" s="3">
        <v>39458</v>
      </c>
      <c r="B9" s="8">
        <v>12606.3</v>
      </c>
      <c r="C9" s="5">
        <v>12850.74</v>
      </c>
      <c r="D9" s="5">
        <v>12863.34</v>
      </c>
      <c r="E9" s="5">
        <v>12495.91</v>
      </c>
      <c r="F9" s="6">
        <v>0</v>
      </c>
      <c r="G9" s="9">
        <v>-1.9199999999999998E-2</v>
      </c>
    </row>
    <row r="10" spans="1:7" ht="18" thickBot="1">
      <c r="A10" s="3">
        <v>39461</v>
      </c>
      <c r="B10" s="4">
        <v>12778.15</v>
      </c>
      <c r="C10" s="5">
        <v>12613.78</v>
      </c>
      <c r="D10" s="5">
        <v>12866.1</v>
      </c>
      <c r="E10" s="5">
        <v>12596.95</v>
      </c>
      <c r="F10" s="6">
        <v>0</v>
      </c>
      <c r="G10" s="7">
        <v>1.3599999999999999E-2</v>
      </c>
    </row>
    <row r="11" spans="1:7" ht="18" thickBot="1">
      <c r="A11" s="3">
        <v>39462</v>
      </c>
      <c r="B11" s="8">
        <v>12501.11</v>
      </c>
      <c r="C11" s="5">
        <v>12777.5</v>
      </c>
      <c r="D11" s="5">
        <v>12777.5</v>
      </c>
      <c r="E11" s="5">
        <v>12425.92</v>
      </c>
      <c r="F11" s="6">
        <v>0</v>
      </c>
      <c r="G11" s="9">
        <v>-2.1700000000000001E-2</v>
      </c>
    </row>
    <row r="12" spans="1:7" ht="18" thickBot="1">
      <c r="A12" s="3">
        <v>39463</v>
      </c>
      <c r="B12" s="8">
        <v>12466.16</v>
      </c>
      <c r="C12" s="5">
        <v>12476.81</v>
      </c>
      <c r="D12" s="5">
        <v>12699.05</v>
      </c>
      <c r="E12" s="5">
        <v>12294.48</v>
      </c>
      <c r="F12" s="6">
        <v>0</v>
      </c>
      <c r="G12" s="9">
        <v>-2.8E-3</v>
      </c>
    </row>
    <row r="13" spans="1:7" ht="18" thickBot="1">
      <c r="A13" s="3">
        <v>39464</v>
      </c>
      <c r="B13" s="8">
        <v>12159.21</v>
      </c>
      <c r="C13" s="5">
        <v>12467.05</v>
      </c>
      <c r="D13" s="5">
        <v>12597.85</v>
      </c>
      <c r="E13" s="5">
        <v>12089.38</v>
      </c>
      <c r="F13" s="6">
        <v>0</v>
      </c>
      <c r="G13" s="9">
        <v>-2.46E-2</v>
      </c>
    </row>
    <row r="14" spans="1:7" ht="18" thickBot="1">
      <c r="A14" s="3">
        <v>39465</v>
      </c>
      <c r="B14" s="8">
        <v>12099.3</v>
      </c>
      <c r="C14" s="5">
        <v>12159.94</v>
      </c>
      <c r="D14" s="5">
        <v>12441.85</v>
      </c>
      <c r="E14" s="5">
        <v>11953.71</v>
      </c>
      <c r="F14" s="6">
        <v>0</v>
      </c>
      <c r="G14" s="9">
        <v>-4.8999999999999998E-3</v>
      </c>
    </row>
    <row r="15" spans="1:7" ht="18" thickBot="1">
      <c r="A15" s="3">
        <v>39469</v>
      </c>
      <c r="B15" s="8">
        <v>11971.19</v>
      </c>
      <c r="C15" s="5">
        <v>12092.72</v>
      </c>
      <c r="D15" s="5">
        <v>12167.42</v>
      </c>
      <c r="E15" s="5">
        <v>11508.74</v>
      </c>
      <c r="F15" s="6">
        <v>0</v>
      </c>
      <c r="G15" s="9">
        <v>-1.06E-2</v>
      </c>
    </row>
    <row r="16" spans="1:7" ht="18" thickBot="1">
      <c r="A16" s="3">
        <v>39470</v>
      </c>
      <c r="B16" s="4">
        <v>12270.17</v>
      </c>
      <c r="C16" s="5">
        <v>11969.08</v>
      </c>
      <c r="D16" s="5">
        <v>12339.1</v>
      </c>
      <c r="E16" s="5">
        <v>11530.12</v>
      </c>
      <c r="F16" s="6">
        <v>0</v>
      </c>
      <c r="G16" s="7">
        <v>2.5000000000000001E-2</v>
      </c>
    </row>
    <row r="17" spans="1:7" ht="18" thickBot="1">
      <c r="A17" s="3">
        <v>39471</v>
      </c>
      <c r="B17" s="4">
        <v>12378.61</v>
      </c>
      <c r="C17" s="5">
        <v>12272.69</v>
      </c>
      <c r="D17" s="5">
        <v>12522.82</v>
      </c>
      <c r="E17" s="5">
        <v>12114.83</v>
      </c>
      <c r="F17" s="6">
        <v>0</v>
      </c>
      <c r="G17" s="7">
        <v>8.8000000000000005E-3</v>
      </c>
    </row>
    <row r="18" spans="1:7" ht="18" thickBot="1">
      <c r="A18" s="3">
        <v>39472</v>
      </c>
      <c r="B18" s="8">
        <v>12207.17</v>
      </c>
      <c r="C18" s="5">
        <v>12391.7</v>
      </c>
      <c r="D18" s="5">
        <v>12590.69</v>
      </c>
      <c r="E18" s="5">
        <v>12103.61</v>
      </c>
      <c r="F18" s="6">
        <v>0</v>
      </c>
      <c r="G18" s="9">
        <v>-1.38E-2</v>
      </c>
    </row>
    <row r="19" spans="1:7" ht="18" thickBot="1">
      <c r="A19" s="3">
        <v>39475</v>
      </c>
      <c r="B19" s="4">
        <v>12383.89</v>
      </c>
      <c r="C19" s="5">
        <v>12205.71</v>
      </c>
      <c r="D19" s="5">
        <v>12423.81</v>
      </c>
      <c r="E19" s="5">
        <v>12061.42</v>
      </c>
      <c r="F19" s="6">
        <v>0</v>
      </c>
      <c r="G19" s="7">
        <v>1.4500000000000001E-2</v>
      </c>
    </row>
    <row r="20" spans="1:7" ht="18" thickBot="1">
      <c r="A20" s="3">
        <v>39476</v>
      </c>
      <c r="B20" s="4">
        <v>12480.3</v>
      </c>
      <c r="C20" s="5">
        <v>12385.19</v>
      </c>
      <c r="D20" s="5">
        <v>12604.92</v>
      </c>
      <c r="E20" s="5">
        <v>12262.29</v>
      </c>
      <c r="F20" s="6">
        <v>0</v>
      </c>
      <c r="G20" s="7">
        <v>7.7999999999999996E-3</v>
      </c>
    </row>
    <row r="21" spans="1:7" ht="18" thickBot="1">
      <c r="A21" s="3">
        <v>39477</v>
      </c>
      <c r="B21" s="8">
        <v>12442.83</v>
      </c>
      <c r="C21" s="5">
        <v>12480.14</v>
      </c>
      <c r="D21" s="5">
        <v>12715.96</v>
      </c>
      <c r="E21" s="5">
        <v>12311.55</v>
      </c>
      <c r="F21" s="6">
        <v>0</v>
      </c>
      <c r="G21" s="9">
        <v>-3.0000000000000001E-3</v>
      </c>
    </row>
    <row r="22" spans="1:7" ht="18" thickBot="1">
      <c r="A22" s="3">
        <v>39478</v>
      </c>
      <c r="B22" s="4">
        <v>12650.36</v>
      </c>
      <c r="C22" s="5">
        <v>12438.28</v>
      </c>
      <c r="D22" s="5">
        <v>12734.74</v>
      </c>
      <c r="E22" s="5">
        <v>12197.09</v>
      </c>
      <c r="F22" s="6">
        <v>0</v>
      </c>
      <c r="G22" s="7">
        <v>1.67E-2</v>
      </c>
    </row>
    <row r="23" spans="1:7" ht="18" thickBot="1">
      <c r="A23" s="3">
        <v>39479</v>
      </c>
      <c r="B23" s="4">
        <v>12743.19</v>
      </c>
      <c r="C23" s="5">
        <v>12638.17</v>
      </c>
      <c r="D23" s="5">
        <v>12841.88</v>
      </c>
      <c r="E23" s="5">
        <v>12510.05</v>
      </c>
      <c r="F23" s="6">
        <v>0</v>
      </c>
      <c r="G23" s="7">
        <v>7.3000000000000001E-3</v>
      </c>
    </row>
    <row r="24" spans="1:7" ht="18" thickBot="1">
      <c r="A24" s="3">
        <v>39482</v>
      </c>
      <c r="B24" s="8">
        <v>12635.16</v>
      </c>
      <c r="C24" s="5">
        <v>12743.11</v>
      </c>
      <c r="D24" s="5">
        <v>12810.34</v>
      </c>
      <c r="E24" s="5">
        <v>12557.61</v>
      </c>
      <c r="F24" s="6">
        <v>0</v>
      </c>
      <c r="G24" s="9">
        <v>-8.5000000000000006E-3</v>
      </c>
    </row>
    <row r="25" spans="1:7" ht="18" thickBot="1">
      <c r="A25" s="3">
        <v>39483</v>
      </c>
      <c r="B25" s="8">
        <v>12265.13</v>
      </c>
      <c r="C25" s="5">
        <v>12631.85</v>
      </c>
      <c r="D25" s="5">
        <v>12631.85</v>
      </c>
      <c r="E25" s="5">
        <v>12234.97</v>
      </c>
      <c r="F25" s="6">
        <v>0</v>
      </c>
      <c r="G25" s="9">
        <v>-2.93E-2</v>
      </c>
    </row>
    <row r="26" spans="1:7" ht="18" thickBot="1">
      <c r="A26" s="3">
        <v>39484</v>
      </c>
      <c r="B26" s="8">
        <v>12200.1</v>
      </c>
      <c r="C26" s="5">
        <v>12257.25</v>
      </c>
      <c r="D26" s="5">
        <v>12436.33</v>
      </c>
      <c r="E26" s="5">
        <v>12142.14</v>
      </c>
      <c r="F26" s="6">
        <v>0</v>
      </c>
      <c r="G26" s="9">
        <v>-5.3E-3</v>
      </c>
    </row>
    <row r="27" spans="1:7" ht="18" thickBot="1">
      <c r="A27" s="3">
        <v>39485</v>
      </c>
      <c r="B27" s="4">
        <v>12247</v>
      </c>
      <c r="C27" s="5">
        <v>12196.2</v>
      </c>
      <c r="D27" s="5">
        <v>12366.99</v>
      </c>
      <c r="E27" s="5">
        <v>12045</v>
      </c>
      <c r="F27" s="6">
        <v>0</v>
      </c>
      <c r="G27" s="7">
        <v>3.8E-3</v>
      </c>
    </row>
    <row r="28" spans="1:7" ht="18" thickBot="1">
      <c r="A28" s="3">
        <v>39486</v>
      </c>
      <c r="B28" s="8">
        <v>12182.13</v>
      </c>
      <c r="C28" s="5">
        <v>12248.47</v>
      </c>
      <c r="D28" s="5">
        <v>12330.97</v>
      </c>
      <c r="E28" s="5">
        <v>12058.01</v>
      </c>
      <c r="F28" s="6">
        <v>0</v>
      </c>
      <c r="G28" s="9">
        <v>-5.3E-3</v>
      </c>
    </row>
    <row r="29" spans="1:7" ht="18" thickBot="1">
      <c r="A29" s="3">
        <v>39489</v>
      </c>
      <c r="B29" s="4">
        <v>12240.01</v>
      </c>
      <c r="C29" s="5">
        <v>12181.89</v>
      </c>
      <c r="D29" s="5">
        <v>12332.76</v>
      </c>
      <c r="E29" s="5">
        <v>12006.79</v>
      </c>
      <c r="F29" s="6">
        <v>0</v>
      </c>
      <c r="G29" s="7">
        <v>4.7999999999999996E-3</v>
      </c>
    </row>
    <row r="30" spans="1:7" ht="18" thickBot="1">
      <c r="A30" s="3">
        <v>39490</v>
      </c>
      <c r="B30" s="4">
        <v>12373.41</v>
      </c>
      <c r="C30" s="5">
        <v>12241.56</v>
      </c>
      <c r="D30" s="5">
        <v>12524.12</v>
      </c>
      <c r="E30" s="5">
        <v>12207.9</v>
      </c>
      <c r="F30" s="6">
        <v>0</v>
      </c>
      <c r="G30" s="7">
        <v>1.09E-2</v>
      </c>
    </row>
    <row r="31" spans="1:7" ht="18" thickBot="1">
      <c r="A31" s="3">
        <v>39491</v>
      </c>
      <c r="B31" s="4">
        <v>12552.24</v>
      </c>
      <c r="C31" s="5">
        <v>12368.12</v>
      </c>
      <c r="D31" s="5">
        <v>12627.76</v>
      </c>
      <c r="E31" s="5">
        <v>12354.22</v>
      </c>
      <c r="F31" s="6">
        <v>0</v>
      </c>
      <c r="G31" s="7">
        <v>1.4500000000000001E-2</v>
      </c>
    </row>
    <row r="32" spans="1:7" ht="18" thickBot="1">
      <c r="A32" s="3">
        <v>39492</v>
      </c>
      <c r="B32" s="8">
        <v>12376.98</v>
      </c>
      <c r="C32" s="5">
        <v>12551.51</v>
      </c>
      <c r="D32" s="5">
        <v>12611.26</v>
      </c>
      <c r="E32" s="5">
        <v>12332.03</v>
      </c>
      <c r="F32" s="6">
        <v>0</v>
      </c>
      <c r="G32" s="9">
        <v>-1.4E-2</v>
      </c>
    </row>
    <row r="33" spans="1:7" ht="18" thickBot="1">
      <c r="A33" s="3">
        <v>39493</v>
      </c>
      <c r="B33" s="8">
        <v>12348.21</v>
      </c>
      <c r="C33" s="5">
        <v>12376.66</v>
      </c>
      <c r="D33" s="5">
        <v>12441.2</v>
      </c>
      <c r="E33" s="5">
        <v>12216.68</v>
      </c>
      <c r="F33" s="6">
        <v>0</v>
      </c>
      <c r="G33" s="9">
        <v>-2.3E-3</v>
      </c>
    </row>
    <row r="34" spans="1:7" ht="18" thickBot="1">
      <c r="A34" s="3">
        <v>39497</v>
      </c>
      <c r="B34" s="8">
        <v>12337.22</v>
      </c>
      <c r="C34" s="5">
        <v>12349.59</v>
      </c>
      <c r="D34" s="5">
        <v>12571.11</v>
      </c>
      <c r="E34" s="5">
        <v>12276.81</v>
      </c>
      <c r="F34" s="6">
        <v>0</v>
      </c>
      <c r="G34" s="9">
        <v>-8.9999999999999998E-4</v>
      </c>
    </row>
    <row r="35" spans="1:7" ht="18" thickBot="1">
      <c r="A35" s="3">
        <v>39498</v>
      </c>
      <c r="B35" s="4">
        <v>12427.26</v>
      </c>
      <c r="C35" s="5">
        <v>12333.31</v>
      </c>
      <c r="D35" s="5">
        <v>12489.29</v>
      </c>
      <c r="E35" s="5">
        <v>12159.42</v>
      </c>
      <c r="F35" s="6">
        <v>0</v>
      </c>
      <c r="G35" s="7">
        <v>7.3000000000000001E-3</v>
      </c>
    </row>
    <row r="36" spans="1:7" ht="18" thickBot="1">
      <c r="A36" s="3">
        <v>39499</v>
      </c>
      <c r="B36" s="8">
        <v>12284.3</v>
      </c>
      <c r="C36" s="5">
        <v>12426.85</v>
      </c>
      <c r="D36" s="5">
        <v>12545.79</v>
      </c>
      <c r="E36" s="5">
        <v>12225.36</v>
      </c>
      <c r="F36" s="6">
        <v>0</v>
      </c>
      <c r="G36" s="9">
        <v>-1.15E-2</v>
      </c>
    </row>
    <row r="37" spans="1:7" ht="18" thickBot="1">
      <c r="A37" s="3">
        <v>39500</v>
      </c>
      <c r="B37" s="4">
        <v>12381.02</v>
      </c>
      <c r="C37" s="5">
        <v>12281.09</v>
      </c>
      <c r="D37" s="5">
        <v>12429.05</v>
      </c>
      <c r="E37" s="5">
        <v>12116.92</v>
      </c>
      <c r="F37" s="6">
        <v>0</v>
      </c>
      <c r="G37" s="7">
        <v>7.9000000000000008E-3</v>
      </c>
    </row>
    <row r="38" spans="1:7" ht="18" thickBot="1">
      <c r="A38" s="3">
        <v>39503</v>
      </c>
      <c r="B38" s="4">
        <v>12570.22</v>
      </c>
      <c r="C38" s="5">
        <v>12380.77</v>
      </c>
      <c r="D38" s="5">
        <v>12612.47</v>
      </c>
      <c r="E38" s="5">
        <v>12292.03</v>
      </c>
      <c r="F38" s="6">
        <v>0</v>
      </c>
      <c r="G38" s="7">
        <v>1.5299999999999999E-2</v>
      </c>
    </row>
    <row r="39" spans="1:7" ht="18" thickBot="1">
      <c r="A39" s="3">
        <v>39504</v>
      </c>
      <c r="B39" s="4">
        <v>12684.92</v>
      </c>
      <c r="C39" s="5">
        <v>12569.48</v>
      </c>
      <c r="D39" s="5">
        <v>12771.14</v>
      </c>
      <c r="E39" s="5">
        <v>12449.08</v>
      </c>
      <c r="F39" s="6">
        <v>0</v>
      </c>
      <c r="G39" s="7">
        <v>9.1000000000000004E-3</v>
      </c>
    </row>
    <row r="40" spans="1:7" ht="18" thickBot="1">
      <c r="A40" s="3">
        <v>39505</v>
      </c>
      <c r="B40" s="4">
        <v>12694.28</v>
      </c>
      <c r="C40" s="5">
        <v>12683.54</v>
      </c>
      <c r="D40" s="5">
        <v>12815.59</v>
      </c>
      <c r="E40" s="5">
        <v>12527.64</v>
      </c>
      <c r="F40" s="6">
        <v>0</v>
      </c>
      <c r="G40" s="7">
        <v>6.9999999999999999E-4</v>
      </c>
    </row>
    <row r="41" spans="1:7" ht="18" thickBot="1">
      <c r="A41" s="3">
        <v>39506</v>
      </c>
      <c r="B41" s="8">
        <v>12582.18</v>
      </c>
      <c r="C41" s="5">
        <v>12689.28</v>
      </c>
      <c r="D41" s="5">
        <v>12713.99</v>
      </c>
      <c r="E41" s="5">
        <v>12463.32</v>
      </c>
      <c r="F41" s="6">
        <v>0</v>
      </c>
      <c r="G41" s="9">
        <v>-8.8000000000000005E-3</v>
      </c>
    </row>
    <row r="42" spans="1:7" ht="18" thickBot="1">
      <c r="A42" s="3">
        <v>39507</v>
      </c>
      <c r="B42" s="8">
        <v>12266.39</v>
      </c>
      <c r="C42" s="5">
        <v>12579.58</v>
      </c>
      <c r="D42" s="5">
        <v>12579.58</v>
      </c>
      <c r="E42" s="5">
        <v>12210.3</v>
      </c>
      <c r="F42" s="6">
        <v>0</v>
      </c>
      <c r="G42" s="9">
        <v>-2.5100000000000001E-2</v>
      </c>
    </row>
    <row r="43" spans="1:7" ht="18" thickBot="1">
      <c r="A43" s="3">
        <v>39510</v>
      </c>
      <c r="B43" s="8">
        <v>12258.9</v>
      </c>
      <c r="C43" s="5">
        <v>12264.36</v>
      </c>
      <c r="D43" s="5">
        <v>12344.71</v>
      </c>
      <c r="E43" s="5">
        <v>12101.29</v>
      </c>
      <c r="F43" s="6">
        <v>0</v>
      </c>
      <c r="G43" s="9">
        <v>-5.9999999999999995E-4</v>
      </c>
    </row>
    <row r="44" spans="1:7" ht="18" thickBot="1">
      <c r="A44" s="3">
        <v>39511</v>
      </c>
      <c r="B44" s="8">
        <v>12213.8</v>
      </c>
      <c r="C44" s="5">
        <v>12259.14</v>
      </c>
      <c r="D44" s="5">
        <v>12291.22</v>
      </c>
      <c r="E44" s="5">
        <v>11991.06</v>
      </c>
      <c r="F44" s="6">
        <v>0</v>
      </c>
      <c r="G44" s="9">
        <v>-3.7000000000000002E-3</v>
      </c>
    </row>
    <row r="45" spans="1:7" ht="18" thickBot="1">
      <c r="A45" s="3">
        <v>39512</v>
      </c>
      <c r="B45" s="4">
        <v>12254.99</v>
      </c>
      <c r="C45" s="5">
        <v>12204.93</v>
      </c>
      <c r="D45" s="5">
        <v>12392.74</v>
      </c>
      <c r="E45" s="5">
        <v>12105.36</v>
      </c>
      <c r="F45" s="6">
        <v>0</v>
      </c>
      <c r="G45" s="7">
        <v>3.3999999999999998E-3</v>
      </c>
    </row>
    <row r="46" spans="1:7" ht="18" thickBot="1">
      <c r="A46" s="3">
        <v>39513</v>
      </c>
      <c r="B46" s="8">
        <v>12040.39</v>
      </c>
      <c r="C46" s="5">
        <v>12254.59</v>
      </c>
      <c r="D46" s="5">
        <v>12267.86</v>
      </c>
      <c r="E46" s="5">
        <v>12010.03</v>
      </c>
      <c r="F46" s="6">
        <v>0</v>
      </c>
      <c r="G46" s="9">
        <v>-1.7500000000000002E-2</v>
      </c>
    </row>
    <row r="47" spans="1:7" ht="18" thickBot="1">
      <c r="A47" s="3">
        <v>39514</v>
      </c>
      <c r="B47" s="8">
        <v>11893.69</v>
      </c>
      <c r="C47" s="5">
        <v>12039.09</v>
      </c>
      <c r="D47" s="5">
        <v>12131.33</v>
      </c>
      <c r="E47" s="5">
        <v>11778.66</v>
      </c>
      <c r="F47" s="6">
        <v>0</v>
      </c>
      <c r="G47" s="9">
        <v>-1.2200000000000001E-2</v>
      </c>
    </row>
    <row r="48" spans="1:7" ht="18" thickBot="1">
      <c r="A48" s="3">
        <v>39517</v>
      </c>
      <c r="B48" s="8">
        <v>11740.15</v>
      </c>
      <c r="C48" s="5">
        <v>11893.04</v>
      </c>
      <c r="D48" s="5">
        <v>11993.75</v>
      </c>
      <c r="E48" s="5">
        <v>11691.47</v>
      </c>
      <c r="F48" s="6">
        <v>0</v>
      </c>
      <c r="G48" s="9">
        <v>-1.29E-2</v>
      </c>
    </row>
    <row r="49" spans="1:7" ht="18" thickBot="1">
      <c r="A49" s="3">
        <v>39518</v>
      </c>
      <c r="B49" s="4">
        <v>12156.81</v>
      </c>
      <c r="C49" s="5">
        <v>11741.33</v>
      </c>
      <c r="D49" s="5">
        <v>12205.98</v>
      </c>
      <c r="E49" s="5">
        <v>11741.33</v>
      </c>
      <c r="F49" s="6">
        <v>0</v>
      </c>
      <c r="G49" s="7">
        <v>3.5499999999999997E-2</v>
      </c>
    </row>
    <row r="50" spans="1:7" ht="18" thickBot="1">
      <c r="A50" s="3">
        <v>39519</v>
      </c>
      <c r="B50" s="8">
        <v>12110.24</v>
      </c>
      <c r="C50" s="5">
        <v>12148.61</v>
      </c>
      <c r="D50" s="5">
        <v>12360.58</v>
      </c>
      <c r="E50" s="5">
        <v>12037.79</v>
      </c>
      <c r="F50" s="6">
        <v>0</v>
      </c>
      <c r="G50" s="9">
        <v>-3.8E-3</v>
      </c>
    </row>
    <row r="51" spans="1:7" ht="18" thickBot="1">
      <c r="A51" s="3">
        <v>39520</v>
      </c>
      <c r="B51" s="4">
        <v>12145.74</v>
      </c>
      <c r="C51" s="5">
        <v>12096.49</v>
      </c>
      <c r="D51" s="5">
        <v>12242.29</v>
      </c>
      <c r="E51" s="5">
        <v>11832.88</v>
      </c>
      <c r="F51" s="6">
        <v>0</v>
      </c>
      <c r="G51" s="7">
        <v>2.8999999999999998E-3</v>
      </c>
    </row>
    <row r="52" spans="1:7" ht="18" thickBot="1">
      <c r="A52" s="3">
        <v>39521</v>
      </c>
      <c r="B52" s="8">
        <v>11951.09</v>
      </c>
      <c r="C52" s="5">
        <v>12146.39</v>
      </c>
      <c r="D52" s="5">
        <v>12249.86</v>
      </c>
      <c r="E52" s="5">
        <v>11781.43</v>
      </c>
      <c r="F52" s="6">
        <v>0</v>
      </c>
      <c r="G52" s="9">
        <v>-1.6E-2</v>
      </c>
    </row>
    <row r="53" spans="1:7" ht="18" thickBot="1">
      <c r="A53" s="3">
        <v>39524</v>
      </c>
      <c r="B53" s="4">
        <v>11972.25</v>
      </c>
      <c r="C53" s="5">
        <v>11946.45</v>
      </c>
      <c r="D53" s="5">
        <v>12119.69</v>
      </c>
      <c r="E53" s="5">
        <v>11650.44</v>
      </c>
      <c r="F53" s="6">
        <v>0</v>
      </c>
      <c r="G53" s="7">
        <v>1.8E-3</v>
      </c>
    </row>
    <row r="54" spans="1:7" ht="18" thickBot="1">
      <c r="A54" s="3">
        <v>39525</v>
      </c>
      <c r="B54" s="4">
        <v>12392.66</v>
      </c>
      <c r="C54" s="5">
        <v>11975.92</v>
      </c>
      <c r="D54" s="5">
        <v>12411.63</v>
      </c>
      <c r="E54" s="5">
        <v>11975.92</v>
      </c>
      <c r="F54" s="6">
        <v>0</v>
      </c>
      <c r="G54" s="7">
        <v>3.5099999999999999E-2</v>
      </c>
    </row>
    <row r="55" spans="1:7" ht="18" thickBot="1">
      <c r="A55" s="3">
        <v>39526</v>
      </c>
      <c r="B55" s="8">
        <v>12099.66</v>
      </c>
      <c r="C55" s="5">
        <v>12391.52</v>
      </c>
      <c r="D55" s="5">
        <v>12525.19</v>
      </c>
      <c r="E55" s="5">
        <v>12077.27</v>
      </c>
      <c r="F55" s="6">
        <v>0</v>
      </c>
      <c r="G55" s="9">
        <v>-2.3599999999999999E-2</v>
      </c>
    </row>
    <row r="56" spans="1:7" ht="18" thickBot="1">
      <c r="A56" s="3">
        <v>39527</v>
      </c>
      <c r="B56" s="4">
        <v>12361.32</v>
      </c>
      <c r="C56" s="5">
        <v>12102.43</v>
      </c>
      <c r="D56" s="5">
        <v>12434.34</v>
      </c>
      <c r="E56" s="5">
        <v>12024.68</v>
      </c>
      <c r="F56" s="6">
        <v>0</v>
      </c>
      <c r="G56" s="7">
        <v>2.1600000000000001E-2</v>
      </c>
    </row>
    <row r="57" spans="1:7" ht="18" thickBot="1">
      <c r="A57" s="3">
        <v>39531</v>
      </c>
      <c r="B57" s="4">
        <v>12548.64</v>
      </c>
      <c r="C57" s="5">
        <v>12361.97</v>
      </c>
      <c r="D57" s="5">
        <v>12687.61</v>
      </c>
      <c r="E57" s="5">
        <v>12346.17</v>
      </c>
      <c r="F57" s="6">
        <v>0</v>
      </c>
      <c r="G57" s="7">
        <v>1.52E-2</v>
      </c>
    </row>
    <row r="58" spans="1:7" ht="18" thickBot="1">
      <c r="A58" s="3">
        <v>39532</v>
      </c>
      <c r="B58" s="8">
        <v>12532.6</v>
      </c>
      <c r="C58" s="5">
        <v>12547.34</v>
      </c>
      <c r="D58" s="5">
        <v>12639.82</v>
      </c>
      <c r="E58" s="5">
        <v>12397.62</v>
      </c>
      <c r="F58" s="6">
        <v>0</v>
      </c>
      <c r="G58" s="9">
        <v>-1.2999999999999999E-3</v>
      </c>
    </row>
    <row r="59" spans="1:7" ht="18" thickBot="1">
      <c r="A59" s="3">
        <v>39533</v>
      </c>
      <c r="B59" s="8">
        <v>12422.86</v>
      </c>
      <c r="C59" s="5">
        <v>12531.79</v>
      </c>
      <c r="D59" s="5">
        <v>12531.79</v>
      </c>
      <c r="E59" s="5">
        <v>12309.62</v>
      </c>
      <c r="F59" s="6">
        <v>0</v>
      </c>
      <c r="G59" s="9">
        <v>-8.8000000000000005E-3</v>
      </c>
    </row>
    <row r="60" spans="1:7" ht="18" thickBot="1">
      <c r="A60" s="3">
        <v>39534</v>
      </c>
      <c r="B60" s="8">
        <v>12302.46</v>
      </c>
      <c r="C60" s="5">
        <v>12421.88</v>
      </c>
      <c r="D60" s="5">
        <v>12528.13</v>
      </c>
      <c r="E60" s="5">
        <v>12264.76</v>
      </c>
      <c r="F60" s="6">
        <v>0</v>
      </c>
      <c r="G60" s="9">
        <v>-9.7000000000000003E-3</v>
      </c>
    </row>
    <row r="61" spans="1:7" ht="18" thickBot="1">
      <c r="A61" s="3">
        <v>39535</v>
      </c>
      <c r="B61" s="8">
        <v>12216.4</v>
      </c>
      <c r="C61" s="5">
        <v>12303.92</v>
      </c>
      <c r="D61" s="5">
        <v>12441.67</v>
      </c>
      <c r="E61" s="5">
        <v>12164.22</v>
      </c>
      <c r="F61" s="6">
        <v>0</v>
      </c>
      <c r="G61" s="9">
        <v>-7.0000000000000001E-3</v>
      </c>
    </row>
    <row r="62" spans="1:7" ht="18" thickBot="1">
      <c r="A62" s="3">
        <v>39538</v>
      </c>
      <c r="B62" s="4">
        <v>12262.89</v>
      </c>
      <c r="C62" s="5">
        <v>12215.92</v>
      </c>
      <c r="D62" s="5">
        <v>12384.84</v>
      </c>
      <c r="E62" s="5">
        <v>12095.18</v>
      </c>
      <c r="F62" s="6">
        <v>0</v>
      </c>
      <c r="G62" s="7">
        <v>3.8E-3</v>
      </c>
    </row>
    <row r="63" spans="1:7" ht="18" thickBot="1">
      <c r="A63" s="3">
        <v>39539</v>
      </c>
      <c r="B63" s="4">
        <v>12654.36</v>
      </c>
      <c r="C63" s="5">
        <v>12266.64</v>
      </c>
      <c r="D63" s="5">
        <v>12693.93</v>
      </c>
      <c r="E63" s="5">
        <v>12266.64</v>
      </c>
      <c r="F63" s="6">
        <v>0</v>
      </c>
      <c r="G63" s="7">
        <v>3.1899999999999998E-2</v>
      </c>
    </row>
    <row r="64" spans="1:7" ht="18" thickBot="1">
      <c r="A64" s="3">
        <v>39540</v>
      </c>
      <c r="B64" s="8">
        <v>12608.92</v>
      </c>
      <c r="C64" s="5">
        <v>12651.67</v>
      </c>
      <c r="D64" s="5">
        <v>12790.28</v>
      </c>
      <c r="E64" s="5">
        <v>12488.22</v>
      </c>
      <c r="F64" s="6">
        <v>0</v>
      </c>
      <c r="G64" s="9">
        <v>-3.5999999999999999E-3</v>
      </c>
    </row>
    <row r="65" spans="1:7" ht="18" thickBot="1">
      <c r="A65" s="3">
        <v>39541</v>
      </c>
      <c r="B65" s="4">
        <v>12626.03</v>
      </c>
      <c r="C65" s="5">
        <v>12604.69</v>
      </c>
      <c r="D65" s="5">
        <v>12734.97</v>
      </c>
      <c r="E65" s="5">
        <v>12455.04</v>
      </c>
      <c r="F65" s="6">
        <v>0</v>
      </c>
      <c r="G65" s="7">
        <v>1.4E-3</v>
      </c>
    </row>
    <row r="66" spans="1:7" ht="18" thickBot="1">
      <c r="A66" s="3">
        <v>39542</v>
      </c>
      <c r="B66" s="8">
        <v>12609.42</v>
      </c>
      <c r="C66" s="5">
        <v>12626.35</v>
      </c>
      <c r="D66" s="5">
        <v>12738.3</v>
      </c>
      <c r="E66" s="5">
        <v>12489.4</v>
      </c>
      <c r="F66" s="6">
        <v>0</v>
      </c>
      <c r="G66" s="9">
        <v>-1.2999999999999999E-3</v>
      </c>
    </row>
    <row r="67" spans="1:7" ht="18" thickBot="1">
      <c r="A67" s="3">
        <v>39545</v>
      </c>
      <c r="B67" s="4">
        <v>12612.43</v>
      </c>
      <c r="C67" s="5">
        <v>12612.59</v>
      </c>
      <c r="D67" s="5">
        <v>12786.83</v>
      </c>
      <c r="E67" s="5">
        <v>12550.22</v>
      </c>
      <c r="F67" s="6">
        <v>0</v>
      </c>
      <c r="G67" s="7">
        <v>2.0000000000000001E-4</v>
      </c>
    </row>
    <row r="68" spans="1:7" ht="18" thickBot="1">
      <c r="A68" s="3">
        <v>39546</v>
      </c>
      <c r="B68" s="8">
        <v>12576.44</v>
      </c>
      <c r="C68" s="5">
        <v>12602.66</v>
      </c>
      <c r="D68" s="5">
        <v>12664.38</v>
      </c>
      <c r="E68" s="5">
        <v>12440.55</v>
      </c>
      <c r="F68" s="6">
        <v>0</v>
      </c>
      <c r="G68" s="9">
        <v>-2.8999999999999998E-3</v>
      </c>
    </row>
    <row r="69" spans="1:7" ht="18" thickBot="1">
      <c r="A69" s="3">
        <v>39547</v>
      </c>
      <c r="B69" s="8">
        <v>12527.26</v>
      </c>
      <c r="C69" s="5">
        <v>12574.65</v>
      </c>
      <c r="D69" s="5">
        <v>12686.93</v>
      </c>
      <c r="E69" s="5">
        <v>12416.53</v>
      </c>
      <c r="F69" s="6">
        <v>0</v>
      </c>
      <c r="G69" s="9">
        <v>-3.8999999999999998E-3</v>
      </c>
    </row>
    <row r="70" spans="1:7" ht="18" thickBot="1">
      <c r="A70" s="3">
        <v>39548</v>
      </c>
      <c r="B70" s="4">
        <v>12581.98</v>
      </c>
      <c r="C70" s="5">
        <v>12526.78</v>
      </c>
      <c r="D70" s="5">
        <v>12705.9</v>
      </c>
      <c r="E70" s="5">
        <v>12447.96</v>
      </c>
      <c r="F70" s="6">
        <v>0</v>
      </c>
      <c r="G70" s="7">
        <v>4.4000000000000003E-3</v>
      </c>
    </row>
    <row r="71" spans="1:7" ht="18" thickBot="1">
      <c r="A71" s="3">
        <v>39549</v>
      </c>
      <c r="B71" s="8">
        <v>12325.42</v>
      </c>
      <c r="C71" s="5">
        <v>12579.78</v>
      </c>
      <c r="D71" s="5">
        <v>12579.78</v>
      </c>
      <c r="E71" s="5">
        <v>12280.89</v>
      </c>
      <c r="F71" s="6">
        <v>0</v>
      </c>
      <c r="G71" s="9">
        <v>-2.0400000000000001E-2</v>
      </c>
    </row>
    <row r="72" spans="1:7" ht="18" thickBot="1">
      <c r="A72" s="3">
        <v>39552</v>
      </c>
      <c r="B72" s="8">
        <v>12302.06</v>
      </c>
      <c r="C72" s="5">
        <v>12324.77</v>
      </c>
      <c r="D72" s="5">
        <v>12430.86</v>
      </c>
      <c r="E72" s="5">
        <v>12208.42</v>
      </c>
      <c r="F72" s="6">
        <v>0</v>
      </c>
      <c r="G72" s="9">
        <v>-1.9E-3</v>
      </c>
    </row>
    <row r="73" spans="1:7" ht="18" thickBot="1">
      <c r="A73" s="3">
        <v>39553</v>
      </c>
      <c r="B73" s="4">
        <v>12362.47</v>
      </c>
      <c r="C73" s="5">
        <v>12303.6</v>
      </c>
      <c r="D73" s="5">
        <v>12459.36</v>
      </c>
      <c r="E73" s="5">
        <v>12223.97</v>
      </c>
      <c r="F73" s="6">
        <v>0</v>
      </c>
      <c r="G73" s="7">
        <v>4.8999999999999998E-3</v>
      </c>
    </row>
    <row r="74" spans="1:7" ht="18" thickBot="1">
      <c r="A74" s="3">
        <v>39554</v>
      </c>
      <c r="B74" s="4">
        <v>12619.27</v>
      </c>
      <c r="C74" s="5">
        <v>12371.51</v>
      </c>
      <c r="D74" s="5">
        <v>12670.56</v>
      </c>
      <c r="E74" s="5">
        <v>12371.51</v>
      </c>
      <c r="F74" s="6">
        <v>0</v>
      </c>
      <c r="G74" s="7">
        <v>2.0799999999999999E-2</v>
      </c>
    </row>
    <row r="75" spans="1:7" ht="18" thickBot="1">
      <c r="A75" s="3">
        <v>39555</v>
      </c>
      <c r="B75" s="4">
        <v>12620.49</v>
      </c>
      <c r="C75" s="5">
        <v>12617.4</v>
      </c>
      <c r="D75" s="5">
        <v>12725.93</v>
      </c>
      <c r="E75" s="5">
        <v>12472.71</v>
      </c>
      <c r="F75" s="6">
        <v>0</v>
      </c>
      <c r="G75" s="7">
        <v>1E-4</v>
      </c>
    </row>
    <row r="76" spans="1:7" ht="18" thickBot="1">
      <c r="A76" s="3">
        <v>39556</v>
      </c>
      <c r="B76" s="4">
        <v>12849.36</v>
      </c>
      <c r="C76" s="5">
        <v>12626.76</v>
      </c>
      <c r="D76" s="5">
        <v>12965.47</v>
      </c>
      <c r="E76" s="5">
        <v>12626.76</v>
      </c>
      <c r="F76" s="6">
        <v>0</v>
      </c>
      <c r="G76" s="7">
        <v>1.8100000000000002E-2</v>
      </c>
    </row>
    <row r="77" spans="1:7" ht="18" thickBot="1">
      <c r="A77" s="3">
        <v>39559</v>
      </c>
      <c r="B77" s="8">
        <v>12825.02</v>
      </c>
      <c r="C77" s="5">
        <v>12850.91</v>
      </c>
      <c r="D77" s="5">
        <v>12902.69</v>
      </c>
      <c r="E77" s="5">
        <v>12666.08</v>
      </c>
      <c r="F77" s="6">
        <v>0</v>
      </c>
      <c r="G77" s="9">
        <v>-1.9E-3</v>
      </c>
    </row>
    <row r="78" spans="1:7" ht="18" thickBot="1">
      <c r="A78" s="3">
        <v>39560</v>
      </c>
      <c r="B78" s="8">
        <v>12720.23</v>
      </c>
      <c r="C78" s="5">
        <v>12825.02</v>
      </c>
      <c r="D78" s="5">
        <v>12870.86</v>
      </c>
      <c r="E78" s="5">
        <v>12604.53</v>
      </c>
      <c r="F78" s="6">
        <v>0</v>
      </c>
      <c r="G78" s="9">
        <v>-8.2000000000000007E-3</v>
      </c>
    </row>
    <row r="79" spans="1:7" ht="18" thickBot="1">
      <c r="A79" s="3">
        <v>39561</v>
      </c>
      <c r="B79" s="4">
        <v>12763.22</v>
      </c>
      <c r="C79" s="5">
        <v>12721.45</v>
      </c>
      <c r="D79" s="5">
        <v>12883.8</v>
      </c>
      <c r="E79" s="5">
        <v>12627</v>
      </c>
      <c r="F79" s="6">
        <v>0</v>
      </c>
      <c r="G79" s="7">
        <v>3.3999999999999998E-3</v>
      </c>
    </row>
    <row r="80" spans="1:7" ht="18" thickBot="1">
      <c r="A80" s="3">
        <v>39562</v>
      </c>
      <c r="B80" s="4">
        <v>12848.95</v>
      </c>
      <c r="C80" s="5">
        <v>12764.68</v>
      </c>
      <c r="D80" s="5">
        <v>12979.88</v>
      </c>
      <c r="E80" s="5">
        <v>12651.51</v>
      </c>
      <c r="F80" s="6">
        <v>0</v>
      </c>
      <c r="G80" s="7">
        <v>6.7000000000000002E-3</v>
      </c>
    </row>
    <row r="81" spans="1:7" ht="18" thickBot="1">
      <c r="A81" s="3">
        <v>39563</v>
      </c>
      <c r="B81" s="4">
        <v>12891.86</v>
      </c>
      <c r="C81" s="5">
        <v>12848.38</v>
      </c>
      <c r="D81" s="5">
        <v>12987.29</v>
      </c>
      <c r="E81" s="5">
        <v>12703.7</v>
      </c>
      <c r="F81" s="6">
        <v>0</v>
      </c>
      <c r="G81" s="7">
        <v>3.3E-3</v>
      </c>
    </row>
    <row r="82" spans="1:7" ht="18" thickBot="1">
      <c r="A82" s="3">
        <v>39566</v>
      </c>
      <c r="B82" s="8">
        <v>12871.75</v>
      </c>
      <c r="C82" s="5">
        <v>12890.76</v>
      </c>
      <c r="D82" s="5">
        <v>13015.62</v>
      </c>
      <c r="E82" s="5">
        <v>12791.55</v>
      </c>
      <c r="F82" s="6">
        <v>0</v>
      </c>
      <c r="G82" s="9">
        <v>-1.6000000000000001E-3</v>
      </c>
    </row>
    <row r="83" spans="1:7" ht="18" thickBot="1">
      <c r="A83" s="3">
        <v>39567</v>
      </c>
      <c r="B83" s="8">
        <v>12831.94</v>
      </c>
      <c r="C83" s="5">
        <v>12870.37</v>
      </c>
      <c r="D83" s="5">
        <v>12970.27</v>
      </c>
      <c r="E83" s="5">
        <v>12737.82</v>
      </c>
      <c r="F83" s="6">
        <v>0</v>
      </c>
      <c r="G83" s="9">
        <v>-3.0999999999999999E-3</v>
      </c>
    </row>
    <row r="84" spans="1:7" ht="18" thickBot="1">
      <c r="A84" s="3">
        <v>39568</v>
      </c>
      <c r="B84" s="8">
        <v>12820.13</v>
      </c>
      <c r="C84" s="5">
        <v>12831.45</v>
      </c>
      <c r="D84" s="5">
        <v>13052.91</v>
      </c>
      <c r="E84" s="5">
        <v>12746.45</v>
      </c>
      <c r="F84" s="6">
        <v>0</v>
      </c>
      <c r="G84" s="9">
        <v>-8.9999999999999998E-4</v>
      </c>
    </row>
    <row r="85" spans="1:7" ht="18" thickBot="1">
      <c r="A85" s="3">
        <v>39569</v>
      </c>
      <c r="B85" s="4">
        <v>13010</v>
      </c>
      <c r="C85" s="5">
        <v>12818.34</v>
      </c>
      <c r="D85" s="5">
        <v>13079.94</v>
      </c>
      <c r="E85" s="5">
        <v>12721.94</v>
      </c>
      <c r="F85" s="6">
        <v>0</v>
      </c>
      <c r="G85" s="7">
        <v>1.4800000000000001E-2</v>
      </c>
    </row>
    <row r="86" spans="1:7" ht="18" thickBot="1">
      <c r="A86" s="3">
        <v>39570</v>
      </c>
      <c r="B86" s="4">
        <v>13058.2</v>
      </c>
      <c r="C86" s="5">
        <v>13012.53</v>
      </c>
      <c r="D86" s="5">
        <v>13191.49</v>
      </c>
      <c r="E86" s="5">
        <v>12931.35</v>
      </c>
      <c r="F86" s="6">
        <v>0</v>
      </c>
      <c r="G86" s="7">
        <v>3.7000000000000002E-3</v>
      </c>
    </row>
    <row r="87" spans="1:7" ht="18" thickBot="1">
      <c r="A87" s="3">
        <v>39573</v>
      </c>
      <c r="B87" s="8">
        <v>12969.54</v>
      </c>
      <c r="C87" s="5">
        <v>13056.57</v>
      </c>
      <c r="D87" s="5">
        <v>13105.75</v>
      </c>
      <c r="E87" s="5">
        <v>12896.5</v>
      </c>
      <c r="F87" s="6">
        <v>0</v>
      </c>
      <c r="G87" s="9">
        <v>-6.7999999999999996E-3</v>
      </c>
    </row>
    <row r="88" spans="1:7" ht="18" thickBot="1">
      <c r="A88" s="3">
        <v>39574</v>
      </c>
      <c r="B88" s="4">
        <v>13020.83</v>
      </c>
      <c r="C88" s="5">
        <v>12968.89</v>
      </c>
      <c r="D88" s="5">
        <v>13071.07</v>
      </c>
      <c r="E88" s="5">
        <v>12817.53</v>
      </c>
      <c r="F88" s="6">
        <v>0</v>
      </c>
      <c r="G88" s="7">
        <v>4.0000000000000001E-3</v>
      </c>
    </row>
    <row r="89" spans="1:7" ht="18" thickBot="1">
      <c r="A89" s="3">
        <v>39575</v>
      </c>
      <c r="B89" s="8">
        <v>12814.35</v>
      </c>
      <c r="C89" s="5">
        <v>13010.82</v>
      </c>
      <c r="D89" s="5">
        <v>13097.77</v>
      </c>
      <c r="E89" s="5">
        <v>12756.14</v>
      </c>
      <c r="F89" s="6">
        <v>0</v>
      </c>
      <c r="G89" s="9">
        <v>-1.5900000000000001E-2</v>
      </c>
    </row>
    <row r="90" spans="1:7" ht="18" thickBot="1">
      <c r="A90" s="3">
        <v>39576</v>
      </c>
      <c r="B90" s="4">
        <v>12866.78</v>
      </c>
      <c r="C90" s="5">
        <v>12814.84</v>
      </c>
      <c r="D90" s="5">
        <v>12965.95</v>
      </c>
      <c r="E90" s="5">
        <v>12727.56</v>
      </c>
      <c r="F90" s="6">
        <v>0</v>
      </c>
      <c r="G90" s="7">
        <v>4.1000000000000003E-3</v>
      </c>
    </row>
    <row r="91" spans="1:7" ht="18" thickBot="1">
      <c r="A91" s="3">
        <v>39577</v>
      </c>
      <c r="B91" s="8">
        <v>12745.88</v>
      </c>
      <c r="C91" s="5">
        <v>12860.68</v>
      </c>
      <c r="D91" s="5">
        <v>12871.75</v>
      </c>
      <c r="E91" s="5">
        <v>12648.09</v>
      </c>
      <c r="F91" s="6">
        <v>0</v>
      </c>
      <c r="G91" s="9">
        <v>-9.4000000000000004E-3</v>
      </c>
    </row>
    <row r="92" spans="1:7" ht="18" thickBot="1">
      <c r="A92" s="3">
        <v>39580</v>
      </c>
      <c r="B92" s="4">
        <v>12876.05</v>
      </c>
      <c r="C92" s="5">
        <v>12768.38</v>
      </c>
      <c r="D92" s="5">
        <v>12903.33</v>
      </c>
      <c r="E92" s="5">
        <v>12746.36</v>
      </c>
      <c r="F92" s="6">
        <v>0</v>
      </c>
      <c r="G92" s="7">
        <v>1.0200000000000001E-2</v>
      </c>
    </row>
    <row r="93" spans="1:7" ht="18" thickBot="1">
      <c r="A93" s="3">
        <v>39581</v>
      </c>
      <c r="B93" s="8">
        <v>12832.18</v>
      </c>
      <c r="C93" s="5">
        <v>12872.08</v>
      </c>
      <c r="D93" s="5">
        <v>12957.65</v>
      </c>
      <c r="E93" s="5">
        <v>12716.16</v>
      </c>
      <c r="F93" s="6">
        <v>0</v>
      </c>
      <c r="G93" s="9">
        <v>-3.3999999999999998E-3</v>
      </c>
    </row>
    <row r="94" spans="1:7" ht="18" thickBot="1">
      <c r="A94" s="3">
        <v>39582</v>
      </c>
      <c r="B94" s="4">
        <v>12898.38</v>
      </c>
      <c r="C94" s="5">
        <v>12825.12</v>
      </c>
      <c r="D94" s="5">
        <v>13037.44</v>
      </c>
      <c r="E94" s="5">
        <v>12806.21</v>
      </c>
      <c r="F94" s="6">
        <v>0</v>
      </c>
      <c r="G94" s="7">
        <v>5.1999999999999998E-3</v>
      </c>
    </row>
    <row r="95" spans="1:7" ht="18" thickBot="1">
      <c r="A95" s="3">
        <v>39583</v>
      </c>
      <c r="B95" s="4">
        <v>12992.66</v>
      </c>
      <c r="C95" s="5">
        <v>12891.29</v>
      </c>
      <c r="D95" s="5">
        <v>13028.16</v>
      </c>
      <c r="E95" s="5">
        <v>12798.39</v>
      </c>
      <c r="F95" s="6">
        <v>0</v>
      </c>
      <c r="G95" s="7">
        <v>7.3000000000000001E-3</v>
      </c>
    </row>
    <row r="96" spans="1:7" ht="18" thickBot="1">
      <c r="A96" s="3">
        <v>39584</v>
      </c>
      <c r="B96" s="8">
        <v>12986.8</v>
      </c>
      <c r="C96" s="5">
        <v>12992.74</v>
      </c>
      <c r="D96" s="5">
        <v>13069.52</v>
      </c>
      <c r="E96" s="5">
        <v>12860.6</v>
      </c>
      <c r="F96" s="6">
        <v>0</v>
      </c>
      <c r="G96" s="9">
        <v>-5.0000000000000001E-4</v>
      </c>
    </row>
    <row r="97" spans="1:7" ht="18" thickBot="1">
      <c r="A97" s="3">
        <v>39587</v>
      </c>
      <c r="B97" s="4">
        <v>13028.16</v>
      </c>
      <c r="C97" s="5">
        <v>12985.41</v>
      </c>
      <c r="D97" s="5">
        <v>13170.97</v>
      </c>
      <c r="E97" s="5">
        <v>12899.19</v>
      </c>
      <c r="F97" s="6">
        <v>0</v>
      </c>
      <c r="G97" s="7">
        <v>3.2000000000000002E-3</v>
      </c>
    </row>
    <row r="98" spans="1:7" ht="18" thickBot="1">
      <c r="A98" s="3">
        <v>39588</v>
      </c>
      <c r="B98" s="8">
        <v>12828.68</v>
      </c>
      <c r="C98" s="5">
        <v>13026.04</v>
      </c>
      <c r="D98" s="5">
        <v>13026.04</v>
      </c>
      <c r="E98" s="5">
        <v>12742.29</v>
      </c>
      <c r="F98" s="6">
        <v>0</v>
      </c>
      <c r="G98" s="9">
        <v>-1.5299999999999999E-2</v>
      </c>
    </row>
    <row r="99" spans="1:7" ht="18" thickBot="1">
      <c r="A99" s="3">
        <v>39589</v>
      </c>
      <c r="B99" s="8">
        <v>12601.19</v>
      </c>
      <c r="C99" s="5">
        <v>12824.94</v>
      </c>
      <c r="D99" s="5">
        <v>12926.71</v>
      </c>
      <c r="E99" s="5">
        <v>12550.39</v>
      </c>
      <c r="F99" s="6">
        <v>0</v>
      </c>
      <c r="G99" s="9">
        <v>-1.77E-2</v>
      </c>
    </row>
    <row r="100" spans="1:7" ht="18" thickBot="1">
      <c r="A100" s="3">
        <v>39590</v>
      </c>
      <c r="B100" s="4">
        <v>12625.62</v>
      </c>
      <c r="C100" s="5">
        <v>12597.69</v>
      </c>
      <c r="D100" s="5">
        <v>12743.68</v>
      </c>
      <c r="E100" s="5">
        <v>12515.78</v>
      </c>
      <c r="F100" s="6">
        <v>0</v>
      </c>
      <c r="G100" s="7">
        <v>1.9E-3</v>
      </c>
    </row>
    <row r="101" spans="1:7" ht="18" thickBot="1">
      <c r="A101" s="3">
        <v>39591</v>
      </c>
      <c r="B101" s="8">
        <v>12479.63</v>
      </c>
      <c r="C101" s="5">
        <v>12620.9</v>
      </c>
      <c r="D101" s="5">
        <v>12637.43</v>
      </c>
      <c r="E101" s="5">
        <v>12420.2</v>
      </c>
      <c r="F101" s="6">
        <v>0</v>
      </c>
      <c r="G101" s="9">
        <v>-1.1599999999999999E-2</v>
      </c>
    </row>
    <row r="102" spans="1:7" ht="18" thickBot="1">
      <c r="A102" s="3">
        <v>39595</v>
      </c>
      <c r="B102" s="4">
        <v>12548.35</v>
      </c>
      <c r="C102" s="5">
        <v>12479.63</v>
      </c>
      <c r="D102" s="5">
        <v>12626.84</v>
      </c>
      <c r="E102" s="5">
        <v>12397.56</v>
      </c>
      <c r="F102" s="6">
        <v>0</v>
      </c>
      <c r="G102" s="7">
        <v>5.4999999999999997E-3</v>
      </c>
    </row>
    <row r="103" spans="1:7" ht="18" thickBot="1">
      <c r="A103" s="3">
        <v>39596</v>
      </c>
      <c r="B103" s="4">
        <v>12594.03</v>
      </c>
      <c r="C103" s="5">
        <v>12542.9</v>
      </c>
      <c r="D103" s="5">
        <v>12693.77</v>
      </c>
      <c r="E103" s="5">
        <v>12437.38</v>
      </c>
      <c r="F103" s="6">
        <v>0</v>
      </c>
      <c r="G103" s="7">
        <v>3.5999999999999999E-3</v>
      </c>
    </row>
    <row r="104" spans="1:7" ht="18" thickBot="1">
      <c r="A104" s="3">
        <v>39597</v>
      </c>
      <c r="B104" s="4">
        <v>12646.22</v>
      </c>
      <c r="C104" s="5">
        <v>12593.87</v>
      </c>
      <c r="D104" s="5">
        <v>12760.21</v>
      </c>
      <c r="E104" s="5">
        <v>12493.47</v>
      </c>
      <c r="F104" s="6">
        <v>0</v>
      </c>
      <c r="G104" s="7">
        <v>4.1000000000000003E-3</v>
      </c>
    </row>
    <row r="105" spans="1:7" ht="18" thickBot="1">
      <c r="A105" s="3">
        <v>39598</v>
      </c>
      <c r="B105" s="8">
        <v>12638.32</v>
      </c>
      <c r="C105" s="5">
        <v>12647.36</v>
      </c>
      <c r="D105" s="5">
        <v>12750.84</v>
      </c>
      <c r="E105" s="5">
        <v>12555.6</v>
      </c>
      <c r="F105" s="6">
        <v>0</v>
      </c>
      <c r="G105" s="9">
        <v>-5.9999999999999995E-4</v>
      </c>
    </row>
    <row r="106" spans="1:7" ht="18" thickBot="1">
      <c r="A106" s="3">
        <v>39601</v>
      </c>
      <c r="B106" s="8">
        <v>12503.82</v>
      </c>
      <c r="C106" s="5">
        <v>12637.67</v>
      </c>
      <c r="D106" s="5">
        <v>12645.4</v>
      </c>
      <c r="E106" s="5">
        <v>12385.76</v>
      </c>
      <c r="F106" s="6">
        <v>0</v>
      </c>
      <c r="G106" s="9">
        <v>-1.06E-2</v>
      </c>
    </row>
    <row r="107" spans="1:7" ht="18" thickBot="1">
      <c r="A107" s="3">
        <v>39602</v>
      </c>
      <c r="B107" s="8">
        <v>12402.85</v>
      </c>
      <c r="C107" s="5">
        <v>12503.2</v>
      </c>
      <c r="D107" s="5">
        <v>12620.98</v>
      </c>
      <c r="E107" s="5">
        <v>12317.61</v>
      </c>
      <c r="F107" s="6">
        <v>0</v>
      </c>
      <c r="G107" s="9">
        <v>-8.0999999999999996E-3</v>
      </c>
    </row>
    <row r="108" spans="1:7" ht="18" thickBot="1">
      <c r="A108" s="3">
        <v>39603</v>
      </c>
      <c r="B108" s="8">
        <v>12390.48</v>
      </c>
      <c r="C108" s="5">
        <v>12391.86</v>
      </c>
      <c r="D108" s="5">
        <v>12540.37</v>
      </c>
      <c r="E108" s="5">
        <v>12283.74</v>
      </c>
      <c r="F108" s="6">
        <v>0</v>
      </c>
      <c r="G108" s="9">
        <v>-1E-3</v>
      </c>
    </row>
    <row r="109" spans="1:7" ht="18" thickBot="1">
      <c r="A109" s="3">
        <v>39604</v>
      </c>
      <c r="B109" s="4">
        <v>12604.45</v>
      </c>
      <c r="C109" s="5">
        <v>12388.81</v>
      </c>
      <c r="D109" s="5">
        <v>12652.81</v>
      </c>
      <c r="E109" s="5">
        <v>12358.07</v>
      </c>
      <c r="F109" s="6">
        <v>0</v>
      </c>
      <c r="G109" s="7">
        <v>1.7299999999999999E-2</v>
      </c>
    </row>
    <row r="110" spans="1:7" ht="18" thickBot="1">
      <c r="A110" s="3">
        <v>39605</v>
      </c>
      <c r="B110" s="8">
        <v>12209.81</v>
      </c>
      <c r="C110" s="5">
        <v>12602.74</v>
      </c>
      <c r="D110" s="5">
        <v>12602.74</v>
      </c>
      <c r="E110" s="5">
        <v>12180.5</v>
      </c>
      <c r="F110" s="6">
        <v>0</v>
      </c>
      <c r="G110" s="9">
        <v>-3.1300000000000001E-2</v>
      </c>
    </row>
    <row r="111" spans="1:7" ht="18" thickBot="1">
      <c r="A111" s="3">
        <v>39608</v>
      </c>
      <c r="B111" s="4">
        <v>12280.32</v>
      </c>
      <c r="C111" s="5">
        <v>12210.13</v>
      </c>
      <c r="D111" s="5">
        <v>12406.36</v>
      </c>
      <c r="E111" s="5">
        <v>12102.5</v>
      </c>
      <c r="F111" s="6">
        <v>0</v>
      </c>
      <c r="G111" s="7">
        <v>5.7999999999999996E-3</v>
      </c>
    </row>
    <row r="112" spans="1:7" ht="18" thickBot="1">
      <c r="A112" s="3">
        <v>39609</v>
      </c>
      <c r="B112" s="4">
        <v>12289.76</v>
      </c>
      <c r="C112" s="5">
        <v>12277.71</v>
      </c>
      <c r="D112" s="5">
        <v>12425.98</v>
      </c>
      <c r="E112" s="5">
        <v>12116.58</v>
      </c>
      <c r="F112" s="6">
        <v>0</v>
      </c>
      <c r="G112" s="7">
        <v>8.0000000000000004E-4</v>
      </c>
    </row>
    <row r="113" spans="1:7" ht="18" thickBot="1">
      <c r="A113" s="3">
        <v>39610</v>
      </c>
      <c r="B113" s="8">
        <v>12083.77</v>
      </c>
      <c r="C113" s="5">
        <v>12286.34</v>
      </c>
      <c r="D113" s="5">
        <v>12317.2</v>
      </c>
      <c r="E113" s="5">
        <v>12029.46</v>
      </c>
      <c r="F113" s="6">
        <v>0</v>
      </c>
      <c r="G113" s="9">
        <v>-1.6799999999999999E-2</v>
      </c>
    </row>
    <row r="114" spans="1:7" ht="18" thickBot="1">
      <c r="A114" s="3">
        <v>39611</v>
      </c>
      <c r="B114" s="4">
        <v>12141.58</v>
      </c>
      <c r="C114" s="5">
        <v>12089.63</v>
      </c>
      <c r="D114" s="5">
        <v>12337.72</v>
      </c>
      <c r="E114" s="5">
        <v>12041.43</v>
      </c>
      <c r="F114" s="6">
        <v>0</v>
      </c>
      <c r="G114" s="7">
        <v>4.7999999999999996E-3</v>
      </c>
    </row>
    <row r="115" spans="1:7" ht="18" thickBot="1">
      <c r="A115" s="3">
        <v>39612</v>
      </c>
      <c r="B115" s="4">
        <v>12307.35</v>
      </c>
      <c r="C115" s="5">
        <v>12144.59</v>
      </c>
      <c r="D115" s="5">
        <v>12376.72</v>
      </c>
      <c r="E115" s="5">
        <v>12096.23</v>
      </c>
      <c r="F115" s="6">
        <v>0</v>
      </c>
      <c r="G115" s="7">
        <v>1.37E-2</v>
      </c>
    </row>
    <row r="116" spans="1:7" ht="18" thickBot="1">
      <c r="A116" s="3">
        <v>39615</v>
      </c>
      <c r="B116" s="8">
        <v>12269.08</v>
      </c>
      <c r="C116" s="5">
        <v>12306.86</v>
      </c>
      <c r="D116" s="5">
        <v>12381.44</v>
      </c>
      <c r="E116" s="5">
        <v>12139.79</v>
      </c>
      <c r="F116" s="6">
        <v>0</v>
      </c>
      <c r="G116" s="9">
        <v>-3.0999999999999999E-3</v>
      </c>
    </row>
    <row r="117" spans="1:7" ht="18" thickBot="1">
      <c r="A117" s="3">
        <v>39616</v>
      </c>
      <c r="B117" s="8">
        <v>12160.3</v>
      </c>
      <c r="C117" s="5">
        <v>12269.65</v>
      </c>
      <c r="D117" s="5">
        <v>12378.67</v>
      </c>
      <c r="E117" s="5">
        <v>12114.14</v>
      </c>
      <c r="F117" s="6">
        <v>0</v>
      </c>
      <c r="G117" s="9">
        <v>-8.8999999999999999E-3</v>
      </c>
    </row>
    <row r="118" spans="1:7" ht="18" thickBot="1">
      <c r="A118" s="3">
        <v>39617</v>
      </c>
      <c r="B118" s="8">
        <v>12029.06</v>
      </c>
      <c r="C118" s="5">
        <v>12158.68</v>
      </c>
      <c r="D118" s="5">
        <v>12212.33</v>
      </c>
      <c r="E118" s="5">
        <v>11947.07</v>
      </c>
      <c r="F118" s="6">
        <v>0</v>
      </c>
      <c r="G118" s="9">
        <v>-1.0800000000000001E-2</v>
      </c>
    </row>
    <row r="119" spans="1:7" ht="18" thickBot="1">
      <c r="A119" s="3">
        <v>39618</v>
      </c>
      <c r="B119" s="4">
        <v>12063.09</v>
      </c>
      <c r="C119" s="5">
        <v>12022.54</v>
      </c>
      <c r="D119" s="5">
        <v>12188.31</v>
      </c>
      <c r="E119" s="5">
        <v>11881.03</v>
      </c>
      <c r="F119" s="6">
        <v>0</v>
      </c>
      <c r="G119" s="7">
        <v>2.8E-3</v>
      </c>
    </row>
    <row r="120" spans="1:7" ht="18" thickBot="1">
      <c r="A120" s="3">
        <v>39619</v>
      </c>
      <c r="B120" s="8">
        <v>11842.69</v>
      </c>
      <c r="C120" s="5">
        <v>12062.19</v>
      </c>
      <c r="D120" s="5">
        <v>12078.23</v>
      </c>
      <c r="E120" s="5">
        <v>11785.04</v>
      </c>
      <c r="F120" s="6">
        <v>0</v>
      </c>
      <c r="G120" s="9">
        <v>-1.83E-2</v>
      </c>
    </row>
    <row r="121" spans="1:7" ht="18" thickBot="1">
      <c r="A121" s="3">
        <v>39622</v>
      </c>
      <c r="B121" s="8">
        <v>11842.36</v>
      </c>
      <c r="C121" s="5">
        <v>11843.83</v>
      </c>
      <c r="D121" s="5">
        <v>11986.96</v>
      </c>
      <c r="E121" s="5">
        <v>11731.06</v>
      </c>
      <c r="F121" s="6">
        <v>0</v>
      </c>
      <c r="G121" s="9">
        <v>0</v>
      </c>
    </row>
    <row r="122" spans="1:7" ht="18" thickBot="1">
      <c r="A122" s="3">
        <v>39623</v>
      </c>
      <c r="B122" s="8">
        <v>11807.43</v>
      </c>
      <c r="C122" s="5">
        <v>11842.36</v>
      </c>
      <c r="D122" s="5">
        <v>11962.37</v>
      </c>
      <c r="E122" s="5">
        <v>11668.53</v>
      </c>
      <c r="F122" s="6">
        <v>0</v>
      </c>
      <c r="G122" s="9">
        <v>-2.8999999999999998E-3</v>
      </c>
    </row>
    <row r="123" spans="1:7" ht="18" thickBot="1">
      <c r="A123" s="3">
        <v>39624</v>
      </c>
      <c r="B123" s="4">
        <v>11811.83</v>
      </c>
      <c r="C123" s="5">
        <v>11805.31</v>
      </c>
      <c r="D123" s="5">
        <v>12008.7</v>
      </c>
      <c r="E123" s="5">
        <v>11683.75</v>
      </c>
      <c r="F123" s="6">
        <v>0</v>
      </c>
      <c r="G123" s="7">
        <v>4.0000000000000002E-4</v>
      </c>
    </row>
    <row r="124" spans="1:7" ht="18" thickBot="1">
      <c r="A124" s="3">
        <v>39625</v>
      </c>
      <c r="B124" s="8">
        <v>11453.42</v>
      </c>
      <c r="C124" s="5">
        <v>11808.57</v>
      </c>
      <c r="D124" s="5">
        <v>11808.57</v>
      </c>
      <c r="E124" s="5">
        <v>11431.92</v>
      </c>
      <c r="F124" s="6">
        <v>0</v>
      </c>
      <c r="G124" s="9">
        <v>-3.0300000000000001E-2</v>
      </c>
    </row>
    <row r="125" spans="1:7" ht="18" thickBot="1">
      <c r="A125" s="3">
        <v>39626</v>
      </c>
      <c r="B125" s="8">
        <v>11346.51</v>
      </c>
      <c r="C125" s="5">
        <v>11452.85</v>
      </c>
      <c r="D125" s="5">
        <v>11556.33</v>
      </c>
      <c r="E125" s="5">
        <v>11248.48</v>
      </c>
      <c r="F125" s="6">
        <v>0</v>
      </c>
      <c r="G125" s="9">
        <v>-9.2999999999999992E-3</v>
      </c>
    </row>
    <row r="126" spans="1:7" ht="18" thickBot="1">
      <c r="A126" s="3">
        <v>39629</v>
      </c>
      <c r="B126" s="4">
        <v>11350.01</v>
      </c>
      <c r="C126" s="5">
        <v>11345.7</v>
      </c>
      <c r="D126" s="5">
        <v>11504.55</v>
      </c>
      <c r="E126" s="5">
        <v>11226.34</v>
      </c>
      <c r="F126" s="6">
        <v>0</v>
      </c>
      <c r="G126" s="7">
        <v>2.9999999999999997E-4</v>
      </c>
    </row>
    <row r="127" spans="1:7" ht="18" thickBot="1">
      <c r="A127" s="3">
        <v>39630</v>
      </c>
      <c r="B127" s="4">
        <v>11382.26</v>
      </c>
      <c r="C127" s="5">
        <v>11344.64</v>
      </c>
      <c r="D127" s="5">
        <v>11465.79</v>
      </c>
      <c r="E127" s="5">
        <v>11106.65</v>
      </c>
      <c r="F127" s="6">
        <v>0</v>
      </c>
      <c r="G127" s="7">
        <v>2.8E-3</v>
      </c>
    </row>
    <row r="128" spans="1:7" ht="18" thickBot="1">
      <c r="A128" s="3">
        <v>39631</v>
      </c>
      <c r="B128" s="8">
        <v>11215.51</v>
      </c>
      <c r="C128" s="5">
        <v>11382.34</v>
      </c>
      <c r="D128" s="5">
        <v>11510.41</v>
      </c>
      <c r="E128" s="5">
        <v>11180.58</v>
      </c>
      <c r="F128" s="6">
        <v>0</v>
      </c>
      <c r="G128" s="9">
        <v>-1.46E-2</v>
      </c>
    </row>
    <row r="129" spans="1:7" ht="18" thickBot="1">
      <c r="A129" s="3">
        <v>39632</v>
      </c>
      <c r="B129" s="4">
        <v>11288.53</v>
      </c>
      <c r="C129" s="5">
        <v>11297.33</v>
      </c>
      <c r="D129" s="5">
        <v>11336.49</v>
      </c>
      <c r="E129" s="5">
        <v>11158.02</v>
      </c>
      <c r="F129" s="6">
        <v>0</v>
      </c>
      <c r="G129" s="7">
        <v>6.4999999999999997E-3</v>
      </c>
    </row>
    <row r="130" spans="1:7" ht="18" thickBot="1">
      <c r="A130" s="3">
        <v>39636</v>
      </c>
      <c r="B130" s="8">
        <v>11231.96</v>
      </c>
      <c r="C130" s="5">
        <v>11289.19</v>
      </c>
      <c r="D130" s="5">
        <v>11477.52</v>
      </c>
      <c r="E130" s="5">
        <v>11094.44</v>
      </c>
      <c r="F130" s="6">
        <v>0</v>
      </c>
      <c r="G130" s="9">
        <v>-5.0000000000000001E-3</v>
      </c>
    </row>
    <row r="131" spans="1:7" ht="18" thickBot="1">
      <c r="A131" s="3">
        <v>39637</v>
      </c>
      <c r="B131" s="4">
        <v>11384.21</v>
      </c>
      <c r="C131" s="5">
        <v>11225.03</v>
      </c>
      <c r="D131" s="5">
        <v>11459.52</v>
      </c>
      <c r="E131" s="5">
        <v>11101.19</v>
      </c>
      <c r="F131" s="6">
        <v>0</v>
      </c>
      <c r="G131" s="7">
        <v>1.3599999999999999E-2</v>
      </c>
    </row>
    <row r="132" spans="1:7" ht="18" thickBot="1">
      <c r="A132" s="3">
        <v>39638</v>
      </c>
      <c r="B132" s="8">
        <v>11147.44</v>
      </c>
      <c r="C132" s="5">
        <v>11381.93</v>
      </c>
      <c r="D132" s="5">
        <v>11505.12</v>
      </c>
      <c r="E132" s="5">
        <v>11115.61</v>
      </c>
      <c r="F132" s="6">
        <v>0</v>
      </c>
      <c r="G132" s="9">
        <v>-2.0799999999999999E-2</v>
      </c>
    </row>
    <row r="133" spans="1:7" ht="18" thickBot="1">
      <c r="A133" s="3">
        <v>39639</v>
      </c>
      <c r="B133" s="4">
        <v>11229.02</v>
      </c>
      <c r="C133" s="5">
        <v>11148.01</v>
      </c>
      <c r="D133" s="5">
        <v>11351.24</v>
      </c>
      <c r="E133" s="5">
        <v>11006.01</v>
      </c>
      <c r="F133" s="6">
        <v>0</v>
      </c>
      <c r="G133" s="7">
        <v>7.3000000000000001E-3</v>
      </c>
    </row>
    <row r="134" spans="1:7" ht="18" thickBot="1">
      <c r="A134" s="3">
        <v>39640</v>
      </c>
      <c r="B134" s="8">
        <v>11100.54</v>
      </c>
      <c r="C134" s="5">
        <v>11226.17</v>
      </c>
      <c r="D134" s="5">
        <v>11292.04</v>
      </c>
      <c r="E134" s="5">
        <v>10908.64</v>
      </c>
      <c r="F134" s="6">
        <v>0</v>
      </c>
      <c r="G134" s="9">
        <v>-1.14E-2</v>
      </c>
    </row>
    <row r="135" spans="1:7" ht="18" thickBot="1">
      <c r="A135" s="3">
        <v>39643</v>
      </c>
      <c r="B135" s="8">
        <v>11055.19</v>
      </c>
      <c r="C135" s="5">
        <v>11103.64</v>
      </c>
      <c r="D135" s="5">
        <v>11299.7</v>
      </c>
      <c r="E135" s="5">
        <v>10972.63</v>
      </c>
      <c r="F135" s="6">
        <v>0</v>
      </c>
      <c r="G135" s="9">
        <v>-4.1000000000000003E-3</v>
      </c>
    </row>
    <row r="136" spans="1:7" ht="18" thickBot="1">
      <c r="A136" s="3">
        <v>39644</v>
      </c>
      <c r="B136" s="8">
        <v>10962.54</v>
      </c>
      <c r="C136" s="5">
        <v>11050.8</v>
      </c>
      <c r="D136" s="5">
        <v>11201.67</v>
      </c>
      <c r="E136" s="5">
        <v>10731.96</v>
      </c>
      <c r="F136" s="6">
        <v>0</v>
      </c>
      <c r="G136" s="9">
        <v>-8.3999999999999995E-3</v>
      </c>
    </row>
    <row r="137" spans="1:7" ht="18" thickBot="1">
      <c r="A137" s="3">
        <v>39645</v>
      </c>
      <c r="B137" s="4">
        <v>11239.28</v>
      </c>
      <c r="C137" s="5">
        <v>10961.89</v>
      </c>
      <c r="D137" s="5">
        <v>11308.41</v>
      </c>
      <c r="E137" s="5">
        <v>10831.61</v>
      </c>
      <c r="F137" s="6">
        <v>0</v>
      </c>
      <c r="G137" s="7">
        <v>2.52E-2</v>
      </c>
    </row>
    <row r="138" spans="1:7" ht="18" thickBot="1">
      <c r="A138" s="3">
        <v>39646</v>
      </c>
      <c r="B138" s="4">
        <v>11446.66</v>
      </c>
      <c r="C138" s="5">
        <v>11238.39</v>
      </c>
      <c r="D138" s="5">
        <v>11538.5</v>
      </c>
      <c r="E138" s="5">
        <v>11118.46</v>
      </c>
      <c r="F138" s="6">
        <v>0</v>
      </c>
      <c r="G138" s="7">
        <v>1.8499999999999999E-2</v>
      </c>
    </row>
    <row r="139" spans="1:7" ht="18" thickBot="1">
      <c r="A139" s="3">
        <v>39647</v>
      </c>
      <c r="B139" s="4">
        <v>11496.57</v>
      </c>
      <c r="C139" s="5">
        <v>11436.56</v>
      </c>
      <c r="D139" s="5">
        <v>11599.57</v>
      </c>
      <c r="E139" s="5">
        <v>11290.5</v>
      </c>
      <c r="F139" s="6">
        <v>0</v>
      </c>
      <c r="G139" s="7">
        <v>4.4000000000000003E-3</v>
      </c>
    </row>
    <row r="140" spans="1:7" ht="18" thickBot="1">
      <c r="A140" s="3">
        <v>39650</v>
      </c>
      <c r="B140" s="8">
        <v>11467.34</v>
      </c>
      <c r="C140" s="5">
        <v>11495.02</v>
      </c>
      <c r="D140" s="5">
        <v>11663.4</v>
      </c>
      <c r="E140" s="5">
        <v>11339.02</v>
      </c>
      <c r="F140" s="6">
        <v>0</v>
      </c>
      <c r="G140" s="9">
        <v>-2.5000000000000001E-3</v>
      </c>
    </row>
    <row r="141" spans="1:7" ht="18" thickBot="1">
      <c r="A141" s="3">
        <v>39651</v>
      </c>
      <c r="B141" s="4">
        <v>11602.5</v>
      </c>
      <c r="C141" s="5">
        <v>11457.9</v>
      </c>
      <c r="D141" s="5">
        <v>11692.79</v>
      </c>
      <c r="E141" s="5">
        <v>11273.32</v>
      </c>
      <c r="F141" s="6">
        <v>0</v>
      </c>
      <c r="G141" s="7">
        <v>1.18E-2</v>
      </c>
    </row>
    <row r="142" spans="1:7" ht="18" thickBot="1">
      <c r="A142" s="3">
        <v>39652</v>
      </c>
      <c r="B142" s="4">
        <v>11632.38</v>
      </c>
      <c r="C142" s="5">
        <v>11603.39</v>
      </c>
      <c r="D142" s="5">
        <v>11820.21</v>
      </c>
      <c r="E142" s="5">
        <v>11410.02</v>
      </c>
      <c r="F142" s="6">
        <v>0</v>
      </c>
      <c r="G142" s="7">
        <v>2.5999999999999999E-3</v>
      </c>
    </row>
    <row r="143" spans="1:7" ht="18" thickBot="1">
      <c r="A143" s="3">
        <v>39653</v>
      </c>
      <c r="B143" s="8">
        <v>11349.28</v>
      </c>
      <c r="C143" s="5">
        <v>11630.34</v>
      </c>
      <c r="D143" s="5">
        <v>11714.21</v>
      </c>
      <c r="E143" s="5">
        <v>11288.79</v>
      </c>
      <c r="F143" s="6">
        <v>0</v>
      </c>
      <c r="G143" s="9">
        <v>-2.4299999999999999E-2</v>
      </c>
    </row>
    <row r="144" spans="1:7" ht="18" thickBot="1">
      <c r="A144" s="3">
        <v>39654</v>
      </c>
      <c r="B144" s="4">
        <v>11370.69</v>
      </c>
      <c r="C144" s="5">
        <v>11341.14</v>
      </c>
      <c r="D144" s="5">
        <v>11540.78</v>
      </c>
      <c r="E144" s="5">
        <v>11252.47</v>
      </c>
      <c r="F144" s="6">
        <v>0</v>
      </c>
      <c r="G144" s="7">
        <v>1.9E-3</v>
      </c>
    </row>
    <row r="145" spans="1:7" ht="18" thickBot="1">
      <c r="A145" s="3">
        <v>39657</v>
      </c>
      <c r="B145" s="8">
        <v>11131.08</v>
      </c>
      <c r="C145" s="5">
        <v>11369.47</v>
      </c>
      <c r="D145" s="5">
        <v>11439.25</v>
      </c>
      <c r="E145" s="5">
        <v>11094.76</v>
      </c>
      <c r="F145" s="6">
        <v>0</v>
      </c>
      <c r="G145" s="9">
        <v>-2.1100000000000001E-2</v>
      </c>
    </row>
    <row r="146" spans="1:7" ht="18" thickBot="1">
      <c r="A146" s="3">
        <v>39658</v>
      </c>
      <c r="B146" s="4">
        <v>11397.56</v>
      </c>
      <c r="C146" s="5">
        <v>11133.44</v>
      </c>
      <c r="D146" s="5">
        <v>11444.05</v>
      </c>
      <c r="E146" s="5">
        <v>11086.13</v>
      </c>
      <c r="F146" s="6">
        <v>0</v>
      </c>
      <c r="G146" s="7">
        <v>2.3900000000000001E-2</v>
      </c>
    </row>
    <row r="147" spans="1:7" ht="18" thickBot="1">
      <c r="A147" s="3">
        <v>39659</v>
      </c>
      <c r="B147" s="4">
        <v>11583.69</v>
      </c>
      <c r="C147" s="5">
        <v>11397.56</v>
      </c>
      <c r="D147" s="5">
        <v>11681.47</v>
      </c>
      <c r="E147" s="5">
        <v>11328.68</v>
      </c>
      <c r="F147" s="6">
        <v>0</v>
      </c>
      <c r="G147" s="7">
        <v>1.6299999999999999E-2</v>
      </c>
    </row>
    <row r="148" spans="1:7" ht="18" thickBot="1">
      <c r="A148" s="3">
        <v>39660</v>
      </c>
      <c r="B148" s="8">
        <v>11378.02</v>
      </c>
      <c r="C148" s="5">
        <v>11577.99</v>
      </c>
      <c r="D148" s="5">
        <v>11631.16</v>
      </c>
      <c r="E148" s="5">
        <v>11317.69</v>
      </c>
      <c r="F148" s="6">
        <v>0</v>
      </c>
      <c r="G148" s="9">
        <v>-1.78E-2</v>
      </c>
    </row>
    <row r="149" spans="1:7" ht="18" thickBot="1">
      <c r="A149" s="3">
        <v>39661</v>
      </c>
      <c r="B149" s="8">
        <v>11326.32</v>
      </c>
      <c r="C149" s="5">
        <v>11379.89</v>
      </c>
      <c r="D149" s="5">
        <v>11512.61</v>
      </c>
      <c r="E149" s="5">
        <v>11205.41</v>
      </c>
      <c r="F149" s="6">
        <v>0</v>
      </c>
      <c r="G149" s="9">
        <v>-4.4999999999999997E-3</v>
      </c>
    </row>
    <row r="150" spans="1:7" ht="18" thickBot="1">
      <c r="A150" s="3">
        <v>39664</v>
      </c>
      <c r="B150" s="8">
        <v>11284.15</v>
      </c>
      <c r="C150" s="5">
        <v>11326.32</v>
      </c>
      <c r="D150" s="5">
        <v>11449.67</v>
      </c>
      <c r="E150" s="5">
        <v>11144.59</v>
      </c>
      <c r="F150" s="6">
        <v>0</v>
      </c>
      <c r="G150" s="9">
        <v>-3.7000000000000002E-3</v>
      </c>
    </row>
    <row r="151" spans="1:7" ht="18" thickBot="1">
      <c r="A151" s="3">
        <v>39665</v>
      </c>
      <c r="B151" s="4">
        <v>11615.77</v>
      </c>
      <c r="C151" s="5">
        <v>11286.02</v>
      </c>
      <c r="D151" s="5">
        <v>11652.24</v>
      </c>
      <c r="E151" s="5">
        <v>11286.02</v>
      </c>
      <c r="F151" s="6">
        <v>0</v>
      </c>
      <c r="G151" s="7">
        <v>2.9399999999999999E-2</v>
      </c>
    </row>
    <row r="152" spans="1:7" ht="18" thickBot="1">
      <c r="A152" s="3">
        <v>39666</v>
      </c>
      <c r="B152" s="4">
        <v>11656.07</v>
      </c>
      <c r="C152" s="5">
        <v>11603.64</v>
      </c>
      <c r="D152" s="5">
        <v>11745.71</v>
      </c>
      <c r="E152" s="5">
        <v>11454.64</v>
      </c>
      <c r="F152" s="6">
        <v>0</v>
      </c>
      <c r="G152" s="7">
        <v>3.5000000000000001E-3</v>
      </c>
    </row>
    <row r="153" spans="1:7" ht="18" thickBot="1">
      <c r="A153" s="3">
        <v>39667</v>
      </c>
      <c r="B153" s="8">
        <v>11431.43</v>
      </c>
      <c r="C153" s="5">
        <v>11655.42</v>
      </c>
      <c r="D153" s="5">
        <v>11680.5</v>
      </c>
      <c r="E153" s="5">
        <v>11355.63</v>
      </c>
      <c r="F153" s="6">
        <v>0</v>
      </c>
      <c r="G153" s="9">
        <v>-1.9300000000000001E-2</v>
      </c>
    </row>
    <row r="154" spans="1:7" ht="18" thickBot="1">
      <c r="A154" s="3">
        <v>39668</v>
      </c>
      <c r="B154" s="4">
        <v>11734.32</v>
      </c>
      <c r="C154" s="5">
        <v>11432.09</v>
      </c>
      <c r="D154" s="5">
        <v>11808.49</v>
      </c>
      <c r="E154" s="5">
        <v>11344.23</v>
      </c>
      <c r="F154" s="6">
        <v>0</v>
      </c>
      <c r="G154" s="7">
        <v>2.6499999999999999E-2</v>
      </c>
    </row>
    <row r="155" spans="1:7" ht="18" thickBot="1">
      <c r="A155" s="3">
        <v>39671</v>
      </c>
      <c r="B155" s="4">
        <v>11782.35</v>
      </c>
      <c r="C155" s="5">
        <v>11729.67</v>
      </c>
      <c r="D155" s="5">
        <v>11933.55</v>
      </c>
      <c r="E155" s="5">
        <v>11580.19</v>
      </c>
      <c r="F155" s="6">
        <v>0</v>
      </c>
      <c r="G155" s="7">
        <v>4.1000000000000003E-3</v>
      </c>
    </row>
    <row r="156" spans="1:7" ht="18" thickBot="1">
      <c r="A156" s="3">
        <v>39672</v>
      </c>
      <c r="B156" s="8">
        <v>11642.47</v>
      </c>
      <c r="C156" s="5">
        <v>11781.7</v>
      </c>
      <c r="D156" s="5">
        <v>11830.39</v>
      </c>
      <c r="E156" s="5">
        <v>11541.43</v>
      </c>
      <c r="F156" s="6">
        <v>0</v>
      </c>
      <c r="G156" s="9">
        <v>-1.1900000000000001E-2</v>
      </c>
    </row>
    <row r="157" spans="1:7" ht="18" thickBot="1">
      <c r="A157" s="3">
        <v>39673</v>
      </c>
      <c r="B157" s="8">
        <v>11532.96</v>
      </c>
      <c r="C157" s="5">
        <v>11632.81</v>
      </c>
      <c r="D157" s="5">
        <v>11689.05</v>
      </c>
      <c r="E157" s="5">
        <v>11377.37</v>
      </c>
      <c r="F157" s="6">
        <v>0</v>
      </c>
      <c r="G157" s="9">
        <v>-9.4000000000000004E-3</v>
      </c>
    </row>
    <row r="158" spans="1:7" ht="18" thickBot="1">
      <c r="A158" s="3">
        <v>39674</v>
      </c>
      <c r="B158" s="4">
        <v>11615.93</v>
      </c>
      <c r="C158" s="5">
        <v>11532.07</v>
      </c>
      <c r="D158" s="5">
        <v>11744.33</v>
      </c>
      <c r="E158" s="5">
        <v>11399.84</v>
      </c>
      <c r="F158" s="6">
        <v>0</v>
      </c>
      <c r="G158" s="7">
        <v>7.1999999999999998E-3</v>
      </c>
    </row>
    <row r="159" spans="1:7" ht="18" thickBot="1">
      <c r="A159" s="3">
        <v>39675</v>
      </c>
      <c r="B159" s="4">
        <v>11659.9</v>
      </c>
      <c r="C159" s="5">
        <v>11611.21</v>
      </c>
      <c r="D159" s="5">
        <v>11776.41</v>
      </c>
      <c r="E159" s="5">
        <v>11540.05</v>
      </c>
      <c r="F159" s="6">
        <v>0</v>
      </c>
      <c r="G159" s="7">
        <v>3.8E-3</v>
      </c>
    </row>
    <row r="160" spans="1:7" ht="18" thickBot="1">
      <c r="A160" s="3">
        <v>39678</v>
      </c>
      <c r="B160" s="8">
        <v>11479.39</v>
      </c>
      <c r="C160" s="5">
        <v>11659.65</v>
      </c>
      <c r="D160" s="5">
        <v>11744.49</v>
      </c>
      <c r="E160" s="5">
        <v>11410.18</v>
      </c>
      <c r="F160" s="6">
        <v>0</v>
      </c>
      <c r="G160" s="9">
        <v>-1.55E-2</v>
      </c>
    </row>
    <row r="161" spans="1:7" ht="18" thickBot="1">
      <c r="A161" s="3">
        <v>39679</v>
      </c>
      <c r="B161" s="8">
        <v>11348.55</v>
      </c>
      <c r="C161" s="5">
        <v>11478.09</v>
      </c>
      <c r="D161" s="5">
        <v>11501.45</v>
      </c>
      <c r="E161" s="5">
        <v>11260.53</v>
      </c>
      <c r="F161" s="6">
        <v>0</v>
      </c>
      <c r="G161" s="9">
        <v>-1.14E-2</v>
      </c>
    </row>
    <row r="162" spans="1:7" ht="18" thickBot="1">
      <c r="A162" s="3">
        <v>39680</v>
      </c>
      <c r="B162" s="4">
        <v>11417.43</v>
      </c>
      <c r="C162" s="5">
        <v>11345.94</v>
      </c>
      <c r="D162" s="5">
        <v>11511.06</v>
      </c>
      <c r="E162" s="5">
        <v>11240.18</v>
      </c>
      <c r="F162" s="6">
        <v>0</v>
      </c>
      <c r="G162" s="7">
        <v>6.1000000000000004E-3</v>
      </c>
    </row>
    <row r="163" spans="1:7" ht="18" thickBot="1">
      <c r="A163" s="3">
        <v>39681</v>
      </c>
      <c r="B163" s="4">
        <v>11430.21</v>
      </c>
      <c r="C163" s="5">
        <v>11415.23</v>
      </c>
      <c r="D163" s="5">
        <v>11501.29</v>
      </c>
      <c r="E163" s="5">
        <v>11263.63</v>
      </c>
      <c r="F163" s="6">
        <v>0</v>
      </c>
      <c r="G163" s="7">
        <v>1.1000000000000001E-3</v>
      </c>
    </row>
    <row r="164" spans="1:7" ht="18" thickBot="1">
      <c r="A164" s="3">
        <v>39682</v>
      </c>
      <c r="B164" s="4">
        <v>11628.06</v>
      </c>
      <c r="C164" s="5">
        <v>11426.79</v>
      </c>
      <c r="D164" s="5">
        <v>11684</v>
      </c>
      <c r="E164" s="5">
        <v>11426.79</v>
      </c>
      <c r="F164" s="6">
        <v>0</v>
      </c>
      <c r="G164" s="7">
        <v>1.7299999999999999E-2</v>
      </c>
    </row>
    <row r="165" spans="1:7" ht="18" thickBot="1">
      <c r="A165" s="3">
        <v>39685</v>
      </c>
      <c r="B165" s="8">
        <v>11386.25</v>
      </c>
      <c r="C165" s="5">
        <v>11626.19</v>
      </c>
      <c r="D165" s="5">
        <v>11626.19</v>
      </c>
      <c r="E165" s="5">
        <v>11336.82</v>
      </c>
      <c r="F165" s="6">
        <v>0</v>
      </c>
      <c r="G165" s="9">
        <v>-2.0799999999999999E-2</v>
      </c>
    </row>
    <row r="166" spans="1:7" ht="18" thickBot="1">
      <c r="A166" s="3">
        <v>39686</v>
      </c>
      <c r="B166" s="4">
        <v>11412.87</v>
      </c>
      <c r="C166" s="5">
        <v>11383.56</v>
      </c>
      <c r="D166" s="5">
        <v>11483.62</v>
      </c>
      <c r="E166" s="5">
        <v>11284.47</v>
      </c>
      <c r="F166" s="6">
        <v>0</v>
      </c>
      <c r="G166" s="7">
        <v>2.3E-3</v>
      </c>
    </row>
    <row r="167" spans="1:7" ht="18" thickBot="1">
      <c r="A167" s="3">
        <v>39687</v>
      </c>
      <c r="B167" s="4">
        <v>11502.51</v>
      </c>
      <c r="C167" s="5">
        <v>11412.46</v>
      </c>
      <c r="D167" s="5">
        <v>11575.14</v>
      </c>
      <c r="E167" s="5">
        <v>11349.69</v>
      </c>
      <c r="F167" s="6">
        <v>0</v>
      </c>
      <c r="G167" s="7">
        <v>7.9000000000000008E-3</v>
      </c>
    </row>
    <row r="168" spans="1:7" ht="18" thickBot="1">
      <c r="A168" s="3">
        <v>39688</v>
      </c>
      <c r="B168" s="4">
        <v>11715.18</v>
      </c>
      <c r="C168" s="5">
        <v>11499.87</v>
      </c>
      <c r="D168" s="5">
        <v>11756.46</v>
      </c>
      <c r="E168" s="5">
        <v>11493.72</v>
      </c>
      <c r="F168" s="6">
        <v>0</v>
      </c>
      <c r="G168" s="7">
        <v>1.8499999999999999E-2</v>
      </c>
    </row>
    <row r="169" spans="1:7" ht="18" thickBot="1">
      <c r="A169" s="3">
        <v>39689</v>
      </c>
      <c r="B169" s="8">
        <v>11543.55</v>
      </c>
      <c r="C169" s="5">
        <v>11713.23</v>
      </c>
      <c r="D169" s="5">
        <v>11730.49</v>
      </c>
      <c r="E169" s="5">
        <v>11508.78</v>
      </c>
      <c r="F169" s="6">
        <v>0</v>
      </c>
      <c r="G169" s="9">
        <v>-1.47E-2</v>
      </c>
    </row>
    <row r="170" spans="1:7" ht="18" thickBot="1">
      <c r="A170" s="3">
        <v>39693</v>
      </c>
      <c r="B170" s="8">
        <v>11516.92</v>
      </c>
      <c r="C170" s="5">
        <v>11545.63</v>
      </c>
      <c r="D170" s="5">
        <v>11831.29</v>
      </c>
      <c r="E170" s="5">
        <v>11444.79</v>
      </c>
      <c r="F170" s="6">
        <v>0</v>
      </c>
      <c r="G170" s="9">
        <v>-2.3E-3</v>
      </c>
    </row>
    <row r="171" spans="1:7" ht="18" thickBot="1">
      <c r="A171" s="3">
        <v>39694</v>
      </c>
      <c r="B171" s="4">
        <v>11532.88</v>
      </c>
      <c r="C171" s="5">
        <v>11506.01</v>
      </c>
      <c r="D171" s="5">
        <v>11629.69</v>
      </c>
      <c r="E171" s="5">
        <v>11328.84</v>
      </c>
      <c r="F171" s="6">
        <v>0</v>
      </c>
      <c r="G171" s="7">
        <v>1.4E-3</v>
      </c>
    </row>
    <row r="172" spans="1:7" ht="18" thickBot="1">
      <c r="A172" s="3">
        <v>39695</v>
      </c>
      <c r="B172" s="8">
        <v>11188.23</v>
      </c>
      <c r="C172" s="5">
        <v>11532.48</v>
      </c>
      <c r="D172" s="5">
        <v>11532.48</v>
      </c>
      <c r="E172" s="5">
        <v>11130.26</v>
      </c>
      <c r="F172" s="6">
        <v>0</v>
      </c>
      <c r="G172" s="9">
        <v>-2.9899999999999999E-2</v>
      </c>
    </row>
    <row r="173" spans="1:7" ht="18" thickBot="1">
      <c r="A173" s="3">
        <v>39696</v>
      </c>
      <c r="B173" s="4">
        <v>11220.96</v>
      </c>
      <c r="C173" s="5">
        <v>11185.63</v>
      </c>
      <c r="D173" s="5">
        <v>11301.73</v>
      </c>
      <c r="E173" s="5">
        <v>10998.77</v>
      </c>
      <c r="F173" s="6">
        <v>0</v>
      </c>
      <c r="G173" s="7">
        <v>2.8999999999999998E-3</v>
      </c>
    </row>
    <row r="174" spans="1:7" ht="18" thickBot="1">
      <c r="A174" s="3">
        <v>39699</v>
      </c>
      <c r="B174" s="4">
        <v>11510.74</v>
      </c>
      <c r="C174" s="5">
        <v>11224.87</v>
      </c>
      <c r="D174" s="5">
        <v>11656.64</v>
      </c>
      <c r="E174" s="5">
        <v>11224.87</v>
      </c>
      <c r="F174" s="6">
        <v>0</v>
      </c>
      <c r="G174" s="7">
        <v>2.58E-2</v>
      </c>
    </row>
    <row r="175" spans="1:7" ht="18" thickBot="1">
      <c r="A175" s="3">
        <v>39700</v>
      </c>
      <c r="B175" s="8">
        <v>11230.73</v>
      </c>
      <c r="C175" s="5">
        <v>11514.73</v>
      </c>
      <c r="D175" s="5">
        <v>11623.5</v>
      </c>
      <c r="E175" s="5">
        <v>11209.81</v>
      </c>
      <c r="F175" s="6">
        <v>0</v>
      </c>
      <c r="G175" s="9">
        <v>-2.4299999999999999E-2</v>
      </c>
    </row>
    <row r="176" spans="1:7" ht="18" thickBot="1">
      <c r="A176" s="3">
        <v>39701</v>
      </c>
      <c r="B176" s="4">
        <v>11268.92</v>
      </c>
      <c r="C176" s="5">
        <v>11233.91</v>
      </c>
      <c r="D176" s="5">
        <v>11453.5</v>
      </c>
      <c r="E176" s="5">
        <v>11135.64</v>
      </c>
      <c r="F176" s="6">
        <v>0</v>
      </c>
      <c r="G176" s="7">
        <v>3.3999999999999998E-3</v>
      </c>
    </row>
    <row r="177" spans="1:7" ht="18" thickBot="1">
      <c r="A177" s="3">
        <v>39702</v>
      </c>
      <c r="B177" s="4">
        <v>11433.71</v>
      </c>
      <c r="C177" s="5">
        <v>11264.44</v>
      </c>
      <c r="D177" s="5">
        <v>11461.15</v>
      </c>
      <c r="E177" s="5">
        <v>11018.72</v>
      </c>
      <c r="F177" s="6">
        <v>0</v>
      </c>
      <c r="G177" s="7">
        <v>1.46E-2</v>
      </c>
    </row>
    <row r="178" spans="1:7" ht="18" thickBot="1">
      <c r="A178" s="3">
        <v>39703</v>
      </c>
      <c r="B178" s="8">
        <v>11421.99</v>
      </c>
      <c r="C178" s="5">
        <v>11429.32</v>
      </c>
      <c r="D178" s="5">
        <v>11532.72</v>
      </c>
      <c r="E178" s="5">
        <v>11191.08</v>
      </c>
      <c r="F178" s="6">
        <v>0</v>
      </c>
      <c r="G178" s="9">
        <v>-1E-3</v>
      </c>
    </row>
    <row r="179" spans="1:7" ht="18" thickBot="1">
      <c r="A179" s="3">
        <v>39706</v>
      </c>
      <c r="B179" s="8">
        <v>10917.51</v>
      </c>
      <c r="C179" s="5">
        <v>11416.37</v>
      </c>
      <c r="D179" s="5">
        <v>11416.37</v>
      </c>
      <c r="E179" s="5">
        <v>10849.85</v>
      </c>
      <c r="F179" s="6">
        <v>0</v>
      </c>
      <c r="G179" s="9">
        <v>-4.4200000000000003E-2</v>
      </c>
    </row>
    <row r="180" spans="1:7" ht="18" thickBot="1">
      <c r="A180" s="3">
        <v>39707</v>
      </c>
      <c r="B180" s="4">
        <v>11059.02</v>
      </c>
      <c r="C180" s="5">
        <v>10905.62</v>
      </c>
      <c r="D180" s="5">
        <v>11193.12</v>
      </c>
      <c r="E180" s="5">
        <v>10604.7</v>
      </c>
      <c r="F180" s="6">
        <v>0</v>
      </c>
      <c r="G180" s="7">
        <v>1.2999999999999999E-2</v>
      </c>
    </row>
    <row r="181" spans="1:7" ht="18" thickBot="1">
      <c r="A181" s="3">
        <v>39708</v>
      </c>
      <c r="B181" s="8">
        <v>10609.66</v>
      </c>
      <c r="C181" s="5">
        <v>11056.58</v>
      </c>
      <c r="D181" s="5">
        <v>11068.87</v>
      </c>
      <c r="E181" s="5">
        <v>10521.81</v>
      </c>
      <c r="F181" s="6">
        <v>0</v>
      </c>
      <c r="G181" s="9">
        <v>-4.0599999999999997E-2</v>
      </c>
    </row>
    <row r="182" spans="1:7" ht="18" thickBot="1">
      <c r="A182" s="3">
        <v>39709</v>
      </c>
      <c r="B182" s="4">
        <v>11019.69</v>
      </c>
      <c r="C182" s="5">
        <v>10609.01</v>
      </c>
      <c r="D182" s="5">
        <v>11149.07</v>
      </c>
      <c r="E182" s="5">
        <v>10403.75</v>
      </c>
      <c r="F182" s="6">
        <v>0</v>
      </c>
      <c r="G182" s="7">
        <v>3.8600000000000002E-2</v>
      </c>
    </row>
    <row r="183" spans="1:7" ht="18" thickBot="1">
      <c r="A183" s="3">
        <v>39710</v>
      </c>
      <c r="B183" s="4">
        <v>11388.44</v>
      </c>
      <c r="C183" s="5">
        <v>11027.51</v>
      </c>
      <c r="D183" s="5">
        <v>11415.48</v>
      </c>
      <c r="E183" s="5">
        <v>11027.51</v>
      </c>
      <c r="F183" s="6">
        <v>0</v>
      </c>
      <c r="G183" s="7">
        <v>3.3500000000000002E-2</v>
      </c>
    </row>
    <row r="184" spans="1:7" ht="18" thickBot="1">
      <c r="A184" s="3">
        <v>39713</v>
      </c>
      <c r="B184" s="8">
        <v>11015.69</v>
      </c>
      <c r="C184" s="5">
        <v>11394.42</v>
      </c>
      <c r="D184" s="5">
        <v>11450.81</v>
      </c>
      <c r="E184" s="5">
        <v>10956.43</v>
      </c>
      <c r="F184" s="6">
        <v>0</v>
      </c>
      <c r="G184" s="9">
        <v>-3.27E-2</v>
      </c>
    </row>
    <row r="185" spans="1:7" ht="18" thickBot="1">
      <c r="A185" s="3">
        <v>39714</v>
      </c>
      <c r="B185" s="8">
        <v>10854.17</v>
      </c>
      <c r="C185" s="5">
        <v>11015.69</v>
      </c>
      <c r="D185" s="5">
        <v>11214.65</v>
      </c>
      <c r="E185" s="5">
        <v>10763.77</v>
      </c>
      <c r="F185" s="6">
        <v>0</v>
      </c>
      <c r="G185" s="9">
        <v>-1.47E-2</v>
      </c>
    </row>
    <row r="186" spans="1:7" ht="18" thickBot="1">
      <c r="A186" s="3">
        <v>39715</v>
      </c>
      <c r="B186" s="8">
        <v>10825.17</v>
      </c>
      <c r="C186" s="5">
        <v>10850.02</v>
      </c>
      <c r="D186" s="5">
        <v>11041.02</v>
      </c>
      <c r="E186" s="5">
        <v>10696.38</v>
      </c>
      <c r="F186" s="6">
        <v>0</v>
      </c>
      <c r="G186" s="9">
        <v>-2.7000000000000001E-3</v>
      </c>
    </row>
    <row r="187" spans="1:7" ht="18" thickBot="1">
      <c r="A187" s="3">
        <v>39716</v>
      </c>
      <c r="B187" s="4">
        <v>11022.06</v>
      </c>
      <c r="C187" s="5">
        <v>10827.17</v>
      </c>
      <c r="D187" s="5">
        <v>11206.05</v>
      </c>
      <c r="E187" s="5">
        <v>10799.77</v>
      </c>
      <c r="F187" s="6">
        <v>0</v>
      </c>
      <c r="G187" s="7">
        <v>1.8200000000000001E-2</v>
      </c>
    </row>
    <row r="188" spans="1:7" ht="18" thickBot="1">
      <c r="A188" s="3">
        <v>39717</v>
      </c>
      <c r="B188" s="4">
        <v>11143.13</v>
      </c>
      <c r="C188" s="5">
        <v>11019.04</v>
      </c>
      <c r="D188" s="5">
        <v>11218.48</v>
      </c>
      <c r="E188" s="5">
        <v>10781.37</v>
      </c>
      <c r="F188" s="6">
        <v>0</v>
      </c>
      <c r="G188" s="7">
        <v>1.0999999999999999E-2</v>
      </c>
    </row>
    <row r="189" spans="1:7" ht="18" thickBot="1">
      <c r="A189" s="3">
        <v>39720</v>
      </c>
      <c r="B189" s="8">
        <v>10365.450000000001</v>
      </c>
      <c r="C189" s="5">
        <v>11139.62</v>
      </c>
      <c r="D189" s="5">
        <v>11139.62</v>
      </c>
      <c r="E189" s="5">
        <v>10266.76</v>
      </c>
      <c r="F189" s="6">
        <v>0</v>
      </c>
      <c r="G189" s="9">
        <v>-6.9800000000000001E-2</v>
      </c>
    </row>
    <row r="190" spans="1:7" ht="18" thickBot="1">
      <c r="A190" s="3">
        <v>39721</v>
      </c>
      <c r="B190" s="4">
        <v>10850.66</v>
      </c>
      <c r="C190" s="5">
        <v>10371.58</v>
      </c>
      <c r="D190" s="5">
        <v>10922.03</v>
      </c>
      <c r="E190" s="5">
        <v>10371.58</v>
      </c>
      <c r="F190" s="6">
        <v>0</v>
      </c>
      <c r="G190" s="7">
        <v>4.6800000000000001E-2</v>
      </c>
    </row>
    <row r="191" spans="1:7" ht="18" thickBot="1">
      <c r="A191" s="3">
        <v>39722</v>
      </c>
      <c r="B191" s="8">
        <v>10831.07</v>
      </c>
      <c r="C191" s="5">
        <v>10847.4</v>
      </c>
      <c r="D191" s="5">
        <v>11022.06</v>
      </c>
      <c r="E191" s="5">
        <v>10495.99</v>
      </c>
      <c r="F191" s="6">
        <v>0</v>
      </c>
      <c r="G191" s="9">
        <v>-1.8E-3</v>
      </c>
    </row>
    <row r="192" spans="1:7" ht="18" thickBot="1">
      <c r="A192" s="3">
        <v>39723</v>
      </c>
      <c r="B192" s="8">
        <v>10482.85</v>
      </c>
      <c r="C192" s="5">
        <v>10825.54</v>
      </c>
      <c r="D192" s="5">
        <v>10843.1</v>
      </c>
      <c r="E192" s="5">
        <v>10368.08</v>
      </c>
      <c r="F192" s="6">
        <v>0</v>
      </c>
      <c r="G192" s="9">
        <v>-3.2199999999999999E-2</v>
      </c>
    </row>
    <row r="193" spans="1:7" ht="18" thickBot="1">
      <c r="A193" s="3">
        <v>39724</v>
      </c>
      <c r="B193" s="8">
        <v>10325.379999999999</v>
      </c>
      <c r="C193" s="5">
        <v>10483.959999999999</v>
      </c>
      <c r="D193" s="5">
        <v>10844.69</v>
      </c>
      <c r="E193" s="5">
        <v>10261.75</v>
      </c>
      <c r="F193" s="6">
        <v>0</v>
      </c>
      <c r="G193" s="9">
        <v>-1.4999999999999999E-2</v>
      </c>
    </row>
    <row r="194" spans="1:7" ht="18" thickBot="1">
      <c r="A194" s="3">
        <v>39727</v>
      </c>
      <c r="B194" s="8">
        <v>9955.5</v>
      </c>
      <c r="C194" s="5">
        <v>10322.52</v>
      </c>
      <c r="D194" s="5">
        <v>10322.52</v>
      </c>
      <c r="E194" s="5">
        <v>9503.1</v>
      </c>
      <c r="F194" s="6">
        <v>0</v>
      </c>
      <c r="G194" s="9">
        <v>-3.5799999999999998E-2</v>
      </c>
    </row>
    <row r="195" spans="1:7" ht="18" thickBot="1">
      <c r="A195" s="3">
        <v>39728</v>
      </c>
      <c r="B195" s="8">
        <v>9447.11</v>
      </c>
      <c r="C195" s="5">
        <v>9955.42</v>
      </c>
      <c r="D195" s="5">
        <v>10205.040000000001</v>
      </c>
      <c r="E195" s="5">
        <v>9391.67</v>
      </c>
      <c r="F195" s="6">
        <v>0</v>
      </c>
      <c r="G195" s="9">
        <v>-5.11E-2</v>
      </c>
    </row>
    <row r="196" spans="1:7" ht="18" thickBot="1">
      <c r="A196" s="3">
        <v>39729</v>
      </c>
      <c r="B196" s="8">
        <v>9258.1</v>
      </c>
      <c r="C196" s="5">
        <v>9437.23</v>
      </c>
      <c r="D196" s="5">
        <v>9778.0400000000009</v>
      </c>
      <c r="E196" s="5">
        <v>9042.9699999999993</v>
      </c>
      <c r="F196" s="6">
        <v>0</v>
      </c>
      <c r="G196" s="9">
        <v>-0.02</v>
      </c>
    </row>
    <row r="197" spans="1:7" ht="18" thickBot="1">
      <c r="A197" s="3">
        <v>39730</v>
      </c>
      <c r="B197" s="8">
        <v>8579.19</v>
      </c>
      <c r="C197" s="5">
        <v>9261.69</v>
      </c>
      <c r="D197" s="5">
        <v>9522.77</v>
      </c>
      <c r="E197" s="5">
        <v>8523.27</v>
      </c>
      <c r="F197" s="6">
        <v>0</v>
      </c>
      <c r="G197" s="9">
        <v>-7.3300000000000004E-2</v>
      </c>
    </row>
    <row r="198" spans="1:7" ht="18" thickBot="1">
      <c r="A198" s="3">
        <v>39731</v>
      </c>
      <c r="B198" s="8">
        <v>8451.19</v>
      </c>
      <c r="C198" s="5">
        <v>8568.67</v>
      </c>
      <c r="D198" s="5">
        <v>8989.1299999999992</v>
      </c>
      <c r="E198" s="5">
        <v>7773.71</v>
      </c>
      <c r="F198" s="6">
        <v>0</v>
      </c>
      <c r="G198" s="9">
        <v>-1.49E-2</v>
      </c>
    </row>
    <row r="199" spans="1:7" ht="18" thickBot="1">
      <c r="A199" s="3">
        <v>39734</v>
      </c>
      <c r="B199" s="4">
        <v>9387.61</v>
      </c>
      <c r="C199" s="5">
        <v>8462.42</v>
      </c>
      <c r="D199" s="5">
        <v>9501.91</v>
      </c>
      <c r="E199" s="5">
        <v>8462.42</v>
      </c>
      <c r="F199" s="6">
        <v>0</v>
      </c>
      <c r="G199" s="7">
        <v>0.1108</v>
      </c>
    </row>
    <row r="200" spans="1:7" ht="18" thickBot="1">
      <c r="A200" s="3">
        <v>39735</v>
      </c>
      <c r="B200" s="8">
        <v>9310.99</v>
      </c>
      <c r="C200" s="5">
        <v>9388.9699999999993</v>
      </c>
      <c r="D200" s="5">
        <v>9924.2800000000007</v>
      </c>
      <c r="E200" s="5">
        <v>9050.06</v>
      </c>
      <c r="F200" s="6">
        <v>0</v>
      </c>
      <c r="G200" s="9">
        <v>-8.2000000000000007E-3</v>
      </c>
    </row>
    <row r="201" spans="1:7" ht="18" thickBot="1">
      <c r="A201" s="3">
        <v>39736</v>
      </c>
      <c r="B201" s="8">
        <v>8577.91</v>
      </c>
      <c r="C201" s="5">
        <v>9301.91</v>
      </c>
      <c r="D201" s="5">
        <v>9301.91</v>
      </c>
      <c r="E201" s="5">
        <v>8516.5</v>
      </c>
      <c r="F201" s="6">
        <v>0</v>
      </c>
      <c r="G201" s="9">
        <v>-7.8700000000000006E-2</v>
      </c>
    </row>
    <row r="202" spans="1:7" ht="18" thickBot="1">
      <c r="A202" s="3">
        <v>39737</v>
      </c>
      <c r="B202" s="4">
        <v>8979.26</v>
      </c>
      <c r="C202" s="5">
        <v>8577.0400000000009</v>
      </c>
      <c r="D202" s="5">
        <v>9073.64</v>
      </c>
      <c r="E202" s="5">
        <v>8176.17</v>
      </c>
      <c r="F202" s="6">
        <v>0</v>
      </c>
      <c r="G202" s="7">
        <v>4.6800000000000001E-2</v>
      </c>
    </row>
    <row r="203" spans="1:7" ht="18" thickBot="1">
      <c r="A203" s="3">
        <v>39738</v>
      </c>
      <c r="B203" s="8">
        <v>8852.2199999999993</v>
      </c>
      <c r="C203" s="5">
        <v>8975.35</v>
      </c>
      <c r="D203" s="5">
        <v>9304.3799999999992</v>
      </c>
      <c r="E203" s="5">
        <v>8640.83</v>
      </c>
      <c r="F203" s="6">
        <v>0</v>
      </c>
      <c r="G203" s="9">
        <v>-1.41E-2</v>
      </c>
    </row>
    <row r="204" spans="1:7" ht="18" thickBot="1">
      <c r="A204" s="3">
        <v>39741</v>
      </c>
      <c r="B204" s="4">
        <v>9265.43</v>
      </c>
      <c r="C204" s="5">
        <v>8852.2999999999993</v>
      </c>
      <c r="D204" s="5">
        <v>9305.89</v>
      </c>
      <c r="E204" s="5">
        <v>8799.49</v>
      </c>
      <c r="F204" s="6">
        <v>0</v>
      </c>
      <c r="G204" s="7">
        <v>4.6699999999999998E-2</v>
      </c>
    </row>
    <row r="205" spans="1:7" ht="18" thickBot="1">
      <c r="A205" s="3">
        <v>39742</v>
      </c>
      <c r="B205" s="8">
        <v>9045.2099999999991</v>
      </c>
      <c r="C205" s="5">
        <v>9179.11</v>
      </c>
      <c r="D205" s="5">
        <v>9293.07</v>
      </c>
      <c r="E205" s="5">
        <v>9017.2999999999993</v>
      </c>
      <c r="F205" s="6">
        <v>0</v>
      </c>
      <c r="G205" s="9">
        <v>-2.3800000000000002E-2</v>
      </c>
    </row>
    <row r="206" spans="1:7" ht="18" thickBot="1">
      <c r="A206" s="3">
        <v>39743</v>
      </c>
      <c r="B206" s="8">
        <v>8519.2099999999991</v>
      </c>
      <c r="C206" s="5">
        <v>9027.84</v>
      </c>
      <c r="D206" s="5">
        <v>9027.84</v>
      </c>
      <c r="E206" s="5">
        <v>8324.07</v>
      </c>
      <c r="F206" s="6">
        <v>0</v>
      </c>
      <c r="G206" s="9">
        <v>-5.8200000000000002E-2</v>
      </c>
    </row>
    <row r="207" spans="1:7" ht="18" thickBot="1">
      <c r="A207" s="3">
        <v>39744</v>
      </c>
      <c r="B207" s="4">
        <v>8691.25</v>
      </c>
      <c r="C207" s="5">
        <v>8519.77</v>
      </c>
      <c r="D207" s="5">
        <v>8864.48</v>
      </c>
      <c r="E207" s="5">
        <v>8200.06</v>
      </c>
      <c r="F207" s="6">
        <v>0</v>
      </c>
      <c r="G207" s="7">
        <v>2.0199999999999999E-2</v>
      </c>
    </row>
    <row r="208" spans="1:7" ht="18" thickBot="1">
      <c r="A208" s="3">
        <v>39745</v>
      </c>
      <c r="B208" s="8">
        <v>8378.9500000000007</v>
      </c>
      <c r="C208" s="5">
        <v>8683.2099999999991</v>
      </c>
      <c r="D208" s="5">
        <v>8683.2099999999991</v>
      </c>
      <c r="E208" s="5">
        <v>8088.63</v>
      </c>
      <c r="F208" s="6">
        <v>0</v>
      </c>
      <c r="G208" s="9">
        <v>-3.5900000000000001E-2</v>
      </c>
    </row>
    <row r="209" spans="1:7" ht="18" thickBot="1">
      <c r="A209" s="3">
        <v>39748</v>
      </c>
      <c r="B209" s="8">
        <v>8175.77</v>
      </c>
      <c r="C209" s="5">
        <v>8375.92</v>
      </c>
      <c r="D209" s="5">
        <v>8639.64</v>
      </c>
      <c r="E209" s="5">
        <v>8085.37</v>
      </c>
      <c r="F209" s="6">
        <v>0</v>
      </c>
      <c r="G209" s="9">
        <v>-2.4199999999999999E-2</v>
      </c>
    </row>
    <row r="210" spans="1:7" ht="18" thickBot="1">
      <c r="A210" s="3">
        <v>39749</v>
      </c>
      <c r="B210" s="4">
        <v>9065.1200000000008</v>
      </c>
      <c r="C210" s="5">
        <v>8178.72</v>
      </c>
      <c r="D210" s="5">
        <v>9112.51</v>
      </c>
      <c r="E210" s="5">
        <v>8153.79</v>
      </c>
      <c r="F210" s="6">
        <v>0</v>
      </c>
      <c r="G210" s="7">
        <v>0.10879999999999999</v>
      </c>
    </row>
    <row r="211" spans="1:7" ht="18" thickBot="1">
      <c r="A211" s="3">
        <v>39750</v>
      </c>
      <c r="B211" s="8">
        <v>8990.9599999999991</v>
      </c>
      <c r="C211" s="5">
        <v>9062.33</v>
      </c>
      <c r="D211" s="5">
        <v>9405.0499999999993</v>
      </c>
      <c r="E211" s="5">
        <v>8800.61</v>
      </c>
      <c r="F211" s="6">
        <v>0</v>
      </c>
      <c r="G211" s="9">
        <v>-8.2000000000000007E-3</v>
      </c>
    </row>
    <row r="212" spans="1:7" ht="18" thickBot="1">
      <c r="A212" s="3">
        <v>39751</v>
      </c>
      <c r="B212" s="4">
        <v>9180.69</v>
      </c>
      <c r="C212" s="5">
        <v>9004.66</v>
      </c>
      <c r="D212" s="5">
        <v>9380.36</v>
      </c>
      <c r="E212" s="5">
        <v>8916.81</v>
      </c>
      <c r="F212" s="6">
        <v>0</v>
      </c>
      <c r="G212" s="7">
        <v>2.1100000000000001E-2</v>
      </c>
    </row>
    <row r="213" spans="1:7" ht="18" thickBot="1">
      <c r="A213" s="3">
        <v>39752</v>
      </c>
      <c r="B213" s="4">
        <v>9325.01</v>
      </c>
      <c r="C213" s="5">
        <v>9179.09</v>
      </c>
      <c r="D213" s="5">
        <v>9498.48</v>
      </c>
      <c r="E213" s="5">
        <v>9014.7800000000007</v>
      </c>
      <c r="F213" s="6">
        <v>0</v>
      </c>
      <c r="G213" s="7">
        <v>1.5699999999999999E-2</v>
      </c>
    </row>
    <row r="214" spans="1:7" ht="18" thickBot="1">
      <c r="A214" s="3">
        <v>39755</v>
      </c>
      <c r="B214" s="8">
        <v>9319.83</v>
      </c>
      <c r="C214" s="5">
        <v>9326.0400000000009</v>
      </c>
      <c r="D214" s="5">
        <v>9488.92</v>
      </c>
      <c r="E214" s="5">
        <v>9175.0300000000007</v>
      </c>
      <c r="F214" s="6">
        <v>0</v>
      </c>
      <c r="G214" s="9">
        <v>-5.9999999999999995E-4</v>
      </c>
    </row>
    <row r="215" spans="1:7" ht="18" thickBot="1">
      <c r="A215" s="3">
        <v>39756</v>
      </c>
      <c r="B215" s="4">
        <v>9625.2800000000007</v>
      </c>
      <c r="C215" s="5">
        <v>9323.89</v>
      </c>
      <c r="D215" s="5">
        <v>9711.4599999999991</v>
      </c>
      <c r="E215" s="5">
        <v>9323.89</v>
      </c>
      <c r="F215" s="6">
        <v>0</v>
      </c>
      <c r="G215" s="7">
        <v>3.2800000000000003E-2</v>
      </c>
    </row>
    <row r="216" spans="1:7" ht="18" thickBot="1">
      <c r="A216" s="3">
        <v>39757</v>
      </c>
      <c r="B216" s="8">
        <v>9139.27</v>
      </c>
      <c r="C216" s="5">
        <v>9616.6</v>
      </c>
      <c r="D216" s="5">
        <v>9628.15</v>
      </c>
      <c r="E216" s="5">
        <v>9086.06</v>
      </c>
      <c r="F216" s="6">
        <v>0</v>
      </c>
      <c r="G216" s="9">
        <v>-5.0500000000000003E-2</v>
      </c>
    </row>
    <row r="217" spans="1:7" ht="18" thickBot="1">
      <c r="A217" s="3">
        <v>39758</v>
      </c>
      <c r="B217" s="8">
        <v>8695.7900000000009</v>
      </c>
      <c r="C217" s="5">
        <v>9134.01</v>
      </c>
      <c r="D217" s="5">
        <v>9216.3700000000008</v>
      </c>
      <c r="E217" s="5">
        <v>8607.14</v>
      </c>
      <c r="F217" s="6">
        <v>0</v>
      </c>
      <c r="G217" s="9">
        <v>-4.8500000000000001E-2</v>
      </c>
    </row>
    <row r="218" spans="1:7" ht="18" thickBot="1">
      <c r="A218" s="3">
        <v>39759</v>
      </c>
      <c r="B218" s="4">
        <v>8943.81</v>
      </c>
      <c r="C218" s="5">
        <v>8696.0300000000007</v>
      </c>
      <c r="D218" s="5">
        <v>9032.5400000000009</v>
      </c>
      <c r="E218" s="5">
        <v>8661.2199999999993</v>
      </c>
      <c r="F218" s="6">
        <v>0</v>
      </c>
      <c r="G218" s="7">
        <v>2.8500000000000001E-2</v>
      </c>
    </row>
    <row r="219" spans="1:7" ht="18" thickBot="1">
      <c r="A219" s="3">
        <v>39762</v>
      </c>
      <c r="B219" s="8">
        <v>8870.5400000000009</v>
      </c>
      <c r="C219" s="5">
        <v>8946.6</v>
      </c>
      <c r="D219" s="5">
        <v>9212.94</v>
      </c>
      <c r="E219" s="5">
        <v>8735.61</v>
      </c>
      <c r="F219" s="6">
        <v>0</v>
      </c>
      <c r="G219" s="9">
        <v>-8.2000000000000007E-3</v>
      </c>
    </row>
    <row r="220" spans="1:7" ht="18" thickBot="1">
      <c r="A220" s="3">
        <v>39763</v>
      </c>
      <c r="B220" s="8">
        <v>8693.9599999999991</v>
      </c>
      <c r="C220" s="5">
        <v>8864.32</v>
      </c>
      <c r="D220" s="5">
        <v>8892.2000000000007</v>
      </c>
      <c r="E220" s="5">
        <v>8499.6200000000008</v>
      </c>
      <c r="F220" s="6">
        <v>0</v>
      </c>
      <c r="G220" s="9">
        <v>-1.9900000000000001E-2</v>
      </c>
    </row>
    <row r="221" spans="1:7" ht="18" thickBot="1">
      <c r="A221" s="3">
        <v>39764</v>
      </c>
      <c r="B221" s="8">
        <v>8282.66</v>
      </c>
      <c r="C221" s="5">
        <v>8684.52</v>
      </c>
      <c r="D221" s="5">
        <v>8684.52</v>
      </c>
      <c r="E221" s="5">
        <v>8235.66</v>
      </c>
      <c r="F221" s="6">
        <v>0</v>
      </c>
      <c r="G221" s="9">
        <v>-4.7300000000000002E-2</v>
      </c>
    </row>
    <row r="222" spans="1:7" ht="18" thickBot="1">
      <c r="A222" s="3">
        <v>39765</v>
      </c>
      <c r="B222" s="4">
        <v>8835.25</v>
      </c>
      <c r="C222" s="5">
        <v>8281.14</v>
      </c>
      <c r="D222" s="5">
        <v>8898.41</v>
      </c>
      <c r="E222" s="5">
        <v>7947.74</v>
      </c>
      <c r="F222" s="6">
        <v>0</v>
      </c>
      <c r="G222" s="7">
        <v>6.6699999999999995E-2</v>
      </c>
    </row>
    <row r="223" spans="1:7" ht="18" thickBot="1">
      <c r="A223" s="3">
        <v>39766</v>
      </c>
      <c r="B223" s="8">
        <v>8497.31</v>
      </c>
      <c r="C223" s="5">
        <v>8822.19</v>
      </c>
      <c r="D223" s="5">
        <v>8980.93</v>
      </c>
      <c r="E223" s="5">
        <v>8421.08</v>
      </c>
      <c r="F223" s="6">
        <v>0</v>
      </c>
      <c r="G223" s="9">
        <v>-3.8199999999999998E-2</v>
      </c>
    </row>
    <row r="224" spans="1:7" ht="18" thickBot="1">
      <c r="A224" s="3">
        <v>39769</v>
      </c>
      <c r="B224" s="8">
        <v>8273.58</v>
      </c>
      <c r="C224" s="5">
        <v>8494.84</v>
      </c>
      <c r="D224" s="5">
        <v>8596.31</v>
      </c>
      <c r="E224" s="5">
        <v>8197.1200000000008</v>
      </c>
      <c r="F224" s="6">
        <v>0</v>
      </c>
      <c r="G224" s="9">
        <v>-2.63E-2</v>
      </c>
    </row>
    <row r="225" spans="1:7" ht="18" thickBot="1">
      <c r="A225" s="3">
        <v>39770</v>
      </c>
      <c r="B225" s="4">
        <v>8424.75</v>
      </c>
      <c r="C225" s="5">
        <v>8273.34</v>
      </c>
      <c r="D225" s="5">
        <v>8540.08</v>
      </c>
      <c r="E225" s="5">
        <v>8075.81</v>
      </c>
      <c r="F225" s="6">
        <v>0</v>
      </c>
      <c r="G225" s="7">
        <v>1.83E-2</v>
      </c>
    </row>
    <row r="226" spans="1:7" ht="18" thickBot="1">
      <c r="A226" s="3">
        <v>39771</v>
      </c>
      <c r="B226" s="8">
        <v>7997.28</v>
      </c>
      <c r="C226" s="5">
        <v>8420.69</v>
      </c>
      <c r="D226" s="5">
        <v>8534.34</v>
      </c>
      <c r="E226" s="5">
        <v>7967.33</v>
      </c>
      <c r="F226" s="6">
        <v>0</v>
      </c>
      <c r="G226" s="9">
        <v>-5.0700000000000002E-2</v>
      </c>
    </row>
    <row r="227" spans="1:7" ht="18" thickBot="1">
      <c r="A227" s="3">
        <v>39772</v>
      </c>
      <c r="B227" s="8">
        <v>7552.29</v>
      </c>
      <c r="C227" s="5">
        <v>7995.53</v>
      </c>
      <c r="D227" s="5">
        <v>8224.35</v>
      </c>
      <c r="E227" s="5">
        <v>7464.51</v>
      </c>
      <c r="F227" s="6">
        <v>0</v>
      </c>
      <c r="G227" s="9">
        <v>-5.5599999999999997E-2</v>
      </c>
    </row>
    <row r="228" spans="1:7" ht="18" thickBot="1">
      <c r="A228" s="3">
        <v>39773</v>
      </c>
      <c r="B228" s="4">
        <v>8046.42</v>
      </c>
      <c r="C228" s="5">
        <v>7552.37</v>
      </c>
      <c r="D228" s="5">
        <v>8121.45</v>
      </c>
      <c r="E228" s="5">
        <v>7392.27</v>
      </c>
      <c r="F228" s="6">
        <v>0</v>
      </c>
      <c r="G228" s="7">
        <v>6.54E-2</v>
      </c>
    </row>
    <row r="229" spans="1:7" ht="18" thickBot="1">
      <c r="A229" s="3">
        <v>39776</v>
      </c>
      <c r="B229" s="4">
        <v>8443.39</v>
      </c>
      <c r="C229" s="5">
        <v>8048.09</v>
      </c>
      <c r="D229" s="5">
        <v>8624.27</v>
      </c>
      <c r="E229" s="5">
        <v>8023.32</v>
      </c>
      <c r="F229" s="6">
        <v>0</v>
      </c>
      <c r="G229" s="7">
        <v>4.9299999999999997E-2</v>
      </c>
    </row>
    <row r="230" spans="1:7" ht="18" thickBot="1">
      <c r="A230" s="3">
        <v>39777</v>
      </c>
      <c r="B230" s="4">
        <v>8479.4699999999993</v>
      </c>
      <c r="C230" s="5">
        <v>8445.14</v>
      </c>
      <c r="D230" s="5">
        <v>8682.09</v>
      </c>
      <c r="E230" s="5">
        <v>8244.43</v>
      </c>
      <c r="F230" s="6">
        <v>0</v>
      </c>
      <c r="G230" s="7">
        <v>4.3E-3</v>
      </c>
    </row>
    <row r="231" spans="1:7" ht="18" thickBot="1">
      <c r="A231" s="3">
        <v>39778</v>
      </c>
      <c r="B231" s="4">
        <v>8726.61</v>
      </c>
      <c r="C231" s="5">
        <v>8464.49</v>
      </c>
      <c r="D231" s="5">
        <v>8760.4599999999991</v>
      </c>
      <c r="E231" s="5">
        <v>8250.7999999999993</v>
      </c>
      <c r="F231" s="6">
        <v>0</v>
      </c>
      <c r="G231" s="7">
        <v>2.9100000000000001E-2</v>
      </c>
    </row>
    <row r="232" spans="1:7" ht="18" thickBot="1">
      <c r="A232" s="3">
        <v>39780</v>
      </c>
      <c r="B232" s="4">
        <v>8829.0400000000009</v>
      </c>
      <c r="C232" s="5">
        <v>8690.24</v>
      </c>
      <c r="D232" s="5">
        <v>8840.33</v>
      </c>
      <c r="E232" s="5">
        <v>8687.0499999999993</v>
      </c>
      <c r="F232" s="6">
        <v>0</v>
      </c>
      <c r="G232" s="7">
        <v>1.17E-2</v>
      </c>
    </row>
    <row r="233" spans="1:7" ht="18" thickBot="1">
      <c r="A233" s="3">
        <v>39783</v>
      </c>
      <c r="B233" s="8">
        <v>8149.09</v>
      </c>
      <c r="C233" s="5">
        <v>8826.89</v>
      </c>
      <c r="D233" s="5">
        <v>8826.89</v>
      </c>
      <c r="E233" s="5">
        <v>8123.04</v>
      </c>
      <c r="F233" s="6">
        <v>0</v>
      </c>
      <c r="G233" s="9">
        <v>-7.6999999999999999E-2</v>
      </c>
    </row>
    <row r="234" spans="1:7" ht="18" thickBot="1">
      <c r="A234" s="3">
        <v>39784</v>
      </c>
      <c r="B234" s="4">
        <v>8419.09</v>
      </c>
      <c r="C234" s="5">
        <v>8153.75</v>
      </c>
      <c r="D234" s="5">
        <v>8490.6200000000008</v>
      </c>
      <c r="E234" s="5">
        <v>8072.47</v>
      </c>
      <c r="F234" s="6">
        <v>0</v>
      </c>
      <c r="G234" s="7">
        <v>3.3099999999999997E-2</v>
      </c>
    </row>
    <row r="235" spans="1:7" ht="18" thickBot="1">
      <c r="A235" s="3">
        <v>39785</v>
      </c>
      <c r="B235" s="4">
        <v>8591.69</v>
      </c>
      <c r="C235" s="5">
        <v>8409.14</v>
      </c>
      <c r="D235" s="5">
        <v>8654.77</v>
      </c>
      <c r="E235" s="5">
        <v>8170.19</v>
      </c>
      <c r="F235" s="6">
        <v>0</v>
      </c>
      <c r="G235" s="7">
        <v>2.0500000000000001E-2</v>
      </c>
    </row>
    <row r="236" spans="1:7" ht="18" thickBot="1">
      <c r="A236" s="3">
        <v>39786</v>
      </c>
      <c r="B236" s="8">
        <v>8376.24</v>
      </c>
      <c r="C236" s="5">
        <v>8587.07</v>
      </c>
      <c r="D236" s="5">
        <v>8705.98</v>
      </c>
      <c r="E236" s="5">
        <v>8222.84</v>
      </c>
      <c r="F236" s="6">
        <v>0</v>
      </c>
      <c r="G236" s="9">
        <v>-2.5100000000000001E-2</v>
      </c>
    </row>
    <row r="237" spans="1:7" ht="18" thickBot="1">
      <c r="A237" s="3">
        <v>39787</v>
      </c>
      <c r="B237" s="4">
        <v>8635.42</v>
      </c>
      <c r="C237" s="5">
        <v>8376.08</v>
      </c>
      <c r="D237" s="5">
        <v>8722.4699999999993</v>
      </c>
      <c r="E237" s="5">
        <v>8084.25</v>
      </c>
      <c r="F237" s="6">
        <v>0</v>
      </c>
      <c r="G237" s="7">
        <v>3.09E-2</v>
      </c>
    </row>
    <row r="238" spans="1:7" ht="18" thickBot="1">
      <c r="A238" s="3">
        <v>39790</v>
      </c>
      <c r="B238" s="4">
        <v>8934.18</v>
      </c>
      <c r="C238" s="5">
        <v>8637.65</v>
      </c>
      <c r="D238" s="5">
        <v>9151.61</v>
      </c>
      <c r="E238" s="5">
        <v>8637.65</v>
      </c>
      <c r="F238" s="6">
        <v>0</v>
      </c>
      <c r="G238" s="7">
        <v>3.4599999999999999E-2</v>
      </c>
    </row>
    <row r="239" spans="1:7" ht="18" thickBot="1">
      <c r="A239" s="3">
        <v>39791</v>
      </c>
      <c r="B239" s="8">
        <v>8691.33</v>
      </c>
      <c r="C239" s="5">
        <v>8934.1</v>
      </c>
      <c r="D239" s="5">
        <v>8978.14</v>
      </c>
      <c r="E239" s="5">
        <v>8591.69</v>
      </c>
      <c r="F239" s="6">
        <v>0</v>
      </c>
      <c r="G239" s="9">
        <v>-2.7199999999999998E-2</v>
      </c>
    </row>
    <row r="240" spans="1:7" ht="18" thickBot="1">
      <c r="A240" s="3">
        <v>39792</v>
      </c>
      <c r="B240" s="4">
        <v>8761.42</v>
      </c>
      <c r="C240" s="5">
        <v>8693</v>
      </c>
      <c r="D240" s="5">
        <v>8942.4599999999991</v>
      </c>
      <c r="E240" s="5">
        <v>8589.86</v>
      </c>
      <c r="F240" s="6">
        <v>0</v>
      </c>
      <c r="G240" s="7">
        <v>8.0999999999999996E-3</v>
      </c>
    </row>
    <row r="241" spans="1:7" ht="18" thickBot="1">
      <c r="A241" s="3">
        <v>39793</v>
      </c>
      <c r="B241" s="8">
        <v>8565.09</v>
      </c>
      <c r="C241" s="5">
        <v>8750.1299999999992</v>
      </c>
      <c r="D241" s="5">
        <v>8861.86</v>
      </c>
      <c r="E241" s="5">
        <v>8480.18</v>
      </c>
      <c r="F241" s="6">
        <v>0</v>
      </c>
      <c r="G241" s="9">
        <v>-2.24E-2</v>
      </c>
    </row>
    <row r="242" spans="1:7" ht="18" thickBot="1">
      <c r="A242" s="3">
        <v>39794</v>
      </c>
      <c r="B242" s="4">
        <v>8629.68</v>
      </c>
      <c r="C242" s="5">
        <v>8563.1</v>
      </c>
      <c r="D242" s="5">
        <v>8705.43</v>
      </c>
      <c r="E242" s="5">
        <v>8272.2199999999993</v>
      </c>
      <c r="F242" s="6">
        <v>0</v>
      </c>
      <c r="G242" s="7">
        <v>7.4999999999999997E-3</v>
      </c>
    </row>
    <row r="243" spans="1:7" ht="18" thickBot="1">
      <c r="A243" s="3">
        <v>39797</v>
      </c>
      <c r="B243" s="8">
        <v>8564.5300000000007</v>
      </c>
      <c r="C243" s="5">
        <v>8628.81</v>
      </c>
      <c r="D243" s="5">
        <v>8738.4</v>
      </c>
      <c r="E243" s="5">
        <v>8431.0400000000009</v>
      </c>
      <c r="F243" s="6">
        <v>0</v>
      </c>
      <c r="G243" s="9">
        <v>-7.4999999999999997E-3</v>
      </c>
    </row>
    <row r="244" spans="1:7" ht="18" thickBot="1">
      <c r="A244" s="3">
        <v>39798</v>
      </c>
      <c r="B244" s="4">
        <v>8924.14</v>
      </c>
      <c r="C244" s="5">
        <v>8565.65</v>
      </c>
      <c r="D244" s="5">
        <v>8985.6299999999992</v>
      </c>
      <c r="E244" s="5">
        <v>8534.0300000000007</v>
      </c>
      <c r="F244" s="6">
        <v>0</v>
      </c>
      <c r="G244" s="7">
        <v>4.2000000000000003E-2</v>
      </c>
    </row>
    <row r="245" spans="1:7" ht="18" thickBot="1">
      <c r="A245" s="3">
        <v>39799</v>
      </c>
      <c r="B245" s="8">
        <v>8824.34</v>
      </c>
      <c r="C245" s="5">
        <v>8921.91</v>
      </c>
      <c r="D245" s="5">
        <v>9001.9599999999991</v>
      </c>
      <c r="E245" s="5">
        <v>8701.1299999999992</v>
      </c>
      <c r="F245" s="6">
        <v>0</v>
      </c>
      <c r="G245" s="9">
        <v>-1.12E-2</v>
      </c>
    </row>
    <row r="246" spans="1:7" ht="18" thickBot="1">
      <c r="A246" s="3">
        <v>39800</v>
      </c>
      <c r="B246" s="8">
        <v>8604.99</v>
      </c>
      <c r="C246" s="5">
        <v>8823.94</v>
      </c>
      <c r="D246" s="5">
        <v>8946.36</v>
      </c>
      <c r="E246" s="5">
        <v>8516.02</v>
      </c>
      <c r="F246" s="6">
        <v>0</v>
      </c>
      <c r="G246" s="9">
        <v>-2.4899999999999999E-2</v>
      </c>
    </row>
    <row r="247" spans="1:7" ht="18" thickBot="1">
      <c r="A247" s="3">
        <v>39801</v>
      </c>
      <c r="B247" s="8">
        <v>8579.11</v>
      </c>
      <c r="C247" s="5">
        <v>8606.5</v>
      </c>
      <c r="D247" s="5">
        <v>8823.7800000000007</v>
      </c>
      <c r="E247" s="5">
        <v>8499.06</v>
      </c>
      <c r="F247" s="6">
        <v>0</v>
      </c>
      <c r="G247" s="9">
        <v>-3.0000000000000001E-3</v>
      </c>
    </row>
    <row r="248" spans="1:7" ht="18" thickBot="1">
      <c r="A248" s="3">
        <v>39804</v>
      </c>
      <c r="B248" s="8">
        <v>8519.69</v>
      </c>
      <c r="C248" s="5">
        <v>8573.3700000000008</v>
      </c>
      <c r="D248" s="5">
        <v>8672.06</v>
      </c>
      <c r="E248" s="5">
        <v>8351.7900000000009</v>
      </c>
      <c r="F248" s="6">
        <v>0</v>
      </c>
      <c r="G248" s="9">
        <v>-6.8999999999999999E-3</v>
      </c>
    </row>
    <row r="249" spans="1:7" ht="18" thickBot="1">
      <c r="A249" s="3">
        <v>39805</v>
      </c>
      <c r="B249" s="8">
        <v>8419.49</v>
      </c>
      <c r="C249" s="5">
        <v>8518.65</v>
      </c>
      <c r="D249" s="5">
        <v>8647.6</v>
      </c>
      <c r="E249" s="5">
        <v>8376.7999999999993</v>
      </c>
      <c r="F249" s="6">
        <v>0</v>
      </c>
      <c r="G249" s="9">
        <v>-1.18E-2</v>
      </c>
    </row>
    <row r="250" spans="1:7" ht="18" thickBot="1">
      <c r="A250" s="3">
        <v>39806</v>
      </c>
      <c r="B250" s="4">
        <v>8468.48</v>
      </c>
      <c r="C250" s="5">
        <v>8428.17</v>
      </c>
      <c r="D250" s="5">
        <v>8498.26</v>
      </c>
      <c r="E250" s="5">
        <v>8417.02</v>
      </c>
      <c r="F250" s="6">
        <v>0</v>
      </c>
      <c r="G250" s="7">
        <v>5.7999999999999996E-3</v>
      </c>
    </row>
    <row r="251" spans="1:7" ht="18" thickBot="1">
      <c r="A251" s="3">
        <v>39808</v>
      </c>
      <c r="B251" s="4">
        <v>8515.5499999999993</v>
      </c>
      <c r="C251" s="5">
        <v>8468.7099999999991</v>
      </c>
      <c r="D251" s="5">
        <v>8581.58</v>
      </c>
      <c r="E251" s="5">
        <v>8434.94</v>
      </c>
      <c r="F251" s="6">
        <v>0</v>
      </c>
      <c r="G251" s="7">
        <v>5.5999999999999999E-3</v>
      </c>
    </row>
    <row r="252" spans="1:7" ht="18" thickBot="1">
      <c r="A252" s="3">
        <v>39811</v>
      </c>
      <c r="B252" s="8">
        <v>8483.93</v>
      </c>
      <c r="C252" s="5">
        <v>8515.8700000000008</v>
      </c>
      <c r="D252" s="5">
        <v>8575.6</v>
      </c>
      <c r="E252" s="5">
        <v>8349.24</v>
      </c>
      <c r="F252" s="6">
        <v>0</v>
      </c>
      <c r="G252" s="9">
        <v>-3.7000000000000002E-3</v>
      </c>
    </row>
    <row r="253" spans="1:7" ht="18" thickBot="1">
      <c r="A253" s="3">
        <v>39812</v>
      </c>
      <c r="B253" s="4">
        <v>8668.39</v>
      </c>
      <c r="C253" s="5">
        <v>8487.51</v>
      </c>
      <c r="D253" s="5">
        <v>8700.89</v>
      </c>
      <c r="E253" s="5">
        <v>8463.7000000000007</v>
      </c>
      <c r="F253" s="6">
        <v>0</v>
      </c>
      <c r="G253" s="7">
        <v>2.1700000000000001E-2</v>
      </c>
    </row>
    <row r="254" spans="1:7" ht="18" thickBot="1">
      <c r="A254" s="3">
        <v>39813</v>
      </c>
      <c r="B254" s="4">
        <v>8776.39</v>
      </c>
      <c r="C254" s="5">
        <v>8666.48</v>
      </c>
      <c r="D254" s="5">
        <v>8862.65</v>
      </c>
      <c r="E254" s="5">
        <v>8634.06</v>
      </c>
      <c r="F254" s="6">
        <v>0</v>
      </c>
      <c r="G254" s="7">
        <v>1.2500000000000001E-2</v>
      </c>
    </row>
    <row r="255" spans="1:7" ht="18" thickBot="1">
      <c r="A255" s="3">
        <v>39815</v>
      </c>
      <c r="B255" s="4">
        <v>9034.69</v>
      </c>
      <c r="C255" s="5">
        <v>8772.25</v>
      </c>
      <c r="D255" s="5">
        <v>9080.57</v>
      </c>
      <c r="E255" s="5">
        <v>8725.1</v>
      </c>
      <c r="F255" s="6">
        <v>0</v>
      </c>
      <c r="G255" s="7">
        <v>2.9399999999999999E-2</v>
      </c>
    </row>
    <row r="256" spans="1:7" ht="18" thickBot="1">
      <c r="A256" s="3">
        <v>39818</v>
      </c>
      <c r="B256" s="8">
        <v>8952.89</v>
      </c>
      <c r="C256" s="5">
        <v>9027.1299999999992</v>
      </c>
      <c r="D256" s="5">
        <v>9093.4699999999993</v>
      </c>
      <c r="E256" s="5">
        <v>8841.7000000000007</v>
      </c>
      <c r="F256" s="6">
        <v>0</v>
      </c>
      <c r="G256" s="9">
        <v>-9.1000000000000004E-3</v>
      </c>
    </row>
    <row r="257" spans="1:7" ht="18" thickBot="1">
      <c r="A257" s="3">
        <v>39819</v>
      </c>
      <c r="B257" s="4">
        <v>9015.1</v>
      </c>
      <c r="C257" s="5">
        <v>8954.57</v>
      </c>
      <c r="D257" s="5">
        <v>9175.19</v>
      </c>
      <c r="E257" s="5">
        <v>8868.07</v>
      </c>
      <c r="F257" s="6">
        <v>0</v>
      </c>
      <c r="G257" s="7">
        <v>6.8999999999999999E-3</v>
      </c>
    </row>
    <row r="258" spans="1:7" ht="18" thickBot="1">
      <c r="A258" s="3">
        <v>39820</v>
      </c>
      <c r="B258" s="8">
        <v>8769.7000000000007</v>
      </c>
      <c r="C258" s="5">
        <v>8996.94</v>
      </c>
      <c r="D258" s="5">
        <v>8996.94</v>
      </c>
      <c r="E258" s="5">
        <v>8690.4500000000007</v>
      </c>
      <c r="F258" s="6">
        <v>0</v>
      </c>
      <c r="G258" s="9">
        <v>-2.7199999999999998E-2</v>
      </c>
    </row>
    <row r="259" spans="1:7" ht="18" thickBot="1">
      <c r="A259" s="3">
        <v>39821</v>
      </c>
      <c r="B259" s="8">
        <v>8742.4599999999991</v>
      </c>
      <c r="C259" s="5">
        <v>8769.94</v>
      </c>
      <c r="D259" s="5">
        <v>8807.14</v>
      </c>
      <c r="E259" s="5">
        <v>8593.52</v>
      </c>
      <c r="F259" s="6">
        <v>0</v>
      </c>
      <c r="G259" s="9">
        <v>-3.0999999999999999E-3</v>
      </c>
    </row>
    <row r="260" spans="1:7" ht="18" thickBot="1">
      <c r="A260" s="3">
        <v>39822</v>
      </c>
      <c r="B260" s="8">
        <v>8599.18</v>
      </c>
      <c r="C260" s="5">
        <v>8738.7999999999993</v>
      </c>
      <c r="D260" s="5">
        <v>8800.4500000000007</v>
      </c>
      <c r="E260" s="5">
        <v>8541.75</v>
      </c>
      <c r="F260" s="6">
        <v>0</v>
      </c>
      <c r="G260" s="9">
        <v>-1.6400000000000001E-2</v>
      </c>
    </row>
    <row r="261" spans="1:7" ht="18" thickBot="1">
      <c r="A261" s="3">
        <v>39825</v>
      </c>
      <c r="B261" s="8">
        <v>8473.9699999999993</v>
      </c>
      <c r="C261" s="5">
        <v>8599.26</v>
      </c>
      <c r="D261" s="5">
        <v>8653.9699999999993</v>
      </c>
      <c r="E261" s="5">
        <v>8391.85</v>
      </c>
      <c r="F261" s="6">
        <v>0</v>
      </c>
      <c r="G261" s="9">
        <v>-1.46E-2</v>
      </c>
    </row>
    <row r="262" spans="1:7" ht="18" thickBot="1">
      <c r="A262" s="3">
        <v>39826</v>
      </c>
      <c r="B262" s="8">
        <v>8448.56</v>
      </c>
      <c r="C262" s="5">
        <v>8474.61</v>
      </c>
      <c r="D262" s="5">
        <v>8584.68</v>
      </c>
      <c r="E262" s="5">
        <v>8325.59</v>
      </c>
      <c r="F262" s="6">
        <v>0</v>
      </c>
      <c r="G262" s="9">
        <v>-3.0000000000000001E-3</v>
      </c>
    </row>
    <row r="263" spans="1:7" ht="18" thickBot="1">
      <c r="A263" s="3">
        <v>39827</v>
      </c>
      <c r="B263" s="8">
        <v>8200.14</v>
      </c>
      <c r="C263" s="5">
        <v>8446.01</v>
      </c>
      <c r="D263" s="5">
        <v>8446.01</v>
      </c>
      <c r="E263" s="5">
        <v>8097.95</v>
      </c>
      <c r="F263" s="6">
        <v>0</v>
      </c>
      <c r="G263" s="9">
        <v>-2.9399999999999999E-2</v>
      </c>
    </row>
    <row r="264" spans="1:7" ht="18" thickBot="1">
      <c r="A264" s="3">
        <v>39828</v>
      </c>
      <c r="B264" s="4">
        <v>8212.49</v>
      </c>
      <c r="C264" s="5">
        <v>8196.24</v>
      </c>
      <c r="D264" s="5">
        <v>8326.06</v>
      </c>
      <c r="E264" s="5">
        <v>7949.65</v>
      </c>
      <c r="F264" s="6">
        <v>0</v>
      </c>
      <c r="G264" s="7">
        <v>1.5E-3</v>
      </c>
    </row>
    <row r="265" spans="1:7" ht="18" thickBot="1">
      <c r="A265" s="3">
        <v>39829</v>
      </c>
      <c r="B265" s="4">
        <v>8281.2199999999993</v>
      </c>
      <c r="C265" s="5">
        <v>8215.67</v>
      </c>
      <c r="D265" s="5">
        <v>8424.59</v>
      </c>
      <c r="E265" s="5">
        <v>8086.01</v>
      </c>
      <c r="F265" s="6">
        <v>0</v>
      </c>
      <c r="G265" s="7">
        <v>8.3999999999999995E-3</v>
      </c>
    </row>
    <row r="266" spans="1:7" ht="18" thickBot="1">
      <c r="A266" s="3">
        <v>39833</v>
      </c>
      <c r="B266" s="8">
        <v>7949.09</v>
      </c>
      <c r="C266" s="5">
        <v>8279.6299999999992</v>
      </c>
      <c r="D266" s="5">
        <v>8309.02</v>
      </c>
      <c r="E266" s="5">
        <v>7920.66</v>
      </c>
      <c r="F266" s="6">
        <v>0</v>
      </c>
      <c r="G266" s="9">
        <v>-4.0099999999999997E-2</v>
      </c>
    </row>
    <row r="267" spans="1:7" ht="18" thickBot="1">
      <c r="A267" s="3">
        <v>39834</v>
      </c>
      <c r="B267" s="4">
        <v>8228.1</v>
      </c>
      <c r="C267" s="5">
        <v>7949.17</v>
      </c>
      <c r="D267" s="5">
        <v>8286.4</v>
      </c>
      <c r="E267" s="5">
        <v>7890.63</v>
      </c>
      <c r="F267" s="6">
        <v>0</v>
      </c>
      <c r="G267" s="7">
        <v>3.5099999999999999E-2</v>
      </c>
    </row>
    <row r="268" spans="1:7" ht="18" thickBot="1">
      <c r="A268" s="3">
        <v>39835</v>
      </c>
      <c r="B268" s="8">
        <v>8122.8</v>
      </c>
      <c r="C268" s="5">
        <v>8224.43</v>
      </c>
      <c r="D268" s="5">
        <v>8239.33</v>
      </c>
      <c r="E268" s="5">
        <v>7925.75</v>
      </c>
      <c r="F268" s="6">
        <v>0</v>
      </c>
      <c r="G268" s="9">
        <v>-1.2800000000000001E-2</v>
      </c>
    </row>
    <row r="269" spans="1:7" ht="18" thickBot="1">
      <c r="A269" s="3">
        <v>39836</v>
      </c>
      <c r="B269" s="8">
        <v>8077.56</v>
      </c>
      <c r="C269" s="5">
        <v>8108.79</v>
      </c>
      <c r="D269" s="5">
        <v>8187.88</v>
      </c>
      <c r="E269" s="5">
        <v>7856.86</v>
      </c>
      <c r="F269" s="6">
        <v>0</v>
      </c>
      <c r="G269" s="9">
        <v>-5.5999999999999999E-3</v>
      </c>
    </row>
    <row r="270" spans="1:7" ht="18" thickBot="1">
      <c r="A270" s="3">
        <v>39839</v>
      </c>
      <c r="B270" s="4">
        <v>8116.03</v>
      </c>
      <c r="C270" s="5">
        <v>8078.04</v>
      </c>
      <c r="D270" s="5">
        <v>8278.1200000000008</v>
      </c>
      <c r="E270" s="5">
        <v>7971.15</v>
      </c>
      <c r="F270" s="6">
        <v>0</v>
      </c>
      <c r="G270" s="7">
        <v>4.7999999999999996E-3</v>
      </c>
    </row>
    <row r="271" spans="1:7" ht="18" thickBot="1">
      <c r="A271" s="3">
        <v>39840</v>
      </c>
      <c r="B271" s="4">
        <v>8174.73</v>
      </c>
      <c r="C271" s="5">
        <v>8117.39</v>
      </c>
      <c r="D271" s="5">
        <v>8264.1</v>
      </c>
      <c r="E271" s="5">
        <v>8042.6</v>
      </c>
      <c r="F271" s="6">
        <v>0</v>
      </c>
      <c r="G271" s="7">
        <v>7.1999999999999998E-3</v>
      </c>
    </row>
    <row r="272" spans="1:7" ht="18" thickBot="1">
      <c r="A272" s="3">
        <v>39841</v>
      </c>
      <c r="B272" s="4">
        <v>8375.4500000000007</v>
      </c>
      <c r="C272" s="5">
        <v>8175.93</v>
      </c>
      <c r="D272" s="5">
        <v>8446.33</v>
      </c>
      <c r="E272" s="5">
        <v>8175.93</v>
      </c>
      <c r="F272" s="6">
        <v>0</v>
      </c>
      <c r="G272" s="7">
        <v>2.46E-2</v>
      </c>
    </row>
    <row r="273" spans="1:7" ht="18" thickBot="1">
      <c r="A273" s="3">
        <v>39842</v>
      </c>
      <c r="B273" s="8">
        <v>8149.01</v>
      </c>
      <c r="C273" s="5">
        <v>8373.06</v>
      </c>
      <c r="D273" s="5">
        <v>8373.06</v>
      </c>
      <c r="E273" s="5">
        <v>8092.14</v>
      </c>
      <c r="F273" s="6">
        <v>0</v>
      </c>
      <c r="G273" s="9">
        <v>-2.7E-2</v>
      </c>
    </row>
    <row r="274" spans="1:7" ht="18" thickBot="1">
      <c r="A274" s="3">
        <v>39843</v>
      </c>
      <c r="B274" s="8">
        <v>8000.86</v>
      </c>
      <c r="C274" s="5">
        <v>8149.01</v>
      </c>
      <c r="D274" s="5">
        <v>8243.9500000000007</v>
      </c>
      <c r="E274" s="5">
        <v>7924.88</v>
      </c>
      <c r="F274" s="6">
        <v>0</v>
      </c>
      <c r="G274" s="9">
        <v>-1.8200000000000001E-2</v>
      </c>
    </row>
    <row r="275" spans="1:7" ht="18" thickBot="1">
      <c r="A275" s="3">
        <v>39846</v>
      </c>
      <c r="B275" s="8">
        <v>7936.83</v>
      </c>
      <c r="C275" s="5">
        <v>8000.62</v>
      </c>
      <c r="D275" s="5">
        <v>8053.43</v>
      </c>
      <c r="E275" s="5">
        <v>7796.17</v>
      </c>
      <c r="F275" s="6">
        <v>0</v>
      </c>
      <c r="G275" s="9">
        <v>-8.0000000000000002E-3</v>
      </c>
    </row>
    <row r="276" spans="1:7" ht="18" thickBot="1">
      <c r="A276" s="3">
        <v>39847</v>
      </c>
      <c r="B276" s="4">
        <v>8078.36</v>
      </c>
      <c r="C276" s="5">
        <v>7936.99</v>
      </c>
      <c r="D276" s="5">
        <v>8157.13</v>
      </c>
      <c r="E276" s="5">
        <v>7855.19</v>
      </c>
      <c r="F276" s="6">
        <v>0</v>
      </c>
      <c r="G276" s="7">
        <v>1.78E-2</v>
      </c>
    </row>
    <row r="277" spans="1:7" ht="18" thickBot="1">
      <c r="A277" s="3">
        <v>39848</v>
      </c>
      <c r="B277" s="8">
        <v>7956.66</v>
      </c>
      <c r="C277" s="5">
        <v>8070.32</v>
      </c>
      <c r="D277" s="5">
        <v>8197.0400000000009</v>
      </c>
      <c r="E277" s="5">
        <v>7899.79</v>
      </c>
      <c r="F277" s="6">
        <v>0</v>
      </c>
      <c r="G277" s="9">
        <v>-1.5100000000000001E-2</v>
      </c>
    </row>
    <row r="278" spans="1:7" ht="18" thickBot="1">
      <c r="A278" s="3">
        <v>39849</v>
      </c>
      <c r="B278" s="4">
        <v>8063.07</v>
      </c>
      <c r="C278" s="5">
        <v>7954.83</v>
      </c>
      <c r="D278" s="5">
        <v>8138.65</v>
      </c>
      <c r="E278" s="5">
        <v>7811.7</v>
      </c>
      <c r="F278" s="6">
        <v>0</v>
      </c>
      <c r="G278" s="7">
        <v>1.34E-2</v>
      </c>
    </row>
    <row r="279" spans="1:7" ht="18" thickBot="1">
      <c r="A279" s="3">
        <v>39850</v>
      </c>
      <c r="B279" s="4">
        <v>8280.59</v>
      </c>
      <c r="C279" s="5">
        <v>8056.38</v>
      </c>
      <c r="D279" s="5">
        <v>8360.07</v>
      </c>
      <c r="E279" s="5">
        <v>8044.03</v>
      </c>
      <c r="F279" s="6">
        <v>0</v>
      </c>
      <c r="G279" s="7">
        <v>2.7E-2</v>
      </c>
    </row>
    <row r="280" spans="1:7" ht="18" thickBot="1">
      <c r="A280" s="3">
        <v>39853</v>
      </c>
      <c r="B280" s="8">
        <v>8270.8700000000008</v>
      </c>
      <c r="C280" s="5">
        <v>8281.3799999999992</v>
      </c>
      <c r="D280" s="5">
        <v>8376.56</v>
      </c>
      <c r="E280" s="5">
        <v>8137.7</v>
      </c>
      <c r="F280" s="6">
        <v>0</v>
      </c>
      <c r="G280" s="9">
        <v>-1.1999999999999999E-3</v>
      </c>
    </row>
    <row r="281" spans="1:7" ht="18" thickBot="1">
      <c r="A281" s="3">
        <v>39854</v>
      </c>
      <c r="B281" s="8">
        <v>7888.88</v>
      </c>
      <c r="C281" s="5">
        <v>8269.36</v>
      </c>
      <c r="D281" s="5">
        <v>8293.17</v>
      </c>
      <c r="E281" s="5">
        <v>7835.83</v>
      </c>
      <c r="F281" s="6">
        <v>0</v>
      </c>
      <c r="G281" s="9">
        <v>-4.6199999999999998E-2</v>
      </c>
    </row>
    <row r="282" spans="1:7" ht="18" thickBot="1">
      <c r="A282" s="3">
        <v>39855</v>
      </c>
      <c r="B282" s="4">
        <v>7939.53</v>
      </c>
      <c r="C282" s="5">
        <v>7887.05</v>
      </c>
      <c r="D282" s="5">
        <v>8042.36</v>
      </c>
      <c r="E282" s="5">
        <v>7820.14</v>
      </c>
      <c r="F282" s="6">
        <v>0</v>
      </c>
      <c r="G282" s="7">
        <v>6.4000000000000003E-3</v>
      </c>
    </row>
    <row r="283" spans="1:7" ht="18" thickBot="1">
      <c r="A283" s="3">
        <v>39856</v>
      </c>
      <c r="B283" s="8">
        <v>7932.76</v>
      </c>
      <c r="C283" s="5">
        <v>7931.97</v>
      </c>
      <c r="D283" s="5">
        <v>7956.02</v>
      </c>
      <c r="E283" s="5">
        <v>7662.04</v>
      </c>
      <c r="F283" s="6">
        <v>0</v>
      </c>
      <c r="G283" s="9">
        <v>-8.9999999999999998E-4</v>
      </c>
    </row>
    <row r="284" spans="1:7" ht="18" thickBot="1">
      <c r="A284" s="3">
        <v>39857</v>
      </c>
      <c r="B284" s="8">
        <v>7850.41</v>
      </c>
      <c r="C284" s="5">
        <v>7933</v>
      </c>
      <c r="D284" s="5">
        <v>8005.96</v>
      </c>
      <c r="E284" s="5">
        <v>7811.38</v>
      </c>
      <c r="F284" s="6">
        <v>0</v>
      </c>
      <c r="G284" s="9">
        <v>-1.04E-2</v>
      </c>
    </row>
    <row r="285" spans="1:7" ht="18" thickBot="1">
      <c r="A285" s="3">
        <v>39861</v>
      </c>
      <c r="B285" s="8">
        <v>7552.6</v>
      </c>
      <c r="C285" s="5">
        <v>7845.63</v>
      </c>
      <c r="D285" s="5">
        <v>7845.63</v>
      </c>
      <c r="E285" s="5">
        <v>7502.59</v>
      </c>
      <c r="F285" s="6">
        <v>0</v>
      </c>
      <c r="G285" s="9">
        <v>-3.7900000000000003E-2</v>
      </c>
    </row>
    <row r="286" spans="1:7" ht="18" thickBot="1">
      <c r="A286" s="3">
        <v>39862</v>
      </c>
      <c r="B286" s="4">
        <v>7555.63</v>
      </c>
      <c r="C286" s="5">
        <v>7546.35</v>
      </c>
      <c r="D286" s="5">
        <v>7661.56</v>
      </c>
      <c r="E286" s="5">
        <v>7451.37</v>
      </c>
      <c r="F286" s="6">
        <v>0</v>
      </c>
      <c r="G286" s="7">
        <v>4.0000000000000002E-4</v>
      </c>
    </row>
    <row r="287" spans="1:7" ht="18" thickBot="1">
      <c r="A287" s="3">
        <v>39863</v>
      </c>
      <c r="B287" s="8">
        <v>7465.95</v>
      </c>
      <c r="C287" s="5">
        <v>7555.23</v>
      </c>
      <c r="D287" s="5">
        <v>7679.01</v>
      </c>
      <c r="E287" s="5">
        <v>7420.63</v>
      </c>
      <c r="F287" s="6">
        <v>0</v>
      </c>
      <c r="G287" s="9">
        <v>-1.1900000000000001E-2</v>
      </c>
    </row>
    <row r="288" spans="1:7" ht="18" thickBot="1">
      <c r="A288" s="3">
        <v>39864</v>
      </c>
      <c r="B288" s="8">
        <v>7365.67</v>
      </c>
      <c r="C288" s="5">
        <v>7461.49</v>
      </c>
      <c r="D288" s="5">
        <v>7500.44</v>
      </c>
      <c r="E288" s="5">
        <v>7226.29</v>
      </c>
      <c r="F288" s="6">
        <v>0</v>
      </c>
      <c r="G288" s="9">
        <v>-1.34E-2</v>
      </c>
    </row>
    <row r="289" spans="1:7" ht="18" thickBot="1">
      <c r="A289" s="3">
        <v>39867</v>
      </c>
      <c r="B289" s="8">
        <v>7114.78</v>
      </c>
      <c r="C289" s="5">
        <v>7365.99</v>
      </c>
      <c r="D289" s="5">
        <v>7477.1</v>
      </c>
      <c r="E289" s="5">
        <v>7092.64</v>
      </c>
      <c r="F289" s="6">
        <v>0</v>
      </c>
      <c r="G289" s="9">
        <v>-3.4099999999999998E-2</v>
      </c>
    </row>
    <row r="290" spans="1:7" ht="18" thickBot="1">
      <c r="A290" s="3">
        <v>39868</v>
      </c>
      <c r="B290" s="4">
        <v>7350.94</v>
      </c>
      <c r="C290" s="5">
        <v>7115.34</v>
      </c>
      <c r="D290" s="5">
        <v>7396.34</v>
      </c>
      <c r="E290" s="5">
        <v>7077.35</v>
      </c>
      <c r="F290" s="6">
        <v>0</v>
      </c>
      <c r="G290" s="7">
        <v>3.32E-2</v>
      </c>
    </row>
    <row r="291" spans="1:7" ht="18" thickBot="1">
      <c r="A291" s="3">
        <v>39869</v>
      </c>
      <c r="B291" s="8">
        <v>7270.89</v>
      </c>
      <c r="C291" s="5">
        <v>7349.58</v>
      </c>
      <c r="D291" s="5">
        <v>7442.13</v>
      </c>
      <c r="E291" s="5">
        <v>7123.94</v>
      </c>
      <c r="F291" s="6">
        <v>0</v>
      </c>
      <c r="G291" s="9">
        <v>-1.09E-2</v>
      </c>
    </row>
    <row r="292" spans="1:7" ht="18" thickBot="1">
      <c r="A292" s="3">
        <v>39870</v>
      </c>
      <c r="B292" s="8">
        <v>7182.08</v>
      </c>
      <c r="C292" s="5">
        <v>7269.06</v>
      </c>
      <c r="D292" s="5">
        <v>7451.13</v>
      </c>
      <c r="E292" s="5">
        <v>7135.25</v>
      </c>
      <c r="F292" s="6">
        <v>0</v>
      </c>
      <c r="G292" s="9">
        <v>-1.2200000000000001E-2</v>
      </c>
    </row>
    <row r="293" spans="1:7" ht="18" thickBot="1">
      <c r="A293" s="3">
        <v>39871</v>
      </c>
      <c r="B293" s="8">
        <v>7062.93</v>
      </c>
      <c r="C293" s="5">
        <v>7180.97</v>
      </c>
      <c r="D293" s="5">
        <v>7244.61</v>
      </c>
      <c r="E293" s="5">
        <v>6952.06</v>
      </c>
      <c r="F293" s="6">
        <v>0</v>
      </c>
      <c r="G293" s="9">
        <v>-1.66E-2</v>
      </c>
    </row>
    <row r="294" spans="1:7" ht="18" thickBot="1">
      <c r="A294" s="3">
        <v>39874</v>
      </c>
      <c r="B294" s="8">
        <v>6763.29</v>
      </c>
      <c r="C294" s="5">
        <v>7056.48</v>
      </c>
      <c r="D294" s="5">
        <v>7056.48</v>
      </c>
      <c r="E294" s="5">
        <v>6736.69</v>
      </c>
      <c r="F294" s="6">
        <v>0</v>
      </c>
      <c r="G294" s="9">
        <v>-4.24E-2</v>
      </c>
    </row>
    <row r="295" spans="1:7" ht="18" thickBot="1">
      <c r="A295" s="3">
        <v>39875</v>
      </c>
      <c r="B295" s="8">
        <v>6726.02</v>
      </c>
      <c r="C295" s="5">
        <v>6764.81</v>
      </c>
      <c r="D295" s="5">
        <v>6922.59</v>
      </c>
      <c r="E295" s="5">
        <v>6661.74</v>
      </c>
      <c r="F295" s="6">
        <v>0</v>
      </c>
      <c r="G295" s="9">
        <v>-5.4999999999999997E-3</v>
      </c>
    </row>
    <row r="296" spans="1:7" ht="18" thickBot="1">
      <c r="A296" s="3">
        <v>39876</v>
      </c>
      <c r="B296" s="4">
        <v>6875.84</v>
      </c>
      <c r="C296" s="5">
        <v>6726.5</v>
      </c>
      <c r="D296" s="5">
        <v>7012.19</v>
      </c>
      <c r="E296" s="5">
        <v>6715.11</v>
      </c>
      <c r="F296" s="6">
        <v>0</v>
      </c>
      <c r="G296" s="7">
        <v>2.23E-2</v>
      </c>
    </row>
    <row r="297" spans="1:7" ht="18" thickBot="1">
      <c r="A297" s="3">
        <v>39877</v>
      </c>
      <c r="B297" s="8">
        <v>6594.44</v>
      </c>
      <c r="C297" s="5">
        <v>6874.01</v>
      </c>
      <c r="D297" s="5">
        <v>6874.01</v>
      </c>
      <c r="E297" s="5">
        <v>6531.28</v>
      </c>
      <c r="F297" s="6">
        <v>0</v>
      </c>
      <c r="G297" s="9">
        <v>-4.0899999999999999E-2</v>
      </c>
    </row>
    <row r="298" spans="1:7" ht="18" thickBot="1">
      <c r="A298" s="3">
        <v>39878</v>
      </c>
      <c r="B298" s="4">
        <v>6626.94</v>
      </c>
      <c r="C298" s="5">
        <v>6595.16</v>
      </c>
      <c r="D298" s="5">
        <v>6776.44</v>
      </c>
      <c r="E298" s="5">
        <v>6443.27</v>
      </c>
      <c r="F298" s="6">
        <v>0</v>
      </c>
      <c r="G298" s="7">
        <v>4.8999999999999998E-3</v>
      </c>
    </row>
    <row r="299" spans="1:7" ht="18" thickBot="1">
      <c r="A299" s="3">
        <v>39881</v>
      </c>
      <c r="B299" s="8">
        <v>6547.05</v>
      </c>
      <c r="C299" s="5">
        <v>6625.74</v>
      </c>
      <c r="D299" s="5">
        <v>6758.44</v>
      </c>
      <c r="E299" s="5">
        <v>6440.08</v>
      </c>
      <c r="F299" s="6">
        <v>0</v>
      </c>
      <c r="G299" s="9">
        <v>-1.21E-2</v>
      </c>
    </row>
    <row r="300" spans="1:7" ht="18" thickBot="1">
      <c r="A300" s="3">
        <v>39882</v>
      </c>
      <c r="B300" s="4">
        <v>6926.49</v>
      </c>
      <c r="C300" s="5">
        <v>6547.01</v>
      </c>
      <c r="D300" s="5">
        <v>6951.5</v>
      </c>
      <c r="E300" s="5">
        <v>6547.01</v>
      </c>
      <c r="F300" s="6">
        <v>0</v>
      </c>
      <c r="G300" s="7">
        <v>5.8000000000000003E-2</v>
      </c>
    </row>
    <row r="301" spans="1:7" ht="18" thickBot="1">
      <c r="A301" s="3">
        <v>39883</v>
      </c>
      <c r="B301" s="4">
        <v>6930.4</v>
      </c>
      <c r="C301" s="5">
        <v>6923.13</v>
      </c>
      <c r="D301" s="5">
        <v>7078.22</v>
      </c>
      <c r="E301" s="5">
        <v>6804.55</v>
      </c>
      <c r="F301" s="6">
        <v>0</v>
      </c>
      <c r="G301" s="7">
        <v>5.9999999999999995E-4</v>
      </c>
    </row>
    <row r="302" spans="1:7" ht="18" thickBot="1">
      <c r="A302" s="3">
        <v>39884</v>
      </c>
      <c r="B302" s="4">
        <v>7170.06</v>
      </c>
      <c r="C302" s="5">
        <v>6932.39</v>
      </c>
      <c r="D302" s="5">
        <v>7198.25</v>
      </c>
      <c r="E302" s="5">
        <v>6840.79</v>
      </c>
      <c r="F302" s="6">
        <v>0</v>
      </c>
      <c r="G302" s="7">
        <v>3.4599999999999999E-2</v>
      </c>
    </row>
    <row r="303" spans="1:7" ht="18" thickBot="1">
      <c r="A303" s="3">
        <v>39885</v>
      </c>
      <c r="B303" s="4">
        <v>7223.98</v>
      </c>
      <c r="C303" s="5">
        <v>7219.2</v>
      </c>
      <c r="D303" s="5">
        <v>7241.98</v>
      </c>
      <c r="E303" s="5">
        <v>7106.34</v>
      </c>
      <c r="F303" s="6">
        <v>0</v>
      </c>
      <c r="G303" s="7">
        <v>7.4999999999999997E-3</v>
      </c>
    </row>
    <row r="304" spans="1:7" ht="18" thickBot="1">
      <c r="A304" s="3">
        <v>39888</v>
      </c>
      <c r="B304" s="8">
        <v>7216.97</v>
      </c>
      <c r="C304" s="5">
        <v>7225.33</v>
      </c>
      <c r="D304" s="5">
        <v>7428.75</v>
      </c>
      <c r="E304" s="5">
        <v>7171.41</v>
      </c>
      <c r="F304" s="6">
        <v>0</v>
      </c>
      <c r="G304" s="9">
        <v>-1E-3</v>
      </c>
    </row>
    <row r="305" spans="1:7" ht="18" thickBot="1">
      <c r="A305" s="3">
        <v>39889</v>
      </c>
      <c r="B305" s="4">
        <v>7395.7</v>
      </c>
      <c r="C305" s="5">
        <v>7218</v>
      </c>
      <c r="D305" s="5">
        <v>7407.41</v>
      </c>
      <c r="E305" s="5">
        <v>7129.6</v>
      </c>
      <c r="F305" s="6">
        <v>0</v>
      </c>
      <c r="G305" s="7">
        <v>2.4799999999999999E-2</v>
      </c>
    </row>
    <row r="306" spans="1:7" ht="18" thickBot="1">
      <c r="A306" s="3">
        <v>39890</v>
      </c>
      <c r="B306" s="4">
        <v>7486.58</v>
      </c>
      <c r="C306" s="5">
        <v>7395.7</v>
      </c>
      <c r="D306" s="5">
        <v>7592.03</v>
      </c>
      <c r="E306" s="5">
        <v>7218.24</v>
      </c>
      <c r="F306" s="6">
        <v>0</v>
      </c>
      <c r="G306" s="7">
        <v>1.23E-2</v>
      </c>
    </row>
    <row r="307" spans="1:7" ht="18" thickBot="1">
      <c r="A307" s="3">
        <v>39891</v>
      </c>
      <c r="B307" s="8">
        <v>7400.8</v>
      </c>
      <c r="C307" s="5">
        <v>7489.68</v>
      </c>
      <c r="D307" s="5">
        <v>7624.45</v>
      </c>
      <c r="E307" s="5">
        <v>7325.13</v>
      </c>
      <c r="F307" s="6">
        <v>0</v>
      </c>
      <c r="G307" s="9">
        <v>-1.15E-2</v>
      </c>
    </row>
    <row r="308" spans="1:7" ht="18" thickBot="1">
      <c r="A308" s="3">
        <v>39892</v>
      </c>
      <c r="B308" s="8">
        <v>7278.38</v>
      </c>
      <c r="C308" s="5">
        <v>7402.31</v>
      </c>
      <c r="D308" s="5">
        <v>7524.81</v>
      </c>
      <c r="E308" s="5">
        <v>7215.77</v>
      </c>
      <c r="F308" s="6">
        <v>0</v>
      </c>
      <c r="G308" s="9">
        <v>-1.6500000000000001E-2</v>
      </c>
    </row>
    <row r="309" spans="1:7" ht="18" thickBot="1">
      <c r="A309" s="3">
        <v>39895</v>
      </c>
      <c r="B309" s="4">
        <v>7775.86</v>
      </c>
      <c r="C309" s="5">
        <v>7279.25</v>
      </c>
      <c r="D309" s="5">
        <v>7789.24</v>
      </c>
      <c r="E309" s="5">
        <v>7279.25</v>
      </c>
      <c r="F309" s="6">
        <v>0</v>
      </c>
      <c r="G309" s="7">
        <v>6.8400000000000002E-2</v>
      </c>
    </row>
    <row r="310" spans="1:7" ht="18" thickBot="1">
      <c r="A310" s="3">
        <v>39896</v>
      </c>
      <c r="B310" s="8">
        <v>7660.21</v>
      </c>
      <c r="C310" s="5">
        <v>7773.47</v>
      </c>
      <c r="D310" s="5">
        <v>7837.11</v>
      </c>
      <c r="E310" s="5">
        <v>7585.98</v>
      </c>
      <c r="F310" s="6">
        <v>0</v>
      </c>
      <c r="G310" s="9">
        <v>-1.49E-2</v>
      </c>
    </row>
    <row r="311" spans="1:7" ht="18" thickBot="1">
      <c r="A311" s="3">
        <v>39897</v>
      </c>
      <c r="B311" s="4">
        <v>7749.81</v>
      </c>
      <c r="C311" s="5">
        <v>7659.81</v>
      </c>
      <c r="D311" s="5">
        <v>7897.48</v>
      </c>
      <c r="E311" s="5">
        <v>7539.54</v>
      </c>
      <c r="F311" s="6">
        <v>0</v>
      </c>
      <c r="G311" s="7">
        <v>1.17E-2</v>
      </c>
    </row>
    <row r="312" spans="1:7" ht="18" thickBot="1">
      <c r="A312" s="3">
        <v>39898</v>
      </c>
      <c r="B312" s="4">
        <v>7924.56</v>
      </c>
      <c r="C312" s="5">
        <v>7752.36</v>
      </c>
      <c r="D312" s="5">
        <v>7969</v>
      </c>
      <c r="E312" s="5">
        <v>7709.19</v>
      </c>
      <c r="F312" s="6">
        <v>0</v>
      </c>
      <c r="G312" s="7">
        <v>2.2499999999999999E-2</v>
      </c>
    </row>
    <row r="313" spans="1:7" ht="18" thickBot="1">
      <c r="A313" s="3">
        <v>39899</v>
      </c>
      <c r="B313" s="8">
        <v>7776.18</v>
      </c>
      <c r="C313" s="5">
        <v>7922.57</v>
      </c>
      <c r="D313" s="5">
        <v>7922.57</v>
      </c>
      <c r="E313" s="5">
        <v>7695.97</v>
      </c>
      <c r="F313" s="6">
        <v>0</v>
      </c>
      <c r="G313" s="9">
        <v>-1.8700000000000001E-2</v>
      </c>
    </row>
    <row r="314" spans="1:7" ht="18" thickBot="1">
      <c r="A314" s="3">
        <v>39902</v>
      </c>
      <c r="B314" s="8">
        <v>7522.02</v>
      </c>
      <c r="C314" s="5">
        <v>7773.31</v>
      </c>
      <c r="D314" s="5">
        <v>7773.31</v>
      </c>
      <c r="E314" s="5">
        <v>7406.85</v>
      </c>
      <c r="F314" s="6">
        <v>0</v>
      </c>
      <c r="G314" s="9">
        <v>-3.27E-2</v>
      </c>
    </row>
    <row r="315" spans="1:7" ht="18" thickBot="1">
      <c r="A315" s="3">
        <v>39903</v>
      </c>
      <c r="B315" s="4">
        <v>7608.92</v>
      </c>
      <c r="C315" s="5">
        <v>7523.77</v>
      </c>
      <c r="D315" s="5">
        <v>7744.24</v>
      </c>
      <c r="E315" s="5">
        <v>7502.98</v>
      </c>
      <c r="F315" s="6">
        <v>0</v>
      </c>
      <c r="G315" s="7">
        <v>1.1599999999999999E-2</v>
      </c>
    </row>
    <row r="316" spans="1:7" ht="18" thickBot="1">
      <c r="A316" s="3">
        <v>39904</v>
      </c>
      <c r="B316" s="4">
        <v>7761.6</v>
      </c>
      <c r="C316" s="5">
        <v>7606.13</v>
      </c>
      <c r="D316" s="5">
        <v>7804.77</v>
      </c>
      <c r="E316" s="5">
        <v>7450.74</v>
      </c>
      <c r="F316" s="6">
        <v>0</v>
      </c>
      <c r="G316" s="7">
        <v>2.01E-2</v>
      </c>
    </row>
    <row r="317" spans="1:7" ht="18" thickBot="1">
      <c r="A317" s="3">
        <v>39905</v>
      </c>
      <c r="B317" s="4">
        <v>7978.08</v>
      </c>
      <c r="C317" s="5">
        <v>7763.99</v>
      </c>
      <c r="D317" s="5">
        <v>8129.33</v>
      </c>
      <c r="E317" s="5">
        <v>7763.99</v>
      </c>
      <c r="F317" s="6">
        <v>0</v>
      </c>
      <c r="G317" s="7">
        <v>2.7900000000000001E-2</v>
      </c>
    </row>
    <row r="318" spans="1:7" ht="18" thickBot="1">
      <c r="A318" s="3">
        <v>39906</v>
      </c>
      <c r="B318" s="4">
        <v>8017.59</v>
      </c>
      <c r="C318" s="5">
        <v>7980.63</v>
      </c>
      <c r="D318" s="5">
        <v>8090.71</v>
      </c>
      <c r="E318" s="5">
        <v>7850.33</v>
      </c>
      <c r="F318" s="6">
        <v>0</v>
      </c>
      <c r="G318" s="7">
        <v>5.0000000000000001E-3</v>
      </c>
    </row>
    <row r="319" spans="1:7" ht="18" thickBot="1">
      <c r="A319" s="3">
        <v>39909</v>
      </c>
      <c r="B319" s="8">
        <v>7975.85</v>
      </c>
      <c r="C319" s="5">
        <v>8016.16</v>
      </c>
      <c r="D319" s="5">
        <v>8037.42</v>
      </c>
      <c r="E319" s="5">
        <v>7830.66</v>
      </c>
      <c r="F319" s="6">
        <v>0</v>
      </c>
      <c r="G319" s="9">
        <v>-5.1999999999999998E-3</v>
      </c>
    </row>
    <row r="320" spans="1:7" ht="18" thickBot="1">
      <c r="A320" s="3">
        <v>39910</v>
      </c>
      <c r="B320" s="8">
        <v>7789.56</v>
      </c>
      <c r="C320" s="5">
        <v>7968.92</v>
      </c>
      <c r="D320" s="5">
        <v>7968.92</v>
      </c>
      <c r="E320" s="5">
        <v>7733.56</v>
      </c>
      <c r="F320" s="6">
        <v>0</v>
      </c>
      <c r="G320" s="9">
        <v>-2.3400000000000001E-2</v>
      </c>
    </row>
    <row r="321" spans="1:7" ht="18" thickBot="1">
      <c r="A321" s="3">
        <v>39911</v>
      </c>
      <c r="B321" s="4">
        <v>7837.11</v>
      </c>
      <c r="C321" s="5">
        <v>7788.68</v>
      </c>
      <c r="D321" s="5">
        <v>7925.36</v>
      </c>
      <c r="E321" s="5">
        <v>7715.09</v>
      </c>
      <c r="F321" s="6">
        <v>0</v>
      </c>
      <c r="G321" s="7">
        <v>6.1000000000000004E-3</v>
      </c>
    </row>
    <row r="322" spans="1:7" ht="18" thickBot="1">
      <c r="A322" s="3">
        <v>39912</v>
      </c>
      <c r="B322" s="4">
        <v>8083.38</v>
      </c>
      <c r="C322" s="5">
        <v>7839.89</v>
      </c>
      <c r="D322" s="5">
        <v>8150.44</v>
      </c>
      <c r="E322" s="5">
        <v>7839.89</v>
      </c>
      <c r="F322" s="6">
        <v>0</v>
      </c>
      <c r="G322" s="7">
        <v>3.1399999999999997E-2</v>
      </c>
    </row>
    <row r="323" spans="1:7" ht="18" thickBot="1">
      <c r="A323" s="3">
        <v>39916</v>
      </c>
      <c r="B323" s="8">
        <v>8057.81</v>
      </c>
      <c r="C323" s="5">
        <v>8082.02</v>
      </c>
      <c r="D323" s="5">
        <v>8146.86</v>
      </c>
      <c r="E323" s="5">
        <v>7888.96</v>
      </c>
      <c r="F323" s="6">
        <v>0</v>
      </c>
      <c r="G323" s="9">
        <v>-3.2000000000000002E-3</v>
      </c>
    </row>
    <row r="324" spans="1:7" ht="18" thickBot="1">
      <c r="A324" s="3">
        <v>39917</v>
      </c>
      <c r="B324" s="8">
        <v>7920.18</v>
      </c>
      <c r="C324" s="5">
        <v>8057.41</v>
      </c>
      <c r="D324" s="5">
        <v>8076.05</v>
      </c>
      <c r="E324" s="5">
        <v>7840.53</v>
      </c>
      <c r="F324" s="6">
        <v>0</v>
      </c>
      <c r="G324" s="9">
        <v>-1.7100000000000001E-2</v>
      </c>
    </row>
    <row r="325" spans="1:7" ht="18" thickBot="1">
      <c r="A325" s="3">
        <v>39918</v>
      </c>
      <c r="B325" s="4">
        <v>8029.62</v>
      </c>
      <c r="C325" s="5">
        <v>7914.92</v>
      </c>
      <c r="D325" s="5">
        <v>8069.92</v>
      </c>
      <c r="E325" s="5">
        <v>7808.19</v>
      </c>
      <c r="F325" s="6">
        <v>0</v>
      </c>
      <c r="G325" s="7">
        <v>1.38E-2</v>
      </c>
    </row>
    <row r="326" spans="1:7" ht="18" thickBot="1">
      <c r="A326" s="3">
        <v>39919</v>
      </c>
      <c r="B326" s="4">
        <v>8125.43</v>
      </c>
      <c r="C326" s="5">
        <v>8029.14</v>
      </c>
      <c r="D326" s="5">
        <v>8201.81</v>
      </c>
      <c r="E326" s="5">
        <v>7933.08</v>
      </c>
      <c r="F326" s="6">
        <v>0</v>
      </c>
      <c r="G326" s="7">
        <v>1.1900000000000001E-2</v>
      </c>
    </row>
    <row r="327" spans="1:7" ht="18" thickBot="1">
      <c r="A327" s="3">
        <v>39920</v>
      </c>
      <c r="B327" s="4">
        <v>8131.33</v>
      </c>
      <c r="C327" s="5">
        <v>8125.43</v>
      </c>
      <c r="D327" s="5">
        <v>8251.2000000000007</v>
      </c>
      <c r="E327" s="5">
        <v>8024.92</v>
      </c>
      <c r="F327" s="6">
        <v>0</v>
      </c>
      <c r="G327" s="7">
        <v>6.9999999999999999E-4</v>
      </c>
    </row>
    <row r="328" spans="1:7" ht="18" thickBot="1">
      <c r="A328" s="3">
        <v>39923</v>
      </c>
      <c r="B328" s="8">
        <v>7841.73</v>
      </c>
      <c r="C328" s="5">
        <v>8128.94</v>
      </c>
      <c r="D328" s="5">
        <v>8128.94</v>
      </c>
      <c r="E328" s="5">
        <v>7801.58</v>
      </c>
      <c r="F328" s="6">
        <v>0</v>
      </c>
      <c r="G328" s="9">
        <v>-3.56E-2</v>
      </c>
    </row>
    <row r="329" spans="1:7" ht="18" thickBot="1">
      <c r="A329" s="3">
        <v>39924</v>
      </c>
      <c r="B329" s="4">
        <v>7969.56</v>
      </c>
      <c r="C329" s="5">
        <v>7841.73</v>
      </c>
      <c r="D329" s="5">
        <v>8027.54</v>
      </c>
      <c r="E329" s="5">
        <v>7699.79</v>
      </c>
      <c r="F329" s="6">
        <v>0</v>
      </c>
      <c r="G329" s="7">
        <v>1.6299999999999999E-2</v>
      </c>
    </row>
    <row r="330" spans="1:7" ht="18" thickBot="1">
      <c r="A330" s="3">
        <v>39925</v>
      </c>
      <c r="B330" s="8">
        <v>7886.57</v>
      </c>
      <c r="C330" s="5">
        <v>7964.78</v>
      </c>
      <c r="D330" s="5">
        <v>8111.02</v>
      </c>
      <c r="E330" s="5">
        <v>7802.46</v>
      </c>
      <c r="F330" s="6">
        <v>0</v>
      </c>
      <c r="G330" s="9">
        <v>-1.04E-2</v>
      </c>
    </row>
    <row r="331" spans="1:7" ht="18" thickBot="1">
      <c r="A331" s="3">
        <v>39926</v>
      </c>
      <c r="B331" s="4">
        <v>7957.06</v>
      </c>
      <c r="C331" s="5">
        <v>7886.81</v>
      </c>
      <c r="D331" s="5">
        <v>8015.36</v>
      </c>
      <c r="E331" s="5">
        <v>7762.8</v>
      </c>
      <c r="F331" s="6">
        <v>0</v>
      </c>
      <c r="G331" s="7">
        <v>8.8999999999999999E-3</v>
      </c>
    </row>
    <row r="332" spans="1:7" ht="18" thickBot="1">
      <c r="A332" s="3">
        <v>39927</v>
      </c>
      <c r="B332" s="4">
        <v>8076.29</v>
      </c>
      <c r="C332" s="5">
        <v>7957.45</v>
      </c>
      <c r="D332" s="5">
        <v>8182.3</v>
      </c>
      <c r="E332" s="5">
        <v>7905.6</v>
      </c>
      <c r="F332" s="6">
        <v>0</v>
      </c>
      <c r="G332" s="7">
        <v>1.4999999999999999E-2</v>
      </c>
    </row>
    <row r="333" spans="1:7" ht="18" thickBot="1">
      <c r="A333" s="3">
        <v>39930</v>
      </c>
      <c r="B333" s="8">
        <v>8025</v>
      </c>
      <c r="C333" s="5">
        <v>8073.82</v>
      </c>
      <c r="D333" s="5">
        <v>8152.27</v>
      </c>
      <c r="E333" s="5">
        <v>7920.42</v>
      </c>
      <c r="F333" s="6">
        <v>0</v>
      </c>
      <c r="G333" s="9">
        <v>-6.4000000000000003E-3</v>
      </c>
    </row>
    <row r="334" spans="1:7" ht="18" thickBot="1">
      <c r="A334" s="3">
        <v>39931</v>
      </c>
      <c r="B334" s="8">
        <v>8016.95</v>
      </c>
      <c r="C334" s="5">
        <v>8023.56</v>
      </c>
      <c r="D334" s="5">
        <v>8136.74</v>
      </c>
      <c r="E334" s="5">
        <v>7898.75</v>
      </c>
      <c r="F334" s="6">
        <v>0</v>
      </c>
      <c r="G334" s="9">
        <v>-1E-3</v>
      </c>
    </row>
    <row r="335" spans="1:7" ht="18" thickBot="1">
      <c r="A335" s="3">
        <v>39932</v>
      </c>
      <c r="B335" s="4">
        <v>8185.73</v>
      </c>
      <c r="C335" s="5">
        <v>8018.31</v>
      </c>
      <c r="D335" s="5">
        <v>8278.1200000000008</v>
      </c>
      <c r="E335" s="5">
        <v>8018.31</v>
      </c>
      <c r="F335" s="6">
        <v>0</v>
      </c>
      <c r="G335" s="7">
        <v>2.1100000000000001E-2</v>
      </c>
    </row>
    <row r="336" spans="1:7" ht="18" thickBot="1">
      <c r="A336" s="3">
        <v>39933</v>
      </c>
      <c r="B336" s="8">
        <v>8168.12</v>
      </c>
      <c r="C336" s="5">
        <v>8188.51</v>
      </c>
      <c r="D336" s="5">
        <v>8383.81</v>
      </c>
      <c r="E336" s="5">
        <v>8083.62</v>
      </c>
      <c r="F336" s="6">
        <v>0</v>
      </c>
      <c r="G336" s="9">
        <v>-2.2000000000000001E-3</v>
      </c>
    </row>
    <row r="337" spans="1:7" ht="18" thickBot="1">
      <c r="A337" s="3">
        <v>39934</v>
      </c>
      <c r="B337" s="4">
        <v>8212.41</v>
      </c>
      <c r="C337" s="5">
        <v>8167.41</v>
      </c>
      <c r="D337" s="5">
        <v>8278.2800000000007</v>
      </c>
      <c r="E337" s="5">
        <v>8047.54</v>
      </c>
      <c r="F337" s="6">
        <v>0</v>
      </c>
      <c r="G337" s="7">
        <v>5.4000000000000003E-3</v>
      </c>
    </row>
    <row r="338" spans="1:7" ht="18" thickBot="1">
      <c r="A338" s="3">
        <v>39937</v>
      </c>
      <c r="B338" s="4">
        <v>8426.74</v>
      </c>
      <c r="C338" s="5">
        <v>8213.6</v>
      </c>
      <c r="D338" s="5">
        <v>8488.8700000000008</v>
      </c>
      <c r="E338" s="5">
        <v>8213.6</v>
      </c>
      <c r="F338" s="6">
        <v>0</v>
      </c>
      <c r="G338" s="7">
        <v>2.6100000000000002E-2</v>
      </c>
    </row>
    <row r="339" spans="1:7" ht="18" thickBot="1">
      <c r="A339" s="3">
        <v>39938</v>
      </c>
      <c r="B339" s="8">
        <v>8410.65</v>
      </c>
      <c r="C339" s="5">
        <v>8425.5499999999993</v>
      </c>
      <c r="D339" s="5">
        <v>8520.7999999999993</v>
      </c>
      <c r="E339" s="5">
        <v>8321.3700000000008</v>
      </c>
      <c r="F339" s="6">
        <v>0</v>
      </c>
      <c r="G339" s="9">
        <v>-1.9E-3</v>
      </c>
    </row>
    <row r="340" spans="1:7" ht="18" thickBot="1">
      <c r="A340" s="3">
        <v>39939</v>
      </c>
      <c r="B340" s="4">
        <v>8512.2800000000007</v>
      </c>
      <c r="C340" s="5">
        <v>8403.48</v>
      </c>
      <c r="D340" s="5">
        <v>8608.26</v>
      </c>
      <c r="E340" s="5">
        <v>8350.1200000000008</v>
      </c>
      <c r="F340" s="6">
        <v>0</v>
      </c>
      <c r="G340" s="7">
        <v>1.21E-2</v>
      </c>
    </row>
    <row r="341" spans="1:7" ht="18" thickBot="1">
      <c r="A341" s="3">
        <v>39940</v>
      </c>
      <c r="B341" s="8">
        <v>8409.85</v>
      </c>
      <c r="C341" s="5">
        <v>8513.56</v>
      </c>
      <c r="D341" s="5">
        <v>8651.51</v>
      </c>
      <c r="E341" s="5">
        <v>8296.0400000000009</v>
      </c>
      <c r="F341" s="6">
        <v>0</v>
      </c>
      <c r="G341" s="9">
        <v>-1.2E-2</v>
      </c>
    </row>
    <row r="342" spans="1:7" ht="18" thickBot="1">
      <c r="A342" s="3">
        <v>39941</v>
      </c>
      <c r="B342" s="4">
        <v>8574.65</v>
      </c>
      <c r="C342" s="5">
        <v>8410.73</v>
      </c>
      <c r="D342" s="5">
        <v>8657.9599999999991</v>
      </c>
      <c r="E342" s="5">
        <v>8388.11</v>
      </c>
      <c r="F342" s="6">
        <v>0</v>
      </c>
      <c r="G342" s="7">
        <v>1.9599999999999999E-2</v>
      </c>
    </row>
    <row r="343" spans="1:7" ht="18" thickBot="1">
      <c r="A343" s="3">
        <v>39944</v>
      </c>
      <c r="B343" s="8">
        <v>8418.77</v>
      </c>
      <c r="C343" s="5">
        <v>8569.23</v>
      </c>
      <c r="D343" s="5">
        <v>8569.23</v>
      </c>
      <c r="E343" s="5">
        <v>8347.41</v>
      </c>
      <c r="F343" s="6">
        <v>0</v>
      </c>
      <c r="G343" s="9">
        <v>-1.8200000000000001E-2</v>
      </c>
    </row>
    <row r="344" spans="1:7" ht="18" thickBot="1">
      <c r="A344" s="3">
        <v>39945</v>
      </c>
      <c r="B344" s="4">
        <v>8469.11</v>
      </c>
      <c r="C344" s="5">
        <v>8419.17</v>
      </c>
      <c r="D344" s="5">
        <v>8574.8799999999992</v>
      </c>
      <c r="E344" s="5">
        <v>8306.4699999999993</v>
      </c>
      <c r="F344" s="6">
        <v>0</v>
      </c>
      <c r="G344" s="7">
        <v>6.0000000000000001E-3</v>
      </c>
    </row>
    <row r="345" spans="1:7" ht="18" thickBot="1">
      <c r="A345" s="3">
        <v>39946</v>
      </c>
      <c r="B345" s="8">
        <v>8284.89</v>
      </c>
      <c r="C345" s="5">
        <v>8461.7999999999993</v>
      </c>
      <c r="D345" s="5">
        <v>8461.7999999999993</v>
      </c>
      <c r="E345" s="5">
        <v>8208.74</v>
      </c>
      <c r="F345" s="6">
        <v>0</v>
      </c>
      <c r="G345" s="9">
        <v>-2.18E-2</v>
      </c>
    </row>
    <row r="346" spans="1:7" ht="18" thickBot="1">
      <c r="A346" s="3">
        <v>39947</v>
      </c>
      <c r="B346" s="4">
        <v>8331.32</v>
      </c>
      <c r="C346" s="5">
        <v>8285.92</v>
      </c>
      <c r="D346" s="5">
        <v>8427.93</v>
      </c>
      <c r="E346" s="5">
        <v>8218.94</v>
      </c>
      <c r="F346" s="6">
        <v>0</v>
      </c>
      <c r="G346" s="7">
        <v>5.5999999999999999E-3</v>
      </c>
    </row>
    <row r="347" spans="1:7" ht="18" thickBot="1">
      <c r="A347" s="3">
        <v>39948</v>
      </c>
      <c r="B347" s="8">
        <v>8268.64</v>
      </c>
      <c r="C347" s="5">
        <v>8326.2199999999993</v>
      </c>
      <c r="D347" s="5">
        <v>8422.2800000000007</v>
      </c>
      <c r="E347" s="5">
        <v>8206.67</v>
      </c>
      <c r="F347" s="6">
        <v>0</v>
      </c>
      <c r="G347" s="9">
        <v>-7.4999999999999997E-3</v>
      </c>
    </row>
    <row r="348" spans="1:7" ht="18" thickBot="1">
      <c r="A348" s="3">
        <v>39951</v>
      </c>
      <c r="B348" s="4">
        <v>8504.08</v>
      </c>
      <c r="C348" s="5">
        <v>8270.15</v>
      </c>
      <c r="D348" s="5">
        <v>8534.66</v>
      </c>
      <c r="E348" s="5">
        <v>8270.15</v>
      </c>
      <c r="F348" s="6">
        <v>0</v>
      </c>
      <c r="G348" s="7">
        <v>2.8500000000000001E-2</v>
      </c>
    </row>
    <row r="349" spans="1:7" ht="18" thickBot="1">
      <c r="A349" s="3">
        <v>39952</v>
      </c>
      <c r="B349" s="8">
        <v>8474.85</v>
      </c>
      <c r="C349" s="5">
        <v>8502.48</v>
      </c>
      <c r="D349" s="5">
        <v>8594.16</v>
      </c>
      <c r="E349" s="5">
        <v>8402.61</v>
      </c>
      <c r="F349" s="6">
        <v>0</v>
      </c>
      <c r="G349" s="9">
        <v>-3.3999999999999998E-3</v>
      </c>
    </row>
    <row r="350" spans="1:7" ht="18" thickBot="1">
      <c r="A350" s="3">
        <v>39953</v>
      </c>
      <c r="B350" s="8">
        <v>8422.0400000000009</v>
      </c>
      <c r="C350" s="5">
        <v>8471.82</v>
      </c>
      <c r="D350" s="5">
        <v>8645.85</v>
      </c>
      <c r="E350" s="5">
        <v>8376.4</v>
      </c>
      <c r="F350" s="6">
        <v>0</v>
      </c>
      <c r="G350" s="9">
        <v>-6.1999999999999998E-3</v>
      </c>
    </row>
    <row r="351" spans="1:7" ht="18" thickBot="1">
      <c r="A351" s="3">
        <v>39954</v>
      </c>
      <c r="B351" s="8">
        <v>8292.1299999999992</v>
      </c>
      <c r="C351" s="5">
        <v>8416.07</v>
      </c>
      <c r="D351" s="5">
        <v>8416.07</v>
      </c>
      <c r="E351" s="5">
        <v>8185.25</v>
      </c>
      <c r="F351" s="6">
        <v>0</v>
      </c>
      <c r="G351" s="9">
        <v>-1.54E-2</v>
      </c>
    </row>
    <row r="352" spans="1:7" ht="18" thickBot="1">
      <c r="A352" s="3">
        <v>39955</v>
      </c>
      <c r="B352" s="8">
        <v>8277.32</v>
      </c>
      <c r="C352" s="5">
        <v>8292.2099999999991</v>
      </c>
      <c r="D352" s="5">
        <v>8415.75</v>
      </c>
      <c r="E352" s="5">
        <v>8218.86</v>
      </c>
      <c r="F352" s="6">
        <v>0</v>
      </c>
      <c r="G352" s="9">
        <v>-1.8E-3</v>
      </c>
    </row>
    <row r="353" spans="1:7" ht="18" thickBot="1">
      <c r="A353" s="3">
        <v>39959</v>
      </c>
      <c r="B353" s="4">
        <v>8473.49</v>
      </c>
      <c r="C353" s="5">
        <v>8275.33</v>
      </c>
      <c r="D353" s="5">
        <v>8523.59</v>
      </c>
      <c r="E353" s="5">
        <v>8194.33</v>
      </c>
      <c r="F353" s="6">
        <v>0</v>
      </c>
      <c r="G353" s="7">
        <v>2.3699999999999999E-2</v>
      </c>
    </row>
    <row r="354" spans="1:7" ht="18" thickBot="1">
      <c r="A354" s="3">
        <v>39960</v>
      </c>
      <c r="B354" s="8">
        <v>8300.02</v>
      </c>
      <c r="C354" s="5">
        <v>8473.65</v>
      </c>
      <c r="D354" s="5">
        <v>8534.66</v>
      </c>
      <c r="E354" s="5">
        <v>8280.82</v>
      </c>
      <c r="F354" s="6">
        <v>0</v>
      </c>
      <c r="G354" s="9">
        <v>-2.0500000000000001E-2</v>
      </c>
    </row>
    <row r="355" spans="1:7" ht="18" thickBot="1">
      <c r="A355" s="3">
        <v>39961</v>
      </c>
      <c r="B355" s="4">
        <v>8403.7999999999993</v>
      </c>
      <c r="C355" s="5">
        <v>8300.5</v>
      </c>
      <c r="D355" s="5">
        <v>8463.7000000000007</v>
      </c>
      <c r="E355" s="5">
        <v>8221.65</v>
      </c>
      <c r="F355" s="6">
        <v>0</v>
      </c>
      <c r="G355" s="7">
        <v>1.2500000000000001E-2</v>
      </c>
    </row>
    <row r="356" spans="1:7" ht="18" thickBot="1">
      <c r="A356" s="3">
        <v>39962</v>
      </c>
      <c r="B356" s="4">
        <v>8500.33</v>
      </c>
      <c r="C356" s="5">
        <v>8404.0400000000009</v>
      </c>
      <c r="D356" s="5">
        <v>8541.27</v>
      </c>
      <c r="E356" s="5">
        <v>8323.91</v>
      </c>
      <c r="F356" s="6">
        <v>0</v>
      </c>
      <c r="G356" s="7">
        <v>1.15E-2</v>
      </c>
    </row>
    <row r="357" spans="1:7" ht="18" thickBot="1">
      <c r="A357" s="3">
        <v>39965</v>
      </c>
      <c r="B357" s="4">
        <v>8721.44</v>
      </c>
      <c r="C357" s="5">
        <v>8501.5300000000007</v>
      </c>
      <c r="D357" s="5">
        <v>8797.58</v>
      </c>
      <c r="E357" s="5">
        <v>8501.5300000000007</v>
      </c>
      <c r="F357" s="6">
        <v>0</v>
      </c>
      <c r="G357" s="7">
        <v>2.5999999999999999E-2</v>
      </c>
    </row>
    <row r="358" spans="1:7" ht="18" thickBot="1">
      <c r="A358" s="3">
        <v>39966</v>
      </c>
      <c r="B358" s="4">
        <v>8740.8700000000008</v>
      </c>
      <c r="C358" s="5">
        <v>8721.6</v>
      </c>
      <c r="D358" s="5">
        <v>8832.16</v>
      </c>
      <c r="E358" s="5">
        <v>8635.25</v>
      </c>
      <c r="F358" s="6">
        <v>0</v>
      </c>
      <c r="G358" s="7">
        <v>2.2000000000000001E-3</v>
      </c>
    </row>
    <row r="359" spans="1:7" ht="18" thickBot="1">
      <c r="A359" s="3">
        <v>39967</v>
      </c>
      <c r="B359" s="8">
        <v>8675.24</v>
      </c>
      <c r="C359" s="5">
        <v>8740.07</v>
      </c>
      <c r="D359" s="5">
        <v>8750.83</v>
      </c>
      <c r="E359" s="5">
        <v>8556.9</v>
      </c>
      <c r="F359" s="6">
        <v>0</v>
      </c>
      <c r="G359" s="9">
        <v>-7.4999999999999997E-3</v>
      </c>
    </row>
    <row r="360" spans="1:7" ht="18" thickBot="1">
      <c r="A360" s="3">
        <v>39968</v>
      </c>
      <c r="B360" s="4">
        <v>8750.24</v>
      </c>
      <c r="C360" s="5">
        <v>8665.7199999999993</v>
      </c>
      <c r="D360" s="5">
        <v>8802.59</v>
      </c>
      <c r="E360" s="5">
        <v>8609.17</v>
      </c>
      <c r="F360" s="6">
        <v>0</v>
      </c>
      <c r="G360" s="7">
        <v>8.6E-3</v>
      </c>
    </row>
    <row r="361" spans="1:7" ht="18" thickBot="1">
      <c r="A361" s="3">
        <v>39969</v>
      </c>
      <c r="B361" s="4">
        <v>8763.1299999999992</v>
      </c>
      <c r="C361" s="5">
        <v>8751.75</v>
      </c>
      <c r="D361" s="5">
        <v>8900.48</v>
      </c>
      <c r="E361" s="5">
        <v>8673.41</v>
      </c>
      <c r="F361" s="6">
        <v>0</v>
      </c>
      <c r="G361" s="7">
        <v>1.5E-3</v>
      </c>
    </row>
    <row r="362" spans="1:7" ht="18" thickBot="1">
      <c r="A362" s="3">
        <v>39972</v>
      </c>
      <c r="B362" s="4">
        <v>8764.49</v>
      </c>
      <c r="C362" s="5">
        <v>8759.35</v>
      </c>
      <c r="D362" s="5">
        <v>8832.1299999999992</v>
      </c>
      <c r="E362" s="5">
        <v>8593.84</v>
      </c>
      <c r="F362" s="6">
        <v>0</v>
      </c>
      <c r="G362" s="7">
        <v>2.0000000000000001E-4</v>
      </c>
    </row>
    <row r="363" spans="1:7" ht="18" thickBot="1">
      <c r="A363" s="3">
        <v>39973</v>
      </c>
      <c r="B363" s="8">
        <v>8763.06</v>
      </c>
      <c r="C363" s="5">
        <v>8764.83</v>
      </c>
      <c r="D363" s="5">
        <v>8854.7999999999993</v>
      </c>
      <c r="E363" s="5">
        <v>8688.99</v>
      </c>
      <c r="F363" s="6">
        <v>0</v>
      </c>
      <c r="G363" s="9">
        <v>-2.0000000000000001E-4</v>
      </c>
    </row>
    <row r="364" spans="1:7" ht="18" thickBot="1">
      <c r="A364" s="3">
        <v>39974</v>
      </c>
      <c r="B364" s="8">
        <v>8739.02</v>
      </c>
      <c r="C364" s="5">
        <v>8763.66</v>
      </c>
      <c r="D364" s="5">
        <v>8871.36</v>
      </c>
      <c r="E364" s="5">
        <v>8625.2099999999991</v>
      </c>
      <c r="F364" s="6">
        <v>0</v>
      </c>
      <c r="G364" s="9">
        <v>-2.7000000000000001E-3</v>
      </c>
    </row>
    <row r="365" spans="1:7" ht="18" thickBot="1">
      <c r="A365" s="3">
        <v>39975</v>
      </c>
      <c r="B365" s="4">
        <v>8770.92</v>
      </c>
      <c r="C365" s="5">
        <v>8736.23</v>
      </c>
      <c r="D365" s="5">
        <v>8911.11</v>
      </c>
      <c r="E365" s="5">
        <v>8697.99</v>
      </c>
      <c r="F365" s="6">
        <v>0</v>
      </c>
      <c r="G365" s="7">
        <v>3.7000000000000002E-3</v>
      </c>
    </row>
    <row r="366" spans="1:7" ht="18" thickBot="1">
      <c r="A366" s="3">
        <v>39976</v>
      </c>
      <c r="B366" s="4">
        <v>8799.26</v>
      </c>
      <c r="C366" s="5">
        <v>8770.01</v>
      </c>
      <c r="D366" s="5">
        <v>8850.9500000000007</v>
      </c>
      <c r="E366" s="5">
        <v>8671.61</v>
      </c>
      <c r="F366" s="6">
        <v>0</v>
      </c>
      <c r="G366" s="7">
        <v>3.2000000000000002E-3</v>
      </c>
    </row>
    <row r="367" spans="1:7" ht="18" thickBot="1">
      <c r="A367" s="3">
        <v>39979</v>
      </c>
      <c r="B367" s="8">
        <v>8612.1299999999992</v>
      </c>
      <c r="C367" s="5">
        <v>8798.5</v>
      </c>
      <c r="D367" s="5">
        <v>8798.5</v>
      </c>
      <c r="E367" s="5">
        <v>8540.8700000000008</v>
      </c>
      <c r="F367" s="6">
        <v>0</v>
      </c>
      <c r="G367" s="9">
        <v>-2.1299999999999999E-2</v>
      </c>
    </row>
    <row r="368" spans="1:7" ht="18" thickBot="1">
      <c r="A368" s="3">
        <v>39980</v>
      </c>
      <c r="B368" s="8">
        <v>8504.67</v>
      </c>
      <c r="C368" s="5">
        <v>8612.44</v>
      </c>
      <c r="D368" s="5">
        <v>8688.69</v>
      </c>
      <c r="E368" s="5">
        <v>8483.58</v>
      </c>
      <c r="F368" s="6">
        <v>0</v>
      </c>
      <c r="G368" s="9">
        <v>-1.2500000000000001E-2</v>
      </c>
    </row>
    <row r="369" spans="1:7" ht="18" thickBot="1">
      <c r="A369" s="3">
        <v>39981</v>
      </c>
      <c r="B369" s="8">
        <v>8497.18</v>
      </c>
      <c r="C369" s="5">
        <v>8504.36</v>
      </c>
      <c r="D369" s="5">
        <v>8602.99</v>
      </c>
      <c r="E369" s="5">
        <v>8421.4599999999991</v>
      </c>
      <c r="F369" s="6">
        <v>0</v>
      </c>
      <c r="G369" s="9">
        <v>-8.9999999999999998E-4</v>
      </c>
    </row>
    <row r="370" spans="1:7" ht="18" thickBot="1">
      <c r="A370" s="3">
        <v>39982</v>
      </c>
      <c r="B370" s="4">
        <v>8555.6</v>
      </c>
      <c r="C370" s="5">
        <v>8496.73</v>
      </c>
      <c r="D370" s="5">
        <v>8634.2800000000007</v>
      </c>
      <c r="E370" s="5">
        <v>8438.61</v>
      </c>
      <c r="F370" s="6">
        <v>0</v>
      </c>
      <c r="G370" s="7">
        <v>6.8999999999999999E-3</v>
      </c>
    </row>
    <row r="371" spans="1:7" ht="18" thickBot="1">
      <c r="A371" s="3">
        <v>39983</v>
      </c>
      <c r="B371" s="8">
        <v>8539.73</v>
      </c>
      <c r="C371" s="5">
        <v>8556.9599999999991</v>
      </c>
      <c r="D371" s="5">
        <v>8665.26</v>
      </c>
      <c r="E371" s="5">
        <v>8476.02</v>
      </c>
      <c r="F371" s="6">
        <v>0</v>
      </c>
      <c r="G371" s="9">
        <v>-1.9E-3</v>
      </c>
    </row>
    <row r="372" spans="1:7" ht="18" thickBot="1">
      <c r="A372" s="3">
        <v>39986</v>
      </c>
      <c r="B372" s="8">
        <v>8339.01</v>
      </c>
      <c r="C372" s="5">
        <v>8538.52</v>
      </c>
      <c r="D372" s="5">
        <v>8538.52</v>
      </c>
      <c r="E372" s="5">
        <v>8306.66</v>
      </c>
      <c r="F372" s="6">
        <v>0</v>
      </c>
      <c r="G372" s="9">
        <v>-2.35E-2</v>
      </c>
    </row>
    <row r="373" spans="1:7" ht="18" thickBot="1">
      <c r="A373" s="3">
        <v>39987</v>
      </c>
      <c r="B373" s="8">
        <v>8322.91</v>
      </c>
      <c r="C373" s="5">
        <v>8340.44</v>
      </c>
      <c r="D373" s="5">
        <v>8413.2199999999993</v>
      </c>
      <c r="E373" s="5">
        <v>8239.17</v>
      </c>
      <c r="F373" s="6">
        <v>0</v>
      </c>
      <c r="G373" s="9">
        <v>-1.9E-3</v>
      </c>
    </row>
    <row r="374" spans="1:7" ht="18" thickBot="1">
      <c r="A374" s="3">
        <v>39988</v>
      </c>
      <c r="B374" s="8">
        <v>8299.86</v>
      </c>
      <c r="C374" s="5">
        <v>8323.51</v>
      </c>
      <c r="D374" s="5">
        <v>8456.83</v>
      </c>
      <c r="E374" s="5">
        <v>8246.2000000000007</v>
      </c>
      <c r="F374" s="6">
        <v>0</v>
      </c>
      <c r="G374" s="9">
        <v>-2.8E-3</v>
      </c>
    </row>
    <row r="375" spans="1:7" ht="18" thickBot="1">
      <c r="A375" s="3">
        <v>39989</v>
      </c>
      <c r="B375" s="4">
        <v>8472.4</v>
      </c>
      <c r="C375" s="5">
        <v>8299.25</v>
      </c>
      <c r="D375" s="5">
        <v>8512.6</v>
      </c>
      <c r="E375" s="5">
        <v>8236.07</v>
      </c>
      <c r="F375" s="6">
        <v>0</v>
      </c>
      <c r="G375" s="7">
        <v>2.0799999999999999E-2</v>
      </c>
    </row>
    <row r="376" spans="1:7" ht="18" thickBot="1">
      <c r="A376" s="3">
        <v>39990</v>
      </c>
      <c r="B376" s="8">
        <v>8438.39</v>
      </c>
      <c r="C376" s="5">
        <v>8468.5400000000009</v>
      </c>
      <c r="D376" s="5">
        <v>8509.73</v>
      </c>
      <c r="E376" s="5">
        <v>8364.17</v>
      </c>
      <c r="F376" s="6">
        <v>0</v>
      </c>
      <c r="G376" s="9">
        <v>-4.0000000000000001E-3</v>
      </c>
    </row>
    <row r="377" spans="1:7" ht="18" thickBot="1">
      <c r="A377" s="3">
        <v>39993</v>
      </c>
      <c r="B377" s="4">
        <v>8529.3799999999992</v>
      </c>
      <c r="C377" s="5">
        <v>8440.1299999999992</v>
      </c>
      <c r="D377" s="5">
        <v>8569.59</v>
      </c>
      <c r="E377" s="5">
        <v>8406.57</v>
      </c>
      <c r="F377" s="6">
        <v>0</v>
      </c>
      <c r="G377" s="7">
        <v>1.0800000000000001E-2</v>
      </c>
    </row>
    <row r="378" spans="1:7" ht="18" thickBot="1">
      <c r="A378" s="3">
        <v>39994</v>
      </c>
      <c r="B378" s="8">
        <v>8447</v>
      </c>
      <c r="C378" s="5">
        <v>8528.93</v>
      </c>
      <c r="D378" s="5">
        <v>8584.17</v>
      </c>
      <c r="E378" s="5">
        <v>8369.99</v>
      </c>
      <c r="F378" s="6">
        <v>0</v>
      </c>
      <c r="G378" s="9">
        <v>-9.7000000000000003E-3</v>
      </c>
    </row>
    <row r="379" spans="1:7" ht="18" thickBot="1">
      <c r="A379" s="3">
        <v>39995</v>
      </c>
      <c r="B379" s="4">
        <v>8504.06</v>
      </c>
      <c r="C379" s="5">
        <v>8447.5300000000007</v>
      </c>
      <c r="D379" s="5">
        <v>8610.32</v>
      </c>
      <c r="E379" s="5">
        <v>8447</v>
      </c>
      <c r="F379" s="6">
        <v>0</v>
      </c>
      <c r="G379" s="7">
        <v>6.7999999999999996E-3</v>
      </c>
    </row>
    <row r="380" spans="1:7" ht="18" thickBot="1">
      <c r="A380" s="3">
        <v>39996</v>
      </c>
      <c r="B380" s="8">
        <v>8280.74</v>
      </c>
      <c r="C380" s="5">
        <v>8503</v>
      </c>
      <c r="D380" s="5">
        <v>8503</v>
      </c>
      <c r="E380" s="5">
        <v>8260.41</v>
      </c>
      <c r="F380" s="6">
        <v>0</v>
      </c>
      <c r="G380" s="9">
        <v>-2.63E-2</v>
      </c>
    </row>
    <row r="381" spans="1:7" ht="18" thickBot="1">
      <c r="A381" s="3">
        <v>40000</v>
      </c>
      <c r="B381" s="4">
        <v>8324.8700000000008</v>
      </c>
      <c r="C381" s="5">
        <v>8279.2999999999993</v>
      </c>
      <c r="D381" s="5">
        <v>8364.02</v>
      </c>
      <c r="E381" s="5">
        <v>8156.49</v>
      </c>
      <c r="F381" s="6">
        <v>0</v>
      </c>
      <c r="G381" s="7">
        <v>5.3E-3</v>
      </c>
    </row>
    <row r="382" spans="1:7" ht="18" thickBot="1">
      <c r="A382" s="3">
        <v>40001</v>
      </c>
      <c r="B382" s="8">
        <v>8163.6</v>
      </c>
      <c r="C382" s="5">
        <v>8324.9500000000007</v>
      </c>
      <c r="D382" s="5">
        <v>8355.48</v>
      </c>
      <c r="E382" s="5">
        <v>8138.51</v>
      </c>
      <c r="F382" s="6">
        <v>0</v>
      </c>
      <c r="G382" s="9">
        <v>-1.9400000000000001E-2</v>
      </c>
    </row>
    <row r="383" spans="1:7" ht="18" thickBot="1">
      <c r="A383" s="3">
        <v>40002</v>
      </c>
      <c r="B383" s="4">
        <v>8178.41</v>
      </c>
      <c r="C383" s="5">
        <v>8157.02</v>
      </c>
      <c r="D383" s="5">
        <v>8259.0499999999993</v>
      </c>
      <c r="E383" s="5">
        <v>8057.94</v>
      </c>
      <c r="F383" s="6">
        <v>0</v>
      </c>
      <c r="G383" s="7">
        <v>1.8E-3</v>
      </c>
    </row>
    <row r="384" spans="1:7" ht="18" thickBot="1">
      <c r="A384" s="3">
        <v>40003</v>
      </c>
      <c r="B384" s="4">
        <v>8183.17</v>
      </c>
      <c r="C384" s="5">
        <v>8179.01</v>
      </c>
      <c r="D384" s="5">
        <v>8273.48</v>
      </c>
      <c r="E384" s="5">
        <v>8117.27</v>
      </c>
      <c r="F384" s="6">
        <v>0</v>
      </c>
      <c r="G384" s="7">
        <v>5.9999999999999995E-4</v>
      </c>
    </row>
    <row r="385" spans="1:7" ht="18" thickBot="1">
      <c r="A385" s="3">
        <v>40004</v>
      </c>
      <c r="B385" s="8">
        <v>8146.52</v>
      </c>
      <c r="C385" s="5">
        <v>8182.49</v>
      </c>
      <c r="D385" s="5">
        <v>8216.65</v>
      </c>
      <c r="E385" s="5">
        <v>8057.57</v>
      </c>
      <c r="F385" s="6">
        <v>0</v>
      </c>
      <c r="G385" s="9">
        <v>-4.4999999999999997E-3</v>
      </c>
    </row>
    <row r="386" spans="1:7" ht="18" thickBot="1">
      <c r="A386" s="3">
        <v>40007</v>
      </c>
      <c r="B386" s="4">
        <v>8331.68</v>
      </c>
      <c r="C386" s="5">
        <v>8146.82</v>
      </c>
      <c r="D386" s="5">
        <v>8348.08</v>
      </c>
      <c r="E386" s="5">
        <v>8106.16</v>
      </c>
      <c r="F386" s="6">
        <v>0</v>
      </c>
      <c r="G386" s="7">
        <v>2.2700000000000001E-2</v>
      </c>
    </row>
    <row r="387" spans="1:7" ht="18" thickBot="1">
      <c r="A387" s="3">
        <v>40008</v>
      </c>
      <c r="B387" s="4">
        <v>8359.49</v>
      </c>
      <c r="C387" s="5">
        <v>8331.3700000000008</v>
      </c>
      <c r="D387" s="5">
        <v>8407.48</v>
      </c>
      <c r="E387" s="5">
        <v>8255.27</v>
      </c>
      <c r="F387" s="6">
        <v>0</v>
      </c>
      <c r="G387" s="7">
        <v>3.3E-3</v>
      </c>
    </row>
    <row r="388" spans="1:7" ht="18" thickBot="1">
      <c r="A388" s="3">
        <v>40009</v>
      </c>
      <c r="B388" s="4">
        <v>8616.2099999999991</v>
      </c>
      <c r="C388" s="5">
        <v>8363.9500000000007</v>
      </c>
      <c r="D388" s="5">
        <v>8643.0400000000009</v>
      </c>
      <c r="E388" s="5">
        <v>8363.9500000000007</v>
      </c>
      <c r="F388" s="6">
        <v>0</v>
      </c>
      <c r="G388" s="7">
        <v>3.0700000000000002E-2</v>
      </c>
    </row>
    <row r="389" spans="1:7" ht="18" thickBot="1">
      <c r="A389" s="3">
        <v>40010</v>
      </c>
      <c r="B389" s="4">
        <v>8711.82</v>
      </c>
      <c r="C389" s="5">
        <v>8612.66</v>
      </c>
      <c r="D389" s="5">
        <v>8750.2800000000007</v>
      </c>
      <c r="E389" s="5">
        <v>8543.9699999999993</v>
      </c>
      <c r="F389" s="6">
        <v>0</v>
      </c>
      <c r="G389" s="7">
        <v>1.11E-2</v>
      </c>
    </row>
    <row r="390" spans="1:7" ht="18" thickBot="1">
      <c r="A390" s="3">
        <v>40011</v>
      </c>
      <c r="B390" s="4">
        <v>8743.94</v>
      </c>
      <c r="C390" s="5">
        <v>8711.89</v>
      </c>
      <c r="D390" s="5">
        <v>8797.9699999999993</v>
      </c>
      <c r="E390" s="5">
        <v>8638.81</v>
      </c>
      <c r="F390" s="6">
        <v>0</v>
      </c>
      <c r="G390" s="7">
        <v>3.7000000000000002E-3</v>
      </c>
    </row>
    <row r="391" spans="1:7" ht="18" thickBot="1">
      <c r="A391" s="3">
        <v>40014</v>
      </c>
      <c r="B391" s="4">
        <v>8848.15</v>
      </c>
      <c r="C391" s="5">
        <v>8746.0499999999993</v>
      </c>
      <c r="D391" s="5">
        <v>8884.43</v>
      </c>
      <c r="E391" s="5">
        <v>8717.26</v>
      </c>
      <c r="F391" s="6">
        <v>0</v>
      </c>
      <c r="G391" s="7">
        <v>1.1900000000000001E-2</v>
      </c>
    </row>
    <row r="392" spans="1:7" ht="18" thickBot="1">
      <c r="A392" s="3">
        <v>40015</v>
      </c>
      <c r="B392" s="4">
        <v>8915.94</v>
      </c>
      <c r="C392" s="5">
        <v>8848.15</v>
      </c>
      <c r="D392" s="5">
        <v>8991.07</v>
      </c>
      <c r="E392" s="5">
        <v>8780.82</v>
      </c>
      <c r="F392" s="6">
        <v>0</v>
      </c>
      <c r="G392" s="7">
        <v>7.7000000000000002E-3</v>
      </c>
    </row>
    <row r="393" spans="1:7" ht="18" thickBot="1">
      <c r="A393" s="3">
        <v>40016</v>
      </c>
      <c r="B393" s="8">
        <v>8881.26</v>
      </c>
      <c r="C393" s="5">
        <v>8912.39</v>
      </c>
      <c r="D393" s="5">
        <v>8993.48</v>
      </c>
      <c r="E393" s="5">
        <v>8802.1299999999992</v>
      </c>
      <c r="F393" s="6">
        <v>0</v>
      </c>
      <c r="G393" s="9">
        <v>-3.8999999999999998E-3</v>
      </c>
    </row>
    <row r="394" spans="1:7" ht="18" thickBot="1">
      <c r="A394" s="3">
        <v>40017</v>
      </c>
      <c r="B394" s="4">
        <v>9069.2900000000009</v>
      </c>
      <c r="C394" s="5">
        <v>8882.31</v>
      </c>
      <c r="D394" s="5">
        <v>9143.0499999999993</v>
      </c>
      <c r="E394" s="5">
        <v>8837.9500000000007</v>
      </c>
      <c r="F394" s="6">
        <v>0</v>
      </c>
      <c r="G394" s="7">
        <v>2.12E-2</v>
      </c>
    </row>
    <row r="395" spans="1:7" ht="18" thickBot="1">
      <c r="A395" s="3">
        <v>40018</v>
      </c>
      <c r="B395" s="4">
        <v>9093.24</v>
      </c>
      <c r="C395" s="5">
        <v>9066.11</v>
      </c>
      <c r="D395" s="5">
        <v>9144.48</v>
      </c>
      <c r="E395" s="5">
        <v>8955.77</v>
      </c>
      <c r="F395" s="6">
        <v>0</v>
      </c>
      <c r="G395" s="7">
        <v>2.5999999999999999E-3</v>
      </c>
    </row>
    <row r="396" spans="1:7" ht="18" thickBot="1">
      <c r="A396" s="3">
        <v>40021</v>
      </c>
      <c r="B396" s="4">
        <v>9108.51</v>
      </c>
      <c r="C396" s="5">
        <v>9093.09</v>
      </c>
      <c r="D396" s="5">
        <v>9154.23</v>
      </c>
      <c r="E396" s="5">
        <v>8996.58</v>
      </c>
      <c r="F396" s="6">
        <v>0</v>
      </c>
      <c r="G396" s="7">
        <v>1.6999999999999999E-3</v>
      </c>
    </row>
    <row r="397" spans="1:7" ht="18" thickBot="1">
      <c r="A397" s="3">
        <v>40022</v>
      </c>
      <c r="B397" s="8">
        <v>9096.7199999999993</v>
      </c>
      <c r="C397" s="5">
        <v>9106.92</v>
      </c>
      <c r="D397" s="5">
        <v>9154.76</v>
      </c>
      <c r="E397" s="5">
        <v>8980.0300000000007</v>
      </c>
      <c r="F397" s="6">
        <v>0</v>
      </c>
      <c r="G397" s="9">
        <v>-1.2999999999999999E-3</v>
      </c>
    </row>
    <row r="398" spans="1:7" ht="18" thickBot="1">
      <c r="A398" s="3">
        <v>40023</v>
      </c>
      <c r="B398" s="8">
        <v>9070.7199999999993</v>
      </c>
      <c r="C398" s="5">
        <v>9092.34</v>
      </c>
      <c r="D398" s="5">
        <v>9141.23</v>
      </c>
      <c r="E398" s="5">
        <v>8967.26</v>
      </c>
      <c r="F398" s="6">
        <v>0</v>
      </c>
      <c r="G398" s="9">
        <v>-2.8999999999999998E-3</v>
      </c>
    </row>
    <row r="399" spans="1:7" ht="18" thickBot="1">
      <c r="A399" s="3">
        <v>40024</v>
      </c>
      <c r="B399" s="4">
        <v>9154.4599999999991</v>
      </c>
      <c r="C399" s="5">
        <v>9072.84</v>
      </c>
      <c r="D399" s="5">
        <v>9298.1299999999992</v>
      </c>
      <c r="E399" s="5">
        <v>9072.84</v>
      </c>
      <c r="F399" s="6">
        <v>0</v>
      </c>
      <c r="G399" s="7">
        <v>9.1999999999999998E-3</v>
      </c>
    </row>
    <row r="400" spans="1:7" ht="18" thickBot="1">
      <c r="A400" s="3">
        <v>40025</v>
      </c>
      <c r="B400" s="4">
        <v>9171.61</v>
      </c>
      <c r="C400" s="5">
        <v>9154.61</v>
      </c>
      <c r="D400" s="5">
        <v>9264.65</v>
      </c>
      <c r="E400" s="5">
        <v>9081.2999999999993</v>
      </c>
      <c r="F400" s="6">
        <v>0</v>
      </c>
      <c r="G400" s="7">
        <v>1.9E-3</v>
      </c>
    </row>
    <row r="401" spans="1:7" ht="18" thickBot="1">
      <c r="A401" s="3">
        <v>40028</v>
      </c>
      <c r="B401" s="4">
        <v>9286.56</v>
      </c>
      <c r="C401" s="5">
        <v>9173.65</v>
      </c>
      <c r="D401" s="5">
        <v>9342.11</v>
      </c>
      <c r="E401" s="5">
        <v>9162.09</v>
      </c>
      <c r="F401" s="6">
        <v>0</v>
      </c>
      <c r="G401" s="7">
        <v>1.2500000000000001E-2</v>
      </c>
    </row>
    <row r="402" spans="1:7" ht="18" thickBot="1">
      <c r="A402" s="3">
        <v>40029</v>
      </c>
      <c r="B402" s="4">
        <v>9320.19</v>
      </c>
      <c r="C402" s="5">
        <v>9285.0499999999993</v>
      </c>
      <c r="D402" s="5">
        <v>9370.2999999999993</v>
      </c>
      <c r="E402" s="5">
        <v>9207.2099999999991</v>
      </c>
      <c r="F402" s="6">
        <v>0</v>
      </c>
      <c r="G402" s="7">
        <v>3.5999999999999999E-3</v>
      </c>
    </row>
    <row r="403" spans="1:7" ht="18" thickBot="1">
      <c r="A403" s="3">
        <v>40030</v>
      </c>
      <c r="B403" s="8">
        <v>9280.9699999999993</v>
      </c>
      <c r="C403" s="5">
        <v>9315.36</v>
      </c>
      <c r="D403" s="5">
        <v>9374.3799999999992</v>
      </c>
      <c r="E403" s="5">
        <v>9173.2000000000007</v>
      </c>
      <c r="F403" s="6">
        <v>0</v>
      </c>
      <c r="G403" s="9">
        <v>-4.1999999999999997E-3</v>
      </c>
    </row>
    <row r="404" spans="1:7" ht="18" thickBot="1">
      <c r="A404" s="3">
        <v>40031</v>
      </c>
      <c r="B404" s="8">
        <v>9256.26</v>
      </c>
      <c r="C404" s="5">
        <v>9277.19</v>
      </c>
      <c r="D404" s="5">
        <v>9378.01</v>
      </c>
      <c r="E404" s="5">
        <v>9168.44</v>
      </c>
      <c r="F404" s="6">
        <v>0</v>
      </c>
      <c r="G404" s="9">
        <v>-2.7000000000000001E-3</v>
      </c>
    </row>
    <row r="405" spans="1:7" ht="18" thickBot="1">
      <c r="A405" s="3">
        <v>40032</v>
      </c>
      <c r="B405" s="4">
        <v>9370.07</v>
      </c>
      <c r="C405" s="5">
        <v>9258.4500000000007</v>
      </c>
      <c r="D405" s="5">
        <v>9466.89</v>
      </c>
      <c r="E405" s="5">
        <v>9258.4500000000007</v>
      </c>
      <c r="F405" s="6">
        <v>0</v>
      </c>
      <c r="G405" s="7">
        <v>1.23E-2</v>
      </c>
    </row>
    <row r="406" spans="1:7" ht="18" thickBot="1">
      <c r="A406" s="3">
        <v>40035</v>
      </c>
      <c r="B406" s="8">
        <v>9337.9500000000007</v>
      </c>
      <c r="C406" s="5">
        <v>9368.41</v>
      </c>
      <c r="D406" s="5">
        <v>9420.56</v>
      </c>
      <c r="E406" s="5">
        <v>9249.99</v>
      </c>
      <c r="F406" s="6">
        <v>0</v>
      </c>
      <c r="G406" s="9">
        <v>-3.3999999999999998E-3</v>
      </c>
    </row>
    <row r="407" spans="1:7" ht="18" thickBot="1">
      <c r="A407" s="3">
        <v>40036</v>
      </c>
      <c r="B407" s="8">
        <v>9241.4500000000007</v>
      </c>
      <c r="C407" s="5">
        <v>9334.33</v>
      </c>
      <c r="D407" s="5">
        <v>9351.86</v>
      </c>
      <c r="E407" s="5">
        <v>9180.23</v>
      </c>
      <c r="F407" s="6">
        <v>0</v>
      </c>
      <c r="G407" s="9">
        <v>-1.03E-2</v>
      </c>
    </row>
    <row r="408" spans="1:7" ht="18" thickBot="1">
      <c r="A408" s="3">
        <v>40037</v>
      </c>
      <c r="B408" s="4">
        <v>9361.61</v>
      </c>
      <c r="C408" s="5">
        <v>9236.06</v>
      </c>
      <c r="D408" s="5">
        <v>9442.4699999999993</v>
      </c>
      <c r="E408" s="5">
        <v>9199.7999999999993</v>
      </c>
      <c r="F408" s="6">
        <v>0</v>
      </c>
      <c r="G408" s="7">
        <v>1.2999999999999999E-2</v>
      </c>
    </row>
    <row r="409" spans="1:7" ht="18" thickBot="1">
      <c r="A409" s="3">
        <v>40038</v>
      </c>
      <c r="B409" s="4">
        <v>9398.19</v>
      </c>
      <c r="C409" s="5">
        <v>9362.2900000000009</v>
      </c>
      <c r="D409" s="5">
        <v>9448.9699999999993</v>
      </c>
      <c r="E409" s="5">
        <v>9269.26</v>
      </c>
      <c r="F409" s="6">
        <v>0</v>
      </c>
      <c r="G409" s="7">
        <v>3.8999999999999998E-3</v>
      </c>
    </row>
    <row r="410" spans="1:7" ht="18" thickBot="1">
      <c r="A410" s="3">
        <v>40039</v>
      </c>
      <c r="B410" s="8">
        <v>9321.4</v>
      </c>
      <c r="C410" s="5">
        <v>9398.0400000000009</v>
      </c>
      <c r="D410" s="5">
        <v>9425.17</v>
      </c>
      <c r="E410" s="5">
        <v>9214.4699999999993</v>
      </c>
      <c r="F410" s="6">
        <v>0</v>
      </c>
      <c r="G410" s="9">
        <v>-8.2000000000000007E-3</v>
      </c>
    </row>
    <row r="411" spans="1:7" ht="18" thickBot="1">
      <c r="A411" s="3">
        <v>40042</v>
      </c>
      <c r="B411" s="8">
        <v>9135.34</v>
      </c>
      <c r="C411" s="5">
        <v>9313.85</v>
      </c>
      <c r="D411" s="5">
        <v>9313.85</v>
      </c>
      <c r="E411" s="5">
        <v>9078.2800000000007</v>
      </c>
      <c r="F411" s="6">
        <v>0</v>
      </c>
      <c r="G411" s="9">
        <v>-0.02</v>
      </c>
    </row>
    <row r="412" spans="1:7" ht="18" thickBot="1">
      <c r="A412" s="3">
        <v>40043</v>
      </c>
      <c r="B412" s="4">
        <v>9217.94</v>
      </c>
      <c r="C412" s="5">
        <v>9134.36</v>
      </c>
      <c r="D412" s="5">
        <v>9262.08</v>
      </c>
      <c r="E412" s="5">
        <v>9124.08</v>
      </c>
      <c r="F412" s="6">
        <v>0</v>
      </c>
      <c r="G412" s="7">
        <v>8.9999999999999993E-3</v>
      </c>
    </row>
    <row r="413" spans="1:7" ht="18" thickBot="1">
      <c r="A413" s="3">
        <v>40044</v>
      </c>
      <c r="B413" s="4">
        <v>9279.16</v>
      </c>
      <c r="C413" s="5">
        <v>9208.68</v>
      </c>
      <c r="D413" s="5">
        <v>9333.34</v>
      </c>
      <c r="E413" s="5">
        <v>9099.14</v>
      </c>
      <c r="F413" s="6">
        <v>0</v>
      </c>
      <c r="G413" s="7">
        <v>6.6E-3</v>
      </c>
    </row>
    <row r="414" spans="1:7" ht="18" thickBot="1">
      <c r="A414" s="3">
        <v>40045</v>
      </c>
      <c r="B414" s="4">
        <v>9350.0499999999993</v>
      </c>
      <c r="C414" s="5">
        <v>9278.5499999999993</v>
      </c>
      <c r="D414" s="5">
        <v>9385.7199999999993</v>
      </c>
      <c r="E414" s="5">
        <v>9237.52</v>
      </c>
      <c r="F414" s="6">
        <v>0</v>
      </c>
      <c r="G414" s="7">
        <v>7.6E-3</v>
      </c>
    </row>
    <row r="415" spans="1:7" ht="18" thickBot="1">
      <c r="A415" s="3">
        <v>40046</v>
      </c>
      <c r="B415" s="4">
        <v>9505.9599999999991</v>
      </c>
      <c r="C415" s="5">
        <v>9347.86</v>
      </c>
      <c r="D415" s="5">
        <v>9549.19</v>
      </c>
      <c r="E415" s="5">
        <v>9347.86</v>
      </c>
      <c r="F415" s="6">
        <v>0</v>
      </c>
      <c r="G415" s="7">
        <v>1.67E-2</v>
      </c>
    </row>
    <row r="416" spans="1:7" ht="18" thickBot="1">
      <c r="A416" s="3">
        <v>40049</v>
      </c>
      <c r="B416" s="4">
        <v>9509.2800000000007</v>
      </c>
      <c r="C416" s="5">
        <v>9506.18</v>
      </c>
      <c r="D416" s="5">
        <v>9625.89</v>
      </c>
      <c r="E416" s="5">
        <v>9442.17</v>
      </c>
      <c r="F416" s="6">
        <v>0</v>
      </c>
      <c r="G416" s="7">
        <v>2.9999999999999997E-4</v>
      </c>
    </row>
    <row r="417" spans="1:7" ht="18" thickBot="1">
      <c r="A417" s="3">
        <v>40050</v>
      </c>
      <c r="B417" s="4">
        <v>9539.2900000000009</v>
      </c>
      <c r="C417" s="5">
        <v>9509.2099999999991</v>
      </c>
      <c r="D417" s="5">
        <v>9646.5300000000007</v>
      </c>
      <c r="E417" s="5">
        <v>9485.7000000000007</v>
      </c>
      <c r="F417" s="6">
        <v>0</v>
      </c>
      <c r="G417" s="7">
        <v>3.2000000000000002E-3</v>
      </c>
    </row>
    <row r="418" spans="1:7" ht="18" thickBot="1">
      <c r="A418" s="3">
        <v>40051</v>
      </c>
      <c r="B418" s="4">
        <v>9543.52</v>
      </c>
      <c r="C418" s="5">
        <v>9538.61</v>
      </c>
      <c r="D418" s="5">
        <v>9613.65</v>
      </c>
      <c r="E418" s="5">
        <v>9446.7099999999991</v>
      </c>
      <c r="F418" s="6">
        <v>0</v>
      </c>
      <c r="G418" s="7">
        <v>4.0000000000000002E-4</v>
      </c>
    </row>
    <row r="419" spans="1:7" ht="18" thickBot="1">
      <c r="A419" s="3">
        <v>40052</v>
      </c>
      <c r="B419" s="4">
        <v>9580.6299999999992</v>
      </c>
      <c r="C419" s="5">
        <v>9541.6299999999992</v>
      </c>
      <c r="D419" s="5">
        <v>9629.98</v>
      </c>
      <c r="E419" s="5">
        <v>9440.43</v>
      </c>
      <c r="F419" s="6">
        <v>0</v>
      </c>
      <c r="G419" s="7">
        <v>3.8999999999999998E-3</v>
      </c>
    </row>
    <row r="420" spans="1:7" ht="18" thickBot="1">
      <c r="A420" s="3">
        <v>40053</v>
      </c>
      <c r="B420" s="8">
        <v>9544.2000000000007</v>
      </c>
      <c r="C420" s="5">
        <v>9582.74</v>
      </c>
      <c r="D420" s="5">
        <v>9666.7099999999991</v>
      </c>
      <c r="E420" s="5">
        <v>9476.6299999999992</v>
      </c>
      <c r="F420" s="6">
        <v>0</v>
      </c>
      <c r="G420" s="9">
        <v>-3.8E-3</v>
      </c>
    </row>
    <row r="421" spans="1:7" ht="18" thickBot="1">
      <c r="A421" s="3">
        <v>40056</v>
      </c>
      <c r="B421" s="8">
        <v>9496.2800000000007</v>
      </c>
      <c r="C421" s="5">
        <v>9542.91</v>
      </c>
      <c r="D421" s="5">
        <v>9552.9699999999993</v>
      </c>
      <c r="E421" s="5">
        <v>9389.27</v>
      </c>
      <c r="F421" s="6">
        <v>0</v>
      </c>
      <c r="G421" s="9">
        <v>-5.0000000000000001E-3</v>
      </c>
    </row>
    <row r="422" spans="1:7" ht="18" thickBot="1">
      <c r="A422" s="3">
        <v>40057</v>
      </c>
      <c r="B422" s="8">
        <v>9310.6</v>
      </c>
      <c r="C422" s="5">
        <v>9492.32</v>
      </c>
      <c r="D422" s="5">
        <v>9573.67</v>
      </c>
      <c r="E422" s="5">
        <v>9275.15</v>
      </c>
      <c r="F422" s="6">
        <v>0</v>
      </c>
      <c r="G422" s="9">
        <v>-1.9599999999999999E-2</v>
      </c>
    </row>
    <row r="423" spans="1:7" ht="18" thickBot="1">
      <c r="A423" s="3">
        <v>40058</v>
      </c>
      <c r="B423" s="8">
        <v>9280.67</v>
      </c>
      <c r="C423" s="5">
        <v>9306.2099999999991</v>
      </c>
      <c r="D423" s="5">
        <v>9378.77</v>
      </c>
      <c r="E423" s="5">
        <v>9223.08</v>
      </c>
      <c r="F423" s="6">
        <v>0</v>
      </c>
      <c r="G423" s="9">
        <v>-3.2000000000000002E-3</v>
      </c>
    </row>
    <row r="424" spans="1:7" ht="18" thickBot="1">
      <c r="A424" s="3">
        <v>40059</v>
      </c>
      <c r="B424" s="4">
        <v>9344.61</v>
      </c>
      <c r="C424" s="5">
        <v>9282.0300000000007</v>
      </c>
      <c r="D424" s="5">
        <v>9350.27</v>
      </c>
      <c r="E424" s="5">
        <v>9252.93</v>
      </c>
      <c r="F424" s="6">
        <v>0</v>
      </c>
      <c r="G424" s="7">
        <v>6.8999999999999999E-3</v>
      </c>
    </row>
    <row r="425" spans="1:7" ht="18" thickBot="1">
      <c r="A425" s="3">
        <v>40060</v>
      </c>
      <c r="B425" s="4">
        <v>9441.27</v>
      </c>
      <c r="C425" s="5">
        <v>9345.36</v>
      </c>
      <c r="D425" s="5">
        <v>9465.3700000000008</v>
      </c>
      <c r="E425" s="5">
        <v>9302.2800000000007</v>
      </c>
      <c r="F425" s="6">
        <v>0</v>
      </c>
      <c r="G425" s="7">
        <v>1.03E-2</v>
      </c>
    </row>
    <row r="426" spans="1:7" ht="18" thickBot="1">
      <c r="A426" s="3">
        <v>40064</v>
      </c>
      <c r="B426" s="4">
        <v>9497.34</v>
      </c>
      <c r="C426" s="5">
        <v>9440.1299999999992</v>
      </c>
      <c r="D426" s="5">
        <v>9564.4500000000007</v>
      </c>
      <c r="E426" s="5">
        <v>9402.7999999999993</v>
      </c>
      <c r="F426" s="6">
        <v>0</v>
      </c>
      <c r="G426" s="7">
        <v>5.8999999999999999E-3</v>
      </c>
    </row>
    <row r="427" spans="1:7" ht="18" thickBot="1">
      <c r="A427" s="3">
        <v>40065</v>
      </c>
      <c r="B427" s="4">
        <v>9547.2199999999993</v>
      </c>
      <c r="C427" s="5">
        <v>9496.59</v>
      </c>
      <c r="D427" s="5">
        <v>9604.43</v>
      </c>
      <c r="E427" s="5">
        <v>9435.4500000000007</v>
      </c>
      <c r="F427" s="6">
        <v>0</v>
      </c>
      <c r="G427" s="7">
        <v>5.3E-3</v>
      </c>
    </row>
    <row r="428" spans="1:7" ht="18" thickBot="1">
      <c r="A428" s="3">
        <v>40066</v>
      </c>
      <c r="B428" s="4">
        <v>9627.48</v>
      </c>
      <c r="C428" s="5">
        <v>9546.5400000000009</v>
      </c>
      <c r="D428" s="5">
        <v>9666.5499999999993</v>
      </c>
      <c r="E428" s="5">
        <v>9479.2000000000007</v>
      </c>
      <c r="F428" s="6">
        <v>0</v>
      </c>
      <c r="G428" s="7">
        <v>8.3999999999999995E-3</v>
      </c>
    </row>
    <row r="429" spans="1:7" ht="18" thickBot="1">
      <c r="A429" s="3">
        <v>40067</v>
      </c>
      <c r="B429" s="8">
        <v>9605.41</v>
      </c>
      <c r="C429" s="5">
        <v>9625.44</v>
      </c>
      <c r="D429" s="5">
        <v>9698.67</v>
      </c>
      <c r="E429" s="5">
        <v>9532.11</v>
      </c>
      <c r="F429" s="6">
        <v>0</v>
      </c>
      <c r="G429" s="9">
        <v>-2.3E-3</v>
      </c>
    </row>
    <row r="430" spans="1:7" ht="18" thickBot="1">
      <c r="A430" s="3">
        <v>40070</v>
      </c>
      <c r="B430" s="4">
        <v>9626.7999999999993</v>
      </c>
      <c r="C430" s="5">
        <v>9598.08</v>
      </c>
      <c r="D430" s="5">
        <v>9662.1</v>
      </c>
      <c r="E430" s="5">
        <v>9492.9599999999991</v>
      </c>
      <c r="F430" s="6">
        <v>0</v>
      </c>
      <c r="G430" s="7">
        <v>2.2000000000000001E-3</v>
      </c>
    </row>
    <row r="431" spans="1:7" ht="18" thickBot="1">
      <c r="A431" s="3">
        <v>40071</v>
      </c>
      <c r="B431" s="4">
        <v>9683.41</v>
      </c>
      <c r="C431" s="5">
        <v>9626.42</v>
      </c>
      <c r="D431" s="5">
        <v>9745.91</v>
      </c>
      <c r="E431" s="5">
        <v>9553.7999999999993</v>
      </c>
      <c r="F431" s="6">
        <v>0</v>
      </c>
      <c r="G431" s="7">
        <v>5.8999999999999999E-3</v>
      </c>
    </row>
    <row r="432" spans="1:7" ht="18" thickBot="1">
      <c r="A432" s="3">
        <v>40072</v>
      </c>
      <c r="B432" s="4">
        <v>9791.7099999999991</v>
      </c>
      <c r="C432" s="5">
        <v>9683.7099999999991</v>
      </c>
      <c r="D432" s="5">
        <v>9837.0499999999993</v>
      </c>
      <c r="E432" s="5">
        <v>9648.9500000000007</v>
      </c>
      <c r="F432" s="6">
        <v>0</v>
      </c>
      <c r="G432" s="7">
        <v>1.12E-2</v>
      </c>
    </row>
    <row r="433" spans="1:7" ht="18" thickBot="1">
      <c r="A433" s="3">
        <v>40073</v>
      </c>
      <c r="B433" s="8">
        <v>9783.92</v>
      </c>
      <c r="C433" s="5">
        <v>9789.82</v>
      </c>
      <c r="D433" s="5">
        <v>9896.3799999999992</v>
      </c>
      <c r="E433" s="5">
        <v>9706.23</v>
      </c>
      <c r="F433" s="6">
        <v>0</v>
      </c>
      <c r="G433" s="9">
        <v>-8.0000000000000004E-4</v>
      </c>
    </row>
    <row r="434" spans="1:7" ht="18" thickBot="1">
      <c r="A434" s="3">
        <v>40074</v>
      </c>
      <c r="B434" s="4">
        <v>9820.2000000000007</v>
      </c>
      <c r="C434" s="5">
        <v>9784.75</v>
      </c>
      <c r="D434" s="5">
        <v>9898.57</v>
      </c>
      <c r="E434" s="5">
        <v>9751.27</v>
      </c>
      <c r="F434" s="6">
        <v>0</v>
      </c>
      <c r="G434" s="7">
        <v>3.7000000000000002E-3</v>
      </c>
    </row>
    <row r="435" spans="1:7" ht="18" thickBot="1">
      <c r="A435" s="3">
        <v>40077</v>
      </c>
      <c r="B435" s="8">
        <v>9778.86</v>
      </c>
      <c r="C435" s="5">
        <v>9818.61</v>
      </c>
      <c r="D435" s="5">
        <v>9846.1200000000008</v>
      </c>
      <c r="E435" s="5">
        <v>9688.4</v>
      </c>
      <c r="F435" s="6">
        <v>0</v>
      </c>
      <c r="G435" s="9">
        <v>-4.1999999999999997E-3</v>
      </c>
    </row>
    <row r="436" spans="1:7" ht="18" thickBot="1">
      <c r="A436" s="3">
        <v>40078</v>
      </c>
      <c r="B436" s="4">
        <v>9829.8700000000008</v>
      </c>
      <c r="C436" s="5">
        <v>9779.61</v>
      </c>
      <c r="D436" s="5">
        <v>9890.7099999999991</v>
      </c>
      <c r="E436" s="5">
        <v>9742.9599999999991</v>
      </c>
      <c r="F436" s="6">
        <v>0</v>
      </c>
      <c r="G436" s="7">
        <v>5.1999999999999998E-3</v>
      </c>
    </row>
    <row r="437" spans="1:7" ht="18" thickBot="1">
      <c r="A437" s="3">
        <v>40079</v>
      </c>
      <c r="B437" s="8">
        <v>9748.5499999999993</v>
      </c>
      <c r="C437" s="5">
        <v>9830.6299999999992</v>
      </c>
      <c r="D437" s="5">
        <v>9937.7199999999993</v>
      </c>
      <c r="E437" s="5">
        <v>9724.9</v>
      </c>
      <c r="F437" s="6">
        <v>0</v>
      </c>
      <c r="G437" s="9">
        <v>-8.3000000000000001E-3</v>
      </c>
    </row>
    <row r="438" spans="1:7" ht="18" thickBot="1">
      <c r="A438" s="3">
        <v>40080</v>
      </c>
      <c r="B438" s="8">
        <v>9707.44</v>
      </c>
      <c r="C438" s="5">
        <v>9749.99</v>
      </c>
      <c r="D438" s="5">
        <v>9836.82</v>
      </c>
      <c r="E438" s="5">
        <v>9637.5300000000007</v>
      </c>
      <c r="F438" s="6">
        <v>0</v>
      </c>
      <c r="G438" s="9">
        <v>-4.1999999999999997E-3</v>
      </c>
    </row>
    <row r="439" spans="1:7" ht="18" thickBot="1">
      <c r="A439" s="3">
        <v>40081</v>
      </c>
      <c r="B439" s="8">
        <v>9665.19</v>
      </c>
      <c r="C439" s="5">
        <v>9706.68</v>
      </c>
      <c r="D439" s="5">
        <v>9781.73</v>
      </c>
      <c r="E439" s="5">
        <v>9605.19</v>
      </c>
      <c r="F439" s="6">
        <v>0</v>
      </c>
      <c r="G439" s="9">
        <v>-4.4000000000000003E-3</v>
      </c>
    </row>
    <row r="440" spans="1:7" ht="18" thickBot="1">
      <c r="A440" s="3">
        <v>40084</v>
      </c>
      <c r="B440" s="4">
        <v>9789.36</v>
      </c>
      <c r="C440" s="5">
        <v>9663.23</v>
      </c>
      <c r="D440" s="5">
        <v>9861.39</v>
      </c>
      <c r="E440" s="5">
        <v>9658.09</v>
      </c>
      <c r="F440" s="6">
        <v>0</v>
      </c>
      <c r="G440" s="7">
        <v>1.2800000000000001E-2</v>
      </c>
    </row>
    <row r="441" spans="1:7" ht="18" thickBot="1">
      <c r="A441" s="3">
        <v>40085</v>
      </c>
      <c r="B441" s="8">
        <v>9742.2000000000007</v>
      </c>
      <c r="C441" s="5">
        <v>9789.74</v>
      </c>
      <c r="D441" s="5">
        <v>9861.99</v>
      </c>
      <c r="E441" s="5">
        <v>9705.1</v>
      </c>
      <c r="F441" s="6">
        <v>0</v>
      </c>
      <c r="G441" s="9">
        <v>-4.7999999999999996E-3</v>
      </c>
    </row>
    <row r="442" spans="1:7" ht="18" thickBot="1">
      <c r="A442" s="3">
        <v>40086</v>
      </c>
      <c r="B442" s="8">
        <v>9712.2800000000007</v>
      </c>
      <c r="C442" s="5">
        <v>9741.83</v>
      </c>
      <c r="D442" s="5">
        <v>9817.17</v>
      </c>
      <c r="E442" s="5">
        <v>9583.0400000000009</v>
      </c>
      <c r="F442" s="6">
        <v>0</v>
      </c>
      <c r="G442" s="9">
        <v>-3.0999999999999999E-3</v>
      </c>
    </row>
    <row r="443" spans="1:7" ht="18" thickBot="1">
      <c r="A443" s="3">
        <v>40087</v>
      </c>
      <c r="B443" s="8">
        <v>9509.2800000000007</v>
      </c>
      <c r="C443" s="5">
        <v>9711.6</v>
      </c>
      <c r="D443" s="5">
        <v>9714.7000000000007</v>
      </c>
      <c r="E443" s="5">
        <v>9482.98</v>
      </c>
      <c r="F443" s="6">
        <v>0</v>
      </c>
      <c r="G443" s="9">
        <v>-2.0899999999999998E-2</v>
      </c>
    </row>
    <row r="444" spans="1:7" ht="18" thickBot="1">
      <c r="A444" s="3">
        <v>40088</v>
      </c>
      <c r="B444" s="8">
        <v>9487.67</v>
      </c>
      <c r="C444" s="5">
        <v>9507.6200000000008</v>
      </c>
      <c r="D444" s="5">
        <v>9571.7099999999991</v>
      </c>
      <c r="E444" s="5">
        <v>9378.77</v>
      </c>
      <c r="F444" s="6">
        <v>0</v>
      </c>
      <c r="G444" s="9">
        <v>-2.3E-3</v>
      </c>
    </row>
    <row r="445" spans="1:7" ht="18" thickBot="1">
      <c r="A445" s="3">
        <v>40091</v>
      </c>
      <c r="B445" s="4">
        <v>9599.75</v>
      </c>
      <c r="C445" s="5">
        <v>9488.73</v>
      </c>
      <c r="D445" s="5">
        <v>9640.33</v>
      </c>
      <c r="E445" s="5">
        <v>9449.81</v>
      </c>
      <c r="F445" s="6">
        <v>0</v>
      </c>
      <c r="G445" s="7">
        <v>1.18E-2</v>
      </c>
    </row>
    <row r="446" spans="1:7" ht="18" thickBot="1">
      <c r="A446" s="3">
        <v>40092</v>
      </c>
      <c r="B446" s="4">
        <v>9731.25</v>
      </c>
      <c r="C446" s="5">
        <v>9601.26</v>
      </c>
      <c r="D446" s="5">
        <v>9793.3700000000008</v>
      </c>
      <c r="E446" s="5">
        <v>9601.26</v>
      </c>
      <c r="F446" s="6">
        <v>0</v>
      </c>
      <c r="G446" s="7">
        <v>1.37E-2</v>
      </c>
    </row>
    <row r="447" spans="1:7" ht="18" thickBot="1">
      <c r="A447" s="3">
        <v>40093</v>
      </c>
      <c r="B447" s="8">
        <v>9725.58</v>
      </c>
      <c r="C447" s="5">
        <v>9725.69</v>
      </c>
      <c r="D447" s="5">
        <v>9782.56</v>
      </c>
      <c r="E447" s="5">
        <v>9634.9599999999991</v>
      </c>
      <c r="F447" s="6">
        <v>0</v>
      </c>
      <c r="G447" s="9">
        <v>-5.9999999999999995E-4</v>
      </c>
    </row>
    <row r="448" spans="1:7" ht="18" thickBot="1">
      <c r="A448" s="3">
        <v>40094</v>
      </c>
      <c r="B448" s="4">
        <v>9786.8700000000008</v>
      </c>
      <c r="C448" s="5">
        <v>9728.2199999999993</v>
      </c>
      <c r="D448" s="5">
        <v>9872.5</v>
      </c>
      <c r="E448" s="5">
        <v>9709.7800000000007</v>
      </c>
      <c r="F448" s="6">
        <v>0</v>
      </c>
      <c r="G448" s="7">
        <v>6.3E-3</v>
      </c>
    </row>
    <row r="449" spans="1:7" ht="18" thickBot="1">
      <c r="A449" s="3">
        <v>40095</v>
      </c>
      <c r="B449" s="4">
        <v>9864.94</v>
      </c>
      <c r="C449" s="5">
        <v>9786.0400000000009</v>
      </c>
      <c r="D449" s="5">
        <v>9890.41</v>
      </c>
      <c r="E449" s="5">
        <v>9731.32</v>
      </c>
      <c r="F449" s="6">
        <v>0</v>
      </c>
      <c r="G449" s="7">
        <v>8.0000000000000002E-3</v>
      </c>
    </row>
    <row r="450" spans="1:7" ht="18" thickBot="1">
      <c r="A450" s="3">
        <v>40098</v>
      </c>
      <c r="B450" s="4">
        <v>9885.7999999999993</v>
      </c>
      <c r="C450" s="5">
        <v>9865.24</v>
      </c>
      <c r="D450" s="5">
        <v>9978.07</v>
      </c>
      <c r="E450" s="5">
        <v>9814.4500000000007</v>
      </c>
      <c r="F450" s="6">
        <v>0</v>
      </c>
      <c r="G450" s="7">
        <v>2.0999999999999999E-3</v>
      </c>
    </row>
    <row r="451" spans="1:7" ht="18" thickBot="1">
      <c r="A451" s="3">
        <v>40099</v>
      </c>
      <c r="B451" s="8">
        <v>9871.06</v>
      </c>
      <c r="C451" s="5">
        <v>9883.98</v>
      </c>
      <c r="D451" s="5">
        <v>9935.5300000000007</v>
      </c>
      <c r="E451" s="5">
        <v>9780.9</v>
      </c>
      <c r="F451" s="6">
        <v>0</v>
      </c>
      <c r="G451" s="9">
        <v>-1.5E-3</v>
      </c>
    </row>
    <row r="452" spans="1:7" ht="18" thickBot="1">
      <c r="A452" s="3">
        <v>40100</v>
      </c>
      <c r="B452" s="4">
        <v>10015.86</v>
      </c>
      <c r="C452" s="5">
        <v>9873.5499999999993</v>
      </c>
      <c r="D452" s="5">
        <v>10064.98</v>
      </c>
      <c r="E452" s="5">
        <v>9873.5499999999993</v>
      </c>
      <c r="F452" s="6">
        <v>0</v>
      </c>
      <c r="G452" s="7">
        <v>1.47E-2</v>
      </c>
    </row>
    <row r="453" spans="1:7" ht="18" thickBot="1">
      <c r="A453" s="3">
        <v>40101</v>
      </c>
      <c r="B453" s="4">
        <v>10062.94</v>
      </c>
      <c r="C453" s="5">
        <v>10014.879999999999</v>
      </c>
      <c r="D453" s="5">
        <v>10087.43</v>
      </c>
      <c r="E453" s="5">
        <v>9916.93</v>
      </c>
      <c r="F453" s="6">
        <v>0</v>
      </c>
      <c r="G453" s="7">
        <v>4.7000000000000002E-3</v>
      </c>
    </row>
    <row r="454" spans="1:7" ht="18" thickBot="1">
      <c r="A454" s="3">
        <v>40102</v>
      </c>
      <c r="B454" s="8">
        <v>9995.91</v>
      </c>
      <c r="C454" s="5">
        <v>10061.36</v>
      </c>
      <c r="D454" s="5">
        <v>10072.620000000001</v>
      </c>
      <c r="E454" s="5">
        <v>9884.51</v>
      </c>
      <c r="F454" s="6">
        <v>0</v>
      </c>
      <c r="G454" s="9">
        <v>-6.7000000000000002E-3</v>
      </c>
    </row>
    <row r="455" spans="1:7" ht="18" thickBot="1">
      <c r="A455" s="3">
        <v>40105</v>
      </c>
      <c r="B455" s="4">
        <v>10092.19</v>
      </c>
      <c r="C455" s="5">
        <v>9996.67</v>
      </c>
      <c r="D455" s="5">
        <v>10146.61</v>
      </c>
      <c r="E455" s="5">
        <v>9967.49</v>
      </c>
      <c r="F455" s="6">
        <v>0</v>
      </c>
      <c r="G455" s="7">
        <v>9.5999999999999992E-3</v>
      </c>
    </row>
    <row r="456" spans="1:7" ht="18" thickBot="1">
      <c r="A456" s="3">
        <v>40106</v>
      </c>
      <c r="B456" s="8">
        <v>10041.48</v>
      </c>
      <c r="C456" s="5">
        <v>10092.42</v>
      </c>
      <c r="D456" s="5">
        <v>10157.26</v>
      </c>
      <c r="E456" s="5">
        <v>9952.98</v>
      </c>
      <c r="F456" s="6">
        <v>0</v>
      </c>
      <c r="G456" s="9">
        <v>-5.0000000000000001E-3</v>
      </c>
    </row>
    <row r="457" spans="1:7" ht="18" thickBot="1">
      <c r="A457" s="3">
        <v>40107</v>
      </c>
      <c r="B457" s="8">
        <v>9949.36</v>
      </c>
      <c r="C457" s="5">
        <v>10038.84</v>
      </c>
      <c r="D457" s="5">
        <v>10157.94</v>
      </c>
      <c r="E457" s="5">
        <v>9909.83</v>
      </c>
      <c r="F457" s="6">
        <v>0</v>
      </c>
      <c r="G457" s="9">
        <v>-9.1999999999999998E-3</v>
      </c>
    </row>
    <row r="458" spans="1:7" ht="18" thickBot="1">
      <c r="A458" s="3">
        <v>40108</v>
      </c>
      <c r="B458" s="4">
        <v>10081.31</v>
      </c>
      <c r="C458" s="5">
        <v>9946.18</v>
      </c>
      <c r="D458" s="5">
        <v>10133.08</v>
      </c>
      <c r="E458" s="5">
        <v>9879.07</v>
      </c>
      <c r="F458" s="6">
        <v>0</v>
      </c>
      <c r="G458" s="7">
        <v>1.3299999999999999E-2</v>
      </c>
    </row>
    <row r="459" spans="1:7" ht="18" thickBot="1">
      <c r="A459" s="3">
        <v>40109</v>
      </c>
      <c r="B459" s="8">
        <v>9972.18</v>
      </c>
      <c r="C459" s="5">
        <v>10099.9</v>
      </c>
      <c r="D459" s="5">
        <v>10138.59</v>
      </c>
      <c r="E459" s="5">
        <v>9908.7000000000007</v>
      </c>
      <c r="F459" s="6">
        <v>0</v>
      </c>
      <c r="G459" s="9">
        <v>-1.0800000000000001E-2</v>
      </c>
    </row>
    <row r="460" spans="1:7" ht="18" thickBot="1">
      <c r="A460" s="3">
        <v>40112</v>
      </c>
      <c r="B460" s="8">
        <v>9867.9599999999991</v>
      </c>
      <c r="C460" s="5">
        <v>9972.33</v>
      </c>
      <c r="D460" s="5">
        <v>10107.99</v>
      </c>
      <c r="E460" s="5">
        <v>9817.5499999999993</v>
      </c>
      <c r="F460" s="6">
        <v>0</v>
      </c>
      <c r="G460" s="9">
        <v>-1.0500000000000001E-2</v>
      </c>
    </row>
    <row r="461" spans="1:7" ht="18" thickBot="1">
      <c r="A461" s="3">
        <v>40113</v>
      </c>
      <c r="B461" s="4">
        <v>9882.17</v>
      </c>
      <c r="C461" s="5">
        <v>9868.34</v>
      </c>
      <c r="D461" s="5">
        <v>9994.5499999999993</v>
      </c>
      <c r="E461" s="5">
        <v>9802.36</v>
      </c>
      <c r="F461" s="6">
        <v>0</v>
      </c>
      <c r="G461" s="7">
        <v>1.4E-3</v>
      </c>
    </row>
    <row r="462" spans="1:7" ht="18" thickBot="1">
      <c r="A462" s="3">
        <v>40114</v>
      </c>
      <c r="B462" s="8">
        <v>9762.69</v>
      </c>
      <c r="C462" s="5">
        <v>9881.11</v>
      </c>
      <c r="D462" s="5">
        <v>9940.89</v>
      </c>
      <c r="E462" s="5">
        <v>9723.31</v>
      </c>
      <c r="F462" s="6">
        <v>0</v>
      </c>
      <c r="G462" s="9">
        <v>-1.21E-2</v>
      </c>
    </row>
    <row r="463" spans="1:7" ht="18" thickBot="1">
      <c r="A463" s="3">
        <v>40115</v>
      </c>
      <c r="B463" s="4">
        <v>9962.58</v>
      </c>
      <c r="C463" s="5">
        <v>9762.91</v>
      </c>
      <c r="D463" s="5">
        <v>9996.67</v>
      </c>
      <c r="E463" s="5">
        <v>9762.91</v>
      </c>
      <c r="F463" s="6">
        <v>0</v>
      </c>
      <c r="G463" s="7">
        <v>2.0500000000000001E-2</v>
      </c>
    </row>
    <row r="464" spans="1:7" ht="18" thickBot="1">
      <c r="A464" s="3">
        <v>40116</v>
      </c>
      <c r="B464" s="8">
        <v>9712.73</v>
      </c>
      <c r="C464" s="5">
        <v>9961.52</v>
      </c>
      <c r="D464" s="5">
        <v>9980.19</v>
      </c>
      <c r="E464" s="5">
        <v>9664.89</v>
      </c>
      <c r="F464" s="6">
        <v>0</v>
      </c>
      <c r="G464" s="9">
        <v>-2.5100000000000001E-2</v>
      </c>
    </row>
    <row r="465" spans="1:7" ht="18" thickBot="1">
      <c r="A465" s="3">
        <v>40119</v>
      </c>
      <c r="B465" s="4">
        <v>9789.44</v>
      </c>
      <c r="C465" s="5">
        <v>9712.1299999999992</v>
      </c>
      <c r="D465" s="5">
        <v>9883.68</v>
      </c>
      <c r="E465" s="5">
        <v>9647.06</v>
      </c>
      <c r="F465" s="6">
        <v>0</v>
      </c>
      <c r="G465" s="7">
        <v>7.9000000000000008E-3</v>
      </c>
    </row>
    <row r="466" spans="1:7" ht="18" thickBot="1">
      <c r="A466" s="3">
        <v>40120</v>
      </c>
      <c r="B466" s="8">
        <v>9771.91</v>
      </c>
      <c r="C466" s="5">
        <v>9787.4699999999993</v>
      </c>
      <c r="D466" s="5">
        <v>9844.84</v>
      </c>
      <c r="E466" s="5">
        <v>9649.7800000000007</v>
      </c>
      <c r="F466" s="6">
        <v>0</v>
      </c>
      <c r="G466" s="9">
        <v>-1.8E-3</v>
      </c>
    </row>
    <row r="467" spans="1:7" ht="18" thickBot="1">
      <c r="A467" s="3">
        <v>40121</v>
      </c>
      <c r="B467" s="4">
        <v>9802.14</v>
      </c>
      <c r="C467" s="5">
        <v>9767.2999999999993</v>
      </c>
      <c r="D467" s="5">
        <v>9962.35</v>
      </c>
      <c r="E467" s="5">
        <v>9745.76</v>
      </c>
      <c r="F467" s="6">
        <v>0</v>
      </c>
      <c r="G467" s="7">
        <v>3.0999999999999999E-3</v>
      </c>
    </row>
    <row r="468" spans="1:7" ht="18" thickBot="1">
      <c r="A468" s="3">
        <v>40122</v>
      </c>
      <c r="B468" s="4">
        <v>10005.959999999999</v>
      </c>
      <c r="C468" s="5">
        <v>9807.7999999999993</v>
      </c>
      <c r="D468" s="5">
        <v>10043.75</v>
      </c>
      <c r="E468" s="5">
        <v>9807.7999999999993</v>
      </c>
      <c r="F468" s="6">
        <v>0</v>
      </c>
      <c r="G468" s="7">
        <v>2.0799999999999999E-2</v>
      </c>
    </row>
    <row r="469" spans="1:7" ht="18" thickBot="1">
      <c r="A469" s="3">
        <v>40123</v>
      </c>
      <c r="B469" s="4">
        <v>10023.42</v>
      </c>
      <c r="C469" s="5">
        <v>10001.35</v>
      </c>
      <c r="D469" s="5">
        <v>10077.08</v>
      </c>
      <c r="E469" s="5">
        <v>9898.49</v>
      </c>
      <c r="F469" s="6">
        <v>0</v>
      </c>
      <c r="G469" s="7">
        <v>1.6999999999999999E-3</v>
      </c>
    </row>
    <row r="470" spans="1:7" ht="18" thickBot="1">
      <c r="A470" s="3">
        <v>40126</v>
      </c>
      <c r="B470" s="4">
        <v>10226.94</v>
      </c>
      <c r="C470" s="5">
        <v>10020.620000000001</v>
      </c>
      <c r="D470" s="5">
        <v>10248.93</v>
      </c>
      <c r="E470" s="5">
        <v>10020.620000000001</v>
      </c>
      <c r="F470" s="6">
        <v>0</v>
      </c>
      <c r="G470" s="7">
        <v>2.0299999999999999E-2</v>
      </c>
    </row>
    <row r="471" spans="1:7" ht="18" thickBot="1">
      <c r="A471" s="3">
        <v>40127</v>
      </c>
      <c r="B471" s="4">
        <v>10246.969999999999</v>
      </c>
      <c r="C471" s="5">
        <v>10223.01</v>
      </c>
      <c r="D471" s="5">
        <v>10300.33</v>
      </c>
      <c r="E471" s="5">
        <v>10148.120000000001</v>
      </c>
      <c r="F471" s="6">
        <v>0</v>
      </c>
      <c r="G471" s="7">
        <v>2E-3</v>
      </c>
    </row>
    <row r="472" spans="1:7" ht="18" thickBot="1">
      <c r="A472" s="3">
        <v>40128</v>
      </c>
      <c r="B472" s="4">
        <v>10291.26</v>
      </c>
      <c r="C472" s="5">
        <v>10247.42</v>
      </c>
      <c r="D472" s="5">
        <v>10357.379999999999</v>
      </c>
      <c r="E472" s="5">
        <v>10217.19</v>
      </c>
      <c r="F472" s="6">
        <v>0</v>
      </c>
      <c r="G472" s="7">
        <v>4.3E-3</v>
      </c>
    </row>
    <row r="473" spans="1:7" ht="18" thickBot="1">
      <c r="A473" s="3">
        <v>40129</v>
      </c>
      <c r="B473" s="8">
        <v>10197.469999999999</v>
      </c>
      <c r="C473" s="5">
        <v>10289.82</v>
      </c>
      <c r="D473" s="5">
        <v>10341.209999999999</v>
      </c>
      <c r="E473" s="5">
        <v>10157.64</v>
      </c>
      <c r="F473" s="6">
        <v>0</v>
      </c>
      <c r="G473" s="9">
        <v>-9.1000000000000004E-3</v>
      </c>
    </row>
    <row r="474" spans="1:7" ht="18" thickBot="1">
      <c r="A474" s="3">
        <v>40130</v>
      </c>
      <c r="B474" s="4">
        <v>10270.469999999999</v>
      </c>
      <c r="C474" s="5">
        <v>10197.85</v>
      </c>
      <c r="D474" s="5">
        <v>10332.290000000001</v>
      </c>
      <c r="E474" s="5">
        <v>10162.93</v>
      </c>
      <c r="F474" s="6">
        <v>0</v>
      </c>
      <c r="G474" s="7">
        <v>7.1999999999999998E-3</v>
      </c>
    </row>
    <row r="475" spans="1:7" ht="18" thickBot="1">
      <c r="A475" s="3">
        <v>40133</v>
      </c>
      <c r="B475" s="4">
        <v>10406.959999999999</v>
      </c>
      <c r="C475" s="5">
        <v>10267.530000000001</v>
      </c>
      <c r="D475" s="5">
        <v>10465.83</v>
      </c>
      <c r="E475" s="5">
        <v>10267.530000000001</v>
      </c>
      <c r="F475" s="6">
        <v>0</v>
      </c>
      <c r="G475" s="7">
        <v>1.3299999999999999E-2</v>
      </c>
    </row>
    <row r="476" spans="1:7" ht="18" thickBot="1">
      <c r="A476" s="3">
        <v>40134</v>
      </c>
      <c r="B476" s="4">
        <v>10437.42</v>
      </c>
      <c r="C476" s="5">
        <v>10404.77</v>
      </c>
      <c r="D476" s="5">
        <v>10465.76</v>
      </c>
      <c r="E476" s="5">
        <v>10318.69</v>
      </c>
      <c r="F476" s="6">
        <v>0</v>
      </c>
      <c r="G476" s="7">
        <v>2.8999999999999998E-3</v>
      </c>
    </row>
    <row r="477" spans="1:7" ht="18" thickBot="1">
      <c r="A477" s="3">
        <v>40135</v>
      </c>
      <c r="B477" s="8">
        <v>10426.31</v>
      </c>
      <c r="C477" s="5">
        <v>10426.27</v>
      </c>
      <c r="D477" s="5">
        <v>10471.280000000001</v>
      </c>
      <c r="E477" s="5">
        <v>10330.33</v>
      </c>
      <c r="F477" s="6">
        <v>0</v>
      </c>
      <c r="G477" s="9">
        <v>-1.1000000000000001E-3</v>
      </c>
    </row>
    <row r="478" spans="1:7" ht="18" thickBot="1">
      <c r="A478" s="3">
        <v>40136</v>
      </c>
      <c r="B478" s="8">
        <v>10332.44</v>
      </c>
      <c r="C478" s="5">
        <v>10425.33</v>
      </c>
      <c r="D478" s="5">
        <v>10425.33</v>
      </c>
      <c r="E478" s="5">
        <v>10226.41</v>
      </c>
      <c r="F478" s="6">
        <v>0</v>
      </c>
      <c r="G478" s="9">
        <v>-8.9999999999999993E-3</v>
      </c>
    </row>
    <row r="479" spans="1:7" ht="18" thickBot="1">
      <c r="A479" s="3">
        <v>40137</v>
      </c>
      <c r="B479" s="8">
        <v>10318.16</v>
      </c>
      <c r="C479" s="5">
        <v>10327.91</v>
      </c>
      <c r="D479" s="5">
        <v>10377.41</v>
      </c>
      <c r="E479" s="5">
        <v>10237.6</v>
      </c>
      <c r="F479" s="6">
        <v>0</v>
      </c>
      <c r="G479" s="9">
        <v>-1.4E-3</v>
      </c>
    </row>
    <row r="480" spans="1:7" ht="18" thickBot="1">
      <c r="A480" s="3">
        <v>40140</v>
      </c>
      <c r="B480" s="4">
        <v>10450.950000000001</v>
      </c>
      <c r="C480" s="5">
        <v>10320.129999999999</v>
      </c>
      <c r="D480" s="5">
        <v>10524.4</v>
      </c>
      <c r="E480" s="5">
        <v>10320.129999999999</v>
      </c>
      <c r="F480" s="6">
        <v>0</v>
      </c>
      <c r="G480" s="7">
        <v>1.29E-2</v>
      </c>
    </row>
    <row r="481" spans="1:7" ht="18" thickBot="1">
      <c r="A481" s="3">
        <v>40141</v>
      </c>
      <c r="B481" s="8">
        <v>10433.709999999999</v>
      </c>
      <c r="C481" s="5">
        <v>10451.25</v>
      </c>
      <c r="D481" s="5">
        <v>10488.66</v>
      </c>
      <c r="E481" s="5">
        <v>10335.620000000001</v>
      </c>
      <c r="F481" s="6">
        <v>0</v>
      </c>
      <c r="G481" s="9">
        <v>-1.6000000000000001E-3</v>
      </c>
    </row>
    <row r="482" spans="1:7" ht="18" thickBot="1">
      <c r="A482" s="3">
        <v>40142</v>
      </c>
      <c r="B482" s="4">
        <v>10464.4</v>
      </c>
      <c r="C482" s="5">
        <v>10432.959999999999</v>
      </c>
      <c r="D482" s="5">
        <v>10513.6</v>
      </c>
      <c r="E482" s="5">
        <v>10385.65</v>
      </c>
      <c r="F482" s="6">
        <v>0</v>
      </c>
      <c r="G482" s="7">
        <v>2.8999999999999998E-3</v>
      </c>
    </row>
    <row r="483" spans="1:7" ht="18" thickBot="1">
      <c r="A483" s="3">
        <v>40144</v>
      </c>
      <c r="B483" s="8">
        <v>10309.92</v>
      </c>
      <c r="C483" s="5">
        <v>10452.23</v>
      </c>
      <c r="D483" s="5">
        <v>10452.23</v>
      </c>
      <c r="E483" s="5">
        <v>10179.33</v>
      </c>
      <c r="F483" s="6">
        <v>0</v>
      </c>
      <c r="G483" s="9">
        <v>-1.4800000000000001E-2</v>
      </c>
    </row>
    <row r="484" spans="1:7" ht="18" thickBot="1">
      <c r="A484" s="3">
        <v>40147</v>
      </c>
      <c r="B484" s="4">
        <v>10344.84</v>
      </c>
      <c r="C484" s="5">
        <v>10309.77</v>
      </c>
      <c r="D484" s="5">
        <v>10394.34</v>
      </c>
      <c r="E484" s="5">
        <v>10238.049999999999</v>
      </c>
      <c r="F484" s="6">
        <v>0</v>
      </c>
      <c r="G484" s="7">
        <v>3.3999999999999998E-3</v>
      </c>
    </row>
    <row r="485" spans="1:7" ht="18" thickBot="1">
      <c r="A485" s="3">
        <v>40148</v>
      </c>
      <c r="B485" s="4">
        <v>10471.58</v>
      </c>
      <c r="C485" s="5">
        <v>10343.82</v>
      </c>
      <c r="D485" s="5">
        <v>10537.03</v>
      </c>
      <c r="E485" s="5">
        <v>10343.82</v>
      </c>
      <c r="F485" s="6">
        <v>0</v>
      </c>
      <c r="G485" s="7">
        <v>1.23E-2</v>
      </c>
    </row>
    <row r="486" spans="1:7" ht="18" thickBot="1">
      <c r="A486" s="3">
        <v>40149</v>
      </c>
      <c r="B486" s="8">
        <v>10452.68</v>
      </c>
      <c r="C486" s="5">
        <v>10470.44</v>
      </c>
      <c r="D486" s="5">
        <v>10537.63</v>
      </c>
      <c r="E486" s="5">
        <v>10386.030000000001</v>
      </c>
      <c r="F486" s="6">
        <v>0</v>
      </c>
      <c r="G486" s="9">
        <v>-1.8E-3</v>
      </c>
    </row>
    <row r="487" spans="1:7" ht="18" thickBot="1">
      <c r="A487" s="3">
        <v>40150</v>
      </c>
      <c r="B487" s="8">
        <v>10366.15</v>
      </c>
      <c r="C487" s="5">
        <v>10455.629999999999</v>
      </c>
      <c r="D487" s="5">
        <v>10533.55</v>
      </c>
      <c r="E487" s="5">
        <v>10338.49</v>
      </c>
      <c r="F487" s="6">
        <v>0</v>
      </c>
      <c r="G487" s="9">
        <v>-8.3000000000000001E-3</v>
      </c>
    </row>
    <row r="488" spans="1:7" ht="18" thickBot="1">
      <c r="A488" s="3">
        <v>40151</v>
      </c>
      <c r="B488" s="4">
        <v>10388.9</v>
      </c>
      <c r="C488" s="5">
        <v>10368.57</v>
      </c>
      <c r="D488" s="5">
        <v>10549.04</v>
      </c>
      <c r="E488" s="5">
        <v>10285.44</v>
      </c>
      <c r="F488" s="6">
        <v>0</v>
      </c>
      <c r="G488" s="7">
        <v>2.2000000000000001E-3</v>
      </c>
    </row>
    <row r="489" spans="1:7" ht="18" thickBot="1">
      <c r="A489" s="3">
        <v>40154</v>
      </c>
      <c r="B489" s="4">
        <v>10390.11</v>
      </c>
      <c r="C489" s="5">
        <v>10386.86</v>
      </c>
      <c r="D489" s="5">
        <v>10478.23</v>
      </c>
      <c r="E489" s="5">
        <v>10321.11</v>
      </c>
      <c r="F489" s="6">
        <v>0</v>
      </c>
      <c r="G489" s="7">
        <v>1E-4</v>
      </c>
    </row>
    <row r="490" spans="1:7" ht="18" thickBot="1">
      <c r="A490" s="3">
        <v>40155</v>
      </c>
      <c r="B490" s="8">
        <v>10285.969999999999</v>
      </c>
      <c r="C490" s="5">
        <v>10385.42</v>
      </c>
      <c r="D490" s="5">
        <v>10385.42</v>
      </c>
      <c r="E490" s="5">
        <v>10216.44</v>
      </c>
      <c r="F490" s="6">
        <v>0</v>
      </c>
      <c r="G490" s="9">
        <v>-0.01</v>
      </c>
    </row>
    <row r="491" spans="1:7" ht="18" thickBot="1">
      <c r="A491" s="3">
        <v>40156</v>
      </c>
      <c r="B491" s="4">
        <v>10337.049999999999</v>
      </c>
      <c r="C491" s="5">
        <v>10282.85</v>
      </c>
      <c r="D491" s="5">
        <v>10377.11</v>
      </c>
      <c r="E491" s="5">
        <v>10207.290000000001</v>
      </c>
      <c r="F491" s="6">
        <v>0</v>
      </c>
      <c r="G491" s="7">
        <v>5.0000000000000001E-3</v>
      </c>
    </row>
    <row r="492" spans="1:7" ht="18" thickBot="1">
      <c r="A492" s="3">
        <v>40157</v>
      </c>
      <c r="B492" s="4">
        <v>10405.83</v>
      </c>
      <c r="C492" s="5">
        <v>10336</v>
      </c>
      <c r="D492" s="5">
        <v>10479.06</v>
      </c>
      <c r="E492" s="5">
        <v>10332.14</v>
      </c>
      <c r="F492" s="6">
        <v>0</v>
      </c>
      <c r="G492" s="7">
        <v>6.7000000000000002E-3</v>
      </c>
    </row>
    <row r="493" spans="1:7" ht="18" thickBot="1">
      <c r="A493" s="3">
        <v>40158</v>
      </c>
      <c r="B493" s="4">
        <v>10471.5</v>
      </c>
      <c r="C493" s="5">
        <v>10403.41</v>
      </c>
      <c r="D493" s="5">
        <v>10516.47</v>
      </c>
      <c r="E493" s="5">
        <v>10385.42</v>
      </c>
      <c r="F493" s="6">
        <v>0</v>
      </c>
      <c r="G493" s="7">
        <v>6.3E-3</v>
      </c>
    </row>
    <row r="494" spans="1:7" ht="18" thickBot="1">
      <c r="A494" s="3">
        <v>40161</v>
      </c>
      <c r="B494" s="4">
        <v>10501.05</v>
      </c>
      <c r="C494" s="5">
        <v>10471.280000000001</v>
      </c>
      <c r="D494" s="5">
        <v>10566.88</v>
      </c>
      <c r="E494" s="5">
        <v>10431.6</v>
      </c>
      <c r="F494" s="6">
        <v>0</v>
      </c>
      <c r="G494" s="7">
        <v>2.8E-3</v>
      </c>
    </row>
    <row r="495" spans="1:7" ht="18" thickBot="1">
      <c r="A495" s="3">
        <v>40162</v>
      </c>
      <c r="B495" s="8">
        <v>10452</v>
      </c>
      <c r="C495" s="5">
        <v>10499.31</v>
      </c>
      <c r="D495" s="5">
        <v>10542.09</v>
      </c>
      <c r="E495" s="5">
        <v>10380.959999999999</v>
      </c>
      <c r="F495" s="6">
        <v>0</v>
      </c>
      <c r="G495" s="9">
        <v>-4.7000000000000002E-3</v>
      </c>
    </row>
    <row r="496" spans="1:7" ht="18" thickBot="1">
      <c r="A496" s="3">
        <v>40163</v>
      </c>
      <c r="B496" s="8">
        <v>10441.120000000001</v>
      </c>
      <c r="C496" s="5">
        <v>10449.81</v>
      </c>
      <c r="D496" s="5">
        <v>10552.75</v>
      </c>
      <c r="E496" s="5">
        <v>10401.9</v>
      </c>
      <c r="F496" s="6">
        <v>0</v>
      </c>
      <c r="G496" s="9">
        <v>-1E-3</v>
      </c>
    </row>
    <row r="497" spans="1:7" ht="18" thickBot="1">
      <c r="A497" s="3">
        <v>40164</v>
      </c>
      <c r="B497" s="8">
        <v>10308.26</v>
      </c>
      <c r="C497" s="5">
        <v>10439.99</v>
      </c>
      <c r="D497" s="5">
        <v>10439.99</v>
      </c>
      <c r="E497" s="5">
        <v>10279.39</v>
      </c>
      <c r="F497" s="6">
        <v>0</v>
      </c>
      <c r="G497" s="9">
        <v>-1.2699999999999999E-2</v>
      </c>
    </row>
    <row r="498" spans="1:7" ht="18" thickBot="1">
      <c r="A498" s="3">
        <v>40165</v>
      </c>
      <c r="B498" s="4">
        <v>10328.89</v>
      </c>
      <c r="C498" s="5">
        <v>10309.39</v>
      </c>
      <c r="D498" s="5">
        <v>10412.549999999999</v>
      </c>
      <c r="E498" s="5">
        <v>10237.75</v>
      </c>
      <c r="F498" s="6">
        <v>0</v>
      </c>
      <c r="G498" s="7">
        <v>2E-3</v>
      </c>
    </row>
    <row r="499" spans="1:7" ht="18" thickBot="1">
      <c r="A499" s="3">
        <v>40168</v>
      </c>
      <c r="B499" s="4">
        <v>10414.14</v>
      </c>
      <c r="C499" s="5">
        <v>10330.1</v>
      </c>
      <c r="D499" s="5">
        <v>10489.41</v>
      </c>
      <c r="E499" s="5">
        <v>10330.1</v>
      </c>
      <c r="F499" s="6">
        <v>0</v>
      </c>
      <c r="G499" s="7">
        <v>8.3000000000000001E-3</v>
      </c>
    </row>
    <row r="500" spans="1:7" ht="18" thickBot="1">
      <c r="A500" s="3">
        <v>40169</v>
      </c>
      <c r="B500" s="4">
        <v>10464.93</v>
      </c>
      <c r="C500" s="5">
        <v>10414.67</v>
      </c>
      <c r="D500" s="5">
        <v>10511.56</v>
      </c>
      <c r="E500" s="5">
        <v>10399.33</v>
      </c>
      <c r="F500" s="6">
        <v>0</v>
      </c>
      <c r="G500" s="7">
        <v>4.8999999999999998E-3</v>
      </c>
    </row>
    <row r="501" spans="1:7" ht="18" thickBot="1">
      <c r="A501" s="3">
        <v>40170</v>
      </c>
      <c r="B501" s="4">
        <v>10466.44</v>
      </c>
      <c r="C501" s="5">
        <v>10464.32</v>
      </c>
      <c r="D501" s="5">
        <v>10520.93</v>
      </c>
      <c r="E501" s="5">
        <v>10409</v>
      </c>
      <c r="F501" s="6">
        <v>0</v>
      </c>
      <c r="G501" s="7">
        <v>1E-4</v>
      </c>
    </row>
    <row r="502" spans="1:7" ht="18" thickBot="1">
      <c r="A502" s="3">
        <v>40171</v>
      </c>
      <c r="B502" s="4">
        <v>10520.1</v>
      </c>
      <c r="C502" s="5">
        <v>10467.120000000001</v>
      </c>
      <c r="D502" s="5">
        <v>10541.26</v>
      </c>
      <c r="E502" s="5">
        <v>10450.950000000001</v>
      </c>
      <c r="F502" s="6">
        <v>0</v>
      </c>
      <c r="G502" s="7">
        <v>5.1000000000000004E-3</v>
      </c>
    </row>
    <row r="503" spans="1:7" ht="18" thickBot="1">
      <c r="A503" s="3">
        <v>40175</v>
      </c>
      <c r="B503" s="4">
        <v>10547.08</v>
      </c>
      <c r="C503" s="5">
        <v>10517.91</v>
      </c>
      <c r="D503" s="5">
        <v>10585.02</v>
      </c>
      <c r="E503" s="5">
        <v>10477.25</v>
      </c>
      <c r="F503" s="6">
        <v>0</v>
      </c>
      <c r="G503" s="7">
        <v>2.5999999999999999E-3</v>
      </c>
    </row>
    <row r="504" spans="1:7" ht="18" thickBot="1">
      <c r="A504" s="3">
        <v>40176</v>
      </c>
      <c r="B504" s="8">
        <v>10545.41</v>
      </c>
      <c r="C504" s="5">
        <v>10547.83</v>
      </c>
      <c r="D504" s="5">
        <v>10605.65</v>
      </c>
      <c r="E504" s="5">
        <v>10518.59</v>
      </c>
      <c r="F504" s="6">
        <v>0</v>
      </c>
      <c r="G504" s="9">
        <v>-2.0000000000000001E-4</v>
      </c>
    </row>
    <row r="505" spans="1:7" ht="18" thickBot="1">
      <c r="A505" s="3">
        <v>40177</v>
      </c>
      <c r="B505" s="4">
        <v>10548.51</v>
      </c>
      <c r="C505" s="5">
        <v>10544.36</v>
      </c>
      <c r="D505" s="5">
        <v>10583.28</v>
      </c>
      <c r="E505" s="5">
        <v>10470.75</v>
      </c>
      <c r="F505" s="6">
        <v>0</v>
      </c>
      <c r="G505" s="7">
        <v>2.9999999999999997E-4</v>
      </c>
    </row>
    <row r="506" spans="1:7" ht="18" thickBot="1">
      <c r="A506" s="3">
        <v>40178</v>
      </c>
      <c r="B506" s="8">
        <v>10428.049999999999</v>
      </c>
      <c r="C506" s="5">
        <v>10548.51</v>
      </c>
      <c r="D506" s="5">
        <v>10578.74</v>
      </c>
      <c r="E506" s="5">
        <v>10420.56</v>
      </c>
      <c r="F506" s="6">
        <v>0</v>
      </c>
      <c r="G506" s="9">
        <v>-1.14E-2</v>
      </c>
    </row>
    <row r="507" spans="1:7" ht="18" thickBot="1">
      <c r="A507" s="3">
        <v>40182</v>
      </c>
      <c r="B507" s="4">
        <v>10583.96</v>
      </c>
      <c r="C507" s="5">
        <v>10430.69</v>
      </c>
      <c r="D507" s="5">
        <v>10641.62</v>
      </c>
      <c r="E507" s="5">
        <v>10430.69</v>
      </c>
      <c r="F507" s="6">
        <v>0</v>
      </c>
      <c r="G507" s="7">
        <v>1.4999999999999999E-2</v>
      </c>
    </row>
    <row r="508" spans="1:7" ht="18" thickBot="1">
      <c r="A508" s="3">
        <v>40183</v>
      </c>
      <c r="B508" s="8">
        <v>10572.02</v>
      </c>
      <c r="C508" s="5">
        <v>10584.56</v>
      </c>
      <c r="D508" s="5">
        <v>10647.14</v>
      </c>
      <c r="E508" s="5">
        <v>10468.86</v>
      </c>
      <c r="F508" s="6">
        <v>0</v>
      </c>
      <c r="G508" s="9">
        <v>-1.1000000000000001E-3</v>
      </c>
    </row>
    <row r="509" spans="1:7" ht="18" thickBot="1">
      <c r="A509" s="3">
        <v>40184</v>
      </c>
      <c r="B509" s="4">
        <v>10573.68</v>
      </c>
      <c r="C509" s="5">
        <v>10564.72</v>
      </c>
      <c r="D509" s="5">
        <v>10655.22</v>
      </c>
      <c r="E509" s="5">
        <v>10488.28</v>
      </c>
      <c r="F509" s="6">
        <v>0</v>
      </c>
      <c r="G509" s="7">
        <v>2.0000000000000001E-4</v>
      </c>
    </row>
    <row r="510" spans="1:7" ht="18" thickBot="1">
      <c r="A510" s="3">
        <v>40185</v>
      </c>
      <c r="B510" s="4">
        <v>10606.86</v>
      </c>
      <c r="C510" s="5">
        <v>10571.11</v>
      </c>
      <c r="D510" s="5">
        <v>10655.6</v>
      </c>
      <c r="E510" s="5">
        <v>10471.73</v>
      </c>
      <c r="F510" s="6">
        <v>0</v>
      </c>
      <c r="G510" s="7">
        <v>3.0999999999999999E-3</v>
      </c>
    </row>
    <row r="511" spans="1:7" ht="18" thickBot="1">
      <c r="A511" s="3">
        <v>40186</v>
      </c>
      <c r="B511" s="4">
        <v>10618.19</v>
      </c>
      <c r="C511" s="5">
        <v>10606.4</v>
      </c>
      <c r="D511" s="5">
        <v>10653.11</v>
      </c>
      <c r="E511" s="5">
        <v>10509.74</v>
      </c>
      <c r="F511" s="6">
        <v>0</v>
      </c>
      <c r="G511" s="7">
        <v>1.1000000000000001E-3</v>
      </c>
    </row>
    <row r="512" spans="1:7" ht="18" thickBot="1">
      <c r="A512" s="3">
        <v>40189</v>
      </c>
      <c r="B512" s="4">
        <v>10663.99</v>
      </c>
      <c r="C512" s="5">
        <v>10620.31</v>
      </c>
      <c r="D512" s="5">
        <v>10739.87</v>
      </c>
      <c r="E512" s="5">
        <v>10538.91</v>
      </c>
      <c r="F512" s="6">
        <v>0</v>
      </c>
      <c r="G512" s="7">
        <v>4.3E-3</v>
      </c>
    </row>
    <row r="513" spans="1:7" ht="18" thickBot="1">
      <c r="A513" s="3">
        <v>40190</v>
      </c>
      <c r="B513" s="8">
        <v>10627.26</v>
      </c>
      <c r="C513" s="5">
        <v>10662.86</v>
      </c>
      <c r="D513" s="5">
        <v>10701.48</v>
      </c>
      <c r="E513" s="5">
        <v>10523.35</v>
      </c>
      <c r="F513" s="6">
        <v>0</v>
      </c>
      <c r="G513" s="9">
        <v>-3.3999999999999998E-3</v>
      </c>
    </row>
    <row r="514" spans="1:7" ht="18" thickBot="1">
      <c r="A514" s="3">
        <v>40191</v>
      </c>
      <c r="B514" s="4">
        <v>10680.77</v>
      </c>
      <c r="C514" s="5">
        <v>10628.09</v>
      </c>
      <c r="D514" s="5">
        <v>10747.12</v>
      </c>
      <c r="E514" s="5">
        <v>10569.07</v>
      </c>
      <c r="F514" s="6">
        <v>0</v>
      </c>
      <c r="G514" s="7">
        <v>5.0000000000000001E-3</v>
      </c>
    </row>
    <row r="515" spans="1:7" ht="18" thickBot="1">
      <c r="A515" s="3">
        <v>40192</v>
      </c>
      <c r="B515" s="4">
        <v>10710.55</v>
      </c>
      <c r="C515" s="5">
        <v>10680.16</v>
      </c>
      <c r="D515" s="5">
        <v>10767.15</v>
      </c>
      <c r="E515" s="5">
        <v>10619.02</v>
      </c>
      <c r="F515" s="6">
        <v>0</v>
      </c>
      <c r="G515" s="7">
        <v>2.8E-3</v>
      </c>
    </row>
    <row r="516" spans="1:7" ht="18" thickBot="1">
      <c r="A516" s="3">
        <v>40193</v>
      </c>
      <c r="B516" s="8">
        <v>10609.65</v>
      </c>
      <c r="C516" s="5">
        <v>10706.99</v>
      </c>
      <c r="D516" s="5">
        <v>10736.54</v>
      </c>
      <c r="E516" s="5">
        <v>10529.09</v>
      </c>
      <c r="F516" s="6">
        <v>0</v>
      </c>
      <c r="G516" s="9">
        <v>-9.4000000000000004E-3</v>
      </c>
    </row>
    <row r="517" spans="1:7" ht="18" thickBot="1">
      <c r="A517" s="3">
        <v>40197</v>
      </c>
      <c r="B517" s="4">
        <v>10725.43</v>
      </c>
      <c r="C517" s="5">
        <v>10608.37</v>
      </c>
      <c r="D517" s="5">
        <v>10763.45</v>
      </c>
      <c r="E517" s="5">
        <v>10555.47</v>
      </c>
      <c r="F517" s="6">
        <v>0</v>
      </c>
      <c r="G517" s="7">
        <v>1.09E-2</v>
      </c>
    </row>
    <row r="518" spans="1:7" ht="18" thickBot="1">
      <c r="A518" s="3">
        <v>40198</v>
      </c>
      <c r="B518" s="8">
        <v>10603.15</v>
      </c>
      <c r="C518" s="5">
        <v>10719.69</v>
      </c>
      <c r="D518" s="5">
        <v>10719.69</v>
      </c>
      <c r="E518" s="5">
        <v>10492.36</v>
      </c>
      <c r="F518" s="6">
        <v>0</v>
      </c>
      <c r="G518" s="9">
        <v>-1.14E-2</v>
      </c>
    </row>
    <row r="519" spans="1:7" ht="18" thickBot="1">
      <c r="A519" s="3">
        <v>40199</v>
      </c>
      <c r="B519" s="8">
        <v>10389.879999999999</v>
      </c>
      <c r="C519" s="5">
        <v>10603.91</v>
      </c>
      <c r="D519" s="5">
        <v>10651.14</v>
      </c>
      <c r="E519" s="5">
        <v>10334.18</v>
      </c>
      <c r="F519" s="6">
        <v>0</v>
      </c>
      <c r="G519" s="9">
        <v>-2.01E-2</v>
      </c>
    </row>
    <row r="520" spans="1:7" ht="18" thickBot="1">
      <c r="A520" s="3">
        <v>40200</v>
      </c>
      <c r="B520" s="8">
        <v>10172.98</v>
      </c>
      <c r="C520" s="5">
        <v>10389.58</v>
      </c>
      <c r="D520" s="5">
        <v>10450.040000000001</v>
      </c>
      <c r="E520" s="5">
        <v>10133.15</v>
      </c>
      <c r="F520" s="6">
        <v>0</v>
      </c>
      <c r="G520" s="9">
        <v>-2.0899999999999998E-2</v>
      </c>
    </row>
    <row r="521" spans="1:7" ht="18" thickBot="1">
      <c r="A521" s="3">
        <v>40203</v>
      </c>
      <c r="B521" s="4">
        <v>10196.86</v>
      </c>
      <c r="C521" s="5">
        <v>10175.1</v>
      </c>
      <c r="D521" s="5">
        <v>10316.65</v>
      </c>
      <c r="E521" s="5">
        <v>10135.950000000001</v>
      </c>
      <c r="F521" s="6">
        <v>0</v>
      </c>
      <c r="G521" s="7">
        <v>2.3E-3</v>
      </c>
    </row>
    <row r="522" spans="1:7" ht="18" thickBot="1">
      <c r="A522" s="3">
        <v>40204</v>
      </c>
      <c r="B522" s="8">
        <v>10194.290000000001</v>
      </c>
      <c r="C522" s="5">
        <v>10195.35</v>
      </c>
      <c r="D522" s="5">
        <v>10323</v>
      </c>
      <c r="E522" s="5">
        <v>10102.17</v>
      </c>
      <c r="F522" s="6">
        <v>0</v>
      </c>
      <c r="G522" s="9">
        <v>-2.9999999999999997E-4</v>
      </c>
    </row>
    <row r="523" spans="1:7" ht="18" thickBot="1">
      <c r="A523" s="3">
        <v>40205</v>
      </c>
      <c r="B523" s="4">
        <v>10236.16</v>
      </c>
      <c r="C523" s="5">
        <v>10194.290000000001</v>
      </c>
      <c r="D523" s="5">
        <v>10294.129999999999</v>
      </c>
      <c r="E523" s="5">
        <v>10060.98</v>
      </c>
      <c r="F523" s="6">
        <v>0</v>
      </c>
      <c r="G523" s="7">
        <v>4.1000000000000003E-3</v>
      </c>
    </row>
    <row r="524" spans="1:7" ht="18" thickBot="1">
      <c r="A524" s="3">
        <v>40206</v>
      </c>
      <c r="B524" s="8">
        <v>10120.459999999999</v>
      </c>
      <c r="C524" s="5">
        <v>10236.92</v>
      </c>
      <c r="D524" s="5">
        <v>10310.68</v>
      </c>
      <c r="E524" s="5">
        <v>10023.799999999999</v>
      </c>
      <c r="F524" s="6">
        <v>0</v>
      </c>
      <c r="G524" s="9">
        <v>-1.1299999999999999E-2</v>
      </c>
    </row>
    <row r="525" spans="1:7" ht="18" thickBot="1">
      <c r="A525" s="3">
        <v>40207</v>
      </c>
      <c r="B525" s="8">
        <v>10067.33</v>
      </c>
      <c r="C525" s="5">
        <v>10122.040000000001</v>
      </c>
      <c r="D525" s="5">
        <v>10272.290000000001</v>
      </c>
      <c r="E525" s="5">
        <v>10014.35</v>
      </c>
      <c r="F525" s="6">
        <v>0</v>
      </c>
      <c r="G525" s="9">
        <v>-5.1999999999999998E-3</v>
      </c>
    </row>
    <row r="526" spans="1:7" ht="18" thickBot="1">
      <c r="A526" s="3">
        <v>40210</v>
      </c>
      <c r="B526" s="4">
        <v>10185.530000000001</v>
      </c>
      <c r="C526" s="5">
        <v>10068.99</v>
      </c>
      <c r="D526" s="5">
        <v>10227.24</v>
      </c>
      <c r="E526" s="5">
        <v>10068.99</v>
      </c>
      <c r="F526" s="6">
        <v>0</v>
      </c>
      <c r="G526" s="7">
        <v>1.17E-2</v>
      </c>
    </row>
    <row r="527" spans="1:7" ht="18" thickBot="1">
      <c r="A527" s="3">
        <v>40211</v>
      </c>
      <c r="B527" s="4">
        <v>10296.85</v>
      </c>
      <c r="C527" s="5">
        <v>10186.129999999999</v>
      </c>
      <c r="D527" s="5">
        <v>10333.35</v>
      </c>
      <c r="E527" s="5">
        <v>10138.75</v>
      </c>
      <c r="F527" s="6">
        <v>0</v>
      </c>
      <c r="G527" s="7">
        <v>1.09E-2</v>
      </c>
    </row>
    <row r="528" spans="1:7" ht="18" thickBot="1">
      <c r="A528" s="3">
        <v>40212</v>
      </c>
      <c r="B528" s="8">
        <v>10270.549999999999</v>
      </c>
      <c r="C528" s="5">
        <v>10291.73</v>
      </c>
      <c r="D528" s="5">
        <v>10356.86</v>
      </c>
      <c r="E528" s="5">
        <v>10192.030000000001</v>
      </c>
      <c r="F528" s="6">
        <v>0</v>
      </c>
      <c r="G528" s="9">
        <v>-2.5999999999999999E-3</v>
      </c>
    </row>
    <row r="529" spans="1:7" ht="18" thickBot="1">
      <c r="A529" s="3">
        <v>40213</v>
      </c>
      <c r="B529" s="8">
        <v>10002.18</v>
      </c>
      <c r="C529" s="5">
        <v>10273.120000000001</v>
      </c>
      <c r="D529" s="5">
        <v>10273.120000000001</v>
      </c>
      <c r="E529" s="5">
        <v>9984.35</v>
      </c>
      <c r="F529" s="6">
        <v>0</v>
      </c>
      <c r="G529" s="9">
        <v>-2.6100000000000002E-2</v>
      </c>
    </row>
    <row r="530" spans="1:7" ht="18" thickBot="1">
      <c r="A530" s="3">
        <v>40214</v>
      </c>
      <c r="B530" s="4">
        <v>10012.23</v>
      </c>
      <c r="C530" s="5">
        <v>10003.69</v>
      </c>
      <c r="D530" s="5">
        <v>10078.89</v>
      </c>
      <c r="E530" s="5">
        <v>9822.84</v>
      </c>
      <c r="F530" s="6">
        <v>0</v>
      </c>
      <c r="G530" s="7">
        <v>1E-3</v>
      </c>
    </row>
    <row r="531" spans="1:7" ht="18" thickBot="1">
      <c r="A531" s="3">
        <v>40217</v>
      </c>
      <c r="B531" s="8">
        <v>9908.39</v>
      </c>
      <c r="C531" s="5">
        <v>10005.43</v>
      </c>
      <c r="D531" s="5">
        <v>10059.24</v>
      </c>
      <c r="E531" s="5">
        <v>9882.85</v>
      </c>
      <c r="F531" s="6">
        <v>0</v>
      </c>
      <c r="G531" s="9">
        <v>-1.04E-2</v>
      </c>
    </row>
    <row r="532" spans="1:7" ht="18" thickBot="1">
      <c r="A532" s="3">
        <v>40218</v>
      </c>
      <c r="B532" s="4">
        <v>10058.64</v>
      </c>
      <c r="C532" s="5">
        <v>9910.2800000000007</v>
      </c>
      <c r="D532" s="5">
        <v>10154.24</v>
      </c>
      <c r="E532" s="5">
        <v>9910.2800000000007</v>
      </c>
      <c r="F532" s="6">
        <v>0</v>
      </c>
      <c r="G532" s="7">
        <v>1.52E-2</v>
      </c>
    </row>
    <row r="533" spans="1:7" ht="18" thickBot="1">
      <c r="A533" s="3">
        <v>40219</v>
      </c>
      <c r="B533" s="8">
        <v>10038.379999999999</v>
      </c>
      <c r="C533" s="5">
        <v>10055.459999999999</v>
      </c>
      <c r="D533" s="5">
        <v>10120.15</v>
      </c>
      <c r="E533" s="5">
        <v>9946.26</v>
      </c>
      <c r="F533" s="6">
        <v>0</v>
      </c>
      <c r="G533" s="9">
        <v>-2E-3</v>
      </c>
    </row>
    <row r="534" spans="1:7" ht="18" thickBot="1">
      <c r="A534" s="3">
        <v>40220</v>
      </c>
      <c r="B534" s="4">
        <v>10144.19</v>
      </c>
      <c r="C534" s="5">
        <v>10037.85</v>
      </c>
      <c r="D534" s="5">
        <v>10184.85</v>
      </c>
      <c r="E534" s="5">
        <v>9963.19</v>
      </c>
      <c r="F534" s="6">
        <v>0</v>
      </c>
      <c r="G534" s="7">
        <v>1.0500000000000001E-2</v>
      </c>
    </row>
    <row r="535" spans="1:7" ht="18" thickBot="1">
      <c r="A535" s="3">
        <v>40221</v>
      </c>
      <c r="B535" s="8">
        <v>10099.14</v>
      </c>
      <c r="C535" s="5">
        <v>10137.23</v>
      </c>
      <c r="D535" s="5">
        <v>10140.18</v>
      </c>
      <c r="E535" s="5">
        <v>9962.1299999999992</v>
      </c>
      <c r="F535" s="6">
        <v>0</v>
      </c>
      <c r="G535" s="9">
        <v>-4.4000000000000003E-3</v>
      </c>
    </row>
    <row r="536" spans="1:7" ht="18" thickBot="1">
      <c r="A536" s="3">
        <v>40225</v>
      </c>
      <c r="B536" s="4">
        <v>10268.81</v>
      </c>
      <c r="C536" s="5">
        <v>10100.81</v>
      </c>
      <c r="D536" s="5">
        <v>10292.620000000001</v>
      </c>
      <c r="E536" s="5">
        <v>10100.81</v>
      </c>
      <c r="F536" s="6">
        <v>0</v>
      </c>
      <c r="G536" s="7">
        <v>1.6799999999999999E-2</v>
      </c>
    </row>
    <row r="537" spans="1:7" ht="18" thickBot="1">
      <c r="A537" s="3">
        <v>40226</v>
      </c>
      <c r="B537" s="4">
        <v>10309.24</v>
      </c>
      <c r="C537" s="5">
        <v>10261.48</v>
      </c>
      <c r="D537" s="5">
        <v>10366.83</v>
      </c>
      <c r="E537" s="5">
        <v>10223.16</v>
      </c>
      <c r="F537" s="6">
        <v>0</v>
      </c>
      <c r="G537" s="7">
        <v>3.8999999999999998E-3</v>
      </c>
    </row>
    <row r="538" spans="1:7" ht="18" thickBot="1">
      <c r="A538" s="3">
        <v>40227</v>
      </c>
      <c r="B538" s="4">
        <v>10392.9</v>
      </c>
      <c r="C538" s="5">
        <v>10309.39</v>
      </c>
      <c r="D538" s="5">
        <v>10416.790000000001</v>
      </c>
      <c r="E538" s="5">
        <v>10255.58</v>
      </c>
      <c r="F538" s="6">
        <v>0</v>
      </c>
      <c r="G538" s="7">
        <v>8.0999999999999996E-3</v>
      </c>
    </row>
    <row r="539" spans="1:7" ht="18" thickBot="1">
      <c r="A539" s="3">
        <v>40228</v>
      </c>
      <c r="B539" s="4">
        <v>10402.35</v>
      </c>
      <c r="C539" s="5">
        <v>10387.77</v>
      </c>
      <c r="D539" s="5">
        <v>10459.18</v>
      </c>
      <c r="E539" s="5">
        <v>10316.5</v>
      </c>
      <c r="F539" s="6">
        <v>0</v>
      </c>
      <c r="G539" s="7">
        <v>8.9999999999999998E-4</v>
      </c>
    </row>
    <row r="540" spans="1:7" ht="18" thickBot="1">
      <c r="A540" s="3">
        <v>40231</v>
      </c>
      <c r="B540" s="8">
        <v>10383.379999999999</v>
      </c>
      <c r="C540" s="5">
        <v>10402.43</v>
      </c>
      <c r="D540" s="5">
        <v>10468.549999999999</v>
      </c>
      <c r="E540" s="5">
        <v>10333.049999999999</v>
      </c>
      <c r="F540" s="6">
        <v>0</v>
      </c>
      <c r="G540" s="9">
        <v>-1.8E-3</v>
      </c>
    </row>
    <row r="541" spans="1:7" ht="18" thickBot="1">
      <c r="A541" s="3">
        <v>40232</v>
      </c>
      <c r="B541" s="8">
        <v>10282.41</v>
      </c>
      <c r="C541" s="5">
        <v>10383.16</v>
      </c>
      <c r="D541" s="5">
        <v>10430.16</v>
      </c>
      <c r="E541" s="5">
        <v>10239.34</v>
      </c>
      <c r="F541" s="6">
        <v>0</v>
      </c>
      <c r="G541" s="9">
        <v>-9.7000000000000003E-3</v>
      </c>
    </row>
    <row r="542" spans="1:7" ht="18" thickBot="1">
      <c r="A542" s="3">
        <v>40233</v>
      </c>
      <c r="B542" s="4">
        <v>10374.16</v>
      </c>
      <c r="C542" s="5">
        <v>10284</v>
      </c>
      <c r="D542" s="5">
        <v>10416.94</v>
      </c>
      <c r="E542" s="5">
        <v>10271.61</v>
      </c>
      <c r="F542" s="6">
        <v>0</v>
      </c>
      <c r="G542" s="7">
        <v>8.8999999999999999E-3</v>
      </c>
    </row>
    <row r="543" spans="1:7" ht="18" thickBot="1">
      <c r="A543" s="3">
        <v>40234</v>
      </c>
      <c r="B543" s="8">
        <v>10321.030000000001</v>
      </c>
      <c r="C543" s="5">
        <v>10366.6</v>
      </c>
      <c r="D543" s="5">
        <v>10366.6</v>
      </c>
      <c r="E543" s="5">
        <v>10155.75</v>
      </c>
      <c r="F543" s="6">
        <v>0</v>
      </c>
      <c r="G543" s="9">
        <v>-5.1000000000000004E-3</v>
      </c>
    </row>
    <row r="544" spans="1:7" ht="18" thickBot="1">
      <c r="A544" s="3">
        <v>40235</v>
      </c>
      <c r="B544" s="4">
        <v>10325.26</v>
      </c>
      <c r="C544" s="5">
        <v>10321.41</v>
      </c>
      <c r="D544" s="5">
        <v>10391.24</v>
      </c>
      <c r="E544" s="5">
        <v>10250.450000000001</v>
      </c>
      <c r="F544" s="6">
        <v>0</v>
      </c>
      <c r="G544" s="7">
        <v>4.0000000000000002E-4</v>
      </c>
    </row>
    <row r="545" spans="1:7" ht="18" thickBot="1">
      <c r="A545" s="3">
        <v>40238</v>
      </c>
      <c r="B545" s="4">
        <v>10403.790000000001</v>
      </c>
      <c r="C545" s="5">
        <v>10326.1</v>
      </c>
      <c r="D545" s="5">
        <v>10444.6</v>
      </c>
      <c r="E545" s="5">
        <v>10320.049999999999</v>
      </c>
      <c r="F545" s="6">
        <v>0</v>
      </c>
      <c r="G545" s="7">
        <v>7.6E-3</v>
      </c>
    </row>
    <row r="546" spans="1:7" ht="18" thickBot="1">
      <c r="A546" s="3">
        <v>40239</v>
      </c>
      <c r="B546" s="4">
        <v>10405.98</v>
      </c>
      <c r="C546" s="5">
        <v>10404.16</v>
      </c>
      <c r="D546" s="5">
        <v>10493.8</v>
      </c>
      <c r="E546" s="5">
        <v>10359.799999999999</v>
      </c>
      <c r="F546" s="6">
        <v>0</v>
      </c>
      <c r="G546" s="7">
        <v>2.0000000000000001E-4</v>
      </c>
    </row>
    <row r="547" spans="1:7" ht="18" thickBot="1">
      <c r="A547" s="3">
        <v>40240</v>
      </c>
      <c r="B547" s="8">
        <v>10396.76</v>
      </c>
      <c r="C547" s="5">
        <v>10406.280000000001</v>
      </c>
      <c r="D547" s="5">
        <v>10496.22</v>
      </c>
      <c r="E547" s="5">
        <v>10359.58</v>
      </c>
      <c r="F547" s="6">
        <v>0</v>
      </c>
      <c r="G547" s="9">
        <v>-8.9999999999999998E-4</v>
      </c>
    </row>
    <row r="548" spans="1:7" ht="18" thickBot="1">
      <c r="A548" s="3">
        <v>40241</v>
      </c>
      <c r="B548" s="4">
        <v>10444.14</v>
      </c>
      <c r="C548" s="5">
        <v>10396.530000000001</v>
      </c>
      <c r="D548" s="5">
        <v>10484.049999999999</v>
      </c>
      <c r="E548" s="5">
        <v>10363.879999999999</v>
      </c>
      <c r="F548" s="6">
        <v>0</v>
      </c>
      <c r="G548" s="7">
        <v>4.5999999999999999E-3</v>
      </c>
    </row>
    <row r="549" spans="1:7" ht="18" thickBot="1">
      <c r="A549" s="3">
        <v>40242</v>
      </c>
      <c r="B549" s="4">
        <v>10566.2</v>
      </c>
      <c r="C549" s="5">
        <v>10445.129999999999</v>
      </c>
      <c r="D549" s="5">
        <v>10587.13</v>
      </c>
      <c r="E549" s="5">
        <v>10445.129999999999</v>
      </c>
      <c r="F549" s="6">
        <v>0</v>
      </c>
      <c r="G549" s="7">
        <v>1.17E-2</v>
      </c>
    </row>
    <row r="550" spans="1:7" ht="18" thickBot="1">
      <c r="A550" s="3">
        <v>40245</v>
      </c>
      <c r="B550" s="8">
        <v>10552.52</v>
      </c>
      <c r="C550" s="5">
        <v>10563.78</v>
      </c>
      <c r="D550" s="5">
        <v>10632.48</v>
      </c>
      <c r="E550" s="5">
        <v>10500.9</v>
      </c>
      <c r="F550" s="6">
        <v>0</v>
      </c>
      <c r="G550" s="9">
        <v>-1.2999999999999999E-3</v>
      </c>
    </row>
    <row r="551" spans="1:7" ht="18" thickBot="1">
      <c r="A551" s="3">
        <v>40246</v>
      </c>
      <c r="B551" s="4">
        <v>10564.38</v>
      </c>
      <c r="C551" s="5">
        <v>10552.24</v>
      </c>
      <c r="D551" s="5">
        <v>10637.46</v>
      </c>
      <c r="E551" s="5">
        <v>10493.49</v>
      </c>
      <c r="F551" s="6">
        <v>0</v>
      </c>
      <c r="G551" s="7">
        <v>1.1000000000000001E-3</v>
      </c>
    </row>
    <row r="552" spans="1:7" ht="18" thickBot="1">
      <c r="A552" s="3">
        <v>40247</v>
      </c>
      <c r="B552" s="4">
        <v>10567.33</v>
      </c>
      <c r="C552" s="5">
        <v>10560.13</v>
      </c>
      <c r="D552" s="5">
        <v>10639.05</v>
      </c>
      <c r="E552" s="5">
        <v>10502.64</v>
      </c>
      <c r="F552" s="6">
        <v>0</v>
      </c>
      <c r="G552" s="7">
        <v>2.9999999999999997E-4</v>
      </c>
    </row>
    <row r="553" spans="1:7" ht="18" thickBot="1">
      <c r="A553" s="3">
        <v>40248</v>
      </c>
      <c r="B553" s="4">
        <v>10611.84</v>
      </c>
      <c r="C553" s="5">
        <v>10560.98</v>
      </c>
      <c r="D553" s="5">
        <v>10626.73</v>
      </c>
      <c r="E553" s="5">
        <v>10489.87</v>
      </c>
      <c r="F553" s="6">
        <v>0</v>
      </c>
      <c r="G553" s="7">
        <v>4.1999999999999997E-3</v>
      </c>
    </row>
    <row r="554" spans="1:7" ht="18" thickBot="1">
      <c r="A554" s="3">
        <v>40249</v>
      </c>
      <c r="B554" s="4">
        <v>10624.69</v>
      </c>
      <c r="C554" s="5">
        <v>10611.77</v>
      </c>
      <c r="D554" s="5">
        <v>10690.9</v>
      </c>
      <c r="E554" s="5">
        <v>10561.66</v>
      </c>
      <c r="F554" s="6">
        <v>0</v>
      </c>
      <c r="G554" s="7">
        <v>1.1999999999999999E-3</v>
      </c>
    </row>
    <row r="555" spans="1:7" ht="18" thickBot="1">
      <c r="A555" s="3">
        <v>40252</v>
      </c>
      <c r="B555" s="4">
        <v>10642.15</v>
      </c>
      <c r="C555" s="5">
        <v>10623.41</v>
      </c>
      <c r="D555" s="5">
        <v>10680.32</v>
      </c>
      <c r="E555" s="5">
        <v>10540.65</v>
      </c>
      <c r="F555" s="6">
        <v>0</v>
      </c>
      <c r="G555" s="7">
        <v>1.6000000000000001E-3</v>
      </c>
    </row>
    <row r="556" spans="1:7" ht="18" thickBot="1">
      <c r="A556" s="3">
        <v>40253</v>
      </c>
      <c r="B556" s="4">
        <v>10685.98</v>
      </c>
      <c r="C556" s="5">
        <v>10642.53</v>
      </c>
      <c r="D556" s="5">
        <v>10717.42</v>
      </c>
      <c r="E556" s="5">
        <v>10594.16</v>
      </c>
      <c r="F556" s="6">
        <v>0</v>
      </c>
      <c r="G556" s="7">
        <v>4.1000000000000003E-3</v>
      </c>
    </row>
    <row r="557" spans="1:7" ht="18" thickBot="1">
      <c r="A557" s="3">
        <v>40254</v>
      </c>
      <c r="B557" s="4">
        <v>10733.67</v>
      </c>
      <c r="C557" s="5">
        <v>10686.36</v>
      </c>
      <c r="D557" s="5">
        <v>10787.86</v>
      </c>
      <c r="E557" s="5">
        <v>10658.1</v>
      </c>
      <c r="F557" s="6">
        <v>0</v>
      </c>
      <c r="G557" s="7">
        <v>4.4999999999999997E-3</v>
      </c>
    </row>
    <row r="558" spans="1:7" ht="18" thickBot="1">
      <c r="A558" s="3">
        <v>40255</v>
      </c>
      <c r="B558" s="4">
        <v>10779.17</v>
      </c>
      <c r="C558" s="5">
        <v>10733.44</v>
      </c>
      <c r="D558" s="5">
        <v>10821.49</v>
      </c>
      <c r="E558" s="5">
        <v>10686.89</v>
      </c>
      <c r="F558" s="6">
        <v>0</v>
      </c>
      <c r="G558" s="7">
        <v>4.1999999999999997E-3</v>
      </c>
    </row>
    <row r="559" spans="1:7" ht="18" thickBot="1">
      <c r="A559" s="3">
        <v>40256</v>
      </c>
      <c r="B559" s="8">
        <v>10741.98</v>
      </c>
      <c r="C559" s="5">
        <v>10780</v>
      </c>
      <c r="D559" s="5">
        <v>10869.55</v>
      </c>
      <c r="E559" s="5">
        <v>10665.35</v>
      </c>
      <c r="F559" s="6">
        <v>0</v>
      </c>
      <c r="G559" s="9">
        <v>-3.5000000000000001E-3</v>
      </c>
    </row>
    <row r="560" spans="1:7" ht="18" thickBot="1">
      <c r="A560" s="3">
        <v>40259</v>
      </c>
      <c r="B560" s="4">
        <v>10785.89</v>
      </c>
      <c r="C560" s="5">
        <v>10741</v>
      </c>
      <c r="D560" s="5">
        <v>10836.68</v>
      </c>
      <c r="E560" s="5">
        <v>10672.23</v>
      </c>
      <c r="F560" s="6">
        <v>0</v>
      </c>
      <c r="G560" s="7">
        <v>4.1000000000000003E-3</v>
      </c>
    </row>
    <row r="561" spans="1:7" ht="18" thickBot="1">
      <c r="A561" s="3">
        <v>40260</v>
      </c>
      <c r="B561" s="4">
        <v>10888.83</v>
      </c>
      <c r="C561" s="5">
        <v>10787.18</v>
      </c>
      <c r="D561" s="5">
        <v>10906.06</v>
      </c>
      <c r="E561" s="5">
        <v>10752.41</v>
      </c>
      <c r="F561" s="6">
        <v>0</v>
      </c>
      <c r="G561" s="7">
        <v>9.4999999999999998E-3</v>
      </c>
    </row>
    <row r="562" spans="1:7" ht="18" thickBot="1">
      <c r="A562" s="3">
        <v>40261</v>
      </c>
      <c r="B562" s="8">
        <v>10836.15</v>
      </c>
      <c r="C562" s="5">
        <v>10887.62</v>
      </c>
      <c r="D562" s="5">
        <v>10925.48</v>
      </c>
      <c r="E562" s="5">
        <v>10788.77</v>
      </c>
      <c r="F562" s="6">
        <v>0</v>
      </c>
      <c r="G562" s="9">
        <v>-4.7999999999999996E-3</v>
      </c>
    </row>
    <row r="563" spans="1:7" ht="18" thickBot="1">
      <c r="A563" s="3">
        <v>40262</v>
      </c>
      <c r="B563" s="4">
        <v>10841.21</v>
      </c>
      <c r="C563" s="5">
        <v>10837.51</v>
      </c>
      <c r="D563" s="5">
        <v>10985.26</v>
      </c>
      <c r="E563" s="5">
        <v>10818.77</v>
      </c>
      <c r="F563" s="6">
        <v>0</v>
      </c>
      <c r="G563" s="7">
        <v>5.0000000000000001E-4</v>
      </c>
    </row>
    <row r="564" spans="1:7" ht="18" thickBot="1">
      <c r="A564" s="3">
        <v>40263</v>
      </c>
      <c r="B564" s="4">
        <v>10850.36</v>
      </c>
      <c r="C564" s="5">
        <v>10841.29</v>
      </c>
      <c r="D564" s="5">
        <v>10934.85</v>
      </c>
      <c r="E564" s="5">
        <v>10801.84</v>
      </c>
      <c r="F564" s="6">
        <v>0</v>
      </c>
      <c r="G564" s="7">
        <v>8.0000000000000004E-4</v>
      </c>
    </row>
    <row r="565" spans="1:7" ht="18" thickBot="1">
      <c r="A565" s="3">
        <v>40266</v>
      </c>
      <c r="B565" s="4">
        <v>10895.86</v>
      </c>
      <c r="C565" s="5">
        <v>10849.23</v>
      </c>
      <c r="D565" s="5">
        <v>10954.43</v>
      </c>
      <c r="E565" s="5">
        <v>10827.91</v>
      </c>
      <c r="F565" s="6">
        <v>0</v>
      </c>
      <c r="G565" s="7">
        <v>4.1999999999999997E-3</v>
      </c>
    </row>
    <row r="566" spans="1:7" ht="18" thickBot="1">
      <c r="A566" s="3">
        <v>40267</v>
      </c>
      <c r="B566" s="4">
        <v>10907.42</v>
      </c>
      <c r="C566" s="5">
        <v>10895.02</v>
      </c>
      <c r="D566" s="5">
        <v>10968.56</v>
      </c>
      <c r="E566" s="5">
        <v>10837.21</v>
      </c>
      <c r="F566" s="6">
        <v>0</v>
      </c>
      <c r="G566" s="7">
        <v>1.1000000000000001E-3</v>
      </c>
    </row>
    <row r="567" spans="1:7" ht="18" thickBot="1">
      <c r="A567" s="3">
        <v>40268</v>
      </c>
      <c r="B567" s="8">
        <v>10856.63</v>
      </c>
      <c r="C567" s="5">
        <v>10907.34</v>
      </c>
      <c r="D567" s="5">
        <v>10933.19</v>
      </c>
      <c r="E567" s="5">
        <v>10802.22</v>
      </c>
      <c r="F567" s="6">
        <v>0</v>
      </c>
      <c r="G567" s="9">
        <v>-4.7000000000000002E-3</v>
      </c>
    </row>
    <row r="568" spans="1:7" ht="18" thickBot="1">
      <c r="A568" s="3">
        <v>40269</v>
      </c>
      <c r="B568" s="4">
        <v>10927.07</v>
      </c>
      <c r="C568" s="5">
        <v>10857.31</v>
      </c>
      <c r="D568" s="5">
        <v>10983.14</v>
      </c>
      <c r="E568" s="5">
        <v>10851.57</v>
      </c>
      <c r="F568" s="6">
        <v>0</v>
      </c>
      <c r="G568" s="7">
        <v>6.4999999999999997E-3</v>
      </c>
    </row>
    <row r="569" spans="1:7" ht="18" thickBot="1">
      <c r="A569" s="3">
        <v>40273</v>
      </c>
      <c r="B569" s="4">
        <v>10973.55</v>
      </c>
      <c r="C569" s="5">
        <v>10927.45</v>
      </c>
      <c r="D569" s="5">
        <v>11026.75</v>
      </c>
      <c r="E569" s="5">
        <v>10880.36</v>
      </c>
      <c r="F569" s="6">
        <v>0</v>
      </c>
      <c r="G569" s="7">
        <v>4.3E-3</v>
      </c>
    </row>
    <row r="570" spans="1:7" ht="18" thickBot="1">
      <c r="A570" s="3">
        <v>40274</v>
      </c>
      <c r="B570" s="8">
        <v>10969.99</v>
      </c>
      <c r="C570" s="5">
        <v>10972.49</v>
      </c>
      <c r="D570" s="5">
        <v>11017.76</v>
      </c>
      <c r="E570" s="5">
        <v>10893.89</v>
      </c>
      <c r="F570" s="6">
        <v>0</v>
      </c>
      <c r="G570" s="9">
        <v>-2.9999999999999997E-4</v>
      </c>
    </row>
    <row r="571" spans="1:7" ht="18" thickBot="1">
      <c r="A571" s="3">
        <v>40275</v>
      </c>
      <c r="B571" s="8">
        <v>10897.52</v>
      </c>
      <c r="C571" s="5">
        <v>10961.95</v>
      </c>
      <c r="D571" s="5">
        <v>11000.22</v>
      </c>
      <c r="E571" s="5">
        <v>10835.77</v>
      </c>
      <c r="F571" s="6">
        <v>0</v>
      </c>
      <c r="G571" s="9">
        <v>-6.6E-3</v>
      </c>
    </row>
    <row r="572" spans="1:7" ht="18" thickBot="1">
      <c r="A572" s="3">
        <v>40276</v>
      </c>
      <c r="B572" s="4">
        <v>10927.07</v>
      </c>
      <c r="C572" s="5">
        <v>10896.99</v>
      </c>
      <c r="D572" s="5">
        <v>10969.92</v>
      </c>
      <c r="E572" s="5">
        <v>10810.15</v>
      </c>
      <c r="F572" s="6">
        <v>0</v>
      </c>
      <c r="G572" s="7">
        <v>2.7000000000000001E-3</v>
      </c>
    </row>
    <row r="573" spans="1:7" ht="18" thickBot="1">
      <c r="A573" s="3">
        <v>40277</v>
      </c>
      <c r="B573" s="4">
        <v>10997.35</v>
      </c>
      <c r="C573" s="5">
        <v>10926.92</v>
      </c>
      <c r="D573" s="5">
        <v>11032.12</v>
      </c>
      <c r="E573" s="5">
        <v>10894.19</v>
      </c>
      <c r="F573" s="6">
        <v>0</v>
      </c>
      <c r="G573" s="7">
        <v>6.4000000000000003E-3</v>
      </c>
    </row>
    <row r="574" spans="1:7" ht="18" thickBot="1">
      <c r="A574" s="3">
        <v>40280</v>
      </c>
      <c r="B574" s="4">
        <v>11005.97</v>
      </c>
      <c r="C574" s="5">
        <v>10996.75</v>
      </c>
      <c r="D574" s="5">
        <v>11066.96</v>
      </c>
      <c r="E574" s="5">
        <v>10957.22</v>
      </c>
      <c r="F574" s="6">
        <v>0</v>
      </c>
      <c r="G574" s="7">
        <v>8.0000000000000004E-4</v>
      </c>
    </row>
    <row r="575" spans="1:7" ht="18" thickBot="1">
      <c r="A575" s="3">
        <v>40281</v>
      </c>
      <c r="B575" s="4">
        <v>11019.42</v>
      </c>
      <c r="C575" s="5">
        <v>11006.72</v>
      </c>
      <c r="D575" s="5">
        <v>11072.7</v>
      </c>
      <c r="E575" s="5">
        <v>10925.86</v>
      </c>
      <c r="F575" s="6">
        <v>0</v>
      </c>
      <c r="G575" s="7">
        <v>1.1999999999999999E-3</v>
      </c>
    </row>
    <row r="576" spans="1:7" ht="18" thickBot="1">
      <c r="A576" s="3">
        <v>40282</v>
      </c>
      <c r="B576" s="4">
        <v>11123.11</v>
      </c>
      <c r="C576" s="5">
        <v>11020.7</v>
      </c>
      <c r="D576" s="5">
        <v>11147.14</v>
      </c>
      <c r="E576" s="5">
        <v>11004.61</v>
      </c>
      <c r="F576" s="6">
        <v>0</v>
      </c>
      <c r="G576" s="7">
        <v>9.4000000000000004E-3</v>
      </c>
    </row>
    <row r="577" spans="1:7" ht="18" thickBot="1">
      <c r="A577" s="3">
        <v>40283</v>
      </c>
      <c r="B577" s="4">
        <v>11144.57</v>
      </c>
      <c r="C577" s="5">
        <v>11122.96</v>
      </c>
      <c r="D577" s="5">
        <v>11189.61</v>
      </c>
      <c r="E577" s="5">
        <v>11051.31</v>
      </c>
      <c r="F577" s="6">
        <v>0</v>
      </c>
      <c r="G577" s="7">
        <v>1.9E-3</v>
      </c>
    </row>
    <row r="578" spans="1:7" ht="18" thickBot="1">
      <c r="A578" s="3">
        <v>40284</v>
      </c>
      <c r="B578" s="8">
        <v>11018.66</v>
      </c>
      <c r="C578" s="5">
        <v>11143.66</v>
      </c>
      <c r="D578" s="5">
        <v>11186.82</v>
      </c>
      <c r="E578" s="5">
        <v>10947.55</v>
      </c>
      <c r="F578" s="6">
        <v>0</v>
      </c>
      <c r="G578" s="9">
        <v>-1.1299999999999999E-2</v>
      </c>
    </row>
    <row r="579" spans="1:7" ht="18" thickBot="1">
      <c r="A579" s="3">
        <v>40287</v>
      </c>
      <c r="B579" s="4">
        <v>11092.05</v>
      </c>
      <c r="C579" s="5">
        <v>11018.36</v>
      </c>
      <c r="D579" s="5">
        <v>11116.76</v>
      </c>
      <c r="E579" s="5">
        <v>10940.6</v>
      </c>
      <c r="F579" s="6">
        <v>0</v>
      </c>
      <c r="G579" s="7">
        <v>6.7000000000000002E-3</v>
      </c>
    </row>
    <row r="580" spans="1:7" ht="18" thickBot="1">
      <c r="A580" s="3">
        <v>40288</v>
      </c>
      <c r="B580" s="4">
        <v>11117.06</v>
      </c>
      <c r="C580" s="5">
        <v>11093.11</v>
      </c>
      <c r="D580" s="5">
        <v>11190.22</v>
      </c>
      <c r="E580" s="5">
        <v>11045.8</v>
      </c>
      <c r="F580" s="6">
        <v>0</v>
      </c>
      <c r="G580" s="7">
        <v>2.3E-3</v>
      </c>
    </row>
    <row r="581" spans="1:7" ht="18" thickBot="1">
      <c r="A581" s="3">
        <v>40289</v>
      </c>
      <c r="B581" s="4">
        <v>11124.92</v>
      </c>
      <c r="C581" s="5">
        <v>11116.91</v>
      </c>
      <c r="D581" s="5">
        <v>11217.35</v>
      </c>
      <c r="E581" s="5">
        <v>11018.59</v>
      </c>
      <c r="F581" s="6">
        <v>0</v>
      </c>
      <c r="G581" s="7">
        <v>6.9999999999999999E-4</v>
      </c>
    </row>
    <row r="582" spans="1:7" ht="18" thickBot="1">
      <c r="A582" s="3">
        <v>40290</v>
      </c>
      <c r="B582" s="4">
        <v>11134.29</v>
      </c>
      <c r="C582" s="5">
        <v>11119.78</v>
      </c>
      <c r="D582" s="5">
        <v>11175.33</v>
      </c>
      <c r="E582" s="5">
        <v>10975.66</v>
      </c>
      <c r="F582" s="6">
        <v>0</v>
      </c>
      <c r="G582" s="7">
        <v>8.0000000000000004E-4</v>
      </c>
    </row>
    <row r="583" spans="1:7" ht="18" thickBot="1">
      <c r="A583" s="3">
        <v>40291</v>
      </c>
      <c r="B583" s="4">
        <v>11204.28</v>
      </c>
      <c r="C583" s="5">
        <v>11132.18</v>
      </c>
      <c r="D583" s="5">
        <v>11247.2</v>
      </c>
      <c r="E583" s="5">
        <v>11058.87</v>
      </c>
      <c r="F583" s="6">
        <v>0</v>
      </c>
      <c r="G583" s="7">
        <v>6.3E-3</v>
      </c>
    </row>
    <row r="584" spans="1:7" ht="18" thickBot="1">
      <c r="A584" s="3">
        <v>40294</v>
      </c>
      <c r="B584" s="4">
        <v>11205.03</v>
      </c>
      <c r="C584" s="5">
        <v>11205.11</v>
      </c>
      <c r="D584" s="5">
        <v>11308.95</v>
      </c>
      <c r="E584" s="5">
        <v>11150.01</v>
      </c>
      <c r="F584" s="6">
        <v>0</v>
      </c>
      <c r="G584" s="7">
        <v>1E-4</v>
      </c>
    </row>
    <row r="585" spans="1:7" ht="18" thickBot="1">
      <c r="A585" s="3">
        <v>40295</v>
      </c>
      <c r="B585" s="8">
        <v>10991.99</v>
      </c>
      <c r="C585" s="5">
        <v>11203.67</v>
      </c>
      <c r="D585" s="5">
        <v>11260.88</v>
      </c>
      <c r="E585" s="5">
        <v>10962.81</v>
      </c>
      <c r="F585" s="6">
        <v>0</v>
      </c>
      <c r="G585" s="9">
        <v>-1.9E-2</v>
      </c>
    </row>
    <row r="586" spans="1:7" ht="18" thickBot="1">
      <c r="A586" s="3">
        <v>40296</v>
      </c>
      <c r="B586" s="4">
        <v>11045.27</v>
      </c>
      <c r="C586" s="5">
        <v>10988.87</v>
      </c>
      <c r="D586" s="5">
        <v>11115.63</v>
      </c>
      <c r="E586" s="5">
        <v>10938.48</v>
      </c>
      <c r="F586" s="6">
        <v>0</v>
      </c>
      <c r="G586" s="7">
        <v>4.7999999999999996E-3</v>
      </c>
    </row>
    <row r="587" spans="1:7" ht="18" thickBot="1">
      <c r="A587" s="3">
        <v>40297</v>
      </c>
      <c r="B587" s="4">
        <v>11167.32</v>
      </c>
      <c r="C587" s="5">
        <v>11045.64</v>
      </c>
      <c r="D587" s="5">
        <v>11232.54</v>
      </c>
      <c r="E587" s="5">
        <v>11045.64</v>
      </c>
      <c r="F587" s="6">
        <v>0</v>
      </c>
      <c r="G587" s="7">
        <v>1.11E-2</v>
      </c>
    </row>
    <row r="588" spans="1:7" ht="18" thickBot="1">
      <c r="A588" s="3">
        <v>40298</v>
      </c>
      <c r="B588" s="8">
        <v>11008.61</v>
      </c>
      <c r="C588" s="5">
        <v>11168.23</v>
      </c>
      <c r="D588" s="5">
        <v>11235.94</v>
      </c>
      <c r="E588" s="5">
        <v>10984.35</v>
      </c>
      <c r="F588" s="6">
        <v>0</v>
      </c>
      <c r="G588" s="9">
        <v>-1.4200000000000001E-2</v>
      </c>
    </row>
    <row r="589" spans="1:7" ht="18" thickBot="1">
      <c r="A589" s="3">
        <v>40301</v>
      </c>
      <c r="B589" s="4">
        <v>11151.83</v>
      </c>
      <c r="C589" s="5">
        <v>11009.6</v>
      </c>
      <c r="D589" s="5">
        <v>11203.37</v>
      </c>
      <c r="E589" s="5">
        <v>11004.15</v>
      </c>
      <c r="F589" s="6">
        <v>0</v>
      </c>
      <c r="G589" s="7">
        <v>1.2999999999999999E-2</v>
      </c>
    </row>
    <row r="590" spans="1:7" ht="18" thickBot="1">
      <c r="A590" s="3">
        <v>40302</v>
      </c>
      <c r="B590" s="8">
        <v>10926.77</v>
      </c>
      <c r="C590" s="5">
        <v>11149.48</v>
      </c>
      <c r="D590" s="5">
        <v>11149.48</v>
      </c>
      <c r="E590" s="5">
        <v>10843.71</v>
      </c>
      <c r="F590" s="6">
        <v>0</v>
      </c>
      <c r="G590" s="9">
        <v>-2.0199999999999999E-2</v>
      </c>
    </row>
    <row r="591" spans="1:7" ht="18" thickBot="1">
      <c r="A591" s="3">
        <v>40303</v>
      </c>
      <c r="B591" s="8">
        <v>10868.12</v>
      </c>
      <c r="C591" s="5">
        <v>10918.4</v>
      </c>
      <c r="D591" s="5">
        <v>10984.05</v>
      </c>
      <c r="E591" s="5">
        <v>10754.3</v>
      </c>
      <c r="F591" s="6">
        <v>0</v>
      </c>
      <c r="G591" s="9">
        <v>-5.4000000000000003E-3</v>
      </c>
    </row>
    <row r="592" spans="1:7" ht="18" thickBot="1">
      <c r="A592" s="3">
        <v>40304</v>
      </c>
      <c r="B592" s="8">
        <v>10520.32</v>
      </c>
      <c r="C592" s="5">
        <v>10862.22</v>
      </c>
      <c r="D592" s="5">
        <v>10925.86</v>
      </c>
      <c r="E592" s="5">
        <v>9787.17</v>
      </c>
      <c r="F592" s="6">
        <v>0</v>
      </c>
      <c r="G592" s="9">
        <v>-3.2000000000000001E-2</v>
      </c>
    </row>
    <row r="593" spans="1:7" ht="18" thickBot="1">
      <c r="A593" s="3">
        <v>40305</v>
      </c>
      <c r="B593" s="8">
        <v>10380.43</v>
      </c>
      <c r="C593" s="5">
        <v>10519.42</v>
      </c>
      <c r="D593" s="5">
        <v>10622.27</v>
      </c>
      <c r="E593" s="5">
        <v>10221.5</v>
      </c>
      <c r="F593" s="6">
        <v>0</v>
      </c>
      <c r="G593" s="9">
        <v>-1.3299999999999999E-2</v>
      </c>
    </row>
    <row r="594" spans="1:7" ht="18" thickBot="1">
      <c r="A594" s="3">
        <v>40308</v>
      </c>
      <c r="B594" s="4">
        <v>10785.14</v>
      </c>
      <c r="C594" s="5">
        <v>10386.18</v>
      </c>
      <c r="D594" s="5">
        <v>10880.14</v>
      </c>
      <c r="E594" s="5">
        <v>10386.18</v>
      </c>
      <c r="F594" s="6">
        <v>0</v>
      </c>
      <c r="G594" s="7">
        <v>3.9E-2</v>
      </c>
    </row>
    <row r="595" spans="1:7" ht="18" thickBot="1">
      <c r="A595" s="3">
        <v>40309</v>
      </c>
      <c r="B595" s="8">
        <v>10748.26</v>
      </c>
      <c r="C595" s="5">
        <v>10780</v>
      </c>
      <c r="D595" s="5">
        <v>10888.3</v>
      </c>
      <c r="E595" s="5">
        <v>10653.71</v>
      </c>
      <c r="F595" s="6">
        <v>0</v>
      </c>
      <c r="G595" s="9">
        <v>-3.3999999999999998E-3</v>
      </c>
    </row>
    <row r="596" spans="1:7" ht="18" thickBot="1">
      <c r="A596" s="3">
        <v>40310</v>
      </c>
      <c r="B596" s="4">
        <v>10896.91</v>
      </c>
      <c r="C596" s="5">
        <v>10742.15</v>
      </c>
      <c r="D596" s="5">
        <v>10941.88</v>
      </c>
      <c r="E596" s="5">
        <v>10725.81</v>
      </c>
      <c r="F596" s="6">
        <v>0</v>
      </c>
      <c r="G596" s="7">
        <v>1.38E-2</v>
      </c>
    </row>
    <row r="597" spans="1:7" ht="18" thickBot="1">
      <c r="A597" s="3">
        <v>40311</v>
      </c>
      <c r="B597" s="8">
        <v>10782.95</v>
      </c>
      <c r="C597" s="5">
        <v>10896.61</v>
      </c>
      <c r="D597" s="5">
        <v>10952.84</v>
      </c>
      <c r="E597" s="5">
        <v>10752.72</v>
      </c>
      <c r="F597" s="6">
        <v>0</v>
      </c>
      <c r="G597" s="9">
        <v>-1.0500000000000001E-2</v>
      </c>
    </row>
    <row r="598" spans="1:7" ht="18" thickBot="1">
      <c r="A598" s="3">
        <v>40312</v>
      </c>
      <c r="B598" s="8">
        <v>10620.16</v>
      </c>
      <c r="C598" s="5">
        <v>10780.68</v>
      </c>
      <c r="D598" s="5">
        <v>10780.68</v>
      </c>
      <c r="E598" s="5">
        <v>10509.89</v>
      </c>
      <c r="F598" s="6" t="s">
        <v>5010</v>
      </c>
      <c r="G598" s="9">
        <v>-1.5100000000000001E-2</v>
      </c>
    </row>
    <row r="599" spans="1:7" ht="18" thickBot="1">
      <c r="A599" s="3">
        <v>40315</v>
      </c>
      <c r="B599" s="4">
        <v>10625.83</v>
      </c>
      <c r="C599" s="5">
        <v>10616.98</v>
      </c>
      <c r="D599" s="5">
        <v>10707.3</v>
      </c>
      <c r="E599" s="5">
        <v>10424.719999999999</v>
      </c>
      <c r="F599" s="6" t="s">
        <v>1020</v>
      </c>
      <c r="G599" s="7">
        <v>5.0000000000000001E-4</v>
      </c>
    </row>
    <row r="600" spans="1:7" ht="18" thickBot="1">
      <c r="A600" s="3">
        <v>40316</v>
      </c>
      <c r="B600" s="8">
        <v>10510.95</v>
      </c>
      <c r="C600" s="5">
        <v>10625.45</v>
      </c>
      <c r="D600" s="5">
        <v>10760.05</v>
      </c>
      <c r="E600" s="5">
        <v>10463.15</v>
      </c>
      <c r="F600" s="6" t="s">
        <v>5009</v>
      </c>
      <c r="G600" s="9">
        <v>-1.0800000000000001E-2</v>
      </c>
    </row>
    <row r="601" spans="1:7" ht="18" thickBot="1">
      <c r="A601" s="3">
        <v>40317</v>
      </c>
      <c r="B601" s="8">
        <v>10444.370000000001</v>
      </c>
      <c r="C601" s="5">
        <v>10505.7</v>
      </c>
      <c r="D601" s="5">
        <v>10558.56</v>
      </c>
      <c r="E601" s="5">
        <v>10306.219999999999</v>
      </c>
      <c r="F601" s="6" t="s">
        <v>5008</v>
      </c>
      <c r="G601" s="9">
        <v>-6.3E-3</v>
      </c>
    </row>
    <row r="602" spans="1:7" ht="18" thickBot="1">
      <c r="A602" s="3">
        <v>40318</v>
      </c>
      <c r="B602" s="8">
        <v>10068.01</v>
      </c>
      <c r="C602" s="5">
        <v>10440.209999999999</v>
      </c>
      <c r="D602" s="5">
        <v>10440.209999999999</v>
      </c>
      <c r="E602" s="5">
        <v>10042.459999999999</v>
      </c>
      <c r="F602" s="6" t="s">
        <v>5007</v>
      </c>
      <c r="G602" s="9">
        <v>-3.5999999999999997E-2</v>
      </c>
    </row>
    <row r="603" spans="1:7" ht="18" thickBot="1">
      <c r="A603" s="3">
        <v>40319</v>
      </c>
      <c r="B603" s="4">
        <v>10193.39</v>
      </c>
      <c r="C603" s="5">
        <v>10063.93</v>
      </c>
      <c r="D603" s="5">
        <v>10225.879999999999</v>
      </c>
      <c r="E603" s="5">
        <v>9860.93</v>
      </c>
      <c r="F603" s="6" t="s">
        <v>5006</v>
      </c>
      <c r="G603" s="7">
        <v>1.2500000000000001E-2</v>
      </c>
    </row>
    <row r="604" spans="1:7" ht="18" thickBot="1">
      <c r="A604" s="3">
        <v>40322</v>
      </c>
      <c r="B604" s="8">
        <v>10066.57</v>
      </c>
      <c r="C604" s="5">
        <v>10193.459999999999</v>
      </c>
      <c r="D604" s="5">
        <v>10235.629999999999</v>
      </c>
      <c r="E604" s="5">
        <v>10028.780000000001</v>
      </c>
      <c r="F604" s="6" t="s">
        <v>5005</v>
      </c>
      <c r="G604" s="9">
        <v>-1.24E-2</v>
      </c>
    </row>
    <row r="605" spans="1:7" ht="18" thickBot="1">
      <c r="A605" s="3">
        <v>40323</v>
      </c>
      <c r="B605" s="8">
        <v>10043.75</v>
      </c>
      <c r="C605" s="5">
        <v>10061.43</v>
      </c>
      <c r="D605" s="5">
        <v>10061.43</v>
      </c>
      <c r="E605" s="5">
        <v>9756.11</v>
      </c>
      <c r="F605" s="6" t="s">
        <v>5004</v>
      </c>
      <c r="G605" s="9">
        <v>-2.3E-3</v>
      </c>
    </row>
    <row r="606" spans="1:7" ht="18" thickBot="1">
      <c r="A606" s="3">
        <v>40324</v>
      </c>
      <c r="B606" s="8">
        <v>9974.4500000000007</v>
      </c>
      <c r="C606" s="5">
        <v>10045.11</v>
      </c>
      <c r="D606" s="5">
        <v>10211.6</v>
      </c>
      <c r="E606" s="5">
        <v>9937.7900000000009</v>
      </c>
      <c r="F606" s="6" t="s">
        <v>5003</v>
      </c>
      <c r="G606" s="9">
        <v>-6.8999999999999999E-3</v>
      </c>
    </row>
    <row r="607" spans="1:7" ht="18" thickBot="1">
      <c r="A607" s="3">
        <v>40325</v>
      </c>
      <c r="B607" s="4">
        <v>10258.99</v>
      </c>
      <c r="C607" s="5">
        <v>9971.73</v>
      </c>
      <c r="D607" s="5">
        <v>10279.01</v>
      </c>
      <c r="E607" s="5">
        <v>9971.73</v>
      </c>
      <c r="F607" s="6" t="s">
        <v>5002</v>
      </c>
      <c r="G607" s="7">
        <v>2.8500000000000001E-2</v>
      </c>
    </row>
    <row r="608" spans="1:7" ht="18" thickBot="1">
      <c r="A608" s="3">
        <v>40326</v>
      </c>
      <c r="B608" s="8">
        <v>10136.629999999999</v>
      </c>
      <c r="C608" s="5">
        <v>10258</v>
      </c>
      <c r="D608" s="5">
        <v>10293.450000000001</v>
      </c>
      <c r="E608" s="5">
        <v>10078.66</v>
      </c>
      <c r="F608" s="6" t="s">
        <v>5001</v>
      </c>
      <c r="G608" s="9">
        <v>-1.1900000000000001E-2</v>
      </c>
    </row>
    <row r="609" spans="1:7" ht="18" thickBot="1">
      <c r="A609" s="3">
        <v>40330</v>
      </c>
      <c r="B609" s="8">
        <v>10024.02</v>
      </c>
      <c r="C609" s="5">
        <v>10133.94</v>
      </c>
      <c r="D609" s="5">
        <v>10249.27</v>
      </c>
      <c r="E609" s="5">
        <v>9976.56</v>
      </c>
      <c r="F609" s="6" t="s">
        <v>5000</v>
      </c>
      <c r="G609" s="9">
        <v>-1.11E-2</v>
      </c>
    </row>
    <row r="610" spans="1:7" ht="18" thickBot="1">
      <c r="A610" s="3">
        <v>40331</v>
      </c>
      <c r="B610" s="4">
        <v>10249.540000000001</v>
      </c>
      <c r="C610" s="5">
        <v>10025.61</v>
      </c>
      <c r="D610" s="5">
        <v>10256.57</v>
      </c>
      <c r="E610" s="5">
        <v>10007.09</v>
      </c>
      <c r="F610" s="6" t="s">
        <v>4999</v>
      </c>
      <c r="G610" s="7">
        <v>2.2499999999999999E-2</v>
      </c>
    </row>
    <row r="611" spans="1:7" ht="18" thickBot="1">
      <c r="A611" s="3">
        <v>40332</v>
      </c>
      <c r="B611" s="4">
        <v>10255.280000000001</v>
      </c>
      <c r="C611" s="5">
        <v>10250.67</v>
      </c>
      <c r="D611" s="5">
        <v>10348.84</v>
      </c>
      <c r="E611" s="5">
        <v>10158.92</v>
      </c>
      <c r="F611" s="6" t="s">
        <v>4998</v>
      </c>
      <c r="G611" s="7">
        <v>5.9999999999999995E-4</v>
      </c>
    </row>
    <row r="612" spans="1:7" ht="18" thickBot="1">
      <c r="A612" s="3">
        <v>40333</v>
      </c>
      <c r="B612" s="8">
        <v>9931.9699999999993</v>
      </c>
      <c r="C612" s="5">
        <v>10249.61</v>
      </c>
      <c r="D612" s="5">
        <v>10249.61</v>
      </c>
      <c r="E612" s="5">
        <v>9881.11</v>
      </c>
      <c r="F612" s="6" t="s">
        <v>4997</v>
      </c>
      <c r="G612" s="9">
        <v>-3.15E-2</v>
      </c>
    </row>
    <row r="613" spans="1:7" ht="18" thickBot="1">
      <c r="A613" s="3">
        <v>40336</v>
      </c>
      <c r="B613" s="8">
        <v>9816.49</v>
      </c>
      <c r="C613" s="5">
        <v>9931.75</v>
      </c>
      <c r="D613" s="5">
        <v>10025.84</v>
      </c>
      <c r="E613" s="5">
        <v>9798.73</v>
      </c>
      <c r="F613" s="6" t="s">
        <v>4996</v>
      </c>
      <c r="G613" s="9">
        <v>-1.1599999999999999E-2</v>
      </c>
    </row>
    <row r="614" spans="1:7" ht="18" thickBot="1">
      <c r="A614" s="3">
        <v>40337</v>
      </c>
      <c r="B614" s="4">
        <v>9939.98</v>
      </c>
      <c r="C614" s="5">
        <v>9812.94</v>
      </c>
      <c r="D614" s="5">
        <v>9971.57</v>
      </c>
      <c r="E614" s="5">
        <v>9726.33</v>
      </c>
      <c r="F614" s="6" t="s">
        <v>4995</v>
      </c>
      <c r="G614" s="7">
        <v>1.26E-2</v>
      </c>
    </row>
    <row r="615" spans="1:7" ht="18" thickBot="1">
      <c r="A615" s="3">
        <v>40338</v>
      </c>
      <c r="B615" s="8">
        <v>9899.25</v>
      </c>
      <c r="C615" s="5">
        <v>9941.57</v>
      </c>
      <c r="D615" s="5">
        <v>10093.33</v>
      </c>
      <c r="E615" s="5">
        <v>9859.0400000000009</v>
      </c>
      <c r="F615" s="6" t="s">
        <v>4994</v>
      </c>
      <c r="G615" s="9">
        <v>-4.1000000000000003E-3</v>
      </c>
    </row>
    <row r="616" spans="1:7" ht="18" thickBot="1">
      <c r="A616" s="3">
        <v>40339</v>
      </c>
      <c r="B616" s="4">
        <v>10172.530000000001</v>
      </c>
      <c r="C616" s="5">
        <v>9901.67</v>
      </c>
      <c r="D616" s="5">
        <v>10206.61</v>
      </c>
      <c r="E616" s="5">
        <v>9901.67</v>
      </c>
      <c r="F616" s="6" t="s">
        <v>4993</v>
      </c>
      <c r="G616" s="7">
        <v>2.76E-2</v>
      </c>
    </row>
    <row r="617" spans="1:7" ht="18" thickBot="1">
      <c r="A617" s="3">
        <v>40340</v>
      </c>
      <c r="B617" s="4">
        <v>10211.07</v>
      </c>
      <c r="C617" s="5">
        <v>10166.780000000001</v>
      </c>
      <c r="D617" s="5">
        <v>10235.1</v>
      </c>
      <c r="E617" s="5">
        <v>10038.31</v>
      </c>
      <c r="F617" s="6" t="s">
        <v>4992</v>
      </c>
      <c r="G617" s="7">
        <v>3.8E-3</v>
      </c>
    </row>
    <row r="618" spans="1:7" ht="18" thickBot="1">
      <c r="A618" s="3">
        <v>40343</v>
      </c>
      <c r="B618" s="8">
        <v>10190.89</v>
      </c>
      <c r="C618" s="5">
        <v>10211.83</v>
      </c>
      <c r="D618" s="5">
        <v>10354.969999999999</v>
      </c>
      <c r="E618" s="5">
        <v>10175.02</v>
      </c>
      <c r="F618" s="6" t="s">
        <v>4798</v>
      </c>
      <c r="G618" s="9">
        <v>-2E-3</v>
      </c>
    </row>
    <row r="619" spans="1:7" ht="18" thickBot="1">
      <c r="A619" s="3">
        <v>40344</v>
      </c>
      <c r="B619" s="4">
        <v>10404.77</v>
      </c>
      <c r="C619" s="5">
        <v>10192.4</v>
      </c>
      <c r="D619" s="5">
        <v>10416.11</v>
      </c>
      <c r="E619" s="5">
        <v>10192.4</v>
      </c>
      <c r="F619" s="6" t="s">
        <v>4991</v>
      </c>
      <c r="G619" s="7">
        <v>2.1000000000000001E-2</v>
      </c>
    </row>
    <row r="620" spans="1:7" ht="18" thickBot="1">
      <c r="A620" s="3">
        <v>40345</v>
      </c>
      <c r="B620" s="4">
        <v>10409.459999999999</v>
      </c>
      <c r="C620" s="5">
        <v>10404.24</v>
      </c>
      <c r="D620" s="5">
        <v>10456.39</v>
      </c>
      <c r="E620" s="5">
        <v>10289.370000000001</v>
      </c>
      <c r="F620" s="6" t="s">
        <v>4990</v>
      </c>
      <c r="G620" s="7">
        <v>5.0000000000000001E-4</v>
      </c>
    </row>
    <row r="621" spans="1:7" ht="18" thickBot="1">
      <c r="A621" s="3">
        <v>40346</v>
      </c>
      <c r="B621" s="4">
        <v>10434.17</v>
      </c>
      <c r="C621" s="5">
        <v>10409.98</v>
      </c>
      <c r="D621" s="5">
        <v>10479.74</v>
      </c>
      <c r="E621" s="5">
        <v>10293.49</v>
      </c>
      <c r="F621" s="6" t="s">
        <v>1357</v>
      </c>
      <c r="G621" s="7">
        <v>2.3999999999999998E-3</v>
      </c>
    </row>
    <row r="622" spans="1:7" ht="18" thickBot="1">
      <c r="A622" s="3">
        <v>40347</v>
      </c>
      <c r="B622" s="4">
        <v>10450.64</v>
      </c>
      <c r="C622" s="5">
        <v>10435</v>
      </c>
      <c r="D622" s="5">
        <v>10513.75</v>
      </c>
      <c r="E622" s="5">
        <v>10379.6</v>
      </c>
      <c r="F622" s="6" t="s">
        <v>4989</v>
      </c>
      <c r="G622" s="7">
        <v>1.6000000000000001E-3</v>
      </c>
    </row>
    <row r="623" spans="1:7" ht="18" thickBot="1">
      <c r="A623" s="3">
        <v>40350</v>
      </c>
      <c r="B623" s="8">
        <v>10442.41</v>
      </c>
      <c r="C623" s="5">
        <v>10452.459999999999</v>
      </c>
      <c r="D623" s="5">
        <v>10627.19</v>
      </c>
      <c r="E623" s="5">
        <v>10387.540000000001</v>
      </c>
      <c r="F623" s="6" t="s">
        <v>4988</v>
      </c>
      <c r="G623" s="9">
        <v>-8.0000000000000004E-4</v>
      </c>
    </row>
    <row r="624" spans="1:7" ht="18" thickBot="1">
      <c r="A624" s="3">
        <v>40351</v>
      </c>
      <c r="B624" s="8">
        <v>10293.52</v>
      </c>
      <c r="C624" s="5">
        <v>10441.950000000001</v>
      </c>
      <c r="D624" s="5">
        <v>10524.78</v>
      </c>
      <c r="E624" s="5">
        <v>10276.14</v>
      </c>
      <c r="F624" s="6" t="s">
        <v>4420</v>
      </c>
      <c r="G624" s="9">
        <v>-1.43E-2</v>
      </c>
    </row>
    <row r="625" spans="1:7" ht="18" thickBot="1">
      <c r="A625" s="3">
        <v>40352</v>
      </c>
      <c r="B625" s="4">
        <v>10298.44</v>
      </c>
      <c r="C625" s="5">
        <v>10293.299999999999</v>
      </c>
      <c r="D625" s="5">
        <v>10393.89</v>
      </c>
      <c r="E625" s="5">
        <v>10195.81</v>
      </c>
      <c r="F625" s="6" t="s">
        <v>4987</v>
      </c>
      <c r="G625" s="7">
        <v>5.0000000000000001E-4</v>
      </c>
    </row>
    <row r="626" spans="1:7" ht="18" thickBot="1">
      <c r="A626" s="3">
        <v>40353</v>
      </c>
      <c r="B626" s="8">
        <v>10152.799999999999</v>
      </c>
      <c r="C626" s="5">
        <v>10297.08</v>
      </c>
      <c r="D626" s="5">
        <v>10314.31</v>
      </c>
      <c r="E626" s="5">
        <v>10112.6</v>
      </c>
      <c r="F626" s="6" t="s">
        <v>4986</v>
      </c>
      <c r="G626" s="9">
        <v>-1.41E-2</v>
      </c>
    </row>
    <row r="627" spans="1:7" ht="18" thickBot="1">
      <c r="A627" s="3">
        <v>40354</v>
      </c>
      <c r="B627" s="8">
        <v>10143.81</v>
      </c>
      <c r="C627" s="5">
        <v>10153.48</v>
      </c>
      <c r="D627" s="5">
        <v>10261.1</v>
      </c>
      <c r="E627" s="5">
        <v>10039.969999999999</v>
      </c>
      <c r="F627" s="6" t="s">
        <v>4985</v>
      </c>
      <c r="G627" s="9">
        <v>-8.9999999999999998E-4</v>
      </c>
    </row>
    <row r="628" spans="1:7" ht="18" thickBot="1">
      <c r="A628" s="3">
        <v>40357</v>
      </c>
      <c r="B628" s="8">
        <v>10138.52</v>
      </c>
      <c r="C628" s="5">
        <v>10143.049999999999</v>
      </c>
      <c r="D628" s="5">
        <v>10246.82</v>
      </c>
      <c r="E628" s="5">
        <v>10070.120000000001</v>
      </c>
      <c r="F628" s="6" t="s">
        <v>4984</v>
      </c>
      <c r="G628" s="9">
        <v>-5.0000000000000001E-4</v>
      </c>
    </row>
    <row r="629" spans="1:7" ht="18" thickBot="1">
      <c r="A629" s="3">
        <v>40358</v>
      </c>
      <c r="B629" s="8">
        <v>9870.2999999999993</v>
      </c>
      <c r="C629" s="5">
        <v>10135.719999999999</v>
      </c>
      <c r="D629" s="5">
        <v>10135.719999999999</v>
      </c>
      <c r="E629" s="5">
        <v>9786.4500000000007</v>
      </c>
      <c r="F629" s="6" t="s">
        <v>4983</v>
      </c>
      <c r="G629" s="9">
        <v>-2.6499999999999999E-2</v>
      </c>
    </row>
    <row r="630" spans="1:7" ht="18" thickBot="1">
      <c r="A630" s="3">
        <v>40359</v>
      </c>
      <c r="B630" s="8">
        <v>9774.02</v>
      </c>
      <c r="C630" s="5">
        <v>9868.34</v>
      </c>
      <c r="D630" s="5">
        <v>9951.4699999999993</v>
      </c>
      <c r="E630" s="5">
        <v>9741.07</v>
      </c>
      <c r="F630" s="6" t="s">
        <v>2384</v>
      </c>
      <c r="G630" s="9">
        <v>-9.7999999999999997E-3</v>
      </c>
    </row>
    <row r="631" spans="1:7" ht="18" thickBot="1">
      <c r="A631" s="3">
        <v>40360</v>
      </c>
      <c r="B631" s="8">
        <v>9732.5300000000007</v>
      </c>
      <c r="C631" s="5">
        <v>9773.27</v>
      </c>
      <c r="D631" s="5">
        <v>9834.7099999999991</v>
      </c>
      <c r="E631" s="5">
        <v>9596.0400000000009</v>
      </c>
      <c r="F631" s="6" t="s">
        <v>4982</v>
      </c>
      <c r="G631" s="9">
        <v>-4.1999999999999997E-3</v>
      </c>
    </row>
    <row r="632" spans="1:7" ht="18" thickBot="1">
      <c r="A632" s="3">
        <v>40361</v>
      </c>
      <c r="B632" s="8">
        <v>9686.48</v>
      </c>
      <c r="C632" s="5">
        <v>9732.23</v>
      </c>
      <c r="D632" s="5">
        <v>9798.19</v>
      </c>
      <c r="E632" s="5">
        <v>9603.7999999999993</v>
      </c>
      <c r="F632" s="6" t="s">
        <v>1102</v>
      </c>
      <c r="G632" s="9">
        <v>-4.7000000000000002E-3</v>
      </c>
    </row>
    <row r="633" spans="1:7" ht="18" thickBot="1">
      <c r="A633" s="3">
        <v>40365</v>
      </c>
      <c r="B633" s="4">
        <v>9743.6200000000008</v>
      </c>
      <c r="C633" s="5">
        <v>9689.2099999999991</v>
      </c>
      <c r="D633" s="5">
        <v>9880.76</v>
      </c>
      <c r="E633" s="5">
        <v>9648.26</v>
      </c>
      <c r="F633" s="6" t="s">
        <v>4981</v>
      </c>
      <c r="G633" s="7">
        <v>5.8999999999999999E-3</v>
      </c>
    </row>
    <row r="634" spans="1:7" ht="18" thickBot="1">
      <c r="A634" s="3">
        <v>40366</v>
      </c>
      <c r="B634" s="4">
        <v>10018.280000000001</v>
      </c>
      <c r="C634" s="5">
        <v>9736.85</v>
      </c>
      <c r="D634" s="5">
        <v>10029.93</v>
      </c>
      <c r="E634" s="5">
        <v>9716.3799999999992</v>
      </c>
      <c r="F634" s="6" t="s">
        <v>4980</v>
      </c>
      <c r="G634" s="7">
        <v>2.8199999999999999E-2</v>
      </c>
    </row>
    <row r="635" spans="1:7" ht="18" thickBot="1">
      <c r="A635" s="3">
        <v>40367</v>
      </c>
      <c r="B635" s="4">
        <v>10138.99</v>
      </c>
      <c r="C635" s="5">
        <v>10019.26</v>
      </c>
      <c r="D635" s="5">
        <v>10175.02</v>
      </c>
      <c r="E635" s="5">
        <v>9987.02</v>
      </c>
      <c r="F635" s="6" t="s">
        <v>4979</v>
      </c>
      <c r="G635" s="7">
        <v>1.2E-2</v>
      </c>
    </row>
    <row r="636" spans="1:7" ht="18" thickBot="1">
      <c r="A636" s="3">
        <v>40368</v>
      </c>
      <c r="B636" s="4">
        <v>10198.030000000001</v>
      </c>
      <c r="C636" s="5">
        <v>10137.93</v>
      </c>
      <c r="D636" s="5">
        <v>10226.48</v>
      </c>
      <c r="E636" s="5">
        <v>10079.049999999999</v>
      </c>
      <c r="F636" s="6" t="s">
        <v>4978</v>
      </c>
      <c r="G636" s="7">
        <v>5.7999999999999996E-3</v>
      </c>
    </row>
    <row r="637" spans="1:7" ht="18" thickBot="1">
      <c r="A637" s="3">
        <v>40371</v>
      </c>
      <c r="B637" s="4">
        <v>10216.27</v>
      </c>
      <c r="C637" s="5">
        <v>10199.24</v>
      </c>
      <c r="D637" s="5">
        <v>10260.620000000001</v>
      </c>
      <c r="E637" s="5">
        <v>10121.129999999999</v>
      </c>
      <c r="F637" s="6" t="s">
        <v>1425</v>
      </c>
      <c r="G637" s="7">
        <v>1.8E-3</v>
      </c>
    </row>
    <row r="638" spans="1:7" ht="18" thickBot="1">
      <c r="A638" s="3">
        <v>40372</v>
      </c>
      <c r="B638" s="4">
        <v>10363.02</v>
      </c>
      <c r="C638" s="5">
        <v>10217.549999999999</v>
      </c>
      <c r="D638" s="5">
        <v>10436.200000000001</v>
      </c>
      <c r="E638" s="5">
        <v>10217.549999999999</v>
      </c>
      <c r="F638" s="6" t="s">
        <v>4977</v>
      </c>
      <c r="G638" s="7">
        <v>1.44E-2</v>
      </c>
    </row>
    <row r="639" spans="1:7" ht="18" thickBot="1">
      <c r="A639" s="3">
        <v>40373</v>
      </c>
      <c r="B639" s="4">
        <v>10366.719999999999</v>
      </c>
      <c r="C639" s="5">
        <v>10370.959999999999</v>
      </c>
      <c r="D639" s="5">
        <v>10423.030000000001</v>
      </c>
      <c r="E639" s="5">
        <v>10265.16</v>
      </c>
      <c r="F639" s="6" t="s">
        <v>4976</v>
      </c>
      <c r="G639" s="7">
        <v>4.0000000000000002E-4</v>
      </c>
    </row>
    <row r="640" spans="1:7" ht="18" thickBot="1">
      <c r="A640" s="3">
        <v>40374</v>
      </c>
      <c r="B640" s="8">
        <v>10359.31</v>
      </c>
      <c r="C640" s="5">
        <v>10367.1</v>
      </c>
      <c r="D640" s="5">
        <v>10409.49</v>
      </c>
      <c r="E640" s="5">
        <v>10216.040000000001</v>
      </c>
      <c r="F640" s="6" t="s">
        <v>394</v>
      </c>
      <c r="G640" s="9">
        <v>-6.9999999999999999E-4</v>
      </c>
    </row>
    <row r="641" spans="1:7" ht="18" thickBot="1">
      <c r="A641" s="3">
        <v>40375</v>
      </c>
      <c r="B641" s="8">
        <v>10097.9</v>
      </c>
      <c r="C641" s="5">
        <v>10356.200000000001</v>
      </c>
      <c r="D641" s="5">
        <v>10356.200000000001</v>
      </c>
      <c r="E641" s="5">
        <v>10071.629999999999</v>
      </c>
      <c r="F641" s="6" t="s">
        <v>4975</v>
      </c>
      <c r="G641" s="9">
        <v>-2.52E-2</v>
      </c>
    </row>
    <row r="642" spans="1:7" ht="18" thickBot="1">
      <c r="A642" s="3">
        <v>40378</v>
      </c>
      <c r="B642" s="4">
        <v>10154.43</v>
      </c>
      <c r="C642" s="5">
        <v>10098.120000000001</v>
      </c>
      <c r="D642" s="5">
        <v>10213.09</v>
      </c>
      <c r="E642" s="5">
        <v>10051.280000000001</v>
      </c>
      <c r="F642" s="6" t="s">
        <v>4974</v>
      </c>
      <c r="G642" s="7">
        <v>5.5999999999999999E-3</v>
      </c>
    </row>
    <row r="643" spans="1:7" ht="18" thickBot="1">
      <c r="A643" s="3">
        <v>40379</v>
      </c>
      <c r="B643" s="4">
        <v>10229.959999999999</v>
      </c>
      <c r="C643" s="5">
        <v>10151.48</v>
      </c>
      <c r="D643" s="5">
        <v>10248.200000000001</v>
      </c>
      <c r="E643" s="5">
        <v>9973.17</v>
      </c>
      <c r="F643" s="6" t="s">
        <v>4973</v>
      </c>
      <c r="G643" s="7">
        <v>7.4000000000000003E-3</v>
      </c>
    </row>
    <row r="644" spans="1:7" ht="18" thickBot="1">
      <c r="A644" s="3">
        <v>40380</v>
      </c>
      <c r="B644" s="8">
        <v>10120.530000000001</v>
      </c>
      <c r="C644" s="5">
        <v>10226.02</v>
      </c>
      <c r="D644" s="5">
        <v>10310.040000000001</v>
      </c>
      <c r="E644" s="5">
        <v>10053.85</v>
      </c>
      <c r="F644" s="6" t="s">
        <v>4833</v>
      </c>
      <c r="G644" s="9">
        <v>-1.0699999999999999E-2</v>
      </c>
    </row>
    <row r="645" spans="1:7" ht="18" thickBot="1">
      <c r="A645" s="3">
        <v>40381</v>
      </c>
      <c r="B645" s="4">
        <v>10322.299999999999</v>
      </c>
      <c r="C645" s="5">
        <v>10121.81</v>
      </c>
      <c r="D645" s="5">
        <v>10391.780000000001</v>
      </c>
      <c r="E645" s="5">
        <v>10121.81</v>
      </c>
      <c r="F645" s="6" t="s">
        <v>4972</v>
      </c>
      <c r="G645" s="7">
        <v>1.9900000000000001E-2</v>
      </c>
    </row>
    <row r="646" spans="1:7" ht="18" thickBot="1">
      <c r="A646" s="3">
        <v>40382</v>
      </c>
      <c r="B646" s="4">
        <v>10424.620000000001</v>
      </c>
      <c r="C646" s="5">
        <v>10321.16</v>
      </c>
      <c r="D646" s="5">
        <v>10465.19</v>
      </c>
      <c r="E646" s="5">
        <v>10237.84</v>
      </c>
      <c r="F646" s="6" t="s">
        <v>4971</v>
      </c>
      <c r="G646" s="7">
        <v>9.9000000000000008E-3</v>
      </c>
    </row>
    <row r="647" spans="1:7" ht="18" thickBot="1">
      <c r="A647" s="3">
        <v>40385</v>
      </c>
      <c r="B647" s="4">
        <v>10525.43</v>
      </c>
      <c r="C647" s="5">
        <v>10424.17</v>
      </c>
      <c r="D647" s="5">
        <v>10545.94</v>
      </c>
      <c r="E647" s="5">
        <v>10391.02</v>
      </c>
      <c r="F647" s="6" t="s">
        <v>1979</v>
      </c>
      <c r="G647" s="7">
        <v>9.7000000000000003E-3</v>
      </c>
    </row>
    <row r="648" spans="1:7" ht="18" thickBot="1">
      <c r="A648" s="3">
        <v>40386</v>
      </c>
      <c r="B648" s="4">
        <v>10537.69</v>
      </c>
      <c r="C648" s="5">
        <v>10525.28</v>
      </c>
      <c r="D648" s="5">
        <v>10632.52</v>
      </c>
      <c r="E648" s="5">
        <v>10460.65</v>
      </c>
      <c r="F648" s="6" t="s">
        <v>556</v>
      </c>
      <c r="G648" s="7">
        <v>1.1999999999999999E-3</v>
      </c>
    </row>
    <row r="649" spans="1:7" ht="18" thickBot="1">
      <c r="A649" s="3">
        <v>40387</v>
      </c>
      <c r="B649" s="8">
        <v>10497.88</v>
      </c>
      <c r="C649" s="5">
        <v>10537.01</v>
      </c>
      <c r="D649" s="5">
        <v>10586.36</v>
      </c>
      <c r="E649" s="5">
        <v>10445.17</v>
      </c>
      <c r="F649" s="6" t="s">
        <v>4970</v>
      </c>
      <c r="G649" s="9">
        <v>-3.8E-3</v>
      </c>
    </row>
    <row r="650" spans="1:7" ht="18" thickBot="1">
      <c r="A650" s="3">
        <v>40388</v>
      </c>
      <c r="B650" s="8">
        <v>10467.16</v>
      </c>
      <c r="C650" s="5">
        <v>10498.94</v>
      </c>
      <c r="D650" s="5">
        <v>10609.74</v>
      </c>
      <c r="E650" s="5">
        <v>10383.450000000001</v>
      </c>
      <c r="F650" s="6" t="s">
        <v>2413</v>
      </c>
      <c r="G650" s="9">
        <v>-2.8999999999999998E-3</v>
      </c>
    </row>
    <row r="651" spans="1:7" ht="18" thickBot="1">
      <c r="A651" s="3">
        <v>40389</v>
      </c>
      <c r="B651" s="8">
        <v>10465.94</v>
      </c>
      <c r="C651" s="5">
        <v>10465.19</v>
      </c>
      <c r="D651" s="5">
        <v>10528.84</v>
      </c>
      <c r="E651" s="5">
        <v>10327.370000000001</v>
      </c>
      <c r="F651" s="6" t="s">
        <v>4969</v>
      </c>
      <c r="G651" s="9">
        <v>-1E-4</v>
      </c>
    </row>
    <row r="652" spans="1:7" ht="18" thickBot="1">
      <c r="A652" s="3">
        <v>40392</v>
      </c>
      <c r="B652" s="4">
        <v>10674.38</v>
      </c>
      <c r="C652" s="5">
        <v>10468.82</v>
      </c>
      <c r="D652" s="5">
        <v>10715.21</v>
      </c>
      <c r="E652" s="5">
        <v>10468.82</v>
      </c>
      <c r="F652" s="6" t="s">
        <v>4968</v>
      </c>
      <c r="G652" s="7">
        <v>1.9900000000000001E-2</v>
      </c>
    </row>
    <row r="653" spans="1:7" ht="18" thickBot="1">
      <c r="A653" s="3">
        <v>40393</v>
      </c>
      <c r="B653" s="8">
        <v>10636.38</v>
      </c>
      <c r="C653" s="5">
        <v>10673.92</v>
      </c>
      <c r="D653" s="5">
        <v>10714.19</v>
      </c>
      <c r="E653" s="5">
        <v>10564.18</v>
      </c>
      <c r="F653" s="6" t="s">
        <v>4967</v>
      </c>
      <c r="G653" s="9">
        <v>-3.5999999999999999E-3</v>
      </c>
    </row>
    <row r="654" spans="1:7" ht="18" thickBot="1">
      <c r="A654" s="3">
        <v>40394</v>
      </c>
      <c r="B654" s="4">
        <v>10680.43</v>
      </c>
      <c r="C654" s="5">
        <v>10630.2</v>
      </c>
      <c r="D654" s="5">
        <v>10738.48</v>
      </c>
      <c r="E654" s="5">
        <v>10583.1</v>
      </c>
      <c r="F654" s="6" t="s">
        <v>2202</v>
      </c>
      <c r="G654" s="7">
        <v>4.1000000000000003E-3</v>
      </c>
    </row>
    <row r="655" spans="1:7" ht="18" thickBot="1">
      <c r="A655" s="3">
        <v>40395</v>
      </c>
      <c r="B655" s="8">
        <v>10674.98</v>
      </c>
      <c r="C655" s="5">
        <v>10679.67</v>
      </c>
      <c r="D655" s="5">
        <v>10712.37</v>
      </c>
      <c r="E655" s="5">
        <v>10571.6</v>
      </c>
      <c r="F655" s="6" t="s">
        <v>1725</v>
      </c>
      <c r="G655" s="9">
        <v>-5.0000000000000001E-4</v>
      </c>
    </row>
    <row r="656" spans="1:7" ht="18" thickBot="1">
      <c r="A656" s="3">
        <v>40396</v>
      </c>
      <c r="B656" s="8">
        <v>10653.56</v>
      </c>
      <c r="C656" s="5">
        <v>10668.55</v>
      </c>
      <c r="D656" s="5">
        <v>10688.08</v>
      </c>
      <c r="E656" s="5">
        <v>10491.37</v>
      </c>
      <c r="F656" s="6" t="s">
        <v>4966</v>
      </c>
      <c r="G656" s="9">
        <v>-2E-3</v>
      </c>
    </row>
    <row r="657" spans="1:7" ht="18" thickBot="1">
      <c r="A657" s="3">
        <v>40399</v>
      </c>
      <c r="B657" s="4">
        <v>10698.75</v>
      </c>
      <c r="C657" s="5">
        <v>10654.62</v>
      </c>
      <c r="D657" s="5">
        <v>10755.66</v>
      </c>
      <c r="E657" s="5">
        <v>10618.26</v>
      </c>
      <c r="F657" s="6" t="s">
        <v>4965</v>
      </c>
      <c r="G657" s="7">
        <v>4.1999999999999997E-3</v>
      </c>
    </row>
    <row r="658" spans="1:7" ht="18" thickBot="1">
      <c r="A658" s="3">
        <v>40400</v>
      </c>
      <c r="B658" s="8">
        <v>10644.25</v>
      </c>
      <c r="C658" s="5">
        <v>10696.63</v>
      </c>
      <c r="D658" s="5">
        <v>10717.21</v>
      </c>
      <c r="E658" s="5">
        <v>10522.63</v>
      </c>
      <c r="F658" s="6" t="s">
        <v>1942</v>
      </c>
      <c r="G658" s="9">
        <v>-5.1000000000000004E-3</v>
      </c>
    </row>
    <row r="659" spans="1:7" ht="18" thickBot="1">
      <c r="A659" s="3">
        <v>40401</v>
      </c>
      <c r="B659" s="8">
        <v>10378.83</v>
      </c>
      <c r="C659" s="5">
        <v>10631.82</v>
      </c>
      <c r="D659" s="5">
        <v>10631.82</v>
      </c>
      <c r="E659" s="5">
        <v>10339.629999999999</v>
      </c>
      <c r="F659" s="6" t="s">
        <v>4964</v>
      </c>
      <c r="G659" s="9">
        <v>-2.4899999999999999E-2</v>
      </c>
    </row>
    <row r="660" spans="1:7" ht="18" thickBot="1">
      <c r="A660" s="3">
        <v>40402</v>
      </c>
      <c r="B660" s="8">
        <v>10319.950000000001</v>
      </c>
      <c r="C660" s="5">
        <v>10361.58</v>
      </c>
      <c r="D660" s="5">
        <v>10388.370000000001</v>
      </c>
      <c r="E660" s="5">
        <v>10222.85</v>
      </c>
      <c r="F660" s="6" t="s">
        <v>4963</v>
      </c>
      <c r="G660" s="9">
        <v>-5.7000000000000002E-3</v>
      </c>
    </row>
    <row r="661" spans="1:7" ht="18" thickBot="1">
      <c r="A661" s="3">
        <v>40403</v>
      </c>
      <c r="B661" s="8">
        <v>10303.15</v>
      </c>
      <c r="C661" s="5">
        <v>10320.33</v>
      </c>
      <c r="D661" s="5">
        <v>10381.86</v>
      </c>
      <c r="E661" s="5">
        <v>10254.18</v>
      </c>
      <c r="F661" s="6" t="s">
        <v>4364</v>
      </c>
      <c r="G661" s="9">
        <v>-1.6000000000000001E-3</v>
      </c>
    </row>
    <row r="662" spans="1:7" ht="18" thickBot="1">
      <c r="A662" s="3">
        <v>40406</v>
      </c>
      <c r="B662" s="8">
        <v>10302.01</v>
      </c>
      <c r="C662" s="5">
        <v>10303.07</v>
      </c>
      <c r="D662" s="5">
        <v>10354.39</v>
      </c>
      <c r="E662" s="5">
        <v>10193.26</v>
      </c>
      <c r="F662" s="6" t="s">
        <v>4962</v>
      </c>
      <c r="G662" s="9">
        <v>-1E-4</v>
      </c>
    </row>
    <row r="663" spans="1:7" ht="18" thickBot="1">
      <c r="A663" s="3">
        <v>40407</v>
      </c>
      <c r="B663" s="4">
        <v>10405.85</v>
      </c>
      <c r="C663" s="5">
        <v>10297.549999999999</v>
      </c>
      <c r="D663" s="5">
        <v>10501.67</v>
      </c>
      <c r="E663" s="5">
        <v>10297.549999999999</v>
      </c>
      <c r="F663" s="6" t="s">
        <v>4746</v>
      </c>
      <c r="G663" s="7">
        <v>1.01E-2</v>
      </c>
    </row>
    <row r="664" spans="1:7" ht="18" thickBot="1">
      <c r="A664" s="3">
        <v>40408</v>
      </c>
      <c r="B664" s="4">
        <v>10415.540000000001</v>
      </c>
      <c r="C664" s="5">
        <v>10398.59</v>
      </c>
      <c r="D664" s="5">
        <v>10486.38</v>
      </c>
      <c r="E664" s="5">
        <v>10308.83</v>
      </c>
      <c r="F664" s="6" t="s">
        <v>2469</v>
      </c>
      <c r="G664" s="7">
        <v>8.9999999999999998E-4</v>
      </c>
    </row>
    <row r="665" spans="1:7" ht="18" thickBot="1">
      <c r="A665" s="3">
        <v>40409</v>
      </c>
      <c r="B665" s="8">
        <v>10271.209999999999</v>
      </c>
      <c r="C665" s="5">
        <v>10411.15</v>
      </c>
      <c r="D665" s="5">
        <v>10412.290000000001</v>
      </c>
      <c r="E665" s="5">
        <v>10202.34</v>
      </c>
      <c r="F665" s="6" t="s">
        <v>4961</v>
      </c>
      <c r="G665" s="9">
        <v>-1.3899999999999999E-2</v>
      </c>
    </row>
    <row r="666" spans="1:7" ht="18" thickBot="1">
      <c r="A666" s="3">
        <v>40410</v>
      </c>
      <c r="B666" s="8">
        <v>10213.620000000001</v>
      </c>
      <c r="C666" s="5">
        <v>10270.98</v>
      </c>
      <c r="D666" s="5">
        <v>10276.129999999999</v>
      </c>
      <c r="E666" s="5">
        <v>10131.879999999999</v>
      </c>
      <c r="F666" s="6" t="s">
        <v>4960</v>
      </c>
      <c r="G666" s="9">
        <v>-5.5999999999999999E-3</v>
      </c>
    </row>
    <row r="667" spans="1:7" ht="18" thickBot="1">
      <c r="A667" s="3">
        <v>40413</v>
      </c>
      <c r="B667" s="8">
        <v>10174.41</v>
      </c>
      <c r="C667" s="5">
        <v>10215.51</v>
      </c>
      <c r="D667" s="5">
        <v>10328.879999999999</v>
      </c>
      <c r="E667" s="5">
        <v>10146.18</v>
      </c>
      <c r="F667" s="6" t="s">
        <v>4959</v>
      </c>
      <c r="G667" s="9">
        <v>-3.8E-3</v>
      </c>
    </row>
    <row r="668" spans="1:7" ht="18" thickBot="1">
      <c r="A668" s="3">
        <v>40414</v>
      </c>
      <c r="B668" s="8">
        <v>10040.450000000001</v>
      </c>
      <c r="C668" s="5">
        <v>10170.86</v>
      </c>
      <c r="D668" s="5">
        <v>10170.86</v>
      </c>
      <c r="E668" s="5">
        <v>9975.86</v>
      </c>
      <c r="F668" s="6" t="s">
        <v>4958</v>
      </c>
      <c r="G668" s="9">
        <v>-1.32E-2</v>
      </c>
    </row>
    <row r="669" spans="1:7" ht="18" thickBot="1">
      <c r="A669" s="3">
        <v>40415</v>
      </c>
      <c r="B669" s="4">
        <v>10060.06</v>
      </c>
      <c r="C669" s="5">
        <v>10040.15</v>
      </c>
      <c r="D669" s="5">
        <v>10104.18</v>
      </c>
      <c r="E669" s="5">
        <v>9925.34</v>
      </c>
      <c r="F669" s="6" t="s">
        <v>4957</v>
      </c>
      <c r="G669" s="7">
        <v>2E-3</v>
      </c>
    </row>
    <row r="670" spans="1:7" ht="18" thickBot="1">
      <c r="A670" s="3">
        <v>40416</v>
      </c>
      <c r="B670" s="8">
        <v>9985.81</v>
      </c>
      <c r="C670" s="5">
        <v>10059.83</v>
      </c>
      <c r="D670" s="5">
        <v>10138.120000000001</v>
      </c>
      <c r="E670" s="5">
        <v>9959.17</v>
      </c>
      <c r="F670" s="6" t="s">
        <v>4956</v>
      </c>
      <c r="G670" s="9">
        <v>-7.4000000000000003E-3</v>
      </c>
    </row>
    <row r="671" spans="1:7" ht="18" thickBot="1">
      <c r="A671" s="3">
        <v>40417</v>
      </c>
      <c r="B671" s="4">
        <v>10150.65</v>
      </c>
      <c r="C671" s="5">
        <v>9982.4</v>
      </c>
      <c r="D671" s="5">
        <v>10176.299999999999</v>
      </c>
      <c r="E671" s="5">
        <v>9925.11</v>
      </c>
      <c r="F671" s="6" t="s">
        <v>4955</v>
      </c>
      <c r="G671" s="7">
        <v>1.6500000000000001E-2</v>
      </c>
    </row>
    <row r="672" spans="1:7" ht="18" thickBot="1">
      <c r="A672" s="3">
        <v>40420</v>
      </c>
      <c r="B672" s="8">
        <v>10009.73</v>
      </c>
      <c r="C672" s="5">
        <v>10145.58</v>
      </c>
      <c r="D672" s="5">
        <v>10170.1</v>
      </c>
      <c r="E672" s="5">
        <v>10005.56</v>
      </c>
      <c r="F672" s="6" t="s">
        <v>4954</v>
      </c>
      <c r="G672" s="9">
        <v>-1.3899999999999999E-2</v>
      </c>
    </row>
    <row r="673" spans="1:7" ht="18" thickBot="1">
      <c r="A673" s="3">
        <v>40421</v>
      </c>
      <c r="B673" s="4">
        <v>10014.719999999999</v>
      </c>
      <c r="C673" s="5">
        <v>10006.42</v>
      </c>
      <c r="D673" s="5">
        <v>10101.530000000001</v>
      </c>
      <c r="E673" s="5">
        <v>9915.73</v>
      </c>
      <c r="F673" s="6" t="s">
        <v>4953</v>
      </c>
      <c r="G673" s="7">
        <v>5.0000000000000001E-4</v>
      </c>
    </row>
    <row r="674" spans="1:7" ht="18" thickBot="1">
      <c r="A674" s="3">
        <v>40422</v>
      </c>
      <c r="B674" s="4">
        <v>10269.469999999999</v>
      </c>
      <c r="C674" s="5">
        <v>10016.01</v>
      </c>
      <c r="D674" s="5">
        <v>10305.870000000001</v>
      </c>
      <c r="E674" s="5">
        <v>10016.01</v>
      </c>
      <c r="F674" s="6" t="s">
        <v>4952</v>
      </c>
      <c r="G674" s="7">
        <v>2.5399999999999999E-2</v>
      </c>
    </row>
    <row r="675" spans="1:7" ht="18" thickBot="1">
      <c r="A675" s="3">
        <v>40423</v>
      </c>
      <c r="B675" s="4">
        <v>10320.1</v>
      </c>
      <c r="C675" s="5">
        <v>10270.08</v>
      </c>
      <c r="D675" s="5">
        <v>10350.98</v>
      </c>
      <c r="E675" s="5">
        <v>10211.799999999999</v>
      </c>
      <c r="F675" s="6" t="s">
        <v>4951</v>
      </c>
      <c r="G675" s="7">
        <v>4.8999999999999998E-3</v>
      </c>
    </row>
    <row r="676" spans="1:7" ht="18" thickBot="1">
      <c r="A676" s="3">
        <v>40424</v>
      </c>
      <c r="B676" s="4">
        <v>10447.93</v>
      </c>
      <c r="C676" s="5">
        <v>10321.92</v>
      </c>
      <c r="D676" s="5">
        <v>10484.709999999999</v>
      </c>
      <c r="E676" s="5">
        <v>10321.92</v>
      </c>
      <c r="F676" s="6" t="s">
        <v>657</v>
      </c>
      <c r="G676" s="7">
        <v>1.24E-2</v>
      </c>
    </row>
    <row r="677" spans="1:7" ht="18" thickBot="1">
      <c r="A677" s="3">
        <v>40428</v>
      </c>
      <c r="B677" s="8">
        <v>10340.69</v>
      </c>
      <c r="C677" s="5">
        <v>10446.799999999999</v>
      </c>
      <c r="D677" s="5">
        <v>10448.99</v>
      </c>
      <c r="E677" s="5">
        <v>10304.44</v>
      </c>
      <c r="F677" s="6" t="s">
        <v>4950</v>
      </c>
      <c r="G677" s="9">
        <v>-1.03E-2</v>
      </c>
    </row>
    <row r="678" spans="1:7" ht="18" thickBot="1">
      <c r="A678" s="3">
        <v>40429</v>
      </c>
      <c r="B678" s="4">
        <v>10387.01</v>
      </c>
      <c r="C678" s="5">
        <v>10338.57</v>
      </c>
      <c r="D678" s="5">
        <v>10460.5</v>
      </c>
      <c r="E678" s="5">
        <v>10318.93</v>
      </c>
      <c r="F678" s="6" t="s">
        <v>721</v>
      </c>
      <c r="G678" s="7">
        <v>4.4999999999999997E-3</v>
      </c>
    </row>
    <row r="679" spans="1:7" ht="18" thickBot="1">
      <c r="A679" s="3">
        <v>40430</v>
      </c>
      <c r="B679" s="4">
        <v>10415.24</v>
      </c>
      <c r="C679" s="5">
        <v>10388.219999999999</v>
      </c>
      <c r="D679" s="5">
        <v>10515.86</v>
      </c>
      <c r="E679" s="5">
        <v>10359.23</v>
      </c>
      <c r="F679" s="6" t="s">
        <v>4949</v>
      </c>
      <c r="G679" s="7">
        <v>2.7000000000000001E-3</v>
      </c>
    </row>
    <row r="680" spans="1:7" ht="18" thickBot="1">
      <c r="A680" s="3">
        <v>40431</v>
      </c>
      <c r="B680" s="4">
        <v>10462.77</v>
      </c>
      <c r="C680" s="5">
        <v>10415.01</v>
      </c>
      <c r="D680" s="5">
        <v>10502.8</v>
      </c>
      <c r="E680" s="5">
        <v>10376.34</v>
      </c>
      <c r="F680" s="6" t="s">
        <v>1067</v>
      </c>
      <c r="G680" s="7">
        <v>4.5999999999999999E-3</v>
      </c>
    </row>
    <row r="681" spans="1:7" ht="18" thickBot="1">
      <c r="A681" s="3">
        <v>40434</v>
      </c>
      <c r="B681" s="4">
        <v>10544.13</v>
      </c>
      <c r="C681" s="5">
        <v>10458.6</v>
      </c>
      <c r="D681" s="5">
        <v>10605.73</v>
      </c>
      <c r="E681" s="5">
        <v>10458.450000000001</v>
      </c>
      <c r="F681" s="6" t="s">
        <v>4948</v>
      </c>
      <c r="G681" s="7">
        <v>7.7999999999999996E-3</v>
      </c>
    </row>
    <row r="682" spans="1:7" ht="18" thickBot="1">
      <c r="A682" s="3">
        <v>40435</v>
      </c>
      <c r="B682" s="8">
        <v>10526.49</v>
      </c>
      <c r="C682" s="5">
        <v>10544.81</v>
      </c>
      <c r="D682" s="5">
        <v>10622.69</v>
      </c>
      <c r="E682" s="5">
        <v>10460.34</v>
      </c>
      <c r="F682" s="6" t="s">
        <v>4947</v>
      </c>
      <c r="G682" s="9">
        <v>-1.6999999999999999E-3</v>
      </c>
    </row>
    <row r="683" spans="1:7" ht="18" thickBot="1">
      <c r="A683" s="3">
        <v>40436</v>
      </c>
      <c r="B683" s="4">
        <v>10572.73</v>
      </c>
      <c r="C683" s="5">
        <v>10526.42</v>
      </c>
      <c r="D683" s="5">
        <v>10609.21</v>
      </c>
      <c r="E683" s="5">
        <v>10453.15</v>
      </c>
      <c r="F683" s="6" t="s">
        <v>4946</v>
      </c>
      <c r="G683" s="7">
        <v>4.4000000000000003E-3</v>
      </c>
    </row>
    <row r="684" spans="1:7" ht="18" thickBot="1">
      <c r="A684" s="3">
        <v>40437</v>
      </c>
      <c r="B684" s="4">
        <v>10594.83</v>
      </c>
      <c r="C684" s="5">
        <v>10571.75</v>
      </c>
      <c r="D684" s="5">
        <v>10624.58</v>
      </c>
      <c r="E684" s="5">
        <v>10499.43</v>
      </c>
      <c r="F684" s="6" t="s">
        <v>4945</v>
      </c>
      <c r="G684" s="7">
        <v>2.0999999999999999E-3</v>
      </c>
    </row>
    <row r="685" spans="1:7" ht="18" thickBot="1">
      <c r="A685" s="3">
        <v>40438</v>
      </c>
      <c r="B685" s="4">
        <v>10607.85</v>
      </c>
      <c r="C685" s="5">
        <v>10595.44</v>
      </c>
      <c r="D685" s="5">
        <v>10689.29</v>
      </c>
      <c r="E685" s="5">
        <v>10529.67</v>
      </c>
      <c r="F685" s="6" t="s">
        <v>4944</v>
      </c>
      <c r="G685" s="7">
        <v>1.1999999999999999E-3</v>
      </c>
    </row>
    <row r="686" spans="1:7" ht="18" thickBot="1">
      <c r="A686" s="3">
        <v>40441</v>
      </c>
      <c r="B686" s="4">
        <v>10753.62</v>
      </c>
      <c r="C686" s="5">
        <v>10608.08</v>
      </c>
      <c r="D686" s="5">
        <v>10783.51</v>
      </c>
      <c r="E686" s="5">
        <v>10594.38</v>
      </c>
      <c r="F686" s="6" t="s">
        <v>4943</v>
      </c>
      <c r="G686" s="7">
        <v>1.37E-2</v>
      </c>
    </row>
    <row r="687" spans="1:7" ht="18" thickBot="1">
      <c r="A687" s="3">
        <v>40442</v>
      </c>
      <c r="B687" s="4">
        <v>10761.03</v>
      </c>
      <c r="C687" s="5">
        <v>10753.39</v>
      </c>
      <c r="D687" s="5">
        <v>10844.89</v>
      </c>
      <c r="E687" s="5">
        <v>10674.83</v>
      </c>
      <c r="F687" s="6" t="s">
        <v>4942</v>
      </c>
      <c r="G687" s="7">
        <v>6.9999999999999999E-4</v>
      </c>
    </row>
    <row r="688" spans="1:7" ht="18" thickBot="1">
      <c r="A688" s="3">
        <v>40443</v>
      </c>
      <c r="B688" s="8">
        <v>10739.31</v>
      </c>
      <c r="C688" s="5">
        <v>10761.11</v>
      </c>
      <c r="D688" s="5">
        <v>10829.75</v>
      </c>
      <c r="E688" s="5">
        <v>10682.4</v>
      </c>
      <c r="F688" s="6" t="s">
        <v>4941</v>
      </c>
      <c r="G688" s="9">
        <v>-2E-3</v>
      </c>
    </row>
    <row r="689" spans="1:7" ht="18" thickBot="1">
      <c r="A689" s="3">
        <v>40444</v>
      </c>
      <c r="B689" s="8">
        <v>10662.42</v>
      </c>
      <c r="C689" s="5">
        <v>10738.48</v>
      </c>
      <c r="D689" s="5">
        <v>10779.65</v>
      </c>
      <c r="E689" s="5">
        <v>10610.12</v>
      </c>
      <c r="F689" s="6" t="s">
        <v>4940</v>
      </c>
      <c r="G689" s="9">
        <v>-7.1999999999999998E-3</v>
      </c>
    </row>
    <row r="690" spans="1:7" ht="18" thickBot="1">
      <c r="A690" s="3">
        <v>40445</v>
      </c>
      <c r="B690" s="4">
        <v>10860.26</v>
      </c>
      <c r="C690" s="5">
        <v>10664.39</v>
      </c>
      <c r="D690" s="5">
        <v>10897.83</v>
      </c>
      <c r="E690" s="5">
        <v>10664.39</v>
      </c>
      <c r="F690" s="6" t="s">
        <v>417</v>
      </c>
      <c r="G690" s="7">
        <v>1.8599999999999998E-2</v>
      </c>
    </row>
    <row r="691" spans="1:7" ht="18" thickBot="1">
      <c r="A691" s="3">
        <v>40448</v>
      </c>
      <c r="B691" s="8">
        <v>10812.04</v>
      </c>
      <c r="C691" s="5">
        <v>10860.03</v>
      </c>
      <c r="D691" s="5">
        <v>10902.52</v>
      </c>
      <c r="E691" s="5">
        <v>10776.44</v>
      </c>
      <c r="F691" s="6" t="s">
        <v>4939</v>
      </c>
      <c r="G691" s="9">
        <v>-4.4000000000000003E-3</v>
      </c>
    </row>
    <row r="692" spans="1:7" ht="18" thickBot="1">
      <c r="A692" s="3">
        <v>40449</v>
      </c>
      <c r="B692" s="4">
        <v>10858.14</v>
      </c>
      <c r="C692" s="5">
        <v>10809.85</v>
      </c>
      <c r="D692" s="5">
        <v>10905.44</v>
      </c>
      <c r="E692" s="5">
        <v>10714.03</v>
      </c>
      <c r="F692" s="6" t="s">
        <v>4938</v>
      </c>
      <c r="G692" s="7">
        <v>4.3E-3</v>
      </c>
    </row>
    <row r="693" spans="1:7" ht="18" thickBot="1">
      <c r="A693" s="3">
        <v>40450</v>
      </c>
      <c r="B693" s="8">
        <v>10835.28</v>
      </c>
      <c r="C693" s="5">
        <v>10857.98</v>
      </c>
      <c r="D693" s="5">
        <v>10901.96</v>
      </c>
      <c r="E693" s="5">
        <v>10759.75</v>
      </c>
      <c r="F693" s="6" t="s">
        <v>2308</v>
      </c>
      <c r="G693" s="9">
        <v>-2.0999999999999999E-3</v>
      </c>
    </row>
    <row r="694" spans="1:7" ht="18" thickBot="1">
      <c r="A694" s="3">
        <v>40451</v>
      </c>
      <c r="B694" s="8">
        <v>10788.05</v>
      </c>
      <c r="C694" s="5">
        <v>10835.96</v>
      </c>
      <c r="D694" s="5">
        <v>10960.99</v>
      </c>
      <c r="E694" s="5">
        <v>10732.27</v>
      </c>
      <c r="F694" s="6" t="s">
        <v>4937</v>
      </c>
      <c r="G694" s="9">
        <v>-4.4000000000000003E-3</v>
      </c>
    </row>
    <row r="695" spans="1:7" ht="18" thickBot="1">
      <c r="A695" s="3">
        <v>40452</v>
      </c>
      <c r="B695" s="4">
        <v>10829.68</v>
      </c>
      <c r="C695" s="5">
        <v>10789.72</v>
      </c>
      <c r="D695" s="5">
        <v>10907.41</v>
      </c>
      <c r="E695" s="5">
        <v>10759.14</v>
      </c>
      <c r="F695" s="6" t="s">
        <v>939</v>
      </c>
      <c r="G695" s="7">
        <v>3.8999999999999998E-3</v>
      </c>
    </row>
    <row r="696" spans="1:7" ht="18" thickBot="1">
      <c r="A696" s="3">
        <v>40455</v>
      </c>
      <c r="B696" s="8">
        <v>10751.27</v>
      </c>
      <c r="C696" s="5">
        <v>10828.85</v>
      </c>
      <c r="D696" s="5">
        <v>10875.54</v>
      </c>
      <c r="E696" s="5">
        <v>10682.66</v>
      </c>
      <c r="F696" s="6" t="s">
        <v>4936</v>
      </c>
      <c r="G696" s="9">
        <v>-7.1999999999999998E-3</v>
      </c>
    </row>
    <row r="697" spans="1:7" ht="18" thickBot="1">
      <c r="A697" s="3">
        <v>40456</v>
      </c>
      <c r="B697" s="4">
        <v>10944.72</v>
      </c>
      <c r="C697" s="5">
        <v>10752.63</v>
      </c>
      <c r="D697" s="5">
        <v>10982.98</v>
      </c>
      <c r="E697" s="5">
        <v>10752.63</v>
      </c>
      <c r="F697" s="6" t="s">
        <v>4935</v>
      </c>
      <c r="G697" s="7">
        <v>1.7999999999999999E-2</v>
      </c>
    </row>
    <row r="698" spans="1:7" ht="18" thickBot="1">
      <c r="A698" s="3">
        <v>40457</v>
      </c>
      <c r="B698" s="4">
        <v>10967.65</v>
      </c>
      <c r="C698" s="5">
        <v>10936.79</v>
      </c>
      <c r="D698" s="5">
        <v>11015.86</v>
      </c>
      <c r="E698" s="5">
        <v>10880.08</v>
      </c>
      <c r="F698" s="6" t="s">
        <v>4934</v>
      </c>
      <c r="G698" s="7">
        <v>2.0999999999999999E-3</v>
      </c>
    </row>
    <row r="699" spans="1:7" ht="18" thickBot="1">
      <c r="A699" s="3">
        <v>40458</v>
      </c>
      <c r="B699" s="8">
        <v>10948.58</v>
      </c>
      <c r="C699" s="5">
        <v>10968.41</v>
      </c>
      <c r="D699" s="5">
        <v>11032.17</v>
      </c>
      <c r="E699" s="5">
        <v>10878.04</v>
      </c>
      <c r="F699" s="6" t="s">
        <v>4933</v>
      </c>
      <c r="G699" s="9">
        <v>-1.6999999999999999E-3</v>
      </c>
    </row>
    <row r="700" spans="1:7" ht="18" thickBot="1">
      <c r="A700" s="3">
        <v>40459</v>
      </c>
      <c r="B700" s="4">
        <v>11006.48</v>
      </c>
      <c r="C700" s="5">
        <v>10948.5</v>
      </c>
      <c r="D700" s="5">
        <v>11055.29</v>
      </c>
      <c r="E700" s="5">
        <v>10901.12</v>
      </c>
      <c r="F700" s="6" t="s">
        <v>4932</v>
      </c>
      <c r="G700" s="7">
        <v>5.3E-3</v>
      </c>
    </row>
    <row r="701" spans="1:7" ht="18" thickBot="1">
      <c r="A701" s="3">
        <v>40462</v>
      </c>
      <c r="B701" s="4">
        <v>11010.34</v>
      </c>
      <c r="C701" s="5">
        <v>11006.93</v>
      </c>
      <c r="D701" s="5">
        <v>11068.54</v>
      </c>
      <c r="E701" s="5">
        <v>10956.26</v>
      </c>
      <c r="F701" s="6" t="s">
        <v>4931</v>
      </c>
      <c r="G701" s="7">
        <v>4.0000000000000002E-4</v>
      </c>
    </row>
    <row r="702" spans="1:7" ht="18" thickBot="1">
      <c r="A702" s="3">
        <v>40463</v>
      </c>
      <c r="B702" s="4">
        <v>11020.4</v>
      </c>
      <c r="C702" s="5">
        <v>11010.79</v>
      </c>
      <c r="D702" s="5">
        <v>11064.68</v>
      </c>
      <c r="E702" s="5">
        <v>10890.76</v>
      </c>
      <c r="F702" s="6" t="s">
        <v>4930</v>
      </c>
      <c r="G702" s="7">
        <v>8.9999999999999998E-4</v>
      </c>
    </row>
    <row r="703" spans="1:7" ht="18" thickBot="1">
      <c r="A703" s="3">
        <v>40464</v>
      </c>
      <c r="B703" s="4">
        <v>11096.08</v>
      </c>
      <c r="C703" s="5">
        <v>11022.82</v>
      </c>
      <c r="D703" s="5">
        <v>11187.77</v>
      </c>
      <c r="E703" s="5">
        <v>11014.19</v>
      </c>
      <c r="F703" s="6" t="s">
        <v>4929</v>
      </c>
      <c r="G703" s="7">
        <v>6.8999999999999999E-3</v>
      </c>
    </row>
    <row r="704" spans="1:7" ht="18" thickBot="1">
      <c r="A704" s="3">
        <v>40465</v>
      </c>
      <c r="B704" s="4">
        <v>11096.92</v>
      </c>
      <c r="C704" s="5">
        <v>11096.92</v>
      </c>
      <c r="D704" s="5">
        <v>11148.15</v>
      </c>
      <c r="E704" s="5">
        <v>10996.71</v>
      </c>
      <c r="F704" s="6" t="s">
        <v>4928</v>
      </c>
      <c r="G704" s="7">
        <v>1E-4</v>
      </c>
    </row>
    <row r="705" spans="1:7" ht="18" thickBot="1">
      <c r="A705" s="3">
        <v>40466</v>
      </c>
      <c r="B705" s="8">
        <v>11062.78</v>
      </c>
      <c r="C705" s="5">
        <v>11096.01</v>
      </c>
      <c r="D705" s="5">
        <v>11172.07</v>
      </c>
      <c r="E705" s="5">
        <v>10985.28</v>
      </c>
      <c r="F705" s="6" t="s">
        <v>4927</v>
      </c>
      <c r="G705" s="9">
        <v>-3.0999999999999999E-3</v>
      </c>
    </row>
    <row r="706" spans="1:7" ht="18" thickBot="1">
      <c r="A706" s="3">
        <v>40469</v>
      </c>
      <c r="B706" s="4">
        <v>11143.69</v>
      </c>
      <c r="C706" s="5">
        <v>11062.71</v>
      </c>
      <c r="D706" s="5">
        <v>11184.86</v>
      </c>
      <c r="E706" s="5">
        <v>11021.46</v>
      </c>
      <c r="F706" s="6" t="s">
        <v>4926</v>
      </c>
      <c r="G706" s="7">
        <v>7.3000000000000001E-3</v>
      </c>
    </row>
    <row r="707" spans="1:7" ht="18" thickBot="1">
      <c r="A707" s="3">
        <v>40470</v>
      </c>
      <c r="B707" s="8">
        <v>10978.62</v>
      </c>
      <c r="C707" s="5">
        <v>11139.6</v>
      </c>
      <c r="D707" s="5">
        <v>11139.6</v>
      </c>
      <c r="E707" s="5">
        <v>10897.57</v>
      </c>
      <c r="F707" s="6" t="s">
        <v>4925</v>
      </c>
      <c r="G707" s="9">
        <v>-1.4800000000000001E-2</v>
      </c>
    </row>
    <row r="708" spans="1:7" ht="18" thickBot="1">
      <c r="A708" s="3">
        <v>40471</v>
      </c>
      <c r="B708" s="4">
        <v>11107.97</v>
      </c>
      <c r="C708" s="5">
        <v>10974.52</v>
      </c>
      <c r="D708" s="5">
        <v>11176.08</v>
      </c>
      <c r="E708" s="5">
        <v>10969.47</v>
      </c>
      <c r="F708" s="6" t="s">
        <v>4924</v>
      </c>
      <c r="G708" s="7">
        <v>1.18E-2</v>
      </c>
    </row>
    <row r="709" spans="1:7" ht="18" thickBot="1">
      <c r="A709" s="3">
        <v>40472</v>
      </c>
      <c r="B709" s="4">
        <v>11146.57</v>
      </c>
      <c r="C709" s="5">
        <v>11105.24</v>
      </c>
      <c r="D709" s="5">
        <v>11249.57</v>
      </c>
      <c r="E709" s="5">
        <v>11038.79</v>
      </c>
      <c r="F709" s="6" t="s">
        <v>4923</v>
      </c>
      <c r="G709" s="7">
        <v>3.5000000000000001E-3</v>
      </c>
    </row>
    <row r="710" spans="1:7" ht="18" thickBot="1">
      <c r="A710" s="3">
        <v>40473</v>
      </c>
      <c r="B710" s="8">
        <v>11132.56</v>
      </c>
      <c r="C710" s="5">
        <v>11146.41</v>
      </c>
      <c r="D710" s="5">
        <v>11192.09</v>
      </c>
      <c r="E710" s="5">
        <v>11071.22</v>
      </c>
      <c r="F710" s="6" t="s">
        <v>4922</v>
      </c>
      <c r="G710" s="9">
        <v>-1.2999999999999999E-3</v>
      </c>
    </row>
    <row r="711" spans="1:7" ht="18" thickBot="1">
      <c r="A711" s="3">
        <v>40476</v>
      </c>
      <c r="B711" s="4">
        <v>11164.05</v>
      </c>
      <c r="C711" s="5">
        <v>11133.4</v>
      </c>
      <c r="D711" s="5">
        <v>11266.3</v>
      </c>
      <c r="E711" s="5">
        <v>11127.27</v>
      </c>
      <c r="F711" s="6" t="s">
        <v>4921</v>
      </c>
      <c r="G711" s="7">
        <v>2.8E-3</v>
      </c>
    </row>
    <row r="712" spans="1:7" ht="18" thickBot="1">
      <c r="A712" s="3">
        <v>40477</v>
      </c>
      <c r="B712" s="4">
        <v>11169.46</v>
      </c>
      <c r="C712" s="5">
        <v>11163.06</v>
      </c>
      <c r="D712" s="5">
        <v>11221.04</v>
      </c>
      <c r="E712" s="5">
        <v>11055.48</v>
      </c>
      <c r="F712" s="6" t="s">
        <v>4920</v>
      </c>
      <c r="G712" s="7">
        <v>5.0000000000000001E-4</v>
      </c>
    </row>
    <row r="713" spans="1:7" ht="18" thickBot="1">
      <c r="A713" s="3">
        <v>40478</v>
      </c>
      <c r="B713" s="8">
        <v>11126.28</v>
      </c>
      <c r="C713" s="5">
        <v>11168.4</v>
      </c>
      <c r="D713" s="5">
        <v>11172.83</v>
      </c>
      <c r="E713" s="5">
        <v>10986.68</v>
      </c>
      <c r="F713" s="6" t="s">
        <v>4919</v>
      </c>
      <c r="G713" s="9">
        <v>-3.8999999999999998E-3</v>
      </c>
    </row>
    <row r="714" spans="1:7" ht="18" thickBot="1">
      <c r="A714" s="3">
        <v>40479</v>
      </c>
      <c r="B714" s="8">
        <v>11113.95</v>
      </c>
      <c r="C714" s="5">
        <v>11127.34</v>
      </c>
      <c r="D714" s="5">
        <v>11217.33</v>
      </c>
      <c r="E714" s="5">
        <v>11033.87</v>
      </c>
      <c r="F714" s="6" t="s">
        <v>4918</v>
      </c>
      <c r="G714" s="9">
        <v>-1.1000000000000001E-3</v>
      </c>
    </row>
    <row r="715" spans="1:7" ht="18" thickBot="1">
      <c r="A715" s="3">
        <v>40480</v>
      </c>
      <c r="B715" s="4">
        <v>11118.4</v>
      </c>
      <c r="C715" s="5">
        <v>11120.45</v>
      </c>
      <c r="D715" s="5">
        <v>11178.43</v>
      </c>
      <c r="E715" s="5">
        <v>11028.08</v>
      </c>
      <c r="F715" s="6" t="s">
        <v>4917</v>
      </c>
      <c r="G715" s="7">
        <v>4.0000000000000002E-4</v>
      </c>
    </row>
    <row r="716" spans="1:7" ht="18" thickBot="1">
      <c r="A716" s="3">
        <v>40483</v>
      </c>
      <c r="B716" s="4">
        <v>11124.62</v>
      </c>
      <c r="C716" s="5">
        <v>11120.3</v>
      </c>
      <c r="D716" s="5">
        <v>11257.59</v>
      </c>
      <c r="E716" s="5">
        <v>11053.29</v>
      </c>
      <c r="F716" s="6" t="s">
        <v>4916</v>
      </c>
      <c r="G716" s="7">
        <v>5.9999999999999995E-4</v>
      </c>
    </row>
    <row r="717" spans="1:7" ht="18" thickBot="1">
      <c r="A717" s="3">
        <v>40484</v>
      </c>
      <c r="B717" s="4">
        <v>11188.72</v>
      </c>
      <c r="C717" s="5">
        <v>11125.3</v>
      </c>
      <c r="D717" s="5">
        <v>11266.26</v>
      </c>
      <c r="E717" s="5">
        <v>11125.3</v>
      </c>
      <c r="F717" s="6" t="s">
        <v>1673</v>
      </c>
      <c r="G717" s="7">
        <v>5.7999999999999996E-3</v>
      </c>
    </row>
    <row r="718" spans="1:7" ht="18" thickBot="1">
      <c r="A718" s="3">
        <v>40485</v>
      </c>
      <c r="B718" s="4">
        <v>11215.13</v>
      </c>
      <c r="C718" s="5">
        <v>11184.8</v>
      </c>
      <c r="D718" s="5">
        <v>11261.23</v>
      </c>
      <c r="E718" s="5">
        <v>11088.74</v>
      </c>
      <c r="F718" s="6" t="s">
        <v>1534</v>
      </c>
      <c r="G718" s="7">
        <v>2.3999999999999998E-3</v>
      </c>
    </row>
    <row r="719" spans="1:7" ht="18" thickBot="1">
      <c r="A719" s="3">
        <v>40486</v>
      </c>
      <c r="B719" s="4">
        <v>11434.84</v>
      </c>
      <c r="C719" s="5">
        <v>11216.65</v>
      </c>
      <c r="D719" s="5">
        <v>11481.01</v>
      </c>
      <c r="E719" s="5">
        <v>11216.65</v>
      </c>
      <c r="F719" s="6" t="s">
        <v>1397</v>
      </c>
      <c r="G719" s="7">
        <v>1.9599999999999999E-2</v>
      </c>
    </row>
    <row r="720" spans="1:7" ht="18" thickBot="1">
      <c r="A720" s="3">
        <v>40487</v>
      </c>
      <c r="B720" s="4">
        <v>11444.08</v>
      </c>
      <c r="C720" s="5">
        <v>11435.3</v>
      </c>
      <c r="D720" s="5">
        <v>11505.83</v>
      </c>
      <c r="E720" s="5">
        <v>11336.15</v>
      </c>
      <c r="F720" s="6" t="s">
        <v>4915</v>
      </c>
      <c r="G720" s="7">
        <v>8.0000000000000004E-4</v>
      </c>
    </row>
    <row r="721" spans="1:7" ht="18" thickBot="1">
      <c r="A721" s="3">
        <v>40490</v>
      </c>
      <c r="B721" s="8">
        <v>11406.84</v>
      </c>
      <c r="C721" s="5">
        <v>11439.61</v>
      </c>
      <c r="D721" s="5">
        <v>11454.44</v>
      </c>
      <c r="E721" s="5">
        <v>11324.27</v>
      </c>
      <c r="F721" s="6" t="s">
        <v>4737</v>
      </c>
      <c r="G721" s="9">
        <v>-3.3E-3</v>
      </c>
    </row>
    <row r="722" spans="1:7" ht="18" thickBot="1">
      <c r="A722" s="3">
        <v>40491</v>
      </c>
      <c r="B722" s="8">
        <v>11346.75</v>
      </c>
      <c r="C722" s="5">
        <v>11403.51</v>
      </c>
      <c r="D722" s="5">
        <v>11453.01</v>
      </c>
      <c r="E722" s="5">
        <v>11293.35</v>
      </c>
      <c r="F722" s="6" t="s">
        <v>4914</v>
      </c>
      <c r="G722" s="9">
        <v>-5.3E-3</v>
      </c>
    </row>
    <row r="723" spans="1:7" ht="18" thickBot="1">
      <c r="A723" s="3">
        <v>40492</v>
      </c>
      <c r="B723" s="4">
        <v>11357.04</v>
      </c>
      <c r="C723" s="5">
        <v>11342.81</v>
      </c>
      <c r="D723" s="5">
        <v>11395.37</v>
      </c>
      <c r="E723" s="5">
        <v>11239.69</v>
      </c>
      <c r="F723" s="6" t="s">
        <v>4913</v>
      </c>
      <c r="G723" s="7">
        <v>8.9999999999999998E-4</v>
      </c>
    </row>
    <row r="724" spans="1:7" ht="18" thickBot="1">
      <c r="A724" s="3">
        <v>40493</v>
      </c>
      <c r="B724" s="8">
        <v>11283.1</v>
      </c>
      <c r="C724" s="5">
        <v>11326.69</v>
      </c>
      <c r="D724" s="5">
        <v>11350.3</v>
      </c>
      <c r="E724" s="5">
        <v>11175.17</v>
      </c>
      <c r="F724" s="6" t="s">
        <v>4912</v>
      </c>
      <c r="G724" s="9">
        <v>-6.4999999999999997E-3</v>
      </c>
    </row>
    <row r="725" spans="1:7" ht="18" thickBot="1">
      <c r="A725" s="3">
        <v>40494</v>
      </c>
      <c r="B725" s="8">
        <v>11192.58</v>
      </c>
      <c r="C725" s="5">
        <v>11281.28</v>
      </c>
      <c r="D725" s="5">
        <v>11307.69</v>
      </c>
      <c r="E725" s="5">
        <v>11114.1</v>
      </c>
      <c r="F725" s="6" t="s">
        <v>4911</v>
      </c>
      <c r="G725" s="9">
        <v>-8.0000000000000002E-3</v>
      </c>
    </row>
    <row r="726" spans="1:7" ht="18" thickBot="1">
      <c r="A726" s="3">
        <v>40497</v>
      </c>
      <c r="B726" s="4">
        <v>11201.97</v>
      </c>
      <c r="C726" s="5">
        <v>11194.02</v>
      </c>
      <c r="D726" s="5">
        <v>11314.36</v>
      </c>
      <c r="E726" s="5">
        <v>11149.97</v>
      </c>
      <c r="F726" s="6" t="s">
        <v>4910</v>
      </c>
      <c r="G726" s="7">
        <v>8.0000000000000004E-4</v>
      </c>
    </row>
    <row r="727" spans="1:7" ht="18" thickBot="1">
      <c r="A727" s="3">
        <v>40498</v>
      </c>
      <c r="B727" s="8">
        <v>11023.5</v>
      </c>
      <c r="C727" s="5">
        <v>11194.7</v>
      </c>
      <c r="D727" s="5">
        <v>11194.7</v>
      </c>
      <c r="E727" s="5">
        <v>10949.86</v>
      </c>
      <c r="F727" s="6" t="s">
        <v>4909</v>
      </c>
      <c r="G727" s="9">
        <v>-1.5900000000000001E-2</v>
      </c>
    </row>
    <row r="728" spans="1:7" ht="18" thickBot="1">
      <c r="A728" s="3">
        <v>40499</v>
      </c>
      <c r="B728" s="8">
        <v>11007.88</v>
      </c>
      <c r="C728" s="5">
        <v>11017.83</v>
      </c>
      <c r="D728" s="5">
        <v>11091.69</v>
      </c>
      <c r="E728" s="5">
        <v>10947.52</v>
      </c>
      <c r="F728" s="6" t="s">
        <v>1904</v>
      </c>
      <c r="G728" s="9">
        <v>-1.4E-3</v>
      </c>
    </row>
    <row r="729" spans="1:7" ht="18" thickBot="1">
      <c r="A729" s="3">
        <v>40500</v>
      </c>
      <c r="B729" s="4">
        <v>11181.23</v>
      </c>
      <c r="C729" s="5">
        <v>11010.49</v>
      </c>
      <c r="D729" s="5">
        <v>11234.74</v>
      </c>
      <c r="E729" s="5">
        <v>11010.49</v>
      </c>
      <c r="F729" s="6" t="s">
        <v>4908</v>
      </c>
      <c r="G729" s="7">
        <v>1.5699999999999999E-2</v>
      </c>
    </row>
    <row r="730" spans="1:7" ht="18" thickBot="1">
      <c r="A730" s="3">
        <v>40501</v>
      </c>
      <c r="B730" s="4">
        <v>11203.55</v>
      </c>
      <c r="C730" s="5">
        <v>11180.77</v>
      </c>
      <c r="D730" s="5">
        <v>11238.52</v>
      </c>
      <c r="E730" s="5">
        <v>11096.92</v>
      </c>
      <c r="F730" s="6" t="s">
        <v>4907</v>
      </c>
      <c r="G730" s="7">
        <v>2E-3</v>
      </c>
    </row>
    <row r="731" spans="1:7" ht="18" thickBot="1">
      <c r="A731" s="3">
        <v>40504</v>
      </c>
      <c r="B731" s="8">
        <v>11178.58</v>
      </c>
      <c r="C731" s="5">
        <v>11201.59</v>
      </c>
      <c r="D731" s="5">
        <v>11213.92</v>
      </c>
      <c r="E731" s="5">
        <v>11044.39</v>
      </c>
      <c r="F731" s="6" t="s">
        <v>4906</v>
      </c>
      <c r="G731" s="9">
        <v>-2.2000000000000001E-3</v>
      </c>
    </row>
    <row r="732" spans="1:7" ht="18" thickBot="1">
      <c r="A732" s="3">
        <v>40505</v>
      </c>
      <c r="B732" s="8">
        <v>11036.37</v>
      </c>
      <c r="C732" s="5">
        <v>11177.6</v>
      </c>
      <c r="D732" s="5">
        <v>11177.6</v>
      </c>
      <c r="E732" s="5">
        <v>10968.78</v>
      </c>
      <c r="F732" s="6" t="s">
        <v>4905</v>
      </c>
      <c r="G732" s="9">
        <v>-1.2699999999999999E-2</v>
      </c>
    </row>
    <row r="733" spans="1:7" ht="18" thickBot="1">
      <c r="A733" s="3">
        <v>40506</v>
      </c>
      <c r="B733" s="4">
        <v>11187.28</v>
      </c>
      <c r="C733" s="5">
        <v>11037.43</v>
      </c>
      <c r="D733" s="5">
        <v>11221.11</v>
      </c>
      <c r="E733" s="5">
        <v>11037.43</v>
      </c>
      <c r="F733" s="6" t="s">
        <v>2268</v>
      </c>
      <c r="G733" s="7">
        <v>1.37E-2</v>
      </c>
    </row>
    <row r="734" spans="1:7" ht="18" thickBot="1">
      <c r="A734" s="3">
        <v>40508</v>
      </c>
      <c r="B734" s="8">
        <v>11092</v>
      </c>
      <c r="C734" s="5">
        <v>11183.5</v>
      </c>
      <c r="D734" s="5">
        <v>11183.5</v>
      </c>
      <c r="E734" s="5">
        <v>11046.74</v>
      </c>
      <c r="F734" s="6" t="s">
        <v>4904</v>
      </c>
      <c r="G734" s="9">
        <v>-8.5000000000000006E-3</v>
      </c>
    </row>
    <row r="735" spans="1:7" ht="18" thickBot="1">
      <c r="A735" s="3">
        <v>40511</v>
      </c>
      <c r="B735" s="8">
        <v>11052.49</v>
      </c>
      <c r="C735" s="5">
        <v>11083.75</v>
      </c>
      <c r="D735" s="5">
        <v>11092.49</v>
      </c>
      <c r="E735" s="5">
        <v>10906.46</v>
      </c>
      <c r="F735" s="6" t="s">
        <v>4903</v>
      </c>
      <c r="G735" s="9">
        <v>-3.5999999999999999E-3</v>
      </c>
    </row>
    <row r="736" spans="1:7" ht="18" thickBot="1">
      <c r="A736" s="3">
        <v>40512</v>
      </c>
      <c r="B736" s="8">
        <v>11006.02</v>
      </c>
      <c r="C736" s="5">
        <v>11049.72</v>
      </c>
      <c r="D736" s="5">
        <v>11083.18</v>
      </c>
      <c r="E736" s="5">
        <v>10916.26</v>
      </c>
      <c r="F736" s="6" t="s">
        <v>4902</v>
      </c>
      <c r="G736" s="9">
        <v>-4.1999999999999997E-3</v>
      </c>
    </row>
    <row r="737" spans="1:7" ht="18" thickBot="1">
      <c r="A737" s="3">
        <v>40513</v>
      </c>
      <c r="B737" s="4">
        <v>11255.78</v>
      </c>
      <c r="C737" s="5">
        <v>11007.31</v>
      </c>
      <c r="D737" s="5">
        <v>11297.52</v>
      </c>
      <c r="E737" s="5">
        <v>11007.31</v>
      </c>
      <c r="F737" s="6" t="s">
        <v>4901</v>
      </c>
      <c r="G737" s="7">
        <v>2.2700000000000001E-2</v>
      </c>
    </row>
    <row r="738" spans="1:7" ht="18" thickBot="1">
      <c r="A738" s="3">
        <v>40514</v>
      </c>
      <c r="B738" s="4">
        <v>11362.41</v>
      </c>
      <c r="C738" s="5">
        <v>11255.93</v>
      </c>
      <c r="D738" s="5">
        <v>11404.42</v>
      </c>
      <c r="E738" s="5">
        <v>11237.2</v>
      </c>
      <c r="F738" s="6" t="s">
        <v>4900</v>
      </c>
      <c r="G738" s="7">
        <v>9.4999999999999998E-3</v>
      </c>
    </row>
    <row r="739" spans="1:7" ht="18" thickBot="1">
      <c r="A739" s="3">
        <v>40515</v>
      </c>
      <c r="B739" s="4">
        <v>11382.09</v>
      </c>
      <c r="C739" s="5">
        <v>11361.81</v>
      </c>
      <c r="D739" s="5">
        <v>11408.58</v>
      </c>
      <c r="E739" s="5">
        <v>11280.6</v>
      </c>
      <c r="F739" s="6" t="s">
        <v>1730</v>
      </c>
      <c r="G739" s="7">
        <v>1.6999999999999999E-3</v>
      </c>
    </row>
    <row r="740" spans="1:7" ht="18" thickBot="1">
      <c r="A740" s="3">
        <v>40518</v>
      </c>
      <c r="B740" s="8">
        <v>11362.19</v>
      </c>
      <c r="C740" s="5">
        <v>11381.33</v>
      </c>
      <c r="D740" s="5">
        <v>11422.66</v>
      </c>
      <c r="E740" s="5">
        <v>11313.6</v>
      </c>
      <c r="F740" s="6" t="s">
        <v>4899</v>
      </c>
      <c r="G740" s="9">
        <v>-1.6999999999999999E-3</v>
      </c>
    </row>
    <row r="741" spans="1:7" ht="18" thickBot="1">
      <c r="A741" s="3">
        <v>40519</v>
      </c>
      <c r="B741" s="8">
        <v>11359.16</v>
      </c>
      <c r="C741" s="5">
        <v>11363.85</v>
      </c>
      <c r="D741" s="5">
        <v>11507.27</v>
      </c>
      <c r="E741" s="5">
        <v>11327.68</v>
      </c>
      <c r="F741" s="6" t="s">
        <v>913</v>
      </c>
      <c r="G741" s="9">
        <v>-2.9999999999999997E-4</v>
      </c>
    </row>
    <row r="742" spans="1:7" ht="18" thickBot="1">
      <c r="A742" s="3">
        <v>40520</v>
      </c>
      <c r="B742" s="4">
        <v>11372.48</v>
      </c>
      <c r="C742" s="5">
        <v>11354.45</v>
      </c>
      <c r="D742" s="5">
        <v>11441.62</v>
      </c>
      <c r="E742" s="5">
        <v>11281.43</v>
      </c>
      <c r="F742" s="6" t="s">
        <v>4898</v>
      </c>
      <c r="G742" s="7">
        <v>1.1999999999999999E-3</v>
      </c>
    </row>
    <row r="743" spans="1:7" ht="18" thickBot="1">
      <c r="A743" s="3">
        <v>40521</v>
      </c>
      <c r="B743" s="8">
        <v>11370.06</v>
      </c>
      <c r="C743" s="5">
        <v>11370.44</v>
      </c>
      <c r="D743" s="5">
        <v>11449.37</v>
      </c>
      <c r="E743" s="5">
        <v>11293.77</v>
      </c>
      <c r="F743" s="6" t="s">
        <v>1367</v>
      </c>
      <c r="G743" s="9">
        <v>-2.0000000000000001E-4</v>
      </c>
    </row>
    <row r="744" spans="1:7" ht="18" thickBot="1">
      <c r="A744" s="3">
        <v>40522</v>
      </c>
      <c r="B744" s="4">
        <v>11410.32</v>
      </c>
      <c r="C744" s="5">
        <v>11370.44</v>
      </c>
      <c r="D744" s="5">
        <v>11446.65</v>
      </c>
      <c r="E744" s="5">
        <v>11326.01</v>
      </c>
      <c r="F744" s="6" t="s">
        <v>4897</v>
      </c>
      <c r="G744" s="7">
        <v>3.5000000000000001E-3</v>
      </c>
    </row>
    <row r="745" spans="1:7" ht="18" thickBot="1">
      <c r="A745" s="3">
        <v>40525</v>
      </c>
      <c r="B745" s="4">
        <v>11428.56</v>
      </c>
      <c r="C745" s="5">
        <v>11406.16</v>
      </c>
      <c r="D745" s="5">
        <v>11513.7</v>
      </c>
      <c r="E745" s="5">
        <v>11369</v>
      </c>
      <c r="F745" s="6" t="s">
        <v>4896</v>
      </c>
      <c r="G745" s="7">
        <v>1.6000000000000001E-3</v>
      </c>
    </row>
    <row r="746" spans="1:7" ht="18" thickBot="1">
      <c r="A746" s="3">
        <v>40526</v>
      </c>
      <c r="B746" s="4">
        <v>11476.54</v>
      </c>
      <c r="C746" s="5">
        <v>11429.09</v>
      </c>
      <c r="D746" s="5">
        <v>11543.9</v>
      </c>
      <c r="E746" s="5">
        <v>11389.32</v>
      </c>
      <c r="F746" s="6" t="s">
        <v>4682</v>
      </c>
      <c r="G746" s="7">
        <v>4.1999999999999997E-3</v>
      </c>
    </row>
    <row r="747" spans="1:7" ht="18" thickBot="1">
      <c r="A747" s="3">
        <v>40527</v>
      </c>
      <c r="B747" s="8">
        <v>11457.47</v>
      </c>
      <c r="C747" s="5">
        <v>11475.64</v>
      </c>
      <c r="D747" s="5">
        <v>11552.45</v>
      </c>
      <c r="E747" s="5">
        <v>11416.6</v>
      </c>
      <c r="F747" s="6" t="s">
        <v>4895</v>
      </c>
      <c r="G747" s="9">
        <v>-1.6999999999999999E-3</v>
      </c>
    </row>
    <row r="748" spans="1:7" ht="18" thickBot="1">
      <c r="A748" s="3">
        <v>40528</v>
      </c>
      <c r="B748" s="4">
        <v>11499.25</v>
      </c>
      <c r="C748" s="5">
        <v>11457.93</v>
      </c>
      <c r="D748" s="5">
        <v>11553.51</v>
      </c>
      <c r="E748" s="5">
        <v>11394.88</v>
      </c>
      <c r="F748" s="6" t="s">
        <v>4894</v>
      </c>
      <c r="G748" s="7">
        <v>3.5999999999999999E-3</v>
      </c>
    </row>
    <row r="749" spans="1:7" ht="18" thickBot="1">
      <c r="A749" s="3">
        <v>40529</v>
      </c>
      <c r="B749" s="8">
        <v>11491.91</v>
      </c>
      <c r="C749" s="5">
        <v>11499.02</v>
      </c>
      <c r="D749" s="5">
        <v>11542.58</v>
      </c>
      <c r="E749" s="5">
        <v>11421.45</v>
      </c>
      <c r="F749" s="6" t="s">
        <v>4893</v>
      </c>
      <c r="G749" s="9">
        <v>-5.9999999999999995E-4</v>
      </c>
    </row>
    <row r="750" spans="1:7" ht="18" thickBot="1">
      <c r="A750" s="3">
        <v>40532</v>
      </c>
      <c r="B750" s="8">
        <v>11478.13</v>
      </c>
      <c r="C750" s="5">
        <v>11491.3</v>
      </c>
      <c r="D750" s="5">
        <v>11561.61</v>
      </c>
      <c r="E750" s="5">
        <v>11417.32</v>
      </c>
      <c r="F750" s="6" t="s">
        <v>4892</v>
      </c>
      <c r="G750" s="9">
        <v>-1.1999999999999999E-3</v>
      </c>
    </row>
    <row r="751" spans="1:7" ht="18" thickBot="1">
      <c r="A751" s="3">
        <v>40533</v>
      </c>
      <c r="B751" s="4">
        <v>11533.16</v>
      </c>
      <c r="C751" s="5">
        <v>11478.36</v>
      </c>
      <c r="D751" s="5">
        <v>11585.83</v>
      </c>
      <c r="E751" s="5">
        <v>11454.97</v>
      </c>
      <c r="F751" s="6" t="s">
        <v>2100</v>
      </c>
      <c r="G751" s="7">
        <v>4.7999999999999996E-3</v>
      </c>
    </row>
    <row r="752" spans="1:7" ht="18" thickBot="1">
      <c r="A752" s="3">
        <v>40534</v>
      </c>
      <c r="B752" s="4">
        <v>11559.49</v>
      </c>
      <c r="C752" s="5">
        <v>11532.17</v>
      </c>
      <c r="D752" s="5">
        <v>11600.97</v>
      </c>
      <c r="E752" s="5">
        <v>11486.23</v>
      </c>
      <c r="F752" s="6" t="s">
        <v>4891</v>
      </c>
      <c r="G752" s="7">
        <v>2.3E-3</v>
      </c>
    </row>
    <row r="753" spans="1:7" ht="18" thickBot="1">
      <c r="A753" s="3">
        <v>40535</v>
      </c>
      <c r="B753" s="4">
        <v>11573.49</v>
      </c>
      <c r="C753" s="5">
        <v>11559.11</v>
      </c>
      <c r="D753" s="5">
        <v>11615.57</v>
      </c>
      <c r="E753" s="5">
        <v>11514.54</v>
      </c>
      <c r="F753" s="6" t="s">
        <v>3874</v>
      </c>
      <c r="G753" s="7">
        <v>1.1999999999999999E-3</v>
      </c>
    </row>
    <row r="754" spans="1:7" ht="18" thickBot="1">
      <c r="A754" s="3">
        <v>40539</v>
      </c>
      <c r="B754" s="8">
        <v>11555.03</v>
      </c>
      <c r="C754" s="5">
        <v>11572.81</v>
      </c>
      <c r="D754" s="5">
        <v>11597.41</v>
      </c>
      <c r="E754" s="5">
        <v>11480.52</v>
      </c>
      <c r="F754" s="6" t="s">
        <v>4007</v>
      </c>
      <c r="G754" s="9">
        <v>-1.6000000000000001E-3</v>
      </c>
    </row>
    <row r="755" spans="1:7" ht="18" thickBot="1">
      <c r="A755" s="3">
        <v>40540</v>
      </c>
      <c r="B755" s="4">
        <v>11575.54</v>
      </c>
      <c r="C755" s="5">
        <v>11554.8</v>
      </c>
      <c r="D755" s="5">
        <v>11624.32</v>
      </c>
      <c r="E755" s="5">
        <v>11514.88</v>
      </c>
      <c r="F755" s="6" t="s">
        <v>1415</v>
      </c>
      <c r="G755" s="7">
        <v>1.8E-3</v>
      </c>
    </row>
    <row r="756" spans="1:7" ht="18" thickBot="1">
      <c r="A756" s="3">
        <v>40541</v>
      </c>
      <c r="B756" s="4">
        <v>11585.38</v>
      </c>
      <c r="C756" s="5">
        <v>11572.74</v>
      </c>
      <c r="D756" s="5">
        <v>11655.04</v>
      </c>
      <c r="E756" s="5">
        <v>11557.53</v>
      </c>
      <c r="F756" s="6" t="s">
        <v>4890</v>
      </c>
      <c r="G756" s="7">
        <v>8.9999999999999998E-4</v>
      </c>
    </row>
    <row r="757" spans="1:7" ht="18" thickBot="1">
      <c r="A757" s="3">
        <v>40542</v>
      </c>
      <c r="B757" s="8">
        <v>11569.71</v>
      </c>
      <c r="C757" s="5">
        <v>11585.83</v>
      </c>
      <c r="D757" s="5">
        <v>11614.44</v>
      </c>
      <c r="E757" s="5">
        <v>11535.5</v>
      </c>
      <c r="F757" s="6" t="s">
        <v>4007</v>
      </c>
      <c r="G757" s="9">
        <v>-1.4E-3</v>
      </c>
    </row>
    <row r="758" spans="1:7" ht="18" thickBot="1">
      <c r="A758" s="3">
        <v>40543</v>
      </c>
      <c r="B758" s="4">
        <v>11577.51</v>
      </c>
      <c r="C758" s="5">
        <v>11569.33</v>
      </c>
      <c r="D758" s="5">
        <v>11612.77</v>
      </c>
      <c r="E758" s="5">
        <v>11515.79</v>
      </c>
      <c r="F758" s="6" t="s">
        <v>4889</v>
      </c>
      <c r="G758" s="7">
        <v>6.9999999999999999E-4</v>
      </c>
    </row>
    <row r="759" spans="1:7" ht="18" thickBot="1">
      <c r="A759" s="3">
        <v>40546</v>
      </c>
      <c r="B759" s="4">
        <v>11670.75</v>
      </c>
      <c r="C759" s="5">
        <v>11577.43</v>
      </c>
      <c r="D759" s="5">
        <v>11750.9</v>
      </c>
      <c r="E759" s="5">
        <v>11577.43</v>
      </c>
      <c r="F759" s="6" t="s">
        <v>4888</v>
      </c>
      <c r="G759" s="7">
        <v>8.0999999999999996E-3</v>
      </c>
    </row>
    <row r="760" spans="1:7" ht="18" thickBot="1">
      <c r="A760" s="3">
        <v>40547</v>
      </c>
      <c r="B760" s="4">
        <v>11691.18</v>
      </c>
      <c r="C760" s="5">
        <v>11670.9</v>
      </c>
      <c r="D760" s="5">
        <v>11766.94</v>
      </c>
      <c r="E760" s="5">
        <v>11582.99</v>
      </c>
      <c r="F760" s="6" t="s">
        <v>4887</v>
      </c>
      <c r="G760" s="7">
        <v>1.8E-3</v>
      </c>
    </row>
    <row r="761" spans="1:7" ht="18" thickBot="1">
      <c r="A761" s="3">
        <v>40548</v>
      </c>
      <c r="B761" s="4">
        <v>11722.89</v>
      </c>
      <c r="C761" s="5">
        <v>11688.76</v>
      </c>
      <c r="D761" s="5">
        <v>11775.72</v>
      </c>
      <c r="E761" s="5">
        <v>11610.29</v>
      </c>
      <c r="F761" s="6" t="s">
        <v>4886</v>
      </c>
      <c r="G761" s="7">
        <v>2.7000000000000001E-3</v>
      </c>
    </row>
    <row r="762" spans="1:7" ht="18" thickBot="1">
      <c r="A762" s="3">
        <v>40549</v>
      </c>
      <c r="B762" s="8">
        <v>11697.31</v>
      </c>
      <c r="C762" s="5">
        <v>11716.93</v>
      </c>
      <c r="D762" s="5">
        <v>11795.78</v>
      </c>
      <c r="E762" s="5">
        <v>11615.31</v>
      </c>
      <c r="F762" s="6" t="s">
        <v>1174</v>
      </c>
      <c r="G762" s="9">
        <v>-2.2000000000000001E-3</v>
      </c>
    </row>
    <row r="763" spans="1:7" ht="18" thickBot="1">
      <c r="A763" s="3">
        <v>40550</v>
      </c>
      <c r="B763" s="8">
        <v>11674.76</v>
      </c>
      <c r="C763" s="5">
        <v>11696.86</v>
      </c>
      <c r="D763" s="5">
        <v>11761.49</v>
      </c>
      <c r="E763" s="5">
        <v>11578.64</v>
      </c>
      <c r="F763" s="6" t="s">
        <v>4885</v>
      </c>
      <c r="G763" s="9">
        <v>-1.9E-3</v>
      </c>
    </row>
    <row r="764" spans="1:7" ht="18" thickBot="1">
      <c r="A764" s="3">
        <v>40553</v>
      </c>
      <c r="B764" s="8">
        <v>11637.45</v>
      </c>
      <c r="C764" s="5">
        <v>11672.34</v>
      </c>
      <c r="D764" s="5">
        <v>11698.33</v>
      </c>
      <c r="E764" s="5">
        <v>11545.87</v>
      </c>
      <c r="F764" s="6" t="s">
        <v>4884</v>
      </c>
      <c r="G764" s="9">
        <v>-3.2000000000000002E-3</v>
      </c>
    </row>
    <row r="765" spans="1:7" ht="18" thickBot="1">
      <c r="A765" s="3">
        <v>40554</v>
      </c>
      <c r="B765" s="4">
        <v>11671.88</v>
      </c>
      <c r="C765" s="5">
        <v>11638.51</v>
      </c>
      <c r="D765" s="5">
        <v>11756.57</v>
      </c>
      <c r="E765" s="5">
        <v>11601.57</v>
      </c>
      <c r="F765" s="6" t="s">
        <v>945</v>
      </c>
      <c r="G765" s="7">
        <v>3.0000000000000001E-3</v>
      </c>
    </row>
    <row r="766" spans="1:7" ht="18" thickBot="1">
      <c r="A766" s="3">
        <v>40555</v>
      </c>
      <c r="B766" s="4">
        <v>11755.44</v>
      </c>
      <c r="C766" s="5">
        <v>11673.62</v>
      </c>
      <c r="D766" s="5">
        <v>11814.55</v>
      </c>
      <c r="E766" s="5">
        <v>11673.62</v>
      </c>
      <c r="F766" s="6" t="s">
        <v>4883</v>
      </c>
      <c r="G766" s="7">
        <v>7.1999999999999998E-3</v>
      </c>
    </row>
    <row r="767" spans="1:7" ht="18" thickBot="1">
      <c r="A767" s="3">
        <v>40556</v>
      </c>
      <c r="B767" s="8">
        <v>11731.9</v>
      </c>
      <c r="C767" s="5">
        <v>11753.7</v>
      </c>
      <c r="D767" s="5">
        <v>11803.19</v>
      </c>
      <c r="E767" s="5">
        <v>11666.32</v>
      </c>
      <c r="F767" s="6" t="s">
        <v>4882</v>
      </c>
      <c r="G767" s="9">
        <v>-2E-3</v>
      </c>
    </row>
    <row r="768" spans="1:7" ht="18" thickBot="1">
      <c r="A768" s="3">
        <v>40557</v>
      </c>
      <c r="B768" s="4">
        <v>11787.38</v>
      </c>
      <c r="C768" s="5">
        <v>11732.2</v>
      </c>
      <c r="D768" s="5">
        <v>11827.11</v>
      </c>
      <c r="E768" s="5">
        <v>11658.41</v>
      </c>
      <c r="F768" s="6" t="s">
        <v>4881</v>
      </c>
      <c r="G768" s="7">
        <v>4.7000000000000002E-3</v>
      </c>
    </row>
    <row r="769" spans="1:7" ht="18" thickBot="1">
      <c r="A769" s="3">
        <v>40561</v>
      </c>
      <c r="B769" s="4">
        <v>11837.93</v>
      </c>
      <c r="C769" s="5">
        <v>11783.82</v>
      </c>
      <c r="D769" s="5">
        <v>11909.23</v>
      </c>
      <c r="E769" s="5">
        <v>11740.83</v>
      </c>
      <c r="F769" s="6" t="s">
        <v>4880</v>
      </c>
      <c r="G769" s="7">
        <v>4.3E-3</v>
      </c>
    </row>
    <row r="770" spans="1:7" ht="18" thickBot="1">
      <c r="A770" s="3">
        <v>40562</v>
      </c>
      <c r="B770" s="8">
        <v>11825.29</v>
      </c>
      <c r="C770" s="5">
        <v>11834.21</v>
      </c>
      <c r="D770" s="5">
        <v>11922.92</v>
      </c>
      <c r="E770" s="5">
        <v>11746.36</v>
      </c>
      <c r="F770" s="6" t="s">
        <v>4879</v>
      </c>
      <c r="G770" s="9">
        <v>-1.1000000000000001E-3</v>
      </c>
    </row>
    <row r="771" spans="1:7" ht="18" thickBot="1">
      <c r="A771" s="3">
        <v>40563</v>
      </c>
      <c r="B771" s="8">
        <v>11822.8</v>
      </c>
      <c r="C771" s="5">
        <v>11823.7</v>
      </c>
      <c r="D771" s="5">
        <v>11890.15</v>
      </c>
      <c r="E771" s="5">
        <v>11700.68</v>
      </c>
      <c r="F771" s="6" t="s">
        <v>4878</v>
      </c>
      <c r="G771" s="9">
        <v>-2.0000000000000001E-4</v>
      </c>
    </row>
    <row r="772" spans="1:7" ht="18" thickBot="1">
      <c r="A772" s="3">
        <v>40564</v>
      </c>
      <c r="B772" s="4">
        <v>11871.84</v>
      </c>
      <c r="C772" s="5">
        <v>11824.76</v>
      </c>
      <c r="D772" s="5">
        <v>11960.31</v>
      </c>
      <c r="E772" s="5">
        <v>11802.97</v>
      </c>
      <c r="F772" s="6" t="s">
        <v>4877</v>
      </c>
      <c r="G772" s="7">
        <v>4.1000000000000003E-3</v>
      </c>
    </row>
    <row r="773" spans="1:7" ht="18" thickBot="1">
      <c r="A773" s="3">
        <v>40567</v>
      </c>
      <c r="B773" s="4">
        <v>11980.52</v>
      </c>
      <c r="C773" s="5">
        <v>11873.5</v>
      </c>
      <c r="D773" s="5">
        <v>12021.24</v>
      </c>
      <c r="E773" s="5">
        <v>11826.58</v>
      </c>
      <c r="F773" s="6" t="s">
        <v>4876</v>
      </c>
      <c r="G773" s="7">
        <v>9.1999999999999998E-3</v>
      </c>
    </row>
    <row r="774" spans="1:7" ht="18" thickBot="1">
      <c r="A774" s="3">
        <v>40568</v>
      </c>
      <c r="B774" s="8">
        <v>11977.19</v>
      </c>
      <c r="C774" s="5">
        <v>11979.08</v>
      </c>
      <c r="D774" s="5">
        <v>12072.17</v>
      </c>
      <c r="E774" s="5">
        <v>11840.05</v>
      </c>
      <c r="F774" s="6" t="s">
        <v>4875</v>
      </c>
      <c r="G774" s="9">
        <v>-2.9999999999999997E-4</v>
      </c>
    </row>
    <row r="775" spans="1:7" ht="18" thickBot="1">
      <c r="A775" s="3">
        <v>40569</v>
      </c>
      <c r="B775" s="4">
        <v>11985.44</v>
      </c>
      <c r="C775" s="5">
        <v>11978.85</v>
      </c>
      <c r="D775" s="5">
        <v>12069.83</v>
      </c>
      <c r="E775" s="5">
        <v>11903.28</v>
      </c>
      <c r="F775" s="6" t="s">
        <v>4824</v>
      </c>
      <c r="G775" s="7">
        <v>6.9999999999999999E-4</v>
      </c>
    </row>
    <row r="776" spans="1:7" ht="18" thickBot="1">
      <c r="A776" s="3">
        <v>40570</v>
      </c>
      <c r="B776" s="4">
        <v>11989.83</v>
      </c>
      <c r="C776" s="5">
        <v>11985.36</v>
      </c>
      <c r="D776" s="5">
        <v>12066.72</v>
      </c>
      <c r="E776" s="5">
        <v>11907.71</v>
      </c>
      <c r="F776" s="6" t="s">
        <v>4874</v>
      </c>
      <c r="G776" s="7">
        <v>4.0000000000000002E-4</v>
      </c>
    </row>
    <row r="777" spans="1:7" ht="18" thickBot="1">
      <c r="A777" s="3">
        <v>40571</v>
      </c>
      <c r="B777" s="8">
        <v>11823.7</v>
      </c>
      <c r="C777" s="5">
        <v>11990.36</v>
      </c>
      <c r="D777" s="5">
        <v>12047.65</v>
      </c>
      <c r="E777" s="5">
        <v>11775.64</v>
      </c>
      <c r="F777" s="6" t="s">
        <v>4873</v>
      </c>
      <c r="G777" s="9">
        <v>-1.3899999999999999E-2</v>
      </c>
    </row>
    <row r="778" spans="1:7" ht="18" thickBot="1">
      <c r="A778" s="3">
        <v>40574</v>
      </c>
      <c r="B778" s="4">
        <v>11891.93</v>
      </c>
      <c r="C778" s="5">
        <v>11824.46</v>
      </c>
      <c r="D778" s="5">
        <v>11951.08</v>
      </c>
      <c r="E778" s="5">
        <v>11738.3</v>
      </c>
      <c r="F778" s="6" t="s">
        <v>4872</v>
      </c>
      <c r="G778" s="7">
        <v>5.7999999999999996E-3</v>
      </c>
    </row>
    <row r="779" spans="1:7" ht="18" thickBot="1">
      <c r="A779" s="3">
        <v>40575</v>
      </c>
      <c r="B779" s="4">
        <v>12040.16</v>
      </c>
      <c r="C779" s="5">
        <v>11892.5</v>
      </c>
      <c r="D779" s="5">
        <v>12082.24</v>
      </c>
      <c r="E779" s="5">
        <v>11892.5</v>
      </c>
      <c r="F779" s="6" t="s">
        <v>4871</v>
      </c>
      <c r="G779" s="7">
        <v>1.2500000000000001E-2</v>
      </c>
    </row>
    <row r="780" spans="1:7" ht="18" thickBot="1">
      <c r="A780" s="3">
        <v>40576</v>
      </c>
      <c r="B780" s="4">
        <v>12041.97</v>
      </c>
      <c r="C780" s="5">
        <v>12038.27</v>
      </c>
      <c r="D780" s="5">
        <v>12104.11</v>
      </c>
      <c r="E780" s="5">
        <v>11962.73</v>
      </c>
      <c r="F780" s="6" t="s">
        <v>727</v>
      </c>
      <c r="G780" s="7">
        <v>2.0000000000000001E-4</v>
      </c>
    </row>
    <row r="781" spans="1:7" ht="18" thickBot="1">
      <c r="A781" s="3">
        <v>40577</v>
      </c>
      <c r="B781" s="4">
        <v>12062.26</v>
      </c>
      <c r="C781" s="5">
        <v>12040.68</v>
      </c>
      <c r="D781" s="5">
        <v>12105.17</v>
      </c>
      <c r="E781" s="5">
        <v>11957.97</v>
      </c>
      <c r="F781" s="6" t="s">
        <v>4870</v>
      </c>
      <c r="G781" s="7">
        <v>1.6999999999999999E-3</v>
      </c>
    </row>
    <row r="782" spans="1:7" ht="18" thickBot="1">
      <c r="A782" s="3">
        <v>40578</v>
      </c>
      <c r="B782" s="4">
        <v>12092.15</v>
      </c>
      <c r="C782" s="5">
        <v>12061.65</v>
      </c>
      <c r="D782" s="5">
        <v>12125.38</v>
      </c>
      <c r="E782" s="5">
        <v>12003.34</v>
      </c>
      <c r="F782" s="6" t="s">
        <v>4869</v>
      </c>
      <c r="G782" s="7">
        <v>2.5000000000000001E-3</v>
      </c>
    </row>
    <row r="783" spans="1:7" ht="18" thickBot="1">
      <c r="A783" s="3">
        <v>40581</v>
      </c>
      <c r="B783" s="4">
        <v>12161.63</v>
      </c>
      <c r="C783" s="5">
        <v>12092.38</v>
      </c>
      <c r="D783" s="5">
        <v>12219.45</v>
      </c>
      <c r="E783" s="5">
        <v>12003.34</v>
      </c>
      <c r="F783" s="6" t="s">
        <v>4868</v>
      </c>
      <c r="G783" s="7">
        <v>5.7000000000000002E-3</v>
      </c>
    </row>
    <row r="784" spans="1:7" ht="18" thickBot="1">
      <c r="A784" s="3">
        <v>40582</v>
      </c>
      <c r="B784" s="4">
        <v>12233.15</v>
      </c>
      <c r="C784" s="5">
        <v>12152.7</v>
      </c>
      <c r="D784" s="5">
        <v>12258.92</v>
      </c>
      <c r="E784" s="5">
        <v>12114.78</v>
      </c>
      <c r="F784" s="6" t="s">
        <v>4867</v>
      </c>
      <c r="G784" s="7">
        <v>5.8999999999999999E-3</v>
      </c>
    </row>
    <row r="785" spans="1:7" ht="18" thickBot="1">
      <c r="A785" s="3">
        <v>40583</v>
      </c>
      <c r="B785" s="4">
        <v>12239.89</v>
      </c>
      <c r="C785" s="5">
        <v>12229.59</v>
      </c>
      <c r="D785" s="5">
        <v>12304.29</v>
      </c>
      <c r="E785" s="5">
        <v>12135.86</v>
      </c>
      <c r="F785" s="6" t="s">
        <v>4866</v>
      </c>
      <c r="G785" s="7">
        <v>5.9999999999999995E-4</v>
      </c>
    </row>
    <row r="786" spans="1:7" ht="18" thickBot="1">
      <c r="A786" s="3">
        <v>40584</v>
      </c>
      <c r="B786" s="8">
        <v>12229.29</v>
      </c>
      <c r="C786" s="5">
        <v>12239.66</v>
      </c>
      <c r="D786" s="5">
        <v>12291.35</v>
      </c>
      <c r="E786" s="5">
        <v>12107.4</v>
      </c>
      <c r="F786" s="6" t="s">
        <v>4865</v>
      </c>
      <c r="G786" s="9">
        <v>-8.9999999999999998E-4</v>
      </c>
    </row>
    <row r="787" spans="1:7" ht="18" thickBot="1">
      <c r="A787" s="3">
        <v>40585</v>
      </c>
      <c r="B787" s="4">
        <v>12273.26</v>
      </c>
      <c r="C787" s="5">
        <v>12227.78</v>
      </c>
      <c r="D787" s="5">
        <v>12326.85</v>
      </c>
      <c r="E787" s="5">
        <v>12138.4</v>
      </c>
      <c r="F787" s="6" t="s">
        <v>4864</v>
      </c>
      <c r="G787" s="7">
        <v>3.5999999999999999E-3</v>
      </c>
    </row>
    <row r="788" spans="1:7" ht="18" thickBot="1">
      <c r="A788" s="3">
        <v>40588</v>
      </c>
      <c r="B788" s="8">
        <v>12268.19</v>
      </c>
      <c r="C788" s="5">
        <v>12266.83</v>
      </c>
      <c r="D788" s="5">
        <v>12327</v>
      </c>
      <c r="E788" s="5">
        <v>12185.21</v>
      </c>
      <c r="F788" s="6" t="s">
        <v>4863</v>
      </c>
      <c r="G788" s="9">
        <v>-4.0000000000000002E-4</v>
      </c>
    </row>
    <row r="789" spans="1:7" ht="18" thickBot="1">
      <c r="A789" s="3">
        <v>40589</v>
      </c>
      <c r="B789" s="8">
        <v>12226.64</v>
      </c>
      <c r="C789" s="5">
        <v>12266.75</v>
      </c>
      <c r="D789" s="5">
        <v>12293.47</v>
      </c>
      <c r="E789" s="5">
        <v>12146.27</v>
      </c>
      <c r="F789" s="6" t="s">
        <v>4862</v>
      </c>
      <c r="G789" s="9">
        <v>-3.3999999999999998E-3</v>
      </c>
    </row>
    <row r="790" spans="1:7" ht="18" thickBot="1">
      <c r="A790" s="3">
        <v>40590</v>
      </c>
      <c r="B790" s="4">
        <v>12288.17</v>
      </c>
      <c r="C790" s="5">
        <v>12219.79</v>
      </c>
      <c r="D790" s="5">
        <v>12338.43</v>
      </c>
      <c r="E790" s="5">
        <v>12195.54</v>
      </c>
      <c r="F790" s="6" t="s">
        <v>1275</v>
      </c>
      <c r="G790" s="7">
        <v>5.0000000000000001E-3</v>
      </c>
    </row>
    <row r="791" spans="1:7" ht="18" thickBot="1">
      <c r="A791" s="3">
        <v>40592</v>
      </c>
      <c r="B791" s="4">
        <v>12391.25</v>
      </c>
      <c r="C791" s="5">
        <v>12318.6</v>
      </c>
      <c r="D791" s="5">
        <v>12417.97</v>
      </c>
      <c r="E791" s="5">
        <v>12265.16</v>
      </c>
      <c r="F791" s="6" t="s">
        <v>4861</v>
      </c>
      <c r="G791" s="7">
        <v>8.3999999999999995E-3</v>
      </c>
    </row>
    <row r="792" spans="1:7" ht="18" thickBot="1">
      <c r="A792" s="3">
        <v>40596</v>
      </c>
      <c r="B792" s="8">
        <v>12212.79</v>
      </c>
      <c r="C792" s="5">
        <v>12389.74</v>
      </c>
      <c r="D792" s="5">
        <v>12394.7</v>
      </c>
      <c r="E792" s="5">
        <v>12142.97</v>
      </c>
      <c r="F792" s="6" t="s">
        <v>601</v>
      </c>
      <c r="G792" s="9">
        <v>-1.44E-2</v>
      </c>
    </row>
    <row r="793" spans="1:7" ht="18" thickBot="1">
      <c r="A793" s="3">
        <v>40597</v>
      </c>
      <c r="B793" s="8">
        <v>12105.78</v>
      </c>
      <c r="C793" s="5">
        <v>12211.81</v>
      </c>
      <c r="D793" s="5">
        <v>12289.84</v>
      </c>
      <c r="E793" s="5">
        <v>12007.39</v>
      </c>
      <c r="F793" s="6" t="s">
        <v>4860</v>
      </c>
      <c r="G793" s="9">
        <v>-8.8000000000000005E-3</v>
      </c>
    </row>
    <row r="794" spans="1:7" ht="18" thickBot="1">
      <c r="A794" s="3">
        <v>40598</v>
      </c>
      <c r="B794" s="8">
        <v>12068.5</v>
      </c>
      <c r="C794" s="5">
        <v>12104.64</v>
      </c>
      <c r="D794" s="5">
        <v>12202.69</v>
      </c>
      <c r="E794" s="5">
        <v>11960.62</v>
      </c>
      <c r="F794" s="6" t="s">
        <v>4859</v>
      </c>
      <c r="G794" s="9">
        <v>-3.0999999999999999E-3</v>
      </c>
    </row>
    <row r="795" spans="1:7" ht="18" thickBot="1">
      <c r="A795" s="3">
        <v>40599</v>
      </c>
      <c r="B795" s="4">
        <v>12130.45</v>
      </c>
      <c r="C795" s="5">
        <v>12060.93</v>
      </c>
      <c r="D795" s="5">
        <v>12202.2</v>
      </c>
      <c r="E795" s="5">
        <v>12043.83</v>
      </c>
      <c r="F795" s="6" t="s">
        <v>1949</v>
      </c>
      <c r="G795" s="7">
        <v>5.1000000000000004E-3</v>
      </c>
    </row>
    <row r="796" spans="1:7" ht="18" thickBot="1">
      <c r="A796" s="3">
        <v>40602</v>
      </c>
      <c r="B796" s="4">
        <v>12226.34</v>
      </c>
      <c r="C796" s="5">
        <v>12130.22</v>
      </c>
      <c r="D796" s="5">
        <v>12293.47</v>
      </c>
      <c r="E796" s="5">
        <v>12112.28</v>
      </c>
      <c r="F796" s="6" t="s">
        <v>582</v>
      </c>
      <c r="G796" s="7">
        <v>7.9000000000000008E-3</v>
      </c>
    </row>
    <row r="797" spans="1:7" ht="18" thickBot="1">
      <c r="A797" s="3">
        <v>40603</v>
      </c>
      <c r="B797" s="8">
        <v>12058.02</v>
      </c>
      <c r="C797" s="5">
        <v>12226.57</v>
      </c>
      <c r="D797" s="5">
        <v>12304.03</v>
      </c>
      <c r="E797" s="5">
        <v>12036</v>
      </c>
      <c r="F797" s="6" t="s">
        <v>4858</v>
      </c>
      <c r="G797" s="9">
        <v>-1.38E-2</v>
      </c>
    </row>
    <row r="798" spans="1:7" ht="18" thickBot="1">
      <c r="A798" s="3">
        <v>40604</v>
      </c>
      <c r="B798" s="4">
        <v>12066.8</v>
      </c>
      <c r="C798" s="5">
        <v>12057.34</v>
      </c>
      <c r="D798" s="5">
        <v>12154.97</v>
      </c>
      <c r="E798" s="5">
        <v>11970.08</v>
      </c>
      <c r="F798" s="6" t="s">
        <v>1197</v>
      </c>
      <c r="G798" s="7">
        <v>6.9999999999999999E-4</v>
      </c>
    </row>
    <row r="799" spans="1:7" ht="18" thickBot="1">
      <c r="A799" s="3">
        <v>40605</v>
      </c>
      <c r="B799" s="4">
        <v>12258.2</v>
      </c>
      <c r="C799" s="5">
        <v>12068.01</v>
      </c>
      <c r="D799" s="5">
        <v>12317.84</v>
      </c>
      <c r="E799" s="5">
        <v>12068.01</v>
      </c>
      <c r="F799" s="6" t="s">
        <v>4857</v>
      </c>
      <c r="G799" s="7">
        <v>1.5900000000000001E-2</v>
      </c>
    </row>
    <row r="800" spans="1:7" ht="18" thickBot="1">
      <c r="A800" s="3">
        <v>40606</v>
      </c>
      <c r="B800" s="8">
        <v>12169.88</v>
      </c>
      <c r="C800" s="5">
        <v>12258.88</v>
      </c>
      <c r="D800" s="5">
        <v>12306.26</v>
      </c>
      <c r="E800" s="5">
        <v>12056.81</v>
      </c>
      <c r="F800" s="6" t="s">
        <v>2033</v>
      </c>
      <c r="G800" s="9">
        <v>-7.1999999999999998E-3</v>
      </c>
    </row>
    <row r="801" spans="1:7" ht="18" thickBot="1">
      <c r="A801" s="3">
        <v>40609</v>
      </c>
      <c r="B801" s="8">
        <v>12090.03</v>
      </c>
      <c r="C801" s="5">
        <v>12171.09</v>
      </c>
      <c r="D801" s="5">
        <v>12268.87</v>
      </c>
      <c r="E801" s="5">
        <v>12025.51</v>
      </c>
      <c r="F801" s="6" t="s">
        <v>4856</v>
      </c>
      <c r="G801" s="9">
        <v>-6.6E-3</v>
      </c>
    </row>
    <row r="802" spans="1:7" ht="18" thickBot="1">
      <c r="A802" s="3">
        <v>40610</v>
      </c>
      <c r="B802" s="4">
        <v>12214.38</v>
      </c>
      <c r="C802" s="5">
        <v>12085.8</v>
      </c>
      <c r="D802" s="5">
        <v>12276.37</v>
      </c>
      <c r="E802" s="5">
        <v>12039.02</v>
      </c>
      <c r="F802" s="6" t="s">
        <v>4855</v>
      </c>
      <c r="G802" s="7">
        <v>1.03E-2</v>
      </c>
    </row>
    <row r="803" spans="1:7" ht="18" thickBot="1">
      <c r="A803" s="3">
        <v>40611</v>
      </c>
      <c r="B803" s="8">
        <v>12213.09</v>
      </c>
      <c r="C803" s="5">
        <v>12211.16</v>
      </c>
      <c r="D803" s="5">
        <v>12293.74</v>
      </c>
      <c r="E803" s="5">
        <v>12106.68</v>
      </c>
      <c r="F803" s="6" t="s">
        <v>4854</v>
      </c>
      <c r="G803" s="9">
        <v>-1E-4</v>
      </c>
    </row>
    <row r="804" spans="1:7" ht="18" thickBot="1">
      <c r="A804" s="3">
        <v>40612</v>
      </c>
      <c r="B804" s="8">
        <v>11984.61</v>
      </c>
      <c r="C804" s="5">
        <v>12211.43</v>
      </c>
      <c r="D804" s="5">
        <v>12211.43</v>
      </c>
      <c r="E804" s="5">
        <v>11924.48</v>
      </c>
      <c r="F804" s="6" t="s">
        <v>2311</v>
      </c>
      <c r="G804" s="9">
        <v>-1.8700000000000001E-2</v>
      </c>
    </row>
    <row r="805" spans="1:7" ht="18" thickBot="1">
      <c r="A805" s="3">
        <v>40613</v>
      </c>
      <c r="B805" s="4">
        <v>12044.4</v>
      </c>
      <c r="C805" s="5">
        <v>11976.96</v>
      </c>
      <c r="D805" s="5">
        <v>12087.01</v>
      </c>
      <c r="E805" s="5">
        <v>11936.32</v>
      </c>
      <c r="F805" s="6" t="s">
        <v>2153</v>
      </c>
      <c r="G805" s="7">
        <v>5.0000000000000001E-3</v>
      </c>
    </row>
    <row r="806" spans="1:7" ht="18" thickBot="1">
      <c r="A806" s="3">
        <v>40616</v>
      </c>
      <c r="B806" s="8">
        <v>11993.16</v>
      </c>
      <c r="C806" s="5">
        <v>12042.13</v>
      </c>
      <c r="D806" s="5">
        <v>12058.44</v>
      </c>
      <c r="E806" s="5">
        <v>11873.43</v>
      </c>
      <c r="F806" s="6" t="s">
        <v>4853</v>
      </c>
      <c r="G806" s="9">
        <v>-4.3E-3</v>
      </c>
    </row>
    <row r="807" spans="1:7" ht="18" thickBot="1">
      <c r="A807" s="3">
        <v>40617</v>
      </c>
      <c r="B807" s="8">
        <v>11855.42</v>
      </c>
      <c r="C807" s="5">
        <v>11988.69</v>
      </c>
      <c r="D807" s="5">
        <v>11988.69</v>
      </c>
      <c r="E807" s="5">
        <v>11648.5</v>
      </c>
      <c r="F807" s="6" t="s">
        <v>4852</v>
      </c>
      <c r="G807" s="9">
        <v>-1.15E-2</v>
      </c>
    </row>
    <row r="808" spans="1:7" ht="18" thickBot="1">
      <c r="A808" s="3">
        <v>40618</v>
      </c>
      <c r="B808" s="8">
        <v>11613.3</v>
      </c>
      <c r="C808" s="5">
        <v>11854.13</v>
      </c>
      <c r="D808" s="5">
        <v>11862.08</v>
      </c>
      <c r="E808" s="5">
        <v>11548.14</v>
      </c>
      <c r="F808" s="6" t="s">
        <v>4851</v>
      </c>
      <c r="G808" s="9">
        <v>-2.0400000000000001E-2</v>
      </c>
    </row>
    <row r="809" spans="1:7" ht="18" thickBot="1">
      <c r="A809" s="3">
        <v>40619</v>
      </c>
      <c r="B809" s="4">
        <v>11774.59</v>
      </c>
      <c r="C809" s="5">
        <v>11614.82</v>
      </c>
      <c r="D809" s="5">
        <v>11842.55</v>
      </c>
      <c r="E809" s="5">
        <v>11614.82</v>
      </c>
      <c r="F809" s="6" t="s">
        <v>4850</v>
      </c>
      <c r="G809" s="7">
        <v>1.3899999999999999E-2</v>
      </c>
    </row>
    <row r="810" spans="1:7" ht="18" thickBot="1">
      <c r="A810" s="3">
        <v>40620</v>
      </c>
      <c r="B810" s="4">
        <v>11858.52</v>
      </c>
      <c r="C810" s="5">
        <v>11777.23</v>
      </c>
      <c r="D810" s="5">
        <v>11971.14</v>
      </c>
      <c r="E810" s="5">
        <v>11777.23</v>
      </c>
      <c r="F810" s="6" t="s">
        <v>4849</v>
      </c>
      <c r="G810" s="7">
        <v>7.1000000000000004E-3</v>
      </c>
    </row>
    <row r="811" spans="1:7" ht="18" thickBot="1">
      <c r="A811" s="3">
        <v>40623</v>
      </c>
      <c r="B811" s="4">
        <v>12036.53</v>
      </c>
      <c r="C811" s="5">
        <v>11860.11</v>
      </c>
      <c r="D811" s="5">
        <v>12117.88</v>
      </c>
      <c r="E811" s="5">
        <v>11860.11</v>
      </c>
      <c r="F811" s="6" t="s">
        <v>2069</v>
      </c>
      <c r="G811" s="7">
        <v>1.4999999999999999E-2</v>
      </c>
    </row>
    <row r="812" spans="1:7" ht="18" thickBot="1">
      <c r="A812" s="3">
        <v>40624</v>
      </c>
      <c r="B812" s="8">
        <v>12018.63</v>
      </c>
      <c r="C812" s="5">
        <v>12036.37</v>
      </c>
      <c r="D812" s="5">
        <v>12096.01</v>
      </c>
      <c r="E812" s="5">
        <v>11965.38</v>
      </c>
      <c r="F812" s="6" t="s">
        <v>4848</v>
      </c>
      <c r="G812" s="9">
        <v>-1.5E-3</v>
      </c>
    </row>
    <row r="813" spans="1:7" ht="18" thickBot="1">
      <c r="A813" s="3">
        <v>40625</v>
      </c>
      <c r="B813" s="4">
        <v>12086.02</v>
      </c>
      <c r="C813" s="5">
        <v>12018.4</v>
      </c>
      <c r="D813" s="5">
        <v>12131.89</v>
      </c>
      <c r="E813" s="5">
        <v>11936.7</v>
      </c>
      <c r="F813" s="6" t="s">
        <v>4823</v>
      </c>
      <c r="G813" s="7">
        <v>5.5999999999999999E-3</v>
      </c>
    </row>
    <row r="814" spans="1:7" ht="18" thickBot="1">
      <c r="A814" s="3">
        <v>40626</v>
      </c>
      <c r="B814" s="4">
        <v>12170.56</v>
      </c>
      <c r="C814" s="5">
        <v>12087.54</v>
      </c>
      <c r="D814" s="5">
        <v>12221.08</v>
      </c>
      <c r="E814" s="5">
        <v>12064.6</v>
      </c>
      <c r="F814" s="6" t="s">
        <v>4847</v>
      </c>
      <c r="G814" s="7">
        <v>7.0000000000000001E-3</v>
      </c>
    </row>
    <row r="815" spans="1:7" ht="18" thickBot="1">
      <c r="A815" s="3">
        <v>40627</v>
      </c>
      <c r="B815" s="4">
        <v>12220.59</v>
      </c>
      <c r="C815" s="5">
        <v>12170.71</v>
      </c>
      <c r="D815" s="5">
        <v>12290.29</v>
      </c>
      <c r="E815" s="5">
        <v>12143.62</v>
      </c>
      <c r="F815" s="6" t="s">
        <v>4846</v>
      </c>
      <c r="G815" s="7">
        <v>4.1000000000000003E-3</v>
      </c>
    </row>
    <row r="816" spans="1:7" ht="18" thickBot="1">
      <c r="A816" s="3">
        <v>40630</v>
      </c>
      <c r="B816" s="8">
        <v>12197.88</v>
      </c>
      <c r="C816" s="5">
        <v>12221.19</v>
      </c>
      <c r="D816" s="5">
        <v>12272.92</v>
      </c>
      <c r="E816" s="5">
        <v>12197.88</v>
      </c>
      <c r="F816" s="6" t="s">
        <v>4495</v>
      </c>
      <c r="G816" s="9">
        <v>-1.9E-3</v>
      </c>
    </row>
    <row r="817" spans="1:7" ht="18" thickBot="1">
      <c r="A817" s="3">
        <v>40631</v>
      </c>
      <c r="B817" s="4">
        <v>12279.01</v>
      </c>
      <c r="C817" s="5">
        <v>12193.87</v>
      </c>
      <c r="D817" s="5">
        <v>12310.35</v>
      </c>
      <c r="E817" s="5">
        <v>12141.65</v>
      </c>
      <c r="F817" s="6" t="s">
        <v>4845</v>
      </c>
      <c r="G817" s="7">
        <v>6.7000000000000002E-3</v>
      </c>
    </row>
    <row r="818" spans="1:7" ht="18" thickBot="1">
      <c r="A818" s="3">
        <v>40632</v>
      </c>
      <c r="B818" s="4">
        <v>12350.61</v>
      </c>
      <c r="C818" s="5">
        <v>12280.07</v>
      </c>
      <c r="D818" s="5">
        <v>12413.43</v>
      </c>
      <c r="E818" s="5">
        <v>12271.52</v>
      </c>
      <c r="F818" s="6" t="s">
        <v>4787</v>
      </c>
      <c r="G818" s="7">
        <v>5.7999999999999996E-3</v>
      </c>
    </row>
    <row r="819" spans="1:7" ht="18" thickBot="1">
      <c r="A819" s="3">
        <v>40633</v>
      </c>
      <c r="B819" s="8">
        <v>12319.73</v>
      </c>
      <c r="C819" s="5">
        <v>12350.84</v>
      </c>
      <c r="D819" s="5">
        <v>12422.96</v>
      </c>
      <c r="E819" s="5">
        <v>12277.05</v>
      </c>
      <c r="F819" s="6" t="s">
        <v>4844</v>
      </c>
      <c r="G819" s="9">
        <v>-2.5000000000000001E-3</v>
      </c>
    </row>
    <row r="820" spans="1:7" ht="18" thickBot="1">
      <c r="A820" s="3">
        <v>40634</v>
      </c>
      <c r="B820" s="4">
        <v>12376.72</v>
      </c>
      <c r="C820" s="5">
        <v>12321.02</v>
      </c>
      <c r="D820" s="5">
        <v>12454.52</v>
      </c>
      <c r="E820" s="5">
        <v>12301.11</v>
      </c>
      <c r="F820" s="6" t="s">
        <v>4843</v>
      </c>
      <c r="G820" s="7">
        <v>4.5999999999999999E-3</v>
      </c>
    </row>
    <row r="821" spans="1:7" ht="18" thickBot="1">
      <c r="A821" s="3">
        <v>40637</v>
      </c>
      <c r="B821" s="4">
        <v>12400.03</v>
      </c>
      <c r="C821" s="5">
        <v>12374.6</v>
      </c>
      <c r="D821" s="5">
        <v>12445.75</v>
      </c>
      <c r="E821" s="5">
        <v>12331.35</v>
      </c>
      <c r="F821" s="6" t="s">
        <v>2798</v>
      </c>
      <c r="G821" s="7">
        <v>1.9E-3</v>
      </c>
    </row>
    <row r="822" spans="1:7" ht="18" thickBot="1">
      <c r="A822" s="3">
        <v>40638</v>
      </c>
      <c r="B822" s="8">
        <v>12393.9</v>
      </c>
      <c r="C822" s="5">
        <v>12402.08</v>
      </c>
      <c r="D822" s="5">
        <v>12474.5</v>
      </c>
      <c r="E822" s="5">
        <v>12320.34</v>
      </c>
      <c r="F822" s="6" t="s">
        <v>4842</v>
      </c>
      <c r="G822" s="9">
        <v>-5.0000000000000001E-4</v>
      </c>
    </row>
    <row r="823" spans="1:7" ht="18" thickBot="1">
      <c r="A823" s="3">
        <v>40639</v>
      </c>
      <c r="B823" s="4">
        <v>12426.75</v>
      </c>
      <c r="C823" s="5">
        <v>12386.66</v>
      </c>
      <c r="D823" s="5">
        <v>12499.03</v>
      </c>
      <c r="E823" s="5">
        <v>12347.13</v>
      </c>
      <c r="F823" s="6" t="s">
        <v>4841</v>
      </c>
      <c r="G823" s="7">
        <v>2.7000000000000001E-3</v>
      </c>
    </row>
    <row r="824" spans="1:7" ht="18" thickBot="1">
      <c r="A824" s="3">
        <v>40640</v>
      </c>
      <c r="B824" s="8">
        <v>12409.49</v>
      </c>
      <c r="C824" s="5">
        <v>12426.45</v>
      </c>
      <c r="D824" s="5">
        <v>12471.7</v>
      </c>
      <c r="E824" s="5">
        <v>12307.62</v>
      </c>
      <c r="F824" s="6" t="s">
        <v>4840</v>
      </c>
      <c r="G824" s="9">
        <v>-1.4E-3</v>
      </c>
    </row>
    <row r="825" spans="1:7" ht="18" thickBot="1">
      <c r="A825" s="3">
        <v>40641</v>
      </c>
      <c r="B825" s="8">
        <v>12380.05</v>
      </c>
      <c r="C825" s="5">
        <v>12409.8</v>
      </c>
      <c r="D825" s="5">
        <v>12475.03</v>
      </c>
      <c r="E825" s="5">
        <v>12310.46</v>
      </c>
      <c r="F825" s="6" t="s">
        <v>1331</v>
      </c>
      <c r="G825" s="9">
        <v>-2.3999999999999998E-3</v>
      </c>
    </row>
    <row r="826" spans="1:7" ht="18" thickBot="1">
      <c r="A826" s="3">
        <v>40644</v>
      </c>
      <c r="B826" s="4">
        <v>12381.11</v>
      </c>
      <c r="C826" s="5">
        <v>12380.43</v>
      </c>
      <c r="D826" s="5">
        <v>12476.93</v>
      </c>
      <c r="E826" s="5">
        <v>12319.35</v>
      </c>
      <c r="F826" s="6" t="s">
        <v>4839</v>
      </c>
      <c r="G826" s="7">
        <v>1E-4</v>
      </c>
    </row>
    <row r="827" spans="1:7" ht="18" thickBot="1">
      <c r="A827" s="3">
        <v>40645</v>
      </c>
      <c r="B827" s="8">
        <v>12263.58</v>
      </c>
      <c r="C827" s="5">
        <v>12381.04</v>
      </c>
      <c r="D827" s="5">
        <v>12381.04</v>
      </c>
      <c r="E827" s="5">
        <v>12185.09</v>
      </c>
      <c r="F827" s="6" t="s">
        <v>4838</v>
      </c>
      <c r="G827" s="9">
        <v>-9.4999999999999998E-3</v>
      </c>
    </row>
    <row r="828" spans="1:7" ht="18" thickBot="1">
      <c r="A828" s="3">
        <v>40646</v>
      </c>
      <c r="B828" s="4">
        <v>12270.99</v>
      </c>
      <c r="C828" s="5">
        <v>12263.73</v>
      </c>
      <c r="D828" s="5">
        <v>12372.94</v>
      </c>
      <c r="E828" s="5">
        <v>12203.63</v>
      </c>
      <c r="F828" s="6" t="s">
        <v>4837</v>
      </c>
      <c r="G828" s="7">
        <v>5.9999999999999995E-4</v>
      </c>
    </row>
    <row r="829" spans="1:7" ht="18" thickBot="1">
      <c r="A829" s="3">
        <v>40647</v>
      </c>
      <c r="B829" s="4">
        <v>12285.15</v>
      </c>
      <c r="C829" s="5">
        <v>12270.24</v>
      </c>
      <c r="D829" s="5">
        <v>12332.71</v>
      </c>
      <c r="E829" s="5">
        <v>12137.98</v>
      </c>
      <c r="F829" s="6" t="s">
        <v>4836</v>
      </c>
      <c r="G829" s="7">
        <v>1.1999999999999999E-3</v>
      </c>
    </row>
    <row r="830" spans="1:7" ht="18" thickBot="1">
      <c r="A830" s="3">
        <v>40648</v>
      </c>
      <c r="B830" s="4">
        <v>12341.83</v>
      </c>
      <c r="C830" s="5">
        <v>12285.45</v>
      </c>
      <c r="D830" s="5">
        <v>12402.61</v>
      </c>
      <c r="E830" s="5">
        <v>12238.34</v>
      </c>
      <c r="F830" s="6" t="s">
        <v>4835</v>
      </c>
      <c r="G830" s="7">
        <v>4.5999999999999999E-3</v>
      </c>
    </row>
    <row r="831" spans="1:7" ht="18" thickBot="1">
      <c r="A831" s="3">
        <v>40651</v>
      </c>
      <c r="B831" s="8">
        <v>12201.59</v>
      </c>
      <c r="C831" s="5">
        <v>12339.71</v>
      </c>
      <c r="D831" s="5">
        <v>12339.79</v>
      </c>
      <c r="E831" s="5">
        <v>12093.89</v>
      </c>
      <c r="F831" s="6" t="s">
        <v>2211</v>
      </c>
      <c r="G831" s="9">
        <v>-1.14E-2</v>
      </c>
    </row>
    <row r="832" spans="1:7" ht="18" thickBot="1">
      <c r="A832" s="3">
        <v>40652</v>
      </c>
      <c r="B832" s="4">
        <v>12266.75</v>
      </c>
      <c r="C832" s="5">
        <v>12201.44</v>
      </c>
      <c r="D832" s="5">
        <v>12320.53</v>
      </c>
      <c r="E832" s="5">
        <v>12163.29</v>
      </c>
      <c r="F832" s="6" t="s">
        <v>4834</v>
      </c>
      <c r="G832" s="7">
        <v>5.3E-3</v>
      </c>
    </row>
    <row r="833" spans="1:7" ht="18" thickBot="1">
      <c r="A833" s="3">
        <v>40653</v>
      </c>
      <c r="B833" s="4">
        <v>12453.54</v>
      </c>
      <c r="C833" s="5">
        <v>12279.17</v>
      </c>
      <c r="D833" s="5">
        <v>12530.96</v>
      </c>
      <c r="E833" s="5">
        <v>12279.17</v>
      </c>
      <c r="F833" s="6" t="s">
        <v>4833</v>
      </c>
      <c r="G833" s="7">
        <v>1.52E-2</v>
      </c>
    </row>
    <row r="834" spans="1:7" ht="18" thickBot="1">
      <c r="A834" s="3">
        <v>40654</v>
      </c>
      <c r="B834" s="4">
        <v>12505.99</v>
      </c>
      <c r="C834" s="5">
        <v>12453.62</v>
      </c>
      <c r="D834" s="5">
        <v>12563.89</v>
      </c>
      <c r="E834" s="5">
        <v>12377.82</v>
      </c>
      <c r="F834" s="6" t="s">
        <v>4832</v>
      </c>
      <c r="G834" s="7">
        <v>4.1999999999999997E-3</v>
      </c>
    </row>
    <row r="835" spans="1:7" ht="18" thickBot="1">
      <c r="A835" s="3">
        <v>40658</v>
      </c>
      <c r="B835" s="8">
        <v>12479.88</v>
      </c>
      <c r="C835" s="5">
        <v>12505.99</v>
      </c>
      <c r="D835" s="5">
        <v>12547.5</v>
      </c>
      <c r="E835" s="5">
        <v>12401.02</v>
      </c>
      <c r="F835" s="6" t="s">
        <v>4831</v>
      </c>
      <c r="G835" s="9">
        <v>-2.0999999999999999E-3</v>
      </c>
    </row>
    <row r="836" spans="1:7" ht="18" thickBot="1">
      <c r="A836" s="3">
        <v>40659</v>
      </c>
      <c r="B836" s="4">
        <v>12595.37</v>
      </c>
      <c r="C836" s="5">
        <v>12480.86</v>
      </c>
      <c r="D836" s="5">
        <v>12652.17</v>
      </c>
      <c r="E836" s="5">
        <v>12448.32</v>
      </c>
      <c r="F836" s="6" t="s">
        <v>790</v>
      </c>
      <c r="G836" s="7">
        <v>9.2999999999999992E-3</v>
      </c>
    </row>
    <row r="837" spans="1:7" ht="18" thickBot="1">
      <c r="A837" s="3">
        <v>40660</v>
      </c>
      <c r="B837" s="4">
        <v>12690.96</v>
      </c>
      <c r="C837" s="5">
        <v>12592.23</v>
      </c>
      <c r="D837" s="5">
        <v>12729.41</v>
      </c>
      <c r="E837" s="5">
        <v>12518.55</v>
      </c>
      <c r="F837" s="6" t="s">
        <v>4830</v>
      </c>
      <c r="G837" s="7">
        <v>7.6E-3</v>
      </c>
    </row>
    <row r="838" spans="1:7" ht="18" thickBot="1">
      <c r="A838" s="3">
        <v>40661</v>
      </c>
      <c r="B838" s="4">
        <v>12763.31</v>
      </c>
      <c r="C838" s="5">
        <v>12689.75</v>
      </c>
      <c r="D838" s="5">
        <v>12807.36</v>
      </c>
      <c r="E838" s="5">
        <v>12617.43</v>
      </c>
      <c r="F838" s="6" t="s">
        <v>4829</v>
      </c>
      <c r="G838" s="7">
        <v>5.7000000000000002E-3</v>
      </c>
    </row>
    <row r="839" spans="1:7" ht="18" thickBot="1">
      <c r="A839" s="3">
        <v>40662</v>
      </c>
      <c r="B839" s="4">
        <v>12810.54</v>
      </c>
      <c r="C839" s="5">
        <v>12763.39</v>
      </c>
      <c r="D839" s="5">
        <v>12885.92</v>
      </c>
      <c r="E839" s="5">
        <v>12711.85</v>
      </c>
      <c r="F839" s="6" t="s">
        <v>4828</v>
      </c>
      <c r="G839" s="7">
        <v>3.7000000000000002E-3</v>
      </c>
    </row>
    <row r="840" spans="1:7" ht="18" thickBot="1">
      <c r="A840" s="3">
        <v>40665</v>
      </c>
      <c r="B840" s="8">
        <v>12807.36</v>
      </c>
      <c r="C840" s="5">
        <v>12810.16</v>
      </c>
      <c r="D840" s="5">
        <v>12928.45</v>
      </c>
      <c r="E840" s="5">
        <v>12754.53</v>
      </c>
      <c r="F840" s="6" t="s">
        <v>4827</v>
      </c>
      <c r="G840" s="9">
        <v>-2.0000000000000001E-4</v>
      </c>
    </row>
    <row r="841" spans="1:7" ht="18" thickBot="1">
      <c r="A841" s="3">
        <v>40666</v>
      </c>
      <c r="B841" s="4">
        <v>12807.51</v>
      </c>
      <c r="C841" s="5">
        <v>12806.38</v>
      </c>
      <c r="D841" s="5">
        <v>12891.44</v>
      </c>
      <c r="E841" s="5">
        <v>12700.72</v>
      </c>
      <c r="F841" s="6" t="s">
        <v>4826</v>
      </c>
      <c r="G841" s="7">
        <v>0</v>
      </c>
    </row>
    <row r="842" spans="1:7" ht="18" thickBot="1">
      <c r="A842" s="3">
        <v>40667</v>
      </c>
      <c r="B842" s="8">
        <v>12723.58</v>
      </c>
      <c r="C842" s="5">
        <v>12806.29</v>
      </c>
      <c r="D842" s="5">
        <v>12852.81</v>
      </c>
      <c r="E842" s="5">
        <v>12632.46</v>
      </c>
      <c r="F842" s="6" t="s">
        <v>4825</v>
      </c>
      <c r="G842" s="9">
        <v>-6.6E-3</v>
      </c>
    </row>
    <row r="843" spans="1:7" ht="18" thickBot="1">
      <c r="A843" s="3">
        <v>40668</v>
      </c>
      <c r="B843" s="8">
        <v>12584.17</v>
      </c>
      <c r="C843" s="5">
        <v>12723.65</v>
      </c>
      <c r="D843" s="5">
        <v>12757.26</v>
      </c>
      <c r="E843" s="5">
        <v>12504.85</v>
      </c>
      <c r="F843" s="6" t="s">
        <v>2734</v>
      </c>
      <c r="G843" s="9">
        <v>-1.0999999999999999E-2</v>
      </c>
    </row>
    <row r="844" spans="1:7" ht="18" thickBot="1">
      <c r="A844" s="3">
        <v>40669</v>
      </c>
      <c r="B844" s="4">
        <v>12638.74</v>
      </c>
      <c r="C844" s="5">
        <v>12580.76</v>
      </c>
      <c r="D844" s="5">
        <v>12788.78</v>
      </c>
      <c r="E844" s="5">
        <v>12580.76</v>
      </c>
      <c r="F844" s="6" t="s">
        <v>4824</v>
      </c>
      <c r="G844" s="7">
        <v>4.3E-3</v>
      </c>
    </row>
    <row r="845" spans="1:7" ht="18" thickBot="1">
      <c r="A845" s="3">
        <v>40672</v>
      </c>
      <c r="B845" s="4">
        <v>12684.68</v>
      </c>
      <c r="C845" s="5">
        <v>12637.83</v>
      </c>
      <c r="D845" s="5">
        <v>12751.35</v>
      </c>
      <c r="E845" s="5">
        <v>12591.59</v>
      </c>
      <c r="F845" s="6" t="s">
        <v>4823</v>
      </c>
      <c r="G845" s="7">
        <v>3.5999999999999999E-3</v>
      </c>
    </row>
    <row r="846" spans="1:7" ht="18" thickBot="1">
      <c r="A846" s="3">
        <v>40673</v>
      </c>
      <c r="B846" s="4">
        <v>12760.36</v>
      </c>
      <c r="C846" s="5">
        <v>12685.13</v>
      </c>
      <c r="D846" s="5">
        <v>12806.6</v>
      </c>
      <c r="E846" s="5">
        <v>12665.45</v>
      </c>
      <c r="F846" s="6" t="s">
        <v>1838</v>
      </c>
      <c r="G846" s="7">
        <v>6.0000000000000001E-3</v>
      </c>
    </row>
    <row r="847" spans="1:7" ht="18" thickBot="1">
      <c r="A847" s="3">
        <v>40674</v>
      </c>
      <c r="B847" s="8">
        <v>12630.03</v>
      </c>
      <c r="C847" s="5">
        <v>12745.87</v>
      </c>
      <c r="D847" s="5">
        <v>12748.21</v>
      </c>
      <c r="E847" s="5">
        <v>12577.21</v>
      </c>
      <c r="F847" s="6" t="s">
        <v>4822</v>
      </c>
      <c r="G847" s="9">
        <v>-1.0200000000000001E-2</v>
      </c>
    </row>
    <row r="848" spans="1:7" ht="18" thickBot="1">
      <c r="A848" s="3">
        <v>40675</v>
      </c>
      <c r="B848" s="4">
        <v>12695.92</v>
      </c>
      <c r="C848" s="5">
        <v>12629.81</v>
      </c>
      <c r="D848" s="5">
        <v>12746.09</v>
      </c>
      <c r="E848" s="5">
        <v>12497.97</v>
      </c>
      <c r="F848" s="6" t="s">
        <v>4821</v>
      </c>
      <c r="G848" s="7">
        <v>5.1999999999999998E-3</v>
      </c>
    </row>
    <row r="849" spans="1:7" ht="18" thickBot="1">
      <c r="A849" s="3">
        <v>40676</v>
      </c>
      <c r="B849" s="8">
        <v>12595.75</v>
      </c>
      <c r="C849" s="5">
        <v>12695.65</v>
      </c>
      <c r="D849" s="5">
        <v>12749.08</v>
      </c>
      <c r="E849" s="5">
        <v>12522.79</v>
      </c>
      <c r="F849" s="6" t="s">
        <v>4820</v>
      </c>
      <c r="G849" s="9">
        <v>-7.9000000000000008E-3</v>
      </c>
    </row>
    <row r="850" spans="1:7" ht="18" thickBot="1">
      <c r="A850" s="3">
        <v>40679</v>
      </c>
      <c r="B850" s="8">
        <v>12548.37</v>
      </c>
      <c r="C850" s="5">
        <v>12594.84</v>
      </c>
      <c r="D850" s="5">
        <v>12676.66</v>
      </c>
      <c r="E850" s="5">
        <v>12482.07</v>
      </c>
      <c r="F850" s="6" t="s">
        <v>4819</v>
      </c>
      <c r="G850" s="9">
        <v>-3.8E-3</v>
      </c>
    </row>
    <row r="851" spans="1:7" ht="18" thickBot="1">
      <c r="A851" s="3">
        <v>40680</v>
      </c>
      <c r="B851" s="8">
        <v>12479.58</v>
      </c>
      <c r="C851" s="5">
        <v>12541.18</v>
      </c>
      <c r="D851" s="5">
        <v>12591.51</v>
      </c>
      <c r="E851" s="5">
        <v>12342.29</v>
      </c>
      <c r="F851" s="6" t="s">
        <v>4818</v>
      </c>
      <c r="G851" s="9">
        <v>-5.4999999999999997E-3</v>
      </c>
    </row>
    <row r="852" spans="1:7" ht="18" thickBot="1">
      <c r="A852" s="3">
        <v>40681</v>
      </c>
      <c r="B852" s="4">
        <v>12560.18</v>
      </c>
      <c r="C852" s="5">
        <v>12471.78</v>
      </c>
      <c r="D852" s="5">
        <v>12595.6</v>
      </c>
      <c r="E852" s="5">
        <v>12402.15</v>
      </c>
      <c r="F852" s="6" t="s">
        <v>4817</v>
      </c>
      <c r="G852" s="7">
        <v>6.4999999999999997E-3</v>
      </c>
    </row>
    <row r="853" spans="1:7" ht="18" thickBot="1">
      <c r="A853" s="3">
        <v>40682</v>
      </c>
      <c r="B853" s="4">
        <v>12605.32</v>
      </c>
      <c r="C853" s="5">
        <v>12561.46</v>
      </c>
      <c r="D853" s="5">
        <v>12673.78</v>
      </c>
      <c r="E853" s="5">
        <v>12506.67</v>
      </c>
      <c r="F853" s="6" t="s">
        <v>4816</v>
      </c>
      <c r="G853" s="7">
        <v>3.5999999999999999E-3</v>
      </c>
    </row>
    <row r="854" spans="1:7" ht="18" thickBot="1">
      <c r="A854" s="3">
        <v>40683</v>
      </c>
      <c r="B854" s="8">
        <v>12512.04</v>
      </c>
      <c r="C854" s="5">
        <v>12604.64</v>
      </c>
      <c r="D854" s="5">
        <v>12630.11</v>
      </c>
      <c r="E854" s="5">
        <v>12453.96</v>
      </c>
      <c r="F854" s="6" t="s">
        <v>1448</v>
      </c>
      <c r="G854" s="9">
        <v>-7.4000000000000003E-3</v>
      </c>
    </row>
    <row r="855" spans="1:7" ht="18" thickBot="1">
      <c r="A855" s="3">
        <v>40686</v>
      </c>
      <c r="B855" s="8">
        <v>12381.26</v>
      </c>
      <c r="C855" s="5">
        <v>12511.29</v>
      </c>
      <c r="D855" s="5">
        <v>12511.29</v>
      </c>
      <c r="E855" s="5">
        <v>12292.49</v>
      </c>
      <c r="F855" s="6" t="s">
        <v>4815</v>
      </c>
      <c r="G855" s="9">
        <v>-1.0500000000000001E-2</v>
      </c>
    </row>
    <row r="856" spans="1:7" ht="18" thickBot="1">
      <c r="A856" s="3">
        <v>40687</v>
      </c>
      <c r="B856" s="8">
        <v>12356.21</v>
      </c>
      <c r="C856" s="5">
        <v>12381.87</v>
      </c>
      <c r="D856" s="5">
        <v>12465.8</v>
      </c>
      <c r="E856" s="5">
        <v>12315.42</v>
      </c>
      <c r="F856" s="6" t="s">
        <v>1485</v>
      </c>
      <c r="G856" s="9">
        <v>-2E-3</v>
      </c>
    </row>
    <row r="857" spans="1:7" ht="18" thickBot="1">
      <c r="A857" s="3">
        <v>40688</v>
      </c>
      <c r="B857" s="4">
        <v>12394.66</v>
      </c>
      <c r="C857" s="5">
        <v>12355.45</v>
      </c>
      <c r="D857" s="5">
        <v>12462.28</v>
      </c>
      <c r="E857" s="5">
        <v>12271.9</v>
      </c>
      <c r="F857" s="6" t="s">
        <v>3893</v>
      </c>
      <c r="G857" s="7">
        <v>3.0999999999999999E-3</v>
      </c>
    </row>
    <row r="858" spans="1:7" ht="18" thickBot="1">
      <c r="A858" s="3">
        <v>40689</v>
      </c>
      <c r="B858" s="4">
        <v>12402.76</v>
      </c>
      <c r="C858" s="5">
        <v>12391.56</v>
      </c>
      <c r="D858" s="5">
        <v>12456.08</v>
      </c>
      <c r="E858" s="5">
        <v>12285.75</v>
      </c>
      <c r="F858" s="6" t="s">
        <v>4814</v>
      </c>
      <c r="G858" s="7">
        <v>6.9999999999999999E-4</v>
      </c>
    </row>
    <row r="859" spans="1:7" ht="18" thickBot="1">
      <c r="A859" s="3">
        <v>40690</v>
      </c>
      <c r="B859" s="4">
        <v>12441.58</v>
      </c>
      <c r="C859" s="5">
        <v>12398.06</v>
      </c>
      <c r="D859" s="5">
        <v>12519.35</v>
      </c>
      <c r="E859" s="5">
        <v>12382.93</v>
      </c>
      <c r="F859" s="6" t="s">
        <v>4813</v>
      </c>
      <c r="G859" s="7">
        <v>3.0999999999999999E-3</v>
      </c>
    </row>
    <row r="860" spans="1:7" ht="18" thickBot="1">
      <c r="A860" s="3">
        <v>40694</v>
      </c>
      <c r="B860" s="4">
        <v>12569.79</v>
      </c>
      <c r="C860" s="5">
        <v>12443.4</v>
      </c>
      <c r="D860" s="5">
        <v>12611.68</v>
      </c>
      <c r="E860" s="5">
        <v>12443.4</v>
      </c>
      <c r="F860" s="6" t="s">
        <v>3387</v>
      </c>
      <c r="G860" s="7">
        <v>1.03E-2</v>
      </c>
    </row>
    <row r="861" spans="1:7" ht="18" thickBot="1">
      <c r="A861" s="3">
        <v>40695</v>
      </c>
      <c r="B861" s="8">
        <v>12290.14</v>
      </c>
      <c r="C861" s="5">
        <v>12569.34</v>
      </c>
      <c r="D861" s="5">
        <v>12569.34</v>
      </c>
      <c r="E861" s="5">
        <v>12273.41</v>
      </c>
      <c r="F861" s="6" t="s">
        <v>4812</v>
      </c>
      <c r="G861" s="9">
        <v>-2.2200000000000001E-2</v>
      </c>
    </row>
    <row r="862" spans="1:7" ht="18" thickBot="1">
      <c r="A862" s="3">
        <v>40696</v>
      </c>
      <c r="B862" s="8">
        <v>12248.55</v>
      </c>
      <c r="C862" s="5">
        <v>12289.61</v>
      </c>
      <c r="D862" s="5">
        <v>12359.31</v>
      </c>
      <c r="E862" s="5">
        <v>12171.39</v>
      </c>
      <c r="F862" s="6" t="s">
        <v>4811</v>
      </c>
      <c r="G862" s="9">
        <v>-3.3999999999999998E-3</v>
      </c>
    </row>
    <row r="863" spans="1:7" ht="18" thickBot="1">
      <c r="A863" s="3">
        <v>40697</v>
      </c>
      <c r="B863" s="8">
        <v>12151.26</v>
      </c>
      <c r="C863" s="5">
        <v>12247.87</v>
      </c>
      <c r="D863" s="5">
        <v>12247.87</v>
      </c>
      <c r="E863" s="5">
        <v>12061.96</v>
      </c>
      <c r="F863" s="6" t="s">
        <v>4810</v>
      </c>
      <c r="G863" s="9">
        <v>-7.9000000000000008E-3</v>
      </c>
    </row>
    <row r="864" spans="1:7" ht="18" thickBot="1">
      <c r="A864" s="3">
        <v>40700</v>
      </c>
      <c r="B864" s="8">
        <v>12089.96</v>
      </c>
      <c r="C864" s="5">
        <v>12151.19</v>
      </c>
      <c r="D864" s="5">
        <v>12201.44</v>
      </c>
      <c r="E864" s="5">
        <v>12045.76</v>
      </c>
      <c r="F864" s="6" t="s">
        <v>2486</v>
      </c>
      <c r="G864" s="9">
        <v>-5.0000000000000001E-3</v>
      </c>
    </row>
    <row r="865" spans="1:7" ht="18" thickBot="1">
      <c r="A865" s="3">
        <v>40701</v>
      </c>
      <c r="B865" s="8">
        <v>12070.81</v>
      </c>
      <c r="C865" s="5">
        <v>12090.18</v>
      </c>
      <c r="D865" s="5">
        <v>12214.46</v>
      </c>
      <c r="E865" s="5">
        <v>12055.64</v>
      </c>
      <c r="F865" s="6" t="s">
        <v>4809</v>
      </c>
      <c r="G865" s="9">
        <v>-1.6000000000000001E-3</v>
      </c>
    </row>
    <row r="866" spans="1:7" ht="18" thickBot="1">
      <c r="A866" s="3">
        <v>40702</v>
      </c>
      <c r="B866" s="8">
        <v>12048.94</v>
      </c>
      <c r="C866" s="5">
        <v>12066.5</v>
      </c>
      <c r="D866" s="5">
        <v>12145.21</v>
      </c>
      <c r="E866" s="5">
        <v>11981.28</v>
      </c>
      <c r="F866" s="6" t="s">
        <v>4808</v>
      </c>
      <c r="G866" s="9">
        <v>-1.8E-3</v>
      </c>
    </row>
    <row r="867" spans="1:7" ht="18" thickBot="1">
      <c r="A867" s="3">
        <v>40703</v>
      </c>
      <c r="B867" s="4">
        <v>12124.36</v>
      </c>
      <c r="C867" s="5">
        <v>12049.47</v>
      </c>
      <c r="D867" s="5">
        <v>12205.49</v>
      </c>
      <c r="E867" s="5">
        <v>12038.49</v>
      </c>
      <c r="F867" s="6" t="s">
        <v>4807</v>
      </c>
      <c r="G867" s="7">
        <v>6.3E-3</v>
      </c>
    </row>
    <row r="868" spans="1:7" ht="18" thickBot="1">
      <c r="A868" s="3">
        <v>40704</v>
      </c>
      <c r="B868" s="8">
        <v>11951.91</v>
      </c>
      <c r="C868" s="5">
        <v>12124.17</v>
      </c>
      <c r="D868" s="5">
        <v>12124.17</v>
      </c>
      <c r="E868" s="5">
        <v>11912.03</v>
      </c>
      <c r="F868" s="6" t="s">
        <v>4806</v>
      </c>
      <c r="G868" s="9">
        <v>-1.4200000000000001E-2</v>
      </c>
    </row>
    <row r="869" spans="1:7" ht="18" thickBot="1">
      <c r="A869" s="3">
        <v>40707</v>
      </c>
      <c r="B869" s="4">
        <v>11952.97</v>
      </c>
      <c r="C869" s="5">
        <v>11945.33</v>
      </c>
      <c r="D869" s="5">
        <v>12066.46</v>
      </c>
      <c r="E869" s="5">
        <v>11883.15</v>
      </c>
      <c r="F869" s="6" t="s">
        <v>624</v>
      </c>
      <c r="G869" s="7">
        <v>1E-4</v>
      </c>
    </row>
    <row r="870" spans="1:7" ht="18" thickBot="1">
      <c r="A870" s="3">
        <v>40708</v>
      </c>
      <c r="B870" s="4">
        <v>12076.11</v>
      </c>
      <c r="C870" s="5">
        <v>11951.38</v>
      </c>
      <c r="D870" s="5">
        <v>12156.52</v>
      </c>
      <c r="E870" s="5">
        <v>11951.38</v>
      </c>
      <c r="F870" s="6" t="s">
        <v>4805</v>
      </c>
      <c r="G870" s="7">
        <v>1.03E-2</v>
      </c>
    </row>
    <row r="871" spans="1:7" ht="18" thickBot="1">
      <c r="A871" s="3">
        <v>40709</v>
      </c>
      <c r="B871" s="8">
        <v>11897.27</v>
      </c>
      <c r="C871" s="5">
        <v>12075.2</v>
      </c>
      <c r="D871" s="5">
        <v>12075.2</v>
      </c>
      <c r="E871" s="5">
        <v>11841.87</v>
      </c>
      <c r="F871" s="6" t="s">
        <v>1213</v>
      </c>
      <c r="G871" s="9">
        <v>-1.4800000000000001E-2</v>
      </c>
    </row>
    <row r="872" spans="1:7" ht="18" thickBot="1">
      <c r="A872" s="3">
        <v>40710</v>
      </c>
      <c r="B872" s="4">
        <v>11961.52</v>
      </c>
      <c r="C872" s="5">
        <v>11896.13</v>
      </c>
      <c r="D872" s="5">
        <v>12023.39</v>
      </c>
      <c r="E872" s="5">
        <v>11821.96</v>
      </c>
      <c r="F872" s="6" t="s">
        <v>2290</v>
      </c>
      <c r="G872" s="7">
        <v>5.4000000000000003E-3</v>
      </c>
    </row>
    <row r="873" spans="1:7" ht="18" thickBot="1">
      <c r="A873" s="3">
        <v>40711</v>
      </c>
      <c r="B873" s="4">
        <v>12004.36</v>
      </c>
      <c r="C873" s="5">
        <v>11962.58</v>
      </c>
      <c r="D873" s="5">
        <v>12109.11</v>
      </c>
      <c r="E873" s="5">
        <v>11952.55</v>
      </c>
      <c r="F873" s="6" t="s">
        <v>4804</v>
      </c>
      <c r="G873" s="7">
        <v>3.5999999999999999E-3</v>
      </c>
    </row>
    <row r="874" spans="1:7" ht="18" thickBot="1">
      <c r="A874" s="3">
        <v>40714</v>
      </c>
      <c r="B874" s="4">
        <v>12080.38</v>
      </c>
      <c r="C874" s="5">
        <v>12004.28</v>
      </c>
      <c r="D874" s="5">
        <v>12129.54</v>
      </c>
      <c r="E874" s="5">
        <v>11942.07</v>
      </c>
      <c r="F874" s="6" t="s">
        <v>4803</v>
      </c>
      <c r="G874" s="7">
        <v>6.3E-3</v>
      </c>
    </row>
    <row r="875" spans="1:7" ht="18" thickBot="1">
      <c r="A875" s="3">
        <v>40715</v>
      </c>
      <c r="B875" s="4">
        <v>12190.01</v>
      </c>
      <c r="C875" s="5">
        <v>12081.33</v>
      </c>
      <c r="D875" s="5">
        <v>12248.97</v>
      </c>
      <c r="E875" s="5">
        <v>12059.46</v>
      </c>
      <c r="F875" s="6" t="s">
        <v>4802</v>
      </c>
      <c r="G875" s="7">
        <v>9.1000000000000004E-3</v>
      </c>
    </row>
    <row r="876" spans="1:7" ht="18" thickBot="1">
      <c r="A876" s="3">
        <v>40716</v>
      </c>
      <c r="B876" s="8">
        <v>12109.67</v>
      </c>
      <c r="C876" s="5">
        <v>12189.63</v>
      </c>
      <c r="D876" s="5">
        <v>12242.31</v>
      </c>
      <c r="E876" s="5">
        <v>12082.43</v>
      </c>
      <c r="F876" s="6" t="s">
        <v>4801</v>
      </c>
      <c r="G876" s="9">
        <v>-6.6E-3</v>
      </c>
    </row>
    <row r="877" spans="1:7" ht="18" thickBot="1">
      <c r="A877" s="3">
        <v>40717</v>
      </c>
      <c r="B877" s="8">
        <v>12050</v>
      </c>
      <c r="C877" s="5">
        <v>12108.5</v>
      </c>
      <c r="D877" s="5">
        <v>12108.5</v>
      </c>
      <c r="E877" s="5">
        <v>11841.19</v>
      </c>
      <c r="F877" s="6" t="s">
        <v>4800</v>
      </c>
      <c r="G877" s="9">
        <v>-4.8999999999999998E-3</v>
      </c>
    </row>
    <row r="878" spans="1:7" ht="18" thickBot="1">
      <c r="A878" s="3">
        <v>40718</v>
      </c>
      <c r="B878" s="8">
        <v>11934.58</v>
      </c>
      <c r="C878" s="5">
        <v>12049.24</v>
      </c>
      <c r="D878" s="5">
        <v>12082.65</v>
      </c>
      <c r="E878" s="5">
        <v>11892.95</v>
      </c>
      <c r="F878" s="6" t="s">
        <v>4799</v>
      </c>
      <c r="G878" s="9">
        <v>-9.5999999999999992E-3</v>
      </c>
    </row>
    <row r="879" spans="1:7" ht="18" thickBot="1">
      <c r="A879" s="3">
        <v>40721</v>
      </c>
      <c r="B879" s="4">
        <v>12043.56</v>
      </c>
      <c r="C879" s="5">
        <v>11934.73</v>
      </c>
      <c r="D879" s="5">
        <v>12113.5</v>
      </c>
      <c r="E879" s="5">
        <v>11907.71</v>
      </c>
      <c r="F879" s="6" t="s">
        <v>4798</v>
      </c>
      <c r="G879" s="7">
        <v>9.1000000000000004E-3</v>
      </c>
    </row>
    <row r="880" spans="1:7" ht="18" thickBot="1">
      <c r="A880" s="3">
        <v>40722</v>
      </c>
      <c r="B880" s="4">
        <v>12188.69</v>
      </c>
      <c r="C880" s="5">
        <v>12042.28</v>
      </c>
      <c r="D880" s="5">
        <v>12225.89</v>
      </c>
      <c r="E880" s="5">
        <v>12042.28</v>
      </c>
      <c r="F880" s="6" t="s">
        <v>4797</v>
      </c>
      <c r="G880" s="7">
        <v>1.21E-2</v>
      </c>
    </row>
    <row r="881" spans="1:7" ht="18" thickBot="1">
      <c r="A881" s="3">
        <v>40723</v>
      </c>
      <c r="B881" s="4">
        <v>12261.42</v>
      </c>
      <c r="C881" s="5">
        <v>12187.63</v>
      </c>
      <c r="D881" s="5">
        <v>12311.03</v>
      </c>
      <c r="E881" s="5">
        <v>12148.88</v>
      </c>
      <c r="F881" s="6" t="s">
        <v>2298</v>
      </c>
      <c r="G881" s="7">
        <v>6.0000000000000001E-3</v>
      </c>
    </row>
    <row r="882" spans="1:7" ht="18" thickBot="1">
      <c r="A882" s="3">
        <v>40724</v>
      </c>
      <c r="B882" s="4">
        <v>12414.34</v>
      </c>
      <c r="C882" s="5">
        <v>12262.1</v>
      </c>
      <c r="D882" s="5">
        <v>12464.63</v>
      </c>
      <c r="E882" s="5">
        <v>12262.1</v>
      </c>
      <c r="F882" s="6" t="s">
        <v>1129</v>
      </c>
      <c r="G882" s="7">
        <v>1.2500000000000001E-2</v>
      </c>
    </row>
    <row r="883" spans="1:7" ht="18" thickBot="1">
      <c r="A883" s="3">
        <v>40725</v>
      </c>
      <c r="B883" s="4">
        <v>12582.77</v>
      </c>
      <c r="C883" s="5">
        <v>12412.07</v>
      </c>
      <c r="D883" s="5">
        <v>12614.56</v>
      </c>
      <c r="E883" s="5">
        <v>12375.55</v>
      </c>
      <c r="F883" s="6" t="s">
        <v>2739</v>
      </c>
      <c r="G883" s="7">
        <v>1.3599999999999999E-2</v>
      </c>
    </row>
    <row r="884" spans="1:7" ht="18" thickBot="1">
      <c r="A884" s="3">
        <v>40729</v>
      </c>
      <c r="B884" s="8">
        <v>12569.87</v>
      </c>
      <c r="C884" s="5">
        <v>12583</v>
      </c>
      <c r="D884" s="5">
        <v>12642.9</v>
      </c>
      <c r="E884" s="5">
        <v>12504.1</v>
      </c>
      <c r="F884" s="6" t="s">
        <v>4796</v>
      </c>
      <c r="G884" s="9">
        <v>-1E-3</v>
      </c>
    </row>
    <row r="885" spans="1:7" ht="18" thickBot="1">
      <c r="A885" s="3">
        <v>40730</v>
      </c>
      <c r="B885" s="4">
        <v>12626.02</v>
      </c>
      <c r="C885" s="5">
        <v>12562.47</v>
      </c>
      <c r="D885" s="5">
        <v>12668.03</v>
      </c>
      <c r="E885" s="5">
        <v>12507.84</v>
      </c>
      <c r="F885" s="6" t="s">
        <v>4795</v>
      </c>
      <c r="G885" s="7">
        <v>4.4999999999999997E-3</v>
      </c>
    </row>
    <row r="886" spans="1:7" ht="18" thickBot="1">
      <c r="A886" s="3">
        <v>40731</v>
      </c>
      <c r="B886" s="4">
        <v>12719.49</v>
      </c>
      <c r="C886" s="5">
        <v>12628.37</v>
      </c>
      <c r="D886" s="5">
        <v>12753.89</v>
      </c>
      <c r="E886" s="5">
        <v>12628.37</v>
      </c>
      <c r="F886" s="6" t="s">
        <v>4794</v>
      </c>
      <c r="G886" s="7">
        <v>7.4000000000000003E-3</v>
      </c>
    </row>
    <row r="887" spans="1:7" ht="18" thickBot="1">
      <c r="A887" s="3">
        <v>40732</v>
      </c>
      <c r="B887" s="8">
        <v>12657.2</v>
      </c>
      <c r="C887" s="5">
        <v>12717.9</v>
      </c>
      <c r="D887" s="5">
        <v>12717.9</v>
      </c>
      <c r="E887" s="5">
        <v>12541.33</v>
      </c>
      <c r="F887" s="6" t="s">
        <v>4610</v>
      </c>
      <c r="G887" s="9">
        <v>-4.8999999999999998E-3</v>
      </c>
    </row>
    <row r="888" spans="1:7" ht="18" thickBot="1">
      <c r="A888" s="3">
        <v>40735</v>
      </c>
      <c r="B888" s="8">
        <v>12505.76</v>
      </c>
      <c r="C888" s="5">
        <v>12655.77</v>
      </c>
      <c r="D888" s="5">
        <v>12655.77</v>
      </c>
      <c r="E888" s="5">
        <v>12443.4</v>
      </c>
      <c r="F888" s="6" t="s">
        <v>4793</v>
      </c>
      <c r="G888" s="9">
        <v>-1.2E-2</v>
      </c>
    </row>
    <row r="889" spans="1:7" ht="18" thickBot="1">
      <c r="A889" s="3">
        <v>40736</v>
      </c>
      <c r="B889" s="8">
        <v>12446.88</v>
      </c>
      <c r="C889" s="5">
        <v>12505.46</v>
      </c>
      <c r="D889" s="5">
        <v>12603.77</v>
      </c>
      <c r="E889" s="5">
        <v>12423.27</v>
      </c>
      <c r="F889" s="6" t="s">
        <v>4792</v>
      </c>
      <c r="G889" s="9">
        <v>-4.7000000000000002E-3</v>
      </c>
    </row>
    <row r="890" spans="1:7" ht="18" thickBot="1">
      <c r="A890" s="3">
        <v>40737</v>
      </c>
      <c r="B890" s="4">
        <v>12491.61</v>
      </c>
      <c r="C890" s="5">
        <v>12447.33</v>
      </c>
      <c r="D890" s="5">
        <v>12635.52</v>
      </c>
      <c r="E890" s="5">
        <v>12447.33</v>
      </c>
      <c r="F890" s="6" t="s">
        <v>723</v>
      </c>
      <c r="G890" s="7">
        <v>3.5999999999999999E-3</v>
      </c>
    </row>
    <row r="891" spans="1:7" ht="18" thickBot="1">
      <c r="A891" s="3">
        <v>40738</v>
      </c>
      <c r="B891" s="8">
        <v>12437.12</v>
      </c>
      <c r="C891" s="5">
        <v>12492.67</v>
      </c>
      <c r="D891" s="5">
        <v>12602.3</v>
      </c>
      <c r="E891" s="5">
        <v>12398.94</v>
      </c>
      <c r="F891" s="6" t="s">
        <v>4791</v>
      </c>
      <c r="G891" s="9">
        <v>-4.4000000000000003E-3</v>
      </c>
    </row>
    <row r="892" spans="1:7" ht="18" thickBot="1">
      <c r="A892" s="3">
        <v>40739</v>
      </c>
      <c r="B892" s="4">
        <v>12479.73</v>
      </c>
      <c r="C892" s="5">
        <v>12437.8</v>
      </c>
      <c r="D892" s="5">
        <v>12539.21</v>
      </c>
      <c r="E892" s="5">
        <v>12374.75</v>
      </c>
      <c r="F892" s="6" t="s">
        <v>4790</v>
      </c>
      <c r="G892" s="7">
        <v>3.3999999999999998E-3</v>
      </c>
    </row>
    <row r="893" spans="1:7" ht="18" thickBot="1">
      <c r="A893" s="3">
        <v>40742</v>
      </c>
      <c r="B893" s="8">
        <v>12385.16</v>
      </c>
      <c r="C893" s="5">
        <v>12475.11</v>
      </c>
      <c r="D893" s="5">
        <v>12475.11</v>
      </c>
      <c r="E893" s="5">
        <v>12276.59</v>
      </c>
      <c r="F893" s="6" t="s">
        <v>4789</v>
      </c>
      <c r="G893" s="9">
        <v>-7.6E-3</v>
      </c>
    </row>
    <row r="894" spans="1:7" ht="18" thickBot="1">
      <c r="A894" s="3">
        <v>40743</v>
      </c>
      <c r="B894" s="4">
        <v>12587.42</v>
      </c>
      <c r="C894" s="5">
        <v>12385.96</v>
      </c>
      <c r="D894" s="5">
        <v>12636.62</v>
      </c>
      <c r="E894" s="5">
        <v>12385.96</v>
      </c>
      <c r="F894" s="6" t="s">
        <v>4788</v>
      </c>
      <c r="G894" s="7">
        <v>1.6299999999999999E-2</v>
      </c>
    </row>
    <row r="895" spans="1:7" ht="18" thickBot="1">
      <c r="A895" s="3">
        <v>40744</v>
      </c>
      <c r="B895" s="8">
        <v>12571.91</v>
      </c>
      <c r="C895" s="5">
        <v>12583.75</v>
      </c>
      <c r="D895" s="5">
        <v>12654.37</v>
      </c>
      <c r="E895" s="5">
        <v>12499.4</v>
      </c>
      <c r="F895" s="6" t="s">
        <v>4787</v>
      </c>
      <c r="G895" s="9">
        <v>-1.1999999999999999E-3</v>
      </c>
    </row>
    <row r="896" spans="1:7" ht="18" thickBot="1">
      <c r="A896" s="3">
        <v>40745</v>
      </c>
      <c r="B896" s="4">
        <v>12724.41</v>
      </c>
      <c r="C896" s="5">
        <v>12567.14</v>
      </c>
      <c r="D896" s="5">
        <v>12794</v>
      </c>
      <c r="E896" s="5">
        <v>12567.14</v>
      </c>
      <c r="F896" s="6" t="s">
        <v>4786</v>
      </c>
      <c r="G896" s="7">
        <v>1.21E-2</v>
      </c>
    </row>
    <row r="897" spans="1:7" ht="18" thickBot="1">
      <c r="A897" s="3">
        <v>40746</v>
      </c>
      <c r="B897" s="8">
        <v>12681.16</v>
      </c>
      <c r="C897" s="5">
        <v>12724.71</v>
      </c>
      <c r="D897" s="5">
        <v>12768.31</v>
      </c>
      <c r="E897" s="5">
        <v>12605.59</v>
      </c>
      <c r="F897" s="6" t="s">
        <v>4785</v>
      </c>
      <c r="G897" s="9">
        <v>-3.3999999999999998E-3</v>
      </c>
    </row>
    <row r="898" spans="1:7" ht="18" thickBot="1">
      <c r="A898" s="3">
        <v>40749</v>
      </c>
      <c r="B898" s="8">
        <v>12592.8</v>
      </c>
      <c r="C898" s="5">
        <v>12679.72</v>
      </c>
      <c r="D898" s="5">
        <v>12682.97</v>
      </c>
      <c r="E898" s="5">
        <v>12509.58</v>
      </c>
      <c r="F898" s="6" t="s">
        <v>1879</v>
      </c>
      <c r="G898" s="9">
        <v>-7.0000000000000001E-3</v>
      </c>
    </row>
    <row r="899" spans="1:7" ht="18" thickBot="1">
      <c r="A899" s="3">
        <v>40750</v>
      </c>
      <c r="B899" s="8">
        <v>12501.3</v>
      </c>
      <c r="C899" s="5">
        <v>12592.12</v>
      </c>
      <c r="D899" s="5">
        <v>12618.11</v>
      </c>
      <c r="E899" s="5">
        <v>12457.25</v>
      </c>
      <c r="F899" s="6" t="s">
        <v>3829</v>
      </c>
      <c r="G899" s="9">
        <v>-7.3000000000000001E-3</v>
      </c>
    </row>
    <row r="900" spans="1:7" ht="18" thickBot="1">
      <c r="A900" s="3">
        <v>40751</v>
      </c>
      <c r="B900" s="8">
        <v>12302.55</v>
      </c>
      <c r="C900" s="5">
        <v>12498.65</v>
      </c>
      <c r="D900" s="5">
        <v>12499.48</v>
      </c>
      <c r="E900" s="5">
        <v>12275.38</v>
      </c>
      <c r="F900" s="6" t="s">
        <v>4784</v>
      </c>
      <c r="G900" s="9">
        <v>-1.5900000000000001E-2</v>
      </c>
    </row>
    <row r="901" spans="1:7" ht="18" thickBot="1">
      <c r="A901" s="3">
        <v>40752</v>
      </c>
      <c r="B901" s="8">
        <v>12240.11</v>
      </c>
      <c r="C901" s="5">
        <v>12301.95</v>
      </c>
      <c r="D901" s="5">
        <v>12412.48</v>
      </c>
      <c r="E901" s="5">
        <v>12200.99</v>
      </c>
      <c r="F901" s="6" t="s">
        <v>4783</v>
      </c>
      <c r="G901" s="9">
        <v>-5.1000000000000004E-3</v>
      </c>
    </row>
    <row r="902" spans="1:7" ht="18" thickBot="1">
      <c r="A902" s="3">
        <v>40753</v>
      </c>
      <c r="B902" s="8">
        <v>12143.24</v>
      </c>
      <c r="C902" s="5">
        <v>12239.28</v>
      </c>
      <c r="D902" s="5">
        <v>12262.74</v>
      </c>
      <c r="E902" s="5">
        <v>12044.21</v>
      </c>
      <c r="F902" s="6" t="s">
        <v>4782</v>
      </c>
      <c r="G902" s="9">
        <v>-7.9000000000000008E-3</v>
      </c>
    </row>
    <row r="903" spans="1:7" ht="18" thickBot="1">
      <c r="A903" s="3">
        <v>40756</v>
      </c>
      <c r="B903" s="8">
        <v>12132.49</v>
      </c>
      <c r="C903" s="5">
        <v>12144.3</v>
      </c>
      <c r="D903" s="5">
        <v>12320.94</v>
      </c>
      <c r="E903" s="5">
        <v>11978.55</v>
      </c>
      <c r="F903" s="6" t="s">
        <v>4781</v>
      </c>
      <c r="G903" s="9">
        <v>-8.9999999999999998E-4</v>
      </c>
    </row>
    <row r="904" spans="1:7" ht="18" thickBot="1">
      <c r="A904" s="3">
        <v>40757</v>
      </c>
      <c r="B904" s="8">
        <v>11866.62</v>
      </c>
      <c r="C904" s="5">
        <v>12130.22</v>
      </c>
      <c r="D904" s="5">
        <v>12152.96</v>
      </c>
      <c r="E904" s="5">
        <v>11857.91</v>
      </c>
      <c r="F904" s="6" t="s">
        <v>4780</v>
      </c>
      <c r="G904" s="9">
        <v>-2.1899999999999999E-2</v>
      </c>
    </row>
    <row r="905" spans="1:7" ht="18" thickBot="1">
      <c r="A905" s="3">
        <v>40758</v>
      </c>
      <c r="B905" s="4">
        <v>11896.44</v>
      </c>
      <c r="C905" s="5">
        <v>11863.89</v>
      </c>
      <c r="D905" s="5">
        <v>11957.63</v>
      </c>
      <c r="E905" s="5">
        <v>11678.69</v>
      </c>
      <c r="F905" s="6" t="s">
        <v>4779</v>
      </c>
      <c r="G905" s="7">
        <v>2.5000000000000001E-3</v>
      </c>
    </row>
    <row r="906" spans="1:7" ht="18" thickBot="1">
      <c r="A906" s="3">
        <v>40759</v>
      </c>
      <c r="B906" s="8">
        <v>11383.68</v>
      </c>
      <c r="C906" s="5">
        <v>11893.79</v>
      </c>
      <c r="D906" s="5">
        <v>11893.79</v>
      </c>
      <c r="E906" s="5">
        <v>11365.74</v>
      </c>
      <c r="F906" s="6" t="s">
        <v>4778</v>
      </c>
      <c r="G906" s="9">
        <v>-4.3099999999999999E-2</v>
      </c>
    </row>
    <row r="907" spans="1:7" ht="18" thickBot="1">
      <c r="A907" s="3">
        <v>40760</v>
      </c>
      <c r="B907" s="4">
        <v>11444.61</v>
      </c>
      <c r="C907" s="5">
        <v>11384.29</v>
      </c>
      <c r="D907" s="5">
        <v>11634.04</v>
      </c>
      <c r="E907" s="5">
        <v>11126.32</v>
      </c>
      <c r="F907" s="6" t="s">
        <v>4777</v>
      </c>
      <c r="G907" s="7">
        <v>5.4000000000000003E-3</v>
      </c>
    </row>
    <row r="908" spans="1:7" ht="18" thickBot="1">
      <c r="A908" s="3">
        <v>40763</v>
      </c>
      <c r="B908" s="8">
        <v>10809.85</v>
      </c>
      <c r="C908" s="5">
        <v>11433.93</v>
      </c>
      <c r="D908" s="5">
        <v>11433.93</v>
      </c>
      <c r="E908" s="5">
        <v>10779.05</v>
      </c>
      <c r="F908" s="6" t="s">
        <v>26</v>
      </c>
      <c r="G908" s="9">
        <v>-5.5500000000000001E-2</v>
      </c>
    </row>
    <row r="909" spans="1:7" ht="18" thickBot="1">
      <c r="A909" s="3">
        <v>40764</v>
      </c>
      <c r="B909" s="4">
        <v>11239.77</v>
      </c>
      <c r="C909" s="5">
        <v>10810.91</v>
      </c>
      <c r="D909" s="5">
        <v>11251.08</v>
      </c>
      <c r="E909" s="5">
        <v>10588.55</v>
      </c>
      <c r="F909" s="6" t="s">
        <v>4776</v>
      </c>
      <c r="G909" s="7">
        <v>3.9800000000000002E-2</v>
      </c>
    </row>
    <row r="910" spans="1:7" ht="18" thickBot="1">
      <c r="A910" s="3">
        <v>40765</v>
      </c>
      <c r="B910" s="8">
        <v>10719.94</v>
      </c>
      <c r="C910" s="5">
        <v>11227.92</v>
      </c>
      <c r="D910" s="5">
        <v>11227.92</v>
      </c>
      <c r="E910" s="5">
        <v>10662.04</v>
      </c>
      <c r="F910" s="6" t="s">
        <v>4775</v>
      </c>
      <c r="G910" s="9">
        <v>-4.6199999999999998E-2</v>
      </c>
    </row>
    <row r="911" spans="1:7" ht="18" thickBot="1">
      <c r="A911" s="3">
        <v>40766</v>
      </c>
      <c r="B911" s="4">
        <v>11143.31</v>
      </c>
      <c r="C911" s="5">
        <v>10729.85</v>
      </c>
      <c r="D911" s="5">
        <v>11278.9</v>
      </c>
      <c r="E911" s="5">
        <v>10729.85</v>
      </c>
      <c r="F911" s="6" t="s">
        <v>4774</v>
      </c>
      <c r="G911" s="7">
        <v>3.95E-2</v>
      </c>
    </row>
    <row r="912" spans="1:7" ht="18" thickBot="1">
      <c r="A912" s="3">
        <v>40767</v>
      </c>
      <c r="B912" s="4">
        <v>11269.02</v>
      </c>
      <c r="C912" s="5">
        <v>11143.46</v>
      </c>
      <c r="D912" s="5">
        <v>11346.67</v>
      </c>
      <c r="E912" s="5">
        <v>11142.18</v>
      </c>
      <c r="F912" s="6" t="s">
        <v>4773</v>
      </c>
      <c r="G912" s="7">
        <v>1.1299999999999999E-2</v>
      </c>
    </row>
    <row r="913" spans="1:7" ht="18" thickBot="1">
      <c r="A913" s="3">
        <v>40770</v>
      </c>
      <c r="B913" s="4">
        <v>11482.9</v>
      </c>
      <c r="C913" s="5">
        <v>11269.85</v>
      </c>
      <c r="D913" s="5">
        <v>11484.6</v>
      </c>
      <c r="E913" s="5">
        <v>11269.85</v>
      </c>
      <c r="F913" s="6" t="s">
        <v>2177</v>
      </c>
      <c r="G913" s="7">
        <v>1.9E-2</v>
      </c>
    </row>
    <row r="914" spans="1:7" ht="18" thickBot="1">
      <c r="A914" s="3">
        <v>40771</v>
      </c>
      <c r="B914" s="8">
        <v>11405.93</v>
      </c>
      <c r="C914" s="5">
        <v>11480.48</v>
      </c>
      <c r="D914" s="5">
        <v>11488.01</v>
      </c>
      <c r="E914" s="5">
        <v>11292.63</v>
      </c>
      <c r="F914" s="6" t="s">
        <v>4772</v>
      </c>
      <c r="G914" s="9">
        <v>-6.7000000000000002E-3</v>
      </c>
    </row>
    <row r="915" spans="1:7" ht="18" thickBot="1">
      <c r="A915" s="3">
        <v>40772</v>
      </c>
      <c r="B915" s="4">
        <v>11410.21</v>
      </c>
      <c r="C915" s="5">
        <v>11392.01</v>
      </c>
      <c r="D915" s="5">
        <v>11529.67</v>
      </c>
      <c r="E915" s="5">
        <v>11322.3</v>
      </c>
      <c r="F915" s="6" t="s">
        <v>2396</v>
      </c>
      <c r="G915" s="7">
        <v>4.0000000000000002E-4</v>
      </c>
    </row>
    <row r="916" spans="1:7" ht="18" thickBot="1">
      <c r="A916" s="3">
        <v>40773</v>
      </c>
      <c r="B916" s="8">
        <v>10990.58</v>
      </c>
      <c r="C916" s="5">
        <v>11406.27</v>
      </c>
      <c r="D916" s="5">
        <v>11406.5</v>
      </c>
      <c r="E916" s="5">
        <v>10881.6</v>
      </c>
      <c r="F916" s="6" t="s">
        <v>4771</v>
      </c>
      <c r="G916" s="9">
        <v>-3.6799999999999999E-2</v>
      </c>
    </row>
    <row r="917" spans="1:7" ht="18" thickBot="1">
      <c r="A917" s="3">
        <v>40774</v>
      </c>
      <c r="B917" s="8">
        <v>10817.65</v>
      </c>
      <c r="C917" s="5">
        <v>10989.75</v>
      </c>
      <c r="D917" s="5">
        <v>11086.4</v>
      </c>
      <c r="E917" s="5">
        <v>10801.41</v>
      </c>
      <c r="F917" s="6" t="s">
        <v>4770</v>
      </c>
      <c r="G917" s="9">
        <v>-1.5699999999999999E-2</v>
      </c>
    </row>
    <row r="918" spans="1:7" ht="18" thickBot="1">
      <c r="A918" s="3">
        <v>40777</v>
      </c>
      <c r="B918" s="4">
        <v>10854.65</v>
      </c>
      <c r="C918" s="5">
        <v>10820.37</v>
      </c>
      <c r="D918" s="5">
        <v>11020.55</v>
      </c>
      <c r="E918" s="5">
        <v>10820.37</v>
      </c>
      <c r="F918" s="6" t="s">
        <v>4769</v>
      </c>
      <c r="G918" s="7">
        <v>3.3999999999999998E-3</v>
      </c>
    </row>
    <row r="919" spans="1:7" ht="18" thickBot="1">
      <c r="A919" s="3">
        <v>40778</v>
      </c>
      <c r="B919" s="4">
        <v>11176.76</v>
      </c>
      <c r="C919" s="5">
        <v>10854.58</v>
      </c>
      <c r="D919" s="5">
        <v>11176.84</v>
      </c>
      <c r="E919" s="5">
        <v>10854.43</v>
      </c>
      <c r="F919" s="6" t="s">
        <v>4768</v>
      </c>
      <c r="G919" s="7">
        <v>2.9700000000000001E-2</v>
      </c>
    </row>
    <row r="920" spans="1:7" ht="18" thickBot="1">
      <c r="A920" s="3">
        <v>40779</v>
      </c>
      <c r="B920" s="4">
        <v>11320.71</v>
      </c>
      <c r="C920" s="5">
        <v>11175.78</v>
      </c>
      <c r="D920" s="5">
        <v>11331.57</v>
      </c>
      <c r="E920" s="5">
        <v>11113.04</v>
      </c>
      <c r="F920" s="6" t="s">
        <v>4767</v>
      </c>
      <c r="G920" s="7">
        <v>1.29E-2</v>
      </c>
    </row>
    <row r="921" spans="1:7" ht="18" thickBot="1">
      <c r="A921" s="3">
        <v>40780</v>
      </c>
      <c r="B921" s="8">
        <v>11149.82</v>
      </c>
      <c r="C921" s="5">
        <v>11321.02</v>
      </c>
      <c r="D921" s="5">
        <v>11406.39</v>
      </c>
      <c r="E921" s="5">
        <v>11106.76</v>
      </c>
      <c r="F921" s="6" t="s">
        <v>4766</v>
      </c>
      <c r="G921" s="9">
        <v>-1.5100000000000001E-2</v>
      </c>
    </row>
    <row r="922" spans="1:7" ht="18" thickBot="1">
      <c r="A922" s="3">
        <v>40781</v>
      </c>
      <c r="B922" s="4">
        <v>11284.54</v>
      </c>
      <c r="C922" s="5">
        <v>11145.2</v>
      </c>
      <c r="D922" s="5">
        <v>11326.43</v>
      </c>
      <c r="E922" s="5">
        <v>10929.2</v>
      </c>
      <c r="F922" s="6" t="s">
        <v>4765</v>
      </c>
      <c r="G922" s="7">
        <v>1.21E-2</v>
      </c>
    </row>
    <row r="923" spans="1:7" ht="18" thickBot="1">
      <c r="A923" s="3">
        <v>40784</v>
      </c>
      <c r="B923" s="4">
        <v>11539.25</v>
      </c>
      <c r="C923" s="5">
        <v>11286.65</v>
      </c>
      <c r="D923" s="5">
        <v>11541.78</v>
      </c>
      <c r="E923" s="5">
        <v>11286.58</v>
      </c>
      <c r="F923" s="6" t="s">
        <v>4764</v>
      </c>
      <c r="G923" s="7">
        <v>2.2599999999999999E-2</v>
      </c>
    </row>
    <row r="924" spans="1:7" ht="18" thickBot="1">
      <c r="A924" s="3">
        <v>40785</v>
      </c>
      <c r="B924" s="4">
        <v>11559.95</v>
      </c>
      <c r="C924" s="5">
        <v>11532.13</v>
      </c>
      <c r="D924" s="5">
        <v>11630.07</v>
      </c>
      <c r="E924" s="5">
        <v>11429.39</v>
      </c>
      <c r="F924" s="6" t="s">
        <v>4763</v>
      </c>
      <c r="G924" s="7">
        <v>1.8E-3</v>
      </c>
    </row>
    <row r="925" spans="1:7" ht="18" thickBot="1">
      <c r="A925" s="3">
        <v>40786</v>
      </c>
      <c r="B925" s="4">
        <v>11613.53</v>
      </c>
      <c r="C925" s="5">
        <v>11560.48</v>
      </c>
      <c r="D925" s="5">
        <v>11712.6</v>
      </c>
      <c r="E925" s="5">
        <v>11528.08</v>
      </c>
      <c r="F925" s="6" t="s">
        <v>4762</v>
      </c>
      <c r="G925" s="7">
        <v>4.5999999999999999E-3</v>
      </c>
    </row>
    <row r="926" spans="1:7" ht="18" thickBot="1">
      <c r="A926" s="3">
        <v>40787</v>
      </c>
      <c r="B926" s="8">
        <v>11493.57</v>
      </c>
      <c r="C926" s="5">
        <v>11613.3</v>
      </c>
      <c r="D926" s="5">
        <v>11716.84</v>
      </c>
      <c r="E926" s="5">
        <v>11488.46</v>
      </c>
      <c r="F926" s="6" t="s">
        <v>1359</v>
      </c>
      <c r="G926" s="9">
        <v>-1.03E-2</v>
      </c>
    </row>
    <row r="927" spans="1:7" ht="18" thickBot="1">
      <c r="A927" s="3">
        <v>40788</v>
      </c>
      <c r="B927" s="8">
        <v>11240.26</v>
      </c>
      <c r="C927" s="5">
        <v>11492.06</v>
      </c>
      <c r="D927" s="5">
        <v>11492.14</v>
      </c>
      <c r="E927" s="5">
        <v>11211.35</v>
      </c>
      <c r="F927" s="6" t="s">
        <v>4761</v>
      </c>
      <c r="G927" s="9">
        <v>-2.1999999999999999E-2</v>
      </c>
    </row>
    <row r="928" spans="1:7" ht="18" thickBot="1">
      <c r="A928" s="3">
        <v>40792</v>
      </c>
      <c r="B928" s="8">
        <v>11139.3</v>
      </c>
      <c r="C928" s="5">
        <v>11237.31</v>
      </c>
      <c r="D928" s="5">
        <v>11237.46</v>
      </c>
      <c r="E928" s="5">
        <v>10932.53</v>
      </c>
      <c r="F928" s="6" t="s">
        <v>2435</v>
      </c>
      <c r="G928" s="9">
        <v>-8.9999999999999993E-3</v>
      </c>
    </row>
    <row r="929" spans="1:7" ht="18" thickBot="1">
      <c r="A929" s="3">
        <v>40793</v>
      </c>
      <c r="B929" s="4">
        <v>11414.86</v>
      </c>
      <c r="C929" s="5">
        <v>11137.63</v>
      </c>
      <c r="D929" s="5">
        <v>11414.86</v>
      </c>
      <c r="E929" s="5">
        <v>11137.63</v>
      </c>
      <c r="F929" s="6" t="s">
        <v>4760</v>
      </c>
      <c r="G929" s="7">
        <v>2.47E-2</v>
      </c>
    </row>
    <row r="930" spans="1:7" ht="18" thickBot="1">
      <c r="A930" s="3">
        <v>40794</v>
      </c>
      <c r="B930" s="8">
        <v>11295.81</v>
      </c>
      <c r="C930" s="5">
        <v>11414.86</v>
      </c>
      <c r="D930" s="5">
        <v>11477.3</v>
      </c>
      <c r="E930" s="5">
        <v>11283.74</v>
      </c>
      <c r="F930" s="6" t="s">
        <v>4759</v>
      </c>
      <c r="G930" s="9">
        <v>-1.04E-2</v>
      </c>
    </row>
    <row r="931" spans="1:7" ht="18" thickBot="1">
      <c r="A931" s="3">
        <v>40795</v>
      </c>
      <c r="B931" s="8">
        <v>10992.13</v>
      </c>
      <c r="C931" s="5">
        <v>11294.6</v>
      </c>
      <c r="D931" s="5">
        <v>11294.83</v>
      </c>
      <c r="E931" s="5">
        <v>10935.64</v>
      </c>
      <c r="F931" s="6" t="s">
        <v>4758</v>
      </c>
      <c r="G931" s="9">
        <v>-2.69E-2</v>
      </c>
    </row>
    <row r="932" spans="1:7" ht="18" thickBot="1">
      <c r="A932" s="3">
        <v>40798</v>
      </c>
      <c r="B932" s="4">
        <v>11061.12</v>
      </c>
      <c r="C932" s="5">
        <v>10990.01</v>
      </c>
      <c r="D932" s="5">
        <v>11062.03</v>
      </c>
      <c r="E932" s="5">
        <v>10824.76</v>
      </c>
      <c r="F932" s="6" t="s">
        <v>4757</v>
      </c>
      <c r="G932" s="7">
        <v>6.3E-3</v>
      </c>
    </row>
    <row r="933" spans="1:7" ht="18" thickBot="1">
      <c r="A933" s="3">
        <v>40799</v>
      </c>
      <c r="B933" s="4">
        <v>11105.85</v>
      </c>
      <c r="C933" s="5">
        <v>11054.99</v>
      </c>
      <c r="D933" s="5">
        <v>11140.85</v>
      </c>
      <c r="E933" s="5">
        <v>10987.18</v>
      </c>
      <c r="F933" s="6" t="s">
        <v>862</v>
      </c>
      <c r="G933" s="7">
        <v>4.0000000000000001E-3</v>
      </c>
    </row>
    <row r="934" spans="1:7" ht="18" thickBot="1">
      <c r="A934" s="3">
        <v>40800</v>
      </c>
      <c r="B934" s="4">
        <v>11246.73</v>
      </c>
      <c r="C934" s="5">
        <v>11106.83</v>
      </c>
      <c r="D934" s="5">
        <v>11386.78</v>
      </c>
      <c r="E934" s="5">
        <v>10993.84</v>
      </c>
      <c r="F934" s="6" t="s">
        <v>4756</v>
      </c>
      <c r="G934" s="7">
        <v>1.2699999999999999E-2</v>
      </c>
    </row>
    <row r="935" spans="1:7" ht="18" thickBot="1">
      <c r="A935" s="3">
        <v>40801</v>
      </c>
      <c r="B935" s="4">
        <v>11433.18</v>
      </c>
      <c r="C935" s="5">
        <v>11247.72</v>
      </c>
      <c r="D935" s="5">
        <v>11433.4</v>
      </c>
      <c r="E935" s="5">
        <v>11247.49</v>
      </c>
      <c r="F935" s="6" t="s">
        <v>4755</v>
      </c>
      <c r="G935" s="7">
        <v>1.66E-2</v>
      </c>
    </row>
    <row r="936" spans="1:7" ht="18" thickBot="1">
      <c r="A936" s="3">
        <v>40802</v>
      </c>
      <c r="B936" s="4">
        <v>11509.09</v>
      </c>
      <c r="C936" s="5">
        <v>11433.71</v>
      </c>
      <c r="D936" s="5">
        <v>11532.47</v>
      </c>
      <c r="E936" s="5">
        <v>11407.41</v>
      </c>
      <c r="F936" s="6" t="s">
        <v>4754</v>
      </c>
      <c r="G936" s="7">
        <v>6.6E-3</v>
      </c>
    </row>
    <row r="937" spans="1:7" ht="18" thickBot="1">
      <c r="A937" s="3">
        <v>40805</v>
      </c>
      <c r="B937" s="8">
        <v>11401.01</v>
      </c>
      <c r="C937" s="5">
        <v>11506.67</v>
      </c>
      <c r="D937" s="5">
        <v>11506.82</v>
      </c>
      <c r="E937" s="5">
        <v>11255.25</v>
      </c>
      <c r="F937" s="6" t="s">
        <v>4753</v>
      </c>
      <c r="G937" s="9">
        <v>-9.4000000000000004E-3</v>
      </c>
    </row>
    <row r="938" spans="1:7" ht="18" thickBot="1">
      <c r="A938" s="3">
        <v>40806</v>
      </c>
      <c r="B938" s="4">
        <v>11408.66</v>
      </c>
      <c r="C938" s="5">
        <v>11401.47</v>
      </c>
      <c r="D938" s="5">
        <v>11550.22</v>
      </c>
      <c r="E938" s="5">
        <v>11373.92</v>
      </c>
      <c r="F938" s="6" t="s">
        <v>4752</v>
      </c>
      <c r="G938" s="7">
        <v>6.9999999999999999E-4</v>
      </c>
    </row>
    <row r="939" spans="1:7" ht="18" thickBot="1">
      <c r="A939" s="3">
        <v>40807</v>
      </c>
      <c r="B939" s="8">
        <v>11124.84</v>
      </c>
      <c r="C939" s="5">
        <v>11408.58</v>
      </c>
      <c r="D939" s="5">
        <v>11447.86</v>
      </c>
      <c r="E939" s="5">
        <v>11117.28</v>
      </c>
      <c r="F939" s="6" t="s">
        <v>4751</v>
      </c>
      <c r="G939" s="9">
        <v>-2.4899999999999999E-2</v>
      </c>
    </row>
    <row r="940" spans="1:7" ht="18" thickBot="1">
      <c r="A940" s="3">
        <v>40808</v>
      </c>
      <c r="B940" s="8">
        <v>10733.83</v>
      </c>
      <c r="C940" s="5">
        <v>11121.89</v>
      </c>
      <c r="D940" s="5">
        <v>11122.12</v>
      </c>
      <c r="E940" s="5">
        <v>10597.14</v>
      </c>
      <c r="F940" s="6" t="s">
        <v>4750</v>
      </c>
      <c r="G940" s="9">
        <v>-3.5099999999999999E-2</v>
      </c>
    </row>
    <row r="941" spans="1:7" ht="18" thickBot="1">
      <c r="A941" s="3">
        <v>40809</v>
      </c>
      <c r="B941" s="4">
        <v>10771.48</v>
      </c>
      <c r="C941" s="5">
        <v>10732.77</v>
      </c>
      <c r="D941" s="5">
        <v>10808.49</v>
      </c>
      <c r="E941" s="5">
        <v>10638.73</v>
      </c>
      <c r="F941" s="6" t="s">
        <v>496</v>
      </c>
      <c r="G941" s="7">
        <v>3.5000000000000001E-3</v>
      </c>
    </row>
    <row r="942" spans="1:7" ht="18" thickBot="1">
      <c r="A942" s="3">
        <v>40812</v>
      </c>
      <c r="B942" s="4">
        <v>11043.86</v>
      </c>
      <c r="C942" s="5">
        <v>10771.78</v>
      </c>
      <c r="D942" s="5">
        <v>11057.49</v>
      </c>
      <c r="E942" s="5">
        <v>10771.78</v>
      </c>
      <c r="F942" s="6" t="s">
        <v>4749</v>
      </c>
      <c r="G942" s="7">
        <v>2.53E-2</v>
      </c>
    </row>
    <row r="943" spans="1:7" ht="18" thickBot="1">
      <c r="A943" s="3">
        <v>40813</v>
      </c>
      <c r="B943" s="4">
        <v>11190.69</v>
      </c>
      <c r="C943" s="5">
        <v>11045.23</v>
      </c>
      <c r="D943" s="5">
        <v>11369.3</v>
      </c>
      <c r="E943" s="5">
        <v>11045.23</v>
      </c>
      <c r="F943" s="6" t="s">
        <v>4748</v>
      </c>
      <c r="G943" s="7">
        <v>1.3299999999999999E-2</v>
      </c>
    </row>
    <row r="944" spans="1:7" ht="18" thickBot="1">
      <c r="A944" s="3">
        <v>40814</v>
      </c>
      <c r="B944" s="8">
        <v>11010.9</v>
      </c>
      <c r="C944" s="5">
        <v>11189.1</v>
      </c>
      <c r="D944" s="5">
        <v>11317.08</v>
      </c>
      <c r="E944" s="5">
        <v>10996.98</v>
      </c>
      <c r="F944" s="6" t="s">
        <v>4747</v>
      </c>
      <c r="G944" s="9">
        <v>-1.61E-2</v>
      </c>
    </row>
    <row r="945" spans="1:7" ht="18" thickBot="1">
      <c r="A945" s="3">
        <v>40815</v>
      </c>
      <c r="B945" s="4">
        <v>11153.98</v>
      </c>
      <c r="C945" s="5">
        <v>11012.79</v>
      </c>
      <c r="D945" s="5">
        <v>11271.14</v>
      </c>
      <c r="E945" s="5">
        <v>10965.45</v>
      </c>
      <c r="F945" s="6" t="s">
        <v>4746</v>
      </c>
      <c r="G945" s="7">
        <v>1.2999999999999999E-2</v>
      </c>
    </row>
    <row r="946" spans="1:7" ht="18" thickBot="1">
      <c r="A946" s="3">
        <v>40816</v>
      </c>
      <c r="B946" s="8">
        <v>10913.38</v>
      </c>
      <c r="C946" s="5">
        <v>11152.32</v>
      </c>
      <c r="D946" s="5">
        <v>11152.39</v>
      </c>
      <c r="E946" s="5">
        <v>10909.52</v>
      </c>
      <c r="F946" s="6" t="s">
        <v>4745</v>
      </c>
      <c r="G946" s="9">
        <v>-2.1600000000000001E-2</v>
      </c>
    </row>
    <row r="947" spans="1:7" ht="18" thickBot="1">
      <c r="A947" s="3">
        <v>40819</v>
      </c>
      <c r="B947" s="8">
        <v>10655.3</v>
      </c>
      <c r="C947" s="5">
        <v>10912.1</v>
      </c>
      <c r="D947" s="5">
        <v>10979.19</v>
      </c>
      <c r="E947" s="5">
        <v>10653.34</v>
      </c>
      <c r="F947" s="6" t="s">
        <v>4744</v>
      </c>
      <c r="G947" s="9">
        <v>-2.3599999999999999E-2</v>
      </c>
    </row>
    <row r="948" spans="1:7" ht="18" thickBot="1">
      <c r="A948" s="3">
        <v>40820</v>
      </c>
      <c r="B948" s="4">
        <v>10808.71</v>
      </c>
      <c r="C948" s="5">
        <v>10651.44</v>
      </c>
      <c r="D948" s="5">
        <v>10825.44</v>
      </c>
      <c r="E948" s="5">
        <v>10404.49</v>
      </c>
      <c r="F948" s="6" t="s">
        <v>4743</v>
      </c>
      <c r="G948" s="7">
        <v>1.44E-2</v>
      </c>
    </row>
    <row r="949" spans="1:7" ht="18" thickBot="1">
      <c r="A949" s="3">
        <v>40821</v>
      </c>
      <c r="B949" s="4">
        <v>10939.95</v>
      </c>
      <c r="C949" s="5">
        <v>10800.47</v>
      </c>
      <c r="D949" s="5">
        <v>10950.89</v>
      </c>
      <c r="E949" s="5">
        <v>10738.1</v>
      </c>
      <c r="F949" s="6" t="s">
        <v>4742</v>
      </c>
      <c r="G949" s="7">
        <v>1.21E-2</v>
      </c>
    </row>
    <row r="950" spans="1:7" ht="18" thickBot="1">
      <c r="A950" s="3">
        <v>40822</v>
      </c>
      <c r="B950" s="4">
        <v>11123.33</v>
      </c>
      <c r="C950" s="5">
        <v>10939.87</v>
      </c>
      <c r="D950" s="5">
        <v>11132.6</v>
      </c>
      <c r="E950" s="5">
        <v>10858.67</v>
      </c>
      <c r="F950" s="6" t="s">
        <v>511</v>
      </c>
      <c r="G950" s="7">
        <v>1.6799999999999999E-2</v>
      </c>
    </row>
    <row r="951" spans="1:7" ht="18" thickBot="1">
      <c r="A951" s="3">
        <v>40823</v>
      </c>
      <c r="B951" s="8">
        <v>11103.12</v>
      </c>
      <c r="C951" s="5">
        <v>11123.41</v>
      </c>
      <c r="D951" s="5">
        <v>11232.05</v>
      </c>
      <c r="E951" s="5">
        <v>11051.13</v>
      </c>
      <c r="F951" s="6" t="s">
        <v>4741</v>
      </c>
      <c r="G951" s="9">
        <v>-1.8E-3</v>
      </c>
    </row>
    <row r="952" spans="1:7" ht="18" thickBot="1">
      <c r="A952" s="3">
        <v>40826</v>
      </c>
      <c r="B952" s="4">
        <v>11433.18</v>
      </c>
      <c r="C952" s="5">
        <v>11104.56</v>
      </c>
      <c r="D952" s="5">
        <v>11433.33</v>
      </c>
      <c r="E952" s="5">
        <v>11104.56</v>
      </c>
      <c r="F952" s="6" t="s">
        <v>4740</v>
      </c>
      <c r="G952" s="7">
        <v>2.9700000000000001E-2</v>
      </c>
    </row>
    <row r="953" spans="1:7" ht="18" thickBot="1">
      <c r="A953" s="3">
        <v>40827</v>
      </c>
      <c r="B953" s="8">
        <v>11416.3</v>
      </c>
      <c r="C953" s="5">
        <v>11432.8</v>
      </c>
      <c r="D953" s="5">
        <v>11447.86</v>
      </c>
      <c r="E953" s="5">
        <v>11365.67</v>
      </c>
      <c r="F953" s="6" t="s">
        <v>4739</v>
      </c>
      <c r="G953" s="9">
        <v>-1.5E-3</v>
      </c>
    </row>
    <row r="954" spans="1:7" ht="18" thickBot="1">
      <c r="A954" s="3">
        <v>40828</v>
      </c>
      <c r="B954" s="4">
        <v>11518.85</v>
      </c>
      <c r="C954" s="5">
        <v>11417.36</v>
      </c>
      <c r="D954" s="5">
        <v>11625.3</v>
      </c>
      <c r="E954" s="5">
        <v>11417.28</v>
      </c>
      <c r="F954" s="6" t="s">
        <v>4738</v>
      </c>
      <c r="G954" s="7">
        <v>8.9999999999999993E-3</v>
      </c>
    </row>
    <row r="955" spans="1:7" ht="18" thickBot="1">
      <c r="A955" s="3">
        <v>40829</v>
      </c>
      <c r="B955" s="8">
        <v>11478.13</v>
      </c>
      <c r="C955" s="5">
        <v>11518.09</v>
      </c>
      <c r="D955" s="5">
        <v>11518.09</v>
      </c>
      <c r="E955" s="5">
        <v>11377.82</v>
      </c>
      <c r="F955" s="6" t="s">
        <v>4737</v>
      </c>
      <c r="G955" s="9">
        <v>-3.5000000000000001E-3</v>
      </c>
    </row>
    <row r="956" spans="1:7" ht="18" thickBot="1">
      <c r="A956" s="3">
        <v>40830</v>
      </c>
      <c r="B956" s="4">
        <v>11644.49</v>
      </c>
      <c r="C956" s="5">
        <v>11478.97</v>
      </c>
      <c r="D956" s="5">
        <v>11646.83</v>
      </c>
      <c r="E956" s="5">
        <v>11478.66</v>
      </c>
      <c r="F956" s="6" t="s">
        <v>4736</v>
      </c>
      <c r="G956" s="7">
        <v>1.4500000000000001E-2</v>
      </c>
    </row>
    <row r="957" spans="1:7" ht="18" thickBot="1">
      <c r="A957" s="3">
        <v>40833</v>
      </c>
      <c r="B957" s="8">
        <v>11397</v>
      </c>
      <c r="C957" s="5">
        <v>11643.35</v>
      </c>
      <c r="D957" s="5">
        <v>11643.35</v>
      </c>
      <c r="E957" s="5">
        <v>11378.35</v>
      </c>
      <c r="F957" s="6" t="s">
        <v>4735</v>
      </c>
      <c r="G957" s="9">
        <v>-2.1299999999999999E-2</v>
      </c>
    </row>
    <row r="958" spans="1:7" ht="18" thickBot="1">
      <c r="A958" s="3">
        <v>40834</v>
      </c>
      <c r="B958" s="4">
        <v>11577.05</v>
      </c>
      <c r="C958" s="5">
        <v>11396.17</v>
      </c>
      <c r="D958" s="5">
        <v>11652.74</v>
      </c>
      <c r="E958" s="5">
        <v>11296.12</v>
      </c>
      <c r="F958" s="6" t="s">
        <v>1925</v>
      </c>
      <c r="G958" s="7">
        <v>1.5800000000000002E-2</v>
      </c>
    </row>
    <row r="959" spans="1:7" ht="18" thickBot="1">
      <c r="A959" s="3">
        <v>40835</v>
      </c>
      <c r="B959" s="8">
        <v>11504.62</v>
      </c>
      <c r="C959" s="5">
        <v>11577.54</v>
      </c>
      <c r="D959" s="5">
        <v>11633.7</v>
      </c>
      <c r="E959" s="5">
        <v>11469.17</v>
      </c>
      <c r="F959" s="6" t="s">
        <v>4734</v>
      </c>
      <c r="G959" s="9">
        <v>-6.3E-3</v>
      </c>
    </row>
    <row r="960" spans="1:7" ht="18" thickBot="1">
      <c r="A960" s="3">
        <v>40836</v>
      </c>
      <c r="B960" s="4">
        <v>11541.78</v>
      </c>
      <c r="C960" s="5">
        <v>11502.13</v>
      </c>
      <c r="D960" s="5">
        <v>11581.25</v>
      </c>
      <c r="E960" s="5">
        <v>11391.14</v>
      </c>
      <c r="F960" s="6" t="s">
        <v>4733</v>
      </c>
      <c r="G960" s="7">
        <v>3.2000000000000002E-3</v>
      </c>
    </row>
    <row r="961" spans="1:7" ht="18" thickBot="1">
      <c r="A961" s="3">
        <v>40837</v>
      </c>
      <c r="B961" s="4">
        <v>11808.79</v>
      </c>
      <c r="C961" s="5">
        <v>11543.22</v>
      </c>
      <c r="D961" s="5">
        <v>11812.46</v>
      </c>
      <c r="E961" s="5">
        <v>11542.84</v>
      </c>
      <c r="F961" s="6" t="s">
        <v>4732</v>
      </c>
      <c r="G961" s="7">
        <v>2.3099999999999999E-2</v>
      </c>
    </row>
    <row r="962" spans="1:7" ht="18" thickBot="1">
      <c r="A962" s="3">
        <v>40840</v>
      </c>
      <c r="B962" s="4">
        <v>11913.62</v>
      </c>
      <c r="C962" s="5">
        <v>11807.96</v>
      </c>
      <c r="D962" s="5">
        <v>11940.75</v>
      </c>
      <c r="E962" s="5">
        <v>11805.77</v>
      </c>
      <c r="F962" s="6" t="s">
        <v>4731</v>
      </c>
      <c r="G962" s="7">
        <v>8.8999999999999999E-3</v>
      </c>
    </row>
    <row r="963" spans="1:7" ht="18" thickBot="1">
      <c r="A963" s="3">
        <v>40841</v>
      </c>
      <c r="B963" s="8">
        <v>11706.62</v>
      </c>
      <c r="C963" s="5">
        <v>11912.63</v>
      </c>
      <c r="D963" s="5">
        <v>11912.86</v>
      </c>
      <c r="E963" s="5">
        <v>11682.52</v>
      </c>
      <c r="F963" s="6" t="s">
        <v>4730</v>
      </c>
      <c r="G963" s="9">
        <v>-1.7399999999999999E-2</v>
      </c>
    </row>
    <row r="964" spans="1:7" ht="18" thickBot="1">
      <c r="A964" s="3">
        <v>40842</v>
      </c>
      <c r="B964" s="4">
        <v>11869.04</v>
      </c>
      <c r="C964" s="5">
        <v>11707.76</v>
      </c>
      <c r="D964" s="5">
        <v>11891.21</v>
      </c>
      <c r="E964" s="5">
        <v>11694.36</v>
      </c>
      <c r="F964" s="6" t="s">
        <v>4729</v>
      </c>
      <c r="G964" s="7">
        <v>1.3899999999999999E-2</v>
      </c>
    </row>
    <row r="965" spans="1:7" ht="18" thickBot="1">
      <c r="A965" s="3">
        <v>40843</v>
      </c>
      <c r="B965" s="4">
        <v>12208.55</v>
      </c>
      <c r="C965" s="5">
        <v>11872.07</v>
      </c>
      <c r="D965" s="5">
        <v>12284.31</v>
      </c>
      <c r="E965" s="5">
        <v>11872.07</v>
      </c>
      <c r="F965" s="6" t="s">
        <v>4728</v>
      </c>
      <c r="G965" s="7">
        <v>2.86E-2</v>
      </c>
    </row>
    <row r="966" spans="1:7" ht="18" thickBot="1">
      <c r="A966" s="3">
        <v>40844</v>
      </c>
      <c r="B966" s="4">
        <v>12231.11</v>
      </c>
      <c r="C966" s="5">
        <v>12207.34</v>
      </c>
      <c r="D966" s="5">
        <v>12251.92</v>
      </c>
      <c r="E966" s="5">
        <v>12164.24</v>
      </c>
      <c r="F966" s="6" t="s">
        <v>4727</v>
      </c>
      <c r="G966" s="7">
        <v>1.8E-3</v>
      </c>
    </row>
    <row r="967" spans="1:7" ht="18" thickBot="1">
      <c r="A967" s="3">
        <v>40847</v>
      </c>
      <c r="B967" s="8">
        <v>11955.01</v>
      </c>
      <c r="C967" s="5">
        <v>12229.22</v>
      </c>
      <c r="D967" s="5">
        <v>12229.29</v>
      </c>
      <c r="E967" s="5">
        <v>11954.41</v>
      </c>
      <c r="F967" s="6" t="s">
        <v>4726</v>
      </c>
      <c r="G967" s="9">
        <v>-2.2599999999999999E-2</v>
      </c>
    </row>
    <row r="968" spans="1:7" ht="18" thickBot="1">
      <c r="A968" s="3">
        <v>40848</v>
      </c>
      <c r="B968" s="8">
        <v>11657.96</v>
      </c>
      <c r="C968" s="5">
        <v>11951.53</v>
      </c>
      <c r="D968" s="5">
        <v>11951.76</v>
      </c>
      <c r="E968" s="5">
        <v>11630.03</v>
      </c>
      <c r="F968" s="6" t="s">
        <v>4725</v>
      </c>
      <c r="G968" s="9">
        <v>-2.4799999999999999E-2</v>
      </c>
    </row>
    <row r="969" spans="1:7" ht="18" thickBot="1">
      <c r="A969" s="3">
        <v>40849</v>
      </c>
      <c r="B969" s="4">
        <v>11836.04</v>
      </c>
      <c r="C969" s="5">
        <v>11658.49</v>
      </c>
      <c r="D969" s="5">
        <v>11876.83</v>
      </c>
      <c r="E969" s="5">
        <v>11658.49</v>
      </c>
      <c r="F969" s="6" t="s">
        <v>1058</v>
      </c>
      <c r="G969" s="7">
        <v>1.5299999999999999E-2</v>
      </c>
    </row>
    <row r="970" spans="1:7" ht="18" thickBot="1">
      <c r="A970" s="3">
        <v>40850</v>
      </c>
      <c r="B970" s="4">
        <v>12044.47</v>
      </c>
      <c r="C970" s="5">
        <v>11835.59</v>
      </c>
      <c r="D970" s="5">
        <v>12065.93</v>
      </c>
      <c r="E970" s="5">
        <v>11835.43</v>
      </c>
      <c r="F970" s="6" t="s">
        <v>4724</v>
      </c>
      <c r="G970" s="7">
        <v>1.7600000000000001E-2</v>
      </c>
    </row>
    <row r="971" spans="1:7" ht="18" thickBot="1">
      <c r="A971" s="3">
        <v>40851</v>
      </c>
      <c r="B971" s="8">
        <v>11983.24</v>
      </c>
      <c r="C971" s="5">
        <v>12043.41</v>
      </c>
      <c r="D971" s="5">
        <v>12043.49</v>
      </c>
      <c r="E971" s="5">
        <v>11850.31</v>
      </c>
      <c r="F971" s="6" t="s">
        <v>4723</v>
      </c>
      <c r="G971" s="9">
        <v>-5.1000000000000004E-3</v>
      </c>
    </row>
    <row r="972" spans="1:7" ht="18" thickBot="1">
      <c r="A972" s="3">
        <v>40854</v>
      </c>
      <c r="B972" s="4">
        <v>12068.39</v>
      </c>
      <c r="C972" s="5">
        <v>11983.02</v>
      </c>
      <c r="D972" s="5">
        <v>12074.44</v>
      </c>
      <c r="E972" s="5">
        <v>11880.69</v>
      </c>
      <c r="F972" s="6" t="s">
        <v>1893</v>
      </c>
      <c r="G972" s="7">
        <v>7.1000000000000004E-3</v>
      </c>
    </row>
    <row r="973" spans="1:7" ht="18" thickBot="1">
      <c r="A973" s="3">
        <v>40855</v>
      </c>
      <c r="B973" s="4">
        <v>12170.18</v>
      </c>
      <c r="C973" s="5">
        <v>12055.52</v>
      </c>
      <c r="D973" s="5">
        <v>12187.51</v>
      </c>
      <c r="E973" s="5">
        <v>12002.17</v>
      </c>
      <c r="F973" s="6" t="s">
        <v>4722</v>
      </c>
      <c r="G973" s="7">
        <v>8.3999999999999995E-3</v>
      </c>
    </row>
    <row r="974" spans="1:7" ht="18" thickBot="1">
      <c r="A974" s="3">
        <v>40856</v>
      </c>
      <c r="B974" s="8">
        <v>11780.94</v>
      </c>
      <c r="C974" s="5">
        <v>12166.4</v>
      </c>
      <c r="D974" s="5">
        <v>12166.4</v>
      </c>
      <c r="E974" s="5">
        <v>11736.93</v>
      </c>
      <c r="F974" s="6" t="s">
        <v>746</v>
      </c>
      <c r="G974" s="9">
        <v>-3.2000000000000001E-2</v>
      </c>
    </row>
    <row r="975" spans="1:7" ht="18" thickBot="1">
      <c r="A975" s="3">
        <v>40857</v>
      </c>
      <c r="B975" s="4">
        <v>11893.79</v>
      </c>
      <c r="C975" s="5">
        <v>11780.03</v>
      </c>
      <c r="D975" s="5">
        <v>11961.14</v>
      </c>
      <c r="E975" s="5">
        <v>11779.88</v>
      </c>
      <c r="F975" s="6" t="s">
        <v>4721</v>
      </c>
      <c r="G975" s="7">
        <v>9.5999999999999992E-3</v>
      </c>
    </row>
    <row r="976" spans="1:7" ht="18" thickBot="1">
      <c r="A976" s="3">
        <v>40858</v>
      </c>
      <c r="B976" s="4">
        <v>12153.68</v>
      </c>
      <c r="C976" s="5">
        <v>11896.28</v>
      </c>
      <c r="D976" s="5">
        <v>12179.72</v>
      </c>
      <c r="E976" s="5">
        <v>11896.28</v>
      </c>
      <c r="F976" s="6" t="s">
        <v>4720</v>
      </c>
      <c r="G976" s="7">
        <v>2.1899999999999999E-2</v>
      </c>
    </row>
    <row r="977" spans="1:7" ht="18" thickBot="1">
      <c r="A977" s="3">
        <v>40861</v>
      </c>
      <c r="B977" s="8">
        <v>12078.98</v>
      </c>
      <c r="C977" s="5">
        <v>12153</v>
      </c>
      <c r="D977" s="5">
        <v>12170.56</v>
      </c>
      <c r="E977" s="5">
        <v>12027.03</v>
      </c>
      <c r="F977" s="6" t="s">
        <v>4719</v>
      </c>
      <c r="G977" s="9">
        <v>-6.1000000000000004E-3</v>
      </c>
    </row>
    <row r="978" spans="1:7" ht="18" thickBot="1">
      <c r="A978" s="3">
        <v>40862</v>
      </c>
      <c r="B978" s="4">
        <v>12096.16</v>
      </c>
      <c r="C978" s="5">
        <v>12077.92</v>
      </c>
      <c r="D978" s="5">
        <v>12165.11</v>
      </c>
      <c r="E978" s="5">
        <v>12001.26</v>
      </c>
      <c r="F978" s="6" t="s">
        <v>4718</v>
      </c>
      <c r="G978" s="7">
        <v>1.4E-3</v>
      </c>
    </row>
    <row r="979" spans="1:7" ht="18" thickBot="1">
      <c r="A979" s="3">
        <v>40863</v>
      </c>
      <c r="B979" s="8">
        <v>11905.59</v>
      </c>
      <c r="C979" s="5">
        <v>12084.74</v>
      </c>
      <c r="D979" s="5">
        <v>12109.03</v>
      </c>
      <c r="E979" s="5">
        <v>11890.57</v>
      </c>
      <c r="F979" s="6" t="s">
        <v>4717</v>
      </c>
      <c r="G979" s="9">
        <v>-1.5800000000000002E-2</v>
      </c>
    </row>
    <row r="980" spans="1:7" ht="18" thickBot="1">
      <c r="A980" s="3">
        <v>40864</v>
      </c>
      <c r="B980" s="8">
        <v>11770.73</v>
      </c>
      <c r="C980" s="5">
        <v>11905.67</v>
      </c>
      <c r="D980" s="5">
        <v>11948.43</v>
      </c>
      <c r="E980" s="5">
        <v>11676.35</v>
      </c>
      <c r="F980" s="6" t="s">
        <v>4716</v>
      </c>
      <c r="G980" s="9">
        <v>-1.1299999999999999E-2</v>
      </c>
    </row>
    <row r="981" spans="1:7" ht="18" thickBot="1">
      <c r="A981" s="3">
        <v>40865</v>
      </c>
      <c r="B981" s="4">
        <v>11796.16</v>
      </c>
      <c r="C981" s="5">
        <v>11768.98</v>
      </c>
      <c r="D981" s="5">
        <v>11854.81</v>
      </c>
      <c r="E981" s="5">
        <v>11755.82</v>
      </c>
      <c r="F981" s="6" t="s">
        <v>4715</v>
      </c>
      <c r="G981" s="7">
        <v>2.2000000000000001E-3</v>
      </c>
    </row>
    <row r="982" spans="1:7" ht="18" thickBot="1">
      <c r="A982" s="3">
        <v>40868</v>
      </c>
      <c r="B982" s="8">
        <v>11547.31</v>
      </c>
      <c r="C982" s="5">
        <v>11795.55</v>
      </c>
      <c r="D982" s="5">
        <v>11795.7</v>
      </c>
      <c r="E982" s="5">
        <v>11454.07</v>
      </c>
      <c r="F982" s="6" t="s">
        <v>775</v>
      </c>
      <c r="G982" s="9">
        <v>-2.1100000000000001E-2</v>
      </c>
    </row>
    <row r="983" spans="1:7" ht="18" thickBot="1">
      <c r="A983" s="3">
        <v>40869</v>
      </c>
      <c r="B983" s="8">
        <v>11493.72</v>
      </c>
      <c r="C983" s="5">
        <v>11542.39</v>
      </c>
      <c r="D983" s="5">
        <v>11571.75</v>
      </c>
      <c r="E983" s="5">
        <v>11433.97</v>
      </c>
      <c r="F983" s="6" t="s">
        <v>4714</v>
      </c>
      <c r="G983" s="9">
        <v>-4.5999999999999999E-3</v>
      </c>
    </row>
    <row r="984" spans="1:7" ht="18" thickBot="1">
      <c r="A984" s="3">
        <v>40870</v>
      </c>
      <c r="B984" s="8">
        <v>11257.55</v>
      </c>
      <c r="C984" s="5">
        <v>11492.74</v>
      </c>
      <c r="D984" s="5">
        <v>11492.82</v>
      </c>
      <c r="E984" s="5">
        <v>11257.55</v>
      </c>
      <c r="F984" s="6" t="s">
        <v>4713</v>
      </c>
      <c r="G984" s="9">
        <v>-2.0500000000000001E-2</v>
      </c>
    </row>
    <row r="985" spans="1:7" ht="18" thickBot="1">
      <c r="A985" s="3">
        <v>40872</v>
      </c>
      <c r="B985" s="8">
        <v>11231.78</v>
      </c>
      <c r="C985" s="5">
        <v>11251.88</v>
      </c>
      <c r="D985" s="5">
        <v>11361.47</v>
      </c>
      <c r="E985" s="5">
        <v>11231.56</v>
      </c>
      <c r="F985" s="6" t="s">
        <v>4712</v>
      </c>
      <c r="G985" s="9">
        <v>-2.3E-3</v>
      </c>
    </row>
    <row r="986" spans="1:7" ht="18" thickBot="1">
      <c r="A986" s="3">
        <v>40875</v>
      </c>
      <c r="B986" s="4">
        <v>11523.01</v>
      </c>
      <c r="C986" s="5">
        <v>11232.47</v>
      </c>
      <c r="D986" s="5">
        <v>11562.1</v>
      </c>
      <c r="E986" s="5">
        <v>11232.16</v>
      </c>
      <c r="F986" s="6" t="s">
        <v>4711</v>
      </c>
      <c r="G986" s="7">
        <v>2.5899999999999999E-2</v>
      </c>
    </row>
    <row r="987" spans="1:7" ht="18" thickBot="1">
      <c r="A987" s="3">
        <v>40876</v>
      </c>
      <c r="B987" s="4">
        <v>11555.63</v>
      </c>
      <c r="C987" s="5">
        <v>11523.01</v>
      </c>
      <c r="D987" s="5">
        <v>11624.01</v>
      </c>
      <c r="E987" s="5">
        <v>11517.04</v>
      </c>
      <c r="F987" s="6" t="s">
        <v>2179</v>
      </c>
      <c r="G987" s="7">
        <v>2.8E-3</v>
      </c>
    </row>
    <row r="988" spans="1:7" ht="18" thickBot="1">
      <c r="A988" s="3">
        <v>40877</v>
      </c>
      <c r="B988" s="4">
        <v>12045.68</v>
      </c>
      <c r="C988" s="5">
        <v>11559.27</v>
      </c>
      <c r="D988" s="5">
        <v>12045.68</v>
      </c>
      <c r="E988" s="5">
        <v>11559.27</v>
      </c>
      <c r="F988" s="6" t="s">
        <v>4710</v>
      </c>
      <c r="G988" s="7">
        <v>4.24E-2</v>
      </c>
    </row>
    <row r="989" spans="1:7" ht="18" thickBot="1">
      <c r="A989" s="3">
        <v>40878</v>
      </c>
      <c r="B989" s="8">
        <v>12020.03</v>
      </c>
      <c r="C989" s="5">
        <v>12046.21</v>
      </c>
      <c r="D989" s="5">
        <v>12062.64</v>
      </c>
      <c r="E989" s="5">
        <v>11974.62</v>
      </c>
      <c r="F989" s="6" t="s">
        <v>4709</v>
      </c>
      <c r="G989" s="9">
        <v>-2.0999999999999999E-3</v>
      </c>
    </row>
    <row r="990" spans="1:7" ht="18" thickBot="1">
      <c r="A990" s="3">
        <v>40879</v>
      </c>
      <c r="B990" s="8">
        <v>12019.42</v>
      </c>
      <c r="C990" s="5">
        <v>12022.37</v>
      </c>
      <c r="D990" s="5">
        <v>12146.68</v>
      </c>
      <c r="E990" s="5">
        <v>12007.12</v>
      </c>
      <c r="F990" s="6" t="s">
        <v>4708</v>
      </c>
      <c r="G990" s="9">
        <v>-1E-4</v>
      </c>
    </row>
    <row r="991" spans="1:7" ht="18" thickBot="1">
      <c r="A991" s="3">
        <v>40882</v>
      </c>
      <c r="B991" s="4">
        <v>12097.83</v>
      </c>
      <c r="C991" s="5">
        <v>12021.54</v>
      </c>
      <c r="D991" s="5">
        <v>12186.53</v>
      </c>
      <c r="E991" s="5">
        <v>12021.46</v>
      </c>
      <c r="F991" s="6" t="s">
        <v>4707</v>
      </c>
      <c r="G991" s="7">
        <v>6.4999999999999997E-3</v>
      </c>
    </row>
    <row r="992" spans="1:7" ht="18" thickBot="1">
      <c r="A992" s="3">
        <v>40883</v>
      </c>
      <c r="B992" s="4">
        <v>12150.13</v>
      </c>
      <c r="C992" s="5">
        <v>12097.75</v>
      </c>
      <c r="D992" s="5">
        <v>12215.71</v>
      </c>
      <c r="E992" s="5">
        <v>12076.71</v>
      </c>
      <c r="F992" s="6" t="s">
        <v>1485</v>
      </c>
      <c r="G992" s="7">
        <v>4.3E-3</v>
      </c>
    </row>
    <row r="993" spans="1:7" ht="18" thickBot="1">
      <c r="A993" s="3">
        <v>40884</v>
      </c>
      <c r="B993" s="4">
        <v>12196.37</v>
      </c>
      <c r="C993" s="5">
        <v>12144.41</v>
      </c>
      <c r="D993" s="5">
        <v>12257.67</v>
      </c>
      <c r="E993" s="5">
        <v>12060.37</v>
      </c>
      <c r="F993" s="6" t="s">
        <v>1214</v>
      </c>
      <c r="G993" s="7">
        <v>3.8E-3</v>
      </c>
    </row>
    <row r="994" spans="1:7" ht="18" thickBot="1">
      <c r="A994" s="3">
        <v>40885</v>
      </c>
      <c r="B994" s="8">
        <v>11997.7</v>
      </c>
      <c r="C994" s="5">
        <v>12195.91</v>
      </c>
      <c r="D994" s="5">
        <v>12195.91</v>
      </c>
      <c r="E994" s="5">
        <v>11966.22</v>
      </c>
      <c r="F994" s="6" t="s">
        <v>1059</v>
      </c>
      <c r="G994" s="9">
        <v>-1.6299999999999999E-2</v>
      </c>
    </row>
    <row r="995" spans="1:7" ht="18" thickBot="1">
      <c r="A995" s="3">
        <v>40886</v>
      </c>
      <c r="B995" s="4">
        <v>12184.26</v>
      </c>
      <c r="C995" s="5">
        <v>11996.03</v>
      </c>
      <c r="D995" s="5">
        <v>12212.83</v>
      </c>
      <c r="E995" s="5">
        <v>11995.51</v>
      </c>
      <c r="F995" s="6" t="s">
        <v>2267</v>
      </c>
      <c r="G995" s="7">
        <v>1.55E-2</v>
      </c>
    </row>
    <row r="996" spans="1:7" ht="18" thickBot="1">
      <c r="A996" s="3">
        <v>40889</v>
      </c>
      <c r="B996" s="8">
        <v>12021.39</v>
      </c>
      <c r="C996" s="5">
        <v>12181.08</v>
      </c>
      <c r="D996" s="5">
        <v>12181.38</v>
      </c>
      <c r="E996" s="5">
        <v>11940.86</v>
      </c>
      <c r="F996" s="6" t="s">
        <v>4706</v>
      </c>
      <c r="G996" s="9">
        <v>-1.34E-2</v>
      </c>
    </row>
    <row r="997" spans="1:7" ht="18" thickBot="1">
      <c r="A997" s="3">
        <v>40890</v>
      </c>
      <c r="B997" s="8">
        <v>11954.94</v>
      </c>
      <c r="C997" s="5">
        <v>12018.66</v>
      </c>
      <c r="D997" s="5">
        <v>12147.7</v>
      </c>
      <c r="E997" s="5">
        <v>11904.38</v>
      </c>
      <c r="F997" s="6" t="s">
        <v>4705</v>
      </c>
      <c r="G997" s="9">
        <v>-5.4999999999999997E-3</v>
      </c>
    </row>
    <row r="998" spans="1:7" ht="18" thickBot="1">
      <c r="A998" s="3">
        <v>40891</v>
      </c>
      <c r="B998" s="8">
        <v>11823.48</v>
      </c>
      <c r="C998" s="5">
        <v>11949.72</v>
      </c>
      <c r="D998" s="5">
        <v>11950.02</v>
      </c>
      <c r="E998" s="5">
        <v>11786.47</v>
      </c>
      <c r="F998" s="6" t="s">
        <v>4704</v>
      </c>
      <c r="G998" s="9">
        <v>-1.0999999999999999E-2</v>
      </c>
    </row>
    <row r="999" spans="1:7" ht="18" thickBot="1">
      <c r="A999" s="3">
        <v>40892</v>
      </c>
      <c r="B999" s="4">
        <v>11868.81</v>
      </c>
      <c r="C999" s="5">
        <v>11825.29</v>
      </c>
      <c r="D999" s="5">
        <v>11967.84</v>
      </c>
      <c r="E999" s="5">
        <v>11825.22</v>
      </c>
      <c r="F999" s="6" t="s">
        <v>4703</v>
      </c>
      <c r="G999" s="7">
        <v>3.8E-3</v>
      </c>
    </row>
    <row r="1000" spans="1:7" ht="18" thickBot="1">
      <c r="A1000" s="3">
        <v>40893</v>
      </c>
      <c r="B1000" s="8">
        <v>11866.39</v>
      </c>
      <c r="C1000" s="5">
        <v>11870.25</v>
      </c>
      <c r="D1000" s="5">
        <v>11968.18</v>
      </c>
      <c r="E1000" s="5">
        <v>11819.31</v>
      </c>
      <c r="F1000" s="6" t="s">
        <v>4702</v>
      </c>
      <c r="G1000" s="9">
        <v>-2.0000000000000001E-4</v>
      </c>
    </row>
    <row r="1001" spans="1:7" ht="18" thickBot="1">
      <c r="A1001" s="3">
        <v>40896</v>
      </c>
      <c r="B1001" s="8">
        <v>11766.26</v>
      </c>
      <c r="C1001" s="5">
        <v>11866.54</v>
      </c>
      <c r="D1001" s="5">
        <v>11925.88</v>
      </c>
      <c r="E1001" s="5">
        <v>11735.19</v>
      </c>
      <c r="F1001" s="6" t="s">
        <v>4701</v>
      </c>
      <c r="G1001" s="9">
        <v>-8.3999999999999995E-3</v>
      </c>
    </row>
    <row r="1002" spans="1:7" ht="18" thickBot="1">
      <c r="A1002" s="3">
        <v>40897</v>
      </c>
      <c r="B1002" s="4">
        <v>12103.58</v>
      </c>
      <c r="C1002" s="5">
        <v>11769.21</v>
      </c>
      <c r="D1002" s="5">
        <v>12117.13</v>
      </c>
      <c r="E1002" s="5">
        <v>11768.83</v>
      </c>
      <c r="F1002" s="6" t="s">
        <v>4700</v>
      </c>
      <c r="G1002" s="7">
        <v>2.87E-2</v>
      </c>
    </row>
    <row r="1003" spans="1:7" ht="18" thickBot="1">
      <c r="A1003" s="3">
        <v>40898</v>
      </c>
      <c r="B1003" s="4">
        <v>12107.74</v>
      </c>
      <c r="C1003" s="5">
        <v>12103.28</v>
      </c>
      <c r="D1003" s="5">
        <v>12119.7</v>
      </c>
      <c r="E1003" s="5">
        <v>11999.44</v>
      </c>
      <c r="F1003" s="6" t="s">
        <v>4699</v>
      </c>
      <c r="G1003" s="7">
        <v>2.9999999999999997E-4</v>
      </c>
    </row>
    <row r="1004" spans="1:7" ht="18" thickBot="1">
      <c r="A1004" s="3">
        <v>40899</v>
      </c>
      <c r="B1004" s="4">
        <v>12169.65</v>
      </c>
      <c r="C1004" s="5">
        <v>12107.59</v>
      </c>
      <c r="D1004" s="5">
        <v>12182.71</v>
      </c>
      <c r="E1004" s="5">
        <v>12107.37</v>
      </c>
      <c r="F1004" s="6" t="s">
        <v>4698</v>
      </c>
      <c r="G1004" s="7">
        <v>5.1000000000000004E-3</v>
      </c>
    </row>
    <row r="1005" spans="1:7" ht="18" thickBot="1">
      <c r="A1005" s="3">
        <v>40900</v>
      </c>
      <c r="B1005" s="4">
        <v>12294</v>
      </c>
      <c r="C1005" s="5">
        <v>12169.8</v>
      </c>
      <c r="D1005" s="5">
        <v>12297.44</v>
      </c>
      <c r="E1005" s="5">
        <v>12169.8</v>
      </c>
      <c r="F1005" s="6" t="s">
        <v>4697</v>
      </c>
      <c r="G1005" s="7">
        <v>1.0200000000000001E-2</v>
      </c>
    </row>
    <row r="1006" spans="1:7" ht="18" thickBot="1">
      <c r="A1006" s="3">
        <v>40904</v>
      </c>
      <c r="B1006" s="8">
        <v>12291.35</v>
      </c>
      <c r="C1006" s="5">
        <v>12293.47</v>
      </c>
      <c r="D1006" s="5">
        <v>12328.47</v>
      </c>
      <c r="E1006" s="5">
        <v>12269.97</v>
      </c>
      <c r="F1006" s="6" t="s">
        <v>1735</v>
      </c>
      <c r="G1006" s="9">
        <v>-2.0000000000000001E-4</v>
      </c>
    </row>
    <row r="1007" spans="1:7" ht="18" thickBot="1">
      <c r="A1007" s="3">
        <v>40905</v>
      </c>
      <c r="B1007" s="8">
        <v>12151.41</v>
      </c>
      <c r="C1007" s="5">
        <v>12288.85</v>
      </c>
      <c r="D1007" s="5">
        <v>12299.11</v>
      </c>
      <c r="E1007" s="5">
        <v>12140.17</v>
      </c>
      <c r="F1007" s="6" t="s">
        <v>4696</v>
      </c>
      <c r="G1007" s="9">
        <v>-1.14E-2</v>
      </c>
    </row>
    <row r="1008" spans="1:7" ht="18" thickBot="1">
      <c r="A1008" s="3">
        <v>40906</v>
      </c>
      <c r="B1008" s="4">
        <v>12287.04</v>
      </c>
      <c r="C1008" s="5">
        <v>12152.09</v>
      </c>
      <c r="D1008" s="5">
        <v>12293.96</v>
      </c>
      <c r="E1008" s="5">
        <v>12152.09</v>
      </c>
      <c r="F1008" s="6" t="s">
        <v>4695</v>
      </c>
      <c r="G1008" s="7">
        <v>1.12E-2</v>
      </c>
    </row>
    <row r="1009" spans="1:7" ht="18" thickBot="1">
      <c r="A1009" s="3">
        <v>40907</v>
      </c>
      <c r="B1009" s="8">
        <v>12217.56</v>
      </c>
      <c r="C1009" s="5">
        <v>12286.13</v>
      </c>
      <c r="D1009" s="5">
        <v>12290.06</v>
      </c>
      <c r="E1009" s="5">
        <v>12213.78</v>
      </c>
      <c r="F1009" s="6" t="s">
        <v>4694</v>
      </c>
      <c r="G1009" s="9">
        <v>-5.7000000000000002E-3</v>
      </c>
    </row>
    <row r="1010" spans="1:7" ht="18" thickBot="1">
      <c r="A1010" s="3">
        <v>40911</v>
      </c>
      <c r="B1010" s="4">
        <v>12397.38</v>
      </c>
      <c r="C1010" s="5">
        <v>12221.19</v>
      </c>
      <c r="D1010" s="5">
        <v>12479.65</v>
      </c>
      <c r="E1010" s="5">
        <v>12221.19</v>
      </c>
      <c r="F1010" s="6" t="s">
        <v>2359</v>
      </c>
      <c r="G1010" s="7">
        <v>1.47E-2</v>
      </c>
    </row>
    <row r="1011" spans="1:7" ht="18" thickBot="1">
      <c r="A1011" s="3">
        <v>40912</v>
      </c>
      <c r="B1011" s="4">
        <v>12418.42</v>
      </c>
      <c r="C1011" s="5">
        <v>12392.46</v>
      </c>
      <c r="D1011" s="5">
        <v>12430</v>
      </c>
      <c r="E1011" s="5">
        <v>12337.25</v>
      </c>
      <c r="F1011" s="6" t="s">
        <v>4693</v>
      </c>
      <c r="G1011" s="7">
        <v>1.6999999999999999E-3</v>
      </c>
    </row>
    <row r="1012" spans="1:7" ht="18" thickBot="1">
      <c r="A1012" s="3">
        <v>40913</v>
      </c>
      <c r="B1012" s="8">
        <v>12415.7</v>
      </c>
      <c r="C1012" s="5">
        <v>12418.42</v>
      </c>
      <c r="D1012" s="5">
        <v>12435.98</v>
      </c>
      <c r="E1012" s="5">
        <v>12283.9</v>
      </c>
      <c r="F1012" s="6" t="s">
        <v>4692</v>
      </c>
      <c r="G1012" s="9">
        <v>-2.0000000000000001E-4</v>
      </c>
    </row>
    <row r="1013" spans="1:7" ht="18" thickBot="1">
      <c r="A1013" s="3">
        <v>40914</v>
      </c>
      <c r="B1013" s="8">
        <v>12359.92</v>
      </c>
      <c r="C1013" s="5">
        <v>12407.45</v>
      </c>
      <c r="D1013" s="5">
        <v>12415.24</v>
      </c>
      <c r="E1013" s="5">
        <v>12332.41</v>
      </c>
      <c r="F1013" s="6" t="s">
        <v>4691</v>
      </c>
      <c r="G1013" s="9">
        <v>-4.4999999999999997E-3</v>
      </c>
    </row>
    <row r="1014" spans="1:7" ht="18" thickBot="1">
      <c r="A1014" s="3">
        <v>40917</v>
      </c>
      <c r="B1014" s="4">
        <v>12392.69</v>
      </c>
      <c r="C1014" s="5">
        <v>12359.31</v>
      </c>
      <c r="D1014" s="5">
        <v>12409.08</v>
      </c>
      <c r="E1014" s="5">
        <v>12333.85</v>
      </c>
      <c r="F1014" s="6" t="s">
        <v>4690</v>
      </c>
      <c r="G1014" s="7">
        <v>2.7000000000000001E-3</v>
      </c>
    </row>
    <row r="1015" spans="1:7" ht="18" thickBot="1">
      <c r="A1015" s="3">
        <v>40918</v>
      </c>
      <c r="B1015" s="4">
        <v>12462.47</v>
      </c>
      <c r="C1015" s="5">
        <v>12394.51</v>
      </c>
      <c r="D1015" s="5">
        <v>12514.69</v>
      </c>
      <c r="E1015" s="5">
        <v>12394.51</v>
      </c>
      <c r="F1015" s="6" t="s">
        <v>4689</v>
      </c>
      <c r="G1015" s="7">
        <v>5.5999999999999999E-3</v>
      </c>
    </row>
    <row r="1016" spans="1:7" ht="18" thickBot="1">
      <c r="A1016" s="3">
        <v>40919</v>
      </c>
      <c r="B1016" s="8">
        <v>12449.45</v>
      </c>
      <c r="C1016" s="5">
        <v>12459.52</v>
      </c>
      <c r="D1016" s="5">
        <v>12462.58</v>
      </c>
      <c r="E1016" s="5">
        <v>12399.01</v>
      </c>
      <c r="F1016" s="6" t="s">
        <v>4688</v>
      </c>
      <c r="G1016" s="9">
        <v>-1E-3</v>
      </c>
    </row>
    <row r="1017" spans="1:7" ht="18" thickBot="1">
      <c r="A1017" s="3">
        <v>40920</v>
      </c>
      <c r="B1017" s="4">
        <v>12471.02</v>
      </c>
      <c r="C1017" s="5">
        <v>12449.91</v>
      </c>
      <c r="D1017" s="5">
        <v>12483.7</v>
      </c>
      <c r="E1017" s="5">
        <v>12385.08</v>
      </c>
      <c r="F1017" s="6" t="s">
        <v>4687</v>
      </c>
      <c r="G1017" s="7">
        <v>1.6999999999999999E-3</v>
      </c>
    </row>
    <row r="1018" spans="1:7" ht="18" thickBot="1">
      <c r="A1018" s="3">
        <v>40921</v>
      </c>
      <c r="B1018" s="8">
        <v>12422.06</v>
      </c>
      <c r="C1018" s="5">
        <v>12469.96</v>
      </c>
      <c r="D1018" s="5">
        <v>12470.12</v>
      </c>
      <c r="E1018" s="5">
        <v>12311.79</v>
      </c>
      <c r="F1018" s="6" t="s">
        <v>4686</v>
      </c>
      <c r="G1018" s="9">
        <v>-3.8999999999999998E-3</v>
      </c>
    </row>
    <row r="1019" spans="1:7" ht="18" thickBot="1">
      <c r="A1019" s="3">
        <v>40925</v>
      </c>
      <c r="B1019" s="4">
        <v>12482.07</v>
      </c>
      <c r="C1019" s="5">
        <v>12423.12</v>
      </c>
      <c r="D1019" s="5">
        <v>12573.65</v>
      </c>
      <c r="E1019" s="5">
        <v>12423.12</v>
      </c>
      <c r="F1019" s="6" t="s">
        <v>4685</v>
      </c>
      <c r="G1019" s="7">
        <v>4.7999999999999996E-3</v>
      </c>
    </row>
    <row r="1020" spans="1:7" ht="18" thickBot="1">
      <c r="A1020" s="3">
        <v>40926</v>
      </c>
      <c r="B1020" s="4">
        <v>12578.95</v>
      </c>
      <c r="C1020" s="5">
        <v>12474.69</v>
      </c>
      <c r="D1020" s="5">
        <v>12582.28</v>
      </c>
      <c r="E1020" s="5">
        <v>12453.2</v>
      </c>
      <c r="F1020" s="6" t="s">
        <v>875</v>
      </c>
      <c r="G1020" s="7">
        <v>7.7999999999999996E-3</v>
      </c>
    </row>
    <row r="1021" spans="1:7" ht="18" thickBot="1">
      <c r="A1021" s="3">
        <v>40927</v>
      </c>
      <c r="B1021" s="4">
        <v>12623.98</v>
      </c>
      <c r="C1021" s="5">
        <v>12578.19</v>
      </c>
      <c r="D1021" s="5">
        <v>12625.8</v>
      </c>
      <c r="E1021" s="5">
        <v>12563.58</v>
      </c>
      <c r="F1021" s="6" t="s">
        <v>4684</v>
      </c>
      <c r="G1021" s="7">
        <v>3.5999999999999999E-3</v>
      </c>
    </row>
    <row r="1022" spans="1:7" ht="18" thickBot="1">
      <c r="A1022" s="3">
        <v>40928</v>
      </c>
      <c r="B1022" s="4">
        <v>12720.48</v>
      </c>
      <c r="C1022" s="5">
        <v>12623.83</v>
      </c>
      <c r="D1022" s="5">
        <v>12720.48</v>
      </c>
      <c r="E1022" s="5">
        <v>12620.76</v>
      </c>
      <c r="F1022" s="6" t="s">
        <v>4683</v>
      </c>
      <c r="G1022" s="7">
        <v>7.6E-3</v>
      </c>
    </row>
    <row r="1023" spans="1:7" ht="18" thickBot="1">
      <c r="A1023" s="3">
        <v>40931</v>
      </c>
      <c r="B1023" s="8">
        <v>12708.82</v>
      </c>
      <c r="C1023" s="5">
        <v>12720.25</v>
      </c>
      <c r="D1023" s="5">
        <v>12764.49</v>
      </c>
      <c r="E1023" s="5">
        <v>12665.83</v>
      </c>
      <c r="F1023" s="6" t="s">
        <v>4682</v>
      </c>
      <c r="G1023" s="9">
        <v>-8.9999999999999998E-4</v>
      </c>
    </row>
    <row r="1024" spans="1:7" ht="18" thickBot="1">
      <c r="A1024" s="3">
        <v>40932</v>
      </c>
      <c r="B1024" s="8">
        <v>12675.75</v>
      </c>
      <c r="C1024" s="5">
        <v>12708.37</v>
      </c>
      <c r="D1024" s="5">
        <v>12708.52</v>
      </c>
      <c r="E1024" s="5">
        <v>12613.54</v>
      </c>
      <c r="F1024" s="6" t="s">
        <v>4681</v>
      </c>
      <c r="G1024" s="9">
        <v>-2.5999999999999999E-3</v>
      </c>
    </row>
    <row r="1025" spans="1:7" ht="18" thickBot="1">
      <c r="A1025" s="3">
        <v>40933</v>
      </c>
      <c r="B1025" s="4">
        <v>12756.96</v>
      </c>
      <c r="C1025" s="5">
        <v>12673.63</v>
      </c>
      <c r="D1025" s="5">
        <v>12778.26</v>
      </c>
      <c r="E1025" s="5">
        <v>12580.12</v>
      </c>
      <c r="F1025" s="6" t="s">
        <v>4680</v>
      </c>
      <c r="G1025" s="7">
        <v>6.4000000000000003E-3</v>
      </c>
    </row>
    <row r="1026" spans="1:7" ht="18" thickBot="1">
      <c r="A1026" s="3">
        <v>40934</v>
      </c>
      <c r="B1026" s="8">
        <v>12734.63</v>
      </c>
      <c r="C1026" s="5">
        <v>12757.33</v>
      </c>
      <c r="D1026" s="5">
        <v>12841.95</v>
      </c>
      <c r="E1026" s="5">
        <v>12695.16</v>
      </c>
      <c r="F1026" s="6" t="s">
        <v>4679</v>
      </c>
      <c r="G1026" s="9">
        <v>-1.8E-3</v>
      </c>
    </row>
    <row r="1027" spans="1:7" ht="18" thickBot="1">
      <c r="A1027" s="3">
        <v>40935</v>
      </c>
      <c r="B1027" s="8">
        <v>12660.46</v>
      </c>
      <c r="C1027" s="5">
        <v>12733.95</v>
      </c>
      <c r="D1027" s="5">
        <v>12733.95</v>
      </c>
      <c r="E1027" s="5">
        <v>12630.72</v>
      </c>
      <c r="F1027" s="6" t="s">
        <v>4678</v>
      </c>
      <c r="G1027" s="9">
        <v>-5.7999999999999996E-3</v>
      </c>
    </row>
    <row r="1028" spans="1:7" ht="18" thickBot="1">
      <c r="A1028" s="3">
        <v>40938</v>
      </c>
      <c r="B1028" s="8">
        <v>12653.72</v>
      </c>
      <c r="C1028" s="5">
        <v>12659.17</v>
      </c>
      <c r="D1028" s="5">
        <v>12659.32</v>
      </c>
      <c r="E1028" s="5">
        <v>12529.41</v>
      </c>
      <c r="F1028" s="6" t="s">
        <v>1817</v>
      </c>
      <c r="G1028" s="9">
        <v>-5.0000000000000001E-4</v>
      </c>
    </row>
    <row r="1029" spans="1:7" ht="18" thickBot="1">
      <c r="A1029" s="3">
        <v>40939</v>
      </c>
      <c r="B1029" s="8">
        <v>12632.91</v>
      </c>
      <c r="C1029" s="5">
        <v>12654.78</v>
      </c>
      <c r="D1029" s="5">
        <v>12720.1</v>
      </c>
      <c r="E1029" s="5">
        <v>12567.33</v>
      </c>
      <c r="F1029" s="6" t="s">
        <v>4677</v>
      </c>
      <c r="G1029" s="9">
        <v>-1.6000000000000001E-3</v>
      </c>
    </row>
    <row r="1030" spans="1:7" ht="18" thickBot="1">
      <c r="A1030" s="3">
        <v>40940</v>
      </c>
      <c r="B1030" s="4">
        <v>12716.46</v>
      </c>
      <c r="C1030" s="5">
        <v>12632.76</v>
      </c>
      <c r="D1030" s="5">
        <v>12784.62</v>
      </c>
      <c r="E1030" s="5">
        <v>12632.76</v>
      </c>
      <c r="F1030" s="6" t="s">
        <v>4676</v>
      </c>
      <c r="G1030" s="7">
        <v>6.6E-3</v>
      </c>
    </row>
    <row r="1031" spans="1:7" ht="18" thickBot="1">
      <c r="A1031" s="3">
        <v>40941</v>
      </c>
      <c r="B1031" s="8">
        <v>12705.41</v>
      </c>
      <c r="C1031" s="5">
        <v>12716.54</v>
      </c>
      <c r="D1031" s="5">
        <v>12741.89</v>
      </c>
      <c r="E1031" s="5">
        <v>12676.05</v>
      </c>
      <c r="F1031" s="6" t="s">
        <v>4518</v>
      </c>
      <c r="G1031" s="9">
        <v>-8.9999999999999998E-4</v>
      </c>
    </row>
    <row r="1032" spans="1:7" ht="18" thickBot="1">
      <c r="A1032" s="3">
        <v>40942</v>
      </c>
      <c r="B1032" s="4">
        <v>12862.23</v>
      </c>
      <c r="C1032" s="5">
        <v>12705.04</v>
      </c>
      <c r="D1032" s="5">
        <v>12869.95</v>
      </c>
      <c r="E1032" s="5">
        <v>12704.96</v>
      </c>
      <c r="F1032" s="6" t="s">
        <v>1695</v>
      </c>
      <c r="G1032" s="7">
        <v>1.23E-2</v>
      </c>
    </row>
    <row r="1033" spans="1:7" ht="18" thickBot="1">
      <c r="A1033" s="3">
        <v>40945</v>
      </c>
      <c r="B1033" s="8">
        <v>12845.13</v>
      </c>
      <c r="C1033" s="5">
        <v>12860.72</v>
      </c>
      <c r="D1033" s="5">
        <v>12860.79</v>
      </c>
      <c r="E1033" s="5">
        <v>12793.43</v>
      </c>
      <c r="F1033" s="6" t="s">
        <v>4675</v>
      </c>
      <c r="G1033" s="9">
        <v>-1.2999999999999999E-3</v>
      </c>
    </row>
    <row r="1034" spans="1:7" ht="18" thickBot="1">
      <c r="A1034" s="3">
        <v>40946</v>
      </c>
      <c r="B1034" s="4">
        <v>12878.2</v>
      </c>
      <c r="C1034" s="5">
        <v>12844.37</v>
      </c>
      <c r="D1034" s="5">
        <v>12903.71</v>
      </c>
      <c r="E1034" s="5">
        <v>12782.57</v>
      </c>
      <c r="F1034" s="6" t="s">
        <v>4674</v>
      </c>
      <c r="G1034" s="7">
        <v>2.5999999999999999E-3</v>
      </c>
    </row>
    <row r="1035" spans="1:7" ht="18" thickBot="1">
      <c r="A1035" s="3">
        <v>40947</v>
      </c>
      <c r="B1035" s="4">
        <v>12883.95</v>
      </c>
      <c r="C1035" s="5">
        <v>12865.79</v>
      </c>
      <c r="D1035" s="5">
        <v>12893.64</v>
      </c>
      <c r="E1035" s="5">
        <v>12817.69</v>
      </c>
      <c r="F1035" s="6" t="s">
        <v>4673</v>
      </c>
      <c r="G1035" s="7">
        <v>4.0000000000000002E-4</v>
      </c>
    </row>
    <row r="1036" spans="1:7" ht="18" thickBot="1">
      <c r="A1036" s="3">
        <v>40948</v>
      </c>
      <c r="B1036" s="4">
        <v>12890.46</v>
      </c>
      <c r="C1036" s="5">
        <v>12884.41</v>
      </c>
      <c r="D1036" s="5">
        <v>12924.71</v>
      </c>
      <c r="E1036" s="5">
        <v>12846.41</v>
      </c>
      <c r="F1036" s="6" t="s">
        <v>1529</v>
      </c>
      <c r="G1036" s="7">
        <v>5.0000000000000001E-4</v>
      </c>
    </row>
    <row r="1037" spans="1:7" ht="18" thickBot="1">
      <c r="A1037" s="3">
        <v>40949</v>
      </c>
      <c r="B1037" s="8">
        <v>12801.23</v>
      </c>
      <c r="C1037" s="5">
        <v>12889.55</v>
      </c>
      <c r="D1037" s="5">
        <v>12889.63</v>
      </c>
      <c r="E1037" s="5">
        <v>12743.56</v>
      </c>
      <c r="F1037" s="6" t="s">
        <v>4672</v>
      </c>
      <c r="G1037" s="9">
        <v>-6.8999999999999999E-3</v>
      </c>
    </row>
    <row r="1038" spans="1:7" ht="18" thickBot="1">
      <c r="A1038" s="3">
        <v>40952</v>
      </c>
      <c r="B1038" s="4">
        <v>12874.04</v>
      </c>
      <c r="C1038" s="5">
        <v>12799.11</v>
      </c>
      <c r="D1038" s="5">
        <v>12887.93</v>
      </c>
      <c r="E1038" s="5">
        <v>12799.11</v>
      </c>
      <c r="F1038" s="6" t="s">
        <v>4671</v>
      </c>
      <c r="G1038" s="7">
        <v>5.7000000000000002E-3</v>
      </c>
    </row>
    <row r="1039" spans="1:7" ht="18" thickBot="1">
      <c r="A1039" s="3">
        <v>40953</v>
      </c>
      <c r="B1039" s="4">
        <v>12878.28</v>
      </c>
      <c r="C1039" s="5">
        <v>12871.77</v>
      </c>
      <c r="D1039" s="5">
        <v>12878.88</v>
      </c>
      <c r="E1039" s="5">
        <v>12786.93</v>
      </c>
      <c r="F1039" s="6" t="s">
        <v>4670</v>
      </c>
      <c r="G1039" s="7">
        <v>2.9999999999999997E-4</v>
      </c>
    </row>
    <row r="1040" spans="1:7" ht="18" thickBot="1">
      <c r="A1040" s="3">
        <v>40954</v>
      </c>
      <c r="B1040" s="8">
        <v>12780.95</v>
      </c>
      <c r="C1040" s="5">
        <v>12864.65</v>
      </c>
      <c r="D1040" s="5">
        <v>12899.47</v>
      </c>
      <c r="E1040" s="5">
        <v>12753.62</v>
      </c>
      <c r="F1040" s="6" t="s">
        <v>4477</v>
      </c>
      <c r="G1040" s="9">
        <v>-7.6E-3</v>
      </c>
    </row>
    <row r="1041" spans="1:7" ht="18" thickBot="1">
      <c r="A1041" s="3">
        <v>40955</v>
      </c>
      <c r="B1041" s="4">
        <v>12904.08</v>
      </c>
      <c r="C1041" s="5">
        <v>12779.81</v>
      </c>
      <c r="D1041" s="5">
        <v>12914</v>
      </c>
      <c r="E1041" s="5">
        <v>12779.58</v>
      </c>
      <c r="F1041" s="6" t="s">
        <v>1985</v>
      </c>
      <c r="G1041" s="7">
        <v>9.5999999999999992E-3</v>
      </c>
    </row>
    <row r="1042" spans="1:7" ht="18" thickBot="1">
      <c r="A1042" s="3">
        <v>40956</v>
      </c>
      <c r="B1042" s="4">
        <v>12949.87</v>
      </c>
      <c r="C1042" s="5">
        <v>12903.33</v>
      </c>
      <c r="D1042" s="5">
        <v>12967.92</v>
      </c>
      <c r="E1042" s="5">
        <v>12903.25</v>
      </c>
      <c r="F1042" s="6" t="s">
        <v>4669</v>
      </c>
      <c r="G1042" s="7">
        <v>3.5000000000000001E-3</v>
      </c>
    </row>
    <row r="1043" spans="1:7" ht="18" thickBot="1">
      <c r="A1043" s="3">
        <v>40960</v>
      </c>
      <c r="B1043" s="4">
        <v>12965.69</v>
      </c>
      <c r="C1043" s="5">
        <v>12949.34</v>
      </c>
      <c r="D1043" s="5">
        <v>13005.04</v>
      </c>
      <c r="E1043" s="5">
        <v>12926.11</v>
      </c>
      <c r="F1043" s="6" t="s">
        <v>4668</v>
      </c>
      <c r="G1043" s="7">
        <v>1.1999999999999999E-3</v>
      </c>
    </row>
    <row r="1044" spans="1:7" ht="18" thickBot="1">
      <c r="A1044" s="3">
        <v>40961</v>
      </c>
      <c r="B1044" s="8">
        <v>12938.67</v>
      </c>
      <c r="C1044" s="5">
        <v>12966.22</v>
      </c>
      <c r="D1044" s="5">
        <v>12977.91</v>
      </c>
      <c r="E1044" s="5">
        <v>12914.83</v>
      </c>
      <c r="F1044" s="6" t="s">
        <v>4667</v>
      </c>
      <c r="G1044" s="9">
        <v>-2.0999999999999999E-3</v>
      </c>
    </row>
    <row r="1045" spans="1:7" ht="18" thickBot="1">
      <c r="A1045" s="3">
        <v>40962</v>
      </c>
      <c r="B1045" s="4">
        <v>12984.69</v>
      </c>
      <c r="C1045" s="5">
        <v>12937.08</v>
      </c>
      <c r="D1045" s="5">
        <v>12996.08</v>
      </c>
      <c r="E1045" s="5">
        <v>12882.67</v>
      </c>
      <c r="F1045" s="6" t="s">
        <v>4666</v>
      </c>
      <c r="G1045" s="7">
        <v>3.5999999999999999E-3</v>
      </c>
    </row>
    <row r="1046" spans="1:7" ht="18" thickBot="1">
      <c r="A1046" s="3">
        <v>40963</v>
      </c>
      <c r="B1046" s="8">
        <v>12982.95</v>
      </c>
      <c r="C1046" s="5">
        <v>12981.2</v>
      </c>
      <c r="D1046" s="5">
        <v>13013.82</v>
      </c>
      <c r="E1046" s="5">
        <v>12950.59</v>
      </c>
      <c r="F1046" s="6" t="s">
        <v>3732</v>
      </c>
      <c r="G1046" s="9">
        <v>-1E-4</v>
      </c>
    </row>
    <row r="1047" spans="1:7" ht="18" thickBot="1">
      <c r="A1047" s="3">
        <v>40966</v>
      </c>
      <c r="B1047" s="8">
        <v>12981.51</v>
      </c>
      <c r="C1047" s="5">
        <v>12981.13</v>
      </c>
      <c r="D1047" s="5">
        <v>13027.52</v>
      </c>
      <c r="E1047" s="5">
        <v>12882.59</v>
      </c>
      <c r="F1047" s="6" t="s">
        <v>4665</v>
      </c>
      <c r="G1047" s="9">
        <v>-1E-4</v>
      </c>
    </row>
    <row r="1048" spans="1:7" ht="18" thickBot="1">
      <c r="A1048" s="3">
        <v>40967</v>
      </c>
      <c r="B1048" s="4">
        <v>13005.12</v>
      </c>
      <c r="C1048" s="5">
        <v>12976.74</v>
      </c>
      <c r="D1048" s="5">
        <v>13021.51</v>
      </c>
      <c r="E1048" s="5">
        <v>12952.82</v>
      </c>
      <c r="F1048" s="6" t="s">
        <v>4664</v>
      </c>
      <c r="G1048" s="7">
        <v>1.8E-3</v>
      </c>
    </row>
    <row r="1049" spans="1:7" ht="18" thickBot="1">
      <c r="A1049" s="3">
        <v>40968</v>
      </c>
      <c r="B1049" s="8">
        <v>12952.07</v>
      </c>
      <c r="C1049" s="5">
        <v>13005.42</v>
      </c>
      <c r="D1049" s="5">
        <v>13055.75</v>
      </c>
      <c r="E1049" s="5">
        <v>12929.66</v>
      </c>
      <c r="F1049" s="6" t="s">
        <v>4663</v>
      </c>
      <c r="G1049" s="9">
        <v>-4.1000000000000003E-3</v>
      </c>
    </row>
    <row r="1050" spans="1:7" ht="18" thickBot="1">
      <c r="A1050" s="3">
        <v>40969</v>
      </c>
      <c r="B1050" s="4">
        <v>12980.3</v>
      </c>
      <c r="C1050" s="5">
        <v>12952.29</v>
      </c>
      <c r="D1050" s="5">
        <v>13032.67</v>
      </c>
      <c r="E1050" s="5">
        <v>12943.06</v>
      </c>
      <c r="F1050" s="6" t="s">
        <v>1635</v>
      </c>
      <c r="G1050" s="7">
        <v>2.2000000000000001E-3</v>
      </c>
    </row>
    <row r="1051" spans="1:7" ht="18" thickBot="1">
      <c r="A1051" s="3">
        <v>40970</v>
      </c>
      <c r="B1051" s="8">
        <v>12977.57</v>
      </c>
      <c r="C1051" s="5">
        <v>12980.75</v>
      </c>
      <c r="D1051" s="5">
        <v>12997.51</v>
      </c>
      <c r="E1051" s="5">
        <v>12927.77</v>
      </c>
      <c r="F1051" s="6" t="s">
        <v>4662</v>
      </c>
      <c r="G1051" s="9">
        <v>-2.0000000000000001E-4</v>
      </c>
    </row>
    <row r="1052" spans="1:7" ht="18" thickBot="1">
      <c r="A1052" s="3">
        <v>40973</v>
      </c>
      <c r="B1052" s="8">
        <v>12962.81</v>
      </c>
      <c r="C1052" s="5">
        <v>12977.34</v>
      </c>
      <c r="D1052" s="5">
        <v>12977.34</v>
      </c>
      <c r="E1052" s="5">
        <v>12883.91</v>
      </c>
      <c r="F1052" s="6" t="s">
        <v>4661</v>
      </c>
      <c r="G1052" s="9">
        <v>-1.1000000000000001E-3</v>
      </c>
    </row>
    <row r="1053" spans="1:7" ht="18" thickBot="1">
      <c r="A1053" s="3">
        <v>40974</v>
      </c>
      <c r="B1053" s="8">
        <v>12759.15</v>
      </c>
      <c r="C1053" s="5">
        <v>12958.65</v>
      </c>
      <c r="D1053" s="5">
        <v>12958.73</v>
      </c>
      <c r="E1053" s="5">
        <v>12734.86</v>
      </c>
      <c r="F1053" s="6" t="s">
        <v>2260</v>
      </c>
      <c r="G1053" s="9">
        <v>-1.5699999999999999E-2</v>
      </c>
    </row>
    <row r="1054" spans="1:7" ht="18" thickBot="1">
      <c r="A1054" s="3">
        <v>40975</v>
      </c>
      <c r="B1054" s="4">
        <v>12837.33</v>
      </c>
      <c r="C1054" s="5">
        <v>12756.12</v>
      </c>
      <c r="D1054" s="5">
        <v>12857.73</v>
      </c>
      <c r="E1054" s="5">
        <v>12751.51</v>
      </c>
      <c r="F1054" s="6" t="s">
        <v>4660</v>
      </c>
      <c r="G1054" s="7">
        <v>6.1000000000000004E-3</v>
      </c>
    </row>
    <row r="1055" spans="1:7" ht="18" thickBot="1">
      <c r="A1055" s="3">
        <v>40976</v>
      </c>
      <c r="B1055" s="4">
        <v>12907.94</v>
      </c>
      <c r="C1055" s="5">
        <v>12835.53</v>
      </c>
      <c r="D1055" s="5">
        <v>12937.19</v>
      </c>
      <c r="E1055" s="5">
        <v>12835.53</v>
      </c>
      <c r="F1055" s="6" t="s">
        <v>2065</v>
      </c>
      <c r="G1055" s="7">
        <v>5.4999999999999997E-3</v>
      </c>
    </row>
    <row r="1056" spans="1:7" ht="18" thickBot="1">
      <c r="A1056" s="3">
        <v>40977</v>
      </c>
      <c r="B1056" s="4">
        <v>12922.02</v>
      </c>
      <c r="C1056" s="5">
        <v>12908.62</v>
      </c>
      <c r="D1056" s="5">
        <v>12968.79</v>
      </c>
      <c r="E1056" s="5">
        <v>12906.43</v>
      </c>
      <c r="F1056" s="6" t="s">
        <v>4659</v>
      </c>
      <c r="G1056" s="7">
        <v>1.1000000000000001E-3</v>
      </c>
    </row>
    <row r="1057" spans="1:7" ht="18" thickBot="1">
      <c r="A1057" s="3">
        <v>40980</v>
      </c>
      <c r="B1057" s="4">
        <v>12959.71</v>
      </c>
      <c r="C1057" s="5">
        <v>12920.58</v>
      </c>
      <c r="D1057" s="5">
        <v>12976.36</v>
      </c>
      <c r="E1057" s="5">
        <v>12919.98</v>
      </c>
      <c r="F1057" s="6" t="s">
        <v>4658</v>
      </c>
      <c r="G1057" s="7">
        <v>2.8999999999999998E-3</v>
      </c>
    </row>
    <row r="1058" spans="1:7" ht="18" thickBot="1">
      <c r="A1058" s="3">
        <v>40981</v>
      </c>
      <c r="B1058" s="4">
        <v>13177.68</v>
      </c>
      <c r="C1058" s="5">
        <v>12953.2</v>
      </c>
      <c r="D1058" s="5">
        <v>13180.4</v>
      </c>
      <c r="E1058" s="5">
        <v>12953.13</v>
      </c>
      <c r="F1058" s="6" t="s">
        <v>4657</v>
      </c>
      <c r="G1058" s="7">
        <v>1.6799999999999999E-2</v>
      </c>
    </row>
    <row r="1059" spans="1:7" ht="18" thickBot="1">
      <c r="A1059" s="3">
        <v>40982</v>
      </c>
      <c r="B1059" s="4">
        <v>13194.1</v>
      </c>
      <c r="C1059" s="5">
        <v>13177.15</v>
      </c>
      <c r="D1059" s="5">
        <v>13221.27</v>
      </c>
      <c r="E1059" s="5">
        <v>13166.25</v>
      </c>
      <c r="F1059" s="6" t="s">
        <v>4656</v>
      </c>
      <c r="G1059" s="7">
        <v>1.1999999999999999E-3</v>
      </c>
    </row>
    <row r="1060" spans="1:7" ht="18" thickBot="1">
      <c r="A1060" s="3">
        <v>40983</v>
      </c>
      <c r="B1060" s="4">
        <v>13252.76</v>
      </c>
      <c r="C1060" s="5">
        <v>13192.97</v>
      </c>
      <c r="D1060" s="5">
        <v>13253.51</v>
      </c>
      <c r="E1060" s="5">
        <v>13170.19</v>
      </c>
      <c r="F1060" s="6" t="s">
        <v>4655</v>
      </c>
      <c r="G1060" s="7">
        <v>4.4000000000000003E-3</v>
      </c>
    </row>
    <row r="1061" spans="1:7" ht="18" thickBot="1">
      <c r="A1061" s="3">
        <v>40984</v>
      </c>
      <c r="B1061" s="8">
        <v>13232.62</v>
      </c>
      <c r="C1061" s="5">
        <v>13253.51</v>
      </c>
      <c r="D1061" s="5">
        <v>13289.08</v>
      </c>
      <c r="E1061" s="5">
        <v>13231.45</v>
      </c>
      <c r="F1061" s="6" t="s">
        <v>4654</v>
      </c>
      <c r="G1061" s="9">
        <v>-1.5E-3</v>
      </c>
    </row>
    <row r="1062" spans="1:7" ht="18" thickBot="1">
      <c r="A1062" s="3">
        <v>40987</v>
      </c>
      <c r="B1062" s="4">
        <v>13239.13</v>
      </c>
      <c r="C1062" s="5">
        <v>13231.94</v>
      </c>
      <c r="D1062" s="5">
        <v>13269.71</v>
      </c>
      <c r="E1062" s="5">
        <v>13208.63</v>
      </c>
      <c r="F1062" s="6" t="s">
        <v>4653</v>
      </c>
      <c r="G1062" s="7">
        <v>5.0000000000000001E-4</v>
      </c>
    </row>
    <row r="1063" spans="1:7" ht="18" thickBot="1">
      <c r="A1063" s="3">
        <v>40988</v>
      </c>
      <c r="B1063" s="8">
        <v>13170.19</v>
      </c>
      <c r="C1063" s="5">
        <v>13238.45</v>
      </c>
      <c r="D1063" s="5">
        <v>13238.45</v>
      </c>
      <c r="E1063" s="5">
        <v>13123.38</v>
      </c>
      <c r="F1063" s="6" t="s">
        <v>4652</v>
      </c>
      <c r="G1063" s="9">
        <v>-5.1999999999999998E-3</v>
      </c>
    </row>
    <row r="1064" spans="1:7" ht="18" thickBot="1">
      <c r="A1064" s="3">
        <v>40989</v>
      </c>
      <c r="B1064" s="8">
        <v>13124.62</v>
      </c>
      <c r="C1064" s="5">
        <v>13170.79</v>
      </c>
      <c r="D1064" s="5">
        <v>13190.02</v>
      </c>
      <c r="E1064" s="5">
        <v>13112.93</v>
      </c>
      <c r="F1064" s="6" t="s">
        <v>4651</v>
      </c>
      <c r="G1064" s="9">
        <v>-3.5000000000000001E-3</v>
      </c>
    </row>
    <row r="1065" spans="1:7" ht="18" thickBot="1">
      <c r="A1065" s="3">
        <v>40990</v>
      </c>
      <c r="B1065" s="8">
        <v>13046.14</v>
      </c>
      <c r="C1065" s="5">
        <v>13124.4</v>
      </c>
      <c r="D1065" s="5">
        <v>13124.47</v>
      </c>
      <c r="E1065" s="5">
        <v>13017.42</v>
      </c>
      <c r="F1065" s="6" t="s">
        <v>4650</v>
      </c>
      <c r="G1065" s="9">
        <v>-6.0000000000000001E-3</v>
      </c>
    </row>
    <row r="1066" spans="1:7" ht="18" thickBot="1">
      <c r="A1066" s="3">
        <v>40991</v>
      </c>
      <c r="B1066" s="4">
        <v>13080.73</v>
      </c>
      <c r="C1066" s="5">
        <v>13045.99</v>
      </c>
      <c r="D1066" s="5">
        <v>13099.91</v>
      </c>
      <c r="E1066" s="5">
        <v>13002.77</v>
      </c>
      <c r="F1066" s="6" t="s">
        <v>4649</v>
      </c>
      <c r="G1066" s="7">
        <v>2.7000000000000001E-3</v>
      </c>
    </row>
    <row r="1067" spans="1:7" ht="18" thickBot="1">
      <c r="A1067" s="3">
        <v>40994</v>
      </c>
      <c r="B1067" s="4">
        <v>13241.63</v>
      </c>
      <c r="C1067" s="5">
        <v>13082.62</v>
      </c>
      <c r="D1067" s="5">
        <v>13243.86</v>
      </c>
      <c r="E1067" s="5">
        <v>13082.39</v>
      </c>
      <c r="F1067" s="6" t="s">
        <v>4648</v>
      </c>
      <c r="G1067" s="7">
        <v>1.23E-2</v>
      </c>
    </row>
    <row r="1068" spans="1:7" ht="18" thickBot="1">
      <c r="A1068" s="3">
        <v>40995</v>
      </c>
      <c r="B1068" s="8">
        <v>13197.73</v>
      </c>
      <c r="C1068" s="5">
        <v>13242.09</v>
      </c>
      <c r="D1068" s="5">
        <v>13264.98</v>
      </c>
      <c r="E1068" s="5">
        <v>13194.33</v>
      </c>
      <c r="F1068" s="6" t="s">
        <v>2061</v>
      </c>
      <c r="G1068" s="9">
        <v>-3.3E-3</v>
      </c>
    </row>
    <row r="1069" spans="1:7" ht="18" thickBot="1">
      <c r="A1069" s="3">
        <v>40996</v>
      </c>
      <c r="B1069" s="8">
        <v>13126.21</v>
      </c>
      <c r="C1069" s="5">
        <v>13195.39</v>
      </c>
      <c r="D1069" s="5">
        <v>13212.64</v>
      </c>
      <c r="E1069" s="5">
        <v>13069.26</v>
      </c>
      <c r="F1069" s="6" t="s">
        <v>4647</v>
      </c>
      <c r="G1069" s="9">
        <v>-5.4000000000000003E-3</v>
      </c>
    </row>
    <row r="1070" spans="1:7" ht="18" thickBot="1">
      <c r="A1070" s="3">
        <v>40997</v>
      </c>
      <c r="B1070" s="4">
        <v>13145.82</v>
      </c>
      <c r="C1070" s="5">
        <v>13125.99</v>
      </c>
      <c r="D1070" s="5">
        <v>13151.57</v>
      </c>
      <c r="E1070" s="5">
        <v>13032.67</v>
      </c>
      <c r="F1070" s="6" t="s">
        <v>4646</v>
      </c>
      <c r="G1070" s="7">
        <v>1.5E-3</v>
      </c>
    </row>
    <row r="1071" spans="1:7" ht="18" thickBot="1">
      <c r="A1071" s="3">
        <v>40998</v>
      </c>
      <c r="B1071" s="4">
        <v>13212.04</v>
      </c>
      <c r="C1071" s="5">
        <v>13147.94</v>
      </c>
      <c r="D1071" s="5">
        <v>13224.49</v>
      </c>
      <c r="E1071" s="5">
        <v>13147.78</v>
      </c>
      <c r="F1071" s="6" t="s">
        <v>4645</v>
      </c>
      <c r="G1071" s="7">
        <v>5.0000000000000001E-3</v>
      </c>
    </row>
    <row r="1072" spans="1:7" ht="18" thickBot="1">
      <c r="A1072" s="3">
        <v>41001</v>
      </c>
      <c r="B1072" s="4">
        <v>13264.49</v>
      </c>
      <c r="C1072" s="5">
        <v>13211.36</v>
      </c>
      <c r="D1072" s="5">
        <v>13297.11</v>
      </c>
      <c r="E1072" s="5">
        <v>13153.69</v>
      </c>
      <c r="F1072" s="6" t="s">
        <v>4644</v>
      </c>
      <c r="G1072" s="7">
        <v>4.0000000000000001E-3</v>
      </c>
    </row>
    <row r="1073" spans="1:7" ht="18" thickBot="1">
      <c r="A1073" s="3">
        <v>41002</v>
      </c>
      <c r="B1073" s="8">
        <v>13199.55</v>
      </c>
      <c r="C1073" s="5">
        <v>13258.96</v>
      </c>
      <c r="D1073" s="5">
        <v>13265.36</v>
      </c>
      <c r="E1073" s="5">
        <v>13131.21</v>
      </c>
      <c r="F1073" s="6" t="s">
        <v>2805</v>
      </c>
      <c r="G1073" s="9">
        <v>-4.8999999999999998E-3</v>
      </c>
    </row>
    <row r="1074" spans="1:7" ht="18" thickBot="1">
      <c r="A1074" s="3">
        <v>41003</v>
      </c>
      <c r="B1074" s="8">
        <v>13074.75</v>
      </c>
      <c r="C1074" s="5">
        <v>13198.19</v>
      </c>
      <c r="D1074" s="5">
        <v>13198.19</v>
      </c>
      <c r="E1074" s="5">
        <v>13020.86</v>
      </c>
      <c r="F1074" s="6" t="s">
        <v>4643</v>
      </c>
      <c r="G1074" s="9">
        <v>-9.4999999999999998E-3</v>
      </c>
    </row>
    <row r="1075" spans="1:7" ht="18" thickBot="1">
      <c r="A1075" s="3">
        <v>41004</v>
      </c>
      <c r="B1075" s="8">
        <v>13060.14</v>
      </c>
      <c r="C1075" s="5">
        <v>13067.18</v>
      </c>
      <c r="D1075" s="5">
        <v>13088.11</v>
      </c>
      <c r="E1075" s="5">
        <v>13012.46</v>
      </c>
      <c r="F1075" s="6" t="s">
        <v>4642</v>
      </c>
      <c r="G1075" s="9">
        <v>-1.1000000000000001E-3</v>
      </c>
    </row>
    <row r="1076" spans="1:7" ht="18" thickBot="1">
      <c r="A1076" s="3">
        <v>41008</v>
      </c>
      <c r="B1076" s="8">
        <v>12929.59</v>
      </c>
      <c r="C1076" s="5">
        <v>13057.57</v>
      </c>
      <c r="D1076" s="5">
        <v>13057.72</v>
      </c>
      <c r="E1076" s="5">
        <v>12903.78</v>
      </c>
      <c r="F1076" s="6" t="s">
        <v>4641</v>
      </c>
      <c r="G1076" s="9">
        <v>-0.01</v>
      </c>
    </row>
    <row r="1077" spans="1:7" ht="18" thickBot="1">
      <c r="A1077" s="3">
        <v>41009</v>
      </c>
      <c r="B1077" s="8">
        <v>12715.93</v>
      </c>
      <c r="C1077" s="5">
        <v>12929.44</v>
      </c>
      <c r="D1077" s="5">
        <v>12929.59</v>
      </c>
      <c r="E1077" s="5">
        <v>12710.56</v>
      </c>
      <c r="F1077" s="6" t="s">
        <v>4640</v>
      </c>
      <c r="G1077" s="9">
        <v>-1.6500000000000001E-2</v>
      </c>
    </row>
    <row r="1078" spans="1:7" ht="18" thickBot="1">
      <c r="A1078" s="3">
        <v>41010</v>
      </c>
      <c r="B1078" s="4">
        <v>12805.39</v>
      </c>
      <c r="C1078" s="5">
        <v>12716.92</v>
      </c>
      <c r="D1078" s="5">
        <v>12844.82</v>
      </c>
      <c r="E1078" s="5">
        <v>12716.92</v>
      </c>
      <c r="F1078" s="6" t="s">
        <v>4639</v>
      </c>
      <c r="G1078" s="7">
        <v>7.0000000000000001E-3</v>
      </c>
    </row>
    <row r="1079" spans="1:7" ht="18" thickBot="1">
      <c r="A1079" s="3">
        <v>41011</v>
      </c>
      <c r="B1079" s="4">
        <v>12986.58</v>
      </c>
      <c r="C1079" s="5">
        <v>12806.45</v>
      </c>
      <c r="D1079" s="5">
        <v>12986.96</v>
      </c>
      <c r="E1079" s="5">
        <v>12806.3</v>
      </c>
      <c r="F1079" s="6" t="s">
        <v>4562</v>
      </c>
      <c r="G1079" s="7">
        <v>1.41E-2</v>
      </c>
    </row>
    <row r="1080" spans="1:7" ht="18" thickBot="1">
      <c r="A1080" s="3">
        <v>41012</v>
      </c>
      <c r="B1080" s="8">
        <v>12849.59</v>
      </c>
      <c r="C1080" s="5">
        <v>12986.2</v>
      </c>
      <c r="D1080" s="5">
        <v>12986.35</v>
      </c>
      <c r="E1080" s="5">
        <v>12845.28</v>
      </c>
      <c r="F1080" s="6" t="s">
        <v>4638</v>
      </c>
      <c r="G1080" s="9">
        <v>-1.0500000000000001E-2</v>
      </c>
    </row>
    <row r="1081" spans="1:7" ht="18" thickBot="1">
      <c r="A1081" s="3">
        <v>41015</v>
      </c>
      <c r="B1081" s="4">
        <v>12921.41</v>
      </c>
      <c r="C1081" s="5">
        <v>12850.88</v>
      </c>
      <c r="D1081" s="5">
        <v>12986.77</v>
      </c>
      <c r="E1081" s="5">
        <v>12850.8</v>
      </c>
      <c r="F1081" s="6" t="s">
        <v>4637</v>
      </c>
      <c r="G1081" s="7">
        <v>5.5999999999999999E-3</v>
      </c>
    </row>
    <row r="1082" spans="1:7" ht="18" thickBot="1">
      <c r="A1082" s="3">
        <v>41016</v>
      </c>
      <c r="B1082" s="4">
        <v>13115.54</v>
      </c>
      <c r="C1082" s="5">
        <v>12921.79</v>
      </c>
      <c r="D1082" s="5">
        <v>13131.36</v>
      </c>
      <c r="E1082" s="5">
        <v>12921.79</v>
      </c>
      <c r="F1082" s="6" t="s">
        <v>4636</v>
      </c>
      <c r="G1082" s="7">
        <v>1.4999999999999999E-2</v>
      </c>
    </row>
    <row r="1083" spans="1:7" ht="18" thickBot="1">
      <c r="A1083" s="3">
        <v>41017</v>
      </c>
      <c r="B1083" s="8">
        <v>13032.75</v>
      </c>
      <c r="C1083" s="5">
        <v>13114.56</v>
      </c>
      <c r="D1083" s="5">
        <v>13114.56</v>
      </c>
      <c r="E1083" s="5">
        <v>13027.49</v>
      </c>
      <c r="F1083" s="6" t="s">
        <v>4635</v>
      </c>
      <c r="G1083" s="9">
        <v>-6.3E-3</v>
      </c>
    </row>
    <row r="1084" spans="1:7" ht="18" thickBot="1">
      <c r="A1084" s="3">
        <v>41018</v>
      </c>
      <c r="B1084" s="8">
        <v>12964.1</v>
      </c>
      <c r="C1084" s="5">
        <v>13028.73</v>
      </c>
      <c r="D1084" s="5">
        <v>13080.2</v>
      </c>
      <c r="E1084" s="5">
        <v>12896.82</v>
      </c>
      <c r="F1084" s="6" t="s">
        <v>3975</v>
      </c>
      <c r="G1084" s="9">
        <v>-5.3E-3</v>
      </c>
    </row>
    <row r="1085" spans="1:7" ht="18" thickBot="1">
      <c r="A1085" s="3">
        <v>41019</v>
      </c>
      <c r="B1085" s="4">
        <v>13029.26</v>
      </c>
      <c r="C1085" s="5">
        <v>12964.48</v>
      </c>
      <c r="D1085" s="5">
        <v>13082.54</v>
      </c>
      <c r="E1085" s="5">
        <v>12964.25</v>
      </c>
      <c r="F1085" s="6" t="s">
        <v>4634</v>
      </c>
      <c r="G1085" s="7">
        <v>5.0000000000000001E-3</v>
      </c>
    </row>
    <row r="1086" spans="1:7" ht="18" thickBot="1">
      <c r="A1086" s="3">
        <v>41022</v>
      </c>
      <c r="B1086" s="8">
        <v>12927.17</v>
      </c>
      <c r="C1086" s="5">
        <v>13028.2</v>
      </c>
      <c r="D1086" s="5">
        <v>13028.2</v>
      </c>
      <c r="E1086" s="5">
        <v>12845.58</v>
      </c>
      <c r="F1086" s="6" t="s">
        <v>4633</v>
      </c>
      <c r="G1086" s="9">
        <v>-7.7999999999999996E-3</v>
      </c>
    </row>
    <row r="1087" spans="1:7" ht="18" thickBot="1">
      <c r="A1087" s="3">
        <v>41023</v>
      </c>
      <c r="B1087" s="4">
        <v>13001.56</v>
      </c>
      <c r="C1087" s="5">
        <v>12927.77</v>
      </c>
      <c r="D1087" s="5">
        <v>13050.3</v>
      </c>
      <c r="E1087" s="5">
        <v>12926.49</v>
      </c>
      <c r="F1087" s="6" t="s">
        <v>2049</v>
      </c>
      <c r="G1087" s="7">
        <v>5.7999999999999996E-3</v>
      </c>
    </row>
    <row r="1088" spans="1:7" ht="18" thickBot="1">
      <c r="A1088" s="3">
        <v>41024</v>
      </c>
      <c r="B1088" s="4">
        <v>13090.72</v>
      </c>
      <c r="C1088" s="5">
        <v>12997.69</v>
      </c>
      <c r="D1088" s="5">
        <v>13105.7</v>
      </c>
      <c r="E1088" s="5">
        <v>12993.6</v>
      </c>
      <c r="F1088" s="6" t="s">
        <v>2136</v>
      </c>
      <c r="G1088" s="7">
        <v>6.8999999999999999E-3</v>
      </c>
    </row>
    <row r="1089" spans="1:7" ht="18" thickBot="1">
      <c r="A1089" s="3">
        <v>41025</v>
      </c>
      <c r="B1089" s="4">
        <v>13204.62</v>
      </c>
      <c r="C1089" s="5">
        <v>13090.11</v>
      </c>
      <c r="D1089" s="5">
        <v>13227.82</v>
      </c>
      <c r="E1089" s="5">
        <v>13075.96</v>
      </c>
      <c r="F1089" s="6" t="s">
        <v>4632</v>
      </c>
      <c r="G1089" s="7">
        <v>8.6999999999999994E-3</v>
      </c>
    </row>
    <row r="1090" spans="1:7" ht="18" thickBot="1">
      <c r="A1090" s="3">
        <v>41026</v>
      </c>
      <c r="B1090" s="4">
        <v>13228.31</v>
      </c>
      <c r="C1090" s="5">
        <v>13204.7</v>
      </c>
      <c r="D1090" s="5">
        <v>13266.68</v>
      </c>
      <c r="E1090" s="5">
        <v>13192.21</v>
      </c>
      <c r="F1090" s="6" t="s">
        <v>4631</v>
      </c>
      <c r="G1090" s="7">
        <v>1.8E-3</v>
      </c>
    </row>
    <row r="1091" spans="1:7" ht="18" thickBot="1">
      <c r="A1091" s="3">
        <v>41029</v>
      </c>
      <c r="B1091" s="8">
        <v>13213.63</v>
      </c>
      <c r="C1091" s="5">
        <v>13228.31</v>
      </c>
      <c r="D1091" s="5">
        <v>13228.76</v>
      </c>
      <c r="E1091" s="5">
        <v>13176.01</v>
      </c>
      <c r="F1091" s="6" t="s">
        <v>4630</v>
      </c>
      <c r="G1091" s="9">
        <v>-1.1000000000000001E-3</v>
      </c>
    </row>
    <row r="1092" spans="1:7" ht="18" thickBot="1">
      <c r="A1092" s="3">
        <v>41030</v>
      </c>
      <c r="B1092" s="4">
        <v>13279.32</v>
      </c>
      <c r="C1092" s="5">
        <v>13214.16</v>
      </c>
      <c r="D1092" s="5">
        <v>13338.66</v>
      </c>
      <c r="E1092" s="5">
        <v>13174.65</v>
      </c>
      <c r="F1092" s="6" t="s">
        <v>4629</v>
      </c>
      <c r="G1092" s="7">
        <v>5.0000000000000001E-3</v>
      </c>
    </row>
    <row r="1093" spans="1:7" ht="18" thickBot="1">
      <c r="A1093" s="3">
        <v>41031</v>
      </c>
      <c r="B1093" s="8">
        <v>13268.57</v>
      </c>
      <c r="C1093" s="5">
        <v>13278.11</v>
      </c>
      <c r="D1093" s="5">
        <v>13278.11</v>
      </c>
      <c r="E1093" s="5">
        <v>13192.21</v>
      </c>
      <c r="F1093" s="6" t="s">
        <v>2089</v>
      </c>
      <c r="G1093" s="9">
        <v>-8.0000000000000004E-4</v>
      </c>
    </row>
    <row r="1094" spans="1:7" ht="18" thickBot="1">
      <c r="A1094" s="3">
        <v>41032</v>
      </c>
      <c r="B1094" s="8">
        <v>13206.59</v>
      </c>
      <c r="C1094" s="5">
        <v>13267.59</v>
      </c>
      <c r="D1094" s="5">
        <v>13284.09</v>
      </c>
      <c r="E1094" s="5">
        <v>13175.64</v>
      </c>
      <c r="F1094" s="6" t="s">
        <v>4350</v>
      </c>
      <c r="G1094" s="9">
        <v>-4.7000000000000002E-3</v>
      </c>
    </row>
    <row r="1095" spans="1:7" ht="18" thickBot="1">
      <c r="A1095" s="3">
        <v>41033</v>
      </c>
      <c r="B1095" s="8">
        <v>13038.27</v>
      </c>
      <c r="C1095" s="5">
        <v>13204.62</v>
      </c>
      <c r="D1095" s="5">
        <v>13205</v>
      </c>
      <c r="E1095" s="5">
        <v>13022.34</v>
      </c>
      <c r="F1095" s="6" t="s">
        <v>4628</v>
      </c>
      <c r="G1095" s="9">
        <v>-1.2699999999999999E-2</v>
      </c>
    </row>
    <row r="1096" spans="1:7" ht="18" thickBot="1">
      <c r="A1096" s="3">
        <v>41036</v>
      </c>
      <c r="B1096" s="8">
        <v>13008.53</v>
      </c>
      <c r="C1096" s="5">
        <v>13035.85</v>
      </c>
      <c r="D1096" s="5">
        <v>13049.09</v>
      </c>
      <c r="E1096" s="5">
        <v>12970</v>
      </c>
      <c r="F1096" s="6" t="s">
        <v>3648</v>
      </c>
      <c r="G1096" s="9">
        <v>-2.3E-3</v>
      </c>
    </row>
    <row r="1097" spans="1:7" ht="18" thickBot="1">
      <c r="A1097" s="3">
        <v>41037</v>
      </c>
      <c r="B1097" s="8">
        <v>12932.09</v>
      </c>
      <c r="C1097" s="5">
        <v>13000.73</v>
      </c>
      <c r="D1097" s="5">
        <v>13000.73</v>
      </c>
      <c r="E1097" s="5">
        <v>12810.39</v>
      </c>
      <c r="F1097" s="6" t="s">
        <v>2767</v>
      </c>
      <c r="G1097" s="9">
        <v>-5.8999999999999999E-3</v>
      </c>
    </row>
    <row r="1098" spans="1:7" ht="18" thickBot="1">
      <c r="A1098" s="3">
        <v>41038</v>
      </c>
      <c r="B1098" s="8">
        <v>12835.06</v>
      </c>
      <c r="C1098" s="5">
        <v>12921.81</v>
      </c>
      <c r="D1098" s="5">
        <v>12921.81</v>
      </c>
      <c r="E1098" s="5">
        <v>12748.48</v>
      </c>
      <c r="F1098" s="6" t="s">
        <v>4627</v>
      </c>
      <c r="G1098" s="9">
        <v>-7.4999999999999997E-3</v>
      </c>
    </row>
    <row r="1099" spans="1:7" ht="18" thickBot="1">
      <c r="A1099" s="3">
        <v>41039</v>
      </c>
      <c r="B1099" s="4">
        <v>12855.04</v>
      </c>
      <c r="C1099" s="5">
        <v>12831.58</v>
      </c>
      <c r="D1099" s="5">
        <v>12931.71</v>
      </c>
      <c r="E1099" s="5">
        <v>12820.3</v>
      </c>
      <c r="F1099" s="6" t="s">
        <v>4626</v>
      </c>
      <c r="G1099" s="7">
        <v>1.6000000000000001E-3</v>
      </c>
    </row>
    <row r="1100" spans="1:7" ht="18" thickBot="1">
      <c r="A1100" s="3">
        <v>41040</v>
      </c>
      <c r="B1100" s="8">
        <v>12820.6</v>
      </c>
      <c r="C1100" s="5">
        <v>12851.79</v>
      </c>
      <c r="D1100" s="5">
        <v>12918.01</v>
      </c>
      <c r="E1100" s="5">
        <v>12779.28</v>
      </c>
      <c r="F1100" s="6" t="s">
        <v>4625</v>
      </c>
      <c r="G1100" s="9">
        <v>-2.7000000000000001E-3</v>
      </c>
    </row>
    <row r="1101" spans="1:7" ht="18" thickBot="1">
      <c r="A1101" s="3">
        <v>41043</v>
      </c>
      <c r="B1101" s="8">
        <v>12695.35</v>
      </c>
      <c r="C1101" s="5">
        <v>12818.49</v>
      </c>
      <c r="D1101" s="5">
        <v>12818.86</v>
      </c>
      <c r="E1101" s="5">
        <v>12661.48</v>
      </c>
      <c r="F1101" s="6" t="s">
        <v>4624</v>
      </c>
      <c r="G1101" s="9">
        <v>-9.7999999999999997E-3</v>
      </c>
    </row>
    <row r="1102" spans="1:7" ht="18" thickBot="1">
      <c r="A1102" s="3">
        <v>41044</v>
      </c>
      <c r="B1102" s="8">
        <v>12632</v>
      </c>
      <c r="C1102" s="5">
        <v>12695.05</v>
      </c>
      <c r="D1102" s="5">
        <v>12758.43</v>
      </c>
      <c r="E1102" s="5">
        <v>12608.16</v>
      </c>
      <c r="F1102" s="6" t="s">
        <v>4623</v>
      </c>
      <c r="G1102" s="9">
        <v>-5.0000000000000001E-3</v>
      </c>
    </row>
    <row r="1103" spans="1:7" ht="18" thickBot="1">
      <c r="A1103" s="3">
        <v>41045</v>
      </c>
      <c r="B1103" s="8">
        <v>12598.55</v>
      </c>
      <c r="C1103" s="5">
        <v>12617.32</v>
      </c>
      <c r="D1103" s="5">
        <v>12722.63</v>
      </c>
      <c r="E1103" s="5">
        <v>12597.34</v>
      </c>
      <c r="F1103" s="6" t="s">
        <v>4622</v>
      </c>
      <c r="G1103" s="9">
        <v>-2.5999999999999999E-3</v>
      </c>
    </row>
    <row r="1104" spans="1:7" ht="18" thickBot="1">
      <c r="A1104" s="3">
        <v>41046</v>
      </c>
      <c r="B1104" s="8">
        <v>12442.49</v>
      </c>
      <c r="C1104" s="5">
        <v>12598.32</v>
      </c>
      <c r="D1104" s="5">
        <v>12611.42</v>
      </c>
      <c r="E1104" s="5">
        <v>12440.52</v>
      </c>
      <c r="F1104" s="6" t="s">
        <v>4621</v>
      </c>
      <c r="G1104" s="9">
        <v>-1.24E-2</v>
      </c>
    </row>
    <row r="1105" spans="1:7" ht="18" thickBot="1">
      <c r="A1105" s="3">
        <v>41047</v>
      </c>
      <c r="B1105" s="8">
        <v>12369.38</v>
      </c>
      <c r="C1105" s="5">
        <v>12443.02</v>
      </c>
      <c r="D1105" s="5">
        <v>12492.97</v>
      </c>
      <c r="E1105" s="5">
        <v>12336.76</v>
      </c>
      <c r="F1105" s="6" t="s">
        <v>892</v>
      </c>
      <c r="G1105" s="9">
        <v>-5.8999999999999999E-3</v>
      </c>
    </row>
    <row r="1106" spans="1:7" ht="18" thickBot="1">
      <c r="A1106" s="3">
        <v>41050</v>
      </c>
      <c r="B1106" s="4">
        <v>12504.48</v>
      </c>
      <c r="C1106" s="5">
        <v>12369.15</v>
      </c>
      <c r="D1106" s="5">
        <v>12508.11</v>
      </c>
      <c r="E1106" s="5">
        <v>12367.72</v>
      </c>
      <c r="F1106" s="6" t="s">
        <v>4620</v>
      </c>
      <c r="G1106" s="7">
        <v>1.09E-2</v>
      </c>
    </row>
    <row r="1107" spans="1:7" ht="18" thickBot="1">
      <c r="A1107" s="3">
        <v>41051</v>
      </c>
      <c r="B1107" s="8">
        <v>12502.81</v>
      </c>
      <c r="C1107" s="5">
        <v>12505.38</v>
      </c>
      <c r="D1107" s="5">
        <v>12575.96</v>
      </c>
      <c r="E1107" s="5">
        <v>12447.33</v>
      </c>
      <c r="F1107" s="6" t="s">
        <v>4619</v>
      </c>
      <c r="G1107" s="9">
        <v>-1E-4</v>
      </c>
    </row>
    <row r="1108" spans="1:7" ht="18" thickBot="1">
      <c r="A1108" s="3">
        <v>41052</v>
      </c>
      <c r="B1108" s="8">
        <v>12496.15</v>
      </c>
      <c r="C1108" s="5">
        <v>12501.52</v>
      </c>
      <c r="D1108" s="5">
        <v>12508.3</v>
      </c>
      <c r="E1108" s="5">
        <v>12311.56</v>
      </c>
      <c r="F1108" s="6" t="s">
        <v>4467</v>
      </c>
      <c r="G1108" s="9">
        <v>-5.0000000000000001E-4</v>
      </c>
    </row>
    <row r="1109" spans="1:7" ht="18" thickBot="1">
      <c r="A1109" s="3">
        <v>41053</v>
      </c>
      <c r="B1109" s="4">
        <v>12529.75</v>
      </c>
      <c r="C1109" s="5">
        <v>12491.91</v>
      </c>
      <c r="D1109" s="5">
        <v>12539.59</v>
      </c>
      <c r="E1109" s="5">
        <v>12419.63</v>
      </c>
      <c r="F1109" s="6" t="s">
        <v>4618</v>
      </c>
      <c r="G1109" s="7">
        <v>2.7000000000000001E-3</v>
      </c>
    </row>
    <row r="1110" spans="1:7" ht="18" thickBot="1">
      <c r="A1110" s="3">
        <v>41054</v>
      </c>
      <c r="B1110" s="8">
        <v>12454.83</v>
      </c>
      <c r="C1110" s="5">
        <v>12530.74</v>
      </c>
      <c r="D1110" s="5">
        <v>12533.12</v>
      </c>
      <c r="E1110" s="5">
        <v>12421.53</v>
      </c>
      <c r="F1110" s="6" t="s">
        <v>2185</v>
      </c>
      <c r="G1110" s="9">
        <v>-6.0000000000000001E-3</v>
      </c>
    </row>
    <row r="1111" spans="1:7" ht="18" thickBot="1">
      <c r="A1111" s="3">
        <v>41058</v>
      </c>
      <c r="B1111" s="4">
        <v>12580.69</v>
      </c>
      <c r="C1111" s="5">
        <v>12454.83</v>
      </c>
      <c r="D1111" s="5">
        <v>12611.61</v>
      </c>
      <c r="E1111" s="5">
        <v>12454.6</v>
      </c>
      <c r="F1111" s="6" t="s">
        <v>4617</v>
      </c>
      <c r="G1111" s="7">
        <v>1.01E-2</v>
      </c>
    </row>
    <row r="1112" spans="1:7" ht="18" thickBot="1">
      <c r="A1112" s="3">
        <v>41059</v>
      </c>
      <c r="B1112" s="8">
        <v>12419.86</v>
      </c>
      <c r="C1112" s="5">
        <v>12579.02</v>
      </c>
      <c r="D1112" s="5">
        <v>12579.1</v>
      </c>
      <c r="E1112" s="5">
        <v>12396.4</v>
      </c>
      <c r="F1112" s="6" t="s">
        <v>4616</v>
      </c>
      <c r="G1112" s="9">
        <v>-1.2800000000000001E-2</v>
      </c>
    </row>
    <row r="1113" spans="1:7" ht="18" thickBot="1">
      <c r="A1113" s="3">
        <v>41060</v>
      </c>
      <c r="B1113" s="8">
        <v>12393.45</v>
      </c>
      <c r="C1113" s="5">
        <v>12414.41</v>
      </c>
      <c r="D1113" s="5">
        <v>12489.87</v>
      </c>
      <c r="E1113" s="5">
        <v>12316.48</v>
      </c>
      <c r="F1113" s="6" t="s">
        <v>4615</v>
      </c>
      <c r="G1113" s="9">
        <v>-2.0999999999999999E-3</v>
      </c>
    </row>
    <row r="1114" spans="1:7" ht="18" thickBot="1">
      <c r="A1114" s="3">
        <v>41061</v>
      </c>
      <c r="B1114" s="8">
        <v>12118.57</v>
      </c>
      <c r="C1114" s="5">
        <v>12391.56</v>
      </c>
      <c r="D1114" s="5">
        <v>12391.63</v>
      </c>
      <c r="E1114" s="5">
        <v>12107.48</v>
      </c>
      <c r="F1114" s="6" t="s">
        <v>4614</v>
      </c>
      <c r="G1114" s="9">
        <v>-2.2200000000000001E-2</v>
      </c>
    </row>
    <row r="1115" spans="1:7" ht="18" thickBot="1">
      <c r="A1115" s="3">
        <v>41064</v>
      </c>
      <c r="B1115" s="8">
        <v>12101.46</v>
      </c>
      <c r="C1115" s="5">
        <v>12119.85</v>
      </c>
      <c r="D1115" s="5">
        <v>12143.69</v>
      </c>
      <c r="E1115" s="5">
        <v>12035.09</v>
      </c>
      <c r="F1115" s="6" t="s">
        <v>4613</v>
      </c>
      <c r="G1115" s="9">
        <v>-1.4E-3</v>
      </c>
    </row>
    <row r="1116" spans="1:7" ht="18" thickBot="1">
      <c r="A1116" s="3">
        <v>41065</v>
      </c>
      <c r="B1116" s="4">
        <v>12127.95</v>
      </c>
      <c r="C1116" s="5">
        <v>12101.08</v>
      </c>
      <c r="D1116" s="5">
        <v>12147.55</v>
      </c>
      <c r="E1116" s="5">
        <v>12072.17</v>
      </c>
      <c r="F1116" s="6" t="s">
        <v>4612</v>
      </c>
      <c r="G1116" s="7">
        <v>2.2000000000000001E-3</v>
      </c>
    </row>
    <row r="1117" spans="1:7" ht="18" thickBot="1">
      <c r="A1117" s="3">
        <v>41066</v>
      </c>
      <c r="B1117" s="4">
        <v>12414.79</v>
      </c>
      <c r="C1117" s="5">
        <v>12125</v>
      </c>
      <c r="D1117" s="5">
        <v>12414.79</v>
      </c>
      <c r="E1117" s="5">
        <v>12125</v>
      </c>
      <c r="F1117" s="6" t="s">
        <v>4611</v>
      </c>
      <c r="G1117" s="7">
        <v>2.3699999999999999E-2</v>
      </c>
    </row>
    <row r="1118" spans="1:7" ht="18" thickBot="1">
      <c r="A1118" s="3">
        <v>41067</v>
      </c>
      <c r="B1118" s="4">
        <v>12460.96</v>
      </c>
      <c r="C1118" s="5">
        <v>12416.53</v>
      </c>
      <c r="D1118" s="5">
        <v>12555.26</v>
      </c>
      <c r="E1118" s="5">
        <v>12416.53</v>
      </c>
      <c r="F1118" s="6" t="s">
        <v>4610</v>
      </c>
      <c r="G1118" s="7">
        <v>3.7000000000000002E-3</v>
      </c>
    </row>
    <row r="1119" spans="1:7" ht="18" thickBot="1">
      <c r="A1119" s="3">
        <v>41068</v>
      </c>
      <c r="B1119" s="4">
        <v>12554.2</v>
      </c>
      <c r="C1119" s="5">
        <v>12460.81</v>
      </c>
      <c r="D1119" s="5">
        <v>12554.2</v>
      </c>
      <c r="E1119" s="5">
        <v>12398.44</v>
      </c>
      <c r="F1119" s="6" t="s">
        <v>4609</v>
      </c>
      <c r="G1119" s="7">
        <v>7.4999999999999997E-3</v>
      </c>
    </row>
    <row r="1120" spans="1:7" ht="18" thickBot="1">
      <c r="A1120" s="3">
        <v>41071</v>
      </c>
      <c r="B1120" s="8">
        <v>12411.23</v>
      </c>
      <c r="C1120" s="5">
        <v>12553.81</v>
      </c>
      <c r="D1120" s="5">
        <v>12650.47</v>
      </c>
      <c r="E1120" s="5">
        <v>12398.48</v>
      </c>
      <c r="F1120" s="6" t="s">
        <v>4608</v>
      </c>
      <c r="G1120" s="9">
        <v>-1.14E-2</v>
      </c>
    </row>
    <row r="1121" spans="1:7" ht="18" thickBot="1">
      <c r="A1121" s="3">
        <v>41072</v>
      </c>
      <c r="B1121" s="4">
        <v>12573.8</v>
      </c>
      <c r="C1121" s="5">
        <v>12412.07</v>
      </c>
      <c r="D1121" s="5">
        <v>12577.02</v>
      </c>
      <c r="E1121" s="5">
        <v>12411.91</v>
      </c>
      <c r="F1121" s="6" t="s">
        <v>4607</v>
      </c>
      <c r="G1121" s="7">
        <v>1.3100000000000001E-2</v>
      </c>
    </row>
    <row r="1122" spans="1:7" ht="18" thickBot="1">
      <c r="A1122" s="3">
        <v>41073</v>
      </c>
      <c r="B1122" s="8">
        <v>12496.38</v>
      </c>
      <c r="C1122" s="5">
        <v>12566.38</v>
      </c>
      <c r="D1122" s="5">
        <v>12598.25</v>
      </c>
      <c r="E1122" s="5">
        <v>12453.69</v>
      </c>
      <c r="F1122" s="6" t="s">
        <v>777</v>
      </c>
      <c r="G1122" s="9">
        <v>-6.1999999999999998E-3</v>
      </c>
    </row>
    <row r="1123" spans="1:7" ht="18" thickBot="1">
      <c r="A1123" s="3">
        <v>41074</v>
      </c>
      <c r="B1123" s="4">
        <v>12651.91</v>
      </c>
      <c r="C1123" s="5">
        <v>12497.89</v>
      </c>
      <c r="D1123" s="5">
        <v>12698.68</v>
      </c>
      <c r="E1123" s="5">
        <v>12497.66</v>
      </c>
      <c r="F1123" s="6" t="s">
        <v>4606</v>
      </c>
      <c r="G1123" s="7">
        <v>1.24E-2</v>
      </c>
    </row>
    <row r="1124" spans="1:7" ht="18" thickBot="1">
      <c r="A1124" s="3">
        <v>41075</v>
      </c>
      <c r="B1124" s="4">
        <v>12767.17</v>
      </c>
      <c r="C1124" s="5">
        <v>12652.21</v>
      </c>
      <c r="D1124" s="5">
        <v>12774.7</v>
      </c>
      <c r="E1124" s="5">
        <v>12651.38</v>
      </c>
      <c r="F1124" s="6" t="s">
        <v>4605</v>
      </c>
      <c r="G1124" s="7">
        <v>9.1000000000000004E-3</v>
      </c>
    </row>
    <row r="1125" spans="1:7" ht="18" thickBot="1">
      <c r="A1125" s="3">
        <v>41078</v>
      </c>
      <c r="B1125" s="8">
        <v>12741.82</v>
      </c>
      <c r="C1125" s="5">
        <v>12767.02</v>
      </c>
      <c r="D1125" s="5">
        <v>12781.93</v>
      </c>
      <c r="E1125" s="5">
        <v>12696.18</v>
      </c>
      <c r="F1125" s="6" t="s">
        <v>4604</v>
      </c>
      <c r="G1125" s="9">
        <v>-2E-3</v>
      </c>
    </row>
    <row r="1126" spans="1:7" ht="18" thickBot="1">
      <c r="A1126" s="3">
        <v>41079</v>
      </c>
      <c r="B1126" s="4">
        <v>12837.33</v>
      </c>
      <c r="C1126" s="5">
        <v>12744.62</v>
      </c>
      <c r="D1126" s="5">
        <v>12898.94</v>
      </c>
      <c r="E1126" s="5">
        <v>12744.47</v>
      </c>
      <c r="F1126" s="6" t="s">
        <v>4603</v>
      </c>
      <c r="G1126" s="7">
        <v>7.4999999999999997E-3</v>
      </c>
    </row>
    <row r="1127" spans="1:7" ht="18" thickBot="1">
      <c r="A1127" s="3">
        <v>41080</v>
      </c>
      <c r="B1127" s="8">
        <v>12824.39</v>
      </c>
      <c r="C1127" s="5">
        <v>12837.1</v>
      </c>
      <c r="D1127" s="5">
        <v>12877.18</v>
      </c>
      <c r="E1127" s="5">
        <v>12744.92</v>
      </c>
      <c r="F1127" s="6" t="s">
        <v>4602</v>
      </c>
      <c r="G1127" s="9">
        <v>-1E-3</v>
      </c>
    </row>
    <row r="1128" spans="1:7" ht="18" thickBot="1">
      <c r="A1128" s="3">
        <v>41081</v>
      </c>
      <c r="B1128" s="8">
        <v>12573.57</v>
      </c>
      <c r="C1128" s="5">
        <v>12823.1</v>
      </c>
      <c r="D1128" s="5">
        <v>12857.39</v>
      </c>
      <c r="E1128" s="5">
        <v>12561.46</v>
      </c>
      <c r="F1128" s="6" t="s">
        <v>4601</v>
      </c>
      <c r="G1128" s="9">
        <v>-1.9599999999999999E-2</v>
      </c>
    </row>
    <row r="1129" spans="1:7" ht="18" thickBot="1">
      <c r="A1129" s="3">
        <v>41082</v>
      </c>
      <c r="B1129" s="4">
        <v>12640.78</v>
      </c>
      <c r="C1129" s="5">
        <v>12574.82</v>
      </c>
      <c r="D1129" s="5">
        <v>12674.08</v>
      </c>
      <c r="E1129" s="5">
        <v>12574.67</v>
      </c>
      <c r="F1129" s="6" t="s">
        <v>4600</v>
      </c>
      <c r="G1129" s="7">
        <v>5.3E-3</v>
      </c>
    </row>
    <row r="1130" spans="1:7" ht="18" thickBot="1">
      <c r="A1130" s="3">
        <v>41085</v>
      </c>
      <c r="B1130" s="8">
        <v>12502.66</v>
      </c>
      <c r="C1130" s="5">
        <v>12639.8</v>
      </c>
      <c r="D1130" s="5">
        <v>12639.87</v>
      </c>
      <c r="E1130" s="5">
        <v>12458.01</v>
      </c>
      <c r="F1130" s="6" t="s">
        <v>4599</v>
      </c>
      <c r="G1130" s="9">
        <v>-1.09E-2</v>
      </c>
    </row>
    <row r="1131" spans="1:7" ht="18" thickBot="1">
      <c r="A1131" s="3">
        <v>41086</v>
      </c>
      <c r="B1131" s="4">
        <v>12534.67</v>
      </c>
      <c r="C1131" s="5">
        <v>12503.57</v>
      </c>
      <c r="D1131" s="5">
        <v>12576.41</v>
      </c>
      <c r="E1131" s="5">
        <v>12452.03</v>
      </c>
      <c r="F1131" s="6" t="s">
        <v>4598</v>
      </c>
      <c r="G1131" s="7">
        <v>2.5999999999999999E-3</v>
      </c>
    </row>
    <row r="1132" spans="1:7" ht="18" thickBot="1">
      <c r="A1132" s="3">
        <v>41087</v>
      </c>
      <c r="B1132" s="4">
        <v>12627.01</v>
      </c>
      <c r="C1132" s="5">
        <v>12532.93</v>
      </c>
      <c r="D1132" s="5">
        <v>12646.87</v>
      </c>
      <c r="E1132" s="5">
        <v>12532.71</v>
      </c>
      <c r="F1132" s="6" t="s">
        <v>4597</v>
      </c>
      <c r="G1132" s="7">
        <v>7.4000000000000003E-3</v>
      </c>
    </row>
    <row r="1133" spans="1:7" ht="18" thickBot="1">
      <c r="A1133" s="3">
        <v>41088</v>
      </c>
      <c r="B1133" s="8">
        <v>12602.26</v>
      </c>
      <c r="C1133" s="5">
        <v>12626.25</v>
      </c>
      <c r="D1133" s="5">
        <v>12626.25</v>
      </c>
      <c r="E1133" s="5">
        <v>12450.17</v>
      </c>
      <c r="F1133" s="6" t="s">
        <v>4596</v>
      </c>
      <c r="G1133" s="9">
        <v>-2E-3</v>
      </c>
    </row>
    <row r="1134" spans="1:7" ht="18" thickBot="1">
      <c r="A1134" s="3">
        <v>41089</v>
      </c>
      <c r="B1134" s="4">
        <v>12880.09</v>
      </c>
      <c r="C1134" s="5">
        <v>12604.6</v>
      </c>
      <c r="D1134" s="5">
        <v>12880.39</v>
      </c>
      <c r="E1134" s="5">
        <v>12604.53</v>
      </c>
      <c r="F1134" s="6" t="s">
        <v>2330</v>
      </c>
      <c r="G1134" s="7">
        <v>2.1999999999999999E-2</v>
      </c>
    </row>
    <row r="1135" spans="1:7" ht="18" thickBot="1">
      <c r="A1135" s="3">
        <v>41092</v>
      </c>
      <c r="B1135" s="8">
        <v>12871.39</v>
      </c>
      <c r="C1135" s="5">
        <v>12879.71</v>
      </c>
      <c r="D1135" s="5">
        <v>12902.12</v>
      </c>
      <c r="E1135" s="5">
        <v>12795.48</v>
      </c>
      <c r="F1135" s="6" t="s">
        <v>4595</v>
      </c>
      <c r="G1135" s="9">
        <v>-6.9999999999999999E-4</v>
      </c>
    </row>
    <row r="1136" spans="1:7" ht="18" thickBot="1">
      <c r="A1136" s="3">
        <v>41093</v>
      </c>
      <c r="B1136" s="4">
        <v>12943.82</v>
      </c>
      <c r="C1136" s="5">
        <v>12868.06</v>
      </c>
      <c r="D1136" s="5">
        <v>12946.2</v>
      </c>
      <c r="E1136" s="5">
        <v>12845.28</v>
      </c>
      <c r="F1136" s="6" t="s">
        <v>4594</v>
      </c>
      <c r="G1136" s="7">
        <v>5.5999999999999999E-3</v>
      </c>
    </row>
    <row r="1137" spans="1:7" ht="18" thickBot="1">
      <c r="A1137" s="3">
        <v>41095</v>
      </c>
      <c r="B1137" s="8">
        <v>12896.67</v>
      </c>
      <c r="C1137" s="5">
        <v>12941.85</v>
      </c>
      <c r="D1137" s="5">
        <v>12961.3</v>
      </c>
      <c r="E1137" s="5">
        <v>12852.24</v>
      </c>
      <c r="F1137" s="6" t="s">
        <v>4593</v>
      </c>
      <c r="G1137" s="9">
        <v>-3.5999999999999999E-3</v>
      </c>
    </row>
    <row r="1138" spans="1:7" ht="18" thickBot="1">
      <c r="A1138" s="3">
        <v>41096</v>
      </c>
      <c r="B1138" s="8">
        <v>12772.47</v>
      </c>
      <c r="C1138" s="5">
        <v>12889.4</v>
      </c>
      <c r="D1138" s="5">
        <v>12889.4</v>
      </c>
      <c r="E1138" s="5">
        <v>12702.99</v>
      </c>
      <c r="F1138" s="6" t="s">
        <v>4592</v>
      </c>
      <c r="G1138" s="9">
        <v>-9.5999999999999992E-3</v>
      </c>
    </row>
    <row r="1139" spans="1:7" ht="18" thickBot="1">
      <c r="A1139" s="3">
        <v>41099</v>
      </c>
      <c r="B1139" s="8">
        <v>12736.29</v>
      </c>
      <c r="C1139" s="5">
        <v>12772.02</v>
      </c>
      <c r="D1139" s="5">
        <v>12772.02</v>
      </c>
      <c r="E1139" s="5">
        <v>12686.57</v>
      </c>
      <c r="F1139" s="6" t="s">
        <v>4591</v>
      </c>
      <c r="G1139" s="9">
        <v>-2.8E-3</v>
      </c>
    </row>
    <row r="1140" spans="1:7" ht="18" thickBot="1">
      <c r="A1140" s="3">
        <v>41100</v>
      </c>
      <c r="B1140" s="8">
        <v>12653.12</v>
      </c>
      <c r="C1140" s="5">
        <v>12733.87</v>
      </c>
      <c r="D1140" s="5">
        <v>12830.29</v>
      </c>
      <c r="E1140" s="5">
        <v>12606.91</v>
      </c>
      <c r="F1140" s="6" t="s">
        <v>4590</v>
      </c>
      <c r="G1140" s="9">
        <v>-6.4999999999999997E-3</v>
      </c>
    </row>
    <row r="1141" spans="1:7" ht="18" thickBot="1">
      <c r="A1141" s="3">
        <v>41101</v>
      </c>
      <c r="B1141" s="8">
        <v>12604.53</v>
      </c>
      <c r="C1141" s="5">
        <v>12653.04</v>
      </c>
      <c r="D1141" s="5">
        <v>12661.97</v>
      </c>
      <c r="E1141" s="5">
        <v>12534.33</v>
      </c>
      <c r="F1141" s="6" t="s">
        <v>4480</v>
      </c>
      <c r="G1141" s="9">
        <v>-3.8E-3</v>
      </c>
    </row>
    <row r="1142" spans="1:7" ht="18" thickBot="1">
      <c r="A1142" s="3">
        <v>41102</v>
      </c>
      <c r="B1142" s="8">
        <v>12573.27</v>
      </c>
      <c r="C1142" s="5">
        <v>12602.71</v>
      </c>
      <c r="D1142" s="5">
        <v>12630.64</v>
      </c>
      <c r="E1142" s="5">
        <v>12492.25</v>
      </c>
      <c r="F1142" s="6" t="s">
        <v>4589</v>
      </c>
      <c r="G1142" s="9">
        <v>-2.5000000000000001E-3</v>
      </c>
    </row>
    <row r="1143" spans="1:7" ht="18" thickBot="1">
      <c r="A1143" s="3">
        <v>41103</v>
      </c>
      <c r="B1143" s="4">
        <v>12777.09</v>
      </c>
      <c r="C1143" s="5">
        <v>12573.73</v>
      </c>
      <c r="D1143" s="5">
        <v>12784.73</v>
      </c>
      <c r="E1143" s="5">
        <v>12573.04</v>
      </c>
      <c r="F1143" s="6" t="s">
        <v>4588</v>
      </c>
      <c r="G1143" s="7">
        <v>1.6199999999999999E-2</v>
      </c>
    </row>
    <row r="1144" spans="1:7" ht="18" thickBot="1">
      <c r="A1144" s="3">
        <v>41106</v>
      </c>
      <c r="B1144" s="8">
        <v>12727.21</v>
      </c>
      <c r="C1144" s="5">
        <v>12776.33</v>
      </c>
      <c r="D1144" s="5">
        <v>12779.58</v>
      </c>
      <c r="E1144" s="5">
        <v>12690.05</v>
      </c>
      <c r="F1144" s="6" t="s">
        <v>4587</v>
      </c>
      <c r="G1144" s="9">
        <v>-3.8999999999999998E-3</v>
      </c>
    </row>
    <row r="1145" spans="1:7" ht="18" thickBot="1">
      <c r="A1145" s="3">
        <v>41107</v>
      </c>
      <c r="B1145" s="4">
        <v>12805.54</v>
      </c>
      <c r="C1145" s="5">
        <v>12728.73</v>
      </c>
      <c r="D1145" s="5">
        <v>12829.23</v>
      </c>
      <c r="E1145" s="5">
        <v>12645.1</v>
      </c>
      <c r="F1145" s="6" t="s">
        <v>4586</v>
      </c>
      <c r="G1145" s="7">
        <v>6.1999999999999998E-3</v>
      </c>
    </row>
    <row r="1146" spans="1:7" ht="18" thickBot="1">
      <c r="A1146" s="3">
        <v>41108</v>
      </c>
      <c r="B1146" s="4">
        <v>12908.7</v>
      </c>
      <c r="C1146" s="5">
        <v>12796.98</v>
      </c>
      <c r="D1146" s="5">
        <v>12921.94</v>
      </c>
      <c r="E1146" s="5">
        <v>12754.61</v>
      </c>
      <c r="F1146" s="6" t="s">
        <v>4585</v>
      </c>
      <c r="G1146" s="7">
        <v>8.0999999999999996E-3</v>
      </c>
    </row>
    <row r="1147" spans="1:7" ht="18" thickBot="1">
      <c r="A1147" s="3">
        <v>41109</v>
      </c>
      <c r="B1147" s="4">
        <v>12943.36</v>
      </c>
      <c r="C1147" s="5">
        <v>12909.61</v>
      </c>
      <c r="D1147" s="5">
        <v>12977.57</v>
      </c>
      <c r="E1147" s="5">
        <v>12889.93</v>
      </c>
      <c r="F1147" s="6" t="s">
        <v>4584</v>
      </c>
      <c r="G1147" s="7">
        <v>2.7000000000000001E-3</v>
      </c>
    </row>
    <row r="1148" spans="1:7" ht="18" thickBot="1">
      <c r="A1148" s="3">
        <v>41110</v>
      </c>
      <c r="B1148" s="8">
        <v>12822.57</v>
      </c>
      <c r="C1148" s="5">
        <v>12942.68</v>
      </c>
      <c r="D1148" s="5">
        <v>12942.83</v>
      </c>
      <c r="E1148" s="5">
        <v>12810.35</v>
      </c>
      <c r="F1148" s="6" t="s">
        <v>4583</v>
      </c>
      <c r="G1148" s="9">
        <v>-9.2999999999999992E-3</v>
      </c>
    </row>
    <row r="1149" spans="1:7" ht="18" thickBot="1">
      <c r="A1149" s="3">
        <v>41113</v>
      </c>
      <c r="B1149" s="8">
        <v>12721.46</v>
      </c>
      <c r="C1149" s="5">
        <v>12820.45</v>
      </c>
      <c r="D1149" s="5">
        <v>12820.45</v>
      </c>
      <c r="E1149" s="5">
        <v>12583.41</v>
      </c>
      <c r="F1149" s="6" t="s">
        <v>4582</v>
      </c>
      <c r="G1149" s="9">
        <v>-7.9000000000000008E-3</v>
      </c>
    </row>
    <row r="1150" spans="1:7" ht="18" thickBot="1">
      <c r="A1150" s="3">
        <v>41114</v>
      </c>
      <c r="B1150" s="8">
        <v>12617.32</v>
      </c>
      <c r="C1150" s="5">
        <v>12720.93</v>
      </c>
      <c r="D1150" s="5">
        <v>12730.09</v>
      </c>
      <c r="E1150" s="5">
        <v>12521.84</v>
      </c>
      <c r="F1150" s="6" t="s">
        <v>4581</v>
      </c>
      <c r="G1150" s="9">
        <v>-8.2000000000000007E-3</v>
      </c>
    </row>
    <row r="1151" spans="1:7" ht="18" thickBot="1">
      <c r="A1151" s="3">
        <v>41115</v>
      </c>
      <c r="B1151" s="4">
        <v>12676.05</v>
      </c>
      <c r="C1151" s="5">
        <v>12617.77</v>
      </c>
      <c r="D1151" s="5">
        <v>12732.77</v>
      </c>
      <c r="E1151" s="5">
        <v>12617.62</v>
      </c>
      <c r="F1151" s="6" t="s">
        <v>1661</v>
      </c>
      <c r="G1151" s="7">
        <v>4.7000000000000002E-3</v>
      </c>
    </row>
    <row r="1152" spans="1:7" ht="18" thickBot="1">
      <c r="A1152" s="3">
        <v>41116</v>
      </c>
      <c r="B1152" s="4">
        <v>12887.93</v>
      </c>
      <c r="C1152" s="5">
        <v>12680.59</v>
      </c>
      <c r="D1152" s="5">
        <v>12931.22</v>
      </c>
      <c r="E1152" s="5">
        <v>12680.59</v>
      </c>
      <c r="F1152" s="6" t="s">
        <v>4580</v>
      </c>
      <c r="G1152" s="7">
        <v>1.67E-2</v>
      </c>
    </row>
    <row r="1153" spans="1:7" ht="18" thickBot="1">
      <c r="A1153" s="3">
        <v>41117</v>
      </c>
      <c r="B1153" s="4">
        <v>13075.66</v>
      </c>
      <c r="C1153" s="5">
        <v>12888.91</v>
      </c>
      <c r="D1153" s="5">
        <v>13117.74</v>
      </c>
      <c r="E1153" s="5">
        <v>12888.53</v>
      </c>
      <c r="F1153" s="6" t="s">
        <v>1522</v>
      </c>
      <c r="G1153" s="7">
        <v>1.46E-2</v>
      </c>
    </row>
    <row r="1154" spans="1:7" ht="18" thickBot="1">
      <c r="A1154" s="3">
        <v>41120</v>
      </c>
      <c r="B1154" s="8">
        <v>13073.01</v>
      </c>
      <c r="C1154" s="5">
        <v>13075.35</v>
      </c>
      <c r="D1154" s="5">
        <v>13128.64</v>
      </c>
      <c r="E1154" s="5">
        <v>13042.85</v>
      </c>
      <c r="F1154" s="6" t="s">
        <v>4579</v>
      </c>
      <c r="G1154" s="9">
        <v>-2.0000000000000001E-4</v>
      </c>
    </row>
    <row r="1155" spans="1:7" ht="18" thickBot="1">
      <c r="A1155" s="3">
        <v>41121</v>
      </c>
      <c r="B1155" s="8">
        <v>13008.68</v>
      </c>
      <c r="C1155" s="5">
        <v>13071.72</v>
      </c>
      <c r="D1155" s="5">
        <v>13082.66</v>
      </c>
      <c r="E1155" s="5">
        <v>13006.48</v>
      </c>
      <c r="F1155" s="6" t="s">
        <v>1335</v>
      </c>
      <c r="G1155" s="9">
        <v>-4.8999999999999998E-3</v>
      </c>
    </row>
    <row r="1156" spans="1:7" ht="18" thickBot="1">
      <c r="A1156" s="3">
        <v>41122</v>
      </c>
      <c r="B1156" s="8">
        <v>12971.06</v>
      </c>
      <c r="C1156" s="5">
        <v>13007.47</v>
      </c>
      <c r="D1156" s="5">
        <v>13074.83</v>
      </c>
      <c r="E1156" s="5">
        <v>12951.16</v>
      </c>
      <c r="F1156" s="6" t="s">
        <v>4578</v>
      </c>
      <c r="G1156" s="9">
        <v>-2.8999999999999998E-3</v>
      </c>
    </row>
    <row r="1157" spans="1:7" ht="18" thickBot="1">
      <c r="A1157" s="3">
        <v>41123</v>
      </c>
      <c r="B1157" s="8">
        <v>12878.88</v>
      </c>
      <c r="C1157" s="5">
        <v>12969.7</v>
      </c>
      <c r="D1157" s="5">
        <v>12969.85</v>
      </c>
      <c r="E1157" s="5">
        <v>12778.9</v>
      </c>
      <c r="F1157" s="6" t="s">
        <v>4577</v>
      </c>
      <c r="G1157" s="9">
        <v>-7.1000000000000004E-3</v>
      </c>
    </row>
    <row r="1158" spans="1:7" ht="18" thickBot="1">
      <c r="A1158" s="3">
        <v>41124</v>
      </c>
      <c r="B1158" s="4">
        <v>13096.17</v>
      </c>
      <c r="C1158" s="5">
        <v>12884.82</v>
      </c>
      <c r="D1158" s="5">
        <v>13133.18</v>
      </c>
      <c r="E1158" s="5">
        <v>12884.82</v>
      </c>
      <c r="F1158" s="6" t="s">
        <v>4576</v>
      </c>
      <c r="G1158" s="7">
        <v>1.6899999999999998E-2</v>
      </c>
    </row>
    <row r="1159" spans="1:7" ht="18" thickBot="1">
      <c r="A1159" s="3">
        <v>41127</v>
      </c>
      <c r="B1159" s="4">
        <v>13117.51</v>
      </c>
      <c r="C1159" s="5">
        <v>13099.88</v>
      </c>
      <c r="D1159" s="5">
        <v>13187.28</v>
      </c>
      <c r="E1159" s="5">
        <v>13099.72</v>
      </c>
      <c r="F1159" s="6" t="s">
        <v>3980</v>
      </c>
      <c r="G1159" s="7">
        <v>1.6000000000000001E-3</v>
      </c>
    </row>
    <row r="1160" spans="1:7" ht="18" thickBot="1">
      <c r="A1160" s="3">
        <v>41128</v>
      </c>
      <c r="B1160" s="4">
        <v>13168.6</v>
      </c>
      <c r="C1160" s="5">
        <v>13118.65</v>
      </c>
      <c r="D1160" s="5">
        <v>13215.97</v>
      </c>
      <c r="E1160" s="5">
        <v>13118.42</v>
      </c>
      <c r="F1160" s="6" t="s">
        <v>4575</v>
      </c>
      <c r="G1160" s="7">
        <v>3.8999999999999998E-3</v>
      </c>
    </row>
    <row r="1161" spans="1:7" ht="18" thickBot="1">
      <c r="A1161" s="3">
        <v>41129</v>
      </c>
      <c r="B1161" s="4">
        <v>13175.64</v>
      </c>
      <c r="C1161" s="5">
        <v>13158.1</v>
      </c>
      <c r="D1161" s="5">
        <v>13202.65</v>
      </c>
      <c r="E1161" s="5">
        <v>13115.24</v>
      </c>
      <c r="F1161" s="6" t="s">
        <v>4574</v>
      </c>
      <c r="G1161" s="7">
        <v>5.0000000000000001E-4</v>
      </c>
    </row>
    <row r="1162" spans="1:7" ht="18" thickBot="1">
      <c r="A1162" s="3">
        <v>41130</v>
      </c>
      <c r="B1162" s="8">
        <v>13165.19</v>
      </c>
      <c r="C1162" s="5">
        <v>13174.73</v>
      </c>
      <c r="D1162" s="5">
        <v>13200.23</v>
      </c>
      <c r="E1162" s="5">
        <v>13125.09</v>
      </c>
      <c r="F1162" s="6" t="s">
        <v>4310</v>
      </c>
      <c r="G1162" s="9">
        <v>-8.0000000000000004E-4</v>
      </c>
    </row>
    <row r="1163" spans="1:7" ht="18" thickBot="1">
      <c r="A1163" s="3">
        <v>41131</v>
      </c>
      <c r="B1163" s="4">
        <v>13207.95</v>
      </c>
      <c r="C1163" s="5">
        <v>13163.15</v>
      </c>
      <c r="D1163" s="5">
        <v>13208.22</v>
      </c>
      <c r="E1163" s="5">
        <v>13094.96</v>
      </c>
      <c r="F1163" s="6" t="s">
        <v>4573</v>
      </c>
      <c r="G1163" s="7">
        <v>3.2000000000000002E-3</v>
      </c>
    </row>
    <row r="1164" spans="1:7" ht="18" thickBot="1">
      <c r="A1164" s="3">
        <v>41134</v>
      </c>
      <c r="B1164" s="8">
        <v>13169.43</v>
      </c>
      <c r="C1164" s="5">
        <v>13204.93</v>
      </c>
      <c r="D1164" s="5">
        <v>13205.01</v>
      </c>
      <c r="E1164" s="5">
        <v>13112.94</v>
      </c>
      <c r="F1164" s="6" t="s">
        <v>4572</v>
      </c>
      <c r="G1164" s="9">
        <v>-2.8999999999999998E-3</v>
      </c>
    </row>
    <row r="1165" spans="1:7" ht="18" thickBot="1">
      <c r="A1165" s="3">
        <v>41135</v>
      </c>
      <c r="B1165" s="4">
        <v>13172.14</v>
      </c>
      <c r="C1165" s="5">
        <v>13168.11</v>
      </c>
      <c r="D1165" s="5">
        <v>13223.01</v>
      </c>
      <c r="E1165" s="5">
        <v>13142.1</v>
      </c>
      <c r="F1165" s="6" t="s">
        <v>4571</v>
      </c>
      <c r="G1165" s="7">
        <v>2.0000000000000001E-4</v>
      </c>
    </row>
    <row r="1166" spans="1:7" ht="18" thickBot="1">
      <c r="A1166" s="3">
        <v>41136</v>
      </c>
      <c r="B1166" s="8">
        <v>13164.78</v>
      </c>
      <c r="C1166" s="5">
        <v>13157.47</v>
      </c>
      <c r="D1166" s="5">
        <v>13192.89</v>
      </c>
      <c r="E1166" s="5">
        <v>13138.23</v>
      </c>
      <c r="F1166" s="6" t="s">
        <v>4570</v>
      </c>
      <c r="G1166" s="9">
        <v>-5.9999999999999995E-4</v>
      </c>
    </row>
    <row r="1167" spans="1:7" ht="18" thickBot="1">
      <c r="A1167" s="3">
        <v>41137</v>
      </c>
      <c r="B1167" s="4">
        <v>13250.11</v>
      </c>
      <c r="C1167" s="5">
        <v>13163.24</v>
      </c>
      <c r="D1167" s="5">
        <v>13269.35</v>
      </c>
      <c r="E1167" s="5">
        <v>13145.85</v>
      </c>
      <c r="F1167" s="6" t="s">
        <v>4534</v>
      </c>
      <c r="G1167" s="7">
        <v>6.4999999999999997E-3</v>
      </c>
    </row>
    <row r="1168" spans="1:7" ht="18" thickBot="1">
      <c r="A1168" s="3">
        <v>41138</v>
      </c>
      <c r="B1168" s="4">
        <v>13275.2</v>
      </c>
      <c r="C1168" s="5">
        <v>13251.2</v>
      </c>
      <c r="D1168" s="5">
        <v>13281.32</v>
      </c>
      <c r="E1168" s="5">
        <v>13244.85</v>
      </c>
      <c r="F1168" s="6" t="s">
        <v>4470</v>
      </c>
      <c r="G1168" s="7">
        <v>1.9E-3</v>
      </c>
    </row>
    <row r="1169" spans="1:7" ht="18" thickBot="1">
      <c r="A1169" s="3">
        <v>41141</v>
      </c>
      <c r="B1169" s="8">
        <v>13271.64</v>
      </c>
      <c r="C1169" s="5">
        <v>13274.58</v>
      </c>
      <c r="D1169" s="5">
        <v>13276.15</v>
      </c>
      <c r="E1169" s="5">
        <v>13230.06</v>
      </c>
      <c r="F1169" s="6" t="s">
        <v>4569</v>
      </c>
      <c r="G1169" s="9">
        <v>-2.9999999999999997E-4</v>
      </c>
    </row>
    <row r="1170" spans="1:7" ht="18" thickBot="1">
      <c r="A1170" s="3">
        <v>41142</v>
      </c>
      <c r="B1170" s="8">
        <v>13203.58</v>
      </c>
      <c r="C1170" s="5">
        <v>13272.1</v>
      </c>
      <c r="D1170" s="5">
        <v>13330.76</v>
      </c>
      <c r="E1170" s="5">
        <v>13186.6</v>
      </c>
      <c r="F1170" s="6" t="s">
        <v>4568</v>
      </c>
      <c r="G1170" s="9">
        <v>-5.1000000000000004E-3</v>
      </c>
    </row>
    <row r="1171" spans="1:7" ht="18" thickBot="1">
      <c r="A1171" s="3">
        <v>41143</v>
      </c>
      <c r="B1171" s="8">
        <v>13172.76</v>
      </c>
      <c r="C1171" s="5">
        <v>13198.31</v>
      </c>
      <c r="D1171" s="5">
        <v>13205.06</v>
      </c>
      <c r="E1171" s="5">
        <v>13120.34</v>
      </c>
      <c r="F1171" s="6" t="s">
        <v>4567</v>
      </c>
      <c r="G1171" s="9">
        <v>-2.3E-3</v>
      </c>
    </row>
    <row r="1172" spans="1:7" ht="18" thickBot="1">
      <c r="A1172" s="3">
        <v>41144</v>
      </c>
      <c r="B1172" s="8">
        <v>13057.46</v>
      </c>
      <c r="C1172" s="5">
        <v>13171.37</v>
      </c>
      <c r="D1172" s="5">
        <v>13171.37</v>
      </c>
      <c r="E1172" s="5">
        <v>13046.46</v>
      </c>
      <c r="F1172" s="6" t="s">
        <v>3627</v>
      </c>
      <c r="G1172" s="9">
        <v>-8.8000000000000005E-3</v>
      </c>
    </row>
    <row r="1173" spans="1:7" ht="18" thickBot="1">
      <c r="A1173" s="3">
        <v>41145</v>
      </c>
      <c r="B1173" s="4">
        <v>13157.97</v>
      </c>
      <c r="C1173" s="5">
        <v>13052.82</v>
      </c>
      <c r="D1173" s="5">
        <v>13175.51</v>
      </c>
      <c r="E1173" s="5">
        <v>13027.2</v>
      </c>
      <c r="F1173" s="6" t="s">
        <v>4566</v>
      </c>
      <c r="G1173" s="7">
        <v>7.7000000000000002E-3</v>
      </c>
    </row>
    <row r="1174" spans="1:7" ht="18" thickBot="1">
      <c r="A1174" s="3">
        <v>41148</v>
      </c>
      <c r="B1174" s="8">
        <v>13124.67</v>
      </c>
      <c r="C1174" s="5">
        <v>13157.74</v>
      </c>
      <c r="D1174" s="5">
        <v>13176.17</v>
      </c>
      <c r="E1174" s="5">
        <v>13115.46</v>
      </c>
      <c r="F1174" s="6" t="s">
        <v>4565</v>
      </c>
      <c r="G1174" s="9">
        <v>-2.5000000000000001E-3</v>
      </c>
    </row>
    <row r="1175" spans="1:7" ht="18" thickBot="1">
      <c r="A1175" s="3">
        <v>41149</v>
      </c>
      <c r="B1175" s="8">
        <v>13102.99</v>
      </c>
      <c r="C1175" s="5">
        <v>13122.74</v>
      </c>
      <c r="D1175" s="5">
        <v>13147.32</v>
      </c>
      <c r="E1175" s="5">
        <v>13081.12</v>
      </c>
      <c r="F1175" s="6" t="s">
        <v>4564</v>
      </c>
      <c r="G1175" s="9">
        <v>-1.6999999999999999E-3</v>
      </c>
    </row>
    <row r="1176" spans="1:7" ht="18" thickBot="1">
      <c r="A1176" s="3">
        <v>41150</v>
      </c>
      <c r="B1176" s="4">
        <v>13107.48</v>
      </c>
      <c r="C1176" s="5">
        <v>13103.46</v>
      </c>
      <c r="D1176" s="5">
        <v>13144.81</v>
      </c>
      <c r="E1176" s="5">
        <v>13081.27</v>
      </c>
      <c r="F1176" s="6" t="s">
        <v>4240</v>
      </c>
      <c r="G1176" s="7">
        <v>2.9999999999999997E-4</v>
      </c>
    </row>
    <row r="1177" spans="1:7" ht="18" thickBot="1">
      <c r="A1177" s="3">
        <v>41151</v>
      </c>
      <c r="B1177" s="8">
        <v>13000.71</v>
      </c>
      <c r="C1177" s="5">
        <v>13101.29</v>
      </c>
      <c r="D1177" s="5">
        <v>13101.37</v>
      </c>
      <c r="E1177" s="5">
        <v>12978.91</v>
      </c>
      <c r="F1177" s="6" t="s">
        <v>4563</v>
      </c>
      <c r="G1177" s="9">
        <v>-8.0999999999999996E-3</v>
      </c>
    </row>
    <row r="1178" spans="1:7" ht="18" thickBot="1">
      <c r="A1178" s="3">
        <v>41152</v>
      </c>
      <c r="B1178" s="4">
        <v>13090.84</v>
      </c>
      <c r="C1178" s="5">
        <v>13002.72</v>
      </c>
      <c r="D1178" s="5">
        <v>13151.87</v>
      </c>
      <c r="E1178" s="5">
        <v>13002.64</v>
      </c>
      <c r="F1178" s="6" t="s">
        <v>4562</v>
      </c>
      <c r="G1178" s="7">
        <v>6.8999999999999999E-3</v>
      </c>
    </row>
    <row r="1179" spans="1:7" ht="18" thickBot="1">
      <c r="A1179" s="3">
        <v>41156</v>
      </c>
      <c r="B1179" s="8">
        <v>13035.94</v>
      </c>
      <c r="C1179" s="5">
        <v>13092.15</v>
      </c>
      <c r="D1179" s="5">
        <v>13092.39</v>
      </c>
      <c r="E1179" s="5">
        <v>12977.09</v>
      </c>
      <c r="F1179" s="6" t="s">
        <v>4561</v>
      </c>
      <c r="G1179" s="9">
        <v>-4.1999999999999997E-3</v>
      </c>
    </row>
    <row r="1180" spans="1:7" ht="18" thickBot="1">
      <c r="A1180" s="3">
        <v>41157</v>
      </c>
      <c r="B1180" s="4">
        <v>13047.48</v>
      </c>
      <c r="C1180" s="5">
        <v>13036.09</v>
      </c>
      <c r="D1180" s="5">
        <v>13095.91</v>
      </c>
      <c r="E1180" s="5">
        <v>13018.74</v>
      </c>
      <c r="F1180" s="6" t="s">
        <v>4560</v>
      </c>
      <c r="G1180" s="7">
        <v>8.9999999999999998E-4</v>
      </c>
    </row>
    <row r="1181" spans="1:7" ht="18" thickBot="1">
      <c r="A1181" s="3">
        <v>41158</v>
      </c>
      <c r="B1181" s="4">
        <v>13292</v>
      </c>
      <c r="C1181" s="5">
        <v>13045.23</v>
      </c>
      <c r="D1181" s="5">
        <v>13294.13</v>
      </c>
      <c r="E1181" s="5">
        <v>13045.08</v>
      </c>
      <c r="F1181" s="6" t="s">
        <v>4559</v>
      </c>
      <c r="G1181" s="7">
        <v>1.8700000000000001E-2</v>
      </c>
    </row>
    <row r="1182" spans="1:7" ht="18" thickBot="1">
      <c r="A1182" s="3">
        <v>41159</v>
      </c>
      <c r="B1182" s="4">
        <v>13306.64</v>
      </c>
      <c r="C1182" s="5">
        <v>13289.53</v>
      </c>
      <c r="D1182" s="5">
        <v>13320.27</v>
      </c>
      <c r="E1182" s="5">
        <v>13266.22</v>
      </c>
      <c r="F1182" s="6" t="s">
        <v>4558</v>
      </c>
      <c r="G1182" s="7">
        <v>1.1000000000000001E-3</v>
      </c>
    </row>
    <row r="1183" spans="1:7" ht="18" thickBot="1">
      <c r="A1183" s="3">
        <v>41162</v>
      </c>
      <c r="B1183" s="8">
        <v>13254.29</v>
      </c>
      <c r="C1183" s="5">
        <v>13308.56</v>
      </c>
      <c r="D1183" s="5">
        <v>13324.1</v>
      </c>
      <c r="E1183" s="5">
        <v>13251.39</v>
      </c>
      <c r="F1183" s="6" t="s">
        <v>2032</v>
      </c>
      <c r="G1183" s="9">
        <v>-3.8999999999999998E-3</v>
      </c>
    </row>
    <row r="1184" spans="1:7" ht="18" thickBot="1">
      <c r="A1184" s="3">
        <v>41163</v>
      </c>
      <c r="B1184" s="4">
        <v>13323.36</v>
      </c>
      <c r="C1184" s="5">
        <v>13254.6</v>
      </c>
      <c r="D1184" s="5">
        <v>13354.34</v>
      </c>
      <c r="E1184" s="5">
        <v>13253.21</v>
      </c>
      <c r="F1184" s="6" t="s">
        <v>4557</v>
      </c>
      <c r="G1184" s="7">
        <v>5.1999999999999998E-3</v>
      </c>
    </row>
    <row r="1185" spans="1:7" ht="18" thickBot="1">
      <c r="A1185" s="3">
        <v>41164</v>
      </c>
      <c r="B1185" s="4">
        <v>13333.35</v>
      </c>
      <c r="C1185" s="5">
        <v>13321.62</v>
      </c>
      <c r="D1185" s="5">
        <v>13373.62</v>
      </c>
      <c r="E1185" s="5">
        <v>13317.52</v>
      </c>
      <c r="F1185" s="6" t="s">
        <v>4556</v>
      </c>
      <c r="G1185" s="7">
        <v>6.9999999999999999E-4</v>
      </c>
    </row>
    <row r="1186" spans="1:7" ht="18" thickBot="1">
      <c r="A1186" s="3">
        <v>41165</v>
      </c>
      <c r="B1186" s="4">
        <v>13539.86</v>
      </c>
      <c r="C1186" s="5">
        <v>13329.71</v>
      </c>
      <c r="D1186" s="5">
        <v>13573.33</v>
      </c>
      <c r="E1186" s="5">
        <v>13325.11</v>
      </c>
      <c r="F1186" s="6" t="s">
        <v>4555</v>
      </c>
      <c r="G1186" s="7">
        <v>1.55E-2</v>
      </c>
    </row>
    <row r="1187" spans="1:7" ht="18" thickBot="1">
      <c r="A1187" s="3">
        <v>41166</v>
      </c>
      <c r="B1187" s="4">
        <v>13593.37</v>
      </c>
      <c r="C1187" s="5">
        <v>13540.4</v>
      </c>
      <c r="D1187" s="5">
        <v>13653.24</v>
      </c>
      <c r="E1187" s="5">
        <v>13533.94</v>
      </c>
      <c r="F1187" s="6" t="s">
        <v>4554</v>
      </c>
      <c r="G1187" s="7">
        <v>4.0000000000000001E-3</v>
      </c>
    </row>
    <row r="1188" spans="1:7" ht="18" thickBot="1">
      <c r="A1188" s="3">
        <v>41169</v>
      </c>
      <c r="B1188" s="8">
        <v>13553.1</v>
      </c>
      <c r="C1188" s="5">
        <v>13588.57</v>
      </c>
      <c r="D1188" s="5">
        <v>13593.15</v>
      </c>
      <c r="E1188" s="5">
        <v>13526.67</v>
      </c>
      <c r="F1188" s="6" t="s">
        <v>1714</v>
      </c>
      <c r="G1188" s="9">
        <v>-3.0000000000000001E-3</v>
      </c>
    </row>
    <row r="1189" spans="1:7" ht="18" thickBot="1">
      <c r="A1189" s="3">
        <v>41170</v>
      </c>
      <c r="B1189" s="4">
        <v>13564.64</v>
      </c>
      <c r="C1189" s="5">
        <v>13552.33</v>
      </c>
      <c r="D1189" s="5">
        <v>13582.12</v>
      </c>
      <c r="E1189" s="5">
        <v>13517.81</v>
      </c>
      <c r="F1189" s="6" t="s">
        <v>4553</v>
      </c>
      <c r="G1189" s="7">
        <v>8.9999999999999998E-4</v>
      </c>
    </row>
    <row r="1190" spans="1:7" ht="18" thickBot="1">
      <c r="A1190" s="3">
        <v>41171</v>
      </c>
      <c r="B1190" s="4">
        <v>13577.96</v>
      </c>
      <c r="C1190" s="5">
        <v>13565.41</v>
      </c>
      <c r="D1190" s="5">
        <v>13626.48</v>
      </c>
      <c r="E1190" s="5">
        <v>13556.74</v>
      </c>
      <c r="F1190" s="6" t="s">
        <v>4552</v>
      </c>
      <c r="G1190" s="7">
        <v>1E-3</v>
      </c>
    </row>
    <row r="1191" spans="1:7" ht="18" thickBot="1">
      <c r="A1191" s="3">
        <v>41172</v>
      </c>
      <c r="B1191" s="4">
        <v>13596.93</v>
      </c>
      <c r="C1191" s="5">
        <v>13575.17</v>
      </c>
      <c r="D1191" s="5">
        <v>13599.02</v>
      </c>
      <c r="E1191" s="5">
        <v>13503</v>
      </c>
      <c r="F1191" s="6" t="s">
        <v>4551</v>
      </c>
      <c r="G1191" s="7">
        <v>1.4E-3</v>
      </c>
    </row>
    <row r="1192" spans="1:7" ht="18" thickBot="1">
      <c r="A1192" s="3">
        <v>41173</v>
      </c>
      <c r="B1192" s="8">
        <v>13579.47</v>
      </c>
      <c r="C1192" s="5">
        <v>13597.24</v>
      </c>
      <c r="D1192" s="5">
        <v>13647.1</v>
      </c>
      <c r="E1192" s="5">
        <v>13571.53</v>
      </c>
      <c r="F1192" s="6" t="s">
        <v>4550</v>
      </c>
      <c r="G1192" s="9">
        <v>-1.2999999999999999E-3</v>
      </c>
    </row>
    <row r="1193" spans="1:7" ht="18" thickBot="1">
      <c r="A1193" s="3">
        <v>41176</v>
      </c>
      <c r="B1193" s="8">
        <v>13558.92</v>
      </c>
      <c r="C1193" s="5">
        <v>13577.85</v>
      </c>
      <c r="D1193" s="5">
        <v>13601.9</v>
      </c>
      <c r="E1193" s="5">
        <v>13521.68</v>
      </c>
      <c r="F1193" s="6" t="s">
        <v>4549</v>
      </c>
      <c r="G1193" s="9">
        <v>-1.5E-3</v>
      </c>
    </row>
    <row r="1194" spans="1:7" ht="18" thickBot="1">
      <c r="A1194" s="3">
        <v>41177</v>
      </c>
      <c r="B1194" s="8">
        <v>13457.55</v>
      </c>
      <c r="C1194" s="5">
        <v>13559.92</v>
      </c>
      <c r="D1194" s="5">
        <v>13620.21</v>
      </c>
      <c r="E1194" s="5">
        <v>13457.25</v>
      </c>
      <c r="F1194" s="6" t="s">
        <v>4548</v>
      </c>
      <c r="G1194" s="9">
        <v>-7.4999999999999997E-3</v>
      </c>
    </row>
    <row r="1195" spans="1:7" ht="18" thickBot="1">
      <c r="A1195" s="3">
        <v>41178</v>
      </c>
      <c r="B1195" s="8">
        <v>13413.51</v>
      </c>
      <c r="C1195" s="5">
        <v>13458.63</v>
      </c>
      <c r="D1195" s="5">
        <v>13480.37</v>
      </c>
      <c r="E1195" s="5">
        <v>13406.91</v>
      </c>
      <c r="F1195" s="6" t="s">
        <v>2770</v>
      </c>
      <c r="G1195" s="9">
        <v>-3.3E-3</v>
      </c>
    </row>
    <row r="1196" spans="1:7" ht="18" thickBot="1">
      <c r="A1196" s="3">
        <v>41179</v>
      </c>
      <c r="B1196" s="4">
        <v>13485.97</v>
      </c>
      <c r="C1196" s="5">
        <v>13413.47</v>
      </c>
      <c r="D1196" s="5">
        <v>13522.83</v>
      </c>
      <c r="E1196" s="5">
        <v>13413.47</v>
      </c>
      <c r="F1196" s="6" t="s">
        <v>4547</v>
      </c>
      <c r="G1196" s="7">
        <v>5.4000000000000003E-3</v>
      </c>
    </row>
    <row r="1197" spans="1:7" ht="18" thickBot="1">
      <c r="A1197" s="3">
        <v>41180</v>
      </c>
      <c r="B1197" s="8">
        <v>13437.13</v>
      </c>
      <c r="C1197" s="5">
        <v>13485.89</v>
      </c>
      <c r="D1197" s="5">
        <v>13487.66</v>
      </c>
      <c r="E1197" s="5">
        <v>13367.27</v>
      </c>
      <c r="F1197" s="6" t="s">
        <v>4546</v>
      </c>
      <c r="G1197" s="9">
        <v>-3.5999999999999999E-3</v>
      </c>
    </row>
    <row r="1198" spans="1:7" ht="18" thickBot="1">
      <c r="A1198" s="3">
        <v>41183</v>
      </c>
      <c r="B1198" s="4">
        <v>13515.11</v>
      </c>
      <c r="C1198" s="5">
        <v>13437.66</v>
      </c>
      <c r="D1198" s="5">
        <v>13598.25</v>
      </c>
      <c r="E1198" s="5">
        <v>13437.66</v>
      </c>
      <c r="F1198" s="6" t="s">
        <v>2833</v>
      </c>
      <c r="G1198" s="7">
        <v>5.7999999999999996E-3</v>
      </c>
    </row>
    <row r="1199" spans="1:7" ht="18" thickBot="1">
      <c r="A1199" s="3">
        <v>41184</v>
      </c>
      <c r="B1199" s="8">
        <v>13482.36</v>
      </c>
      <c r="C1199" s="5">
        <v>13515.3</v>
      </c>
      <c r="D1199" s="5">
        <v>13567.06</v>
      </c>
      <c r="E1199" s="5">
        <v>13424.92</v>
      </c>
      <c r="F1199" s="6" t="s">
        <v>3900</v>
      </c>
      <c r="G1199" s="9">
        <v>-2.3999999999999998E-3</v>
      </c>
    </row>
    <row r="1200" spans="1:7" ht="18" thickBot="1">
      <c r="A1200" s="3">
        <v>41185</v>
      </c>
      <c r="B1200" s="4">
        <v>13494.61</v>
      </c>
      <c r="C1200" s="5">
        <v>13479.21</v>
      </c>
      <c r="D1200" s="5">
        <v>13536.27</v>
      </c>
      <c r="E1200" s="5">
        <v>13439.12</v>
      </c>
      <c r="F1200" s="6" t="s">
        <v>4545</v>
      </c>
      <c r="G1200" s="7">
        <v>8.9999999999999998E-4</v>
      </c>
    </row>
    <row r="1201" spans="1:7" ht="18" thickBot="1">
      <c r="A1201" s="3">
        <v>41186</v>
      </c>
      <c r="B1201" s="4">
        <v>13575.36</v>
      </c>
      <c r="C1201" s="5">
        <v>13495.18</v>
      </c>
      <c r="D1201" s="5">
        <v>13594.33</v>
      </c>
      <c r="E1201" s="5">
        <v>13495.18</v>
      </c>
      <c r="F1201" s="6" t="s">
        <v>2125</v>
      </c>
      <c r="G1201" s="7">
        <v>6.0000000000000001E-3</v>
      </c>
    </row>
    <row r="1202" spans="1:7" ht="18" thickBot="1">
      <c r="A1202" s="3">
        <v>41187</v>
      </c>
      <c r="B1202" s="4">
        <v>13610.15</v>
      </c>
      <c r="C1202" s="5">
        <v>13569.18</v>
      </c>
      <c r="D1202" s="5">
        <v>13661.87</v>
      </c>
      <c r="E1202" s="5">
        <v>13568.75</v>
      </c>
      <c r="F1202" s="6" t="s">
        <v>4544</v>
      </c>
      <c r="G1202" s="7">
        <v>2.5999999999999999E-3</v>
      </c>
    </row>
    <row r="1203" spans="1:7" ht="18" thickBot="1">
      <c r="A1203" s="3">
        <v>41190</v>
      </c>
      <c r="B1203" s="8">
        <v>13583.65</v>
      </c>
      <c r="C1203" s="5">
        <v>13610.38</v>
      </c>
      <c r="D1203" s="5">
        <v>13610.38</v>
      </c>
      <c r="E1203" s="5">
        <v>13552.09</v>
      </c>
      <c r="F1203" s="6" t="s">
        <v>4543</v>
      </c>
      <c r="G1203" s="9">
        <v>-1.9E-3</v>
      </c>
    </row>
    <row r="1204" spans="1:7" ht="18" thickBot="1">
      <c r="A1204" s="3">
        <v>41191</v>
      </c>
      <c r="B1204" s="8">
        <v>13473.53</v>
      </c>
      <c r="C1204" s="5">
        <v>13582.88</v>
      </c>
      <c r="D1204" s="5">
        <v>13592.33</v>
      </c>
      <c r="E1204" s="5">
        <v>13473.31</v>
      </c>
      <c r="F1204" s="6" t="s">
        <v>4542</v>
      </c>
      <c r="G1204" s="9">
        <v>-8.0999999999999996E-3</v>
      </c>
    </row>
    <row r="1205" spans="1:7" ht="18" thickBot="1">
      <c r="A1205" s="3">
        <v>41192</v>
      </c>
      <c r="B1205" s="8">
        <v>13344.97</v>
      </c>
      <c r="C1205" s="5">
        <v>13473.53</v>
      </c>
      <c r="D1205" s="5">
        <v>13478.83</v>
      </c>
      <c r="E1205" s="5">
        <v>13327.62</v>
      </c>
      <c r="F1205" s="6" t="s">
        <v>4541</v>
      </c>
      <c r="G1205" s="9">
        <v>-9.4999999999999998E-3</v>
      </c>
    </row>
    <row r="1206" spans="1:7" ht="18" thickBot="1">
      <c r="A1206" s="3">
        <v>41193</v>
      </c>
      <c r="B1206" s="8">
        <v>13326.39</v>
      </c>
      <c r="C1206" s="5">
        <v>13346.28</v>
      </c>
      <c r="D1206" s="5">
        <v>13428.49</v>
      </c>
      <c r="E1206" s="5">
        <v>13326.12</v>
      </c>
      <c r="F1206" s="6" t="s">
        <v>4540</v>
      </c>
      <c r="G1206" s="9">
        <v>-1.4E-3</v>
      </c>
    </row>
    <row r="1207" spans="1:7" ht="18" thickBot="1">
      <c r="A1207" s="3">
        <v>41194</v>
      </c>
      <c r="B1207" s="4">
        <v>13328.85</v>
      </c>
      <c r="C1207" s="5">
        <v>13325.62</v>
      </c>
      <c r="D1207" s="5">
        <v>13401.32</v>
      </c>
      <c r="E1207" s="5">
        <v>13296.43</v>
      </c>
      <c r="F1207" s="6" t="s">
        <v>4539</v>
      </c>
      <c r="G1207" s="7">
        <v>2.0000000000000001E-4</v>
      </c>
    </row>
    <row r="1208" spans="1:7" ht="18" thickBot="1">
      <c r="A1208" s="3">
        <v>41197</v>
      </c>
      <c r="B1208" s="4">
        <v>13424.23</v>
      </c>
      <c r="C1208" s="5">
        <v>13329.54</v>
      </c>
      <c r="D1208" s="5">
        <v>13437.66</v>
      </c>
      <c r="E1208" s="5">
        <v>13325.93</v>
      </c>
      <c r="F1208" s="6" t="s">
        <v>4538</v>
      </c>
      <c r="G1208" s="7">
        <v>7.1999999999999998E-3</v>
      </c>
    </row>
    <row r="1209" spans="1:7" ht="18" thickBot="1">
      <c r="A1209" s="3">
        <v>41198</v>
      </c>
      <c r="B1209" s="4">
        <v>13551.78</v>
      </c>
      <c r="C1209" s="5">
        <v>13423.84</v>
      </c>
      <c r="D1209" s="5">
        <v>13556.37</v>
      </c>
      <c r="E1209" s="5">
        <v>13423.76</v>
      </c>
      <c r="F1209" s="6" t="s">
        <v>2225</v>
      </c>
      <c r="G1209" s="7">
        <v>9.4999999999999998E-3</v>
      </c>
    </row>
    <row r="1210" spans="1:7" ht="18" thickBot="1">
      <c r="A1210" s="3">
        <v>41199</v>
      </c>
      <c r="B1210" s="4">
        <v>13557</v>
      </c>
      <c r="C1210" s="5">
        <v>13539.63</v>
      </c>
      <c r="D1210" s="5">
        <v>13561.65</v>
      </c>
      <c r="E1210" s="5">
        <v>13468.9</v>
      </c>
      <c r="F1210" s="6" t="s">
        <v>2808</v>
      </c>
      <c r="G1210" s="7">
        <v>4.0000000000000002E-4</v>
      </c>
    </row>
    <row r="1211" spans="1:7" ht="18" thickBot="1">
      <c r="A1211" s="3">
        <v>41200</v>
      </c>
      <c r="B1211" s="8">
        <v>13548.94</v>
      </c>
      <c r="C1211" s="5">
        <v>13553.24</v>
      </c>
      <c r="D1211" s="5">
        <v>13588.73</v>
      </c>
      <c r="E1211" s="5">
        <v>13510.93</v>
      </c>
      <c r="F1211" s="6" t="s">
        <v>4537</v>
      </c>
      <c r="G1211" s="9">
        <v>-5.9999999999999995E-4</v>
      </c>
    </row>
    <row r="1212" spans="1:7" ht="18" thickBot="1">
      <c r="A1212" s="3">
        <v>41201</v>
      </c>
      <c r="B1212" s="8">
        <v>13343.51</v>
      </c>
      <c r="C1212" s="5">
        <v>13545.33</v>
      </c>
      <c r="D1212" s="5">
        <v>13545.49</v>
      </c>
      <c r="E1212" s="5">
        <v>13312.22</v>
      </c>
      <c r="F1212" s="6" t="s">
        <v>4536</v>
      </c>
      <c r="G1212" s="9">
        <v>-1.52E-2</v>
      </c>
    </row>
    <row r="1213" spans="1:7" ht="18" thickBot="1">
      <c r="A1213" s="3">
        <v>41204</v>
      </c>
      <c r="B1213" s="4">
        <v>13345.89</v>
      </c>
      <c r="C1213" s="5">
        <v>13344.28</v>
      </c>
      <c r="D1213" s="5">
        <v>13368.55</v>
      </c>
      <c r="E1213" s="5">
        <v>13235.15</v>
      </c>
      <c r="F1213" s="6" t="s">
        <v>4535</v>
      </c>
      <c r="G1213" s="7">
        <v>2.0000000000000001E-4</v>
      </c>
    </row>
    <row r="1214" spans="1:7" ht="18" thickBot="1">
      <c r="A1214" s="3">
        <v>41205</v>
      </c>
      <c r="B1214" s="8">
        <v>13102.53</v>
      </c>
      <c r="C1214" s="5">
        <v>13344.9</v>
      </c>
      <c r="D1214" s="5">
        <v>13344.9</v>
      </c>
      <c r="E1214" s="5">
        <v>13083.28</v>
      </c>
      <c r="F1214" s="6" t="s">
        <v>3897</v>
      </c>
      <c r="G1214" s="9">
        <v>-1.8200000000000001E-2</v>
      </c>
    </row>
    <row r="1215" spans="1:7" ht="18" thickBot="1">
      <c r="A1215" s="3">
        <v>41206</v>
      </c>
      <c r="B1215" s="8">
        <v>13077.34</v>
      </c>
      <c r="C1215" s="5">
        <v>13103.53</v>
      </c>
      <c r="D1215" s="5">
        <v>13155.21</v>
      </c>
      <c r="E1215" s="5">
        <v>13063.63</v>
      </c>
      <c r="F1215" s="6" t="s">
        <v>798</v>
      </c>
      <c r="G1215" s="9">
        <v>-1.9E-3</v>
      </c>
    </row>
    <row r="1216" spans="1:7" ht="18" thickBot="1">
      <c r="A1216" s="3">
        <v>41207</v>
      </c>
      <c r="B1216" s="4">
        <v>13103.68</v>
      </c>
      <c r="C1216" s="5">
        <v>13079.64</v>
      </c>
      <c r="D1216" s="5">
        <v>13164.52</v>
      </c>
      <c r="E1216" s="5">
        <v>13039.86</v>
      </c>
      <c r="F1216" s="6" t="s">
        <v>4534</v>
      </c>
      <c r="G1216" s="7">
        <v>2E-3</v>
      </c>
    </row>
    <row r="1217" spans="1:7" ht="18" thickBot="1">
      <c r="A1217" s="3">
        <v>41208</v>
      </c>
      <c r="B1217" s="4">
        <v>13107.21</v>
      </c>
      <c r="C1217" s="5">
        <v>13104.22</v>
      </c>
      <c r="D1217" s="5">
        <v>13151.72</v>
      </c>
      <c r="E1217" s="5">
        <v>13040.17</v>
      </c>
      <c r="F1217" s="6" t="s">
        <v>2235</v>
      </c>
      <c r="G1217" s="7">
        <v>2.9999999999999997E-4</v>
      </c>
    </row>
    <row r="1218" spans="1:7" ht="18" thickBot="1">
      <c r="A1218" s="3">
        <v>41213</v>
      </c>
      <c r="B1218" s="8">
        <v>13096.46</v>
      </c>
      <c r="C1218" s="5">
        <v>13107.44</v>
      </c>
      <c r="D1218" s="5">
        <v>13189.08</v>
      </c>
      <c r="E1218" s="5">
        <v>13052.07</v>
      </c>
      <c r="F1218" s="6" t="s">
        <v>4533</v>
      </c>
      <c r="G1218" s="9">
        <v>-8.0000000000000004E-4</v>
      </c>
    </row>
    <row r="1219" spans="1:7" ht="18" thickBot="1">
      <c r="A1219" s="3">
        <v>41214</v>
      </c>
      <c r="B1219" s="4">
        <v>13232.62</v>
      </c>
      <c r="C1219" s="5">
        <v>13099.19</v>
      </c>
      <c r="D1219" s="5">
        <v>13273.71</v>
      </c>
      <c r="E1219" s="5">
        <v>13099.11</v>
      </c>
      <c r="F1219" s="6" t="s">
        <v>4532</v>
      </c>
      <c r="G1219" s="7">
        <v>1.04E-2</v>
      </c>
    </row>
    <row r="1220" spans="1:7" ht="18" thickBot="1">
      <c r="A1220" s="3">
        <v>41215</v>
      </c>
      <c r="B1220" s="8">
        <v>13093.16</v>
      </c>
      <c r="C1220" s="5">
        <v>13233.39</v>
      </c>
      <c r="D1220" s="5">
        <v>13289.45</v>
      </c>
      <c r="E1220" s="5">
        <v>13076.57</v>
      </c>
      <c r="F1220" s="6" t="s">
        <v>4531</v>
      </c>
      <c r="G1220" s="9">
        <v>-1.0500000000000001E-2</v>
      </c>
    </row>
    <row r="1221" spans="1:7" ht="18" thickBot="1">
      <c r="A1221" s="3">
        <v>41218</v>
      </c>
      <c r="B1221" s="4">
        <v>13112.44</v>
      </c>
      <c r="C1221" s="5">
        <v>13092.28</v>
      </c>
      <c r="D1221" s="5">
        <v>13140.58</v>
      </c>
      <c r="E1221" s="5">
        <v>13038.71</v>
      </c>
      <c r="F1221" s="6" t="s">
        <v>4530</v>
      </c>
      <c r="G1221" s="7">
        <v>1.5E-3</v>
      </c>
    </row>
    <row r="1222" spans="1:7" ht="18" thickBot="1">
      <c r="A1222" s="3">
        <v>41219</v>
      </c>
      <c r="B1222" s="4">
        <v>13245.68</v>
      </c>
      <c r="C1222" s="5">
        <v>13113.89</v>
      </c>
      <c r="D1222" s="5">
        <v>13290.75</v>
      </c>
      <c r="E1222" s="5">
        <v>13112.9</v>
      </c>
      <c r="F1222" s="6" t="s">
        <v>4529</v>
      </c>
      <c r="G1222" s="7">
        <v>1.0200000000000001E-2</v>
      </c>
    </row>
    <row r="1223" spans="1:7" ht="18" thickBot="1">
      <c r="A1223" s="3">
        <v>41220</v>
      </c>
      <c r="B1223" s="8">
        <v>12932.73</v>
      </c>
      <c r="C1223" s="5">
        <v>13228.24</v>
      </c>
      <c r="D1223" s="5">
        <v>13228.32</v>
      </c>
      <c r="E1223" s="5">
        <v>12876.6</v>
      </c>
      <c r="F1223" s="6" t="s">
        <v>4528</v>
      </c>
      <c r="G1223" s="9">
        <v>-2.3599999999999999E-2</v>
      </c>
    </row>
    <row r="1224" spans="1:7" ht="18" thickBot="1">
      <c r="A1224" s="3">
        <v>41221</v>
      </c>
      <c r="B1224" s="8">
        <v>12811.32</v>
      </c>
      <c r="C1224" s="5">
        <v>12932.81</v>
      </c>
      <c r="D1224" s="5">
        <v>12980.23</v>
      </c>
      <c r="E1224" s="5">
        <v>12811.24</v>
      </c>
      <c r="F1224" s="6" t="s">
        <v>3825</v>
      </c>
      <c r="G1224" s="9">
        <v>-9.4000000000000004E-3</v>
      </c>
    </row>
    <row r="1225" spans="1:7" ht="18" thickBot="1">
      <c r="A1225" s="3">
        <v>41222</v>
      </c>
      <c r="B1225" s="4">
        <v>12815.39</v>
      </c>
      <c r="C1225" s="5">
        <v>12811.17</v>
      </c>
      <c r="D1225" s="5">
        <v>12890.19</v>
      </c>
      <c r="E1225" s="5">
        <v>12743.39</v>
      </c>
      <c r="F1225" s="6" t="s">
        <v>4112</v>
      </c>
      <c r="G1225" s="7">
        <v>2.9999999999999997E-4</v>
      </c>
    </row>
    <row r="1226" spans="1:7" ht="18" thickBot="1">
      <c r="A1226" s="3">
        <v>41225</v>
      </c>
      <c r="B1226" s="8">
        <v>12815.08</v>
      </c>
      <c r="C1226" s="5">
        <v>12815.93</v>
      </c>
      <c r="D1226" s="5">
        <v>12861.28</v>
      </c>
      <c r="E1226" s="5">
        <v>12783</v>
      </c>
      <c r="F1226" s="6" t="s">
        <v>4527</v>
      </c>
      <c r="G1226" s="9">
        <v>0</v>
      </c>
    </row>
    <row r="1227" spans="1:7" ht="18" thickBot="1">
      <c r="A1227" s="3">
        <v>41226</v>
      </c>
      <c r="B1227" s="8">
        <v>12756.18</v>
      </c>
      <c r="C1227" s="5">
        <v>12808.71</v>
      </c>
      <c r="D1227" s="5">
        <v>12898.25</v>
      </c>
      <c r="E1227" s="5">
        <v>12748.51</v>
      </c>
      <c r="F1227" s="6" t="s">
        <v>4526</v>
      </c>
      <c r="G1227" s="9">
        <v>-4.5999999999999999E-3</v>
      </c>
    </row>
    <row r="1228" spans="1:7" ht="18" thickBot="1">
      <c r="A1228" s="3">
        <v>41227</v>
      </c>
      <c r="B1228" s="8">
        <v>12570.95</v>
      </c>
      <c r="C1228" s="5">
        <v>12746.54</v>
      </c>
      <c r="D1228" s="5">
        <v>12797.73</v>
      </c>
      <c r="E1228" s="5">
        <v>12542.68</v>
      </c>
      <c r="F1228" s="6" t="s">
        <v>4525</v>
      </c>
      <c r="G1228" s="9">
        <v>-1.4500000000000001E-2</v>
      </c>
    </row>
    <row r="1229" spans="1:7" ht="18" thickBot="1">
      <c r="A1229" s="3">
        <v>41228</v>
      </c>
      <c r="B1229" s="8">
        <v>12542.38</v>
      </c>
      <c r="C1229" s="5">
        <v>12571.1</v>
      </c>
      <c r="D1229" s="5">
        <v>12600.59</v>
      </c>
      <c r="E1229" s="5">
        <v>12496.56</v>
      </c>
      <c r="F1229" s="6" t="s">
        <v>4524</v>
      </c>
      <c r="G1229" s="9">
        <v>-2.3E-3</v>
      </c>
    </row>
    <row r="1230" spans="1:7" ht="18" thickBot="1">
      <c r="A1230" s="3">
        <v>41229</v>
      </c>
      <c r="B1230" s="4">
        <v>12588.31</v>
      </c>
      <c r="C1230" s="5">
        <v>12542.31</v>
      </c>
      <c r="D1230" s="5">
        <v>12604.17</v>
      </c>
      <c r="E1230" s="5">
        <v>12471.49</v>
      </c>
      <c r="F1230" s="6" t="s">
        <v>4523</v>
      </c>
      <c r="G1230" s="7">
        <v>3.7000000000000002E-3</v>
      </c>
    </row>
    <row r="1231" spans="1:7" ht="18" thickBot="1">
      <c r="A1231" s="3">
        <v>41232</v>
      </c>
      <c r="B1231" s="4">
        <v>12795.96</v>
      </c>
      <c r="C1231" s="5">
        <v>12590.23</v>
      </c>
      <c r="D1231" s="5">
        <v>12796.19</v>
      </c>
      <c r="E1231" s="5">
        <v>12590.23</v>
      </c>
      <c r="F1231" s="6" t="s">
        <v>4522</v>
      </c>
      <c r="G1231" s="7">
        <v>1.6500000000000001E-2</v>
      </c>
    </row>
    <row r="1232" spans="1:7" ht="18" thickBot="1">
      <c r="A1232" s="3">
        <v>41233</v>
      </c>
      <c r="B1232" s="8">
        <v>12788.51</v>
      </c>
      <c r="C1232" s="5">
        <v>12790.89</v>
      </c>
      <c r="D1232" s="5">
        <v>12808.56</v>
      </c>
      <c r="E1232" s="5">
        <v>12701.07</v>
      </c>
      <c r="F1232" s="6" t="s">
        <v>4521</v>
      </c>
      <c r="G1232" s="9">
        <v>-5.9999999999999995E-4</v>
      </c>
    </row>
    <row r="1233" spans="1:7" ht="18" thickBot="1">
      <c r="A1233" s="3">
        <v>41234</v>
      </c>
      <c r="B1233" s="4">
        <v>12836.89</v>
      </c>
      <c r="C1233" s="5">
        <v>12788.36</v>
      </c>
      <c r="D1233" s="5">
        <v>12845.99</v>
      </c>
      <c r="E1233" s="5">
        <v>12786.13</v>
      </c>
      <c r="F1233" s="6" t="s">
        <v>4520</v>
      </c>
      <c r="G1233" s="7">
        <v>3.8E-3</v>
      </c>
    </row>
    <row r="1234" spans="1:7" ht="18" thickBot="1">
      <c r="A1234" s="3">
        <v>41236</v>
      </c>
      <c r="B1234" s="4">
        <v>13009.68</v>
      </c>
      <c r="C1234" s="5">
        <v>12833.13</v>
      </c>
      <c r="D1234" s="5">
        <v>13011.45</v>
      </c>
      <c r="E1234" s="5">
        <v>12832.98</v>
      </c>
      <c r="F1234" s="6" t="s">
        <v>4519</v>
      </c>
      <c r="G1234" s="7">
        <v>1.35E-2</v>
      </c>
    </row>
    <row r="1235" spans="1:7" ht="18" thickBot="1">
      <c r="A1235" s="3">
        <v>41239</v>
      </c>
      <c r="B1235" s="8">
        <v>12967.37</v>
      </c>
      <c r="C1235" s="5">
        <v>13008.3</v>
      </c>
      <c r="D1235" s="5">
        <v>13008.45</v>
      </c>
      <c r="E1235" s="5">
        <v>12900.17</v>
      </c>
      <c r="F1235" s="6" t="s">
        <v>4518</v>
      </c>
      <c r="G1235" s="9">
        <v>-3.3E-3</v>
      </c>
    </row>
    <row r="1236" spans="1:7" ht="18" thickBot="1">
      <c r="A1236" s="3">
        <v>41240</v>
      </c>
      <c r="B1236" s="8">
        <v>12878.13</v>
      </c>
      <c r="C1236" s="5">
        <v>12963.38</v>
      </c>
      <c r="D1236" s="5">
        <v>12980.19</v>
      </c>
      <c r="E1236" s="5">
        <v>12868.26</v>
      </c>
      <c r="F1236" s="6" t="s">
        <v>2115</v>
      </c>
      <c r="G1236" s="9">
        <v>-6.8999999999999999E-3</v>
      </c>
    </row>
    <row r="1237" spans="1:7" ht="18" thickBot="1">
      <c r="A1237" s="3">
        <v>41241</v>
      </c>
      <c r="B1237" s="4">
        <v>12985.11</v>
      </c>
      <c r="C1237" s="5">
        <v>12875.56</v>
      </c>
      <c r="D1237" s="5">
        <v>12989.1</v>
      </c>
      <c r="E1237" s="5">
        <v>12765.32</v>
      </c>
      <c r="F1237" s="6" t="s">
        <v>4517</v>
      </c>
      <c r="G1237" s="7">
        <v>8.3000000000000001E-3</v>
      </c>
    </row>
    <row r="1238" spans="1:7" ht="18" thickBot="1">
      <c r="A1238" s="3">
        <v>41242</v>
      </c>
      <c r="B1238" s="4">
        <v>13021.82</v>
      </c>
      <c r="C1238" s="5">
        <v>12977.35</v>
      </c>
      <c r="D1238" s="5">
        <v>13062.56</v>
      </c>
      <c r="E1238" s="5">
        <v>12961.92</v>
      </c>
      <c r="F1238" s="6" t="s">
        <v>4516</v>
      </c>
      <c r="G1238" s="7">
        <v>2.8E-3</v>
      </c>
    </row>
    <row r="1239" spans="1:7" ht="18" thickBot="1">
      <c r="A1239" s="3">
        <v>41243</v>
      </c>
      <c r="B1239" s="4">
        <v>13025.58</v>
      </c>
      <c r="C1239" s="5">
        <v>13022.05</v>
      </c>
      <c r="D1239" s="5">
        <v>13053.74</v>
      </c>
      <c r="E1239" s="5">
        <v>12988.68</v>
      </c>
      <c r="F1239" s="6" t="s">
        <v>4515</v>
      </c>
      <c r="G1239" s="7">
        <v>2.9999999999999997E-4</v>
      </c>
    </row>
    <row r="1240" spans="1:7" ht="18" thickBot="1">
      <c r="A1240" s="3">
        <v>41246</v>
      </c>
      <c r="B1240" s="8">
        <v>12965.6</v>
      </c>
      <c r="C1240" s="5">
        <v>13027.73</v>
      </c>
      <c r="D1240" s="5">
        <v>13087.32</v>
      </c>
      <c r="E1240" s="5">
        <v>12959.42</v>
      </c>
      <c r="F1240" s="6" t="s">
        <v>4514</v>
      </c>
      <c r="G1240" s="9">
        <v>-4.5999999999999999E-3</v>
      </c>
    </row>
    <row r="1241" spans="1:7" ht="18" thickBot="1">
      <c r="A1241" s="3">
        <v>41247</v>
      </c>
      <c r="B1241" s="8">
        <v>12951.78</v>
      </c>
      <c r="C1241" s="5">
        <v>12966.45</v>
      </c>
      <c r="D1241" s="5">
        <v>13022.51</v>
      </c>
      <c r="E1241" s="5">
        <v>12940.07</v>
      </c>
      <c r="F1241" s="6" t="s">
        <v>4513</v>
      </c>
      <c r="G1241" s="9">
        <v>-1.1000000000000001E-3</v>
      </c>
    </row>
    <row r="1242" spans="1:7" ht="18" thickBot="1">
      <c r="A1242" s="3">
        <v>41248</v>
      </c>
      <c r="B1242" s="4">
        <v>13034.49</v>
      </c>
      <c r="C1242" s="5">
        <v>12948.96</v>
      </c>
      <c r="D1242" s="5">
        <v>13089.11</v>
      </c>
      <c r="E1242" s="5">
        <v>12923.44</v>
      </c>
      <c r="F1242" s="6" t="s">
        <v>4512</v>
      </c>
      <c r="G1242" s="7">
        <v>6.4000000000000003E-3</v>
      </c>
    </row>
    <row r="1243" spans="1:7" ht="18" thickBot="1">
      <c r="A1243" s="3">
        <v>41249</v>
      </c>
      <c r="B1243" s="4">
        <v>13074.04</v>
      </c>
      <c r="C1243" s="5">
        <v>13026.19</v>
      </c>
      <c r="D1243" s="5">
        <v>13076.88</v>
      </c>
      <c r="E1243" s="5">
        <v>13007.84</v>
      </c>
      <c r="F1243" s="6" t="s">
        <v>4511</v>
      </c>
      <c r="G1243" s="7">
        <v>3.0000000000000001E-3</v>
      </c>
    </row>
    <row r="1244" spans="1:7" ht="18" thickBot="1">
      <c r="A1244" s="3">
        <v>41250</v>
      </c>
      <c r="B1244" s="4">
        <v>13155.13</v>
      </c>
      <c r="C1244" s="5">
        <v>13072.87</v>
      </c>
      <c r="D1244" s="5">
        <v>13157.28</v>
      </c>
      <c r="E1244" s="5">
        <v>13072.87</v>
      </c>
      <c r="F1244" s="6" t="s">
        <v>1385</v>
      </c>
      <c r="G1244" s="7">
        <v>6.1999999999999998E-3</v>
      </c>
    </row>
    <row r="1245" spans="1:7" ht="18" thickBot="1">
      <c r="A1245" s="3">
        <v>41253</v>
      </c>
      <c r="B1245" s="4">
        <v>13169.88</v>
      </c>
      <c r="C1245" s="5">
        <v>13154.89</v>
      </c>
      <c r="D1245" s="5">
        <v>13195.35</v>
      </c>
      <c r="E1245" s="5">
        <v>13139.08</v>
      </c>
      <c r="F1245" s="6" t="s">
        <v>4476</v>
      </c>
      <c r="G1245" s="7">
        <v>1.1000000000000001E-3</v>
      </c>
    </row>
    <row r="1246" spans="1:7" ht="18" thickBot="1">
      <c r="A1246" s="3">
        <v>41254</v>
      </c>
      <c r="B1246" s="4">
        <v>13248.44</v>
      </c>
      <c r="C1246" s="5">
        <v>13170.34</v>
      </c>
      <c r="D1246" s="5">
        <v>13306.57</v>
      </c>
      <c r="E1246" s="5">
        <v>13170.34</v>
      </c>
      <c r="F1246" s="6" t="s">
        <v>4510</v>
      </c>
      <c r="G1246" s="7">
        <v>6.0000000000000001E-3</v>
      </c>
    </row>
    <row r="1247" spans="1:7" ht="18" thickBot="1">
      <c r="A1247" s="3">
        <v>41255</v>
      </c>
      <c r="B1247" s="8">
        <v>13245.45</v>
      </c>
      <c r="C1247" s="5">
        <v>13250.05</v>
      </c>
      <c r="D1247" s="5">
        <v>13329.44</v>
      </c>
      <c r="E1247" s="5">
        <v>13227.44</v>
      </c>
      <c r="F1247" s="6" t="s">
        <v>2143</v>
      </c>
      <c r="G1247" s="9">
        <v>-2.0000000000000001E-4</v>
      </c>
    </row>
    <row r="1248" spans="1:7" ht="18" thickBot="1">
      <c r="A1248" s="3">
        <v>41256</v>
      </c>
      <c r="B1248" s="8">
        <v>13170.72</v>
      </c>
      <c r="C1248" s="5">
        <v>13241.38</v>
      </c>
      <c r="D1248" s="5">
        <v>13264.41</v>
      </c>
      <c r="E1248" s="5">
        <v>13147.19</v>
      </c>
      <c r="F1248" s="6" t="s">
        <v>4509</v>
      </c>
      <c r="G1248" s="9">
        <v>-5.5999999999999999E-3</v>
      </c>
    </row>
    <row r="1249" spans="1:7" ht="18" thickBot="1">
      <c r="A1249" s="3">
        <v>41257</v>
      </c>
      <c r="B1249" s="8">
        <v>13135.01</v>
      </c>
      <c r="C1249" s="5">
        <v>13170.8</v>
      </c>
      <c r="D1249" s="5">
        <v>13190.41</v>
      </c>
      <c r="E1249" s="5">
        <v>13118.46</v>
      </c>
      <c r="F1249" s="6" t="s">
        <v>4508</v>
      </c>
      <c r="G1249" s="9">
        <v>-2.7000000000000001E-3</v>
      </c>
    </row>
    <row r="1250" spans="1:7" ht="18" thickBot="1">
      <c r="A1250" s="3">
        <v>41260</v>
      </c>
      <c r="B1250" s="4">
        <v>13235.39</v>
      </c>
      <c r="C1250" s="5">
        <v>13135.17</v>
      </c>
      <c r="D1250" s="5">
        <v>13244.33</v>
      </c>
      <c r="E1250" s="5">
        <v>13134.63</v>
      </c>
      <c r="F1250" s="6" t="s">
        <v>4507</v>
      </c>
      <c r="G1250" s="7">
        <v>7.6E-3</v>
      </c>
    </row>
    <row r="1251" spans="1:7" ht="18" thickBot="1">
      <c r="A1251" s="3">
        <v>41261</v>
      </c>
      <c r="B1251" s="4">
        <v>13350.96</v>
      </c>
      <c r="C1251" s="5">
        <v>13236.61</v>
      </c>
      <c r="D1251" s="5">
        <v>13365.86</v>
      </c>
      <c r="E1251" s="5">
        <v>13232.58</v>
      </c>
      <c r="F1251" s="6" t="s">
        <v>4506</v>
      </c>
      <c r="G1251" s="7">
        <v>8.6999999999999994E-3</v>
      </c>
    </row>
    <row r="1252" spans="1:7" ht="18" thickBot="1">
      <c r="A1252" s="3">
        <v>41262</v>
      </c>
      <c r="B1252" s="8">
        <v>13251.97</v>
      </c>
      <c r="C1252" s="5">
        <v>13351.04</v>
      </c>
      <c r="D1252" s="5">
        <v>13357.7</v>
      </c>
      <c r="E1252" s="5">
        <v>13251.74</v>
      </c>
      <c r="F1252" s="6" t="s">
        <v>1988</v>
      </c>
      <c r="G1252" s="9">
        <v>-7.4000000000000003E-3</v>
      </c>
    </row>
    <row r="1253" spans="1:7" ht="18" thickBot="1">
      <c r="A1253" s="3">
        <v>41263</v>
      </c>
      <c r="B1253" s="4">
        <v>13311.72</v>
      </c>
      <c r="C1253" s="5">
        <v>13246.67</v>
      </c>
      <c r="D1253" s="5">
        <v>13314.64</v>
      </c>
      <c r="E1253" s="5">
        <v>13216.03</v>
      </c>
      <c r="F1253" s="6" t="s">
        <v>4505</v>
      </c>
      <c r="G1253" s="7">
        <v>4.4999999999999997E-3</v>
      </c>
    </row>
    <row r="1254" spans="1:7" ht="18" thickBot="1">
      <c r="A1254" s="3">
        <v>41264</v>
      </c>
      <c r="B1254" s="8">
        <v>13190.84</v>
      </c>
      <c r="C1254" s="5">
        <v>13309.95</v>
      </c>
      <c r="D1254" s="5">
        <v>13309.95</v>
      </c>
      <c r="E1254" s="5">
        <v>13122.53</v>
      </c>
      <c r="F1254" s="6" t="s">
        <v>4504</v>
      </c>
      <c r="G1254" s="9">
        <v>-9.1000000000000004E-3</v>
      </c>
    </row>
    <row r="1255" spans="1:7" ht="18" thickBot="1">
      <c r="A1255" s="3">
        <v>41267</v>
      </c>
      <c r="B1255" s="8">
        <v>13139.08</v>
      </c>
      <c r="C1255" s="5">
        <v>13190.15</v>
      </c>
      <c r="D1255" s="5">
        <v>13190.38</v>
      </c>
      <c r="E1255" s="5">
        <v>13128.55</v>
      </c>
      <c r="F1255" s="6" t="s">
        <v>4503</v>
      </c>
      <c r="G1255" s="9">
        <v>-3.8999999999999998E-3</v>
      </c>
    </row>
    <row r="1256" spans="1:7" ht="18" thickBot="1">
      <c r="A1256" s="3">
        <v>41269</v>
      </c>
      <c r="B1256" s="8">
        <v>13114.59</v>
      </c>
      <c r="C1256" s="5">
        <v>13138.85</v>
      </c>
      <c r="D1256" s="5">
        <v>13174.88</v>
      </c>
      <c r="E1256" s="5">
        <v>13076.87</v>
      </c>
      <c r="F1256" s="6" t="s">
        <v>4502</v>
      </c>
      <c r="G1256" s="9">
        <v>-1.9E-3</v>
      </c>
    </row>
    <row r="1257" spans="1:7" ht="18" thickBot="1">
      <c r="A1257" s="3">
        <v>41270</v>
      </c>
      <c r="B1257" s="8">
        <v>13096.31</v>
      </c>
      <c r="C1257" s="5">
        <v>13114.97</v>
      </c>
      <c r="D1257" s="5">
        <v>13141.74</v>
      </c>
      <c r="E1257" s="5">
        <v>12964.08</v>
      </c>
      <c r="F1257" s="6" t="s">
        <v>4501</v>
      </c>
      <c r="G1257" s="9">
        <v>-1.4E-3</v>
      </c>
    </row>
    <row r="1258" spans="1:7" ht="18" thickBot="1">
      <c r="A1258" s="3">
        <v>41271</v>
      </c>
      <c r="B1258" s="8">
        <v>12938.11</v>
      </c>
      <c r="C1258" s="5">
        <v>13095.08</v>
      </c>
      <c r="D1258" s="5">
        <v>13095.46</v>
      </c>
      <c r="E1258" s="5">
        <v>12926.86</v>
      </c>
      <c r="F1258" s="6" t="s">
        <v>4500</v>
      </c>
      <c r="G1258" s="9">
        <v>-1.21E-2</v>
      </c>
    </row>
    <row r="1259" spans="1:7" ht="18" thickBot="1">
      <c r="A1259" s="3">
        <v>41274</v>
      </c>
      <c r="B1259" s="4">
        <v>13104.14</v>
      </c>
      <c r="C1259" s="5">
        <v>12938.19</v>
      </c>
      <c r="D1259" s="5">
        <v>13109.13</v>
      </c>
      <c r="E1259" s="5">
        <v>12883.89</v>
      </c>
      <c r="F1259" s="6" t="s">
        <v>3893</v>
      </c>
      <c r="G1259" s="7">
        <v>1.2800000000000001E-2</v>
      </c>
    </row>
    <row r="1260" spans="1:7" ht="18" thickBot="1">
      <c r="A1260" s="3">
        <v>41276</v>
      </c>
      <c r="B1260" s="4">
        <v>13412.55</v>
      </c>
      <c r="C1260" s="5">
        <v>13104.3</v>
      </c>
      <c r="D1260" s="5">
        <v>13412.71</v>
      </c>
      <c r="E1260" s="5">
        <v>13104.3</v>
      </c>
      <c r="F1260" s="6" t="s">
        <v>4499</v>
      </c>
      <c r="G1260" s="7">
        <v>2.35E-2</v>
      </c>
    </row>
    <row r="1261" spans="1:7" ht="18" thickBot="1">
      <c r="A1261" s="3">
        <v>41277</v>
      </c>
      <c r="B1261" s="8">
        <v>13391.36</v>
      </c>
      <c r="C1261" s="5">
        <v>13413.01</v>
      </c>
      <c r="D1261" s="5">
        <v>13430.6</v>
      </c>
      <c r="E1261" s="5">
        <v>13358.3</v>
      </c>
      <c r="F1261" s="6" t="s">
        <v>1035</v>
      </c>
      <c r="G1261" s="9">
        <v>-1.6000000000000001E-3</v>
      </c>
    </row>
    <row r="1262" spans="1:7" ht="18" thickBot="1">
      <c r="A1262" s="3">
        <v>41278</v>
      </c>
      <c r="B1262" s="4">
        <v>13435.21</v>
      </c>
      <c r="C1262" s="5">
        <v>13391.05</v>
      </c>
      <c r="D1262" s="5">
        <v>13447.11</v>
      </c>
      <c r="E1262" s="5">
        <v>13376.23</v>
      </c>
      <c r="F1262" s="6" t="s">
        <v>4498</v>
      </c>
      <c r="G1262" s="7">
        <v>3.3E-3</v>
      </c>
    </row>
    <row r="1263" spans="1:7" ht="18" thickBot="1">
      <c r="A1263" s="3">
        <v>41281</v>
      </c>
      <c r="B1263" s="8">
        <v>13384.29</v>
      </c>
      <c r="C1263" s="5">
        <v>13436.13</v>
      </c>
      <c r="D1263" s="5">
        <v>13436.13</v>
      </c>
      <c r="E1263" s="5">
        <v>13343.32</v>
      </c>
      <c r="F1263" s="6" t="s">
        <v>4497</v>
      </c>
      <c r="G1263" s="9">
        <v>-3.8E-3</v>
      </c>
    </row>
    <row r="1264" spans="1:7" ht="18" thickBot="1">
      <c r="A1264" s="3">
        <v>41282</v>
      </c>
      <c r="B1264" s="8">
        <v>13328.85</v>
      </c>
      <c r="C1264" s="5">
        <v>13377.42</v>
      </c>
      <c r="D1264" s="5">
        <v>13377.42</v>
      </c>
      <c r="E1264" s="5">
        <v>13293.13</v>
      </c>
      <c r="F1264" s="6" t="s">
        <v>4496</v>
      </c>
      <c r="G1264" s="9">
        <v>-4.1000000000000003E-3</v>
      </c>
    </row>
    <row r="1265" spans="1:7" ht="18" thickBot="1">
      <c r="A1265" s="3">
        <v>41283</v>
      </c>
      <c r="B1265" s="4">
        <v>13390.51</v>
      </c>
      <c r="C1265" s="5">
        <v>13329.92</v>
      </c>
      <c r="D1265" s="5">
        <v>13416.55</v>
      </c>
      <c r="E1265" s="5">
        <v>13329.08</v>
      </c>
      <c r="F1265" s="6" t="s">
        <v>4495</v>
      </c>
      <c r="G1265" s="7">
        <v>4.5999999999999999E-3</v>
      </c>
    </row>
    <row r="1266" spans="1:7" ht="18" thickBot="1">
      <c r="A1266" s="3">
        <v>41284</v>
      </c>
      <c r="B1266" s="4">
        <v>13471.22</v>
      </c>
      <c r="C1266" s="5">
        <v>13391.82</v>
      </c>
      <c r="D1266" s="5">
        <v>13478.2</v>
      </c>
      <c r="E1266" s="5">
        <v>13382.29</v>
      </c>
      <c r="F1266" s="6" t="s">
        <v>4494</v>
      </c>
      <c r="G1266" s="7">
        <v>6.0000000000000001E-3</v>
      </c>
    </row>
    <row r="1267" spans="1:7" ht="18" thickBot="1">
      <c r="A1267" s="3">
        <v>41285</v>
      </c>
      <c r="B1267" s="4">
        <v>13488.43</v>
      </c>
      <c r="C1267" s="5">
        <v>13471.45</v>
      </c>
      <c r="D1267" s="5">
        <v>13496.68</v>
      </c>
      <c r="E1267" s="5">
        <v>13439.97</v>
      </c>
      <c r="F1267" s="6" t="s">
        <v>4493</v>
      </c>
      <c r="G1267" s="7">
        <v>1.2999999999999999E-3</v>
      </c>
    </row>
    <row r="1268" spans="1:7" ht="18" thickBot="1">
      <c r="A1268" s="3">
        <v>41288</v>
      </c>
      <c r="B1268" s="4">
        <v>13507.32</v>
      </c>
      <c r="C1268" s="5">
        <v>13488.43</v>
      </c>
      <c r="D1268" s="5">
        <v>13520.18</v>
      </c>
      <c r="E1268" s="5">
        <v>13459.84</v>
      </c>
      <c r="F1268" s="6" t="s">
        <v>4492</v>
      </c>
      <c r="G1268" s="7">
        <v>1.4E-3</v>
      </c>
    </row>
    <row r="1269" spans="1:7" ht="18" thickBot="1">
      <c r="A1269" s="3">
        <v>41289</v>
      </c>
      <c r="B1269" s="4">
        <v>13534.89</v>
      </c>
      <c r="C1269" s="5">
        <v>13507.32</v>
      </c>
      <c r="D1269" s="5">
        <v>13546.37</v>
      </c>
      <c r="E1269" s="5">
        <v>13445.8</v>
      </c>
      <c r="F1269" s="6" t="s">
        <v>4491</v>
      </c>
      <c r="G1269" s="7">
        <v>2E-3</v>
      </c>
    </row>
    <row r="1270" spans="1:7" ht="18" thickBot="1">
      <c r="A1270" s="3">
        <v>41290</v>
      </c>
      <c r="B1270" s="8">
        <v>13511.23</v>
      </c>
      <c r="C1270" s="5">
        <v>13534.89</v>
      </c>
      <c r="D1270" s="5">
        <v>13534.89</v>
      </c>
      <c r="E1270" s="5">
        <v>13468.96</v>
      </c>
      <c r="F1270" s="6" t="s">
        <v>4490</v>
      </c>
      <c r="G1270" s="9">
        <v>-1.6999999999999999E-3</v>
      </c>
    </row>
    <row r="1271" spans="1:7" ht="18" thickBot="1">
      <c r="A1271" s="3">
        <v>41291</v>
      </c>
      <c r="B1271" s="4">
        <v>13596.02</v>
      </c>
      <c r="C1271" s="5">
        <v>13511.23</v>
      </c>
      <c r="D1271" s="5">
        <v>13633.89</v>
      </c>
      <c r="E1271" s="5">
        <v>13510.24</v>
      </c>
      <c r="F1271" s="6" t="s">
        <v>4489</v>
      </c>
      <c r="G1271" s="7">
        <v>6.3E-3</v>
      </c>
    </row>
    <row r="1272" spans="1:7" ht="18" thickBot="1">
      <c r="A1272" s="3">
        <v>41292</v>
      </c>
      <c r="B1272" s="4">
        <v>13649.7</v>
      </c>
      <c r="C1272" s="5">
        <v>13596.02</v>
      </c>
      <c r="D1272" s="5">
        <v>13649.93</v>
      </c>
      <c r="E1272" s="5">
        <v>13571.86</v>
      </c>
      <c r="F1272" s="6" t="s">
        <v>4488</v>
      </c>
      <c r="G1272" s="7">
        <v>3.8999999999999998E-3</v>
      </c>
    </row>
    <row r="1273" spans="1:7" ht="18" thickBot="1">
      <c r="A1273" s="3">
        <v>41296</v>
      </c>
      <c r="B1273" s="4">
        <v>13712.21</v>
      </c>
      <c r="C1273" s="5">
        <v>13649.7</v>
      </c>
      <c r="D1273" s="5">
        <v>13712.21</v>
      </c>
      <c r="E1273" s="5">
        <v>13622.96</v>
      </c>
      <c r="F1273" s="6" t="s">
        <v>4487</v>
      </c>
      <c r="G1273" s="7">
        <v>4.5999999999999999E-3</v>
      </c>
    </row>
    <row r="1274" spans="1:7" ht="18" thickBot="1">
      <c r="A1274" s="3">
        <v>41297</v>
      </c>
      <c r="B1274" s="4">
        <v>13779.33</v>
      </c>
      <c r="C1274" s="5">
        <v>13712.21</v>
      </c>
      <c r="D1274" s="5">
        <v>13794.29</v>
      </c>
      <c r="E1274" s="5">
        <v>13710.13</v>
      </c>
      <c r="F1274" s="6" t="s">
        <v>4402</v>
      </c>
      <c r="G1274" s="7">
        <v>4.8999999999999998E-3</v>
      </c>
    </row>
    <row r="1275" spans="1:7" ht="18" thickBot="1">
      <c r="A1275" s="3">
        <v>41298</v>
      </c>
      <c r="B1275" s="4">
        <v>13825.33</v>
      </c>
      <c r="C1275" s="5">
        <v>13779.33</v>
      </c>
      <c r="D1275" s="5">
        <v>13879.66</v>
      </c>
      <c r="E1275" s="5">
        <v>13779.33</v>
      </c>
      <c r="F1275" s="6" t="s">
        <v>4486</v>
      </c>
      <c r="G1275" s="7">
        <v>3.3E-3</v>
      </c>
    </row>
    <row r="1276" spans="1:7" ht="18" thickBot="1">
      <c r="A1276" s="3">
        <v>41299</v>
      </c>
      <c r="B1276" s="4">
        <v>13895.98</v>
      </c>
      <c r="C1276" s="5">
        <v>13825.33</v>
      </c>
      <c r="D1276" s="5">
        <v>13895.98</v>
      </c>
      <c r="E1276" s="5">
        <v>13825.33</v>
      </c>
      <c r="F1276" s="6" t="s">
        <v>4485</v>
      </c>
      <c r="G1276" s="7">
        <v>5.1000000000000004E-3</v>
      </c>
    </row>
    <row r="1277" spans="1:7" ht="18" thickBot="1">
      <c r="A1277" s="3">
        <v>41302</v>
      </c>
      <c r="B1277" s="8">
        <v>13881.93</v>
      </c>
      <c r="C1277" s="5">
        <v>13895.98</v>
      </c>
      <c r="D1277" s="5">
        <v>13915.72</v>
      </c>
      <c r="E1277" s="5">
        <v>13862.57</v>
      </c>
      <c r="F1277" s="6" t="s">
        <v>4484</v>
      </c>
      <c r="G1277" s="9">
        <v>-1E-3</v>
      </c>
    </row>
    <row r="1278" spans="1:7" ht="18" thickBot="1">
      <c r="A1278" s="3">
        <v>41303</v>
      </c>
      <c r="B1278" s="4">
        <v>13954.42</v>
      </c>
      <c r="C1278" s="5">
        <v>13881.93</v>
      </c>
      <c r="D1278" s="5">
        <v>13969.99</v>
      </c>
      <c r="E1278" s="5">
        <v>13880.01</v>
      </c>
      <c r="F1278" s="6" t="s">
        <v>4483</v>
      </c>
      <c r="G1278" s="7">
        <v>5.1999999999999998E-3</v>
      </c>
    </row>
    <row r="1279" spans="1:7" ht="18" thickBot="1">
      <c r="A1279" s="3">
        <v>41304</v>
      </c>
      <c r="B1279" s="8">
        <v>13910.42</v>
      </c>
      <c r="C1279" s="5">
        <v>13954.42</v>
      </c>
      <c r="D1279" s="5">
        <v>13966.13</v>
      </c>
      <c r="E1279" s="5">
        <v>13896.95</v>
      </c>
      <c r="F1279" s="6" t="s">
        <v>4482</v>
      </c>
      <c r="G1279" s="9">
        <v>-3.2000000000000002E-3</v>
      </c>
    </row>
    <row r="1280" spans="1:7" ht="18" thickBot="1">
      <c r="A1280" s="3">
        <v>41305</v>
      </c>
      <c r="B1280" s="8">
        <v>13860.58</v>
      </c>
      <c r="C1280" s="5">
        <v>13910.42</v>
      </c>
      <c r="D1280" s="5">
        <v>13941.06</v>
      </c>
      <c r="E1280" s="5">
        <v>13860.58</v>
      </c>
      <c r="F1280" s="6" t="s">
        <v>4481</v>
      </c>
      <c r="G1280" s="9">
        <v>-3.5999999999999999E-3</v>
      </c>
    </row>
    <row r="1281" spans="1:7" ht="18" thickBot="1">
      <c r="A1281" s="3">
        <v>41306</v>
      </c>
      <c r="B1281" s="4">
        <v>14009.79</v>
      </c>
      <c r="C1281" s="5">
        <v>13860.58</v>
      </c>
      <c r="D1281" s="5">
        <v>14019.78</v>
      </c>
      <c r="E1281" s="5">
        <v>13860.58</v>
      </c>
      <c r="F1281" s="6" t="s">
        <v>4480</v>
      </c>
      <c r="G1281" s="7">
        <v>1.0800000000000001E-2</v>
      </c>
    </row>
    <row r="1282" spans="1:7" ht="18" thickBot="1">
      <c r="A1282" s="3">
        <v>41309</v>
      </c>
      <c r="B1282" s="8">
        <v>13880.08</v>
      </c>
      <c r="C1282" s="5">
        <v>14009.79</v>
      </c>
      <c r="D1282" s="5">
        <v>14009.79</v>
      </c>
      <c r="E1282" s="5">
        <v>13866.83</v>
      </c>
      <c r="F1282" s="6" t="s">
        <v>4479</v>
      </c>
      <c r="G1282" s="9">
        <v>-9.2999999999999992E-3</v>
      </c>
    </row>
    <row r="1283" spans="1:7" ht="18" thickBot="1">
      <c r="A1283" s="3">
        <v>41310</v>
      </c>
      <c r="B1283" s="4">
        <v>13979.3</v>
      </c>
      <c r="C1283" s="5">
        <v>13880.08</v>
      </c>
      <c r="D1283" s="5">
        <v>14013.6</v>
      </c>
      <c r="E1283" s="5">
        <v>13880.08</v>
      </c>
      <c r="F1283" s="6" t="s">
        <v>4478</v>
      </c>
      <c r="G1283" s="7">
        <v>7.1000000000000004E-3</v>
      </c>
    </row>
    <row r="1284" spans="1:7" ht="18" thickBot="1">
      <c r="A1284" s="3">
        <v>41311</v>
      </c>
      <c r="B1284" s="4">
        <v>13986.52</v>
      </c>
      <c r="C1284" s="5">
        <v>13979.3</v>
      </c>
      <c r="D1284" s="5">
        <v>13991.61</v>
      </c>
      <c r="E1284" s="5">
        <v>13913.18</v>
      </c>
      <c r="F1284" s="6" t="s">
        <v>4477</v>
      </c>
      <c r="G1284" s="7">
        <v>5.0000000000000001E-4</v>
      </c>
    </row>
    <row r="1285" spans="1:7" ht="18" thickBot="1">
      <c r="A1285" s="3">
        <v>41312</v>
      </c>
      <c r="B1285" s="8">
        <v>13944.05</v>
      </c>
      <c r="C1285" s="5">
        <v>13986.52</v>
      </c>
      <c r="D1285" s="5">
        <v>13988.06</v>
      </c>
      <c r="E1285" s="5">
        <v>13852.2</v>
      </c>
      <c r="F1285" s="6" t="s">
        <v>4476</v>
      </c>
      <c r="G1285" s="9">
        <v>-3.0000000000000001E-3</v>
      </c>
    </row>
    <row r="1286" spans="1:7" ht="18" thickBot="1">
      <c r="A1286" s="3">
        <v>41313</v>
      </c>
      <c r="B1286" s="4">
        <v>13992.97</v>
      </c>
      <c r="C1286" s="5">
        <v>13944.05</v>
      </c>
      <c r="D1286" s="5">
        <v>14022.62</v>
      </c>
      <c r="E1286" s="5">
        <v>13944.05</v>
      </c>
      <c r="F1286" s="6" t="s">
        <v>2121</v>
      </c>
      <c r="G1286" s="7">
        <v>3.5000000000000001E-3</v>
      </c>
    </row>
    <row r="1287" spans="1:7" ht="18" thickBot="1">
      <c r="A1287" s="3">
        <v>41316</v>
      </c>
      <c r="B1287" s="8">
        <v>13971.24</v>
      </c>
      <c r="C1287" s="5">
        <v>13992.97</v>
      </c>
      <c r="D1287" s="5">
        <v>13992.97</v>
      </c>
      <c r="E1287" s="5">
        <v>13940.41</v>
      </c>
      <c r="F1287" s="6" t="s">
        <v>4038</v>
      </c>
      <c r="G1287" s="9">
        <v>-1.6000000000000001E-3</v>
      </c>
    </row>
    <row r="1288" spans="1:7" ht="18" thickBot="1">
      <c r="A1288" s="3">
        <v>41317</v>
      </c>
      <c r="B1288" s="4">
        <v>14018.7</v>
      </c>
      <c r="C1288" s="5">
        <v>13971.24</v>
      </c>
      <c r="D1288" s="5">
        <v>14038.97</v>
      </c>
      <c r="E1288" s="5">
        <v>13968.94</v>
      </c>
      <c r="F1288" s="6" t="s">
        <v>4475</v>
      </c>
      <c r="G1288" s="7">
        <v>3.3999999999999998E-3</v>
      </c>
    </row>
    <row r="1289" spans="1:7" ht="18" thickBot="1">
      <c r="A1289" s="3">
        <v>41318</v>
      </c>
      <c r="B1289" s="8">
        <v>13982.91</v>
      </c>
      <c r="C1289" s="5">
        <v>14018.7</v>
      </c>
      <c r="D1289" s="5">
        <v>14029.35</v>
      </c>
      <c r="E1289" s="5">
        <v>13945.78</v>
      </c>
      <c r="F1289" s="6" t="s">
        <v>4474</v>
      </c>
      <c r="G1289" s="9">
        <v>-2.5999999999999999E-3</v>
      </c>
    </row>
    <row r="1290" spans="1:7" ht="18" thickBot="1">
      <c r="A1290" s="3">
        <v>41319</v>
      </c>
      <c r="B1290" s="8">
        <v>13973.39</v>
      </c>
      <c r="C1290" s="5">
        <v>13982.91</v>
      </c>
      <c r="D1290" s="5">
        <v>13990.36</v>
      </c>
      <c r="E1290" s="5">
        <v>13921.94</v>
      </c>
      <c r="F1290" s="6" t="s">
        <v>4473</v>
      </c>
      <c r="G1290" s="9">
        <v>-6.9999999999999999E-4</v>
      </c>
    </row>
    <row r="1291" spans="1:7" ht="18" thickBot="1">
      <c r="A1291" s="3">
        <v>41320</v>
      </c>
      <c r="B1291" s="4">
        <v>13981.76</v>
      </c>
      <c r="C1291" s="5">
        <v>13973.39</v>
      </c>
      <c r="D1291" s="5">
        <v>14001.93</v>
      </c>
      <c r="E1291" s="5">
        <v>13906.73</v>
      </c>
      <c r="F1291" s="6" t="s">
        <v>4472</v>
      </c>
      <c r="G1291" s="7">
        <v>5.9999999999999995E-4</v>
      </c>
    </row>
    <row r="1292" spans="1:7" ht="18" thickBot="1">
      <c r="A1292" s="3">
        <v>41324</v>
      </c>
      <c r="B1292" s="4">
        <v>14035.67</v>
      </c>
      <c r="C1292" s="5">
        <v>13981.76</v>
      </c>
      <c r="D1292" s="5">
        <v>14044.82</v>
      </c>
      <c r="E1292" s="5">
        <v>13977.9</v>
      </c>
      <c r="F1292" s="6" t="s">
        <v>4471</v>
      </c>
      <c r="G1292" s="7">
        <v>3.8999999999999998E-3</v>
      </c>
    </row>
    <row r="1293" spans="1:7" ht="18" thickBot="1">
      <c r="A1293" s="3">
        <v>41325</v>
      </c>
      <c r="B1293" s="8">
        <v>13927.54</v>
      </c>
      <c r="C1293" s="5">
        <v>14035.67</v>
      </c>
      <c r="D1293" s="5">
        <v>14058.27</v>
      </c>
      <c r="E1293" s="5">
        <v>13919.28</v>
      </c>
      <c r="F1293" s="6" t="s">
        <v>4470</v>
      </c>
      <c r="G1293" s="9">
        <v>-7.7000000000000002E-3</v>
      </c>
    </row>
    <row r="1294" spans="1:7" ht="18" thickBot="1">
      <c r="A1294" s="3">
        <v>41326</v>
      </c>
      <c r="B1294" s="8">
        <v>13880.62</v>
      </c>
      <c r="C1294" s="5">
        <v>13927.54</v>
      </c>
      <c r="D1294" s="5">
        <v>13927.54</v>
      </c>
      <c r="E1294" s="5">
        <v>13834.4</v>
      </c>
      <c r="F1294" s="6" t="s">
        <v>4469</v>
      </c>
      <c r="G1294" s="9">
        <v>-3.3999999999999998E-3</v>
      </c>
    </row>
    <row r="1295" spans="1:7" ht="18" thickBot="1">
      <c r="A1295" s="3">
        <v>41327</v>
      </c>
      <c r="B1295" s="4">
        <v>14000.57</v>
      </c>
      <c r="C1295" s="5">
        <v>13880.62</v>
      </c>
      <c r="D1295" s="5">
        <v>14001.19</v>
      </c>
      <c r="E1295" s="5">
        <v>13880.62</v>
      </c>
      <c r="F1295" s="6" t="s">
        <v>4468</v>
      </c>
      <c r="G1295" s="7">
        <v>8.6E-3</v>
      </c>
    </row>
    <row r="1296" spans="1:7" ht="18" thickBot="1">
      <c r="A1296" s="3">
        <v>41330</v>
      </c>
      <c r="B1296" s="8">
        <v>13784.17</v>
      </c>
      <c r="C1296" s="5">
        <v>14000.57</v>
      </c>
      <c r="D1296" s="5">
        <v>14081.58</v>
      </c>
      <c r="E1296" s="5">
        <v>13784.01</v>
      </c>
      <c r="F1296" s="6" t="s">
        <v>4467</v>
      </c>
      <c r="G1296" s="9">
        <v>-1.55E-2</v>
      </c>
    </row>
    <row r="1297" spans="1:7" ht="18" thickBot="1">
      <c r="A1297" s="3">
        <v>41331</v>
      </c>
      <c r="B1297" s="4">
        <v>13900.13</v>
      </c>
      <c r="C1297" s="5">
        <v>13784.17</v>
      </c>
      <c r="D1297" s="5">
        <v>13918.44</v>
      </c>
      <c r="E1297" s="5">
        <v>13784.17</v>
      </c>
      <c r="F1297" s="6" t="s">
        <v>4466</v>
      </c>
      <c r="G1297" s="7">
        <v>8.3999999999999995E-3</v>
      </c>
    </row>
    <row r="1298" spans="1:7" ht="18" thickBot="1">
      <c r="A1298" s="3">
        <v>41332</v>
      </c>
      <c r="B1298" s="4">
        <v>14075.37</v>
      </c>
      <c r="C1298" s="5">
        <v>13900.13</v>
      </c>
      <c r="D1298" s="5">
        <v>14104.86</v>
      </c>
      <c r="E1298" s="5">
        <v>13880.19</v>
      </c>
      <c r="F1298" s="6" t="s">
        <v>4465</v>
      </c>
      <c r="G1298" s="7">
        <v>1.26E-2</v>
      </c>
    </row>
    <row r="1299" spans="1:7" ht="18" thickBot="1">
      <c r="A1299" s="3">
        <v>41333</v>
      </c>
      <c r="B1299" s="8">
        <v>14054.49</v>
      </c>
      <c r="C1299" s="5">
        <v>14075.37</v>
      </c>
      <c r="D1299" s="5">
        <v>14149.15</v>
      </c>
      <c r="E1299" s="5">
        <v>14050.18</v>
      </c>
      <c r="F1299" s="6" t="s">
        <v>4464</v>
      </c>
      <c r="G1299" s="9">
        <v>-1.5E-3</v>
      </c>
    </row>
    <row r="1300" spans="1:7" ht="18" thickBot="1">
      <c r="A1300" s="3">
        <v>41334</v>
      </c>
      <c r="B1300" s="4">
        <v>14089.66</v>
      </c>
      <c r="C1300" s="5">
        <v>14054.49</v>
      </c>
      <c r="D1300" s="5">
        <v>14107.09</v>
      </c>
      <c r="E1300" s="5">
        <v>13937.6</v>
      </c>
      <c r="F1300" s="6" t="s">
        <v>4463</v>
      </c>
      <c r="G1300" s="7">
        <v>2.5000000000000001E-3</v>
      </c>
    </row>
    <row r="1301" spans="1:7" ht="18" thickBot="1">
      <c r="A1301" s="3">
        <v>41337</v>
      </c>
      <c r="B1301" s="4">
        <v>14127.82</v>
      </c>
      <c r="C1301" s="5">
        <v>14089.66</v>
      </c>
      <c r="D1301" s="5">
        <v>14128.21</v>
      </c>
      <c r="E1301" s="5">
        <v>14030.37</v>
      </c>
      <c r="F1301" s="6" t="s">
        <v>4462</v>
      </c>
      <c r="G1301" s="7">
        <v>2.7000000000000001E-3</v>
      </c>
    </row>
    <row r="1302" spans="1:7" ht="18" thickBot="1">
      <c r="A1302" s="3">
        <v>41338</v>
      </c>
      <c r="B1302" s="4">
        <v>14253.77</v>
      </c>
      <c r="C1302" s="5">
        <v>14127.82</v>
      </c>
      <c r="D1302" s="5">
        <v>14286.37</v>
      </c>
      <c r="E1302" s="5">
        <v>14127.82</v>
      </c>
      <c r="F1302" s="6" t="s">
        <v>4461</v>
      </c>
      <c r="G1302" s="7">
        <v>8.8999999999999999E-3</v>
      </c>
    </row>
    <row r="1303" spans="1:7" ht="18" thickBot="1">
      <c r="A1303" s="3">
        <v>41339</v>
      </c>
      <c r="B1303" s="4">
        <v>14296.24</v>
      </c>
      <c r="C1303" s="5">
        <v>14253.77</v>
      </c>
      <c r="D1303" s="5">
        <v>14320.65</v>
      </c>
      <c r="E1303" s="5">
        <v>14253</v>
      </c>
      <c r="F1303" s="6" t="s">
        <v>1865</v>
      </c>
      <c r="G1303" s="7">
        <v>3.0000000000000001E-3</v>
      </c>
    </row>
    <row r="1304" spans="1:7" ht="18" thickBot="1">
      <c r="A1304" s="3">
        <v>41340</v>
      </c>
      <c r="B1304" s="4">
        <v>14329.49</v>
      </c>
      <c r="C1304" s="5">
        <v>14296.24</v>
      </c>
      <c r="D1304" s="5">
        <v>14354.69</v>
      </c>
      <c r="E1304" s="5">
        <v>14296.24</v>
      </c>
      <c r="F1304" s="6" t="s">
        <v>4460</v>
      </c>
      <c r="G1304" s="7">
        <v>2.3E-3</v>
      </c>
    </row>
    <row r="1305" spans="1:7" ht="18" thickBot="1">
      <c r="A1305" s="3">
        <v>41341</v>
      </c>
      <c r="B1305" s="4">
        <v>14397.07</v>
      </c>
      <c r="C1305" s="5">
        <v>14329.49</v>
      </c>
      <c r="D1305" s="5">
        <v>14413.17</v>
      </c>
      <c r="E1305" s="5">
        <v>14329.49</v>
      </c>
      <c r="F1305" s="6" t="s">
        <v>3877</v>
      </c>
      <c r="G1305" s="7">
        <v>4.7000000000000002E-3</v>
      </c>
    </row>
    <row r="1306" spans="1:7" ht="18" thickBot="1">
      <c r="A1306" s="3">
        <v>41344</v>
      </c>
      <c r="B1306" s="4">
        <v>14447.29</v>
      </c>
      <c r="C1306" s="5">
        <v>14397.07</v>
      </c>
      <c r="D1306" s="5">
        <v>14448.06</v>
      </c>
      <c r="E1306" s="5">
        <v>14373.32</v>
      </c>
      <c r="F1306" s="6" t="s">
        <v>4377</v>
      </c>
      <c r="G1306" s="7">
        <v>3.5000000000000001E-3</v>
      </c>
    </row>
    <row r="1307" spans="1:7" ht="18" thickBot="1">
      <c r="A1307" s="3">
        <v>41345</v>
      </c>
      <c r="B1307" s="4">
        <v>14450.06</v>
      </c>
      <c r="C1307" s="5">
        <v>14447.29</v>
      </c>
      <c r="D1307" s="5">
        <v>14478.8</v>
      </c>
      <c r="E1307" s="5">
        <v>14412.06</v>
      </c>
      <c r="F1307" s="6" t="s">
        <v>4459</v>
      </c>
      <c r="G1307" s="7">
        <v>2.0000000000000001E-4</v>
      </c>
    </row>
    <row r="1308" spans="1:7" ht="18" thickBot="1">
      <c r="A1308" s="3">
        <v>41346</v>
      </c>
      <c r="B1308" s="4">
        <v>14455.28</v>
      </c>
      <c r="C1308" s="5">
        <v>14450.06</v>
      </c>
      <c r="D1308" s="5">
        <v>14472.8</v>
      </c>
      <c r="E1308" s="5">
        <v>14411.66</v>
      </c>
      <c r="F1308" s="6" t="s">
        <v>4458</v>
      </c>
      <c r="G1308" s="7">
        <v>4.0000000000000002E-4</v>
      </c>
    </row>
    <row r="1309" spans="1:7" ht="18" thickBot="1">
      <c r="A1309" s="3">
        <v>41347</v>
      </c>
      <c r="B1309" s="4">
        <v>14539.14</v>
      </c>
      <c r="C1309" s="5">
        <v>14455.28</v>
      </c>
      <c r="D1309" s="5">
        <v>14539.29</v>
      </c>
      <c r="E1309" s="5">
        <v>14455.28</v>
      </c>
      <c r="F1309" s="6" t="s">
        <v>4457</v>
      </c>
      <c r="G1309" s="7">
        <v>5.7999999999999996E-3</v>
      </c>
    </row>
    <row r="1310" spans="1:7" ht="18" thickBot="1">
      <c r="A1310" s="3">
        <v>41348</v>
      </c>
      <c r="B1310" s="8">
        <v>14514.11</v>
      </c>
      <c r="C1310" s="5">
        <v>14539.14</v>
      </c>
      <c r="D1310" s="5">
        <v>14539.14</v>
      </c>
      <c r="E1310" s="5">
        <v>14470.5</v>
      </c>
      <c r="F1310" s="6" t="s">
        <v>4456</v>
      </c>
      <c r="G1310" s="9">
        <v>-1.6999999999999999E-3</v>
      </c>
    </row>
    <row r="1311" spans="1:7" ht="18" thickBot="1">
      <c r="A1311" s="3">
        <v>41351</v>
      </c>
      <c r="B1311" s="8">
        <v>14452.06</v>
      </c>
      <c r="C1311" s="5">
        <v>14514.11</v>
      </c>
      <c r="D1311" s="5">
        <v>14521.59</v>
      </c>
      <c r="E1311" s="5">
        <v>14404.21</v>
      </c>
      <c r="F1311" s="6" t="s">
        <v>1137</v>
      </c>
      <c r="G1311" s="9">
        <v>-4.3E-3</v>
      </c>
    </row>
    <row r="1312" spans="1:7" ht="18" thickBot="1">
      <c r="A1312" s="3">
        <v>41352</v>
      </c>
      <c r="B1312" s="4">
        <v>14455.82</v>
      </c>
      <c r="C1312" s="5">
        <v>14452.06</v>
      </c>
      <c r="D1312" s="5">
        <v>14514.34</v>
      </c>
      <c r="E1312" s="5">
        <v>14382.09</v>
      </c>
      <c r="F1312" s="6" t="s">
        <v>4455</v>
      </c>
      <c r="G1312" s="7">
        <v>2.9999999999999997E-4</v>
      </c>
    </row>
    <row r="1313" spans="1:7" ht="18" thickBot="1">
      <c r="A1313" s="3">
        <v>41353</v>
      </c>
      <c r="B1313" s="4">
        <v>14511.73</v>
      </c>
      <c r="C1313" s="5">
        <v>14455.82</v>
      </c>
      <c r="D1313" s="5">
        <v>14546.82</v>
      </c>
      <c r="E1313" s="5">
        <v>14455.82</v>
      </c>
      <c r="F1313" s="6" t="s">
        <v>4454</v>
      </c>
      <c r="G1313" s="7">
        <v>3.8999999999999998E-3</v>
      </c>
    </row>
    <row r="1314" spans="1:7" ht="18" thickBot="1">
      <c r="A1314" s="3">
        <v>41354</v>
      </c>
      <c r="B1314" s="8">
        <v>14421.49</v>
      </c>
      <c r="C1314" s="5">
        <v>14511.73</v>
      </c>
      <c r="D1314" s="5">
        <v>14511.73</v>
      </c>
      <c r="E1314" s="5">
        <v>14383.02</v>
      </c>
      <c r="F1314" s="6" t="s">
        <v>4453</v>
      </c>
      <c r="G1314" s="9">
        <v>-6.1999999999999998E-3</v>
      </c>
    </row>
    <row r="1315" spans="1:7" ht="18" thickBot="1">
      <c r="A1315" s="3">
        <v>41355</v>
      </c>
      <c r="B1315" s="4">
        <v>14512.03</v>
      </c>
      <c r="C1315" s="5">
        <v>14421.49</v>
      </c>
      <c r="D1315" s="5">
        <v>14519.95</v>
      </c>
      <c r="E1315" s="5">
        <v>14421.49</v>
      </c>
      <c r="F1315" s="6" t="s">
        <v>4452</v>
      </c>
      <c r="G1315" s="7">
        <v>6.3E-3</v>
      </c>
    </row>
    <row r="1316" spans="1:7" ht="18" thickBot="1">
      <c r="A1316" s="3">
        <v>41358</v>
      </c>
      <c r="B1316" s="8">
        <v>14447.75</v>
      </c>
      <c r="C1316" s="5">
        <v>14512.03</v>
      </c>
      <c r="D1316" s="5">
        <v>14563.75</v>
      </c>
      <c r="E1316" s="5">
        <v>14395</v>
      </c>
      <c r="F1316" s="6" t="s">
        <v>4451</v>
      </c>
      <c r="G1316" s="9">
        <v>-4.4000000000000003E-3</v>
      </c>
    </row>
    <row r="1317" spans="1:7" ht="18" thickBot="1">
      <c r="A1317" s="3">
        <v>41359</v>
      </c>
      <c r="B1317" s="4">
        <v>14559.65</v>
      </c>
      <c r="C1317" s="5">
        <v>14447.75</v>
      </c>
      <c r="D1317" s="5">
        <v>14561.54</v>
      </c>
      <c r="E1317" s="5">
        <v>14447.75</v>
      </c>
      <c r="F1317" s="6" t="s">
        <v>2182</v>
      </c>
      <c r="G1317" s="7">
        <v>7.7000000000000002E-3</v>
      </c>
    </row>
    <row r="1318" spans="1:7" ht="18" thickBot="1">
      <c r="A1318" s="3">
        <v>41360</v>
      </c>
      <c r="B1318" s="8">
        <v>14526.16</v>
      </c>
      <c r="C1318" s="5">
        <v>14559.65</v>
      </c>
      <c r="D1318" s="5">
        <v>14559.65</v>
      </c>
      <c r="E1318" s="5">
        <v>14439.55</v>
      </c>
      <c r="F1318" s="6" t="s">
        <v>4450</v>
      </c>
      <c r="G1318" s="9">
        <v>-2.3E-3</v>
      </c>
    </row>
    <row r="1319" spans="1:7" ht="18" thickBot="1">
      <c r="A1319" s="3">
        <v>41361</v>
      </c>
      <c r="B1319" s="4">
        <v>14578.54</v>
      </c>
      <c r="C1319" s="5">
        <v>14526.16</v>
      </c>
      <c r="D1319" s="5">
        <v>14585.1</v>
      </c>
      <c r="E1319" s="5">
        <v>14520.86</v>
      </c>
      <c r="F1319" s="6" t="s">
        <v>4449</v>
      </c>
      <c r="G1319" s="7">
        <v>3.5999999999999999E-3</v>
      </c>
    </row>
    <row r="1320" spans="1:7" ht="18" thickBot="1">
      <c r="A1320" s="3">
        <v>41365</v>
      </c>
      <c r="B1320" s="8">
        <v>14572.85</v>
      </c>
      <c r="C1320" s="5">
        <v>14578.54</v>
      </c>
      <c r="D1320" s="5">
        <v>14605.72</v>
      </c>
      <c r="E1320" s="5">
        <v>14531.48</v>
      </c>
      <c r="F1320" s="6" t="s">
        <v>4448</v>
      </c>
      <c r="G1320" s="9">
        <v>-4.0000000000000002E-4</v>
      </c>
    </row>
    <row r="1321" spans="1:7" ht="18" thickBot="1">
      <c r="A1321" s="3">
        <v>41366</v>
      </c>
      <c r="B1321" s="4">
        <v>14662.01</v>
      </c>
      <c r="C1321" s="5">
        <v>14572.85</v>
      </c>
      <c r="D1321" s="5">
        <v>14684.49</v>
      </c>
      <c r="E1321" s="5">
        <v>14572.85</v>
      </c>
      <c r="F1321" s="6" t="s">
        <v>4447</v>
      </c>
      <c r="G1321" s="7">
        <v>6.1000000000000004E-3</v>
      </c>
    </row>
    <row r="1322" spans="1:7" ht="18" thickBot="1">
      <c r="A1322" s="3">
        <v>41367</v>
      </c>
      <c r="B1322" s="8">
        <v>14550.35</v>
      </c>
      <c r="C1322" s="5">
        <v>14662.01</v>
      </c>
      <c r="D1322" s="5">
        <v>14683.13</v>
      </c>
      <c r="E1322" s="5">
        <v>14525.36</v>
      </c>
      <c r="F1322" s="6" t="s">
        <v>4446</v>
      </c>
      <c r="G1322" s="9">
        <v>-7.6E-3</v>
      </c>
    </row>
    <row r="1323" spans="1:7" ht="18" thickBot="1">
      <c r="A1323" s="3">
        <v>41368</v>
      </c>
      <c r="B1323" s="4">
        <v>14606.11</v>
      </c>
      <c r="C1323" s="5">
        <v>14550.35</v>
      </c>
      <c r="D1323" s="5">
        <v>14625.24</v>
      </c>
      <c r="E1323" s="5">
        <v>14538.72</v>
      </c>
      <c r="F1323" s="6" t="s">
        <v>4445</v>
      </c>
      <c r="G1323" s="7">
        <v>3.8E-3</v>
      </c>
    </row>
    <row r="1324" spans="1:7" ht="18" thickBot="1">
      <c r="A1324" s="3">
        <v>41369</v>
      </c>
      <c r="B1324" s="8">
        <v>14565.25</v>
      </c>
      <c r="C1324" s="5">
        <v>14606.11</v>
      </c>
      <c r="D1324" s="5">
        <v>14606.11</v>
      </c>
      <c r="E1324" s="5">
        <v>14434.43</v>
      </c>
      <c r="F1324" s="6" t="s">
        <v>4444</v>
      </c>
      <c r="G1324" s="9">
        <v>-2.8E-3</v>
      </c>
    </row>
    <row r="1325" spans="1:7" ht="18" thickBot="1">
      <c r="A1325" s="3">
        <v>41372</v>
      </c>
      <c r="B1325" s="4">
        <v>14613.48</v>
      </c>
      <c r="C1325" s="5">
        <v>14565.25</v>
      </c>
      <c r="D1325" s="5">
        <v>14613.48</v>
      </c>
      <c r="E1325" s="5">
        <v>14497.8</v>
      </c>
      <c r="F1325" s="6" t="s">
        <v>4443</v>
      </c>
      <c r="G1325" s="7">
        <v>3.3E-3</v>
      </c>
    </row>
    <row r="1326" spans="1:7" ht="18" thickBot="1">
      <c r="A1326" s="3">
        <v>41373</v>
      </c>
      <c r="B1326" s="4">
        <v>14673.46</v>
      </c>
      <c r="C1326" s="5">
        <v>14613.48</v>
      </c>
      <c r="D1326" s="5">
        <v>14716.46</v>
      </c>
      <c r="E1326" s="5">
        <v>14598.5</v>
      </c>
      <c r="F1326" s="6" t="s">
        <v>4442</v>
      </c>
      <c r="G1326" s="7">
        <v>4.1000000000000003E-3</v>
      </c>
    </row>
    <row r="1327" spans="1:7" ht="18" thickBot="1">
      <c r="A1327" s="3">
        <v>41374</v>
      </c>
      <c r="B1327" s="4">
        <v>14802.24</v>
      </c>
      <c r="C1327" s="5">
        <v>14673.46</v>
      </c>
      <c r="D1327" s="5">
        <v>14826.66</v>
      </c>
      <c r="E1327" s="5">
        <v>14673.46</v>
      </c>
      <c r="F1327" s="6" t="s">
        <v>4441</v>
      </c>
      <c r="G1327" s="7">
        <v>8.8000000000000005E-3</v>
      </c>
    </row>
    <row r="1328" spans="1:7" ht="18" thickBot="1">
      <c r="A1328" s="3">
        <v>41375</v>
      </c>
      <c r="B1328" s="4">
        <v>14865.14</v>
      </c>
      <c r="C1328" s="5">
        <v>14802.24</v>
      </c>
      <c r="D1328" s="5">
        <v>14887.51</v>
      </c>
      <c r="E1328" s="5">
        <v>14785.36</v>
      </c>
      <c r="F1328" s="6" t="s">
        <v>4440</v>
      </c>
      <c r="G1328" s="7">
        <v>4.1999999999999997E-3</v>
      </c>
    </row>
    <row r="1329" spans="1:7" ht="18" thickBot="1">
      <c r="A1329" s="3">
        <v>41376</v>
      </c>
      <c r="B1329" s="8">
        <v>14865.06</v>
      </c>
      <c r="C1329" s="5">
        <v>14865.14</v>
      </c>
      <c r="D1329" s="5">
        <v>14865.21</v>
      </c>
      <c r="E1329" s="5">
        <v>14790.57</v>
      </c>
      <c r="F1329" s="6" t="s">
        <v>4439</v>
      </c>
      <c r="G1329" s="9">
        <v>0</v>
      </c>
    </row>
    <row r="1330" spans="1:7" ht="18" thickBot="1">
      <c r="A1330" s="3">
        <v>41379</v>
      </c>
      <c r="B1330" s="8">
        <v>14599.2</v>
      </c>
      <c r="C1330" s="5">
        <v>14865.06</v>
      </c>
      <c r="D1330" s="5">
        <v>14865.06</v>
      </c>
      <c r="E1330" s="5">
        <v>14598.58</v>
      </c>
      <c r="F1330" s="6" t="s">
        <v>4438</v>
      </c>
      <c r="G1330" s="9">
        <v>-1.7899999999999999E-2</v>
      </c>
    </row>
    <row r="1331" spans="1:7" ht="18" thickBot="1">
      <c r="A1331" s="3">
        <v>41380</v>
      </c>
      <c r="B1331" s="4">
        <v>14756.78</v>
      </c>
      <c r="C1331" s="5">
        <v>14599.2</v>
      </c>
      <c r="D1331" s="5">
        <v>14761.73</v>
      </c>
      <c r="E1331" s="5">
        <v>14599.2</v>
      </c>
      <c r="F1331" s="6" t="s">
        <v>2752</v>
      </c>
      <c r="G1331" s="7">
        <v>1.0800000000000001E-2</v>
      </c>
    </row>
    <row r="1332" spans="1:7" ht="18" thickBot="1">
      <c r="A1332" s="3">
        <v>41381</v>
      </c>
      <c r="B1332" s="8">
        <v>14618.59</v>
      </c>
      <c r="C1332" s="5">
        <v>14756.78</v>
      </c>
      <c r="D1332" s="5">
        <v>14756.78</v>
      </c>
      <c r="E1332" s="5">
        <v>14560.81</v>
      </c>
      <c r="F1332" s="6" t="s">
        <v>4437</v>
      </c>
      <c r="G1332" s="9">
        <v>-9.4000000000000004E-3</v>
      </c>
    </row>
    <row r="1333" spans="1:7" ht="18" thickBot="1">
      <c r="A1333" s="3">
        <v>41382</v>
      </c>
      <c r="B1333" s="8">
        <v>14537.14</v>
      </c>
      <c r="C1333" s="5">
        <v>14618.59</v>
      </c>
      <c r="D1333" s="5">
        <v>14650.26</v>
      </c>
      <c r="E1333" s="5">
        <v>14495.29</v>
      </c>
      <c r="F1333" s="6" t="s">
        <v>4436</v>
      </c>
      <c r="G1333" s="9">
        <v>-5.5999999999999999E-3</v>
      </c>
    </row>
    <row r="1334" spans="1:7" ht="18" thickBot="1">
      <c r="A1334" s="3">
        <v>41383</v>
      </c>
      <c r="B1334" s="4">
        <v>14547.51</v>
      </c>
      <c r="C1334" s="5">
        <v>14537.14</v>
      </c>
      <c r="D1334" s="5">
        <v>14553.73</v>
      </c>
      <c r="E1334" s="5">
        <v>14444.03</v>
      </c>
      <c r="F1334" s="6" t="s">
        <v>4435</v>
      </c>
      <c r="G1334" s="7">
        <v>6.9999999999999999E-4</v>
      </c>
    </row>
    <row r="1335" spans="1:7" ht="18" thickBot="1">
      <c r="A1335" s="3">
        <v>41386</v>
      </c>
      <c r="B1335" s="4">
        <v>14567.17</v>
      </c>
      <c r="C1335" s="5">
        <v>14547.51</v>
      </c>
      <c r="D1335" s="5">
        <v>14588.83</v>
      </c>
      <c r="E1335" s="5">
        <v>14457.6</v>
      </c>
      <c r="F1335" s="6" t="s">
        <v>4434</v>
      </c>
      <c r="G1335" s="7">
        <v>1.4E-3</v>
      </c>
    </row>
    <row r="1336" spans="1:7" ht="18" thickBot="1">
      <c r="A1336" s="3">
        <v>41387</v>
      </c>
      <c r="B1336" s="4">
        <v>14719.46</v>
      </c>
      <c r="C1336" s="5">
        <v>14567.17</v>
      </c>
      <c r="D1336" s="5">
        <v>14721.42</v>
      </c>
      <c r="E1336" s="5">
        <v>14554.29</v>
      </c>
      <c r="F1336" s="6" t="s">
        <v>4433</v>
      </c>
      <c r="G1336" s="7">
        <v>1.0500000000000001E-2</v>
      </c>
    </row>
    <row r="1337" spans="1:7" ht="18" thickBot="1">
      <c r="A1337" s="3">
        <v>41388</v>
      </c>
      <c r="B1337" s="8">
        <v>14676.3</v>
      </c>
      <c r="C1337" s="5">
        <v>14719.46</v>
      </c>
      <c r="D1337" s="5">
        <v>14747.42</v>
      </c>
      <c r="E1337" s="5">
        <v>14666.54</v>
      </c>
      <c r="F1337" s="6" t="s">
        <v>4432</v>
      </c>
      <c r="G1337" s="9">
        <v>-2.8999999999999998E-3</v>
      </c>
    </row>
    <row r="1338" spans="1:7" ht="18" thickBot="1">
      <c r="A1338" s="3">
        <v>41389</v>
      </c>
      <c r="B1338" s="4">
        <v>14700.8</v>
      </c>
      <c r="C1338" s="5">
        <v>14676.3</v>
      </c>
      <c r="D1338" s="5">
        <v>14768.05</v>
      </c>
      <c r="E1338" s="5">
        <v>14665.45</v>
      </c>
      <c r="F1338" s="6" t="s">
        <v>3902</v>
      </c>
      <c r="G1338" s="7">
        <v>1.6999999999999999E-3</v>
      </c>
    </row>
    <row r="1339" spans="1:7" ht="18" thickBot="1">
      <c r="A1339" s="3">
        <v>41390</v>
      </c>
      <c r="B1339" s="4">
        <v>14712.55</v>
      </c>
      <c r="C1339" s="5">
        <v>14700.8</v>
      </c>
      <c r="D1339" s="5">
        <v>14743.49</v>
      </c>
      <c r="E1339" s="5">
        <v>14684.82</v>
      </c>
      <c r="F1339" s="6" t="s">
        <v>2222</v>
      </c>
      <c r="G1339" s="7">
        <v>8.0000000000000004E-4</v>
      </c>
    </row>
    <row r="1340" spans="1:7" ht="18" thickBot="1">
      <c r="A1340" s="3">
        <v>41393</v>
      </c>
      <c r="B1340" s="4">
        <v>14818.75</v>
      </c>
      <c r="C1340" s="5">
        <v>14712.55</v>
      </c>
      <c r="D1340" s="5">
        <v>14844.96</v>
      </c>
      <c r="E1340" s="5">
        <v>14712.55</v>
      </c>
      <c r="F1340" s="6" t="s">
        <v>4431</v>
      </c>
      <c r="G1340" s="7">
        <v>7.1999999999999998E-3</v>
      </c>
    </row>
    <row r="1341" spans="1:7" ht="18" thickBot="1">
      <c r="A1341" s="3">
        <v>41394</v>
      </c>
      <c r="B1341" s="4">
        <v>14839.8</v>
      </c>
      <c r="C1341" s="5">
        <v>14818.75</v>
      </c>
      <c r="D1341" s="5">
        <v>14839.8</v>
      </c>
      <c r="E1341" s="5">
        <v>14734.47</v>
      </c>
      <c r="F1341" s="6" t="s">
        <v>4430</v>
      </c>
      <c r="G1341" s="7">
        <v>1.4E-3</v>
      </c>
    </row>
    <row r="1342" spans="1:7" ht="18" thickBot="1">
      <c r="A1342" s="3">
        <v>41395</v>
      </c>
      <c r="B1342" s="8">
        <v>14700.95</v>
      </c>
      <c r="C1342" s="5">
        <v>14839.8</v>
      </c>
      <c r="D1342" s="5">
        <v>14839.8</v>
      </c>
      <c r="E1342" s="5">
        <v>14687.05</v>
      </c>
      <c r="F1342" s="6" t="s">
        <v>4429</v>
      </c>
      <c r="G1342" s="9">
        <v>-9.4000000000000004E-3</v>
      </c>
    </row>
    <row r="1343" spans="1:7" ht="18" thickBot="1">
      <c r="A1343" s="3">
        <v>41396</v>
      </c>
      <c r="B1343" s="4">
        <v>14831.58</v>
      </c>
      <c r="C1343" s="5">
        <v>14700.95</v>
      </c>
      <c r="D1343" s="5">
        <v>14834.63</v>
      </c>
      <c r="E1343" s="5">
        <v>14700.95</v>
      </c>
      <c r="F1343" s="6" t="s">
        <v>4428</v>
      </c>
      <c r="G1343" s="7">
        <v>8.8999999999999999E-3</v>
      </c>
    </row>
    <row r="1344" spans="1:7" ht="18" thickBot="1">
      <c r="A1344" s="3">
        <v>41397</v>
      </c>
      <c r="B1344" s="4">
        <v>14973.96</v>
      </c>
      <c r="C1344" s="5">
        <v>14831.58</v>
      </c>
      <c r="D1344" s="5">
        <v>15009.59</v>
      </c>
      <c r="E1344" s="5">
        <v>14831.58</v>
      </c>
      <c r="F1344" s="6" t="s">
        <v>4427</v>
      </c>
      <c r="G1344" s="7">
        <v>9.5999999999999992E-3</v>
      </c>
    </row>
    <row r="1345" spans="1:7" ht="18" thickBot="1">
      <c r="A1345" s="3">
        <v>41400</v>
      </c>
      <c r="B1345" s="8">
        <v>14968.89</v>
      </c>
      <c r="C1345" s="5">
        <v>14973.96</v>
      </c>
      <c r="D1345" s="5">
        <v>14988.87</v>
      </c>
      <c r="E1345" s="5">
        <v>14941.09</v>
      </c>
      <c r="F1345" s="6" t="s">
        <v>4063</v>
      </c>
      <c r="G1345" s="9">
        <v>-2.9999999999999997E-4</v>
      </c>
    </row>
    <row r="1346" spans="1:7" ht="18" thickBot="1">
      <c r="A1346" s="3">
        <v>41401</v>
      </c>
      <c r="B1346" s="4">
        <v>15056.2</v>
      </c>
      <c r="C1346" s="5">
        <v>14968.89</v>
      </c>
      <c r="D1346" s="5">
        <v>15056.67</v>
      </c>
      <c r="E1346" s="5">
        <v>14968.89</v>
      </c>
      <c r="F1346" s="6" t="s">
        <v>2090</v>
      </c>
      <c r="G1346" s="7">
        <v>5.7999999999999996E-3</v>
      </c>
    </row>
    <row r="1347" spans="1:7" ht="18" thickBot="1">
      <c r="A1347" s="3">
        <v>41402</v>
      </c>
      <c r="B1347" s="4">
        <v>15105.12</v>
      </c>
      <c r="C1347" s="5">
        <v>15056.2</v>
      </c>
      <c r="D1347" s="5">
        <v>15106.81</v>
      </c>
      <c r="E1347" s="5">
        <v>15021.87</v>
      </c>
      <c r="F1347" s="6" t="s">
        <v>4426</v>
      </c>
      <c r="G1347" s="7">
        <v>3.2000000000000002E-3</v>
      </c>
    </row>
    <row r="1348" spans="1:7" ht="18" thickBot="1">
      <c r="A1348" s="3">
        <v>41403</v>
      </c>
      <c r="B1348" s="8">
        <v>15082.62</v>
      </c>
      <c r="C1348" s="5">
        <v>15105.12</v>
      </c>
      <c r="D1348" s="5">
        <v>15144.83</v>
      </c>
      <c r="E1348" s="5">
        <v>15046.87</v>
      </c>
      <c r="F1348" s="6" t="s">
        <v>4425</v>
      </c>
      <c r="G1348" s="9">
        <v>-1.5E-3</v>
      </c>
    </row>
    <row r="1349" spans="1:7" ht="18" thickBot="1">
      <c r="A1349" s="3">
        <v>41404</v>
      </c>
      <c r="B1349" s="4">
        <v>15118.49</v>
      </c>
      <c r="C1349" s="5">
        <v>15082.62</v>
      </c>
      <c r="D1349" s="5">
        <v>15118.49</v>
      </c>
      <c r="E1349" s="5">
        <v>15038.18</v>
      </c>
      <c r="F1349" s="6" t="s">
        <v>4424</v>
      </c>
      <c r="G1349" s="7">
        <v>2.3999999999999998E-3</v>
      </c>
    </row>
    <row r="1350" spans="1:7" ht="18" thickBot="1">
      <c r="A1350" s="3">
        <v>41407</v>
      </c>
      <c r="B1350" s="8">
        <v>15091.68</v>
      </c>
      <c r="C1350" s="5">
        <v>15113.42</v>
      </c>
      <c r="D1350" s="5">
        <v>15113.42</v>
      </c>
      <c r="E1350" s="5">
        <v>15053.46</v>
      </c>
      <c r="F1350" s="6" t="s">
        <v>4423</v>
      </c>
      <c r="G1350" s="9">
        <v>-1.8E-3</v>
      </c>
    </row>
    <row r="1351" spans="1:7" ht="18" thickBot="1">
      <c r="A1351" s="3">
        <v>41408</v>
      </c>
      <c r="B1351" s="4">
        <v>15215.25</v>
      </c>
      <c r="C1351" s="5">
        <v>15092.15</v>
      </c>
      <c r="D1351" s="5">
        <v>15219.55</v>
      </c>
      <c r="E1351" s="5">
        <v>15089.3</v>
      </c>
      <c r="F1351" s="6" t="s">
        <v>2067</v>
      </c>
      <c r="G1351" s="7">
        <v>8.2000000000000007E-3</v>
      </c>
    </row>
    <row r="1352" spans="1:7" ht="18" thickBot="1">
      <c r="A1352" s="3">
        <v>41409</v>
      </c>
      <c r="B1352" s="4">
        <v>15275.69</v>
      </c>
      <c r="C1352" s="5">
        <v>15211.87</v>
      </c>
      <c r="D1352" s="5">
        <v>15301.34</v>
      </c>
      <c r="E1352" s="5">
        <v>15175.39</v>
      </c>
      <c r="F1352" s="6" t="s">
        <v>4422</v>
      </c>
      <c r="G1352" s="7">
        <v>4.0000000000000001E-3</v>
      </c>
    </row>
    <row r="1353" spans="1:7" ht="18" thickBot="1">
      <c r="A1353" s="3">
        <v>41410</v>
      </c>
      <c r="B1353" s="8">
        <v>15233.22</v>
      </c>
      <c r="C1353" s="5">
        <v>15273.92</v>
      </c>
      <c r="D1353" s="5">
        <v>15302.49</v>
      </c>
      <c r="E1353" s="5">
        <v>15215.82</v>
      </c>
      <c r="F1353" s="6" t="s">
        <v>4421</v>
      </c>
      <c r="G1353" s="9">
        <v>-2.8E-3</v>
      </c>
    </row>
    <row r="1354" spans="1:7" ht="18" thickBot="1">
      <c r="A1354" s="3">
        <v>41411</v>
      </c>
      <c r="B1354" s="4">
        <v>15354.4</v>
      </c>
      <c r="C1354" s="5">
        <v>15234.75</v>
      </c>
      <c r="D1354" s="5">
        <v>15357.4</v>
      </c>
      <c r="E1354" s="5">
        <v>15234.75</v>
      </c>
      <c r="F1354" s="6" t="s">
        <v>4420</v>
      </c>
      <c r="G1354" s="7">
        <v>8.0000000000000002E-3</v>
      </c>
    </row>
    <row r="1355" spans="1:7" ht="18" thickBot="1">
      <c r="A1355" s="3">
        <v>41414</v>
      </c>
      <c r="B1355" s="8">
        <v>15335.28</v>
      </c>
      <c r="C1355" s="5">
        <v>15348.33</v>
      </c>
      <c r="D1355" s="5">
        <v>15391.84</v>
      </c>
      <c r="E1355" s="5">
        <v>15314.15</v>
      </c>
      <c r="F1355" s="6" t="s">
        <v>4419</v>
      </c>
      <c r="G1355" s="9">
        <v>-1.1999999999999999E-3</v>
      </c>
    </row>
    <row r="1356" spans="1:7" ht="18" thickBot="1">
      <c r="A1356" s="3">
        <v>41415</v>
      </c>
      <c r="B1356" s="4">
        <v>15387.58</v>
      </c>
      <c r="C1356" s="5">
        <v>15334.97</v>
      </c>
      <c r="D1356" s="5">
        <v>15434.5</v>
      </c>
      <c r="E1356" s="5">
        <v>15325.68</v>
      </c>
      <c r="F1356" s="6" t="s">
        <v>4418</v>
      </c>
      <c r="G1356" s="7">
        <v>3.3999999999999998E-3</v>
      </c>
    </row>
    <row r="1357" spans="1:7" ht="18" thickBot="1">
      <c r="A1357" s="3">
        <v>41416</v>
      </c>
      <c r="B1357" s="8">
        <v>15307.17</v>
      </c>
      <c r="C1357" s="5">
        <v>15387.12</v>
      </c>
      <c r="D1357" s="5">
        <v>15542.4</v>
      </c>
      <c r="E1357" s="5">
        <v>15265.96</v>
      </c>
      <c r="F1357" s="6" t="s">
        <v>4417</v>
      </c>
      <c r="G1357" s="9">
        <v>-5.1999999999999998E-3</v>
      </c>
    </row>
    <row r="1358" spans="1:7" ht="18" thickBot="1">
      <c r="A1358" s="3">
        <v>41417</v>
      </c>
      <c r="B1358" s="8">
        <v>15294.5</v>
      </c>
      <c r="C1358" s="5">
        <v>15300.57</v>
      </c>
      <c r="D1358" s="5">
        <v>15348.41</v>
      </c>
      <c r="E1358" s="5">
        <v>15180.23</v>
      </c>
      <c r="F1358" s="6" t="s">
        <v>4416</v>
      </c>
      <c r="G1358" s="9">
        <v>-8.0000000000000004E-4</v>
      </c>
    </row>
    <row r="1359" spans="1:7" ht="18" thickBot="1">
      <c r="A1359" s="3">
        <v>41418</v>
      </c>
      <c r="B1359" s="4">
        <v>15303.1</v>
      </c>
      <c r="C1359" s="5">
        <v>15290.74</v>
      </c>
      <c r="D1359" s="5">
        <v>15306.71</v>
      </c>
      <c r="E1359" s="5">
        <v>15199.63</v>
      </c>
      <c r="F1359" s="6" t="s">
        <v>4415</v>
      </c>
      <c r="G1359" s="7">
        <v>5.9999999999999995E-4</v>
      </c>
    </row>
    <row r="1360" spans="1:7" ht="18" thickBot="1">
      <c r="A1360" s="3">
        <v>41422</v>
      </c>
      <c r="B1360" s="4">
        <v>15409.39</v>
      </c>
      <c r="C1360" s="5">
        <v>15307.33</v>
      </c>
      <c r="D1360" s="5">
        <v>15521.49</v>
      </c>
      <c r="E1360" s="5">
        <v>15307.33</v>
      </c>
      <c r="F1360" s="6" t="s">
        <v>4414</v>
      </c>
      <c r="G1360" s="7">
        <v>6.8999999999999999E-3</v>
      </c>
    </row>
    <row r="1361" spans="1:7" ht="18" thickBot="1">
      <c r="A1361" s="3">
        <v>41423</v>
      </c>
      <c r="B1361" s="8">
        <v>15302.8</v>
      </c>
      <c r="C1361" s="5">
        <v>15399.94</v>
      </c>
      <c r="D1361" s="5">
        <v>15400.25</v>
      </c>
      <c r="E1361" s="5">
        <v>15229.53</v>
      </c>
      <c r="F1361" s="6" t="s">
        <v>4413</v>
      </c>
      <c r="G1361" s="9">
        <v>-6.8999999999999999E-3</v>
      </c>
    </row>
    <row r="1362" spans="1:7" ht="18" thickBot="1">
      <c r="A1362" s="3">
        <v>41424</v>
      </c>
      <c r="B1362" s="4">
        <v>15324.53</v>
      </c>
      <c r="C1362" s="5">
        <v>15306.02</v>
      </c>
      <c r="D1362" s="5">
        <v>15398.7</v>
      </c>
      <c r="E1362" s="5">
        <v>15280.99</v>
      </c>
      <c r="F1362" s="6" t="s">
        <v>4412</v>
      </c>
      <c r="G1362" s="7">
        <v>1.4E-3</v>
      </c>
    </row>
    <row r="1363" spans="1:7" ht="18" thickBot="1">
      <c r="A1363" s="3">
        <v>41425</v>
      </c>
      <c r="B1363" s="8">
        <v>15115.57</v>
      </c>
      <c r="C1363" s="5">
        <v>15322.22</v>
      </c>
      <c r="D1363" s="5">
        <v>15392.38</v>
      </c>
      <c r="E1363" s="5">
        <v>15115.57</v>
      </c>
      <c r="F1363" s="6" t="s">
        <v>4411</v>
      </c>
      <c r="G1363" s="9">
        <v>-1.3599999999999999E-2</v>
      </c>
    </row>
    <row r="1364" spans="1:7" ht="18" thickBot="1">
      <c r="A1364" s="3">
        <v>41428</v>
      </c>
      <c r="B1364" s="4">
        <v>15254.03</v>
      </c>
      <c r="C1364" s="5">
        <v>15123.55</v>
      </c>
      <c r="D1364" s="5">
        <v>15254.11</v>
      </c>
      <c r="E1364" s="5">
        <v>15123.55</v>
      </c>
      <c r="F1364" s="6" t="s">
        <v>4410</v>
      </c>
      <c r="G1364" s="7">
        <v>9.1999999999999998E-3</v>
      </c>
    </row>
    <row r="1365" spans="1:7" ht="18" thickBot="1">
      <c r="A1365" s="3">
        <v>41429</v>
      </c>
      <c r="B1365" s="8">
        <v>15177.54</v>
      </c>
      <c r="C1365" s="5">
        <v>15255.22</v>
      </c>
      <c r="D1365" s="5">
        <v>15304.98</v>
      </c>
      <c r="E1365" s="5">
        <v>15100.78</v>
      </c>
      <c r="F1365" s="6" t="s">
        <v>4409</v>
      </c>
      <c r="G1365" s="9">
        <v>-5.0000000000000001E-3</v>
      </c>
    </row>
    <row r="1366" spans="1:7" ht="18" thickBot="1">
      <c r="A1366" s="3">
        <v>41430</v>
      </c>
      <c r="B1366" s="8">
        <v>14960.59</v>
      </c>
      <c r="C1366" s="5">
        <v>15168.1</v>
      </c>
      <c r="D1366" s="5">
        <v>15168.63</v>
      </c>
      <c r="E1366" s="5">
        <v>14945.57</v>
      </c>
      <c r="F1366" s="6" t="s">
        <v>4408</v>
      </c>
      <c r="G1366" s="9">
        <v>-1.43E-2</v>
      </c>
    </row>
    <row r="1367" spans="1:7" ht="18" thickBot="1">
      <c r="A1367" s="3">
        <v>41431</v>
      </c>
      <c r="B1367" s="4">
        <v>15040.62</v>
      </c>
      <c r="C1367" s="5">
        <v>14955.45</v>
      </c>
      <c r="D1367" s="5">
        <v>15040.62</v>
      </c>
      <c r="E1367" s="5">
        <v>14844.22</v>
      </c>
      <c r="F1367" s="6" t="s">
        <v>4407</v>
      </c>
      <c r="G1367" s="7">
        <v>5.3E-3</v>
      </c>
    </row>
    <row r="1368" spans="1:7" ht="18" thickBot="1">
      <c r="A1368" s="3">
        <v>41432</v>
      </c>
      <c r="B1368" s="4">
        <v>15248.12</v>
      </c>
      <c r="C1368" s="5">
        <v>15044.46</v>
      </c>
      <c r="D1368" s="5">
        <v>15255.58</v>
      </c>
      <c r="E1368" s="5">
        <v>15044.46</v>
      </c>
      <c r="F1368" s="6" t="s">
        <v>4406</v>
      </c>
      <c r="G1368" s="7">
        <v>1.38E-2</v>
      </c>
    </row>
    <row r="1369" spans="1:7" ht="18" thickBot="1">
      <c r="A1369" s="3">
        <v>41435</v>
      </c>
      <c r="B1369" s="8">
        <v>15238.59</v>
      </c>
      <c r="C1369" s="5">
        <v>15247.81</v>
      </c>
      <c r="D1369" s="5">
        <v>15300.64</v>
      </c>
      <c r="E1369" s="5">
        <v>15211.25</v>
      </c>
      <c r="F1369" s="6" t="s">
        <v>4405</v>
      </c>
      <c r="G1369" s="9">
        <v>-5.9999999999999995E-4</v>
      </c>
    </row>
    <row r="1370" spans="1:7" ht="18" thickBot="1">
      <c r="A1370" s="3">
        <v>41436</v>
      </c>
      <c r="B1370" s="8">
        <v>15122.02</v>
      </c>
      <c r="C1370" s="5">
        <v>15231.38</v>
      </c>
      <c r="D1370" s="5">
        <v>15251.07</v>
      </c>
      <c r="E1370" s="5">
        <v>15086.09</v>
      </c>
      <c r="F1370" s="6" t="s">
        <v>4404</v>
      </c>
      <c r="G1370" s="9">
        <v>-7.6E-3</v>
      </c>
    </row>
    <row r="1371" spans="1:7" ht="18" thickBot="1">
      <c r="A1371" s="3">
        <v>41437</v>
      </c>
      <c r="B1371" s="8">
        <v>14995.23</v>
      </c>
      <c r="C1371" s="5">
        <v>15130.39</v>
      </c>
      <c r="D1371" s="5">
        <v>15241.28</v>
      </c>
      <c r="E1371" s="5">
        <v>14981.21</v>
      </c>
      <c r="F1371" s="6" t="s">
        <v>4403</v>
      </c>
      <c r="G1371" s="9">
        <v>-8.3999999999999995E-3</v>
      </c>
    </row>
    <row r="1372" spans="1:7" ht="18" thickBot="1">
      <c r="A1372" s="3">
        <v>41438</v>
      </c>
      <c r="B1372" s="4">
        <v>15176.08</v>
      </c>
      <c r="C1372" s="5">
        <v>14992.54</v>
      </c>
      <c r="D1372" s="5">
        <v>15202.27</v>
      </c>
      <c r="E1372" s="5">
        <v>14953.45</v>
      </c>
      <c r="F1372" s="6" t="s">
        <v>4402</v>
      </c>
      <c r="G1372" s="7">
        <v>1.21E-2</v>
      </c>
    </row>
    <row r="1373" spans="1:7" ht="18" thickBot="1">
      <c r="A1373" s="3">
        <v>41439</v>
      </c>
      <c r="B1373" s="8">
        <v>15070.18</v>
      </c>
      <c r="C1373" s="5">
        <v>15178.08</v>
      </c>
      <c r="D1373" s="5">
        <v>15205.92</v>
      </c>
      <c r="E1373" s="5">
        <v>15044.8</v>
      </c>
      <c r="F1373" s="6" t="s">
        <v>4401</v>
      </c>
      <c r="G1373" s="9">
        <v>-7.0000000000000001E-3</v>
      </c>
    </row>
    <row r="1374" spans="1:7" ht="18" thickBot="1">
      <c r="A1374" s="3">
        <v>41442</v>
      </c>
      <c r="B1374" s="4">
        <v>15179.85</v>
      </c>
      <c r="C1374" s="5">
        <v>15078.71</v>
      </c>
      <c r="D1374" s="5">
        <v>15261.71</v>
      </c>
      <c r="E1374" s="5">
        <v>15078.71</v>
      </c>
      <c r="F1374" s="6" t="s">
        <v>4400</v>
      </c>
      <c r="G1374" s="7">
        <v>7.3000000000000001E-3</v>
      </c>
    </row>
    <row r="1375" spans="1:7" ht="18" thickBot="1">
      <c r="A1375" s="3">
        <v>41443</v>
      </c>
      <c r="B1375" s="4">
        <v>15318.23</v>
      </c>
      <c r="C1375" s="5">
        <v>15186.3</v>
      </c>
      <c r="D1375" s="5">
        <v>15340.09</v>
      </c>
      <c r="E1375" s="5">
        <v>15186.3</v>
      </c>
      <c r="F1375" s="6" t="s">
        <v>4399</v>
      </c>
      <c r="G1375" s="7">
        <v>9.1000000000000004E-3</v>
      </c>
    </row>
    <row r="1376" spans="1:7" ht="18" thickBot="1">
      <c r="A1376" s="3">
        <v>41444</v>
      </c>
      <c r="B1376" s="8">
        <v>15112.19</v>
      </c>
      <c r="C1376" s="5">
        <v>15315.47</v>
      </c>
      <c r="D1376" s="5">
        <v>15322.07</v>
      </c>
      <c r="E1376" s="5">
        <v>15112.11</v>
      </c>
      <c r="F1376" s="6" t="s">
        <v>4398</v>
      </c>
      <c r="G1376" s="9">
        <v>-1.35E-2</v>
      </c>
    </row>
    <row r="1377" spans="1:7" ht="18" thickBot="1">
      <c r="A1377" s="3">
        <v>41445</v>
      </c>
      <c r="B1377" s="8">
        <v>14758.32</v>
      </c>
      <c r="C1377" s="5">
        <v>15105.51</v>
      </c>
      <c r="D1377" s="5">
        <v>15105.51</v>
      </c>
      <c r="E1377" s="5">
        <v>14732.03</v>
      </c>
      <c r="F1377" s="6" t="s">
        <v>2843</v>
      </c>
      <c r="G1377" s="9">
        <v>-2.3400000000000001E-2</v>
      </c>
    </row>
    <row r="1378" spans="1:7" ht="18" thickBot="1">
      <c r="A1378" s="3">
        <v>41446</v>
      </c>
      <c r="B1378" s="4">
        <v>14799.4</v>
      </c>
      <c r="C1378" s="5">
        <v>14760.62</v>
      </c>
      <c r="D1378" s="5">
        <v>14858.56</v>
      </c>
      <c r="E1378" s="5">
        <v>14688.43</v>
      </c>
      <c r="F1378" s="6" t="s">
        <v>4397</v>
      </c>
      <c r="G1378" s="7">
        <v>2.8E-3</v>
      </c>
    </row>
    <row r="1379" spans="1:7" ht="18" thickBot="1">
      <c r="A1379" s="3">
        <v>41449</v>
      </c>
      <c r="B1379" s="8">
        <v>14659.56</v>
      </c>
      <c r="C1379" s="5">
        <v>14795.79</v>
      </c>
      <c r="D1379" s="5">
        <v>14795.79</v>
      </c>
      <c r="E1379" s="5">
        <v>14551.27</v>
      </c>
      <c r="F1379" s="6" t="s">
        <v>4396</v>
      </c>
      <c r="G1379" s="9">
        <v>-9.4000000000000004E-3</v>
      </c>
    </row>
    <row r="1380" spans="1:7" ht="18" thickBot="1">
      <c r="A1380" s="3">
        <v>41450</v>
      </c>
      <c r="B1380" s="4">
        <v>14760.31</v>
      </c>
      <c r="C1380" s="5">
        <v>14669.69</v>
      </c>
      <c r="D1380" s="5">
        <v>14812.03</v>
      </c>
      <c r="E1380" s="5">
        <v>14669.69</v>
      </c>
      <c r="F1380" s="6" t="s">
        <v>4050</v>
      </c>
      <c r="G1380" s="7">
        <v>6.8999999999999999E-3</v>
      </c>
    </row>
    <row r="1381" spans="1:7" ht="18" thickBot="1">
      <c r="A1381" s="3">
        <v>41451</v>
      </c>
      <c r="B1381" s="4">
        <v>14910.14</v>
      </c>
      <c r="C1381" s="5">
        <v>14769.99</v>
      </c>
      <c r="D1381" s="5">
        <v>14938.98</v>
      </c>
      <c r="E1381" s="5">
        <v>14769.68</v>
      </c>
      <c r="F1381" s="6" t="s">
        <v>4395</v>
      </c>
      <c r="G1381" s="7">
        <v>1.0200000000000001E-2</v>
      </c>
    </row>
    <row r="1382" spans="1:7" ht="18" thickBot="1">
      <c r="A1382" s="3">
        <v>41452</v>
      </c>
      <c r="B1382" s="4">
        <v>15024.49</v>
      </c>
      <c r="C1382" s="5">
        <v>14921.28</v>
      </c>
      <c r="D1382" s="5">
        <v>15075.01</v>
      </c>
      <c r="E1382" s="5">
        <v>14921.28</v>
      </c>
      <c r="F1382" s="6" t="s">
        <v>4394</v>
      </c>
      <c r="G1382" s="7">
        <v>7.7000000000000002E-3</v>
      </c>
    </row>
    <row r="1383" spans="1:7" ht="18" thickBot="1">
      <c r="A1383" s="3">
        <v>41453</v>
      </c>
      <c r="B1383" s="8">
        <v>14909.6</v>
      </c>
      <c r="C1383" s="5">
        <v>15016.58</v>
      </c>
      <c r="D1383" s="5">
        <v>15034.63</v>
      </c>
      <c r="E1383" s="5">
        <v>14884.8</v>
      </c>
      <c r="F1383" s="6" t="s">
        <v>4393</v>
      </c>
      <c r="G1383" s="9">
        <v>-7.6E-3</v>
      </c>
    </row>
    <row r="1384" spans="1:7" ht="18" thickBot="1">
      <c r="A1384" s="3">
        <v>41456</v>
      </c>
      <c r="B1384" s="4">
        <v>14974.96</v>
      </c>
      <c r="C1384" s="5">
        <v>14911.6</v>
      </c>
      <c r="D1384" s="5">
        <v>15083.28</v>
      </c>
      <c r="E1384" s="5">
        <v>14911.6</v>
      </c>
      <c r="F1384" s="6" t="s">
        <v>4392</v>
      </c>
      <c r="G1384" s="7">
        <v>4.4000000000000003E-3</v>
      </c>
    </row>
    <row r="1385" spans="1:7" ht="18" thickBot="1">
      <c r="A1385" s="3">
        <v>41457</v>
      </c>
      <c r="B1385" s="8">
        <v>14932.41</v>
      </c>
      <c r="C1385" s="5">
        <v>14973.04</v>
      </c>
      <c r="D1385" s="5">
        <v>15049.22</v>
      </c>
      <c r="E1385" s="5">
        <v>14870.51</v>
      </c>
      <c r="F1385" s="6" t="s">
        <v>4391</v>
      </c>
      <c r="G1385" s="9">
        <v>-2.8E-3</v>
      </c>
    </row>
    <row r="1386" spans="1:7" ht="18" thickBot="1">
      <c r="A1386" s="3">
        <v>41458</v>
      </c>
      <c r="B1386" s="4">
        <v>14988.55</v>
      </c>
      <c r="C1386" s="5">
        <v>14923.73</v>
      </c>
      <c r="D1386" s="5">
        <v>15025.9</v>
      </c>
      <c r="E1386" s="5">
        <v>14858.93</v>
      </c>
      <c r="F1386" s="6" t="s">
        <v>4390</v>
      </c>
      <c r="G1386" s="7">
        <v>3.8E-3</v>
      </c>
    </row>
    <row r="1387" spans="1:7" ht="18" thickBot="1">
      <c r="A1387" s="3">
        <v>41460</v>
      </c>
      <c r="B1387" s="4">
        <v>15135.84</v>
      </c>
      <c r="C1387" s="5">
        <v>14995.46</v>
      </c>
      <c r="D1387" s="5">
        <v>15137.51</v>
      </c>
      <c r="E1387" s="5">
        <v>14971.2</v>
      </c>
      <c r="F1387" s="6" t="s">
        <v>4389</v>
      </c>
      <c r="G1387" s="7">
        <v>9.7999999999999997E-3</v>
      </c>
    </row>
    <row r="1388" spans="1:7" ht="18" thickBot="1">
      <c r="A1388" s="3">
        <v>41463</v>
      </c>
      <c r="B1388" s="4">
        <v>15224.69</v>
      </c>
      <c r="C1388" s="5">
        <v>15137.22</v>
      </c>
      <c r="D1388" s="5">
        <v>15262.72</v>
      </c>
      <c r="E1388" s="5">
        <v>15137.22</v>
      </c>
      <c r="F1388" s="6" t="s">
        <v>2741</v>
      </c>
      <c r="G1388" s="7">
        <v>5.8999999999999999E-3</v>
      </c>
    </row>
    <row r="1389" spans="1:7" ht="18" thickBot="1">
      <c r="A1389" s="3">
        <v>41464</v>
      </c>
      <c r="B1389" s="4">
        <v>15300.34</v>
      </c>
      <c r="C1389" s="5">
        <v>15228.46</v>
      </c>
      <c r="D1389" s="5">
        <v>15320.42</v>
      </c>
      <c r="E1389" s="5">
        <v>15228.46</v>
      </c>
      <c r="F1389" s="6" t="s">
        <v>4388</v>
      </c>
      <c r="G1389" s="7">
        <v>5.0000000000000001E-3</v>
      </c>
    </row>
    <row r="1390" spans="1:7" ht="18" thickBot="1">
      <c r="A1390" s="3">
        <v>41465</v>
      </c>
      <c r="B1390" s="8">
        <v>15291.66</v>
      </c>
      <c r="C1390" s="5">
        <v>15298.03</v>
      </c>
      <c r="D1390" s="5">
        <v>15348.95</v>
      </c>
      <c r="E1390" s="5">
        <v>15258.89</v>
      </c>
      <c r="F1390" s="6" t="s">
        <v>3807</v>
      </c>
      <c r="G1390" s="9">
        <v>-5.9999999999999995E-4</v>
      </c>
    </row>
    <row r="1391" spans="1:7" ht="18" thickBot="1">
      <c r="A1391" s="3">
        <v>41466</v>
      </c>
      <c r="B1391" s="4">
        <v>15460.92</v>
      </c>
      <c r="C1391" s="5">
        <v>15298</v>
      </c>
      <c r="D1391" s="5">
        <v>15483.55</v>
      </c>
      <c r="E1391" s="5">
        <v>15298</v>
      </c>
      <c r="F1391" s="6" t="s">
        <v>4387</v>
      </c>
      <c r="G1391" s="7">
        <v>1.11E-2</v>
      </c>
    </row>
    <row r="1392" spans="1:7" ht="18" thickBot="1">
      <c r="A1392" s="3">
        <v>41467</v>
      </c>
      <c r="B1392" s="4">
        <v>15464.3</v>
      </c>
      <c r="C1392" s="5">
        <v>15460.69</v>
      </c>
      <c r="D1392" s="5">
        <v>15498.39</v>
      </c>
      <c r="E1392" s="5">
        <v>15410.27</v>
      </c>
      <c r="F1392" s="6" t="s">
        <v>4386</v>
      </c>
      <c r="G1392" s="7">
        <v>2.0000000000000001E-4</v>
      </c>
    </row>
    <row r="1393" spans="1:7" ht="18" thickBot="1">
      <c r="A1393" s="3">
        <v>41470</v>
      </c>
      <c r="B1393" s="4">
        <v>15484.26</v>
      </c>
      <c r="C1393" s="5">
        <v>15459.69</v>
      </c>
      <c r="D1393" s="5">
        <v>15509.48</v>
      </c>
      <c r="E1393" s="5">
        <v>15455.77</v>
      </c>
      <c r="F1393" s="6" t="s">
        <v>4385</v>
      </c>
      <c r="G1393" s="7">
        <v>1.2999999999999999E-3</v>
      </c>
    </row>
    <row r="1394" spans="1:7" ht="18" thickBot="1">
      <c r="A1394" s="3">
        <v>41471</v>
      </c>
      <c r="B1394" s="8">
        <v>15451.85</v>
      </c>
      <c r="C1394" s="5">
        <v>15485.03</v>
      </c>
      <c r="D1394" s="5">
        <v>15498.16</v>
      </c>
      <c r="E1394" s="5">
        <v>15415.71</v>
      </c>
      <c r="F1394" s="6" t="s">
        <v>4384</v>
      </c>
      <c r="G1394" s="9">
        <v>-2.0999999999999999E-3</v>
      </c>
    </row>
    <row r="1395" spans="1:7" ht="18" thickBot="1">
      <c r="A1395" s="3">
        <v>41472</v>
      </c>
      <c r="B1395" s="4">
        <v>15470.52</v>
      </c>
      <c r="C1395" s="5">
        <v>15456.92</v>
      </c>
      <c r="D1395" s="5">
        <v>15502</v>
      </c>
      <c r="E1395" s="5">
        <v>15438.12</v>
      </c>
      <c r="F1395" s="6" t="s">
        <v>4383</v>
      </c>
      <c r="G1395" s="7">
        <v>1.1999999999999999E-3</v>
      </c>
    </row>
    <row r="1396" spans="1:7" ht="18" thickBot="1">
      <c r="A1396" s="3">
        <v>41473</v>
      </c>
      <c r="B1396" s="4">
        <v>15548.54</v>
      </c>
      <c r="C1396" s="5">
        <v>15465.91</v>
      </c>
      <c r="D1396" s="5">
        <v>15589.4</v>
      </c>
      <c r="E1396" s="5">
        <v>15465.91</v>
      </c>
      <c r="F1396" s="6" t="s">
        <v>4382</v>
      </c>
      <c r="G1396" s="7">
        <v>5.0000000000000001E-3</v>
      </c>
    </row>
    <row r="1397" spans="1:7" ht="18" thickBot="1">
      <c r="A1397" s="3">
        <v>41474</v>
      </c>
      <c r="B1397" s="8">
        <v>15543.74</v>
      </c>
      <c r="C1397" s="5">
        <v>15524.27</v>
      </c>
      <c r="D1397" s="5">
        <v>15544.55</v>
      </c>
      <c r="E1397" s="5">
        <v>15491.96</v>
      </c>
      <c r="F1397" s="6" t="s">
        <v>4381</v>
      </c>
      <c r="G1397" s="9">
        <v>-2.9999999999999997E-4</v>
      </c>
    </row>
    <row r="1398" spans="1:7" ht="18" thickBot="1">
      <c r="A1398" s="3">
        <v>41477</v>
      </c>
      <c r="B1398" s="4">
        <v>15545.55</v>
      </c>
      <c r="C1398" s="5">
        <v>15543.97</v>
      </c>
      <c r="D1398" s="5">
        <v>15576.21</v>
      </c>
      <c r="E1398" s="5">
        <v>15516.2</v>
      </c>
      <c r="F1398" s="6" t="s">
        <v>4380</v>
      </c>
      <c r="G1398" s="7">
        <v>1E-4</v>
      </c>
    </row>
    <row r="1399" spans="1:7" ht="18" thickBot="1">
      <c r="A1399" s="3">
        <v>41478</v>
      </c>
      <c r="B1399" s="4">
        <v>15567.74</v>
      </c>
      <c r="C1399" s="5">
        <v>15547</v>
      </c>
      <c r="D1399" s="5">
        <v>15604.22</v>
      </c>
      <c r="E1399" s="5">
        <v>15544.06</v>
      </c>
      <c r="F1399" s="6" t="s">
        <v>4379</v>
      </c>
      <c r="G1399" s="7">
        <v>1.4E-3</v>
      </c>
    </row>
    <row r="1400" spans="1:7" ht="18" thickBot="1">
      <c r="A1400" s="3">
        <v>41479</v>
      </c>
      <c r="B1400" s="8">
        <v>15542.24</v>
      </c>
      <c r="C1400" s="5">
        <v>15576.69</v>
      </c>
      <c r="D1400" s="5">
        <v>15602.6</v>
      </c>
      <c r="E1400" s="5">
        <v>15496.84</v>
      </c>
      <c r="F1400" s="6" t="s">
        <v>4378</v>
      </c>
      <c r="G1400" s="9">
        <v>-1.6000000000000001E-3</v>
      </c>
    </row>
    <row r="1401" spans="1:7" ht="18" thickBot="1">
      <c r="A1401" s="3">
        <v>41480</v>
      </c>
      <c r="B1401" s="4">
        <v>15555.61</v>
      </c>
      <c r="C1401" s="5">
        <v>15539.17</v>
      </c>
      <c r="D1401" s="5">
        <v>15560.33</v>
      </c>
      <c r="E1401" s="5">
        <v>15455.59</v>
      </c>
      <c r="F1401" s="6" t="s">
        <v>3681</v>
      </c>
      <c r="G1401" s="7">
        <v>8.9999999999999998E-4</v>
      </c>
    </row>
    <row r="1402" spans="1:7" ht="18" thickBot="1">
      <c r="A1402" s="3">
        <v>41481</v>
      </c>
      <c r="B1402" s="4">
        <v>15558.83</v>
      </c>
      <c r="C1402" s="5">
        <v>15547.85</v>
      </c>
      <c r="D1402" s="5">
        <v>15560.97</v>
      </c>
      <c r="E1402" s="5">
        <v>15405.16</v>
      </c>
      <c r="F1402" s="6" t="s">
        <v>4377</v>
      </c>
      <c r="G1402" s="7">
        <v>2.0000000000000001E-4</v>
      </c>
    </row>
    <row r="1403" spans="1:7" ht="18" thickBot="1">
      <c r="A1403" s="3">
        <v>41484</v>
      </c>
      <c r="B1403" s="8">
        <v>15521.97</v>
      </c>
      <c r="C1403" s="5">
        <v>15557.14</v>
      </c>
      <c r="D1403" s="5">
        <v>15557.14</v>
      </c>
      <c r="E1403" s="5">
        <v>15482.27</v>
      </c>
      <c r="F1403" s="6" t="s">
        <v>4376</v>
      </c>
      <c r="G1403" s="9">
        <v>-2.3999999999999998E-3</v>
      </c>
    </row>
    <row r="1404" spans="1:7" ht="18" thickBot="1">
      <c r="A1404" s="3">
        <v>41485</v>
      </c>
      <c r="B1404" s="8">
        <v>15520.59</v>
      </c>
      <c r="C1404" s="5">
        <v>15534.49</v>
      </c>
      <c r="D1404" s="5">
        <v>15593.91</v>
      </c>
      <c r="E1404" s="5">
        <v>15479.13</v>
      </c>
      <c r="F1404" s="6" t="s">
        <v>4375</v>
      </c>
      <c r="G1404" s="9">
        <v>-1E-4</v>
      </c>
    </row>
    <row r="1405" spans="1:7" ht="18" thickBot="1">
      <c r="A1405" s="3">
        <v>41486</v>
      </c>
      <c r="B1405" s="8">
        <v>15499.54</v>
      </c>
      <c r="C1405" s="5">
        <v>15528.57</v>
      </c>
      <c r="D1405" s="5">
        <v>15634.32</v>
      </c>
      <c r="E1405" s="5">
        <v>15492.96</v>
      </c>
      <c r="F1405" s="6" t="s">
        <v>2027</v>
      </c>
      <c r="G1405" s="9">
        <v>-1.4E-3</v>
      </c>
    </row>
    <row r="1406" spans="1:7" ht="18" thickBot="1">
      <c r="A1406" s="3">
        <v>41487</v>
      </c>
      <c r="B1406" s="4">
        <v>15628.02</v>
      </c>
      <c r="C1406" s="5">
        <v>15503.85</v>
      </c>
      <c r="D1406" s="5">
        <v>15650.69</v>
      </c>
      <c r="E1406" s="5">
        <v>15503.85</v>
      </c>
      <c r="F1406" s="6" t="s">
        <v>4374</v>
      </c>
      <c r="G1406" s="7">
        <v>8.3000000000000001E-3</v>
      </c>
    </row>
    <row r="1407" spans="1:7" ht="18" thickBot="1">
      <c r="A1407" s="3">
        <v>41488</v>
      </c>
      <c r="B1407" s="4">
        <v>15658.36</v>
      </c>
      <c r="C1407" s="5">
        <v>15627.56</v>
      </c>
      <c r="D1407" s="5">
        <v>15658.43</v>
      </c>
      <c r="E1407" s="5">
        <v>15558.68</v>
      </c>
      <c r="F1407" s="6" t="s">
        <v>4373</v>
      </c>
      <c r="G1407" s="7">
        <v>1.9E-3</v>
      </c>
    </row>
    <row r="1408" spans="1:7" ht="18" thickBot="1">
      <c r="A1408" s="3">
        <v>41491</v>
      </c>
      <c r="B1408" s="8">
        <v>15612.13</v>
      </c>
      <c r="C1408" s="5">
        <v>15651.98</v>
      </c>
      <c r="D1408" s="5">
        <v>15655.21</v>
      </c>
      <c r="E1408" s="5">
        <v>15584.83</v>
      </c>
      <c r="F1408" s="6" t="s">
        <v>4372</v>
      </c>
      <c r="G1408" s="9">
        <v>-3.0000000000000001E-3</v>
      </c>
    </row>
    <row r="1409" spans="1:7" ht="18" thickBot="1">
      <c r="A1409" s="3">
        <v>41492</v>
      </c>
      <c r="B1409" s="8">
        <v>15518.74</v>
      </c>
      <c r="C1409" s="5">
        <v>15608.44</v>
      </c>
      <c r="D1409" s="5">
        <v>15608.44</v>
      </c>
      <c r="E1409" s="5">
        <v>15473.4</v>
      </c>
      <c r="F1409" s="6" t="s">
        <v>4371</v>
      </c>
      <c r="G1409" s="9">
        <v>-6.0000000000000001E-3</v>
      </c>
    </row>
    <row r="1410" spans="1:7" ht="18" thickBot="1">
      <c r="A1410" s="3">
        <v>41493</v>
      </c>
      <c r="B1410" s="8">
        <v>15470.67</v>
      </c>
      <c r="C1410" s="5">
        <v>15516.21</v>
      </c>
      <c r="D1410" s="5">
        <v>15516.21</v>
      </c>
      <c r="E1410" s="5">
        <v>15421.75</v>
      </c>
      <c r="F1410" s="6" t="s">
        <v>4370</v>
      </c>
      <c r="G1410" s="9">
        <v>-3.0999999999999999E-3</v>
      </c>
    </row>
    <row r="1411" spans="1:7" ht="18" thickBot="1">
      <c r="A1411" s="3">
        <v>41494</v>
      </c>
      <c r="B1411" s="4">
        <v>15498.32</v>
      </c>
      <c r="C1411" s="5">
        <v>15477.27</v>
      </c>
      <c r="D1411" s="5">
        <v>15557.12</v>
      </c>
      <c r="E1411" s="5">
        <v>15418.6</v>
      </c>
      <c r="F1411" s="6" t="s">
        <v>4369</v>
      </c>
      <c r="G1411" s="7">
        <v>1.8E-3</v>
      </c>
    </row>
    <row r="1412" spans="1:7" ht="18" thickBot="1">
      <c r="A1412" s="3">
        <v>41495</v>
      </c>
      <c r="B1412" s="8">
        <v>15425.51</v>
      </c>
      <c r="C1412" s="5">
        <v>15496.63</v>
      </c>
      <c r="D1412" s="5">
        <v>15507.76</v>
      </c>
      <c r="E1412" s="5">
        <v>15346.65</v>
      </c>
      <c r="F1412" s="6" t="s">
        <v>4368</v>
      </c>
      <c r="G1412" s="9">
        <v>-4.7000000000000002E-3</v>
      </c>
    </row>
    <row r="1413" spans="1:7" ht="18" thickBot="1">
      <c r="A1413" s="3">
        <v>41498</v>
      </c>
      <c r="B1413" s="8">
        <v>15419.68</v>
      </c>
      <c r="C1413" s="5">
        <v>15415.22</v>
      </c>
      <c r="D1413" s="5">
        <v>15441.75</v>
      </c>
      <c r="E1413" s="5">
        <v>15359.93</v>
      </c>
      <c r="F1413" s="6" t="s">
        <v>4367</v>
      </c>
      <c r="G1413" s="9">
        <v>-4.0000000000000002E-4</v>
      </c>
    </row>
    <row r="1414" spans="1:7" ht="18" thickBot="1">
      <c r="A1414" s="3">
        <v>41499</v>
      </c>
      <c r="B1414" s="4">
        <v>15451.01</v>
      </c>
      <c r="C1414" s="5">
        <v>15420.68</v>
      </c>
      <c r="D1414" s="5">
        <v>15504.14</v>
      </c>
      <c r="E1414" s="5">
        <v>15342.34</v>
      </c>
      <c r="F1414" s="6" t="s">
        <v>4366</v>
      </c>
      <c r="G1414" s="7">
        <v>2E-3</v>
      </c>
    </row>
    <row r="1415" spans="1:7" ht="18" thickBot="1">
      <c r="A1415" s="3">
        <v>41500</v>
      </c>
      <c r="B1415" s="8">
        <v>15337.66</v>
      </c>
      <c r="C1415" s="5">
        <v>15447.71</v>
      </c>
      <c r="D1415" s="5">
        <v>15453.08</v>
      </c>
      <c r="E1415" s="5">
        <v>15316.62</v>
      </c>
      <c r="F1415" s="6" t="s">
        <v>4061</v>
      </c>
      <c r="G1415" s="9">
        <v>-7.3000000000000001E-3</v>
      </c>
    </row>
    <row r="1416" spans="1:7" ht="18" thickBot="1">
      <c r="A1416" s="3">
        <v>41501</v>
      </c>
      <c r="B1416" s="8">
        <v>15112.19</v>
      </c>
      <c r="C1416" s="5">
        <v>15332.71</v>
      </c>
      <c r="D1416" s="5">
        <v>15332.71</v>
      </c>
      <c r="E1416" s="5">
        <v>15094.03</v>
      </c>
      <c r="F1416" s="6" t="s">
        <v>4365</v>
      </c>
      <c r="G1416" s="9">
        <v>-1.47E-2</v>
      </c>
    </row>
    <row r="1417" spans="1:7" ht="18" thickBot="1">
      <c r="A1417" s="3">
        <v>41502</v>
      </c>
      <c r="B1417" s="8">
        <v>15081.47</v>
      </c>
      <c r="C1417" s="5">
        <v>15112.57</v>
      </c>
      <c r="D1417" s="5">
        <v>15139.77</v>
      </c>
      <c r="E1417" s="5">
        <v>15054.38</v>
      </c>
      <c r="F1417" s="6" t="s">
        <v>4364</v>
      </c>
      <c r="G1417" s="9">
        <v>-2E-3</v>
      </c>
    </row>
    <row r="1418" spans="1:7" ht="18" thickBot="1">
      <c r="A1418" s="3">
        <v>41505</v>
      </c>
      <c r="B1418" s="8">
        <v>15010.74</v>
      </c>
      <c r="C1418" s="5">
        <v>15076.79</v>
      </c>
      <c r="D1418" s="5">
        <v>15106.39</v>
      </c>
      <c r="E1418" s="5">
        <v>15005.42</v>
      </c>
      <c r="F1418" s="6" t="s">
        <v>4363</v>
      </c>
      <c r="G1418" s="9">
        <v>-4.7000000000000002E-3</v>
      </c>
    </row>
    <row r="1419" spans="1:7" ht="18" thickBot="1">
      <c r="A1419" s="3">
        <v>41506</v>
      </c>
      <c r="B1419" s="8">
        <v>15002.99</v>
      </c>
      <c r="C1419" s="5">
        <v>15011.82</v>
      </c>
      <c r="D1419" s="5">
        <v>15074.92</v>
      </c>
      <c r="E1419" s="5">
        <v>14992.16</v>
      </c>
      <c r="F1419" s="6" t="s">
        <v>4362</v>
      </c>
      <c r="G1419" s="9">
        <v>-5.0000000000000001E-4</v>
      </c>
    </row>
    <row r="1420" spans="1:7" ht="18" thickBot="1">
      <c r="A1420" s="3">
        <v>41507</v>
      </c>
      <c r="B1420" s="8">
        <v>14897.55</v>
      </c>
      <c r="C1420" s="5">
        <v>14993.81</v>
      </c>
      <c r="D1420" s="5">
        <v>15019.7</v>
      </c>
      <c r="E1420" s="5">
        <v>14880.84</v>
      </c>
      <c r="F1420" s="6" t="s">
        <v>4361</v>
      </c>
      <c r="G1420" s="9">
        <v>-7.0000000000000001E-3</v>
      </c>
    </row>
    <row r="1421" spans="1:7" ht="18" thickBot="1">
      <c r="A1421" s="3">
        <v>41508</v>
      </c>
      <c r="B1421" s="4">
        <v>14963.74</v>
      </c>
      <c r="C1421" s="5">
        <v>14908.6</v>
      </c>
      <c r="D1421" s="5">
        <v>14989.12</v>
      </c>
      <c r="E1421" s="5">
        <v>14899</v>
      </c>
      <c r="F1421" s="6" t="s">
        <v>1040</v>
      </c>
      <c r="G1421" s="7">
        <v>4.4000000000000003E-3</v>
      </c>
    </row>
    <row r="1422" spans="1:7" ht="18" thickBot="1">
      <c r="A1422" s="3">
        <v>41509</v>
      </c>
      <c r="B1422" s="4">
        <v>15010.51</v>
      </c>
      <c r="C1422" s="5">
        <v>14988.78</v>
      </c>
      <c r="D1422" s="5">
        <v>15025.56</v>
      </c>
      <c r="E1422" s="5">
        <v>14931.24</v>
      </c>
      <c r="F1422" s="6" t="s">
        <v>4360</v>
      </c>
      <c r="G1422" s="7">
        <v>3.0999999999999999E-3</v>
      </c>
    </row>
    <row r="1423" spans="1:7" ht="18" thickBot="1">
      <c r="A1423" s="3">
        <v>41512</v>
      </c>
      <c r="B1423" s="8">
        <v>14946.46</v>
      </c>
      <c r="C1423" s="5">
        <v>15014.58</v>
      </c>
      <c r="D1423" s="5">
        <v>15049.98</v>
      </c>
      <c r="E1423" s="5">
        <v>14945.24</v>
      </c>
      <c r="F1423" s="6" t="s">
        <v>4359</v>
      </c>
      <c r="G1423" s="9">
        <v>-4.3E-3</v>
      </c>
    </row>
    <row r="1424" spans="1:7" ht="18" thickBot="1">
      <c r="A1424" s="3">
        <v>41513</v>
      </c>
      <c r="B1424" s="8">
        <v>14776.13</v>
      </c>
      <c r="C1424" s="5">
        <v>14939.25</v>
      </c>
      <c r="D1424" s="5">
        <v>14939.25</v>
      </c>
      <c r="E1424" s="5">
        <v>14765.42</v>
      </c>
      <c r="F1424" s="6" t="s">
        <v>3406</v>
      </c>
      <c r="G1424" s="9">
        <v>-1.14E-2</v>
      </c>
    </row>
    <row r="1425" spans="1:7" ht="18" thickBot="1">
      <c r="A1425" s="3">
        <v>41514</v>
      </c>
      <c r="B1425" s="4">
        <v>14824.51</v>
      </c>
      <c r="C1425" s="5">
        <v>14770.99</v>
      </c>
      <c r="D1425" s="5">
        <v>14867.4</v>
      </c>
      <c r="E1425" s="5">
        <v>14760.41</v>
      </c>
      <c r="F1425" s="6" t="s">
        <v>4358</v>
      </c>
      <c r="G1425" s="7">
        <v>3.3E-3</v>
      </c>
    </row>
    <row r="1426" spans="1:7" ht="18" thickBot="1">
      <c r="A1426" s="3">
        <v>41515</v>
      </c>
      <c r="B1426" s="4">
        <v>14840.95</v>
      </c>
      <c r="C1426" s="5">
        <v>14817.91</v>
      </c>
      <c r="D1426" s="5">
        <v>14916.01</v>
      </c>
      <c r="E1426" s="5">
        <v>14792.11</v>
      </c>
      <c r="F1426" s="6" t="s">
        <v>3695</v>
      </c>
      <c r="G1426" s="7">
        <v>1.1000000000000001E-3</v>
      </c>
    </row>
    <row r="1427" spans="1:7" ht="18" thickBot="1">
      <c r="A1427" s="3">
        <v>41516</v>
      </c>
      <c r="B1427" s="8">
        <v>14810.31</v>
      </c>
      <c r="C1427" s="5">
        <v>14844.1</v>
      </c>
      <c r="D1427" s="5">
        <v>14848.24</v>
      </c>
      <c r="E1427" s="5">
        <v>14762.35</v>
      </c>
      <c r="F1427" s="6" t="s">
        <v>4357</v>
      </c>
      <c r="G1427" s="9">
        <v>-2.0999999999999999E-3</v>
      </c>
    </row>
    <row r="1428" spans="1:7" ht="18" thickBot="1">
      <c r="A1428" s="3">
        <v>41520</v>
      </c>
      <c r="B1428" s="4">
        <v>14833.96</v>
      </c>
      <c r="C1428" s="5">
        <v>14801.55</v>
      </c>
      <c r="D1428" s="5">
        <v>14933.35</v>
      </c>
      <c r="E1428" s="5">
        <v>14777.48</v>
      </c>
      <c r="F1428" s="6" t="s">
        <v>4356</v>
      </c>
      <c r="G1428" s="7">
        <v>1.6000000000000001E-3</v>
      </c>
    </row>
    <row r="1429" spans="1:7" ht="18" thickBot="1">
      <c r="A1429" s="3">
        <v>41521</v>
      </c>
      <c r="B1429" s="4">
        <v>14930.87</v>
      </c>
      <c r="C1429" s="5">
        <v>14832.42</v>
      </c>
      <c r="D1429" s="5">
        <v>14956.74</v>
      </c>
      <c r="E1429" s="5">
        <v>14799.09</v>
      </c>
      <c r="F1429" s="6" t="s">
        <v>4355</v>
      </c>
      <c r="G1429" s="7">
        <v>6.4999999999999997E-3</v>
      </c>
    </row>
    <row r="1430" spans="1:7" ht="18" thickBot="1">
      <c r="A1430" s="3">
        <v>41522</v>
      </c>
      <c r="B1430" s="4">
        <v>14937.48</v>
      </c>
      <c r="C1430" s="5">
        <v>14929.49</v>
      </c>
      <c r="D1430" s="5">
        <v>14987.47</v>
      </c>
      <c r="E1430" s="5">
        <v>14923.27</v>
      </c>
      <c r="F1430" s="6" t="s">
        <v>4354</v>
      </c>
      <c r="G1430" s="7">
        <v>4.0000000000000002E-4</v>
      </c>
    </row>
    <row r="1431" spans="1:7" ht="18" thickBot="1">
      <c r="A1431" s="3">
        <v>41523</v>
      </c>
      <c r="B1431" s="8">
        <v>14922.5</v>
      </c>
      <c r="C1431" s="5">
        <v>14941.55</v>
      </c>
      <c r="D1431" s="5">
        <v>15009.84</v>
      </c>
      <c r="E1431" s="5">
        <v>14789.4</v>
      </c>
      <c r="F1431" s="6" t="s">
        <v>4353</v>
      </c>
      <c r="G1431" s="9">
        <v>-1E-3</v>
      </c>
    </row>
    <row r="1432" spans="1:7" ht="18" thickBot="1">
      <c r="A1432" s="3">
        <v>41526</v>
      </c>
      <c r="B1432" s="4">
        <v>15063.12</v>
      </c>
      <c r="C1432" s="5">
        <v>14927.19</v>
      </c>
      <c r="D1432" s="5">
        <v>15088.41</v>
      </c>
      <c r="E1432" s="5">
        <v>14927.19</v>
      </c>
      <c r="F1432" s="6" t="s">
        <v>4352</v>
      </c>
      <c r="G1432" s="7">
        <v>9.4000000000000004E-3</v>
      </c>
    </row>
    <row r="1433" spans="1:7" ht="18" thickBot="1">
      <c r="A1433" s="3">
        <v>41527</v>
      </c>
      <c r="B1433" s="4">
        <v>15191.06</v>
      </c>
      <c r="C1433" s="5">
        <v>15067.23</v>
      </c>
      <c r="D1433" s="5">
        <v>15192.13</v>
      </c>
      <c r="E1433" s="5">
        <v>15067.23</v>
      </c>
      <c r="F1433" s="6" t="s">
        <v>4351</v>
      </c>
      <c r="G1433" s="7">
        <v>8.5000000000000006E-3</v>
      </c>
    </row>
    <row r="1434" spans="1:7" ht="18" thickBot="1">
      <c r="A1434" s="3">
        <v>41528</v>
      </c>
      <c r="B1434" s="4">
        <v>15326.6</v>
      </c>
      <c r="C1434" s="5">
        <v>15194.13</v>
      </c>
      <c r="D1434" s="5">
        <v>15326.6</v>
      </c>
      <c r="E1434" s="5">
        <v>15194.13</v>
      </c>
      <c r="F1434" s="6" t="s">
        <v>4350</v>
      </c>
      <c r="G1434" s="7">
        <v>8.8999999999999999E-3</v>
      </c>
    </row>
    <row r="1435" spans="1:7" ht="18" thickBot="1">
      <c r="A1435" s="3">
        <v>41529</v>
      </c>
      <c r="B1435" s="8">
        <v>15300.64</v>
      </c>
      <c r="C1435" s="5">
        <v>15327.14</v>
      </c>
      <c r="D1435" s="5">
        <v>15345.32</v>
      </c>
      <c r="E1435" s="5">
        <v>15283.26</v>
      </c>
      <c r="F1435" s="6" t="s">
        <v>4349</v>
      </c>
      <c r="G1435" s="9">
        <v>-1.6999999999999999E-3</v>
      </c>
    </row>
    <row r="1436" spans="1:7" ht="18" thickBot="1">
      <c r="A1436" s="3">
        <v>41530</v>
      </c>
      <c r="B1436" s="4">
        <v>15376.06</v>
      </c>
      <c r="C1436" s="5">
        <v>15312.86</v>
      </c>
      <c r="D1436" s="5">
        <v>15380.97</v>
      </c>
      <c r="E1436" s="5">
        <v>15312.86</v>
      </c>
      <c r="F1436" s="6" t="s">
        <v>4348</v>
      </c>
      <c r="G1436" s="7">
        <v>4.8999999999999998E-3</v>
      </c>
    </row>
    <row r="1437" spans="1:7" ht="18" thickBot="1">
      <c r="A1437" s="3">
        <v>41533</v>
      </c>
      <c r="B1437" s="4">
        <v>15494.78</v>
      </c>
      <c r="C1437" s="5">
        <v>15381.36</v>
      </c>
      <c r="D1437" s="5">
        <v>15549.87</v>
      </c>
      <c r="E1437" s="5">
        <v>15381.36</v>
      </c>
      <c r="F1437" s="6" t="s">
        <v>4347</v>
      </c>
      <c r="G1437" s="7">
        <v>7.7000000000000002E-3</v>
      </c>
    </row>
    <row r="1438" spans="1:7" ht="18" thickBot="1">
      <c r="A1438" s="3">
        <v>41534</v>
      </c>
      <c r="B1438" s="4">
        <v>15529.73</v>
      </c>
      <c r="C1438" s="5">
        <v>15503.15</v>
      </c>
      <c r="D1438" s="5">
        <v>15555.07</v>
      </c>
      <c r="E1438" s="5">
        <v>15503.15</v>
      </c>
      <c r="F1438" s="6" t="s">
        <v>4346</v>
      </c>
      <c r="G1438" s="7">
        <v>2.3E-3</v>
      </c>
    </row>
    <row r="1439" spans="1:7" ht="18" thickBot="1">
      <c r="A1439" s="3">
        <v>41535</v>
      </c>
      <c r="B1439" s="4">
        <v>15676.94</v>
      </c>
      <c r="C1439" s="5">
        <v>15533.03</v>
      </c>
      <c r="D1439" s="5">
        <v>15709.58</v>
      </c>
      <c r="E1439" s="5">
        <v>15470.16</v>
      </c>
      <c r="F1439" s="6" t="s">
        <v>1128</v>
      </c>
      <c r="G1439" s="7">
        <v>9.4999999999999998E-3</v>
      </c>
    </row>
    <row r="1440" spans="1:7" ht="18" thickBot="1">
      <c r="A1440" s="3">
        <v>41536</v>
      </c>
      <c r="B1440" s="8">
        <v>15636.55</v>
      </c>
      <c r="C1440" s="5">
        <v>15677.86</v>
      </c>
      <c r="D1440" s="5">
        <v>15695.89</v>
      </c>
      <c r="E1440" s="5">
        <v>15625.45</v>
      </c>
      <c r="F1440" s="6" t="s">
        <v>1603</v>
      </c>
      <c r="G1440" s="9">
        <v>-2.5999999999999999E-3</v>
      </c>
    </row>
    <row r="1441" spans="1:7" ht="18" thickBot="1">
      <c r="A1441" s="3">
        <v>41537</v>
      </c>
      <c r="B1441" s="8">
        <v>15451.09</v>
      </c>
      <c r="C1441" s="5">
        <v>15635.09</v>
      </c>
      <c r="D1441" s="5">
        <v>15654.77</v>
      </c>
      <c r="E1441" s="5">
        <v>15448.09</v>
      </c>
      <c r="F1441" s="6" t="s">
        <v>4345</v>
      </c>
      <c r="G1441" s="9">
        <v>-1.1900000000000001E-2</v>
      </c>
    </row>
    <row r="1442" spans="1:7" ht="18" thickBot="1">
      <c r="A1442" s="3">
        <v>41540</v>
      </c>
      <c r="B1442" s="8">
        <v>15401.38</v>
      </c>
      <c r="C1442" s="5">
        <v>15452.31</v>
      </c>
      <c r="D1442" s="5">
        <v>15466.95</v>
      </c>
      <c r="E1442" s="5">
        <v>15368.25</v>
      </c>
      <c r="F1442" s="6" t="s">
        <v>4344</v>
      </c>
      <c r="G1442" s="9">
        <v>-3.2000000000000002E-3</v>
      </c>
    </row>
    <row r="1443" spans="1:7" ht="18" thickBot="1">
      <c r="A1443" s="3">
        <v>41541</v>
      </c>
      <c r="B1443" s="8">
        <v>15334.59</v>
      </c>
      <c r="C1443" s="5">
        <v>15402.54</v>
      </c>
      <c r="D1443" s="5">
        <v>15433.75</v>
      </c>
      <c r="E1443" s="5">
        <v>15327.14</v>
      </c>
      <c r="F1443" s="6" t="s">
        <v>4343</v>
      </c>
      <c r="G1443" s="9">
        <v>-4.3E-3</v>
      </c>
    </row>
    <row r="1444" spans="1:7" ht="18" thickBot="1">
      <c r="A1444" s="3">
        <v>41542</v>
      </c>
      <c r="B1444" s="8">
        <v>15273.26</v>
      </c>
      <c r="C1444" s="5">
        <v>15339.02</v>
      </c>
      <c r="D1444" s="5">
        <v>15372.48</v>
      </c>
      <c r="E1444" s="5">
        <v>15253.16</v>
      </c>
      <c r="F1444" s="6" t="s">
        <v>4342</v>
      </c>
      <c r="G1444" s="9">
        <v>-4.0000000000000001E-3</v>
      </c>
    </row>
    <row r="1445" spans="1:7" ht="18" thickBot="1">
      <c r="A1445" s="3">
        <v>41543</v>
      </c>
      <c r="B1445" s="4">
        <v>15328.3</v>
      </c>
      <c r="C1445" s="5">
        <v>15274.42</v>
      </c>
      <c r="D1445" s="5">
        <v>15387.19</v>
      </c>
      <c r="E1445" s="5">
        <v>15274.42</v>
      </c>
      <c r="F1445" s="6" t="s">
        <v>4341</v>
      </c>
      <c r="G1445" s="7">
        <v>3.5999999999999999E-3</v>
      </c>
    </row>
    <row r="1446" spans="1:7" ht="18" thickBot="1">
      <c r="A1446" s="3">
        <v>41544</v>
      </c>
      <c r="B1446" s="8">
        <v>15258.24</v>
      </c>
      <c r="C1446" s="5">
        <v>15317.45</v>
      </c>
      <c r="D1446" s="5">
        <v>15317.45</v>
      </c>
      <c r="E1446" s="5">
        <v>15211.81</v>
      </c>
      <c r="F1446" s="6" t="s">
        <v>4340</v>
      </c>
      <c r="G1446" s="9">
        <v>-4.5999999999999999E-3</v>
      </c>
    </row>
    <row r="1447" spans="1:7" ht="18" thickBot="1">
      <c r="A1447" s="3">
        <v>41547</v>
      </c>
      <c r="B1447" s="8">
        <v>15129.67</v>
      </c>
      <c r="C1447" s="5">
        <v>15249.82</v>
      </c>
      <c r="D1447" s="5">
        <v>15249.82</v>
      </c>
      <c r="E1447" s="5">
        <v>15086.71</v>
      </c>
      <c r="F1447" s="6" t="s">
        <v>4339</v>
      </c>
      <c r="G1447" s="9">
        <v>-8.3999999999999995E-3</v>
      </c>
    </row>
    <row r="1448" spans="1:7" ht="18" thickBot="1">
      <c r="A1448" s="3">
        <v>41548</v>
      </c>
      <c r="B1448" s="4">
        <v>15191.7</v>
      </c>
      <c r="C1448" s="5">
        <v>15132.49</v>
      </c>
      <c r="D1448" s="5">
        <v>15208.4</v>
      </c>
      <c r="E1448" s="5">
        <v>15110.34</v>
      </c>
      <c r="F1448" s="6" t="s">
        <v>4338</v>
      </c>
      <c r="G1448" s="7">
        <v>4.1000000000000003E-3</v>
      </c>
    </row>
    <row r="1449" spans="1:7" ht="18" thickBot="1">
      <c r="A1449" s="3">
        <v>41549</v>
      </c>
      <c r="B1449" s="8">
        <v>15133.14</v>
      </c>
      <c r="C1449" s="5">
        <v>15182.65</v>
      </c>
      <c r="D1449" s="5">
        <v>15182.65</v>
      </c>
      <c r="E1449" s="5">
        <v>15044.71</v>
      </c>
      <c r="F1449" s="6" t="s">
        <v>4337</v>
      </c>
      <c r="G1449" s="9">
        <v>-3.8999999999999998E-3</v>
      </c>
    </row>
    <row r="1450" spans="1:7" ht="18" thickBot="1">
      <c r="A1450" s="3">
        <v>41550</v>
      </c>
      <c r="B1450" s="8">
        <v>14996.48</v>
      </c>
      <c r="C1450" s="5">
        <v>15127.23</v>
      </c>
      <c r="D1450" s="5">
        <v>15127.23</v>
      </c>
      <c r="E1450" s="5">
        <v>14947.03</v>
      </c>
      <c r="F1450" s="6" t="s">
        <v>4336</v>
      </c>
      <c r="G1450" s="9">
        <v>-8.9999999999999993E-3</v>
      </c>
    </row>
    <row r="1451" spans="1:7" ht="18" thickBot="1">
      <c r="A1451" s="3">
        <v>41551</v>
      </c>
      <c r="B1451" s="4">
        <v>15072.58</v>
      </c>
      <c r="C1451" s="5">
        <v>14994.68</v>
      </c>
      <c r="D1451" s="5">
        <v>15083.99</v>
      </c>
      <c r="E1451" s="5">
        <v>14972.33</v>
      </c>
      <c r="F1451" s="6" t="s">
        <v>4335</v>
      </c>
      <c r="G1451" s="7">
        <v>5.1000000000000004E-3</v>
      </c>
    </row>
    <row r="1452" spans="1:7" ht="18" thickBot="1">
      <c r="A1452" s="3">
        <v>41554</v>
      </c>
      <c r="B1452" s="8">
        <v>14936.24</v>
      </c>
      <c r="C1452" s="5">
        <v>15069.3</v>
      </c>
      <c r="D1452" s="5">
        <v>15069.3</v>
      </c>
      <c r="E1452" s="5">
        <v>14920.83</v>
      </c>
      <c r="F1452" s="6" t="s">
        <v>4334</v>
      </c>
      <c r="G1452" s="9">
        <v>-8.9999999999999993E-3</v>
      </c>
    </row>
    <row r="1453" spans="1:7" ht="18" thickBot="1">
      <c r="A1453" s="3">
        <v>41555</v>
      </c>
      <c r="B1453" s="8">
        <v>14776.53</v>
      </c>
      <c r="C1453" s="5">
        <v>14938.04</v>
      </c>
      <c r="D1453" s="5">
        <v>14938.04</v>
      </c>
      <c r="E1453" s="5">
        <v>14773.47</v>
      </c>
      <c r="F1453" s="6" t="s">
        <v>4333</v>
      </c>
      <c r="G1453" s="9">
        <v>-1.0699999999999999E-2</v>
      </c>
    </row>
    <row r="1454" spans="1:7" ht="18" thickBot="1">
      <c r="A1454" s="3">
        <v>41556</v>
      </c>
      <c r="B1454" s="4">
        <v>14802.98</v>
      </c>
      <c r="C1454" s="5">
        <v>14778.19</v>
      </c>
      <c r="D1454" s="5">
        <v>14852.5</v>
      </c>
      <c r="E1454" s="5">
        <v>14719.43</v>
      </c>
      <c r="F1454" s="6" t="s">
        <v>4332</v>
      </c>
      <c r="G1454" s="7">
        <v>1.8E-3</v>
      </c>
    </row>
    <row r="1455" spans="1:7" ht="18" thickBot="1">
      <c r="A1455" s="3">
        <v>41557</v>
      </c>
      <c r="B1455" s="4">
        <v>15126.07</v>
      </c>
      <c r="C1455" s="5">
        <v>14806.39</v>
      </c>
      <c r="D1455" s="5">
        <v>15126.07</v>
      </c>
      <c r="E1455" s="5">
        <v>14806.39</v>
      </c>
      <c r="F1455" s="6" t="s">
        <v>4331</v>
      </c>
      <c r="G1455" s="7">
        <v>2.18E-2</v>
      </c>
    </row>
    <row r="1456" spans="1:7" ht="18" thickBot="1">
      <c r="A1456" s="3">
        <v>41558</v>
      </c>
      <c r="B1456" s="4">
        <v>15237.11</v>
      </c>
      <c r="C1456" s="5">
        <v>15126.52</v>
      </c>
      <c r="D1456" s="5">
        <v>15237.3</v>
      </c>
      <c r="E1456" s="5">
        <v>15100.13</v>
      </c>
      <c r="F1456" s="6" t="s">
        <v>4330</v>
      </c>
      <c r="G1456" s="7">
        <v>7.3000000000000001E-3</v>
      </c>
    </row>
    <row r="1457" spans="1:7" ht="18" thickBot="1">
      <c r="A1457" s="3">
        <v>41561</v>
      </c>
      <c r="B1457" s="4">
        <v>15301.26</v>
      </c>
      <c r="C1457" s="5">
        <v>15231.33</v>
      </c>
      <c r="D1457" s="5">
        <v>15309.48</v>
      </c>
      <c r="E1457" s="5">
        <v>15136.38</v>
      </c>
      <c r="F1457" s="6" t="s">
        <v>4329</v>
      </c>
      <c r="G1457" s="7">
        <v>4.1999999999999997E-3</v>
      </c>
    </row>
    <row r="1458" spans="1:7" ht="18" thickBot="1">
      <c r="A1458" s="3">
        <v>41562</v>
      </c>
      <c r="B1458" s="8">
        <v>15168.01</v>
      </c>
      <c r="C1458" s="5">
        <v>15300.3</v>
      </c>
      <c r="D1458" s="5">
        <v>15301.91</v>
      </c>
      <c r="E1458" s="5">
        <v>15161.33</v>
      </c>
      <c r="F1458" s="6" t="s">
        <v>4328</v>
      </c>
      <c r="G1458" s="9">
        <v>-8.6999999999999994E-3</v>
      </c>
    </row>
    <row r="1459" spans="1:7" ht="18" thickBot="1">
      <c r="A1459" s="3">
        <v>41563</v>
      </c>
      <c r="B1459" s="4">
        <v>15373.83</v>
      </c>
      <c r="C1459" s="5">
        <v>15170.7</v>
      </c>
      <c r="D1459" s="5">
        <v>15374.15</v>
      </c>
      <c r="E1459" s="5">
        <v>15170.7</v>
      </c>
      <c r="F1459" s="6" t="s">
        <v>4327</v>
      </c>
      <c r="G1459" s="7">
        <v>1.3599999999999999E-2</v>
      </c>
    </row>
    <row r="1460" spans="1:7" ht="18" thickBot="1">
      <c r="A1460" s="3">
        <v>41564</v>
      </c>
      <c r="B1460" s="8">
        <v>15371.65</v>
      </c>
      <c r="C1460" s="5">
        <v>15369.46</v>
      </c>
      <c r="D1460" s="5">
        <v>15376.11</v>
      </c>
      <c r="E1460" s="5">
        <v>15229.02</v>
      </c>
      <c r="F1460" s="6" t="s">
        <v>1463</v>
      </c>
      <c r="G1460" s="9">
        <v>-1E-4</v>
      </c>
    </row>
    <row r="1461" spans="1:7" ht="18" thickBot="1">
      <c r="A1461" s="3">
        <v>41565</v>
      </c>
      <c r="B1461" s="4">
        <v>15399.65</v>
      </c>
      <c r="C1461" s="5">
        <v>15371.71</v>
      </c>
      <c r="D1461" s="5">
        <v>15412.97</v>
      </c>
      <c r="E1461" s="5">
        <v>15321.81</v>
      </c>
      <c r="F1461" s="6" t="s">
        <v>1073</v>
      </c>
      <c r="G1461" s="7">
        <v>1.8E-3</v>
      </c>
    </row>
    <row r="1462" spans="1:7" ht="18" thickBot="1">
      <c r="A1462" s="3">
        <v>41568</v>
      </c>
      <c r="B1462" s="8">
        <v>15392.2</v>
      </c>
      <c r="C1462" s="5">
        <v>15401.32</v>
      </c>
      <c r="D1462" s="5">
        <v>15410.18</v>
      </c>
      <c r="E1462" s="5">
        <v>15362.66</v>
      </c>
      <c r="F1462" s="6" t="s">
        <v>3971</v>
      </c>
      <c r="G1462" s="9">
        <v>-5.0000000000000001E-4</v>
      </c>
    </row>
    <row r="1463" spans="1:7" ht="18" thickBot="1">
      <c r="A1463" s="3">
        <v>41569</v>
      </c>
      <c r="B1463" s="4">
        <v>15467.66</v>
      </c>
      <c r="C1463" s="5">
        <v>15394.22</v>
      </c>
      <c r="D1463" s="5">
        <v>15518.1</v>
      </c>
      <c r="E1463" s="5">
        <v>15394.22</v>
      </c>
      <c r="F1463" s="6" t="s">
        <v>4326</v>
      </c>
      <c r="G1463" s="7">
        <v>4.8999999999999998E-3</v>
      </c>
    </row>
    <row r="1464" spans="1:7" ht="18" thickBot="1">
      <c r="A1464" s="3">
        <v>41570</v>
      </c>
      <c r="B1464" s="8">
        <v>15413.33</v>
      </c>
      <c r="C1464" s="5">
        <v>15465.34</v>
      </c>
      <c r="D1464" s="5">
        <v>15465.66</v>
      </c>
      <c r="E1464" s="5">
        <v>15366.19</v>
      </c>
      <c r="F1464" s="6" t="s">
        <v>4216</v>
      </c>
      <c r="G1464" s="9">
        <v>-3.5000000000000001E-3</v>
      </c>
    </row>
    <row r="1465" spans="1:7" ht="18" thickBot="1">
      <c r="A1465" s="3">
        <v>41571</v>
      </c>
      <c r="B1465" s="4">
        <v>15509.21</v>
      </c>
      <c r="C1465" s="5">
        <v>15414.87</v>
      </c>
      <c r="D1465" s="5">
        <v>15528.63</v>
      </c>
      <c r="E1465" s="5">
        <v>15414.13</v>
      </c>
      <c r="F1465" s="6" t="s">
        <v>4325</v>
      </c>
      <c r="G1465" s="7">
        <v>6.1999999999999998E-3</v>
      </c>
    </row>
    <row r="1466" spans="1:7" ht="18" thickBot="1">
      <c r="A1466" s="3">
        <v>41572</v>
      </c>
      <c r="B1466" s="4">
        <v>15570.28</v>
      </c>
      <c r="C1466" s="5">
        <v>15523.72</v>
      </c>
      <c r="D1466" s="5">
        <v>15570.6</v>
      </c>
      <c r="E1466" s="5">
        <v>15512.96</v>
      </c>
      <c r="F1466" s="6" t="s">
        <v>4324</v>
      </c>
      <c r="G1466" s="7">
        <v>3.8999999999999998E-3</v>
      </c>
    </row>
    <row r="1467" spans="1:7" ht="18" thickBot="1">
      <c r="A1467" s="3">
        <v>41575</v>
      </c>
      <c r="B1467" s="8">
        <v>15568.93</v>
      </c>
      <c r="C1467" s="5">
        <v>15569.19</v>
      </c>
      <c r="D1467" s="5">
        <v>15599.09</v>
      </c>
      <c r="E1467" s="5">
        <v>15533.48</v>
      </c>
      <c r="F1467" s="6" t="s">
        <v>4252</v>
      </c>
      <c r="G1467" s="9">
        <v>-1E-4</v>
      </c>
    </row>
    <row r="1468" spans="1:7" ht="18" thickBot="1">
      <c r="A1468" s="3">
        <v>41576</v>
      </c>
      <c r="B1468" s="4">
        <v>15680.35</v>
      </c>
      <c r="C1468" s="5">
        <v>15572.21</v>
      </c>
      <c r="D1468" s="5">
        <v>15683.08</v>
      </c>
      <c r="E1468" s="5">
        <v>15572.21</v>
      </c>
      <c r="F1468" s="6" t="s">
        <v>4323</v>
      </c>
      <c r="G1468" s="7">
        <v>7.1999999999999998E-3</v>
      </c>
    </row>
    <row r="1469" spans="1:7" ht="18" thickBot="1">
      <c r="A1469" s="3">
        <v>41577</v>
      </c>
      <c r="B1469" s="8">
        <v>15618.76</v>
      </c>
      <c r="C1469" s="5">
        <v>15680.74</v>
      </c>
      <c r="D1469" s="5">
        <v>15721</v>
      </c>
      <c r="E1469" s="5">
        <v>15574.52</v>
      </c>
      <c r="F1469" s="6" t="s">
        <v>4322</v>
      </c>
      <c r="G1469" s="9">
        <v>-3.8999999999999998E-3</v>
      </c>
    </row>
    <row r="1470" spans="1:7" ht="18" thickBot="1">
      <c r="A1470" s="3">
        <v>41578</v>
      </c>
      <c r="B1470" s="8">
        <v>15545.75</v>
      </c>
      <c r="C1470" s="5">
        <v>15619.92</v>
      </c>
      <c r="D1470" s="5">
        <v>15651.86</v>
      </c>
      <c r="E1470" s="5">
        <v>15544.69</v>
      </c>
      <c r="F1470" s="6" t="s">
        <v>4075</v>
      </c>
      <c r="G1470" s="9">
        <v>-4.7000000000000002E-3</v>
      </c>
    </row>
    <row r="1471" spans="1:7" ht="18" thickBot="1">
      <c r="A1471" s="3">
        <v>41579</v>
      </c>
      <c r="B1471" s="4">
        <v>15615.55</v>
      </c>
      <c r="C1471" s="5">
        <v>15558.01</v>
      </c>
      <c r="D1471" s="5">
        <v>15649.4</v>
      </c>
      <c r="E1471" s="5">
        <v>15543.25</v>
      </c>
      <c r="F1471" s="6" t="s">
        <v>4321</v>
      </c>
      <c r="G1471" s="7">
        <v>4.4999999999999997E-3</v>
      </c>
    </row>
    <row r="1472" spans="1:7" ht="18" thickBot="1">
      <c r="A1472" s="3">
        <v>41582</v>
      </c>
      <c r="B1472" s="4">
        <v>15639.12</v>
      </c>
      <c r="C1472" s="5">
        <v>15621.2</v>
      </c>
      <c r="D1472" s="5">
        <v>15658.9</v>
      </c>
      <c r="E1472" s="5">
        <v>15588.48</v>
      </c>
      <c r="F1472" s="6" t="s">
        <v>4320</v>
      </c>
      <c r="G1472" s="7">
        <v>1.5E-3</v>
      </c>
    </row>
    <row r="1473" spans="1:7" ht="18" thickBot="1">
      <c r="A1473" s="3">
        <v>41583</v>
      </c>
      <c r="B1473" s="8">
        <v>15618.22</v>
      </c>
      <c r="C1473" s="5">
        <v>15631.22</v>
      </c>
      <c r="D1473" s="5">
        <v>15651.89</v>
      </c>
      <c r="E1473" s="5">
        <v>15522.18</v>
      </c>
      <c r="F1473" s="6" t="s">
        <v>4319</v>
      </c>
      <c r="G1473" s="9">
        <v>-1.2999999999999999E-3</v>
      </c>
    </row>
    <row r="1474" spans="1:7" ht="18" thickBot="1">
      <c r="A1474" s="3">
        <v>41584</v>
      </c>
      <c r="B1474" s="4">
        <v>15746.88</v>
      </c>
      <c r="C1474" s="5">
        <v>15628.72</v>
      </c>
      <c r="D1474" s="5">
        <v>15750.29</v>
      </c>
      <c r="E1474" s="5">
        <v>15628.72</v>
      </c>
      <c r="F1474" s="6" t="s">
        <v>2098</v>
      </c>
      <c r="G1474" s="7">
        <v>8.2000000000000007E-3</v>
      </c>
    </row>
    <row r="1475" spans="1:7" ht="18" thickBot="1">
      <c r="A1475" s="3">
        <v>41585</v>
      </c>
      <c r="B1475" s="8">
        <v>15593.98</v>
      </c>
      <c r="C1475" s="5">
        <v>15751.31</v>
      </c>
      <c r="D1475" s="5">
        <v>15797.68</v>
      </c>
      <c r="E1475" s="5">
        <v>15586.33</v>
      </c>
      <c r="F1475" s="6" t="s">
        <v>4318</v>
      </c>
      <c r="G1475" s="9">
        <v>-9.7000000000000003E-3</v>
      </c>
    </row>
    <row r="1476" spans="1:7" ht="18" thickBot="1">
      <c r="A1476" s="3">
        <v>41586</v>
      </c>
      <c r="B1476" s="4">
        <v>15761.78</v>
      </c>
      <c r="C1476" s="5">
        <v>15591.54</v>
      </c>
      <c r="D1476" s="5">
        <v>15764.29</v>
      </c>
      <c r="E1476" s="5">
        <v>15579.35</v>
      </c>
      <c r="F1476" s="6" t="s">
        <v>4317</v>
      </c>
      <c r="G1476" s="7">
        <v>1.0800000000000001E-2</v>
      </c>
    </row>
    <row r="1477" spans="1:7" ht="18" thickBot="1">
      <c r="A1477" s="3">
        <v>41589</v>
      </c>
      <c r="B1477" s="4">
        <v>15783.1</v>
      </c>
      <c r="C1477" s="5">
        <v>15759.28</v>
      </c>
      <c r="D1477" s="5">
        <v>15791.45</v>
      </c>
      <c r="E1477" s="5">
        <v>15737.22</v>
      </c>
      <c r="F1477" s="6" t="s">
        <v>4316</v>
      </c>
      <c r="G1477" s="7">
        <v>1.4E-3</v>
      </c>
    </row>
    <row r="1478" spans="1:7" ht="18" thickBot="1">
      <c r="A1478" s="3">
        <v>41590</v>
      </c>
      <c r="B1478" s="8">
        <v>15750.67</v>
      </c>
      <c r="C1478" s="5">
        <v>15773.15</v>
      </c>
      <c r="D1478" s="5">
        <v>15793.38</v>
      </c>
      <c r="E1478" s="5">
        <v>15708.29</v>
      </c>
      <c r="F1478" s="6" t="s">
        <v>4315</v>
      </c>
      <c r="G1478" s="9">
        <v>-2.0999999999999999E-3</v>
      </c>
    </row>
    <row r="1479" spans="1:7" ht="18" thickBot="1">
      <c r="A1479" s="3">
        <v>41591</v>
      </c>
      <c r="B1479" s="4">
        <v>15821.63</v>
      </c>
      <c r="C1479" s="5">
        <v>15739.5</v>
      </c>
      <c r="D1479" s="5">
        <v>15822.98</v>
      </c>
      <c r="E1479" s="5">
        <v>15672</v>
      </c>
      <c r="F1479" s="6" t="s">
        <v>4314</v>
      </c>
      <c r="G1479" s="7">
        <v>4.4999999999999997E-3</v>
      </c>
    </row>
    <row r="1480" spans="1:7" ht="18" thickBot="1">
      <c r="A1480" s="3">
        <v>41592</v>
      </c>
      <c r="B1480" s="4">
        <v>15876.22</v>
      </c>
      <c r="C1480" s="5">
        <v>15806.22</v>
      </c>
      <c r="D1480" s="5">
        <v>15884.99</v>
      </c>
      <c r="E1480" s="5">
        <v>15798.74</v>
      </c>
      <c r="F1480" s="6" t="s">
        <v>4313</v>
      </c>
      <c r="G1480" s="7">
        <v>3.5000000000000001E-3</v>
      </c>
    </row>
    <row r="1481" spans="1:7" ht="18" thickBot="1">
      <c r="A1481" s="3">
        <v>41593</v>
      </c>
      <c r="B1481" s="4">
        <v>15961.7</v>
      </c>
      <c r="C1481" s="5">
        <v>15876.16</v>
      </c>
      <c r="D1481" s="5">
        <v>15962.98</v>
      </c>
      <c r="E1481" s="5">
        <v>15875.9</v>
      </c>
      <c r="F1481" s="6" t="s">
        <v>3953</v>
      </c>
      <c r="G1481" s="7">
        <v>5.4000000000000003E-3</v>
      </c>
    </row>
    <row r="1482" spans="1:7" ht="18" thickBot="1">
      <c r="A1482" s="3">
        <v>41596</v>
      </c>
      <c r="B1482" s="4">
        <v>15976.02</v>
      </c>
      <c r="C1482" s="5">
        <v>15962.72</v>
      </c>
      <c r="D1482" s="5">
        <v>16030.28</v>
      </c>
      <c r="E1482" s="5">
        <v>15942.17</v>
      </c>
      <c r="F1482" s="6" t="s">
        <v>4312</v>
      </c>
      <c r="G1482" s="7">
        <v>8.9999999999999998E-4</v>
      </c>
    </row>
    <row r="1483" spans="1:7" ht="18" thickBot="1">
      <c r="A1483" s="3">
        <v>41597</v>
      </c>
      <c r="B1483" s="8">
        <v>15967.03</v>
      </c>
      <c r="C1483" s="5">
        <v>15974.06</v>
      </c>
      <c r="D1483" s="5">
        <v>16025.85</v>
      </c>
      <c r="E1483" s="5">
        <v>15943.78</v>
      </c>
      <c r="F1483" s="6" t="s">
        <v>4311</v>
      </c>
      <c r="G1483" s="9">
        <v>-5.9999999999999995E-4</v>
      </c>
    </row>
    <row r="1484" spans="1:7" ht="18" thickBot="1">
      <c r="A1484" s="3">
        <v>41598</v>
      </c>
      <c r="B1484" s="8">
        <v>15900.82</v>
      </c>
      <c r="C1484" s="5">
        <v>15971.2</v>
      </c>
      <c r="D1484" s="5">
        <v>16016.85</v>
      </c>
      <c r="E1484" s="5">
        <v>15865.37</v>
      </c>
      <c r="F1484" s="6" t="s">
        <v>4310</v>
      </c>
      <c r="G1484" s="9">
        <v>-4.1000000000000003E-3</v>
      </c>
    </row>
    <row r="1485" spans="1:7" ht="18" thickBot="1">
      <c r="A1485" s="3">
        <v>41599</v>
      </c>
      <c r="B1485" s="4">
        <v>16009.99</v>
      </c>
      <c r="C1485" s="5">
        <v>15908.07</v>
      </c>
      <c r="D1485" s="5">
        <v>16016.04</v>
      </c>
      <c r="E1485" s="5">
        <v>15908.07</v>
      </c>
      <c r="F1485" s="6" t="s">
        <v>4309</v>
      </c>
      <c r="G1485" s="7">
        <v>6.8999999999999999E-3</v>
      </c>
    </row>
    <row r="1486" spans="1:7" ht="18" thickBot="1">
      <c r="A1486" s="3">
        <v>41600</v>
      </c>
      <c r="B1486" s="4">
        <v>16064.77</v>
      </c>
      <c r="C1486" s="5">
        <v>16008.71</v>
      </c>
      <c r="D1486" s="5">
        <v>16068.78</v>
      </c>
      <c r="E1486" s="5">
        <v>15976.27</v>
      </c>
      <c r="F1486" s="6" t="s">
        <v>4308</v>
      </c>
      <c r="G1486" s="7">
        <v>3.3999999999999998E-3</v>
      </c>
    </row>
    <row r="1487" spans="1:7" ht="18" thickBot="1">
      <c r="A1487" s="3">
        <v>41603</v>
      </c>
      <c r="B1487" s="4">
        <v>16072.54</v>
      </c>
      <c r="C1487" s="5">
        <v>16072.09</v>
      </c>
      <c r="D1487" s="5">
        <v>16109.63</v>
      </c>
      <c r="E1487" s="5">
        <v>16055.46</v>
      </c>
      <c r="F1487" s="6" t="s">
        <v>4307</v>
      </c>
      <c r="G1487" s="7">
        <v>5.0000000000000001E-4</v>
      </c>
    </row>
    <row r="1488" spans="1:7" ht="18" thickBot="1">
      <c r="A1488" s="3">
        <v>41604</v>
      </c>
      <c r="B1488" s="4">
        <v>16072.8</v>
      </c>
      <c r="C1488" s="5">
        <v>16070.93</v>
      </c>
      <c r="D1488" s="5">
        <v>16120.25</v>
      </c>
      <c r="E1488" s="5">
        <v>16070.93</v>
      </c>
      <c r="F1488" s="6" t="s">
        <v>3870</v>
      </c>
      <c r="G1488" s="7">
        <v>0</v>
      </c>
    </row>
    <row r="1489" spans="1:7" ht="18" thickBot="1">
      <c r="A1489" s="3">
        <v>41605</v>
      </c>
      <c r="B1489" s="4">
        <v>16097.33</v>
      </c>
      <c r="C1489" s="5">
        <v>16073.37</v>
      </c>
      <c r="D1489" s="5">
        <v>16107.99</v>
      </c>
      <c r="E1489" s="5">
        <v>16057.34</v>
      </c>
      <c r="F1489" s="6" t="s">
        <v>4306</v>
      </c>
      <c r="G1489" s="7">
        <v>1.5E-3</v>
      </c>
    </row>
    <row r="1490" spans="1:7" ht="18" thickBot="1">
      <c r="A1490" s="3">
        <v>41607</v>
      </c>
      <c r="B1490" s="8">
        <v>16086.41</v>
      </c>
      <c r="C1490" s="5">
        <v>16105.16</v>
      </c>
      <c r="D1490" s="5">
        <v>16174.51</v>
      </c>
      <c r="E1490" s="5">
        <v>16074.14</v>
      </c>
      <c r="F1490" s="6" t="s">
        <v>4305</v>
      </c>
      <c r="G1490" s="9">
        <v>-6.9999999999999999E-4</v>
      </c>
    </row>
    <row r="1491" spans="1:7" ht="18" thickBot="1">
      <c r="A1491" s="3">
        <v>41610</v>
      </c>
      <c r="B1491" s="8">
        <v>16008.77</v>
      </c>
      <c r="C1491" s="5">
        <v>16087.12</v>
      </c>
      <c r="D1491" s="5">
        <v>16098</v>
      </c>
      <c r="E1491" s="5">
        <v>15986.23</v>
      </c>
      <c r="F1491" s="6" t="s">
        <v>4304</v>
      </c>
      <c r="G1491" s="9">
        <v>-4.7999999999999996E-3</v>
      </c>
    </row>
    <row r="1492" spans="1:7" ht="18" thickBot="1">
      <c r="A1492" s="3">
        <v>41611</v>
      </c>
      <c r="B1492" s="8">
        <v>15914.62</v>
      </c>
      <c r="C1492" s="5">
        <v>16004.72</v>
      </c>
      <c r="D1492" s="5">
        <v>16004.72</v>
      </c>
      <c r="E1492" s="5">
        <v>15859.68</v>
      </c>
      <c r="F1492" s="6" t="s">
        <v>4303</v>
      </c>
      <c r="G1492" s="9">
        <v>-5.8999999999999999E-3</v>
      </c>
    </row>
    <row r="1493" spans="1:7" ht="18" thickBot="1">
      <c r="A1493" s="3">
        <v>41612</v>
      </c>
      <c r="B1493" s="8">
        <v>15889.77</v>
      </c>
      <c r="C1493" s="5">
        <v>15910.51</v>
      </c>
      <c r="D1493" s="5">
        <v>15960.36</v>
      </c>
      <c r="E1493" s="5">
        <v>15791.29</v>
      </c>
      <c r="F1493" s="6" t="s">
        <v>4302</v>
      </c>
      <c r="G1493" s="9">
        <v>-1.6000000000000001E-3</v>
      </c>
    </row>
    <row r="1494" spans="1:7" ht="18" thickBot="1">
      <c r="A1494" s="3">
        <v>41613</v>
      </c>
      <c r="B1494" s="8">
        <v>15821.51</v>
      </c>
      <c r="C1494" s="5">
        <v>15886.5</v>
      </c>
      <c r="D1494" s="5">
        <v>15896.19</v>
      </c>
      <c r="E1494" s="5">
        <v>15809.37</v>
      </c>
      <c r="F1494" s="6" t="s">
        <v>4301</v>
      </c>
      <c r="G1494" s="9">
        <v>-4.3E-3</v>
      </c>
    </row>
    <row r="1495" spans="1:7" ht="18" thickBot="1">
      <c r="A1495" s="3">
        <v>41614</v>
      </c>
      <c r="B1495" s="4">
        <v>16020.2</v>
      </c>
      <c r="C1495" s="5">
        <v>15825.55</v>
      </c>
      <c r="D1495" s="5">
        <v>16022.35</v>
      </c>
      <c r="E1495" s="5">
        <v>15825.55</v>
      </c>
      <c r="F1495" s="6" t="s">
        <v>4300</v>
      </c>
      <c r="G1495" s="7">
        <v>1.26E-2</v>
      </c>
    </row>
    <row r="1496" spans="1:7" ht="18" thickBot="1">
      <c r="A1496" s="3">
        <v>41617</v>
      </c>
      <c r="B1496" s="4">
        <v>16025.53</v>
      </c>
      <c r="C1496" s="5">
        <v>16019.49</v>
      </c>
      <c r="D1496" s="5">
        <v>16058.4</v>
      </c>
      <c r="E1496" s="5">
        <v>16015.29</v>
      </c>
      <c r="F1496" s="6" t="s">
        <v>4299</v>
      </c>
      <c r="G1496" s="7">
        <v>2.9999999999999997E-4</v>
      </c>
    </row>
    <row r="1497" spans="1:7" ht="18" thickBot="1">
      <c r="A1497" s="3">
        <v>41618</v>
      </c>
      <c r="B1497" s="8">
        <v>15973.13</v>
      </c>
      <c r="C1497" s="5">
        <v>16024.12</v>
      </c>
      <c r="D1497" s="5">
        <v>16029.06</v>
      </c>
      <c r="E1497" s="5">
        <v>15969.53</v>
      </c>
      <c r="F1497" s="6" t="s">
        <v>4118</v>
      </c>
      <c r="G1497" s="9">
        <v>-3.3E-3</v>
      </c>
    </row>
    <row r="1498" spans="1:7" ht="18" thickBot="1">
      <c r="A1498" s="3">
        <v>41619</v>
      </c>
      <c r="B1498" s="8">
        <v>15843.53</v>
      </c>
      <c r="C1498" s="5">
        <v>15970.75</v>
      </c>
      <c r="D1498" s="5">
        <v>15997.22</v>
      </c>
      <c r="E1498" s="5">
        <v>15827.7</v>
      </c>
      <c r="F1498" s="6" t="s">
        <v>4298</v>
      </c>
      <c r="G1498" s="9">
        <v>-8.0999999999999996E-3</v>
      </c>
    </row>
    <row r="1499" spans="1:7" ht="18" thickBot="1">
      <c r="A1499" s="3">
        <v>41620</v>
      </c>
      <c r="B1499" s="8">
        <v>15739.43</v>
      </c>
      <c r="C1499" s="5">
        <v>15844.82</v>
      </c>
      <c r="D1499" s="5">
        <v>15845.11</v>
      </c>
      <c r="E1499" s="5">
        <v>15703.79</v>
      </c>
      <c r="F1499" s="6" t="s">
        <v>4297</v>
      </c>
      <c r="G1499" s="9">
        <v>-6.6E-3</v>
      </c>
    </row>
    <row r="1500" spans="1:7" ht="18" thickBot="1">
      <c r="A1500" s="3">
        <v>41621</v>
      </c>
      <c r="B1500" s="4">
        <v>15755.36</v>
      </c>
      <c r="C1500" s="5">
        <v>15745.66</v>
      </c>
      <c r="D1500" s="5">
        <v>15792.8</v>
      </c>
      <c r="E1500" s="5">
        <v>15717.92</v>
      </c>
      <c r="F1500" s="6" t="s">
        <v>4296</v>
      </c>
      <c r="G1500" s="7">
        <v>1E-3</v>
      </c>
    </row>
    <row r="1501" spans="1:7" ht="18" thickBot="1">
      <c r="A1501" s="3">
        <v>41624</v>
      </c>
      <c r="B1501" s="4">
        <v>15884.57</v>
      </c>
      <c r="C1501" s="5">
        <v>15759.6</v>
      </c>
      <c r="D1501" s="5">
        <v>15930.31</v>
      </c>
      <c r="E1501" s="5">
        <v>15759.6</v>
      </c>
      <c r="F1501" s="6" t="s">
        <v>4295</v>
      </c>
      <c r="G1501" s="7">
        <v>8.2000000000000007E-3</v>
      </c>
    </row>
    <row r="1502" spans="1:7" ht="18" thickBot="1">
      <c r="A1502" s="3">
        <v>41625</v>
      </c>
      <c r="B1502" s="8">
        <v>15875.26</v>
      </c>
      <c r="C1502" s="5">
        <v>15884.06</v>
      </c>
      <c r="D1502" s="5">
        <v>15917.96</v>
      </c>
      <c r="E1502" s="5">
        <v>15836.45</v>
      </c>
      <c r="F1502" s="6" t="s">
        <v>4294</v>
      </c>
      <c r="G1502" s="9">
        <v>-5.9999999999999995E-4</v>
      </c>
    </row>
    <row r="1503" spans="1:7" ht="18" thickBot="1">
      <c r="A1503" s="3">
        <v>41626</v>
      </c>
      <c r="B1503" s="4">
        <v>16167.97</v>
      </c>
      <c r="C1503" s="5">
        <v>15876.57</v>
      </c>
      <c r="D1503" s="5">
        <v>16173.04</v>
      </c>
      <c r="E1503" s="5">
        <v>15808.92</v>
      </c>
      <c r="F1503" s="6" t="s">
        <v>4293</v>
      </c>
      <c r="G1503" s="7">
        <v>1.84E-2</v>
      </c>
    </row>
    <row r="1504" spans="1:7" ht="18" thickBot="1">
      <c r="A1504" s="3">
        <v>41627</v>
      </c>
      <c r="B1504" s="4">
        <v>16179.08</v>
      </c>
      <c r="C1504" s="5">
        <v>16162.51</v>
      </c>
      <c r="D1504" s="5">
        <v>16194.72</v>
      </c>
      <c r="E1504" s="5">
        <v>16121.54</v>
      </c>
      <c r="F1504" s="6" t="s">
        <v>2719</v>
      </c>
      <c r="G1504" s="7">
        <v>6.9999999999999999E-4</v>
      </c>
    </row>
    <row r="1505" spans="1:7" ht="18" thickBot="1">
      <c r="A1505" s="3">
        <v>41628</v>
      </c>
      <c r="B1505" s="4">
        <v>16221.14</v>
      </c>
      <c r="C1505" s="5">
        <v>16178.57</v>
      </c>
      <c r="D1505" s="5">
        <v>16287.84</v>
      </c>
      <c r="E1505" s="5">
        <v>16178.57</v>
      </c>
      <c r="F1505" s="6" t="s">
        <v>4292</v>
      </c>
      <c r="G1505" s="7">
        <v>2.5999999999999999E-3</v>
      </c>
    </row>
    <row r="1506" spans="1:7" ht="18" thickBot="1">
      <c r="A1506" s="3">
        <v>41631</v>
      </c>
      <c r="B1506" s="4">
        <v>16294.61</v>
      </c>
      <c r="C1506" s="5">
        <v>16225.25</v>
      </c>
      <c r="D1506" s="5">
        <v>16318.11</v>
      </c>
      <c r="E1506" s="5">
        <v>16225.25</v>
      </c>
      <c r="F1506" s="6" t="s">
        <v>4291</v>
      </c>
      <c r="G1506" s="7">
        <v>4.4999999999999997E-3</v>
      </c>
    </row>
    <row r="1507" spans="1:7" ht="18" thickBot="1">
      <c r="A1507" s="3">
        <v>41632</v>
      </c>
      <c r="B1507" s="4">
        <v>16357.55</v>
      </c>
      <c r="C1507" s="5">
        <v>16295.7</v>
      </c>
      <c r="D1507" s="5">
        <v>16360.6</v>
      </c>
      <c r="E1507" s="5">
        <v>16295.7</v>
      </c>
      <c r="F1507" s="6" t="s">
        <v>4290</v>
      </c>
      <c r="G1507" s="7">
        <v>3.8999999999999998E-3</v>
      </c>
    </row>
    <row r="1508" spans="1:7" ht="18" thickBot="1">
      <c r="A1508" s="3">
        <v>41634</v>
      </c>
      <c r="B1508" s="4">
        <v>16479.88</v>
      </c>
      <c r="C1508" s="5">
        <v>16370.97</v>
      </c>
      <c r="D1508" s="5">
        <v>16483</v>
      </c>
      <c r="E1508" s="5">
        <v>16370.97</v>
      </c>
      <c r="F1508" s="6" t="s">
        <v>4289</v>
      </c>
      <c r="G1508" s="7">
        <v>7.4999999999999997E-3</v>
      </c>
    </row>
    <row r="1509" spans="1:7" ht="18" thickBot="1">
      <c r="A1509" s="3">
        <v>41635</v>
      </c>
      <c r="B1509" s="8">
        <v>16478.41</v>
      </c>
      <c r="C1509" s="5">
        <v>16486.37</v>
      </c>
      <c r="D1509" s="5">
        <v>16529.009999999998</v>
      </c>
      <c r="E1509" s="5">
        <v>16461.23</v>
      </c>
      <c r="F1509" s="6" t="s">
        <v>4288</v>
      </c>
      <c r="G1509" s="9">
        <v>-1E-4</v>
      </c>
    </row>
    <row r="1510" spans="1:7" ht="18" thickBot="1">
      <c r="A1510" s="3">
        <v>41638</v>
      </c>
      <c r="B1510" s="4">
        <v>16504.29</v>
      </c>
      <c r="C1510" s="5">
        <v>16484.509999999998</v>
      </c>
      <c r="D1510" s="5">
        <v>16504.349999999999</v>
      </c>
      <c r="E1510" s="5">
        <v>16476.87</v>
      </c>
      <c r="F1510" s="6" t="s">
        <v>4287</v>
      </c>
      <c r="G1510" s="7">
        <v>1.6000000000000001E-3</v>
      </c>
    </row>
    <row r="1511" spans="1:7" ht="18" thickBot="1">
      <c r="A1511" s="3">
        <v>41639</v>
      </c>
      <c r="B1511" s="4">
        <v>16576.66</v>
      </c>
      <c r="C1511" s="5">
        <v>16512.38</v>
      </c>
      <c r="D1511" s="5">
        <v>16588.25</v>
      </c>
      <c r="E1511" s="5">
        <v>16511.48</v>
      </c>
      <c r="F1511" s="6" t="s">
        <v>4286</v>
      </c>
      <c r="G1511" s="7">
        <v>4.4000000000000003E-3</v>
      </c>
    </row>
    <row r="1512" spans="1:7" ht="18" thickBot="1">
      <c r="A1512" s="3">
        <v>41641</v>
      </c>
      <c r="B1512" s="8">
        <v>16441.349999999999</v>
      </c>
      <c r="C1512" s="5">
        <v>16572.169999999998</v>
      </c>
      <c r="D1512" s="5">
        <v>16573.07</v>
      </c>
      <c r="E1512" s="5">
        <v>16416.490000000002</v>
      </c>
      <c r="F1512" s="6" t="s">
        <v>4285</v>
      </c>
      <c r="G1512" s="9">
        <v>-8.2000000000000007E-3</v>
      </c>
    </row>
    <row r="1513" spans="1:7" ht="18" thickBot="1">
      <c r="A1513" s="3">
        <v>41642</v>
      </c>
      <c r="B1513" s="4">
        <v>16469.990000000002</v>
      </c>
      <c r="C1513" s="5">
        <v>16456.89</v>
      </c>
      <c r="D1513" s="5">
        <v>16518.740000000002</v>
      </c>
      <c r="E1513" s="5">
        <v>16439.3</v>
      </c>
      <c r="F1513" s="6" t="s">
        <v>4284</v>
      </c>
      <c r="G1513" s="7">
        <v>1.6999999999999999E-3</v>
      </c>
    </row>
    <row r="1514" spans="1:7" ht="18" thickBot="1">
      <c r="A1514" s="3">
        <v>41645</v>
      </c>
      <c r="B1514" s="8">
        <v>16425.099999999999</v>
      </c>
      <c r="C1514" s="5">
        <v>16474.04</v>
      </c>
      <c r="D1514" s="5">
        <v>16532.990000000002</v>
      </c>
      <c r="E1514" s="5">
        <v>16405.52</v>
      </c>
      <c r="F1514" s="6" t="s">
        <v>4283</v>
      </c>
      <c r="G1514" s="9">
        <v>-2.7000000000000001E-3</v>
      </c>
    </row>
    <row r="1515" spans="1:7" ht="18" thickBot="1">
      <c r="A1515" s="3">
        <v>41646</v>
      </c>
      <c r="B1515" s="4">
        <v>16530.939999999999</v>
      </c>
      <c r="C1515" s="5">
        <v>16429.02</v>
      </c>
      <c r="D1515" s="5">
        <v>16562.32</v>
      </c>
      <c r="E1515" s="5">
        <v>16429.02</v>
      </c>
      <c r="F1515" s="6" t="s">
        <v>4282</v>
      </c>
      <c r="G1515" s="7">
        <v>6.4000000000000003E-3</v>
      </c>
    </row>
    <row r="1516" spans="1:7" ht="18" thickBot="1">
      <c r="A1516" s="3">
        <v>41647</v>
      </c>
      <c r="B1516" s="8">
        <v>16462.740000000002</v>
      </c>
      <c r="C1516" s="5">
        <v>16527.66</v>
      </c>
      <c r="D1516" s="5">
        <v>16528.88</v>
      </c>
      <c r="E1516" s="5">
        <v>16416.689999999999</v>
      </c>
      <c r="F1516" s="6" t="s">
        <v>3681</v>
      </c>
      <c r="G1516" s="9">
        <v>-4.1000000000000003E-3</v>
      </c>
    </row>
    <row r="1517" spans="1:7" ht="18" thickBot="1">
      <c r="A1517" s="3">
        <v>41648</v>
      </c>
      <c r="B1517" s="8">
        <v>16444.759999999998</v>
      </c>
      <c r="C1517" s="5">
        <v>16471.41</v>
      </c>
      <c r="D1517" s="5">
        <v>16525.349999999999</v>
      </c>
      <c r="E1517" s="5">
        <v>16378.61</v>
      </c>
      <c r="F1517" s="6" t="s">
        <v>4281</v>
      </c>
      <c r="G1517" s="9">
        <v>-1.1000000000000001E-3</v>
      </c>
    </row>
    <row r="1518" spans="1:7" ht="18" thickBot="1">
      <c r="A1518" s="3">
        <v>41649</v>
      </c>
      <c r="B1518" s="8">
        <v>16437.05</v>
      </c>
      <c r="C1518" s="5">
        <v>16453.62</v>
      </c>
      <c r="D1518" s="5">
        <v>16487.650000000001</v>
      </c>
      <c r="E1518" s="5">
        <v>16379.02</v>
      </c>
      <c r="F1518" s="6" t="s">
        <v>4280</v>
      </c>
      <c r="G1518" s="9">
        <v>-5.0000000000000001E-4</v>
      </c>
    </row>
    <row r="1519" spans="1:7" ht="18" thickBot="1">
      <c r="A1519" s="3">
        <v>41652</v>
      </c>
      <c r="B1519" s="8">
        <v>16257.94</v>
      </c>
      <c r="C1519" s="5">
        <v>16434.03</v>
      </c>
      <c r="D1519" s="5">
        <v>16453.13</v>
      </c>
      <c r="E1519" s="5">
        <v>16240.6</v>
      </c>
      <c r="F1519" s="6" t="s">
        <v>4279</v>
      </c>
      <c r="G1519" s="9">
        <v>-1.09E-2</v>
      </c>
    </row>
    <row r="1520" spans="1:7" ht="18" thickBot="1">
      <c r="A1520" s="3">
        <v>41653</v>
      </c>
      <c r="B1520" s="4">
        <v>16373.86</v>
      </c>
      <c r="C1520" s="5">
        <v>16261.99</v>
      </c>
      <c r="D1520" s="5">
        <v>16373.92</v>
      </c>
      <c r="E1520" s="5">
        <v>16260.83</v>
      </c>
      <c r="F1520" s="6" t="s">
        <v>4278</v>
      </c>
      <c r="G1520" s="7">
        <v>7.1000000000000004E-3</v>
      </c>
    </row>
    <row r="1521" spans="1:7" ht="18" thickBot="1">
      <c r="A1521" s="3">
        <v>41654</v>
      </c>
      <c r="B1521" s="4">
        <v>16481.939999999999</v>
      </c>
      <c r="C1521" s="5">
        <v>16378.03</v>
      </c>
      <c r="D1521" s="5">
        <v>16505.28</v>
      </c>
      <c r="E1521" s="5">
        <v>16376.78</v>
      </c>
      <c r="F1521" s="6" t="s">
        <v>4277</v>
      </c>
      <c r="G1521" s="7">
        <v>6.6E-3</v>
      </c>
    </row>
    <row r="1522" spans="1:7" ht="18" thickBot="1">
      <c r="A1522" s="3">
        <v>41655</v>
      </c>
      <c r="B1522" s="8">
        <v>16417.009999999998</v>
      </c>
      <c r="C1522" s="5">
        <v>16477.7</v>
      </c>
      <c r="D1522" s="5">
        <v>16477.7</v>
      </c>
      <c r="E1522" s="5">
        <v>16375.56</v>
      </c>
      <c r="F1522" s="6" t="s">
        <v>4010</v>
      </c>
      <c r="G1522" s="9">
        <v>-3.8999999999999998E-3</v>
      </c>
    </row>
    <row r="1523" spans="1:7" ht="18" thickBot="1">
      <c r="A1523" s="3">
        <v>41656</v>
      </c>
      <c r="B1523" s="4">
        <v>16458.560000000001</v>
      </c>
      <c r="C1523" s="5">
        <v>16408.02</v>
      </c>
      <c r="D1523" s="5">
        <v>16495.259999999998</v>
      </c>
      <c r="E1523" s="5">
        <v>16378.8</v>
      </c>
      <c r="F1523" s="6" t="s">
        <v>4276</v>
      </c>
      <c r="G1523" s="7">
        <v>2.5000000000000001E-3</v>
      </c>
    </row>
    <row r="1524" spans="1:7" ht="18" thickBot="1">
      <c r="A1524" s="3">
        <v>41660</v>
      </c>
      <c r="B1524" s="8">
        <v>16414.439999999999</v>
      </c>
      <c r="C1524" s="5">
        <v>16459.27</v>
      </c>
      <c r="D1524" s="5">
        <v>16520.599999999999</v>
      </c>
      <c r="E1524" s="5">
        <v>16316.25</v>
      </c>
      <c r="F1524" s="6" t="s">
        <v>4275</v>
      </c>
      <c r="G1524" s="9">
        <v>-2.7000000000000001E-3</v>
      </c>
    </row>
    <row r="1525" spans="1:7" ht="18" thickBot="1">
      <c r="A1525" s="3">
        <v>41661</v>
      </c>
      <c r="B1525" s="8">
        <v>16373.34</v>
      </c>
      <c r="C1525" s="5">
        <v>16420.48</v>
      </c>
      <c r="D1525" s="5">
        <v>16453.490000000002</v>
      </c>
      <c r="E1525" s="5">
        <v>16332.98</v>
      </c>
      <c r="F1525" s="6" t="s">
        <v>4274</v>
      </c>
      <c r="G1525" s="9">
        <v>-2.5000000000000001E-3</v>
      </c>
    </row>
    <row r="1526" spans="1:7" ht="18" thickBot="1">
      <c r="A1526" s="3">
        <v>41662</v>
      </c>
      <c r="B1526" s="8">
        <v>16197.35</v>
      </c>
      <c r="C1526" s="5">
        <v>16371.99</v>
      </c>
      <c r="D1526" s="5">
        <v>16372.96</v>
      </c>
      <c r="E1526" s="5">
        <v>16140.58</v>
      </c>
      <c r="F1526" s="6" t="s">
        <v>4273</v>
      </c>
      <c r="G1526" s="9">
        <v>-1.0699999999999999E-2</v>
      </c>
    </row>
    <row r="1527" spans="1:7" ht="18" thickBot="1">
      <c r="A1527" s="3">
        <v>41663</v>
      </c>
      <c r="B1527" s="8">
        <v>15879.11</v>
      </c>
      <c r="C1527" s="5">
        <v>16203.29</v>
      </c>
      <c r="D1527" s="5">
        <v>16203.29</v>
      </c>
      <c r="E1527" s="5">
        <v>15879.11</v>
      </c>
      <c r="F1527" s="6" t="s">
        <v>4272</v>
      </c>
      <c r="G1527" s="9">
        <v>-1.9599999999999999E-2</v>
      </c>
    </row>
    <row r="1528" spans="1:7" ht="18" thickBot="1">
      <c r="A1528" s="3">
        <v>41666</v>
      </c>
      <c r="B1528" s="8">
        <v>15837.88</v>
      </c>
      <c r="C1528" s="5">
        <v>15879.05</v>
      </c>
      <c r="D1528" s="5">
        <v>15942.77</v>
      </c>
      <c r="E1528" s="5">
        <v>15783.55</v>
      </c>
      <c r="F1528" s="6" t="s">
        <v>796</v>
      </c>
      <c r="G1528" s="9">
        <v>-2.5999999999999999E-3</v>
      </c>
    </row>
    <row r="1529" spans="1:7" ht="18" thickBot="1">
      <c r="A1529" s="3">
        <v>41667</v>
      </c>
      <c r="B1529" s="4">
        <v>15928.56</v>
      </c>
      <c r="C1529" s="5">
        <v>15840.84</v>
      </c>
      <c r="D1529" s="5">
        <v>15945.89</v>
      </c>
      <c r="E1529" s="5">
        <v>15840.84</v>
      </c>
      <c r="F1529" s="6" t="s">
        <v>4237</v>
      </c>
      <c r="G1529" s="7">
        <v>5.7000000000000002E-3</v>
      </c>
    </row>
    <row r="1530" spans="1:7" ht="18" thickBot="1">
      <c r="A1530" s="3">
        <v>41668</v>
      </c>
      <c r="B1530" s="8">
        <v>15738.79</v>
      </c>
      <c r="C1530" s="5">
        <v>15927.08</v>
      </c>
      <c r="D1530" s="5">
        <v>15927.08</v>
      </c>
      <c r="E1530" s="5">
        <v>15708.98</v>
      </c>
      <c r="F1530" s="6" t="s">
        <v>4271</v>
      </c>
      <c r="G1530" s="9">
        <v>-1.1900000000000001E-2</v>
      </c>
    </row>
    <row r="1531" spans="1:7" ht="18" thickBot="1">
      <c r="A1531" s="3">
        <v>41669</v>
      </c>
      <c r="B1531" s="4">
        <v>15848.61</v>
      </c>
      <c r="C1531" s="5">
        <v>15743.03</v>
      </c>
      <c r="D1531" s="5">
        <v>15907.53</v>
      </c>
      <c r="E1531" s="5">
        <v>15733.27</v>
      </c>
      <c r="F1531" s="6" t="s">
        <v>4270</v>
      </c>
      <c r="G1531" s="7">
        <v>7.0000000000000001E-3</v>
      </c>
    </row>
    <row r="1532" spans="1:7" ht="18" thickBot="1">
      <c r="A1532" s="3">
        <v>41670</v>
      </c>
      <c r="B1532" s="8">
        <v>15698.85</v>
      </c>
      <c r="C1532" s="5">
        <v>15847.19</v>
      </c>
      <c r="D1532" s="5">
        <v>15847.19</v>
      </c>
      <c r="E1532" s="5">
        <v>15617.55</v>
      </c>
      <c r="F1532" s="6" t="s">
        <v>4269</v>
      </c>
      <c r="G1532" s="9">
        <v>-9.4000000000000004E-3</v>
      </c>
    </row>
    <row r="1533" spans="1:7" ht="18" thickBot="1">
      <c r="A1533" s="3">
        <v>41673</v>
      </c>
      <c r="B1533" s="8">
        <v>15372.8</v>
      </c>
      <c r="C1533" s="5">
        <v>15697.69</v>
      </c>
      <c r="D1533" s="5">
        <v>15708.54</v>
      </c>
      <c r="E1533" s="5">
        <v>15356.17</v>
      </c>
      <c r="F1533" s="6" t="s">
        <v>4268</v>
      </c>
      <c r="G1533" s="9">
        <v>-2.0799999999999999E-2</v>
      </c>
    </row>
    <row r="1534" spans="1:7" ht="18" thickBot="1">
      <c r="A1534" s="3">
        <v>41674</v>
      </c>
      <c r="B1534" s="4">
        <v>15445.24</v>
      </c>
      <c r="C1534" s="5">
        <v>15372.93</v>
      </c>
      <c r="D1534" s="5">
        <v>15481.85</v>
      </c>
      <c r="E1534" s="5">
        <v>15356.62</v>
      </c>
      <c r="F1534" s="6" t="s">
        <v>4267</v>
      </c>
      <c r="G1534" s="7">
        <v>4.7000000000000002E-3</v>
      </c>
    </row>
    <row r="1535" spans="1:7" ht="18" thickBot="1">
      <c r="A1535" s="3">
        <v>41675</v>
      </c>
      <c r="B1535" s="8">
        <v>15440.23</v>
      </c>
      <c r="C1535" s="5">
        <v>15443</v>
      </c>
      <c r="D1535" s="5">
        <v>15478.21</v>
      </c>
      <c r="E1535" s="5">
        <v>15340.69</v>
      </c>
      <c r="F1535" s="6" t="s">
        <v>4266</v>
      </c>
      <c r="G1535" s="9">
        <v>-2.9999999999999997E-4</v>
      </c>
    </row>
    <row r="1536" spans="1:7" ht="18" thickBot="1">
      <c r="A1536" s="3">
        <v>41676</v>
      </c>
      <c r="B1536" s="4">
        <v>15628.53</v>
      </c>
      <c r="C1536" s="5">
        <v>15443.83</v>
      </c>
      <c r="D1536" s="5">
        <v>15632.09</v>
      </c>
      <c r="E1536" s="5">
        <v>15443</v>
      </c>
      <c r="F1536" s="6" t="s">
        <v>4265</v>
      </c>
      <c r="G1536" s="7">
        <v>1.2200000000000001E-2</v>
      </c>
    </row>
    <row r="1537" spans="1:7" ht="18" thickBot="1">
      <c r="A1537" s="3">
        <v>41677</v>
      </c>
      <c r="B1537" s="4">
        <v>15794.08</v>
      </c>
      <c r="C1537" s="5">
        <v>15630.64</v>
      </c>
      <c r="D1537" s="5">
        <v>15798.51</v>
      </c>
      <c r="E1537" s="5">
        <v>15625.53</v>
      </c>
      <c r="F1537" s="6" t="s">
        <v>4264</v>
      </c>
      <c r="G1537" s="7">
        <v>1.06E-2</v>
      </c>
    </row>
    <row r="1538" spans="1:7" ht="18" thickBot="1">
      <c r="A1538" s="3">
        <v>41680</v>
      </c>
      <c r="B1538" s="4">
        <v>15801.79</v>
      </c>
      <c r="C1538" s="5">
        <v>15793.63</v>
      </c>
      <c r="D1538" s="5">
        <v>15801.79</v>
      </c>
      <c r="E1538" s="5">
        <v>15733.69</v>
      </c>
      <c r="F1538" s="6" t="s">
        <v>4263</v>
      </c>
      <c r="G1538" s="7">
        <v>5.0000000000000001E-4</v>
      </c>
    </row>
    <row r="1539" spans="1:7" ht="18" thickBot="1">
      <c r="A1539" s="3">
        <v>41681</v>
      </c>
      <c r="B1539" s="4">
        <v>15994.77</v>
      </c>
      <c r="C1539" s="5">
        <v>15804.17</v>
      </c>
      <c r="D1539" s="5">
        <v>16027.19</v>
      </c>
      <c r="E1539" s="5">
        <v>15803.4</v>
      </c>
      <c r="F1539" s="6" t="s">
        <v>4262</v>
      </c>
      <c r="G1539" s="7">
        <v>1.2200000000000001E-2</v>
      </c>
    </row>
    <row r="1540" spans="1:7" ht="18" thickBot="1">
      <c r="A1540" s="3">
        <v>41682</v>
      </c>
      <c r="B1540" s="8">
        <v>15963.94</v>
      </c>
      <c r="C1540" s="5">
        <v>15993.04</v>
      </c>
      <c r="D1540" s="5">
        <v>16036.56</v>
      </c>
      <c r="E1540" s="5">
        <v>15928.75</v>
      </c>
      <c r="F1540" s="6" t="s">
        <v>4261</v>
      </c>
      <c r="G1540" s="9">
        <v>-1.9E-3</v>
      </c>
    </row>
    <row r="1541" spans="1:7" ht="18" thickBot="1">
      <c r="A1541" s="3">
        <v>41683</v>
      </c>
      <c r="B1541" s="4">
        <v>16027.59</v>
      </c>
      <c r="C1541" s="5">
        <v>15946.99</v>
      </c>
      <c r="D1541" s="5">
        <v>16039.37</v>
      </c>
      <c r="E1541" s="5">
        <v>15863.25</v>
      </c>
      <c r="F1541" s="6" t="s">
        <v>4255</v>
      </c>
      <c r="G1541" s="7">
        <v>4.0000000000000001E-3</v>
      </c>
    </row>
    <row r="1542" spans="1:7" ht="18" thickBot="1">
      <c r="A1542" s="3">
        <v>41684</v>
      </c>
      <c r="B1542" s="4">
        <v>16154.39</v>
      </c>
      <c r="C1542" s="5">
        <v>16018.08</v>
      </c>
      <c r="D1542" s="5">
        <v>16175.55</v>
      </c>
      <c r="E1542" s="5">
        <v>15985.39</v>
      </c>
      <c r="F1542" s="6" t="s">
        <v>4260</v>
      </c>
      <c r="G1542" s="7">
        <v>7.9000000000000008E-3</v>
      </c>
    </row>
    <row r="1543" spans="1:7" ht="18" thickBot="1">
      <c r="A1543" s="3">
        <v>41688</v>
      </c>
      <c r="B1543" s="8">
        <v>16130.4</v>
      </c>
      <c r="C1543" s="5">
        <v>16153.97</v>
      </c>
      <c r="D1543" s="5">
        <v>16167.33</v>
      </c>
      <c r="E1543" s="5">
        <v>16107.04</v>
      </c>
      <c r="F1543" s="6" t="s">
        <v>4259</v>
      </c>
      <c r="G1543" s="9">
        <v>-1.5E-3</v>
      </c>
    </row>
    <row r="1544" spans="1:7" ht="18" thickBot="1">
      <c r="A1544" s="3">
        <v>41689</v>
      </c>
      <c r="B1544" s="8">
        <v>16040.56</v>
      </c>
      <c r="C1544" s="5">
        <v>16126.23</v>
      </c>
      <c r="D1544" s="5">
        <v>16225.72</v>
      </c>
      <c r="E1544" s="5">
        <v>16031.66</v>
      </c>
      <c r="F1544" s="6" t="s">
        <v>4258</v>
      </c>
      <c r="G1544" s="9">
        <v>-5.5999999999999999E-3</v>
      </c>
    </row>
    <row r="1545" spans="1:7" ht="18" thickBot="1">
      <c r="A1545" s="3">
        <v>41690</v>
      </c>
      <c r="B1545" s="4">
        <v>16133.23</v>
      </c>
      <c r="C1545" s="5">
        <v>16044.15</v>
      </c>
      <c r="D1545" s="5">
        <v>16161.64</v>
      </c>
      <c r="E1545" s="5">
        <v>16006.59</v>
      </c>
      <c r="F1545" s="6" t="s">
        <v>4257</v>
      </c>
      <c r="G1545" s="7">
        <v>5.7999999999999996E-3</v>
      </c>
    </row>
    <row r="1546" spans="1:7" ht="18" thickBot="1">
      <c r="A1546" s="3">
        <v>41691</v>
      </c>
      <c r="B1546" s="8">
        <v>16103.3</v>
      </c>
      <c r="C1546" s="5">
        <v>16135.92</v>
      </c>
      <c r="D1546" s="5">
        <v>16191.92</v>
      </c>
      <c r="E1546" s="5">
        <v>16093.8</v>
      </c>
      <c r="F1546" s="6" t="s">
        <v>2344</v>
      </c>
      <c r="G1546" s="9">
        <v>-1.9E-3</v>
      </c>
    </row>
    <row r="1547" spans="1:7" ht="18" thickBot="1">
      <c r="A1547" s="3">
        <v>41694</v>
      </c>
      <c r="B1547" s="4">
        <v>16207.14</v>
      </c>
      <c r="C1547" s="5">
        <v>16102.27</v>
      </c>
      <c r="D1547" s="5">
        <v>16300.04</v>
      </c>
      <c r="E1547" s="5">
        <v>16102.27</v>
      </c>
      <c r="F1547" s="6" t="s">
        <v>4256</v>
      </c>
      <c r="G1547" s="7">
        <v>6.4000000000000003E-3</v>
      </c>
    </row>
    <row r="1548" spans="1:7" ht="18" thickBot="1">
      <c r="A1548" s="3">
        <v>41695</v>
      </c>
      <c r="B1548" s="8">
        <v>16179.66</v>
      </c>
      <c r="C1548" s="5">
        <v>16207.34</v>
      </c>
      <c r="D1548" s="5">
        <v>16254.26</v>
      </c>
      <c r="E1548" s="5">
        <v>16147.25</v>
      </c>
      <c r="F1548" s="6" t="s">
        <v>4255</v>
      </c>
      <c r="G1548" s="9">
        <v>-1.6999999999999999E-3</v>
      </c>
    </row>
    <row r="1549" spans="1:7" ht="18" thickBot="1">
      <c r="A1549" s="3">
        <v>41696</v>
      </c>
      <c r="B1549" s="4">
        <v>16198.41</v>
      </c>
      <c r="C1549" s="5">
        <v>16180.36</v>
      </c>
      <c r="D1549" s="5">
        <v>16252.35</v>
      </c>
      <c r="E1549" s="5">
        <v>16155.86</v>
      </c>
      <c r="F1549" s="6" t="s">
        <v>4254</v>
      </c>
      <c r="G1549" s="7">
        <v>1.1999999999999999E-3</v>
      </c>
    </row>
    <row r="1550" spans="1:7" ht="18" thickBot="1">
      <c r="A1550" s="3">
        <v>41697</v>
      </c>
      <c r="B1550" s="4">
        <v>16272.65</v>
      </c>
      <c r="C1550" s="5">
        <v>16197.7</v>
      </c>
      <c r="D1550" s="5">
        <v>16276.28</v>
      </c>
      <c r="E1550" s="5">
        <v>16159.81</v>
      </c>
      <c r="F1550" s="6" t="s">
        <v>4253</v>
      </c>
      <c r="G1550" s="7">
        <v>4.5999999999999999E-3</v>
      </c>
    </row>
    <row r="1551" spans="1:7" ht="18" thickBot="1">
      <c r="A1551" s="3">
        <v>41698</v>
      </c>
      <c r="B1551" s="4">
        <v>16321.71</v>
      </c>
      <c r="C1551" s="5">
        <v>16273.23</v>
      </c>
      <c r="D1551" s="5">
        <v>16398.95</v>
      </c>
      <c r="E1551" s="5">
        <v>16226.09</v>
      </c>
      <c r="F1551" s="6" t="s">
        <v>1893</v>
      </c>
      <c r="G1551" s="7">
        <v>3.0000000000000001E-3</v>
      </c>
    </row>
    <row r="1552" spans="1:7" ht="18" thickBot="1">
      <c r="A1552" s="3">
        <v>41701</v>
      </c>
      <c r="B1552" s="8">
        <v>16168.03</v>
      </c>
      <c r="C1552" s="5">
        <v>16321.71</v>
      </c>
      <c r="D1552" s="5">
        <v>16321.71</v>
      </c>
      <c r="E1552" s="5">
        <v>16071.25</v>
      </c>
      <c r="F1552" s="6" t="s">
        <v>4252</v>
      </c>
      <c r="G1552" s="9">
        <v>-9.4000000000000004E-3</v>
      </c>
    </row>
    <row r="1553" spans="1:7" ht="18" thickBot="1">
      <c r="A1553" s="3">
        <v>41702</v>
      </c>
      <c r="B1553" s="4">
        <v>16395.88</v>
      </c>
      <c r="C1553" s="5">
        <v>16169.32</v>
      </c>
      <c r="D1553" s="5">
        <v>16419.490000000002</v>
      </c>
      <c r="E1553" s="5">
        <v>16169.32</v>
      </c>
      <c r="F1553" s="6" t="s">
        <v>4251</v>
      </c>
      <c r="G1553" s="7">
        <v>1.41E-2</v>
      </c>
    </row>
    <row r="1554" spans="1:7" ht="18" thickBot="1">
      <c r="A1554" s="3">
        <v>41703</v>
      </c>
      <c r="B1554" s="8">
        <v>16360.18</v>
      </c>
      <c r="C1554" s="5">
        <v>16395.88</v>
      </c>
      <c r="D1554" s="5">
        <v>16406.55</v>
      </c>
      <c r="E1554" s="5">
        <v>16343.96</v>
      </c>
      <c r="F1554" s="6" t="s">
        <v>4250</v>
      </c>
      <c r="G1554" s="9">
        <v>-2.2000000000000001E-3</v>
      </c>
    </row>
    <row r="1555" spans="1:7" ht="18" thickBot="1">
      <c r="A1555" s="3">
        <v>41704</v>
      </c>
      <c r="B1555" s="4">
        <v>16421.89</v>
      </c>
      <c r="C1555" s="5">
        <v>16360.56</v>
      </c>
      <c r="D1555" s="5">
        <v>16450.169999999998</v>
      </c>
      <c r="E1555" s="5">
        <v>16360.56</v>
      </c>
      <c r="F1555" s="6" t="s">
        <v>4249</v>
      </c>
      <c r="G1555" s="7">
        <v>3.8E-3</v>
      </c>
    </row>
    <row r="1556" spans="1:7" ht="18" thickBot="1">
      <c r="A1556" s="3">
        <v>41705</v>
      </c>
      <c r="B1556" s="4">
        <v>16452.72</v>
      </c>
      <c r="C1556" s="5">
        <v>16424.53</v>
      </c>
      <c r="D1556" s="5">
        <v>16505.7</v>
      </c>
      <c r="E1556" s="5">
        <v>16398.86</v>
      </c>
      <c r="F1556" s="6" t="s">
        <v>4248</v>
      </c>
      <c r="G1556" s="7">
        <v>1.9E-3</v>
      </c>
    </row>
    <row r="1557" spans="1:7" ht="18" thickBot="1">
      <c r="A1557" s="3">
        <v>41708</v>
      </c>
      <c r="B1557" s="8">
        <v>16418.68</v>
      </c>
      <c r="C1557" s="5">
        <v>16453.099999999999</v>
      </c>
      <c r="D1557" s="5">
        <v>16453.099999999999</v>
      </c>
      <c r="E1557" s="5">
        <v>16334.2</v>
      </c>
      <c r="F1557" s="6" t="s">
        <v>4247</v>
      </c>
      <c r="G1557" s="9">
        <v>-2.0999999999999999E-3</v>
      </c>
    </row>
    <row r="1558" spans="1:7" ht="18" thickBot="1">
      <c r="A1558" s="3">
        <v>41709</v>
      </c>
      <c r="B1558" s="8">
        <v>16351.25</v>
      </c>
      <c r="C1558" s="5">
        <v>16419.39</v>
      </c>
      <c r="D1558" s="5">
        <v>16460.330000000002</v>
      </c>
      <c r="E1558" s="5">
        <v>16325.17</v>
      </c>
      <c r="F1558" s="6" t="s">
        <v>4246</v>
      </c>
      <c r="G1558" s="9">
        <v>-4.1000000000000003E-3</v>
      </c>
    </row>
    <row r="1559" spans="1:7" ht="18" thickBot="1">
      <c r="A1559" s="3">
        <v>41710</v>
      </c>
      <c r="B1559" s="8">
        <v>16340.08</v>
      </c>
      <c r="C1559" s="5">
        <v>16350.67</v>
      </c>
      <c r="D1559" s="5">
        <v>16364.74</v>
      </c>
      <c r="E1559" s="5">
        <v>16260.03</v>
      </c>
      <c r="F1559" s="6" t="s">
        <v>1722</v>
      </c>
      <c r="G1559" s="9">
        <v>-6.9999999999999999E-4</v>
      </c>
    </row>
    <row r="1560" spans="1:7" ht="18" thickBot="1">
      <c r="A1560" s="3">
        <v>41711</v>
      </c>
      <c r="B1560" s="8">
        <v>16108.89</v>
      </c>
      <c r="C1560" s="5">
        <v>16341.55</v>
      </c>
      <c r="D1560" s="5">
        <v>16405.07</v>
      </c>
      <c r="E1560" s="5">
        <v>16084.1</v>
      </c>
      <c r="F1560" s="6" t="s">
        <v>4245</v>
      </c>
      <c r="G1560" s="9">
        <v>-1.41E-2</v>
      </c>
    </row>
    <row r="1561" spans="1:7" ht="18" thickBot="1">
      <c r="A1561" s="3">
        <v>41712</v>
      </c>
      <c r="B1561" s="8">
        <v>16065.67</v>
      </c>
      <c r="C1561" s="5">
        <v>16106.32</v>
      </c>
      <c r="D1561" s="5">
        <v>16165.05</v>
      </c>
      <c r="E1561" s="5">
        <v>16046.99</v>
      </c>
      <c r="F1561" s="6" t="s">
        <v>4244</v>
      </c>
      <c r="G1561" s="9">
        <v>-2.7000000000000001E-3</v>
      </c>
    </row>
    <row r="1562" spans="1:7" ht="18" thickBot="1">
      <c r="A1562" s="3">
        <v>41715</v>
      </c>
      <c r="B1562" s="4">
        <v>16247.22</v>
      </c>
      <c r="C1562" s="5">
        <v>16066.37</v>
      </c>
      <c r="D1562" s="5">
        <v>16270.34</v>
      </c>
      <c r="E1562" s="5">
        <v>16066.37</v>
      </c>
      <c r="F1562" s="6" t="s">
        <v>4243</v>
      </c>
      <c r="G1562" s="7">
        <v>1.1299999999999999E-2</v>
      </c>
    </row>
    <row r="1563" spans="1:7" ht="18" thickBot="1">
      <c r="A1563" s="3">
        <v>41716</v>
      </c>
      <c r="B1563" s="4">
        <v>16336.19</v>
      </c>
      <c r="C1563" s="5">
        <v>16245.93</v>
      </c>
      <c r="D1563" s="5">
        <v>16369.94</v>
      </c>
      <c r="E1563" s="5">
        <v>16245.93</v>
      </c>
      <c r="F1563" s="6" t="s">
        <v>4242</v>
      </c>
      <c r="G1563" s="7">
        <v>5.4999999999999997E-3</v>
      </c>
    </row>
    <row r="1564" spans="1:7" ht="18" thickBot="1">
      <c r="A1564" s="3">
        <v>41717</v>
      </c>
      <c r="B1564" s="8">
        <v>16222.17</v>
      </c>
      <c r="C1564" s="5">
        <v>16335.71</v>
      </c>
      <c r="D1564" s="5">
        <v>16363.32</v>
      </c>
      <c r="E1564" s="5">
        <v>16126.29</v>
      </c>
      <c r="F1564" s="6" t="s">
        <v>4241</v>
      </c>
      <c r="G1564" s="9">
        <v>-7.0000000000000001E-3</v>
      </c>
    </row>
    <row r="1565" spans="1:7" ht="18" thickBot="1">
      <c r="A1565" s="3">
        <v>41718</v>
      </c>
      <c r="B1565" s="4">
        <v>16331.05</v>
      </c>
      <c r="C1565" s="5">
        <v>16221.98</v>
      </c>
      <c r="D1565" s="5">
        <v>16353.98</v>
      </c>
      <c r="E1565" s="5">
        <v>16160.33</v>
      </c>
      <c r="F1565" s="6" t="s">
        <v>4240</v>
      </c>
      <c r="G1565" s="7">
        <v>6.7000000000000002E-3</v>
      </c>
    </row>
    <row r="1566" spans="1:7" ht="18" thickBot="1">
      <c r="A1566" s="3">
        <v>41719</v>
      </c>
      <c r="B1566" s="8">
        <v>16302.77</v>
      </c>
      <c r="C1566" s="5">
        <v>16332.69</v>
      </c>
      <c r="D1566" s="5">
        <v>16456.45</v>
      </c>
      <c r="E1566" s="5">
        <v>16290.79</v>
      </c>
      <c r="F1566" s="6" t="s">
        <v>4239</v>
      </c>
      <c r="G1566" s="9">
        <v>-1.6999999999999999E-3</v>
      </c>
    </row>
    <row r="1567" spans="1:7" ht="18" thickBot="1">
      <c r="A1567" s="3">
        <v>41722</v>
      </c>
      <c r="B1567" s="8">
        <v>16276.69</v>
      </c>
      <c r="C1567" s="5">
        <v>16303.28</v>
      </c>
      <c r="D1567" s="5">
        <v>16380.51</v>
      </c>
      <c r="E1567" s="5">
        <v>16215.56</v>
      </c>
      <c r="F1567" s="6" t="s">
        <v>4238</v>
      </c>
      <c r="G1567" s="9">
        <v>-1.6000000000000001E-3</v>
      </c>
    </row>
    <row r="1568" spans="1:7" ht="18" thickBot="1">
      <c r="A1568" s="3">
        <v>41723</v>
      </c>
      <c r="B1568" s="4">
        <v>16367.88</v>
      </c>
      <c r="C1568" s="5">
        <v>16279.2</v>
      </c>
      <c r="D1568" s="5">
        <v>16407.18</v>
      </c>
      <c r="E1568" s="5">
        <v>16279.2</v>
      </c>
      <c r="F1568" s="6" t="s">
        <v>4237</v>
      </c>
      <c r="G1568" s="7">
        <v>5.5999999999999999E-3</v>
      </c>
    </row>
    <row r="1569" spans="1:7" ht="18" thickBot="1">
      <c r="A1569" s="3">
        <v>41724</v>
      </c>
      <c r="B1569" s="8">
        <v>16268.99</v>
      </c>
      <c r="C1569" s="5">
        <v>16370.71</v>
      </c>
      <c r="D1569" s="5">
        <v>16466.04</v>
      </c>
      <c r="E1569" s="5">
        <v>16268.99</v>
      </c>
      <c r="F1569" s="6" t="s">
        <v>4236</v>
      </c>
      <c r="G1569" s="9">
        <v>-6.0000000000000001E-3</v>
      </c>
    </row>
    <row r="1570" spans="1:7" ht="18" thickBot="1">
      <c r="A1570" s="3">
        <v>41725</v>
      </c>
      <c r="B1570" s="8">
        <v>16264.23</v>
      </c>
      <c r="C1570" s="5">
        <v>16268.67</v>
      </c>
      <c r="D1570" s="5">
        <v>16300.94</v>
      </c>
      <c r="E1570" s="5">
        <v>16191.79</v>
      </c>
      <c r="F1570" s="6" t="s">
        <v>4235</v>
      </c>
      <c r="G1570" s="9">
        <v>-2.9999999999999997E-4</v>
      </c>
    </row>
    <row r="1571" spans="1:7" ht="18" thickBot="1">
      <c r="A1571" s="3">
        <v>41726</v>
      </c>
      <c r="B1571" s="4">
        <v>16323.06</v>
      </c>
      <c r="C1571" s="5">
        <v>16267.77</v>
      </c>
      <c r="D1571" s="5">
        <v>16414.86</v>
      </c>
      <c r="E1571" s="5">
        <v>16267.77</v>
      </c>
      <c r="F1571" s="6" t="s">
        <v>4234</v>
      </c>
      <c r="G1571" s="7">
        <v>3.5999999999999999E-3</v>
      </c>
    </row>
    <row r="1572" spans="1:7" ht="18" thickBot="1">
      <c r="A1572" s="3">
        <v>41729</v>
      </c>
      <c r="B1572" s="4">
        <v>16457.66</v>
      </c>
      <c r="C1572" s="5">
        <v>16324.22</v>
      </c>
      <c r="D1572" s="5">
        <v>16480.849999999999</v>
      </c>
      <c r="E1572" s="5">
        <v>16324.22</v>
      </c>
      <c r="F1572" s="6" t="s">
        <v>4233</v>
      </c>
      <c r="G1572" s="7">
        <v>8.2000000000000007E-3</v>
      </c>
    </row>
    <row r="1573" spans="1:7" ht="18" thickBot="1">
      <c r="A1573" s="3">
        <v>41730</v>
      </c>
      <c r="B1573" s="4">
        <v>16532.61</v>
      </c>
      <c r="C1573" s="5">
        <v>16458.05</v>
      </c>
      <c r="D1573" s="5">
        <v>16565.73</v>
      </c>
      <c r="E1573" s="5">
        <v>16457.599999999999</v>
      </c>
      <c r="F1573" s="6" t="s">
        <v>4232</v>
      </c>
      <c r="G1573" s="7">
        <v>4.5999999999999999E-3</v>
      </c>
    </row>
    <row r="1574" spans="1:7" ht="18" thickBot="1">
      <c r="A1574" s="3">
        <v>41731</v>
      </c>
      <c r="B1574" s="4">
        <v>16573</v>
      </c>
      <c r="C1574" s="5">
        <v>16532.8</v>
      </c>
      <c r="D1574" s="5">
        <v>16588.189999999999</v>
      </c>
      <c r="E1574" s="5">
        <v>16506.599999999999</v>
      </c>
      <c r="F1574" s="6" t="s">
        <v>4231</v>
      </c>
      <c r="G1574" s="7">
        <v>2.3999999999999998E-3</v>
      </c>
    </row>
    <row r="1575" spans="1:7" ht="18" thickBot="1">
      <c r="A1575" s="3">
        <v>41732</v>
      </c>
      <c r="B1575" s="8">
        <v>16572.55</v>
      </c>
      <c r="C1575" s="5">
        <v>16572.36</v>
      </c>
      <c r="D1575" s="5">
        <v>16604.150000000001</v>
      </c>
      <c r="E1575" s="5">
        <v>16527.599999999999</v>
      </c>
      <c r="F1575" s="6" t="s">
        <v>4230</v>
      </c>
      <c r="G1575" s="9">
        <v>0</v>
      </c>
    </row>
    <row r="1576" spans="1:7" ht="18" thickBot="1">
      <c r="A1576" s="3">
        <v>41733</v>
      </c>
      <c r="B1576" s="8">
        <v>16412.71</v>
      </c>
      <c r="C1576" s="5">
        <v>16576.02</v>
      </c>
      <c r="D1576" s="5">
        <v>16631.63</v>
      </c>
      <c r="E1576" s="5">
        <v>16392.77</v>
      </c>
      <c r="F1576" s="6" t="s">
        <v>4229</v>
      </c>
      <c r="G1576" s="9">
        <v>-9.5999999999999992E-3</v>
      </c>
    </row>
    <row r="1577" spans="1:7" ht="18" thickBot="1">
      <c r="A1577" s="3">
        <v>41736</v>
      </c>
      <c r="B1577" s="8">
        <v>16245.87</v>
      </c>
      <c r="C1577" s="5">
        <v>16414.150000000001</v>
      </c>
      <c r="D1577" s="5">
        <v>16421.38</v>
      </c>
      <c r="E1577" s="5">
        <v>16244.01</v>
      </c>
      <c r="F1577" s="6" t="s">
        <v>1031</v>
      </c>
      <c r="G1577" s="9">
        <v>-1.0200000000000001E-2</v>
      </c>
    </row>
    <row r="1578" spans="1:7" ht="18" thickBot="1">
      <c r="A1578" s="3">
        <v>41737</v>
      </c>
      <c r="B1578" s="4">
        <v>16256.14</v>
      </c>
      <c r="C1578" s="5">
        <v>16245.16</v>
      </c>
      <c r="D1578" s="5">
        <v>16296.86</v>
      </c>
      <c r="E1578" s="5">
        <v>16180.28</v>
      </c>
      <c r="F1578" s="6" t="s">
        <v>4228</v>
      </c>
      <c r="G1578" s="7">
        <v>5.9999999999999995E-4</v>
      </c>
    </row>
    <row r="1579" spans="1:7" ht="18" thickBot="1">
      <c r="A1579" s="3">
        <v>41738</v>
      </c>
      <c r="B1579" s="4">
        <v>16437.18</v>
      </c>
      <c r="C1579" s="5">
        <v>16256.37</v>
      </c>
      <c r="D1579" s="5">
        <v>16438.82</v>
      </c>
      <c r="E1579" s="5">
        <v>16256.37</v>
      </c>
      <c r="F1579" s="6" t="s">
        <v>4227</v>
      </c>
      <c r="G1579" s="7">
        <v>1.11E-2</v>
      </c>
    </row>
    <row r="1580" spans="1:7" ht="18" thickBot="1">
      <c r="A1580" s="3">
        <v>41739</v>
      </c>
      <c r="B1580" s="8">
        <v>16170.22</v>
      </c>
      <c r="C1580" s="5">
        <v>16437.240000000002</v>
      </c>
      <c r="D1580" s="5">
        <v>16456.12</v>
      </c>
      <c r="E1580" s="5">
        <v>16153.34</v>
      </c>
      <c r="F1580" s="6" t="s">
        <v>4226</v>
      </c>
      <c r="G1580" s="9">
        <v>-1.6199999999999999E-2</v>
      </c>
    </row>
    <row r="1581" spans="1:7" ht="18" thickBot="1">
      <c r="A1581" s="3">
        <v>41740</v>
      </c>
      <c r="B1581" s="8">
        <v>16026.75</v>
      </c>
      <c r="C1581" s="5">
        <v>16168.87</v>
      </c>
      <c r="D1581" s="5">
        <v>16168.87</v>
      </c>
      <c r="E1581" s="5">
        <v>16015.32</v>
      </c>
      <c r="F1581" s="6" t="s">
        <v>4225</v>
      </c>
      <c r="G1581" s="9">
        <v>-8.8999999999999999E-3</v>
      </c>
    </row>
    <row r="1582" spans="1:7" ht="18" thickBot="1">
      <c r="A1582" s="3">
        <v>41743</v>
      </c>
      <c r="B1582" s="4">
        <v>16173.24</v>
      </c>
      <c r="C1582" s="5">
        <v>16028.29</v>
      </c>
      <c r="D1582" s="5">
        <v>16184.76</v>
      </c>
      <c r="E1582" s="5">
        <v>16028.29</v>
      </c>
      <c r="F1582" s="6" t="s">
        <v>4224</v>
      </c>
      <c r="G1582" s="7">
        <v>9.1000000000000004E-3</v>
      </c>
    </row>
    <row r="1583" spans="1:7" ht="18" thickBot="1">
      <c r="A1583" s="3">
        <v>41744</v>
      </c>
      <c r="B1583" s="4">
        <v>16262.56</v>
      </c>
      <c r="C1583" s="5">
        <v>16173.49</v>
      </c>
      <c r="D1583" s="5">
        <v>16272.95</v>
      </c>
      <c r="E1583" s="5">
        <v>16063.2</v>
      </c>
      <c r="F1583" s="6" t="s">
        <v>4223</v>
      </c>
      <c r="G1583" s="7">
        <v>5.4999999999999997E-3</v>
      </c>
    </row>
    <row r="1584" spans="1:7" ht="18" thickBot="1">
      <c r="A1584" s="3">
        <v>41745</v>
      </c>
      <c r="B1584" s="4">
        <v>16424.849999999999</v>
      </c>
      <c r="C1584" s="5">
        <v>16266.23</v>
      </c>
      <c r="D1584" s="5">
        <v>16424.849999999999</v>
      </c>
      <c r="E1584" s="5">
        <v>16266.23</v>
      </c>
      <c r="F1584" s="6" t="s">
        <v>4222</v>
      </c>
      <c r="G1584" s="7">
        <v>0.01</v>
      </c>
    </row>
    <row r="1585" spans="1:7" ht="18" thickBot="1">
      <c r="A1585" s="3">
        <v>41746</v>
      </c>
      <c r="B1585" s="8">
        <v>16408.54</v>
      </c>
      <c r="C1585" s="5">
        <v>16424.14</v>
      </c>
      <c r="D1585" s="5">
        <v>16460.490000000002</v>
      </c>
      <c r="E1585" s="5">
        <v>16368.14</v>
      </c>
      <c r="F1585" s="6" t="s">
        <v>4221</v>
      </c>
      <c r="G1585" s="9">
        <v>-1E-3</v>
      </c>
    </row>
    <row r="1586" spans="1:7" ht="18" thickBot="1">
      <c r="A1586" s="3">
        <v>41750</v>
      </c>
      <c r="B1586" s="4">
        <v>16449.25</v>
      </c>
      <c r="C1586" s="5">
        <v>16408.919999999998</v>
      </c>
      <c r="D1586" s="5">
        <v>16459.78</v>
      </c>
      <c r="E1586" s="5">
        <v>16402.080000000002</v>
      </c>
      <c r="F1586" s="6" t="s">
        <v>4220</v>
      </c>
      <c r="G1586" s="7">
        <v>2.5000000000000001E-3</v>
      </c>
    </row>
    <row r="1587" spans="1:7" ht="18" thickBot="1">
      <c r="A1587" s="3">
        <v>41751</v>
      </c>
      <c r="B1587" s="4">
        <v>16514.37</v>
      </c>
      <c r="C1587" s="5">
        <v>16449.38</v>
      </c>
      <c r="D1587" s="5">
        <v>16565.71</v>
      </c>
      <c r="E1587" s="5">
        <v>16449.38</v>
      </c>
      <c r="F1587" s="6" t="s">
        <v>4219</v>
      </c>
      <c r="G1587" s="7">
        <v>4.0000000000000001E-3</v>
      </c>
    </row>
    <row r="1588" spans="1:7" ht="18" thickBot="1">
      <c r="A1588" s="3">
        <v>41752</v>
      </c>
      <c r="B1588" s="8">
        <v>16501.650000000001</v>
      </c>
      <c r="C1588" s="5">
        <v>16513.73</v>
      </c>
      <c r="D1588" s="5">
        <v>16525.990000000002</v>
      </c>
      <c r="E1588" s="5">
        <v>16477.28</v>
      </c>
      <c r="F1588" s="6" t="s">
        <v>4218</v>
      </c>
      <c r="G1588" s="9">
        <v>-8.0000000000000004E-4</v>
      </c>
    </row>
    <row r="1589" spans="1:7" ht="18" thickBot="1">
      <c r="A1589" s="3">
        <v>41753</v>
      </c>
      <c r="B1589" s="8">
        <v>16501.650000000001</v>
      </c>
      <c r="C1589" s="5">
        <v>16503.39</v>
      </c>
      <c r="D1589" s="5">
        <v>16541.259999999998</v>
      </c>
      <c r="E1589" s="5">
        <v>16452.3</v>
      </c>
      <c r="F1589" s="6" t="s">
        <v>4217</v>
      </c>
      <c r="G1589" s="9">
        <v>0</v>
      </c>
    </row>
    <row r="1590" spans="1:7" ht="18" thickBot="1">
      <c r="A1590" s="3">
        <v>41754</v>
      </c>
      <c r="B1590" s="8">
        <v>16361.46</v>
      </c>
      <c r="C1590" s="5">
        <v>16503.259999999998</v>
      </c>
      <c r="D1590" s="5">
        <v>16503.259999999998</v>
      </c>
      <c r="E1590" s="5">
        <v>16333.78</v>
      </c>
      <c r="F1590" s="6" t="s">
        <v>4216</v>
      </c>
      <c r="G1590" s="9">
        <v>-8.5000000000000006E-3</v>
      </c>
    </row>
    <row r="1591" spans="1:7" ht="18" thickBot="1">
      <c r="A1591" s="3">
        <v>41757</v>
      </c>
      <c r="B1591" s="4">
        <v>16448.740000000002</v>
      </c>
      <c r="C1591" s="5">
        <v>16363.2</v>
      </c>
      <c r="D1591" s="5">
        <v>16500.37</v>
      </c>
      <c r="E1591" s="5">
        <v>16312.66</v>
      </c>
      <c r="F1591" s="6" t="s">
        <v>1324</v>
      </c>
      <c r="G1591" s="7">
        <v>5.3E-3</v>
      </c>
    </row>
    <row r="1592" spans="1:7" ht="18" thickBot="1">
      <c r="A1592" s="3">
        <v>41758</v>
      </c>
      <c r="B1592" s="4">
        <v>16535.37</v>
      </c>
      <c r="C1592" s="5">
        <v>16451.18</v>
      </c>
      <c r="D1592" s="5">
        <v>16559.39</v>
      </c>
      <c r="E1592" s="5">
        <v>16451.18</v>
      </c>
      <c r="F1592" s="6" t="s">
        <v>4215</v>
      </c>
      <c r="G1592" s="7">
        <v>5.3E-3</v>
      </c>
    </row>
    <row r="1593" spans="1:7" ht="18" thickBot="1">
      <c r="A1593" s="3">
        <v>41759</v>
      </c>
      <c r="B1593" s="4">
        <v>16580.84</v>
      </c>
      <c r="C1593" s="5">
        <v>16534.86</v>
      </c>
      <c r="D1593" s="5">
        <v>16592.28</v>
      </c>
      <c r="E1593" s="5">
        <v>16510.87</v>
      </c>
      <c r="F1593" s="6" t="s">
        <v>1819</v>
      </c>
      <c r="G1593" s="7">
        <v>2.7000000000000001E-3</v>
      </c>
    </row>
    <row r="1594" spans="1:7" ht="18" thickBot="1">
      <c r="A1594" s="3">
        <v>41760</v>
      </c>
      <c r="B1594" s="8">
        <v>16558.87</v>
      </c>
      <c r="C1594" s="5">
        <v>16580.259999999998</v>
      </c>
      <c r="D1594" s="5">
        <v>16604.79</v>
      </c>
      <c r="E1594" s="5">
        <v>16525.25</v>
      </c>
      <c r="F1594" s="6" t="s">
        <v>4214</v>
      </c>
      <c r="G1594" s="9">
        <v>-1.2999999999999999E-3</v>
      </c>
    </row>
    <row r="1595" spans="1:7" ht="18" thickBot="1">
      <c r="A1595" s="3">
        <v>41761</v>
      </c>
      <c r="B1595" s="8">
        <v>16512.89</v>
      </c>
      <c r="C1595" s="5">
        <v>16562.34</v>
      </c>
      <c r="D1595" s="5">
        <v>16620.060000000001</v>
      </c>
      <c r="E1595" s="5">
        <v>16488.310000000001</v>
      </c>
      <c r="F1595" s="6" t="s">
        <v>4213</v>
      </c>
      <c r="G1595" s="9">
        <v>-2.8E-3</v>
      </c>
    </row>
    <row r="1596" spans="1:7" ht="18" thickBot="1">
      <c r="A1596" s="3">
        <v>41764</v>
      </c>
      <c r="B1596" s="4">
        <v>16530.55</v>
      </c>
      <c r="C1596" s="5">
        <v>16509.75</v>
      </c>
      <c r="D1596" s="5">
        <v>16547.919999999998</v>
      </c>
      <c r="E1596" s="5">
        <v>16377.09</v>
      </c>
      <c r="F1596" s="6" t="s">
        <v>4092</v>
      </c>
      <c r="G1596" s="7">
        <v>1.1000000000000001E-3</v>
      </c>
    </row>
    <row r="1597" spans="1:7" ht="18" thickBot="1">
      <c r="A1597" s="3">
        <v>41765</v>
      </c>
      <c r="B1597" s="8">
        <v>16401.02</v>
      </c>
      <c r="C1597" s="5">
        <v>16529.849999999999</v>
      </c>
      <c r="D1597" s="5">
        <v>16529.849999999999</v>
      </c>
      <c r="E1597" s="5">
        <v>16399.990000000002</v>
      </c>
      <c r="F1597" s="6" t="s">
        <v>4212</v>
      </c>
      <c r="G1597" s="9">
        <v>-7.7999999999999996E-3</v>
      </c>
    </row>
    <row r="1598" spans="1:7" ht="18" thickBot="1">
      <c r="A1598" s="3">
        <v>41766</v>
      </c>
      <c r="B1598" s="4">
        <v>16518.54</v>
      </c>
      <c r="C1598" s="5">
        <v>16401.66</v>
      </c>
      <c r="D1598" s="5">
        <v>16522.939999999999</v>
      </c>
      <c r="E1598" s="5">
        <v>16357.35</v>
      </c>
      <c r="F1598" s="6" t="s">
        <v>4211</v>
      </c>
      <c r="G1598" s="7">
        <v>7.1999999999999998E-3</v>
      </c>
    </row>
    <row r="1599" spans="1:7" ht="18" thickBot="1">
      <c r="A1599" s="3">
        <v>41767</v>
      </c>
      <c r="B1599" s="4">
        <v>16550.97</v>
      </c>
      <c r="C1599" s="5">
        <v>16518.16</v>
      </c>
      <c r="D1599" s="5">
        <v>16622.95</v>
      </c>
      <c r="E1599" s="5">
        <v>16502.009999999998</v>
      </c>
      <c r="F1599" s="6" t="s">
        <v>4210</v>
      </c>
      <c r="G1599" s="7">
        <v>2E-3</v>
      </c>
    </row>
    <row r="1600" spans="1:7" ht="18" thickBot="1">
      <c r="A1600" s="3">
        <v>41768</v>
      </c>
      <c r="B1600" s="4">
        <v>16583.34</v>
      </c>
      <c r="C1600" s="5">
        <v>16551.23</v>
      </c>
      <c r="D1600" s="5">
        <v>16588.77</v>
      </c>
      <c r="E1600" s="5">
        <v>16498.71</v>
      </c>
      <c r="F1600" s="6" t="s">
        <v>4209</v>
      </c>
      <c r="G1600" s="7">
        <v>2E-3</v>
      </c>
    </row>
    <row r="1601" spans="1:7" ht="18" thickBot="1">
      <c r="A1601" s="3">
        <v>41771</v>
      </c>
      <c r="B1601" s="4">
        <v>16695.47</v>
      </c>
      <c r="C1601" s="5">
        <v>16584.82</v>
      </c>
      <c r="D1601" s="5">
        <v>16704.84</v>
      </c>
      <c r="E1601" s="5">
        <v>16584.82</v>
      </c>
      <c r="F1601" s="6" t="s">
        <v>4208</v>
      </c>
      <c r="G1601" s="7">
        <v>6.7999999999999996E-3</v>
      </c>
    </row>
    <row r="1602" spans="1:7" ht="18" thickBot="1">
      <c r="A1602" s="3">
        <v>41772</v>
      </c>
      <c r="B1602" s="4">
        <v>16715.439999999999</v>
      </c>
      <c r="C1602" s="5">
        <v>16695.919999999998</v>
      </c>
      <c r="D1602" s="5">
        <v>16735.509999999998</v>
      </c>
      <c r="E1602" s="5">
        <v>16695.919999999998</v>
      </c>
      <c r="F1602" s="6" t="s">
        <v>4207</v>
      </c>
      <c r="G1602" s="7">
        <v>1.1999999999999999E-3</v>
      </c>
    </row>
    <row r="1603" spans="1:7" ht="18" thickBot="1">
      <c r="A1603" s="3">
        <v>41773</v>
      </c>
      <c r="B1603" s="8">
        <v>16613.97</v>
      </c>
      <c r="C1603" s="5">
        <v>16716.080000000002</v>
      </c>
      <c r="D1603" s="5">
        <v>16717.560000000001</v>
      </c>
      <c r="E1603" s="5">
        <v>16595</v>
      </c>
      <c r="F1603" s="6" t="s">
        <v>4206</v>
      </c>
      <c r="G1603" s="9">
        <v>-6.1000000000000004E-3</v>
      </c>
    </row>
    <row r="1604" spans="1:7" ht="18" thickBot="1">
      <c r="A1604" s="3">
        <v>41774</v>
      </c>
      <c r="B1604" s="8">
        <v>16446.810000000001</v>
      </c>
      <c r="C1604" s="5">
        <v>16613.52</v>
      </c>
      <c r="D1604" s="5">
        <v>16622.900000000001</v>
      </c>
      <c r="E1604" s="5">
        <v>16397.46</v>
      </c>
      <c r="F1604" s="6" t="s">
        <v>4205</v>
      </c>
      <c r="G1604" s="9">
        <v>-1.01E-2</v>
      </c>
    </row>
    <row r="1605" spans="1:7" ht="18" thickBot="1">
      <c r="A1605" s="3">
        <v>41775</v>
      </c>
      <c r="B1605" s="4">
        <v>16491.310000000001</v>
      </c>
      <c r="C1605" s="5">
        <v>16447.32</v>
      </c>
      <c r="D1605" s="5">
        <v>16498.990000000002</v>
      </c>
      <c r="E1605" s="5">
        <v>16414.32</v>
      </c>
      <c r="F1605" s="6" t="s">
        <v>1877</v>
      </c>
      <c r="G1605" s="7">
        <v>2.7000000000000001E-3</v>
      </c>
    </row>
    <row r="1606" spans="1:7" ht="18" thickBot="1">
      <c r="A1606" s="3">
        <v>41778</v>
      </c>
      <c r="B1606" s="4">
        <v>16511.86</v>
      </c>
      <c r="C1606" s="5">
        <v>16490.349999999999</v>
      </c>
      <c r="D1606" s="5">
        <v>16526.259999999998</v>
      </c>
      <c r="E1606" s="5">
        <v>16442.12</v>
      </c>
      <c r="F1606" s="6" t="s">
        <v>4204</v>
      </c>
      <c r="G1606" s="7">
        <v>1.1999999999999999E-3</v>
      </c>
    </row>
    <row r="1607" spans="1:7" ht="18" thickBot="1">
      <c r="A1607" s="3">
        <v>41779</v>
      </c>
      <c r="B1607" s="8">
        <v>16374.31</v>
      </c>
      <c r="C1607" s="5">
        <v>16511.22</v>
      </c>
      <c r="D1607" s="5">
        <v>16511.22</v>
      </c>
      <c r="E1607" s="5">
        <v>16341.3</v>
      </c>
      <c r="F1607" s="6" t="s">
        <v>4203</v>
      </c>
      <c r="G1607" s="9">
        <v>-8.3000000000000001E-3</v>
      </c>
    </row>
    <row r="1608" spans="1:7" ht="18" thickBot="1">
      <c r="A1608" s="3">
        <v>41780</v>
      </c>
      <c r="B1608" s="4">
        <v>16533.060000000001</v>
      </c>
      <c r="C1608" s="5">
        <v>16376.17</v>
      </c>
      <c r="D1608" s="5">
        <v>16544.599999999999</v>
      </c>
      <c r="E1608" s="5">
        <v>16376.17</v>
      </c>
      <c r="F1608" s="6" t="s">
        <v>4202</v>
      </c>
      <c r="G1608" s="7">
        <v>9.7000000000000003E-3</v>
      </c>
    </row>
    <row r="1609" spans="1:7" ht="18" thickBot="1">
      <c r="A1609" s="3">
        <v>41781</v>
      </c>
      <c r="B1609" s="4">
        <v>16543.080000000002</v>
      </c>
      <c r="C1609" s="5">
        <v>16532.740000000002</v>
      </c>
      <c r="D1609" s="5">
        <v>16565.39</v>
      </c>
      <c r="E1609" s="5">
        <v>16489.61</v>
      </c>
      <c r="F1609" s="6" t="s">
        <v>4201</v>
      </c>
      <c r="G1609" s="7">
        <v>5.9999999999999995E-4</v>
      </c>
    </row>
    <row r="1610" spans="1:7" ht="18" thickBot="1">
      <c r="A1610" s="3">
        <v>41782</v>
      </c>
      <c r="B1610" s="4">
        <v>16606.27</v>
      </c>
      <c r="C1610" s="5">
        <v>16544.490000000002</v>
      </c>
      <c r="D1610" s="5">
        <v>16613.07</v>
      </c>
      <c r="E1610" s="5">
        <v>16544.490000000002</v>
      </c>
      <c r="F1610" s="6" t="s">
        <v>4200</v>
      </c>
      <c r="G1610" s="7">
        <v>3.8E-3</v>
      </c>
    </row>
    <row r="1611" spans="1:7" ht="18" thickBot="1">
      <c r="A1611" s="3">
        <v>41786</v>
      </c>
      <c r="B1611" s="4">
        <v>16675.5</v>
      </c>
      <c r="C1611" s="5">
        <v>16607.419999999998</v>
      </c>
      <c r="D1611" s="5">
        <v>16688.689999999999</v>
      </c>
      <c r="E1611" s="5">
        <v>16607.419999999998</v>
      </c>
      <c r="F1611" s="6" t="s">
        <v>4199</v>
      </c>
      <c r="G1611" s="7">
        <v>4.1999999999999997E-3</v>
      </c>
    </row>
    <row r="1612" spans="1:7" ht="18" thickBot="1">
      <c r="A1612" s="3">
        <v>41787</v>
      </c>
      <c r="B1612" s="8">
        <v>16633.18</v>
      </c>
      <c r="C1612" s="5">
        <v>16674.98</v>
      </c>
      <c r="D1612" s="5">
        <v>16674.98</v>
      </c>
      <c r="E1612" s="5">
        <v>16620.22</v>
      </c>
      <c r="F1612" s="6" t="s">
        <v>4198</v>
      </c>
      <c r="G1612" s="9">
        <v>-2.5000000000000001E-3</v>
      </c>
    </row>
    <row r="1613" spans="1:7" ht="18" thickBot="1">
      <c r="A1613" s="3">
        <v>41788</v>
      </c>
      <c r="B1613" s="4">
        <v>16698.740000000002</v>
      </c>
      <c r="C1613" s="5">
        <v>16637.740000000002</v>
      </c>
      <c r="D1613" s="5">
        <v>16698.740000000002</v>
      </c>
      <c r="E1613" s="5">
        <v>16620.43</v>
      </c>
      <c r="F1613" s="6" t="s">
        <v>4197</v>
      </c>
      <c r="G1613" s="7">
        <v>3.8999999999999998E-3</v>
      </c>
    </row>
    <row r="1614" spans="1:7" ht="18" thickBot="1">
      <c r="A1614" s="3">
        <v>41789</v>
      </c>
      <c r="B1614" s="4">
        <v>16717.169999999998</v>
      </c>
      <c r="C1614" s="5">
        <v>16697.330000000002</v>
      </c>
      <c r="D1614" s="5">
        <v>16721.22</v>
      </c>
      <c r="E1614" s="5">
        <v>16648.849999999999</v>
      </c>
      <c r="F1614" s="6" t="s">
        <v>4196</v>
      </c>
      <c r="G1614" s="7">
        <v>1.1000000000000001E-3</v>
      </c>
    </row>
    <row r="1615" spans="1:7" ht="18" thickBot="1">
      <c r="A1615" s="3">
        <v>41792</v>
      </c>
      <c r="B1615" s="4">
        <v>16743.63</v>
      </c>
      <c r="C1615" s="5">
        <v>16716.849999999999</v>
      </c>
      <c r="D1615" s="5">
        <v>16756.64</v>
      </c>
      <c r="E1615" s="5">
        <v>16682.07</v>
      </c>
      <c r="F1615" s="6" t="s">
        <v>4195</v>
      </c>
      <c r="G1615" s="7">
        <v>1.6000000000000001E-3</v>
      </c>
    </row>
    <row r="1616" spans="1:7" ht="18" thickBot="1">
      <c r="A1616" s="3">
        <v>41793</v>
      </c>
      <c r="B1616" s="8">
        <v>16722.34</v>
      </c>
      <c r="C1616" s="5">
        <v>16736.7</v>
      </c>
      <c r="D1616" s="5">
        <v>16736.7</v>
      </c>
      <c r="E1616" s="5">
        <v>16690.009999999998</v>
      </c>
      <c r="F1616" s="6" t="s">
        <v>4194</v>
      </c>
      <c r="G1616" s="9">
        <v>-1.2999999999999999E-3</v>
      </c>
    </row>
    <row r="1617" spans="1:7" ht="18" thickBot="1">
      <c r="A1617" s="3">
        <v>41794</v>
      </c>
      <c r="B1617" s="4">
        <v>16737.53</v>
      </c>
      <c r="C1617" s="5">
        <v>16720</v>
      </c>
      <c r="D1617" s="5">
        <v>16742.91</v>
      </c>
      <c r="E1617" s="5">
        <v>16673.650000000001</v>
      </c>
      <c r="F1617" s="6" t="s">
        <v>4193</v>
      </c>
      <c r="G1617" s="7">
        <v>8.9999999999999998E-4</v>
      </c>
    </row>
    <row r="1618" spans="1:7" ht="18" thickBot="1">
      <c r="A1618" s="3">
        <v>41795</v>
      </c>
      <c r="B1618" s="4">
        <v>16836.11</v>
      </c>
      <c r="C1618" s="5">
        <v>16739.14</v>
      </c>
      <c r="D1618" s="5">
        <v>16845.810000000001</v>
      </c>
      <c r="E1618" s="5">
        <v>16709.95</v>
      </c>
      <c r="F1618" s="6" t="s">
        <v>3789</v>
      </c>
      <c r="G1618" s="7">
        <v>5.8999999999999999E-3</v>
      </c>
    </row>
    <row r="1619" spans="1:7" ht="18" thickBot="1">
      <c r="A1619" s="3">
        <v>41796</v>
      </c>
      <c r="B1619" s="4">
        <v>16924.28</v>
      </c>
      <c r="C1619" s="5">
        <v>16839.64</v>
      </c>
      <c r="D1619" s="5">
        <v>16924.28</v>
      </c>
      <c r="E1619" s="5">
        <v>16839.64</v>
      </c>
      <c r="F1619" s="6" t="s">
        <v>4127</v>
      </c>
      <c r="G1619" s="7">
        <v>5.1999999999999998E-3</v>
      </c>
    </row>
    <row r="1620" spans="1:7" ht="18" thickBot="1">
      <c r="A1620" s="3">
        <v>41799</v>
      </c>
      <c r="B1620" s="4">
        <v>16943.099999999999</v>
      </c>
      <c r="C1620" s="5">
        <v>16926.080000000002</v>
      </c>
      <c r="D1620" s="5">
        <v>16970.169999999998</v>
      </c>
      <c r="E1620" s="5">
        <v>16912.919999999998</v>
      </c>
      <c r="F1620" s="6" t="s">
        <v>4192</v>
      </c>
      <c r="G1620" s="7">
        <v>1.1000000000000001E-3</v>
      </c>
    </row>
    <row r="1621" spans="1:7" ht="18" thickBot="1">
      <c r="A1621" s="3">
        <v>41800</v>
      </c>
      <c r="B1621" s="4">
        <v>16945.919999999998</v>
      </c>
      <c r="C1621" s="5">
        <v>16940.400000000001</v>
      </c>
      <c r="D1621" s="5">
        <v>16946.34</v>
      </c>
      <c r="E1621" s="5">
        <v>16897.439999999999</v>
      </c>
      <c r="F1621" s="6" t="s">
        <v>4191</v>
      </c>
      <c r="G1621" s="7">
        <v>2.0000000000000001E-4</v>
      </c>
    </row>
    <row r="1622" spans="1:7" ht="18" thickBot="1">
      <c r="A1622" s="3">
        <v>41801</v>
      </c>
      <c r="B1622" s="8">
        <v>16843.88</v>
      </c>
      <c r="C1622" s="5">
        <v>16943.16</v>
      </c>
      <c r="D1622" s="5">
        <v>16943.16</v>
      </c>
      <c r="E1622" s="5">
        <v>16821.849999999999</v>
      </c>
      <c r="F1622" s="6" t="s">
        <v>4190</v>
      </c>
      <c r="G1622" s="9">
        <v>-6.0000000000000001E-3</v>
      </c>
    </row>
    <row r="1623" spans="1:7" ht="18" thickBot="1">
      <c r="A1623" s="3">
        <v>41802</v>
      </c>
      <c r="B1623" s="8">
        <v>16734.189999999999</v>
      </c>
      <c r="C1623" s="5">
        <v>16840.48</v>
      </c>
      <c r="D1623" s="5">
        <v>16841.57</v>
      </c>
      <c r="E1623" s="5">
        <v>16703.73</v>
      </c>
      <c r="F1623" s="6" t="s">
        <v>4189</v>
      </c>
      <c r="G1623" s="9">
        <v>-6.4999999999999997E-3</v>
      </c>
    </row>
    <row r="1624" spans="1:7" ht="18" thickBot="1">
      <c r="A1624" s="3">
        <v>41803</v>
      </c>
      <c r="B1624" s="4">
        <v>16775.740000000002</v>
      </c>
      <c r="C1624" s="5">
        <v>16734.64</v>
      </c>
      <c r="D1624" s="5">
        <v>16787.89</v>
      </c>
      <c r="E1624" s="5">
        <v>16718.599999999999</v>
      </c>
      <c r="F1624" s="6" t="s">
        <v>4188</v>
      </c>
      <c r="G1624" s="7">
        <v>2.5000000000000001E-3</v>
      </c>
    </row>
    <row r="1625" spans="1:7" ht="18" thickBot="1">
      <c r="A1625" s="3">
        <v>41806</v>
      </c>
      <c r="B1625" s="4">
        <v>16781.009999999998</v>
      </c>
      <c r="C1625" s="5">
        <v>16765.560000000001</v>
      </c>
      <c r="D1625" s="5">
        <v>16802.14</v>
      </c>
      <c r="E1625" s="5">
        <v>16722.86</v>
      </c>
      <c r="F1625" s="6" t="s">
        <v>1722</v>
      </c>
      <c r="G1625" s="7">
        <v>2.9999999999999997E-4</v>
      </c>
    </row>
    <row r="1626" spans="1:7" ht="18" thickBot="1">
      <c r="A1626" s="3">
        <v>41807</v>
      </c>
      <c r="B1626" s="4">
        <v>16808.490000000002</v>
      </c>
      <c r="C1626" s="5">
        <v>16779.21</v>
      </c>
      <c r="D1626" s="5">
        <v>16823.55</v>
      </c>
      <c r="E1626" s="5">
        <v>16732.91</v>
      </c>
      <c r="F1626" s="6" t="s">
        <v>4187</v>
      </c>
      <c r="G1626" s="7">
        <v>1.6000000000000001E-3</v>
      </c>
    </row>
    <row r="1627" spans="1:7" ht="18" thickBot="1">
      <c r="A1627" s="3">
        <v>41808</v>
      </c>
      <c r="B1627" s="4">
        <v>16906.62</v>
      </c>
      <c r="C1627" s="5">
        <v>16806.12</v>
      </c>
      <c r="D1627" s="5">
        <v>16911.41</v>
      </c>
      <c r="E1627" s="5">
        <v>16755.29</v>
      </c>
      <c r="F1627" s="6" t="s">
        <v>4186</v>
      </c>
      <c r="G1627" s="7">
        <v>5.7999999999999996E-3</v>
      </c>
    </row>
    <row r="1628" spans="1:7" ht="18" thickBot="1">
      <c r="A1628" s="3">
        <v>41809</v>
      </c>
      <c r="B1628" s="4">
        <v>16921.46</v>
      </c>
      <c r="C1628" s="5">
        <v>16909.900000000001</v>
      </c>
      <c r="D1628" s="5">
        <v>16923.43</v>
      </c>
      <c r="E1628" s="5">
        <v>16858.88</v>
      </c>
      <c r="F1628" s="6" t="s">
        <v>4183</v>
      </c>
      <c r="G1628" s="7">
        <v>8.9999999999999998E-4</v>
      </c>
    </row>
    <row r="1629" spans="1:7" ht="18" thickBot="1">
      <c r="A1629" s="3">
        <v>41810</v>
      </c>
      <c r="B1629" s="4">
        <v>16947.080000000002</v>
      </c>
      <c r="C1629" s="5">
        <v>16920.62</v>
      </c>
      <c r="D1629" s="5">
        <v>16978.02</v>
      </c>
      <c r="E1629" s="5">
        <v>16920.62</v>
      </c>
      <c r="F1629" s="6" t="s">
        <v>4185</v>
      </c>
      <c r="G1629" s="7">
        <v>1.5E-3</v>
      </c>
    </row>
    <row r="1630" spans="1:7" ht="18" thickBot="1">
      <c r="A1630" s="3">
        <v>41813</v>
      </c>
      <c r="B1630" s="8">
        <v>16937.259999999998</v>
      </c>
      <c r="C1630" s="5">
        <v>16946.5</v>
      </c>
      <c r="D1630" s="5">
        <v>16954.27</v>
      </c>
      <c r="E1630" s="5">
        <v>16896.09</v>
      </c>
      <c r="F1630" s="6" t="s">
        <v>4184</v>
      </c>
      <c r="G1630" s="9">
        <v>-5.9999999999999995E-4</v>
      </c>
    </row>
    <row r="1631" spans="1:7" ht="18" thickBot="1">
      <c r="A1631" s="3">
        <v>41814</v>
      </c>
      <c r="B1631" s="8">
        <v>16818.13</v>
      </c>
      <c r="C1631" s="5">
        <v>16934.62</v>
      </c>
      <c r="D1631" s="5">
        <v>16969.7</v>
      </c>
      <c r="E1631" s="5">
        <v>16805.23</v>
      </c>
      <c r="F1631" s="6" t="s">
        <v>4183</v>
      </c>
      <c r="G1631" s="9">
        <v>-7.0000000000000001E-3</v>
      </c>
    </row>
    <row r="1632" spans="1:7" ht="18" thickBot="1">
      <c r="A1632" s="3">
        <v>41815</v>
      </c>
      <c r="B1632" s="4">
        <v>16867.509999999998</v>
      </c>
      <c r="C1632" s="5">
        <v>16817.68</v>
      </c>
      <c r="D1632" s="5">
        <v>16883.54</v>
      </c>
      <c r="E1632" s="5">
        <v>16799.41</v>
      </c>
      <c r="F1632" s="6" t="s">
        <v>4182</v>
      </c>
      <c r="G1632" s="7">
        <v>2.8999999999999998E-3</v>
      </c>
    </row>
    <row r="1633" spans="1:7" ht="18" thickBot="1">
      <c r="A1633" s="3">
        <v>41816</v>
      </c>
      <c r="B1633" s="8">
        <v>16846.13</v>
      </c>
      <c r="C1633" s="5">
        <v>16866.810000000001</v>
      </c>
      <c r="D1633" s="5">
        <v>16872.52</v>
      </c>
      <c r="E1633" s="5">
        <v>16746.09</v>
      </c>
      <c r="F1633" s="6" t="s">
        <v>4135</v>
      </c>
      <c r="G1633" s="9">
        <v>-1.2999999999999999E-3</v>
      </c>
    </row>
    <row r="1634" spans="1:7" ht="18" thickBot="1">
      <c r="A1634" s="3">
        <v>41817</v>
      </c>
      <c r="B1634" s="4">
        <v>16851.84</v>
      </c>
      <c r="C1634" s="5">
        <v>16846.900000000001</v>
      </c>
      <c r="D1634" s="5">
        <v>16862.73</v>
      </c>
      <c r="E1634" s="5">
        <v>16773.84</v>
      </c>
      <c r="F1634" s="6" t="s">
        <v>4181</v>
      </c>
      <c r="G1634" s="7">
        <v>2.9999999999999997E-4</v>
      </c>
    </row>
    <row r="1635" spans="1:7" ht="18" thickBot="1">
      <c r="A1635" s="3">
        <v>41820</v>
      </c>
      <c r="B1635" s="8">
        <v>16826.599999999999</v>
      </c>
      <c r="C1635" s="5">
        <v>16852.490000000002</v>
      </c>
      <c r="D1635" s="5">
        <v>16871.27</v>
      </c>
      <c r="E1635" s="5">
        <v>16801.939999999999</v>
      </c>
      <c r="F1635" s="6" t="s">
        <v>4180</v>
      </c>
      <c r="G1635" s="9">
        <v>-1.5E-3</v>
      </c>
    </row>
    <row r="1636" spans="1:7" ht="18" thickBot="1">
      <c r="A1636" s="3">
        <v>41821</v>
      </c>
      <c r="B1636" s="4">
        <v>16956.07</v>
      </c>
      <c r="C1636" s="5">
        <v>16828.53</v>
      </c>
      <c r="D1636" s="5">
        <v>16998.7</v>
      </c>
      <c r="E1636" s="5">
        <v>16828.53</v>
      </c>
      <c r="F1636" s="6" t="s">
        <v>4179</v>
      </c>
      <c r="G1636" s="7">
        <v>7.7000000000000002E-3</v>
      </c>
    </row>
    <row r="1637" spans="1:7" ht="18" thickBot="1">
      <c r="A1637" s="3">
        <v>41822</v>
      </c>
      <c r="B1637" s="4">
        <v>16976.240000000002</v>
      </c>
      <c r="C1637" s="5">
        <v>16949.71</v>
      </c>
      <c r="D1637" s="5">
        <v>16986.63</v>
      </c>
      <c r="E1637" s="5">
        <v>16949.71</v>
      </c>
      <c r="F1637" s="6" t="s">
        <v>4178</v>
      </c>
      <c r="G1637" s="7">
        <v>1.1999999999999999E-3</v>
      </c>
    </row>
    <row r="1638" spans="1:7" ht="18" thickBot="1">
      <c r="A1638" s="3">
        <v>41823</v>
      </c>
      <c r="B1638" s="4">
        <v>17068.259999999998</v>
      </c>
      <c r="C1638" s="5">
        <v>16979</v>
      </c>
      <c r="D1638" s="5">
        <v>17074.650000000001</v>
      </c>
      <c r="E1638" s="5">
        <v>16979</v>
      </c>
      <c r="F1638" s="6" t="s">
        <v>4177</v>
      </c>
      <c r="G1638" s="7">
        <v>5.4000000000000003E-3</v>
      </c>
    </row>
    <row r="1639" spans="1:7" ht="18" thickBot="1">
      <c r="A1639" s="3">
        <v>41827</v>
      </c>
      <c r="B1639" s="8">
        <v>17024.21</v>
      </c>
      <c r="C1639" s="5">
        <v>17063.830000000002</v>
      </c>
      <c r="D1639" s="5">
        <v>17063.830000000002</v>
      </c>
      <c r="E1639" s="5">
        <v>16992.45</v>
      </c>
      <c r="F1639" s="6" t="s">
        <v>4176</v>
      </c>
      <c r="G1639" s="9">
        <v>-2.5999999999999999E-3</v>
      </c>
    </row>
    <row r="1640" spans="1:7" ht="18" thickBot="1">
      <c r="A1640" s="3">
        <v>41828</v>
      </c>
      <c r="B1640" s="8">
        <v>16906.62</v>
      </c>
      <c r="C1640" s="5">
        <v>17022.09</v>
      </c>
      <c r="D1640" s="5">
        <v>17022.09</v>
      </c>
      <c r="E1640" s="5">
        <v>16874.79</v>
      </c>
      <c r="F1640" s="6" t="s">
        <v>4175</v>
      </c>
      <c r="G1640" s="9">
        <v>-6.8999999999999999E-3</v>
      </c>
    </row>
    <row r="1641" spans="1:7" ht="18" thickBot="1">
      <c r="A1641" s="3">
        <v>41829</v>
      </c>
      <c r="B1641" s="4">
        <v>16985.61</v>
      </c>
      <c r="C1641" s="5">
        <v>16916.830000000002</v>
      </c>
      <c r="D1641" s="5">
        <v>16998.95</v>
      </c>
      <c r="E1641" s="5">
        <v>16913.810000000001</v>
      </c>
      <c r="F1641" s="6" t="s">
        <v>4174</v>
      </c>
      <c r="G1641" s="7">
        <v>4.7000000000000002E-3</v>
      </c>
    </row>
    <row r="1642" spans="1:7" ht="18" thickBot="1">
      <c r="A1642" s="3">
        <v>41830</v>
      </c>
      <c r="B1642" s="8">
        <v>16915.07</v>
      </c>
      <c r="C1642" s="5">
        <v>16980.349999999999</v>
      </c>
      <c r="D1642" s="5">
        <v>16980.349999999999</v>
      </c>
      <c r="E1642" s="5">
        <v>16805.38</v>
      </c>
      <c r="F1642" s="6" t="s">
        <v>4173</v>
      </c>
      <c r="G1642" s="9">
        <v>-4.1999999999999997E-3</v>
      </c>
    </row>
    <row r="1643" spans="1:7" ht="18" thickBot="1">
      <c r="A1643" s="3">
        <v>41831</v>
      </c>
      <c r="B1643" s="4">
        <v>16943.810000000001</v>
      </c>
      <c r="C1643" s="5">
        <v>16918.310000000001</v>
      </c>
      <c r="D1643" s="5">
        <v>16949.46</v>
      </c>
      <c r="E1643" s="5">
        <v>16860.3</v>
      </c>
      <c r="F1643" s="6" t="s">
        <v>4172</v>
      </c>
      <c r="G1643" s="7">
        <v>1.6999999999999999E-3</v>
      </c>
    </row>
    <row r="1644" spans="1:7" ht="18" thickBot="1">
      <c r="A1644" s="3">
        <v>41834</v>
      </c>
      <c r="B1644" s="4">
        <v>17055.419999999998</v>
      </c>
      <c r="C1644" s="5">
        <v>16950.93</v>
      </c>
      <c r="D1644" s="5">
        <v>17088.43</v>
      </c>
      <c r="E1644" s="5">
        <v>16950.93</v>
      </c>
      <c r="F1644" s="6" t="s">
        <v>4171</v>
      </c>
      <c r="G1644" s="7">
        <v>6.6E-3</v>
      </c>
    </row>
    <row r="1645" spans="1:7" ht="18" thickBot="1">
      <c r="A1645" s="3">
        <v>41835</v>
      </c>
      <c r="B1645" s="4">
        <v>17060.68</v>
      </c>
      <c r="C1645" s="5">
        <v>17055.03</v>
      </c>
      <c r="D1645" s="5">
        <v>17120.34</v>
      </c>
      <c r="E1645" s="5">
        <v>17006.39</v>
      </c>
      <c r="F1645" s="6" t="s">
        <v>4170</v>
      </c>
      <c r="G1645" s="7">
        <v>2.9999999999999997E-4</v>
      </c>
    </row>
    <row r="1646" spans="1:7" ht="18" thickBot="1">
      <c r="A1646" s="3">
        <v>41836</v>
      </c>
      <c r="B1646" s="4">
        <v>17138.2</v>
      </c>
      <c r="C1646" s="5">
        <v>17061.91</v>
      </c>
      <c r="D1646" s="5">
        <v>17139.349999999999</v>
      </c>
      <c r="E1646" s="5">
        <v>17061.91</v>
      </c>
      <c r="F1646" s="6" t="s">
        <v>4169</v>
      </c>
      <c r="G1646" s="7">
        <v>4.4999999999999997E-3</v>
      </c>
    </row>
    <row r="1647" spans="1:7" ht="18" thickBot="1">
      <c r="A1647" s="3">
        <v>41837</v>
      </c>
      <c r="B1647" s="8">
        <v>16976.810000000001</v>
      </c>
      <c r="C1647" s="5">
        <v>17133.45</v>
      </c>
      <c r="D1647" s="5">
        <v>17151.560000000001</v>
      </c>
      <c r="E1647" s="5">
        <v>16966.189999999999</v>
      </c>
      <c r="F1647" s="6" t="s">
        <v>4168</v>
      </c>
      <c r="G1647" s="9">
        <v>-9.4000000000000004E-3</v>
      </c>
    </row>
    <row r="1648" spans="1:7" ht="18" thickBot="1">
      <c r="A1648" s="3">
        <v>41838</v>
      </c>
      <c r="B1648" s="4">
        <v>17100.18</v>
      </c>
      <c r="C1648" s="5">
        <v>16978.16</v>
      </c>
      <c r="D1648" s="5">
        <v>17113.509999999998</v>
      </c>
      <c r="E1648" s="5">
        <v>16977.52</v>
      </c>
      <c r="F1648" s="6" t="s">
        <v>4167</v>
      </c>
      <c r="G1648" s="7">
        <v>7.3000000000000001E-3</v>
      </c>
    </row>
    <row r="1649" spans="1:7" ht="18" thickBot="1">
      <c r="A1649" s="3">
        <v>41841</v>
      </c>
      <c r="B1649" s="8">
        <v>17051.73</v>
      </c>
      <c r="C1649" s="5">
        <v>17095.11</v>
      </c>
      <c r="D1649" s="5">
        <v>17095.11</v>
      </c>
      <c r="E1649" s="5">
        <v>16974.34</v>
      </c>
      <c r="F1649" s="6" t="s">
        <v>4166</v>
      </c>
      <c r="G1649" s="9">
        <v>-2.8E-3</v>
      </c>
    </row>
    <row r="1650" spans="1:7" ht="18" thickBot="1">
      <c r="A1650" s="3">
        <v>41842</v>
      </c>
      <c r="B1650" s="4">
        <v>17113.54</v>
      </c>
      <c r="C1650" s="5">
        <v>17054.97</v>
      </c>
      <c r="D1650" s="5">
        <v>17133.43</v>
      </c>
      <c r="E1650" s="5">
        <v>17040.13</v>
      </c>
      <c r="F1650" s="6" t="s">
        <v>4165</v>
      </c>
      <c r="G1650" s="7">
        <v>3.5999999999999999E-3</v>
      </c>
    </row>
    <row r="1651" spans="1:7" ht="18" thickBot="1">
      <c r="A1651" s="3">
        <v>41843</v>
      </c>
      <c r="B1651" s="8">
        <v>17086.63</v>
      </c>
      <c r="C1651" s="5">
        <v>17117.009999999998</v>
      </c>
      <c r="D1651" s="5">
        <v>17121.05</v>
      </c>
      <c r="E1651" s="5">
        <v>17058.05</v>
      </c>
      <c r="F1651" s="6" t="s">
        <v>4164</v>
      </c>
      <c r="G1651" s="9">
        <v>-1.6000000000000001E-3</v>
      </c>
    </row>
    <row r="1652" spans="1:7" ht="18" thickBot="1">
      <c r="A1652" s="3">
        <v>41844</v>
      </c>
      <c r="B1652" s="8">
        <v>17083.8</v>
      </c>
      <c r="C1652" s="5">
        <v>17092.02</v>
      </c>
      <c r="D1652" s="5">
        <v>17119.830000000002</v>
      </c>
      <c r="E1652" s="5">
        <v>17061.07</v>
      </c>
      <c r="F1652" s="6" t="s">
        <v>4163</v>
      </c>
      <c r="G1652" s="9">
        <v>-2.0000000000000001E-4</v>
      </c>
    </row>
    <row r="1653" spans="1:7" ht="18" thickBot="1">
      <c r="A1653" s="3">
        <v>41845</v>
      </c>
      <c r="B1653" s="8">
        <v>16960.57</v>
      </c>
      <c r="C1653" s="5">
        <v>17079.5</v>
      </c>
      <c r="D1653" s="5">
        <v>17082.330000000002</v>
      </c>
      <c r="E1653" s="5">
        <v>16915.650000000001</v>
      </c>
      <c r="F1653" s="6" t="s">
        <v>4162</v>
      </c>
      <c r="G1653" s="9">
        <v>-7.1999999999999998E-3</v>
      </c>
    </row>
    <row r="1654" spans="1:7" ht="18" thickBot="1">
      <c r="A1654" s="3">
        <v>41848</v>
      </c>
      <c r="B1654" s="4">
        <v>16982.59</v>
      </c>
      <c r="C1654" s="5">
        <v>16956.91</v>
      </c>
      <c r="D1654" s="5">
        <v>17001.38</v>
      </c>
      <c r="E1654" s="5">
        <v>16877.72</v>
      </c>
      <c r="F1654" s="6" t="s">
        <v>4161</v>
      </c>
      <c r="G1654" s="7">
        <v>1.2999999999999999E-3</v>
      </c>
    </row>
    <row r="1655" spans="1:7" ht="18" thickBot="1">
      <c r="A1655" s="3">
        <v>41849</v>
      </c>
      <c r="B1655" s="8">
        <v>16912.11</v>
      </c>
      <c r="C1655" s="5">
        <v>16984.330000000002</v>
      </c>
      <c r="D1655" s="5">
        <v>17056.46</v>
      </c>
      <c r="E1655" s="5">
        <v>16912.11</v>
      </c>
      <c r="F1655" s="6" t="s">
        <v>4095</v>
      </c>
      <c r="G1655" s="9">
        <v>-4.1999999999999997E-3</v>
      </c>
    </row>
    <row r="1656" spans="1:7" ht="18" thickBot="1">
      <c r="A1656" s="3">
        <v>41850</v>
      </c>
      <c r="B1656" s="8">
        <v>16880.36</v>
      </c>
      <c r="C1656" s="5">
        <v>16920.11</v>
      </c>
      <c r="D1656" s="5">
        <v>16983.939999999999</v>
      </c>
      <c r="E1656" s="5">
        <v>16817.16</v>
      </c>
      <c r="F1656" s="6" t="s">
        <v>4160</v>
      </c>
      <c r="G1656" s="9">
        <v>-1.9E-3</v>
      </c>
    </row>
    <row r="1657" spans="1:7" ht="18" thickBot="1">
      <c r="A1657" s="3">
        <v>41851</v>
      </c>
      <c r="B1657" s="8">
        <v>16563.3</v>
      </c>
      <c r="C1657" s="5">
        <v>16869.63</v>
      </c>
      <c r="D1657" s="5">
        <v>16869.63</v>
      </c>
      <c r="E1657" s="5">
        <v>16563.3</v>
      </c>
      <c r="F1657" s="6" t="s">
        <v>4159</v>
      </c>
      <c r="G1657" s="9">
        <v>-1.8800000000000001E-2</v>
      </c>
    </row>
    <row r="1658" spans="1:7" ht="18" thickBot="1">
      <c r="A1658" s="3">
        <v>41852</v>
      </c>
      <c r="B1658" s="8">
        <v>16493.37</v>
      </c>
      <c r="C1658" s="5">
        <v>16561.7</v>
      </c>
      <c r="D1658" s="5">
        <v>16584.75</v>
      </c>
      <c r="E1658" s="5">
        <v>16437.07</v>
      </c>
      <c r="F1658" s="6" t="s">
        <v>4158</v>
      </c>
      <c r="G1658" s="9">
        <v>-4.1999999999999997E-3</v>
      </c>
    </row>
    <row r="1659" spans="1:7" ht="18" thickBot="1">
      <c r="A1659" s="3">
        <v>41855</v>
      </c>
      <c r="B1659" s="4">
        <v>16569.28</v>
      </c>
      <c r="C1659" s="5">
        <v>16493.72</v>
      </c>
      <c r="D1659" s="5">
        <v>16596.22</v>
      </c>
      <c r="E1659" s="5">
        <v>16447.2</v>
      </c>
      <c r="F1659" s="6" t="s">
        <v>4157</v>
      </c>
      <c r="G1659" s="7">
        <v>4.5999999999999999E-3</v>
      </c>
    </row>
    <row r="1660" spans="1:7" ht="18" thickBot="1">
      <c r="A1660" s="3">
        <v>41856</v>
      </c>
      <c r="B1660" s="8">
        <v>16429.47</v>
      </c>
      <c r="C1660" s="5">
        <v>16559.97</v>
      </c>
      <c r="D1660" s="5">
        <v>16559.97</v>
      </c>
      <c r="E1660" s="5">
        <v>16369.55</v>
      </c>
      <c r="F1660" s="6" t="s">
        <v>4139</v>
      </c>
      <c r="G1660" s="9">
        <v>-8.3999999999999995E-3</v>
      </c>
    </row>
    <row r="1661" spans="1:7" ht="18" thickBot="1">
      <c r="A1661" s="3">
        <v>41857</v>
      </c>
      <c r="B1661" s="4">
        <v>16443.34</v>
      </c>
      <c r="C1661" s="5">
        <v>16425.099999999999</v>
      </c>
      <c r="D1661" s="5">
        <v>16490.7</v>
      </c>
      <c r="E1661" s="5">
        <v>16372.32</v>
      </c>
      <c r="F1661" s="6" t="s">
        <v>4156</v>
      </c>
      <c r="G1661" s="7">
        <v>8.0000000000000004E-4</v>
      </c>
    </row>
    <row r="1662" spans="1:7" ht="18" thickBot="1">
      <c r="A1662" s="3">
        <v>41858</v>
      </c>
      <c r="B1662" s="8">
        <v>16368.27</v>
      </c>
      <c r="C1662" s="5">
        <v>16448.29</v>
      </c>
      <c r="D1662" s="5">
        <v>16504.349999999999</v>
      </c>
      <c r="E1662" s="5">
        <v>16333.78</v>
      </c>
      <c r="F1662" s="6" t="s">
        <v>2056</v>
      </c>
      <c r="G1662" s="9">
        <v>-4.5999999999999999E-3</v>
      </c>
    </row>
    <row r="1663" spans="1:7" ht="18" thickBot="1">
      <c r="A1663" s="3">
        <v>41859</v>
      </c>
      <c r="B1663" s="4">
        <v>16553.93</v>
      </c>
      <c r="C1663" s="5">
        <v>16369.68</v>
      </c>
      <c r="D1663" s="5">
        <v>16556.59</v>
      </c>
      <c r="E1663" s="5">
        <v>16364.22</v>
      </c>
      <c r="F1663" s="6" t="s">
        <v>4155</v>
      </c>
      <c r="G1663" s="7">
        <v>1.1299999999999999E-2</v>
      </c>
    </row>
    <row r="1664" spans="1:7" ht="18" thickBot="1">
      <c r="A1664" s="3">
        <v>41862</v>
      </c>
      <c r="B1664" s="4">
        <v>16569.98</v>
      </c>
      <c r="C1664" s="5">
        <v>16557.27</v>
      </c>
      <c r="D1664" s="5">
        <v>16627.990000000002</v>
      </c>
      <c r="E1664" s="5">
        <v>16557.27</v>
      </c>
      <c r="F1664" s="6" t="s">
        <v>4154</v>
      </c>
      <c r="G1664" s="7">
        <v>1E-3</v>
      </c>
    </row>
    <row r="1665" spans="1:7" ht="18" thickBot="1">
      <c r="A1665" s="3">
        <v>41863</v>
      </c>
      <c r="B1665" s="8">
        <v>16560.54</v>
      </c>
      <c r="C1665" s="5">
        <v>16565.55</v>
      </c>
      <c r="D1665" s="5">
        <v>16589.310000000001</v>
      </c>
      <c r="E1665" s="5">
        <v>16518.060000000001</v>
      </c>
      <c r="F1665" s="6" t="s">
        <v>4141</v>
      </c>
      <c r="G1665" s="9">
        <v>-5.9999999999999995E-4</v>
      </c>
    </row>
    <row r="1666" spans="1:7" ht="18" thickBot="1">
      <c r="A1666" s="3">
        <v>41864</v>
      </c>
      <c r="B1666" s="4">
        <v>16651.8</v>
      </c>
      <c r="C1666" s="5">
        <v>16567.54</v>
      </c>
      <c r="D1666" s="5">
        <v>16670.29</v>
      </c>
      <c r="E1666" s="5">
        <v>16567.54</v>
      </c>
      <c r="F1666" s="6" t="s">
        <v>4153</v>
      </c>
      <c r="G1666" s="7">
        <v>5.4999999999999997E-3</v>
      </c>
    </row>
    <row r="1667" spans="1:7" ht="18" thickBot="1">
      <c r="A1667" s="3">
        <v>41865</v>
      </c>
      <c r="B1667" s="4">
        <v>16713.580000000002</v>
      </c>
      <c r="C1667" s="5">
        <v>16657.32</v>
      </c>
      <c r="D1667" s="5">
        <v>16714.22</v>
      </c>
      <c r="E1667" s="5">
        <v>16651.669999999998</v>
      </c>
      <c r="F1667" s="6" t="s">
        <v>4152</v>
      </c>
      <c r="G1667" s="7">
        <v>3.7000000000000002E-3</v>
      </c>
    </row>
    <row r="1668" spans="1:7" ht="18" thickBot="1">
      <c r="A1668" s="3">
        <v>41866</v>
      </c>
      <c r="B1668" s="8">
        <v>16662.91</v>
      </c>
      <c r="C1668" s="5">
        <v>16717.009999999998</v>
      </c>
      <c r="D1668" s="5">
        <v>16775.27</v>
      </c>
      <c r="E1668" s="5">
        <v>16575.419999999998</v>
      </c>
      <c r="F1668" s="6" t="s">
        <v>4056</v>
      </c>
      <c r="G1668" s="9">
        <v>-3.0000000000000001E-3</v>
      </c>
    </row>
    <row r="1669" spans="1:7" ht="18" thickBot="1">
      <c r="A1669" s="3">
        <v>41869</v>
      </c>
      <c r="B1669" s="4">
        <v>16838.740000000002</v>
      </c>
      <c r="C1669" s="5">
        <v>16664.45</v>
      </c>
      <c r="D1669" s="5">
        <v>16840.28</v>
      </c>
      <c r="E1669" s="5">
        <v>16664.45</v>
      </c>
      <c r="F1669" s="6" t="s">
        <v>4151</v>
      </c>
      <c r="G1669" s="7">
        <v>1.06E-2</v>
      </c>
    </row>
    <row r="1670" spans="1:7" ht="18" thickBot="1">
      <c r="A1670" s="3">
        <v>41870</v>
      </c>
      <c r="B1670" s="4">
        <v>16919.59</v>
      </c>
      <c r="C1670" s="5">
        <v>16839.060000000001</v>
      </c>
      <c r="D1670" s="5">
        <v>16929.13</v>
      </c>
      <c r="E1670" s="5">
        <v>16839.060000000001</v>
      </c>
      <c r="F1670" s="6" t="s">
        <v>4150</v>
      </c>
      <c r="G1670" s="7">
        <v>4.7999999999999996E-3</v>
      </c>
    </row>
    <row r="1671" spans="1:7" ht="18" thickBot="1">
      <c r="A1671" s="3">
        <v>41871</v>
      </c>
      <c r="B1671" s="4">
        <v>16979.13</v>
      </c>
      <c r="C1671" s="5">
        <v>16910.03</v>
      </c>
      <c r="D1671" s="5">
        <v>16994.89</v>
      </c>
      <c r="E1671" s="5">
        <v>16896.55</v>
      </c>
      <c r="F1671" s="6" t="s">
        <v>4149</v>
      </c>
      <c r="G1671" s="7">
        <v>3.5000000000000001E-3</v>
      </c>
    </row>
    <row r="1672" spans="1:7" ht="18" thickBot="1">
      <c r="A1672" s="3">
        <v>41872</v>
      </c>
      <c r="B1672" s="4">
        <v>17039.490000000002</v>
      </c>
      <c r="C1672" s="5">
        <v>16983.88</v>
      </c>
      <c r="D1672" s="5">
        <v>17074.59</v>
      </c>
      <c r="E1672" s="5">
        <v>16983.88</v>
      </c>
      <c r="F1672" s="6" t="s">
        <v>4148</v>
      </c>
      <c r="G1672" s="7">
        <v>3.5999999999999999E-3</v>
      </c>
    </row>
    <row r="1673" spans="1:7" ht="18" thickBot="1">
      <c r="A1673" s="3">
        <v>41873</v>
      </c>
      <c r="B1673" s="8">
        <v>17001.22</v>
      </c>
      <c r="C1673" s="5">
        <v>17038.27</v>
      </c>
      <c r="D1673" s="5">
        <v>17064.28</v>
      </c>
      <c r="E1673" s="5">
        <v>16984.52</v>
      </c>
      <c r="F1673" s="6" t="s">
        <v>4147</v>
      </c>
      <c r="G1673" s="9">
        <v>-2.2000000000000001E-3</v>
      </c>
    </row>
    <row r="1674" spans="1:7" ht="18" thickBot="1">
      <c r="A1674" s="3">
        <v>41876</v>
      </c>
      <c r="B1674" s="4">
        <v>17076.87</v>
      </c>
      <c r="C1674" s="5">
        <v>17011.810000000001</v>
      </c>
      <c r="D1674" s="5">
        <v>17124.740000000002</v>
      </c>
      <c r="E1674" s="5">
        <v>17011.810000000001</v>
      </c>
      <c r="F1674" s="6" t="s">
        <v>4146</v>
      </c>
      <c r="G1674" s="7">
        <v>4.4000000000000003E-3</v>
      </c>
    </row>
    <row r="1675" spans="1:7" ht="18" thickBot="1">
      <c r="A1675" s="3">
        <v>41877</v>
      </c>
      <c r="B1675" s="4">
        <v>17106.7</v>
      </c>
      <c r="C1675" s="5">
        <v>17079.57</v>
      </c>
      <c r="D1675" s="5">
        <v>17153.8</v>
      </c>
      <c r="E1675" s="5">
        <v>17079.57</v>
      </c>
      <c r="F1675" s="6" t="s">
        <v>4145</v>
      </c>
      <c r="G1675" s="7">
        <v>1.6999999999999999E-3</v>
      </c>
    </row>
    <row r="1676" spans="1:7" ht="18" thickBot="1">
      <c r="A1676" s="3">
        <v>41878</v>
      </c>
      <c r="B1676" s="4">
        <v>17122.009999999998</v>
      </c>
      <c r="C1676" s="5">
        <v>17111.03</v>
      </c>
      <c r="D1676" s="5">
        <v>17134.599999999999</v>
      </c>
      <c r="E1676" s="5">
        <v>17090.61</v>
      </c>
      <c r="F1676" s="6" t="s">
        <v>4144</v>
      </c>
      <c r="G1676" s="7">
        <v>8.9999999999999998E-4</v>
      </c>
    </row>
    <row r="1677" spans="1:7" ht="18" thickBot="1">
      <c r="A1677" s="3">
        <v>41879</v>
      </c>
      <c r="B1677" s="8">
        <v>17079.57</v>
      </c>
      <c r="C1677" s="5">
        <v>17119.060000000001</v>
      </c>
      <c r="D1677" s="5">
        <v>17119.060000000001</v>
      </c>
      <c r="E1677" s="5">
        <v>17018.330000000002</v>
      </c>
      <c r="F1677" s="6" t="s">
        <v>4143</v>
      </c>
      <c r="G1677" s="9">
        <v>-2.5000000000000001E-3</v>
      </c>
    </row>
    <row r="1678" spans="1:7" ht="18" thickBot="1">
      <c r="A1678" s="3">
        <v>41880</v>
      </c>
      <c r="B1678" s="4">
        <v>17098.45</v>
      </c>
      <c r="C1678" s="5">
        <v>17083.419999999998</v>
      </c>
      <c r="D1678" s="5">
        <v>17110.419999999998</v>
      </c>
      <c r="E1678" s="5">
        <v>17035.38</v>
      </c>
      <c r="F1678" s="6" t="s">
        <v>1765</v>
      </c>
      <c r="G1678" s="7">
        <v>1.1000000000000001E-3</v>
      </c>
    </row>
    <row r="1679" spans="1:7" ht="18" thickBot="1">
      <c r="A1679" s="3">
        <v>41884</v>
      </c>
      <c r="B1679" s="8">
        <v>17067.560000000001</v>
      </c>
      <c r="C1679" s="5">
        <v>17097.419999999998</v>
      </c>
      <c r="D1679" s="5">
        <v>17113.509999999998</v>
      </c>
      <c r="E1679" s="5">
        <v>17009.07</v>
      </c>
      <c r="F1679" s="6" t="s">
        <v>4142</v>
      </c>
      <c r="G1679" s="9">
        <v>-1.8E-3</v>
      </c>
    </row>
    <row r="1680" spans="1:7" ht="18" thickBot="1">
      <c r="A1680" s="3">
        <v>41885</v>
      </c>
      <c r="B1680" s="4">
        <v>17078.28</v>
      </c>
      <c r="C1680" s="5">
        <v>17067.240000000002</v>
      </c>
      <c r="D1680" s="5">
        <v>17151.89</v>
      </c>
      <c r="E1680" s="5">
        <v>17060.21</v>
      </c>
      <c r="F1680" s="6" t="s">
        <v>4141</v>
      </c>
      <c r="G1680" s="7">
        <v>5.9999999999999995E-4</v>
      </c>
    </row>
    <row r="1681" spans="1:7" ht="18" thickBot="1">
      <c r="A1681" s="3">
        <v>41886</v>
      </c>
      <c r="B1681" s="8">
        <v>17069.580000000002</v>
      </c>
      <c r="C1681" s="5">
        <v>17083.61</v>
      </c>
      <c r="D1681" s="5">
        <v>17161.55</v>
      </c>
      <c r="E1681" s="5">
        <v>17030.12</v>
      </c>
      <c r="F1681" s="6" t="s">
        <v>4140</v>
      </c>
      <c r="G1681" s="9">
        <v>-5.0000000000000001E-4</v>
      </c>
    </row>
    <row r="1682" spans="1:7" ht="18" thickBot="1">
      <c r="A1682" s="3">
        <v>41887</v>
      </c>
      <c r="B1682" s="4">
        <v>17137.36</v>
      </c>
      <c r="C1682" s="5">
        <v>17065.89</v>
      </c>
      <c r="D1682" s="5">
        <v>17137.36</v>
      </c>
      <c r="E1682" s="5">
        <v>17009.62</v>
      </c>
      <c r="F1682" s="6" t="s">
        <v>4139</v>
      </c>
      <c r="G1682" s="7">
        <v>4.0000000000000001E-3</v>
      </c>
    </row>
    <row r="1683" spans="1:7" ht="18" thickBot="1">
      <c r="A1683" s="3">
        <v>41890</v>
      </c>
      <c r="B1683" s="8">
        <v>17111.419999999998</v>
      </c>
      <c r="C1683" s="5">
        <v>17131.71</v>
      </c>
      <c r="D1683" s="5">
        <v>17137.88</v>
      </c>
      <c r="E1683" s="5">
        <v>17079.169999999998</v>
      </c>
      <c r="F1683" s="6" t="s">
        <v>4138</v>
      </c>
      <c r="G1683" s="9">
        <v>-1.5E-3</v>
      </c>
    </row>
    <row r="1684" spans="1:7" ht="18" thickBot="1">
      <c r="A1684" s="3">
        <v>41891</v>
      </c>
      <c r="B1684" s="8">
        <v>17013.87</v>
      </c>
      <c r="C1684" s="5">
        <v>17110.39</v>
      </c>
      <c r="D1684" s="5">
        <v>17111.55</v>
      </c>
      <c r="E1684" s="5">
        <v>16993.29</v>
      </c>
      <c r="F1684" s="6" t="s">
        <v>4137</v>
      </c>
      <c r="G1684" s="9">
        <v>-5.7000000000000002E-3</v>
      </c>
    </row>
    <row r="1685" spans="1:7" ht="18" thickBot="1">
      <c r="A1685" s="3">
        <v>41892</v>
      </c>
      <c r="B1685" s="4">
        <v>17068.71</v>
      </c>
      <c r="C1685" s="5">
        <v>17016.05</v>
      </c>
      <c r="D1685" s="5">
        <v>17080.27</v>
      </c>
      <c r="E1685" s="5">
        <v>16974.57</v>
      </c>
      <c r="F1685" s="6" t="s">
        <v>4136</v>
      </c>
      <c r="G1685" s="7">
        <v>3.2000000000000002E-3</v>
      </c>
    </row>
    <row r="1686" spans="1:7" ht="18" thickBot="1">
      <c r="A1686" s="3">
        <v>41893</v>
      </c>
      <c r="B1686" s="8">
        <v>17049</v>
      </c>
      <c r="C1686" s="5">
        <v>17057.41</v>
      </c>
      <c r="D1686" s="5">
        <v>17057.41</v>
      </c>
      <c r="E1686" s="5">
        <v>16983.88</v>
      </c>
      <c r="F1686" s="6" t="s">
        <v>4135</v>
      </c>
      <c r="G1686" s="9">
        <v>-1.1999999999999999E-3</v>
      </c>
    </row>
    <row r="1687" spans="1:7" ht="18" thickBot="1">
      <c r="A1687" s="3">
        <v>41894</v>
      </c>
      <c r="B1687" s="8">
        <v>16987.509999999998</v>
      </c>
      <c r="C1687" s="5">
        <v>17044.05</v>
      </c>
      <c r="D1687" s="5">
        <v>17044.05</v>
      </c>
      <c r="E1687" s="5">
        <v>16937.669999999998</v>
      </c>
      <c r="F1687" s="6" t="s">
        <v>4003</v>
      </c>
      <c r="G1687" s="9">
        <v>-3.5999999999999999E-3</v>
      </c>
    </row>
    <row r="1688" spans="1:7" ht="18" thickBot="1">
      <c r="A1688" s="3">
        <v>41897</v>
      </c>
      <c r="B1688" s="4">
        <v>17031.14</v>
      </c>
      <c r="C1688" s="5">
        <v>16988.759999999998</v>
      </c>
      <c r="D1688" s="5">
        <v>17051.849999999999</v>
      </c>
      <c r="E1688" s="5">
        <v>16951.38</v>
      </c>
      <c r="F1688" s="6" t="s">
        <v>4134</v>
      </c>
      <c r="G1688" s="7">
        <v>2.5999999999999999E-3</v>
      </c>
    </row>
    <row r="1689" spans="1:7" ht="18" thickBot="1">
      <c r="A1689" s="3">
        <v>41898</v>
      </c>
      <c r="B1689" s="4">
        <v>17131.97</v>
      </c>
      <c r="C1689" s="5">
        <v>17027.16</v>
      </c>
      <c r="D1689" s="5">
        <v>17167.05</v>
      </c>
      <c r="E1689" s="5">
        <v>16985.55</v>
      </c>
      <c r="F1689" s="6" t="s">
        <v>4133</v>
      </c>
      <c r="G1689" s="7">
        <v>5.8999999999999999E-3</v>
      </c>
    </row>
    <row r="1690" spans="1:7" ht="18" thickBot="1">
      <c r="A1690" s="3">
        <v>41899</v>
      </c>
      <c r="B1690" s="4">
        <v>17156.849999999999</v>
      </c>
      <c r="C1690" s="5">
        <v>17131.009999999998</v>
      </c>
      <c r="D1690" s="5">
        <v>17221.11</v>
      </c>
      <c r="E1690" s="5">
        <v>17089.009999999998</v>
      </c>
      <c r="F1690" s="6" t="s">
        <v>4132</v>
      </c>
      <c r="G1690" s="7">
        <v>1.5E-3</v>
      </c>
    </row>
    <row r="1691" spans="1:7" ht="18" thickBot="1">
      <c r="A1691" s="3">
        <v>41900</v>
      </c>
      <c r="B1691" s="4">
        <v>17265.990000000002</v>
      </c>
      <c r="C1691" s="5">
        <v>17163.73</v>
      </c>
      <c r="D1691" s="5">
        <v>17275.37</v>
      </c>
      <c r="E1691" s="5">
        <v>17163.73</v>
      </c>
      <c r="F1691" s="6" t="s">
        <v>4131</v>
      </c>
      <c r="G1691" s="7">
        <v>6.4000000000000003E-3</v>
      </c>
    </row>
    <row r="1692" spans="1:7" ht="18" thickBot="1">
      <c r="A1692" s="3">
        <v>41901</v>
      </c>
      <c r="B1692" s="4">
        <v>17279.740000000002</v>
      </c>
      <c r="C1692" s="5">
        <v>17267.21</v>
      </c>
      <c r="D1692" s="5">
        <v>17350.64</v>
      </c>
      <c r="E1692" s="5">
        <v>17257.46</v>
      </c>
      <c r="F1692" s="6" t="s">
        <v>4130</v>
      </c>
      <c r="G1692" s="7">
        <v>8.0000000000000004E-4</v>
      </c>
    </row>
    <row r="1693" spans="1:7" ht="18" thickBot="1">
      <c r="A1693" s="3">
        <v>41904</v>
      </c>
      <c r="B1693" s="8">
        <v>17172.68</v>
      </c>
      <c r="C1693" s="5">
        <v>17271.71</v>
      </c>
      <c r="D1693" s="5">
        <v>17277.88</v>
      </c>
      <c r="E1693" s="5">
        <v>17159.36</v>
      </c>
      <c r="F1693" s="6" t="s">
        <v>4129</v>
      </c>
      <c r="G1693" s="9">
        <v>-6.1999999999999998E-3</v>
      </c>
    </row>
    <row r="1694" spans="1:7" ht="18" thickBot="1">
      <c r="A1694" s="3">
        <v>41905</v>
      </c>
      <c r="B1694" s="8">
        <v>17055.87</v>
      </c>
      <c r="C1694" s="5">
        <v>17165.91</v>
      </c>
      <c r="D1694" s="5">
        <v>17171.88</v>
      </c>
      <c r="E1694" s="5">
        <v>17055.87</v>
      </c>
      <c r="F1694" s="6" t="s">
        <v>4128</v>
      </c>
      <c r="G1694" s="9">
        <v>-6.7999999999999996E-3</v>
      </c>
    </row>
    <row r="1695" spans="1:7" ht="18" thickBot="1">
      <c r="A1695" s="3">
        <v>41906</v>
      </c>
      <c r="B1695" s="4">
        <v>17210.060000000001</v>
      </c>
      <c r="C1695" s="5">
        <v>17056.64</v>
      </c>
      <c r="D1695" s="5">
        <v>17226.599999999999</v>
      </c>
      <c r="E1695" s="5">
        <v>17033.93</v>
      </c>
      <c r="F1695" s="6" t="s">
        <v>4127</v>
      </c>
      <c r="G1695" s="7">
        <v>8.9999999999999993E-3</v>
      </c>
    </row>
    <row r="1696" spans="1:7" ht="18" thickBot="1">
      <c r="A1696" s="3">
        <v>41907</v>
      </c>
      <c r="B1696" s="8">
        <v>16945.8</v>
      </c>
      <c r="C1696" s="5">
        <v>17204.86</v>
      </c>
      <c r="D1696" s="5">
        <v>17204.86</v>
      </c>
      <c r="E1696" s="5">
        <v>16945.8</v>
      </c>
      <c r="F1696" s="6" t="s">
        <v>4126</v>
      </c>
      <c r="G1696" s="9">
        <v>-1.54E-2</v>
      </c>
    </row>
    <row r="1697" spans="1:7" ht="18" thickBot="1">
      <c r="A1697" s="3">
        <v>41908</v>
      </c>
      <c r="B1697" s="4">
        <v>17113.150000000001</v>
      </c>
      <c r="C1697" s="5">
        <v>16948.62</v>
      </c>
      <c r="D1697" s="5">
        <v>17148.150000000001</v>
      </c>
      <c r="E1697" s="5">
        <v>16948.11</v>
      </c>
      <c r="F1697" s="6" t="s">
        <v>4125</v>
      </c>
      <c r="G1697" s="7">
        <v>9.9000000000000008E-3</v>
      </c>
    </row>
    <row r="1698" spans="1:7" ht="18" thickBot="1">
      <c r="A1698" s="3">
        <v>41911</v>
      </c>
      <c r="B1698" s="8">
        <v>17071.22</v>
      </c>
      <c r="C1698" s="5">
        <v>17107.689999999999</v>
      </c>
      <c r="D1698" s="5">
        <v>17107.689999999999</v>
      </c>
      <c r="E1698" s="5">
        <v>16934.43</v>
      </c>
      <c r="F1698" s="6" t="s">
        <v>4124</v>
      </c>
      <c r="G1698" s="9">
        <v>-2.5000000000000001E-3</v>
      </c>
    </row>
    <row r="1699" spans="1:7" ht="18" thickBot="1">
      <c r="A1699" s="3">
        <v>41912</v>
      </c>
      <c r="B1699" s="8">
        <v>17042.900000000001</v>
      </c>
      <c r="C1699" s="5">
        <v>17070.45</v>
      </c>
      <c r="D1699" s="5">
        <v>17145.099999999999</v>
      </c>
      <c r="E1699" s="5">
        <v>17017.11</v>
      </c>
      <c r="F1699" s="6" t="s">
        <v>4123</v>
      </c>
      <c r="G1699" s="9">
        <v>-1.6999999999999999E-3</v>
      </c>
    </row>
    <row r="1700" spans="1:7" ht="18" thickBot="1">
      <c r="A1700" s="3">
        <v>41913</v>
      </c>
      <c r="B1700" s="8">
        <v>16804.71</v>
      </c>
      <c r="C1700" s="5">
        <v>17040.46</v>
      </c>
      <c r="D1700" s="5">
        <v>17041.16</v>
      </c>
      <c r="E1700" s="5">
        <v>16776.13</v>
      </c>
      <c r="F1700" s="6" t="s">
        <v>4122</v>
      </c>
      <c r="G1700" s="9">
        <v>-1.4E-2</v>
      </c>
    </row>
    <row r="1701" spans="1:7" ht="18" thickBot="1">
      <c r="A1701" s="3">
        <v>41914</v>
      </c>
      <c r="B1701" s="8">
        <v>16801.05</v>
      </c>
      <c r="C1701" s="5">
        <v>16808.27</v>
      </c>
      <c r="D1701" s="5">
        <v>16857.25</v>
      </c>
      <c r="E1701" s="5">
        <v>16674.04</v>
      </c>
      <c r="F1701" s="6" t="s">
        <v>4121</v>
      </c>
      <c r="G1701" s="9">
        <v>-2.0000000000000001E-4</v>
      </c>
    </row>
    <row r="1702" spans="1:7" ht="18" thickBot="1">
      <c r="A1702" s="3">
        <v>41915</v>
      </c>
      <c r="B1702" s="4">
        <v>17009.689999999999</v>
      </c>
      <c r="C1702" s="5">
        <v>16802.2</v>
      </c>
      <c r="D1702" s="5">
        <v>17027.84</v>
      </c>
      <c r="E1702" s="5">
        <v>16802.2</v>
      </c>
      <c r="F1702" s="6" t="s">
        <v>4120</v>
      </c>
      <c r="G1702" s="7">
        <v>1.24E-2</v>
      </c>
    </row>
    <row r="1703" spans="1:7" ht="18" thickBot="1">
      <c r="A1703" s="3">
        <v>41918</v>
      </c>
      <c r="B1703" s="8">
        <v>16991.91</v>
      </c>
      <c r="C1703" s="5">
        <v>17010.34</v>
      </c>
      <c r="D1703" s="5">
        <v>17099.39</v>
      </c>
      <c r="E1703" s="5">
        <v>16930.38</v>
      </c>
      <c r="F1703" s="6" t="s">
        <v>4119</v>
      </c>
      <c r="G1703" s="9">
        <v>-1E-3</v>
      </c>
    </row>
    <row r="1704" spans="1:7" ht="18" thickBot="1">
      <c r="A1704" s="3">
        <v>41919</v>
      </c>
      <c r="B1704" s="8">
        <v>16719.39</v>
      </c>
      <c r="C1704" s="5">
        <v>16988.25</v>
      </c>
      <c r="D1704" s="5">
        <v>16988.25</v>
      </c>
      <c r="E1704" s="5">
        <v>16715.79</v>
      </c>
      <c r="F1704" s="6" t="s">
        <v>4118</v>
      </c>
      <c r="G1704" s="9">
        <v>-1.6E-2</v>
      </c>
    </row>
    <row r="1705" spans="1:7" ht="18" thickBot="1">
      <c r="A1705" s="3">
        <v>41920</v>
      </c>
      <c r="B1705" s="4">
        <v>16994.22</v>
      </c>
      <c r="C1705" s="5">
        <v>16718.650000000001</v>
      </c>
      <c r="D1705" s="5">
        <v>17006.91</v>
      </c>
      <c r="E1705" s="5">
        <v>16663.259999999998</v>
      </c>
      <c r="F1705" s="6" t="s">
        <v>4117</v>
      </c>
      <c r="G1705" s="7">
        <v>1.6400000000000001E-2</v>
      </c>
    </row>
    <row r="1706" spans="1:7" ht="18" thickBot="1">
      <c r="A1706" s="3">
        <v>41921</v>
      </c>
      <c r="B1706" s="8">
        <v>16659.25</v>
      </c>
      <c r="C1706" s="5">
        <v>16989.37</v>
      </c>
      <c r="D1706" s="5">
        <v>16989.37</v>
      </c>
      <c r="E1706" s="5">
        <v>16649.04</v>
      </c>
      <c r="F1706" s="6" t="s">
        <v>4116</v>
      </c>
      <c r="G1706" s="9">
        <v>-1.9699999999999999E-2</v>
      </c>
    </row>
    <row r="1707" spans="1:7" ht="18" thickBot="1">
      <c r="A1707" s="3">
        <v>41922</v>
      </c>
      <c r="B1707" s="8">
        <v>16544.099999999999</v>
      </c>
      <c r="C1707" s="5">
        <v>16654.88</v>
      </c>
      <c r="D1707" s="5">
        <v>16757.599999999999</v>
      </c>
      <c r="E1707" s="5">
        <v>16543.91</v>
      </c>
      <c r="F1707" s="6" t="s">
        <v>1649</v>
      </c>
      <c r="G1707" s="9">
        <v>-6.8999999999999999E-3</v>
      </c>
    </row>
    <row r="1708" spans="1:7" ht="18" thickBot="1">
      <c r="A1708" s="3">
        <v>41925</v>
      </c>
      <c r="B1708" s="8">
        <v>16321.07</v>
      </c>
      <c r="C1708" s="5">
        <v>16535.43</v>
      </c>
      <c r="D1708" s="5">
        <v>16602.41</v>
      </c>
      <c r="E1708" s="5">
        <v>16310.47</v>
      </c>
      <c r="F1708" s="6" t="s">
        <v>4115</v>
      </c>
      <c r="G1708" s="9">
        <v>-1.35E-2</v>
      </c>
    </row>
    <row r="1709" spans="1:7" ht="18" thickBot="1">
      <c r="A1709" s="3">
        <v>41926</v>
      </c>
      <c r="B1709" s="8">
        <v>16315.19</v>
      </c>
      <c r="C1709" s="5">
        <v>16321.9</v>
      </c>
      <c r="D1709" s="5">
        <v>16463.669999999998</v>
      </c>
      <c r="E1709" s="5">
        <v>16273.64</v>
      </c>
      <c r="F1709" s="6" t="s">
        <v>4114</v>
      </c>
      <c r="G1709" s="9">
        <v>-4.0000000000000002E-4</v>
      </c>
    </row>
    <row r="1710" spans="1:7" ht="18" thickBot="1">
      <c r="A1710" s="3">
        <v>41927</v>
      </c>
      <c r="B1710" s="8">
        <v>16141.74</v>
      </c>
      <c r="C1710" s="5">
        <v>16313.3</v>
      </c>
      <c r="D1710" s="5">
        <v>16313.3</v>
      </c>
      <c r="E1710" s="5">
        <v>15855.12</v>
      </c>
      <c r="F1710" s="6" t="s">
        <v>4113</v>
      </c>
      <c r="G1710" s="9">
        <v>-1.06E-2</v>
      </c>
    </row>
    <row r="1711" spans="1:7" ht="18" thickBot="1">
      <c r="A1711" s="3">
        <v>41928</v>
      </c>
      <c r="B1711" s="8">
        <v>16117.24</v>
      </c>
      <c r="C1711" s="5">
        <v>16137.14</v>
      </c>
      <c r="D1711" s="5">
        <v>16211.12</v>
      </c>
      <c r="E1711" s="5">
        <v>15935.22</v>
      </c>
      <c r="F1711" s="6" t="s">
        <v>4112</v>
      </c>
      <c r="G1711" s="9">
        <v>-1.5E-3</v>
      </c>
    </row>
    <row r="1712" spans="1:7" ht="18" thickBot="1">
      <c r="A1712" s="3">
        <v>41929</v>
      </c>
      <c r="B1712" s="4">
        <v>16380.41</v>
      </c>
      <c r="C1712" s="5">
        <v>16118.39</v>
      </c>
      <c r="D1712" s="5">
        <v>16427.38</v>
      </c>
      <c r="E1712" s="5">
        <v>16118.39</v>
      </c>
      <c r="F1712" s="6" t="s">
        <v>4111</v>
      </c>
      <c r="G1712" s="7">
        <v>1.6299999999999999E-2</v>
      </c>
    </row>
    <row r="1713" spans="1:7" ht="18" thickBot="1">
      <c r="A1713" s="3">
        <v>41932</v>
      </c>
      <c r="B1713" s="4">
        <v>16399.669999999998</v>
      </c>
      <c r="C1713" s="5">
        <v>16373.15</v>
      </c>
      <c r="D1713" s="5">
        <v>16401.63</v>
      </c>
      <c r="E1713" s="5">
        <v>16260.54</v>
      </c>
      <c r="F1713" s="6" t="s">
        <v>4110</v>
      </c>
      <c r="G1713" s="7">
        <v>1.1999999999999999E-3</v>
      </c>
    </row>
    <row r="1714" spans="1:7" ht="18" thickBot="1">
      <c r="A1714" s="3">
        <v>41933</v>
      </c>
      <c r="B1714" s="4">
        <v>16614.810000000001</v>
      </c>
      <c r="C1714" s="5">
        <v>16406.03</v>
      </c>
      <c r="D1714" s="5">
        <v>16620.78</v>
      </c>
      <c r="E1714" s="5">
        <v>16405.77</v>
      </c>
      <c r="F1714" s="6" t="s">
        <v>2229</v>
      </c>
      <c r="G1714" s="7">
        <v>1.3100000000000001E-2</v>
      </c>
    </row>
    <row r="1715" spans="1:7" ht="18" thickBot="1">
      <c r="A1715" s="3">
        <v>41934</v>
      </c>
      <c r="B1715" s="8">
        <v>16461.32</v>
      </c>
      <c r="C1715" s="5">
        <v>16615.259999999998</v>
      </c>
      <c r="D1715" s="5">
        <v>16653.89</v>
      </c>
      <c r="E1715" s="5">
        <v>16459.849999999999</v>
      </c>
      <c r="F1715" s="6" t="s">
        <v>4109</v>
      </c>
      <c r="G1715" s="9">
        <v>-9.1999999999999998E-3</v>
      </c>
    </row>
    <row r="1716" spans="1:7" ht="18" thickBot="1">
      <c r="A1716" s="3">
        <v>41935</v>
      </c>
      <c r="B1716" s="4">
        <v>16677.900000000001</v>
      </c>
      <c r="C1716" s="5">
        <v>16468.07</v>
      </c>
      <c r="D1716" s="5">
        <v>16767.52</v>
      </c>
      <c r="E1716" s="5">
        <v>16468.07</v>
      </c>
      <c r="F1716" s="6" t="s">
        <v>4108</v>
      </c>
      <c r="G1716" s="7">
        <v>1.32E-2</v>
      </c>
    </row>
    <row r="1717" spans="1:7" ht="18" thickBot="1">
      <c r="A1717" s="3">
        <v>41936</v>
      </c>
      <c r="B1717" s="4">
        <v>16805.41</v>
      </c>
      <c r="C1717" s="5">
        <v>16677.04</v>
      </c>
      <c r="D1717" s="5">
        <v>16811.71</v>
      </c>
      <c r="E1717" s="5">
        <v>16649.72</v>
      </c>
      <c r="F1717" s="6" t="s">
        <v>4107</v>
      </c>
      <c r="G1717" s="7">
        <v>7.6E-3</v>
      </c>
    </row>
    <row r="1718" spans="1:7" ht="18" thickBot="1">
      <c r="A1718" s="3">
        <v>41939</v>
      </c>
      <c r="B1718" s="4">
        <v>16817.939999999999</v>
      </c>
      <c r="C1718" s="5">
        <v>16796.099999999999</v>
      </c>
      <c r="D1718" s="5">
        <v>16836.98</v>
      </c>
      <c r="E1718" s="5">
        <v>16729.830000000002</v>
      </c>
      <c r="F1718" s="6" t="s">
        <v>4106</v>
      </c>
      <c r="G1718" s="7">
        <v>6.9999999999999999E-4</v>
      </c>
    </row>
    <row r="1719" spans="1:7" ht="18" thickBot="1">
      <c r="A1719" s="3">
        <v>41940</v>
      </c>
      <c r="B1719" s="4">
        <v>17005.75</v>
      </c>
      <c r="C1719" s="5">
        <v>16825.189999999999</v>
      </c>
      <c r="D1719" s="5">
        <v>17006.45</v>
      </c>
      <c r="E1719" s="5">
        <v>16825.189999999999</v>
      </c>
      <c r="F1719" s="6" t="s">
        <v>1726</v>
      </c>
      <c r="G1719" s="7">
        <v>1.12E-2</v>
      </c>
    </row>
    <row r="1720" spans="1:7" ht="18" thickBot="1">
      <c r="A1720" s="3">
        <v>41941</v>
      </c>
      <c r="B1720" s="8">
        <v>16974.310000000001</v>
      </c>
      <c r="C1720" s="5">
        <v>17005.07</v>
      </c>
      <c r="D1720" s="5">
        <v>17065.5</v>
      </c>
      <c r="E1720" s="5">
        <v>16895.38</v>
      </c>
      <c r="F1720" s="6" t="s">
        <v>4105</v>
      </c>
      <c r="G1720" s="9">
        <v>-1.8E-3</v>
      </c>
    </row>
    <row r="1721" spans="1:7" ht="18" thickBot="1">
      <c r="A1721" s="3">
        <v>41942</v>
      </c>
      <c r="B1721" s="4">
        <v>17195.419999999998</v>
      </c>
      <c r="C1721" s="5">
        <v>16968.14</v>
      </c>
      <c r="D1721" s="5">
        <v>17223.96</v>
      </c>
      <c r="E1721" s="5">
        <v>16920.759999999998</v>
      </c>
      <c r="F1721" s="6" t="s">
        <v>4104</v>
      </c>
      <c r="G1721" s="7">
        <v>1.2999999999999999E-2</v>
      </c>
    </row>
    <row r="1722" spans="1:7" ht="18" thickBot="1">
      <c r="A1722" s="3">
        <v>41943</v>
      </c>
      <c r="B1722" s="4">
        <v>17390.52</v>
      </c>
      <c r="C1722" s="5">
        <v>17208.78</v>
      </c>
      <c r="D1722" s="5">
        <v>17395.54</v>
      </c>
      <c r="E1722" s="5">
        <v>17208.78</v>
      </c>
      <c r="F1722" s="6" t="s">
        <v>4103</v>
      </c>
      <c r="G1722" s="7">
        <v>1.1299999999999999E-2</v>
      </c>
    </row>
    <row r="1723" spans="1:7" ht="18" thickBot="1">
      <c r="A1723" s="3">
        <v>41946</v>
      </c>
      <c r="B1723" s="8">
        <v>17366.240000000002</v>
      </c>
      <c r="C1723" s="5">
        <v>17390.900000000001</v>
      </c>
      <c r="D1723" s="5">
        <v>17410.650000000001</v>
      </c>
      <c r="E1723" s="5">
        <v>17339.849999999999</v>
      </c>
      <c r="F1723" s="6" t="s">
        <v>4102</v>
      </c>
      <c r="G1723" s="9">
        <v>-1.4E-3</v>
      </c>
    </row>
    <row r="1724" spans="1:7" ht="18" thickBot="1">
      <c r="A1724" s="3">
        <v>41947</v>
      </c>
      <c r="B1724" s="4">
        <v>17383.84</v>
      </c>
      <c r="C1724" s="5">
        <v>17368.810000000001</v>
      </c>
      <c r="D1724" s="5">
        <v>17397.23</v>
      </c>
      <c r="E1724" s="5">
        <v>17278.36</v>
      </c>
      <c r="F1724" s="6" t="s">
        <v>4101</v>
      </c>
      <c r="G1724" s="7">
        <v>1E-3</v>
      </c>
    </row>
    <row r="1725" spans="1:7" ht="18" thickBot="1">
      <c r="A1725" s="3">
        <v>41948</v>
      </c>
      <c r="B1725" s="4">
        <v>17484.53</v>
      </c>
      <c r="C1725" s="5">
        <v>17385.759999999998</v>
      </c>
      <c r="D1725" s="5">
        <v>17486.59</v>
      </c>
      <c r="E1725" s="5">
        <v>17385.759999999998</v>
      </c>
      <c r="F1725" s="6" t="s">
        <v>4100</v>
      </c>
      <c r="G1725" s="7">
        <v>5.7999999999999996E-3</v>
      </c>
    </row>
    <row r="1726" spans="1:7" ht="18" thickBot="1">
      <c r="A1726" s="3">
        <v>41949</v>
      </c>
      <c r="B1726" s="4">
        <v>17554.47</v>
      </c>
      <c r="C1726" s="5">
        <v>17491.66</v>
      </c>
      <c r="D1726" s="5">
        <v>17560.310000000001</v>
      </c>
      <c r="E1726" s="5">
        <v>17440.349999999999</v>
      </c>
      <c r="F1726" s="6" t="s">
        <v>4099</v>
      </c>
      <c r="G1726" s="7">
        <v>4.0000000000000001E-3</v>
      </c>
    </row>
    <row r="1727" spans="1:7" ht="18" thickBot="1">
      <c r="A1727" s="3">
        <v>41950</v>
      </c>
      <c r="B1727" s="4">
        <v>17573.93</v>
      </c>
      <c r="C1727" s="5">
        <v>17558.580000000002</v>
      </c>
      <c r="D1727" s="5">
        <v>17575.330000000002</v>
      </c>
      <c r="E1727" s="5">
        <v>17493.37</v>
      </c>
      <c r="F1727" s="6" t="s">
        <v>4098</v>
      </c>
      <c r="G1727" s="7">
        <v>1.1000000000000001E-3</v>
      </c>
    </row>
    <row r="1728" spans="1:7" ht="18" thickBot="1">
      <c r="A1728" s="3">
        <v>41953</v>
      </c>
      <c r="B1728" s="4">
        <v>17613.740000000002</v>
      </c>
      <c r="C1728" s="5">
        <v>17568.98</v>
      </c>
      <c r="D1728" s="5">
        <v>17621.87</v>
      </c>
      <c r="E1728" s="5">
        <v>17547.509999999998</v>
      </c>
      <c r="F1728" s="6" t="s">
        <v>4097</v>
      </c>
      <c r="G1728" s="7">
        <v>2.3E-3</v>
      </c>
    </row>
    <row r="1729" spans="1:7" ht="18" thickBot="1">
      <c r="A1729" s="3">
        <v>41954</v>
      </c>
      <c r="B1729" s="4">
        <v>17614.900000000001</v>
      </c>
      <c r="C1729" s="5">
        <v>17615.64</v>
      </c>
      <c r="D1729" s="5">
        <v>17638.21</v>
      </c>
      <c r="E1729" s="5">
        <v>17584.939999999999</v>
      </c>
      <c r="F1729" s="6" t="s">
        <v>4096</v>
      </c>
      <c r="G1729" s="7">
        <v>1E-4</v>
      </c>
    </row>
    <row r="1730" spans="1:7" ht="18" thickBot="1">
      <c r="A1730" s="3">
        <v>41955</v>
      </c>
      <c r="B1730" s="8">
        <v>17612.2</v>
      </c>
      <c r="C1730" s="5">
        <v>17604.75</v>
      </c>
      <c r="D1730" s="5">
        <v>17626.71</v>
      </c>
      <c r="E1730" s="5">
        <v>17536.169999999998</v>
      </c>
      <c r="F1730" s="6" t="s">
        <v>4095</v>
      </c>
      <c r="G1730" s="9">
        <v>-2.0000000000000001E-4</v>
      </c>
    </row>
    <row r="1731" spans="1:7" ht="18" thickBot="1">
      <c r="A1731" s="3">
        <v>41956</v>
      </c>
      <c r="B1731" s="4">
        <v>17652.79</v>
      </c>
      <c r="C1731" s="5">
        <v>17618.689999999999</v>
      </c>
      <c r="D1731" s="5">
        <v>17705.48</v>
      </c>
      <c r="E1731" s="5">
        <v>17583.88</v>
      </c>
      <c r="F1731" s="6" t="s">
        <v>4094</v>
      </c>
      <c r="G1731" s="7">
        <v>2.3E-3</v>
      </c>
    </row>
    <row r="1732" spans="1:7" ht="18" thickBot="1">
      <c r="A1732" s="3">
        <v>41957</v>
      </c>
      <c r="B1732" s="8">
        <v>17634.740000000002</v>
      </c>
      <c r="C1732" s="5">
        <v>17653.11</v>
      </c>
      <c r="D1732" s="5">
        <v>17664.150000000001</v>
      </c>
      <c r="E1732" s="5">
        <v>17613.2</v>
      </c>
      <c r="F1732" s="6" t="s">
        <v>4093</v>
      </c>
      <c r="G1732" s="9">
        <v>-1E-3</v>
      </c>
    </row>
    <row r="1733" spans="1:7" ht="18" thickBot="1">
      <c r="A1733" s="3">
        <v>41960</v>
      </c>
      <c r="B1733" s="4">
        <v>17647.75</v>
      </c>
      <c r="C1733" s="5">
        <v>17631.849999999999</v>
      </c>
      <c r="D1733" s="5">
        <v>17675.07</v>
      </c>
      <c r="E1733" s="5">
        <v>17606.810000000001</v>
      </c>
      <c r="F1733" s="6" t="s">
        <v>4092</v>
      </c>
      <c r="G1733" s="7">
        <v>6.9999999999999999E-4</v>
      </c>
    </row>
    <row r="1734" spans="1:7" ht="18" thickBot="1">
      <c r="A1734" s="3">
        <v>41961</v>
      </c>
      <c r="B1734" s="4">
        <v>17687.82</v>
      </c>
      <c r="C1734" s="5">
        <v>17643.09</v>
      </c>
      <c r="D1734" s="5">
        <v>17735.71</v>
      </c>
      <c r="E1734" s="5">
        <v>17642.03</v>
      </c>
      <c r="F1734" s="6" t="s">
        <v>4091</v>
      </c>
      <c r="G1734" s="7">
        <v>2.3E-3</v>
      </c>
    </row>
    <row r="1735" spans="1:7" ht="18" thickBot="1">
      <c r="A1735" s="3">
        <v>41962</v>
      </c>
      <c r="B1735" s="8">
        <v>17685.73</v>
      </c>
      <c r="C1735" s="5">
        <v>17685.509999999998</v>
      </c>
      <c r="D1735" s="5">
        <v>17712.259999999998</v>
      </c>
      <c r="E1735" s="5">
        <v>17624.5</v>
      </c>
      <c r="F1735" s="6" t="s">
        <v>4090</v>
      </c>
      <c r="G1735" s="9">
        <v>-1E-4</v>
      </c>
    </row>
    <row r="1736" spans="1:7" ht="18" thickBot="1">
      <c r="A1736" s="3">
        <v>41963</v>
      </c>
      <c r="B1736" s="4">
        <v>17719</v>
      </c>
      <c r="C1736" s="5">
        <v>17677.32</v>
      </c>
      <c r="D1736" s="5">
        <v>17720.439999999999</v>
      </c>
      <c r="E1736" s="5">
        <v>17603.89</v>
      </c>
      <c r="F1736" s="6" t="s">
        <v>4089</v>
      </c>
      <c r="G1736" s="7">
        <v>1.9E-3</v>
      </c>
    </row>
    <row r="1737" spans="1:7" ht="18" thickBot="1">
      <c r="A1737" s="3">
        <v>41964</v>
      </c>
      <c r="B1737" s="4">
        <v>17810.060000000001</v>
      </c>
      <c r="C1737" s="5">
        <v>17721.02</v>
      </c>
      <c r="D1737" s="5">
        <v>17894.830000000002</v>
      </c>
      <c r="E1737" s="5">
        <v>17721.02</v>
      </c>
      <c r="F1737" s="6" t="s">
        <v>4088</v>
      </c>
      <c r="G1737" s="7">
        <v>5.1000000000000004E-3</v>
      </c>
    </row>
    <row r="1738" spans="1:7" ht="18" thickBot="1">
      <c r="A1738" s="3">
        <v>41967</v>
      </c>
      <c r="B1738" s="4">
        <v>17817.900000000001</v>
      </c>
      <c r="C1738" s="5">
        <v>17812.63</v>
      </c>
      <c r="D1738" s="5">
        <v>17855.27</v>
      </c>
      <c r="E1738" s="5">
        <v>17793.189999999999</v>
      </c>
      <c r="F1738" s="6" t="s">
        <v>4087</v>
      </c>
      <c r="G1738" s="7">
        <v>4.0000000000000002E-4</v>
      </c>
    </row>
    <row r="1739" spans="1:7" ht="18" thickBot="1">
      <c r="A1739" s="3">
        <v>41968</v>
      </c>
      <c r="B1739" s="8">
        <v>17814.939999999999</v>
      </c>
      <c r="C1739" s="5">
        <v>17819.05</v>
      </c>
      <c r="D1739" s="5">
        <v>17854.73</v>
      </c>
      <c r="E1739" s="5">
        <v>17790.89</v>
      </c>
      <c r="F1739" s="6" t="s">
        <v>4086</v>
      </c>
      <c r="G1739" s="9">
        <v>-2.0000000000000001E-4</v>
      </c>
    </row>
    <row r="1740" spans="1:7" ht="18" thickBot="1">
      <c r="A1740" s="3">
        <v>41969</v>
      </c>
      <c r="B1740" s="4">
        <v>17827.75</v>
      </c>
      <c r="C1740" s="5">
        <v>17812.25</v>
      </c>
      <c r="D1740" s="5">
        <v>17833.759999999998</v>
      </c>
      <c r="E1740" s="5">
        <v>17791.16</v>
      </c>
      <c r="F1740" s="6" t="s">
        <v>4085</v>
      </c>
      <c r="G1740" s="7">
        <v>6.9999999999999999E-4</v>
      </c>
    </row>
    <row r="1741" spans="1:7" ht="18" thickBot="1">
      <c r="A1741" s="3">
        <v>41971</v>
      </c>
      <c r="B1741" s="4">
        <v>17828.240000000002</v>
      </c>
      <c r="C1741" s="5">
        <v>17830.55</v>
      </c>
      <c r="D1741" s="5">
        <v>17893.419999999998</v>
      </c>
      <c r="E1741" s="5">
        <v>17807.78</v>
      </c>
      <c r="F1741" s="6" t="s">
        <v>4084</v>
      </c>
      <c r="G1741" s="7">
        <v>0</v>
      </c>
    </row>
    <row r="1742" spans="1:7" ht="18" thickBot="1">
      <c r="A1742" s="3">
        <v>41974</v>
      </c>
      <c r="B1742" s="8">
        <v>17776.8</v>
      </c>
      <c r="C1742" s="5">
        <v>17827.27</v>
      </c>
      <c r="D1742" s="5">
        <v>17827.27</v>
      </c>
      <c r="E1742" s="5">
        <v>17726.55</v>
      </c>
      <c r="F1742" s="6" t="s">
        <v>4083</v>
      </c>
      <c r="G1742" s="9">
        <v>-2.8999999999999998E-3</v>
      </c>
    </row>
    <row r="1743" spans="1:7" ht="18" thickBot="1">
      <c r="A1743" s="3">
        <v>41975</v>
      </c>
      <c r="B1743" s="4">
        <v>17879.55</v>
      </c>
      <c r="C1743" s="5">
        <v>17778.849999999999</v>
      </c>
      <c r="D1743" s="5">
        <v>17897.05</v>
      </c>
      <c r="E1743" s="5">
        <v>17778.849999999999</v>
      </c>
      <c r="F1743" s="6" t="s">
        <v>4082</v>
      </c>
      <c r="G1743" s="7">
        <v>5.7999999999999996E-3</v>
      </c>
    </row>
    <row r="1744" spans="1:7" ht="18" thickBot="1">
      <c r="A1744" s="3">
        <v>41976</v>
      </c>
      <c r="B1744" s="4">
        <v>17912.62</v>
      </c>
      <c r="C1744" s="5">
        <v>17880.900000000001</v>
      </c>
      <c r="D1744" s="5">
        <v>17924.150000000001</v>
      </c>
      <c r="E1744" s="5">
        <v>17855.59</v>
      </c>
      <c r="F1744" s="6" t="s">
        <v>3885</v>
      </c>
      <c r="G1744" s="7">
        <v>1.8E-3</v>
      </c>
    </row>
    <row r="1745" spans="1:7" ht="18" thickBot="1">
      <c r="A1745" s="3">
        <v>41977</v>
      </c>
      <c r="B1745" s="8">
        <v>17900.099999999999</v>
      </c>
      <c r="C1745" s="5">
        <v>17910.02</v>
      </c>
      <c r="D1745" s="5">
        <v>17937.96</v>
      </c>
      <c r="E1745" s="5">
        <v>17814.810000000001</v>
      </c>
      <c r="F1745" s="6" t="s">
        <v>4064</v>
      </c>
      <c r="G1745" s="9">
        <v>-6.9999999999999999E-4</v>
      </c>
    </row>
    <row r="1746" spans="1:7" ht="18" thickBot="1">
      <c r="A1746" s="3">
        <v>41978</v>
      </c>
      <c r="B1746" s="4">
        <v>17958.79</v>
      </c>
      <c r="C1746" s="5">
        <v>17903.05</v>
      </c>
      <c r="D1746" s="5">
        <v>17991.189999999999</v>
      </c>
      <c r="E1746" s="5">
        <v>17903.05</v>
      </c>
      <c r="F1746" s="6" t="s">
        <v>4081</v>
      </c>
      <c r="G1746" s="7">
        <v>3.3E-3</v>
      </c>
    </row>
    <row r="1747" spans="1:7" ht="18" thickBot="1">
      <c r="A1747" s="3">
        <v>41981</v>
      </c>
      <c r="B1747" s="8">
        <v>17852.48</v>
      </c>
      <c r="C1747" s="5">
        <v>17954.939999999999</v>
      </c>
      <c r="D1747" s="5">
        <v>17960.560000000001</v>
      </c>
      <c r="E1747" s="5">
        <v>17804.28</v>
      </c>
      <c r="F1747" s="6" t="s">
        <v>4080</v>
      </c>
      <c r="G1747" s="9">
        <v>-5.8999999999999999E-3</v>
      </c>
    </row>
    <row r="1748" spans="1:7" ht="18" thickBot="1">
      <c r="A1748" s="3">
        <v>41982</v>
      </c>
      <c r="B1748" s="8">
        <v>17801.2</v>
      </c>
      <c r="C1748" s="5">
        <v>17847.37</v>
      </c>
      <c r="D1748" s="5">
        <v>17847.37</v>
      </c>
      <c r="E1748" s="5">
        <v>17629.57</v>
      </c>
      <c r="F1748" s="6" t="s">
        <v>4079</v>
      </c>
      <c r="G1748" s="9">
        <v>-2.8999999999999998E-3</v>
      </c>
    </row>
    <row r="1749" spans="1:7" ht="18" thickBot="1">
      <c r="A1749" s="3">
        <v>41983</v>
      </c>
      <c r="B1749" s="8">
        <v>17533.150000000001</v>
      </c>
      <c r="C1749" s="5">
        <v>17797.990000000002</v>
      </c>
      <c r="D1749" s="5">
        <v>17797.990000000002</v>
      </c>
      <c r="E1749" s="5">
        <v>17508.099999999999</v>
      </c>
      <c r="F1749" s="6" t="s">
        <v>4078</v>
      </c>
      <c r="G1749" s="9">
        <v>-1.5100000000000001E-2</v>
      </c>
    </row>
    <row r="1750" spans="1:7" ht="18" thickBot="1">
      <c r="A1750" s="3">
        <v>41984</v>
      </c>
      <c r="B1750" s="4">
        <v>17596.34</v>
      </c>
      <c r="C1750" s="5">
        <v>17534.3</v>
      </c>
      <c r="D1750" s="5">
        <v>17758.509999999998</v>
      </c>
      <c r="E1750" s="5">
        <v>17534.3</v>
      </c>
      <c r="F1750" s="6" t="s">
        <v>4077</v>
      </c>
      <c r="G1750" s="7">
        <v>3.5999999999999999E-3</v>
      </c>
    </row>
    <row r="1751" spans="1:7" ht="18" thickBot="1">
      <c r="A1751" s="3">
        <v>41985</v>
      </c>
      <c r="B1751" s="8">
        <v>17280.830000000002</v>
      </c>
      <c r="C1751" s="5">
        <v>17590.05</v>
      </c>
      <c r="D1751" s="5">
        <v>17590.05</v>
      </c>
      <c r="E1751" s="5">
        <v>17280.830000000002</v>
      </c>
      <c r="F1751" s="6" t="s">
        <v>4076</v>
      </c>
      <c r="G1751" s="9">
        <v>-1.7899999999999999E-2</v>
      </c>
    </row>
    <row r="1752" spans="1:7" ht="18" thickBot="1">
      <c r="A1752" s="3">
        <v>41988</v>
      </c>
      <c r="B1752" s="8">
        <v>17180.84</v>
      </c>
      <c r="C1752" s="5">
        <v>17285.740000000002</v>
      </c>
      <c r="D1752" s="5">
        <v>17403.54</v>
      </c>
      <c r="E1752" s="5">
        <v>17115.28</v>
      </c>
      <c r="F1752" s="6" t="s">
        <v>4075</v>
      </c>
      <c r="G1752" s="9">
        <v>-5.7999999999999996E-3</v>
      </c>
    </row>
    <row r="1753" spans="1:7" ht="18" thickBot="1">
      <c r="A1753" s="3">
        <v>41989</v>
      </c>
      <c r="B1753" s="8">
        <v>17068.87</v>
      </c>
      <c r="C1753" s="5">
        <v>17173.07</v>
      </c>
      <c r="D1753" s="5">
        <v>17427.439999999999</v>
      </c>
      <c r="E1753" s="5">
        <v>17067.59</v>
      </c>
      <c r="F1753" s="6" t="s">
        <v>4074</v>
      </c>
      <c r="G1753" s="9">
        <v>-6.4999999999999997E-3</v>
      </c>
    </row>
    <row r="1754" spans="1:7" ht="18" thickBot="1">
      <c r="A1754" s="3">
        <v>41990</v>
      </c>
      <c r="B1754" s="4">
        <v>17356.87</v>
      </c>
      <c r="C1754" s="5">
        <v>17069.16</v>
      </c>
      <c r="D1754" s="5">
        <v>17389.3</v>
      </c>
      <c r="E1754" s="5">
        <v>17069.16</v>
      </c>
      <c r="F1754" s="6" t="s">
        <v>4073</v>
      </c>
      <c r="G1754" s="7">
        <v>1.6899999999999998E-2</v>
      </c>
    </row>
    <row r="1755" spans="1:7" ht="18" thickBot="1">
      <c r="A1755" s="3">
        <v>41991</v>
      </c>
      <c r="B1755" s="4">
        <v>17778.150000000001</v>
      </c>
      <c r="C1755" s="5">
        <v>17367.849999999999</v>
      </c>
      <c r="D1755" s="5">
        <v>17778.400000000001</v>
      </c>
      <c r="E1755" s="5">
        <v>17367.849999999999</v>
      </c>
      <c r="F1755" s="6" t="s">
        <v>2805</v>
      </c>
      <c r="G1755" s="7">
        <v>2.4299999999999999E-2</v>
      </c>
    </row>
    <row r="1756" spans="1:7" ht="18" thickBot="1">
      <c r="A1756" s="3">
        <v>41992</v>
      </c>
      <c r="B1756" s="4">
        <v>17804.8</v>
      </c>
      <c r="C1756" s="5">
        <v>17778.02</v>
      </c>
      <c r="D1756" s="5">
        <v>17874.03</v>
      </c>
      <c r="E1756" s="5">
        <v>17746.55</v>
      </c>
      <c r="F1756" s="6" t="s">
        <v>4072</v>
      </c>
      <c r="G1756" s="7">
        <v>1.5E-3</v>
      </c>
    </row>
    <row r="1757" spans="1:7" ht="18" thickBot="1">
      <c r="A1757" s="3">
        <v>41995</v>
      </c>
      <c r="B1757" s="4">
        <v>17959.439999999999</v>
      </c>
      <c r="C1757" s="5">
        <v>17812.25</v>
      </c>
      <c r="D1757" s="5">
        <v>17962.78</v>
      </c>
      <c r="E1757" s="5">
        <v>17812.25</v>
      </c>
      <c r="F1757" s="6" t="s">
        <v>4071</v>
      </c>
      <c r="G1757" s="7">
        <v>8.6999999999999994E-3</v>
      </c>
    </row>
    <row r="1758" spans="1:7" ht="18" thickBot="1">
      <c r="A1758" s="3">
        <v>41996</v>
      </c>
      <c r="B1758" s="4">
        <v>18024.169999999998</v>
      </c>
      <c r="C1758" s="5">
        <v>17971.509999999998</v>
      </c>
      <c r="D1758" s="5">
        <v>18069.22</v>
      </c>
      <c r="E1758" s="5">
        <v>17970.16</v>
      </c>
      <c r="F1758" s="6" t="s">
        <v>4070</v>
      </c>
      <c r="G1758" s="7">
        <v>3.5999999999999999E-3</v>
      </c>
    </row>
    <row r="1759" spans="1:7" ht="18" thickBot="1">
      <c r="A1759" s="3">
        <v>41997</v>
      </c>
      <c r="B1759" s="4">
        <v>18030.21</v>
      </c>
      <c r="C1759" s="5">
        <v>18035.73</v>
      </c>
      <c r="D1759" s="5">
        <v>18086.240000000002</v>
      </c>
      <c r="E1759" s="5">
        <v>18027.78</v>
      </c>
      <c r="F1759" s="6" t="s">
        <v>4069</v>
      </c>
      <c r="G1759" s="7">
        <v>2.9999999999999997E-4</v>
      </c>
    </row>
    <row r="1760" spans="1:7" ht="18" thickBot="1">
      <c r="A1760" s="3">
        <v>41999</v>
      </c>
      <c r="B1760" s="4">
        <v>18053.71</v>
      </c>
      <c r="C1760" s="5">
        <v>18038.3</v>
      </c>
      <c r="D1760" s="5">
        <v>18103.45</v>
      </c>
      <c r="E1760" s="5">
        <v>18038.3</v>
      </c>
      <c r="F1760" s="6" t="s">
        <v>4068</v>
      </c>
      <c r="G1760" s="7">
        <v>1.2999999999999999E-3</v>
      </c>
    </row>
    <row r="1761" spans="1:7" ht="18" thickBot="1">
      <c r="A1761" s="3">
        <v>42002</v>
      </c>
      <c r="B1761" s="8">
        <v>18038.23</v>
      </c>
      <c r="C1761" s="5">
        <v>18046.580000000002</v>
      </c>
      <c r="D1761" s="5">
        <v>18073.04</v>
      </c>
      <c r="E1761" s="5">
        <v>18021.57</v>
      </c>
      <c r="F1761" s="6" t="s">
        <v>4067</v>
      </c>
      <c r="G1761" s="9">
        <v>-8.9999999999999998E-4</v>
      </c>
    </row>
    <row r="1762" spans="1:7" ht="18" thickBot="1">
      <c r="A1762" s="3">
        <v>42003</v>
      </c>
      <c r="B1762" s="8">
        <v>17983.07</v>
      </c>
      <c r="C1762" s="5">
        <v>18035.02</v>
      </c>
      <c r="D1762" s="5">
        <v>18035.02</v>
      </c>
      <c r="E1762" s="5">
        <v>17959.7</v>
      </c>
      <c r="F1762" s="6" t="s">
        <v>4066</v>
      </c>
      <c r="G1762" s="9">
        <v>-3.0999999999999999E-3</v>
      </c>
    </row>
    <row r="1763" spans="1:7" ht="18" thickBot="1">
      <c r="A1763" s="3">
        <v>42004</v>
      </c>
      <c r="B1763" s="8">
        <v>17823.07</v>
      </c>
      <c r="C1763" s="5">
        <v>17987.66</v>
      </c>
      <c r="D1763" s="5">
        <v>18043.22</v>
      </c>
      <c r="E1763" s="5">
        <v>17820.88</v>
      </c>
      <c r="F1763" s="6" t="s">
        <v>4065</v>
      </c>
      <c r="G1763" s="9">
        <v>-8.8999999999999999E-3</v>
      </c>
    </row>
    <row r="1764" spans="1:7" ht="18" thickBot="1">
      <c r="A1764" s="3">
        <v>42006</v>
      </c>
      <c r="B1764" s="4">
        <v>17832.990000000002</v>
      </c>
      <c r="C1764" s="5">
        <v>17823.07</v>
      </c>
      <c r="D1764" s="5">
        <v>17951.78</v>
      </c>
      <c r="E1764" s="5">
        <v>17731.3</v>
      </c>
      <c r="F1764" s="6" t="s">
        <v>4064</v>
      </c>
      <c r="G1764" s="7">
        <v>5.9999999999999995E-4</v>
      </c>
    </row>
    <row r="1765" spans="1:7" ht="18" thickBot="1">
      <c r="A1765" s="3">
        <v>42009</v>
      </c>
      <c r="B1765" s="8">
        <v>17501.650000000001</v>
      </c>
      <c r="C1765" s="5">
        <v>17821.3</v>
      </c>
      <c r="D1765" s="5">
        <v>17821.3</v>
      </c>
      <c r="E1765" s="5">
        <v>17475.93</v>
      </c>
      <c r="F1765" s="6" t="s">
        <v>4063</v>
      </c>
      <c r="G1765" s="9">
        <v>-1.8599999999999998E-2</v>
      </c>
    </row>
    <row r="1766" spans="1:7" ht="18" thickBot="1">
      <c r="A1766" s="3">
        <v>42010</v>
      </c>
      <c r="B1766" s="8">
        <v>17371.64</v>
      </c>
      <c r="C1766" s="5">
        <v>17504.18</v>
      </c>
      <c r="D1766" s="5">
        <v>17581.05</v>
      </c>
      <c r="E1766" s="5">
        <v>17262.37</v>
      </c>
      <c r="F1766" s="6" t="s">
        <v>4062</v>
      </c>
      <c r="G1766" s="9">
        <v>-7.4000000000000003E-3</v>
      </c>
    </row>
    <row r="1767" spans="1:7" ht="18" thickBot="1">
      <c r="A1767" s="3">
        <v>42011</v>
      </c>
      <c r="B1767" s="4">
        <v>17584.52</v>
      </c>
      <c r="C1767" s="5">
        <v>17374.78</v>
      </c>
      <c r="D1767" s="5">
        <v>17597.080000000002</v>
      </c>
      <c r="E1767" s="5">
        <v>17374.78</v>
      </c>
      <c r="F1767" s="6" t="s">
        <v>4061</v>
      </c>
      <c r="G1767" s="7">
        <v>1.23E-2</v>
      </c>
    </row>
    <row r="1768" spans="1:7" ht="18" thickBot="1">
      <c r="A1768" s="3">
        <v>42012</v>
      </c>
      <c r="B1768" s="4">
        <v>17907.87</v>
      </c>
      <c r="C1768" s="5">
        <v>17591.97</v>
      </c>
      <c r="D1768" s="5">
        <v>17916.04</v>
      </c>
      <c r="E1768" s="5">
        <v>17591.97</v>
      </c>
      <c r="F1768" s="6" t="s">
        <v>4060</v>
      </c>
      <c r="G1768" s="7">
        <v>1.84E-2</v>
      </c>
    </row>
    <row r="1769" spans="1:7" ht="18" thickBot="1">
      <c r="A1769" s="3">
        <v>42013</v>
      </c>
      <c r="B1769" s="8">
        <v>17737.37</v>
      </c>
      <c r="C1769" s="5">
        <v>17911.02</v>
      </c>
      <c r="D1769" s="5">
        <v>17915.32</v>
      </c>
      <c r="E1769" s="5">
        <v>17686.09</v>
      </c>
      <c r="F1769" s="6" t="s">
        <v>4059</v>
      </c>
      <c r="G1769" s="9">
        <v>-9.4999999999999998E-3</v>
      </c>
    </row>
    <row r="1770" spans="1:7" ht="18" thickBot="1">
      <c r="A1770" s="3">
        <v>42016</v>
      </c>
      <c r="B1770" s="8">
        <v>17640.84</v>
      </c>
      <c r="C1770" s="5">
        <v>17742.05</v>
      </c>
      <c r="D1770" s="5">
        <v>17793.88</v>
      </c>
      <c r="E1770" s="5">
        <v>17571.580000000002</v>
      </c>
      <c r="F1770" s="6" t="s">
        <v>4058</v>
      </c>
      <c r="G1770" s="9">
        <v>-5.4000000000000003E-3</v>
      </c>
    </row>
    <row r="1771" spans="1:7" ht="18" thickBot="1">
      <c r="A1771" s="3">
        <v>42017</v>
      </c>
      <c r="B1771" s="8">
        <v>17613.68</v>
      </c>
      <c r="C1771" s="5">
        <v>17645.02</v>
      </c>
      <c r="D1771" s="5">
        <v>17923.009999999998</v>
      </c>
      <c r="E1771" s="5">
        <v>17498.23</v>
      </c>
      <c r="F1771" s="6" t="s">
        <v>4057</v>
      </c>
      <c r="G1771" s="9">
        <v>-1.5E-3</v>
      </c>
    </row>
    <row r="1772" spans="1:7" ht="18" thickBot="1">
      <c r="A1772" s="3">
        <v>42018</v>
      </c>
      <c r="B1772" s="8">
        <v>17427.09</v>
      </c>
      <c r="C1772" s="5">
        <v>17609.060000000001</v>
      </c>
      <c r="D1772" s="5">
        <v>17609.060000000001</v>
      </c>
      <c r="E1772" s="5">
        <v>17264.900000000001</v>
      </c>
      <c r="F1772" s="6" t="s">
        <v>4056</v>
      </c>
      <c r="G1772" s="9">
        <v>-1.06E-2</v>
      </c>
    </row>
    <row r="1773" spans="1:7" ht="18" thickBot="1">
      <c r="A1773" s="3">
        <v>42019</v>
      </c>
      <c r="B1773" s="8">
        <v>17320.71</v>
      </c>
      <c r="C1773" s="5">
        <v>17436.3</v>
      </c>
      <c r="D1773" s="5">
        <v>17517.41</v>
      </c>
      <c r="E1773" s="5">
        <v>17298.04</v>
      </c>
      <c r="F1773" s="6" t="s">
        <v>4055</v>
      </c>
      <c r="G1773" s="9">
        <v>-6.1000000000000004E-3</v>
      </c>
    </row>
    <row r="1774" spans="1:7" ht="18" thickBot="1">
      <c r="A1774" s="3">
        <v>42020</v>
      </c>
      <c r="B1774" s="4">
        <v>17511.57</v>
      </c>
      <c r="C1774" s="5">
        <v>17320</v>
      </c>
      <c r="D1774" s="5">
        <v>17528.37</v>
      </c>
      <c r="E1774" s="5">
        <v>17243.55</v>
      </c>
      <c r="F1774" s="6" t="s">
        <v>1089</v>
      </c>
      <c r="G1774" s="7">
        <v>1.0999999999999999E-2</v>
      </c>
    </row>
    <row r="1775" spans="1:7" ht="18" thickBot="1">
      <c r="A1775" s="3">
        <v>42024</v>
      </c>
      <c r="B1775" s="4">
        <v>17515.23</v>
      </c>
      <c r="C1775" s="5">
        <v>17516.96</v>
      </c>
      <c r="D1775" s="5">
        <v>17588.7</v>
      </c>
      <c r="E1775" s="5">
        <v>17346.73</v>
      </c>
      <c r="F1775" s="6" t="s">
        <v>4054</v>
      </c>
      <c r="G1775" s="7">
        <v>2.0000000000000001E-4</v>
      </c>
    </row>
    <row r="1776" spans="1:7" ht="18" thickBot="1">
      <c r="A1776" s="3">
        <v>42025</v>
      </c>
      <c r="B1776" s="4">
        <v>17554.28</v>
      </c>
      <c r="C1776" s="5">
        <v>17509.96</v>
      </c>
      <c r="D1776" s="5">
        <v>17599.580000000002</v>
      </c>
      <c r="E1776" s="5">
        <v>17396.04</v>
      </c>
      <c r="F1776" s="6" t="s">
        <v>3755</v>
      </c>
      <c r="G1776" s="7">
        <v>2.2000000000000001E-3</v>
      </c>
    </row>
    <row r="1777" spans="1:7" ht="18" thickBot="1">
      <c r="A1777" s="3">
        <v>42026</v>
      </c>
      <c r="B1777" s="4">
        <v>17813.98</v>
      </c>
      <c r="C1777" s="5">
        <v>17557.29</v>
      </c>
      <c r="D1777" s="5">
        <v>17840.89</v>
      </c>
      <c r="E1777" s="5">
        <v>17482.54</v>
      </c>
      <c r="F1777" s="6" t="s">
        <v>4053</v>
      </c>
      <c r="G1777" s="7">
        <v>1.4800000000000001E-2</v>
      </c>
    </row>
    <row r="1778" spans="1:7" ht="18" thickBot="1">
      <c r="A1778" s="3">
        <v>42027</v>
      </c>
      <c r="B1778" s="8">
        <v>17672.599999999999</v>
      </c>
      <c r="C1778" s="5">
        <v>17812.5</v>
      </c>
      <c r="D1778" s="5">
        <v>17812.5</v>
      </c>
      <c r="E1778" s="5">
        <v>17667.53</v>
      </c>
      <c r="F1778" s="6" t="s">
        <v>4052</v>
      </c>
      <c r="G1778" s="9">
        <v>-7.9000000000000008E-3</v>
      </c>
    </row>
    <row r="1779" spans="1:7" ht="18" thickBot="1">
      <c r="A1779" s="3">
        <v>42030</v>
      </c>
      <c r="B1779" s="4">
        <v>17678.7</v>
      </c>
      <c r="C1779" s="5">
        <v>17668.11</v>
      </c>
      <c r="D1779" s="5">
        <v>17696.36</v>
      </c>
      <c r="E1779" s="5">
        <v>17567.599999999999</v>
      </c>
      <c r="F1779" s="6" t="s">
        <v>4051</v>
      </c>
      <c r="G1779" s="7">
        <v>2.9999999999999997E-4</v>
      </c>
    </row>
    <row r="1780" spans="1:7" ht="18" thickBot="1">
      <c r="A1780" s="3">
        <v>42031</v>
      </c>
      <c r="B1780" s="8">
        <v>17387.21</v>
      </c>
      <c r="C1780" s="5">
        <v>17638.53</v>
      </c>
      <c r="D1780" s="5">
        <v>17638.53</v>
      </c>
      <c r="E1780" s="5">
        <v>17288.310000000001</v>
      </c>
      <c r="F1780" s="6" t="s">
        <v>4050</v>
      </c>
      <c r="G1780" s="9">
        <v>-1.6500000000000001E-2</v>
      </c>
    </row>
    <row r="1781" spans="1:7" ht="18" thickBot="1">
      <c r="A1781" s="3">
        <v>42032</v>
      </c>
      <c r="B1781" s="8">
        <v>17191.37</v>
      </c>
      <c r="C1781" s="5">
        <v>17402.91</v>
      </c>
      <c r="D1781" s="5">
        <v>17484.41</v>
      </c>
      <c r="E1781" s="5">
        <v>17189</v>
      </c>
      <c r="F1781" s="6" t="s">
        <v>4049</v>
      </c>
      <c r="G1781" s="9">
        <v>-1.1299999999999999E-2</v>
      </c>
    </row>
    <row r="1782" spans="1:7" ht="18" thickBot="1">
      <c r="A1782" s="3">
        <v>42033</v>
      </c>
      <c r="B1782" s="4">
        <v>17416.849999999999</v>
      </c>
      <c r="C1782" s="5">
        <v>17195.29</v>
      </c>
      <c r="D1782" s="5">
        <v>17433.13</v>
      </c>
      <c r="E1782" s="5">
        <v>17136.3</v>
      </c>
      <c r="F1782" s="6" t="s">
        <v>4048</v>
      </c>
      <c r="G1782" s="7">
        <v>1.3100000000000001E-2</v>
      </c>
    </row>
    <row r="1783" spans="1:7" ht="18" thickBot="1">
      <c r="A1783" s="3">
        <v>42034</v>
      </c>
      <c r="B1783" s="8">
        <v>17164.95</v>
      </c>
      <c r="C1783" s="5">
        <v>17416.849999999999</v>
      </c>
      <c r="D1783" s="5">
        <v>17419.900000000001</v>
      </c>
      <c r="E1783" s="5">
        <v>17156.82</v>
      </c>
      <c r="F1783" s="6" t="s">
        <v>2469</v>
      </c>
      <c r="G1783" s="9">
        <v>-1.4500000000000001E-2</v>
      </c>
    </row>
    <row r="1784" spans="1:7" ht="18" thickBot="1">
      <c r="A1784" s="3">
        <v>42037</v>
      </c>
      <c r="B1784" s="4">
        <v>17361.04</v>
      </c>
      <c r="C1784" s="5">
        <v>17169.990000000002</v>
      </c>
      <c r="D1784" s="5">
        <v>17367.68</v>
      </c>
      <c r="E1784" s="5">
        <v>17037.759999999998</v>
      </c>
      <c r="F1784" s="6" t="s">
        <v>4047</v>
      </c>
      <c r="G1784" s="7">
        <v>1.14E-2</v>
      </c>
    </row>
    <row r="1785" spans="1:7" ht="18" thickBot="1">
      <c r="A1785" s="3">
        <v>42038</v>
      </c>
      <c r="B1785" s="4">
        <v>17666.400000000001</v>
      </c>
      <c r="C1785" s="5">
        <v>17369.97</v>
      </c>
      <c r="D1785" s="5">
        <v>17670.759999999998</v>
      </c>
      <c r="E1785" s="5">
        <v>17369.97</v>
      </c>
      <c r="F1785" s="6" t="s">
        <v>4046</v>
      </c>
      <c r="G1785" s="7">
        <v>1.7600000000000001E-2</v>
      </c>
    </row>
    <row r="1786" spans="1:7" ht="18" thickBot="1">
      <c r="A1786" s="3">
        <v>42039</v>
      </c>
      <c r="B1786" s="4">
        <v>17673.02</v>
      </c>
      <c r="C1786" s="5">
        <v>17664.990000000002</v>
      </c>
      <c r="D1786" s="5">
        <v>17782.22</v>
      </c>
      <c r="E1786" s="5">
        <v>17603.21</v>
      </c>
      <c r="F1786" s="6" t="s">
        <v>4045</v>
      </c>
      <c r="G1786" s="7">
        <v>4.0000000000000002E-4</v>
      </c>
    </row>
    <row r="1787" spans="1:7" ht="18" thickBot="1">
      <c r="A1787" s="3">
        <v>42040</v>
      </c>
      <c r="B1787" s="4">
        <v>17884.88</v>
      </c>
      <c r="C1787" s="5">
        <v>17677.259999999998</v>
      </c>
      <c r="D1787" s="5">
        <v>17889.580000000002</v>
      </c>
      <c r="E1787" s="5">
        <v>17677.259999999998</v>
      </c>
      <c r="F1787" s="6" t="s">
        <v>4044</v>
      </c>
      <c r="G1787" s="7">
        <v>1.2E-2</v>
      </c>
    </row>
    <row r="1788" spans="1:7" ht="18" thickBot="1">
      <c r="A1788" s="3">
        <v>42041</v>
      </c>
      <c r="B1788" s="8">
        <v>17824.29</v>
      </c>
      <c r="C1788" s="5">
        <v>17881.54</v>
      </c>
      <c r="D1788" s="5">
        <v>17951.09</v>
      </c>
      <c r="E1788" s="5">
        <v>17764.400000000001</v>
      </c>
      <c r="F1788" s="6" t="s">
        <v>4043</v>
      </c>
      <c r="G1788" s="9">
        <v>-3.3999999999999998E-3</v>
      </c>
    </row>
    <row r="1789" spans="1:7" ht="18" thickBot="1">
      <c r="A1789" s="3">
        <v>42044</v>
      </c>
      <c r="B1789" s="8">
        <v>17729.21</v>
      </c>
      <c r="C1789" s="5">
        <v>17821.490000000002</v>
      </c>
      <c r="D1789" s="5">
        <v>17821.490000000002</v>
      </c>
      <c r="E1789" s="5">
        <v>17685.32</v>
      </c>
      <c r="F1789" s="6" t="s">
        <v>4042</v>
      </c>
      <c r="G1789" s="9">
        <v>-5.3E-3</v>
      </c>
    </row>
    <row r="1790" spans="1:7" ht="18" thickBot="1">
      <c r="A1790" s="3">
        <v>42045</v>
      </c>
      <c r="B1790" s="4">
        <v>17868.759999999998</v>
      </c>
      <c r="C1790" s="5">
        <v>17736.150000000001</v>
      </c>
      <c r="D1790" s="5">
        <v>17890.34</v>
      </c>
      <c r="E1790" s="5">
        <v>17729.240000000002</v>
      </c>
      <c r="F1790" s="6" t="s">
        <v>4041</v>
      </c>
      <c r="G1790" s="7">
        <v>7.9000000000000008E-3</v>
      </c>
    </row>
    <row r="1791" spans="1:7" ht="18" thickBot="1">
      <c r="A1791" s="3">
        <v>42046</v>
      </c>
      <c r="B1791" s="8">
        <v>17862.14</v>
      </c>
      <c r="C1791" s="5">
        <v>17867.86</v>
      </c>
      <c r="D1791" s="5">
        <v>17897.21</v>
      </c>
      <c r="E1791" s="5">
        <v>17759.650000000001</v>
      </c>
      <c r="F1791" s="6" t="s">
        <v>4040</v>
      </c>
      <c r="G1791" s="9">
        <v>-4.0000000000000002E-4</v>
      </c>
    </row>
    <row r="1792" spans="1:7" ht="18" thickBot="1">
      <c r="A1792" s="3">
        <v>42047</v>
      </c>
      <c r="B1792" s="4">
        <v>17972.38</v>
      </c>
      <c r="C1792" s="5">
        <v>17862.14</v>
      </c>
      <c r="D1792" s="5">
        <v>17975.650000000001</v>
      </c>
      <c r="E1792" s="5">
        <v>17862.14</v>
      </c>
      <c r="F1792" s="6" t="s">
        <v>4039</v>
      </c>
      <c r="G1792" s="7">
        <v>6.1999999999999998E-3</v>
      </c>
    </row>
    <row r="1793" spans="1:7" ht="18" thickBot="1">
      <c r="A1793" s="3">
        <v>42048</v>
      </c>
      <c r="B1793" s="4">
        <v>18019.349999999999</v>
      </c>
      <c r="C1793" s="5">
        <v>17968.650000000001</v>
      </c>
      <c r="D1793" s="5">
        <v>18037.41</v>
      </c>
      <c r="E1793" s="5">
        <v>17961.759999999998</v>
      </c>
      <c r="F1793" s="6" t="s">
        <v>3785</v>
      </c>
      <c r="G1793" s="7">
        <v>2.5999999999999999E-3</v>
      </c>
    </row>
    <row r="1794" spans="1:7" ht="18" thickBot="1">
      <c r="A1794" s="3">
        <v>42052</v>
      </c>
      <c r="B1794" s="4">
        <v>18047.580000000002</v>
      </c>
      <c r="C1794" s="5">
        <v>18019.8</v>
      </c>
      <c r="D1794" s="5">
        <v>18052.009999999998</v>
      </c>
      <c r="E1794" s="5">
        <v>17951.41</v>
      </c>
      <c r="F1794" s="6" t="s">
        <v>1753</v>
      </c>
      <c r="G1794" s="7">
        <v>1.6000000000000001E-3</v>
      </c>
    </row>
    <row r="1795" spans="1:7" ht="18" thickBot="1">
      <c r="A1795" s="3">
        <v>42053</v>
      </c>
      <c r="B1795" s="8">
        <v>18029.849999999999</v>
      </c>
      <c r="C1795" s="5">
        <v>18045.72</v>
      </c>
      <c r="D1795" s="5">
        <v>18048.7</v>
      </c>
      <c r="E1795" s="5">
        <v>17982.2</v>
      </c>
      <c r="F1795" s="6" t="s">
        <v>4038</v>
      </c>
      <c r="G1795" s="9">
        <v>-1E-3</v>
      </c>
    </row>
    <row r="1796" spans="1:7" ht="18" thickBot="1">
      <c r="A1796" s="3">
        <v>42054</v>
      </c>
      <c r="B1796" s="8">
        <v>17985.77</v>
      </c>
      <c r="C1796" s="5">
        <v>18028.669999999998</v>
      </c>
      <c r="D1796" s="5">
        <v>18028.669999999998</v>
      </c>
      <c r="E1796" s="5">
        <v>17924.599999999999</v>
      </c>
      <c r="F1796" s="6" t="s">
        <v>4037</v>
      </c>
      <c r="G1796" s="9">
        <v>-2.3999999999999998E-3</v>
      </c>
    </row>
    <row r="1797" spans="1:7" ht="18" thickBot="1">
      <c r="A1797" s="3">
        <v>42055</v>
      </c>
      <c r="B1797" s="4">
        <v>18140.439999999999</v>
      </c>
      <c r="C1797" s="5">
        <v>17985.77</v>
      </c>
      <c r="D1797" s="5">
        <v>18144.29</v>
      </c>
      <c r="E1797" s="5">
        <v>17878.37</v>
      </c>
      <c r="F1797" s="6" t="s">
        <v>4036</v>
      </c>
      <c r="G1797" s="7">
        <v>8.6E-3</v>
      </c>
    </row>
    <row r="1798" spans="1:7" ht="18" thickBot="1">
      <c r="A1798" s="3">
        <v>42058</v>
      </c>
      <c r="B1798" s="8">
        <v>18116.84</v>
      </c>
      <c r="C1798" s="5">
        <v>18140.759999999998</v>
      </c>
      <c r="D1798" s="5">
        <v>18141.21</v>
      </c>
      <c r="E1798" s="5">
        <v>18054.84</v>
      </c>
      <c r="F1798" s="6" t="s">
        <v>4035</v>
      </c>
      <c r="G1798" s="9">
        <v>-1.2999999999999999E-3</v>
      </c>
    </row>
    <row r="1799" spans="1:7" ht="18" thickBot="1">
      <c r="A1799" s="3">
        <v>42059</v>
      </c>
      <c r="B1799" s="4">
        <v>18209.189999999999</v>
      </c>
      <c r="C1799" s="5">
        <v>18112.57</v>
      </c>
      <c r="D1799" s="5">
        <v>18231.09</v>
      </c>
      <c r="E1799" s="5">
        <v>18098.73</v>
      </c>
      <c r="F1799" s="6" t="s">
        <v>4034</v>
      </c>
      <c r="G1799" s="7">
        <v>5.1000000000000004E-3</v>
      </c>
    </row>
    <row r="1800" spans="1:7" ht="18" thickBot="1">
      <c r="A1800" s="3">
        <v>42060</v>
      </c>
      <c r="B1800" s="4">
        <v>18224.57</v>
      </c>
      <c r="C1800" s="5">
        <v>18208.669999999998</v>
      </c>
      <c r="D1800" s="5">
        <v>18244.38</v>
      </c>
      <c r="E1800" s="5">
        <v>18182.759999999998</v>
      </c>
      <c r="F1800" s="6" t="s">
        <v>4033</v>
      </c>
      <c r="G1800" s="7">
        <v>8.0000000000000004E-4</v>
      </c>
    </row>
    <row r="1801" spans="1:7" ht="18" thickBot="1">
      <c r="A1801" s="3">
        <v>42061</v>
      </c>
      <c r="B1801" s="8">
        <v>18214.419999999998</v>
      </c>
      <c r="C1801" s="5">
        <v>18224.41</v>
      </c>
      <c r="D1801" s="5">
        <v>18239.43</v>
      </c>
      <c r="E1801" s="5">
        <v>18157.07</v>
      </c>
      <c r="F1801" s="6" t="s">
        <v>1765</v>
      </c>
      <c r="G1801" s="9">
        <v>-5.9999999999999995E-4</v>
      </c>
    </row>
    <row r="1802" spans="1:7" ht="18" thickBot="1">
      <c r="A1802" s="3">
        <v>42062</v>
      </c>
      <c r="B1802" s="8">
        <v>18132.7</v>
      </c>
      <c r="C1802" s="5">
        <v>18213.259999999998</v>
      </c>
      <c r="D1802" s="5">
        <v>18213.259999999998</v>
      </c>
      <c r="E1802" s="5">
        <v>18132.38</v>
      </c>
      <c r="F1802" s="6" t="s">
        <v>4032</v>
      </c>
      <c r="G1802" s="9">
        <v>-4.4999999999999997E-3</v>
      </c>
    </row>
    <row r="1803" spans="1:7" ht="18" thickBot="1">
      <c r="A1803" s="3">
        <v>42065</v>
      </c>
      <c r="B1803" s="4">
        <v>18288.63</v>
      </c>
      <c r="C1803" s="5">
        <v>18134.05</v>
      </c>
      <c r="D1803" s="5">
        <v>18288.63</v>
      </c>
      <c r="E1803" s="5">
        <v>18122.59</v>
      </c>
      <c r="F1803" s="6" t="s">
        <v>4031</v>
      </c>
      <c r="G1803" s="7">
        <v>8.6E-3</v>
      </c>
    </row>
    <row r="1804" spans="1:7" ht="18" thickBot="1">
      <c r="A1804" s="3">
        <v>42066</v>
      </c>
      <c r="B1804" s="8">
        <v>18203.37</v>
      </c>
      <c r="C1804" s="5">
        <v>18281.95</v>
      </c>
      <c r="D1804" s="5">
        <v>18281.95</v>
      </c>
      <c r="E1804" s="5">
        <v>18136.88</v>
      </c>
      <c r="F1804" s="6" t="s">
        <v>4030</v>
      </c>
      <c r="G1804" s="9">
        <v>-4.7000000000000002E-3</v>
      </c>
    </row>
    <row r="1805" spans="1:7" ht="18" thickBot="1">
      <c r="A1805" s="3">
        <v>42067</v>
      </c>
      <c r="B1805" s="8">
        <v>18096.900000000001</v>
      </c>
      <c r="C1805" s="5">
        <v>18203.37</v>
      </c>
      <c r="D1805" s="5">
        <v>18203.37</v>
      </c>
      <c r="E1805" s="5">
        <v>18029.5</v>
      </c>
      <c r="F1805" s="6" t="s">
        <v>4029</v>
      </c>
      <c r="G1805" s="9">
        <v>-5.7999999999999996E-3</v>
      </c>
    </row>
    <row r="1806" spans="1:7" ht="18" thickBot="1">
      <c r="A1806" s="3">
        <v>42068</v>
      </c>
      <c r="B1806" s="4">
        <v>18135.72</v>
      </c>
      <c r="C1806" s="5">
        <v>18096.900000000001</v>
      </c>
      <c r="D1806" s="5">
        <v>18160.349999999999</v>
      </c>
      <c r="E1806" s="5">
        <v>18087.650000000001</v>
      </c>
      <c r="F1806" s="6" t="s">
        <v>4028</v>
      </c>
      <c r="G1806" s="7">
        <v>2.0999999999999999E-3</v>
      </c>
    </row>
    <row r="1807" spans="1:7" ht="18" thickBot="1">
      <c r="A1807" s="3">
        <v>42069</v>
      </c>
      <c r="B1807" s="8">
        <v>17856.78</v>
      </c>
      <c r="C1807" s="5">
        <v>18135.72</v>
      </c>
      <c r="D1807" s="5">
        <v>18135.72</v>
      </c>
      <c r="E1807" s="5">
        <v>17825.150000000001</v>
      </c>
      <c r="F1807" s="6" t="s">
        <v>4027</v>
      </c>
      <c r="G1807" s="9">
        <v>-1.54E-2</v>
      </c>
    </row>
    <row r="1808" spans="1:7" ht="18" thickBot="1">
      <c r="A1808" s="3">
        <v>42072</v>
      </c>
      <c r="B1808" s="4">
        <v>17995.72</v>
      </c>
      <c r="C1808" s="5">
        <v>17856.560000000001</v>
      </c>
      <c r="D1808" s="5">
        <v>18031.04</v>
      </c>
      <c r="E1808" s="5">
        <v>17856.560000000001</v>
      </c>
      <c r="F1808" s="6" t="s">
        <v>4026</v>
      </c>
      <c r="G1808" s="7">
        <v>7.7999999999999996E-3</v>
      </c>
    </row>
    <row r="1809" spans="1:7" ht="18" thickBot="1">
      <c r="A1809" s="3">
        <v>42073</v>
      </c>
      <c r="B1809" s="8">
        <v>17662.939999999999</v>
      </c>
      <c r="C1809" s="5">
        <v>17989.560000000001</v>
      </c>
      <c r="D1809" s="5">
        <v>17989.560000000001</v>
      </c>
      <c r="E1809" s="5">
        <v>17662.939999999999</v>
      </c>
      <c r="F1809" s="6" t="s">
        <v>4025</v>
      </c>
      <c r="G1809" s="9">
        <v>-1.8499999999999999E-2</v>
      </c>
    </row>
    <row r="1810" spans="1:7" ht="18" thickBot="1">
      <c r="A1810" s="3">
        <v>42074</v>
      </c>
      <c r="B1810" s="8">
        <v>17635.39</v>
      </c>
      <c r="C1810" s="5">
        <v>17662.939999999999</v>
      </c>
      <c r="D1810" s="5">
        <v>17731.78</v>
      </c>
      <c r="E1810" s="5">
        <v>17627</v>
      </c>
      <c r="F1810" s="6" t="s">
        <v>4024</v>
      </c>
      <c r="G1810" s="9">
        <v>-1.6000000000000001E-3</v>
      </c>
    </row>
    <row r="1811" spans="1:7" ht="18" thickBot="1">
      <c r="A1811" s="3">
        <v>42075</v>
      </c>
      <c r="B1811" s="4">
        <v>17895.22</v>
      </c>
      <c r="C1811" s="5">
        <v>17626.84</v>
      </c>
      <c r="D1811" s="5">
        <v>17900.099999999999</v>
      </c>
      <c r="E1811" s="5">
        <v>17620.490000000002</v>
      </c>
      <c r="F1811" s="6" t="s">
        <v>3709</v>
      </c>
      <c r="G1811" s="7">
        <v>1.47E-2</v>
      </c>
    </row>
    <row r="1812" spans="1:7" ht="18" thickBot="1">
      <c r="A1812" s="3">
        <v>42076</v>
      </c>
      <c r="B1812" s="8">
        <v>17749.310000000001</v>
      </c>
      <c r="C1812" s="5">
        <v>17889.05</v>
      </c>
      <c r="D1812" s="5">
        <v>17889.05</v>
      </c>
      <c r="E1812" s="5">
        <v>17629.89</v>
      </c>
      <c r="F1812" s="6" t="s">
        <v>4023</v>
      </c>
      <c r="G1812" s="9">
        <v>-8.2000000000000007E-3</v>
      </c>
    </row>
    <row r="1813" spans="1:7" ht="18" thickBot="1">
      <c r="A1813" s="3">
        <v>42079</v>
      </c>
      <c r="B1813" s="4">
        <v>17977.419999999998</v>
      </c>
      <c r="C1813" s="5">
        <v>17751.240000000002</v>
      </c>
      <c r="D1813" s="5">
        <v>17988.5</v>
      </c>
      <c r="E1813" s="5">
        <v>17751.240000000002</v>
      </c>
      <c r="F1813" s="6" t="s">
        <v>4022</v>
      </c>
      <c r="G1813" s="7">
        <v>1.29E-2</v>
      </c>
    </row>
    <row r="1814" spans="1:7" ht="18" thickBot="1">
      <c r="A1814" s="3">
        <v>42080</v>
      </c>
      <c r="B1814" s="8">
        <v>17849.080000000002</v>
      </c>
      <c r="C1814" s="5">
        <v>17972.22</v>
      </c>
      <c r="D1814" s="5">
        <v>17972.22</v>
      </c>
      <c r="E1814" s="5">
        <v>17785.79</v>
      </c>
      <c r="F1814" s="6" t="s">
        <v>4021</v>
      </c>
      <c r="G1814" s="9">
        <v>-7.1000000000000004E-3</v>
      </c>
    </row>
    <row r="1815" spans="1:7" ht="18" thickBot="1">
      <c r="A1815" s="3">
        <v>42081</v>
      </c>
      <c r="B1815" s="4">
        <v>18076.189999999999</v>
      </c>
      <c r="C1815" s="5">
        <v>17846.8</v>
      </c>
      <c r="D1815" s="5">
        <v>18097.12</v>
      </c>
      <c r="E1815" s="5">
        <v>17697.52</v>
      </c>
      <c r="F1815" s="6" t="s">
        <v>4020</v>
      </c>
      <c r="G1815" s="7">
        <v>1.2699999999999999E-2</v>
      </c>
    </row>
    <row r="1816" spans="1:7" ht="18" thickBot="1">
      <c r="A1816" s="3">
        <v>42082</v>
      </c>
      <c r="B1816" s="8">
        <v>17959.03</v>
      </c>
      <c r="C1816" s="5">
        <v>18072.580000000002</v>
      </c>
      <c r="D1816" s="5">
        <v>18072.990000000002</v>
      </c>
      <c r="E1816" s="5">
        <v>17934.240000000002</v>
      </c>
      <c r="F1816" s="6" t="s">
        <v>4019</v>
      </c>
      <c r="G1816" s="9">
        <v>-6.4999999999999997E-3</v>
      </c>
    </row>
    <row r="1817" spans="1:7" ht="18" thickBot="1">
      <c r="A1817" s="3">
        <v>42083</v>
      </c>
      <c r="B1817" s="4">
        <v>18127.650000000001</v>
      </c>
      <c r="C1817" s="5">
        <v>17961.13</v>
      </c>
      <c r="D1817" s="5">
        <v>18197.29</v>
      </c>
      <c r="E1817" s="5">
        <v>17961.13</v>
      </c>
      <c r="F1817" s="6" t="s">
        <v>4018</v>
      </c>
      <c r="G1817" s="7">
        <v>9.4000000000000004E-3</v>
      </c>
    </row>
    <row r="1818" spans="1:7" ht="18" thickBot="1">
      <c r="A1818" s="3">
        <v>42086</v>
      </c>
      <c r="B1818" s="8">
        <v>18116.04</v>
      </c>
      <c r="C1818" s="5">
        <v>18136.73</v>
      </c>
      <c r="D1818" s="5">
        <v>18205.93</v>
      </c>
      <c r="E1818" s="5">
        <v>18116.04</v>
      </c>
      <c r="F1818" s="6" t="s">
        <v>4017</v>
      </c>
      <c r="G1818" s="9">
        <v>-5.9999999999999995E-4</v>
      </c>
    </row>
    <row r="1819" spans="1:7" ht="18" thickBot="1">
      <c r="A1819" s="3">
        <v>42087</v>
      </c>
      <c r="B1819" s="8">
        <v>18011.14</v>
      </c>
      <c r="C1819" s="5">
        <v>18110.87</v>
      </c>
      <c r="D1819" s="5">
        <v>18149.240000000002</v>
      </c>
      <c r="E1819" s="5">
        <v>18010.439999999999</v>
      </c>
      <c r="F1819" s="6" t="s">
        <v>4016</v>
      </c>
      <c r="G1819" s="9">
        <v>-5.7999999999999996E-3</v>
      </c>
    </row>
    <row r="1820" spans="1:7" ht="18" thickBot="1">
      <c r="A1820" s="3">
        <v>42088</v>
      </c>
      <c r="B1820" s="8">
        <v>17718.54</v>
      </c>
      <c r="C1820" s="5">
        <v>18012.61</v>
      </c>
      <c r="D1820" s="5">
        <v>18041.97</v>
      </c>
      <c r="E1820" s="5">
        <v>17718.54</v>
      </c>
      <c r="F1820" s="6" t="s">
        <v>4015</v>
      </c>
      <c r="G1820" s="9">
        <v>-1.6199999999999999E-2</v>
      </c>
    </row>
    <row r="1821" spans="1:7" ht="18" thickBot="1">
      <c r="A1821" s="3">
        <v>42089</v>
      </c>
      <c r="B1821" s="8">
        <v>17678.23</v>
      </c>
      <c r="C1821" s="5">
        <v>17716.27</v>
      </c>
      <c r="D1821" s="5">
        <v>17759.509999999998</v>
      </c>
      <c r="E1821" s="5">
        <v>17579.27</v>
      </c>
      <c r="F1821" s="6" t="s">
        <v>4014</v>
      </c>
      <c r="G1821" s="9">
        <v>-2.3E-3</v>
      </c>
    </row>
    <row r="1822" spans="1:7" ht="18" thickBot="1">
      <c r="A1822" s="3">
        <v>42090</v>
      </c>
      <c r="B1822" s="4">
        <v>17712.66</v>
      </c>
      <c r="C1822" s="5">
        <v>17673.63</v>
      </c>
      <c r="D1822" s="5">
        <v>17729.14</v>
      </c>
      <c r="E1822" s="5">
        <v>17630.490000000002</v>
      </c>
      <c r="F1822" s="6" t="s">
        <v>4013</v>
      </c>
      <c r="G1822" s="7">
        <v>1.9E-3</v>
      </c>
    </row>
    <row r="1823" spans="1:7" ht="18" thickBot="1">
      <c r="A1823" s="3">
        <v>42093</v>
      </c>
      <c r="B1823" s="4">
        <v>17976.310000000001</v>
      </c>
      <c r="C1823" s="5">
        <v>17727.48</v>
      </c>
      <c r="D1823" s="5">
        <v>18008.64</v>
      </c>
      <c r="E1823" s="5">
        <v>17727.48</v>
      </c>
      <c r="F1823" s="6" t="s">
        <v>4012</v>
      </c>
      <c r="G1823" s="7">
        <v>1.49E-2</v>
      </c>
    </row>
    <row r="1824" spans="1:7" ht="18" thickBot="1">
      <c r="A1824" s="3">
        <v>42094</v>
      </c>
      <c r="B1824" s="8">
        <v>17776.12</v>
      </c>
      <c r="C1824" s="5">
        <v>17965.37</v>
      </c>
      <c r="D1824" s="5">
        <v>17965.37</v>
      </c>
      <c r="E1824" s="5">
        <v>17773.02</v>
      </c>
      <c r="F1824" s="6" t="s">
        <v>4011</v>
      </c>
      <c r="G1824" s="9">
        <v>-1.11E-2</v>
      </c>
    </row>
    <row r="1825" spans="1:7" ht="18" thickBot="1">
      <c r="A1825" s="3">
        <v>42095</v>
      </c>
      <c r="B1825" s="8">
        <v>17698.18</v>
      </c>
      <c r="C1825" s="5">
        <v>17778.52</v>
      </c>
      <c r="D1825" s="5">
        <v>17778.52</v>
      </c>
      <c r="E1825" s="5">
        <v>17585.009999999998</v>
      </c>
      <c r="F1825" s="6" t="s">
        <v>3679</v>
      </c>
      <c r="G1825" s="9">
        <v>-4.4000000000000003E-3</v>
      </c>
    </row>
    <row r="1826" spans="1:7" ht="18" thickBot="1">
      <c r="A1826" s="3">
        <v>42096</v>
      </c>
      <c r="B1826" s="4">
        <v>17763.240000000002</v>
      </c>
      <c r="C1826" s="5">
        <v>17699.52</v>
      </c>
      <c r="D1826" s="5">
        <v>17815.03</v>
      </c>
      <c r="E1826" s="5">
        <v>17673.490000000002</v>
      </c>
      <c r="F1826" s="6" t="s">
        <v>4010</v>
      </c>
      <c r="G1826" s="7">
        <v>3.7000000000000002E-3</v>
      </c>
    </row>
    <row r="1827" spans="1:7" ht="18" thickBot="1">
      <c r="A1827" s="3">
        <v>42100</v>
      </c>
      <c r="B1827" s="4">
        <v>17880.849999999999</v>
      </c>
      <c r="C1827" s="5">
        <v>17755.5</v>
      </c>
      <c r="D1827" s="5">
        <v>17941.79</v>
      </c>
      <c r="E1827" s="5">
        <v>17646.8</v>
      </c>
      <c r="F1827" s="6" t="s">
        <v>4009</v>
      </c>
      <c r="G1827" s="7">
        <v>6.6E-3</v>
      </c>
    </row>
    <row r="1828" spans="1:7" ht="18" thickBot="1">
      <c r="A1828" s="3">
        <v>42101</v>
      </c>
      <c r="B1828" s="8">
        <v>17875.419999999998</v>
      </c>
      <c r="C1828" s="5">
        <v>17884.32</v>
      </c>
      <c r="D1828" s="5">
        <v>17983.12</v>
      </c>
      <c r="E1828" s="5">
        <v>17871.21</v>
      </c>
      <c r="F1828" s="6" t="s">
        <v>4008</v>
      </c>
      <c r="G1828" s="9">
        <v>-2.9999999999999997E-4</v>
      </c>
    </row>
    <row r="1829" spans="1:7" ht="18" thickBot="1">
      <c r="A1829" s="3">
        <v>42102</v>
      </c>
      <c r="B1829" s="4">
        <v>17902.509999999998</v>
      </c>
      <c r="C1829" s="5">
        <v>17877.62</v>
      </c>
      <c r="D1829" s="5">
        <v>17976.2</v>
      </c>
      <c r="E1829" s="5">
        <v>17822.23</v>
      </c>
      <c r="F1829" s="6" t="s">
        <v>4007</v>
      </c>
      <c r="G1829" s="7">
        <v>1.5E-3</v>
      </c>
    </row>
    <row r="1830" spans="1:7" ht="18" thickBot="1">
      <c r="A1830" s="3">
        <v>42103</v>
      </c>
      <c r="B1830" s="4">
        <v>17958.73</v>
      </c>
      <c r="C1830" s="5">
        <v>17897.7</v>
      </c>
      <c r="D1830" s="5">
        <v>17984.22</v>
      </c>
      <c r="E1830" s="5">
        <v>17823.099999999999</v>
      </c>
      <c r="F1830" s="6" t="s">
        <v>4006</v>
      </c>
      <c r="G1830" s="7">
        <v>3.0999999999999999E-3</v>
      </c>
    </row>
    <row r="1831" spans="1:7" ht="18" thickBot="1">
      <c r="A1831" s="3">
        <v>42104</v>
      </c>
      <c r="B1831" s="4">
        <v>18057.650000000001</v>
      </c>
      <c r="C1831" s="5">
        <v>17956.73</v>
      </c>
      <c r="D1831" s="5">
        <v>18066.759999999998</v>
      </c>
      <c r="E1831" s="5">
        <v>17945.55</v>
      </c>
      <c r="F1831" s="6" t="s">
        <v>4005</v>
      </c>
      <c r="G1831" s="7">
        <v>5.4999999999999997E-3</v>
      </c>
    </row>
    <row r="1832" spans="1:7" ht="18" thickBot="1">
      <c r="A1832" s="3">
        <v>42107</v>
      </c>
      <c r="B1832" s="8">
        <v>17977.04</v>
      </c>
      <c r="C1832" s="5">
        <v>18052.32</v>
      </c>
      <c r="D1832" s="5">
        <v>18107.57</v>
      </c>
      <c r="E1832" s="5">
        <v>17974.810000000001</v>
      </c>
      <c r="F1832" s="6" t="s">
        <v>4004</v>
      </c>
      <c r="G1832" s="9">
        <v>-4.4999999999999997E-3</v>
      </c>
    </row>
    <row r="1833" spans="1:7" ht="18" thickBot="1">
      <c r="A1833" s="3">
        <v>42108</v>
      </c>
      <c r="B1833" s="4">
        <v>18036.7</v>
      </c>
      <c r="C1833" s="5">
        <v>17979.11</v>
      </c>
      <c r="D1833" s="5">
        <v>18075.599999999999</v>
      </c>
      <c r="E1833" s="5">
        <v>17905.48</v>
      </c>
      <c r="F1833" s="6" t="s">
        <v>4003</v>
      </c>
      <c r="G1833" s="7">
        <v>3.3E-3</v>
      </c>
    </row>
    <row r="1834" spans="1:7" ht="18" thickBot="1">
      <c r="A1834" s="3">
        <v>42109</v>
      </c>
      <c r="B1834" s="4">
        <v>18112.61</v>
      </c>
      <c r="C1834" s="5">
        <v>18045.71</v>
      </c>
      <c r="D1834" s="5">
        <v>18160.52</v>
      </c>
      <c r="E1834" s="5">
        <v>18045.71</v>
      </c>
      <c r="F1834" s="6" t="s">
        <v>4002</v>
      </c>
      <c r="G1834" s="7">
        <v>4.1999999999999997E-3</v>
      </c>
    </row>
    <row r="1835" spans="1:7" ht="18" thickBot="1">
      <c r="A1835" s="3">
        <v>42110</v>
      </c>
      <c r="B1835" s="8">
        <v>18105.77</v>
      </c>
      <c r="C1835" s="5">
        <v>18106.27</v>
      </c>
      <c r="D1835" s="5">
        <v>18169.259999999998</v>
      </c>
      <c r="E1835" s="5">
        <v>18063.86</v>
      </c>
      <c r="F1835" s="6" t="s">
        <v>4001</v>
      </c>
      <c r="G1835" s="9">
        <v>-4.0000000000000002E-4</v>
      </c>
    </row>
    <row r="1836" spans="1:7" ht="18" thickBot="1">
      <c r="A1836" s="3">
        <v>42111</v>
      </c>
      <c r="B1836" s="8">
        <v>17826.3</v>
      </c>
      <c r="C1836" s="5">
        <v>18102.560000000001</v>
      </c>
      <c r="D1836" s="5">
        <v>18102.560000000001</v>
      </c>
      <c r="E1836" s="5">
        <v>17748.53</v>
      </c>
      <c r="F1836" s="6" t="s">
        <v>1027</v>
      </c>
      <c r="G1836" s="9">
        <v>-1.54E-2</v>
      </c>
    </row>
    <row r="1837" spans="1:7" ht="18" thickBot="1">
      <c r="A1837" s="3">
        <v>42114</v>
      </c>
      <c r="B1837" s="4">
        <v>18034.93</v>
      </c>
      <c r="C1837" s="5">
        <v>17841.18</v>
      </c>
      <c r="D1837" s="5">
        <v>18092.22</v>
      </c>
      <c r="E1837" s="5">
        <v>17841.18</v>
      </c>
      <c r="F1837" s="6" t="s">
        <v>4000</v>
      </c>
      <c r="G1837" s="7">
        <v>1.17E-2</v>
      </c>
    </row>
    <row r="1838" spans="1:7" ht="18" thickBot="1">
      <c r="A1838" s="3">
        <v>42115</v>
      </c>
      <c r="B1838" s="8">
        <v>17949.59</v>
      </c>
      <c r="C1838" s="5">
        <v>18034.23</v>
      </c>
      <c r="D1838" s="5">
        <v>18109.7</v>
      </c>
      <c r="E1838" s="5">
        <v>17929.63</v>
      </c>
      <c r="F1838" s="6" t="s">
        <v>3999</v>
      </c>
      <c r="G1838" s="9">
        <v>-4.7000000000000002E-3</v>
      </c>
    </row>
    <row r="1839" spans="1:7" ht="18" thickBot="1">
      <c r="A1839" s="3">
        <v>42116</v>
      </c>
      <c r="B1839" s="4">
        <v>18038.27</v>
      </c>
      <c r="C1839" s="5">
        <v>17950.82</v>
      </c>
      <c r="D1839" s="5">
        <v>18056.02</v>
      </c>
      <c r="E1839" s="5">
        <v>17887.759999999998</v>
      </c>
      <c r="F1839" s="6" t="s">
        <v>3998</v>
      </c>
      <c r="G1839" s="7">
        <v>4.8999999999999998E-3</v>
      </c>
    </row>
    <row r="1840" spans="1:7" ht="18" thickBot="1">
      <c r="A1840" s="3">
        <v>42117</v>
      </c>
      <c r="B1840" s="4">
        <v>18058.689999999999</v>
      </c>
      <c r="C1840" s="5">
        <v>18031.900000000001</v>
      </c>
      <c r="D1840" s="5">
        <v>18133.03</v>
      </c>
      <c r="E1840" s="5">
        <v>17966.77</v>
      </c>
      <c r="F1840" s="6" t="s">
        <v>3997</v>
      </c>
      <c r="G1840" s="7">
        <v>1.1000000000000001E-3</v>
      </c>
    </row>
    <row r="1841" spans="1:7" ht="18" thickBot="1">
      <c r="A1841" s="3">
        <v>42118</v>
      </c>
      <c r="B1841" s="4">
        <v>18080.14</v>
      </c>
      <c r="C1841" s="5">
        <v>18056.419999999998</v>
      </c>
      <c r="D1841" s="5">
        <v>18108.87</v>
      </c>
      <c r="E1841" s="5">
        <v>18009.080000000002</v>
      </c>
      <c r="F1841" s="6" t="s">
        <v>3996</v>
      </c>
      <c r="G1841" s="7">
        <v>1.1999999999999999E-3</v>
      </c>
    </row>
    <row r="1842" spans="1:7" ht="18" thickBot="1">
      <c r="A1842" s="3">
        <v>42121</v>
      </c>
      <c r="B1842" s="8">
        <v>18037.97</v>
      </c>
      <c r="C1842" s="5">
        <v>18097.89</v>
      </c>
      <c r="D1842" s="5">
        <v>18175.560000000001</v>
      </c>
      <c r="E1842" s="5">
        <v>18024.66</v>
      </c>
      <c r="F1842" s="6" t="s">
        <v>2117</v>
      </c>
      <c r="G1842" s="9">
        <v>-2.3E-3</v>
      </c>
    </row>
    <row r="1843" spans="1:7" ht="18" thickBot="1">
      <c r="A1843" s="3">
        <v>42122</v>
      </c>
      <c r="B1843" s="4">
        <v>18110.14</v>
      </c>
      <c r="C1843" s="5">
        <v>18035.900000000001</v>
      </c>
      <c r="D1843" s="5">
        <v>18119.650000000001</v>
      </c>
      <c r="E1843" s="5">
        <v>17917.36</v>
      </c>
      <c r="F1843" s="6" t="s">
        <v>2796</v>
      </c>
      <c r="G1843" s="7">
        <v>4.0000000000000001E-3</v>
      </c>
    </row>
    <row r="1844" spans="1:7" ht="18" thickBot="1">
      <c r="A1844" s="3">
        <v>42123</v>
      </c>
      <c r="B1844" s="8">
        <v>18035.53</v>
      </c>
      <c r="C1844" s="5">
        <v>18093.689999999999</v>
      </c>
      <c r="D1844" s="5">
        <v>18096.46</v>
      </c>
      <c r="E1844" s="5">
        <v>17953.689999999999</v>
      </c>
      <c r="F1844" s="6" t="s">
        <v>3995</v>
      </c>
      <c r="G1844" s="9">
        <v>-4.1000000000000003E-3</v>
      </c>
    </row>
    <row r="1845" spans="1:7" ht="18" thickBot="1">
      <c r="A1845" s="3">
        <v>42124</v>
      </c>
      <c r="B1845" s="8">
        <v>17840.52</v>
      </c>
      <c r="C1845" s="5">
        <v>18033.330000000002</v>
      </c>
      <c r="D1845" s="5">
        <v>18033.330000000002</v>
      </c>
      <c r="E1845" s="5">
        <v>17774.89</v>
      </c>
      <c r="F1845" s="6" t="s">
        <v>3994</v>
      </c>
      <c r="G1845" s="9">
        <v>-1.0800000000000001E-2</v>
      </c>
    </row>
    <row r="1846" spans="1:7" ht="18" thickBot="1">
      <c r="A1846" s="3">
        <v>42125</v>
      </c>
      <c r="B1846" s="4">
        <v>18024.060000000001</v>
      </c>
      <c r="C1846" s="5">
        <v>17859.27</v>
      </c>
      <c r="D1846" s="5">
        <v>18028.89</v>
      </c>
      <c r="E1846" s="5">
        <v>17859.27</v>
      </c>
      <c r="F1846" s="6" t="s">
        <v>3993</v>
      </c>
      <c r="G1846" s="7">
        <v>1.03E-2</v>
      </c>
    </row>
    <row r="1847" spans="1:7" ht="18" thickBot="1">
      <c r="A1847" s="3">
        <v>42128</v>
      </c>
      <c r="B1847" s="4">
        <v>18070.400000000001</v>
      </c>
      <c r="C1847" s="5">
        <v>18026.02</v>
      </c>
      <c r="D1847" s="5">
        <v>18133.759999999998</v>
      </c>
      <c r="E1847" s="5">
        <v>18026.02</v>
      </c>
      <c r="F1847" s="6" t="s">
        <v>3992</v>
      </c>
      <c r="G1847" s="7">
        <v>2.5999999999999999E-3</v>
      </c>
    </row>
    <row r="1848" spans="1:7" ht="18" thickBot="1">
      <c r="A1848" s="3">
        <v>42129</v>
      </c>
      <c r="B1848" s="8">
        <v>17928.2</v>
      </c>
      <c r="C1848" s="5">
        <v>18062.53</v>
      </c>
      <c r="D1848" s="5">
        <v>18086.009999999998</v>
      </c>
      <c r="E1848" s="5">
        <v>17905.71</v>
      </c>
      <c r="F1848" s="6" t="s">
        <v>3991</v>
      </c>
      <c r="G1848" s="9">
        <v>-7.9000000000000008E-3</v>
      </c>
    </row>
    <row r="1849" spans="1:7" ht="18" thickBot="1">
      <c r="A1849" s="3">
        <v>42130</v>
      </c>
      <c r="B1849" s="8">
        <v>17841.98</v>
      </c>
      <c r="C1849" s="5">
        <v>17934.810000000001</v>
      </c>
      <c r="D1849" s="5">
        <v>18019.75</v>
      </c>
      <c r="E1849" s="5">
        <v>17733.12</v>
      </c>
      <c r="F1849" s="6" t="s">
        <v>3990</v>
      </c>
      <c r="G1849" s="9">
        <v>-4.7999999999999996E-3</v>
      </c>
    </row>
    <row r="1850" spans="1:7" ht="18" thickBot="1">
      <c r="A1850" s="3">
        <v>42131</v>
      </c>
      <c r="B1850" s="4">
        <v>17924.060000000001</v>
      </c>
      <c r="C1850" s="5">
        <v>17840.25</v>
      </c>
      <c r="D1850" s="5">
        <v>17973.07</v>
      </c>
      <c r="E1850" s="5">
        <v>17796.939999999999</v>
      </c>
      <c r="F1850" s="6" t="s">
        <v>3720</v>
      </c>
      <c r="G1850" s="7">
        <v>4.5999999999999999E-3</v>
      </c>
    </row>
    <row r="1851" spans="1:7" ht="18" thickBot="1">
      <c r="A1851" s="3">
        <v>42132</v>
      </c>
      <c r="B1851" s="4">
        <v>18191.11</v>
      </c>
      <c r="C1851" s="5">
        <v>17933.64</v>
      </c>
      <c r="D1851" s="5">
        <v>18205.23</v>
      </c>
      <c r="E1851" s="5">
        <v>17933.64</v>
      </c>
      <c r="F1851" s="6" t="s">
        <v>3989</v>
      </c>
      <c r="G1851" s="7">
        <v>1.49E-2</v>
      </c>
    </row>
    <row r="1852" spans="1:7" ht="18" thickBot="1">
      <c r="A1852" s="3">
        <v>42135</v>
      </c>
      <c r="B1852" s="8">
        <v>18105.169999999998</v>
      </c>
      <c r="C1852" s="5">
        <v>18187.78</v>
      </c>
      <c r="D1852" s="5">
        <v>18199.95</v>
      </c>
      <c r="E1852" s="5">
        <v>18089.11</v>
      </c>
      <c r="F1852" s="6" t="s">
        <v>3988</v>
      </c>
      <c r="G1852" s="9">
        <v>-4.7000000000000002E-3</v>
      </c>
    </row>
    <row r="1853" spans="1:7" ht="18" thickBot="1">
      <c r="A1853" s="3">
        <v>42136</v>
      </c>
      <c r="B1853" s="8">
        <v>18068.23</v>
      </c>
      <c r="C1853" s="5">
        <v>18096.16</v>
      </c>
      <c r="D1853" s="5">
        <v>18119.18</v>
      </c>
      <c r="E1853" s="5">
        <v>17924.8</v>
      </c>
      <c r="F1853" s="6" t="s">
        <v>3987</v>
      </c>
      <c r="G1853" s="9">
        <v>-2E-3</v>
      </c>
    </row>
    <row r="1854" spans="1:7" ht="18" thickBot="1">
      <c r="A1854" s="3">
        <v>42137</v>
      </c>
      <c r="B1854" s="8">
        <v>18060.490000000002</v>
      </c>
      <c r="C1854" s="5">
        <v>18070.37</v>
      </c>
      <c r="D1854" s="5">
        <v>18132.79</v>
      </c>
      <c r="E1854" s="5">
        <v>18039.2</v>
      </c>
      <c r="F1854" s="6" t="s">
        <v>3986</v>
      </c>
      <c r="G1854" s="9">
        <v>-4.0000000000000002E-4</v>
      </c>
    </row>
    <row r="1855" spans="1:7" ht="18" thickBot="1">
      <c r="A1855" s="3">
        <v>42138</v>
      </c>
      <c r="B1855" s="4">
        <v>18252.240000000002</v>
      </c>
      <c r="C1855" s="5">
        <v>18062.490000000002</v>
      </c>
      <c r="D1855" s="5">
        <v>18255.21</v>
      </c>
      <c r="E1855" s="5">
        <v>18062.490000000002</v>
      </c>
      <c r="F1855" s="6" t="s">
        <v>3985</v>
      </c>
      <c r="G1855" s="7">
        <v>1.06E-2</v>
      </c>
    </row>
    <row r="1856" spans="1:7" ht="18" thickBot="1">
      <c r="A1856" s="3">
        <v>42139</v>
      </c>
      <c r="B1856" s="4">
        <v>18272.560000000001</v>
      </c>
      <c r="C1856" s="5">
        <v>18251.97</v>
      </c>
      <c r="D1856" s="5">
        <v>18272.72</v>
      </c>
      <c r="E1856" s="5">
        <v>18215.07</v>
      </c>
      <c r="F1856" s="6" t="s">
        <v>3984</v>
      </c>
      <c r="G1856" s="7">
        <v>1.1000000000000001E-3</v>
      </c>
    </row>
    <row r="1857" spans="1:7" ht="18" thickBot="1">
      <c r="A1857" s="3">
        <v>42142</v>
      </c>
      <c r="B1857" s="4">
        <v>18298.88</v>
      </c>
      <c r="C1857" s="5">
        <v>18267.25</v>
      </c>
      <c r="D1857" s="5">
        <v>18325.54</v>
      </c>
      <c r="E1857" s="5">
        <v>18244.259999999998</v>
      </c>
      <c r="F1857" s="6" t="s">
        <v>3983</v>
      </c>
      <c r="G1857" s="7">
        <v>1.4E-3</v>
      </c>
    </row>
    <row r="1858" spans="1:7" ht="18" thickBot="1">
      <c r="A1858" s="3">
        <v>42143</v>
      </c>
      <c r="B1858" s="4">
        <v>18312.39</v>
      </c>
      <c r="C1858" s="5">
        <v>18300.48</v>
      </c>
      <c r="D1858" s="5">
        <v>18351.36</v>
      </c>
      <c r="E1858" s="5">
        <v>18261.349999999999</v>
      </c>
      <c r="F1858" s="6" t="s">
        <v>3982</v>
      </c>
      <c r="G1858" s="7">
        <v>6.9999999999999999E-4</v>
      </c>
    </row>
    <row r="1859" spans="1:7" ht="18" thickBot="1">
      <c r="A1859" s="3">
        <v>42144</v>
      </c>
      <c r="B1859" s="8">
        <v>18285.400000000001</v>
      </c>
      <c r="C1859" s="5">
        <v>18315.060000000001</v>
      </c>
      <c r="D1859" s="5">
        <v>18350.13</v>
      </c>
      <c r="E1859" s="5">
        <v>18272.560000000001</v>
      </c>
      <c r="F1859" s="6" t="s">
        <v>3981</v>
      </c>
      <c r="G1859" s="9">
        <v>-1.5E-3</v>
      </c>
    </row>
    <row r="1860" spans="1:7" ht="18" thickBot="1">
      <c r="A1860" s="3">
        <v>42145</v>
      </c>
      <c r="B1860" s="4">
        <v>18285.740000000002</v>
      </c>
      <c r="C1860" s="5">
        <v>18285.87</v>
      </c>
      <c r="D1860" s="5">
        <v>18314.89</v>
      </c>
      <c r="E1860" s="5">
        <v>18249.900000000001</v>
      </c>
      <c r="F1860" s="6" t="s">
        <v>3980</v>
      </c>
      <c r="G1860" s="7">
        <v>0</v>
      </c>
    </row>
    <row r="1861" spans="1:7" ht="18" thickBot="1">
      <c r="A1861" s="3">
        <v>42146</v>
      </c>
      <c r="B1861" s="8">
        <v>18232.02</v>
      </c>
      <c r="C1861" s="5">
        <v>18286.87</v>
      </c>
      <c r="D1861" s="5">
        <v>18286.87</v>
      </c>
      <c r="E1861" s="5">
        <v>18217.14</v>
      </c>
      <c r="F1861" s="6" t="s">
        <v>3979</v>
      </c>
      <c r="G1861" s="9">
        <v>-2.8999999999999998E-3</v>
      </c>
    </row>
    <row r="1862" spans="1:7" ht="18" thickBot="1">
      <c r="A1862" s="3">
        <v>42150</v>
      </c>
      <c r="B1862" s="8">
        <v>18041.54</v>
      </c>
      <c r="C1862" s="5">
        <v>18229.75</v>
      </c>
      <c r="D1862" s="5">
        <v>18229.75</v>
      </c>
      <c r="E1862" s="5">
        <v>17990.02</v>
      </c>
      <c r="F1862" s="6" t="s">
        <v>3978</v>
      </c>
      <c r="G1862" s="9">
        <v>-1.04E-2</v>
      </c>
    </row>
    <row r="1863" spans="1:7" ht="18" thickBot="1">
      <c r="A1863" s="3">
        <v>42151</v>
      </c>
      <c r="B1863" s="4">
        <v>18162.990000000002</v>
      </c>
      <c r="C1863" s="5">
        <v>18045.080000000002</v>
      </c>
      <c r="D1863" s="5">
        <v>18190.349999999999</v>
      </c>
      <c r="E1863" s="5">
        <v>18045.080000000002</v>
      </c>
      <c r="F1863" s="6" t="s">
        <v>3977</v>
      </c>
      <c r="G1863" s="7">
        <v>6.7000000000000002E-3</v>
      </c>
    </row>
    <row r="1864" spans="1:7" ht="18" thickBot="1">
      <c r="A1864" s="3">
        <v>42152</v>
      </c>
      <c r="B1864" s="8">
        <v>18126.12</v>
      </c>
      <c r="C1864" s="5">
        <v>18154.14</v>
      </c>
      <c r="D1864" s="5">
        <v>18154.14</v>
      </c>
      <c r="E1864" s="5">
        <v>18066.400000000001</v>
      </c>
      <c r="F1864" s="6" t="s">
        <v>3976</v>
      </c>
      <c r="G1864" s="9">
        <v>-2E-3</v>
      </c>
    </row>
    <row r="1865" spans="1:7" ht="18" thickBot="1">
      <c r="A1865" s="3">
        <v>42153</v>
      </c>
      <c r="B1865" s="8">
        <v>18010.68</v>
      </c>
      <c r="C1865" s="5">
        <v>18128.12</v>
      </c>
      <c r="D1865" s="5">
        <v>18128.12</v>
      </c>
      <c r="E1865" s="5">
        <v>17967.740000000002</v>
      </c>
      <c r="F1865" s="6" t="s">
        <v>3975</v>
      </c>
      <c r="G1865" s="9">
        <v>-6.4000000000000003E-3</v>
      </c>
    </row>
    <row r="1866" spans="1:7" ht="18" thickBot="1">
      <c r="A1866" s="3">
        <v>42156</v>
      </c>
      <c r="B1866" s="4">
        <v>18040.37</v>
      </c>
      <c r="C1866" s="5">
        <v>18017.82</v>
      </c>
      <c r="D1866" s="5">
        <v>18105.830000000002</v>
      </c>
      <c r="E1866" s="5">
        <v>17982.060000000001</v>
      </c>
      <c r="F1866" s="6" t="s">
        <v>3974</v>
      </c>
      <c r="G1866" s="7">
        <v>1.6000000000000001E-3</v>
      </c>
    </row>
    <row r="1867" spans="1:7" ht="18" thickBot="1">
      <c r="A1867" s="3">
        <v>42157</v>
      </c>
      <c r="B1867" s="8">
        <v>18011.939999999999</v>
      </c>
      <c r="C1867" s="5">
        <v>18033.330000000002</v>
      </c>
      <c r="D1867" s="5">
        <v>18091.87</v>
      </c>
      <c r="E1867" s="5">
        <v>17925.330000000002</v>
      </c>
      <c r="F1867" s="6" t="s">
        <v>3973</v>
      </c>
      <c r="G1867" s="9">
        <v>-1.6000000000000001E-3</v>
      </c>
    </row>
    <row r="1868" spans="1:7" ht="18" thickBot="1">
      <c r="A1868" s="3">
        <v>42158</v>
      </c>
      <c r="B1868" s="4">
        <v>18076.27</v>
      </c>
      <c r="C1868" s="5">
        <v>18018.419999999998</v>
      </c>
      <c r="D1868" s="5">
        <v>18168.09</v>
      </c>
      <c r="E1868" s="5">
        <v>18010.419999999998</v>
      </c>
      <c r="F1868" s="6" t="s">
        <v>3972</v>
      </c>
      <c r="G1868" s="7">
        <v>3.5999999999999999E-3</v>
      </c>
    </row>
    <row r="1869" spans="1:7" ht="18" thickBot="1">
      <c r="A1869" s="3">
        <v>42159</v>
      </c>
      <c r="B1869" s="8">
        <v>17905.580000000002</v>
      </c>
      <c r="C1869" s="5">
        <v>18072.47</v>
      </c>
      <c r="D1869" s="5">
        <v>18087.150000000001</v>
      </c>
      <c r="E1869" s="5">
        <v>17876.95</v>
      </c>
      <c r="F1869" s="6" t="s">
        <v>3971</v>
      </c>
      <c r="G1869" s="9">
        <v>-9.4000000000000004E-3</v>
      </c>
    </row>
    <row r="1870" spans="1:7" ht="18" thickBot="1">
      <c r="A1870" s="3">
        <v>42160</v>
      </c>
      <c r="B1870" s="8">
        <v>17849.46</v>
      </c>
      <c r="C1870" s="5">
        <v>17905.38</v>
      </c>
      <c r="D1870" s="5">
        <v>17940.78</v>
      </c>
      <c r="E1870" s="5">
        <v>17822.900000000001</v>
      </c>
      <c r="F1870" s="6" t="s">
        <v>3970</v>
      </c>
      <c r="G1870" s="9">
        <v>-3.0999999999999999E-3</v>
      </c>
    </row>
    <row r="1871" spans="1:7" ht="18" thickBot="1">
      <c r="A1871" s="3">
        <v>42163</v>
      </c>
      <c r="B1871" s="8">
        <v>17766.55</v>
      </c>
      <c r="C1871" s="5">
        <v>17849.46</v>
      </c>
      <c r="D1871" s="5">
        <v>17852.349999999999</v>
      </c>
      <c r="E1871" s="5">
        <v>17760.61</v>
      </c>
      <c r="F1871" s="6" t="s">
        <v>3969</v>
      </c>
      <c r="G1871" s="9">
        <v>-4.5999999999999999E-3</v>
      </c>
    </row>
    <row r="1872" spans="1:7" ht="18" thickBot="1">
      <c r="A1872" s="3">
        <v>42164</v>
      </c>
      <c r="B1872" s="8">
        <v>17764.04</v>
      </c>
      <c r="C1872" s="5">
        <v>17766.95</v>
      </c>
      <c r="D1872" s="5">
        <v>17817.830000000002</v>
      </c>
      <c r="E1872" s="5">
        <v>17714.97</v>
      </c>
      <c r="F1872" s="6" t="s">
        <v>3968</v>
      </c>
      <c r="G1872" s="9">
        <v>-1E-4</v>
      </c>
    </row>
    <row r="1873" spans="1:7" ht="18" thickBot="1">
      <c r="A1873" s="3">
        <v>42165</v>
      </c>
      <c r="B1873" s="4">
        <v>18000.400000000001</v>
      </c>
      <c r="C1873" s="5">
        <v>17765.38</v>
      </c>
      <c r="D1873" s="5">
        <v>18045.14</v>
      </c>
      <c r="E1873" s="5">
        <v>17765.38</v>
      </c>
      <c r="F1873" s="6" t="s">
        <v>3967</v>
      </c>
      <c r="G1873" s="7">
        <v>1.3299999999999999E-2</v>
      </c>
    </row>
    <row r="1874" spans="1:7" ht="18" thickBot="1">
      <c r="A1874" s="3">
        <v>42166</v>
      </c>
      <c r="B1874" s="4">
        <v>18039.37</v>
      </c>
      <c r="C1874" s="5">
        <v>18001.27</v>
      </c>
      <c r="D1874" s="5">
        <v>18109.77</v>
      </c>
      <c r="E1874" s="5">
        <v>18001.27</v>
      </c>
      <c r="F1874" s="6" t="s">
        <v>3966</v>
      </c>
      <c r="G1874" s="7">
        <v>2.2000000000000001E-3</v>
      </c>
    </row>
    <row r="1875" spans="1:7" ht="18" thickBot="1">
      <c r="A1875" s="3">
        <v>42167</v>
      </c>
      <c r="B1875" s="8">
        <v>17898.84</v>
      </c>
      <c r="C1875" s="5">
        <v>18035.830000000002</v>
      </c>
      <c r="D1875" s="5">
        <v>18035.830000000002</v>
      </c>
      <c r="E1875" s="5">
        <v>17857.07</v>
      </c>
      <c r="F1875" s="6" t="s">
        <v>3965</v>
      </c>
      <c r="G1875" s="9">
        <v>-7.7999999999999996E-3</v>
      </c>
    </row>
    <row r="1876" spans="1:7" ht="18" thickBot="1">
      <c r="A1876" s="3">
        <v>42170</v>
      </c>
      <c r="B1876" s="8">
        <v>17791.169999999998</v>
      </c>
      <c r="C1876" s="5">
        <v>17890.759999999998</v>
      </c>
      <c r="D1876" s="5">
        <v>17890.759999999998</v>
      </c>
      <c r="E1876" s="5">
        <v>17698.419999999998</v>
      </c>
      <c r="F1876" s="6" t="s">
        <v>3964</v>
      </c>
      <c r="G1876" s="9">
        <v>-6.0000000000000001E-3</v>
      </c>
    </row>
    <row r="1877" spans="1:7" ht="18" thickBot="1">
      <c r="A1877" s="3">
        <v>42171</v>
      </c>
      <c r="B1877" s="4">
        <v>17904.48</v>
      </c>
      <c r="C1877" s="5">
        <v>17787.43</v>
      </c>
      <c r="D1877" s="5">
        <v>17919.62</v>
      </c>
      <c r="E1877" s="5">
        <v>17774.12</v>
      </c>
      <c r="F1877" s="6" t="s">
        <v>3963</v>
      </c>
      <c r="G1877" s="7">
        <v>6.4000000000000003E-3</v>
      </c>
    </row>
    <row r="1878" spans="1:7" ht="18" thickBot="1">
      <c r="A1878" s="3">
        <v>42172</v>
      </c>
      <c r="B1878" s="4">
        <v>17935.740000000002</v>
      </c>
      <c r="C1878" s="5">
        <v>17909.580000000002</v>
      </c>
      <c r="D1878" s="5">
        <v>17998</v>
      </c>
      <c r="E1878" s="5">
        <v>17839.650000000001</v>
      </c>
      <c r="F1878" s="6" t="s">
        <v>3962</v>
      </c>
      <c r="G1878" s="7">
        <v>1.6999999999999999E-3</v>
      </c>
    </row>
    <row r="1879" spans="1:7" ht="18" thickBot="1">
      <c r="A1879" s="3">
        <v>42173</v>
      </c>
      <c r="B1879" s="4">
        <v>18115.84</v>
      </c>
      <c r="C1879" s="5">
        <v>17944.61</v>
      </c>
      <c r="D1879" s="5">
        <v>18174.73</v>
      </c>
      <c r="E1879" s="5">
        <v>17944.61</v>
      </c>
      <c r="F1879" s="6" t="s">
        <v>3961</v>
      </c>
      <c r="G1879" s="7">
        <v>0.01</v>
      </c>
    </row>
    <row r="1880" spans="1:7" ht="18" thickBot="1">
      <c r="A1880" s="3">
        <v>42174</v>
      </c>
      <c r="B1880" s="8">
        <v>18015.95</v>
      </c>
      <c r="C1880" s="5">
        <v>18116.240000000002</v>
      </c>
      <c r="D1880" s="5">
        <v>18117.71</v>
      </c>
      <c r="E1880" s="5">
        <v>18010.580000000002</v>
      </c>
      <c r="F1880" s="6" t="s">
        <v>3960</v>
      </c>
      <c r="G1880" s="9">
        <v>-5.4999999999999997E-3</v>
      </c>
    </row>
    <row r="1881" spans="1:7" ht="18" thickBot="1">
      <c r="A1881" s="3">
        <v>42177</v>
      </c>
      <c r="B1881" s="4">
        <v>18119.78</v>
      </c>
      <c r="C1881" s="5">
        <v>18027.63</v>
      </c>
      <c r="D1881" s="5">
        <v>18181.669999999998</v>
      </c>
      <c r="E1881" s="5">
        <v>18027.63</v>
      </c>
      <c r="F1881" s="6" t="s">
        <v>3959</v>
      </c>
      <c r="G1881" s="7">
        <v>5.7999999999999996E-3</v>
      </c>
    </row>
    <row r="1882" spans="1:7" ht="18" thickBot="1">
      <c r="A1882" s="3">
        <v>42178</v>
      </c>
      <c r="B1882" s="4">
        <v>18144.07</v>
      </c>
      <c r="C1882" s="5">
        <v>18121.78</v>
      </c>
      <c r="D1882" s="5">
        <v>18188.810000000001</v>
      </c>
      <c r="E1882" s="5">
        <v>18108.099999999999</v>
      </c>
      <c r="F1882" s="6" t="s">
        <v>3958</v>
      </c>
      <c r="G1882" s="7">
        <v>1.2999999999999999E-3</v>
      </c>
    </row>
    <row r="1883" spans="1:7" ht="18" thickBot="1">
      <c r="A1883" s="3">
        <v>42179</v>
      </c>
      <c r="B1883" s="8">
        <v>17966.07</v>
      </c>
      <c r="C1883" s="5">
        <v>18139.099999999999</v>
      </c>
      <c r="D1883" s="5">
        <v>18139.099999999999</v>
      </c>
      <c r="E1883" s="5">
        <v>17966.07</v>
      </c>
      <c r="F1883" s="6" t="s">
        <v>3957</v>
      </c>
      <c r="G1883" s="9">
        <v>-9.7999999999999997E-3</v>
      </c>
    </row>
    <row r="1884" spans="1:7" ht="18" thickBot="1">
      <c r="A1884" s="3">
        <v>42180</v>
      </c>
      <c r="B1884" s="8">
        <v>17890.36</v>
      </c>
      <c r="C1884" s="5">
        <v>17977.11</v>
      </c>
      <c r="D1884" s="5">
        <v>18036.099999999999</v>
      </c>
      <c r="E1884" s="5">
        <v>17890.36</v>
      </c>
      <c r="F1884" s="6" t="s">
        <v>3956</v>
      </c>
      <c r="G1884" s="9">
        <v>-4.1999999999999997E-3</v>
      </c>
    </row>
    <row r="1885" spans="1:7" ht="18" thickBot="1">
      <c r="A1885" s="3">
        <v>42181</v>
      </c>
      <c r="B1885" s="4">
        <v>17946.68</v>
      </c>
      <c r="C1885" s="5">
        <v>17892.03</v>
      </c>
      <c r="D1885" s="5">
        <v>18013.150000000001</v>
      </c>
      <c r="E1885" s="5">
        <v>17892.03</v>
      </c>
      <c r="F1885" s="6" t="s">
        <v>3955</v>
      </c>
      <c r="G1885" s="7">
        <v>3.0999999999999999E-3</v>
      </c>
    </row>
    <row r="1886" spans="1:7" ht="18" thickBot="1">
      <c r="A1886" s="3">
        <v>42184</v>
      </c>
      <c r="B1886" s="8">
        <v>17596.349999999999</v>
      </c>
      <c r="C1886" s="5">
        <v>17936.740000000002</v>
      </c>
      <c r="D1886" s="5">
        <v>17936.740000000002</v>
      </c>
      <c r="E1886" s="5">
        <v>17590.55</v>
      </c>
      <c r="F1886" s="6" t="s">
        <v>3954</v>
      </c>
      <c r="G1886" s="9">
        <v>-1.95E-2</v>
      </c>
    </row>
    <row r="1887" spans="1:7" ht="18" thickBot="1">
      <c r="A1887" s="3">
        <v>42185</v>
      </c>
      <c r="B1887" s="4">
        <v>17619.509999999998</v>
      </c>
      <c r="C1887" s="5">
        <v>17599.96</v>
      </c>
      <c r="D1887" s="5">
        <v>17714.66</v>
      </c>
      <c r="E1887" s="5">
        <v>17576.5</v>
      </c>
      <c r="F1887" s="6" t="s">
        <v>3953</v>
      </c>
      <c r="G1887" s="7">
        <v>1.2999999999999999E-3</v>
      </c>
    </row>
    <row r="1888" spans="1:7" ht="18" thickBot="1">
      <c r="A1888" s="3">
        <v>42186</v>
      </c>
      <c r="B1888" s="4">
        <v>17757.91</v>
      </c>
      <c r="C1888" s="5">
        <v>17638.12</v>
      </c>
      <c r="D1888" s="5">
        <v>17801.830000000002</v>
      </c>
      <c r="E1888" s="5">
        <v>17638.12</v>
      </c>
      <c r="F1888" s="6" t="s">
        <v>3952</v>
      </c>
      <c r="G1888" s="7">
        <v>7.9000000000000008E-3</v>
      </c>
    </row>
    <row r="1889" spans="1:7" ht="18" thickBot="1">
      <c r="A1889" s="3">
        <v>42187</v>
      </c>
      <c r="B1889" s="8">
        <v>17730.11</v>
      </c>
      <c r="C1889" s="5">
        <v>17763.32</v>
      </c>
      <c r="D1889" s="5">
        <v>17825.490000000002</v>
      </c>
      <c r="E1889" s="5">
        <v>17687.52</v>
      </c>
      <c r="F1889" s="6" t="s">
        <v>3951</v>
      </c>
      <c r="G1889" s="9">
        <v>-1.6000000000000001E-3</v>
      </c>
    </row>
    <row r="1890" spans="1:7" ht="18" thickBot="1">
      <c r="A1890" s="3">
        <v>42191</v>
      </c>
      <c r="B1890" s="8">
        <v>17683.580000000002</v>
      </c>
      <c r="C1890" s="5">
        <v>17728.080000000002</v>
      </c>
      <c r="D1890" s="5">
        <v>17734.36</v>
      </c>
      <c r="E1890" s="5">
        <v>17564.36</v>
      </c>
      <c r="F1890" s="6" t="s">
        <v>3950</v>
      </c>
      <c r="G1890" s="9">
        <v>-2.5999999999999999E-3</v>
      </c>
    </row>
    <row r="1891" spans="1:7" ht="18" thickBot="1">
      <c r="A1891" s="3">
        <v>42192</v>
      </c>
      <c r="B1891" s="4">
        <v>17776.91</v>
      </c>
      <c r="C1891" s="5">
        <v>17684.919999999998</v>
      </c>
      <c r="D1891" s="5">
        <v>17793.45</v>
      </c>
      <c r="E1891" s="5">
        <v>17465.68</v>
      </c>
      <c r="F1891" s="6" t="s">
        <v>3949</v>
      </c>
      <c r="G1891" s="7">
        <v>5.3E-3</v>
      </c>
    </row>
    <row r="1892" spans="1:7" ht="18" thickBot="1">
      <c r="A1892" s="3">
        <v>42193</v>
      </c>
      <c r="B1892" s="8">
        <v>17515.419999999998</v>
      </c>
      <c r="C1892" s="5">
        <v>17759.009999999998</v>
      </c>
      <c r="D1892" s="5">
        <v>17759.009999999998</v>
      </c>
      <c r="E1892" s="5">
        <v>17496.22</v>
      </c>
      <c r="F1892" s="6" t="s">
        <v>3948</v>
      </c>
      <c r="G1892" s="9">
        <v>-1.47E-2</v>
      </c>
    </row>
    <row r="1893" spans="1:7" ht="18" thickBot="1">
      <c r="A1893" s="3">
        <v>42194</v>
      </c>
      <c r="B1893" s="4">
        <v>17548.62</v>
      </c>
      <c r="C1893" s="5">
        <v>17530.38</v>
      </c>
      <c r="D1893" s="5">
        <v>17764.849999999999</v>
      </c>
      <c r="E1893" s="5">
        <v>17530.38</v>
      </c>
      <c r="F1893" s="6" t="s">
        <v>3947</v>
      </c>
      <c r="G1893" s="7">
        <v>1.9E-3</v>
      </c>
    </row>
    <row r="1894" spans="1:7" ht="18" thickBot="1">
      <c r="A1894" s="3">
        <v>42195</v>
      </c>
      <c r="B1894" s="4">
        <v>17760.41</v>
      </c>
      <c r="C1894" s="5">
        <v>17561.12</v>
      </c>
      <c r="D1894" s="5">
        <v>17797.490000000002</v>
      </c>
      <c r="E1894" s="5">
        <v>17561.12</v>
      </c>
      <c r="F1894" s="6" t="s">
        <v>3946</v>
      </c>
      <c r="G1894" s="7">
        <v>1.21E-2</v>
      </c>
    </row>
    <row r="1895" spans="1:7" ht="18" thickBot="1">
      <c r="A1895" s="3">
        <v>42198</v>
      </c>
      <c r="B1895" s="4">
        <v>17977.68</v>
      </c>
      <c r="C1895" s="5">
        <v>17787.27</v>
      </c>
      <c r="D1895" s="5">
        <v>17987.57</v>
      </c>
      <c r="E1895" s="5">
        <v>17787.27</v>
      </c>
      <c r="F1895" s="6" t="s">
        <v>3945</v>
      </c>
      <c r="G1895" s="7">
        <v>1.2200000000000001E-2</v>
      </c>
    </row>
    <row r="1896" spans="1:7" ht="18" thickBot="1">
      <c r="A1896" s="3">
        <v>42199</v>
      </c>
      <c r="B1896" s="4">
        <v>18053.580000000002</v>
      </c>
      <c r="C1896" s="5">
        <v>17974.61</v>
      </c>
      <c r="D1896" s="5">
        <v>18072.82</v>
      </c>
      <c r="E1896" s="5">
        <v>17956.169999999998</v>
      </c>
      <c r="F1896" s="6" t="s">
        <v>3944</v>
      </c>
      <c r="G1896" s="7">
        <v>4.1999999999999997E-3</v>
      </c>
    </row>
    <row r="1897" spans="1:7" ht="18" thickBot="1">
      <c r="A1897" s="3">
        <v>42200</v>
      </c>
      <c r="B1897" s="8">
        <v>18050.169999999998</v>
      </c>
      <c r="C1897" s="5">
        <v>18053.38</v>
      </c>
      <c r="D1897" s="5">
        <v>18090.39</v>
      </c>
      <c r="E1897" s="5">
        <v>18010.150000000001</v>
      </c>
      <c r="F1897" s="6" t="s">
        <v>3943</v>
      </c>
      <c r="G1897" s="9">
        <v>-2.0000000000000001E-4</v>
      </c>
    </row>
    <row r="1898" spans="1:7" ht="18" thickBot="1">
      <c r="A1898" s="3">
        <v>42201</v>
      </c>
      <c r="B1898" s="4">
        <v>18120.25</v>
      </c>
      <c r="C1898" s="5">
        <v>18078.16</v>
      </c>
      <c r="D1898" s="5">
        <v>18131.61</v>
      </c>
      <c r="E1898" s="5">
        <v>18065.330000000002</v>
      </c>
      <c r="F1898" s="6" t="s">
        <v>3942</v>
      </c>
      <c r="G1898" s="7">
        <v>3.8999999999999998E-3</v>
      </c>
    </row>
    <row r="1899" spans="1:7" ht="18" thickBot="1">
      <c r="A1899" s="3">
        <v>42202</v>
      </c>
      <c r="B1899" s="8">
        <v>18086.45</v>
      </c>
      <c r="C1899" s="5">
        <v>18117.580000000002</v>
      </c>
      <c r="D1899" s="5">
        <v>18121.12</v>
      </c>
      <c r="E1899" s="5">
        <v>18032.060000000001</v>
      </c>
      <c r="F1899" s="6" t="s">
        <v>3941</v>
      </c>
      <c r="G1899" s="9">
        <v>-1.9E-3</v>
      </c>
    </row>
    <row r="1900" spans="1:7" ht="18" thickBot="1">
      <c r="A1900" s="3">
        <v>42205</v>
      </c>
      <c r="B1900" s="4">
        <v>18100.41</v>
      </c>
      <c r="C1900" s="5">
        <v>18085.91</v>
      </c>
      <c r="D1900" s="5">
        <v>18137.12</v>
      </c>
      <c r="E1900" s="5">
        <v>18064.5</v>
      </c>
      <c r="F1900" s="6" t="s">
        <v>3940</v>
      </c>
      <c r="G1900" s="7">
        <v>8.0000000000000004E-4</v>
      </c>
    </row>
    <row r="1901" spans="1:7" ht="18" thickBot="1">
      <c r="A1901" s="3">
        <v>42206</v>
      </c>
      <c r="B1901" s="8">
        <v>17919.29</v>
      </c>
      <c r="C1901" s="5">
        <v>18096.669999999998</v>
      </c>
      <c r="D1901" s="5">
        <v>18096.669999999998</v>
      </c>
      <c r="E1901" s="5">
        <v>17868.34</v>
      </c>
      <c r="F1901" s="6" t="s">
        <v>3939</v>
      </c>
      <c r="G1901" s="9">
        <v>-0.01</v>
      </c>
    </row>
    <row r="1902" spans="1:7" ht="18" thickBot="1">
      <c r="A1902" s="3">
        <v>42207</v>
      </c>
      <c r="B1902" s="8">
        <v>17851.04</v>
      </c>
      <c r="C1902" s="5">
        <v>17918.349999999999</v>
      </c>
      <c r="D1902" s="5">
        <v>17919.349999999999</v>
      </c>
      <c r="E1902" s="5">
        <v>17807.41</v>
      </c>
      <c r="F1902" s="6" t="s">
        <v>3938</v>
      </c>
      <c r="G1902" s="9">
        <v>-3.8E-3</v>
      </c>
    </row>
    <row r="1903" spans="1:7" ht="18" thickBot="1">
      <c r="A1903" s="3">
        <v>42208</v>
      </c>
      <c r="B1903" s="8">
        <v>17731.919999999998</v>
      </c>
      <c r="C1903" s="5">
        <v>17853.78</v>
      </c>
      <c r="D1903" s="5">
        <v>17860.95</v>
      </c>
      <c r="E1903" s="5">
        <v>17705.03</v>
      </c>
      <c r="F1903" s="6" t="s">
        <v>3937</v>
      </c>
      <c r="G1903" s="9">
        <v>-6.7000000000000002E-3</v>
      </c>
    </row>
    <row r="1904" spans="1:7" ht="18" thickBot="1">
      <c r="A1904" s="3">
        <v>42209</v>
      </c>
      <c r="B1904" s="8">
        <v>17568.53</v>
      </c>
      <c r="C1904" s="5">
        <v>17731.05</v>
      </c>
      <c r="D1904" s="5">
        <v>17756.54</v>
      </c>
      <c r="E1904" s="5">
        <v>17553.73</v>
      </c>
      <c r="F1904" s="6" t="s">
        <v>3936</v>
      </c>
      <c r="G1904" s="9">
        <v>-9.1999999999999998E-3</v>
      </c>
    </row>
    <row r="1905" spans="1:7" ht="18" thickBot="1">
      <c r="A1905" s="3">
        <v>42212</v>
      </c>
      <c r="B1905" s="8">
        <v>17440.59</v>
      </c>
      <c r="C1905" s="5">
        <v>17561.78</v>
      </c>
      <c r="D1905" s="5">
        <v>17561.78</v>
      </c>
      <c r="E1905" s="5">
        <v>17399.169999999998</v>
      </c>
      <c r="F1905" s="6" t="s">
        <v>3935</v>
      </c>
      <c r="G1905" s="9">
        <v>-7.3000000000000001E-3</v>
      </c>
    </row>
    <row r="1906" spans="1:7" ht="18" thickBot="1">
      <c r="A1906" s="3">
        <v>42213</v>
      </c>
      <c r="B1906" s="4">
        <v>17630.27</v>
      </c>
      <c r="C1906" s="5">
        <v>17449.810000000001</v>
      </c>
      <c r="D1906" s="5">
        <v>17650.07</v>
      </c>
      <c r="E1906" s="5">
        <v>17449.810000000001</v>
      </c>
      <c r="F1906" s="6" t="s">
        <v>3934</v>
      </c>
      <c r="G1906" s="7">
        <v>1.09E-2</v>
      </c>
    </row>
    <row r="1907" spans="1:7" ht="18" thickBot="1">
      <c r="A1907" s="3">
        <v>42214</v>
      </c>
      <c r="B1907" s="4">
        <v>17751.39</v>
      </c>
      <c r="C1907" s="5">
        <v>17631.400000000001</v>
      </c>
      <c r="D1907" s="5">
        <v>17776.78</v>
      </c>
      <c r="E1907" s="5">
        <v>17629.2</v>
      </c>
      <c r="F1907" s="6" t="s">
        <v>3933</v>
      </c>
      <c r="G1907" s="7">
        <v>6.8999999999999999E-3</v>
      </c>
    </row>
    <row r="1908" spans="1:7" ht="18" thickBot="1">
      <c r="A1908" s="3">
        <v>42215</v>
      </c>
      <c r="B1908" s="8">
        <v>17745.98</v>
      </c>
      <c r="C1908" s="5">
        <v>17743.240000000002</v>
      </c>
      <c r="D1908" s="5">
        <v>17761.25</v>
      </c>
      <c r="E1908" s="5">
        <v>17640.849999999999</v>
      </c>
      <c r="F1908" s="6" t="s">
        <v>3932</v>
      </c>
      <c r="G1908" s="9">
        <v>-2.9999999999999997E-4</v>
      </c>
    </row>
    <row r="1909" spans="1:7" ht="18" thickBot="1">
      <c r="A1909" s="3">
        <v>42216</v>
      </c>
      <c r="B1909" s="8">
        <v>17689.86</v>
      </c>
      <c r="C1909" s="5">
        <v>17755.87</v>
      </c>
      <c r="D1909" s="5">
        <v>17783.59</v>
      </c>
      <c r="E1909" s="5">
        <v>17671.59</v>
      </c>
      <c r="F1909" s="6" t="s">
        <v>2833</v>
      </c>
      <c r="G1909" s="9">
        <v>-3.2000000000000002E-3</v>
      </c>
    </row>
    <row r="1910" spans="1:7" ht="18" thickBot="1">
      <c r="A1910" s="3">
        <v>42219</v>
      </c>
      <c r="B1910" s="8">
        <v>17598.2</v>
      </c>
      <c r="C1910" s="5">
        <v>17696.740000000002</v>
      </c>
      <c r="D1910" s="5">
        <v>17704.759999999998</v>
      </c>
      <c r="E1910" s="5">
        <v>17496.61</v>
      </c>
      <c r="F1910" s="6" t="s">
        <v>3931</v>
      </c>
      <c r="G1910" s="9">
        <v>-5.1999999999999998E-3</v>
      </c>
    </row>
    <row r="1911" spans="1:7" ht="18" thickBot="1">
      <c r="A1911" s="3">
        <v>42220</v>
      </c>
      <c r="B1911" s="8">
        <v>17550.689999999999</v>
      </c>
      <c r="C1911" s="5">
        <v>17596.93</v>
      </c>
      <c r="D1911" s="5">
        <v>17635.78</v>
      </c>
      <c r="E1911" s="5">
        <v>17505.5</v>
      </c>
      <c r="F1911" s="6" t="s">
        <v>3930</v>
      </c>
      <c r="G1911" s="9">
        <v>-2.7000000000000001E-3</v>
      </c>
    </row>
    <row r="1912" spans="1:7" ht="18" thickBot="1">
      <c r="A1912" s="3">
        <v>42221</v>
      </c>
      <c r="B1912" s="8">
        <v>17540.47</v>
      </c>
      <c r="C1912" s="5">
        <v>17555.240000000002</v>
      </c>
      <c r="D1912" s="5">
        <v>17661.37</v>
      </c>
      <c r="E1912" s="5">
        <v>17492.900000000001</v>
      </c>
      <c r="F1912" s="6" t="s">
        <v>3929</v>
      </c>
      <c r="G1912" s="9">
        <v>-5.9999999999999995E-4</v>
      </c>
    </row>
    <row r="1913" spans="1:7" ht="18" thickBot="1">
      <c r="A1913" s="3">
        <v>42222</v>
      </c>
      <c r="B1913" s="8">
        <v>17419.75</v>
      </c>
      <c r="C1913" s="5">
        <v>17542.61</v>
      </c>
      <c r="D1913" s="5">
        <v>17572.04</v>
      </c>
      <c r="E1913" s="5">
        <v>17362.86</v>
      </c>
      <c r="F1913" s="6" t="s">
        <v>3928</v>
      </c>
      <c r="G1913" s="9">
        <v>-6.8999999999999999E-3</v>
      </c>
    </row>
    <row r="1914" spans="1:7" ht="18" thickBot="1">
      <c r="A1914" s="3">
        <v>42223</v>
      </c>
      <c r="B1914" s="8">
        <v>17373.38</v>
      </c>
      <c r="C1914" s="5">
        <v>17414.939999999999</v>
      </c>
      <c r="D1914" s="5">
        <v>17414.939999999999</v>
      </c>
      <c r="E1914" s="5">
        <v>17279.080000000002</v>
      </c>
      <c r="F1914" s="6" t="s">
        <v>3927</v>
      </c>
      <c r="G1914" s="9">
        <v>-2.7000000000000001E-3</v>
      </c>
    </row>
    <row r="1915" spans="1:7" ht="18" thickBot="1">
      <c r="A1915" s="3">
        <v>42226</v>
      </c>
      <c r="B1915" s="4">
        <v>17615.169999999998</v>
      </c>
      <c r="C1915" s="5">
        <v>17375.18</v>
      </c>
      <c r="D1915" s="5">
        <v>17629.13</v>
      </c>
      <c r="E1915" s="5">
        <v>17375.18</v>
      </c>
      <c r="F1915" s="6" t="s">
        <v>3926</v>
      </c>
      <c r="G1915" s="7">
        <v>1.3899999999999999E-2</v>
      </c>
    </row>
    <row r="1916" spans="1:7" ht="18" thickBot="1">
      <c r="A1916" s="3">
        <v>42227</v>
      </c>
      <c r="B1916" s="8">
        <v>17402.84</v>
      </c>
      <c r="C1916" s="5">
        <v>17593.59</v>
      </c>
      <c r="D1916" s="5">
        <v>17593.59</v>
      </c>
      <c r="E1916" s="5">
        <v>17352.63</v>
      </c>
      <c r="F1916" s="6" t="s">
        <v>3925</v>
      </c>
      <c r="G1916" s="9">
        <v>-1.21E-2</v>
      </c>
    </row>
    <row r="1917" spans="1:7" ht="18" thickBot="1">
      <c r="A1917" s="3">
        <v>42228</v>
      </c>
      <c r="B1917" s="8">
        <v>17402.509999999998</v>
      </c>
      <c r="C1917" s="5">
        <v>17382.93</v>
      </c>
      <c r="D1917" s="5">
        <v>17423.900000000001</v>
      </c>
      <c r="E1917" s="5">
        <v>17125.810000000001</v>
      </c>
      <c r="F1917" s="6" t="s">
        <v>2769</v>
      </c>
      <c r="G1917" s="9">
        <v>0</v>
      </c>
    </row>
    <row r="1918" spans="1:7" ht="18" thickBot="1">
      <c r="A1918" s="3">
        <v>42229</v>
      </c>
      <c r="B1918" s="4">
        <v>17408.25</v>
      </c>
      <c r="C1918" s="5">
        <v>17401.64</v>
      </c>
      <c r="D1918" s="5">
        <v>17481.78</v>
      </c>
      <c r="E1918" s="5">
        <v>17341.34</v>
      </c>
      <c r="F1918" s="6" t="s">
        <v>3653</v>
      </c>
      <c r="G1918" s="7">
        <v>2.9999999999999997E-4</v>
      </c>
    </row>
    <row r="1919" spans="1:7" ht="18" thickBot="1">
      <c r="A1919" s="3">
        <v>42230</v>
      </c>
      <c r="B1919" s="4">
        <v>17477.400000000001</v>
      </c>
      <c r="C1919" s="5">
        <v>17410.12</v>
      </c>
      <c r="D1919" s="5">
        <v>17492.900000000001</v>
      </c>
      <c r="E1919" s="5">
        <v>17394.060000000001</v>
      </c>
      <c r="F1919" s="6" t="s">
        <v>3924</v>
      </c>
      <c r="G1919" s="7">
        <v>4.0000000000000001E-3</v>
      </c>
    </row>
    <row r="1920" spans="1:7" ht="18" thickBot="1">
      <c r="A1920" s="3">
        <v>42233</v>
      </c>
      <c r="B1920" s="4">
        <v>17545.18</v>
      </c>
      <c r="C1920" s="5">
        <v>17472.66</v>
      </c>
      <c r="D1920" s="5">
        <v>17551.400000000001</v>
      </c>
      <c r="E1920" s="5">
        <v>17341.72</v>
      </c>
      <c r="F1920" s="6" t="s">
        <v>3923</v>
      </c>
      <c r="G1920" s="7">
        <v>3.8999999999999998E-3</v>
      </c>
    </row>
    <row r="1921" spans="1:7" ht="18" thickBot="1">
      <c r="A1921" s="3">
        <v>42234</v>
      </c>
      <c r="B1921" s="8">
        <v>17511.34</v>
      </c>
      <c r="C1921" s="5">
        <v>17537.3</v>
      </c>
      <c r="D1921" s="5">
        <v>17568.400000000001</v>
      </c>
      <c r="E1921" s="5">
        <v>17486.419999999998</v>
      </c>
      <c r="F1921" s="6" t="s">
        <v>3922</v>
      </c>
      <c r="G1921" s="9">
        <v>-1.9E-3</v>
      </c>
    </row>
    <row r="1922" spans="1:7" ht="18" thickBot="1">
      <c r="A1922" s="3">
        <v>42235</v>
      </c>
      <c r="B1922" s="8">
        <v>17348.73</v>
      </c>
      <c r="C1922" s="5">
        <v>17508.740000000002</v>
      </c>
      <c r="D1922" s="5">
        <v>17517.189999999999</v>
      </c>
      <c r="E1922" s="5">
        <v>17282.419999999998</v>
      </c>
      <c r="F1922" s="6" t="s">
        <v>3921</v>
      </c>
      <c r="G1922" s="9">
        <v>-9.2999999999999992E-3</v>
      </c>
    </row>
    <row r="1923" spans="1:7" ht="18" thickBot="1">
      <c r="A1923" s="3">
        <v>42236</v>
      </c>
      <c r="B1923" s="8">
        <v>16990.689999999999</v>
      </c>
      <c r="C1923" s="5">
        <v>17345.32</v>
      </c>
      <c r="D1923" s="5">
        <v>17345.32</v>
      </c>
      <c r="E1923" s="5">
        <v>16990.689999999999</v>
      </c>
      <c r="F1923" s="6" t="s">
        <v>3920</v>
      </c>
      <c r="G1923" s="9">
        <v>-2.06E-2</v>
      </c>
    </row>
    <row r="1924" spans="1:7" ht="18" thickBot="1">
      <c r="A1924" s="3">
        <v>42237</v>
      </c>
      <c r="B1924" s="8">
        <v>16459.75</v>
      </c>
      <c r="C1924" s="5">
        <v>16990.689999999999</v>
      </c>
      <c r="D1924" s="5">
        <v>16990.689999999999</v>
      </c>
      <c r="E1924" s="5">
        <v>16459.55</v>
      </c>
      <c r="F1924" s="6" t="s">
        <v>3919</v>
      </c>
      <c r="G1924" s="9">
        <v>-3.1199999999999999E-2</v>
      </c>
    </row>
    <row r="1925" spans="1:7" ht="18" thickBot="1">
      <c r="A1925" s="3">
        <v>42240</v>
      </c>
      <c r="B1925" s="8">
        <v>15871.35</v>
      </c>
      <c r="C1925" s="5">
        <v>16459.75</v>
      </c>
      <c r="D1925" s="5">
        <v>16459.75</v>
      </c>
      <c r="E1925" s="5">
        <v>15370.33</v>
      </c>
      <c r="F1925" s="6" t="s">
        <v>3918</v>
      </c>
      <c r="G1925" s="9">
        <v>-3.5700000000000003E-2</v>
      </c>
    </row>
    <row r="1926" spans="1:7" ht="18" thickBot="1">
      <c r="A1926" s="3">
        <v>42241</v>
      </c>
      <c r="B1926" s="8">
        <v>15666.44</v>
      </c>
      <c r="C1926" s="5">
        <v>15882.27</v>
      </c>
      <c r="D1926" s="5">
        <v>16312.94</v>
      </c>
      <c r="E1926" s="5">
        <v>15651.24</v>
      </c>
      <c r="F1926" s="6" t="s">
        <v>3917</v>
      </c>
      <c r="G1926" s="9">
        <v>-1.29E-2</v>
      </c>
    </row>
    <row r="1927" spans="1:7" ht="18" thickBot="1">
      <c r="A1927" s="3">
        <v>42242</v>
      </c>
      <c r="B1927" s="4">
        <v>16285.51</v>
      </c>
      <c r="C1927" s="5">
        <v>15676.26</v>
      </c>
      <c r="D1927" s="5">
        <v>16303.75</v>
      </c>
      <c r="E1927" s="5">
        <v>15676.26</v>
      </c>
      <c r="F1927" s="6" t="s">
        <v>3916</v>
      </c>
      <c r="G1927" s="7">
        <v>3.95E-2</v>
      </c>
    </row>
    <row r="1928" spans="1:7" ht="18" thickBot="1">
      <c r="A1928" s="3">
        <v>42243</v>
      </c>
      <c r="B1928" s="4">
        <v>16654.77</v>
      </c>
      <c r="C1928" s="5">
        <v>16285.51</v>
      </c>
      <c r="D1928" s="5">
        <v>16666.689999999999</v>
      </c>
      <c r="E1928" s="5">
        <v>16285.51</v>
      </c>
      <c r="F1928" s="6" t="s">
        <v>3915</v>
      </c>
      <c r="G1928" s="7">
        <v>2.2700000000000001E-2</v>
      </c>
    </row>
    <row r="1929" spans="1:7" ht="18" thickBot="1">
      <c r="A1929" s="3">
        <v>42244</v>
      </c>
      <c r="B1929" s="8">
        <v>16643.009999999998</v>
      </c>
      <c r="C1929" s="5">
        <v>16649.419999999998</v>
      </c>
      <c r="D1929" s="5">
        <v>16669.97</v>
      </c>
      <c r="E1929" s="5">
        <v>16535.18</v>
      </c>
      <c r="F1929" s="6" t="s">
        <v>3914</v>
      </c>
      <c r="G1929" s="9">
        <v>-6.9999999999999999E-4</v>
      </c>
    </row>
    <row r="1930" spans="1:7" ht="18" thickBot="1">
      <c r="A1930" s="3">
        <v>42247</v>
      </c>
      <c r="B1930" s="8">
        <v>16528.03</v>
      </c>
      <c r="C1930" s="5">
        <v>16632.02</v>
      </c>
      <c r="D1930" s="5">
        <v>16632.02</v>
      </c>
      <c r="E1930" s="5">
        <v>16444.05</v>
      </c>
      <c r="F1930" s="6" t="s">
        <v>3913</v>
      </c>
      <c r="G1930" s="9">
        <v>-6.8999999999999999E-3</v>
      </c>
    </row>
    <row r="1931" spans="1:7" ht="18" thickBot="1">
      <c r="A1931" s="3">
        <v>42248</v>
      </c>
      <c r="B1931" s="8">
        <v>16058.35</v>
      </c>
      <c r="C1931" s="5">
        <v>16528.03</v>
      </c>
      <c r="D1931" s="5">
        <v>16528.03</v>
      </c>
      <c r="E1931" s="5">
        <v>15979.95</v>
      </c>
      <c r="F1931" s="6" t="s">
        <v>3912</v>
      </c>
      <c r="G1931" s="9">
        <v>-2.8400000000000002E-2</v>
      </c>
    </row>
    <row r="1932" spans="1:7" ht="18" thickBot="1">
      <c r="A1932" s="3">
        <v>42249</v>
      </c>
      <c r="B1932" s="4">
        <v>16351.38</v>
      </c>
      <c r="C1932" s="5">
        <v>16058.35</v>
      </c>
      <c r="D1932" s="5">
        <v>16352.58</v>
      </c>
      <c r="E1932" s="5">
        <v>16058.35</v>
      </c>
      <c r="F1932" s="6" t="s">
        <v>2351</v>
      </c>
      <c r="G1932" s="7">
        <v>1.8200000000000001E-2</v>
      </c>
    </row>
    <row r="1933" spans="1:7" ht="18" thickBot="1">
      <c r="A1933" s="3">
        <v>42250</v>
      </c>
      <c r="B1933" s="4">
        <v>16374.76</v>
      </c>
      <c r="C1933" s="5">
        <v>16364.34</v>
      </c>
      <c r="D1933" s="5">
        <v>16550.07</v>
      </c>
      <c r="E1933" s="5">
        <v>16317.31</v>
      </c>
      <c r="F1933" s="6" t="s">
        <v>3911</v>
      </c>
      <c r="G1933" s="7">
        <v>1.4E-3</v>
      </c>
    </row>
    <row r="1934" spans="1:7" ht="18" thickBot="1">
      <c r="A1934" s="3">
        <v>42251</v>
      </c>
      <c r="B1934" s="8">
        <v>16102.38</v>
      </c>
      <c r="C1934" s="5">
        <v>16371.76</v>
      </c>
      <c r="D1934" s="5">
        <v>16371.76</v>
      </c>
      <c r="E1934" s="5">
        <v>16026.61</v>
      </c>
      <c r="F1934" s="6" t="s">
        <v>3910</v>
      </c>
      <c r="G1934" s="9">
        <v>-1.66E-2</v>
      </c>
    </row>
    <row r="1935" spans="1:7" ht="18" thickBot="1">
      <c r="A1935" s="3">
        <v>42255</v>
      </c>
      <c r="B1935" s="4">
        <v>16492.68</v>
      </c>
      <c r="C1935" s="5">
        <v>16109.93</v>
      </c>
      <c r="D1935" s="5">
        <v>16503.41</v>
      </c>
      <c r="E1935" s="5">
        <v>16109.93</v>
      </c>
      <c r="F1935" s="6" t="s">
        <v>3909</v>
      </c>
      <c r="G1935" s="7">
        <v>2.4199999999999999E-2</v>
      </c>
    </row>
    <row r="1936" spans="1:7" ht="18" thickBot="1">
      <c r="A1936" s="3">
        <v>42256</v>
      </c>
      <c r="B1936" s="8">
        <v>16253.57</v>
      </c>
      <c r="C1936" s="5">
        <v>16505.04</v>
      </c>
      <c r="D1936" s="5">
        <v>16664.650000000001</v>
      </c>
      <c r="E1936" s="5">
        <v>16220.1</v>
      </c>
      <c r="F1936" s="6" t="s">
        <v>3908</v>
      </c>
      <c r="G1936" s="9">
        <v>-1.4500000000000001E-2</v>
      </c>
    </row>
    <row r="1937" spans="1:7" ht="18" thickBot="1">
      <c r="A1937" s="3">
        <v>42257</v>
      </c>
      <c r="B1937" s="4">
        <v>16330.4</v>
      </c>
      <c r="C1937" s="5">
        <v>16252.57</v>
      </c>
      <c r="D1937" s="5">
        <v>16441.939999999999</v>
      </c>
      <c r="E1937" s="5">
        <v>16212.08</v>
      </c>
      <c r="F1937" s="6" t="s">
        <v>3907</v>
      </c>
      <c r="G1937" s="7">
        <v>4.7000000000000002E-3</v>
      </c>
    </row>
    <row r="1938" spans="1:7" ht="18" thickBot="1">
      <c r="A1938" s="3">
        <v>42258</v>
      </c>
      <c r="B1938" s="4">
        <v>16433.09</v>
      </c>
      <c r="C1938" s="5">
        <v>16330.4</v>
      </c>
      <c r="D1938" s="5">
        <v>16434.759999999998</v>
      </c>
      <c r="E1938" s="5">
        <v>16244.65</v>
      </c>
      <c r="F1938" s="6" t="s">
        <v>3906</v>
      </c>
      <c r="G1938" s="7">
        <v>6.3E-3</v>
      </c>
    </row>
    <row r="1939" spans="1:7" ht="18" thickBot="1">
      <c r="A1939" s="3">
        <v>42261</v>
      </c>
      <c r="B1939" s="8">
        <v>16370.96</v>
      </c>
      <c r="C1939" s="5">
        <v>16450.86</v>
      </c>
      <c r="D1939" s="5">
        <v>16450.86</v>
      </c>
      <c r="E1939" s="5">
        <v>16330.87</v>
      </c>
      <c r="F1939" s="6" t="s">
        <v>3905</v>
      </c>
      <c r="G1939" s="9">
        <v>-3.8E-3</v>
      </c>
    </row>
    <row r="1940" spans="1:7" ht="18" thickBot="1">
      <c r="A1940" s="3">
        <v>42262</v>
      </c>
      <c r="B1940" s="4">
        <v>16599.849999999999</v>
      </c>
      <c r="C1940" s="5">
        <v>16382.58</v>
      </c>
      <c r="D1940" s="5">
        <v>16644.11</v>
      </c>
      <c r="E1940" s="5">
        <v>16382.58</v>
      </c>
      <c r="F1940" s="6" t="s">
        <v>3904</v>
      </c>
      <c r="G1940" s="7">
        <v>1.4E-2</v>
      </c>
    </row>
    <row r="1941" spans="1:7" ht="18" thickBot="1">
      <c r="A1941" s="3">
        <v>42263</v>
      </c>
      <c r="B1941" s="4">
        <v>16739.95</v>
      </c>
      <c r="C1941" s="5">
        <v>16599.509999999998</v>
      </c>
      <c r="D1941" s="5">
        <v>16755.98</v>
      </c>
      <c r="E1941" s="5">
        <v>16593.900000000001</v>
      </c>
      <c r="F1941" s="6" t="s">
        <v>3903</v>
      </c>
      <c r="G1941" s="7">
        <v>8.3999999999999995E-3</v>
      </c>
    </row>
    <row r="1942" spans="1:7" ht="18" thickBot="1">
      <c r="A1942" s="3">
        <v>42264</v>
      </c>
      <c r="B1942" s="8">
        <v>16674.740000000002</v>
      </c>
      <c r="C1942" s="5">
        <v>16738.080000000002</v>
      </c>
      <c r="D1942" s="5">
        <v>16933.43</v>
      </c>
      <c r="E1942" s="5">
        <v>16639.93</v>
      </c>
      <c r="F1942" s="6" t="s">
        <v>3902</v>
      </c>
      <c r="G1942" s="9">
        <v>-3.8999999999999998E-3</v>
      </c>
    </row>
    <row r="1943" spans="1:7" ht="18" thickBot="1">
      <c r="A1943" s="3">
        <v>42265</v>
      </c>
      <c r="B1943" s="8">
        <v>16384.580000000002</v>
      </c>
      <c r="C1943" s="5">
        <v>16674.740000000002</v>
      </c>
      <c r="D1943" s="5">
        <v>16674.740000000002</v>
      </c>
      <c r="E1943" s="5">
        <v>16343.76</v>
      </c>
      <c r="F1943" s="6" t="s">
        <v>3901</v>
      </c>
      <c r="G1943" s="9">
        <v>-1.7399999999999999E-2</v>
      </c>
    </row>
    <row r="1944" spans="1:7" ht="18" thickBot="1">
      <c r="A1944" s="3">
        <v>42268</v>
      </c>
      <c r="B1944" s="4">
        <v>16510.189999999999</v>
      </c>
      <c r="C1944" s="5">
        <v>16406.099999999999</v>
      </c>
      <c r="D1944" s="5">
        <v>16578.599999999999</v>
      </c>
      <c r="E1944" s="5">
        <v>16391.88</v>
      </c>
      <c r="F1944" s="6" t="s">
        <v>3900</v>
      </c>
      <c r="G1944" s="7">
        <v>7.7000000000000002E-3</v>
      </c>
    </row>
    <row r="1945" spans="1:7" ht="18" thickBot="1">
      <c r="A1945" s="3">
        <v>42269</v>
      </c>
      <c r="B1945" s="8">
        <v>16330.47</v>
      </c>
      <c r="C1945" s="5">
        <v>16477.45</v>
      </c>
      <c r="D1945" s="5">
        <v>16477.45</v>
      </c>
      <c r="E1945" s="5">
        <v>16221.73</v>
      </c>
      <c r="F1945" s="6" t="s">
        <v>3899</v>
      </c>
      <c r="G1945" s="9">
        <v>-1.09E-2</v>
      </c>
    </row>
    <row r="1946" spans="1:7" ht="18" thickBot="1">
      <c r="A1946" s="3">
        <v>42270</v>
      </c>
      <c r="B1946" s="8">
        <v>16279.89</v>
      </c>
      <c r="C1946" s="5">
        <v>16332.81</v>
      </c>
      <c r="D1946" s="5">
        <v>16355.29</v>
      </c>
      <c r="E1946" s="5">
        <v>16211.98</v>
      </c>
      <c r="F1946" s="6" t="s">
        <v>3898</v>
      </c>
      <c r="G1946" s="9">
        <v>-3.0999999999999999E-3</v>
      </c>
    </row>
    <row r="1947" spans="1:7" ht="18" thickBot="1">
      <c r="A1947" s="3">
        <v>42271</v>
      </c>
      <c r="B1947" s="8">
        <v>16201.32</v>
      </c>
      <c r="C1947" s="5">
        <v>16257.11</v>
      </c>
      <c r="D1947" s="5">
        <v>16257.11</v>
      </c>
      <c r="E1947" s="5">
        <v>16016.36</v>
      </c>
      <c r="F1947" s="6" t="s">
        <v>3897</v>
      </c>
      <c r="G1947" s="9">
        <v>-4.7999999999999996E-3</v>
      </c>
    </row>
    <row r="1948" spans="1:7" ht="18" thickBot="1">
      <c r="A1948" s="3">
        <v>42272</v>
      </c>
      <c r="B1948" s="4">
        <v>16314.67</v>
      </c>
      <c r="C1948" s="5">
        <v>16205.07</v>
      </c>
      <c r="D1948" s="5">
        <v>16465.23</v>
      </c>
      <c r="E1948" s="5">
        <v>16205.07</v>
      </c>
      <c r="F1948" s="6" t="s">
        <v>3896</v>
      </c>
      <c r="G1948" s="7">
        <v>7.0000000000000001E-3</v>
      </c>
    </row>
    <row r="1949" spans="1:7" ht="18" thickBot="1">
      <c r="A1949" s="3">
        <v>42275</v>
      </c>
      <c r="B1949" s="8">
        <v>16001.89</v>
      </c>
      <c r="C1949" s="5">
        <v>16313.26</v>
      </c>
      <c r="D1949" s="5">
        <v>16313.26</v>
      </c>
      <c r="E1949" s="5">
        <v>15981.85</v>
      </c>
      <c r="F1949" s="6" t="s">
        <v>3895</v>
      </c>
      <c r="G1949" s="9">
        <v>-1.9199999999999998E-2</v>
      </c>
    </row>
    <row r="1950" spans="1:7" ht="18" thickBot="1">
      <c r="A1950" s="3">
        <v>42276</v>
      </c>
      <c r="B1950" s="4">
        <v>16049.13</v>
      </c>
      <c r="C1950" s="5">
        <v>16001.76</v>
      </c>
      <c r="D1950" s="5">
        <v>16118.89</v>
      </c>
      <c r="E1950" s="5">
        <v>15942.37</v>
      </c>
      <c r="F1950" s="6" t="s">
        <v>3894</v>
      </c>
      <c r="G1950" s="7">
        <v>3.0000000000000001E-3</v>
      </c>
    </row>
    <row r="1951" spans="1:7" ht="18" thickBot="1">
      <c r="A1951" s="3">
        <v>42277</v>
      </c>
      <c r="B1951" s="4">
        <v>16284.7</v>
      </c>
      <c r="C1951" s="5">
        <v>16057.08</v>
      </c>
      <c r="D1951" s="5">
        <v>16297.6</v>
      </c>
      <c r="E1951" s="5">
        <v>16057.08</v>
      </c>
      <c r="F1951" s="6" t="s">
        <v>3893</v>
      </c>
      <c r="G1951" s="7">
        <v>1.47E-2</v>
      </c>
    </row>
    <row r="1952" spans="1:7" ht="18" thickBot="1">
      <c r="A1952" s="3">
        <v>42278</v>
      </c>
      <c r="B1952" s="8">
        <v>16272.01</v>
      </c>
      <c r="C1952" s="5">
        <v>16278.62</v>
      </c>
      <c r="D1952" s="5">
        <v>16348.87</v>
      </c>
      <c r="E1952" s="5">
        <v>16073.82</v>
      </c>
      <c r="F1952" s="6" t="s">
        <v>2757</v>
      </c>
      <c r="G1952" s="9">
        <v>-8.0000000000000004E-4</v>
      </c>
    </row>
    <row r="1953" spans="1:7" ht="18" thickBot="1">
      <c r="A1953" s="3">
        <v>42279</v>
      </c>
      <c r="B1953" s="4">
        <v>16472.37</v>
      </c>
      <c r="C1953" s="5">
        <v>16258.25</v>
      </c>
      <c r="D1953" s="5">
        <v>16472.77</v>
      </c>
      <c r="E1953" s="5">
        <v>16013.66</v>
      </c>
      <c r="F1953" s="6" t="s">
        <v>3892</v>
      </c>
      <c r="G1953" s="7">
        <v>1.23E-2</v>
      </c>
    </row>
    <row r="1954" spans="1:7" ht="18" thickBot="1">
      <c r="A1954" s="3">
        <v>42282</v>
      </c>
      <c r="B1954" s="4">
        <v>16776.43</v>
      </c>
      <c r="C1954" s="5">
        <v>16502.099999999999</v>
      </c>
      <c r="D1954" s="5">
        <v>16798.37</v>
      </c>
      <c r="E1954" s="5">
        <v>16502.099999999999</v>
      </c>
      <c r="F1954" s="6" t="s">
        <v>3891</v>
      </c>
      <c r="G1954" s="7">
        <v>1.8499999999999999E-2</v>
      </c>
    </row>
    <row r="1955" spans="1:7" ht="18" thickBot="1">
      <c r="A1955" s="3">
        <v>42283</v>
      </c>
      <c r="B1955" s="4">
        <v>16790.189999999999</v>
      </c>
      <c r="C1955" s="5">
        <v>16774.02</v>
      </c>
      <c r="D1955" s="5">
        <v>16865.09</v>
      </c>
      <c r="E1955" s="5">
        <v>16746.03</v>
      </c>
      <c r="F1955" s="6" t="s">
        <v>3890</v>
      </c>
      <c r="G1955" s="7">
        <v>8.0000000000000004E-4</v>
      </c>
    </row>
    <row r="1956" spans="1:7" ht="18" thickBot="1">
      <c r="A1956" s="3">
        <v>42284</v>
      </c>
      <c r="B1956" s="4">
        <v>16912.29</v>
      </c>
      <c r="C1956" s="5">
        <v>16805.419999999998</v>
      </c>
      <c r="D1956" s="5">
        <v>16963.3</v>
      </c>
      <c r="E1956" s="5">
        <v>16765</v>
      </c>
      <c r="F1956" s="6" t="s">
        <v>3889</v>
      </c>
      <c r="G1956" s="7">
        <v>7.3000000000000001E-3</v>
      </c>
    </row>
    <row r="1957" spans="1:7" ht="18" thickBot="1">
      <c r="A1957" s="3">
        <v>42285</v>
      </c>
      <c r="B1957" s="4">
        <v>17050.75</v>
      </c>
      <c r="C1957" s="5">
        <v>16904.169999999998</v>
      </c>
      <c r="D1957" s="5">
        <v>17081.28</v>
      </c>
      <c r="E1957" s="5">
        <v>16859.34</v>
      </c>
      <c r="F1957" s="6" t="s">
        <v>3888</v>
      </c>
      <c r="G1957" s="7">
        <v>8.2000000000000007E-3</v>
      </c>
    </row>
    <row r="1958" spans="1:7" ht="18" thickBot="1">
      <c r="A1958" s="3">
        <v>42286</v>
      </c>
      <c r="B1958" s="4">
        <v>17084.490000000002</v>
      </c>
      <c r="C1958" s="5">
        <v>17054.689999999999</v>
      </c>
      <c r="D1958" s="5">
        <v>17110.88</v>
      </c>
      <c r="E1958" s="5">
        <v>17027.23</v>
      </c>
      <c r="F1958" s="6" t="s">
        <v>3887</v>
      </c>
      <c r="G1958" s="7">
        <v>2E-3</v>
      </c>
    </row>
    <row r="1959" spans="1:7" ht="18" thickBot="1">
      <c r="A1959" s="3">
        <v>42289</v>
      </c>
      <c r="B1959" s="4">
        <v>17131.86</v>
      </c>
      <c r="C1959" s="5">
        <v>17082.29</v>
      </c>
      <c r="D1959" s="5">
        <v>17139.21</v>
      </c>
      <c r="E1959" s="5">
        <v>17064.580000000002</v>
      </c>
      <c r="F1959" s="6" t="s">
        <v>3886</v>
      </c>
      <c r="G1959" s="7">
        <v>2.8E-3</v>
      </c>
    </row>
    <row r="1960" spans="1:7" ht="18" thickBot="1">
      <c r="A1960" s="3">
        <v>42290</v>
      </c>
      <c r="B1960" s="8">
        <v>17081.89</v>
      </c>
      <c r="C1960" s="5">
        <v>17113.55</v>
      </c>
      <c r="D1960" s="5">
        <v>17172.810000000001</v>
      </c>
      <c r="E1960" s="5">
        <v>17034.45</v>
      </c>
      <c r="F1960" s="6" t="s">
        <v>3885</v>
      </c>
      <c r="G1960" s="9">
        <v>-2.8999999999999998E-3</v>
      </c>
    </row>
    <row r="1961" spans="1:7" ht="18" thickBot="1">
      <c r="A1961" s="3">
        <v>42291</v>
      </c>
      <c r="B1961" s="8">
        <v>16924.75</v>
      </c>
      <c r="C1961" s="5">
        <v>17079.080000000002</v>
      </c>
      <c r="D1961" s="5">
        <v>17111.38</v>
      </c>
      <c r="E1961" s="5">
        <v>16887.669999999998</v>
      </c>
      <c r="F1961" s="6" t="s">
        <v>3884</v>
      </c>
      <c r="G1961" s="9">
        <v>-9.1999999999999998E-3</v>
      </c>
    </row>
    <row r="1962" spans="1:7" ht="18" thickBot="1">
      <c r="A1962" s="3">
        <v>42292</v>
      </c>
      <c r="B1962" s="4">
        <v>17141.75</v>
      </c>
      <c r="C1962" s="5">
        <v>16944.86</v>
      </c>
      <c r="D1962" s="5">
        <v>17144.419999999998</v>
      </c>
      <c r="E1962" s="5">
        <v>16933.57</v>
      </c>
      <c r="F1962" s="6" t="s">
        <v>3883</v>
      </c>
      <c r="G1962" s="7">
        <v>1.2800000000000001E-2</v>
      </c>
    </row>
    <row r="1963" spans="1:7" ht="18" thickBot="1">
      <c r="A1963" s="3">
        <v>42293</v>
      </c>
      <c r="B1963" s="4">
        <v>17215.97</v>
      </c>
      <c r="C1963" s="5">
        <v>17141.75</v>
      </c>
      <c r="D1963" s="5">
        <v>17220.02</v>
      </c>
      <c r="E1963" s="5">
        <v>17107.349999999999</v>
      </c>
      <c r="F1963" s="6" t="s">
        <v>3882</v>
      </c>
      <c r="G1963" s="7">
        <v>4.3E-3</v>
      </c>
    </row>
    <row r="1964" spans="1:7" ht="18" thickBot="1">
      <c r="A1964" s="3">
        <v>42296</v>
      </c>
      <c r="B1964" s="4">
        <v>17230.54</v>
      </c>
      <c r="C1964" s="5">
        <v>17209.43</v>
      </c>
      <c r="D1964" s="5">
        <v>17235.95</v>
      </c>
      <c r="E1964" s="5">
        <v>17129.189999999999</v>
      </c>
      <c r="F1964" s="6" t="s">
        <v>1352</v>
      </c>
      <c r="G1964" s="7">
        <v>8.0000000000000004E-4</v>
      </c>
    </row>
    <row r="1965" spans="1:7" ht="18" thickBot="1">
      <c r="A1965" s="3">
        <v>42297</v>
      </c>
      <c r="B1965" s="8">
        <v>17217.11</v>
      </c>
      <c r="C1965" s="5">
        <v>17228.47</v>
      </c>
      <c r="D1965" s="5">
        <v>17264.88</v>
      </c>
      <c r="E1965" s="5">
        <v>17147.990000000002</v>
      </c>
      <c r="F1965" s="6" t="s">
        <v>3881</v>
      </c>
      <c r="G1965" s="9">
        <v>-8.0000000000000004E-4</v>
      </c>
    </row>
    <row r="1966" spans="1:7" ht="18" thickBot="1">
      <c r="A1966" s="3">
        <v>42298</v>
      </c>
      <c r="B1966" s="8">
        <v>17168.61</v>
      </c>
      <c r="C1966" s="5">
        <v>17225.93</v>
      </c>
      <c r="D1966" s="5">
        <v>17314.990000000002</v>
      </c>
      <c r="E1966" s="5">
        <v>17153.13</v>
      </c>
      <c r="F1966" s="6" t="s">
        <v>3781</v>
      </c>
      <c r="G1966" s="9">
        <v>-2.8E-3</v>
      </c>
    </row>
    <row r="1967" spans="1:7" ht="18" thickBot="1">
      <c r="A1967" s="3">
        <v>42299</v>
      </c>
      <c r="B1967" s="4">
        <v>17489.16</v>
      </c>
      <c r="C1967" s="5">
        <v>17180.88</v>
      </c>
      <c r="D1967" s="5">
        <v>17505.18</v>
      </c>
      <c r="E1967" s="5">
        <v>17180.88</v>
      </c>
      <c r="F1967" s="6" t="s">
        <v>3880</v>
      </c>
      <c r="G1967" s="7">
        <v>1.8700000000000001E-2</v>
      </c>
    </row>
    <row r="1968" spans="1:7" ht="18" thickBot="1">
      <c r="A1968" s="3">
        <v>42300</v>
      </c>
      <c r="B1968" s="4">
        <v>17646.7</v>
      </c>
      <c r="C1968" s="5">
        <v>17525.11</v>
      </c>
      <c r="D1968" s="5">
        <v>17679.37</v>
      </c>
      <c r="E1968" s="5">
        <v>17525.11</v>
      </c>
      <c r="F1968" s="6" t="s">
        <v>542</v>
      </c>
      <c r="G1968" s="7">
        <v>8.9999999999999993E-3</v>
      </c>
    </row>
    <row r="1969" spans="1:7" ht="18" thickBot="1">
      <c r="A1969" s="3">
        <v>42303</v>
      </c>
      <c r="B1969" s="8">
        <v>17623.05</v>
      </c>
      <c r="C1969" s="5">
        <v>17649.57</v>
      </c>
      <c r="D1969" s="5">
        <v>17660.7</v>
      </c>
      <c r="E1969" s="5">
        <v>17602.509999999998</v>
      </c>
      <c r="F1969" s="6" t="s">
        <v>3879</v>
      </c>
      <c r="G1969" s="9">
        <v>-1.2999999999999999E-3</v>
      </c>
    </row>
    <row r="1970" spans="1:7" ht="18" thickBot="1">
      <c r="A1970" s="3">
        <v>42304</v>
      </c>
      <c r="B1970" s="8">
        <v>17581.43</v>
      </c>
      <c r="C1970" s="5">
        <v>17608.89</v>
      </c>
      <c r="D1970" s="5">
        <v>17635.18</v>
      </c>
      <c r="E1970" s="5">
        <v>17540.57</v>
      </c>
      <c r="F1970" s="6" t="s">
        <v>3878</v>
      </c>
      <c r="G1970" s="9">
        <v>-2.3999999999999998E-3</v>
      </c>
    </row>
    <row r="1971" spans="1:7" ht="18" thickBot="1">
      <c r="A1971" s="3">
        <v>42305</v>
      </c>
      <c r="B1971" s="4">
        <v>17779.52</v>
      </c>
      <c r="C1971" s="5">
        <v>17586.689999999999</v>
      </c>
      <c r="D1971" s="5">
        <v>17779.95</v>
      </c>
      <c r="E1971" s="5">
        <v>17556.71</v>
      </c>
      <c r="F1971" s="6" t="s">
        <v>3877</v>
      </c>
      <c r="G1971" s="7">
        <v>1.1299999999999999E-2</v>
      </c>
    </row>
    <row r="1972" spans="1:7" ht="18" thickBot="1">
      <c r="A1972" s="3">
        <v>42306</v>
      </c>
      <c r="B1972" s="8">
        <v>17755.8</v>
      </c>
      <c r="C1972" s="5">
        <v>17771.5</v>
      </c>
      <c r="D1972" s="5">
        <v>17786</v>
      </c>
      <c r="E1972" s="5">
        <v>17684.72</v>
      </c>
      <c r="F1972" s="6" t="s">
        <v>3876</v>
      </c>
      <c r="G1972" s="9">
        <v>-1.2999999999999999E-3</v>
      </c>
    </row>
    <row r="1973" spans="1:7" ht="18" thickBot="1">
      <c r="A1973" s="3">
        <v>42307</v>
      </c>
      <c r="B1973" s="8">
        <v>17663.54</v>
      </c>
      <c r="C1973" s="5">
        <v>17756.599999999999</v>
      </c>
      <c r="D1973" s="5">
        <v>17799.96</v>
      </c>
      <c r="E1973" s="5">
        <v>17662.87</v>
      </c>
      <c r="F1973" s="6" t="s">
        <v>3875</v>
      </c>
      <c r="G1973" s="9">
        <v>-5.1999999999999998E-3</v>
      </c>
    </row>
    <row r="1974" spans="1:7" ht="18" thickBot="1">
      <c r="A1974" s="3">
        <v>42310</v>
      </c>
      <c r="B1974" s="4">
        <v>17828.759999999998</v>
      </c>
      <c r="C1974" s="5">
        <v>17672.62</v>
      </c>
      <c r="D1974" s="5">
        <v>17845.900000000001</v>
      </c>
      <c r="E1974" s="5">
        <v>17655.02</v>
      </c>
      <c r="F1974" s="6" t="s">
        <v>3874</v>
      </c>
      <c r="G1974" s="7">
        <v>9.4000000000000004E-3</v>
      </c>
    </row>
    <row r="1975" spans="1:7" ht="18" thickBot="1">
      <c r="A1975" s="3">
        <v>42311</v>
      </c>
      <c r="B1975" s="4">
        <v>17918.150000000001</v>
      </c>
      <c r="C1975" s="5">
        <v>17819.740000000002</v>
      </c>
      <c r="D1975" s="5">
        <v>17977.849999999999</v>
      </c>
      <c r="E1975" s="5">
        <v>17796.02</v>
      </c>
      <c r="F1975" s="6" t="s">
        <v>3873</v>
      </c>
      <c r="G1975" s="7">
        <v>5.0000000000000001E-3</v>
      </c>
    </row>
    <row r="1976" spans="1:7" ht="18" thickBot="1">
      <c r="A1976" s="3">
        <v>42312</v>
      </c>
      <c r="B1976" s="8">
        <v>17867.580000000002</v>
      </c>
      <c r="C1976" s="5">
        <v>17929.580000000002</v>
      </c>
      <c r="D1976" s="5">
        <v>17964.12</v>
      </c>
      <c r="E1976" s="5">
        <v>17828.830000000002</v>
      </c>
      <c r="F1976" s="6" t="s">
        <v>3872</v>
      </c>
      <c r="G1976" s="9">
        <v>-2.8E-3</v>
      </c>
    </row>
    <row r="1977" spans="1:7" ht="18" thickBot="1">
      <c r="A1977" s="3">
        <v>42313</v>
      </c>
      <c r="B1977" s="8">
        <v>17863.43</v>
      </c>
      <c r="C1977" s="5">
        <v>17871.25</v>
      </c>
      <c r="D1977" s="5">
        <v>17929.509999999998</v>
      </c>
      <c r="E1977" s="5">
        <v>17779.189999999999</v>
      </c>
      <c r="F1977" s="6" t="s">
        <v>3871</v>
      </c>
      <c r="G1977" s="9">
        <v>-2.0000000000000001E-4</v>
      </c>
    </row>
    <row r="1978" spans="1:7" ht="18" thickBot="1">
      <c r="A1978" s="3">
        <v>42314</v>
      </c>
      <c r="B1978" s="4">
        <v>17910.330000000002</v>
      </c>
      <c r="C1978" s="5">
        <v>17855.22</v>
      </c>
      <c r="D1978" s="5">
        <v>17912.04</v>
      </c>
      <c r="E1978" s="5">
        <v>17768.599999999999</v>
      </c>
      <c r="F1978" s="6" t="s">
        <v>3870</v>
      </c>
      <c r="G1978" s="7">
        <v>2.5999999999999999E-3</v>
      </c>
    </row>
    <row r="1979" spans="1:7" ht="18" thickBot="1">
      <c r="A1979" s="3">
        <v>42317</v>
      </c>
      <c r="B1979" s="8">
        <v>17730.48</v>
      </c>
      <c r="C1979" s="5">
        <v>17900.78</v>
      </c>
      <c r="D1979" s="5">
        <v>17900.78</v>
      </c>
      <c r="E1979" s="5">
        <v>17667.78</v>
      </c>
      <c r="F1979" s="6" t="s">
        <v>3869</v>
      </c>
      <c r="G1979" s="9">
        <v>-0.01</v>
      </c>
    </row>
    <row r="1980" spans="1:7" ht="18" thickBot="1">
      <c r="A1980" s="3">
        <v>42318</v>
      </c>
      <c r="B1980" s="4">
        <v>17758.21</v>
      </c>
      <c r="C1980" s="5">
        <v>17724.13</v>
      </c>
      <c r="D1980" s="5">
        <v>17768.66</v>
      </c>
      <c r="E1980" s="5">
        <v>17657.72</v>
      </c>
      <c r="F1980" s="6" t="s">
        <v>3868</v>
      </c>
      <c r="G1980" s="7">
        <v>1.6000000000000001E-3</v>
      </c>
    </row>
    <row r="1981" spans="1:7" ht="18" thickBot="1">
      <c r="A1981" s="3">
        <v>42319</v>
      </c>
      <c r="B1981" s="8">
        <v>17702.22</v>
      </c>
      <c r="C1981" s="5">
        <v>17769.5</v>
      </c>
      <c r="D1981" s="5">
        <v>17807.18</v>
      </c>
      <c r="E1981" s="5">
        <v>17696.91</v>
      </c>
      <c r="F1981" s="6" t="s">
        <v>3867</v>
      </c>
      <c r="G1981" s="9">
        <v>-3.2000000000000002E-3</v>
      </c>
    </row>
    <row r="1982" spans="1:7" ht="18" thickBot="1">
      <c r="A1982" s="3">
        <v>42320</v>
      </c>
      <c r="B1982" s="8">
        <v>17448.07</v>
      </c>
      <c r="C1982" s="5">
        <v>17691.93</v>
      </c>
      <c r="D1982" s="5">
        <v>17691.93</v>
      </c>
      <c r="E1982" s="5">
        <v>17443.5</v>
      </c>
      <c r="F1982" s="6" t="s">
        <v>3866</v>
      </c>
      <c r="G1982" s="9">
        <v>-1.44E-2</v>
      </c>
    </row>
    <row r="1983" spans="1:7" ht="18" thickBot="1">
      <c r="A1983" s="3">
        <v>42321</v>
      </c>
      <c r="B1983" s="8">
        <v>17245.240000000002</v>
      </c>
      <c r="C1983" s="5">
        <v>17439.25</v>
      </c>
      <c r="D1983" s="5">
        <v>17439.25</v>
      </c>
      <c r="E1983" s="5">
        <v>17238.89</v>
      </c>
      <c r="F1983" s="6" t="s">
        <v>2235</v>
      </c>
      <c r="G1983" s="9">
        <v>-1.1599999999999999E-2</v>
      </c>
    </row>
    <row r="1984" spans="1:7" ht="18" thickBot="1">
      <c r="A1984" s="3">
        <v>42324</v>
      </c>
      <c r="B1984" s="4">
        <v>17483.009999999998</v>
      </c>
      <c r="C1984" s="5">
        <v>17229.939999999999</v>
      </c>
      <c r="D1984" s="5">
        <v>17483.009999999998</v>
      </c>
      <c r="E1984" s="5">
        <v>17210.43</v>
      </c>
      <c r="F1984" s="6" t="s">
        <v>3865</v>
      </c>
      <c r="G1984" s="7">
        <v>1.38E-2</v>
      </c>
    </row>
    <row r="1985" spans="1:7" ht="18" thickBot="1">
      <c r="A1985" s="3">
        <v>42325</v>
      </c>
      <c r="B1985" s="4">
        <v>17489.5</v>
      </c>
      <c r="C1985" s="5">
        <v>17486.990000000002</v>
      </c>
      <c r="D1985" s="5">
        <v>17599.330000000002</v>
      </c>
      <c r="E1985" s="5">
        <v>17451.41</v>
      </c>
      <c r="F1985" s="6" t="s">
        <v>3864</v>
      </c>
      <c r="G1985" s="7">
        <v>4.0000000000000002E-4</v>
      </c>
    </row>
    <row r="1986" spans="1:7" ht="18" thickBot="1">
      <c r="A1986" s="3">
        <v>42326</v>
      </c>
      <c r="B1986" s="4">
        <v>17737.16</v>
      </c>
      <c r="C1986" s="5">
        <v>17485.490000000002</v>
      </c>
      <c r="D1986" s="5">
        <v>17752.16</v>
      </c>
      <c r="E1986" s="5">
        <v>17485.490000000002</v>
      </c>
      <c r="F1986" s="6" t="s">
        <v>3863</v>
      </c>
      <c r="G1986" s="7">
        <v>1.4200000000000001E-2</v>
      </c>
    </row>
    <row r="1987" spans="1:7" ht="18" thickBot="1">
      <c r="A1987" s="3">
        <v>42327</v>
      </c>
      <c r="B1987" s="8">
        <v>17732.75</v>
      </c>
      <c r="C1987" s="5">
        <v>17739.830000000002</v>
      </c>
      <c r="D1987" s="5">
        <v>17772.97</v>
      </c>
      <c r="E1987" s="5">
        <v>17681.98</v>
      </c>
      <c r="F1987" s="6" t="s">
        <v>2707</v>
      </c>
      <c r="G1987" s="9">
        <v>-2.0000000000000001E-4</v>
      </c>
    </row>
    <row r="1988" spans="1:7" ht="18" thickBot="1">
      <c r="A1988" s="3">
        <v>42328</v>
      </c>
      <c r="B1988" s="4">
        <v>17823.810000000001</v>
      </c>
      <c r="C1988" s="5">
        <v>17732.75</v>
      </c>
      <c r="D1988" s="5">
        <v>17914.34</v>
      </c>
      <c r="E1988" s="5">
        <v>17732.75</v>
      </c>
      <c r="F1988" s="6" t="s">
        <v>3862</v>
      </c>
      <c r="G1988" s="7">
        <v>5.1000000000000004E-3</v>
      </c>
    </row>
    <row r="1989" spans="1:7" ht="18" thickBot="1">
      <c r="A1989" s="3">
        <v>42331</v>
      </c>
      <c r="B1989" s="8">
        <v>17792.68</v>
      </c>
      <c r="C1989" s="5">
        <v>17823.61</v>
      </c>
      <c r="D1989" s="5">
        <v>17868.18</v>
      </c>
      <c r="E1989" s="5">
        <v>17751.53</v>
      </c>
      <c r="F1989" s="6" t="s">
        <v>1290</v>
      </c>
      <c r="G1989" s="9">
        <v>-1.6999999999999999E-3</v>
      </c>
    </row>
    <row r="1990" spans="1:7" ht="18" thickBot="1">
      <c r="A1990" s="3">
        <v>42332</v>
      </c>
      <c r="B1990" s="4">
        <v>17812.189999999999</v>
      </c>
      <c r="C1990" s="5">
        <v>17770.900000000001</v>
      </c>
      <c r="D1990" s="5">
        <v>17862.599999999999</v>
      </c>
      <c r="E1990" s="5">
        <v>17683.509999999998</v>
      </c>
      <c r="F1990" s="6" t="s">
        <v>2779</v>
      </c>
      <c r="G1990" s="7">
        <v>1.1000000000000001E-3</v>
      </c>
    </row>
    <row r="1991" spans="1:7" ht="18" thickBot="1">
      <c r="A1991" s="3">
        <v>42333</v>
      </c>
      <c r="B1991" s="4">
        <v>17813.39</v>
      </c>
      <c r="C1991" s="5">
        <v>17820.810000000001</v>
      </c>
      <c r="D1991" s="5">
        <v>17854.919999999998</v>
      </c>
      <c r="E1991" s="5">
        <v>17801.830000000002</v>
      </c>
      <c r="F1991" s="6" t="s">
        <v>3861</v>
      </c>
      <c r="G1991" s="7">
        <v>1E-4</v>
      </c>
    </row>
    <row r="1992" spans="1:7" ht="18" thickBot="1">
      <c r="A1992" s="3">
        <v>42335</v>
      </c>
      <c r="B1992" s="8">
        <v>17798.490000000002</v>
      </c>
      <c r="C1992" s="5">
        <v>17806.04</v>
      </c>
      <c r="D1992" s="5">
        <v>17830.36</v>
      </c>
      <c r="E1992" s="5">
        <v>17749.32</v>
      </c>
      <c r="F1992" s="6" t="s">
        <v>3860</v>
      </c>
      <c r="G1992" s="9">
        <v>-8.0000000000000004E-4</v>
      </c>
    </row>
    <row r="1993" spans="1:7" ht="18" thickBot="1">
      <c r="A1993" s="3">
        <v>42338</v>
      </c>
      <c r="B1993" s="8">
        <v>17719.919999999998</v>
      </c>
      <c r="C1993" s="5">
        <v>17802.84</v>
      </c>
      <c r="D1993" s="5">
        <v>17837.240000000002</v>
      </c>
      <c r="E1993" s="5">
        <v>17719.79</v>
      </c>
      <c r="F1993" s="6" t="s">
        <v>3859</v>
      </c>
      <c r="G1993" s="9">
        <v>-4.4000000000000003E-3</v>
      </c>
    </row>
    <row r="1994" spans="1:7" ht="18" thickBot="1">
      <c r="A1994" s="3">
        <v>42339</v>
      </c>
      <c r="B1994" s="4">
        <v>17888.349999999999</v>
      </c>
      <c r="C1994" s="5">
        <v>17719.72</v>
      </c>
      <c r="D1994" s="5">
        <v>17895.5</v>
      </c>
      <c r="E1994" s="5">
        <v>17719.72</v>
      </c>
      <c r="F1994" s="6" t="s">
        <v>3858</v>
      </c>
      <c r="G1994" s="7">
        <v>9.4999999999999998E-3</v>
      </c>
    </row>
    <row r="1995" spans="1:7" ht="18" thickBot="1">
      <c r="A1995" s="3">
        <v>42340</v>
      </c>
      <c r="B1995" s="8">
        <v>17729.68</v>
      </c>
      <c r="C1995" s="5">
        <v>17883.14</v>
      </c>
      <c r="D1995" s="5">
        <v>17901.580000000002</v>
      </c>
      <c r="E1995" s="5">
        <v>17708.2</v>
      </c>
      <c r="F1995" s="6" t="s">
        <v>3857</v>
      </c>
      <c r="G1995" s="9">
        <v>-8.8999999999999999E-3</v>
      </c>
    </row>
    <row r="1996" spans="1:7" ht="18" thickBot="1">
      <c r="A1996" s="3">
        <v>42341</v>
      </c>
      <c r="B1996" s="8">
        <v>17477.669999999998</v>
      </c>
      <c r="C1996" s="5">
        <v>17741.57</v>
      </c>
      <c r="D1996" s="5">
        <v>17780.59</v>
      </c>
      <c r="E1996" s="5">
        <v>17425.560000000001</v>
      </c>
      <c r="F1996" s="6" t="s">
        <v>3856</v>
      </c>
      <c r="G1996" s="9">
        <v>-1.4200000000000001E-2</v>
      </c>
    </row>
    <row r="1997" spans="1:7" ht="18" thickBot="1">
      <c r="A1997" s="3">
        <v>42342</v>
      </c>
      <c r="B1997" s="4">
        <v>17847.63</v>
      </c>
      <c r="C1997" s="5">
        <v>17482.68</v>
      </c>
      <c r="D1997" s="5">
        <v>17866.47</v>
      </c>
      <c r="E1997" s="5">
        <v>17482.68</v>
      </c>
      <c r="F1997" s="6" t="s">
        <v>3855</v>
      </c>
      <c r="G1997" s="7">
        <v>2.12E-2</v>
      </c>
    </row>
    <row r="1998" spans="1:7" ht="18" thickBot="1">
      <c r="A1998" s="3">
        <v>42345</v>
      </c>
      <c r="B1998" s="8">
        <v>17730.509999999998</v>
      </c>
      <c r="C1998" s="5">
        <v>17845.490000000002</v>
      </c>
      <c r="D1998" s="5">
        <v>17845.490000000002</v>
      </c>
      <c r="E1998" s="5">
        <v>17639.25</v>
      </c>
      <c r="F1998" s="6" t="s">
        <v>3854</v>
      </c>
      <c r="G1998" s="9">
        <v>-6.6E-3</v>
      </c>
    </row>
    <row r="1999" spans="1:7" ht="18" thickBot="1">
      <c r="A1999" s="3">
        <v>42346</v>
      </c>
      <c r="B1999" s="8">
        <v>17568</v>
      </c>
      <c r="C1999" s="5">
        <v>17703.990000000002</v>
      </c>
      <c r="D1999" s="5">
        <v>17703.990000000002</v>
      </c>
      <c r="E1999" s="5">
        <v>17485.39</v>
      </c>
      <c r="F1999" s="6" t="s">
        <v>3853</v>
      </c>
      <c r="G1999" s="9">
        <v>-9.1999999999999998E-3</v>
      </c>
    </row>
    <row r="2000" spans="1:7" ht="18" thickBot="1">
      <c r="A2000" s="3">
        <v>42347</v>
      </c>
      <c r="B2000" s="8">
        <v>17492.3</v>
      </c>
      <c r="C2000" s="5">
        <v>17558.18</v>
      </c>
      <c r="D2000" s="5">
        <v>17767.689999999999</v>
      </c>
      <c r="E2000" s="5">
        <v>17403.509999999998</v>
      </c>
      <c r="F2000" s="6" t="s">
        <v>788</v>
      </c>
      <c r="G2000" s="9">
        <v>-4.3E-3</v>
      </c>
    </row>
    <row r="2001" spans="1:7" ht="18" thickBot="1">
      <c r="A2001" s="3">
        <v>42348</v>
      </c>
      <c r="B2001" s="4">
        <v>17574.75</v>
      </c>
      <c r="C2001" s="5">
        <v>17493.169999999998</v>
      </c>
      <c r="D2001" s="5">
        <v>17697.740000000002</v>
      </c>
      <c r="E2001" s="5">
        <v>17474.66</v>
      </c>
      <c r="F2001" s="6" t="s">
        <v>3852</v>
      </c>
      <c r="G2001" s="7">
        <v>4.7000000000000002E-3</v>
      </c>
    </row>
    <row r="2002" spans="1:7" ht="18" thickBot="1">
      <c r="A2002" s="3">
        <v>42349</v>
      </c>
      <c r="B2002" s="8">
        <v>17265.21</v>
      </c>
      <c r="C2002" s="5">
        <v>17574.75</v>
      </c>
      <c r="D2002" s="5">
        <v>17574.75</v>
      </c>
      <c r="E2002" s="5">
        <v>17230.5</v>
      </c>
      <c r="F2002" s="6" t="s">
        <v>1114</v>
      </c>
      <c r="G2002" s="9">
        <v>-1.7600000000000001E-2</v>
      </c>
    </row>
    <row r="2003" spans="1:7" ht="18" thickBot="1">
      <c r="A2003" s="3">
        <v>42352</v>
      </c>
      <c r="B2003" s="4">
        <v>17368.5</v>
      </c>
      <c r="C2003" s="5">
        <v>17277.11</v>
      </c>
      <c r="D2003" s="5">
        <v>17378.02</v>
      </c>
      <c r="E2003" s="5">
        <v>17138.47</v>
      </c>
      <c r="F2003" s="6" t="s">
        <v>3851</v>
      </c>
      <c r="G2003" s="7">
        <v>6.0000000000000001E-3</v>
      </c>
    </row>
    <row r="2004" spans="1:7" ht="18" thickBot="1">
      <c r="A2004" s="3">
        <v>42353</v>
      </c>
      <c r="B2004" s="4">
        <v>17524.91</v>
      </c>
      <c r="C2004" s="5">
        <v>17374.78</v>
      </c>
      <c r="D2004" s="5">
        <v>17627.63</v>
      </c>
      <c r="E2004" s="5">
        <v>17341.18</v>
      </c>
      <c r="F2004" s="6" t="s">
        <v>3799</v>
      </c>
      <c r="G2004" s="7">
        <v>8.9999999999999993E-3</v>
      </c>
    </row>
    <row r="2005" spans="1:7" ht="18" thickBot="1">
      <c r="A2005" s="3">
        <v>42354</v>
      </c>
      <c r="B2005" s="4">
        <v>17749.09</v>
      </c>
      <c r="C2005" s="5">
        <v>17530.849999999999</v>
      </c>
      <c r="D2005" s="5">
        <v>17784.36</v>
      </c>
      <c r="E2005" s="5">
        <v>17483.68</v>
      </c>
      <c r="F2005" s="6" t="s">
        <v>3850</v>
      </c>
      <c r="G2005" s="7">
        <v>1.2800000000000001E-2</v>
      </c>
    </row>
    <row r="2006" spans="1:7" ht="18" thickBot="1">
      <c r="A2006" s="3">
        <v>42355</v>
      </c>
      <c r="B2006" s="8">
        <v>17495.84</v>
      </c>
      <c r="C2006" s="5">
        <v>17756.54</v>
      </c>
      <c r="D2006" s="5">
        <v>17796.759999999998</v>
      </c>
      <c r="E2006" s="5">
        <v>17493.5</v>
      </c>
      <c r="F2006" s="6" t="s">
        <v>2234</v>
      </c>
      <c r="G2006" s="9">
        <v>-1.43E-2</v>
      </c>
    </row>
    <row r="2007" spans="1:7" ht="18" thickBot="1">
      <c r="A2007" s="3">
        <v>42356</v>
      </c>
      <c r="B2007" s="8">
        <v>17128.55</v>
      </c>
      <c r="C2007" s="5">
        <v>17495.04</v>
      </c>
      <c r="D2007" s="5">
        <v>17496.580000000002</v>
      </c>
      <c r="E2007" s="5">
        <v>17124.310000000001</v>
      </c>
      <c r="F2007" s="6" t="s">
        <v>3849</v>
      </c>
      <c r="G2007" s="9">
        <v>-2.1000000000000001E-2</v>
      </c>
    </row>
    <row r="2008" spans="1:7" ht="18" thickBot="1">
      <c r="A2008" s="3">
        <v>42359</v>
      </c>
      <c r="B2008" s="4">
        <v>17251.62</v>
      </c>
      <c r="C2008" s="5">
        <v>17154.939999999999</v>
      </c>
      <c r="D2008" s="5">
        <v>17272.36</v>
      </c>
      <c r="E2008" s="5">
        <v>17116.73</v>
      </c>
      <c r="F2008" s="6" t="s">
        <v>3848</v>
      </c>
      <c r="G2008" s="7">
        <v>7.1999999999999998E-3</v>
      </c>
    </row>
    <row r="2009" spans="1:7" ht="18" thickBot="1">
      <c r="A2009" s="3">
        <v>42360</v>
      </c>
      <c r="B2009" s="4">
        <v>17417.27</v>
      </c>
      <c r="C2009" s="5">
        <v>17253.55</v>
      </c>
      <c r="D2009" s="5">
        <v>17451.11</v>
      </c>
      <c r="E2009" s="5">
        <v>17242.86</v>
      </c>
      <c r="F2009" s="6" t="s">
        <v>3847</v>
      </c>
      <c r="G2009" s="7">
        <v>9.5999999999999992E-3</v>
      </c>
    </row>
    <row r="2010" spans="1:7" ht="18" thickBot="1">
      <c r="A2010" s="3">
        <v>42361</v>
      </c>
      <c r="B2010" s="4">
        <v>17602.61</v>
      </c>
      <c r="C2010" s="5">
        <v>17427.63</v>
      </c>
      <c r="D2010" s="5">
        <v>17607.919999999998</v>
      </c>
      <c r="E2010" s="5">
        <v>17427.63</v>
      </c>
      <c r="F2010" s="6" t="s">
        <v>3846</v>
      </c>
      <c r="G2010" s="7">
        <v>1.06E-2</v>
      </c>
    </row>
    <row r="2011" spans="1:7" ht="18" thickBot="1">
      <c r="A2011" s="3">
        <v>42362</v>
      </c>
      <c r="B2011" s="8">
        <v>17552.169999999998</v>
      </c>
      <c r="C2011" s="5">
        <v>17593.259999999998</v>
      </c>
      <c r="D2011" s="5">
        <v>17606.34</v>
      </c>
      <c r="E2011" s="5">
        <v>17543.95</v>
      </c>
      <c r="F2011" s="6" t="s">
        <v>3845</v>
      </c>
      <c r="G2011" s="9">
        <v>-2.8999999999999998E-3</v>
      </c>
    </row>
    <row r="2012" spans="1:7" ht="18" thickBot="1">
      <c r="A2012" s="3">
        <v>42366</v>
      </c>
      <c r="B2012" s="8">
        <v>17528.27</v>
      </c>
      <c r="C2012" s="5">
        <v>17535.66</v>
      </c>
      <c r="D2012" s="5">
        <v>17536.900000000001</v>
      </c>
      <c r="E2012" s="5">
        <v>17437.34</v>
      </c>
      <c r="F2012" s="6" t="s">
        <v>3844</v>
      </c>
      <c r="G2012" s="9">
        <v>-1.4E-3</v>
      </c>
    </row>
    <row r="2013" spans="1:7" ht="18" thickBot="1">
      <c r="A2013" s="3">
        <v>42367</v>
      </c>
      <c r="B2013" s="4">
        <v>17720.98</v>
      </c>
      <c r="C2013" s="5">
        <v>17547.37</v>
      </c>
      <c r="D2013" s="5">
        <v>17750.02</v>
      </c>
      <c r="E2013" s="5">
        <v>17547.37</v>
      </c>
      <c r="F2013" s="6" t="s">
        <v>3843</v>
      </c>
      <c r="G2013" s="7">
        <v>1.0999999999999999E-2</v>
      </c>
    </row>
    <row r="2014" spans="1:7" ht="18" thickBot="1">
      <c r="A2014" s="3">
        <v>42368</v>
      </c>
      <c r="B2014" s="8">
        <v>17603.87</v>
      </c>
      <c r="C2014" s="5">
        <v>17711.939999999999</v>
      </c>
      <c r="D2014" s="5">
        <v>17714.13</v>
      </c>
      <c r="E2014" s="5">
        <v>17588.87</v>
      </c>
      <c r="F2014" s="6" t="s">
        <v>3842</v>
      </c>
      <c r="G2014" s="9">
        <v>-6.6E-3</v>
      </c>
    </row>
    <row r="2015" spans="1:7" ht="18" thickBot="1">
      <c r="A2015" s="3">
        <v>42369</v>
      </c>
      <c r="B2015" s="8">
        <v>17425.03</v>
      </c>
      <c r="C2015" s="5">
        <v>17590.66</v>
      </c>
      <c r="D2015" s="5">
        <v>17590.66</v>
      </c>
      <c r="E2015" s="5">
        <v>17421.16</v>
      </c>
      <c r="F2015" s="6" t="s">
        <v>1771</v>
      </c>
      <c r="G2015" s="9">
        <v>-1.0200000000000001E-2</v>
      </c>
    </row>
    <row r="2016" spans="1:7" ht="18" thickBot="1">
      <c r="A2016" s="3">
        <v>42373</v>
      </c>
      <c r="B2016" s="8">
        <v>17148.939999999999</v>
      </c>
      <c r="C2016" s="5">
        <v>17405.48</v>
      </c>
      <c r="D2016" s="5">
        <v>17405.48</v>
      </c>
      <c r="E2016" s="5">
        <v>16957.63</v>
      </c>
      <c r="F2016" s="6" t="s">
        <v>3841</v>
      </c>
      <c r="G2016" s="9">
        <v>-1.5800000000000002E-2</v>
      </c>
    </row>
    <row r="2017" spans="1:7" ht="18" thickBot="1">
      <c r="A2017" s="3">
        <v>42374</v>
      </c>
      <c r="B2017" s="4">
        <v>17158.66</v>
      </c>
      <c r="C2017" s="5">
        <v>17147.5</v>
      </c>
      <c r="D2017" s="5">
        <v>17195.84</v>
      </c>
      <c r="E2017" s="5">
        <v>17038.61</v>
      </c>
      <c r="F2017" s="6" t="s">
        <v>3840</v>
      </c>
      <c r="G2017" s="7">
        <v>5.9999999999999995E-4</v>
      </c>
    </row>
    <row r="2018" spans="1:7" ht="18" thickBot="1">
      <c r="A2018" s="3">
        <v>42375</v>
      </c>
      <c r="B2018" s="8">
        <v>16906.509999999998</v>
      </c>
      <c r="C2018" s="5">
        <v>17154.830000000002</v>
      </c>
      <c r="D2018" s="5">
        <v>17154.830000000002</v>
      </c>
      <c r="E2018" s="5">
        <v>16817.62</v>
      </c>
      <c r="F2018" s="6" t="s">
        <v>3839</v>
      </c>
      <c r="G2018" s="9">
        <v>-1.47E-2</v>
      </c>
    </row>
    <row r="2019" spans="1:7" ht="18" thickBot="1">
      <c r="A2019" s="3">
        <v>42376</v>
      </c>
      <c r="B2019" s="8">
        <v>16514.099999999999</v>
      </c>
      <c r="C2019" s="5">
        <v>16888.36</v>
      </c>
      <c r="D2019" s="5">
        <v>16888.36</v>
      </c>
      <c r="E2019" s="5">
        <v>16463.63</v>
      </c>
      <c r="F2019" s="6" t="s">
        <v>3838</v>
      </c>
      <c r="G2019" s="9">
        <v>-2.3199999999999998E-2</v>
      </c>
    </row>
    <row r="2020" spans="1:7" ht="18" thickBot="1">
      <c r="A2020" s="3">
        <v>42377</v>
      </c>
      <c r="B2020" s="8">
        <v>16346.45</v>
      </c>
      <c r="C2020" s="5">
        <v>16519.169999999998</v>
      </c>
      <c r="D2020" s="5">
        <v>16651.89</v>
      </c>
      <c r="E2020" s="5">
        <v>16314.57</v>
      </c>
      <c r="F2020" s="6" t="s">
        <v>3837</v>
      </c>
      <c r="G2020" s="9">
        <v>-1.0200000000000001E-2</v>
      </c>
    </row>
    <row r="2021" spans="1:7" ht="18" thickBot="1">
      <c r="A2021" s="3">
        <v>42380</v>
      </c>
      <c r="B2021" s="4">
        <v>16398.57</v>
      </c>
      <c r="C2021" s="5">
        <v>16358.71</v>
      </c>
      <c r="D2021" s="5">
        <v>16461.849999999999</v>
      </c>
      <c r="E2021" s="5">
        <v>16232.03</v>
      </c>
      <c r="F2021" s="6" t="s">
        <v>3836</v>
      </c>
      <c r="G2021" s="7">
        <v>3.2000000000000002E-3</v>
      </c>
    </row>
    <row r="2022" spans="1:7" ht="18" thickBot="1">
      <c r="A2022" s="3">
        <v>42381</v>
      </c>
      <c r="B2022" s="4">
        <v>16516.22</v>
      </c>
      <c r="C2022" s="5">
        <v>16419.11</v>
      </c>
      <c r="D2022" s="5">
        <v>16591.349999999999</v>
      </c>
      <c r="E2022" s="5">
        <v>16322.07</v>
      </c>
      <c r="F2022" s="6" t="s">
        <v>3835</v>
      </c>
      <c r="G2022" s="7">
        <v>7.1999999999999998E-3</v>
      </c>
    </row>
    <row r="2023" spans="1:7" ht="18" thickBot="1">
      <c r="A2023" s="3">
        <v>42382</v>
      </c>
      <c r="B2023" s="8">
        <v>16151.41</v>
      </c>
      <c r="C2023" s="5">
        <v>16526.63</v>
      </c>
      <c r="D2023" s="5">
        <v>16593.509999999998</v>
      </c>
      <c r="E2023" s="5">
        <v>16123.2</v>
      </c>
      <c r="F2023" s="6" t="s">
        <v>3834</v>
      </c>
      <c r="G2023" s="9">
        <v>-2.2100000000000002E-2</v>
      </c>
    </row>
    <row r="2024" spans="1:7" ht="18" thickBot="1">
      <c r="A2024" s="3">
        <v>42383</v>
      </c>
      <c r="B2024" s="4">
        <v>16379.05</v>
      </c>
      <c r="C2024" s="5">
        <v>16159.01</v>
      </c>
      <c r="D2024" s="5">
        <v>16482.05</v>
      </c>
      <c r="E2024" s="5">
        <v>16075.12</v>
      </c>
      <c r="F2024" s="6" t="s">
        <v>3833</v>
      </c>
      <c r="G2024" s="7">
        <v>1.41E-2</v>
      </c>
    </row>
    <row r="2025" spans="1:7" ht="18" thickBot="1">
      <c r="A2025" s="3">
        <v>42384</v>
      </c>
      <c r="B2025" s="8">
        <v>15988.08</v>
      </c>
      <c r="C2025" s="5">
        <v>16354.33</v>
      </c>
      <c r="D2025" s="5">
        <v>16354.33</v>
      </c>
      <c r="E2025" s="5">
        <v>15842.11</v>
      </c>
      <c r="F2025" s="6" t="s">
        <v>3832</v>
      </c>
      <c r="G2025" s="9">
        <v>-2.3900000000000001E-2</v>
      </c>
    </row>
    <row r="2026" spans="1:7" ht="18" thickBot="1">
      <c r="A2026" s="3">
        <v>42388</v>
      </c>
      <c r="B2026" s="4">
        <v>16016.02</v>
      </c>
      <c r="C2026" s="5">
        <v>16009.45</v>
      </c>
      <c r="D2026" s="5">
        <v>16171.96</v>
      </c>
      <c r="E2026" s="5">
        <v>15900.25</v>
      </c>
      <c r="F2026" s="6" t="s">
        <v>3831</v>
      </c>
      <c r="G2026" s="7">
        <v>1.6999999999999999E-3</v>
      </c>
    </row>
    <row r="2027" spans="1:7" ht="18" thickBot="1">
      <c r="A2027" s="3">
        <v>42389</v>
      </c>
      <c r="B2027" s="8">
        <v>15766.74</v>
      </c>
      <c r="C2027" s="5">
        <v>15989.45</v>
      </c>
      <c r="D2027" s="5">
        <v>15989.45</v>
      </c>
      <c r="E2027" s="5">
        <v>15450.56</v>
      </c>
      <c r="F2027" s="6" t="s">
        <v>3830</v>
      </c>
      <c r="G2027" s="9">
        <v>-1.5599999999999999E-2</v>
      </c>
    </row>
    <row r="2028" spans="1:7" ht="18" thickBot="1">
      <c r="A2028" s="3">
        <v>42390</v>
      </c>
      <c r="B2028" s="4">
        <v>15882.68</v>
      </c>
      <c r="C2028" s="5">
        <v>15768.87</v>
      </c>
      <c r="D2028" s="5">
        <v>16038.59</v>
      </c>
      <c r="E2028" s="5">
        <v>15704.66</v>
      </c>
      <c r="F2028" s="6" t="s">
        <v>3829</v>
      </c>
      <c r="G2028" s="7">
        <v>7.4000000000000003E-3</v>
      </c>
    </row>
    <row r="2029" spans="1:7" ht="18" thickBot="1">
      <c r="A2029" s="3">
        <v>42391</v>
      </c>
      <c r="B2029" s="4">
        <v>16093.51</v>
      </c>
      <c r="C2029" s="5">
        <v>15921.1</v>
      </c>
      <c r="D2029" s="5">
        <v>16136.79</v>
      </c>
      <c r="E2029" s="5">
        <v>15921.1</v>
      </c>
      <c r="F2029" s="6" t="s">
        <v>3828</v>
      </c>
      <c r="G2029" s="7">
        <v>1.3299999999999999E-2</v>
      </c>
    </row>
    <row r="2030" spans="1:7" ht="18" thickBot="1">
      <c r="A2030" s="3">
        <v>42394</v>
      </c>
      <c r="B2030" s="8">
        <v>15885.22</v>
      </c>
      <c r="C2030" s="5">
        <v>16086.46</v>
      </c>
      <c r="D2030" s="5">
        <v>16086.46</v>
      </c>
      <c r="E2030" s="5">
        <v>15880.15</v>
      </c>
      <c r="F2030" s="6" t="s">
        <v>3827</v>
      </c>
      <c r="G2030" s="9">
        <v>-1.29E-2</v>
      </c>
    </row>
    <row r="2031" spans="1:7" ht="18" thickBot="1">
      <c r="A2031" s="3">
        <v>42395</v>
      </c>
      <c r="B2031" s="4">
        <v>16167.23</v>
      </c>
      <c r="C2031" s="5">
        <v>15893.16</v>
      </c>
      <c r="D2031" s="5">
        <v>16185.79</v>
      </c>
      <c r="E2031" s="5">
        <v>15893.16</v>
      </c>
      <c r="F2031" s="6" t="s">
        <v>3826</v>
      </c>
      <c r="G2031" s="7">
        <v>1.78E-2</v>
      </c>
    </row>
    <row r="2032" spans="1:7" ht="18" thickBot="1">
      <c r="A2032" s="3">
        <v>42396</v>
      </c>
      <c r="B2032" s="8">
        <v>15944.46</v>
      </c>
      <c r="C2032" s="5">
        <v>16168.74</v>
      </c>
      <c r="D2032" s="5">
        <v>16235.03</v>
      </c>
      <c r="E2032" s="5">
        <v>15878.3</v>
      </c>
      <c r="F2032" s="6" t="s">
        <v>3825</v>
      </c>
      <c r="G2032" s="9">
        <v>-1.38E-2</v>
      </c>
    </row>
    <row r="2033" spans="1:7" ht="18" thickBot="1">
      <c r="A2033" s="3">
        <v>42397</v>
      </c>
      <c r="B2033" s="4">
        <v>16069.64</v>
      </c>
      <c r="C2033" s="5">
        <v>15960.28</v>
      </c>
      <c r="D2033" s="5">
        <v>16102.14</v>
      </c>
      <c r="E2033" s="5">
        <v>15863.72</v>
      </c>
      <c r="F2033" s="6" t="s">
        <v>3824</v>
      </c>
      <c r="G2033" s="7">
        <v>7.9000000000000008E-3</v>
      </c>
    </row>
    <row r="2034" spans="1:7" ht="18" thickBot="1">
      <c r="A2034" s="3">
        <v>42398</v>
      </c>
      <c r="B2034" s="4">
        <v>16466.3</v>
      </c>
      <c r="C2034" s="5">
        <v>16090.26</v>
      </c>
      <c r="D2034" s="5">
        <v>16466.3</v>
      </c>
      <c r="E2034" s="5">
        <v>16090.26</v>
      </c>
      <c r="F2034" s="6" t="s">
        <v>3823</v>
      </c>
      <c r="G2034" s="7">
        <v>2.47E-2</v>
      </c>
    </row>
    <row r="2035" spans="1:7" ht="18" thickBot="1">
      <c r="A2035" s="3">
        <v>42401</v>
      </c>
      <c r="B2035" s="8">
        <v>16449.18</v>
      </c>
      <c r="C2035" s="5">
        <v>16453.63</v>
      </c>
      <c r="D2035" s="5">
        <v>16510.98</v>
      </c>
      <c r="E2035" s="5">
        <v>16299.47</v>
      </c>
      <c r="F2035" s="6" t="s">
        <v>1630</v>
      </c>
      <c r="G2035" s="9">
        <v>-1E-3</v>
      </c>
    </row>
    <row r="2036" spans="1:7" ht="18" thickBot="1">
      <c r="A2036" s="3">
        <v>42402</v>
      </c>
      <c r="B2036" s="8">
        <v>16153.54</v>
      </c>
      <c r="C2036" s="5">
        <v>16420.21</v>
      </c>
      <c r="D2036" s="5">
        <v>16420.21</v>
      </c>
      <c r="E2036" s="5">
        <v>16108.44</v>
      </c>
      <c r="F2036" s="6" t="s">
        <v>3822</v>
      </c>
      <c r="G2036" s="9">
        <v>-1.7999999999999999E-2</v>
      </c>
    </row>
    <row r="2037" spans="1:7" ht="18" thickBot="1">
      <c r="A2037" s="3">
        <v>42403</v>
      </c>
      <c r="B2037" s="4">
        <v>16336.66</v>
      </c>
      <c r="C2037" s="5">
        <v>16186.2</v>
      </c>
      <c r="D2037" s="5">
        <v>16381.69</v>
      </c>
      <c r="E2037" s="5">
        <v>15960.45</v>
      </c>
      <c r="F2037" s="6" t="s">
        <v>2739</v>
      </c>
      <c r="G2037" s="7">
        <v>1.1299999999999999E-2</v>
      </c>
    </row>
    <row r="2038" spans="1:7" ht="18" thickBot="1">
      <c r="A2038" s="3">
        <v>42404</v>
      </c>
      <c r="B2038" s="4">
        <v>16416.580000000002</v>
      </c>
      <c r="C2038" s="5">
        <v>16329.67</v>
      </c>
      <c r="D2038" s="5">
        <v>16485.84</v>
      </c>
      <c r="E2038" s="5">
        <v>16266.16</v>
      </c>
      <c r="F2038" s="6" t="s">
        <v>1425</v>
      </c>
      <c r="G2038" s="7">
        <v>4.8999999999999998E-3</v>
      </c>
    </row>
    <row r="2039" spans="1:7" ht="18" thickBot="1">
      <c r="A2039" s="3">
        <v>42405</v>
      </c>
      <c r="B2039" s="8">
        <v>16204.97</v>
      </c>
      <c r="C2039" s="5">
        <v>16417.95</v>
      </c>
      <c r="D2039" s="5">
        <v>16423.63</v>
      </c>
      <c r="E2039" s="5">
        <v>16129.81</v>
      </c>
      <c r="F2039" s="6" t="s">
        <v>3821</v>
      </c>
      <c r="G2039" s="9">
        <v>-1.29E-2</v>
      </c>
    </row>
    <row r="2040" spans="1:7" ht="18" thickBot="1">
      <c r="A2040" s="3">
        <v>42408</v>
      </c>
      <c r="B2040" s="8">
        <v>16027.05</v>
      </c>
      <c r="C2040" s="5">
        <v>16147.51</v>
      </c>
      <c r="D2040" s="5">
        <v>16147.51</v>
      </c>
      <c r="E2040" s="5">
        <v>15803.55</v>
      </c>
      <c r="F2040" s="6" t="s">
        <v>1059</v>
      </c>
      <c r="G2040" s="9">
        <v>-1.0999999999999999E-2</v>
      </c>
    </row>
    <row r="2041" spans="1:7" ht="18" thickBot="1">
      <c r="A2041" s="3">
        <v>42409</v>
      </c>
      <c r="B2041" s="8">
        <v>16014.38</v>
      </c>
      <c r="C2041" s="5">
        <v>16005.41</v>
      </c>
      <c r="D2041" s="5">
        <v>16136.62</v>
      </c>
      <c r="E2041" s="5">
        <v>15881.11</v>
      </c>
      <c r="F2041" s="6" t="s">
        <v>3820</v>
      </c>
      <c r="G2041" s="9">
        <v>-8.0000000000000004E-4</v>
      </c>
    </row>
    <row r="2042" spans="1:7" ht="18" thickBot="1">
      <c r="A2042" s="3">
        <v>42410</v>
      </c>
      <c r="B2042" s="8">
        <v>15914.74</v>
      </c>
      <c r="C2042" s="5">
        <v>16035.61</v>
      </c>
      <c r="D2042" s="5">
        <v>16201.89</v>
      </c>
      <c r="E2042" s="5">
        <v>15899.91</v>
      </c>
      <c r="F2042" s="6" t="s">
        <v>3819</v>
      </c>
      <c r="G2042" s="9">
        <v>-6.1999999999999998E-3</v>
      </c>
    </row>
    <row r="2043" spans="1:7" ht="18" thickBot="1">
      <c r="A2043" s="3">
        <v>42411</v>
      </c>
      <c r="B2043" s="8">
        <v>15660.18</v>
      </c>
      <c r="C2043" s="5">
        <v>15897.82</v>
      </c>
      <c r="D2043" s="5">
        <v>15897.82</v>
      </c>
      <c r="E2043" s="5">
        <v>15503.01</v>
      </c>
      <c r="F2043" s="6" t="s">
        <v>980</v>
      </c>
      <c r="G2043" s="9">
        <v>-1.6E-2</v>
      </c>
    </row>
    <row r="2044" spans="1:7" ht="18" thickBot="1">
      <c r="A2044" s="3">
        <v>42412</v>
      </c>
      <c r="B2044" s="4">
        <v>15973.84</v>
      </c>
      <c r="C2044" s="5">
        <v>15691.62</v>
      </c>
      <c r="D2044" s="5">
        <v>15974.04</v>
      </c>
      <c r="E2044" s="5">
        <v>15691.62</v>
      </c>
      <c r="F2044" s="6" t="s">
        <v>3818</v>
      </c>
      <c r="G2044" s="7">
        <v>0.02</v>
      </c>
    </row>
    <row r="2045" spans="1:7" ht="18" thickBot="1">
      <c r="A2045" s="3">
        <v>42416</v>
      </c>
      <c r="B2045" s="4">
        <v>16196.41</v>
      </c>
      <c r="C2045" s="5">
        <v>16012.39</v>
      </c>
      <c r="D2045" s="5">
        <v>16196.41</v>
      </c>
      <c r="E2045" s="5">
        <v>16012.39</v>
      </c>
      <c r="F2045" s="6" t="s">
        <v>3817</v>
      </c>
      <c r="G2045" s="7">
        <v>1.3899999999999999E-2</v>
      </c>
    </row>
    <row r="2046" spans="1:7" ht="18" thickBot="1">
      <c r="A2046" s="3">
        <v>42417</v>
      </c>
      <c r="B2046" s="4">
        <v>16453.830000000002</v>
      </c>
      <c r="C2046" s="5">
        <v>16217.98</v>
      </c>
      <c r="D2046" s="5">
        <v>16486.12</v>
      </c>
      <c r="E2046" s="5">
        <v>16217.98</v>
      </c>
      <c r="F2046" s="6" t="s">
        <v>3816</v>
      </c>
      <c r="G2046" s="7">
        <v>1.5900000000000001E-2</v>
      </c>
    </row>
    <row r="2047" spans="1:7" ht="18" thickBot="1">
      <c r="A2047" s="3">
        <v>42418</v>
      </c>
      <c r="B2047" s="8">
        <v>16413.43</v>
      </c>
      <c r="C2047" s="5">
        <v>16483.759999999998</v>
      </c>
      <c r="D2047" s="5">
        <v>16511.84</v>
      </c>
      <c r="E2047" s="5">
        <v>16390.43</v>
      </c>
      <c r="F2047" s="6" t="s">
        <v>3815</v>
      </c>
      <c r="G2047" s="9">
        <v>-2.5000000000000001E-3</v>
      </c>
    </row>
    <row r="2048" spans="1:7" ht="18" thickBot="1">
      <c r="A2048" s="3">
        <v>42419</v>
      </c>
      <c r="B2048" s="8">
        <v>16391.990000000002</v>
      </c>
      <c r="C2048" s="5">
        <v>16410.96</v>
      </c>
      <c r="D2048" s="5">
        <v>16410.96</v>
      </c>
      <c r="E2048" s="5">
        <v>16278</v>
      </c>
      <c r="F2048" s="6" t="s">
        <v>3814</v>
      </c>
      <c r="G2048" s="9">
        <v>-1.2999999999999999E-3</v>
      </c>
    </row>
    <row r="2049" spans="1:7" ht="18" thickBot="1">
      <c r="A2049" s="3">
        <v>42422</v>
      </c>
      <c r="B2049" s="4">
        <v>16620.66</v>
      </c>
      <c r="C2049" s="5">
        <v>16417.13</v>
      </c>
      <c r="D2049" s="5">
        <v>16664.240000000002</v>
      </c>
      <c r="E2049" s="5">
        <v>16417.13</v>
      </c>
      <c r="F2049" s="6" t="s">
        <v>3813</v>
      </c>
      <c r="G2049" s="7">
        <v>1.4E-2</v>
      </c>
    </row>
    <row r="2050" spans="1:7" ht="18" thickBot="1">
      <c r="A2050" s="3">
        <v>42423</v>
      </c>
      <c r="B2050" s="8">
        <v>16431.78</v>
      </c>
      <c r="C2050" s="5">
        <v>16610.39</v>
      </c>
      <c r="D2050" s="5">
        <v>16610.39</v>
      </c>
      <c r="E2050" s="5">
        <v>16403.53</v>
      </c>
      <c r="F2050" s="6" t="s">
        <v>3812</v>
      </c>
      <c r="G2050" s="9">
        <v>-1.14E-2</v>
      </c>
    </row>
    <row r="2051" spans="1:7" ht="18" thickBot="1">
      <c r="A2051" s="3">
        <v>42424</v>
      </c>
      <c r="B2051" s="4">
        <v>16484.990000000002</v>
      </c>
      <c r="C2051" s="5">
        <v>16418.84</v>
      </c>
      <c r="D2051" s="5">
        <v>16507.39</v>
      </c>
      <c r="E2051" s="5">
        <v>16165.86</v>
      </c>
      <c r="F2051" s="6" t="s">
        <v>3811</v>
      </c>
      <c r="G2051" s="7">
        <v>3.2000000000000002E-3</v>
      </c>
    </row>
    <row r="2052" spans="1:7" ht="18" thickBot="1">
      <c r="A2052" s="3">
        <v>42425</v>
      </c>
      <c r="B2052" s="4">
        <v>16697.29</v>
      </c>
      <c r="C2052" s="5">
        <v>16504.38</v>
      </c>
      <c r="D2052" s="5">
        <v>16697.98</v>
      </c>
      <c r="E2052" s="5">
        <v>16458.419999999998</v>
      </c>
      <c r="F2052" s="6" t="s">
        <v>3810</v>
      </c>
      <c r="G2052" s="7">
        <v>1.29E-2</v>
      </c>
    </row>
    <row r="2053" spans="1:7" ht="18" thickBot="1">
      <c r="A2053" s="3">
        <v>42426</v>
      </c>
      <c r="B2053" s="8">
        <v>16639.97</v>
      </c>
      <c r="C2053" s="5">
        <v>16712.7</v>
      </c>
      <c r="D2053" s="5">
        <v>16795.98</v>
      </c>
      <c r="E2053" s="5">
        <v>16623.91</v>
      </c>
      <c r="F2053" s="6" t="s">
        <v>3809</v>
      </c>
      <c r="G2053" s="9">
        <v>-3.3999999999999998E-3</v>
      </c>
    </row>
    <row r="2054" spans="1:7" ht="18" thickBot="1">
      <c r="A2054" s="3">
        <v>42429</v>
      </c>
      <c r="B2054" s="8">
        <v>16516.5</v>
      </c>
      <c r="C2054" s="5">
        <v>16634.150000000001</v>
      </c>
      <c r="D2054" s="5">
        <v>16726.12</v>
      </c>
      <c r="E2054" s="5">
        <v>16510.400000000001</v>
      </c>
      <c r="F2054" s="6" t="s">
        <v>3808</v>
      </c>
      <c r="G2054" s="9">
        <v>-7.4000000000000003E-3</v>
      </c>
    </row>
    <row r="2055" spans="1:7" ht="18" thickBot="1">
      <c r="A2055" s="3">
        <v>42430</v>
      </c>
      <c r="B2055" s="4">
        <v>16865.080000000002</v>
      </c>
      <c r="C2055" s="5">
        <v>16545.669999999998</v>
      </c>
      <c r="D2055" s="5">
        <v>16865.560000000001</v>
      </c>
      <c r="E2055" s="5">
        <v>16545.669999999998</v>
      </c>
      <c r="F2055" s="6" t="s">
        <v>3807</v>
      </c>
      <c r="G2055" s="7">
        <v>2.1100000000000001E-2</v>
      </c>
    </row>
    <row r="2056" spans="1:7" ht="18" thickBot="1">
      <c r="A2056" s="3">
        <v>42431</v>
      </c>
      <c r="B2056" s="4">
        <v>16899.32</v>
      </c>
      <c r="C2056" s="5">
        <v>16851.169999999998</v>
      </c>
      <c r="D2056" s="5">
        <v>16900.169999999998</v>
      </c>
      <c r="E2056" s="5">
        <v>16766.32</v>
      </c>
      <c r="F2056" s="6" t="s">
        <v>3806</v>
      </c>
      <c r="G2056" s="7">
        <v>2E-3</v>
      </c>
    </row>
    <row r="2057" spans="1:7" ht="18" thickBot="1">
      <c r="A2057" s="3">
        <v>42432</v>
      </c>
      <c r="B2057" s="4">
        <v>16943.900000000001</v>
      </c>
      <c r="C2057" s="5">
        <v>16896.169999999998</v>
      </c>
      <c r="D2057" s="5">
        <v>16944.310000000001</v>
      </c>
      <c r="E2057" s="5">
        <v>16820.73</v>
      </c>
      <c r="F2057" s="6" t="s">
        <v>3805</v>
      </c>
      <c r="G2057" s="7">
        <v>2.5999999999999999E-3</v>
      </c>
    </row>
    <row r="2058" spans="1:7" ht="18" thickBot="1">
      <c r="A2058" s="3">
        <v>42433</v>
      </c>
      <c r="B2058" s="4">
        <v>17006.77</v>
      </c>
      <c r="C2058" s="5">
        <v>16945</v>
      </c>
      <c r="D2058" s="5">
        <v>17062.38</v>
      </c>
      <c r="E2058" s="5">
        <v>16898.84</v>
      </c>
      <c r="F2058" s="6" t="s">
        <v>3804</v>
      </c>
      <c r="G2058" s="7">
        <v>3.7000000000000002E-3</v>
      </c>
    </row>
    <row r="2059" spans="1:7" ht="18" thickBot="1">
      <c r="A2059" s="3">
        <v>42436</v>
      </c>
      <c r="B2059" s="4">
        <v>17073.95</v>
      </c>
      <c r="C2059" s="5">
        <v>16991.29</v>
      </c>
      <c r="D2059" s="5">
        <v>17099.25</v>
      </c>
      <c r="E2059" s="5">
        <v>16940.48</v>
      </c>
      <c r="F2059" s="6" t="s">
        <v>3803</v>
      </c>
      <c r="G2059" s="7">
        <v>4.0000000000000001E-3</v>
      </c>
    </row>
    <row r="2060" spans="1:7" ht="18" thickBot="1">
      <c r="A2060" s="3">
        <v>42437</v>
      </c>
      <c r="B2060" s="8">
        <v>16964.099999999999</v>
      </c>
      <c r="C2060" s="5">
        <v>17050.669999999998</v>
      </c>
      <c r="D2060" s="5">
        <v>17072.79</v>
      </c>
      <c r="E2060" s="5">
        <v>16921.509999999998</v>
      </c>
      <c r="F2060" s="6" t="s">
        <v>3802</v>
      </c>
      <c r="G2060" s="9">
        <v>-6.4000000000000003E-3</v>
      </c>
    </row>
    <row r="2061" spans="1:7" ht="18" thickBot="1">
      <c r="A2061" s="3">
        <v>42438</v>
      </c>
      <c r="B2061" s="4">
        <v>17000.36</v>
      </c>
      <c r="C2061" s="5">
        <v>16969.169999999998</v>
      </c>
      <c r="D2061" s="5">
        <v>17048.5</v>
      </c>
      <c r="E2061" s="5">
        <v>16947.939999999999</v>
      </c>
      <c r="F2061" s="6" t="s">
        <v>3801</v>
      </c>
      <c r="G2061" s="7">
        <v>2.0999999999999999E-3</v>
      </c>
    </row>
    <row r="2062" spans="1:7" ht="18" thickBot="1">
      <c r="A2062" s="3">
        <v>42439</v>
      </c>
      <c r="B2062" s="8">
        <v>16995.13</v>
      </c>
      <c r="C2062" s="5">
        <v>17006.05</v>
      </c>
      <c r="D2062" s="5">
        <v>17130.11</v>
      </c>
      <c r="E2062" s="5">
        <v>16821.86</v>
      </c>
      <c r="F2062" s="6" t="s">
        <v>3800</v>
      </c>
      <c r="G2062" s="9">
        <v>-2.9999999999999997E-4</v>
      </c>
    </row>
    <row r="2063" spans="1:7" ht="18" thickBot="1">
      <c r="A2063" s="3">
        <v>42440</v>
      </c>
      <c r="B2063" s="4">
        <v>17213.310000000001</v>
      </c>
      <c r="C2063" s="5">
        <v>17014.990000000002</v>
      </c>
      <c r="D2063" s="5">
        <v>17220.09</v>
      </c>
      <c r="E2063" s="5">
        <v>17014.990000000002</v>
      </c>
      <c r="F2063" s="6" t="s">
        <v>3799</v>
      </c>
      <c r="G2063" s="7">
        <v>1.2800000000000001E-2</v>
      </c>
    </row>
    <row r="2064" spans="1:7" ht="18" thickBot="1">
      <c r="A2064" s="3">
        <v>42443</v>
      </c>
      <c r="B2064" s="4">
        <v>17229.13</v>
      </c>
      <c r="C2064" s="5">
        <v>17207.490000000002</v>
      </c>
      <c r="D2064" s="5">
        <v>17275.07</v>
      </c>
      <c r="E2064" s="5">
        <v>17161.16</v>
      </c>
      <c r="F2064" s="6" t="s">
        <v>3798</v>
      </c>
      <c r="G2064" s="7">
        <v>8.9999999999999998E-4</v>
      </c>
    </row>
    <row r="2065" spans="1:7" ht="18" thickBot="1">
      <c r="A2065" s="3">
        <v>42444</v>
      </c>
      <c r="B2065" s="4">
        <v>17251.53</v>
      </c>
      <c r="C2065" s="5">
        <v>17217.150000000001</v>
      </c>
      <c r="D2065" s="5">
        <v>17251.7</v>
      </c>
      <c r="E2065" s="5">
        <v>17120.349999999999</v>
      </c>
      <c r="F2065" s="6" t="s">
        <v>3797</v>
      </c>
      <c r="G2065" s="7">
        <v>1.2999999999999999E-3</v>
      </c>
    </row>
    <row r="2066" spans="1:7" ht="18" thickBot="1">
      <c r="A2066" s="3">
        <v>42445</v>
      </c>
      <c r="B2066" s="4">
        <v>17325.759999999998</v>
      </c>
      <c r="C2066" s="5">
        <v>17249.34</v>
      </c>
      <c r="D2066" s="5">
        <v>17379.18</v>
      </c>
      <c r="E2066" s="5">
        <v>17204.07</v>
      </c>
      <c r="F2066" s="6" t="s">
        <v>3796</v>
      </c>
      <c r="G2066" s="7">
        <v>4.3E-3</v>
      </c>
    </row>
    <row r="2067" spans="1:7" ht="18" thickBot="1">
      <c r="A2067" s="3">
        <v>42446</v>
      </c>
      <c r="B2067" s="4">
        <v>17481.490000000002</v>
      </c>
      <c r="C2067" s="5">
        <v>17321.38</v>
      </c>
      <c r="D2067" s="5">
        <v>17529.009999999998</v>
      </c>
      <c r="E2067" s="5">
        <v>17297.650000000001</v>
      </c>
      <c r="F2067" s="6" t="s">
        <v>3795</v>
      </c>
      <c r="G2067" s="7">
        <v>8.9999999999999993E-3</v>
      </c>
    </row>
    <row r="2068" spans="1:7" ht="18" thickBot="1">
      <c r="A2068" s="3">
        <v>42447</v>
      </c>
      <c r="B2068" s="4">
        <v>17602.3</v>
      </c>
      <c r="C2068" s="5">
        <v>17481.490000000002</v>
      </c>
      <c r="D2068" s="5">
        <v>17620.580000000002</v>
      </c>
      <c r="E2068" s="5">
        <v>17481.490000000002</v>
      </c>
      <c r="F2068" s="6" t="s">
        <v>3794</v>
      </c>
      <c r="G2068" s="7">
        <v>6.8999999999999999E-3</v>
      </c>
    </row>
    <row r="2069" spans="1:7" ht="18" thickBot="1">
      <c r="A2069" s="3">
        <v>42450</v>
      </c>
      <c r="B2069" s="4">
        <v>17623.87</v>
      </c>
      <c r="C2069" s="5">
        <v>17589.7</v>
      </c>
      <c r="D2069" s="5">
        <v>17644.97</v>
      </c>
      <c r="E2069" s="5">
        <v>17551.28</v>
      </c>
      <c r="F2069" s="6" t="s">
        <v>3793</v>
      </c>
      <c r="G2069" s="7">
        <v>1.1999999999999999E-3</v>
      </c>
    </row>
    <row r="2070" spans="1:7" ht="18" thickBot="1">
      <c r="A2070" s="3">
        <v>42451</v>
      </c>
      <c r="B2070" s="8">
        <v>17582.57</v>
      </c>
      <c r="C2070" s="5">
        <v>17602.71</v>
      </c>
      <c r="D2070" s="5">
        <v>17648.939999999999</v>
      </c>
      <c r="E2070" s="5">
        <v>17540.419999999998</v>
      </c>
      <c r="F2070" s="6" t="s">
        <v>3792</v>
      </c>
      <c r="G2070" s="9">
        <v>-2.3E-3</v>
      </c>
    </row>
    <row r="2071" spans="1:7" ht="18" thickBot="1">
      <c r="A2071" s="3">
        <v>42452</v>
      </c>
      <c r="B2071" s="8">
        <v>17502.59</v>
      </c>
      <c r="C2071" s="5">
        <v>17588.810000000001</v>
      </c>
      <c r="D2071" s="5">
        <v>17588.810000000001</v>
      </c>
      <c r="E2071" s="5">
        <v>17486.27</v>
      </c>
      <c r="F2071" s="6" t="s">
        <v>3791</v>
      </c>
      <c r="G2071" s="9">
        <v>-4.4999999999999997E-3</v>
      </c>
    </row>
    <row r="2072" spans="1:7" ht="18" thickBot="1">
      <c r="A2072" s="3">
        <v>42453</v>
      </c>
      <c r="B2072" s="4">
        <v>17515.73</v>
      </c>
      <c r="C2072" s="5">
        <v>17485.330000000002</v>
      </c>
      <c r="D2072" s="5">
        <v>17517.14</v>
      </c>
      <c r="E2072" s="5">
        <v>17399.009999999998</v>
      </c>
      <c r="F2072" s="6" t="s">
        <v>3790</v>
      </c>
      <c r="G2072" s="7">
        <v>8.0000000000000004E-4</v>
      </c>
    </row>
    <row r="2073" spans="1:7" ht="18" thickBot="1">
      <c r="A2073" s="3">
        <v>42457</v>
      </c>
      <c r="B2073" s="4">
        <v>17535.39</v>
      </c>
      <c r="C2073" s="5">
        <v>17526.080000000002</v>
      </c>
      <c r="D2073" s="5">
        <v>17583.810000000001</v>
      </c>
      <c r="E2073" s="5">
        <v>17493.03</v>
      </c>
      <c r="F2073" s="6" t="s">
        <v>3789</v>
      </c>
      <c r="G2073" s="7">
        <v>1.1000000000000001E-3</v>
      </c>
    </row>
    <row r="2074" spans="1:7" ht="18" thickBot="1">
      <c r="A2074" s="3">
        <v>42458</v>
      </c>
      <c r="B2074" s="4">
        <v>17633.11</v>
      </c>
      <c r="C2074" s="5">
        <v>17512.580000000002</v>
      </c>
      <c r="D2074" s="5">
        <v>17642.810000000001</v>
      </c>
      <c r="E2074" s="5">
        <v>17434.27</v>
      </c>
      <c r="F2074" s="6" t="s">
        <v>3788</v>
      </c>
      <c r="G2074" s="7">
        <v>5.5999999999999999E-3</v>
      </c>
    </row>
    <row r="2075" spans="1:7" ht="18" thickBot="1">
      <c r="A2075" s="3">
        <v>42459</v>
      </c>
      <c r="B2075" s="4">
        <v>17716.66</v>
      </c>
      <c r="C2075" s="5">
        <v>17652.36</v>
      </c>
      <c r="D2075" s="5">
        <v>17790.11</v>
      </c>
      <c r="E2075" s="5">
        <v>17652.36</v>
      </c>
      <c r="F2075" s="6" t="s">
        <v>3787</v>
      </c>
      <c r="G2075" s="7">
        <v>4.7000000000000002E-3</v>
      </c>
    </row>
    <row r="2076" spans="1:7" ht="18" thickBot="1">
      <c r="A2076" s="3">
        <v>42460</v>
      </c>
      <c r="B2076" s="8">
        <v>17685.09</v>
      </c>
      <c r="C2076" s="5">
        <v>17716.05</v>
      </c>
      <c r="D2076" s="5">
        <v>17755.7</v>
      </c>
      <c r="E2076" s="5">
        <v>17669.72</v>
      </c>
      <c r="F2076" s="6" t="s">
        <v>3786</v>
      </c>
      <c r="G2076" s="9">
        <v>-1.8E-3</v>
      </c>
    </row>
    <row r="2077" spans="1:7" ht="18" thickBot="1">
      <c r="A2077" s="3">
        <v>42461</v>
      </c>
      <c r="B2077" s="4">
        <v>17792.75</v>
      </c>
      <c r="C2077" s="5">
        <v>17661.740000000002</v>
      </c>
      <c r="D2077" s="5">
        <v>17811.48</v>
      </c>
      <c r="E2077" s="5">
        <v>17568.02</v>
      </c>
      <c r="F2077" s="6" t="s">
        <v>1139</v>
      </c>
      <c r="G2077" s="7">
        <v>6.1000000000000004E-3</v>
      </c>
    </row>
    <row r="2078" spans="1:7" ht="18" thickBot="1">
      <c r="A2078" s="3">
        <v>42464</v>
      </c>
      <c r="B2078" s="8">
        <v>17737</v>
      </c>
      <c r="C2078" s="5">
        <v>17799.39</v>
      </c>
      <c r="D2078" s="5">
        <v>17806.38</v>
      </c>
      <c r="E2078" s="5">
        <v>17710.669999999998</v>
      </c>
      <c r="F2078" s="6" t="s">
        <v>3785</v>
      </c>
      <c r="G2078" s="9">
        <v>-3.0999999999999999E-3</v>
      </c>
    </row>
    <row r="2079" spans="1:7" ht="18" thickBot="1">
      <c r="A2079" s="3">
        <v>42465</v>
      </c>
      <c r="B2079" s="8">
        <v>17603.32</v>
      </c>
      <c r="C2079" s="5">
        <v>17718.03</v>
      </c>
      <c r="D2079" s="5">
        <v>17718.03</v>
      </c>
      <c r="E2079" s="5">
        <v>17579.560000000001</v>
      </c>
      <c r="F2079" s="6" t="s">
        <v>3784</v>
      </c>
      <c r="G2079" s="9">
        <v>-7.4999999999999997E-3</v>
      </c>
    </row>
    <row r="2080" spans="1:7" ht="18" thickBot="1">
      <c r="A2080" s="3">
        <v>42466</v>
      </c>
      <c r="B2080" s="4">
        <v>17716.05</v>
      </c>
      <c r="C2080" s="5">
        <v>17605.45</v>
      </c>
      <c r="D2080" s="5">
        <v>17723.55</v>
      </c>
      <c r="E2080" s="5">
        <v>17542.54</v>
      </c>
      <c r="F2080" s="6" t="s">
        <v>1843</v>
      </c>
      <c r="G2080" s="7">
        <v>6.4000000000000003E-3</v>
      </c>
    </row>
    <row r="2081" spans="1:7" ht="18" thickBot="1">
      <c r="A2081" s="3">
        <v>42467</v>
      </c>
      <c r="B2081" s="8">
        <v>17541.96</v>
      </c>
      <c r="C2081" s="5">
        <v>17687.28</v>
      </c>
      <c r="D2081" s="5">
        <v>17687.28</v>
      </c>
      <c r="E2081" s="5">
        <v>17484.23</v>
      </c>
      <c r="F2081" s="6" t="s">
        <v>3783</v>
      </c>
      <c r="G2081" s="9">
        <v>-9.7999999999999997E-3</v>
      </c>
    </row>
    <row r="2082" spans="1:7" ht="18" thickBot="1">
      <c r="A2082" s="3">
        <v>42468</v>
      </c>
      <c r="B2082" s="4">
        <v>17576.96</v>
      </c>
      <c r="C2082" s="5">
        <v>17555.39</v>
      </c>
      <c r="D2082" s="5">
        <v>17694.509999999998</v>
      </c>
      <c r="E2082" s="5">
        <v>17528.16</v>
      </c>
      <c r="F2082" s="6" t="s">
        <v>3782</v>
      </c>
      <c r="G2082" s="7">
        <v>2E-3</v>
      </c>
    </row>
    <row r="2083" spans="1:7" ht="18" thickBot="1">
      <c r="A2083" s="3">
        <v>42471</v>
      </c>
      <c r="B2083" s="8">
        <v>17556.41</v>
      </c>
      <c r="C2083" s="5">
        <v>17586.48</v>
      </c>
      <c r="D2083" s="5">
        <v>17731.63</v>
      </c>
      <c r="E2083" s="5">
        <v>17555.900000000001</v>
      </c>
      <c r="F2083" s="6" t="s">
        <v>3781</v>
      </c>
      <c r="G2083" s="9">
        <v>-1.1999999999999999E-3</v>
      </c>
    </row>
    <row r="2084" spans="1:7" ht="18" thickBot="1">
      <c r="A2084" s="3">
        <v>42472</v>
      </c>
      <c r="B2084" s="4">
        <v>17721.25</v>
      </c>
      <c r="C2084" s="5">
        <v>17571.34</v>
      </c>
      <c r="D2084" s="5">
        <v>17744.43</v>
      </c>
      <c r="E2084" s="5">
        <v>17553.57</v>
      </c>
      <c r="F2084" s="6" t="s">
        <v>3780</v>
      </c>
      <c r="G2084" s="7">
        <v>9.4000000000000004E-3</v>
      </c>
    </row>
    <row r="2085" spans="1:7" ht="18" thickBot="1">
      <c r="A2085" s="3">
        <v>42473</v>
      </c>
      <c r="B2085" s="4">
        <v>17908.28</v>
      </c>
      <c r="C2085" s="5">
        <v>17741.66</v>
      </c>
      <c r="D2085" s="5">
        <v>17918.349999999999</v>
      </c>
      <c r="E2085" s="5">
        <v>17741.66</v>
      </c>
      <c r="F2085" s="6" t="s">
        <v>3779</v>
      </c>
      <c r="G2085" s="7">
        <v>1.06E-2</v>
      </c>
    </row>
    <row r="2086" spans="1:7" ht="18" thickBot="1">
      <c r="A2086" s="3">
        <v>42474</v>
      </c>
      <c r="B2086" s="4">
        <v>17926.43</v>
      </c>
      <c r="C2086" s="5">
        <v>17912.25</v>
      </c>
      <c r="D2086" s="5">
        <v>17962.14</v>
      </c>
      <c r="E2086" s="5">
        <v>17885.439999999999</v>
      </c>
      <c r="F2086" s="6" t="s">
        <v>3778</v>
      </c>
      <c r="G2086" s="7">
        <v>1E-3</v>
      </c>
    </row>
    <row r="2087" spans="1:7" ht="18" thickBot="1">
      <c r="A2087" s="3">
        <v>42475</v>
      </c>
      <c r="B2087" s="8">
        <v>17897.46</v>
      </c>
      <c r="C2087" s="5">
        <v>17925.95</v>
      </c>
      <c r="D2087" s="5">
        <v>17937.650000000001</v>
      </c>
      <c r="E2087" s="5">
        <v>17867.41</v>
      </c>
      <c r="F2087" s="6" t="s">
        <v>1258</v>
      </c>
      <c r="G2087" s="9">
        <v>-1.6000000000000001E-3</v>
      </c>
    </row>
    <row r="2088" spans="1:7" ht="18" thickBot="1">
      <c r="A2088" s="3">
        <v>42478</v>
      </c>
      <c r="B2088" s="4">
        <v>18004.16</v>
      </c>
      <c r="C2088" s="5">
        <v>17890.2</v>
      </c>
      <c r="D2088" s="5">
        <v>18009.53</v>
      </c>
      <c r="E2088" s="5">
        <v>17848.22</v>
      </c>
      <c r="F2088" s="6" t="s">
        <v>3777</v>
      </c>
      <c r="G2088" s="7">
        <v>6.0000000000000001E-3</v>
      </c>
    </row>
    <row r="2089" spans="1:7" ht="18" thickBot="1">
      <c r="A2089" s="3">
        <v>42479</v>
      </c>
      <c r="B2089" s="4">
        <v>18053.599999999999</v>
      </c>
      <c r="C2089" s="5">
        <v>18012.099999999999</v>
      </c>
      <c r="D2089" s="5">
        <v>18103.46</v>
      </c>
      <c r="E2089" s="5">
        <v>17984.43</v>
      </c>
      <c r="F2089" s="6" t="s">
        <v>3776</v>
      </c>
      <c r="G2089" s="7">
        <v>2.7000000000000001E-3</v>
      </c>
    </row>
    <row r="2090" spans="1:7" ht="18" thickBot="1">
      <c r="A2090" s="3">
        <v>42480</v>
      </c>
      <c r="B2090" s="4">
        <v>18096.27</v>
      </c>
      <c r="C2090" s="5">
        <v>18059.490000000002</v>
      </c>
      <c r="D2090" s="5">
        <v>18167.63</v>
      </c>
      <c r="E2090" s="5">
        <v>18031.21</v>
      </c>
      <c r="F2090" s="6" t="s">
        <v>3775</v>
      </c>
      <c r="G2090" s="7">
        <v>2.3999999999999998E-3</v>
      </c>
    </row>
    <row r="2091" spans="1:7" ht="18" thickBot="1">
      <c r="A2091" s="3">
        <v>42481</v>
      </c>
      <c r="B2091" s="8">
        <v>17982.52</v>
      </c>
      <c r="C2091" s="5">
        <v>18092.84</v>
      </c>
      <c r="D2091" s="5">
        <v>18107.29</v>
      </c>
      <c r="E2091" s="5">
        <v>17963.89</v>
      </c>
      <c r="F2091" s="6" t="s">
        <v>3774</v>
      </c>
      <c r="G2091" s="9">
        <v>-6.3E-3</v>
      </c>
    </row>
    <row r="2092" spans="1:7" ht="18" thickBot="1">
      <c r="A2092" s="3">
        <v>42482</v>
      </c>
      <c r="B2092" s="4">
        <v>18003.75</v>
      </c>
      <c r="C2092" s="5">
        <v>17985.05</v>
      </c>
      <c r="D2092" s="5">
        <v>18026.849999999999</v>
      </c>
      <c r="E2092" s="5">
        <v>17909.89</v>
      </c>
      <c r="F2092" s="6" t="s">
        <v>3773</v>
      </c>
      <c r="G2092" s="7">
        <v>1.1999999999999999E-3</v>
      </c>
    </row>
    <row r="2093" spans="1:7" ht="18" thickBot="1">
      <c r="A2093" s="3">
        <v>42485</v>
      </c>
      <c r="B2093" s="8">
        <v>17977.240000000002</v>
      </c>
      <c r="C2093" s="5">
        <v>17990.939999999999</v>
      </c>
      <c r="D2093" s="5">
        <v>17990.939999999999</v>
      </c>
      <c r="E2093" s="5">
        <v>17855.55</v>
      </c>
      <c r="F2093" s="6" t="s">
        <v>3772</v>
      </c>
      <c r="G2093" s="9">
        <v>-1.5E-3</v>
      </c>
    </row>
    <row r="2094" spans="1:7" ht="18" thickBot="1">
      <c r="A2094" s="3">
        <v>42486</v>
      </c>
      <c r="B2094" s="4">
        <v>17990.32</v>
      </c>
      <c r="C2094" s="5">
        <v>17987.38</v>
      </c>
      <c r="D2094" s="5">
        <v>18043.77</v>
      </c>
      <c r="E2094" s="5">
        <v>17934.169999999998</v>
      </c>
      <c r="F2094" s="6" t="s">
        <v>3771</v>
      </c>
      <c r="G2094" s="7">
        <v>6.9999999999999999E-4</v>
      </c>
    </row>
    <row r="2095" spans="1:7" ht="18" thickBot="1">
      <c r="A2095" s="3">
        <v>42487</v>
      </c>
      <c r="B2095" s="4">
        <v>18041.55</v>
      </c>
      <c r="C2095" s="5">
        <v>17996.14</v>
      </c>
      <c r="D2095" s="5">
        <v>18084.66</v>
      </c>
      <c r="E2095" s="5">
        <v>17920.259999999998</v>
      </c>
      <c r="F2095" s="6" t="s">
        <v>3770</v>
      </c>
      <c r="G2095" s="7">
        <v>2.8E-3</v>
      </c>
    </row>
    <row r="2096" spans="1:7" ht="18" thickBot="1">
      <c r="A2096" s="3">
        <v>42488</v>
      </c>
      <c r="B2096" s="8">
        <v>17830.759999999998</v>
      </c>
      <c r="C2096" s="5">
        <v>18023.88</v>
      </c>
      <c r="D2096" s="5">
        <v>18035.73</v>
      </c>
      <c r="E2096" s="5">
        <v>17796.55</v>
      </c>
      <c r="F2096" s="6" t="s">
        <v>3769</v>
      </c>
      <c r="G2096" s="9">
        <v>-1.17E-2</v>
      </c>
    </row>
    <row r="2097" spans="1:7" ht="18" thickBot="1">
      <c r="A2097" s="3">
        <v>42489</v>
      </c>
      <c r="B2097" s="8">
        <v>17773.64</v>
      </c>
      <c r="C2097" s="5">
        <v>17813.09</v>
      </c>
      <c r="D2097" s="5">
        <v>17814.830000000002</v>
      </c>
      <c r="E2097" s="5">
        <v>17651.98</v>
      </c>
      <c r="F2097" s="6" t="s">
        <v>3768</v>
      </c>
      <c r="G2097" s="9">
        <v>-3.2000000000000002E-3</v>
      </c>
    </row>
    <row r="2098" spans="1:7" ht="18" thickBot="1">
      <c r="A2098" s="3">
        <v>42492</v>
      </c>
      <c r="B2098" s="4">
        <v>17891.16</v>
      </c>
      <c r="C2098" s="5">
        <v>17783.78</v>
      </c>
      <c r="D2098" s="5">
        <v>17912.349999999999</v>
      </c>
      <c r="E2098" s="5">
        <v>17773.71</v>
      </c>
      <c r="F2098" s="6" t="s">
        <v>3767</v>
      </c>
      <c r="G2098" s="7">
        <v>6.6E-3</v>
      </c>
    </row>
    <row r="2099" spans="1:7" ht="18" thickBot="1">
      <c r="A2099" s="3">
        <v>42493</v>
      </c>
      <c r="B2099" s="8">
        <v>17750.91</v>
      </c>
      <c r="C2099" s="5">
        <v>17870.75</v>
      </c>
      <c r="D2099" s="5">
        <v>17870.75</v>
      </c>
      <c r="E2099" s="5">
        <v>17670.88</v>
      </c>
      <c r="F2099" s="6" t="s">
        <v>3766</v>
      </c>
      <c r="G2099" s="9">
        <v>-7.7999999999999996E-3</v>
      </c>
    </row>
    <row r="2100" spans="1:7" ht="18" thickBot="1">
      <c r="A2100" s="3">
        <v>42494</v>
      </c>
      <c r="B2100" s="8">
        <v>17651.259999999998</v>
      </c>
      <c r="C2100" s="5">
        <v>17735.02</v>
      </c>
      <c r="D2100" s="5">
        <v>17738.060000000001</v>
      </c>
      <c r="E2100" s="5">
        <v>17609.009999999998</v>
      </c>
      <c r="F2100" s="6" t="s">
        <v>3765</v>
      </c>
      <c r="G2100" s="9">
        <v>-5.5999999999999999E-3</v>
      </c>
    </row>
    <row r="2101" spans="1:7" ht="18" thickBot="1">
      <c r="A2101" s="3">
        <v>42495</v>
      </c>
      <c r="B2101" s="4">
        <v>17660.71</v>
      </c>
      <c r="C2101" s="5">
        <v>17664.48</v>
      </c>
      <c r="D2101" s="5">
        <v>17736.11</v>
      </c>
      <c r="E2101" s="5">
        <v>17615.82</v>
      </c>
      <c r="F2101" s="6" t="s">
        <v>3764</v>
      </c>
      <c r="G2101" s="7">
        <v>5.0000000000000001E-4</v>
      </c>
    </row>
    <row r="2102" spans="1:7" ht="18" thickBot="1">
      <c r="A2102" s="3">
        <v>42496</v>
      </c>
      <c r="B2102" s="4">
        <v>17740.63</v>
      </c>
      <c r="C2102" s="5">
        <v>17650.3</v>
      </c>
      <c r="D2102" s="5">
        <v>17744.54</v>
      </c>
      <c r="E2102" s="5">
        <v>17580.38</v>
      </c>
      <c r="F2102" s="6" t="s">
        <v>3763</v>
      </c>
      <c r="G2102" s="7">
        <v>4.4999999999999997E-3</v>
      </c>
    </row>
    <row r="2103" spans="1:7" ht="18" thickBot="1">
      <c r="A2103" s="3">
        <v>42499</v>
      </c>
      <c r="B2103" s="8">
        <v>17705.91</v>
      </c>
      <c r="C2103" s="5">
        <v>17743.849999999999</v>
      </c>
      <c r="D2103" s="5">
        <v>17783.16</v>
      </c>
      <c r="E2103" s="5">
        <v>17668.38</v>
      </c>
      <c r="F2103" s="6" t="s">
        <v>3762</v>
      </c>
      <c r="G2103" s="9">
        <v>-2E-3</v>
      </c>
    </row>
    <row r="2104" spans="1:7" ht="18" thickBot="1">
      <c r="A2104" s="3">
        <v>42500</v>
      </c>
      <c r="B2104" s="4">
        <v>17928.349999999999</v>
      </c>
      <c r="C2104" s="5">
        <v>17726.66</v>
      </c>
      <c r="D2104" s="5">
        <v>17934.61</v>
      </c>
      <c r="E2104" s="5">
        <v>17726.66</v>
      </c>
      <c r="F2104" s="6" t="s">
        <v>3761</v>
      </c>
      <c r="G2104" s="7">
        <v>1.26E-2</v>
      </c>
    </row>
    <row r="2105" spans="1:7" ht="18" thickBot="1">
      <c r="A2105" s="3">
        <v>42501</v>
      </c>
      <c r="B2105" s="8">
        <v>17711.12</v>
      </c>
      <c r="C2105" s="5">
        <v>17919.03</v>
      </c>
      <c r="D2105" s="5">
        <v>17919.03</v>
      </c>
      <c r="E2105" s="5">
        <v>17711.05</v>
      </c>
      <c r="F2105" s="6" t="s">
        <v>3760</v>
      </c>
      <c r="G2105" s="9">
        <v>-1.21E-2</v>
      </c>
    </row>
    <row r="2106" spans="1:7" ht="18" thickBot="1">
      <c r="A2106" s="3">
        <v>42502</v>
      </c>
      <c r="B2106" s="4">
        <v>17720.5</v>
      </c>
      <c r="C2106" s="5">
        <v>17722.009999999998</v>
      </c>
      <c r="D2106" s="5">
        <v>17798.189999999999</v>
      </c>
      <c r="E2106" s="5">
        <v>17625.38</v>
      </c>
      <c r="F2106" s="6" t="s">
        <v>3759</v>
      </c>
      <c r="G2106" s="7">
        <v>5.0000000000000001E-4</v>
      </c>
    </row>
    <row r="2107" spans="1:7" ht="18" thickBot="1">
      <c r="A2107" s="3">
        <v>42503</v>
      </c>
      <c r="B2107" s="8">
        <v>17535.32</v>
      </c>
      <c r="C2107" s="5">
        <v>17711.12</v>
      </c>
      <c r="D2107" s="5">
        <v>17734.740000000002</v>
      </c>
      <c r="E2107" s="5">
        <v>17512.48</v>
      </c>
      <c r="F2107" s="6" t="s">
        <v>3758</v>
      </c>
      <c r="G2107" s="9">
        <v>-1.0500000000000001E-2</v>
      </c>
    </row>
    <row r="2108" spans="1:7" ht="18" thickBot="1">
      <c r="A2108" s="3">
        <v>42506</v>
      </c>
      <c r="B2108" s="4">
        <v>17710.71</v>
      </c>
      <c r="C2108" s="5">
        <v>17531.759999999998</v>
      </c>
      <c r="D2108" s="5">
        <v>17755.8</v>
      </c>
      <c r="E2108" s="5">
        <v>17531.759999999998</v>
      </c>
      <c r="F2108" s="6" t="s">
        <v>3757</v>
      </c>
      <c r="G2108" s="7">
        <v>0.01</v>
      </c>
    </row>
    <row r="2109" spans="1:7" ht="18" thickBot="1">
      <c r="A2109" s="3">
        <v>42507</v>
      </c>
      <c r="B2109" s="8">
        <v>17529.98</v>
      </c>
      <c r="C2109" s="5">
        <v>17701.46</v>
      </c>
      <c r="D2109" s="5">
        <v>17701.46</v>
      </c>
      <c r="E2109" s="5">
        <v>17469.919999999998</v>
      </c>
      <c r="F2109" s="6" t="s">
        <v>3681</v>
      </c>
      <c r="G2109" s="9">
        <v>-1.0200000000000001E-2</v>
      </c>
    </row>
    <row r="2110" spans="1:7" ht="18" thickBot="1">
      <c r="A2110" s="3">
        <v>42508</v>
      </c>
      <c r="B2110" s="8">
        <v>17526.62</v>
      </c>
      <c r="C2110" s="5">
        <v>17501.28</v>
      </c>
      <c r="D2110" s="5">
        <v>17636.22</v>
      </c>
      <c r="E2110" s="5">
        <v>17418.21</v>
      </c>
      <c r="F2110" s="6" t="s">
        <v>3756</v>
      </c>
      <c r="G2110" s="9">
        <v>-2.0000000000000001E-4</v>
      </c>
    </row>
    <row r="2111" spans="1:7" ht="18" thickBot="1">
      <c r="A2111" s="3">
        <v>42509</v>
      </c>
      <c r="B2111" s="8">
        <v>17435.400000000001</v>
      </c>
      <c r="C2111" s="5">
        <v>17514.16</v>
      </c>
      <c r="D2111" s="5">
        <v>17514.16</v>
      </c>
      <c r="E2111" s="5">
        <v>17331.07</v>
      </c>
      <c r="F2111" s="6" t="s">
        <v>3755</v>
      </c>
      <c r="G2111" s="9">
        <v>-5.1999999999999998E-3</v>
      </c>
    </row>
    <row r="2112" spans="1:7" ht="18" thickBot="1">
      <c r="A2112" s="3">
        <v>42510</v>
      </c>
      <c r="B2112" s="4">
        <v>17500.939999999999</v>
      </c>
      <c r="C2112" s="5">
        <v>17437.32</v>
      </c>
      <c r="D2112" s="5">
        <v>17571.75</v>
      </c>
      <c r="E2112" s="5">
        <v>17437.32</v>
      </c>
      <c r="F2112" s="6" t="s">
        <v>3754</v>
      </c>
      <c r="G2112" s="7">
        <v>3.8E-3</v>
      </c>
    </row>
    <row r="2113" spans="1:7" ht="18" thickBot="1">
      <c r="A2113" s="3">
        <v>42513</v>
      </c>
      <c r="B2113" s="8">
        <v>17492.93</v>
      </c>
      <c r="C2113" s="5">
        <v>17507.04</v>
      </c>
      <c r="D2113" s="5">
        <v>17550.7</v>
      </c>
      <c r="E2113" s="5">
        <v>17480.05</v>
      </c>
      <c r="F2113" s="6" t="s">
        <v>3753</v>
      </c>
      <c r="G2113" s="9">
        <v>-5.0000000000000001E-4</v>
      </c>
    </row>
    <row r="2114" spans="1:7" ht="18" thickBot="1">
      <c r="A2114" s="3">
        <v>42514</v>
      </c>
      <c r="B2114" s="4">
        <v>17706.05</v>
      </c>
      <c r="C2114" s="5">
        <v>17525.189999999999</v>
      </c>
      <c r="D2114" s="5">
        <v>17742.59</v>
      </c>
      <c r="E2114" s="5">
        <v>17525.189999999999</v>
      </c>
      <c r="F2114" s="6" t="s">
        <v>3752</v>
      </c>
      <c r="G2114" s="7">
        <v>1.2200000000000001E-2</v>
      </c>
    </row>
    <row r="2115" spans="1:7" ht="18" thickBot="1">
      <c r="A2115" s="3">
        <v>42515</v>
      </c>
      <c r="B2115" s="4">
        <v>17851.509999999998</v>
      </c>
      <c r="C2115" s="5">
        <v>17735.09</v>
      </c>
      <c r="D2115" s="5">
        <v>17891.71</v>
      </c>
      <c r="E2115" s="5">
        <v>17735.09</v>
      </c>
      <c r="F2115" s="6" t="s">
        <v>3751</v>
      </c>
      <c r="G2115" s="7">
        <v>8.2000000000000007E-3</v>
      </c>
    </row>
    <row r="2116" spans="1:7" ht="18" thickBot="1">
      <c r="A2116" s="3">
        <v>42516</v>
      </c>
      <c r="B2116" s="8">
        <v>17828.29</v>
      </c>
      <c r="C2116" s="5">
        <v>17859.52</v>
      </c>
      <c r="D2116" s="5">
        <v>17888.66</v>
      </c>
      <c r="E2116" s="5">
        <v>17803.82</v>
      </c>
      <c r="F2116" s="6" t="s">
        <v>3750</v>
      </c>
      <c r="G2116" s="9">
        <v>-1.2999999999999999E-3</v>
      </c>
    </row>
    <row r="2117" spans="1:7" ht="18" thickBot="1">
      <c r="A2117" s="3">
        <v>42517</v>
      </c>
      <c r="B2117" s="4">
        <v>17873.22</v>
      </c>
      <c r="C2117" s="5">
        <v>17826.849999999999</v>
      </c>
      <c r="D2117" s="5">
        <v>17873.22</v>
      </c>
      <c r="E2117" s="5">
        <v>17824.73</v>
      </c>
      <c r="F2117" s="6" t="s">
        <v>3749</v>
      </c>
      <c r="G2117" s="7">
        <v>2.5000000000000001E-3</v>
      </c>
    </row>
    <row r="2118" spans="1:7" ht="18" thickBot="1">
      <c r="A2118" s="3">
        <v>42521</v>
      </c>
      <c r="B2118" s="8">
        <v>17787.2</v>
      </c>
      <c r="C2118" s="5">
        <v>17891.5</v>
      </c>
      <c r="D2118" s="5">
        <v>17899.240000000002</v>
      </c>
      <c r="E2118" s="5">
        <v>17724.03</v>
      </c>
      <c r="F2118" s="6" t="s">
        <v>3748</v>
      </c>
      <c r="G2118" s="9">
        <v>-4.7999999999999996E-3</v>
      </c>
    </row>
    <row r="2119" spans="1:7" ht="18" thickBot="1">
      <c r="A2119" s="3">
        <v>42522</v>
      </c>
      <c r="B2119" s="4">
        <v>17789.669999999998</v>
      </c>
      <c r="C2119" s="5">
        <v>17754.55</v>
      </c>
      <c r="D2119" s="5">
        <v>17809.18</v>
      </c>
      <c r="E2119" s="5">
        <v>17664.79</v>
      </c>
      <c r="F2119" s="6" t="s">
        <v>3747</v>
      </c>
      <c r="G2119" s="7">
        <v>1E-4</v>
      </c>
    </row>
    <row r="2120" spans="1:7" ht="18" thickBot="1">
      <c r="A2120" s="3">
        <v>42523</v>
      </c>
      <c r="B2120" s="4">
        <v>17838.560000000001</v>
      </c>
      <c r="C2120" s="5">
        <v>17789.05</v>
      </c>
      <c r="D2120" s="5">
        <v>17838.560000000001</v>
      </c>
      <c r="E2120" s="5">
        <v>17703.55</v>
      </c>
      <c r="F2120" s="6" t="s">
        <v>3746</v>
      </c>
      <c r="G2120" s="7">
        <v>2.7000000000000001E-3</v>
      </c>
    </row>
    <row r="2121" spans="1:7" ht="18" thickBot="1">
      <c r="A2121" s="3">
        <v>42524</v>
      </c>
      <c r="B2121" s="8">
        <v>17807.060000000001</v>
      </c>
      <c r="C2121" s="5">
        <v>17799.8</v>
      </c>
      <c r="D2121" s="5">
        <v>17833.169999999998</v>
      </c>
      <c r="E2121" s="5">
        <v>17689.68</v>
      </c>
      <c r="F2121" s="6" t="s">
        <v>3745</v>
      </c>
      <c r="G2121" s="9">
        <v>-1.8E-3</v>
      </c>
    </row>
    <row r="2122" spans="1:7" ht="18" thickBot="1">
      <c r="A2122" s="3">
        <v>42527</v>
      </c>
      <c r="B2122" s="4">
        <v>17920.330000000002</v>
      </c>
      <c r="C2122" s="5">
        <v>17825.689999999999</v>
      </c>
      <c r="D2122" s="5">
        <v>17949.68</v>
      </c>
      <c r="E2122" s="5">
        <v>17822.810000000001</v>
      </c>
      <c r="F2122" s="6" t="s">
        <v>3744</v>
      </c>
      <c r="G2122" s="7">
        <v>6.4000000000000003E-3</v>
      </c>
    </row>
    <row r="2123" spans="1:7" ht="18" thickBot="1">
      <c r="A2123" s="3">
        <v>42528</v>
      </c>
      <c r="B2123" s="4">
        <v>17938.28</v>
      </c>
      <c r="C2123" s="5">
        <v>17936.22</v>
      </c>
      <c r="D2123" s="5">
        <v>18003.23</v>
      </c>
      <c r="E2123" s="5">
        <v>17936.22</v>
      </c>
      <c r="F2123" s="6" t="s">
        <v>3743</v>
      </c>
      <c r="G2123" s="7">
        <v>1E-3</v>
      </c>
    </row>
    <row r="2124" spans="1:7" ht="18" thickBot="1">
      <c r="A2124" s="3">
        <v>42529</v>
      </c>
      <c r="B2124" s="4">
        <v>18005.05</v>
      </c>
      <c r="C2124" s="5">
        <v>17931.91</v>
      </c>
      <c r="D2124" s="5">
        <v>18016</v>
      </c>
      <c r="E2124" s="5">
        <v>17931.91</v>
      </c>
      <c r="F2124" s="6" t="s">
        <v>3742</v>
      </c>
      <c r="G2124" s="7">
        <v>3.7000000000000002E-3</v>
      </c>
    </row>
    <row r="2125" spans="1:7" ht="18" thickBot="1">
      <c r="A2125" s="3">
        <v>42530</v>
      </c>
      <c r="B2125" s="8">
        <v>17985.189999999999</v>
      </c>
      <c r="C2125" s="5">
        <v>17969.98</v>
      </c>
      <c r="D2125" s="5">
        <v>18005.22</v>
      </c>
      <c r="E2125" s="5">
        <v>17915.88</v>
      </c>
      <c r="F2125" s="6" t="s">
        <v>3741</v>
      </c>
      <c r="G2125" s="9">
        <v>-1.1000000000000001E-3</v>
      </c>
    </row>
    <row r="2126" spans="1:7" ht="18" thickBot="1">
      <c r="A2126" s="3">
        <v>42531</v>
      </c>
      <c r="B2126" s="8">
        <v>17865.34</v>
      </c>
      <c r="C2126" s="5">
        <v>17938.82</v>
      </c>
      <c r="D2126" s="5">
        <v>17938.82</v>
      </c>
      <c r="E2126" s="5">
        <v>17812.34</v>
      </c>
      <c r="F2126" s="6" t="s">
        <v>3740</v>
      </c>
      <c r="G2126" s="9">
        <v>-6.7000000000000002E-3</v>
      </c>
    </row>
    <row r="2127" spans="1:7" ht="18" thickBot="1">
      <c r="A2127" s="3">
        <v>42534</v>
      </c>
      <c r="B2127" s="8">
        <v>17732.48</v>
      </c>
      <c r="C2127" s="5">
        <v>17830.5</v>
      </c>
      <c r="D2127" s="5">
        <v>17893.28</v>
      </c>
      <c r="E2127" s="5">
        <v>17731.349999999999</v>
      </c>
      <c r="F2127" s="6" t="s">
        <v>3739</v>
      </c>
      <c r="G2127" s="9">
        <v>-7.4000000000000003E-3</v>
      </c>
    </row>
    <row r="2128" spans="1:7" ht="18" thickBot="1">
      <c r="A2128" s="3">
        <v>42535</v>
      </c>
      <c r="B2128" s="8">
        <v>17674.82</v>
      </c>
      <c r="C2128" s="5">
        <v>17710.77</v>
      </c>
      <c r="D2128" s="5">
        <v>17733.919999999998</v>
      </c>
      <c r="E2128" s="5">
        <v>17595.79</v>
      </c>
      <c r="F2128" s="6" t="s">
        <v>3738</v>
      </c>
      <c r="G2128" s="9">
        <v>-3.3E-3</v>
      </c>
    </row>
    <row r="2129" spans="1:7" ht="18" thickBot="1">
      <c r="A2129" s="3">
        <v>42536</v>
      </c>
      <c r="B2129" s="8">
        <v>17640.169999999998</v>
      </c>
      <c r="C2129" s="5">
        <v>17703.650000000001</v>
      </c>
      <c r="D2129" s="5">
        <v>17762.96</v>
      </c>
      <c r="E2129" s="5">
        <v>17629.009999999998</v>
      </c>
      <c r="F2129" s="6" t="s">
        <v>3737</v>
      </c>
      <c r="G2129" s="9">
        <v>-2E-3</v>
      </c>
    </row>
    <row r="2130" spans="1:7" ht="18" thickBot="1">
      <c r="A2130" s="3">
        <v>42537</v>
      </c>
      <c r="B2130" s="4">
        <v>17733.099999999999</v>
      </c>
      <c r="C2130" s="5">
        <v>17602.23</v>
      </c>
      <c r="D2130" s="5">
        <v>17754.91</v>
      </c>
      <c r="E2130" s="5">
        <v>17471.29</v>
      </c>
      <c r="F2130" s="6" t="s">
        <v>3736</v>
      </c>
      <c r="G2130" s="7">
        <v>5.3E-3</v>
      </c>
    </row>
    <row r="2131" spans="1:7" ht="18" thickBot="1">
      <c r="A2131" s="3">
        <v>42538</v>
      </c>
      <c r="B2131" s="8">
        <v>17675.16</v>
      </c>
      <c r="C2131" s="5">
        <v>17733.439999999999</v>
      </c>
      <c r="D2131" s="5">
        <v>17733.439999999999</v>
      </c>
      <c r="E2131" s="5">
        <v>17602.78</v>
      </c>
      <c r="F2131" s="6" t="s">
        <v>3735</v>
      </c>
      <c r="G2131" s="9">
        <v>-3.3E-3</v>
      </c>
    </row>
    <row r="2132" spans="1:7" ht="18" thickBot="1">
      <c r="A2132" s="3">
        <v>42541</v>
      </c>
      <c r="B2132" s="4">
        <v>17804.87</v>
      </c>
      <c r="C2132" s="5">
        <v>17736.87</v>
      </c>
      <c r="D2132" s="5">
        <v>17946.36</v>
      </c>
      <c r="E2132" s="5">
        <v>17736.87</v>
      </c>
      <c r="F2132" s="6" t="s">
        <v>3734</v>
      </c>
      <c r="G2132" s="7">
        <v>7.3000000000000001E-3</v>
      </c>
    </row>
    <row r="2133" spans="1:7" ht="18" thickBot="1">
      <c r="A2133" s="3">
        <v>42542</v>
      </c>
      <c r="B2133" s="4">
        <v>17829.73</v>
      </c>
      <c r="C2133" s="5">
        <v>17827.330000000002</v>
      </c>
      <c r="D2133" s="5">
        <v>17877.84</v>
      </c>
      <c r="E2133" s="5">
        <v>17799.8</v>
      </c>
      <c r="F2133" s="6" t="s">
        <v>3733</v>
      </c>
      <c r="G2133" s="7">
        <v>1.4E-3</v>
      </c>
    </row>
    <row r="2134" spans="1:7" ht="18" thickBot="1">
      <c r="A2134" s="3">
        <v>42543</v>
      </c>
      <c r="B2134" s="8">
        <v>17780.830000000002</v>
      </c>
      <c r="C2134" s="5">
        <v>17832.669999999998</v>
      </c>
      <c r="D2134" s="5">
        <v>17920.16</v>
      </c>
      <c r="E2134" s="5">
        <v>17770.36</v>
      </c>
      <c r="F2134" s="6" t="s">
        <v>3732</v>
      </c>
      <c r="G2134" s="9">
        <v>-2.7000000000000001E-3</v>
      </c>
    </row>
    <row r="2135" spans="1:7" ht="18" thickBot="1">
      <c r="A2135" s="3">
        <v>42544</v>
      </c>
      <c r="B2135" s="4">
        <v>18011.07</v>
      </c>
      <c r="C2135" s="5">
        <v>17844.11</v>
      </c>
      <c r="D2135" s="5">
        <v>18011.07</v>
      </c>
      <c r="E2135" s="5">
        <v>17844.11</v>
      </c>
      <c r="F2135" s="6" t="s">
        <v>3731</v>
      </c>
      <c r="G2135" s="7">
        <v>1.29E-2</v>
      </c>
    </row>
    <row r="2136" spans="1:7" ht="18" thickBot="1">
      <c r="A2136" s="3">
        <v>42545</v>
      </c>
      <c r="B2136" s="8">
        <v>17400.75</v>
      </c>
      <c r="C2136" s="5">
        <v>17946.63</v>
      </c>
      <c r="D2136" s="5">
        <v>17946.63</v>
      </c>
      <c r="E2136" s="5">
        <v>17356.34</v>
      </c>
      <c r="F2136" s="6" t="s">
        <v>1449</v>
      </c>
      <c r="G2136" s="9">
        <v>-3.39E-2</v>
      </c>
    </row>
    <row r="2137" spans="1:7" ht="18" thickBot="1">
      <c r="A2137" s="3">
        <v>42548</v>
      </c>
      <c r="B2137" s="8">
        <v>17140.240000000002</v>
      </c>
      <c r="C2137" s="5">
        <v>17355.21</v>
      </c>
      <c r="D2137" s="5">
        <v>17355.21</v>
      </c>
      <c r="E2137" s="5">
        <v>17063.080000000002</v>
      </c>
      <c r="F2137" s="6" t="s">
        <v>3730</v>
      </c>
      <c r="G2137" s="9">
        <v>-1.4999999999999999E-2</v>
      </c>
    </row>
    <row r="2138" spans="1:7" ht="18" thickBot="1">
      <c r="A2138" s="3">
        <v>42549</v>
      </c>
      <c r="B2138" s="4">
        <v>17409.72</v>
      </c>
      <c r="C2138" s="5">
        <v>17190.509999999998</v>
      </c>
      <c r="D2138" s="5">
        <v>17409.72</v>
      </c>
      <c r="E2138" s="5">
        <v>17190.509999999998</v>
      </c>
      <c r="F2138" s="6" t="s">
        <v>3729</v>
      </c>
      <c r="G2138" s="7">
        <v>1.5699999999999999E-2</v>
      </c>
    </row>
    <row r="2139" spans="1:7" ht="18" thickBot="1">
      <c r="A2139" s="3">
        <v>42550</v>
      </c>
      <c r="B2139" s="4">
        <v>17694.68</v>
      </c>
      <c r="C2139" s="5">
        <v>17456.02</v>
      </c>
      <c r="D2139" s="5">
        <v>17704.509999999998</v>
      </c>
      <c r="E2139" s="5">
        <v>17456.02</v>
      </c>
      <c r="F2139" s="6" t="s">
        <v>3728</v>
      </c>
      <c r="G2139" s="7">
        <v>1.6400000000000001E-2</v>
      </c>
    </row>
    <row r="2140" spans="1:7" ht="18" thickBot="1">
      <c r="A2140" s="3">
        <v>42551</v>
      </c>
      <c r="B2140" s="4">
        <v>17929.990000000002</v>
      </c>
      <c r="C2140" s="5">
        <v>17712.759999999998</v>
      </c>
      <c r="D2140" s="5">
        <v>17930.61</v>
      </c>
      <c r="E2140" s="5">
        <v>17711.8</v>
      </c>
      <c r="F2140" s="6" t="s">
        <v>3727</v>
      </c>
      <c r="G2140" s="7">
        <v>1.3299999999999999E-2</v>
      </c>
    </row>
    <row r="2141" spans="1:7" ht="18" thickBot="1">
      <c r="A2141" s="3">
        <v>42552</v>
      </c>
      <c r="B2141" s="4">
        <v>17949.37</v>
      </c>
      <c r="C2141" s="5">
        <v>17924.240000000002</v>
      </c>
      <c r="D2141" s="5">
        <v>18002.38</v>
      </c>
      <c r="E2141" s="5">
        <v>17916.91</v>
      </c>
      <c r="F2141" s="6" t="s">
        <v>3726</v>
      </c>
      <c r="G2141" s="7">
        <v>1.1000000000000001E-3</v>
      </c>
    </row>
    <row r="2142" spans="1:7" ht="18" thickBot="1">
      <c r="A2142" s="3">
        <v>42556</v>
      </c>
      <c r="B2142" s="8">
        <v>17840.62</v>
      </c>
      <c r="C2142" s="5">
        <v>17904.45</v>
      </c>
      <c r="D2142" s="5">
        <v>17904.45</v>
      </c>
      <c r="E2142" s="5">
        <v>17785.28</v>
      </c>
      <c r="F2142" s="6" t="s">
        <v>3725</v>
      </c>
      <c r="G2142" s="9">
        <v>-6.1000000000000004E-3</v>
      </c>
    </row>
    <row r="2143" spans="1:7" ht="18" thickBot="1">
      <c r="A2143" s="3">
        <v>42557</v>
      </c>
      <c r="B2143" s="4">
        <v>17918.62</v>
      </c>
      <c r="C2143" s="5">
        <v>17807.47</v>
      </c>
      <c r="D2143" s="5">
        <v>17926.91</v>
      </c>
      <c r="E2143" s="5">
        <v>17713.45</v>
      </c>
      <c r="F2143" s="6" t="s">
        <v>2185</v>
      </c>
      <c r="G2143" s="7">
        <v>4.4000000000000003E-3</v>
      </c>
    </row>
    <row r="2144" spans="1:7" ht="18" thickBot="1">
      <c r="A2144" s="3">
        <v>42558</v>
      </c>
      <c r="B2144" s="8">
        <v>17895.88</v>
      </c>
      <c r="C2144" s="5">
        <v>17924.240000000002</v>
      </c>
      <c r="D2144" s="5">
        <v>17984.95</v>
      </c>
      <c r="E2144" s="5">
        <v>17816.650000000001</v>
      </c>
      <c r="F2144" s="6" t="s">
        <v>3724</v>
      </c>
      <c r="G2144" s="9">
        <v>-1.2999999999999999E-3</v>
      </c>
    </row>
    <row r="2145" spans="1:7" ht="18" thickBot="1">
      <c r="A2145" s="3">
        <v>42559</v>
      </c>
      <c r="B2145" s="4">
        <v>18146.740000000002</v>
      </c>
      <c r="C2145" s="5">
        <v>17971.22</v>
      </c>
      <c r="D2145" s="5">
        <v>18166.77</v>
      </c>
      <c r="E2145" s="5">
        <v>17971.22</v>
      </c>
      <c r="F2145" s="6" t="s">
        <v>3723</v>
      </c>
      <c r="G2145" s="7">
        <v>1.4E-2</v>
      </c>
    </row>
    <row r="2146" spans="1:7" ht="18" thickBot="1">
      <c r="A2146" s="3">
        <v>42562</v>
      </c>
      <c r="B2146" s="4">
        <v>18226.93</v>
      </c>
      <c r="C2146" s="5">
        <v>18161.53</v>
      </c>
      <c r="D2146" s="5">
        <v>18283.900000000001</v>
      </c>
      <c r="E2146" s="5">
        <v>18161.53</v>
      </c>
      <c r="F2146" s="6" t="s">
        <v>3722</v>
      </c>
      <c r="G2146" s="7">
        <v>4.4000000000000003E-3</v>
      </c>
    </row>
    <row r="2147" spans="1:7" ht="18" thickBot="1">
      <c r="A2147" s="3">
        <v>42563</v>
      </c>
      <c r="B2147" s="4">
        <v>18347.669999999998</v>
      </c>
      <c r="C2147" s="5">
        <v>18259.12</v>
      </c>
      <c r="D2147" s="5">
        <v>18371.95</v>
      </c>
      <c r="E2147" s="5">
        <v>18259.12</v>
      </c>
      <c r="F2147" s="6" t="s">
        <v>3721</v>
      </c>
      <c r="G2147" s="7">
        <v>6.6E-3</v>
      </c>
    </row>
    <row r="2148" spans="1:7" ht="18" thickBot="1">
      <c r="A2148" s="3">
        <v>42564</v>
      </c>
      <c r="B2148" s="4">
        <v>18372.12</v>
      </c>
      <c r="C2148" s="5">
        <v>18356.78</v>
      </c>
      <c r="D2148" s="5">
        <v>18390.16</v>
      </c>
      <c r="E2148" s="5">
        <v>18315.759999999998</v>
      </c>
      <c r="F2148" s="6" t="s">
        <v>3720</v>
      </c>
      <c r="G2148" s="7">
        <v>1.2999999999999999E-3</v>
      </c>
    </row>
    <row r="2149" spans="1:7" ht="18" thickBot="1">
      <c r="A2149" s="3">
        <v>42565</v>
      </c>
      <c r="B2149" s="4">
        <v>18506.41</v>
      </c>
      <c r="C2149" s="5">
        <v>18414.3</v>
      </c>
      <c r="D2149" s="5">
        <v>18537.57</v>
      </c>
      <c r="E2149" s="5">
        <v>18414.3</v>
      </c>
      <c r="F2149" s="6" t="s">
        <v>3659</v>
      </c>
      <c r="G2149" s="7">
        <v>7.3000000000000001E-3</v>
      </c>
    </row>
    <row r="2150" spans="1:7" ht="18" thickBot="1">
      <c r="A2150" s="3">
        <v>42566</v>
      </c>
      <c r="B2150" s="4">
        <v>18516.55</v>
      </c>
      <c r="C2150" s="5">
        <v>18508.88</v>
      </c>
      <c r="D2150" s="5">
        <v>18557.43</v>
      </c>
      <c r="E2150" s="5">
        <v>18471.62</v>
      </c>
      <c r="F2150" s="6" t="s">
        <v>3719</v>
      </c>
      <c r="G2150" s="7">
        <v>5.0000000000000001E-4</v>
      </c>
    </row>
    <row r="2151" spans="1:7" ht="18" thickBot="1">
      <c r="A2151" s="3">
        <v>42569</v>
      </c>
      <c r="B2151" s="4">
        <v>18533.05</v>
      </c>
      <c r="C2151" s="5">
        <v>18521.55</v>
      </c>
      <c r="D2151" s="5">
        <v>18556.13</v>
      </c>
      <c r="E2151" s="5">
        <v>18489.84</v>
      </c>
      <c r="F2151" s="6" t="s">
        <v>3718</v>
      </c>
      <c r="G2151" s="7">
        <v>8.9999999999999998E-4</v>
      </c>
    </row>
    <row r="2152" spans="1:7" ht="18" thickBot="1">
      <c r="A2152" s="3">
        <v>42570</v>
      </c>
      <c r="B2152" s="4">
        <v>18559.009999999998</v>
      </c>
      <c r="C2152" s="5">
        <v>18503.12</v>
      </c>
      <c r="D2152" s="5">
        <v>18562.53</v>
      </c>
      <c r="E2152" s="5">
        <v>18495.11</v>
      </c>
      <c r="F2152" s="6" t="s">
        <v>3717</v>
      </c>
      <c r="G2152" s="7">
        <v>1.4E-3</v>
      </c>
    </row>
    <row r="2153" spans="1:7" ht="18" thickBot="1">
      <c r="A2153" s="3">
        <v>42571</v>
      </c>
      <c r="B2153" s="4">
        <v>18595.03</v>
      </c>
      <c r="C2153" s="5">
        <v>18582.7</v>
      </c>
      <c r="D2153" s="5">
        <v>18622.009999999998</v>
      </c>
      <c r="E2153" s="5">
        <v>18555.650000000001</v>
      </c>
      <c r="F2153" s="6" t="s">
        <v>3716</v>
      </c>
      <c r="G2153" s="7">
        <v>1.9E-3</v>
      </c>
    </row>
    <row r="2154" spans="1:7" ht="18" thickBot="1">
      <c r="A2154" s="3">
        <v>42572</v>
      </c>
      <c r="B2154" s="8">
        <v>18517.23</v>
      </c>
      <c r="C2154" s="5">
        <v>18589.96</v>
      </c>
      <c r="D2154" s="5">
        <v>18590.439999999999</v>
      </c>
      <c r="E2154" s="5">
        <v>18469.669999999998</v>
      </c>
      <c r="F2154" s="6" t="s">
        <v>3715</v>
      </c>
      <c r="G2154" s="9">
        <v>-4.1999999999999997E-3</v>
      </c>
    </row>
    <row r="2155" spans="1:7" ht="18" thickBot="1">
      <c r="A2155" s="3">
        <v>42573</v>
      </c>
      <c r="B2155" s="4">
        <v>18570.849999999999</v>
      </c>
      <c r="C2155" s="5">
        <v>18524.150000000001</v>
      </c>
      <c r="D2155" s="5">
        <v>18571.3</v>
      </c>
      <c r="E2155" s="5">
        <v>18491.59</v>
      </c>
      <c r="F2155" s="6" t="s">
        <v>3714</v>
      </c>
      <c r="G2155" s="7">
        <v>2.8999999999999998E-3</v>
      </c>
    </row>
    <row r="2156" spans="1:7" ht="18" thickBot="1">
      <c r="A2156" s="3">
        <v>42576</v>
      </c>
      <c r="B2156" s="8">
        <v>18493.060000000001</v>
      </c>
      <c r="C2156" s="5">
        <v>18554.490000000002</v>
      </c>
      <c r="D2156" s="5">
        <v>18555.689999999999</v>
      </c>
      <c r="E2156" s="5">
        <v>18452.62</v>
      </c>
      <c r="F2156" s="6" t="s">
        <v>3713</v>
      </c>
      <c r="G2156" s="9">
        <v>-4.1999999999999997E-3</v>
      </c>
    </row>
    <row r="2157" spans="1:7" ht="18" thickBot="1">
      <c r="A2157" s="3">
        <v>42577</v>
      </c>
      <c r="B2157" s="8">
        <v>18473.75</v>
      </c>
      <c r="C2157" s="5">
        <v>18497.37</v>
      </c>
      <c r="D2157" s="5">
        <v>18522.47</v>
      </c>
      <c r="E2157" s="5">
        <v>18387.22</v>
      </c>
      <c r="F2157" s="6" t="s">
        <v>3712</v>
      </c>
      <c r="G2157" s="9">
        <v>-1E-3</v>
      </c>
    </row>
    <row r="2158" spans="1:7" ht="18" thickBot="1">
      <c r="A2158" s="3">
        <v>42578</v>
      </c>
      <c r="B2158" s="8">
        <v>18472.169999999998</v>
      </c>
      <c r="C2158" s="5">
        <v>18473.27</v>
      </c>
      <c r="D2158" s="5">
        <v>18542.39</v>
      </c>
      <c r="E2158" s="5">
        <v>18430.939999999999</v>
      </c>
      <c r="F2158" s="6" t="s">
        <v>3711</v>
      </c>
      <c r="G2158" s="9">
        <v>-1E-4</v>
      </c>
    </row>
    <row r="2159" spans="1:7" ht="18" thickBot="1">
      <c r="A2159" s="3">
        <v>42579</v>
      </c>
      <c r="B2159" s="8">
        <v>18456.349999999999</v>
      </c>
      <c r="C2159" s="5">
        <v>18461.009999999998</v>
      </c>
      <c r="D2159" s="5">
        <v>18483.259999999998</v>
      </c>
      <c r="E2159" s="5">
        <v>18368.82</v>
      </c>
      <c r="F2159" s="6" t="s">
        <v>3710</v>
      </c>
      <c r="G2159" s="9">
        <v>-8.9999999999999998E-4</v>
      </c>
    </row>
    <row r="2160" spans="1:7" ht="18" thickBot="1">
      <c r="A2160" s="3">
        <v>42580</v>
      </c>
      <c r="B2160" s="8">
        <v>18432.240000000002</v>
      </c>
      <c r="C2160" s="5">
        <v>18442.52</v>
      </c>
      <c r="D2160" s="5">
        <v>18466.55</v>
      </c>
      <c r="E2160" s="5">
        <v>18371.12</v>
      </c>
      <c r="F2160" s="6" t="s">
        <v>3709</v>
      </c>
      <c r="G2160" s="9">
        <v>-1.2999999999999999E-3</v>
      </c>
    </row>
    <row r="2161" spans="1:7" ht="18" thickBot="1">
      <c r="A2161" s="3">
        <v>42583</v>
      </c>
      <c r="B2161" s="8">
        <v>18404.509999999998</v>
      </c>
      <c r="C2161" s="5">
        <v>18434.5</v>
      </c>
      <c r="D2161" s="5">
        <v>18467.03</v>
      </c>
      <c r="E2161" s="5">
        <v>18355.75</v>
      </c>
      <c r="F2161" s="6" t="s">
        <v>3708</v>
      </c>
      <c r="G2161" s="9">
        <v>-1.5E-3</v>
      </c>
    </row>
    <row r="2162" spans="1:7" ht="18" thickBot="1">
      <c r="A2162" s="3">
        <v>42584</v>
      </c>
      <c r="B2162" s="8">
        <v>18313.77</v>
      </c>
      <c r="C2162" s="5">
        <v>18401.150000000001</v>
      </c>
      <c r="D2162" s="5">
        <v>18403.650000000001</v>
      </c>
      <c r="E2162" s="5">
        <v>18247.79</v>
      </c>
      <c r="F2162" s="6" t="s">
        <v>3707</v>
      </c>
      <c r="G2162" s="9">
        <v>-4.8999999999999998E-3</v>
      </c>
    </row>
    <row r="2163" spans="1:7" ht="18" thickBot="1">
      <c r="A2163" s="3">
        <v>42585</v>
      </c>
      <c r="B2163" s="4">
        <v>18355</v>
      </c>
      <c r="C2163" s="5">
        <v>18313.080000000002</v>
      </c>
      <c r="D2163" s="5">
        <v>18355</v>
      </c>
      <c r="E2163" s="5">
        <v>18283.23</v>
      </c>
      <c r="F2163" s="6" t="s">
        <v>3706</v>
      </c>
      <c r="G2163" s="7">
        <v>2.3E-3</v>
      </c>
    </row>
    <row r="2164" spans="1:7" ht="18" thickBot="1">
      <c r="A2164" s="3">
        <v>42586</v>
      </c>
      <c r="B2164" s="8">
        <v>18352.05</v>
      </c>
      <c r="C2164" s="5">
        <v>18351.43</v>
      </c>
      <c r="D2164" s="5">
        <v>18397.87</v>
      </c>
      <c r="E2164" s="5">
        <v>18325.169999999998</v>
      </c>
      <c r="F2164" s="6" t="s">
        <v>3705</v>
      </c>
      <c r="G2164" s="9">
        <v>-2.0000000000000001E-4</v>
      </c>
    </row>
    <row r="2165" spans="1:7" ht="18" thickBot="1">
      <c r="A2165" s="3">
        <v>42587</v>
      </c>
      <c r="B2165" s="4">
        <v>18543.53</v>
      </c>
      <c r="C2165" s="5">
        <v>18402.8</v>
      </c>
      <c r="D2165" s="5">
        <v>18543.53</v>
      </c>
      <c r="E2165" s="5">
        <v>18402.8</v>
      </c>
      <c r="F2165" s="6" t="s">
        <v>3704</v>
      </c>
      <c r="G2165" s="7">
        <v>1.04E-2</v>
      </c>
    </row>
    <row r="2166" spans="1:7" ht="18" thickBot="1">
      <c r="A2166" s="3">
        <v>42590</v>
      </c>
      <c r="B2166" s="8">
        <v>18529.29</v>
      </c>
      <c r="C2166" s="5">
        <v>18540.650000000001</v>
      </c>
      <c r="D2166" s="5">
        <v>18569.310000000001</v>
      </c>
      <c r="E2166" s="5">
        <v>18502.03</v>
      </c>
      <c r="F2166" s="6" t="s">
        <v>3703</v>
      </c>
      <c r="G2166" s="9">
        <v>-8.0000000000000004E-4</v>
      </c>
    </row>
    <row r="2167" spans="1:7" ht="18" thickBot="1">
      <c r="A2167" s="3">
        <v>42591</v>
      </c>
      <c r="B2167" s="4">
        <v>18533.05</v>
      </c>
      <c r="C2167" s="5">
        <v>18538.05</v>
      </c>
      <c r="D2167" s="5">
        <v>18585.32</v>
      </c>
      <c r="E2167" s="5">
        <v>18507.75</v>
      </c>
      <c r="F2167" s="6" t="s">
        <v>3702</v>
      </c>
      <c r="G2167" s="7">
        <v>2.0000000000000001E-4</v>
      </c>
    </row>
    <row r="2168" spans="1:7" ht="18" thickBot="1">
      <c r="A2168" s="3">
        <v>42592</v>
      </c>
      <c r="B2168" s="8">
        <v>18495.66</v>
      </c>
      <c r="C2168" s="5">
        <v>18541.48</v>
      </c>
      <c r="D2168" s="5">
        <v>18561.75</v>
      </c>
      <c r="E2168" s="5">
        <v>18468.78</v>
      </c>
      <c r="F2168" s="6" t="s">
        <v>3701</v>
      </c>
      <c r="G2168" s="9">
        <v>-2E-3</v>
      </c>
    </row>
    <row r="2169" spans="1:7" ht="18" thickBot="1">
      <c r="A2169" s="3">
        <v>42593</v>
      </c>
      <c r="B2169" s="4">
        <v>18613.52</v>
      </c>
      <c r="C2169" s="5">
        <v>18519.080000000002</v>
      </c>
      <c r="D2169" s="5">
        <v>18638.34</v>
      </c>
      <c r="E2169" s="5">
        <v>18519.080000000002</v>
      </c>
      <c r="F2169" s="6" t="s">
        <v>3700</v>
      </c>
      <c r="G2169" s="7">
        <v>6.4000000000000003E-3</v>
      </c>
    </row>
    <row r="2170" spans="1:7" ht="18" thickBot="1">
      <c r="A2170" s="3">
        <v>42594</v>
      </c>
      <c r="B2170" s="8">
        <v>18576.47</v>
      </c>
      <c r="C2170" s="5">
        <v>18595.650000000001</v>
      </c>
      <c r="D2170" s="5">
        <v>18606.060000000001</v>
      </c>
      <c r="E2170" s="5">
        <v>18535.86</v>
      </c>
      <c r="F2170" s="6" t="s">
        <v>3699</v>
      </c>
      <c r="G2170" s="9">
        <v>-2E-3</v>
      </c>
    </row>
    <row r="2171" spans="1:7" ht="18" thickBot="1">
      <c r="A2171" s="3">
        <v>42597</v>
      </c>
      <c r="B2171" s="4">
        <v>18636.05</v>
      </c>
      <c r="C2171" s="5">
        <v>18588.59</v>
      </c>
      <c r="D2171" s="5">
        <v>18668.439999999999</v>
      </c>
      <c r="E2171" s="5">
        <v>18588.59</v>
      </c>
      <c r="F2171" s="6" t="s">
        <v>3698</v>
      </c>
      <c r="G2171" s="7">
        <v>3.2000000000000002E-3</v>
      </c>
    </row>
    <row r="2172" spans="1:7" ht="18" thickBot="1">
      <c r="A2172" s="3">
        <v>42598</v>
      </c>
      <c r="B2172" s="8">
        <v>18552.02</v>
      </c>
      <c r="C2172" s="5">
        <v>18614.48</v>
      </c>
      <c r="D2172" s="5">
        <v>18614.86</v>
      </c>
      <c r="E2172" s="5">
        <v>18550.650000000001</v>
      </c>
      <c r="F2172" s="6" t="s">
        <v>3684</v>
      </c>
      <c r="G2172" s="9">
        <v>-4.4999999999999997E-3</v>
      </c>
    </row>
    <row r="2173" spans="1:7" ht="18" thickBot="1">
      <c r="A2173" s="3">
        <v>42599</v>
      </c>
      <c r="B2173" s="4">
        <v>18573.939999999999</v>
      </c>
      <c r="C2173" s="5">
        <v>18537.09</v>
      </c>
      <c r="D2173" s="5">
        <v>18582.349999999999</v>
      </c>
      <c r="E2173" s="5">
        <v>18468.68</v>
      </c>
      <c r="F2173" s="6" t="s">
        <v>3697</v>
      </c>
      <c r="G2173" s="7">
        <v>1.1999999999999999E-3</v>
      </c>
    </row>
    <row r="2174" spans="1:7" ht="18" thickBot="1">
      <c r="A2174" s="3">
        <v>42600</v>
      </c>
      <c r="B2174" s="4">
        <v>18597.7</v>
      </c>
      <c r="C2174" s="5">
        <v>18566.54</v>
      </c>
      <c r="D2174" s="5">
        <v>18600.82</v>
      </c>
      <c r="E2174" s="5">
        <v>18533.29</v>
      </c>
      <c r="F2174" s="6" t="s">
        <v>3696</v>
      </c>
      <c r="G2174" s="7">
        <v>1.2999999999999999E-3</v>
      </c>
    </row>
    <row r="2175" spans="1:7" ht="18" thickBot="1">
      <c r="A2175" s="3">
        <v>42601</v>
      </c>
      <c r="B2175" s="8">
        <v>18552.57</v>
      </c>
      <c r="C2175" s="5">
        <v>18585.169999999998</v>
      </c>
      <c r="D2175" s="5">
        <v>18585.169999999998</v>
      </c>
      <c r="E2175" s="5">
        <v>18491.240000000002</v>
      </c>
      <c r="F2175" s="6" t="s">
        <v>3695</v>
      </c>
      <c r="G2175" s="9">
        <v>-2.3999999999999998E-3</v>
      </c>
    </row>
    <row r="2176" spans="1:7" ht="18" thickBot="1">
      <c r="A2176" s="3">
        <v>42604</v>
      </c>
      <c r="B2176" s="8">
        <v>18529.419999999998</v>
      </c>
      <c r="C2176" s="5">
        <v>18535.86</v>
      </c>
      <c r="D2176" s="5">
        <v>18570.919999999998</v>
      </c>
      <c r="E2176" s="5">
        <v>18466.86</v>
      </c>
      <c r="F2176" s="6" t="s">
        <v>3694</v>
      </c>
      <c r="G2176" s="9">
        <v>-1.1999999999999999E-3</v>
      </c>
    </row>
    <row r="2177" spans="1:7" ht="18" thickBot="1">
      <c r="A2177" s="3">
        <v>42605</v>
      </c>
      <c r="B2177" s="4">
        <v>18547.3</v>
      </c>
      <c r="C2177" s="5">
        <v>18568.939999999999</v>
      </c>
      <c r="D2177" s="5">
        <v>18631.599999999999</v>
      </c>
      <c r="E2177" s="5">
        <v>18545.52</v>
      </c>
      <c r="F2177" s="6" t="s">
        <v>3693</v>
      </c>
      <c r="G2177" s="7">
        <v>1E-3</v>
      </c>
    </row>
    <row r="2178" spans="1:7" ht="18" thickBot="1">
      <c r="A2178" s="3">
        <v>42606</v>
      </c>
      <c r="B2178" s="8">
        <v>18481.48</v>
      </c>
      <c r="C2178" s="5">
        <v>18537.5</v>
      </c>
      <c r="D2178" s="5">
        <v>18539.150000000001</v>
      </c>
      <c r="E2178" s="5">
        <v>18448.27</v>
      </c>
      <c r="F2178" s="6" t="s">
        <v>3692</v>
      </c>
      <c r="G2178" s="9">
        <v>-3.5000000000000001E-3</v>
      </c>
    </row>
    <row r="2179" spans="1:7" ht="18" thickBot="1">
      <c r="A2179" s="3">
        <v>42607</v>
      </c>
      <c r="B2179" s="8">
        <v>18448.41</v>
      </c>
      <c r="C2179" s="5">
        <v>18471.21</v>
      </c>
      <c r="D2179" s="5">
        <v>18497.68</v>
      </c>
      <c r="E2179" s="5">
        <v>18431.46</v>
      </c>
      <c r="F2179" s="6" t="s">
        <v>3690</v>
      </c>
      <c r="G2179" s="9">
        <v>-1.8E-3</v>
      </c>
    </row>
    <row r="2180" spans="1:7" ht="18" thickBot="1">
      <c r="A2180" s="3">
        <v>42608</v>
      </c>
      <c r="B2180" s="8">
        <v>18395.400000000001</v>
      </c>
      <c r="C2180" s="5">
        <v>18467.919999999998</v>
      </c>
      <c r="D2180" s="5">
        <v>18572.09</v>
      </c>
      <c r="E2180" s="5">
        <v>18335.34</v>
      </c>
      <c r="F2180" s="6" t="s">
        <v>3691</v>
      </c>
      <c r="G2180" s="9">
        <v>-2.8999999999999998E-3</v>
      </c>
    </row>
    <row r="2181" spans="1:7" ht="18" thickBot="1">
      <c r="A2181" s="3">
        <v>42611</v>
      </c>
      <c r="B2181" s="4">
        <v>18502.990000000002</v>
      </c>
      <c r="C2181" s="5">
        <v>18421.29</v>
      </c>
      <c r="D2181" s="5">
        <v>18523.09</v>
      </c>
      <c r="E2181" s="5">
        <v>18419.919999999998</v>
      </c>
      <c r="F2181" s="6" t="s">
        <v>3690</v>
      </c>
      <c r="G2181" s="7">
        <v>5.7999999999999996E-3</v>
      </c>
    </row>
    <row r="2182" spans="1:7" ht="18" thickBot="1">
      <c r="A2182" s="3">
        <v>42612</v>
      </c>
      <c r="B2182" s="8">
        <v>18454.3</v>
      </c>
      <c r="C2182" s="5">
        <v>18491.28</v>
      </c>
      <c r="D2182" s="5">
        <v>18514.29</v>
      </c>
      <c r="E2182" s="5">
        <v>18408.52</v>
      </c>
      <c r="F2182" s="6" t="s">
        <v>3689</v>
      </c>
      <c r="G2182" s="9">
        <v>-2.5999999999999999E-3</v>
      </c>
    </row>
    <row r="2183" spans="1:7" ht="18" thickBot="1">
      <c r="A2183" s="3">
        <v>42613</v>
      </c>
      <c r="B2183" s="8">
        <v>18400.88</v>
      </c>
      <c r="C2183" s="5">
        <v>18436.7</v>
      </c>
      <c r="D2183" s="5">
        <v>18439.68</v>
      </c>
      <c r="E2183" s="5">
        <v>18333.560000000001</v>
      </c>
      <c r="F2183" s="6" t="s">
        <v>3688</v>
      </c>
      <c r="G2183" s="9">
        <v>-2.8999999999999998E-3</v>
      </c>
    </row>
    <row r="2184" spans="1:7" ht="18" thickBot="1">
      <c r="A2184" s="3">
        <v>42614</v>
      </c>
      <c r="B2184" s="4">
        <v>18419.3</v>
      </c>
      <c r="C2184" s="5">
        <v>18396.57</v>
      </c>
      <c r="D2184" s="5">
        <v>18430.05</v>
      </c>
      <c r="E2184" s="5">
        <v>18295.48</v>
      </c>
      <c r="F2184" s="6" t="s">
        <v>3687</v>
      </c>
      <c r="G2184" s="7">
        <v>1E-3</v>
      </c>
    </row>
    <row r="2185" spans="1:7" ht="18" thickBot="1">
      <c r="A2185" s="3">
        <v>42615</v>
      </c>
      <c r="B2185" s="4">
        <v>18491.96</v>
      </c>
      <c r="C2185" s="5">
        <v>18466.009999999998</v>
      </c>
      <c r="D2185" s="5">
        <v>18544.759999999998</v>
      </c>
      <c r="E2185" s="5">
        <v>18439.099999999999</v>
      </c>
      <c r="F2185" s="6" t="s">
        <v>3686</v>
      </c>
      <c r="G2185" s="7">
        <v>3.8999999999999998E-3</v>
      </c>
    </row>
    <row r="2186" spans="1:7" ht="18" thickBot="1">
      <c r="A2186" s="3">
        <v>42619</v>
      </c>
      <c r="B2186" s="4">
        <v>18538.12</v>
      </c>
      <c r="C2186" s="5">
        <v>18493.400000000001</v>
      </c>
      <c r="D2186" s="5">
        <v>18551.54</v>
      </c>
      <c r="E2186" s="5">
        <v>18450.32</v>
      </c>
      <c r="F2186" s="6" t="s">
        <v>3685</v>
      </c>
      <c r="G2186" s="7">
        <v>2.5000000000000001E-3</v>
      </c>
    </row>
    <row r="2187" spans="1:7" ht="18" thickBot="1">
      <c r="A2187" s="3">
        <v>42620</v>
      </c>
      <c r="B2187" s="8">
        <v>18526.14</v>
      </c>
      <c r="C2187" s="5">
        <v>18527.71</v>
      </c>
      <c r="D2187" s="5">
        <v>18536.89</v>
      </c>
      <c r="E2187" s="5">
        <v>18474.77</v>
      </c>
      <c r="F2187" s="6" t="s">
        <v>3684</v>
      </c>
      <c r="G2187" s="9">
        <v>-5.9999999999999995E-4</v>
      </c>
    </row>
    <row r="2188" spans="1:7" ht="18" thickBot="1">
      <c r="A2188" s="3">
        <v>42621</v>
      </c>
      <c r="B2188" s="8">
        <v>18479.91</v>
      </c>
      <c r="C2188" s="5">
        <v>18486.689999999999</v>
      </c>
      <c r="D2188" s="5">
        <v>18506.240000000002</v>
      </c>
      <c r="E2188" s="5">
        <v>18446.689999999999</v>
      </c>
      <c r="F2188" s="6" t="s">
        <v>3683</v>
      </c>
      <c r="G2188" s="9">
        <v>-2.5000000000000001E-3</v>
      </c>
    </row>
    <row r="2189" spans="1:7" ht="18" thickBot="1">
      <c r="A2189" s="3">
        <v>42622</v>
      </c>
      <c r="B2189" s="8">
        <v>18085.45</v>
      </c>
      <c r="C2189" s="5">
        <v>18404.169999999998</v>
      </c>
      <c r="D2189" s="5">
        <v>18404.169999999998</v>
      </c>
      <c r="E2189" s="5">
        <v>18085.45</v>
      </c>
      <c r="F2189" s="6" t="s">
        <v>3682</v>
      </c>
      <c r="G2189" s="9">
        <v>-2.1299999999999999E-2</v>
      </c>
    </row>
    <row r="2190" spans="1:7" ht="18" thickBot="1">
      <c r="A2190" s="3">
        <v>42625</v>
      </c>
      <c r="B2190" s="4">
        <v>18325.07</v>
      </c>
      <c r="C2190" s="5">
        <v>18028.95</v>
      </c>
      <c r="D2190" s="5">
        <v>18358.689999999999</v>
      </c>
      <c r="E2190" s="5">
        <v>17994.84</v>
      </c>
      <c r="F2190" s="6" t="s">
        <v>3681</v>
      </c>
      <c r="G2190" s="7">
        <v>1.32E-2</v>
      </c>
    </row>
    <row r="2191" spans="1:7" ht="18" thickBot="1">
      <c r="A2191" s="3">
        <v>42626</v>
      </c>
      <c r="B2191" s="8">
        <v>18066.75</v>
      </c>
      <c r="C2191" s="5">
        <v>18262.990000000002</v>
      </c>
      <c r="D2191" s="5">
        <v>18262.990000000002</v>
      </c>
      <c r="E2191" s="5">
        <v>18028.060000000001</v>
      </c>
      <c r="F2191" s="6" t="s">
        <v>3680</v>
      </c>
      <c r="G2191" s="9">
        <v>-1.41E-2</v>
      </c>
    </row>
    <row r="2192" spans="1:7" ht="18" thickBot="1">
      <c r="A2192" s="3">
        <v>42627</v>
      </c>
      <c r="B2192" s="8">
        <v>18034.77</v>
      </c>
      <c r="C2192" s="5">
        <v>18073.39</v>
      </c>
      <c r="D2192" s="5">
        <v>18163.48</v>
      </c>
      <c r="E2192" s="5">
        <v>17992.21</v>
      </c>
      <c r="F2192" s="6" t="s">
        <v>3679</v>
      </c>
      <c r="G2192" s="9">
        <v>-1.8E-3</v>
      </c>
    </row>
    <row r="2193" spans="1:7" ht="18" thickBot="1">
      <c r="A2193" s="3">
        <v>42628</v>
      </c>
      <c r="B2193" s="4">
        <v>18212.48</v>
      </c>
      <c r="C2193" s="5">
        <v>18024.91</v>
      </c>
      <c r="D2193" s="5">
        <v>18250.11</v>
      </c>
      <c r="E2193" s="5">
        <v>18015.490000000002</v>
      </c>
      <c r="F2193" s="6" t="s">
        <v>3678</v>
      </c>
      <c r="G2193" s="7">
        <v>9.9000000000000008E-3</v>
      </c>
    </row>
    <row r="2194" spans="1:7" ht="18" thickBot="1">
      <c r="A2194" s="3">
        <v>42629</v>
      </c>
      <c r="B2194" s="8">
        <v>18123.8</v>
      </c>
      <c r="C2194" s="5">
        <v>18217.21</v>
      </c>
      <c r="D2194" s="5">
        <v>18217.21</v>
      </c>
      <c r="E2194" s="5">
        <v>18070.21</v>
      </c>
      <c r="F2194" s="6" t="s">
        <v>3677</v>
      </c>
      <c r="G2194" s="9">
        <v>-4.8999999999999998E-3</v>
      </c>
    </row>
    <row r="2195" spans="1:7" ht="18" thickBot="1">
      <c r="A2195" s="3">
        <v>42632</v>
      </c>
      <c r="B2195" s="8">
        <v>18120.169999999998</v>
      </c>
      <c r="C2195" s="5">
        <v>18154.82</v>
      </c>
      <c r="D2195" s="5">
        <v>18254.88</v>
      </c>
      <c r="E2195" s="5">
        <v>18093.05</v>
      </c>
      <c r="F2195" s="6" t="s">
        <v>3676</v>
      </c>
      <c r="G2195" s="9">
        <v>-2.0000000000000001E-4</v>
      </c>
    </row>
    <row r="2196" spans="1:7" ht="18" thickBot="1">
      <c r="A2196" s="3">
        <v>42633</v>
      </c>
      <c r="B2196" s="4">
        <v>18129.96</v>
      </c>
      <c r="C2196" s="5">
        <v>18175.36</v>
      </c>
      <c r="D2196" s="5">
        <v>18227.21</v>
      </c>
      <c r="E2196" s="5">
        <v>18128.8</v>
      </c>
      <c r="F2196" s="6" t="s">
        <v>3675</v>
      </c>
      <c r="G2196" s="7">
        <v>5.0000000000000001E-4</v>
      </c>
    </row>
    <row r="2197" spans="1:7" ht="18" thickBot="1">
      <c r="A2197" s="3">
        <v>42634</v>
      </c>
      <c r="B2197" s="4">
        <v>18293.7</v>
      </c>
      <c r="C2197" s="5">
        <v>18164.96</v>
      </c>
      <c r="D2197" s="5">
        <v>18307.43</v>
      </c>
      <c r="E2197" s="5">
        <v>18121.57</v>
      </c>
      <c r="F2197" s="6" t="s">
        <v>3674</v>
      </c>
      <c r="G2197" s="7">
        <v>8.9999999999999993E-3</v>
      </c>
    </row>
    <row r="2198" spans="1:7" ht="18" thickBot="1">
      <c r="A2198" s="3">
        <v>42635</v>
      </c>
      <c r="B2198" s="4">
        <v>18392.46</v>
      </c>
      <c r="C2198" s="5">
        <v>18343.759999999998</v>
      </c>
      <c r="D2198" s="5">
        <v>18449.88</v>
      </c>
      <c r="E2198" s="5">
        <v>18343.759999999998</v>
      </c>
      <c r="F2198" s="6" t="s">
        <v>3673</v>
      </c>
      <c r="G2198" s="7">
        <v>5.4000000000000003E-3</v>
      </c>
    </row>
    <row r="2199" spans="1:7" ht="18" thickBot="1">
      <c r="A2199" s="3">
        <v>42636</v>
      </c>
      <c r="B2199" s="8">
        <v>18261.45</v>
      </c>
      <c r="C2199" s="5">
        <v>18377.36</v>
      </c>
      <c r="D2199" s="5">
        <v>18383.759999999998</v>
      </c>
      <c r="E2199" s="5">
        <v>18254.84</v>
      </c>
      <c r="F2199" s="6" t="s">
        <v>3672</v>
      </c>
      <c r="G2199" s="9">
        <v>-7.1000000000000004E-3</v>
      </c>
    </row>
    <row r="2200" spans="1:7" ht="18" thickBot="1">
      <c r="A2200" s="3">
        <v>42639</v>
      </c>
      <c r="B2200" s="8">
        <v>18094.830000000002</v>
      </c>
      <c r="C2200" s="5">
        <v>18217.759999999998</v>
      </c>
      <c r="D2200" s="5">
        <v>18217.759999999998</v>
      </c>
      <c r="E2200" s="5">
        <v>18083.32</v>
      </c>
      <c r="F2200" s="6" t="s">
        <v>3671</v>
      </c>
      <c r="G2200" s="9">
        <v>-9.1000000000000004E-3</v>
      </c>
    </row>
    <row r="2201" spans="1:7" ht="18" thickBot="1">
      <c r="A2201" s="3">
        <v>42640</v>
      </c>
      <c r="B2201" s="4">
        <v>18228.3</v>
      </c>
      <c r="C2201" s="5">
        <v>18099.21</v>
      </c>
      <c r="D2201" s="5">
        <v>18238.099999999999</v>
      </c>
      <c r="E2201" s="5">
        <v>18052.16</v>
      </c>
      <c r="F2201" s="6" t="s">
        <v>3670</v>
      </c>
      <c r="G2201" s="7">
        <v>7.4000000000000003E-3</v>
      </c>
    </row>
    <row r="2202" spans="1:7" ht="18" thickBot="1">
      <c r="A2202" s="3">
        <v>42641</v>
      </c>
      <c r="B2202" s="4">
        <v>18339.240000000002</v>
      </c>
      <c r="C2202" s="5">
        <v>18240.22</v>
      </c>
      <c r="D2202" s="5">
        <v>18349.86</v>
      </c>
      <c r="E2202" s="5">
        <v>18179.34</v>
      </c>
      <c r="F2202" s="6" t="s">
        <v>3669</v>
      </c>
      <c r="G2202" s="7">
        <v>6.1000000000000004E-3</v>
      </c>
    </row>
    <row r="2203" spans="1:7" ht="18" thickBot="1">
      <c r="A2203" s="3">
        <v>42642</v>
      </c>
      <c r="B2203" s="8">
        <v>18143.45</v>
      </c>
      <c r="C2203" s="5">
        <v>18322.88</v>
      </c>
      <c r="D2203" s="5">
        <v>18366.23</v>
      </c>
      <c r="E2203" s="5">
        <v>18091.64</v>
      </c>
      <c r="F2203" s="6" t="s">
        <v>2077</v>
      </c>
      <c r="G2203" s="9">
        <v>-1.0699999999999999E-2</v>
      </c>
    </row>
    <row r="2204" spans="1:7" ht="18" thickBot="1">
      <c r="A2204" s="3">
        <v>42643</v>
      </c>
      <c r="B2204" s="4">
        <v>18308.150000000001</v>
      </c>
      <c r="C2204" s="5">
        <v>18181.8</v>
      </c>
      <c r="D2204" s="5">
        <v>18369.62</v>
      </c>
      <c r="E2204" s="5">
        <v>18181.8</v>
      </c>
      <c r="F2204" s="6" t="s">
        <v>3668</v>
      </c>
      <c r="G2204" s="7">
        <v>9.1000000000000004E-3</v>
      </c>
    </row>
    <row r="2205" spans="1:7" ht="18" thickBot="1">
      <c r="A2205" s="3">
        <v>42646</v>
      </c>
      <c r="B2205" s="8">
        <v>18253.849999999999</v>
      </c>
      <c r="C2205" s="5">
        <v>18279.599999999999</v>
      </c>
      <c r="D2205" s="5">
        <v>18279.8</v>
      </c>
      <c r="E2205" s="5">
        <v>18203.75</v>
      </c>
      <c r="F2205" s="6" t="s">
        <v>3667</v>
      </c>
      <c r="G2205" s="9">
        <v>-3.0000000000000001E-3</v>
      </c>
    </row>
    <row r="2206" spans="1:7" ht="18" thickBot="1">
      <c r="A2206" s="3">
        <v>42647</v>
      </c>
      <c r="B2206" s="8">
        <v>18168.45</v>
      </c>
      <c r="C2206" s="5">
        <v>18267.68</v>
      </c>
      <c r="D2206" s="5">
        <v>18313.77</v>
      </c>
      <c r="E2206" s="5">
        <v>18116.259999999998</v>
      </c>
      <c r="F2206" s="6" t="s">
        <v>3666</v>
      </c>
      <c r="G2206" s="9">
        <v>-4.7000000000000002E-3</v>
      </c>
    </row>
    <row r="2207" spans="1:7" ht="18" thickBot="1">
      <c r="A2207" s="3">
        <v>42648</v>
      </c>
      <c r="B2207" s="4">
        <v>18281.03</v>
      </c>
      <c r="C2207" s="5">
        <v>18205.5</v>
      </c>
      <c r="D2207" s="5">
        <v>18315.82</v>
      </c>
      <c r="E2207" s="5">
        <v>18205.5</v>
      </c>
      <c r="F2207" s="6" t="s">
        <v>3665</v>
      </c>
      <c r="G2207" s="7">
        <v>6.1999999999999998E-3</v>
      </c>
    </row>
    <row r="2208" spans="1:7" ht="18" thickBot="1">
      <c r="A2208" s="3">
        <v>42649</v>
      </c>
      <c r="B2208" s="8">
        <v>18268.5</v>
      </c>
      <c r="C2208" s="5">
        <v>18280.419999999998</v>
      </c>
      <c r="D2208" s="5">
        <v>18288.12</v>
      </c>
      <c r="E2208" s="5">
        <v>18162.97</v>
      </c>
      <c r="F2208" s="6" t="s">
        <v>3664</v>
      </c>
      <c r="G2208" s="9">
        <v>-6.9999999999999999E-4</v>
      </c>
    </row>
    <row r="2209" spans="1:7" ht="18" thickBot="1">
      <c r="A2209" s="3">
        <v>42650</v>
      </c>
      <c r="B2209" s="8">
        <v>18240.490000000002</v>
      </c>
      <c r="C2209" s="5">
        <v>18295.349999999999</v>
      </c>
      <c r="D2209" s="5">
        <v>18319.73</v>
      </c>
      <c r="E2209" s="5">
        <v>18149.349999999999</v>
      </c>
      <c r="F2209" s="6" t="s">
        <v>3663</v>
      </c>
      <c r="G2209" s="9">
        <v>-1.5E-3</v>
      </c>
    </row>
    <row r="2210" spans="1:7" ht="18" thickBot="1">
      <c r="A2210" s="3">
        <v>42653</v>
      </c>
      <c r="B2210" s="4">
        <v>18329.04</v>
      </c>
      <c r="C2210" s="5">
        <v>18282.95</v>
      </c>
      <c r="D2210" s="5">
        <v>18399.96</v>
      </c>
      <c r="E2210" s="5">
        <v>18282.95</v>
      </c>
      <c r="F2210" s="6" t="s">
        <v>3662</v>
      </c>
      <c r="G2210" s="7">
        <v>4.8999999999999998E-3</v>
      </c>
    </row>
    <row r="2211" spans="1:7" ht="18" thickBot="1">
      <c r="A2211" s="3">
        <v>42654</v>
      </c>
      <c r="B2211" s="8">
        <v>18128.66</v>
      </c>
      <c r="C2211" s="5">
        <v>18308.43</v>
      </c>
      <c r="D2211" s="5">
        <v>18312.330000000002</v>
      </c>
      <c r="E2211" s="5">
        <v>18061.96</v>
      </c>
      <c r="F2211" s="6" t="s">
        <v>3646</v>
      </c>
      <c r="G2211" s="9">
        <v>-1.09E-2</v>
      </c>
    </row>
    <row r="2212" spans="1:7" ht="18" thickBot="1">
      <c r="A2212" s="3">
        <v>42655</v>
      </c>
      <c r="B2212" s="4">
        <v>18144.2</v>
      </c>
      <c r="C2212" s="5">
        <v>18132.63</v>
      </c>
      <c r="D2212" s="5">
        <v>18193.96</v>
      </c>
      <c r="E2212" s="5">
        <v>18082.09</v>
      </c>
      <c r="F2212" s="6" t="s">
        <v>3661</v>
      </c>
      <c r="G2212" s="7">
        <v>8.9999999999999998E-4</v>
      </c>
    </row>
    <row r="2213" spans="1:7" ht="18" thickBot="1">
      <c r="A2213" s="3">
        <v>42656</v>
      </c>
      <c r="B2213" s="8">
        <v>18098.939999999999</v>
      </c>
      <c r="C2213" s="5">
        <v>18088.32</v>
      </c>
      <c r="D2213" s="5">
        <v>18137.7</v>
      </c>
      <c r="E2213" s="5">
        <v>17959.95</v>
      </c>
      <c r="F2213" s="6" t="s">
        <v>3660</v>
      </c>
      <c r="G2213" s="9">
        <v>-2.5000000000000001E-3</v>
      </c>
    </row>
    <row r="2214" spans="1:7" ht="18" thickBot="1">
      <c r="A2214" s="3">
        <v>42657</v>
      </c>
      <c r="B2214" s="4">
        <v>18138.38</v>
      </c>
      <c r="C2214" s="5">
        <v>18177.349999999999</v>
      </c>
      <c r="D2214" s="5">
        <v>18261.11</v>
      </c>
      <c r="E2214" s="5">
        <v>18138.38</v>
      </c>
      <c r="F2214" s="6" t="s">
        <v>3659</v>
      </c>
      <c r="G2214" s="7">
        <v>2.2000000000000001E-3</v>
      </c>
    </row>
    <row r="2215" spans="1:7" ht="18" thickBot="1">
      <c r="A2215" s="3">
        <v>42660</v>
      </c>
      <c r="B2215" s="8">
        <v>18086.400000000001</v>
      </c>
      <c r="C2215" s="5">
        <v>18135.849999999999</v>
      </c>
      <c r="D2215" s="5">
        <v>18162.28</v>
      </c>
      <c r="E2215" s="5">
        <v>18063.02</v>
      </c>
      <c r="F2215" s="6" t="s">
        <v>3658</v>
      </c>
      <c r="G2215" s="9">
        <v>-2.8999999999999998E-3</v>
      </c>
    </row>
    <row r="2216" spans="1:7" ht="18" thickBot="1">
      <c r="A2216" s="3">
        <v>42661</v>
      </c>
      <c r="B2216" s="4">
        <v>18161.939999999999</v>
      </c>
      <c r="C2216" s="5">
        <v>18145.060000000001</v>
      </c>
      <c r="D2216" s="5">
        <v>18225.8</v>
      </c>
      <c r="E2216" s="5">
        <v>18129.45</v>
      </c>
      <c r="F2216" s="6" t="s">
        <v>3657</v>
      </c>
      <c r="G2216" s="7">
        <v>4.1999999999999997E-3</v>
      </c>
    </row>
    <row r="2217" spans="1:7" ht="18" thickBot="1">
      <c r="A2217" s="3">
        <v>42662</v>
      </c>
      <c r="B2217" s="4">
        <v>18202.62</v>
      </c>
      <c r="C2217" s="5">
        <v>18178.21</v>
      </c>
      <c r="D2217" s="5">
        <v>18252.2</v>
      </c>
      <c r="E2217" s="5">
        <v>18169.25</v>
      </c>
      <c r="F2217" s="6" t="s">
        <v>3656</v>
      </c>
      <c r="G2217" s="7">
        <v>2.2000000000000001E-3</v>
      </c>
    </row>
    <row r="2218" spans="1:7" ht="18" thickBot="1">
      <c r="A2218" s="3">
        <v>42663</v>
      </c>
      <c r="B2218" s="8">
        <v>18162.349999999999</v>
      </c>
      <c r="C2218" s="5">
        <v>18161.87</v>
      </c>
      <c r="D2218" s="5">
        <v>18249.05</v>
      </c>
      <c r="E2218" s="5">
        <v>18129.07</v>
      </c>
      <c r="F2218" s="6" t="s">
        <v>3655</v>
      </c>
      <c r="G2218" s="9">
        <v>-2.2000000000000001E-3</v>
      </c>
    </row>
    <row r="2219" spans="1:7" ht="18" thickBot="1">
      <c r="A2219" s="3">
        <v>42664</v>
      </c>
      <c r="B2219" s="8">
        <v>18145.71</v>
      </c>
      <c r="C2219" s="5">
        <v>18152.63</v>
      </c>
      <c r="D2219" s="5">
        <v>18168.759999999998</v>
      </c>
      <c r="E2219" s="5">
        <v>18049.77</v>
      </c>
      <c r="F2219" s="6" t="s">
        <v>3654</v>
      </c>
      <c r="G2219" s="9">
        <v>-8.9999999999999998E-4</v>
      </c>
    </row>
    <row r="2220" spans="1:7" ht="18" thickBot="1">
      <c r="A2220" s="3">
        <v>42667</v>
      </c>
      <c r="B2220" s="4">
        <v>18223.03</v>
      </c>
      <c r="C2220" s="5">
        <v>18197.14</v>
      </c>
      <c r="D2220" s="5">
        <v>18275.04</v>
      </c>
      <c r="E2220" s="5">
        <v>18191.18</v>
      </c>
      <c r="F2220" s="6" t="s">
        <v>3653</v>
      </c>
      <c r="G2220" s="7">
        <v>4.3E-3</v>
      </c>
    </row>
    <row r="2221" spans="1:7" ht="18" thickBot="1">
      <c r="A2221" s="3">
        <v>42668</v>
      </c>
      <c r="B2221" s="8">
        <v>18169.27</v>
      </c>
      <c r="C2221" s="5">
        <v>18206.52</v>
      </c>
      <c r="D2221" s="5">
        <v>18241.689999999999</v>
      </c>
      <c r="E2221" s="5">
        <v>18151.7</v>
      </c>
      <c r="F2221" s="6" t="s">
        <v>3652</v>
      </c>
      <c r="G2221" s="9">
        <v>-3.0000000000000001E-3</v>
      </c>
    </row>
    <row r="2222" spans="1:7" ht="18" thickBot="1">
      <c r="A2222" s="3">
        <v>42669</v>
      </c>
      <c r="B2222" s="4">
        <v>18199.330000000002</v>
      </c>
      <c r="C2222" s="5">
        <v>18103.8</v>
      </c>
      <c r="D2222" s="5">
        <v>18236.04</v>
      </c>
      <c r="E2222" s="5">
        <v>18062.3</v>
      </c>
      <c r="F2222" s="6" t="s">
        <v>3651</v>
      </c>
      <c r="G2222" s="7">
        <v>1.6999999999999999E-3</v>
      </c>
    </row>
    <row r="2223" spans="1:7" ht="18" thickBot="1">
      <c r="A2223" s="3">
        <v>42670</v>
      </c>
      <c r="B2223" s="8">
        <v>18169.68</v>
      </c>
      <c r="C2223" s="5">
        <v>18234.810000000001</v>
      </c>
      <c r="D2223" s="5">
        <v>18253.2</v>
      </c>
      <c r="E2223" s="5">
        <v>18149.2</v>
      </c>
      <c r="F2223" s="6" t="s">
        <v>3650</v>
      </c>
      <c r="G2223" s="9">
        <v>-1.6000000000000001E-3</v>
      </c>
    </row>
    <row r="2224" spans="1:7" ht="18" thickBot="1">
      <c r="A2224" s="3">
        <v>42671</v>
      </c>
      <c r="B2224" s="8">
        <v>18161.189999999999</v>
      </c>
      <c r="C2224" s="5">
        <v>18193.79</v>
      </c>
      <c r="D2224" s="5">
        <v>18257.060000000001</v>
      </c>
      <c r="E2224" s="5">
        <v>18094.97</v>
      </c>
      <c r="F2224" s="6" t="s">
        <v>3649</v>
      </c>
      <c r="G2224" s="9">
        <v>-5.0000000000000001E-4</v>
      </c>
    </row>
    <row r="2225" spans="1:7" ht="18" thickBot="1">
      <c r="A2225" s="3">
        <v>42674</v>
      </c>
      <c r="B2225" s="8">
        <v>18142.419999999998</v>
      </c>
      <c r="C2225" s="5">
        <v>18176.599999999999</v>
      </c>
      <c r="D2225" s="5">
        <v>18193.68</v>
      </c>
      <c r="E2225" s="5">
        <v>18130.580000000002</v>
      </c>
      <c r="F2225" s="6" t="s">
        <v>3648</v>
      </c>
      <c r="G2225" s="9">
        <v>-1E-3</v>
      </c>
    </row>
    <row r="2226" spans="1:7" ht="18" thickBot="1">
      <c r="A2226" s="3">
        <v>42675</v>
      </c>
      <c r="B2226" s="8">
        <v>18037.099999999999</v>
      </c>
      <c r="C2226" s="5">
        <v>18158.240000000002</v>
      </c>
      <c r="D2226" s="5">
        <v>18177.009999999998</v>
      </c>
      <c r="E2226" s="5">
        <v>17940.84</v>
      </c>
      <c r="F2226" s="6" t="s">
        <v>3647</v>
      </c>
      <c r="G2226" s="9">
        <v>-5.7999999999999996E-3</v>
      </c>
    </row>
    <row r="2227" spans="1:7" ht="18" thickBot="1">
      <c r="A2227" s="3">
        <v>42676</v>
      </c>
      <c r="B2227" s="8">
        <v>17959.64</v>
      </c>
      <c r="C2227" s="5">
        <v>18017.72</v>
      </c>
      <c r="D2227" s="5">
        <v>18044.150000000001</v>
      </c>
      <c r="E2227" s="5">
        <v>17931.89</v>
      </c>
      <c r="F2227" s="6" t="s">
        <v>3646</v>
      </c>
      <c r="G2227" s="9">
        <v>-4.3E-3</v>
      </c>
    </row>
    <row r="2228" spans="1:7" ht="18" thickBot="1">
      <c r="A2228" s="3">
        <v>42677</v>
      </c>
      <c r="B2228" s="8">
        <v>17930.669999999998</v>
      </c>
      <c r="C2228" s="5">
        <v>17978.75</v>
      </c>
      <c r="D2228" s="5">
        <v>18006.96</v>
      </c>
      <c r="E2228" s="5">
        <v>17904.07</v>
      </c>
      <c r="F2228" s="6" t="s">
        <v>3645</v>
      </c>
      <c r="G2228" s="9">
        <v>-1.6000000000000001E-3</v>
      </c>
    </row>
    <row r="2229" spans="1:7" ht="18" thickBot="1">
      <c r="A2229" s="3">
        <v>42678</v>
      </c>
      <c r="B2229" s="8">
        <v>17888.28</v>
      </c>
      <c r="C2229" s="5">
        <v>17928.349999999999</v>
      </c>
      <c r="D2229" s="5">
        <v>17986.759999999998</v>
      </c>
      <c r="E2229" s="5">
        <v>17883.560000000001</v>
      </c>
      <c r="F2229" s="6" t="s">
        <v>3644</v>
      </c>
      <c r="G2229" s="9">
        <v>-2.3999999999999998E-3</v>
      </c>
    </row>
    <row r="2230" spans="1:7" ht="18" thickBot="1">
      <c r="A2230" s="3">
        <v>42681</v>
      </c>
      <c r="B2230" s="4">
        <v>18259.599999999999</v>
      </c>
      <c r="C2230" s="5">
        <v>17994.64</v>
      </c>
      <c r="D2230" s="5">
        <v>18263.3</v>
      </c>
      <c r="E2230" s="5">
        <v>17994.64</v>
      </c>
      <c r="F2230" s="6" t="s">
        <v>3643</v>
      </c>
      <c r="G2230" s="7">
        <v>2.0799999999999999E-2</v>
      </c>
    </row>
    <row r="2231" spans="1:7" ht="18" thickBot="1">
      <c r="A2231" s="3">
        <v>42682</v>
      </c>
      <c r="B2231" s="4">
        <v>18332.740000000002</v>
      </c>
      <c r="C2231" s="5">
        <v>18251.38</v>
      </c>
      <c r="D2231" s="5">
        <v>18400.5</v>
      </c>
      <c r="E2231" s="5">
        <v>18200.75</v>
      </c>
      <c r="F2231" s="6" t="s">
        <v>3642</v>
      </c>
      <c r="G2231" s="7">
        <v>4.0000000000000001E-3</v>
      </c>
    </row>
    <row r="2232" spans="1:7" ht="18" thickBot="1">
      <c r="A2232" s="3">
        <v>42683</v>
      </c>
      <c r="B2232" s="4">
        <v>18589.689999999999</v>
      </c>
      <c r="C2232" s="5">
        <v>18317.259999999998</v>
      </c>
      <c r="D2232" s="5">
        <v>18650.060000000001</v>
      </c>
      <c r="E2232" s="5">
        <v>18252.55</v>
      </c>
      <c r="F2232" s="6" t="s">
        <v>2166</v>
      </c>
      <c r="G2232" s="7">
        <v>1.4E-2</v>
      </c>
    </row>
    <row r="2233" spans="1:7" ht="18" thickBot="1">
      <c r="A2233" s="3">
        <v>42684</v>
      </c>
      <c r="B2233" s="4">
        <v>18807.88</v>
      </c>
      <c r="C2233" s="5">
        <v>18603.14</v>
      </c>
      <c r="D2233" s="5">
        <v>18873.66</v>
      </c>
      <c r="E2233" s="5">
        <v>18603.14</v>
      </c>
      <c r="F2233" s="6" t="s">
        <v>3641</v>
      </c>
      <c r="G2233" s="7">
        <v>1.17E-2</v>
      </c>
    </row>
    <row r="2234" spans="1:7" ht="18" thickBot="1">
      <c r="A2234" s="3">
        <v>42685</v>
      </c>
      <c r="B2234" s="4">
        <v>18847.66</v>
      </c>
      <c r="C2234" s="5">
        <v>18781.650000000001</v>
      </c>
      <c r="D2234" s="5">
        <v>18855.78</v>
      </c>
      <c r="E2234" s="5">
        <v>18736.96</v>
      </c>
      <c r="F2234" s="6" t="s">
        <v>3640</v>
      </c>
      <c r="G2234" s="7">
        <v>2.0999999999999999E-3</v>
      </c>
    </row>
    <row r="2235" spans="1:7" ht="18" thickBot="1">
      <c r="A2235" s="3">
        <v>42688</v>
      </c>
      <c r="B2235" s="4">
        <v>18868.689999999999</v>
      </c>
      <c r="C2235" s="5">
        <v>18876.77</v>
      </c>
      <c r="D2235" s="5">
        <v>18934.05</v>
      </c>
      <c r="E2235" s="5">
        <v>18815.75</v>
      </c>
      <c r="F2235" s="6" t="s">
        <v>3639</v>
      </c>
      <c r="G2235" s="7">
        <v>1.1000000000000001E-3</v>
      </c>
    </row>
    <row r="2236" spans="1:7" ht="18" thickBot="1">
      <c r="A2236" s="3">
        <v>42689</v>
      </c>
      <c r="B2236" s="4">
        <v>18923.060000000001</v>
      </c>
      <c r="C2236" s="5">
        <v>18858.21</v>
      </c>
      <c r="D2236" s="5">
        <v>18925.259999999998</v>
      </c>
      <c r="E2236" s="5">
        <v>18806.060000000001</v>
      </c>
      <c r="F2236" s="6" t="s">
        <v>3638</v>
      </c>
      <c r="G2236" s="7">
        <v>2.8999999999999998E-3</v>
      </c>
    </row>
    <row r="2237" spans="1:7" ht="18" thickBot="1">
      <c r="A2237" s="3">
        <v>42690</v>
      </c>
      <c r="B2237" s="8">
        <v>18868.14</v>
      </c>
      <c r="C2237" s="5">
        <v>18909.849999999999</v>
      </c>
      <c r="D2237" s="5">
        <v>18909.849999999999</v>
      </c>
      <c r="E2237" s="5">
        <v>18825.89</v>
      </c>
      <c r="F2237" s="6" t="s">
        <v>3637</v>
      </c>
      <c r="G2237" s="9">
        <v>-2.8999999999999998E-3</v>
      </c>
    </row>
    <row r="2238" spans="1:7" ht="18" thickBot="1">
      <c r="A2238" s="3">
        <v>42691</v>
      </c>
      <c r="B2238" s="4">
        <v>18903.82</v>
      </c>
      <c r="C2238" s="5">
        <v>18866.22</v>
      </c>
      <c r="D2238" s="5">
        <v>18904.03</v>
      </c>
      <c r="E2238" s="5">
        <v>18845.27</v>
      </c>
      <c r="F2238" s="6" t="s">
        <v>3636</v>
      </c>
      <c r="G2238" s="7">
        <v>1.9E-3</v>
      </c>
    </row>
    <row r="2239" spans="1:7" ht="18" thickBot="1">
      <c r="A2239" s="3">
        <v>42692</v>
      </c>
      <c r="B2239" s="8">
        <v>18867.93</v>
      </c>
      <c r="C2239" s="5">
        <v>18905.330000000002</v>
      </c>
      <c r="D2239" s="5">
        <v>18915.740000000002</v>
      </c>
      <c r="E2239" s="5">
        <v>18853.830000000002</v>
      </c>
      <c r="F2239" s="6" t="s">
        <v>3635</v>
      </c>
      <c r="G2239" s="9">
        <v>-1.9E-3</v>
      </c>
    </row>
    <row r="2240" spans="1:7" ht="18" thickBot="1">
      <c r="A2240" s="3">
        <v>42695</v>
      </c>
      <c r="B2240" s="4">
        <v>18956.689999999999</v>
      </c>
      <c r="C2240" s="5">
        <v>18898.68</v>
      </c>
      <c r="D2240" s="5">
        <v>18960.759999999998</v>
      </c>
      <c r="E2240" s="5">
        <v>18883.099999999999</v>
      </c>
      <c r="F2240" s="6" t="s">
        <v>3634</v>
      </c>
      <c r="G2240" s="7">
        <v>4.7000000000000002E-3</v>
      </c>
    </row>
    <row r="2241" spans="1:7" ht="18" thickBot="1">
      <c r="A2241" s="3">
        <v>42696</v>
      </c>
      <c r="B2241" s="4">
        <v>19023.87</v>
      </c>
      <c r="C2241" s="5">
        <v>18970.39</v>
      </c>
      <c r="D2241" s="5">
        <v>19043.900000000001</v>
      </c>
      <c r="E2241" s="5">
        <v>18962.82</v>
      </c>
      <c r="F2241" s="6" t="s">
        <v>3633</v>
      </c>
      <c r="G2241" s="7">
        <v>3.5000000000000001E-3</v>
      </c>
    </row>
    <row r="2242" spans="1:7" ht="18" thickBot="1">
      <c r="A2242" s="3">
        <v>42697</v>
      </c>
      <c r="B2242" s="4">
        <v>19083.18</v>
      </c>
      <c r="C2242" s="5">
        <v>19015.52</v>
      </c>
      <c r="D2242" s="5">
        <v>19083.759999999998</v>
      </c>
      <c r="E2242" s="5">
        <v>19000.38</v>
      </c>
      <c r="F2242" s="6" t="s">
        <v>3632</v>
      </c>
      <c r="G2242" s="7">
        <v>3.0999999999999999E-3</v>
      </c>
    </row>
    <row r="2243" spans="1:7" ht="18" thickBot="1">
      <c r="A2243" s="3">
        <v>42699</v>
      </c>
      <c r="B2243" s="4">
        <v>19152.14</v>
      </c>
      <c r="C2243" s="5">
        <v>19093.72</v>
      </c>
      <c r="D2243" s="5">
        <v>19152.14</v>
      </c>
      <c r="E2243" s="5">
        <v>19093.72</v>
      </c>
      <c r="F2243" s="6" t="s">
        <v>3631</v>
      </c>
      <c r="G2243" s="7">
        <v>3.5999999999999999E-3</v>
      </c>
    </row>
    <row r="2244" spans="1:7" ht="18" thickBot="1">
      <c r="A2244" s="3">
        <v>42702</v>
      </c>
      <c r="B2244" s="8">
        <v>19097.900000000001</v>
      </c>
      <c r="C2244" s="5">
        <v>19122.14</v>
      </c>
      <c r="D2244" s="5">
        <v>19138.72</v>
      </c>
      <c r="E2244" s="5">
        <v>19072.25</v>
      </c>
      <c r="F2244" s="6" t="s">
        <v>3630</v>
      </c>
      <c r="G2244" s="9">
        <v>-2.8E-3</v>
      </c>
    </row>
    <row r="2245" spans="1:7" ht="18" thickBot="1">
      <c r="A2245" s="3">
        <v>42703</v>
      </c>
      <c r="B2245" s="4">
        <v>19121.599999999999</v>
      </c>
      <c r="C2245" s="5">
        <v>19064.07</v>
      </c>
      <c r="D2245" s="5">
        <v>19144.400000000001</v>
      </c>
      <c r="E2245" s="5">
        <v>19062.22</v>
      </c>
      <c r="F2245" s="6" t="s">
        <v>3629</v>
      </c>
      <c r="G2245" s="7">
        <v>1.1999999999999999E-3</v>
      </c>
    </row>
    <row r="2246" spans="1:7" ht="18" thickBot="1">
      <c r="A2246" s="3">
        <v>42704</v>
      </c>
      <c r="B2246" s="4">
        <v>19123.580000000002</v>
      </c>
      <c r="C2246" s="5">
        <v>19135.64</v>
      </c>
      <c r="D2246" s="5">
        <v>19225.29</v>
      </c>
      <c r="E2246" s="5">
        <v>19123.38</v>
      </c>
      <c r="F2246" s="6" t="s">
        <v>3628</v>
      </c>
      <c r="G2246" s="7">
        <v>1E-4</v>
      </c>
    </row>
    <row r="2247" spans="1:7" ht="18" thickBot="1">
      <c r="A2247" s="3">
        <v>42705</v>
      </c>
      <c r="B2247" s="4">
        <v>19191.93</v>
      </c>
      <c r="C2247" s="5">
        <v>19149.2</v>
      </c>
      <c r="D2247" s="5">
        <v>19214.3</v>
      </c>
      <c r="E2247" s="5">
        <v>19138.79</v>
      </c>
      <c r="F2247" s="6" t="s">
        <v>3627</v>
      </c>
      <c r="G2247" s="7">
        <v>3.5999999999999999E-3</v>
      </c>
    </row>
    <row r="2248" spans="1:7" ht="18" thickBot="1">
      <c r="A2248" s="3">
        <v>42706</v>
      </c>
      <c r="B2248" s="8">
        <v>19170.419999999998</v>
      </c>
      <c r="C2248" s="5">
        <v>19161.25</v>
      </c>
      <c r="D2248" s="5">
        <v>19196.14</v>
      </c>
      <c r="E2248" s="5">
        <v>19141.18</v>
      </c>
      <c r="F2248" s="6" t="s">
        <v>3626</v>
      </c>
      <c r="G2248" s="9">
        <v>-1.1000000000000001E-3</v>
      </c>
    </row>
    <row r="2249" spans="1:7" ht="18" thickBot="1">
      <c r="A2249" s="3">
        <v>42709</v>
      </c>
      <c r="B2249" s="4">
        <v>19216.240000000002</v>
      </c>
      <c r="C2249" s="5">
        <v>19244.349999999999</v>
      </c>
      <c r="D2249" s="5">
        <v>19274.849999999999</v>
      </c>
      <c r="E2249" s="5">
        <v>19186.73</v>
      </c>
      <c r="F2249" s="6" t="s">
        <v>3625</v>
      </c>
      <c r="G2249" s="7">
        <v>2.3999999999999998E-3</v>
      </c>
    </row>
    <row r="2250" spans="1:7" ht="18" thickBot="1">
      <c r="A2250" s="3">
        <v>42710</v>
      </c>
      <c r="B2250" s="4">
        <v>19251.78</v>
      </c>
      <c r="C2250" s="5">
        <v>19219.91</v>
      </c>
      <c r="D2250" s="5">
        <v>19255.89</v>
      </c>
      <c r="E2250" s="5">
        <v>19184.740000000002</v>
      </c>
      <c r="F2250" s="6" t="s">
        <v>3624</v>
      </c>
      <c r="G2250" s="7">
        <v>1.8E-3</v>
      </c>
    </row>
    <row r="2251" spans="1:7" ht="18" thickBot="1">
      <c r="A2251" s="3">
        <v>42711</v>
      </c>
      <c r="B2251" s="4">
        <v>19549.62</v>
      </c>
      <c r="C2251" s="5">
        <v>19241.990000000002</v>
      </c>
      <c r="D2251" s="5">
        <v>19558.419999999998</v>
      </c>
      <c r="E2251" s="5">
        <v>19229.830000000002</v>
      </c>
      <c r="F2251" s="6" t="s">
        <v>3623</v>
      </c>
      <c r="G2251" s="7">
        <v>1.55E-2</v>
      </c>
    </row>
    <row r="2252" spans="1:7" ht="18" thickBot="1">
      <c r="A2252" s="3">
        <v>42712</v>
      </c>
      <c r="B2252" s="4">
        <v>19614.810000000001</v>
      </c>
      <c r="C2252" s="5">
        <v>19559.939999999999</v>
      </c>
      <c r="D2252" s="5">
        <v>19664.97</v>
      </c>
      <c r="E2252" s="5">
        <v>19527.830000000002</v>
      </c>
      <c r="F2252" s="6" t="s">
        <v>3143</v>
      </c>
      <c r="G2252" s="7">
        <v>3.3E-3</v>
      </c>
    </row>
    <row r="2253" spans="1:7" ht="18" thickBot="1">
      <c r="A2253" s="3">
        <v>42713</v>
      </c>
      <c r="B2253" s="4">
        <v>19756.849999999999</v>
      </c>
      <c r="C2253" s="5">
        <v>19631.349999999999</v>
      </c>
      <c r="D2253" s="5">
        <v>19757.740000000002</v>
      </c>
      <c r="E2253" s="5">
        <v>19623.189999999999</v>
      </c>
      <c r="F2253" s="6" t="s">
        <v>3622</v>
      </c>
      <c r="G2253" s="7">
        <v>7.1999999999999998E-3</v>
      </c>
    </row>
    <row r="2254" spans="1:7" ht="18" thickBot="1">
      <c r="A2254" s="3">
        <v>42716</v>
      </c>
      <c r="B2254" s="4">
        <v>19796.43</v>
      </c>
      <c r="C2254" s="5">
        <v>19770.2</v>
      </c>
      <c r="D2254" s="5">
        <v>19824.59</v>
      </c>
      <c r="E2254" s="5">
        <v>19747.740000000002</v>
      </c>
      <c r="F2254" s="6" t="s">
        <v>3621</v>
      </c>
      <c r="G2254" s="7">
        <v>2E-3</v>
      </c>
    </row>
    <row r="2255" spans="1:7" ht="18" thickBot="1">
      <c r="A2255" s="3">
        <v>42717</v>
      </c>
      <c r="B2255" s="4">
        <v>19911.21</v>
      </c>
      <c r="C2255" s="5">
        <v>19852.21</v>
      </c>
      <c r="D2255" s="5">
        <v>19953.75</v>
      </c>
      <c r="E2255" s="5">
        <v>19846.45</v>
      </c>
      <c r="F2255" s="6" t="s">
        <v>3620</v>
      </c>
      <c r="G2255" s="7">
        <v>5.7999999999999996E-3</v>
      </c>
    </row>
    <row r="2256" spans="1:7" ht="18" thickBot="1">
      <c r="A2256" s="3">
        <v>42718</v>
      </c>
      <c r="B2256" s="8">
        <v>19792.53</v>
      </c>
      <c r="C2256" s="5">
        <v>19876.13</v>
      </c>
      <c r="D2256" s="5">
        <v>19966.43</v>
      </c>
      <c r="E2256" s="5">
        <v>19748.669999999998</v>
      </c>
      <c r="F2256" s="6" t="s">
        <v>3619</v>
      </c>
      <c r="G2256" s="9">
        <v>-6.0000000000000001E-3</v>
      </c>
    </row>
    <row r="2257" spans="1:7" ht="18" thickBot="1">
      <c r="A2257" s="3">
        <v>42719</v>
      </c>
      <c r="B2257" s="4">
        <v>19852.240000000002</v>
      </c>
      <c r="C2257" s="5">
        <v>19811.5</v>
      </c>
      <c r="D2257" s="5">
        <v>19951.29</v>
      </c>
      <c r="E2257" s="5">
        <v>19811.5</v>
      </c>
      <c r="F2257" s="6" t="s">
        <v>3618</v>
      </c>
      <c r="G2257" s="7">
        <v>3.0000000000000001E-3</v>
      </c>
    </row>
    <row r="2258" spans="1:7" ht="18" thickBot="1">
      <c r="A2258" s="3">
        <v>42720</v>
      </c>
      <c r="B2258" s="8">
        <v>19843.41</v>
      </c>
      <c r="C2258" s="5">
        <v>19909.009999999998</v>
      </c>
      <c r="D2258" s="5">
        <v>19923.169999999998</v>
      </c>
      <c r="E2258" s="5">
        <v>19821</v>
      </c>
      <c r="F2258" s="6" t="s">
        <v>3617</v>
      </c>
      <c r="G2258" s="9">
        <v>-4.0000000000000002E-4</v>
      </c>
    </row>
    <row r="2259" spans="1:7" ht="18" thickBot="1">
      <c r="A2259" s="3">
        <v>42723</v>
      </c>
      <c r="B2259" s="4">
        <v>19883.060000000001</v>
      </c>
      <c r="C2259" s="5">
        <v>19836.66</v>
      </c>
      <c r="D2259" s="5">
        <v>19917.78</v>
      </c>
      <c r="E2259" s="5">
        <v>19832.95</v>
      </c>
      <c r="F2259" s="6" t="s">
        <v>3616</v>
      </c>
      <c r="G2259" s="7">
        <v>2E-3</v>
      </c>
    </row>
    <row r="2260" spans="1:7" ht="18" thickBot="1">
      <c r="A2260" s="3">
        <v>42724</v>
      </c>
      <c r="B2260" s="4">
        <v>19974.62</v>
      </c>
      <c r="C2260" s="5">
        <v>19920.59</v>
      </c>
      <c r="D2260" s="5">
        <v>19987.63</v>
      </c>
      <c r="E2260" s="5">
        <v>19920.419999999998</v>
      </c>
      <c r="F2260" s="6" t="s">
        <v>2494</v>
      </c>
      <c r="G2260" s="7">
        <v>4.5999999999999999E-3</v>
      </c>
    </row>
    <row r="2261" spans="1:7" ht="18" thickBot="1">
      <c r="A2261" s="3">
        <v>42725</v>
      </c>
      <c r="B2261" s="8">
        <v>19941.96</v>
      </c>
      <c r="C2261" s="5">
        <v>19968.97</v>
      </c>
      <c r="D2261" s="5">
        <v>19986.560000000001</v>
      </c>
      <c r="E2261" s="5">
        <v>19941.96</v>
      </c>
      <c r="F2261" s="6" t="s">
        <v>3615</v>
      </c>
      <c r="G2261" s="9">
        <v>-1.6000000000000001E-3</v>
      </c>
    </row>
    <row r="2262" spans="1:7" ht="18" thickBot="1">
      <c r="A2262" s="3">
        <v>42726</v>
      </c>
      <c r="B2262" s="8">
        <v>19918.88</v>
      </c>
      <c r="C2262" s="5">
        <v>19922.68</v>
      </c>
      <c r="D2262" s="5">
        <v>19933.830000000002</v>
      </c>
      <c r="E2262" s="5">
        <v>19882.189999999999</v>
      </c>
      <c r="F2262" s="6" t="s">
        <v>3207</v>
      </c>
      <c r="G2262" s="9">
        <v>-1.1999999999999999E-3</v>
      </c>
    </row>
    <row r="2263" spans="1:7" ht="18" thickBot="1">
      <c r="A2263" s="3">
        <v>42727</v>
      </c>
      <c r="B2263" s="4">
        <v>19933.810000000001</v>
      </c>
      <c r="C2263" s="5">
        <v>19908.61</v>
      </c>
      <c r="D2263" s="5">
        <v>19934.150000000001</v>
      </c>
      <c r="E2263" s="5">
        <v>19899.060000000001</v>
      </c>
      <c r="F2263" s="6" t="s">
        <v>3614</v>
      </c>
      <c r="G2263" s="7">
        <v>6.9999999999999999E-4</v>
      </c>
    </row>
    <row r="2264" spans="1:7" ht="18" thickBot="1">
      <c r="A2264" s="3">
        <v>42731</v>
      </c>
      <c r="B2264" s="4">
        <v>19945.04</v>
      </c>
      <c r="C2264" s="5">
        <v>19943.46</v>
      </c>
      <c r="D2264" s="5">
        <v>19980.240000000002</v>
      </c>
      <c r="E2264" s="5">
        <v>19939.8</v>
      </c>
      <c r="F2264" s="6" t="s">
        <v>1510</v>
      </c>
      <c r="G2264" s="7">
        <v>5.9999999999999995E-4</v>
      </c>
    </row>
    <row r="2265" spans="1:7" ht="18" thickBot="1">
      <c r="A2265" s="3">
        <v>42732</v>
      </c>
      <c r="B2265" s="8">
        <v>19833.68</v>
      </c>
      <c r="C2265" s="5">
        <v>19964.310000000001</v>
      </c>
      <c r="D2265" s="5">
        <v>19981.11</v>
      </c>
      <c r="E2265" s="5">
        <v>19827.310000000001</v>
      </c>
      <c r="F2265" s="6" t="s">
        <v>3613</v>
      </c>
      <c r="G2265" s="9">
        <v>-5.5999999999999999E-3</v>
      </c>
    </row>
    <row r="2266" spans="1:7" ht="18" thickBot="1">
      <c r="A2266" s="3">
        <v>42733</v>
      </c>
      <c r="B2266" s="8">
        <v>19819.78</v>
      </c>
      <c r="C2266" s="5">
        <v>19835.46</v>
      </c>
      <c r="D2266" s="5">
        <v>19878.439999999999</v>
      </c>
      <c r="E2266" s="5">
        <v>19788.939999999999</v>
      </c>
      <c r="F2266" s="6" t="s">
        <v>2270</v>
      </c>
      <c r="G2266" s="9">
        <v>-6.9999999999999999E-4</v>
      </c>
    </row>
    <row r="2267" spans="1:7" ht="18" thickBot="1">
      <c r="A2267" s="3">
        <v>42734</v>
      </c>
      <c r="B2267" s="8">
        <v>19762.599999999999</v>
      </c>
      <c r="C2267" s="5">
        <v>19833.169999999998</v>
      </c>
      <c r="D2267" s="5">
        <v>19852.55</v>
      </c>
      <c r="E2267" s="5">
        <v>19718.669999999998</v>
      </c>
      <c r="F2267" s="6" t="s">
        <v>1285</v>
      </c>
      <c r="G2267" s="9">
        <v>-2.8999999999999998E-3</v>
      </c>
    </row>
    <row r="2268" spans="1:7" ht="18" thickBot="1">
      <c r="A2268" s="3">
        <v>42738</v>
      </c>
      <c r="B2268" s="4">
        <v>19881.759999999998</v>
      </c>
      <c r="C2268" s="5">
        <v>19872.86</v>
      </c>
      <c r="D2268" s="5">
        <v>19938.53</v>
      </c>
      <c r="E2268" s="5">
        <v>19775.93</v>
      </c>
      <c r="F2268" s="6" t="s">
        <v>3612</v>
      </c>
      <c r="G2268" s="7">
        <v>6.0000000000000001E-3</v>
      </c>
    </row>
    <row r="2269" spans="1:7" ht="18" thickBot="1">
      <c r="A2269" s="3">
        <v>42739</v>
      </c>
      <c r="B2269" s="4">
        <v>19942.16</v>
      </c>
      <c r="C2269" s="5">
        <v>19890.939999999999</v>
      </c>
      <c r="D2269" s="5">
        <v>19956.14</v>
      </c>
      <c r="E2269" s="5">
        <v>19878.830000000002</v>
      </c>
      <c r="F2269" s="6" t="s">
        <v>3611</v>
      </c>
      <c r="G2269" s="7">
        <v>3.0000000000000001E-3</v>
      </c>
    </row>
    <row r="2270" spans="1:7" ht="18" thickBot="1">
      <c r="A2270" s="3">
        <v>42740</v>
      </c>
      <c r="B2270" s="8">
        <v>19899.29</v>
      </c>
      <c r="C2270" s="5">
        <v>19924.560000000001</v>
      </c>
      <c r="D2270" s="5">
        <v>19948.599999999999</v>
      </c>
      <c r="E2270" s="5">
        <v>19811.12</v>
      </c>
      <c r="F2270" s="6" t="s">
        <v>3610</v>
      </c>
      <c r="G2270" s="9">
        <v>-2.0999999999999999E-3</v>
      </c>
    </row>
    <row r="2271" spans="1:7" ht="18" thickBot="1">
      <c r="A2271" s="3">
        <v>42741</v>
      </c>
      <c r="B2271" s="4">
        <v>19963.8</v>
      </c>
      <c r="C2271" s="5">
        <v>19906.96</v>
      </c>
      <c r="D2271" s="5">
        <v>19999.63</v>
      </c>
      <c r="E2271" s="5">
        <v>19834.080000000002</v>
      </c>
      <c r="F2271" s="6" t="s">
        <v>294</v>
      </c>
      <c r="G2271" s="7">
        <v>3.2000000000000002E-3</v>
      </c>
    </row>
    <row r="2272" spans="1:7" ht="18" thickBot="1">
      <c r="A2272" s="3">
        <v>42744</v>
      </c>
      <c r="B2272" s="8">
        <v>19887.38</v>
      </c>
      <c r="C2272" s="5">
        <v>19931.41</v>
      </c>
      <c r="D2272" s="5">
        <v>19943.78</v>
      </c>
      <c r="E2272" s="5">
        <v>19887.38</v>
      </c>
      <c r="F2272" s="6" t="s">
        <v>3609</v>
      </c>
      <c r="G2272" s="9">
        <v>-3.8E-3</v>
      </c>
    </row>
    <row r="2273" spans="1:7" ht="18" thickBot="1">
      <c r="A2273" s="3">
        <v>42745</v>
      </c>
      <c r="B2273" s="8">
        <v>19855.53</v>
      </c>
      <c r="C2273" s="5">
        <v>19876.349999999999</v>
      </c>
      <c r="D2273" s="5">
        <v>19957.12</v>
      </c>
      <c r="E2273" s="5">
        <v>19836.03</v>
      </c>
      <c r="F2273" s="6" t="s">
        <v>3608</v>
      </c>
      <c r="G2273" s="9">
        <v>-1.6000000000000001E-3</v>
      </c>
    </row>
    <row r="2274" spans="1:7" ht="18" thickBot="1">
      <c r="A2274" s="3">
        <v>42746</v>
      </c>
      <c r="B2274" s="4">
        <v>19954.28</v>
      </c>
      <c r="C2274" s="5">
        <v>19887.38</v>
      </c>
      <c r="D2274" s="5">
        <v>19973.419999999998</v>
      </c>
      <c r="E2274" s="5">
        <v>19833.16</v>
      </c>
      <c r="F2274" s="6" t="s">
        <v>3607</v>
      </c>
      <c r="G2274" s="7">
        <v>5.0000000000000001E-3</v>
      </c>
    </row>
    <row r="2275" spans="1:7" ht="18" thickBot="1">
      <c r="A2275" s="3">
        <v>42747</v>
      </c>
      <c r="B2275" s="8">
        <v>19891</v>
      </c>
      <c r="C2275" s="5">
        <v>19926.21</v>
      </c>
      <c r="D2275" s="5">
        <v>19929.29</v>
      </c>
      <c r="E2275" s="5">
        <v>19770.47</v>
      </c>
      <c r="F2275" s="6" t="s">
        <v>3606</v>
      </c>
      <c r="G2275" s="9">
        <v>-3.2000000000000002E-3</v>
      </c>
    </row>
    <row r="2276" spans="1:7" ht="18" thickBot="1">
      <c r="A2276" s="3">
        <v>42748</v>
      </c>
      <c r="B2276" s="8">
        <v>19885.73</v>
      </c>
      <c r="C2276" s="5">
        <v>19912.54</v>
      </c>
      <c r="D2276" s="5">
        <v>19952.03</v>
      </c>
      <c r="E2276" s="5">
        <v>19849.38</v>
      </c>
      <c r="F2276" s="6" t="s">
        <v>3605</v>
      </c>
      <c r="G2276" s="9">
        <v>-2.9999999999999997E-4</v>
      </c>
    </row>
    <row r="2277" spans="1:7" ht="18" thickBot="1">
      <c r="A2277" s="3">
        <v>42752</v>
      </c>
      <c r="B2277" s="8">
        <v>19826.77</v>
      </c>
      <c r="C2277" s="5">
        <v>19848.82</v>
      </c>
      <c r="D2277" s="5">
        <v>19882.990000000002</v>
      </c>
      <c r="E2277" s="5">
        <v>19775.349999999999</v>
      </c>
      <c r="F2277" s="6" t="s">
        <v>3604</v>
      </c>
      <c r="G2277" s="9">
        <v>-3.0000000000000001E-3</v>
      </c>
    </row>
    <row r="2278" spans="1:7" ht="18" thickBot="1">
      <c r="A2278" s="3">
        <v>42753</v>
      </c>
      <c r="B2278" s="8">
        <v>19804.72</v>
      </c>
      <c r="C2278" s="5">
        <v>19822.73</v>
      </c>
      <c r="D2278" s="5">
        <v>19828.2</v>
      </c>
      <c r="E2278" s="5">
        <v>19739</v>
      </c>
      <c r="F2278" s="6" t="s">
        <v>3114</v>
      </c>
      <c r="G2278" s="9">
        <v>-1.1000000000000001E-3</v>
      </c>
    </row>
    <row r="2279" spans="1:7" ht="18" thickBot="1">
      <c r="A2279" s="3">
        <v>42754</v>
      </c>
      <c r="B2279" s="8">
        <v>19732.400000000001</v>
      </c>
      <c r="C2279" s="5">
        <v>19813.55</v>
      </c>
      <c r="D2279" s="5">
        <v>19824.14</v>
      </c>
      <c r="E2279" s="5">
        <v>19677.939999999999</v>
      </c>
      <c r="F2279" s="6" t="s">
        <v>2612</v>
      </c>
      <c r="G2279" s="9">
        <v>-3.7000000000000002E-3</v>
      </c>
    </row>
    <row r="2280" spans="1:7" ht="18" thickBot="1">
      <c r="A2280" s="3">
        <v>42755</v>
      </c>
      <c r="B2280" s="4">
        <v>19827.25</v>
      </c>
      <c r="C2280" s="5">
        <v>19795.060000000001</v>
      </c>
      <c r="D2280" s="5">
        <v>19843.939999999999</v>
      </c>
      <c r="E2280" s="5">
        <v>19759.14</v>
      </c>
      <c r="F2280" s="6" t="s">
        <v>3603</v>
      </c>
      <c r="G2280" s="7">
        <v>4.7999999999999996E-3</v>
      </c>
    </row>
    <row r="2281" spans="1:7" ht="18" thickBot="1">
      <c r="A2281" s="3">
        <v>42758</v>
      </c>
      <c r="B2281" s="8">
        <v>19799.849999999999</v>
      </c>
      <c r="C2281" s="5">
        <v>19794.79</v>
      </c>
      <c r="D2281" s="5">
        <v>19833.98</v>
      </c>
      <c r="E2281" s="5">
        <v>19732.36</v>
      </c>
      <c r="F2281" s="6" t="s">
        <v>3602</v>
      </c>
      <c r="G2281" s="9">
        <v>-1.4E-3</v>
      </c>
    </row>
    <row r="2282" spans="1:7" ht="18" thickBot="1">
      <c r="A2282" s="3">
        <v>42759</v>
      </c>
      <c r="B2282" s="4">
        <v>19912.71</v>
      </c>
      <c r="C2282" s="5">
        <v>19794.68</v>
      </c>
      <c r="D2282" s="5">
        <v>19949.240000000002</v>
      </c>
      <c r="E2282" s="5">
        <v>19786.71</v>
      </c>
      <c r="F2282" s="6" t="s">
        <v>3601</v>
      </c>
      <c r="G2282" s="7">
        <v>5.7000000000000002E-3</v>
      </c>
    </row>
    <row r="2283" spans="1:7" ht="18" thickBot="1">
      <c r="A2283" s="3">
        <v>42760</v>
      </c>
      <c r="B2283" s="4">
        <v>20068.509999999998</v>
      </c>
      <c r="C2283" s="5">
        <v>19994.48</v>
      </c>
      <c r="D2283" s="5">
        <v>20082</v>
      </c>
      <c r="E2283" s="5">
        <v>19994.48</v>
      </c>
      <c r="F2283" s="6" t="s">
        <v>3600</v>
      </c>
      <c r="G2283" s="7">
        <v>7.7999999999999996E-3</v>
      </c>
    </row>
    <row r="2284" spans="1:7" ht="18" thickBot="1">
      <c r="A2284" s="3">
        <v>42761</v>
      </c>
      <c r="B2284" s="4">
        <v>20100.91</v>
      </c>
      <c r="C2284" s="5">
        <v>20076.25</v>
      </c>
      <c r="D2284" s="5">
        <v>20125.580000000002</v>
      </c>
      <c r="E2284" s="5">
        <v>20067.53</v>
      </c>
      <c r="F2284" s="6" t="s">
        <v>3599</v>
      </c>
      <c r="G2284" s="7">
        <v>1.6000000000000001E-3</v>
      </c>
    </row>
    <row r="2285" spans="1:7" ht="18" thickBot="1">
      <c r="A2285" s="3">
        <v>42762</v>
      </c>
      <c r="B2285" s="8">
        <v>20093.78</v>
      </c>
      <c r="C2285" s="5">
        <v>20103.36</v>
      </c>
      <c r="D2285" s="5">
        <v>20115.97</v>
      </c>
      <c r="E2285" s="5">
        <v>20072.64</v>
      </c>
      <c r="F2285" s="6" t="s">
        <v>3598</v>
      </c>
      <c r="G2285" s="9">
        <v>-4.0000000000000002E-4</v>
      </c>
    </row>
    <row r="2286" spans="1:7" ht="18" thickBot="1">
      <c r="A2286" s="3">
        <v>42765</v>
      </c>
      <c r="B2286" s="8">
        <v>19971.13</v>
      </c>
      <c r="C2286" s="5">
        <v>20028.62</v>
      </c>
      <c r="D2286" s="5">
        <v>20028.62</v>
      </c>
      <c r="E2286" s="5">
        <v>19870.39</v>
      </c>
      <c r="F2286" s="6" t="s">
        <v>3597</v>
      </c>
      <c r="G2286" s="9">
        <v>-6.1000000000000004E-3</v>
      </c>
    </row>
    <row r="2287" spans="1:7" ht="18" thickBot="1">
      <c r="A2287" s="3">
        <v>42766</v>
      </c>
      <c r="B2287" s="8">
        <v>19864.09</v>
      </c>
      <c r="C2287" s="5">
        <v>19913.16</v>
      </c>
      <c r="D2287" s="5">
        <v>19918.169999999998</v>
      </c>
      <c r="E2287" s="5">
        <v>19784.77</v>
      </c>
      <c r="F2287" s="6" t="s">
        <v>3596</v>
      </c>
      <c r="G2287" s="9">
        <v>-5.4000000000000003E-3</v>
      </c>
    </row>
    <row r="2288" spans="1:7" ht="18" thickBot="1">
      <c r="A2288" s="3">
        <v>42767</v>
      </c>
      <c r="B2288" s="4">
        <v>19890.939999999999</v>
      </c>
      <c r="C2288" s="5">
        <v>19923.810000000001</v>
      </c>
      <c r="D2288" s="5">
        <v>19967.73</v>
      </c>
      <c r="E2288" s="5">
        <v>19845.990000000002</v>
      </c>
      <c r="F2288" s="6" t="s">
        <v>3595</v>
      </c>
      <c r="G2288" s="7">
        <v>1.4E-3</v>
      </c>
    </row>
    <row r="2289" spans="1:7" ht="18" thickBot="1">
      <c r="A2289" s="3">
        <v>42768</v>
      </c>
      <c r="B2289" s="8">
        <v>19884.91</v>
      </c>
      <c r="C2289" s="5">
        <v>19858.34</v>
      </c>
      <c r="D2289" s="5">
        <v>19922.75</v>
      </c>
      <c r="E2289" s="5">
        <v>19831.09</v>
      </c>
      <c r="F2289" s="6" t="s">
        <v>3594</v>
      </c>
      <c r="G2289" s="9">
        <v>-2.9999999999999997E-4</v>
      </c>
    </row>
    <row r="2290" spans="1:7" ht="18" thickBot="1">
      <c r="A2290" s="3">
        <v>42769</v>
      </c>
      <c r="B2290" s="4">
        <v>20071.46</v>
      </c>
      <c r="C2290" s="5">
        <v>19964.21</v>
      </c>
      <c r="D2290" s="5">
        <v>20081.48</v>
      </c>
      <c r="E2290" s="5">
        <v>19964.21</v>
      </c>
      <c r="F2290" s="6" t="s">
        <v>3593</v>
      </c>
      <c r="G2290" s="7">
        <v>9.4000000000000004E-3</v>
      </c>
    </row>
    <row r="2291" spans="1:7" ht="18" thickBot="1">
      <c r="A2291" s="3">
        <v>42772</v>
      </c>
      <c r="B2291" s="8">
        <v>20052.419999999998</v>
      </c>
      <c r="C2291" s="5">
        <v>20025.61</v>
      </c>
      <c r="D2291" s="5">
        <v>20094.95</v>
      </c>
      <c r="E2291" s="5">
        <v>20002.810000000001</v>
      </c>
      <c r="F2291" s="6" t="s">
        <v>3592</v>
      </c>
      <c r="G2291" s="9">
        <v>-8.9999999999999998E-4</v>
      </c>
    </row>
    <row r="2292" spans="1:7" ht="18" thickBot="1">
      <c r="A2292" s="3">
        <v>42773</v>
      </c>
      <c r="B2292" s="4">
        <v>20090.29</v>
      </c>
      <c r="C2292" s="5">
        <v>20107.62</v>
      </c>
      <c r="D2292" s="5">
        <v>20155.349999999999</v>
      </c>
      <c r="E2292" s="5">
        <v>20068.68</v>
      </c>
      <c r="F2292" s="6" t="s">
        <v>3591</v>
      </c>
      <c r="G2292" s="7">
        <v>1.9E-3</v>
      </c>
    </row>
    <row r="2293" spans="1:7" ht="18" thickBot="1">
      <c r="A2293" s="3">
        <v>42774</v>
      </c>
      <c r="B2293" s="8">
        <v>20054.34</v>
      </c>
      <c r="C2293" s="5">
        <v>20049.29</v>
      </c>
      <c r="D2293" s="5">
        <v>20068.28</v>
      </c>
      <c r="E2293" s="5">
        <v>20015.330000000002</v>
      </c>
      <c r="F2293" s="6" t="s">
        <v>3590</v>
      </c>
      <c r="G2293" s="9">
        <v>-1.8E-3</v>
      </c>
    </row>
    <row r="2294" spans="1:7" ht="18" thickBot="1">
      <c r="A2294" s="3">
        <v>42775</v>
      </c>
      <c r="B2294" s="4">
        <v>20172.400000000001</v>
      </c>
      <c r="C2294" s="5">
        <v>20061.73</v>
      </c>
      <c r="D2294" s="5">
        <v>20206.36</v>
      </c>
      <c r="E2294" s="5">
        <v>20061.73</v>
      </c>
      <c r="F2294" s="6" t="s">
        <v>3589</v>
      </c>
      <c r="G2294" s="7">
        <v>5.8999999999999999E-3</v>
      </c>
    </row>
    <row r="2295" spans="1:7" ht="18" thickBot="1">
      <c r="A2295" s="3">
        <v>42776</v>
      </c>
      <c r="B2295" s="4">
        <v>20269.37</v>
      </c>
      <c r="C2295" s="5">
        <v>20211.23</v>
      </c>
      <c r="D2295" s="5">
        <v>20298.21</v>
      </c>
      <c r="E2295" s="5">
        <v>20204.759999999998</v>
      </c>
      <c r="F2295" s="6" t="s">
        <v>3588</v>
      </c>
      <c r="G2295" s="7">
        <v>4.7999999999999996E-3</v>
      </c>
    </row>
    <row r="2296" spans="1:7" ht="18" thickBot="1">
      <c r="A2296" s="3">
        <v>42779</v>
      </c>
      <c r="B2296" s="4">
        <v>20412.16</v>
      </c>
      <c r="C2296" s="5">
        <v>20338.54</v>
      </c>
      <c r="D2296" s="5">
        <v>20441.48</v>
      </c>
      <c r="E2296" s="5">
        <v>20322.95</v>
      </c>
      <c r="F2296" s="6" t="s">
        <v>3587</v>
      </c>
      <c r="G2296" s="7">
        <v>7.0000000000000001E-3</v>
      </c>
    </row>
    <row r="2297" spans="1:7" ht="18" thickBot="1">
      <c r="A2297" s="3">
        <v>42780</v>
      </c>
      <c r="B2297" s="4">
        <v>20504.41</v>
      </c>
      <c r="C2297" s="5">
        <v>20374.22</v>
      </c>
      <c r="D2297" s="5">
        <v>20504.41</v>
      </c>
      <c r="E2297" s="5">
        <v>20374.02</v>
      </c>
      <c r="F2297" s="6" t="s">
        <v>3586</v>
      </c>
      <c r="G2297" s="7">
        <v>4.4999999999999997E-3</v>
      </c>
    </row>
    <row r="2298" spans="1:7" ht="18" thickBot="1">
      <c r="A2298" s="3">
        <v>42781</v>
      </c>
      <c r="B2298" s="4">
        <v>20611.86</v>
      </c>
      <c r="C2298" s="5">
        <v>20504.27</v>
      </c>
      <c r="D2298" s="5">
        <v>20620.45</v>
      </c>
      <c r="E2298" s="5">
        <v>20496.03</v>
      </c>
      <c r="F2298" s="6" t="s">
        <v>3585</v>
      </c>
      <c r="G2298" s="7">
        <v>5.1999999999999998E-3</v>
      </c>
    </row>
    <row r="2299" spans="1:7" ht="18" thickBot="1">
      <c r="A2299" s="3">
        <v>42782</v>
      </c>
      <c r="B2299" s="4">
        <v>20619.77</v>
      </c>
      <c r="C2299" s="5">
        <v>20627.310000000001</v>
      </c>
      <c r="D2299" s="5">
        <v>20639.87</v>
      </c>
      <c r="E2299" s="5">
        <v>20556.830000000002</v>
      </c>
      <c r="F2299" s="6" t="s">
        <v>3584</v>
      </c>
      <c r="G2299" s="7">
        <v>4.0000000000000002E-4</v>
      </c>
    </row>
    <row r="2300" spans="1:7" ht="18" thickBot="1">
      <c r="A2300" s="3">
        <v>42783</v>
      </c>
      <c r="B2300" s="4">
        <v>20624.05</v>
      </c>
      <c r="C2300" s="5">
        <v>20564.13</v>
      </c>
      <c r="D2300" s="5">
        <v>20624.05</v>
      </c>
      <c r="E2300" s="5">
        <v>20532.61</v>
      </c>
      <c r="F2300" s="6" t="s">
        <v>3583</v>
      </c>
      <c r="G2300" s="7">
        <v>2.0000000000000001E-4</v>
      </c>
    </row>
    <row r="2301" spans="1:7" ht="18" thickBot="1">
      <c r="A2301" s="3">
        <v>42787</v>
      </c>
      <c r="B2301" s="4">
        <v>20743</v>
      </c>
      <c r="C2301" s="5">
        <v>20663.43</v>
      </c>
      <c r="D2301" s="5">
        <v>20757.64</v>
      </c>
      <c r="E2301" s="5">
        <v>20663.37</v>
      </c>
      <c r="F2301" s="6" t="s">
        <v>3582</v>
      </c>
      <c r="G2301" s="7">
        <v>5.7999999999999996E-3</v>
      </c>
    </row>
    <row r="2302" spans="1:7" ht="18" thickBot="1">
      <c r="A2302" s="3">
        <v>42788</v>
      </c>
      <c r="B2302" s="4">
        <v>20775.599999999999</v>
      </c>
      <c r="C2302" s="5">
        <v>20715.41</v>
      </c>
      <c r="D2302" s="5">
        <v>20781.59</v>
      </c>
      <c r="E2302" s="5">
        <v>20692.39</v>
      </c>
      <c r="F2302" s="6" t="s">
        <v>3581</v>
      </c>
      <c r="G2302" s="7">
        <v>1.6000000000000001E-3</v>
      </c>
    </row>
    <row r="2303" spans="1:7" ht="18" thickBot="1">
      <c r="A2303" s="3">
        <v>42789</v>
      </c>
      <c r="B2303" s="4">
        <v>20810.32</v>
      </c>
      <c r="C2303" s="5">
        <v>20817.21</v>
      </c>
      <c r="D2303" s="5">
        <v>20840.7</v>
      </c>
      <c r="E2303" s="5">
        <v>20746.41</v>
      </c>
      <c r="F2303" s="6" t="s">
        <v>3580</v>
      </c>
      <c r="G2303" s="7">
        <v>1.6999999999999999E-3</v>
      </c>
    </row>
    <row r="2304" spans="1:7" ht="18" thickBot="1">
      <c r="A2304" s="3">
        <v>42790</v>
      </c>
      <c r="B2304" s="4">
        <v>20821.759999999998</v>
      </c>
      <c r="C2304" s="5">
        <v>20751.91</v>
      </c>
      <c r="D2304" s="5">
        <v>20821.759999999998</v>
      </c>
      <c r="E2304" s="5">
        <v>20733.95</v>
      </c>
      <c r="F2304" s="6" t="s">
        <v>3579</v>
      </c>
      <c r="G2304" s="7">
        <v>5.0000000000000001E-4</v>
      </c>
    </row>
    <row r="2305" spans="1:7" ht="18" thickBot="1">
      <c r="A2305" s="3">
        <v>42793</v>
      </c>
      <c r="B2305" s="4">
        <v>20837.439999999999</v>
      </c>
      <c r="C2305" s="5">
        <v>20808.71</v>
      </c>
      <c r="D2305" s="5">
        <v>20851.330000000002</v>
      </c>
      <c r="E2305" s="5">
        <v>20774.759999999998</v>
      </c>
      <c r="F2305" s="6" t="s">
        <v>3578</v>
      </c>
      <c r="G2305" s="7">
        <v>8.0000000000000004E-4</v>
      </c>
    </row>
    <row r="2306" spans="1:7" ht="18" thickBot="1">
      <c r="A2306" s="3">
        <v>42794</v>
      </c>
      <c r="B2306" s="8">
        <v>20812.240000000002</v>
      </c>
      <c r="C2306" s="5">
        <v>20833.88</v>
      </c>
      <c r="D2306" s="5">
        <v>20841.240000000002</v>
      </c>
      <c r="E2306" s="5">
        <v>20781.21</v>
      </c>
      <c r="F2306" s="6" t="s">
        <v>3577</v>
      </c>
      <c r="G2306" s="9">
        <v>-1.1999999999999999E-3</v>
      </c>
    </row>
    <row r="2307" spans="1:7" ht="18" thickBot="1">
      <c r="A2307" s="3">
        <v>42795</v>
      </c>
      <c r="B2307" s="4">
        <v>21115.55</v>
      </c>
      <c r="C2307" s="5">
        <v>20957.29</v>
      </c>
      <c r="D2307" s="5">
        <v>21169.11</v>
      </c>
      <c r="E2307" s="5">
        <v>20957.29</v>
      </c>
      <c r="F2307" s="6" t="s">
        <v>3576</v>
      </c>
      <c r="G2307" s="7">
        <v>1.46E-2</v>
      </c>
    </row>
    <row r="2308" spans="1:7" ht="18" thickBot="1">
      <c r="A2308" s="3">
        <v>42796</v>
      </c>
      <c r="B2308" s="8">
        <v>21002.97</v>
      </c>
      <c r="C2308" s="5">
        <v>21128.91</v>
      </c>
      <c r="D2308" s="5">
        <v>21129.200000000001</v>
      </c>
      <c r="E2308" s="5">
        <v>20996.61</v>
      </c>
      <c r="F2308" s="6" t="s">
        <v>3575</v>
      </c>
      <c r="G2308" s="9">
        <v>-5.3E-3</v>
      </c>
    </row>
    <row r="2309" spans="1:7" ht="18" thickBot="1">
      <c r="A2309" s="3">
        <v>42797</v>
      </c>
      <c r="B2309" s="4">
        <v>21005.71</v>
      </c>
      <c r="C2309" s="5">
        <v>21008.75</v>
      </c>
      <c r="D2309" s="5">
        <v>21039.96</v>
      </c>
      <c r="E2309" s="5">
        <v>20953.86</v>
      </c>
      <c r="F2309" s="6" t="s">
        <v>3574</v>
      </c>
      <c r="G2309" s="7">
        <v>1E-4</v>
      </c>
    </row>
    <row r="2310" spans="1:7" ht="18" thickBot="1">
      <c r="A2310" s="3">
        <v>42800</v>
      </c>
      <c r="B2310" s="8">
        <v>20954.34</v>
      </c>
      <c r="C2310" s="5">
        <v>20955.71</v>
      </c>
      <c r="D2310" s="5">
        <v>20986.43</v>
      </c>
      <c r="E2310" s="5">
        <v>20912.11</v>
      </c>
      <c r="F2310" s="6" t="s">
        <v>3573</v>
      </c>
      <c r="G2310" s="9">
        <v>-2.3999999999999998E-3</v>
      </c>
    </row>
    <row r="2311" spans="1:7" ht="18" thickBot="1">
      <c r="A2311" s="3">
        <v>42801</v>
      </c>
      <c r="B2311" s="8">
        <v>20924.759999999998</v>
      </c>
      <c r="C2311" s="5">
        <v>20934.89</v>
      </c>
      <c r="D2311" s="5">
        <v>20970.54</v>
      </c>
      <c r="E2311" s="5">
        <v>20901.259999999998</v>
      </c>
      <c r="F2311" s="6" t="s">
        <v>3572</v>
      </c>
      <c r="G2311" s="9">
        <v>-1.4E-3</v>
      </c>
    </row>
    <row r="2312" spans="1:7" ht="18" thickBot="1">
      <c r="A2312" s="3">
        <v>42802</v>
      </c>
      <c r="B2312" s="8">
        <v>20855.73</v>
      </c>
      <c r="C2312" s="5">
        <v>20940.439999999999</v>
      </c>
      <c r="D2312" s="5">
        <v>20951.439999999999</v>
      </c>
      <c r="E2312" s="5">
        <v>20835.580000000002</v>
      </c>
      <c r="F2312" s="6" t="s">
        <v>649</v>
      </c>
      <c r="G2312" s="9">
        <v>-3.3E-3</v>
      </c>
    </row>
    <row r="2313" spans="1:7" ht="18" thickBot="1">
      <c r="A2313" s="3">
        <v>42803</v>
      </c>
      <c r="B2313" s="4">
        <v>20858.189999999999</v>
      </c>
      <c r="C2313" s="5">
        <v>20864.32</v>
      </c>
      <c r="D2313" s="5">
        <v>20900.57</v>
      </c>
      <c r="E2313" s="5">
        <v>20777.16</v>
      </c>
      <c r="F2313" s="6" t="s">
        <v>3571</v>
      </c>
      <c r="G2313" s="7">
        <v>1E-4</v>
      </c>
    </row>
    <row r="2314" spans="1:7" ht="18" thickBot="1">
      <c r="A2314" s="3">
        <v>42804</v>
      </c>
      <c r="B2314" s="4">
        <v>20902.98</v>
      </c>
      <c r="C2314" s="5">
        <v>20919.009999999998</v>
      </c>
      <c r="D2314" s="5">
        <v>20940.29</v>
      </c>
      <c r="E2314" s="5">
        <v>20827.66</v>
      </c>
      <c r="F2314" s="6" t="s">
        <v>3570</v>
      </c>
      <c r="G2314" s="7">
        <v>2.0999999999999999E-3</v>
      </c>
    </row>
    <row r="2315" spans="1:7" ht="18" thickBot="1">
      <c r="A2315" s="3">
        <v>42807</v>
      </c>
      <c r="B2315" s="8">
        <v>20881.48</v>
      </c>
      <c r="C2315" s="5">
        <v>20899.28</v>
      </c>
      <c r="D2315" s="5">
        <v>20926.060000000001</v>
      </c>
      <c r="E2315" s="5">
        <v>20845.71</v>
      </c>
      <c r="F2315" s="6" t="s">
        <v>3569</v>
      </c>
      <c r="G2315" s="9">
        <v>-1E-3</v>
      </c>
    </row>
    <row r="2316" spans="1:7" ht="18" thickBot="1">
      <c r="A2316" s="3">
        <v>42808</v>
      </c>
      <c r="B2316" s="8">
        <v>20837.37</v>
      </c>
      <c r="C2316" s="5">
        <v>20848.599999999999</v>
      </c>
      <c r="D2316" s="5">
        <v>20874</v>
      </c>
      <c r="E2316" s="5">
        <v>20786.310000000001</v>
      </c>
      <c r="F2316" s="6" t="s">
        <v>3568</v>
      </c>
      <c r="G2316" s="9">
        <v>-2.0999999999999999E-3</v>
      </c>
    </row>
    <row r="2317" spans="1:7" ht="18" thickBot="1">
      <c r="A2317" s="3">
        <v>42809</v>
      </c>
      <c r="B2317" s="4">
        <v>20950.099999999999</v>
      </c>
      <c r="C2317" s="5">
        <v>20874.78</v>
      </c>
      <c r="D2317" s="5">
        <v>20977.47</v>
      </c>
      <c r="E2317" s="5">
        <v>20859.599999999999</v>
      </c>
      <c r="F2317" s="6" t="s">
        <v>3567</v>
      </c>
      <c r="G2317" s="7">
        <v>5.4000000000000003E-3</v>
      </c>
    </row>
    <row r="2318" spans="1:7" ht="18" thickBot="1">
      <c r="A2318" s="3">
        <v>42810</v>
      </c>
      <c r="B2318" s="8">
        <v>20934.55</v>
      </c>
      <c r="C2318" s="5">
        <v>20969.27</v>
      </c>
      <c r="D2318" s="5">
        <v>21000.11</v>
      </c>
      <c r="E2318" s="5">
        <v>20893.5</v>
      </c>
      <c r="F2318" s="6" t="s">
        <v>3566</v>
      </c>
      <c r="G2318" s="9">
        <v>-6.9999999999999999E-4</v>
      </c>
    </row>
    <row r="2319" spans="1:7" ht="18" thickBot="1">
      <c r="A2319" s="3">
        <v>42811</v>
      </c>
      <c r="B2319" s="8">
        <v>20914.62</v>
      </c>
      <c r="C2319" s="5">
        <v>20965.37</v>
      </c>
      <c r="D2319" s="5">
        <v>20980.51</v>
      </c>
      <c r="E2319" s="5">
        <v>20911.07</v>
      </c>
      <c r="F2319" s="6" t="s">
        <v>3565</v>
      </c>
      <c r="G2319" s="9">
        <v>-1E-3</v>
      </c>
    </row>
    <row r="2320" spans="1:7" ht="18" thickBot="1">
      <c r="A2320" s="3">
        <v>42814</v>
      </c>
      <c r="B2320" s="8">
        <v>20905.86</v>
      </c>
      <c r="C2320" s="5">
        <v>20916.27</v>
      </c>
      <c r="D2320" s="5">
        <v>20955.45</v>
      </c>
      <c r="E2320" s="5">
        <v>20885.7</v>
      </c>
      <c r="F2320" s="6" t="s">
        <v>3564</v>
      </c>
      <c r="G2320" s="9">
        <v>-4.0000000000000002E-4</v>
      </c>
    </row>
    <row r="2321" spans="1:7" ht="18" thickBot="1">
      <c r="A2321" s="3">
        <v>42815</v>
      </c>
      <c r="B2321" s="8">
        <v>20668.009999999998</v>
      </c>
      <c r="C2321" s="5">
        <v>20956.330000000002</v>
      </c>
      <c r="D2321" s="5">
        <v>20970.04</v>
      </c>
      <c r="E2321" s="5">
        <v>20653.259999999998</v>
      </c>
      <c r="F2321" s="6" t="s">
        <v>3563</v>
      </c>
      <c r="G2321" s="9">
        <v>-1.14E-2</v>
      </c>
    </row>
    <row r="2322" spans="1:7" ht="18" thickBot="1">
      <c r="A2322" s="3">
        <v>42816</v>
      </c>
      <c r="B2322" s="8">
        <v>20661.3</v>
      </c>
      <c r="C2322" s="5">
        <v>20640.419999999998</v>
      </c>
      <c r="D2322" s="5">
        <v>20686.21</v>
      </c>
      <c r="E2322" s="5">
        <v>20578.95</v>
      </c>
      <c r="F2322" s="6" t="s">
        <v>3562</v>
      </c>
      <c r="G2322" s="9">
        <v>-2.9999999999999997E-4</v>
      </c>
    </row>
    <row r="2323" spans="1:7" ht="18" thickBot="1">
      <c r="A2323" s="3">
        <v>42817</v>
      </c>
      <c r="B2323" s="8">
        <v>20656.580000000002</v>
      </c>
      <c r="C2323" s="5">
        <v>20645.07</v>
      </c>
      <c r="D2323" s="5">
        <v>20757.89</v>
      </c>
      <c r="E2323" s="5">
        <v>20618.62</v>
      </c>
      <c r="F2323" s="6" t="s">
        <v>3561</v>
      </c>
      <c r="G2323" s="9">
        <v>-2.0000000000000001E-4</v>
      </c>
    </row>
    <row r="2324" spans="1:7" ht="18" thickBot="1">
      <c r="A2324" s="3">
        <v>42818</v>
      </c>
      <c r="B2324" s="8">
        <v>20596.72</v>
      </c>
      <c r="C2324" s="5">
        <v>20674.45</v>
      </c>
      <c r="D2324" s="5">
        <v>20718.330000000002</v>
      </c>
      <c r="E2324" s="5">
        <v>20529.669999999998</v>
      </c>
      <c r="F2324" s="6" t="s">
        <v>3560</v>
      </c>
      <c r="G2324" s="9">
        <v>-2.8999999999999998E-3</v>
      </c>
    </row>
    <row r="2325" spans="1:7" ht="18" thickBot="1">
      <c r="A2325" s="3">
        <v>42821</v>
      </c>
      <c r="B2325" s="8">
        <v>20550.98</v>
      </c>
      <c r="C2325" s="5">
        <v>20488.349999999999</v>
      </c>
      <c r="D2325" s="5">
        <v>20578.46</v>
      </c>
      <c r="E2325" s="5">
        <v>20412.8</v>
      </c>
      <c r="F2325" s="6" t="s">
        <v>3559</v>
      </c>
      <c r="G2325" s="9">
        <v>-2.2000000000000001E-3</v>
      </c>
    </row>
    <row r="2326" spans="1:7" ht="18" thickBot="1">
      <c r="A2326" s="3">
        <v>42822</v>
      </c>
      <c r="B2326" s="4">
        <v>20701.5</v>
      </c>
      <c r="C2326" s="5">
        <v>20542.14</v>
      </c>
      <c r="D2326" s="5">
        <v>20735.61</v>
      </c>
      <c r="E2326" s="5">
        <v>20520.099999999999</v>
      </c>
      <c r="F2326" s="6" t="s">
        <v>3558</v>
      </c>
      <c r="G2326" s="7">
        <v>7.3000000000000001E-3</v>
      </c>
    </row>
    <row r="2327" spans="1:7" ht="18" thickBot="1">
      <c r="A2327" s="3">
        <v>42823</v>
      </c>
      <c r="B2327" s="8">
        <v>20659.32</v>
      </c>
      <c r="C2327" s="5">
        <v>20675.75</v>
      </c>
      <c r="D2327" s="5">
        <v>20684.73</v>
      </c>
      <c r="E2327" s="5">
        <v>20625.03</v>
      </c>
      <c r="F2327" s="6" t="s">
        <v>3208</v>
      </c>
      <c r="G2327" s="9">
        <v>-2E-3</v>
      </c>
    </row>
    <row r="2328" spans="1:7" ht="18" thickBot="1">
      <c r="A2328" s="3">
        <v>42824</v>
      </c>
      <c r="B2328" s="4">
        <v>20728.490000000002</v>
      </c>
      <c r="C2328" s="5">
        <v>20662.79</v>
      </c>
      <c r="D2328" s="5">
        <v>20753.78</v>
      </c>
      <c r="E2328" s="5">
        <v>20643.599999999999</v>
      </c>
      <c r="F2328" s="6" t="s">
        <v>3557</v>
      </c>
      <c r="G2328" s="7">
        <v>3.3E-3</v>
      </c>
    </row>
    <row r="2329" spans="1:7" ht="18" thickBot="1">
      <c r="A2329" s="3">
        <v>42825</v>
      </c>
      <c r="B2329" s="8">
        <v>20663.22</v>
      </c>
      <c r="C2329" s="5">
        <v>20700.34</v>
      </c>
      <c r="D2329" s="5">
        <v>20722.59</v>
      </c>
      <c r="E2329" s="5">
        <v>20660.68</v>
      </c>
      <c r="F2329" s="6" t="s">
        <v>3556</v>
      </c>
      <c r="G2329" s="9">
        <v>-3.0999999999999999E-3</v>
      </c>
    </row>
    <row r="2330" spans="1:7" ht="18" thickBot="1">
      <c r="A2330" s="3">
        <v>42828</v>
      </c>
      <c r="B2330" s="8">
        <v>20650.21</v>
      </c>
      <c r="C2330" s="5">
        <v>20665.169999999998</v>
      </c>
      <c r="D2330" s="5">
        <v>20692.34</v>
      </c>
      <c r="E2330" s="5">
        <v>20517.82</v>
      </c>
      <c r="F2330" s="6" t="s">
        <v>3555</v>
      </c>
      <c r="G2330" s="9">
        <v>-5.9999999999999995E-4</v>
      </c>
    </row>
    <row r="2331" spans="1:7" ht="18" thickBot="1">
      <c r="A2331" s="3">
        <v>42829</v>
      </c>
      <c r="B2331" s="4">
        <v>20689.240000000002</v>
      </c>
      <c r="C2331" s="5">
        <v>20634.939999999999</v>
      </c>
      <c r="D2331" s="5">
        <v>20701.29</v>
      </c>
      <c r="E2331" s="5">
        <v>20605.3</v>
      </c>
      <c r="F2331" s="6" t="s">
        <v>3554</v>
      </c>
      <c r="G2331" s="7">
        <v>1.9E-3</v>
      </c>
    </row>
    <row r="2332" spans="1:7" ht="18" thickBot="1">
      <c r="A2332" s="3">
        <v>42830</v>
      </c>
      <c r="B2332" s="8">
        <v>20648.150000000001</v>
      </c>
      <c r="C2332" s="5">
        <v>20745.060000000001</v>
      </c>
      <c r="D2332" s="5">
        <v>20887.5</v>
      </c>
      <c r="E2332" s="5">
        <v>20639.55</v>
      </c>
      <c r="F2332" s="6" t="s">
        <v>3553</v>
      </c>
      <c r="G2332" s="9">
        <v>-2E-3</v>
      </c>
    </row>
    <row r="2333" spans="1:7" ht="18" thickBot="1">
      <c r="A2333" s="3">
        <v>42831</v>
      </c>
      <c r="B2333" s="4">
        <v>20662.95</v>
      </c>
      <c r="C2333" s="5">
        <v>20653.77</v>
      </c>
      <c r="D2333" s="5">
        <v>20746.46</v>
      </c>
      <c r="E2333" s="5">
        <v>20612.169999999998</v>
      </c>
      <c r="F2333" s="6" t="s">
        <v>3552</v>
      </c>
      <c r="G2333" s="7">
        <v>6.9999999999999999E-4</v>
      </c>
    </row>
    <row r="2334" spans="1:7" ht="18" thickBot="1">
      <c r="A2334" s="3">
        <v>42832</v>
      </c>
      <c r="B2334" s="8">
        <v>20656.099999999999</v>
      </c>
      <c r="C2334" s="5">
        <v>20647.810000000001</v>
      </c>
      <c r="D2334" s="5">
        <v>20726.07</v>
      </c>
      <c r="E2334" s="5">
        <v>20606.95</v>
      </c>
      <c r="F2334" s="6" t="s">
        <v>3551</v>
      </c>
      <c r="G2334" s="9">
        <v>-2.9999999999999997E-4</v>
      </c>
    </row>
    <row r="2335" spans="1:7" ht="18" thickBot="1">
      <c r="A2335" s="3">
        <v>42835</v>
      </c>
      <c r="B2335" s="4">
        <v>20658.02</v>
      </c>
      <c r="C2335" s="5">
        <v>20668.22</v>
      </c>
      <c r="D2335" s="5">
        <v>20750.330000000002</v>
      </c>
      <c r="E2335" s="5">
        <v>20614.86</v>
      </c>
      <c r="F2335" s="6" t="s">
        <v>2322</v>
      </c>
      <c r="G2335" s="7">
        <v>1E-4</v>
      </c>
    </row>
    <row r="2336" spans="1:7" ht="18" thickBot="1">
      <c r="A2336" s="3">
        <v>42836</v>
      </c>
      <c r="B2336" s="8">
        <v>20651.3</v>
      </c>
      <c r="C2336" s="5">
        <v>20644.32</v>
      </c>
      <c r="D2336" s="5">
        <v>20660.03</v>
      </c>
      <c r="E2336" s="5">
        <v>20512.560000000001</v>
      </c>
      <c r="F2336" s="6" t="s">
        <v>3550</v>
      </c>
      <c r="G2336" s="9">
        <v>-2.9999999999999997E-4</v>
      </c>
    </row>
    <row r="2337" spans="1:7" ht="18" thickBot="1">
      <c r="A2337" s="3">
        <v>42837</v>
      </c>
      <c r="B2337" s="8">
        <v>20591.86</v>
      </c>
      <c r="C2337" s="5">
        <v>20637.95</v>
      </c>
      <c r="D2337" s="5">
        <v>20642.54</v>
      </c>
      <c r="E2337" s="5">
        <v>20553.03</v>
      </c>
      <c r="F2337" s="6" t="s">
        <v>3549</v>
      </c>
      <c r="G2337" s="9">
        <v>-2.8999999999999998E-3</v>
      </c>
    </row>
    <row r="2338" spans="1:7" ht="18" thickBot="1">
      <c r="A2338" s="3">
        <v>42838</v>
      </c>
      <c r="B2338" s="8">
        <v>20453.25</v>
      </c>
      <c r="C2338" s="5">
        <v>20561.689999999999</v>
      </c>
      <c r="D2338" s="5">
        <v>20612.27</v>
      </c>
      <c r="E2338" s="5">
        <v>20453.25</v>
      </c>
      <c r="F2338" s="6" t="s">
        <v>3548</v>
      </c>
      <c r="G2338" s="9">
        <v>-6.7000000000000002E-3</v>
      </c>
    </row>
    <row r="2339" spans="1:7" ht="18" thickBot="1">
      <c r="A2339" s="3">
        <v>42842</v>
      </c>
      <c r="B2339" s="4">
        <v>20636.919999999998</v>
      </c>
      <c r="C2339" s="5">
        <v>20484.75</v>
      </c>
      <c r="D2339" s="5">
        <v>20644.41</v>
      </c>
      <c r="E2339" s="5">
        <v>20484.75</v>
      </c>
      <c r="F2339" s="6" t="s">
        <v>3547</v>
      </c>
      <c r="G2339" s="7">
        <v>8.9999999999999993E-3</v>
      </c>
    </row>
    <row r="2340" spans="1:7" ht="18" thickBot="1">
      <c r="A2340" s="3">
        <v>42843</v>
      </c>
      <c r="B2340" s="8">
        <v>20523.28</v>
      </c>
      <c r="C2340" s="5">
        <v>20561.39</v>
      </c>
      <c r="D2340" s="5">
        <v>20600.12</v>
      </c>
      <c r="E2340" s="5">
        <v>20462.28</v>
      </c>
      <c r="F2340" s="6" t="s">
        <v>3546</v>
      </c>
      <c r="G2340" s="9">
        <v>-5.4999999999999997E-3</v>
      </c>
    </row>
    <row r="2341" spans="1:7" ht="18" thickBot="1">
      <c r="A2341" s="3">
        <v>42844</v>
      </c>
      <c r="B2341" s="8">
        <v>20404.490000000002</v>
      </c>
      <c r="C2341" s="5">
        <v>20503.52</v>
      </c>
      <c r="D2341" s="5">
        <v>20546.689999999999</v>
      </c>
      <c r="E2341" s="5">
        <v>20379.55</v>
      </c>
      <c r="F2341" s="6" t="s">
        <v>503</v>
      </c>
      <c r="G2341" s="9">
        <v>-5.7999999999999996E-3</v>
      </c>
    </row>
    <row r="2342" spans="1:7" ht="18" thickBot="1">
      <c r="A2342" s="3">
        <v>42845</v>
      </c>
      <c r="B2342" s="4">
        <v>20578.71</v>
      </c>
      <c r="C2342" s="5">
        <v>20406.68</v>
      </c>
      <c r="D2342" s="5">
        <v>20629.78</v>
      </c>
      <c r="E2342" s="5">
        <v>20406.68</v>
      </c>
      <c r="F2342" s="6" t="s">
        <v>3545</v>
      </c>
      <c r="G2342" s="7">
        <v>8.5000000000000006E-3</v>
      </c>
    </row>
    <row r="2343" spans="1:7" ht="18" thickBot="1">
      <c r="A2343" s="3">
        <v>42846</v>
      </c>
      <c r="B2343" s="8">
        <v>20547.759999999998</v>
      </c>
      <c r="C2343" s="5">
        <v>20578.099999999999</v>
      </c>
      <c r="D2343" s="5">
        <v>20601.400000000001</v>
      </c>
      <c r="E2343" s="5">
        <v>20505.330000000002</v>
      </c>
      <c r="F2343" s="6" t="s">
        <v>3544</v>
      </c>
      <c r="G2343" s="9">
        <v>-1.5E-3</v>
      </c>
    </row>
    <row r="2344" spans="1:7" ht="18" thickBot="1">
      <c r="A2344" s="3">
        <v>42849</v>
      </c>
      <c r="B2344" s="4">
        <v>20763.89</v>
      </c>
      <c r="C2344" s="5">
        <v>20723.59</v>
      </c>
      <c r="D2344" s="5">
        <v>20792.2</v>
      </c>
      <c r="E2344" s="5">
        <v>20723.59</v>
      </c>
      <c r="F2344" s="6" t="s">
        <v>737</v>
      </c>
      <c r="G2344" s="7">
        <v>1.0500000000000001E-2</v>
      </c>
    </row>
    <row r="2345" spans="1:7" ht="18" thickBot="1">
      <c r="A2345" s="3">
        <v>42850</v>
      </c>
      <c r="B2345" s="4">
        <v>20996.12</v>
      </c>
      <c r="C2345" s="5">
        <v>20915.509999999998</v>
      </c>
      <c r="D2345" s="5">
        <v>21026.97</v>
      </c>
      <c r="E2345" s="5">
        <v>20909.38</v>
      </c>
      <c r="F2345" s="6" t="s">
        <v>3543</v>
      </c>
      <c r="G2345" s="7">
        <v>1.12E-2</v>
      </c>
    </row>
    <row r="2346" spans="1:7" ht="18" thickBot="1">
      <c r="A2346" s="3">
        <v>42851</v>
      </c>
      <c r="B2346" s="8">
        <v>20975.09</v>
      </c>
      <c r="C2346" s="5">
        <v>21009.95</v>
      </c>
      <c r="D2346" s="5">
        <v>21070.9</v>
      </c>
      <c r="E2346" s="5">
        <v>20972.27</v>
      </c>
      <c r="F2346" s="6" t="s">
        <v>3542</v>
      </c>
      <c r="G2346" s="9">
        <v>-1E-3</v>
      </c>
    </row>
    <row r="2347" spans="1:7" ht="18" thickBot="1">
      <c r="A2347" s="3">
        <v>42852</v>
      </c>
      <c r="B2347" s="4">
        <v>20981.33</v>
      </c>
      <c r="C2347" s="5">
        <v>20991.119999999999</v>
      </c>
      <c r="D2347" s="5">
        <v>21005.8</v>
      </c>
      <c r="E2347" s="5">
        <v>20935.8</v>
      </c>
      <c r="F2347" s="6" t="s">
        <v>2671</v>
      </c>
      <c r="G2347" s="7">
        <v>2.9999999999999997E-4</v>
      </c>
    </row>
    <row r="2348" spans="1:7" ht="18" thickBot="1">
      <c r="A2348" s="3">
        <v>42853</v>
      </c>
      <c r="B2348" s="8">
        <v>20940.509999999998</v>
      </c>
      <c r="C2348" s="5">
        <v>20987.39</v>
      </c>
      <c r="D2348" s="5">
        <v>20987.759999999998</v>
      </c>
      <c r="E2348" s="5">
        <v>20926.75</v>
      </c>
      <c r="F2348" s="6" t="s">
        <v>3541</v>
      </c>
      <c r="G2348" s="9">
        <v>-1.9E-3</v>
      </c>
    </row>
    <row r="2349" spans="1:7" ht="18" thickBot="1">
      <c r="A2349" s="3">
        <v>42856</v>
      </c>
      <c r="B2349" s="8">
        <v>20913.46</v>
      </c>
      <c r="C2349" s="5">
        <v>20962.73</v>
      </c>
      <c r="D2349" s="5">
        <v>20976.62</v>
      </c>
      <c r="E2349" s="5">
        <v>20898.38</v>
      </c>
      <c r="F2349" s="6" t="s">
        <v>3540</v>
      </c>
      <c r="G2349" s="9">
        <v>-1.2999999999999999E-3</v>
      </c>
    </row>
    <row r="2350" spans="1:7" ht="18" thickBot="1">
      <c r="A2350" s="3">
        <v>42857</v>
      </c>
      <c r="B2350" s="4">
        <v>20949.89</v>
      </c>
      <c r="C2350" s="5">
        <v>20941.189999999999</v>
      </c>
      <c r="D2350" s="5">
        <v>20960.919999999998</v>
      </c>
      <c r="E2350" s="5">
        <v>20904.060000000001</v>
      </c>
      <c r="F2350" s="6" t="s">
        <v>3539</v>
      </c>
      <c r="G2350" s="7">
        <v>1.6999999999999999E-3</v>
      </c>
    </row>
    <row r="2351" spans="1:7" ht="18" thickBot="1">
      <c r="A2351" s="3">
        <v>42858</v>
      </c>
      <c r="B2351" s="4">
        <v>20957.900000000001</v>
      </c>
      <c r="C2351" s="5">
        <v>20915</v>
      </c>
      <c r="D2351" s="5">
        <v>20972.74</v>
      </c>
      <c r="E2351" s="5">
        <v>20874.18</v>
      </c>
      <c r="F2351" s="6" t="s">
        <v>3538</v>
      </c>
      <c r="G2351" s="7">
        <v>4.0000000000000002E-4</v>
      </c>
    </row>
    <row r="2352" spans="1:7" ht="18" thickBot="1">
      <c r="A2352" s="3">
        <v>42859</v>
      </c>
      <c r="B2352" s="8">
        <v>20951.47</v>
      </c>
      <c r="C2352" s="5">
        <v>20987.83</v>
      </c>
      <c r="D2352" s="5">
        <v>20990.79</v>
      </c>
      <c r="E2352" s="5">
        <v>20847.95</v>
      </c>
      <c r="F2352" s="6" t="s">
        <v>3537</v>
      </c>
      <c r="G2352" s="9">
        <v>-2.9999999999999997E-4</v>
      </c>
    </row>
    <row r="2353" spans="1:7" ht="18" thickBot="1">
      <c r="A2353" s="3">
        <v>42860</v>
      </c>
      <c r="B2353" s="4">
        <v>21006.94</v>
      </c>
      <c r="C2353" s="5">
        <v>20929.04</v>
      </c>
      <c r="D2353" s="5">
        <v>21006.94</v>
      </c>
      <c r="E2353" s="5">
        <v>20905</v>
      </c>
      <c r="F2353" s="6" t="s">
        <v>3536</v>
      </c>
      <c r="G2353" s="7">
        <v>2.5999999999999999E-3</v>
      </c>
    </row>
    <row r="2354" spans="1:7" ht="18" thickBot="1">
      <c r="A2354" s="3">
        <v>42863</v>
      </c>
      <c r="B2354" s="4">
        <v>21012.28</v>
      </c>
      <c r="C2354" s="5">
        <v>20991.26</v>
      </c>
      <c r="D2354" s="5">
        <v>21017.89</v>
      </c>
      <c r="E2354" s="5">
        <v>20971.05</v>
      </c>
      <c r="F2354" s="6" t="s">
        <v>3535</v>
      </c>
      <c r="G2354" s="7">
        <v>2.9999999999999997E-4</v>
      </c>
    </row>
    <row r="2355" spans="1:7" ht="18" thickBot="1">
      <c r="A2355" s="3">
        <v>42864</v>
      </c>
      <c r="B2355" s="8">
        <v>20975.78</v>
      </c>
      <c r="C2355" s="5">
        <v>21022.28</v>
      </c>
      <c r="D2355" s="5">
        <v>21046.85</v>
      </c>
      <c r="E2355" s="5">
        <v>20938.04</v>
      </c>
      <c r="F2355" s="6" t="s">
        <v>3534</v>
      </c>
      <c r="G2355" s="9">
        <v>-1.6999999999999999E-3</v>
      </c>
    </row>
    <row r="2356" spans="1:7" ht="18" thickBot="1">
      <c r="A2356" s="3">
        <v>42865</v>
      </c>
      <c r="B2356" s="8">
        <v>20943.11</v>
      </c>
      <c r="C2356" s="5">
        <v>20958.490000000002</v>
      </c>
      <c r="D2356" s="5">
        <v>20976.28</v>
      </c>
      <c r="E2356" s="5">
        <v>20884.150000000001</v>
      </c>
      <c r="F2356" s="6" t="s">
        <v>3533</v>
      </c>
      <c r="G2356" s="9">
        <v>-1.6000000000000001E-3</v>
      </c>
    </row>
    <row r="2357" spans="1:7" ht="18" thickBot="1">
      <c r="A2357" s="3">
        <v>42866</v>
      </c>
      <c r="B2357" s="8">
        <v>20919.419999999998</v>
      </c>
      <c r="C2357" s="5">
        <v>20925.72</v>
      </c>
      <c r="D2357" s="5">
        <v>20933.36</v>
      </c>
      <c r="E2357" s="5">
        <v>20798.900000000001</v>
      </c>
      <c r="F2357" s="6" t="s">
        <v>3532</v>
      </c>
      <c r="G2357" s="9">
        <v>-1.1000000000000001E-3</v>
      </c>
    </row>
    <row r="2358" spans="1:7" ht="18" thickBot="1">
      <c r="A2358" s="3">
        <v>42867</v>
      </c>
      <c r="B2358" s="8">
        <v>20896.61</v>
      </c>
      <c r="C2358" s="5">
        <v>20893.189999999999</v>
      </c>
      <c r="D2358" s="5">
        <v>20916.099999999999</v>
      </c>
      <c r="E2358" s="5">
        <v>20869.740000000002</v>
      </c>
      <c r="F2358" s="6" t="s">
        <v>3531</v>
      </c>
      <c r="G2358" s="9">
        <v>-1.1000000000000001E-3</v>
      </c>
    </row>
    <row r="2359" spans="1:7" ht="18" thickBot="1">
      <c r="A2359" s="3">
        <v>42870</v>
      </c>
      <c r="B2359" s="4">
        <v>20981.94</v>
      </c>
      <c r="C2359" s="5">
        <v>20923.63</v>
      </c>
      <c r="D2359" s="5">
        <v>21000.83</v>
      </c>
      <c r="E2359" s="5">
        <v>20923.63</v>
      </c>
      <c r="F2359" s="6" t="s">
        <v>3530</v>
      </c>
      <c r="G2359" s="7">
        <v>4.1000000000000003E-3</v>
      </c>
    </row>
    <row r="2360" spans="1:7" ht="18" thickBot="1">
      <c r="A2360" s="3">
        <v>42871</v>
      </c>
      <c r="B2360" s="8">
        <v>20979.75</v>
      </c>
      <c r="C2360" s="5">
        <v>20984.48</v>
      </c>
      <c r="D2360" s="5">
        <v>21033.53</v>
      </c>
      <c r="E2360" s="5">
        <v>20932.88</v>
      </c>
      <c r="F2360" s="6" t="s">
        <v>3529</v>
      </c>
      <c r="G2360" s="9">
        <v>-1E-4</v>
      </c>
    </row>
    <row r="2361" spans="1:7" ht="18" thickBot="1">
      <c r="A2361" s="3">
        <v>42872</v>
      </c>
      <c r="B2361" s="8">
        <v>20606.93</v>
      </c>
      <c r="C2361" s="5">
        <v>20846.169999999998</v>
      </c>
      <c r="D2361" s="5">
        <v>20846.169999999998</v>
      </c>
      <c r="E2361" s="5">
        <v>20601.080000000002</v>
      </c>
      <c r="F2361" s="6" t="s">
        <v>3528</v>
      </c>
      <c r="G2361" s="9">
        <v>-1.78E-2</v>
      </c>
    </row>
    <row r="2362" spans="1:7" ht="18" thickBot="1">
      <c r="A2362" s="3">
        <v>42873</v>
      </c>
      <c r="B2362" s="4">
        <v>20663.02</v>
      </c>
      <c r="C2362" s="5">
        <v>20579.650000000001</v>
      </c>
      <c r="D2362" s="5">
        <v>20759.2</v>
      </c>
      <c r="E2362" s="5">
        <v>20553.45</v>
      </c>
      <c r="F2362" s="6" t="s">
        <v>3527</v>
      </c>
      <c r="G2362" s="7">
        <v>2.7000000000000001E-3</v>
      </c>
    </row>
    <row r="2363" spans="1:7" ht="18" thickBot="1">
      <c r="A2363" s="3">
        <v>42874</v>
      </c>
      <c r="B2363" s="4">
        <v>20804.84</v>
      </c>
      <c r="C2363" s="5">
        <v>20698.28</v>
      </c>
      <c r="D2363" s="5">
        <v>20857.13</v>
      </c>
      <c r="E2363" s="5">
        <v>20687.939999999999</v>
      </c>
      <c r="F2363" s="6" t="s">
        <v>3526</v>
      </c>
      <c r="G2363" s="7">
        <v>6.8999999999999999E-3</v>
      </c>
    </row>
    <row r="2364" spans="1:7" ht="18" thickBot="1">
      <c r="A2364" s="3">
        <v>42877</v>
      </c>
      <c r="B2364" s="4">
        <v>20894.830000000002</v>
      </c>
      <c r="C2364" s="5">
        <v>20867.77</v>
      </c>
      <c r="D2364" s="5">
        <v>20914.259999999998</v>
      </c>
      <c r="E2364" s="5">
        <v>20860.16</v>
      </c>
      <c r="F2364" s="6" t="s">
        <v>3525</v>
      </c>
      <c r="G2364" s="7">
        <v>4.3E-3</v>
      </c>
    </row>
    <row r="2365" spans="1:7" ht="18" thickBot="1">
      <c r="A2365" s="3">
        <v>42878</v>
      </c>
      <c r="B2365" s="4">
        <v>20937.91</v>
      </c>
      <c r="C2365" s="5">
        <v>20908.669999999998</v>
      </c>
      <c r="D2365" s="5">
        <v>20961.14</v>
      </c>
      <c r="E2365" s="5">
        <v>20896.22</v>
      </c>
      <c r="F2365" s="6" t="s">
        <v>3524</v>
      </c>
      <c r="G2365" s="7">
        <v>2.0999999999999999E-3</v>
      </c>
    </row>
    <row r="2366" spans="1:7" ht="18" thickBot="1">
      <c r="A2366" s="3">
        <v>42879</v>
      </c>
      <c r="B2366" s="4">
        <v>21012.42</v>
      </c>
      <c r="C2366" s="5">
        <v>20949.21</v>
      </c>
      <c r="D2366" s="5">
        <v>21022.82</v>
      </c>
      <c r="E2366" s="5">
        <v>20933.580000000002</v>
      </c>
      <c r="F2366" s="6" t="s">
        <v>3523</v>
      </c>
      <c r="G2366" s="7">
        <v>3.5999999999999999E-3</v>
      </c>
    </row>
    <row r="2367" spans="1:7" ht="18" thickBot="1">
      <c r="A2367" s="3">
        <v>42880</v>
      </c>
      <c r="B2367" s="4">
        <v>21082.95</v>
      </c>
      <c r="C2367" s="5">
        <v>21062.959999999999</v>
      </c>
      <c r="D2367" s="5">
        <v>21112.32</v>
      </c>
      <c r="E2367" s="5">
        <v>21051.41</v>
      </c>
      <c r="F2367" s="6" t="s">
        <v>3522</v>
      </c>
      <c r="G2367" s="7">
        <v>3.3999999999999998E-3</v>
      </c>
    </row>
    <row r="2368" spans="1:7" ht="18" thickBot="1">
      <c r="A2368" s="3">
        <v>42881</v>
      </c>
      <c r="B2368" s="8">
        <v>21080.28</v>
      </c>
      <c r="C2368" s="5">
        <v>21070.15</v>
      </c>
      <c r="D2368" s="5">
        <v>21092.82</v>
      </c>
      <c r="E2368" s="5">
        <v>21050.49</v>
      </c>
      <c r="F2368" s="6" t="s">
        <v>3521</v>
      </c>
      <c r="G2368" s="9">
        <v>-1E-4</v>
      </c>
    </row>
    <row r="2369" spans="1:7" ht="18" thickBot="1">
      <c r="A2369" s="3">
        <v>42885</v>
      </c>
      <c r="B2369" s="8">
        <v>21029.47</v>
      </c>
      <c r="C2369" s="5">
        <v>21045.49</v>
      </c>
      <c r="D2369" s="5">
        <v>21063.62</v>
      </c>
      <c r="E2369" s="5">
        <v>21009.599999999999</v>
      </c>
      <c r="F2369" s="6" t="s">
        <v>3520</v>
      </c>
      <c r="G2369" s="9">
        <v>-2.3999999999999998E-3</v>
      </c>
    </row>
    <row r="2370" spans="1:7" ht="18" thickBot="1">
      <c r="A2370" s="3">
        <v>42886</v>
      </c>
      <c r="B2370" s="8">
        <v>21008.65</v>
      </c>
      <c r="C2370" s="5">
        <v>21048.46</v>
      </c>
      <c r="D2370" s="5">
        <v>21051.7</v>
      </c>
      <c r="E2370" s="5">
        <v>20942.57</v>
      </c>
      <c r="F2370" s="6" t="s">
        <v>3519</v>
      </c>
      <c r="G2370" s="9">
        <v>-1E-3</v>
      </c>
    </row>
    <row r="2371" spans="1:7" ht="18" thickBot="1">
      <c r="A2371" s="3">
        <v>42887</v>
      </c>
      <c r="B2371" s="4">
        <v>21144.18</v>
      </c>
      <c r="C2371" s="5">
        <v>21030.55</v>
      </c>
      <c r="D2371" s="5">
        <v>21144.18</v>
      </c>
      <c r="E2371" s="5">
        <v>20994.22</v>
      </c>
      <c r="F2371" s="6" t="s">
        <v>3278</v>
      </c>
      <c r="G2371" s="7">
        <v>6.4999999999999997E-3</v>
      </c>
    </row>
    <row r="2372" spans="1:7" ht="18" thickBot="1">
      <c r="A2372" s="3">
        <v>42888</v>
      </c>
      <c r="B2372" s="4">
        <v>21206.29</v>
      </c>
      <c r="C2372" s="5">
        <v>21142.09</v>
      </c>
      <c r="D2372" s="5">
        <v>21225.040000000001</v>
      </c>
      <c r="E2372" s="5">
        <v>21129.56</v>
      </c>
      <c r="F2372" s="6" t="s">
        <v>3277</v>
      </c>
      <c r="G2372" s="7">
        <v>2.8999999999999998E-3</v>
      </c>
    </row>
    <row r="2373" spans="1:7" ht="18" thickBot="1">
      <c r="A2373" s="3">
        <v>42891</v>
      </c>
      <c r="B2373" s="8">
        <v>21184.04</v>
      </c>
      <c r="C2373" s="5">
        <v>21195.03</v>
      </c>
      <c r="D2373" s="5">
        <v>21224.41</v>
      </c>
      <c r="E2373" s="5">
        <v>21168.69</v>
      </c>
      <c r="F2373" s="6" t="s">
        <v>3518</v>
      </c>
      <c r="G2373" s="9">
        <v>-1E-3</v>
      </c>
    </row>
    <row r="2374" spans="1:7" ht="18" thickBot="1">
      <c r="A2374" s="3">
        <v>42892</v>
      </c>
      <c r="B2374" s="8">
        <v>21136.23</v>
      </c>
      <c r="C2374" s="5">
        <v>21145.48</v>
      </c>
      <c r="D2374" s="5">
        <v>21180.47</v>
      </c>
      <c r="E2374" s="5">
        <v>21118.46</v>
      </c>
      <c r="F2374" s="6" t="s">
        <v>3517</v>
      </c>
      <c r="G2374" s="9">
        <v>-2.3E-3</v>
      </c>
    </row>
    <row r="2375" spans="1:7" ht="18" thickBot="1">
      <c r="A2375" s="3">
        <v>42893</v>
      </c>
      <c r="B2375" s="4">
        <v>21173.69</v>
      </c>
      <c r="C2375" s="5">
        <v>21171.57</v>
      </c>
      <c r="D2375" s="5">
        <v>21189.84</v>
      </c>
      <c r="E2375" s="5">
        <v>21113.31</v>
      </c>
      <c r="F2375" s="6" t="s">
        <v>3516</v>
      </c>
      <c r="G2375" s="7">
        <v>1.8E-3</v>
      </c>
    </row>
    <row r="2376" spans="1:7" ht="18" thickBot="1">
      <c r="A2376" s="3">
        <v>42894</v>
      </c>
      <c r="B2376" s="4">
        <v>21182.53</v>
      </c>
      <c r="C2376" s="5">
        <v>21169.759999999998</v>
      </c>
      <c r="D2376" s="5">
        <v>21265.69</v>
      </c>
      <c r="E2376" s="5">
        <v>21138.16</v>
      </c>
      <c r="F2376" s="6" t="s">
        <v>3515</v>
      </c>
      <c r="G2376" s="7">
        <v>4.0000000000000002E-4</v>
      </c>
    </row>
    <row r="2377" spans="1:7" ht="18" thickBot="1">
      <c r="A2377" s="3">
        <v>42895</v>
      </c>
      <c r="B2377" s="4">
        <v>21271.97</v>
      </c>
      <c r="C2377" s="5">
        <v>21208.959999999999</v>
      </c>
      <c r="D2377" s="5">
        <v>21305.35</v>
      </c>
      <c r="E2377" s="5">
        <v>21159.45</v>
      </c>
      <c r="F2377" s="6" t="s">
        <v>3514</v>
      </c>
      <c r="G2377" s="7">
        <v>4.1999999999999997E-3</v>
      </c>
    </row>
    <row r="2378" spans="1:7" ht="18" thickBot="1">
      <c r="A2378" s="3">
        <v>42898</v>
      </c>
      <c r="B2378" s="8">
        <v>21235.67</v>
      </c>
      <c r="C2378" s="5">
        <v>21259.95</v>
      </c>
      <c r="D2378" s="5">
        <v>21277.08</v>
      </c>
      <c r="E2378" s="5">
        <v>21186.15</v>
      </c>
      <c r="F2378" s="6" t="s">
        <v>3513</v>
      </c>
      <c r="G2378" s="9">
        <v>-1.6999999999999999E-3</v>
      </c>
    </row>
    <row r="2379" spans="1:7" ht="18" thickBot="1">
      <c r="A2379" s="3">
        <v>42899</v>
      </c>
      <c r="B2379" s="4">
        <v>21328.47</v>
      </c>
      <c r="C2379" s="5">
        <v>21256.83</v>
      </c>
      <c r="D2379" s="5">
        <v>21332.77</v>
      </c>
      <c r="E2379" s="5">
        <v>21256.83</v>
      </c>
      <c r="F2379" s="6" t="s">
        <v>3512</v>
      </c>
      <c r="G2379" s="7">
        <v>4.4000000000000003E-3</v>
      </c>
    </row>
    <row r="2380" spans="1:7" ht="18" thickBot="1">
      <c r="A2380" s="3">
        <v>42900</v>
      </c>
      <c r="B2380" s="4">
        <v>21374.560000000001</v>
      </c>
      <c r="C2380" s="5">
        <v>21342.71</v>
      </c>
      <c r="D2380" s="5">
        <v>21391.97</v>
      </c>
      <c r="E2380" s="5">
        <v>21294.09</v>
      </c>
      <c r="F2380" s="6" t="s">
        <v>3511</v>
      </c>
      <c r="G2380" s="7">
        <v>2.2000000000000001E-3</v>
      </c>
    </row>
    <row r="2381" spans="1:7" ht="18" thickBot="1">
      <c r="A2381" s="3">
        <v>42901</v>
      </c>
      <c r="B2381" s="8">
        <v>21359.9</v>
      </c>
      <c r="C2381" s="5">
        <v>21291.69</v>
      </c>
      <c r="D2381" s="5">
        <v>21367.279999999999</v>
      </c>
      <c r="E2381" s="5">
        <v>21261.87</v>
      </c>
      <c r="F2381" s="6" t="s">
        <v>3510</v>
      </c>
      <c r="G2381" s="9">
        <v>-6.9999999999999999E-4</v>
      </c>
    </row>
    <row r="2382" spans="1:7" ht="18" thickBot="1">
      <c r="A2382" s="3">
        <v>42902</v>
      </c>
      <c r="B2382" s="4">
        <v>21384.28</v>
      </c>
      <c r="C2382" s="5">
        <v>21335.93</v>
      </c>
      <c r="D2382" s="5">
        <v>21384.42</v>
      </c>
      <c r="E2382" s="5">
        <v>21308.01</v>
      </c>
      <c r="F2382" s="6" t="s">
        <v>3509</v>
      </c>
      <c r="G2382" s="7">
        <v>1.1000000000000001E-3</v>
      </c>
    </row>
    <row r="2383" spans="1:7" ht="18" thickBot="1">
      <c r="A2383" s="3">
        <v>42905</v>
      </c>
      <c r="B2383" s="4">
        <v>21528.99</v>
      </c>
      <c r="C2383" s="5">
        <v>21444.75</v>
      </c>
      <c r="D2383" s="5">
        <v>21528.99</v>
      </c>
      <c r="E2383" s="5">
        <v>21436.080000000002</v>
      </c>
      <c r="F2383" s="6" t="s">
        <v>3457</v>
      </c>
      <c r="G2383" s="7">
        <v>6.7999999999999996E-3</v>
      </c>
    </row>
    <row r="2384" spans="1:7" ht="18" thickBot="1">
      <c r="A2384" s="3">
        <v>42906</v>
      </c>
      <c r="B2384" s="8">
        <v>21467.14</v>
      </c>
      <c r="C2384" s="5">
        <v>21521.25</v>
      </c>
      <c r="D2384" s="5">
        <v>21535.03</v>
      </c>
      <c r="E2384" s="5">
        <v>21464.240000000002</v>
      </c>
      <c r="F2384" s="6" t="s">
        <v>3508</v>
      </c>
      <c r="G2384" s="9">
        <v>-2.8999999999999998E-3</v>
      </c>
    </row>
    <row r="2385" spans="1:7" ht="18" thickBot="1">
      <c r="A2385" s="3">
        <v>42907</v>
      </c>
      <c r="B2385" s="8">
        <v>21410.03</v>
      </c>
      <c r="C2385" s="5">
        <v>21466.39</v>
      </c>
      <c r="D2385" s="5">
        <v>21492.62</v>
      </c>
      <c r="E2385" s="5">
        <v>21390</v>
      </c>
      <c r="F2385" s="6" t="s">
        <v>3507</v>
      </c>
      <c r="G2385" s="9">
        <v>-2.7000000000000001E-3</v>
      </c>
    </row>
    <row r="2386" spans="1:7" ht="18" thickBot="1">
      <c r="A2386" s="3">
        <v>42908</v>
      </c>
      <c r="B2386" s="8">
        <v>21397.29</v>
      </c>
      <c r="C2386" s="5">
        <v>21407.98</v>
      </c>
      <c r="D2386" s="5">
        <v>21456.47</v>
      </c>
      <c r="E2386" s="5">
        <v>21394.81</v>
      </c>
      <c r="F2386" s="6" t="s">
        <v>3506</v>
      </c>
      <c r="G2386" s="9">
        <v>-5.9999999999999995E-4</v>
      </c>
    </row>
    <row r="2387" spans="1:7" ht="18" thickBot="1">
      <c r="A2387" s="3">
        <v>42909</v>
      </c>
      <c r="B2387" s="8">
        <v>21394.76</v>
      </c>
      <c r="C2387" s="5">
        <v>21380.92</v>
      </c>
      <c r="D2387" s="5">
        <v>21421.79</v>
      </c>
      <c r="E2387" s="5">
        <v>21333.89</v>
      </c>
      <c r="F2387" s="6" t="s">
        <v>3505</v>
      </c>
      <c r="G2387" s="9">
        <v>-1E-4</v>
      </c>
    </row>
    <row r="2388" spans="1:7" ht="18" thickBot="1">
      <c r="A2388" s="3">
        <v>42912</v>
      </c>
      <c r="B2388" s="4">
        <v>21409.55</v>
      </c>
      <c r="C2388" s="5">
        <v>21434.68</v>
      </c>
      <c r="D2388" s="5">
        <v>21506.21</v>
      </c>
      <c r="E2388" s="5">
        <v>21381.25</v>
      </c>
      <c r="F2388" s="6" t="s">
        <v>3504</v>
      </c>
      <c r="G2388" s="7">
        <v>6.9999999999999999E-4</v>
      </c>
    </row>
    <row r="2389" spans="1:7" ht="18" thickBot="1">
      <c r="A2389" s="3">
        <v>42913</v>
      </c>
      <c r="B2389" s="8">
        <v>21310.66</v>
      </c>
      <c r="C2389" s="5">
        <v>21411.19</v>
      </c>
      <c r="D2389" s="5">
        <v>21440.6</v>
      </c>
      <c r="E2389" s="5">
        <v>21310.66</v>
      </c>
      <c r="F2389" s="6" t="s">
        <v>3503</v>
      </c>
      <c r="G2389" s="9">
        <v>-4.5999999999999999E-3</v>
      </c>
    </row>
    <row r="2390" spans="1:7" ht="18" thickBot="1">
      <c r="A2390" s="3">
        <v>42914</v>
      </c>
      <c r="B2390" s="4">
        <v>21454.61</v>
      </c>
      <c r="C2390" s="5">
        <v>21372.36</v>
      </c>
      <c r="D2390" s="5">
        <v>21478.75</v>
      </c>
      <c r="E2390" s="5">
        <v>21372.36</v>
      </c>
      <c r="F2390" s="6" t="s">
        <v>3502</v>
      </c>
      <c r="G2390" s="7">
        <v>6.7999999999999996E-3</v>
      </c>
    </row>
    <row r="2391" spans="1:7" ht="18" thickBot="1">
      <c r="A2391" s="3">
        <v>42915</v>
      </c>
      <c r="B2391" s="8">
        <v>21287.03</v>
      </c>
      <c r="C2391" s="5">
        <v>21487.38</v>
      </c>
      <c r="D2391" s="5">
        <v>21487.38</v>
      </c>
      <c r="E2391" s="5">
        <v>21197.08</v>
      </c>
      <c r="F2391" s="6" t="s">
        <v>3501</v>
      </c>
      <c r="G2391" s="9">
        <v>-7.7999999999999996E-3</v>
      </c>
    </row>
    <row r="2392" spans="1:7" ht="18" thickBot="1">
      <c r="A2392" s="3">
        <v>42916</v>
      </c>
      <c r="B2392" s="4">
        <v>21349.63</v>
      </c>
      <c r="C2392" s="5">
        <v>21348.6</v>
      </c>
      <c r="D2392" s="5">
        <v>21426.12</v>
      </c>
      <c r="E2392" s="5">
        <v>21325.08</v>
      </c>
      <c r="F2392" s="6" t="s">
        <v>3500</v>
      </c>
      <c r="G2392" s="7">
        <v>2.8999999999999998E-3</v>
      </c>
    </row>
    <row r="2393" spans="1:7" ht="18" thickBot="1">
      <c r="A2393" s="3">
        <v>42919</v>
      </c>
      <c r="B2393" s="4">
        <v>21479.27</v>
      </c>
      <c r="C2393" s="5">
        <v>21392.3</v>
      </c>
      <c r="D2393" s="5">
        <v>21562.75</v>
      </c>
      <c r="E2393" s="5">
        <v>21391.71</v>
      </c>
      <c r="F2393" s="6" t="s">
        <v>3499</v>
      </c>
      <c r="G2393" s="7">
        <v>6.1000000000000004E-3</v>
      </c>
    </row>
    <row r="2394" spans="1:7" ht="18" thickBot="1">
      <c r="A2394" s="3">
        <v>42921</v>
      </c>
      <c r="B2394" s="8">
        <v>21478.17</v>
      </c>
      <c r="C2394" s="5">
        <v>21492.83</v>
      </c>
      <c r="D2394" s="5">
        <v>21505.360000000001</v>
      </c>
      <c r="E2394" s="5">
        <v>21404.76</v>
      </c>
      <c r="F2394" s="6" t="s">
        <v>3498</v>
      </c>
      <c r="G2394" s="9">
        <v>-1E-4</v>
      </c>
    </row>
    <row r="2395" spans="1:7" ht="18" thickBot="1">
      <c r="A2395" s="3">
        <v>42922</v>
      </c>
      <c r="B2395" s="8">
        <v>21320.04</v>
      </c>
      <c r="C2395" s="5">
        <v>21423.93</v>
      </c>
      <c r="D2395" s="5">
        <v>21433.1</v>
      </c>
      <c r="E2395" s="5">
        <v>21305.38</v>
      </c>
      <c r="F2395" s="6" t="s">
        <v>3497</v>
      </c>
      <c r="G2395" s="9">
        <v>-7.4000000000000003E-3</v>
      </c>
    </row>
    <row r="2396" spans="1:7" ht="18" thickBot="1">
      <c r="A2396" s="3">
        <v>42923</v>
      </c>
      <c r="B2396" s="4">
        <v>21414.34</v>
      </c>
      <c r="C2396" s="5">
        <v>21354.66</v>
      </c>
      <c r="D2396" s="5">
        <v>21425.82</v>
      </c>
      <c r="E2396" s="5">
        <v>21350.720000000001</v>
      </c>
      <c r="F2396" s="6" t="s">
        <v>3496</v>
      </c>
      <c r="G2396" s="7">
        <v>4.4000000000000003E-3</v>
      </c>
    </row>
    <row r="2397" spans="1:7" ht="18" thickBot="1">
      <c r="A2397" s="3">
        <v>42926</v>
      </c>
      <c r="B2397" s="8">
        <v>21408.52</v>
      </c>
      <c r="C2397" s="5">
        <v>21381.23</v>
      </c>
      <c r="D2397" s="5">
        <v>21446.39</v>
      </c>
      <c r="E2397" s="5">
        <v>21371.11</v>
      </c>
      <c r="F2397" s="6" t="s">
        <v>3092</v>
      </c>
      <c r="G2397" s="9">
        <v>-2.9999999999999997E-4</v>
      </c>
    </row>
    <row r="2398" spans="1:7" ht="18" thickBot="1">
      <c r="A2398" s="3">
        <v>42927</v>
      </c>
      <c r="B2398" s="4">
        <v>21409.07</v>
      </c>
      <c r="C2398" s="5">
        <v>21410.17</v>
      </c>
      <c r="D2398" s="5">
        <v>21441.62</v>
      </c>
      <c r="E2398" s="5">
        <v>21279.3</v>
      </c>
      <c r="F2398" s="6" t="s">
        <v>3495</v>
      </c>
      <c r="G2398" s="7">
        <v>0</v>
      </c>
    </row>
    <row r="2399" spans="1:7" ht="18" thickBot="1">
      <c r="A2399" s="3">
        <v>42928</v>
      </c>
      <c r="B2399" s="4">
        <v>21532.14</v>
      </c>
      <c r="C2399" s="5">
        <v>21467.93</v>
      </c>
      <c r="D2399" s="5">
        <v>21580.79</v>
      </c>
      <c r="E2399" s="5">
        <v>21467.93</v>
      </c>
      <c r="F2399" s="6" t="s">
        <v>3494</v>
      </c>
      <c r="G2399" s="7">
        <v>5.7000000000000002E-3</v>
      </c>
    </row>
    <row r="2400" spans="1:7" ht="18" thickBot="1">
      <c r="A2400" s="3">
        <v>42929</v>
      </c>
      <c r="B2400" s="4">
        <v>21553.09</v>
      </c>
      <c r="C2400" s="5">
        <v>21537.19</v>
      </c>
      <c r="D2400" s="5">
        <v>21568.720000000001</v>
      </c>
      <c r="E2400" s="5">
        <v>21512.36</v>
      </c>
      <c r="F2400" s="6" t="s">
        <v>3493</v>
      </c>
      <c r="G2400" s="7">
        <v>1E-3</v>
      </c>
    </row>
    <row r="2401" spans="1:7" ht="18" thickBot="1">
      <c r="A2401" s="3">
        <v>42930</v>
      </c>
      <c r="B2401" s="4">
        <v>21637.74</v>
      </c>
      <c r="C2401" s="5">
        <v>21532.77</v>
      </c>
      <c r="D2401" s="5">
        <v>21681.53</v>
      </c>
      <c r="E2401" s="5">
        <v>21521.72</v>
      </c>
      <c r="F2401" s="6" t="s">
        <v>3492</v>
      </c>
      <c r="G2401" s="7">
        <v>3.8999999999999998E-3</v>
      </c>
    </row>
    <row r="2402" spans="1:7" ht="18" thickBot="1">
      <c r="A2402" s="3">
        <v>42933</v>
      </c>
      <c r="B2402" s="8">
        <v>21629.72</v>
      </c>
      <c r="C2402" s="5">
        <v>21633.97</v>
      </c>
      <c r="D2402" s="5">
        <v>21661.81</v>
      </c>
      <c r="E2402" s="5">
        <v>21617.66</v>
      </c>
      <c r="F2402" s="6" t="s">
        <v>3491</v>
      </c>
      <c r="G2402" s="9">
        <v>-4.0000000000000002E-4</v>
      </c>
    </row>
    <row r="2403" spans="1:7" ht="18" thickBot="1">
      <c r="A2403" s="3">
        <v>42934</v>
      </c>
      <c r="B2403" s="8">
        <v>21574.73</v>
      </c>
      <c r="C2403" s="5">
        <v>21589.94</v>
      </c>
      <c r="D2403" s="5">
        <v>21589.94</v>
      </c>
      <c r="E2403" s="5">
        <v>21471.14</v>
      </c>
      <c r="F2403" s="6" t="s">
        <v>3490</v>
      </c>
      <c r="G2403" s="9">
        <v>-2.5000000000000001E-3</v>
      </c>
    </row>
    <row r="2404" spans="1:7" ht="18" thickBot="1">
      <c r="A2404" s="3">
        <v>42935</v>
      </c>
      <c r="B2404" s="4">
        <v>21640.75</v>
      </c>
      <c r="C2404" s="5">
        <v>21569.25</v>
      </c>
      <c r="D2404" s="5">
        <v>21640.75</v>
      </c>
      <c r="E2404" s="5">
        <v>21565.84</v>
      </c>
      <c r="F2404" s="6" t="s">
        <v>3489</v>
      </c>
      <c r="G2404" s="7">
        <v>3.0999999999999999E-3</v>
      </c>
    </row>
    <row r="2405" spans="1:7" ht="18" thickBot="1">
      <c r="A2405" s="3">
        <v>42936</v>
      </c>
      <c r="B2405" s="8">
        <v>21611.78</v>
      </c>
      <c r="C2405" s="5">
        <v>21641.54</v>
      </c>
      <c r="D2405" s="5">
        <v>21661.91</v>
      </c>
      <c r="E2405" s="5">
        <v>21576.959999999999</v>
      </c>
      <c r="F2405" s="6" t="s">
        <v>3488</v>
      </c>
      <c r="G2405" s="9">
        <v>-1.2999999999999999E-3</v>
      </c>
    </row>
    <row r="2406" spans="1:7" ht="18" thickBot="1">
      <c r="A2406" s="3">
        <v>42937</v>
      </c>
      <c r="B2406" s="8">
        <v>21580.07</v>
      </c>
      <c r="C2406" s="5">
        <v>21591.72</v>
      </c>
      <c r="D2406" s="5">
        <v>21592.61</v>
      </c>
      <c r="E2406" s="5">
        <v>21503.78</v>
      </c>
      <c r="F2406" s="6" t="s">
        <v>3487</v>
      </c>
      <c r="G2406" s="9">
        <v>-1.5E-3</v>
      </c>
    </row>
    <row r="2407" spans="1:7" ht="18" thickBot="1">
      <c r="A2407" s="3">
        <v>42940</v>
      </c>
      <c r="B2407" s="8">
        <v>21513.17</v>
      </c>
      <c r="C2407" s="5">
        <v>21577.78</v>
      </c>
      <c r="D2407" s="5">
        <v>21577.78</v>
      </c>
      <c r="E2407" s="5">
        <v>21496.13</v>
      </c>
      <c r="F2407" s="6" t="s">
        <v>2494</v>
      </c>
      <c r="G2407" s="9">
        <v>-3.0999999999999999E-3</v>
      </c>
    </row>
    <row r="2408" spans="1:7" ht="18" thickBot="1">
      <c r="A2408" s="3">
        <v>42941</v>
      </c>
      <c r="B2408" s="4">
        <v>21613.43</v>
      </c>
      <c r="C2408" s="5">
        <v>21638.560000000001</v>
      </c>
      <c r="D2408" s="5">
        <v>21670.62</v>
      </c>
      <c r="E2408" s="5">
        <v>21577.37</v>
      </c>
      <c r="F2408" s="6" t="s">
        <v>3486</v>
      </c>
      <c r="G2408" s="7">
        <v>4.7000000000000002E-3</v>
      </c>
    </row>
    <row r="2409" spans="1:7" ht="18" thickBot="1">
      <c r="A2409" s="3">
        <v>42942</v>
      </c>
      <c r="B2409" s="4">
        <v>21711.01</v>
      </c>
      <c r="C2409" s="5">
        <v>21690.38</v>
      </c>
      <c r="D2409" s="5">
        <v>21742.7</v>
      </c>
      <c r="E2409" s="5">
        <v>21683.29</v>
      </c>
      <c r="F2409" s="6" t="s">
        <v>3485</v>
      </c>
      <c r="G2409" s="7">
        <v>4.4999999999999997E-3</v>
      </c>
    </row>
    <row r="2410" spans="1:7" ht="18" thickBot="1">
      <c r="A2410" s="3">
        <v>42943</v>
      </c>
      <c r="B2410" s="4">
        <v>21796.55</v>
      </c>
      <c r="C2410" s="5">
        <v>21717.42</v>
      </c>
      <c r="D2410" s="5">
        <v>21798.47</v>
      </c>
      <c r="E2410" s="5">
        <v>21687.85</v>
      </c>
      <c r="F2410" s="6" t="s">
        <v>3484</v>
      </c>
      <c r="G2410" s="7">
        <v>3.8999999999999998E-3</v>
      </c>
    </row>
    <row r="2411" spans="1:7" ht="18" thickBot="1">
      <c r="A2411" s="3">
        <v>42944</v>
      </c>
      <c r="B2411" s="4">
        <v>21830.31</v>
      </c>
      <c r="C2411" s="5">
        <v>21787.51</v>
      </c>
      <c r="D2411" s="5">
        <v>21841.18</v>
      </c>
      <c r="E2411" s="5">
        <v>21756.12</v>
      </c>
      <c r="F2411" s="6" t="s">
        <v>3483</v>
      </c>
      <c r="G2411" s="7">
        <v>1.5E-3</v>
      </c>
    </row>
    <row r="2412" spans="1:7" ht="18" thickBot="1">
      <c r="A2412" s="3">
        <v>42947</v>
      </c>
      <c r="B2412" s="4">
        <v>21891.119999999999</v>
      </c>
      <c r="C2412" s="5">
        <v>21863.39</v>
      </c>
      <c r="D2412" s="5">
        <v>21929.8</v>
      </c>
      <c r="E2412" s="5">
        <v>21861.71</v>
      </c>
      <c r="F2412" s="6" t="s">
        <v>3482</v>
      </c>
      <c r="G2412" s="7">
        <v>2.8E-3</v>
      </c>
    </row>
    <row r="2413" spans="1:7" ht="18" thickBot="1">
      <c r="A2413" s="3">
        <v>42948</v>
      </c>
      <c r="B2413" s="4">
        <v>21963.919999999998</v>
      </c>
      <c r="C2413" s="5">
        <v>21961.42</v>
      </c>
      <c r="D2413" s="5">
        <v>21990.959999999999</v>
      </c>
      <c r="E2413" s="5">
        <v>21940.81</v>
      </c>
      <c r="F2413" s="6" t="s">
        <v>3481</v>
      </c>
      <c r="G2413" s="7">
        <v>3.3E-3</v>
      </c>
    </row>
    <row r="2414" spans="1:7" ht="18" thickBot="1">
      <c r="A2414" s="3">
        <v>42949</v>
      </c>
      <c r="B2414" s="4">
        <v>22016.240000000002</v>
      </c>
      <c r="C2414" s="5">
        <v>22004.36</v>
      </c>
      <c r="D2414" s="5">
        <v>22036.1</v>
      </c>
      <c r="E2414" s="5">
        <v>21967.46</v>
      </c>
      <c r="F2414" s="6" t="s">
        <v>3480</v>
      </c>
      <c r="G2414" s="7">
        <v>2.3999999999999998E-3</v>
      </c>
    </row>
    <row r="2415" spans="1:7" ht="18" thickBot="1">
      <c r="A2415" s="3">
        <v>42950</v>
      </c>
      <c r="B2415" s="4">
        <v>22026.1</v>
      </c>
      <c r="C2415" s="5">
        <v>22007.58</v>
      </c>
      <c r="D2415" s="5">
        <v>22044.85</v>
      </c>
      <c r="E2415" s="5">
        <v>21991.32</v>
      </c>
      <c r="F2415" s="6" t="s">
        <v>741</v>
      </c>
      <c r="G2415" s="7">
        <v>4.0000000000000002E-4</v>
      </c>
    </row>
    <row r="2416" spans="1:7" ht="18" thickBot="1">
      <c r="A2416" s="3">
        <v>42951</v>
      </c>
      <c r="B2416" s="4">
        <v>22092.81</v>
      </c>
      <c r="C2416" s="5">
        <v>22058.39</v>
      </c>
      <c r="D2416" s="5">
        <v>22092.81</v>
      </c>
      <c r="E2416" s="5">
        <v>22024.639999999999</v>
      </c>
      <c r="F2416" s="6" t="s">
        <v>3479</v>
      </c>
      <c r="G2416" s="7">
        <v>3.0000000000000001E-3</v>
      </c>
    </row>
    <row r="2417" spans="1:7" ht="18" thickBot="1">
      <c r="A2417" s="3">
        <v>42954</v>
      </c>
      <c r="B2417" s="4">
        <v>22118.42</v>
      </c>
      <c r="C2417" s="5">
        <v>22100.2</v>
      </c>
      <c r="D2417" s="5">
        <v>22121.15</v>
      </c>
      <c r="E2417" s="5">
        <v>22081.97</v>
      </c>
      <c r="F2417" s="6" t="s">
        <v>3478</v>
      </c>
      <c r="G2417" s="7">
        <v>1.1999999999999999E-3</v>
      </c>
    </row>
    <row r="2418" spans="1:7" ht="18" thickBot="1">
      <c r="A2418" s="3">
        <v>42955</v>
      </c>
      <c r="B2418" s="8">
        <v>22085.34</v>
      </c>
      <c r="C2418" s="5">
        <v>22095.14</v>
      </c>
      <c r="D2418" s="5">
        <v>22179.11</v>
      </c>
      <c r="E2418" s="5">
        <v>22057.29</v>
      </c>
      <c r="F2418" s="6" t="s">
        <v>3477</v>
      </c>
      <c r="G2418" s="9">
        <v>-1.5E-3</v>
      </c>
    </row>
    <row r="2419" spans="1:7" ht="18" thickBot="1">
      <c r="A2419" s="3">
        <v>42956</v>
      </c>
      <c r="B2419" s="8">
        <v>22048.7</v>
      </c>
      <c r="C2419" s="5">
        <v>22022.34</v>
      </c>
      <c r="D2419" s="5">
        <v>22057.19</v>
      </c>
      <c r="E2419" s="5">
        <v>21996.69</v>
      </c>
      <c r="F2419" s="6" t="s">
        <v>820</v>
      </c>
      <c r="G2419" s="9">
        <v>-1.6999999999999999E-3</v>
      </c>
    </row>
    <row r="2420" spans="1:7" ht="18" thickBot="1">
      <c r="A2420" s="3">
        <v>42957</v>
      </c>
      <c r="B2420" s="8">
        <v>21844.01</v>
      </c>
      <c r="C2420" s="5">
        <v>21988.2</v>
      </c>
      <c r="D2420" s="5">
        <v>21988.2</v>
      </c>
      <c r="E2420" s="5">
        <v>21843.94</v>
      </c>
      <c r="F2420" s="6" t="s">
        <v>3476</v>
      </c>
      <c r="G2420" s="9">
        <v>-9.2999999999999992E-3</v>
      </c>
    </row>
    <row r="2421" spans="1:7" ht="18" thickBot="1">
      <c r="A2421" s="3">
        <v>42958</v>
      </c>
      <c r="B2421" s="4">
        <v>21858.32</v>
      </c>
      <c r="C2421" s="5">
        <v>21883.32</v>
      </c>
      <c r="D2421" s="5">
        <v>21911.09</v>
      </c>
      <c r="E2421" s="5">
        <v>21842.74</v>
      </c>
      <c r="F2421" s="6" t="s">
        <v>3475</v>
      </c>
      <c r="G2421" s="7">
        <v>6.9999999999999999E-4</v>
      </c>
    </row>
    <row r="2422" spans="1:7" ht="18" thickBot="1">
      <c r="A2422" s="3">
        <v>42961</v>
      </c>
      <c r="B2422" s="4">
        <v>21993.71</v>
      </c>
      <c r="C2422" s="5">
        <v>21945.64</v>
      </c>
      <c r="D2422" s="5">
        <v>22019.23</v>
      </c>
      <c r="E2422" s="5">
        <v>21945.64</v>
      </c>
      <c r="F2422" s="6" t="s">
        <v>3474</v>
      </c>
      <c r="G2422" s="7">
        <v>6.1999999999999998E-3</v>
      </c>
    </row>
    <row r="2423" spans="1:7" ht="18" thickBot="1">
      <c r="A2423" s="3">
        <v>42962</v>
      </c>
      <c r="B2423" s="4">
        <v>21998.99</v>
      </c>
      <c r="C2423" s="5">
        <v>22029.91</v>
      </c>
      <c r="D2423" s="5">
        <v>22038.92</v>
      </c>
      <c r="E2423" s="5">
        <v>21971.48</v>
      </c>
      <c r="F2423" s="6" t="s">
        <v>3473</v>
      </c>
      <c r="G2423" s="7">
        <v>2.0000000000000001E-4</v>
      </c>
    </row>
    <row r="2424" spans="1:7" ht="18" thickBot="1">
      <c r="A2424" s="3">
        <v>42963</v>
      </c>
      <c r="B2424" s="4">
        <v>22024.87</v>
      </c>
      <c r="C2424" s="5">
        <v>22031.93</v>
      </c>
      <c r="D2424" s="5">
        <v>22085.71</v>
      </c>
      <c r="E2424" s="5">
        <v>22002.47</v>
      </c>
      <c r="F2424" s="6" t="s">
        <v>3472</v>
      </c>
      <c r="G2424" s="7">
        <v>1.1999999999999999E-3</v>
      </c>
    </row>
    <row r="2425" spans="1:7" ht="18" thickBot="1">
      <c r="A2425" s="3">
        <v>42964</v>
      </c>
      <c r="B2425" s="8">
        <v>21750.73</v>
      </c>
      <c r="C2425" s="5">
        <v>21984.74</v>
      </c>
      <c r="D2425" s="5">
        <v>21984.74</v>
      </c>
      <c r="E2425" s="5">
        <v>21750.32</v>
      </c>
      <c r="F2425" s="6" t="s">
        <v>3471</v>
      </c>
      <c r="G2425" s="9">
        <v>-1.24E-2</v>
      </c>
    </row>
    <row r="2426" spans="1:7" ht="18" thickBot="1">
      <c r="A2426" s="3">
        <v>42965</v>
      </c>
      <c r="B2426" s="8">
        <v>21674.51</v>
      </c>
      <c r="C2426" s="5">
        <v>21724.880000000001</v>
      </c>
      <c r="D2426" s="5">
        <v>21793.35</v>
      </c>
      <c r="E2426" s="5">
        <v>21641.63</v>
      </c>
      <c r="F2426" s="6" t="s">
        <v>3470</v>
      </c>
      <c r="G2426" s="9">
        <v>-3.5000000000000001E-3</v>
      </c>
    </row>
    <row r="2427" spans="1:7" ht="18" thickBot="1">
      <c r="A2427" s="3">
        <v>42968</v>
      </c>
      <c r="B2427" s="4">
        <v>21703.75</v>
      </c>
      <c r="C2427" s="5">
        <v>21671.360000000001</v>
      </c>
      <c r="D2427" s="5">
        <v>21718.74</v>
      </c>
      <c r="E2427" s="5">
        <v>21600.34</v>
      </c>
      <c r="F2427" s="6" t="s">
        <v>3469</v>
      </c>
      <c r="G2427" s="7">
        <v>1.2999999999999999E-3</v>
      </c>
    </row>
    <row r="2428" spans="1:7" ht="18" thickBot="1">
      <c r="A2428" s="3">
        <v>42969</v>
      </c>
      <c r="B2428" s="4">
        <v>21899.89</v>
      </c>
      <c r="C2428" s="5">
        <v>21739.78</v>
      </c>
      <c r="D2428" s="5">
        <v>21912.83</v>
      </c>
      <c r="E2428" s="5">
        <v>21738.13</v>
      </c>
      <c r="F2428" s="6" t="s">
        <v>3468</v>
      </c>
      <c r="G2428" s="7">
        <v>8.9999999999999993E-3</v>
      </c>
    </row>
    <row r="2429" spans="1:7" ht="18" thickBot="1">
      <c r="A2429" s="3">
        <v>42970</v>
      </c>
      <c r="B2429" s="8">
        <v>21812.09</v>
      </c>
      <c r="C2429" s="5">
        <v>21850.27</v>
      </c>
      <c r="D2429" s="5">
        <v>21866.66</v>
      </c>
      <c r="E2429" s="5">
        <v>21808.39</v>
      </c>
      <c r="F2429" s="6" t="s">
        <v>3467</v>
      </c>
      <c r="G2429" s="9">
        <v>-4.0000000000000001E-3</v>
      </c>
    </row>
    <row r="2430" spans="1:7" ht="18" thickBot="1">
      <c r="A2430" s="3">
        <v>42971</v>
      </c>
      <c r="B2430" s="8">
        <v>21783.4</v>
      </c>
      <c r="C2430" s="5">
        <v>21839.9</v>
      </c>
      <c r="D2430" s="5">
        <v>21870.11</v>
      </c>
      <c r="E2430" s="5">
        <v>21765.82</v>
      </c>
      <c r="F2430" s="6" t="s">
        <v>2966</v>
      </c>
      <c r="G2430" s="9">
        <v>-1.2999999999999999E-3</v>
      </c>
    </row>
    <row r="2431" spans="1:7" ht="18" thickBot="1">
      <c r="A2431" s="3">
        <v>42972</v>
      </c>
      <c r="B2431" s="4">
        <v>21813.67</v>
      </c>
      <c r="C2431" s="5">
        <v>21819.08</v>
      </c>
      <c r="D2431" s="5">
        <v>21906.86</v>
      </c>
      <c r="E2431" s="5">
        <v>21812.81</v>
      </c>
      <c r="F2431" s="6" t="s">
        <v>3466</v>
      </c>
      <c r="G2431" s="7">
        <v>1.4E-3</v>
      </c>
    </row>
    <row r="2432" spans="1:7" ht="18" thickBot="1">
      <c r="A2432" s="3">
        <v>42975</v>
      </c>
      <c r="B2432" s="8">
        <v>21808.400000000001</v>
      </c>
      <c r="C2432" s="5">
        <v>21832.5</v>
      </c>
      <c r="D2432" s="5">
        <v>21861.49</v>
      </c>
      <c r="E2432" s="5">
        <v>21767.94</v>
      </c>
      <c r="F2432" s="6" t="s">
        <v>3465</v>
      </c>
      <c r="G2432" s="9">
        <v>-2.0000000000000001E-4</v>
      </c>
    </row>
    <row r="2433" spans="1:7" ht="18" thickBot="1">
      <c r="A2433" s="3">
        <v>42976</v>
      </c>
      <c r="B2433" s="4">
        <v>21865.37</v>
      </c>
      <c r="C2433" s="5">
        <v>21718</v>
      </c>
      <c r="D2433" s="5">
        <v>21879.22</v>
      </c>
      <c r="E2433" s="5">
        <v>21673.58</v>
      </c>
      <c r="F2433" s="6" t="s">
        <v>3464</v>
      </c>
      <c r="G2433" s="7">
        <v>2.5999999999999999E-3</v>
      </c>
    </row>
    <row r="2434" spans="1:7" ht="18" thickBot="1">
      <c r="A2434" s="3">
        <v>42977</v>
      </c>
      <c r="B2434" s="4">
        <v>21892.43</v>
      </c>
      <c r="C2434" s="5">
        <v>21859.759999999998</v>
      </c>
      <c r="D2434" s="5">
        <v>21914.26</v>
      </c>
      <c r="E2434" s="5">
        <v>21839.47</v>
      </c>
      <c r="F2434" s="6" t="s">
        <v>3463</v>
      </c>
      <c r="G2434" s="7">
        <v>1.1999999999999999E-3</v>
      </c>
    </row>
    <row r="2435" spans="1:7" ht="18" thickBot="1">
      <c r="A2435" s="3">
        <v>42978</v>
      </c>
      <c r="B2435" s="4">
        <v>21948.1</v>
      </c>
      <c r="C2435" s="5">
        <v>21936.01</v>
      </c>
      <c r="D2435" s="5">
        <v>21985.759999999998</v>
      </c>
      <c r="E2435" s="5">
        <v>21910.5</v>
      </c>
      <c r="F2435" s="6" t="s">
        <v>3462</v>
      </c>
      <c r="G2435" s="7">
        <v>2.5000000000000001E-3</v>
      </c>
    </row>
    <row r="2436" spans="1:7" ht="18" thickBot="1">
      <c r="A2436" s="3">
        <v>42979</v>
      </c>
      <c r="B2436" s="4">
        <v>21987.56</v>
      </c>
      <c r="C2436" s="5">
        <v>21981.77</v>
      </c>
      <c r="D2436" s="5">
        <v>22038.97</v>
      </c>
      <c r="E2436" s="5">
        <v>21974.91</v>
      </c>
      <c r="F2436" s="6" t="s">
        <v>3461</v>
      </c>
      <c r="G2436" s="7">
        <v>1.8E-3</v>
      </c>
    </row>
    <row r="2437" spans="1:7" ht="18" thickBot="1">
      <c r="A2437" s="3">
        <v>42983</v>
      </c>
      <c r="B2437" s="8">
        <v>21753.31</v>
      </c>
      <c r="C2437" s="5">
        <v>21912.37</v>
      </c>
      <c r="D2437" s="5">
        <v>21921.09</v>
      </c>
      <c r="E2437" s="5">
        <v>21709.63</v>
      </c>
      <c r="F2437" s="6" t="s">
        <v>3460</v>
      </c>
      <c r="G2437" s="9">
        <v>-1.0699999999999999E-2</v>
      </c>
    </row>
    <row r="2438" spans="1:7" ht="18" thickBot="1">
      <c r="A2438" s="3">
        <v>42984</v>
      </c>
      <c r="B2438" s="4">
        <v>21807.64</v>
      </c>
      <c r="C2438" s="5">
        <v>21815.759999999998</v>
      </c>
      <c r="D2438" s="5">
        <v>21849.24</v>
      </c>
      <c r="E2438" s="5">
        <v>21794.07</v>
      </c>
      <c r="F2438" s="6" t="s">
        <v>3459</v>
      </c>
      <c r="G2438" s="7">
        <v>2.5000000000000001E-3</v>
      </c>
    </row>
    <row r="2439" spans="1:7" ht="18" thickBot="1">
      <c r="A2439" s="3">
        <v>42985</v>
      </c>
      <c r="B2439" s="8">
        <v>21784.78</v>
      </c>
      <c r="C2439" s="5">
        <v>21820.38</v>
      </c>
      <c r="D2439" s="5">
        <v>21850.01</v>
      </c>
      <c r="E2439" s="5">
        <v>21745.71</v>
      </c>
      <c r="F2439" s="6" t="s">
        <v>3458</v>
      </c>
      <c r="G2439" s="9">
        <v>-1E-3</v>
      </c>
    </row>
    <row r="2440" spans="1:7" ht="18" thickBot="1">
      <c r="A2440" s="3">
        <v>42986</v>
      </c>
      <c r="B2440" s="4">
        <v>21797.79</v>
      </c>
      <c r="C2440" s="5">
        <v>21764.43</v>
      </c>
      <c r="D2440" s="5">
        <v>21846.63</v>
      </c>
      <c r="E2440" s="5">
        <v>21731.119999999999</v>
      </c>
      <c r="F2440" s="6" t="s">
        <v>3457</v>
      </c>
      <c r="G2440" s="7">
        <v>5.9999999999999995E-4</v>
      </c>
    </row>
    <row r="2441" spans="1:7" ht="18" thickBot="1">
      <c r="A2441" s="3">
        <v>42989</v>
      </c>
      <c r="B2441" s="4">
        <v>22057.37</v>
      </c>
      <c r="C2441" s="5">
        <v>21927.79</v>
      </c>
      <c r="D2441" s="5">
        <v>22067.1</v>
      </c>
      <c r="E2441" s="5">
        <v>21927.79</v>
      </c>
      <c r="F2441" s="6" t="s">
        <v>3456</v>
      </c>
      <c r="G2441" s="7">
        <v>1.1900000000000001E-2</v>
      </c>
    </row>
    <row r="2442" spans="1:7" ht="18" thickBot="1">
      <c r="A2442" s="3">
        <v>42990</v>
      </c>
      <c r="B2442" s="4">
        <v>22118.86</v>
      </c>
      <c r="C2442" s="5">
        <v>22090.560000000001</v>
      </c>
      <c r="D2442" s="5">
        <v>22134.57</v>
      </c>
      <c r="E2442" s="5">
        <v>22087.09</v>
      </c>
      <c r="F2442" s="6" t="s">
        <v>3455</v>
      </c>
      <c r="G2442" s="7">
        <v>2.8E-3</v>
      </c>
    </row>
    <row r="2443" spans="1:7" ht="18" thickBot="1">
      <c r="A2443" s="3">
        <v>42991</v>
      </c>
      <c r="B2443" s="4">
        <v>22158.18</v>
      </c>
      <c r="C2443" s="5">
        <v>22103.47</v>
      </c>
      <c r="D2443" s="5">
        <v>22158.18</v>
      </c>
      <c r="E2443" s="5">
        <v>22095.79</v>
      </c>
      <c r="F2443" s="6" t="s">
        <v>3454</v>
      </c>
      <c r="G2443" s="7">
        <v>1.8E-3</v>
      </c>
    </row>
    <row r="2444" spans="1:7" ht="18" thickBot="1">
      <c r="A2444" s="3">
        <v>42992</v>
      </c>
      <c r="B2444" s="4">
        <v>22203.48</v>
      </c>
      <c r="C2444" s="5">
        <v>22144.959999999999</v>
      </c>
      <c r="D2444" s="5">
        <v>22216.44</v>
      </c>
      <c r="E2444" s="5">
        <v>22135.26</v>
      </c>
      <c r="F2444" s="6" t="s">
        <v>3453</v>
      </c>
      <c r="G2444" s="7">
        <v>2E-3</v>
      </c>
    </row>
    <row r="2445" spans="1:7" ht="18" thickBot="1">
      <c r="A2445" s="3">
        <v>42993</v>
      </c>
      <c r="B2445" s="4">
        <v>22268.34</v>
      </c>
      <c r="C2445" s="5">
        <v>22252.44</v>
      </c>
      <c r="D2445" s="5">
        <v>22275.02</v>
      </c>
      <c r="E2445" s="5">
        <v>22214.52</v>
      </c>
      <c r="F2445" s="6" t="s">
        <v>3452</v>
      </c>
      <c r="G2445" s="7">
        <v>2.8999999999999998E-3</v>
      </c>
    </row>
    <row r="2446" spans="1:7" ht="18" thickBot="1">
      <c r="A2446" s="3">
        <v>42996</v>
      </c>
      <c r="B2446" s="4">
        <v>22331.35</v>
      </c>
      <c r="C2446" s="5">
        <v>22297.919999999998</v>
      </c>
      <c r="D2446" s="5">
        <v>22355.62</v>
      </c>
      <c r="E2446" s="5">
        <v>22283.35</v>
      </c>
      <c r="F2446" s="6" t="s">
        <v>3451</v>
      </c>
      <c r="G2446" s="7">
        <v>2.8E-3</v>
      </c>
    </row>
    <row r="2447" spans="1:7" ht="18" thickBot="1">
      <c r="A2447" s="3">
        <v>42997</v>
      </c>
      <c r="B2447" s="4">
        <v>22370.799999999999</v>
      </c>
      <c r="C2447" s="5">
        <v>22349.7</v>
      </c>
      <c r="D2447" s="5">
        <v>22386.01</v>
      </c>
      <c r="E2447" s="5">
        <v>22340.71</v>
      </c>
      <c r="F2447" s="6" t="s">
        <v>3089</v>
      </c>
      <c r="G2447" s="7">
        <v>1.8E-3</v>
      </c>
    </row>
    <row r="2448" spans="1:7" ht="18" thickBot="1">
      <c r="A2448" s="3">
        <v>42998</v>
      </c>
      <c r="B2448" s="4">
        <v>22412.59</v>
      </c>
      <c r="C2448" s="5">
        <v>22351.38</v>
      </c>
      <c r="D2448" s="5">
        <v>22413.26</v>
      </c>
      <c r="E2448" s="5">
        <v>22314.68</v>
      </c>
      <c r="F2448" s="6" t="s">
        <v>3450</v>
      </c>
      <c r="G2448" s="7">
        <v>1.9E-3</v>
      </c>
    </row>
    <row r="2449" spans="1:7" ht="18" thickBot="1">
      <c r="A2449" s="3">
        <v>42999</v>
      </c>
      <c r="B2449" s="8">
        <v>22359.23</v>
      </c>
      <c r="C2449" s="5">
        <v>22414.02</v>
      </c>
      <c r="D2449" s="5">
        <v>22419.51</v>
      </c>
      <c r="E2449" s="5">
        <v>22356.55</v>
      </c>
      <c r="F2449" s="6" t="s">
        <v>3449</v>
      </c>
      <c r="G2449" s="9">
        <v>-2.3999999999999998E-3</v>
      </c>
    </row>
    <row r="2450" spans="1:7" ht="18" thickBot="1">
      <c r="A2450" s="3">
        <v>43000</v>
      </c>
      <c r="B2450" s="8">
        <v>22349.59</v>
      </c>
      <c r="C2450" s="5">
        <v>22334.07</v>
      </c>
      <c r="D2450" s="5">
        <v>22364.31</v>
      </c>
      <c r="E2450" s="5">
        <v>22299.58</v>
      </c>
      <c r="F2450" s="6" t="s">
        <v>3448</v>
      </c>
      <c r="G2450" s="9">
        <v>-4.0000000000000002E-4</v>
      </c>
    </row>
    <row r="2451" spans="1:7" ht="18" thickBot="1">
      <c r="A2451" s="3">
        <v>43003</v>
      </c>
      <c r="B2451" s="8">
        <v>22296.09</v>
      </c>
      <c r="C2451" s="5">
        <v>22320.47</v>
      </c>
      <c r="D2451" s="5">
        <v>22359.88</v>
      </c>
      <c r="E2451" s="5">
        <v>22219.11</v>
      </c>
      <c r="F2451" s="6" t="s">
        <v>3447</v>
      </c>
      <c r="G2451" s="9">
        <v>-2.3999999999999998E-3</v>
      </c>
    </row>
    <row r="2452" spans="1:7" ht="18" thickBot="1">
      <c r="A2452" s="3">
        <v>43004</v>
      </c>
      <c r="B2452" s="8">
        <v>22284.32</v>
      </c>
      <c r="C2452" s="5">
        <v>22322.03</v>
      </c>
      <c r="D2452" s="5">
        <v>22369.35</v>
      </c>
      <c r="E2452" s="5">
        <v>22279.52</v>
      </c>
      <c r="F2452" s="6" t="s">
        <v>3446</v>
      </c>
      <c r="G2452" s="9">
        <v>-5.0000000000000001E-4</v>
      </c>
    </row>
    <row r="2453" spans="1:7" ht="18" thickBot="1">
      <c r="A2453" s="3">
        <v>43005</v>
      </c>
      <c r="B2453" s="4">
        <v>22340.71</v>
      </c>
      <c r="C2453" s="5">
        <v>22330.93</v>
      </c>
      <c r="D2453" s="5">
        <v>22371.1</v>
      </c>
      <c r="E2453" s="5">
        <v>22254.93</v>
      </c>
      <c r="F2453" s="6" t="s">
        <v>3445</v>
      </c>
      <c r="G2453" s="7">
        <v>2.5000000000000001E-3</v>
      </c>
    </row>
    <row r="2454" spans="1:7" ht="18" thickBot="1">
      <c r="A2454" s="3">
        <v>43006</v>
      </c>
      <c r="B2454" s="4">
        <v>22381.200000000001</v>
      </c>
      <c r="C2454" s="5">
        <v>22306.83</v>
      </c>
      <c r="D2454" s="5">
        <v>22394.74</v>
      </c>
      <c r="E2454" s="5">
        <v>22288.97</v>
      </c>
      <c r="F2454" s="6" t="s">
        <v>2898</v>
      </c>
      <c r="G2454" s="7">
        <v>1.8E-3</v>
      </c>
    </row>
    <row r="2455" spans="1:7" ht="18" thickBot="1">
      <c r="A2455" s="3">
        <v>43007</v>
      </c>
      <c r="B2455" s="4">
        <v>22405.09</v>
      </c>
      <c r="C2455" s="5">
        <v>22358.47</v>
      </c>
      <c r="D2455" s="5">
        <v>22405.63</v>
      </c>
      <c r="E2455" s="5">
        <v>22332.959999999999</v>
      </c>
      <c r="F2455" s="6" t="s">
        <v>3444</v>
      </c>
      <c r="G2455" s="7">
        <v>1.1000000000000001E-3</v>
      </c>
    </row>
    <row r="2456" spans="1:7" ht="18" thickBot="1">
      <c r="A2456" s="3">
        <v>43010</v>
      </c>
      <c r="B2456" s="4">
        <v>22557.599999999999</v>
      </c>
      <c r="C2456" s="5">
        <v>22423.47</v>
      </c>
      <c r="D2456" s="5">
        <v>22559.38</v>
      </c>
      <c r="E2456" s="5">
        <v>22416</v>
      </c>
      <c r="F2456" s="6" t="s">
        <v>3443</v>
      </c>
      <c r="G2456" s="7">
        <v>6.7999999999999996E-3</v>
      </c>
    </row>
    <row r="2457" spans="1:7" ht="18" thickBot="1">
      <c r="A2457" s="3">
        <v>43011</v>
      </c>
      <c r="B2457" s="4">
        <v>22641.67</v>
      </c>
      <c r="C2457" s="5">
        <v>22564.45</v>
      </c>
      <c r="D2457" s="5">
        <v>22646.32</v>
      </c>
      <c r="E2457" s="5">
        <v>22562.9</v>
      </c>
      <c r="F2457" s="6" t="s">
        <v>3442</v>
      </c>
      <c r="G2457" s="7">
        <v>3.7000000000000002E-3</v>
      </c>
    </row>
    <row r="2458" spans="1:7" ht="18" thickBot="1">
      <c r="A2458" s="3">
        <v>43012</v>
      </c>
      <c r="B2458" s="4">
        <v>22661.64</v>
      </c>
      <c r="C2458" s="5">
        <v>22645.67</v>
      </c>
      <c r="D2458" s="5">
        <v>22685.94</v>
      </c>
      <c r="E2458" s="5">
        <v>22632.799999999999</v>
      </c>
      <c r="F2458" s="6" t="s">
        <v>3441</v>
      </c>
      <c r="G2458" s="7">
        <v>8.9999999999999998E-4</v>
      </c>
    </row>
    <row r="2459" spans="1:7" ht="18" thickBot="1">
      <c r="A2459" s="3">
        <v>43013</v>
      </c>
      <c r="B2459" s="4">
        <v>22775.39</v>
      </c>
      <c r="C2459" s="5">
        <v>22669.08</v>
      </c>
      <c r="D2459" s="5">
        <v>22777.040000000001</v>
      </c>
      <c r="E2459" s="5">
        <v>22655.14</v>
      </c>
      <c r="F2459" s="6" t="s">
        <v>3440</v>
      </c>
      <c r="G2459" s="7">
        <v>5.0000000000000001E-3</v>
      </c>
    </row>
    <row r="2460" spans="1:7" ht="18" thickBot="1">
      <c r="A2460" s="3">
        <v>43014</v>
      </c>
      <c r="B2460" s="8">
        <v>22773.67</v>
      </c>
      <c r="C2460" s="5">
        <v>22762.03</v>
      </c>
      <c r="D2460" s="5">
        <v>22773.67</v>
      </c>
      <c r="E2460" s="5">
        <v>22730.85</v>
      </c>
      <c r="F2460" s="6" t="s">
        <v>3439</v>
      </c>
      <c r="G2460" s="9">
        <v>-1E-4</v>
      </c>
    </row>
    <row r="2461" spans="1:7" ht="18" thickBot="1">
      <c r="A2461" s="3">
        <v>43017</v>
      </c>
      <c r="B2461" s="8">
        <v>22761.07</v>
      </c>
      <c r="C2461" s="5">
        <v>22779.73</v>
      </c>
      <c r="D2461" s="5">
        <v>22803.37</v>
      </c>
      <c r="E2461" s="5">
        <v>22739.38</v>
      </c>
      <c r="F2461" s="6" t="s">
        <v>3438</v>
      </c>
      <c r="G2461" s="9">
        <v>-5.9999999999999995E-4</v>
      </c>
    </row>
    <row r="2462" spans="1:7" ht="18" thickBot="1">
      <c r="A2462" s="3">
        <v>43018</v>
      </c>
      <c r="B2462" s="4">
        <v>22830.68</v>
      </c>
      <c r="C2462" s="5">
        <v>22784.76</v>
      </c>
      <c r="D2462" s="5">
        <v>22850.51</v>
      </c>
      <c r="E2462" s="5">
        <v>22770.99</v>
      </c>
      <c r="F2462" s="6" t="s">
        <v>3437</v>
      </c>
      <c r="G2462" s="7">
        <v>3.0999999999999999E-3</v>
      </c>
    </row>
    <row r="2463" spans="1:7" ht="18" thickBot="1">
      <c r="A2463" s="3">
        <v>43019</v>
      </c>
      <c r="B2463" s="4">
        <v>22872.89</v>
      </c>
      <c r="C2463" s="5">
        <v>22827.65</v>
      </c>
      <c r="D2463" s="5">
        <v>22872.89</v>
      </c>
      <c r="E2463" s="5">
        <v>22821.66</v>
      </c>
      <c r="F2463" s="6" t="s">
        <v>3436</v>
      </c>
      <c r="G2463" s="7">
        <v>1.8E-3</v>
      </c>
    </row>
    <row r="2464" spans="1:7" ht="18" thickBot="1">
      <c r="A2464" s="3">
        <v>43020</v>
      </c>
      <c r="B2464" s="8">
        <v>22841.01</v>
      </c>
      <c r="C2464" s="5">
        <v>22854.85</v>
      </c>
      <c r="D2464" s="5">
        <v>22884.82</v>
      </c>
      <c r="E2464" s="5">
        <v>22821.13</v>
      </c>
      <c r="F2464" s="6" t="s">
        <v>3435</v>
      </c>
      <c r="G2464" s="9">
        <v>-1.4E-3</v>
      </c>
    </row>
    <row r="2465" spans="1:7" ht="18" thickBot="1">
      <c r="A2465" s="3">
        <v>43021</v>
      </c>
      <c r="B2465" s="4">
        <v>22871.72</v>
      </c>
      <c r="C2465" s="5">
        <v>22876.43</v>
      </c>
      <c r="D2465" s="5">
        <v>22905.33</v>
      </c>
      <c r="E2465" s="5">
        <v>22855.93</v>
      </c>
      <c r="F2465" s="6" t="s">
        <v>3434</v>
      </c>
      <c r="G2465" s="7">
        <v>1.2999999999999999E-3</v>
      </c>
    </row>
    <row r="2466" spans="1:7" ht="18" thickBot="1">
      <c r="A2466" s="3">
        <v>43024</v>
      </c>
      <c r="B2466" s="4">
        <v>22956.959999999999</v>
      </c>
      <c r="C2466" s="5">
        <v>22892.92</v>
      </c>
      <c r="D2466" s="5">
        <v>22960.12</v>
      </c>
      <c r="E2466" s="5">
        <v>22887.119999999999</v>
      </c>
      <c r="F2466" s="6" t="s">
        <v>3433</v>
      </c>
      <c r="G2466" s="7">
        <v>3.7000000000000002E-3</v>
      </c>
    </row>
    <row r="2467" spans="1:7" ht="18" thickBot="1">
      <c r="A2467" s="3">
        <v>43025</v>
      </c>
      <c r="B2467" s="4">
        <v>22997.439999999999</v>
      </c>
      <c r="C2467" s="5">
        <v>22952.41</v>
      </c>
      <c r="D2467" s="5">
        <v>23002.2</v>
      </c>
      <c r="E2467" s="5">
        <v>22948.23</v>
      </c>
      <c r="F2467" s="6" t="s">
        <v>3432</v>
      </c>
      <c r="G2467" s="7">
        <v>1.8E-3</v>
      </c>
    </row>
    <row r="2468" spans="1:7" ht="18" thickBot="1">
      <c r="A2468" s="3">
        <v>43026</v>
      </c>
      <c r="B2468" s="4">
        <v>23157.599999999999</v>
      </c>
      <c r="C2468" s="5">
        <v>23087.13</v>
      </c>
      <c r="D2468" s="5">
        <v>23172.93</v>
      </c>
      <c r="E2468" s="5">
        <v>23086.75</v>
      </c>
      <c r="F2468" s="6" t="s">
        <v>3431</v>
      </c>
      <c r="G2468" s="7">
        <v>7.0000000000000001E-3</v>
      </c>
    </row>
    <row r="2469" spans="1:7" ht="18" thickBot="1">
      <c r="A2469" s="3">
        <v>43027</v>
      </c>
      <c r="B2469" s="4">
        <v>23163.040000000001</v>
      </c>
      <c r="C2469" s="5">
        <v>23107.47</v>
      </c>
      <c r="D2469" s="5">
        <v>23167.24</v>
      </c>
      <c r="E2469" s="5">
        <v>23052.67</v>
      </c>
      <c r="F2469" s="6" t="s">
        <v>3430</v>
      </c>
      <c r="G2469" s="7">
        <v>2.0000000000000001E-4</v>
      </c>
    </row>
    <row r="2470" spans="1:7" ht="18" thickBot="1">
      <c r="A2470" s="3">
        <v>43028</v>
      </c>
      <c r="B2470" s="4">
        <v>23328.63</v>
      </c>
      <c r="C2470" s="5">
        <v>23205.18</v>
      </c>
      <c r="D2470" s="5">
        <v>23328.84</v>
      </c>
      <c r="E2470" s="5">
        <v>23201.78</v>
      </c>
      <c r="F2470" s="6" t="s">
        <v>3429</v>
      </c>
      <c r="G2470" s="7">
        <v>7.1000000000000004E-3</v>
      </c>
    </row>
    <row r="2471" spans="1:7" ht="18" thickBot="1">
      <c r="A2471" s="3">
        <v>43031</v>
      </c>
      <c r="B2471" s="8">
        <v>23273.96</v>
      </c>
      <c r="C2471" s="5">
        <v>23348.95</v>
      </c>
      <c r="D2471" s="5">
        <v>23368.37</v>
      </c>
      <c r="E2471" s="5">
        <v>23273.96</v>
      </c>
      <c r="F2471" s="6" t="s">
        <v>3428</v>
      </c>
      <c r="G2471" s="9">
        <v>-2.3E-3</v>
      </c>
    </row>
    <row r="2472" spans="1:7" ht="18" thickBot="1">
      <c r="A2472" s="3">
        <v>43032</v>
      </c>
      <c r="B2472" s="4">
        <v>23441.759999999998</v>
      </c>
      <c r="C2472" s="5">
        <v>23346.78</v>
      </c>
      <c r="D2472" s="5">
        <v>23485.25</v>
      </c>
      <c r="E2472" s="5">
        <v>23343.23</v>
      </c>
      <c r="F2472" s="6" t="s">
        <v>3427</v>
      </c>
      <c r="G2472" s="7">
        <v>7.1999999999999998E-3</v>
      </c>
    </row>
    <row r="2473" spans="1:7" ht="18" thickBot="1">
      <c r="A2473" s="3">
        <v>43033</v>
      </c>
      <c r="B2473" s="8">
        <v>23329.46</v>
      </c>
      <c r="C2473" s="5">
        <v>23431.09</v>
      </c>
      <c r="D2473" s="5">
        <v>23451.51</v>
      </c>
      <c r="E2473" s="5">
        <v>23251.11</v>
      </c>
      <c r="F2473" s="6" t="s">
        <v>3426</v>
      </c>
      <c r="G2473" s="9">
        <v>-4.7999999999999996E-3</v>
      </c>
    </row>
    <row r="2474" spans="1:7" ht="18" thickBot="1">
      <c r="A2474" s="3">
        <v>43034</v>
      </c>
      <c r="B2474" s="4">
        <v>23400.86</v>
      </c>
      <c r="C2474" s="5">
        <v>23380.89</v>
      </c>
      <c r="D2474" s="5">
        <v>23459.84</v>
      </c>
      <c r="E2474" s="5">
        <v>23380.89</v>
      </c>
      <c r="F2474" s="6" t="s">
        <v>2651</v>
      </c>
      <c r="G2474" s="7">
        <v>3.0999999999999999E-3</v>
      </c>
    </row>
    <row r="2475" spans="1:7" ht="18" thickBot="1">
      <c r="A2475" s="3">
        <v>43035</v>
      </c>
      <c r="B2475" s="4">
        <v>23434.19</v>
      </c>
      <c r="C2475" s="5">
        <v>23419.16</v>
      </c>
      <c r="D2475" s="5">
        <v>23449.4</v>
      </c>
      <c r="E2475" s="5">
        <v>23353.16</v>
      </c>
      <c r="F2475" s="6" t="s">
        <v>3425</v>
      </c>
      <c r="G2475" s="7">
        <v>1.4E-3</v>
      </c>
    </row>
    <row r="2476" spans="1:7" ht="18" thickBot="1">
      <c r="A2476" s="3">
        <v>43038</v>
      </c>
      <c r="B2476" s="8">
        <v>23348.74</v>
      </c>
      <c r="C2476" s="5">
        <v>23405.75</v>
      </c>
      <c r="D2476" s="5">
        <v>23428.75</v>
      </c>
      <c r="E2476" s="5">
        <v>23327.87</v>
      </c>
      <c r="F2476" s="6" t="s">
        <v>3424</v>
      </c>
      <c r="G2476" s="9">
        <v>-3.5999999999999999E-3</v>
      </c>
    </row>
    <row r="2477" spans="1:7" ht="18" thickBot="1">
      <c r="A2477" s="3">
        <v>43039</v>
      </c>
      <c r="B2477" s="4">
        <v>23377.24</v>
      </c>
      <c r="C2477" s="5">
        <v>23369.22</v>
      </c>
      <c r="D2477" s="5">
        <v>23406.35</v>
      </c>
      <c r="E2477" s="5">
        <v>23334.39</v>
      </c>
      <c r="F2477" s="6" t="s">
        <v>3423</v>
      </c>
      <c r="G2477" s="7">
        <v>1.1999999999999999E-3</v>
      </c>
    </row>
    <row r="2478" spans="1:7" ht="18" thickBot="1">
      <c r="A2478" s="3">
        <v>43040</v>
      </c>
      <c r="B2478" s="4">
        <v>23435.01</v>
      </c>
      <c r="C2478" s="5">
        <v>23442.9</v>
      </c>
      <c r="D2478" s="5">
        <v>23517.71</v>
      </c>
      <c r="E2478" s="5">
        <v>23388.91</v>
      </c>
      <c r="F2478" s="6" t="s">
        <v>3422</v>
      </c>
      <c r="G2478" s="7">
        <v>2.5000000000000001E-3</v>
      </c>
    </row>
    <row r="2479" spans="1:7" ht="18" thickBot="1">
      <c r="A2479" s="3">
        <v>43041</v>
      </c>
      <c r="B2479" s="4">
        <v>23516.26</v>
      </c>
      <c r="C2479" s="5">
        <v>23463.24</v>
      </c>
      <c r="D2479" s="5">
        <v>23531.38</v>
      </c>
      <c r="E2479" s="5">
        <v>23350.98</v>
      </c>
      <c r="F2479" s="6" t="s">
        <v>3421</v>
      </c>
      <c r="G2479" s="7">
        <v>3.5000000000000001E-3</v>
      </c>
    </row>
    <row r="2480" spans="1:7" ht="18" thickBot="1">
      <c r="A2480" s="3">
        <v>43042</v>
      </c>
      <c r="B2480" s="4">
        <v>23539.19</v>
      </c>
      <c r="C2480" s="5">
        <v>23549.59</v>
      </c>
      <c r="D2480" s="5">
        <v>23557.06</v>
      </c>
      <c r="E2480" s="5">
        <v>23481.57</v>
      </c>
      <c r="F2480" s="6" t="s">
        <v>3420</v>
      </c>
      <c r="G2480" s="7">
        <v>1E-3</v>
      </c>
    </row>
    <row r="2481" spans="1:7" ht="18" thickBot="1">
      <c r="A2481" s="3">
        <v>43045</v>
      </c>
      <c r="B2481" s="4">
        <v>23548.42</v>
      </c>
      <c r="C2481" s="5">
        <v>23533.96</v>
      </c>
      <c r="D2481" s="5">
        <v>23574.86</v>
      </c>
      <c r="E2481" s="5">
        <v>23520.75</v>
      </c>
      <c r="F2481" s="6" t="s">
        <v>3419</v>
      </c>
      <c r="G2481" s="7">
        <v>4.0000000000000002E-4</v>
      </c>
    </row>
    <row r="2482" spans="1:7" ht="18" thickBot="1">
      <c r="A2482" s="3">
        <v>43046</v>
      </c>
      <c r="B2482" s="4">
        <v>23557.23</v>
      </c>
      <c r="C2482" s="5">
        <v>23574.03</v>
      </c>
      <c r="D2482" s="5">
        <v>23602.12</v>
      </c>
      <c r="E2482" s="5">
        <v>23484.19</v>
      </c>
      <c r="F2482" s="6" t="s">
        <v>3418</v>
      </c>
      <c r="G2482" s="7">
        <v>4.0000000000000002E-4</v>
      </c>
    </row>
    <row r="2483" spans="1:7" ht="18" thickBot="1">
      <c r="A2483" s="3">
        <v>43047</v>
      </c>
      <c r="B2483" s="4">
        <v>23563.360000000001</v>
      </c>
      <c r="C2483" s="5">
        <v>23542.6</v>
      </c>
      <c r="D2483" s="5">
        <v>23575</v>
      </c>
      <c r="E2483" s="5">
        <v>23510.560000000001</v>
      </c>
      <c r="F2483" s="6" t="s">
        <v>3417</v>
      </c>
      <c r="G2483" s="7">
        <v>2.9999999999999997E-4</v>
      </c>
    </row>
    <row r="2484" spans="1:7" ht="18" thickBot="1">
      <c r="A2484" s="3">
        <v>43048</v>
      </c>
      <c r="B2484" s="8">
        <v>23461.94</v>
      </c>
      <c r="C2484" s="5">
        <v>23492.09</v>
      </c>
      <c r="D2484" s="5">
        <v>23516.74</v>
      </c>
      <c r="E2484" s="5">
        <v>23310.02</v>
      </c>
      <c r="F2484" s="6" t="s">
        <v>3416</v>
      </c>
      <c r="G2484" s="9">
        <v>-4.3E-3</v>
      </c>
    </row>
    <row r="2485" spans="1:7" ht="18" thickBot="1">
      <c r="A2485" s="3">
        <v>43049</v>
      </c>
      <c r="B2485" s="8">
        <v>23422.21</v>
      </c>
      <c r="C2485" s="5">
        <v>23432.71</v>
      </c>
      <c r="D2485" s="5">
        <v>23452.2</v>
      </c>
      <c r="E2485" s="5">
        <v>23392.959999999999</v>
      </c>
      <c r="F2485" s="6" t="s">
        <v>3415</v>
      </c>
      <c r="G2485" s="9">
        <v>-1.6999999999999999E-3</v>
      </c>
    </row>
    <row r="2486" spans="1:7" ht="18" thickBot="1">
      <c r="A2486" s="3">
        <v>43052</v>
      </c>
      <c r="B2486" s="4">
        <v>23439.7</v>
      </c>
      <c r="C2486" s="5">
        <v>23367.47</v>
      </c>
      <c r="D2486" s="5">
        <v>23461.68</v>
      </c>
      <c r="E2486" s="5">
        <v>23343.34</v>
      </c>
      <c r="F2486" s="6" t="s">
        <v>3414</v>
      </c>
      <c r="G2486" s="7">
        <v>6.9999999999999999E-4</v>
      </c>
    </row>
    <row r="2487" spans="1:7" ht="18" thickBot="1">
      <c r="A2487" s="3">
        <v>43053</v>
      </c>
      <c r="B2487" s="8">
        <v>23409.47</v>
      </c>
      <c r="C2487" s="5">
        <v>23388.400000000001</v>
      </c>
      <c r="D2487" s="5">
        <v>23414.080000000002</v>
      </c>
      <c r="E2487" s="5">
        <v>23271.57</v>
      </c>
      <c r="F2487" s="6" t="s">
        <v>3413</v>
      </c>
      <c r="G2487" s="9">
        <v>-1.2999999999999999E-3</v>
      </c>
    </row>
    <row r="2488" spans="1:7" ht="18" thickBot="1">
      <c r="A2488" s="3">
        <v>43054</v>
      </c>
      <c r="B2488" s="8">
        <v>23271.279999999999</v>
      </c>
      <c r="C2488" s="5">
        <v>23334.59</v>
      </c>
      <c r="D2488" s="5">
        <v>23344.99</v>
      </c>
      <c r="E2488" s="5">
        <v>23242.75</v>
      </c>
      <c r="F2488" s="6" t="s">
        <v>3412</v>
      </c>
      <c r="G2488" s="9">
        <v>-5.8999999999999999E-3</v>
      </c>
    </row>
    <row r="2489" spans="1:7" ht="18" thickBot="1">
      <c r="A2489" s="3">
        <v>43055</v>
      </c>
      <c r="B2489" s="4">
        <v>23458.36</v>
      </c>
      <c r="C2489" s="5">
        <v>23365.34</v>
      </c>
      <c r="D2489" s="5">
        <v>23492.19</v>
      </c>
      <c r="E2489" s="5">
        <v>23365.34</v>
      </c>
      <c r="F2489" s="6" t="s">
        <v>3411</v>
      </c>
      <c r="G2489" s="7">
        <v>8.0000000000000002E-3</v>
      </c>
    </row>
    <row r="2490" spans="1:7" ht="18" thickBot="1">
      <c r="A2490" s="3">
        <v>43056</v>
      </c>
      <c r="B2490" s="8">
        <v>23358.240000000002</v>
      </c>
      <c r="C2490" s="5">
        <v>23433.77</v>
      </c>
      <c r="D2490" s="5">
        <v>23433.77</v>
      </c>
      <c r="E2490" s="5">
        <v>23356.01</v>
      </c>
      <c r="F2490" s="6" t="s">
        <v>3410</v>
      </c>
      <c r="G2490" s="9">
        <v>-4.3E-3</v>
      </c>
    </row>
    <row r="2491" spans="1:7" ht="18" thickBot="1">
      <c r="A2491" s="3">
        <v>43059</v>
      </c>
      <c r="B2491" s="4">
        <v>23430.33</v>
      </c>
      <c r="C2491" s="5">
        <v>23370.71</v>
      </c>
      <c r="D2491" s="5">
        <v>23456.880000000001</v>
      </c>
      <c r="E2491" s="5">
        <v>23360.58</v>
      </c>
      <c r="F2491" s="6" t="s">
        <v>3409</v>
      </c>
      <c r="G2491" s="7">
        <v>3.0999999999999999E-3</v>
      </c>
    </row>
    <row r="2492" spans="1:7" ht="18" thickBot="1">
      <c r="A2492" s="3">
        <v>43060</v>
      </c>
      <c r="B2492" s="4">
        <v>23590.83</v>
      </c>
      <c r="C2492" s="5">
        <v>23500.15</v>
      </c>
      <c r="D2492" s="5">
        <v>23617.8</v>
      </c>
      <c r="E2492" s="5">
        <v>23500.15</v>
      </c>
      <c r="F2492" s="6" t="s">
        <v>3408</v>
      </c>
      <c r="G2492" s="7">
        <v>6.8999999999999999E-3</v>
      </c>
    </row>
    <row r="2493" spans="1:7" ht="18" thickBot="1">
      <c r="A2493" s="3">
        <v>43061</v>
      </c>
      <c r="B2493" s="8">
        <v>23526.18</v>
      </c>
      <c r="C2493" s="5">
        <v>23597.24</v>
      </c>
      <c r="D2493" s="5">
        <v>23605.77</v>
      </c>
      <c r="E2493" s="5">
        <v>23507.61</v>
      </c>
      <c r="F2493" s="6" t="s">
        <v>3407</v>
      </c>
      <c r="G2493" s="9">
        <v>-2.7000000000000001E-3</v>
      </c>
    </row>
    <row r="2494" spans="1:7" ht="18" thickBot="1">
      <c r="A2494" s="3">
        <v>43063</v>
      </c>
      <c r="B2494" s="4">
        <v>23557.99</v>
      </c>
      <c r="C2494" s="5">
        <v>23552.75</v>
      </c>
      <c r="D2494" s="5">
        <v>23599.18</v>
      </c>
      <c r="E2494" s="5">
        <v>23551.59</v>
      </c>
      <c r="F2494" s="6" t="s">
        <v>3406</v>
      </c>
      <c r="G2494" s="7">
        <v>1.4E-3</v>
      </c>
    </row>
    <row r="2495" spans="1:7" ht="18" thickBot="1">
      <c r="A2495" s="3">
        <v>43066</v>
      </c>
      <c r="B2495" s="4">
        <v>23580.78</v>
      </c>
      <c r="C2495" s="5">
        <v>23552.86</v>
      </c>
      <c r="D2495" s="5">
        <v>23638.92</v>
      </c>
      <c r="E2495" s="5">
        <v>23545.02</v>
      </c>
      <c r="F2495" s="6" t="s">
        <v>2657</v>
      </c>
      <c r="G2495" s="7">
        <v>1E-3</v>
      </c>
    </row>
    <row r="2496" spans="1:7" ht="18" thickBot="1">
      <c r="A2496" s="3">
        <v>43067</v>
      </c>
      <c r="B2496" s="4">
        <v>23836.71</v>
      </c>
      <c r="C2496" s="5">
        <v>23625.19</v>
      </c>
      <c r="D2496" s="5">
        <v>23849.61</v>
      </c>
      <c r="E2496" s="5">
        <v>23617.11</v>
      </c>
      <c r="F2496" s="6" t="s">
        <v>3405</v>
      </c>
      <c r="G2496" s="7">
        <v>1.09E-2</v>
      </c>
    </row>
    <row r="2497" spans="1:7" ht="18" thickBot="1">
      <c r="A2497" s="3">
        <v>43068</v>
      </c>
      <c r="B2497" s="4">
        <v>23940.68</v>
      </c>
      <c r="C2497" s="5">
        <v>23883.26</v>
      </c>
      <c r="D2497" s="5">
        <v>23959.759999999998</v>
      </c>
      <c r="E2497" s="5">
        <v>23872.59</v>
      </c>
      <c r="F2497" s="6" t="s">
        <v>3404</v>
      </c>
      <c r="G2497" s="7">
        <v>4.4000000000000003E-3</v>
      </c>
    </row>
    <row r="2498" spans="1:7" ht="18" thickBot="1">
      <c r="A2498" s="3">
        <v>43069</v>
      </c>
      <c r="B2498" s="4">
        <v>24272.35</v>
      </c>
      <c r="C2498" s="5">
        <v>24013.8</v>
      </c>
      <c r="D2498" s="5">
        <v>24327.82</v>
      </c>
      <c r="E2498" s="5">
        <v>24013.8</v>
      </c>
      <c r="F2498" s="6" t="s">
        <v>3403</v>
      </c>
      <c r="G2498" s="7">
        <v>1.3899999999999999E-2</v>
      </c>
    </row>
    <row r="2499" spans="1:7" ht="18" thickBot="1">
      <c r="A2499" s="3">
        <v>43070</v>
      </c>
      <c r="B2499" s="8">
        <v>24231.59</v>
      </c>
      <c r="C2499" s="5">
        <v>24305.4</v>
      </c>
      <c r="D2499" s="5">
        <v>24322.06</v>
      </c>
      <c r="E2499" s="5">
        <v>23921.9</v>
      </c>
      <c r="F2499" s="6" t="s">
        <v>3402</v>
      </c>
      <c r="G2499" s="9">
        <v>-1.6999999999999999E-3</v>
      </c>
    </row>
    <row r="2500" spans="1:7" ht="18" thickBot="1">
      <c r="A2500" s="3">
        <v>43073</v>
      </c>
      <c r="B2500" s="4">
        <v>24290.05</v>
      </c>
      <c r="C2500" s="5">
        <v>24424.11</v>
      </c>
      <c r="D2500" s="5">
        <v>24534.04</v>
      </c>
      <c r="E2500" s="5">
        <v>24288.19</v>
      </c>
      <c r="F2500" s="6" t="s">
        <v>3401</v>
      </c>
      <c r="G2500" s="7">
        <v>2.3999999999999998E-3</v>
      </c>
    </row>
    <row r="2501" spans="1:7" ht="18" thickBot="1">
      <c r="A2501" s="3">
        <v>43074</v>
      </c>
      <c r="B2501" s="8">
        <v>24180.639999999999</v>
      </c>
      <c r="C2501" s="5">
        <v>24335.01</v>
      </c>
      <c r="D2501" s="5">
        <v>24349.74</v>
      </c>
      <c r="E2501" s="5">
        <v>24155.279999999999</v>
      </c>
      <c r="F2501" s="6" t="s">
        <v>3400</v>
      </c>
      <c r="G2501" s="9">
        <v>-4.4999999999999997E-3</v>
      </c>
    </row>
    <row r="2502" spans="1:7" ht="18" thickBot="1">
      <c r="A2502" s="3">
        <v>43075</v>
      </c>
      <c r="B2502" s="8">
        <v>24140.91</v>
      </c>
      <c r="C2502" s="5">
        <v>24157.85</v>
      </c>
      <c r="D2502" s="5">
        <v>24229.19</v>
      </c>
      <c r="E2502" s="5">
        <v>24134.49</v>
      </c>
      <c r="F2502" s="6" t="s">
        <v>3399</v>
      </c>
      <c r="G2502" s="9">
        <v>-1.6000000000000001E-3</v>
      </c>
    </row>
    <row r="2503" spans="1:7" ht="18" thickBot="1">
      <c r="A2503" s="3">
        <v>43076</v>
      </c>
      <c r="B2503" s="4">
        <v>24211.48</v>
      </c>
      <c r="C2503" s="5">
        <v>24116.6</v>
      </c>
      <c r="D2503" s="5">
        <v>24262.880000000001</v>
      </c>
      <c r="E2503" s="5">
        <v>24101.24</v>
      </c>
      <c r="F2503" s="6" t="s">
        <v>3398</v>
      </c>
      <c r="G2503" s="7">
        <v>2.8999999999999998E-3</v>
      </c>
    </row>
    <row r="2504" spans="1:7" ht="18" thickBot="1">
      <c r="A2504" s="3">
        <v>43077</v>
      </c>
      <c r="B2504" s="4">
        <v>24329.16</v>
      </c>
      <c r="C2504" s="5">
        <v>24263.26</v>
      </c>
      <c r="D2504" s="5">
        <v>24330.12</v>
      </c>
      <c r="E2504" s="5">
        <v>24225.5</v>
      </c>
      <c r="F2504" s="6" t="s">
        <v>349</v>
      </c>
      <c r="G2504" s="7">
        <v>4.8999999999999998E-3</v>
      </c>
    </row>
    <row r="2505" spans="1:7" ht="18" thickBot="1">
      <c r="A2505" s="3">
        <v>43080</v>
      </c>
      <c r="B2505" s="4">
        <v>24386.03</v>
      </c>
      <c r="C2505" s="5">
        <v>24338.11</v>
      </c>
      <c r="D2505" s="5">
        <v>24389.72</v>
      </c>
      <c r="E2505" s="5">
        <v>24314.74</v>
      </c>
      <c r="F2505" s="6" t="s">
        <v>3397</v>
      </c>
      <c r="G2505" s="7">
        <v>2.3E-3</v>
      </c>
    </row>
    <row r="2506" spans="1:7" ht="18" thickBot="1">
      <c r="A2506" s="3">
        <v>43081</v>
      </c>
      <c r="B2506" s="4">
        <v>24504.799999999999</v>
      </c>
      <c r="C2506" s="5">
        <v>24452.959999999999</v>
      </c>
      <c r="D2506" s="5">
        <v>24552.97</v>
      </c>
      <c r="E2506" s="5">
        <v>24443.83</v>
      </c>
      <c r="F2506" s="6" t="s">
        <v>3396</v>
      </c>
      <c r="G2506" s="7">
        <v>4.8999999999999998E-3</v>
      </c>
    </row>
    <row r="2507" spans="1:7" ht="18" thickBot="1">
      <c r="A2507" s="3">
        <v>43082</v>
      </c>
      <c r="B2507" s="4">
        <v>24585.43</v>
      </c>
      <c r="C2507" s="5">
        <v>24525.19</v>
      </c>
      <c r="D2507" s="5">
        <v>24666.02</v>
      </c>
      <c r="E2507" s="5">
        <v>24518.3</v>
      </c>
      <c r="F2507" s="6" t="s">
        <v>3395</v>
      </c>
      <c r="G2507" s="7">
        <v>3.3E-3</v>
      </c>
    </row>
    <row r="2508" spans="1:7" ht="18" thickBot="1">
      <c r="A2508" s="3">
        <v>43083</v>
      </c>
      <c r="B2508" s="8">
        <v>24508.66</v>
      </c>
      <c r="C2508" s="5">
        <v>24631.01</v>
      </c>
      <c r="D2508" s="5">
        <v>24672.48</v>
      </c>
      <c r="E2508" s="5">
        <v>24508.66</v>
      </c>
      <c r="F2508" s="6" t="s">
        <v>3394</v>
      </c>
      <c r="G2508" s="9">
        <v>-3.0999999999999999E-3</v>
      </c>
    </row>
    <row r="2509" spans="1:7" ht="18" thickBot="1">
      <c r="A2509" s="3">
        <v>43084</v>
      </c>
      <c r="B2509" s="4">
        <v>24651.74</v>
      </c>
      <c r="C2509" s="5">
        <v>24585.71</v>
      </c>
      <c r="D2509" s="5">
        <v>24688.62</v>
      </c>
      <c r="E2509" s="5">
        <v>24584.44</v>
      </c>
      <c r="F2509" s="6" t="s">
        <v>3393</v>
      </c>
      <c r="G2509" s="7">
        <v>5.7999999999999996E-3</v>
      </c>
    </row>
    <row r="2510" spans="1:7" ht="18" thickBot="1">
      <c r="A2510" s="3">
        <v>43087</v>
      </c>
      <c r="B2510" s="4">
        <v>24792.2</v>
      </c>
      <c r="C2510" s="5">
        <v>24739.56</v>
      </c>
      <c r="D2510" s="5">
        <v>24876.07</v>
      </c>
      <c r="E2510" s="5">
        <v>24739.56</v>
      </c>
      <c r="F2510" s="6" t="s">
        <v>3392</v>
      </c>
      <c r="G2510" s="7">
        <v>5.7000000000000002E-3</v>
      </c>
    </row>
    <row r="2511" spans="1:7" ht="18" thickBot="1">
      <c r="A2511" s="3">
        <v>43088</v>
      </c>
      <c r="B2511" s="8">
        <v>24754.75</v>
      </c>
      <c r="C2511" s="5">
        <v>24834.38</v>
      </c>
      <c r="D2511" s="5">
        <v>24850.11</v>
      </c>
      <c r="E2511" s="5">
        <v>24715.599999999999</v>
      </c>
      <c r="F2511" s="6" t="s">
        <v>3391</v>
      </c>
      <c r="G2511" s="9">
        <v>-1.5E-3</v>
      </c>
    </row>
    <row r="2512" spans="1:7" ht="18" thickBot="1">
      <c r="A2512" s="3">
        <v>43089</v>
      </c>
      <c r="B2512" s="8">
        <v>24726.65</v>
      </c>
      <c r="C2512" s="5">
        <v>24838.09</v>
      </c>
      <c r="D2512" s="5">
        <v>24852.44</v>
      </c>
      <c r="E2512" s="5">
        <v>24697.11</v>
      </c>
      <c r="F2512" s="6" t="s">
        <v>3390</v>
      </c>
      <c r="G2512" s="9">
        <v>-1.1000000000000001E-3</v>
      </c>
    </row>
    <row r="2513" spans="1:7" ht="18" thickBot="1">
      <c r="A2513" s="3">
        <v>43090</v>
      </c>
      <c r="B2513" s="4">
        <v>24782.29</v>
      </c>
      <c r="C2513" s="5">
        <v>24778.26</v>
      </c>
      <c r="D2513" s="5">
        <v>24850.91</v>
      </c>
      <c r="E2513" s="5">
        <v>24766.27</v>
      </c>
      <c r="F2513" s="6" t="s">
        <v>3389</v>
      </c>
      <c r="G2513" s="7">
        <v>2.3E-3</v>
      </c>
    </row>
    <row r="2514" spans="1:7" ht="18" thickBot="1">
      <c r="A2514" s="3">
        <v>43091</v>
      </c>
      <c r="B2514" s="8">
        <v>24754.06</v>
      </c>
      <c r="C2514" s="5">
        <v>24764.04</v>
      </c>
      <c r="D2514" s="5">
        <v>24784.15</v>
      </c>
      <c r="E2514" s="5">
        <v>24717.51</v>
      </c>
      <c r="F2514" s="6" t="s">
        <v>3388</v>
      </c>
      <c r="G2514" s="9">
        <v>-1.1000000000000001E-3</v>
      </c>
    </row>
    <row r="2515" spans="1:7" ht="18" thickBot="1">
      <c r="A2515" s="3">
        <v>43095</v>
      </c>
      <c r="B2515" s="8">
        <v>24746.21</v>
      </c>
      <c r="C2515" s="5">
        <v>24715.84</v>
      </c>
      <c r="D2515" s="5">
        <v>24778.13</v>
      </c>
      <c r="E2515" s="5">
        <v>24708.42</v>
      </c>
      <c r="F2515" s="6" t="s">
        <v>3387</v>
      </c>
      <c r="G2515" s="9">
        <v>-2.9999999999999997E-4</v>
      </c>
    </row>
    <row r="2516" spans="1:7" ht="18" thickBot="1">
      <c r="A2516" s="3">
        <v>43096</v>
      </c>
      <c r="B2516" s="4">
        <v>24774.3</v>
      </c>
      <c r="C2516" s="5">
        <v>24766.52</v>
      </c>
      <c r="D2516" s="5">
        <v>24789.52</v>
      </c>
      <c r="E2516" s="5">
        <v>24731.68</v>
      </c>
      <c r="F2516" s="6" t="s">
        <v>3386</v>
      </c>
      <c r="G2516" s="7">
        <v>1.1000000000000001E-3</v>
      </c>
    </row>
    <row r="2517" spans="1:7" ht="18" thickBot="1">
      <c r="A2517" s="3">
        <v>43097</v>
      </c>
      <c r="B2517" s="4">
        <v>24837.51</v>
      </c>
      <c r="C2517" s="5">
        <v>24807.21</v>
      </c>
      <c r="D2517" s="5">
        <v>24839.23</v>
      </c>
      <c r="E2517" s="5">
        <v>24797.13</v>
      </c>
      <c r="F2517" s="6" t="s">
        <v>3385</v>
      </c>
      <c r="G2517" s="7">
        <v>2.5999999999999999E-3</v>
      </c>
    </row>
    <row r="2518" spans="1:7" ht="18" thickBot="1">
      <c r="A2518" s="3">
        <v>43098</v>
      </c>
      <c r="B2518" s="8">
        <v>24719.22</v>
      </c>
      <c r="C2518" s="5">
        <v>24849.63</v>
      </c>
      <c r="D2518" s="5">
        <v>24871.66</v>
      </c>
      <c r="E2518" s="5">
        <v>24719.22</v>
      </c>
      <c r="F2518" s="6" t="s">
        <v>3384</v>
      </c>
      <c r="G2518" s="9">
        <v>-4.7999999999999996E-3</v>
      </c>
    </row>
    <row r="2519" spans="1:7" ht="18" thickBot="1">
      <c r="A2519" s="3">
        <v>43102</v>
      </c>
      <c r="B2519" s="4">
        <v>24824.01</v>
      </c>
      <c r="C2519" s="5">
        <v>24809.35</v>
      </c>
      <c r="D2519" s="5">
        <v>24864.19</v>
      </c>
      <c r="E2519" s="5">
        <v>24741.7</v>
      </c>
      <c r="F2519" s="6" t="s">
        <v>3383</v>
      </c>
      <c r="G2519" s="7">
        <v>4.1999999999999997E-3</v>
      </c>
    </row>
    <row r="2520" spans="1:7" ht="18" thickBot="1">
      <c r="A2520" s="3">
        <v>43103</v>
      </c>
      <c r="B2520" s="4">
        <v>24922.68</v>
      </c>
      <c r="C2520" s="5">
        <v>24850.45</v>
      </c>
      <c r="D2520" s="5">
        <v>24941.919999999998</v>
      </c>
      <c r="E2520" s="5">
        <v>24825.55</v>
      </c>
      <c r="F2520" s="6" t="s">
        <v>3382</v>
      </c>
      <c r="G2520" s="7">
        <v>4.0000000000000001E-3</v>
      </c>
    </row>
    <row r="2521" spans="1:7" ht="18" thickBot="1">
      <c r="A2521" s="3">
        <v>43104</v>
      </c>
      <c r="B2521" s="4">
        <v>25075.13</v>
      </c>
      <c r="C2521" s="5">
        <v>24964.86</v>
      </c>
      <c r="D2521" s="5">
        <v>25105.96</v>
      </c>
      <c r="E2521" s="5">
        <v>24963.27</v>
      </c>
      <c r="F2521" s="6" t="s">
        <v>3381</v>
      </c>
      <c r="G2521" s="7">
        <v>6.1000000000000004E-3</v>
      </c>
    </row>
    <row r="2522" spans="1:7" ht="18" thickBot="1">
      <c r="A2522" s="3">
        <v>43105</v>
      </c>
      <c r="B2522" s="4">
        <v>25295.87</v>
      </c>
      <c r="C2522" s="5">
        <v>25114.92</v>
      </c>
      <c r="D2522" s="5">
        <v>25299.79</v>
      </c>
      <c r="E2522" s="5">
        <v>25112.01</v>
      </c>
      <c r="F2522" s="6" t="s">
        <v>3380</v>
      </c>
      <c r="G2522" s="7">
        <v>8.8000000000000005E-3</v>
      </c>
    </row>
    <row r="2523" spans="1:7" ht="18" thickBot="1">
      <c r="A2523" s="3">
        <v>43108</v>
      </c>
      <c r="B2523" s="8">
        <v>25283</v>
      </c>
      <c r="C2523" s="5">
        <v>25308.400000000001</v>
      </c>
      <c r="D2523" s="5">
        <v>25311.99</v>
      </c>
      <c r="E2523" s="5">
        <v>25235.41</v>
      </c>
      <c r="F2523" s="6" t="s">
        <v>1784</v>
      </c>
      <c r="G2523" s="9">
        <v>-5.0000000000000001E-4</v>
      </c>
    </row>
    <row r="2524" spans="1:7" ht="18" thickBot="1">
      <c r="A2524" s="3">
        <v>43109</v>
      </c>
      <c r="B2524" s="4">
        <v>25385.8</v>
      </c>
      <c r="C2524" s="5">
        <v>25312.05</v>
      </c>
      <c r="D2524" s="5">
        <v>25439.78</v>
      </c>
      <c r="E2524" s="5">
        <v>25308.41</v>
      </c>
      <c r="F2524" s="6" t="s">
        <v>3379</v>
      </c>
      <c r="G2524" s="7">
        <v>4.1000000000000003E-3</v>
      </c>
    </row>
    <row r="2525" spans="1:7" ht="18" thickBot="1">
      <c r="A2525" s="3">
        <v>43110</v>
      </c>
      <c r="B2525" s="8">
        <v>25369.13</v>
      </c>
      <c r="C2525" s="5">
        <v>25348.13</v>
      </c>
      <c r="D2525" s="5">
        <v>25404.92</v>
      </c>
      <c r="E2525" s="5">
        <v>25256.99</v>
      </c>
      <c r="F2525" s="6" t="s">
        <v>3378</v>
      </c>
      <c r="G2525" s="9">
        <v>-6.9999999999999999E-4</v>
      </c>
    </row>
    <row r="2526" spans="1:7" ht="18" thickBot="1">
      <c r="A2526" s="3">
        <v>43111</v>
      </c>
      <c r="B2526" s="4">
        <v>25574.73</v>
      </c>
      <c r="C2526" s="5">
        <v>25398.6</v>
      </c>
      <c r="D2526" s="5">
        <v>25575.42</v>
      </c>
      <c r="E2526" s="5">
        <v>25396.19</v>
      </c>
      <c r="F2526" s="6" t="s">
        <v>3377</v>
      </c>
      <c r="G2526" s="7">
        <v>8.0999999999999996E-3</v>
      </c>
    </row>
    <row r="2527" spans="1:7" ht="18" thickBot="1">
      <c r="A2527" s="3">
        <v>43112</v>
      </c>
      <c r="B2527" s="4">
        <v>25803.19</v>
      </c>
      <c r="C2527" s="5">
        <v>25638.39</v>
      </c>
      <c r="D2527" s="5">
        <v>25810.43</v>
      </c>
      <c r="E2527" s="5">
        <v>25633.08</v>
      </c>
      <c r="F2527" s="6" t="s">
        <v>3376</v>
      </c>
      <c r="G2527" s="7">
        <v>8.8999999999999999E-3</v>
      </c>
    </row>
    <row r="2528" spans="1:7" ht="18" thickBot="1">
      <c r="A2528" s="3">
        <v>43116</v>
      </c>
      <c r="B2528" s="8">
        <v>25792.86</v>
      </c>
      <c r="C2528" s="5">
        <v>25987.62</v>
      </c>
      <c r="D2528" s="5">
        <v>26086.12</v>
      </c>
      <c r="E2528" s="5">
        <v>25702.99</v>
      </c>
      <c r="F2528" s="6" t="s">
        <v>3375</v>
      </c>
      <c r="G2528" s="9">
        <v>-4.0000000000000002E-4</v>
      </c>
    </row>
    <row r="2529" spans="1:7" ht="18" thickBot="1">
      <c r="A2529" s="3">
        <v>43117</v>
      </c>
      <c r="B2529" s="4">
        <v>26115.65</v>
      </c>
      <c r="C2529" s="5">
        <v>25910.78</v>
      </c>
      <c r="D2529" s="5">
        <v>26130.45</v>
      </c>
      <c r="E2529" s="5">
        <v>25865.02</v>
      </c>
      <c r="F2529" s="6" t="s">
        <v>3374</v>
      </c>
      <c r="G2529" s="7">
        <v>1.2500000000000001E-2</v>
      </c>
    </row>
    <row r="2530" spans="1:7" ht="18" thickBot="1">
      <c r="A2530" s="3">
        <v>43118</v>
      </c>
      <c r="B2530" s="8">
        <v>26017.81</v>
      </c>
      <c r="C2530" s="5">
        <v>26149.55</v>
      </c>
      <c r="D2530" s="5">
        <v>26153.42</v>
      </c>
      <c r="E2530" s="5">
        <v>25947.32</v>
      </c>
      <c r="F2530" s="6" t="s">
        <v>3373</v>
      </c>
      <c r="G2530" s="9">
        <v>-3.7000000000000002E-3</v>
      </c>
    </row>
    <row r="2531" spans="1:7" ht="18" thickBot="1">
      <c r="A2531" s="3">
        <v>43119</v>
      </c>
      <c r="B2531" s="4">
        <v>26071.72</v>
      </c>
      <c r="C2531" s="5">
        <v>25987.35</v>
      </c>
      <c r="D2531" s="5">
        <v>26071.72</v>
      </c>
      <c r="E2531" s="5">
        <v>25942.83</v>
      </c>
      <c r="F2531" s="6" t="s">
        <v>3372</v>
      </c>
      <c r="G2531" s="7">
        <v>2.0999999999999999E-3</v>
      </c>
    </row>
    <row r="2532" spans="1:7" ht="18" thickBot="1">
      <c r="A2532" s="3">
        <v>43122</v>
      </c>
      <c r="B2532" s="4">
        <v>26214.6</v>
      </c>
      <c r="C2532" s="5">
        <v>26025.32</v>
      </c>
      <c r="D2532" s="5">
        <v>26215.23</v>
      </c>
      <c r="E2532" s="5">
        <v>25974.65</v>
      </c>
      <c r="F2532" s="6" t="s">
        <v>3371</v>
      </c>
      <c r="G2532" s="7">
        <v>5.4999999999999997E-3</v>
      </c>
    </row>
    <row r="2533" spans="1:7" ht="18" thickBot="1">
      <c r="A2533" s="3">
        <v>43123</v>
      </c>
      <c r="B2533" s="8">
        <v>26210.81</v>
      </c>
      <c r="C2533" s="5">
        <v>26214.87</v>
      </c>
      <c r="D2533" s="5">
        <v>26246.19</v>
      </c>
      <c r="E2533" s="5">
        <v>26143.9</v>
      </c>
      <c r="F2533" s="6" t="s">
        <v>3370</v>
      </c>
      <c r="G2533" s="9">
        <v>-1E-4</v>
      </c>
    </row>
    <row r="2534" spans="1:7" ht="18" thickBot="1">
      <c r="A2534" s="3">
        <v>43124</v>
      </c>
      <c r="B2534" s="4">
        <v>26252.12</v>
      </c>
      <c r="C2534" s="5">
        <v>26282.07</v>
      </c>
      <c r="D2534" s="5">
        <v>26392.799999999999</v>
      </c>
      <c r="E2534" s="5">
        <v>26106.94</v>
      </c>
      <c r="F2534" s="6" t="s">
        <v>3369</v>
      </c>
      <c r="G2534" s="7">
        <v>1.6000000000000001E-3</v>
      </c>
    </row>
    <row r="2535" spans="1:7" ht="18" thickBot="1">
      <c r="A2535" s="3">
        <v>43125</v>
      </c>
      <c r="B2535" s="4">
        <v>26392.79</v>
      </c>
      <c r="C2535" s="5">
        <v>26313.06</v>
      </c>
      <c r="D2535" s="5">
        <v>26458.25</v>
      </c>
      <c r="E2535" s="5">
        <v>26259.72</v>
      </c>
      <c r="F2535" s="6" t="s">
        <v>3368</v>
      </c>
      <c r="G2535" s="7">
        <v>5.4000000000000003E-3</v>
      </c>
    </row>
    <row r="2536" spans="1:7" ht="18" thickBot="1">
      <c r="A2536" s="3">
        <v>43126</v>
      </c>
      <c r="B2536" s="4">
        <v>26616.71</v>
      </c>
      <c r="C2536" s="5">
        <v>26466.74</v>
      </c>
      <c r="D2536" s="5">
        <v>26616.71</v>
      </c>
      <c r="E2536" s="5">
        <v>26425.35</v>
      </c>
      <c r="F2536" s="6" t="s">
        <v>3367</v>
      </c>
      <c r="G2536" s="7">
        <v>8.5000000000000006E-3</v>
      </c>
    </row>
    <row r="2537" spans="1:7" ht="18" thickBot="1">
      <c r="A2537" s="3">
        <v>43129</v>
      </c>
      <c r="B2537" s="8">
        <v>26439.48</v>
      </c>
      <c r="C2537" s="5">
        <v>26584.28</v>
      </c>
      <c r="D2537" s="5">
        <v>26608.9</v>
      </c>
      <c r="E2537" s="5">
        <v>26435.34</v>
      </c>
      <c r="F2537" s="6" t="s">
        <v>3366</v>
      </c>
      <c r="G2537" s="9">
        <v>-6.7000000000000002E-3</v>
      </c>
    </row>
    <row r="2538" spans="1:7" ht="18" thickBot="1">
      <c r="A2538" s="3">
        <v>43130</v>
      </c>
      <c r="B2538" s="8">
        <v>26076.89</v>
      </c>
      <c r="C2538" s="5">
        <v>26198.45</v>
      </c>
      <c r="D2538" s="5">
        <v>26256.99</v>
      </c>
      <c r="E2538" s="5">
        <v>26028.42</v>
      </c>
      <c r="F2538" s="6" t="s">
        <v>3365</v>
      </c>
      <c r="G2538" s="9">
        <v>-1.37E-2</v>
      </c>
    </row>
    <row r="2539" spans="1:7" ht="18" thickBot="1">
      <c r="A2539" s="3">
        <v>43131</v>
      </c>
      <c r="B2539" s="4">
        <v>26149.39</v>
      </c>
      <c r="C2539" s="5">
        <v>26268.17</v>
      </c>
      <c r="D2539" s="5">
        <v>26338.03</v>
      </c>
      <c r="E2539" s="5">
        <v>26050.98</v>
      </c>
      <c r="F2539" s="6" t="s">
        <v>3364</v>
      </c>
      <c r="G2539" s="7">
        <v>2.8E-3</v>
      </c>
    </row>
    <row r="2540" spans="1:7" ht="18" thickBot="1">
      <c r="A2540" s="3">
        <v>43132</v>
      </c>
      <c r="B2540" s="4">
        <v>26186.71</v>
      </c>
      <c r="C2540" s="5">
        <v>26083.040000000001</v>
      </c>
      <c r="D2540" s="5">
        <v>26306.7</v>
      </c>
      <c r="E2540" s="5">
        <v>26014.44</v>
      </c>
      <c r="F2540" s="6" t="s">
        <v>3363</v>
      </c>
      <c r="G2540" s="7">
        <v>1.4E-3</v>
      </c>
    </row>
    <row r="2541" spans="1:7" ht="18" thickBot="1">
      <c r="A2541" s="3">
        <v>43133</v>
      </c>
      <c r="B2541" s="8">
        <v>25520.959999999999</v>
      </c>
      <c r="C2541" s="5">
        <v>26061.79</v>
      </c>
      <c r="D2541" s="5">
        <v>26061.79</v>
      </c>
      <c r="E2541" s="5">
        <v>25490.66</v>
      </c>
      <c r="F2541" s="6" t="s">
        <v>3201</v>
      </c>
      <c r="G2541" s="9">
        <v>-2.5399999999999999E-2</v>
      </c>
    </row>
    <row r="2542" spans="1:7" ht="18" thickBot="1">
      <c r="A2542" s="3">
        <v>43136</v>
      </c>
      <c r="B2542" s="8">
        <v>24345.75</v>
      </c>
      <c r="C2542" s="5">
        <v>25337.87</v>
      </c>
      <c r="D2542" s="5">
        <v>25520.53</v>
      </c>
      <c r="E2542" s="5">
        <v>23923.88</v>
      </c>
      <c r="F2542" s="6" t="s">
        <v>3362</v>
      </c>
      <c r="G2542" s="9">
        <v>-4.5999999999999999E-2</v>
      </c>
    </row>
    <row r="2543" spans="1:7" ht="18" thickBot="1">
      <c r="A2543" s="3">
        <v>43137</v>
      </c>
      <c r="B2543" s="4">
        <v>24912.77</v>
      </c>
      <c r="C2543" s="5">
        <v>24085.17</v>
      </c>
      <c r="D2543" s="5">
        <v>24946.23</v>
      </c>
      <c r="E2543" s="5">
        <v>23778.74</v>
      </c>
      <c r="F2543" s="6" t="s">
        <v>3361</v>
      </c>
      <c r="G2543" s="7">
        <v>2.3300000000000001E-2</v>
      </c>
    </row>
    <row r="2544" spans="1:7" ht="18" thickBot="1">
      <c r="A2544" s="3">
        <v>43138</v>
      </c>
      <c r="B2544" s="8">
        <v>24893.35</v>
      </c>
      <c r="C2544" s="5">
        <v>24892.87</v>
      </c>
      <c r="D2544" s="5">
        <v>25293.96</v>
      </c>
      <c r="E2544" s="5">
        <v>24785.439999999999</v>
      </c>
      <c r="F2544" s="6" t="s">
        <v>3360</v>
      </c>
      <c r="G2544" s="9">
        <v>-8.0000000000000004E-4</v>
      </c>
    </row>
    <row r="2545" spans="1:7" ht="18" thickBot="1">
      <c r="A2545" s="3">
        <v>43139</v>
      </c>
      <c r="B2545" s="8">
        <v>23860.46</v>
      </c>
      <c r="C2545" s="5">
        <v>24902.3</v>
      </c>
      <c r="D2545" s="5">
        <v>24903.68</v>
      </c>
      <c r="E2545" s="5">
        <v>23849.23</v>
      </c>
      <c r="F2545" s="6" t="s">
        <v>3359</v>
      </c>
      <c r="G2545" s="9">
        <v>-4.1500000000000002E-2</v>
      </c>
    </row>
    <row r="2546" spans="1:7" ht="18" thickBot="1">
      <c r="A2546" s="3">
        <v>43140</v>
      </c>
      <c r="B2546" s="4">
        <v>24190.9</v>
      </c>
      <c r="C2546" s="5">
        <v>23992.67</v>
      </c>
      <c r="D2546" s="5">
        <v>24382.14</v>
      </c>
      <c r="E2546" s="5">
        <v>23360.29</v>
      </c>
      <c r="F2546" s="6" t="s">
        <v>3358</v>
      </c>
      <c r="G2546" s="7">
        <v>1.38E-2</v>
      </c>
    </row>
    <row r="2547" spans="1:7" ht="18" thickBot="1">
      <c r="A2547" s="3">
        <v>43143</v>
      </c>
      <c r="B2547" s="4">
        <v>24601.27</v>
      </c>
      <c r="C2547" s="5">
        <v>24337.759999999998</v>
      </c>
      <c r="D2547" s="5">
        <v>24765.16</v>
      </c>
      <c r="E2547" s="5">
        <v>24290.48</v>
      </c>
      <c r="F2547" s="6" t="s">
        <v>3357</v>
      </c>
      <c r="G2547" s="7">
        <v>1.7000000000000001E-2</v>
      </c>
    </row>
    <row r="2548" spans="1:7" ht="18" thickBot="1">
      <c r="A2548" s="3">
        <v>43144</v>
      </c>
      <c r="B2548" s="4">
        <v>24640.45</v>
      </c>
      <c r="C2548" s="5">
        <v>24540.33</v>
      </c>
      <c r="D2548" s="5">
        <v>24705.72</v>
      </c>
      <c r="E2548" s="5">
        <v>24421.03</v>
      </c>
      <c r="F2548" s="6" t="s">
        <v>3356</v>
      </c>
      <c r="G2548" s="7">
        <v>1.6000000000000001E-3</v>
      </c>
    </row>
    <row r="2549" spans="1:7" ht="18" thickBot="1">
      <c r="A2549" s="3">
        <v>43145</v>
      </c>
      <c r="B2549" s="4">
        <v>24893.49</v>
      </c>
      <c r="C2549" s="5">
        <v>24535.82</v>
      </c>
      <c r="D2549" s="5">
        <v>24925.95</v>
      </c>
      <c r="E2549" s="5">
        <v>24490.36</v>
      </c>
      <c r="F2549" s="6" t="s">
        <v>3355</v>
      </c>
      <c r="G2549" s="7">
        <v>1.03E-2</v>
      </c>
    </row>
    <row r="2550" spans="1:7" ht="18" thickBot="1">
      <c r="A2550" s="3">
        <v>43146</v>
      </c>
      <c r="B2550" s="4">
        <v>25200.37</v>
      </c>
      <c r="C2550" s="5">
        <v>25047.82</v>
      </c>
      <c r="D2550" s="5">
        <v>25203.95</v>
      </c>
      <c r="E2550" s="5">
        <v>24809.42</v>
      </c>
      <c r="F2550" s="6" t="s">
        <v>3354</v>
      </c>
      <c r="G2550" s="7">
        <v>1.23E-2</v>
      </c>
    </row>
    <row r="2551" spans="1:7" ht="18" thickBot="1">
      <c r="A2551" s="3">
        <v>43147</v>
      </c>
      <c r="B2551" s="4">
        <v>25219.38</v>
      </c>
      <c r="C2551" s="5">
        <v>25165.94</v>
      </c>
      <c r="D2551" s="5">
        <v>25432.42</v>
      </c>
      <c r="E2551" s="5">
        <v>25149.26</v>
      </c>
      <c r="F2551" s="6" t="s">
        <v>3353</v>
      </c>
      <c r="G2551" s="7">
        <v>8.0000000000000004E-4</v>
      </c>
    </row>
    <row r="2552" spans="1:7" ht="18" thickBot="1">
      <c r="A2552" s="3">
        <v>43151</v>
      </c>
      <c r="B2552" s="8">
        <v>24964.75</v>
      </c>
      <c r="C2552" s="5">
        <v>25124.91</v>
      </c>
      <c r="D2552" s="5">
        <v>25179.01</v>
      </c>
      <c r="E2552" s="5">
        <v>24884.19</v>
      </c>
      <c r="F2552" s="6" t="s">
        <v>3352</v>
      </c>
      <c r="G2552" s="9">
        <v>-1.01E-2</v>
      </c>
    </row>
    <row r="2553" spans="1:7" ht="18" thickBot="1">
      <c r="A2553" s="3">
        <v>43152</v>
      </c>
      <c r="B2553" s="8">
        <v>24797.78</v>
      </c>
      <c r="C2553" s="5">
        <v>24988.06</v>
      </c>
      <c r="D2553" s="5">
        <v>25267.99</v>
      </c>
      <c r="E2553" s="5">
        <v>24792.99</v>
      </c>
      <c r="F2553" s="6" t="s">
        <v>3351</v>
      </c>
      <c r="G2553" s="9">
        <v>-6.7000000000000002E-3</v>
      </c>
    </row>
    <row r="2554" spans="1:7" ht="18" thickBot="1">
      <c r="A2554" s="3">
        <v>43153</v>
      </c>
      <c r="B2554" s="4">
        <v>24962.48</v>
      </c>
      <c r="C2554" s="5">
        <v>24855.41</v>
      </c>
      <c r="D2554" s="5">
        <v>25156.720000000001</v>
      </c>
      <c r="E2554" s="5">
        <v>24854.83</v>
      </c>
      <c r="F2554" s="6" t="s">
        <v>3350</v>
      </c>
      <c r="G2554" s="7">
        <v>6.6E-3</v>
      </c>
    </row>
    <row r="2555" spans="1:7" ht="18" thickBot="1">
      <c r="A2555" s="3">
        <v>43154</v>
      </c>
      <c r="B2555" s="4">
        <v>25309.99</v>
      </c>
      <c r="C2555" s="5">
        <v>25050.51</v>
      </c>
      <c r="D2555" s="5">
        <v>25313.91</v>
      </c>
      <c r="E2555" s="5">
        <v>25028.73</v>
      </c>
      <c r="F2555" s="6" t="s">
        <v>3349</v>
      </c>
      <c r="G2555" s="7">
        <v>1.3899999999999999E-2</v>
      </c>
    </row>
    <row r="2556" spans="1:7" ht="18" thickBot="1">
      <c r="A2556" s="3">
        <v>43157</v>
      </c>
      <c r="B2556" s="4">
        <v>25709.27</v>
      </c>
      <c r="C2556" s="5">
        <v>25403.35</v>
      </c>
      <c r="D2556" s="5">
        <v>25732.799999999999</v>
      </c>
      <c r="E2556" s="5">
        <v>25398.560000000001</v>
      </c>
      <c r="F2556" s="6" t="s">
        <v>3348</v>
      </c>
      <c r="G2556" s="7">
        <v>1.5800000000000002E-2</v>
      </c>
    </row>
    <row r="2557" spans="1:7" ht="18" thickBot="1">
      <c r="A2557" s="3">
        <v>43158</v>
      </c>
      <c r="B2557" s="8">
        <v>25410.03</v>
      </c>
      <c r="C2557" s="5">
        <v>25735.78</v>
      </c>
      <c r="D2557" s="5">
        <v>25800.35</v>
      </c>
      <c r="E2557" s="5">
        <v>25407.83</v>
      </c>
      <c r="F2557" s="6" t="s">
        <v>3347</v>
      </c>
      <c r="G2557" s="9">
        <v>-1.1599999999999999E-2</v>
      </c>
    </row>
    <row r="2558" spans="1:7" ht="18" thickBot="1">
      <c r="A2558" s="3">
        <v>43159</v>
      </c>
      <c r="B2558" s="8">
        <v>25029.200000000001</v>
      </c>
      <c r="C2558" s="5">
        <v>25485.15</v>
      </c>
      <c r="D2558" s="5">
        <v>25576.15</v>
      </c>
      <c r="E2558" s="5">
        <v>25022.42</v>
      </c>
      <c r="F2558" s="6" t="s">
        <v>3346</v>
      </c>
      <c r="G2558" s="9">
        <v>-1.4999999999999999E-2</v>
      </c>
    </row>
    <row r="2559" spans="1:7" ht="18" thickBot="1">
      <c r="A2559" s="3">
        <v>43160</v>
      </c>
      <c r="B2559" s="8">
        <v>24608.98</v>
      </c>
      <c r="C2559" s="5">
        <v>25024.04</v>
      </c>
      <c r="D2559" s="5">
        <v>25185.35</v>
      </c>
      <c r="E2559" s="5">
        <v>24442.560000000001</v>
      </c>
      <c r="F2559" s="6" t="s">
        <v>3345</v>
      </c>
      <c r="G2559" s="9">
        <v>-1.6799999999999999E-2</v>
      </c>
    </row>
    <row r="2560" spans="1:7" ht="18" thickBot="1">
      <c r="A2560" s="3">
        <v>43161</v>
      </c>
      <c r="B2560" s="8">
        <v>24538.06</v>
      </c>
      <c r="C2560" s="5">
        <v>24394.91</v>
      </c>
      <c r="D2560" s="5">
        <v>24592.46</v>
      </c>
      <c r="E2560" s="5">
        <v>24217.759999999998</v>
      </c>
      <c r="F2560" s="6" t="s">
        <v>3344</v>
      </c>
      <c r="G2560" s="9">
        <v>-2.8999999999999998E-3</v>
      </c>
    </row>
    <row r="2561" spans="1:7" ht="18" thickBot="1">
      <c r="A2561" s="3">
        <v>43164</v>
      </c>
      <c r="B2561" s="4">
        <v>24874.76</v>
      </c>
      <c r="C2561" s="5">
        <v>24471.31</v>
      </c>
      <c r="D2561" s="5">
        <v>24961</v>
      </c>
      <c r="E2561" s="5">
        <v>24387.15</v>
      </c>
      <c r="F2561" s="6" t="s">
        <v>3343</v>
      </c>
      <c r="G2561" s="7">
        <v>1.37E-2</v>
      </c>
    </row>
    <row r="2562" spans="1:7" ht="18" thickBot="1">
      <c r="A2562" s="3">
        <v>43165</v>
      </c>
      <c r="B2562" s="4">
        <v>24884.12</v>
      </c>
      <c r="C2562" s="5">
        <v>24965.89</v>
      </c>
      <c r="D2562" s="5">
        <v>24995.24</v>
      </c>
      <c r="E2562" s="5">
        <v>24708.41</v>
      </c>
      <c r="F2562" s="6" t="s">
        <v>3342</v>
      </c>
      <c r="G2562" s="7">
        <v>4.0000000000000002E-4</v>
      </c>
    </row>
    <row r="2563" spans="1:7" ht="18" thickBot="1">
      <c r="A2563" s="3">
        <v>43166</v>
      </c>
      <c r="B2563" s="8">
        <v>24801.360000000001</v>
      </c>
      <c r="C2563" s="5">
        <v>24758.15</v>
      </c>
      <c r="D2563" s="5">
        <v>24849.68</v>
      </c>
      <c r="E2563" s="5">
        <v>24535.119999999999</v>
      </c>
      <c r="F2563" s="6" t="s">
        <v>3341</v>
      </c>
      <c r="G2563" s="9">
        <v>-3.3E-3</v>
      </c>
    </row>
    <row r="2564" spans="1:7" ht="18" thickBot="1">
      <c r="A2564" s="3">
        <v>43167</v>
      </c>
      <c r="B2564" s="4">
        <v>24895.21</v>
      </c>
      <c r="C2564" s="5">
        <v>24853.41</v>
      </c>
      <c r="D2564" s="5">
        <v>24950.49</v>
      </c>
      <c r="E2564" s="5">
        <v>24703.05</v>
      </c>
      <c r="F2564" s="6" t="s">
        <v>3340</v>
      </c>
      <c r="G2564" s="7">
        <v>3.8E-3</v>
      </c>
    </row>
    <row r="2565" spans="1:7" ht="18" thickBot="1">
      <c r="A2565" s="3">
        <v>43168</v>
      </c>
      <c r="B2565" s="4">
        <v>25335.74</v>
      </c>
      <c r="C2565" s="5">
        <v>25004.89</v>
      </c>
      <c r="D2565" s="5">
        <v>25336.33</v>
      </c>
      <c r="E2565" s="5">
        <v>25004.89</v>
      </c>
      <c r="F2565" s="6" t="s">
        <v>3339</v>
      </c>
      <c r="G2565" s="7">
        <v>1.77E-2</v>
      </c>
    </row>
    <row r="2566" spans="1:7" ht="18" thickBot="1">
      <c r="A2566" s="3">
        <v>43171</v>
      </c>
      <c r="B2566" s="8">
        <v>25178.61</v>
      </c>
      <c r="C2566" s="5">
        <v>25372.44</v>
      </c>
      <c r="D2566" s="5">
        <v>25449.15</v>
      </c>
      <c r="E2566" s="5">
        <v>25152.02</v>
      </c>
      <c r="F2566" s="6" t="s">
        <v>3338</v>
      </c>
      <c r="G2566" s="9">
        <v>-6.1999999999999998E-3</v>
      </c>
    </row>
    <row r="2567" spans="1:7" ht="18" thickBot="1">
      <c r="A2567" s="3">
        <v>43172</v>
      </c>
      <c r="B2567" s="8">
        <v>25007.03</v>
      </c>
      <c r="C2567" s="5">
        <v>25257.75</v>
      </c>
      <c r="D2567" s="5">
        <v>25376.400000000001</v>
      </c>
      <c r="E2567" s="5">
        <v>24947.5</v>
      </c>
      <c r="F2567" s="6" t="s">
        <v>3337</v>
      </c>
      <c r="G2567" s="9">
        <v>-6.7999999999999996E-3</v>
      </c>
    </row>
    <row r="2568" spans="1:7" ht="18" thickBot="1">
      <c r="A2568" s="3">
        <v>43173</v>
      </c>
      <c r="B2568" s="8">
        <v>24758.12</v>
      </c>
      <c r="C2568" s="5">
        <v>25086.97</v>
      </c>
      <c r="D2568" s="5">
        <v>25130.12</v>
      </c>
      <c r="E2568" s="5">
        <v>24668.83</v>
      </c>
      <c r="F2568" s="6" t="s">
        <v>3336</v>
      </c>
      <c r="G2568" s="9">
        <v>-0.01</v>
      </c>
    </row>
    <row r="2569" spans="1:7" ht="18" thickBot="1">
      <c r="A2569" s="3">
        <v>43174</v>
      </c>
      <c r="B2569" s="4">
        <v>24873.66</v>
      </c>
      <c r="C2569" s="5">
        <v>24837.29</v>
      </c>
      <c r="D2569" s="5">
        <v>25053.87</v>
      </c>
      <c r="E2569" s="5">
        <v>24753.29</v>
      </c>
      <c r="F2569" s="6" t="s">
        <v>3335</v>
      </c>
      <c r="G2569" s="7">
        <v>4.7000000000000002E-3</v>
      </c>
    </row>
    <row r="2570" spans="1:7" ht="18" thickBot="1">
      <c r="A2570" s="3">
        <v>43175</v>
      </c>
      <c r="B2570" s="4">
        <v>24946.51</v>
      </c>
      <c r="C2570" s="5">
        <v>24877.34</v>
      </c>
      <c r="D2570" s="5">
        <v>25031</v>
      </c>
      <c r="E2570" s="5">
        <v>24857.09</v>
      </c>
      <c r="F2570" s="6" t="s">
        <v>3334</v>
      </c>
      <c r="G2570" s="7">
        <v>2.8999999999999998E-3</v>
      </c>
    </row>
    <row r="2571" spans="1:7" ht="18" thickBot="1">
      <c r="A2571" s="3">
        <v>43178</v>
      </c>
      <c r="B2571" s="8">
        <v>24610.91</v>
      </c>
      <c r="C2571" s="5">
        <v>24893.69</v>
      </c>
      <c r="D2571" s="5">
        <v>24893.69</v>
      </c>
      <c r="E2571" s="5">
        <v>24453.14</v>
      </c>
      <c r="F2571" s="6" t="s">
        <v>3333</v>
      </c>
      <c r="G2571" s="9">
        <v>-1.35E-2</v>
      </c>
    </row>
    <row r="2572" spans="1:7" ht="18" thickBot="1">
      <c r="A2572" s="3">
        <v>43179</v>
      </c>
      <c r="B2572" s="4">
        <v>24727.27</v>
      </c>
      <c r="C2572" s="5">
        <v>24650.639999999999</v>
      </c>
      <c r="D2572" s="5">
        <v>24803.61</v>
      </c>
      <c r="E2572" s="5">
        <v>24650.639999999999</v>
      </c>
      <c r="F2572" s="6" t="s">
        <v>3332</v>
      </c>
      <c r="G2572" s="7">
        <v>4.7000000000000002E-3</v>
      </c>
    </row>
    <row r="2573" spans="1:7" ht="18" thickBot="1">
      <c r="A2573" s="3">
        <v>43180</v>
      </c>
      <c r="B2573" s="8">
        <v>24682.31</v>
      </c>
      <c r="C2573" s="5">
        <v>24723.49</v>
      </c>
      <c r="D2573" s="5">
        <v>24977.65</v>
      </c>
      <c r="E2573" s="5">
        <v>24655.4</v>
      </c>
      <c r="F2573" s="6" t="s">
        <v>3331</v>
      </c>
      <c r="G2573" s="9">
        <v>-1.8E-3</v>
      </c>
    </row>
    <row r="2574" spans="1:7" ht="18" thickBot="1">
      <c r="A2574" s="3">
        <v>43181</v>
      </c>
      <c r="B2574" s="8">
        <v>23957.89</v>
      </c>
      <c r="C2574" s="5">
        <v>24526.01</v>
      </c>
      <c r="D2574" s="5">
        <v>24526.01</v>
      </c>
      <c r="E2574" s="5">
        <v>23938.74</v>
      </c>
      <c r="F2574" s="6" t="s">
        <v>3330</v>
      </c>
      <c r="G2574" s="9">
        <v>-2.93E-2</v>
      </c>
    </row>
    <row r="2575" spans="1:7" ht="18" thickBot="1">
      <c r="A2575" s="3">
        <v>43182</v>
      </c>
      <c r="B2575" s="8">
        <v>23533.200000000001</v>
      </c>
      <c r="C2575" s="5">
        <v>23995.18</v>
      </c>
      <c r="D2575" s="5">
        <v>24108.47</v>
      </c>
      <c r="E2575" s="5">
        <v>23509.06</v>
      </c>
      <c r="F2575" s="6" t="s">
        <v>3329</v>
      </c>
      <c r="G2575" s="9">
        <v>-1.77E-2</v>
      </c>
    </row>
    <row r="2576" spans="1:7" ht="18" thickBot="1">
      <c r="A2576" s="3">
        <v>43185</v>
      </c>
      <c r="B2576" s="4">
        <v>24202.6</v>
      </c>
      <c r="C2576" s="5">
        <v>23825.74</v>
      </c>
      <c r="D2576" s="5">
        <v>24232.3</v>
      </c>
      <c r="E2576" s="5">
        <v>23741.22</v>
      </c>
      <c r="F2576" s="6" t="s">
        <v>3328</v>
      </c>
      <c r="G2576" s="7">
        <v>2.8400000000000002E-2</v>
      </c>
    </row>
    <row r="2577" spans="1:7" ht="18" thickBot="1">
      <c r="A2577" s="3">
        <v>43186</v>
      </c>
      <c r="B2577" s="8">
        <v>23857.71</v>
      </c>
      <c r="C2577" s="5">
        <v>24276.62</v>
      </c>
      <c r="D2577" s="5">
        <v>24446.22</v>
      </c>
      <c r="E2577" s="5">
        <v>23708.73</v>
      </c>
      <c r="F2577" s="6" t="s">
        <v>3327</v>
      </c>
      <c r="G2577" s="9">
        <v>-1.43E-2</v>
      </c>
    </row>
    <row r="2578" spans="1:7" ht="18" thickBot="1">
      <c r="A2578" s="3">
        <v>43187</v>
      </c>
      <c r="B2578" s="8">
        <v>23848.42</v>
      </c>
      <c r="C2578" s="5">
        <v>23883.08</v>
      </c>
      <c r="D2578" s="5">
        <v>24092.47</v>
      </c>
      <c r="E2578" s="5">
        <v>23728.67</v>
      </c>
      <c r="F2578" s="6" t="s">
        <v>3326</v>
      </c>
      <c r="G2578" s="9">
        <v>-4.0000000000000002E-4</v>
      </c>
    </row>
    <row r="2579" spans="1:7" ht="18" thickBot="1">
      <c r="A2579" s="3">
        <v>43188</v>
      </c>
      <c r="B2579" s="4">
        <v>24103.11</v>
      </c>
      <c r="C2579" s="5">
        <v>23949.18</v>
      </c>
      <c r="D2579" s="5">
        <v>24314.3</v>
      </c>
      <c r="E2579" s="5">
        <v>23928.13</v>
      </c>
      <c r="F2579" s="6" t="s">
        <v>3325</v>
      </c>
      <c r="G2579" s="7">
        <v>1.0699999999999999E-2</v>
      </c>
    </row>
    <row r="2580" spans="1:7" ht="18" thickBot="1">
      <c r="A2580" s="3">
        <v>43192</v>
      </c>
      <c r="B2580" s="8">
        <v>23644.19</v>
      </c>
      <c r="C2580" s="5">
        <v>24076.6</v>
      </c>
      <c r="D2580" s="5">
        <v>24123.8</v>
      </c>
      <c r="E2580" s="5">
        <v>23344.52</v>
      </c>
      <c r="F2580" s="6" t="s">
        <v>3324</v>
      </c>
      <c r="G2580" s="9">
        <v>-1.9E-2</v>
      </c>
    </row>
    <row r="2581" spans="1:7" ht="18" thickBot="1">
      <c r="A2581" s="3">
        <v>43193</v>
      </c>
      <c r="B2581" s="4">
        <v>24033.360000000001</v>
      </c>
      <c r="C2581" s="5">
        <v>23698.33</v>
      </c>
      <c r="D2581" s="5">
        <v>24044.35</v>
      </c>
      <c r="E2581" s="5">
        <v>23664.33</v>
      </c>
      <c r="F2581" s="6" t="s">
        <v>3323</v>
      </c>
      <c r="G2581" s="7">
        <v>1.6500000000000001E-2</v>
      </c>
    </row>
    <row r="2582" spans="1:7" ht="18" thickBot="1">
      <c r="A2582" s="3">
        <v>43194</v>
      </c>
      <c r="B2582" s="4">
        <v>24264.3</v>
      </c>
      <c r="C2582" s="5">
        <v>23654.15</v>
      </c>
      <c r="D2582" s="5">
        <v>24308.959999999999</v>
      </c>
      <c r="E2582" s="5">
        <v>23523.16</v>
      </c>
      <c r="F2582" s="6" t="s">
        <v>3322</v>
      </c>
      <c r="G2582" s="7">
        <v>9.5999999999999992E-3</v>
      </c>
    </row>
    <row r="2583" spans="1:7" ht="18" thickBot="1">
      <c r="A2583" s="3">
        <v>43195</v>
      </c>
      <c r="B2583" s="4">
        <v>24505.22</v>
      </c>
      <c r="C2583" s="5">
        <v>24313.91</v>
      </c>
      <c r="D2583" s="5">
        <v>24622.26</v>
      </c>
      <c r="E2583" s="5">
        <v>24313.91</v>
      </c>
      <c r="F2583" s="6" t="s">
        <v>3321</v>
      </c>
      <c r="G2583" s="7">
        <v>9.9000000000000008E-3</v>
      </c>
    </row>
    <row r="2584" spans="1:7" ht="18" thickBot="1">
      <c r="A2584" s="3">
        <v>43196</v>
      </c>
      <c r="B2584" s="8">
        <v>23932.76</v>
      </c>
      <c r="C2584" s="5">
        <v>24373.599999999999</v>
      </c>
      <c r="D2584" s="5">
        <v>24434.400000000001</v>
      </c>
      <c r="E2584" s="5">
        <v>23738.2</v>
      </c>
      <c r="F2584" s="6" t="s">
        <v>3320</v>
      </c>
      <c r="G2584" s="9">
        <v>-2.3400000000000001E-2</v>
      </c>
    </row>
    <row r="2585" spans="1:7" ht="18" thickBot="1">
      <c r="A2585" s="3">
        <v>43199</v>
      </c>
      <c r="B2585" s="4">
        <v>23979.1</v>
      </c>
      <c r="C2585" s="5">
        <v>24037.52</v>
      </c>
      <c r="D2585" s="5">
        <v>24373.18</v>
      </c>
      <c r="E2585" s="5">
        <v>23954.83</v>
      </c>
      <c r="F2585" s="6" t="s">
        <v>3319</v>
      </c>
      <c r="G2585" s="7">
        <v>1.9E-3</v>
      </c>
    </row>
    <row r="2586" spans="1:7" ht="18" thickBot="1">
      <c r="A2586" s="3">
        <v>43200</v>
      </c>
      <c r="B2586" s="4">
        <v>24408</v>
      </c>
      <c r="C2586" s="5">
        <v>24198.95</v>
      </c>
      <c r="D2586" s="5">
        <v>24511.35</v>
      </c>
      <c r="E2586" s="5">
        <v>24198.95</v>
      </c>
      <c r="F2586" s="6" t="s">
        <v>3318</v>
      </c>
      <c r="G2586" s="7">
        <v>1.7899999999999999E-2</v>
      </c>
    </row>
    <row r="2587" spans="1:7" ht="18" thickBot="1">
      <c r="A2587" s="3">
        <v>43201</v>
      </c>
      <c r="B2587" s="8">
        <v>24189.45</v>
      </c>
      <c r="C2587" s="5">
        <v>24274.19</v>
      </c>
      <c r="D2587" s="5">
        <v>24366.57</v>
      </c>
      <c r="E2587" s="5">
        <v>24150.87</v>
      </c>
      <c r="F2587" s="6" t="s">
        <v>3317</v>
      </c>
      <c r="G2587" s="9">
        <v>-8.9999999999999993E-3</v>
      </c>
    </row>
    <row r="2588" spans="1:7" ht="18" thickBot="1">
      <c r="A2588" s="3">
        <v>43202</v>
      </c>
      <c r="B2588" s="4">
        <v>24483.05</v>
      </c>
      <c r="C2588" s="5">
        <v>24302.82</v>
      </c>
      <c r="D2588" s="5">
        <v>24592.12</v>
      </c>
      <c r="E2588" s="5">
        <v>24302.82</v>
      </c>
      <c r="F2588" s="6" t="s">
        <v>3316</v>
      </c>
      <c r="G2588" s="7">
        <v>1.21E-2</v>
      </c>
    </row>
    <row r="2589" spans="1:7" ht="18" thickBot="1">
      <c r="A2589" s="3">
        <v>43203</v>
      </c>
      <c r="B2589" s="8">
        <v>24360.14</v>
      </c>
      <c r="C2589" s="5">
        <v>24582.82</v>
      </c>
      <c r="D2589" s="5">
        <v>24646.45</v>
      </c>
      <c r="E2589" s="5">
        <v>24243.74</v>
      </c>
      <c r="F2589" s="6" t="s">
        <v>3315</v>
      </c>
      <c r="G2589" s="9">
        <v>-5.0000000000000001E-3</v>
      </c>
    </row>
    <row r="2590" spans="1:7" ht="18" thickBot="1">
      <c r="A2590" s="3">
        <v>43206</v>
      </c>
      <c r="B2590" s="4">
        <v>24573.040000000001</v>
      </c>
      <c r="C2590" s="5">
        <v>24483.15</v>
      </c>
      <c r="D2590" s="5">
        <v>24675.360000000001</v>
      </c>
      <c r="E2590" s="5">
        <v>24480.2</v>
      </c>
      <c r="F2590" s="6" t="s">
        <v>3314</v>
      </c>
      <c r="G2590" s="7">
        <v>8.6999999999999994E-3</v>
      </c>
    </row>
    <row r="2591" spans="1:7" ht="18" thickBot="1">
      <c r="A2591" s="3">
        <v>43207</v>
      </c>
      <c r="B2591" s="4">
        <v>24786.63</v>
      </c>
      <c r="C2591" s="5">
        <v>24681.79</v>
      </c>
      <c r="D2591" s="5">
        <v>24858.97</v>
      </c>
      <c r="E2591" s="5">
        <v>24681.79</v>
      </c>
      <c r="F2591" s="6" t="s">
        <v>3313</v>
      </c>
      <c r="G2591" s="7">
        <v>8.6999999999999994E-3</v>
      </c>
    </row>
    <row r="2592" spans="1:7" ht="18" thickBot="1">
      <c r="A2592" s="3">
        <v>43208</v>
      </c>
      <c r="B2592" s="8">
        <v>24748.07</v>
      </c>
      <c r="C2592" s="5">
        <v>24820.85</v>
      </c>
      <c r="D2592" s="5">
        <v>24832.54</v>
      </c>
      <c r="E2592" s="5">
        <v>24721.09</v>
      </c>
      <c r="F2592" s="6" t="s">
        <v>3312</v>
      </c>
      <c r="G2592" s="9">
        <v>-1.6000000000000001E-3</v>
      </c>
    </row>
    <row r="2593" spans="1:7" ht="18" thickBot="1">
      <c r="A2593" s="3">
        <v>43209</v>
      </c>
      <c r="B2593" s="8">
        <v>24664.89</v>
      </c>
      <c r="C2593" s="5">
        <v>24711.3</v>
      </c>
      <c r="D2593" s="5">
        <v>24762.48</v>
      </c>
      <c r="E2593" s="5">
        <v>24557.03</v>
      </c>
      <c r="F2593" s="6" t="s">
        <v>3311</v>
      </c>
      <c r="G2593" s="9">
        <v>-3.3999999999999998E-3</v>
      </c>
    </row>
    <row r="2594" spans="1:7" ht="18" thickBot="1">
      <c r="A2594" s="3">
        <v>43210</v>
      </c>
      <c r="B2594" s="8">
        <v>24462.94</v>
      </c>
      <c r="C2594" s="5">
        <v>24657.39</v>
      </c>
      <c r="D2594" s="5">
        <v>24678.07</v>
      </c>
      <c r="E2594" s="5">
        <v>24375.040000000001</v>
      </c>
      <c r="F2594" s="6" t="s">
        <v>3310</v>
      </c>
      <c r="G2594" s="9">
        <v>-8.2000000000000007E-3</v>
      </c>
    </row>
    <row r="2595" spans="1:7" ht="18" thickBot="1">
      <c r="A2595" s="3">
        <v>43213</v>
      </c>
      <c r="B2595" s="8">
        <v>24448.69</v>
      </c>
      <c r="C2595" s="5">
        <v>24488.07</v>
      </c>
      <c r="D2595" s="5">
        <v>24536.89</v>
      </c>
      <c r="E2595" s="5">
        <v>24328.54</v>
      </c>
      <c r="F2595" s="6" t="s">
        <v>363</v>
      </c>
      <c r="G2595" s="9">
        <v>-5.9999999999999995E-4</v>
      </c>
    </row>
    <row r="2596" spans="1:7" ht="18" thickBot="1">
      <c r="A2596" s="3">
        <v>43214</v>
      </c>
      <c r="B2596" s="8">
        <v>24024.13</v>
      </c>
      <c r="C2596" s="5">
        <v>24579.94</v>
      </c>
      <c r="D2596" s="5">
        <v>24579.94</v>
      </c>
      <c r="E2596" s="5">
        <v>23828.73</v>
      </c>
      <c r="F2596" s="6" t="s">
        <v>3309</v>
      </c>
      <c r="G2596" s="9">
        <v>-1.7399999999999999E-2</v>
      </c>
    </row>
    <row r="2597" spans="1:7" ht="18" thickBot="1">
      <c r="A2597" s="3">
        <v>43215</v>
      </c>
      <c r="B2597" s="4">
        <v>24083.83</v>
      </c>
      <c r="C2597" s="5">
        <v>24070.2</v>
      </c>
      <c r="D2597" s="5">
        <v>24146.34</v>
      </c>
      <c r="E2597" s="5">
        <v>23823.08</v>
      </c>
      <c r="F2597" s="6" t="s">
        <v>3308</v>
      </c>
      <c r="G2597" s="7">
        <v>2.5000000000000001E-3</v>
      </c>
    </row>
    <row r="2598" spans="1:7" ht="18" thickBot="1">
      <c r="A2598" s="3">
        <v>43216</v>
      </c>
      <c r="B2598" s="4">
        <v>24322.34</v>
      </c>
      <c r="C2598" s="5">
        <v>24128.720000000001</v>
      </c>
      <c r="D2598" s="5">
        <v>24402.46</v>
      </c>
      <c r="E2598" s="5">
        <v>24128.720000000001</v>
      </c>
      <c r="F2598" s="6" t="s">
        <v>3307</v>
      </c>
      <c r="G2598" s="7">
        <v>9.9000000000000008E-3</v>
      </c>
    </row>
    <row r="2599" spans="1:7" ht="18" thickBot="1">
      <c r="A2599" s="3">
        <v>43217</v>
      </c>
      <c r="B2599" s="8">
        <v>24311.19</v>
      </c>
      <c r="C2599" s="5">
        <v>24342.14</v>
      </c>
      <c r="D2599" s="5">
        <v>24359.38</v>
      </c>
      <c r="E2599" s="5">
        <v>24194.45</v>
      </c>
      <c r="F2599" s="6" t="s">
        <v>3306</v>
      </c>
      <c r="G2599" s="9">
        <v>-5.0000000000000001E-4</v>
      </c>
    </row>
    <row r="2600" spans="1:7" ht="18" thickBot="1">
      <c r="A2600" s="3">
        <v>43220</v>
      </c>
      <c r="B2600" s="8">
        <v>24163.15</v>
      </c>
      <c r="C2600" s="5">
        <v>24410.41</v>
      </c>
      <c r="D2600" s="5">
        <v>24498.23</v>
      </c>
      <c r="E2600" s="5">
        <v>24163.08</v>
      </c>
      <c r="F2600" s="6" t="s">
        <v>3305</v>
      </c>
      <c r="G2600" s="9">
        <v>-6.1000000000000004E-3</v>
      </c>
    </row>
    <row r="2601" spans="1:7" ht="18" thickBot="1">
      <c r="A2601" s="3">
        <v>43221</v>
      </c>
      <c r="B2601" s="8">
        <v>24099.05</v>
      </c>
      <c r="C2601" s="5">
        <v>24117.29</v>
      </c>
      <c r="D2601" s="5">
        <v>24117.29</v>
      </c>
      <c r="E2601" s="5">
        <v>23808.19</v>
      </c>
      <c r="F2601" s="6" t="s">
        <v>3304</v>
      </c>
      <c r="G2601" s="9">
        <v>-2.7000000000000001E-3</v>
      </c>
    </row>
    <row r="2602" spans="1:7" ht="18" thickBot="1">
      <c r="A2602" s="3">
        <v>43222</v>
      </c>
      <c r="B2602" s="8">
        <v>23924.98</v>
      </c>
      <c r="C2602" s="5">
        <v>24097.63</v>
      </c>
      <c r="D2602" s="5">
        <v>24185.52</v>
      </c>
      <c r="E2602" s="5">
        <v>23886.3</v>
      </c>
      <c r="F2602" s="6" t="s">
        <v>3303</v>
      </c>
      <c r="G2602" s="9">
        <v>-7.1999999999999998E-3</v>
      </c>
    </row>
    <row r="2603" spans="1:7" ht="18" thickBot="1">
      <c r="A2603" s="3">
        <v>43223</v>
      </c>
      <c r="B2603" s="4">
        <v>23930.15</v>
      </c>
      <c r="C2603" s="5">
        <v>23836.23</v>
      </c>
      <c r="D2603" s="5">
        <v>23996.15</v>
      </c>
      <c r="E2603" s="5">
        <v>23531.31</v>
      </c>
      <c r="F2603" s="6" t="s">
        <v>305</v>
      </c>
      <c r="G2603" s="7">
        <v>2.0000000000000001E-4</v>
      </c>
    </row>
    <row r="2604" spans="1:7" ht="18" thickBot="1">
      <c r="A2604" s="3">
        <v>43224</v>
      </c>
      <c r="B2604" s="4">
        <v>24262.51</v>
      </c>
      <c r="C2604" s="5">
        <v>23865.22</v>
      </c>
      <c r="D2604" s="5">
        <v>24333.35</v>
      </c>
      <c r="E2604" s="5">
        <v>23778.87</v>
      </c>
      <c r="F2604" s="6" t="s">
        <v>3302</v>
      </c>
      <c r="G2604" s="7">
        <v>1.3899999999999999E-2</v>
      </c>
    </row>
    <row r="2605" spans="1:7" ht="18" thickBot="1">
      <c r="A2605" s="3">
        <v>43227</v>
      </c>
      <c r="B2605" s="4">
        <v>24357.32</v>
      </c>
      <c r="C2605" s="5">
        <v>24317.66</v>
      </c>
      <c r="D2605" s="5">
        <v>24479.45</v>
      </c>
      <c r="E2605" s="5">
        <v>24263.42</v>
      </c>
      <c r="F2605" s="6" t="s">
        <v>3301</v>
      </c>
      <c r="G2605" s="7">
        <v>3.8999999999999998E-3</v>
      </c>
    </row>
    <row r="2606" spans="1:7" ht="18" thickBot="1">
      <c r="A2606" s="3">
        <v>43228</v>
      </c>
      <c r="B2606" s="4">
        <v>24360.21</v>
      </c>
      <c r="C2606" s="5">
        <v>24341.35</v>
      </c>
      <c r="D2606" s="5">
        <v>24412.34</v>
      </c>
      <c r="E2606" s="5">
        <v>24198.34</v>
      </c>
      <c r="F2606" s="6" t="s">
        <v>3300</v>
      </c>
      <c r="G2606" s="7">
        <v>1E-4</v>
      </c>
    </row>
    <row r="2607" spans="1:7" ht="18" thickBot="1">
      <c r="A2607" s="3">
        <v>43229</v>
      </c>
      <c r="B2607" s="4">
        <v>24542.54</v>
      </c>
      <c r="C2607" s="5">
        <v>24399.18</v>
      </c>
      <c r="D2607" s="5">
        <v>24586.48</v>
      </c>
      <c r="E2607" s="5">
        <v>24323.87</v>
      </c>
      <c r="F2607" s="6" t="s">
        <v>3299</v>
      </c>
      <c r="G2607" s="7">
        <v>7.4999999999999997E-3</v>
      </c>
    </row>
    <row r="2608" spans="1:7" ht="18" thickBot="1">
      <c r="A2608" s="3">
        <v>43230</v>
      </c>
      <c r="B2608" s="4">
        <v>24739.53</v>
      </c>
      <c r="C2608" s="5">
        <v>24591.66</v>
      </c>
      <c r="D2608" s="5">
        <v>24794.99</v>
      </c>
      <c r="E2608" s="5">
        <v>24575.91</v>
      </c>
      <c r="F2608" s="6" t="s">
        <v>3298</v>
      </c>
      <c r="G2608" s="7">
        <v>8.0000000000000002E-3</v>
      </c>
    </row>
    <row r="2609" spans="1:7" ht="18" thickBot="1">
      <c r="A2609" s="3">
        <v>43231</v>
      </c>
      <c r="B2609" s="4">
        <v>24831.17</v>
      </c>
      <c r="C2609" s="5">
        <v>24758.639999999999</v>
      </c>
      <c r="D2609" s="5">
        <v>24868.65</v>
      </c>
      <c r="E2609" s="5">
        <v>24717.5</v>
      </c>
      <c r="F2609" s="6" t="s">
        <v>2492</v>
      </c>
      <c r="G2609" s="7">
        <v>3.7000000000000002E-3</v>
      </c>
    </row>
    <row r="2610" spans="1:7" ht="18" thickBot="1">
      <c r="A2610" s="3">
        <v>43234</v>
      </c>
      <c r="B2610" s="4">
        <v>24899.41</v>
      </c>
      <c r="C2610" s="5">
        <v>24879.37</v>
      </c>
      <c r="D2610" s="5">
        <v>24994.19</v>
      </c>
      <c r="E2610" s="5">
        <v>24862.52</v>
      </c>
      <c r="F2610" s="6" t="s">
        <v>3297</v>
      </c>
      <c r="G2610" s="7">
        <v>2.7000000000000001E-3</v>
      </c>
    </row>
    <row r="2611" spans="1:7" ht="18" thickBot="1">
      <c r="A2611" s="3">
        <v>43235</v>
      </c>
      <c r="B2611" s="8">
        <v>24706.41</v>
      </c>
      <c r="C2611" s="5">
        <v>24809.55</v>
      </c>
      <c r="D2611" s="5">
        <v>24809.55</v>
      </c>
      <c r="E2611" s="5">
        <v>24629.39</v>
      </c>
      <c r="F2611" s="6" t="s">
        <v>3296</v>
      </c>
      <c r="G2611" s="9">
        <v>-7.7999999999999996E-3</v>
      </c>
    </row>
    <row r="2612" spans="1:7" ht="18" thickBot="1">
      <c r="A2612" s="3">
        <v>43236</v>
      </c>
      <c r="B2612" s="4">
        <v>24768.93</v>
      </c>
      <c r="C2612" s="5">
        <v>24722.32</v>
      </c>
      <c r="D2612" s="5">
        <v>24801.19</v>
      </c>
      <c r="E2612" s="5">
        <v>24672.79</v>
      </c>
      <c r="F2612" s="6" t="s">
        <v>3295</v>
      </c>
      <c r="G2612" s="7">
        <v>2.5000000000000001E-3</v>
      </c>
    </row>
    <row r="2613" spans="1:7" ht="18" thickBot="1">
      <c r="A2613" s="3">
        <v>43237</v>
      </c>
      <c r="B2613" s="8">
        <v>24713.98</v>
      </c>
      <c r="C2613" s="5">
        <v>24752.400000000001</v>
      </c>
      <c r="D2613" s="5">
        <v>24839.49</v>
      </c>
      <c r="E2613" s="5">
        <v>24639.4</v>
      </c>
      <c r="F2613" s="6" t="s">
        <v>3294</v>
      </c>
      <c r="G2613" s="9">
        <v>-2.2000000000000001E-3</v>
      </c>
    </row>
    <row r="2614" spans="1:7" ht="18" thickBot="1">
      <c r="A2614" s="3">
        <v>43238</v>
      </c>
      <c r="B2614" s="4">
        <v>24715.09</v>
      </c>
      <c r="C2614" s="5">
        <v>24707.72</v>
      </c>
      <c r="D2614" s="5">
        <v>24774.97</v>
      </c>
      <c r="E2614" s="5">
        <v>24664.87</v>
      </c>
      <c r="F2614" s="6" t="s">
        <v>3293</v>
      </c>
      <c r="G2614" s="7">
        <v>0</v>
      </c>
    </row>
    <row r="2615" spans="1:7" ht="18" thickBot="1">
      <c r="A2615" s="3">
        <v>43241</v>
      </c>
      <c r="B2615" s="4">
        <v>25013.29</v>
      </c>
      <c r="C2615" s="5">
        <v>24883.06</v>
      </c>
      <c r="D2615" s="5">
        <v>25086.49</v>
      </c>
      <c r="E2615" s="5">
        <v>24883.06</v>
      </c>
      <c r="F2615" s="6" t="s">
        <v>3292</v>
      </c>
      <c r="G2615" s="7">
        <v>1.21E-2</v>
      </c>
    </row>
    <row r="2616" spans="1:7" ht="18" thickBot="1">
      <c r="A2616" s="3">
        <v>43242</v>
      </c>
      <c r="B2616" s="8">
        <v>24834.41</v>
      </c>
      <c r="C2616" s="5">
        <v>25047.55</v>
      </c>
      <c r="D2616" s="5">
        <v>25064.99</v>
      </c>
      <c r="E2616" s="5">
        <v>24812.06</v>
      </c>
      <c r="F2616" s="6" t="s">
        <v>3291</v>
      </c>
      <c r="G2616" s="9">
        <v>-7.1999999999999998E-3</v>
      </c>
    </row>
    <row r="2617" spans="1:7" ht="18" thickBot="1">
      <c r="A2617" s="3">
        <v>43243</v>
      </c>
      <c r="B2617" s="4">
        <v>24886.81</v>
      </c>
      <c r="C2617" s="5">
        <v>24757.71</v>
      </c>
      <c r="D2617" s="5">
        <v>24889.46</v>
      </c>
      <c r="E2617" s="5">
        <v>24667.119999999999</v>
      </c>
      <c r="F2617" s="6" t="s">
        <v>3290</v>
      </c>
      <c r="G2617" s="7">
        <v>2.0999999999999999E-3</v>
      </c>
    </row>
    <row r="2618" spans="1:7" ht="18" thickBot="1">
      <c r="A2618" s="3">
        <v>43244</v>
      </c>
      <c r="B2618" s="8">
        <v>24811.759999999998</v>
      </c>
      <c r="C2618" s="5">
        <v>24877.360000000001</v>
      </c>
      <c r="D2618" s="5">
        <v>24877.360000000001</v>
      </c>
      <c r="E2618" s="5">
        <v>24605.9</v>
      </c>
      <c r="F2618" s="6" t="s">
        <v>3289</v>
      </c>
      <c r="G2618" s="9">
        <v>-3.0000000000000001E-3</v>
      </c>
    </row>
    <row r="2619" spans="1:7" ht="18" thickBot="1">
      <c r="A2619" s="3">
        <v>43245</v>
      </c>
      <c r="B2619" s="8">
        <v>24753.09</v>
      </c>
      <c r="C2619" s="5">
        <v>24781.29</v>
      </c>
      <c r="D2619" s="5">
        <v>24824.22</v>
      </c>
      <c r="E2619" s="5">
        <v>24687.81</v>
      </c>
      <c r="F2619" s="6" t="s">
        <v>3288</v>
      </c>
      <c r="G2619" s="9">
        <v>-2.3999999999999998E-3</v>
      </c>
    </row>
    <row r="2620" spans="1:7" ht="18" thickBot="1">
      <c r="A2620" s="3">
        <v>43249</v>
      </c>
      <c r="B2620" s="8">
        <v>24361.45</v>
      </c>
      <c r="C2620" s="5">
        <v>24606.59</v>
      </c>
      <c r="D2620" s="5">
        <v>24635.18</v>
      </c>
      <c r="E2620" s="5">
        <v>24247.84</v>
      </c>
      <c r="F2620" s="6" t="s">
        <v>3287</v>
      </c>
      <c r="G2620" s="9">
        <v>-1.5800000000000002E-2</v>
      </c>
    </row>
    <row r="2621" spans="1:7" ht="18" thickBot="1">
      <c r="A2621" s="3">
        <v>43250</v>
      </c>
      <c r="B2621" s="4">
        <v>24667.78</v>
      </c>
      <c r="C2621" s="5">
        <v>24467.83</v>
      </c>
      <c r="D2621" s="5">
        <v>24714.48</v>
      </c>
      <c r="E2621" s="5">
        <v>24459.09</v>
      </c>
      <c r="F2621" s="6" t="s">
        <v>3286</v>
      </c>
      <c r="G2621" s="7">
        <v>1.26E-2</v>
      </c>
    </row>
    <row r="2622" spans="1:7" ht="18" thickBot="1">
      <c r="A2622" s="3">
        <v>43251</v>
      </c>
      <c r="B2622" s="8">
        <v>24415.84</v>
      </c>
      <c r="C2622" s="5">
        <v>24620.79</v>
      </c>
      <c r="D2622" s="5">
        <v>24620.79</v>
      </c>
      <c r="E2622" s="5">
        <v>24352.15</v>
      </c>
      <c r="F2622" s="6" t="s">
        <v>3285</v>
      </c>
      <c r="G2622" s="9">
        <v>-1.0200000000000001E-2</v>
      </c>
    </row>
    <row r="2623" spans="1:7" ht="18" thickBot="1">
      <c r="A2623" s="3">
        <v>43252</v>
      </c>
      <c r="B2623" s="4">
        <v>24635.21</v>
      </c>
      <c r="C2623" s="5">
        <v>24542.09</v>
      </c>
      <c r="D2623" s="5">
        <v>24673.599999999999</v>
      </c>
      <c r="E2623" s="5">
        <v>24542.09</v>
      </c>
      <c r="F2623" s="6" t="s">
        <v>3284</v>
      </c>
      <c r="G2623" s="7">
        <v>8.9999999999999993E-3</v>
      </c>
    </row>
    <row r="2624" spans="1:7" ht="18" thickBot="1">
      <c r="A2624" s="3">
        <v>43255</v>
      </c>
      <c r="B2624" s="4">
        <v>24813.69</v>
      </c>
      <c r="C2624" s="5">
        <v>24727.55</v>
      </c>
      <c r="D2624" s="5">
        <v>24859.37</v>
      </c>
      <c r="E2624" s="5">
        <v>24722.14</v>
      </c>
      <c r="F2624" s="6" t="s">
        <v>3283</v>
      </c>
      <c r="G2624" s="7">
        <v>7.1999999999999998E-3</v>
      </c>
    </row>
    <row r="2625" spans="1:7" ht="18" thickBot="1">
      <c r="A2625" s="3">
        <v>43256</v>
      </c>
      <c r="B2625" s="8">
        <v>24799.98</v>
      </c>
      <c r="C2625" s="5">
        <v>24820.12</v>
      </c>
      <c r="D2625" s="5">
        <v>24838.78</v>
      </c>
      <c r="E2625" s="5">
        <v>24710.82</v>
      </c>
      <c r="F2625" s="6" t="s">
        <v>3282</v>
      </c>
      <c r="G2625" s="9">
        <v>-5.9999999999999995E-4</v>
      </c>
    </row>
    <row r="2626" spans="1:7" ht="18" thickBot="1">
      <c r="A2626" s="3">
        <v>43257</v>
      </c>
      <c r="B2626" s="4">
        <v>25146.39</v>
      </c>
      <c r="C2626" s="5">
        <v>24854.14</v>
      </c>
      <c r="D2626" s="5">
        <v>25146.46</v>
      </c>
      <c r="E2626" s="5">
        <v>24854.14</v>
      </c>
      <c r="F2626" s="6" t="s">
        <v>3281</v>
      </c>
      <c r="G2626" s="7">
        <v>1.4E-2</v>
      </c>
    </row>
    <row r="2627" spans="1:7" ht="18" thickBot="1">
      <c r="A2627" s="3">
        <v>43258</v>
      </c>
      <c r="B2627" s="4">
        <v>25241.41</v>
      </c>
      <c r="C2627" s="5">
        <v>25192.14</v>
      </c>
      <c r="D2627" s="5">
        <v>25326.09</v>
      </c>
      <c r="E2627" s="5">
        <v>25164.48</v>
      </c>
      <c r="F2627" s="6" t="s">
        <v>3280</v>
      </c>
      <c r="G2627" s="7">
        <v>3.8E-3</v>
      </c>
    </row>
    <row r="2628" spans="1:7" ht="18" thickBot="1">
      <c r="A2628" s="3">
        <v>43259</v>
      </c>
      <c r="B2628" s="4">
        <v>25316.53</v>
      </c>
      <c r="C2628" s="5">
        <v>25209.29</v>
      </c>
      <c r="D2628" s="5">
        <v>25325.63</v>
      </c>
      <c r="E2628" s="5">
        <v>25165.7</v>
      </c>
      <c r="F2628" s="6" t="s">
        <v>3279</v>
      </c>
      <c r="G2628" s="7">
        <v>3.0000000000000001E-3</v>
      </c>
    </row>
    <row r="2629" spans="1:7" ht="18" thickBot="1">
      <c r="A2629" s="3">
        <v>43262</v>
      </c>
      <c r="B2629" s="4">
        <v>25322.31</v>
      </c>
      <c r="C2629" s="5">
        <v>25336.67</v>
      </c>
      <c r="D2629" s="5">
        <v>25402.83</v>
      </c>
      <c r="E2629" s="5">
        <v>25290.2</v>
      </c>
      <c r="F2629" s="6" t="s">
        <v>3278</v>
      </c>
      <c r="G2629" s="7">
        <v>2.0000000000000001E-4</v>
      </c>
    </row>
    <row r="2630" spans="1:7" ht="18" thickBot="1">
      <c r="A2630" s="3">
        <v>43263</v>
      </c>
      <c r="B2630" s="8">
        <v>25320.73</v>
      </c>
      <c r="C2630" s="5">
        <v>25346.82</v>
      </c>
      <c r="D2630" s="5">
        <v>25364.37</v>
      </c>
      <c r="E2630" s="5">
        <v>25247.040000000001</v>
      </c>
      <c r="F2630" s="6" t="s">
        <v>2477</v>
      </c>
      <c r="G2630" s="9">
        <v>-1E-4</v>
      </c>
    </row>
    <row r="2631" spans="1:7" ht="18" thickBot="1">
      <c r="A2631" s="3">
        <v>43264</v>
      </c>
      <c r="B2631" s="8">
        <v>25201.200000000001</v>
      </c>
      <c r="C2631" s="5">
        <v>25328.65</v>
      </c>
      <c r="D2631" s="5">
        <v>25362.07</v>
      </c>
      <c r="E2631" s="5">
        <v>25191.42</v>
      </c>
      <c r="F2631" s="6" t="s">
        <v>3277</v>
      </c>
      <c r="G2631" s="9">
        <v>-4.7000000000000002E-3</v>
      </c>
    </row>
    <row r="2632" spans="1:7" ht="18" thickBot="1">
      <c r="A2632" s="3">
        <v>43265</v>
      </c>
      <c r="B2632" s="8">
        <v>25175.31</v>
      </c>
      <c r="C2632" s="5">
        <v>25254.65</v>
      </c>
      <c r="D2632" s="5">
        <v>25332.5</v>
      </c>
      <c r="E2632" s="5">
        <v>25138.6</v>
      </c>
      <c r="F2632" s="6" t="s">
        <v>3276</v>
      </c>
      <c r="G2632" s="9">
        <v>-1E-3</v>
      </c>
    </row>
    <row r="2633" spans="1:7" ht="18" thickBot="1">
      <c r="A2633" s="3">
        <v>43266</v>
      </c>
      <c r="B2633" s="8">
        <v>25090.48</v>
      </c>
      <c r="C2633" s="5">
        <v>25116.71</v>
      </c>
      <c r="D2633" s="5">
        <v>25130.82</v>
      </c>
      <c r="E2633" s="5">
        <v>24894.38</v>
      </c>
      <c r="F2633" s="6" t="s">
        <v>3275</v>
      </c>
      <c r="G2633" s="9">
        <v>-3.3999999999999998E-3</v>
      </c>
    </row>
    <row r="2634" spans="1:7" ht="18" thickBot="1">
      <c r="A2634" s="3">
        <v>43269</v>
      </c>
      <c r="B2634" s="8">
        <v>24987.47</v>
      </c>
      <c r="C2634" s="5">
        <v>24944.28</v>
      </c>
      <c r="D2634" s="5">
        <v>25003.1</v>
      </c>
      <c r="E2634" s="5">
        <v>24825.77</v>
      </c>
      <c r="F2634" s="6" t="s">
        <v>3274</v>
      </c>
      <c r="G2634" s="9">
        <v>-4.1000000000000003E-3</v>
      </c>
    </row>
    <row r="2635" spans="1:7" ht="18" thickBot="1">
      <c r="A2635" s="3">
        <v>43270</v>
      </c>
      <c r="B2635" s="8">
        <v>24700.21</v>
      </c>
      <c r="C2635" s="5">
        <v>24763.59</v>
      </c>
      <c r="D2635" s="5">
        <v>24763.59</v>
      </c>
      <c r="E2635" s="5">
        <v>24567.75</v>
      </c>
      <c r="F2635" s="6" t="s">
        <v>3273</v>
      </c>
      <c r="G2635" s="9">
        <v>-1.15E-2</v>
      </c>
    </row>
    <row r="2636" spans="1:7" ht="18" thickBot="1">
      <c r="A2636" s="3">
        <v>43271</v>
      </c>
      <c r="B2636" s="8">
        <v>24657.8</v>
      </c>
      <c r="C2636" s="5">
        <v>24771.17</v>
      </c>
      <c r="D2636" s="5">
        <v>24804.76</v>
      </c>
      <c r="E2636" s="5">
        <v>24628.39</v>
      </c>
      <c r="F2636" s="6" t="s">
        <v>3272</v>
      </c>
      <c r="G2636" s="9">
        <v>-1.6999999999999999E-3</v>
      </c>
    </row>
    <row r="2637" spans="1:7" ht="18" thickBot="1">
      <c r="A2637" s="3">
        <v>43272</v>
      </c>
      <c r="B2637" s="8">
        <v>24461.7</v>
      </c>
      <c r="C2637" s="5">
        <v>24639.21</v>
      </c>
      <c r="D2637" s="5">
        <v>24639.21</v>
      </c>
      <c r="E2637" s="5">
        <v>24406.63</v>
      </c>
      <c r="F2637" s="6" t="s">
        <v>3271</v>
      </c>
      <c r="G2637" s="9">
        <v>-8.0000000000000002E-3</v>
      </c>
    </row>
    <row r="2638" spans="1:7" ht="18" thickBot="1">
      <c r="A2638" s="3">
        <v>43273</v>
      </c>
      <c r="B2638" s="4">
        <v>24580.89</v>
      </c>
      <c r="C2638" s="5">
        <v>24526.97</v>
      </c>
      <c r="D2638" s="5">
        <v>24663.18</v>
      </c>
      <c r="E2638" s="5">
        <v>24526.97</v>
      </c>
      <c r="F2638" s="6" t="s">
        <v>3270</v>
      </c>
      <c r="G2638" s="7">
        <v>4.8999999999999998E-3</v>
      </c>
    </row>
    <row r="2639" spans="1:7" ht="18" thickBot="1">
      <c r="A2639" s="3">
        <v>43276</v>
      </c>
      <c r="B2639" s="8">
        <v>24252.799999999999</v>
      </c>
      <c r="C2639" s="5">
        <v>24463.73</v>
      </c>
      <c r="D2639" s="5">
        <v>24463.73</v>
      </c>
      <c r="E2639" s="5">
        <v>24084.39</v>
      </c>
      <c r="F2639" s="6" t="s">
        <v>3269</v>
      </c>
      <c r="G2639" s="9">
        <v>-1.3299999999999999E-2</v>
      </c>
    </row>
    <row r="2640" spans="1:7" ht="18" thickBot="1">
      <c r="A2640" s="3">
        <v>43277</v>
      </c>
      <c r="B2640" s="4">
        <v>24283.11</v>
      </c>
      <c r="C2640" s="5">
        <v>24281.89</v>
      </c>
      <c r="D2640" s="5">
        <v>24384.21</v>
      </c>
      <c r="E2640" s="5">
        <v>24241.22</v>
      </c>
      <c r="F2640" s="6" t="s">
        <v>3268</v>
      </c>
      <c r="G2640" s="7">
        <v>1.1999999999999999E-3</v>
      </c>
    </row>
    <row r="2641" spans="1:7" ht="18" thickBot="1">
      <c r="A2641" s="3">
        <v>43278</v>
      </c>
      <c r="B2641" s="8">
        <v>24117.59</v>
      </c>
      <c r="C2641" s="5">
        <v>24303.11</v>
      </c>
      <c r="D2641" s="5">
        <v>24569.02</v>
      </c>
      <c r="E2641" s="5">
        <v>24115.82</v>
      </c>
      <c r="F2641" s="6" t="s">
        <v>3267</v>
      </c>
      <c r="G2641" s="9">
        <v>-6.7999999999999996E-3</v>
      </c>
    </row>
    <row r="2642" spans="1:7" ht="18" thickBot="1">
      <c r="A2642" s="3">
        <v>43279</v>
      </c>
      <c r="B2642" s="4">
        <v>24216.05</v>
      </c>
      <c r="C2642" s="5">
        <v>24064.19</v>
      </c>
      <c r="D2642" s="5">
        <v>24308.16</v>
      </c>
      <c r="E2642" s="5">
        <v>23997.21</v>
      </c>
      <c r="F2642" s="6" t="s">
        <v>3266</v>
      </c>
      <c r="G2642" s="7">
        <v>4.1000000000000003E-3</v>
      </c>
    </row>
    <row r="2643" spans="1:7" ht="18" thickBot="1">
      <c r="A2643" s="3">
        <v>43280</v>
      </c>
      <c r="B2643" s="4">
        <v>24271.41</v>
      </c>
      <c r="C2643" s="5">
        <v>24323.93</v>
      </c>
      <c r="D2643" s="5">
        <v>24509.52</v>
      </c>
      <c r="E2643" s="5">
        <v>24269.71</v>
      </c>
      <c r="F2643" s="6" t="s">
        <v>3265</v>
      </c>
      <c r="G2643" s="7">
        <v>2.3E-3</v>
      </c>
    </row>
    <row r="2644" spans="1:7" ht="18" thickBot="1">
      <c r="A2644" s="3">
        <v>43283</v>
      </c>
      <c r="B2644" s="4">
        <v>24307.18</v>
      </c>
      <c r="C2644" s="5">
        <v>24161.53</v>
      </c>
      <c r="D2644" s="5">
        <v>24319.42</v>
      </c>
      <c r="E2644" s="5">
        <v>24077.56</v>
      </c>
      <c r="F2644" s="6" t="s">
        <v>3264</v>
      </c>
      <c r="G2644" s="7">
        <v>1.5E-3</v>
      </c>
    </row>
    <row r="2645" spans="1:7" ht="18" thickBot="1">
      <c r="A2645" s="3">
        <v>43284</v>
      </c>
      <c r="B2645" s="8">
        <v>24174.82</v>
      </c>
      <c r="C2645" s="5">
        <v>24359.39</v>
      </c>
      <c r="D2645" s="5">
        <v>24444.880000000001</v>
      </c>
      <c r="E2645" s="5">
        <v>24150.85</v>
      </c>
      <c r="F2645" s="6" t="s">
        <v>3263</v>
      </c>
      <c r="G2645" s="9">
        <v>-5.4000000000000003E-3</v>
      </c>
    </row>
    <row r="2646" spans="1:7" ht="18" thickBot="1">
      <c r="A2646" s="3">
        <v>43286</v>
      </c>
      <c r="B2646" s="4">
        <v>24356.74</v>
      </c>
      <c r="C2646" s="5">
        <v>24285.82</v>
      </c>
      <c r="D2646" s="5">
        <v>24372.799999999999</v>
      </c>
      <c r="E2646" s="5">
        <v>24177.439999999999</v>
      </c>
      <c r="F2646" s="6" t="s">
        <v>3262</v>
      </c>
      <c r="G2646" s="7">
        <v>7.4999999999999997E-3</v>
      </c>
    </row>
    <row r="2647" spans="1:7" ht="18" thickBot="1">
      <c r="A2647" s="3">
        <v>43287</v>
      </c>
      <c r="B2647" s="4">
        <v>24456.48</v>
      </c>
      <c r="C2647" s="5">
        <v>24352.47</v>
      </c>
      <c r="D2647" s="5">
        <v>24520.29</v>
      </c>
      <c r="E2647" s="5">
        <v>24281.47</v>
      </c>
      <c r="F2647" s="6" t="s">
        <v>3261</v>
      </c>
      <c r="G2647" s="7">
        <v>4.1000000000000003E-3</v>
      </c>
    </row>
    <row r="2648" spans="1:7" ht="18" thickBot="1">
      <c r="A2648" s="3">
        <v>43290</v>
      </c>
      <c r="B2648" s="4">
        <v>24776.59</v>
      </c>
      <c r="C2648" s="5">
        <v>24519.200000000001</v>
      </c>
      <c r="D2648" s="5">
        <v>24796.52</v>
      </c>
      <c r="E2648" s="5">
        <v>24518.43</v>
      </c>
      <c r="F2648" s="6" t="s">
        <v>3260</v>
      </c>
      <c r="G2648" s="7">
        <v>1.3100000000000001E-2</v>
      </c>
    </row>
    <row r="2649" spans="1:7" ht="18" thickBot="1">
      <c r="A2649" s="3">
        <v>43291</v>
      </c>
      <c r="B2649" s="4">
        <v>24919.66</v>
      </c>
      <c r="C2649" s="5">
        <v>24806.97</v>
      </c>
      <c r="D2649" s="5">
        <v>24945.38</v>
      </c>
      <c r="E2649" s="5">
        <v>24806.97</v>
      </c>
      <c r="F2649" s="6" t="s">
        <v>3259</v>
      </c>
      <c r="G2649" s="7">
        <v>5.7999999999999996E-3</v>
      </c>
    </row>
    <row r="2650" spans="1:7" ht="18" thickBot="1">
      <c r="A2650" s="3">
        <v>43292</v>
      </c>
      <c r="B2650" s="8">
        <v>24700.45</v>
      </c>
      <c r="C2650" s="5">
        <v>24789.48</v>
      </c>
      <c r="D2650" s="5">
        <v>24815.16</v>
      </c>
      <c r="E2650" s="5">
        <v>24663.82</v>
      </c>
      <c r="F2650" s="6" t="s">
        <v>3258</v>
      </c>
      <c r="G2650" s="9">
        <v>-8.8000000000000005E-3</v>
      </c>
    </row>
    <row r="2651" spans="1:7" ht="18" thickBot="1">
      <c r="A2651" s="3">
        <v>43293</v>
      </c>
      <c r="B2651" s="4">
        <v>24924.89</v>
      </c>
      <c r="C2651" s="5">
        <v>24802.9</v>
      </c>
      <c r="D2651" s="5">
        <v>24939.97</v>
      </c>
      <c r="E2651" s="5">
        <v>24802.9</v>
      </c>
      <c r="F2651" s="6" t="s">
        <v>3257</v>
      </c>
      <c r="G2651" s="7">
        <v>9.1000000000000004E-3</v>
      </c>
    </row>
    <row r="2652" spans="1:7" ht="18" thickBot="1">
      <c r="A2652" s="3">
        <v>43294</v>
      </c>
      <c r="B2652" s="4">
        <v>25019.41</v>
      </c>
      <c r="C2652" s="5">
        <v>24926.07</v>
      </c>
      <c r="D2652" s="5">
        <v>25043.21</v>
      </c>
      <c r="E2652" s="5">
        <v>24890.06</v>
      </c>
      <c r="F2652" s="6" t="s">
        <v>3256</v>
      </c>
      <c r="G2652" s="7">
        <v>3.8E-3</v>
      </c>
    </row>
    <row r="2653" spans="1:7" ht="18" thickBot="1">
      <c r="A2653" s="3">
        <v>43297</v>
      </c>
      <c r="B2653" s="4">
        <v>25064.36</v>
      </c>
      <c r="C2653" s="5">
        <v>25025.58</v>
      </c>
      <c r="D2653" s="5">
        <v>25072.41</v>
      </c>
      <c r="E2653" s="5">
        <v>24979.64</v>
      </c>
      <c r="F2653" s="6" t="s">
        <v>3255</v>
      </c>
      <c r="G2653" s="7">
        <v>1.8E-3</v>
      </c>
    </row>
    <row r="2654" spans="1:7" ht="18" thickBot="1">
      <c r="A2654" s="3">
        <v>43298</v>
      </c>
      <c r="B2654" s="4">
        <v>25119.89</v>
      </c>
      <c r="C2654" s="5">
        <v>25033.919999999998</v>
      </c>
      <c r="D2654" s="5">
        <v>25155.39</v>
      </c>
      <c r="E2654" s="5">
        <v>24989.61</v>
      </c>
      <c r="F2654" s="6" t="s">
        <v>3254</v>
      </c>
      <c r="G2654" s="7">
        <v>2.2000000000000001E-3</v>
      </c>
    </row>
    <row r="2655" spans="1:7" ht="18" thickBot="1">
      <c r="A2655" s="3">
        <v>43299</v>
      </c>
      <c r="B2655" s="4">
        <v>25199.29</v>
      </c>
      <c r="C2655" s="5">
        <v>25133.79</v>
      </c>
      <c r="D2655" s="5">
        <v>25215.32</v>
      </c>
      <c r="E2655" s="5">
        <v>25101.119999999999</v>
      </c>
      <c r="F2655" s="6" t="s">
        <v>3253</v>
      </c>
      <c r="G2655" s="7">
        <v>3.2000000000000002E-3</v>
      </c>
    </row>
    <row r="2656" spans="1:7" ht="18" thickBot="1">
      <c r="A2656" s="3">
        <v>43300</v>
      </c>
      <c r="B2656" s="8">
        <v>25064.5</v>
      </c>
      <c r="C2656" s="5">
        <v>25139.15</v>
      </c>
      <c r="D2656" s="5">
        <v>25154.17</v>
      </c>
      <c r="E2656" s="5">
        <v>25052.62</v>
      </c>
      <c r="F2656" s="6" t="s">
        <v>3252</v>
      </c>
      <c r="G2656" s="9">
        <v>-5.3E-3</v>
      </c>
    </row>
    <row r="2657" spans="1:7" ht="18" thickBot="1">
      <c r="A2657" s="3">
        <v>43301</v>
      </c>
      <c r="B2657" s="8">
        <v>25058.12</v>
      </c>
      <c r="C2657" s="5">
        <v>25041.14</v>
      </c>
      <c r="D2657" s="5">
        <v>25124.1</v>
      </c>
      <c r="E2657" s="5">
        <v>24986.35</v>
      </c>
      <c r="F2657" s="6" t="s">
        <v>3251</v>
      </c>
      <c r="G2657" s="9">
        <v>-2.9999999999999997E-4</v>
      </c>
    </row>
    <row r="2658" spans="1:7" ht="18" thickBot="1">
      <c r="A2658" s="3">
        <v>43304</v>
      </c>
      <c r="B2658" s="8">
        <v>25044.29</v>
      </c>
      <c r="C2658" s="5">
        <v>25036.9</v>
      </c>
      <c r="D2658" s="5">
        <v>25081.45</v>
      </c>
      <c r="E2658" s="5">
        <v>24983.33</v>
      </c>
      <c r="F2658" s="6" t="s">
        <v>3250</v>
      </c>
      <c r="G2658" s="9">
        <v>-5.9999999999999995E-4</v>
      </c>
    </row>
    <row r="2659" spans="1:7" ht="18" thickBot="1">
      <c r="A2659" s="3">
        <v>43305</v>
      </c>
      <c r="B2659" s="4">
        <v>25241.94</v>
      </c>
      <c r="C2659" s="5">
        <v>25092.43</v>
      </c>
      <c r="D2659" s="5">
        <v>25286.62</v>
      </c>
      <c r="E2659" s="5">
        <v>25092.43</v>
      </c>
      <c r="F2659" s="6" t="s">
        <v>1568</v>
      </c>
      <c r="G2659" s="7">
        <v>7.9000000000000008E-3</v>
      </c>
    </row>
    <row r="2660" spans="1:7" ht="18" thickBot="1">
      <c r="A2660" s="3">
        <v>43306</v>
      </c>
      <c r="B2660" s="4">
        <v>25414.1</v>
      </c>
      <c r="C2660" s="5">
        <v>25183.7</v>
      </c>
      <c r="D2660" s="5">
        <v>25432.87</v>
      </c>
      <c r="E2660" s="5">
        <v>25113.55</v>
      </c>
      <c r="F2660" s="6" t="s">
        <v>3249</v>
      </c>
      <c r="G2660" s="7">
        <v>6.7999999999999996E-3</v>
      </c>
    </row>
    <row r="2661" spans="1:7" ht="18" thickBot="1">
      <c r="A2661" s="3">
        <v>43307</v>
      </c>
      <c r="B2661" s="4">
        <v>25527.07</v>
      </c>
      <c r="C2661" s="5">
        <v>25468.55</v>
      </c>
      <c r="D2661" s="5">
        <v>25587.24</v>
      </c>
      <c r="E2661" s="5">
        <v>25463.16</v>
      </c>
      <c r="F2661" s="6" t="s">
        <v>3248</v>
      </c>
      <c r="G2661" s="7">
        <v>4.4000000000000003E-3</v>
      </c>
    </row>
    <row r="2662" spans="1:7" ht="18" thickBot="1">
      <c r="A2662" s="3">
        <v>43308</v>
      </c>
      <c r="B2662" s="8">
        <v>25451.06</v>
      </c>
      <c r="C2662" s="5">
        <v>25520.52</v>
      </c>
      <c r="D2662" s="5">
        <v>25580.22</v>
      </c>
      <c r="E2662" s="5">
        <v>25370.07</v>
      </c>
      <c r="F2662" s="6" t="s">
        <v>3247</v>
      </c>
      <c r="G2662" s="9">
        <v>-3.0000000000000001E-3</v>
      </c>
    </row>
    <row r="2663" spans="1:7" ht="18" thickBot="1">
      <c r="A2663" s="3">
        <v>43311</v>
      </c>
      <c r="B2663" s="8">
        <v>25306.83</v>
      </c>
      <c r="C2663" s="5">
        <v>25439.32</v>
      </c>
      <c r="D2663" s="5">
        <v>25500.16</v>
      </c>
      <c r="E2663" s="5">
        <v>25287.38</v>
      </c>
      <c r="F2663" s="6" t="s">
        <v>3246</v>
      </c>
      <c r="G2663" s="9">
        <v>-5.7000000000000002E-3</v>
      </c>
    </row>
    <row r="2664" spans="1:7" ht="18" thickBot="1">
      <c r="A2664" s="3">
        <v>43312</v>
      </c>
      <c r="B2664" s="4">
        <v>25415.19</v>
      </c>
      <c r="C2664" s="5">
        <v>25345.21</v>
      </c>
      <c r="D2664" s="5">
        <v>25490.98</v>
      </c>
      <c r="E2664" s="5">
        <v>25345.21</v>
      </c>
      <c r="F2664" s="6" t="s">
        <v>3245</v>
      </c>
      <c r="G2664" s="7">
        <v>4.3E-3</v>
      </c>
    </row>
    <row r="2665" spans="1:7" ht="18" thickBot="1">
      <c r="A2665" s="3">
        <v>43313</v>
      </c>
      <c r="B2665" s="8">
        <v>25333.82</v>
      </c>
      <c r="C2665" s="5">
        <v>25461.63</v>
      </c>
      <c r="D2665" s="5">
        <v>25488.799999999999</v>
      </c>
      <c r="E2665" s="5">
        <v>25278.32</v>
      </c>
      <c r="F2665" s="6" t="s">
        <v>3244</v>
      </c>
      <c r="G2665" s="9">
        <v>-3.2000000000000002E-3</v>
      </c>
    </row>
    <row r="2666" spans="1:7" ht="18" thickBot="1">
      <c r="A2666" s="3">
        <v>43314</v>
      </c>
      <c r="B2666" s="8">
        <v>25326.16</v>
      </c>
      <c r="C2666" s="5">
        <v>25256.45</v>
      </c>
      <c r="D2666" s="5">
        <v>25360.48</v>
      </c>
      <c r="E2666" s="5">
        <v>25120.07</v>
      </c>
      <c r="F2666" s="6" t="s">
        <v>3243</v>
      </c>
      <c r="G2666" s="9">
        <v>-2.9999999999999997E-4</v>
      </c>
    </row>
    <row r="2667" spans="1:7" ht="18" thickBot="1">
      <c r="A2667" s="3">
        <v>43315</v>
      </c>
      <c r="B2667" s="4">
        <v>25462.58</v>
      </c>
      <c r="C2667" s="5">
        <v>25360.37</v>
      </c>
      <c r="D2667" s="5">
        <v>25467.9</v>
      </c>
      <c r="E2667" s="5">
        <v>25325.17</v>
      </c>
      <c r="F2667" s="6" t="s">
        <v>3242</v>
      </c>
      <c r="G2667" s="7">
        <v>5.4000000000000003E-3</v>
      </c>
    </row>
    <row r="2668" spans="1:7" ht="18" thickBot="1">
      <c r="A2668" s="3">
        <v>43318</v>
      </c>
      <c r="B2668" s="4">
        <v>25502.18</v>
      </c>
      <c r="C2668" s="5">
        <v>25437.43</v>
      </c>
      <c r="D2668" s="5">
        <v>25540.02</v>
      </c>
      <c r="E2668" s="5">
        <v>25381.38</v>
      </c>
      <c r="F2668" s="6" t="s">
        <v>1782</v>
      </c>
      <c r="G2668" s="7">
        <v>1.6000000000000001E-3</v>
      </c>
    </row>
    <row r="2669" spans="1:7" ht="18" thickBot="1">
      <c r="A2669" s="3">
        <v>43319</v>
      </c>
      <c r="B2669" s="4">
        <v>25628.91</v>
      </c>
      <c r="C2669" s="5">
        <v>25551.65</v>
      </c>
      <c r="D2669" s="5">
        <v>25692.720000000001</v>
      </c>
      <c r="E2669" s="5">
        <v>25551.65</v>
      </c>
      <c r="F2669" s="6" t="s">
        <v>3241</v>
      </c>
      <c r="G2669" s="7">
        <v>5.0000000000000001E-3</v>
      </c>
    </row>
    <row r="2670" spans="1:7" ht="18" thickBot="1">
      <c r="A2670" s="3">
        <v>43320</v>
      </c>
      <c r="B2670" s="8">
        <v>25583.75</v>
      </c>
      <c r="C2670" s="5">
        <v>25615.72</v>
      </c>
      <c r="D2670" s="5">
        <v>25634.11</v>
      </c>
      <c r="E2670" s="5">
        <v>25557.48</v>
      </c>
      <c r="F2670" s="6" t="s">
        <v>2240</v>
      </c>
      <c r="G2670" s="9">
        <v>-1.8E-3</v>
      </c>
    </row>
    <row r="2671" spans="1:7" ht="18" thickBot="1">
      <c r="A2671" s="3">
        <v>43321</v>
      </c>
      <c r="B2671" s="8">
        <v>25509.23</v>
      </c>
      <c r="C2671" s="5">
        <v>25589.79</v>
      </c>
      <c r="D2671" s="5">
        <v>25613.31</v>
      </c>
      <c r="E2671" s="5">
        <v>25492.69</v>
      </c>
      <c r="F2671" s="6" t="s">
        <v>3240</v>
      </c>
      <c r="G2671" s="9">
        <v>-2.8999999999999998E-3</v>
      </c>
    </row>
    <row r="2672" spans="1:7" ht="18" thickBot="1">
      <c r="A2672" s="3">
        <v>43322</v>
      </c>
      <c r="B2672" s="8">
        <v>25313.14</v>
      </c>
      <c r="C2672" s="5">
        <v>25401.19</v>
      </c>
      <c r="D2672" s="5">
        <v>25401.19</v>
      </c>
      <c r="E2672" s="5">
        <v>25222.880000000001</v>
      </c>
      <c r="F2672" s="6" t="s">
        <v>3239</v>
      </c>
      <c r="G2672" s="9">
        <v>-7.7000000000000002E-3</v>
      </c>
    </row>
    <row r="2673" spans="1:7" ht="18" thickBot="1">
      <c r="A2673" s="3">
        <v>43325</v>
      </c>
      <c r="B2673" s="8">
        <v>25187.7</v>
      </c>
      <c r="C2673" s="5">
        <v>25327.19</v>
      </c>
      <c r="D2673" s="5">
        <v>25381.39</v>
      </c>
      <c r="E2673" s="5">
        <v>25153.93</v>
      </c>
      <c r="F2673" s="6" t="s">
        <v>2922</v>
      </c>
      <c r="G2673" s="9">
        <v>-5.0000000000000001E-3</v>
      </c>
    </row>
    <row r="2674" spans="1:7" ht="18" thickBot="1">
      <c r="A2674" s="3">
        <v>43326</v>
      </c>
      <c r="B2674" s="4">
        <v>25299.919999999998</v>
      </c>
      <c r="C2674" s="5">
        <v>25215.69</v>
      </c>
      <c r="D2674" s="5">
        <v>25339.51</v>
      </c>
      <c r="E2674" s="5">
        <v>25201.87</v>
      </c>
      <c r="F2674" s="6" t="s">
        <v>3238</v>
      </c>
      <c r="G2674" s="7">
        <v>4.4999999999999997E-3</v>
      </c>
    </row>
    <row r="2675" spans="1:7" ht="18" thickBot="1">
      <c r="A2675" s="3">
        <v>43327</v>
      </c>
      <c r="B2675" s="8">
        <v>25162.41</v>
      </c>
      <c r="C2675" s="5">
        <v>25235.37</v>
      </c>
      <c r="D2675" s="5">
        <v>25235.37</v>
      </c>
      <c r="E2675" s="5">
        <v>24965.77</v>
      </c>
      <c r="F2675" s="6" t="s">
        <v>3237</v>
      </c>
      <c r="G2675" s="9">
        <v>-5.4000000000000003E-3</v>
      </c>
    </row>
    <row r="2676" spans="1:7" ht="18" thickBot="1">
      <c r="A2676" s="3">
        <v>43328</v>
      </c>
      <c r="B2676" s="4">
        <v>25558.73</v>
      </c>
      <c r="C2676" s="5">
        <v>25294.97</v>
      </c>
      <c r="D2676" s="5">
        <v>25607.34</v>
      </c>
      <c r="E2676" s="5">
        <v>25294.97</v>
      </c>
      <c r="F2676" s="6" t="s">
        <v>3236</v>
      </c>
      <c r="G2676" s="7">
        <v>1.5800000000000002E-2</v>
      </c>
    </row>
    <row r="2677" spans="1:7" ht="18" thickBot="1">
      <c r="A2677" s="3">
        <v>43329</v>
      </c>
      <c r="B2677" s="4">
        <v>25669.32</v>
      </c>
      <c r="C2677" s="5">
        <v>25550.799999999999</v>
      </c>
      <c r="D2677" s="5">
        <v>25728.16</v>
      </c>
      <c r="E2677" s="5">
        <v>25521.66</v>
      </c>
      <c r="F2677" s="6" t="s">
        <v>2549</v>
      </c>
      <c r="G2677" s="7">
        <v>4.3E-3</v>
      </c>
    </row>
    <row r="2678" spans="1:7" ht="18" thickBot="1">
      <c r="A2678" s="3">
        <v>43332</v>
      </c>
      <c r="B2678" s="4">
        <v>25758.69</v>
      </c>
      <c r="C2678" s="5">
        <v>25727.7</v>
      </c>
      <c r="D2678" s="5">
        <v>25790.17</v>
      </c>
      <c r="E2678" s="5">
        <v>25716.41</v>
      </c>
      <c r="F2678" s="6" t="s">
        <v>3235</v>
      </c>
      <c r="G2678" s="7">
        <v>3.5000000000000001E-3</v>
      </c>
    </row>
    <row r="2679" spans="1:7" ht="18" thickBot="1">
      <c r="A2679" s="3">
        <v>43333</v>
      </c>
      <c r="B2679" s="4">
        <v>25822.29</v>
      </c>
      <c r="C2679" s="5">
        <v>25786.99</v>
      </c>
      <c r="D2679" s="5">
        <v>25888.82</v>
      </c>
      <c r="E2679" s="5">
        <v>25784.9</v>
      </c>
      <c r="F2679" s="6" t="s">
        <v>3234</v>
      </c>
      <c r="G2679" s="7">
        <v>2.5000000000000001E-3</v>
      </c>
    </row>
    <row r="2680" spans="1:7" ht="18" thickBot="1">
      <c r="A2680" s="3">
        <v>43334</v>
      </c>
      <c r="B2680" s="8">
        <v>25733.599999999999</v>
      </c>
      <c r="C2680" s="5">
        <v>25825.06</v>
      </c>
      <c r="D2680" s="5">
        <v>25836.16</v>
      </c>
      <c r="E2680" s="5">
        <v>25722.43</v>
      </c>
      <c r="F2680" s="6" t="s">
        <v>3233</v>
      </c>
      <c r="G2680" s="9">
        <v>-3.3999999999999998E-3</v>
      </c>
    </row>
    <row r="2681" spans="1:7" ht="18" thickBot="1">
      <c r="A2681" s="3">
        <v>43335</v>
      </c>
      <c r="B2681" s="8">
        <v>25656.98</v>
      </c>
      <c r="C2681" s="5">
        <v>25714.86</v>
      </c>
      <c r="D2681" s="5">
        <v>25762.560000000001</v>
      </c>
      <c r="E2681" s="5">
        <v>25608.02</v>
      </c>
      <c r="F2681" s="6" t="s">
        <v>3232</v>
      </c>
      <c r="G2681" s="9">
        <v>-3.0000000000000001E-3</v>
      </c>
    </row>
    <row r="2682" spans="1:7" ht="18" thickBot="1">
      <c r="A2682" s="3">
        <v>43336</v>
      </c>
      <c r="B2682" s="4">
        <v>25790.35</v>
      </c>
      <c r="C2682" s="5">
        <v>25688.58</v>
      </c>
      <c r="D2682" s="5">
        <v>25826.05</v>
      </c>
      <c r="E2682" s="5">
        <v>25688.58</v>
      </c>
      <c r="F2682" s="6" t="s">
        <v>1965</v>
      </c>
      <c r="G2682" s="7">
        <v>5.1999999999999998E-3</v>
      </c>
    </row>
    <row r="2683" spans="1:7" ht="18" thickBot="1">
      <c r="A2683" s="3">
        <v>43339</v>
      </c>
      <c r="B2683" s="4">
        <v>26049.64</v>
      </c>
      <c r="C2683" s="5">
        <v>25882.71</v>
      </c>
      <c r="D2683" s="5">
        <v>26067.57</v>
      </c>
      <c r="E2683" s="5">
        <v>25882.71</v>
      </c>
      <c r="F2683" s="6" t="s">
        <v>3231</v>
      </c>
      <c r="G2683" s="7">
        <v>1.01E-2</v>
      </c>
    </row>
    <row r="2684" spans="1:7" ht="18" thickBot="1">
      <c r="A2684" s="3">
        <v>43340</v>
      </c>
      <c r="B2684" s="4">
        <v>26064.02</v>
      </c>
      <c r="C2684" s="5">
        <v>26092.7</v>
      </c>
      <c r="D2684" s="5">
        <v>26122.240000000002</v>
      </c>
      <c r="E2684" s="5">
        <v>26037.85</v>
      </c>
      <c r="F2684" s="6" t="s">
        <v>3230</v>
      </c>
      <c r="G2684" s="7">
        <v>5.9999999999999995E-4</v>
      </c>
    </row>
    <row r="2685" spans="1:7" ht="18" thickBot="1">
      <c r="A2685" s="3">
        <v>43341</v>
      </c>
      <c r="B2685" s="4">
        <v>26124.57</v>
      </c>
      <c r="C2685" s="5">
        <v>26082.53</v>
      </c>
      <c r="D2685" s="5">
        <v>26167.94</v>
      </c>
      <c r="E2685" s="5">
        <v>26035.3</v>
      </c>
      <c r="F2685" s="6" t="s">
        <v>3229</v>
      </c>
      <c r="G2685" s="7">
        <v>2.3E-3</v>
      </c>
    </row>
    <row r="2686" spans="1:7" ht="18" thickBot="1">
      <c r="A2686" s="3">
        <v>43342</v>
      </c>
      <c r="B2686" s="8">
        <v>25986.92</v>
      </c>
      <c r="C2686" s="5">
        <v>26099.01</v>
      </c>
      <c r="D2686" s="5">
        <v>26104.37</v>
      </c>
      <c r="E2686" s="5">
        <v>25934.799999999999</v>
      </c>
      <c r="F2686" s="6" t="s">
        <v>3228</v>
      </c>
      <c r="G2686" s="9">
        <v>-5.3E-3</v>
      </c>
    </row>
    <row r="2687" spans="1:7" ht="18" thickBot="1">
      <c r="A2687" s="3">
        <v>43343</v>
      </c>
      <c r="B2687" s="8">
        <v>25964.82</v>
      </c>
      <c r="C2687" s="5">
        <v>25964.85</v>
      </c>
      <c r="D2687" s="5">
        <v>26028.83</v>
      </c>
      <c r="E2687" s="5">
        <v>25879.77</v>
      </c>
      <c r="F2687" s="6" t="s">
        <v>350</v>
      </c>
      <c r="G2687" s="9">
        <v>-8.9999999999999998E-4</v>
      </c>
    </row>
    <row r="2688" spans="1:7" ht="18" thickBot="1">
      <c r="A2688" s="3">
        <v>43347</v>
      </c>
      <c r="B2688" s="8">
        <v>25952.48</v>
      </c>
      <c r="C2688" s="5">
        <v>25916.07</v>
      </c>
      <c r="D2688" s="5">
        <v>25971.77</v>
      </c>
      <c r="E2688" s="5">
        <v>25805.95</v>
      </c>
      <c r="F2688" s="6" t="s">
        <v>3227</v>
      </c>
      <c r="G2688" s="9">
        <v>-5.0000000000000001E-4</v>
      </c>
    </row>
    <row r="2689" spans="1:7" ht="18" thickBot="1">
      <c r="A2689" s="3">
        <v>43348</v>
      </c>
      <c r="B2689" s="4">
        <v>25974.99</v>
      </c>
      <c r="C2689" s="5">
        <v>25919.84</v>
      </c>
      <c r="D2689" s="5">
        <v>26011.22</v>
      </c>
      <c r="E2689" s="5">
        <v>25871.040000000001</v>
      </c>
      <c r="F2689" s="6" t="s">
        <v>3226</v>
      </c>
      <c r="G2689" s="7">
        <v>8.9999999999999998E-4</v>
      </c>
    </row>
    <row r="2690" spans="1:7" ht="18" thickBot="1">
      <c r="A2690" s="3">
        <v>43349</v>
      </c>
      <c r="B2690" s="4">
        <v>25995.87</v>
      </c>
      <c r="C2690" s="5">
        <v>25973.02</v>
      </c>
      <c r="D2690" s="5">
        <v>26073.68</v>
      </c>
      <c r="E2690" s="5">
        <v>25880.84</v>
      </c>
      <c r="F2690" s="6" t="s">
        <v>3225</v>
      </c>
      <c r="G2690" s="7">
        <v>8.0000000000000004E-4</v>
      </c>
    </row>
    <row r="2691" spans="1:7" ht="18" thickBot="1">
      <c r="A2691" s="3">
        <v>43350</v>
      </c>
      <c r="B2691" s="8">
        <v>25916.54</v>
      </c>
      <c r="C2691" s="5">
        <v>25951.02</v>
      </c>
      <c r="D2691" s="5">
        <v>26002.99</v>
      </c>
      <c r="E2691" s="5">
        <v>25818.39</v>
      </c>
      <c r="F2691" s="6" t="s">
        <v>3224</v>
      </c>
      <c r="G2691" s="9">
        <v>-3.0999999999999999E-3</v>
      </c>
    </row>
    <row r="2692" spans="1:7" ht="18" thickBot="1">
      <c r="A2692" s="3">
        <v>43353</v>
      </c>
      <c r="B2692" s="8">
        <v>25857.07</v>
      </c>
      <c r="C2692" s="5">
        <v>25991.91</v>
      </c>
      <c r="D2692" s="5">
        <v>26039.96</v>
      </c>
      <c r="E2692" s="5">
        <v>25854.13</v>
      </c>
      <c r="F2692" s="6" t="s">
        <v>3223</v>
      </c>
      <c r="G2692" s="9">
        <v>-2.3E-3</v>
      </c>
    </row>
    <row r="2693" spans="1:7" ht="18" thickBot="1">
      <c r="A2693" s="3">
        <v>43354</v>
      </c>
      <c r="B2693" s="4">
        <v>25971.06</v>
      </c>
      <c r="C2693" s="5">
        <v>25841.14</v>
      </c>
      <c r="D2693" s="5">
        <v>26019.919999999998</v>
      </c>
      <c r="E2693" s="5">
        <v>25754.32</v>
      </c>
      <c r="F2693" s="6" t="s">
        <v>3222</v>
      </c>
      <c r="G2693" s="7">
        <v>4.4000000000000003E-3</v>
      </c>
    </row>
    <row r="2694" spans="1:7" ht="18" thickBot="1">
      <c r="A2694" s="3">
        <v>43355</v>
      </c>
      <c r="B2694" s="4">
        <v>25998.92</v>
      </c>
      <c r="C2694" s="5">
        <v>25989.07</v>
      </c>
      <c r="D2694" s="5">
        <v>26145.72</v>
      </c>
      <c r="E2694" s="5">
        <v>25929.43</v>
      </c>
      <c r="F2694" s="6" t="s">
        <v>3221</v>
      </c>
      <c r="G2694" s="7">
        <v>1.1000000000000001E-3</v>
      </c>
    </row>
    <row r="2695" spans="1:7" ht="18" thickBot="1">
      <c r="A2695" s="3">
        <v>43356</v>
      </c>
      <c r="B2695" s="4">
        <v>26145.99</v>
      </c>
      <c r="C2695" s="5">
        <v>26083.94</v>
      </c>
      <c r="D2695" s="5">
        <v>26191.64</v>
      </c>
      <c r="E2695" s="5">
        <v>26067.08</v>
      </c>
      <c r="F2695" s="6" t="s">
        <v>3220</v>
      </c>
      <c r="G2695" s="7">
        <v>5.7000000000000002E-3</v>
      </c>
    </row>
    <row r="2696" spans="1:7" ht="18" thickBot="1">
      <c r="A2696" s="3">
        <v>43357</v>
      </c>
      <c r="B2696" s="4">
        <v>26154.67</v>
      </c>
      <c r="C2696" s="5">
        <v>26169.56</v>
      </c>
      <c r="D2696" s="5">
        <v>26211.11</v>
      </c>
      <c r="E2696" s="5">
        <v>26068.29</v>
      </c>
      <c r="F2696" s="6" t="s">
        <v>3219</v>
      </c>
      <c r="G2696" s="7">
        <v>2.9999999999999997E-4</v>
      </c>
    </row>
    <row r="2697" spans="1:7" ht="18" thickBot="1">
      <c r="A2697" s="3">
        <v>43360</v>
      </c>
      <c r="B2697" s="8">
        <v>26062.12</v>
      </c>
      <c r="C2697" s="5">
        <v>26151.66</v>
      </c>
      <c r="D2697" s="5">
        <v>26184.47</v>
      </c>
      <c r="E2697" s="5">
        <v>26030.35</v>
      </c>
      <c r="F2697" s="6" t="s">
        <v>3218</v>
      </c>
      <c r="G2697" s="9">
        <v>-3.5000000000000001E-3</v>
      </c>
    </row>
    <row r="2698" spans="1:7" ht="18" thickBot="1">
      <c r="A2698" s="3">
        <v>43361</v>
      </c>
      <c r="B2698" s="4">
        <v>26246.959999999999</v>
      </c>
      <c r="C2698" s="5">
        <v>26076.21</v>
      </c>
      <c r="D2698" s="5">
        <v>26317.34</v>
      </c>
      <c r="E2698" s="5">
        <v>26076.21</v>
      </c>
      <c r="F2698" s="6" t="s">
        <v>3217</v>
      </c>
      <c r="G2698" s="7">
        <v>7.1000000000000004E-3</v>
      </c>
    </row>
    <row r="2699" spans="1:7" ht="18" thickBot="1">
      <c r="A2699" s="3">
        <v>43362</v>
      </c>
      <c r="B2699" s="4">
        <v>26405.759999999998</v>
      </c>
      <c r="C2699" s="5">
        <v>26287.84</v>
      </c>
      <c r="D2699" s="5">
        <v>26464.41</v>
      </c>
      <c r="E2699" s="5">
        <v>26280.76</v>
      </c>
      <c r="F2699" s="6" t="s">
        <v>3216</v>
      </c>
      <c r="G2699" s="7">
        <v>6.1000000000000004E-3</v>
      </c>
    </row>
    <row r="2700" spans="1:7" ht="18" thickBot="1">
      <c r="A2700" s="3">
        <v>43363</v>
      </c>
      <c r="B2700" s="4">
        <v>26656.98</v>
      </c>
      <c r="C2700" s="5">
        <v>26519.39</v>
      </c>
      <c r="D2700" s="5">
        <v>26697.49</v>
      </c>
      <c r="E2700" s="5">
        <v>26519.39</v>
      </c>
      <c r="F2700" s="6" t="s">
        <v>3215</v>
      </c>
      <c r="G2700" s="7">
        <v>9.4999999999999998E-3</v>
      </c>
    </row>
    <row r="2701" spans="1:7" ht="18" thickBot="1">
      <c r="A2701" s="3">
        <v>43364</v>
      </c>
      <c r="B2701" s="4">
        <v>26743.5</v>
      </c>
      <c r="C2701" s="5">
        <v>26726.25</v>
      </c>
      <c r="D2701" s="5">
        <v>26769.16</v>
      </c>
      <c r="E2701" s="5">
        <v>26680.37</v>
      </c>
      <c r="F2701" s="6" t="s">
        <v>3214</v>
      </c>
      <c r="G2701" s="7">
        <v>3.2000000000000002E-3</v>
      </c>
    </row>
    <row r="2702" spans="1:7" ht="18" thickBot="1">
      <c r="A2702" s="3">
        <v>43367</v>
      </c>
      <c r="B2702" s="8">
        <v>26562.05</v>
      </c>
      <c r="C2702" s="5">
        <v>26705.25</v>
      </c>
      <c r="D2702" s="5">
        <v>26709.94</v>
      </c>
      <c r="E2702" s="5">
        <v>26548.68</v>
      </c>
      <c r="F2702" s="6" t="s">
        <v>3213</v>
      </c>
      <c r="G2702" s="9">
        <v>-6.7999999999999996E-3</v>
      </c>
    </row>
    <row r="2703" spans="1:7" ht="18" thickBot="1">
      <c r="A2703" s="3">
        <v>43368</v>
      </c>
      <c r="B2703" s="8">
        <v>26492.21</v>
      </c>
      <c r="C2703" s="5">
        <v>26601.58</v>
      </c>
      <c r="D2703" s="5">
        <v>26634.85</v>
      </c>
      <c r="E2703" s="5">
        <v>26475.58</v>
      </c>
      <c r="F2703" s="6" t="s">
        <v>3212</v>
      </c>
      <c r="G2703" s="9">
        <v>-2.5999999999999999E-3</v>
      </c>
    </row>
    <row r="2704" spans="1:7" ht="18" thickBot="1">
      <c r="A2704" s="3">
        <v>43369</v>
      </c>
      <c r="B2704" s="8">
        <v>26385.279999999999</v>
      </c>
      <c r="C2704" s="5">
        <v>26536.86</v>
      </c>
      <c r="D2704" s="5">
        <v>26606.09</v>
      </c>
      <c r="E2704" s="5">
        <v>26349.34</v>
      </c>
      <c r="F2704" s="6" t="s">
        <v>3211</v>
      </c>
      <c r="G2704" s="9">
        <v>-4.0000000000000001E-3</v>
      </c>
    </row>
    <row r="2705" spans="1:7" ht="18" thickBot="1">
      <c r="A2705" s="3">
        <v>43370</v>
      </c>
      <c r="B2705" s="4">
        <v>26439.93</v>
      </c>
      <c r="C2705" s="5">
        <v>26418.27</v>
      </c>
      <c r="D2705" s="5">
        <v>26557.01</v>
      </c>
      <c r="E2705" s="5">
        <v>26379.95</v>
      </c>
      <c r="F2705" s="6" t="s">
        <v>3210</v>
      </c>
      <c r="G2705" s="7">
        <v>2.0999999999999999E-3</v>
      </c>
    </row>
    <row r="2706" spans="1:7" ht="18" thickBot="1">
      <c r="A2706" s="3">
        <v>43371</v>
      </c>
      <c r="B2706" s="4">
        <v>26458.31</v>
      </c>
      <c r="C2706" s="5">
        <v>26407.66</v>
      </c>
      <c r="D2706" s="5">
        <v>26515.759999999998</v>
      </c>
      <c r="E2706" s="5">
        <v>26383.57</v>
      </c>
      <c r="F2706" s="6" t="s">
        <v>3209</v>
      </c>
      <c r="G2706" s="7">
        <v>6.9999999999999999E-4</v>
      </c>
    </row>
    <row r="2707" spans="1:7" ht="18" thickBot="1">
      <c r="A2707" s="3">
        <v>43374</v>
      </c>
      <c r="B2707" s="4">
        <v>26651.21</v>
      </c>
      <c r="C2707" s="5">
        <v>26598.36</v>
      </c>
      <c r="D2707" s="5">
        <v>26737.98</v>
      </c>
      <c r="E2707" s="5">
        <v>26596.05</v>
      </c>
      <c r="F2707" s="6" t="s">
        <v>3208</v>
      </c>
      <c r="G2707" s="7">
        <v>7.3000000000000001E-3</v>
      </c>
    </row>
    <row r="2708" spans="1:7" ht="18" thickBot="1">
      <c r="A2708" s="3">
        <v>43375</v>
      </c>
      <c r="B2708" s="4">
        <v>26773.94</v>
      </c>
      <c r="C2708" s="5">
        <v>26648.91</v>
      </c>
      <c r="D2708" s="5">
        <v>26824.78</v>
      </c>
      <c r="E2708" s="5">
        <v>26627.66</v>
      </c>
      <c r="F2708" s="6" t="s">
        <v>3207</v>
      </c>
      <c r="G2708" s="7">
        <v>4.5999999999999999E-3</v>
      </c>
    </row>
    <row r="2709" spans="1:7" ht="18" thickBot="1">
      <c r="A2709" s="3">
        <v>43376</v>
      </c>
      <c r="B2709" s="4">
        <v>26828.39</v>
      </c>
      <c r="C2709" s="5">
        <v>26833.47</v>
      </c>
      <c r="D2709" s="5">
        <v>26951.81</v>
      </c>
      <c r="E2709" s="5">
        <v>26789.08</v>
      </c>
      <c r="F2709" s="6" t="s">
        <v>3206</v>
      </c>
      <c r="G2709" s="7">
        <v>2E-3</v>
      </c>
    </row>
    <row r="2710" spans="1:7" ht="18" thickBot="1">
      <c r="A2710" s="3">
        <v>43377</v>
      </c>
      <c r="B2710" s="8">
        <v>26627.48</v>
      </c>
      <c r="C2710" s="5">
        <v>26784.080000000002</v>
      </c>
      <c r="D2710" s="5">
        <v>26793.82</v>
      </c>
      <c r="E2710" s="5">
        <v>26471.61</v>
      </c>
      <c r="F2710" s="6" t="s">
        <v>3205</v>
      </c>
      <c r="G2710" s="9">
        <v>-7.4999999999999997E-3</v>
      </c>
    </row>
    <row r="2711" spans="1:7" ht="18" thickBot="1">
      <c r="A2711" s="3">
        <v>43378</v>
      </c>
      <c r="B2711" s="8">
        <v>26447.05</v>
      </c>
      <c r="C2711" s="5">
        <v>26632.77</v>
      </c>
      <c r="D2711" s="5">
        <v>26676.16</v>
      </c>
      <c r="E2711" s="5">
        <v>26301.81</v>
      </c>
      <c r="F2711" s="6" t="s">
        <v>3204</v>
      </c>
      <c r="G2711" s="9">
        <v>-6.7999999999999996E-3</v>
      </c>
    </row>
    <row r="2712" spans="1:7" ht="18" thickBot="1">
      <c r="A2712" s="3">
        <v>43381</v>
      </c>
      <c r="B2712" s="4">
        <v>26486.78</v>
      </c>
      <c r="C2712" s="5">
        <v>26399.45</v>
      </c>
      <c r="D2712" s="5">
        <v>26529.35</v>
      </c>
      <c r="E2712" s="5">
        <v>26223.09</v>
      </c>
      <c r="F2712" s="6" t="s">
        <v>3203</v>
      </c>
      <c r="G2712" s="7">
        <v>1.5E-3</v>
      </c>
    </row>
    <row r="2713" spans="1:7" ht="18" thickBot="1">
      <c r="A2713" s="3">
        <v>43382</v>
      </c>
      <c r="B2713" s="8">
        <v>26430.57</v>
      </c>
      <c r="C2713" s="5">
        <v>26469.19</v>
      </c>
      <c r="D2713" s="5">
        <v>26539.94</v>
      </c>
      <c r="E2713" s="5">
        <v>26324.16</v>
      </c>
      <c r="F2713" s="6" t="s">
        <v>3202</v>
      </c>
      <c r="G2713" s="9">
        <v>-2.0999999999999999E-3</v>
      </c>
    </row>
    <row r="2714" spans="1:7" ht="18" thickBot="1">
      <c r="A2714" s="3">
        <v>43383</v>
      </c>
      <c r="B2714" s="8">
        <v>25598.74</v>
      </c>
      <c r="C2714" s="5">
        <v>26441.73</v>
      </c>
      <c r="D2714" s="5">
        <v>26441.73</v>
      </c>
      <c r="E2714" s="5">
        <v>25593.65</v>
      </c>
      <c r="F2714" s="6" t="s">
        <v>358</v>
      </c>
      <c r="G2714" s="9">
        <v>-3.15E-2</v>
      </c>
    </row>
    <row r="2715" spans="1:7" ht="18" thickBot="1">
      <c r="A2715" s="3">
        <v>43384</v>
      </c>
      <c r="B2715" s="8">
        <v>25052.83</v>
      </c>
      <c r="C2715" s="5">
        <v>25518.39</v>
      </c>
      <c r="D2715" s="5">
        <v>25683.64</v>
      </c>
      <c r="E2715" s="5">
        <v>24899.77</v>
      </c>
      <c r="F2715" s="6" t="s">
        <v>3201</v>
      </c>
      <c r="G2715" s="9">
        <v>-2.1299999999999999E-2</v>
      </c>
    </row>
    <row r="2716" spans="1:7" ht="18" thickBot="1">
      <c r="A2716" s="3">
        <v>43385</v>
      </c>
      <c r="B2716" s="4">
        <v>25339.99</v>
      </c>
      <c r="C2716" s="5">
        <v>25407.63</v>
      </c>
      <c r="D2716" s="5">
        <v>25467.55</v>
      </c>
      <c r="E2716" s="5">
        <v>25000.83</v>
      </c>
      <c r="F2716" s="6" t="s">
        <v>3200</v>
      </c>
      <c r="G2716" s="7">
        <v>1.15E-2</v>
      </c>
    </row>
    <row r="2717" spans="1:7" ht="18" thickBot="1">
      <c r="A2717" s="3">
        <v>43388</v>
      </c>
      <c r="B2717" s="8">
        <v>25250.55</v>
      </c>
      <c r="C2717" s="5">
        <v>25332.46</v>
      </c>
      <c r="D2717" s="5">
        <v>25482.42</v>
      </c>
      <c r="E2717" s="5">
        <v>25243.88</v>
      </c>
      <c r="F2717" s="6" t="s">
        <v>3199</v>
      </c>
      <c r="G2717" s="9">
        <v>-3.5000000000000001E-3</v>
      </c>
    </row>
    <row r="2718" spans="1:7" ht="18" thickBot="1">
      <c r="A2718" s="3">
        <v>43389</v>
      </c>
      <c r="B2718" s="4">
        <v>25798.42</v>
      </c>
      <c r="C2718" s="5">
        <v>25351.53</v>
      </c>
      <c r="D2718" s="5">
        <v>25817.68</v>
      </c>
      <c r="E2718" s="5">
        <v>25351.53</v>
      </c>
      <c r="F2718" s="6" t="s">
        <v>3198</v>
      </c>
      <c r="G2718" s="7">
        <v>2.1700000000000001E-2</v>
      </c>
    </row>
    <row r="2719" spans="1:7" ht="18" thickBot="1">
      <c r="A2719" s="3">
        <v>43390</v>
      </c>
      <c r="B2719" s="8">
        <v>25706.68</v>
      </c>
      <c r="C2719" s="5">
        <v>25705.87</v>
      </c>
      <c r="D2719" s="5">
        <v>25810.09</v>
      </c>
      <c r="E2719" s="5">
        <v>25479.16</v>
      </c>
      <c r="F2719" s="6" t="s">
        <v>3197</v>
      </c>
      <c r="G2719" s="9">
        <v>-3.5999999999999999E-3</v>
      </c>
    </row>
    <row r="2720" spans="1:7" ht="18" thickBot="1">
      <c r="A2720" s="3">
        <v>43391</v>
      </c>
      <c r="B2720" s="8">
        <v>25379.45</v>
      </c>
      <c r="C2720" s="5">
        <v>25645.56</v>
      </c>
      <c r="D2720" s="5">
        <v>25691.46</v>
      </c>
      <c r="E2720" s="5">
        <v>25236.01</v>
      </c>
      <c r="F2720" s="6" t="s">
        <v>3196</v>
      </c>
      <c r="G2720" s="9">
        <v>-1.2699999999999999E-2</v>
      </c>
    </row>
    <row r="2721" spans="1:7" ht="18" thickBot="1">
      <c r="A2721" s="3">
        <v>43392</v>
      </c>
      <c r="B2721" s="4">
        <v>25444.34</v>
      </c>
      <c r="C2721" s="5">
        <v>25421.09</v>
      </c>
      <c r="D2721" s="5">
        <v>25608.71</v>
      </c>
      <c r="E2721" s="5">
        <v>25350.02</v>
      </c>
      <c r="F2721" s="6" t="s">
        <v>3195</v>
      </c>
      <c r="G2721" s="7">
        <v>2.5999999999999999E-3</v>
      </c>
    </row>
    <row r="2722" spans="1:7" ht="18" thickBot="1">
      <c r="A2722" s="3">
        <v>43395</v>
      </c>
      <c r="B2722" s="8">
        <v>25317.41</v>
      </c>
      <c r="C2722" s="5">
        <v>25492.14</v>
      </c>
      <c r="D2722" s="5">
        <v>25561.34</v>
      </c>
      <c r="E2722" s="5">
        <v>25236.05</v>
      </c>
      <c r="F2722" s="6" t="s">
        <v>3194</v>
      </c>
      <c r="G2722" s="9">
        <v>-5.0000000000000001E-3</v>
      </c>
    </row>
    <row r="2723" spans="1:7" ht="18" thickBot="1">
      <c r="A2723" s="3">
        <v>43396</v>
      </c>
      <c r="B2723" s="8">
        <v>25191.43</v>
      </c>
      <c r="C2723" s="5">
        <v>25038.46</v>
      </c>
      <c r="D2723" s="5">
        <v>25307.7</v>
      </c>
      <c r="E2723" s="5">
        <v>24768.79</v>
      </c>
      <c r="F2723" s="6" t="s">
        <v>3193</v>
      </c>
      <c r="G2723" s="9">
        <v>-5.0000000000000001E-3</v>
      </c>
    </row>
    <row r="2724" spans="1:7" ht="18" thickBot="1">
      <c r="A2724" s="3">
        <v>43397</v>
      </c>
      <c r="B2724" s="8">
        <v>24583.42</v>
      </c>
      <c r="C2724" s="5">
        <v>25172.880000000001</v>
      </c>
      <c r="D2724" s="5">
        <v>25306.23</v>
      </c>
      <c r="E2724" s="5">
        <v>24533.19</v>
      </c>
      <c r="F2724" s="6" t="s">
        <v>3192</v>
      </c>
      <c r="G2724" s="9">
        <v>-2.41E-2</v>
      </c>
    </row>
    <row r="2725" spans="1:7" ht="18" thickBot="1">
      <c r="A2725" s="3">
        <v>43398</v>
      </c>
      <c r="B2725" s="4">
        <v>24984.55</v>
      </c>
      <c r="C2725" s="5">
        <v>24736.54</v>
      </c>
      <c r="D2725" s="5">
        <v>25104.29</v>
      </c>
      <c r="E2725" s="5">
        <v>24645.56</v>
      </c>
      <c r="F2725" s="6" t="s">
        <v>3191</v>
      </c>
      <c r="G2725" s="7">
        <v>1.6299999999999999E-2</v>
      </c>
    </row>
    <row r="2726" spans="1:7" ht="18" thickBot="1">
      <c r="A2726" s="3">
        <v>43399</v>
      </c>
      <c r="B2726" s="8">
        <v>24688.31</v>
      </c>
      <c r="C2726" s="5">
        <v>24770.25</v>
      </c>
      <c r="D2726" s="5">
        <v>24916.16</v>
      </c>
      <c r="E2726" s="5">
        <v>24445.19</v>
      </c>
      <c r="F2726" s="6" t="s">
        <v>3190</v>
      </c>
      <c r="G2726" s="9">
        <v>-1.1900000000000001E-2</v>
      </c>
    </row>
    <row r="2727" spans="1:7" ht="18" thickBot="1">
      <c r="A2727" s="3">
        <v>43402</v>
      </c>
      <c r="B2727" s="8">
        <v>24442.92</v>
      </c>
      <c r="C2727" s="5">
        <v>24818.98</v>
      </c>
      <c r="D2727" s="5">
        <v>25040.58</v>
      </c>
      <c r="E2727" s="5">
        <v>24122.23</v>
      </c>
      <c r="F2727" s="6" t="s">
        <v>3189</v>
      </c>
      <c r="G2727" s="9">
        <v>-9.9000000000000008E-3</v>
      </c>
    </row>
    <row r="2728" spans="1:7" ht="18" thickBot="1">
      <c r="A2728" s="3">
        <v>43403</v>
      </c>
      <c r="B2728" s="4">
        <v>24874.639999999999</v>
      </c>
      <c r="C2728" s="5">
        <v>24482.04</v>
      </c>
      <c r="D2728" s="5">
        <v>24906.68</v>
      </c>
      <c r="E2728" s="5">
        <v>24415.69</v>
      </c>
      <c r="F2728" s="6" t="s">
        <v>3188</v>
      </c>
      <c r="G2728" s="7">
        <v>1.77E-2</v>
      </c>
    </row>
    <row r="2729" spans="1:7" ht="18" thickBot="1">
      <c r="A2729" s="3">
        <v>43404</v>
      </c>
      <c r="B2729" s="4">
        <v>25115.759999999998</v>
      </c>
      <c r="C2729" s="5">
        <v>25008.82</v>
      </c>
      <c r="D2729" s="5">
        <v>25336.55</v>
      </c>
      <c r="E2729" s="5">
        <v>25008.82</v>
      </c>
      <c r="F2729" s="6" t="s">
        <v>3187</v>
      </c>
      <c r="G2729" s="7">
        <v>9.7000000000000003E-3</v>
      </c>
    </row>
    <row r="2730" spans="1:7" ht="18" thickBot="1">
      <c r="A2730" s="3">
        <v>43405</v>
      </c>
      <c r="B2730" s="4">
        <v>25380.74</v>
      </c>
      <c r="C2730" s="5">
        <v>25142.080000000002</v>
      </c>
      <c r="D2730" s="5">
        <v>25396.47</v>
      </c>
      <c r="E2730" s="5">
        <v>25108.11</v>
      </c>
      <c r="F2730" s="6" t="s">
        <v>3186</v>
      </c>
      <c r="G2730" s="7">
        <v>1.06E-2</v>
      </c>
    </row>
    <row r="2731" spans="1:7" ht="18" thickBot="1">
      <c r="A2731" s="3">
        <v>43406</v>
      </c>
      <c r="B2731" s="8">
        <v>25270.83</v>
      </c>
      <c r="C2731" s="5">
        <v>25443.599999999999</v>
      </c>
      <c r="D2731" s="5">
        <v>25578.98</v>
      </c>
      <c r="E2731" s="5">
        <v>25078.720000000001</v>
      </c>
      <c r="F2731" s="6" t="s">
        <v>3185</v>
      </c>
      <c r="G2731" s="9">
        <v>-4.3E-3</v>
      </c>
    </row>
    <row r="2732" spans="1:7" ht="18" thickBot="1">
      <c r="A2732" s="3">
        <v>43409</v>
      </c>
      <c r="B2732" s="4">
        <v>25461.7</v>
      </c>
      <c r="C2732" s="5">
        <v>25261.47</v>
      </c>
      <c r="D2732" s="5">
        <v>25507.35</v>
      </c>
      <c r="E2732" s="5">
        <v>25261.47</v>
      </c>
      <c r="F2732" s="6" t="s">
        <v>3184</v>
      </c>
      <c r="G2732" s="7">
        <v>7.6E-3</v>
      </c>
    </row>
    <row r="2733" spans="1:7" ht="18" thickBot="1">
      <c r="A2733" s="3">
        <v>43410</v>
      </c>
      <c r="B2733" s="4">
        <v>25635.01</v>
      </c>
      <c r="C2733" s="5">
        <v>25452.83</v>
      </c>
      <c r="D2733" s="5">
        <v>25651.86</v>
      </c>
      <c r="E2733" s="5">
        <v>25444.9</v>
      </c>
      <c r="F2733" s="6" t="s">
        <v>3183</v>
      </c>
      <c r="G2733" s="7">
        <v>6.7999999999999996E-3</v>
      </c>
    </row>
    <row r="2734" spans="1:7" ht="18" thickBot="1">
      <c r="A2734" s="3">
        <v>43411</v>
      </c>
      <c r="B2734" s="4">
        <v>26180.3</v>
      </c>
      <c r="C2734" s="5">
        <v>25788.46</v>
      </c>
      <c r="D2734" s="5">
        <v>26200.14</v>
      </c>
      <c r="E2734" s="5">
        <v>25765.88</v>
      </c>
      <c r="F2734" s="6" t="s">
        <v>3182</v>
      </c>
      <c r="G2734" s="7">
        <v>2.1299999999999999E-2</v>
      </c>
    </row>
    <row r="2735" spans="1:7" ht="18" thickBot="1">
      <c r="A2735" s="3">
        <v>43412</v>
      </c>
      <c r="B2735" s="4">
        <v>26191.22</v>
      </c>
      <c r="C2735" s="5">
        <v>26139.59</v>
      </c>
      <c r="D2735" s="5">
        <v>26277.82</v>
      </c>
      <c r="E2735" s="5">
        <v>26081.9</v>
      </c>
      <c r="F2735" s="6" t="s">
        <v>3181</v>
      </c>
      <c r="G2735" s="7">
        <v>4.0000000000000002E-4</v>
      </c>
    </row>
    <row r="2736" spans="1:7" ht="18" thickBot="1">
      <c r="A2736" s="3">
        <v>43413</v>
      </c>
      <c r="B2736" s="8">
        <v>25989.3</v>
      </c>
      <c r="C2736" s="5">
        <v>26149.11</v>
      </c>
      <c r="D2736" s="5">
        <v>26161.49</v>
      </c>
      <c r="E2736" s="5">
        <v>25882.91</v>
      </c>
      <c r="F2736" s="6" t="s">
        <v>3180</v>
      </c>
      <c r="G2736" s="9">
        <v>-7.7000000000000002E-3</v>
      </c>
    </row>
    <row r="2737" spans="1:7" ht="18" thickBot="1">
      <c r="A2737" s="3">
        <v>43416</v>
      </c>
      <c r="B2737" s="8">
        <v>25387.18</v>
      </c>
      <c r="C2737" s="5">
        <v>25959.33</v>
      </c>
      <c r="D2737" s="5">
        <v>25966.71</v>
      </c>
      <c r="E2737" s="5">
        <v>25340.51</v>
      </c>
      <c r="F2737" s="6" t="s">
        <v>3179</v>
      </c>
      <c r="G2737" s="9">
        <v>-2.3199999999999998E-2</v>
      </c>
    </row>
    <row r="2738" spans="1:7" ht="18" thickBot="1">
      <c r="A2738" s="3">
        <v>43417</v>
      </c>
      <c r="B2738" s="8">
        <v>25286.49</v>
      </c>
      <c r="C2738" s="5">
        <v>25321.21</v>
      </c>
      <c r="D2738" s="5">
        <v>25511.03</v>
      </c>
      <c r="E2738" s="5">
        <v>25193.78</v>
      </c>
      <c r="F2738" s="6" t="s">
        <v>3178</v>
      </c>
      <c r="G2738" s="9">
        <v>-4.0000000000000001E-3</v>
      </c>
    </row>
    <row r="2739" spans="1:7" ht="18" thickBot="1">
      <c r="A2739" s="3">
        <v>43418</v>
      </c>
      <c r="B2739" s="8">
        <v>25080.5</v>
      </c>
      <c r="C2739" s="5">
        <v>25388.080000000002</v>
      </c>
      <c r="D2739" s="5">
        <v>25501.29</v>
      </c>
      <c r="E2739" s="5">
        <v>24935.82</v>
      </c>
      <c r="F2739" s="6" t="s">
        <v>3177</v>
      </c>
      <c r="G2739" s="9">
        <v>-8.0999999999999996E-3</v>
      </c>
    </row>
    <row r="2740" spans="1:7" ht="18" thickBot="1">
      <c r="A2740" s="3">
        <v>43419</v>
      </c>
      <c r="B2740" s="4">
        <v>25289.27</v>
      </c>
      <c r="C2740" s="5">
        <v>25061.48</v>
      </c>
      <c r="D2740" s="5">
        <v>25354.560000000001</v>
      </c>
      <c r="E2740" s="5">
        <v>24787.79</v>
      </c>
      <c r="F2740" s="6" t="s">
        <v>3176</v>
      </c>
      <c r="G2740" s="7">
        <v>8.3000000000000001E-3</v>
      </c>
    </row>
    <row r="2741" spans="1:7" ht="18" thickBot="1">
      <c r="A2741" s="3">
        <v>43420</v>
      </c>
      <c r="B2741" s="4">
        <v>25413.22</v>
      </c>
      <c r="C2741" s="5">
        <v>25242.35</v>
      </c>
      <c r="D2741" s="5">
        <v>25510.23</v>
      </c>
      <c r="E2741" s="5">
        <v>25147.8</v>
      </c>
      <c r="F2741" s="6" t="s">
        <v>3175</v>
      </c>
      <c r="G2741" s="7">
        <v>4.8999999999999998E-3</v>
      </c>
    </row>
    <row r="2742" spans="1:7" ht="18" thickBot="1">
      <c r="A2742" s="3">
        <v>43423</v>
      </c>
      <c r="B2742" s="8">
        <v>25017.439999999999</v>
      </c>
      <c r="C2742" s="5">
        <v>25392.61</v>
      </c>
      <c r="D2742" s="5">
        <v>25392.61</v>
      </c>
      <c r="E2742" s="5">
        <v>24900.98</v>
      </c>
      <c r="F2742" s="6" t="s">
        <v>3174</v>
      </c>
      <c r="G2742" s="9">
        <v>-1.5599999999999999E-2</v>
      </c>
    </row>
    <row r="2743" spans="1:7" ht="18" thickBot="1">
      <c r="A2743" s="3">
        <v>43424</v>
      </c>
      <c r="B2743" s="8">
        <v>24465.64</v>
      </c>
      <c r="C2743" s="5">
        <v>24618.68</v>
      </c>
      <c r="D2743" s="5">
        <v>24707.26</v>
      </c>
      <c r="E2743" s="5">
        <v>24368.98</v>
      </c>
      <c r="F2743" s="6" t="s">
        <v>3173</v>
      </c>
      <c r="G2743" s="9">
        <v>-2.2100000000000002E-2</v>
      </c>
    </row>
    <row r="2744" spans="1:7" ht="18" thickBot="1">
      <c r="A2744" s="3">
        <v>43425</v>
      </c>
      <c r="B2744" s="8">
        <v>24464.69</v>
      </c>
      <c r="C2744" s="5">
        <v>24541.65</v>
      </c>
      <c r="D2744" s="5">
        <v>24669.79</v>
      </c>
      <c r="E2744" s="5">
        <v>24463.279999999999</v>
      </c>
      <c r="F2744" s="6" t="s">
        <v>3172</v>
      </c>
      <c r="G2744" s="9">
        <v>0</v>
      </c>
    </row>
    <row r="2745" spans="1:7" ht="18" thickBot="1">
      <c r="A2745" s="3">
        <v>43427</v>
      </c>
      <c r="B2745" s="8">
        <v>24285.95</v>
      </c>
      <c r="C2745" s="5">
        <v>24336.400000000001</v>
      </c>
      <c r="D2745" s="5">
        <v>24408.799999999999</v>
      </c>
      <c r="E2745" s="5">
        <v>24268.74</v>
      </c>
      <c r="F2745" s="6" t="s">
        <v>3171</v>
      </c>
      <c r="G2745" s="9">
        <v>-7.3000000000000001E-3</v>
      </c>
    </row>
    <row r="2746" spans="1:7" ht="18" thickBot="1">
      <c r="A2746" s="3">
        <v>43430</v>
      </c>
      <c r="B2746" s="4">
        <v>24640.240000000002</v>
      </c>
      <c r="C2746" s="5">
        <v>24364.13</v>
      </c>
      <c r="D2746" s="5">
        <v>24673.29</v>
      </c>
      <c r="E2746" s="5">
        <v>24364.13</v>
      </c>
      <c r="F2746" s="6" t="s">
        <v>3170</v>
      </c>
      <c r="G2746" s="7">
        <v>1.46E-2</v>
      </c>
    </row>
    <row r="2747" spans="1:7" ht="18" thickBot="1">
      <c r="A2747" s="3">
        <v>43431</v>
      </c>
      <c r="B2747" s="4">
        <v>24748.73</v>
      </c>
      <c r="C2747" s="5">
        <v>24557.02</v>
      </c>
      <c r="D2747" s="5">
        <v>24750.73</v>
      </c>
      <c r="E2747" s="5">
        <v>24416.03</v>
      </c>
      <c r="F2747" s="6" t="s">
        <v>3169</v>
      </c>
      <c r="G2747" s="7">
        <v>4.4000000000000003E-3</v>
      </c>
    </row>
    <row r="2748" spans="1:7" ht="18" thickBot="1">
      <c r="A2748" s="3">
        <v>43432</v>
      </c>
      <c r="B2748" s="4">
        <v>25366.43</v>
      </c>
      <c r="C2748" s="5">
        <v>24832.84</v>
      </c>
      <c r="D2748" s="5">
        <v>25368.93</v>
      </c>
      <c r="E2748" s="5">
        <v>24832.84</v>
      </c>
      <c r="F2748" s="6" t="s">
        <v>3168</v>
      </c>
      <c r="G2748" s="7">
        <v>2.5000000000000001E-2</v>
      </c>
    </row>
    <row r="2749" spans="1:7" ht="18" thickBot="1">
      <c r="A2749" s="3">
        <v>43433</v>
      </c>
      <c r="B2749" s="8">
        <v>25338.84</v>
      </c>
      <c r="C2749" s="5">
        <v>25343.65</v>
      </c>
      <c r="D2749" s="5">
        <v>25479.040000000001</v>
      </c>
      <c r="E2749" s="5">
        <v>25202.79</v>
      </c>
      <c r="F2749" s="6" t="s">
        <v>3093</v>
      </c>
      <c r="G2749" s="9">
        <v>-1.1000000000000001E-3</v>
      </c>
    </row>
    <row r="2750" spans="1:7" ht="18" thickBot="1">
      <c r="A2750" s="3">
        <v>43434</v>
      </c>
      <c r="B2750" s="4">
        <v>25538.46</v>
      </c>
      <c r="C2750" s="5">
        <v>25307.14</v>
      </c>
      <c r="D2750" s="5">
        <v>25549.71</v>
      </c>
      <c r="E2750" s="5">
        <v>25250.97</v>
      </c>
      <c r="F2750" s="6" t="s">
        <v>3167</v>
      </c>
      <c r="G2750" s="7">
        <v>7.9000000000000008E-3</v>
      </c>
    </row>
    <row r="2751" spans="1:7" ht="18" thickBot="1">
      <c r="A2751" s="3">
        <v>43437</v>
      </c>
      <c r="B2751" s="4">
        <v>25826.43</v>
      </c>
      <c r="C2751" s="5">
        <v>25779.57</v>
      </c>
      <c r="D2751" s="5">
        <v>25980.21</v>
      </c>
      <c r="E2751" s="5">
        <v>25670.51</v>
      </c>
      <c r="F2751" s="6" t="s">
        <v>3166</v>
      </c>
      <c r="G2751" s="7">
        <v>1.1299999999999999E-2</v>
      </c>
    </row>
    <row r="2752" spans="1:7" ht="18" thickBot="1">
      <c r="A2752" s="3">
        <v>43438</v>
      </c>
      <c r="B2752" s="8">
        <v>25027.07</v>
      </c>
      <c r="C2752" s="5">
        <v>25752.560000000001</v>
      </c>
      <c r="D2752" s="5">
        <v>25773.119999999999</v>
      </c>
      <c r="E2752" s="5">
        <v>25008.11</v>
      </c>
      <c r="F2752" s="6" t="s">
        <v>3165</v>
      </c>
      <c r="G2752" s="9">
        <v>-3.1E-2</v>
      </c>
    </row>
    <row r="2753" spans="1:7" ht="18" thickBot="1">
      <c r="A2753" s="3">
        <v>43440</v>
      </c>
      <c r="B2753" s="8">
        <v>24947.67</v>
      </c>
      <c r="C2753" s="5">
        <v>24737.42</v>
      </c>
      <c r="D2753" s="5">
        <v>24951.01</v>
      </c>
      <c r="E2753" s="5">
        <v>24242.22</v>
      </c>
      <c r="F2753" s="6" t="s">
        <v>3164</v>
      </c>
      <c r="G2753" s="9">
        <v>-3.2000000000000002E-3</v>
      </c>
    </row>
    <row r="2754" spans="1:7" ht="18" thickBot="1">
      <c r="A2754" s="3">
        <v>43441</v>
      </c>
      <c r="B2754" s="8">
        <v>24388.95</v>
      </c>
      <c r="C2754" s="5">
        <v>24918.82</v>
      </c>
      <c r="D2754" s="5">
        <v>25095.62</v>
      </c>
      <c r="E2754" s="5">
        <v>24284.78</v>
      </c>
      <c r="F2754" s="6" t="s">
        <v>3163</v>
      </c>
      <c r="G2754" s="9">
        <v>-2.24E-2</v>
      </c>
    </row>
    <row r="2755" spans="1:7" ht="18" thickBot="1">
      <c r="A2755" s="3">
        <v>43444</v>
      </c>
      <c r="B2755" s="4">
        <v>24423.26</v>
      </c>
      <c r="C2755" s="5">
        <v>24360.95</v>
      </c>
      <c r="D2755" s="5">
        <v>24500.81</v>
      </c>
      <c r="E2755" s="5">
        <v>23881.37</v>
      </c>
      <c r="F2755" s="6" t="s">
        <v>3162</v>
      </c>
      <c r="G2755" s="7">
        <v>1.4E-3</v>
      </c>
    </row>
    <row r="2756" spans="1:7" ht="18" thickBot="1">
      <c r="A2756" s="3">
        <v>43445</v>
      </c>
      <c r="B2756" s="8">
        <v>24370.240000000002</v>
      </c>
      <c r="C2756" s="5">
        <v>24719.91</v>
      </c>
      <c r="D2756" s="5">
        <v>24791.26</v>
      </c>
      <c r="E2756" s="5">
        <v>24221.06</v>
      </c>
      <c r="F2756" s="6" t="s">
        <v>3161</v>
      </c>
      <c r="G2756" s="9">
        <v>-2.2000000000000001E-3</v>
      </c>
    </row>
    <row r="2757" spans="1:7" ht="18" thickBot="1">
      <c r="A2757" s="3">
        <v>43446</v>
      </c>
      <c r="B2757" s="4">
        <v>24527.27</v>
      </c>
      <c r="C2757" s="5">
        <v>24509.09</v>
      </c>
      <c r="D2757" s="5">
        <v>24828.29</v>
      </c>
      <c r="E2757" s="5">
        <v>24509.09</v>
      </c>
      <c r="F2757" s="6" t="s">
        <v>3160</v>
      </c>
      <c r="G2757" s="7">
        <v>6.4000000000000003E-3</v>
      </c>
    </row>
    <row r="2758" spans="1:7" ht="18" thickBot="1">
      <c r="A2758" s="3">
        <v>43447</v>
      </c>
      <c r="B2758" s="4">
        <v>24597.38</v>
      </c>
      <c r="C2758" s="5">
        <v>24575.86</v>
      </c>
      <c r="D2758" s="5">
        <v>24740.959999999999</v>
      </c>
      <c r="E2758" s="5">
        <v>24473.29</v>
      </c>
      <c r="F2758" s="6" t="s">
        <v>3159</v>
      </c>
      <c r="G2758" s="7">
        <v>2.8999999999999998E-3</v>
      </c>
    </row>
    <row r="2759" spans="1:7" ht="18" thickBot="1">
      <c r="A2759" s="3">
        <v>43448</v>
      </c>
      <c r="B2759" s="8">
        <v>24100.51</v>
      </c>
      <c r="C2759" s="5">
        <v>24408.04</v>
      </c>
      <c r="D2759" s="5">
        <v>24431.14</v>
      </c>
      <c r="E2759" s="5">
        <v>24033.79</v>
      </c>
      <c r="F2759" s="6" t="s">
        <v>3158</v>
      </c>
      <c r="G2759" s="9">
        <v>-2.0199999999999999E-2</v>
      </c>
    </row>
    <row r="2760" spans="1:7" ht="18" thickBot="1">
      <c r="A2760" s="3">
        <v>43451</v>
      </c>
      <c r="B2760" s="8">
        <v>23592.98</v>
      </c>
      <c r="C2760" s="5">
        <v>23986.83</v>
      </c>
      <c r="D2760" s="5">
        <v>24088.080000000002</v>
      </c>
      <c r="E2760" s="5">
        <v>23456.880000000001</v>
      </c>
      <c r="F2760" s="6" t="s">
        <v>3157</v>
      </c>
      <c r="G2760" s="9">
        <v>-2.1100000000000001E-2</v>
      </c>
    </row>
    <row r="2761" spans="1:7" ht="18" thickBot="1">
      <c r="A2761" s="3">
        <v>43452</v>
      </c>
      <c r="B2761" s="4">
        <v>23675.64</v>
      </c>
      <c r="C2761" s="5">
        <v>23769.13</v>
      </c>
      <c r="D2761" s="5">
        <v>23927.77</v>
      </c>
      <c r="E2761" s="5">
        <v>23516.02</v>
      </c>
      <c r="F2761" s="6" t="s">
        <v>3156</v>
      </c>
      <c r="G2761" s="7">
        <v>3.5000000000000001E-3</v>
      </c>
    </row>
    <row r="2762" spans="1:7" ht="18" thickBot="1">
      <c r="A2762" s="3">
        <v>43453</v>
      </c>
      <c r="B2762" s="8">
        <v>23323.66</v>
      </c>
      <c r="C2762" s="5">
        <v>23693.33</v>
      </c>
      <c r="D2762" s="5">
        <v>24057.34</v>
      </c>
      <c r="E2762" s="5">
        <v>23162.639999999999</v>
      </c>
      <c r="F2762" s="6" t="s">
        <v>3155</v>
      </c>
      <c r="G2762" s="9">
        <v>-1.49E-2</v>
      </c>
    </row>
    <row r="2763" spans="1:7" ht="18" thickBot="1">
      <c r="A2763" s="3">
        <v>43454</v>
      </c>
      <c r="B2763" s="8">
        <v>22859.599999999999</v>
      </c>
      <c r="C2763" s="5">
        <v>23224.12</v>
      </c>
      <c r="D2763" s="5">
        <v>23282.2</v>
      </c>
      <c r="E2763" s="5">
        <v>22644.31</v>
      </c>
      <c r="F2763" s="6" t="s">
        <v>3154</v>
      </c>
      <c r="G2763" s="9">
        <v>-1.9900000000000001E-2</v>
      </c>
    </row>
    <row r="2764" spans="1:7" ht="18" thickBot="1">
      <c r="A2764" s="3">
        <v>43455</v>
      </c>
      <c r="B2764" s="8">
        <v>22445.37</v>
      </c>
      <c r="C2764" s="5">
        <v>22871.74</v>
      </c>
      <c r="D2764" s="5">
        <v>23254.59</v>
      </c>
      <c r="E2764" s="5">
        <v>22396.34</v>
      </c>
      <c r="F2764" s="6" t="s">
        <v>3153</v>
      </c>
      <c r="G2764" s="9">
        <v>-1.8100000000000002E-2</v>
      </c>
    </row>
    <row r="2765" spans="1:7" ht="18" thickBot="1">
      <c r="A2765" s="3">
        <v>43458</v>
      </c>
      <c r="B2765" s="8">
        <v>21792.2</v>
      </c>
      <c r="C2765" s="5">
        <v>22317.279999999999</v>
      </c>
      <c r="D2765" s="5">
        <v>22339.87</v>
      </c>
      <c r="E2765" s="5">
        <v>21792.2</v>
      </c>
      <c r="F2765" s="6" t="s">
        <v>3152</v>
      </c>
      <c r="G2765" s="9">
        <v>-2.9100000000000001E-2</v>
      </c>
    </row>
    <row r="2766" spans="1:7" ht="18" thickBot="1">
      <c r="A2766" s="3">
        <v>43460</v>
      </c>
      <c r="B2766" s="4">
        <v>22878.45</v>
      </c>
      <c r="C2766" s="5">
        <v>21857.73</v>
      </c>
      <c r="D2766" s="5">
        <v>22878.92</v>
      </c>
      <c r="E2766" s="5">
        <v>21712.53</v>
      </c>
      <c r="F2766" s="6" t="s">
        <v>3151</v>
      </c>
      <c r="G2766" s="7">
        <v>4.9799999999999997E-2</v>
      </c>
    </row>
    <row r="2767" spans="1:7" ht="18" thickBot="1">
      <c r="A2767" s="3">
        <v>43461</v>
      </c>
      <c r="B2767" s="4">
        <v>23138.82</v>
      </c>
      <c r="C2767" s="5">
        <v>22629.06</v>
      </c>
      <c r="D2767" s="5">
        <v>23138.89</v>
      </c>
      <c r="E2767" s="5">
        <v>22267.42</v>
      </c>
      <c r="F2767" s="6" t="s">
        <v>3150</v>
      </c>
      <c r="G2767" s="7">
        <v>1.14E-2</v>
      </c>
    </row>
    <row r="2768" spans="1:7" ht="18" thickBot="1">
      <c r="A2768" s="3">
        <v>43462</v>
      </c>
      <c r="B2768" s="8">
        <v>23062.400000000001</v>
      </c>
      <c r="C2768" s="5">
        <v>23213.61</v>
      </c>
      <c r="D2768" s="5">
        <v>23381.88</v>
      </c>
      <c r="E2768" s="5">
        <v>22981.33</v>
      </c>
      <c r="F2768" s="6" t="s">
        <v>3149</v>
      </c>
      <c r="G2768" s="9">
        <v>-3.3E-3</v>
      </c>
    </row>
    <row r="2769" spans="1:7" ht="18" thickBot="1">
      <c r="A2769" s="3">
        <v>43465</v>
      </c>
      <c r="B2769" s="4">
        <v>23327.46</v>
      </c>
      <c r="C2769" s="5">
        <v>23153.94</v>
      </c>
      <c r="D2769" s="5">
        <v>23333.18</v>
      </c>
      <c r="E2769" s="5">
        <v>23118.3</v>
      </c>
      <c r="F2769" s="6" t="s">
        <v>285</v>
      </c>
      <c r="G2769" s="7">
        <v>1.15E-2</v>
      </c>
    </row>
    <row r="2770" spans="1:7" ht="18" thickBot="1">
      <c r="A2770" s="3">
        <v>43467</v>
      </c>
      <c r="B2770" s="4">
        <v>23346.240000000002</v>
      </c>
      <c r="C2770" s="5">
        <v>23058.61</v>
      </c>
      <c r="D2770" s="5">
        <v>23413.47</v>
      </c>
      <c r="E2770" s="5">
        <v>22928.59</v>
      </c>
      <c r="F2770" s="6" t="s">
        <v>3148</v>
      </c>
      <c r="G2770" s="7">
        <v>8.0000000000000004E-4</v>
      </c>
    </row>
    <row r="2771" spans="1:7" ht="18" thickBot="1">
      <c r="A2771" s="3">
        <v>43468</v>
      </c>
      <c r="B2771" s="8">
        <v>22686.22</v>
      </c>
      <c r="C2771" s="5">
        <v>23176.39</v>
      </c>
      <c r="D2771" s="5">
        <v>23176.39</v>
      </c>
      <c r="E2771" s="5">
        <v>22638.41</v>
      </c>
      <c r="F2771" s="6" t="s">
        <v>3147</v>
      </c>
      <c r="G2771" s="9">
        <v>-2.8299999999999999E-2</v>
      </c>
    </row>
    <row r="2772" spans="1:7" ht="18" thickBot="1">
      <c r="A2772" s="3">
        <v>43469</v>
      </c>
      <c r="B2772" s="4">
        <v>23433.16</v>
      </c>
      <c r="C2772" s="5">
        <v>22894.92</v>
      </c>
      <c r="D2772" s="5">
        <v>23518.639999999999</v>
      </c>
      <c r="E2772" s="5">
        <v>22894.92</v>
      </c>
      <c r="F2772" s="6" t="s">
        <v>3146</v>
      </c>
      <c r="G2772" s="7">
        <v>3.2899999999999999E-2</v>
      </c>
    </row>
    <row r="2773" spans="1:7" ht="18" thickBot="1">
      <c r="A2773" s="3">
        <v>43472</v>
      </c>
      <c r="B2773" s="4">
        <v>23531.35</v>
      </c>
      <c r="C2773" s="5">
        <v>23474.26</v>
      </c>
      <c r="D2773" s="5">
        <v>23687.74</v>
      </c>
      <c r="E2773" s="5">
        <v>23301.59</v>
      </c>
      <c r="F2773" s="6" t="s">
        <v>3145</v>
      </c>
      <c r="G2773" s="7">
        <v>4.1999999999999997E-3</v>
      </c>
    </row>
    <row r="2774" spans="1:7" ht="18" thickBot="1">
      <c r="A2774" s="3">
        <v>43473</v>
      </c>
      <c r="B2774" s="4">
        <v>23787.45</v>
      </c>
      <c r="C2774" s="5">
        <v>23680.32</v>
      </c>
      <c r="D2774" s="5">
        <v>23864.65</v>
      </c>
      <c r="E2774" s="5">
        <v>23581.45</v>
      </c>
      <c r="F2774" s="6" t="s">
        <v>3144</v>
      </c>
      <c r="G2774" s="7">
        <v>1.09E-2</v>
      </c>
    </row>
    <row r="2775" spans="1:7" ht="18" thickBot="1">
      <c r="A2775" s="3">
        <v>43474</v>
      </c>
      <c r="B2775" s="4">
        <v>23879.119999999999</v>
      </c>
      <c r="C2775" s="5">
        <v>23844.27</v>
      </c>
      <c r="D2775" s="5">
        <v>23985.45</v>
      </c>
      <c r="E2775" s="5">
        <v>23776.560000000001</v>
      </c>
      <c r="F2775" s="6" t="s">
        <v>3143</v>
      </c>
      <c r="G2775" s="7">
        <v>3.8999999999999998E-3</v>
      </c>
    </row>
    <row r="2776" spans="1:7" ht="18" thickBot="1">
      <c r="A2776" s="3">
        <v>43475</v>
      </c>
      <c r="B2776" s="4">
        <v>24001.919999999998</v>
      </c>
      <c r="C2776" s="5">
        <v>23811.11</v>
      </c>
      <c r="D2776" s="5">
        <v>24014.78</v>
      </c>
      <c r="E2776" s="5">
        <v>23703.25</v>
      </c>
      <c r="F2776" s="6" t="s">
        <v>3142</v>
      </c>
      <c r="G2776" s="7">
        <v>5.1000000000000004E-3</v>
      </c>
    </row>
    <row r="2777" spans="1:7" ht="18" thickBot="1">
      <c r="A2777" s="3">
        <v>43476</v>
      </c>
      <c r="B2777" s="8">
        <v>23995.95</v>
      </c>
      <c r="C2777" s="5">
        <v>23940.01</v>
      </c>
      <c r="D2777" s="5">
        <v>23996.32</v>
      </c>
      <c r="E2777" s="5">
        <v>23798.16</v>
      </c>
      <c r="F2777" s="6" t="s">
        <v>3141</v>
      </c>
      <c r="G2777" s="9">
        <v>-2.0000000000000001E-4</v>
      </c>
    </row>
    <row r="2778" spans="1:7" ht="18" thickBot="1">
      <c r="A2778" s="3">
        <v>43479</v>
      </c>
      <c r="B2778" s="8">
        <v>23909.84</v>
      </c>
      <c r="C2778" s="5">
        <v>23880.53</v>
      </c>
      <c r="D2778" s="5">
        <v>23964.9</v>
      </c>
      <c r="E2778" s="5">
        <v>23765.24</v>
      </c>
      <c r="F2778" s="6" t="s">
        <v>3140</v>
      </c>
      <c r="G2778" s="9">
        <v>-3.5999999999999999E-3</v>
      </c>
    </row>
    <row r="2779" spans="1:7" ht="18" thickBot="1">
      <c r="A2779" s="3">
        <v>43480</v>
      </c>
      <c r="B2779" s="4">
        <v>24065.59</v>
      </c>
      <c r="C2779" s="5">
        <v>23914.11</v>
      </c>
      <c r="D2779" s="5">
        <v>24099.14</v>
      </c>
      <c r="E2779" s="5">
        <v>23887.93</v>
      </c>
      <c r="F2779" s="6" t="s">
        <v>3059</v>
      </c>
      <c r="G2779" s="7">
        <v>6.4999999999999997E-3</v>
      </c>
    </row>
    <row r="2780" spans="1:7" ht="18" thickBot="1">
      <c r="A2780" s="3">
        <v>43481</v>
      </c>
      <c r="B2780" s="4">
        <v>24207.16</v>
      </c>
      <c r="C2780" s="5">
        <v>24139.91</v>
      </c>
      <c r="D2780" s="5">
        <v>24288.61</v>
      </c>
      <c r="E2780" s="5">
        <v>24119.72</v>
      </c>
      <c r="F2780" s="6" t="s">
        <v>3139</v>
      </c>
      <c r="G2780" s="7">
        <v>5.8999999999999999E-3</v>
      </c>
    </row>
    <row r="2781" spans="1:7" ht="18" thickBot="1">
      <c r="A2781" s="3">
        <v>43482</v>
      </c>
      <c r="B2781" s="4">
        <v>24370.1</v>
      </c>
      <c r="C2781" s="5">
        <v>24147.09</v>
      </c>
      <c r="D2781" s="5">
        <v>24474.46</v>
      </c>
      <c r="E2781" s="5">
        <v>24088.9</v>
      </c>
      <c r="F2781" s="6" t="s">
        <v>3138</v>
      </c>
      <c r="G2781" s="7">
        <v>6.7000000000000002E-3</v>
      </c>
    </row>
    <row r="2782" spans="1:7" ht="18" thickBot="1">
      <c r="A2782" s="3">
        <v>43483</v>
      </c>
      <c r="B2782" s="4">
        <v>24706.35</v>
      </c>
      <c r="C2782" s="5">
        <v>24534.19</v>
      </c>
      <c r="D2782" s="5">
        <v>24750.22</v>
      </c>
      <c r="E2782" s="5">
        <v>24459.03</v>
      </c>
      <c r="F2782" s="6" t="s">
        <v>3137</v>
      </c>
      <c r="G2782" s="7">
        <v>1.38E-2</v>
      </c>
    </row>
    <row r="2783" spans="1:7" ht="18" thickBot="1">
      <c r="A2783" s="3">
        <v>43487</v>
      </c>
      <c r="B2783" s="8">
        <v>24404.48</v>
      </c>
      <c r="C2783" s="5">
        <v>24607.759999999998</v>
      </c>
      <c r="D2783" s="5">
        <v>24607.759999999998</v>
      </c>
      <c r="E2783" s="5">
        <v>24244.31</v>
      </c>
      <c r="F2783" s="6" t="s">
        <v>3136</v>
      </c>
      <c r="G2783" s="9">
        <v>-1.2200000000000001E-2</v>
      </c>
    </row>
    <row r="2784" spans="1:7" ht="18" thickBot="1">
      <c r="A2784" s="3">
        <v>43488</v>
      </c>
      <c r="B2784" s="4">
        <v>24575.62</v>
      </c>
      <c r="C2784" s="5">
        <v>24577.25</v>
      </c>
      <c r="D2784" s="5">
        <v>24700.98</v>
      </c>
      <c r="E2784" s="5">
        <v>24307.17</v>
      </c>
      <c r="F2784" s="6" t="s">
        <v>3135</v>
      </c>
      <c r="G2784" s="7">
        <v>7.0000000000000001E-3</v>
      </c>
    </row>
    <row r="2785" spans="1:7" ht="18" thickBot="1">
      <c r="A2785" s="3">
        <v>43489</v>
      </c>
      <c r="B2785" s="8">
        <v>24553.24</v>
      </c>
      <c r="C2785" s="5">
        <v>24579.96</v>
      </c>
      <c r="D2785" s="5">
        <v>24626.3</v>
      </c>
      <c r="E2785" s="5">
        <v>24422.73</v>
      </c>
      <c r="F2785" s="6" t="s">
        <v>3134</v>
      </c>
      <c r="G2785" s="9">
        <v>-8.9999999999999998E-4</v>
      </c>
    </row>
    <row r="2786" spans="1:7" ht="18" thickBot="1">
      <c r="A2786" s="3">
        <v>43490</v>
      </c>
      <c r="B2786" s="4">
        <v>24737.200000000001</v>
      </c>
      <c r="C2786" s="5">
        <v>24687.21</v>
      </c>
      <c r="D2786" s="5">
        <v>24860.15</v>
      </c>
      <c r="E2786" s="5">
        <v>24676.75</v>
      </c>
      <c r="F2786" s="6" t="s">
        <v>3133</v>
      </c>
      <c r="G2786" s="7">
        <v>7.4999999999999997E-3</v>
      </c>
    </row>
    <row r="2787" spans="1:7" ht="18" thickBot="1">
      <c r="A2787" s="3">
        <v>43493</v>
      </c>
      <c r="B2787" s="8">
        <v>24528.22</v>
      </c>
      <c r="C2787" s="5">
        <v>24596.98</v>
      </c>
      <c r="D2787" s="5">
        <v>24596.98</v>
      </c>
      <c r="E2787" s="5">
        <v>24323.94</v>
      </c>
      <c r="F2787" s="6" t="s">
        <v>3132</v>
      </c>
      <c r="G2787" s="9">
        <v>-8.3999999999999995E-3</v>
      </c>
    </row>
    <row r="2788" spans="1:7" ht="18" thickBot="1">
      <c r="A2788" s="3">
        <v>43494</v>
      </c>
      <c r="B2788" s="4">
        <v>24579.96</v>
      </c>
      <c r="C2788" s="5">
        <v>24519.62</v>
      </c>
      <c r="D2788" s="5">
        <v>24674.87</v>
      </c>
      <c r="E2788" s="5">
        <v>24504.04</v>
      </c>
      <c r="F2788" s="6" t="s">
        <v>3131</v>
      </c>
      <c r="G2788" s="7">
        <v>2.0999999999999999E-3</v>
      </c>
    </row>
    <row r="2789" spans="1:7" ht="18" thickBot="1">
      <c r="A2789" s="3">
        <v>43495</v>
      </c>
      <c r="B2789" s="4">
        <v>25014.86</v>
      </c>
      <c r="C2789" s="5">
        <v>24826.52</v>
      </c>
      <c r="D2789" s="5">
        <v>25109.62</v>
      </c>
      <c r="E2789" s="5">
        <v>24790.9</v>
      </c>
      <c r="F2789" s="6" t="s">
        <v>3130</v>
      </c>
      <c r="G2789" s="7">
        <v>1.77E-2</v>
      </c>
    </row>
    <row r="2790" spans="1:7" ht="18" thickBot="1">
      <c r="A2790" s="3">
        <v>43496</v>
      </c>
      <c r="B2790" s="8">
        <v>24999.67</v>
      </c>
      <c r="C2790" s="5">
        <v>24954.48</v>
      </c>
      <c r="D2790" s="5">
        <v>25049.62</v>
      </c>
      <c r="E2790" s="5">
        <v>24842.09</v>
      </c>
      <c r="F2790" s="6" t="s">
        <v>3129</v>
      </c>
      <c r="G2790" s="9">
        <v>-5.9999999999999995E-4</v>
      </c>
    </row>
    <row r="2791" spans="1:7" ht="18" thickBot="1">
      <c r="A2791" s="3">
        <v>43497</v>
      </c>
      <c r="B2791" s="4">
        <v>25063.89</v>
      </c>
      <c r="C2791" s="5">
        <v>25025.31</v>
      </c>
      <c r="D2791" s="5">
        <v>25193.15</v>
      </c>
      <c r="E2791" s="5">
        <v>24982.49</v>
      </c>
      <c r="F2791" s="6" t="s">
        <v>3128</v>
      </c>
      <c r="G2791" s="7">
        <v>2.5999999999999999E-3</v>
      </c>
    </row>
    <row r="2792" spans="1:7" ht="18" thickBot="1">
      <c r="A2792" s="3">
        <v>43500</v>
      </c>
      <c r="B2792" s="4">
        <v>25239.37</v>
      </c>
      <c r="C2792" s="5">
        <v>25062.12</v>
      </c>
      <c r="D2792" s="5">
        <v>25239.91</v>
      </c>
      <c r="E2792" s="5">
        <v>24977.67</v>
      </c>
      <c r="F2792" s="6" t="s">
        <v>3127</v>
      </c>
      <c r="G2792" s="7">
        <v>7.0000000000000001E-3</v>
      </c>
    </row>
    <row r="2793" spans="1:7" ht="18" thickBot="1">
      <c r="A2793" s="3">
        <v>43501</v>
      </c>
      <c r="B2793" s="4">
        <v>25411.52</v>
      </c>
      <c r="C2793" s="5">
        <v>25287.93</v>
      </c>
      <c r="D2793" s="5">
        <v>25427.32</v>
      </c>
      <c r="E2793" s="5">
        <v>25287.65</v>
      </c>
      <c r="F2793" s="6" t="s">
        <v>3126</v>
      </c>
      <c r="G2793" s="7">
        <v>6.7999999999999996E-3</v>
      </c>
    </row>
    <row r="2794" spans="1:7" ht="18" thickBot="1">
      <c r="A2794" s="3">
        <v>43502</v>
      </c>
      <c r="B2794" s="8">
        <v>25390.3</v>
      </c>
      <c r="C2794" s="5">
        <v>25371.57</v>
      </c>
      <c r="D2794" s="5">
        <v>25439.040000000001</v>
      </c>
      <c r="E2794" s="5">
        <v>25312.06</v>
      </c>
      <c r="F2794" s="6" t="s">
        <v>3125</v>
      </c>
      <c r="G2794" s="9">
        <v>-8.0000000000000004E-4</v>
      </c>
    </row>
    <row r="2795" spans="1:7" ht="18" thickBot="1">
      <c r="A2795" s="3">
        <v>43503</v>
      </c>
      <c r="B2795" s="8">
        <v>25169.53</v>
      </c>
      <c r="C2795" s="5">
        <v>25265.81</v>
      </c>
      <c r="D2795" s="5">
        <v>25314.26</v>
      </c>
      <c r="E2795" s="5">
        <v>25000.52</v>
      </c>
      <c r="F2795" s="6" t="s">
        <v>3124</v>
      </c>
      <c r="G2795" s="9">
        <v>-8.6999999999999994E-3</v>
      </c>
    </row>
    <row r="2796" spans="1:7" ht="18" thickBot="1">
      <c r="A2796" s="3">
        <v>43504</v>
      </c>
      <c r="B2796" s="8">
        <v>25106.33</v>
      </c>
      <c r="C2796" s="5">
        <v>25042.36</v>
      </c>
      <c r="D2796" s="5">
        <v>25106.39</v>
      </c>
      <c r="E2796" s="5">
        <v>24883.040000000001</v>
      </c>
      <c r="F2796" s="6" t="s">
        <v>3123</v>
      </c>
      <c r="G2796" s="9">
        <v>-2.5000000000000001E-3</v>
      </c>
    </row>
    <row r="2797" spans="1:7" ht="18" thickBot="1">
      <c r="A2797" s="3">
        <v>43507</v>
      </c>
      <c r="B2797" s="8">
        <v>25053.11</v>
      </c>
      <c r="C2797" s="5">
        <v>25142.81</v>
      </c>
      <c r="D2797" s="5">
        <v>25196.75</v>
      </c>
      <c r="E2797" s="5">
        <v>25009.1</v>
      </c>
      <c r="F2797" s="6" t="s">
        <v>3122</v>
      </c>
      <c r="G2797" s="9">
        <v>-2.0999999999999999E-3</v>
      </c>
    </row>
    <row r="2798" spans="1:7" ht="18" thickBot="1">
      <c r="A2798" s="3">
        <v>43508</v>
      </c>
      <c r="B2798" s="4">
        <v>25425.759999999998</v>
      </c>
      <c r="C2798" s="5">
        <v>25152.03</v>
      </c>
      <c r="D2798" s="5">
        <v>25458.98</v>
      </c>
      <c r="E2798" s="5">
        <v>25152.03</v>
      </c>
      <c r="F2798" s="6" t="s">
        <v>3121</v>
      </c>
      <c r="G2798" s="7">
        <v>1.49E-2</v>
      </c>
    </row>
    <row r="2799" spans="1:7" ht="18" thickBot="1">
      <c r="A2799" s="3">
        <v>43509</v>
      </c>
      <c r="B2799" s="4">
        <v>25543.27</v>
      </c>
      <c r="C2799" s="5">
        <v>25480.86</v>
      </c>
      <c r="D2799" s="5">
        <v>25625.95</v>
      </c>
      <c r="E2799" s="5">
        <v>25480.86</v>
      </c>
      <c r="F2799" s="6" t="s">
        <v>3120</v>
      </c>
      <c r="G2799" s="7">
        <v>4.5999999999999999E-3</v>
      </c>
    </row>
    <row r="2800" spans="1:7" ht="18" thickBot="1">
      <c r="A2800" s="3">
        <v>43510</v>
      </c>
      <c r="B2800" s="8">
        <v>25439.39</v>
      </c>
      <c r="C2800" s="5">
        <v>25460.65</v>
      </c>
      <c r="D2800" s="5">
        <v>25558.9</v>
      </c>
      <c r="E2800" s="5">
        <v>25308.09</v>
      </c>
      <c r="F2800" s="6" t="s">
        <v>3119</v>
      </c>
      <c r="G2800" s="9">
        <v>-4.1000000000000003E-3</v>
      </c>
    </row>
    <row r="2801" spans="1:7" ht="18" thickBot="1">
      <c r="A2801" s="3">
        <v>43511</v>
      </c>
      <c r="B2801" s="4">
        <v>25883.25</v>
      </c>
      <c r="C2801" s="5">
        <v>25564.63</v>
      </c>
      <c r="D2801" s="5">
        <v>25883.72</v>
      </c>
      <c r="E2801" s="5">
        <v>25564.63</v>
      </c>
      <c r="F2801" s="6" t="s">
        <v>3118</v>
      </c>
      <c r="G2801" s="7">
        <v>1.7399999999999999E-2</v>
      </c>
    </row>
    <row r="2802" spans="1:7" ht="18" thickBot="1">
      <c r="A2802" s="3">
        <v>43515</v>
      </c>
      <c r="B2802" s="4">
        <v>25891.32</v>
      </c>
      <c r="C2802" s="5">
        <v>25849.85</v>
      </c>
      <c r="D2802" s="5">
        <v>25961.439999999999</v>
      </c>
      <c r="E2802" s="5">
        <v>25820.01</v>
      </c>
      <c r="F2802" s="6" t="s">
        <v>3117</v>
      </c>
      <c r="G2802" s="7">
        <v>2.9999999999999997E-4</v>
      </c>
    </row>
    <row r="2803" spans="1:7" ht="18" thickBot="1">
      <c r="A2803" s="3">
        <v>43516</v>
      </c>
      <c r="B2803" s="4">
        <v>25954.44</v>
      </c>
      <c r="C2803" s="5">
        <v>25872.26</v>
      </c>
      <c r="D2803" s="5">
        <v>25986.2</v>
      </c>
      <c r="E2803" s="5">
        <v>25846.48</v>
      </c>
      <c r="F2803" s="6" t="s">
        <v>3116</v>
      </c>
      <c r="G2803" s="7">
        <v>2.3999999999999998E-3</v>
      </c>
    </row>
    <row r="2804" spans="1:7" ht="18" thickBot="1">
      <c r="A2804" s="3">
        <v>43517</v>
      </c>
      <c r="B2804" s="8">
        <v>25850.63</v>
      </c>
      <c r="C2804" s="5">
        <v>25922.41</v>
      </c>
      <c r="D2804" s="5">
        <v>25938.880000000001</v>
      </c>
      <c r="E2804" s="5">
        <v>25762.21</v>
      </c>
      <c r="F2804" s="6" t="s">
        <v>3115</v>
      </c>
      <c r="G2804" s="9">
        <v>-4.0000000000000001E-3</v>
      </c>
    </row>
    <row r="2805" spans="1:7" ht="18" thickBot="1">
      <c r="A2805" s="3">
        <v>43518</v>
      </c>
      <c r="B2805" s="4">
        <v>26031.81</v>
      </c>
      <c r="C2805" s="5">
        <v>25906.27</v>
      </c>
      <c r="D2805" s="5">
        <v>26052.9</v>
      </c>
      <c r="E2805" s="5">
        <v>25906.27</v>
      </c>
      <c r="F2805" s="6" t="s">
        <v>3114</v>
      </c>
      <c r="G2805" s="7">
        <v>7.0000000000000001E-3</v>
      </c>
    </row>
    <row r="2806" spans="1:7" ht="18" thickBot="1">
      <c r="A2806" s="3">
        <v>43521</v>
      </c>
      <c r="B2806" s="4">
        <v>26091.95</v>
      </c>
      <c r="C2806" s="5">
        <v>26126.15</v>
      </c>
      <c r="D2806" s="5">
        <v>26241.42</v>
      </c>
      <c r="E2806" s="5">
        <v>26080.66</v>
      </c>
      <c r="F2806" s="6" t="s">
        <v>3113</v>
      </c>
      <c r="G2806" s="7">
        <v>2.3E-3</v>
      </c>
    </row>
    <row r="2807" spans="1:7" ht="18" thickBot="1">
      <c r="A2807" s="3">
        <v>43522</v>
      </c>
      <c r="B2807" s="8">
        <v>26057.98</v>
      </c>
      <c r="C2807" s="5">
        <v>26051.61</v>
      </c>
      <c r="D2807" s="5">
        <v>26155.29</v>
      </c>
      <c r="E2807" s="5">
        <v>25966.01</v>
      </c>
      <c r="F2807" s="6" t="s">
        <v>3112</v>
      </c>
      <c r="G2807" s="9">
        <v>-1.2999999999999999E-3</v>
      </c>
    </row>
    <row r="2808" spans="1:7" ht="18" thickBot="1">
      <c r="A2808" s="3">
        <v>43523</v>
      </c>
      <c r="B2808" s="8">
        <v>25985.16</v>
      </c>
      <c r="C2808" s="5">
        <v>25995.599999999999</v>
      </c>
      <c r="D2808" s="5">
        <v>26039.68</v>
      </c>
      <c r="E2808" s="5">
        <v>25877.24</v>
      </c>
      <c r="F2808" s="6" t="s">
        <v>3111</v>
      </c>
      <c r="G2808" s="9">
        <v>-2.8E-3</v>
      </c>
    </row>
    <row r="2809" spans="1:7" ht="18" thickBot="1">
      <c r="A2809" s="3">
        <v>43524</v>
      </c>
      <c r="B2809" s="8">
        <v>25916</v>
      </c>
      <c r="C2809" s="5">
        <v>25984.28</v>
      </c>
      <c r="D2809" s="5">
        <v>26029.21</v>
      </c>
      <c r="E2809" s="5">
        <v>25896.560000000001</v>
      </c>
      <c r="F2809" s="6" t="s">
        <v>3110</v>
      </c>
      <c r="G2809" s="9">
        <v>-2.7000000000000001E-3</v>
      </c>
    </row>
    <row r="2810" spans="1:7" ht="18" thickBot="1">
      <c r="A2810" s="3">
        <v>43525</v>
      </c>
      <c r="B2810" s="4">
        <v>26026.32</v>
      </c>
      <c r="C2810" s="5">
        <v>26019.67</v>
      </c>
      <c r="D2810" s="5">
        <v>26143.919999999998</v>
      </c>
      <c r="E2810" s="5">
        <v>25914.37</v>
      </c>
      <c r="F2810" s="6" t="s">
        <v>2914</v>
      </c>
      <c r="G2810" s="7">
        <v>4.3E-3</v>
      </c>
    </row>
    <row r="2811" spans="1:7" ht="18" thickBot="1">
      <c r="A2811" s="3">
        <v>43528</v>
      </c>
      <c r="B2811" s="8">
        <v>25819.65</v>
      </c>
      <c r="C2811" s="5">
        <v>26122.19</v>
      </c>
      <c r="D2811" s="5">
        <v>26155.98</v>
      </c>
      <c r="E2811" s="5">
        <v>25611.55</v>
      </c>
      <c r="F2811" s="6" t="s">
        <v>3109</v>
      </c>
      <c r="G2811" s="9">
        <v>-7.9000000000000008E-3</v>
      </c>
    </row>
    <row r="2812" spans="1:7" ht="18" thickBot="1">
      <c r="A2812" s="3">
        <v>43529</v>
      </c>
      <c r="B2812" s="8">
        <v>25806.63</v>
      </c>
      <c r="C2812" s="5">
        <v>25829.07</v>
      </c>
      <c r="D2812" s="5">
        <v>25877.15</v>
      </c>
      <c r="E2812" s="5">
        <v>25725.63</v>
      </c>
      <c r="F2812" s="6" t="s">
        <v>3108</v>
      </c>
      <c r="G2812" s="9">
        <v>-5.0000000000000001E-4</v>
      </c>
    </row>
    <row r="2813" spans="1:7" ht="18" thickBot="1">
      <c r="A2813" s="3">
        <v>43530</v>
      </c>
      <c r="B2813" s="8">
        <v>25673.46</v>
      </c>
      <c r="C2813" s="5">
        <v>25818.76</v>
      </c>
      <c r="D2813" s="5">
        <v>25837.61</v>
      </c>
      <c r="E2813" s="5">
        <v>25633.71</v>
      </c>
      <c r="F2813" s="6" t="s">
        <v>3107</v>
      </c>
      <c r="G2813" s="9">
        <v>-5.1999999999999998E-3</v>
      </c>
    </row>
    <row r="2814" spans="1:7" ht="18" thickBot="1">
      <c r="A2814" s="3">
        <v>43531</v>
      </c>
      <c r="B2814" s="8">
        <v>25473.23</v>
      </c>
      <c r="C2814" s="5">
        <v>25645.45</v>
      </c>
      <c r="D2814" s="5">
        <v>25645.45</v>
      </c>
      <c r="E2814" s="5">
        <v>25352.55</v>
      </c>
      <c r="F2814" s="6" t="s">
        <v>3106</v>
      </c>
      <c r="G2814" s="9">
        <v>-7.7999999999999996E-3</v>
      </c>
    </row>
    <row r="2815" spans="1:7" ht="18" thickBot="1">
      <c r="A2815" s="3">
        <v>43532</v>
      </c>
      <c r="B2815" s="8">
        <v>25450.240000000002</v>
      </c>
      <c r="C2815" s="5">
        <v>25347.38</v>
      </c>
      <c r="D2815" s="5">
        <v>25466.14</v>
      </c>
      <c r="E2815" s="5">
        <v>25252.46</v>
      </c>
      <c r="F2815" s="6" t="s">
        <v>3105</v>
      </c>
      <c r="G2815" s="9">
        <v>-8.9999999999999998E-4</v>
      </c>
    </row>
    <row r="2816" spans="1:7" ht="18" thickBot="1">
      <c r="A2816" s="3">
        <v>43535</v>
      </c>
      <c r="B2816" s="4">
        <v>25650.880000000001</v>
      </c>
      <c r="C2816" s="5">
        <v>25208</v>
      </c>
      <c r="D2816" s="5">
        <v>25661.63</v>
      </c>
      <c r="E2816" s="5">
        <v>25208</v>
      </c>
      <c r="F2816" s="6" t="s">
        <v>3104</v>
      </c>
      <c r="G2816" s="7">
        <v>7.9000000000000008E-3</v>
      </c>
    </row>
    <row r="2817" spans="1:7" ht="18" thickBot="1">
      <c r="A2817" s="3">
        <v>43536</v>
      </c>
      <c r="B2817" s="8">
        <v>25554.66</v>
      </c>
      <c r="C2817" s="5">
        <v>25600.3</v>
      </c>
      <c r="D2817" s="5">
        <v>25675.439999999999</v>
      </c>
      <c r="E2817" s="5">
        <v>25522.17</v>
      </c>
      <c r="F2817" s="6" t="s">
        <v>3103</v>
      </c>
      <c r="G2817" s="9">
        <v>-3.8E-3</v>
      </c>
    </row>
    <row r="2818" spans="1:7" ht="18" thickBot="1">
      <c r="A2818" s="3">
        <v>43537</v>
      </c>
      <c r="B2818" s="4">
        <v>25702.89</v>
      </c>
      <c r="C2818" s="5">
        <v>25637.23</v>
      </c>
      <c r="D2818" s="5">
        <v>25776.49</v>
      </c>
      <c r="E2818" s="5">
        <v>25571.31</v>
      </c>
      <c r="F2818" s="6" t="s">
        <v>3102</v>
      </c>
      <c r="G2818" s="7">
        <v>5.7999999999999996E-3</v>
      </c>
    </row>
    <row r="2819" spans="1:7" ht="18" thickBot="1">
      <c r="A2819" s="3">
        <v>43538</v>
      </c>
      <c r="B2819" s="4">
        <v>25709.94</v>
      </c>
      <c r="C2819" s="5">
        <v>25692.31</v>
      </c>
      <c r="D2819" s="5">
        <v>25752.84</v>
      </c>
      <c r="E2819" s="5">
        <v>25621.31</v>
      </c>
      <c r="F2819" s="6" t="s">
        <v>3101</v>
      </c>
      <c r="G2819" s="7">
        <v>2.9999999999999997E-4</v>
      </c>
    </row>
    <row r="2820" spans="1:7" ht="18" thickBot="1">
      <c r="A2820" s="3">
        <v>43539</v>
      </c>
      <c r="B2820" s="4">
        <v>25848.87</v>
      </c>
      <c r="C2820" s="5">
        <v>25720.959999999999</v>
      </c>
      <c r="D2820" s="5">
        <v>25927.91</v>
      </c>
      <c r="E2820" s="5">
        <v>25649.7</v>
      </c>
      <c r="F2820" s="6" t="s">
        <v>3100</v>
      </c>
      <c r="G2820" s="7">
        <v>5.4000000000000003E-3</v>
      </c>
    </row>
    <row r="2821" spans="1:7" ht="18" thickBot="1">
      <c r="A2821" s="3">
        <v>43542</v>
      </c>
      <c r="B2821" s="4">
        <v>25914.1</v>
      </c>
      <c r="C2821" s="5">
        <v>25801.88</v>
      </c>
      <c r="D2821" s="5">
        <v>25924.77</v>
      </c>
      <c r="E2821" s="5">
        <v>25785.66</v>
      </c>
      <c r="F2821" s="6" t="s">
        <v>3099</v>
      </c>
      <c r="G2821" s="7">
        <v>2.5000000000000001E-3</v>
      </c>
    </row>
    <row r="2822" spans="1:7" ht="18" thickBot="1">
      <c r="A2822" s="3">
        <v>43543</v>
      </c>
      <c r="B2822" s="8">
        <v>25887.38</v>
      </c>
      <c r="C2822" s="5">
        <v>25987.87</v>
      </c>
      <c r="D2822" s="5">
        <v>26109.68</v>
      </c>
      <c r="E2822" s="5">
        <v>25814.92</v>
      </c>
      <c r="F2822" s="6" t="s">
        <v>3098</v>
      </c>
      <c r="G2822" s="9">
        <v>-1E-3</v>
      </c>
    </row>
    <row r="2823" spans="1:7" ht="18" thickBot="1">
      <c r="A2823" s="3">
        <v>43544</v>
      </c>
      <c r="B2823" s="8">
        <v>25745.67</v>
      </c>
      <c r="C2823" s="5">
        <v>25867.79</v>
      </c>
      <c r="D2823" s="5">
        <v>25929.52</v>
      </c>
      <c r="E2823" s="5">
        <v>25670.63</v>
      </c>
      <c r="F2823" s="6" t="s">
        <v>3097</v>
      </c>
      <c r="G2823" s="9">
        <v>-5.4999999999999997E-3</v>
      </c>
    </row>
    <row r="2824" spans="1:7" ht="18" thickBot="1">
      <c r="A2824" s="3">
        <v>43545</v>
      </c>
      <c r="B2824" s="4">
        <v>25962.51</v>
      </c>
      <c r="C2824" s="5">
        <v>25688.44</v>
      </c>
      <c r="D2824" s="5">
        <v>26009.9</v>
      </c>
      <c r="E2824" s="5">
        <v>25657.78</v>
      </c>
      <c r="F2824" s="6" t="s">
        <v>3096</v>
      </c>
      <c r="G2824" s="7">
        <v>8.3999999999999995E-3</v>
      </c>
    </row>
    <row r="2825" spans="1:7" ht="18" thickBot="1">
      <c r="A2825" s="3">
        <v>43546</v>
      </c>
      <c r="B2825" s="8">
        <v>25502.32</v>
      </c>
      <c r="C2825" s="5">
        <v>25844.65</v>
      </c>
      <c r="D2825" s="5">
        <v>25877.01</v>
      </c>
      <c r="E2825" s="5">
        <v>25501.45</v>
      </c>
      <c r="F2825" s="6" t="s">
        <v>3095</v>
      </c>
      <c r="G2825" s="9">
        <v>-1.77E-2</v>
      </c>
    </row>
    <row r="2826" spans="1:7" ht="18" thickBot="1">
      <c r="A2826" s="3">
        <v>43549</v>
      </c>
      <c r="B2826" s="4">
        <v>25516.83</v>
      </c>
      <c r="C2826" s="5">
        <v>25490.720000000001</v>
      </c>
      <c r="D2826" s="5">
        <v>25603.27</v>
      </c>
      <c r="E2826" s="5">
        <v>25372.26</v>
      </c>
      <c r="F2826" s="6" t="s">
        <v>3094</v>
      </c>
      <c r="G2826" s="7">
        <v>5.9999999999999995E-4</v>
      </c>
    </row>
    <row r="2827" spans="1:7" ht="18" thickBot="1">
      <c r="A2827" s="3">
        <v>43550</v>
      </c>
      <c r="B2827" s="4">
        <v>25657.73</v>
      </c>
      <c r="C2827" s="5">
        <v>25649.56</v>
      </c>
      <c r="D2827" s="5">
        <v>25796.29</v>
      </c>
      <c r="E2827" s="5">
        <v>25544.78</v>
      </c>
      <c r="F2827" s="6" t="s">
        <v>3093</v>
      </c>
      <c r="G2827" s="7">
        <v>5.4999999999999997E-3</v>
      </c>
    </row>
    <row r="2828" spans="1:7" ht="18" thickBot="1">
      <c r="A2828" s="3">
        <v>43551</v>
      </c>
      <c r="B2828" s="8">
        <v>25625.59</v>
      </c>
      <c r="C2828" s="5">
        <v>25676.34</v>
      </c>
      <c r="D2828" s="5">
        <v>25758.17</v>
      </c>
      <c r="E2828" s="5">
        <v>25425.27</v>
      </c>
      <c r="F2828" s="6" t="s">
        <v>3092</v>
      </c>
      <c r="G2828" s="9">
        <v>-1.2999999999999999E-3</v>
      </c>
    </row>
    <row r="2829" spans="1:7" ht="18" thickBot="1">
      <c r="A2829" s="3">
        <v>43552</v>
      </c>
      <c r="B2829" s="4">
        <v>25717.46</v>
      </c>
      <c r="C2829" s="5">
        <v>25693.32</v>
      </c>
      <c r="D2829" s="5">
        <v>25743.41</v>
      </c>
      <c r="E2829" s="5">
        <v>25576.69</v>
      </c>
      <c r="F2829" s="6" t="s">
        <v>3091</v>
      </c>
      <c r="G2829" s="7">
        <v>3.5999999999999999E-3</v>
      </c>
    </row>
    <row r="2830" spans="1:7" ht="18" thickBot="1">
      <c r="A2830" s="3">
        <v>43553</v>
      </c>
      <c r="B2830" s="4">
        <v>25928.68</v>
      </c>
      <c r="C2830" s="5">
        <v>25827.31</v>
      </c>
      <c r="D2830" s="5">
        <v>25949.32</v>
      </c>
      <c r="E2830" s="5">
        <v>25771.67</v>
      </c>
      <c r="F2830" s="6" t="s">
        <v>3090</v>
      </c>
      <c r="G2830" s="7">
        <v>8.2000000000000007E-3</v>
      </c>
    </row>
    <row r="2831" spans="1:7" ht="18" thickBot="1">
      <c r="A2831" s="3">
        <v>43556</v>
      </c>
      <c r="B2831" s="4">
        <v>26258.42</v>
      </c>
      <c r="C2831" s="5">
        <v>26075.1</v>
      </c>
      <c r="D2831" s="5">
        <v>26280.9</v>
      </c>
      <c r="E2831" s="5">
        <v>26071.69</v>
      </c>
      <c r="F2831" s="6" t="s">
        <v>3089</v>
      </c>
      <c r="G2831" s="7">
        <v>1.2699999999999999E-2</v>
      </c>
    </row>
    <row r="2832" spans="1:7" ht="18" thickBot="1">
      <c r="A2832" s="3">
        <v>43557</v>
      </c>
      <c r="B2832" s="8">
        <v>26179.13</v>
      </c>
      <c r="C2832" s="5">
        <v>26213.55</v>
      </c>
      <c r="D2832" s="5">
        <v>26221.24</v>
      </c>
      <c r="E2832" s="5">
        <v>26122.31</v>
      </c>
      <c r="F2832" s="6" t="s">
        <v>3088</v>
      </c>
      <c r="G2832" s="9">
        <v>-3.0000000000000001E-3</v>
      </c>
    </row>
    <row r="2833" spans="1:7" ht="18" thickBot="1">
      <c r="A2833" s="3">
        <v>43558</v>
      </c>
      <c r="B2833" s="4">
        <v>26218.13</v>
      </c>
      <c r="C2833" s="5">
        <v>26238.03</v>
      </c>
      <c r="D2833" s="5">
        <v>26282.17</v>
      </c>
      <c r="E2833" s="5">
        <v>26138.47</v>
      </c>
      <c r="F2833" s="6" t="s">
        <v>3087</v>
      </c>
      <c r="G2833" s="7">
        <v>1.5E-3</v>
      </c>
    </row>
    <row r="2834" spans="1:7" ht="18" thickBot="1">
      <c r="A2834" s="3">
        <v>43559</v>
      </c>
      <c r="B2834" s="4">
        <v>26384.63</v>
      </c>
      <c r="C2834" s="5">
        <v>26213.42</v>
      </c>
      <c r="D2834" s="5">
        <v>26398.9</v>
      </c>
      <c r="E2834" s="5">
        <v>26212.78</v>
      </c>
      <c r="F2834" s="6" t="s">
        <v>3086</v>
      </c>
      <c r="G2834" s="7">
        <v>6.4000000000000003E-3</v>
      </c>
    </row>
    <row r="2835" spans="1:7" ht="18" thickBot="1">
      <c r="A2835" s="3">
        <v>43560</v>
      </c>
      <c r="B2835" s="4">
        <v>26424.99</v>
      </c>
      <c r="C2835" s="5">
        <v>26427.56</v>
      </c>
      <c r="D2835" s="5">
        <v>26487.57</v>
      </c>
      <c r="E2835" s="5">
        <v>26370.82</v>
      </c>
      <c r="F2835" s="6" t="s">
        <v>3085</v>
      </c>
      <c r="G2835" s="7">
        <v>1.5E-3</v>
      </c>
    </row>
    <row r="2836" spans="1:7" ht="18" thickBot="1">
      <c r="A2836" s="3">
        <v>43563</v>
      </c>
      <c r="B2836" s="8">
        <v>26341.02</v>
      </c>
      <c r="C2836" s="5">
        <v>26312.67</v>
      </c>
      <c r="D2836" s="5">
        <v>26344.65</v>
      </c>
      <c r="E2836" s="5">
        <v>26246.03</v>
      </c>
      <c r="F2836" s="6" t="s">
        <v>3084</v>
      </c>
      <c r="G2836" s="9">
        <v>-3.2000000000000002E-3</v>
      </c>
    </row>
    <row r="2837" spans="1:7" ht="18" thickBot="1">
      <c r="A2837" s="3">
        <v>43564</v>
      </c>
      <c r="B2837" s="8">
        <v>26150.58</v>
      </c>
      <c r="C2837" s="5">
        <v>26243.54</v>
      </c>
      <c r="D2837" s="5">
        <v>26246.34</v>
      </c>
      <c r="E2837" s="5">
        <v>26103.14</v>
      </c>
      <c r="F2837" s="6" t="s">
        <v>3083</v>
      </c>
      <c r="G2837" s="9">
        <v>-7.1999999999999998E-3</v>
      </c>
    </row>
    <row r="2838" spans="1:7" ht="18" thickBot="1">
      <c r="A2838" s="3">
        <v>43565</v>
      </c>
      <c r="B2838" s="4">
        <v>26157.16</v>
      </c>
      <c r="C2838" s="5">
        <v>26173.71</v>
      </c>
      <c r="D2838" s="5">
        <v>26209.49</v>
      </c>
      <c r="E2838" s="5">
        <v>26101.24</v>
      </c>
      <c r="F2838" s="6" t="s">
        <v>3082</v>
      </c>
      <c r="G2838" s="7">
        <v>2.9999999999999997E-4</v>
      </c>
    </row>
    <row r="2839" spans="1:7" ht="18" thickBot="1">
      <c r="A2839" s="3">
        <v>43566</v>
      </c>
      <c r="B2839" s="8">
        <v>26143.05</v>
      </c>
      <c r="C2839" s="5">
        <v>26188.21</v>
      </c>
      <c r="D2839" s="5">
        <v>26229.88</v>
      </c>
      <c r="E2839" s="5">
        <v>26062.59</v>
      </c>
      <c r="F2839" s="6" t="s">
        <v>3081</v>
      </c>
      <c r="G2839" s="9">
        <v>-5.0000000000000001E-4</v>
      </c>
    </row>
    <row r="2840" spans="1:7" ht="18" thickBot="1">
      <c r="A2840" s="3">
        <v>43567</v>
      </c>
      <c r="B2840" s="4">
        <v>26412.3</v>
      </c>
      <c r="C2840" s="5">
        <v>26357.79</v>
      </c>
      <c r="D2840" s="5">
        <v>26436.68</v>
      </c>
      <c r="E2840" s="5">
        <v>26309.72</v>
      </c>
      <c r="F2840" s="6" t="s">
        <v>3080</v>
      </c>
      <c r="G2840" s="7">
        <v>1.03E-2</v>
      </c>
    </row>
    <row r="2841" spans="1:7" ht="18" thickBot="1">
      <c r="A2841" s="3">
        <v>43570</v>
      </c>
      <c r="B2841" s="8">
        <v>26384.77</v>
      </c>
      <c r="C2841" s="5">
        <v>26407.759999999998</v>
      </c>
      <c r="D2841" s="5">
        <v>26424.85</v>
      </c>
      <c r="E2841" s="5">
        <v>26316.42</v>
      </c>
      <c r="F2841" s="6" t="s">
        <v>3079</v>
      </c>
      <c r="G2841" s="9">
        <v>-1E-3</v>
      </c>
    </row>
    <row r="2842" spans="1:7" ht="18" thickBot="1">
      <c r="A2842" s="3">
        <v>43571</v>
      </c>
      <c r="B2842" s="4">
        <v>26452.66</v>
      </c>
      <c r="C2842" s="5">
        <v>26482.19</v>
      </c>
      <c r="D2842" s="5">
        <v>26530.71</v>
      </c>
      <c r="E2842" s="5">
        <v>26397.19</v>
      </c>
      <c r="F2842" s="6" t="s">
        <v>3078</v>
      </c>
      <c r="G2842" s="7">
        <v>2.5999999999999999E-3</v>
      </c>
    </row>
    <row r="2843" spans="1:7" ht="18" thickBot="1">
      <c r="A2843" s="3">
        <v>43572</v>
      </c>
      <c r="B2843" s="8">
        <v>26449.54</v>
      </c>
      <c r="C2843" s="5">
        <v>26468.53</v>
      </c>
      <c r="D2843" s="5">
        <v>26501.02</v>
      </c>
      <c r="E2843" s="5">
        <v>26391.86</v>
      </c>
      <c r="F2843" s="6" t="s">
        <v>3077</v>
      </c>
      <c r="G2843" s="9">
        <v>-1E-4</v>
      </c>
    </row>
    <row r="2844" spans="1:7" ht="18" thickBot="1">
      <c r="A2844" s="3">
        <v>43573</v>
      </c>
      <c r="B2844" s="4">
        <v>26559.54</v>
      </c>
      <c r="C2844" s="5">
        <v>26463.37</v>
      </c>
      <c r="D2844" s="5">
        <v>26602.42</v>
      </c>
      <c r="E2844" s="5">
        <v>26444.53</v>
      </c>
      <c r="F2844" s="6" t="s">
        <v>3076</v>
      </c>
      <c r="G2844" s="7">
        <v>4.1999999999999997E-3</v>
      </c>
    </row>
    <row r="2845" spans="1:7" ht="18" thickBot="1">
      <c r="A2845" s="3">
        <v>43577</v>
      </c>
      <c r="B2845" s="8">
        <v>26511.05</v>
      </c>
      <c r="C2845" s="5">
        <v>26510.77</v>
      </c>
      <c r="D2845" s="5">
        <v>26553.05</v>
      </c>
      <c r="E2845" s="5">
        <v>26458.61</v>
      </c>
      <c r="F2845" s="6" t="s">
        <v>3075</v>
      </c>
      <c r="G2845" s="9">
        <v>-1.8E-3</v>
      </c>
    </row>
    <row r="2846" spans="1:7" ht="18" thickBot="1">
      <c r="A2846" s="3">
        <v>43578</v>
      </c>
      <c r="B2846" s="4">
        <v>26656.39</v>
      </c>
      <c r="C2846" s="5">
        <v>26513.83</v>
      </c>
      <c r="D2846" s="5">
        <v>26695.96</v>
      </c>
      <c r="E2846" s="5">
        <v>26503.56</v>
      </c>
      <c r="F2846" s="6" t="s">
        <v>3074</v>
      </c>
      <c r="G2846" s="7">
        <v>5.4999999999999997E-3</v>
      </c>
    </row>
    <row r="2847" spans="1:7" ht="18" thickBot="1">
      <c r="A2847" s="3">
        <v>43579</v>
      </c>
      <c r="B2847" s="8">
        <v>26597.05</v>
      </c>
      <c r="C2847" s="5">
        <v>26652.560000000001</v>
      </c>
      <c r="D2847" s="5">
        <v>26680.58</v>
      </c>
      <c r="E2847" s="5">
        <v>26582.86</v>
      </c>
      <c r="F2847" s="6" t="s">
        <v>3073</v>
      </c>
      <c r="G2847" s="9">
        <v>-2.2000000000000001E-3</v>
      </c>
    </row>
    <row r="2848" spans="1:7" ht="18" thickBot="1">
      <c r="A2848" s="3">
        <v>43580</v>
      </c>
      <c r="B2848" s="8">
        <v>26462.080000000002</v>
      </c>
      <c r="C2848" s="5">
        <v>26426.37</v>
      </c>
      <c r="D2848" s="5">
        <v>26536.48</v>
      </c>
      <c r="E2848" s="5">
        <v>26310.28</v>
      </c>
      <c r="F2848" s="6" t="s">
        <v>3072</v>
      </c>
      <c r="G2848" s="9">
        <v>-5.1000000000000004E-3</v>
      </c>
    </row>
    <row r="2849" spans="1:7" ht="18" thickBot="1">
      <c r="A2849" s="3">
        <v>43581</v>
      </c>
      <c r="B2849" s="4">
        <v>26543.33</v>
      </c>
      <c r="C2849" s="5">
        <v>26454.62</v>
      </c>
      <c r="D2849" s="5">
        <v>26543.56</v>
      </c>
      <c r="E2849" s="5">
        <v>26392.55</v>
      </c>
      <c r="F2849" s="6" t="s">
        <v>3071</v>
      </c>
      <c r="G2849" s="7">
        <v>3.0999999999999999E-3</v>
      </c>
    </row>
    <row r="2850" spans="1:7" ht="18" thickBot="1">
      <c r="A2850" s="3">
        <v>43584</v>
      </c>
      <c r="B2850" s="4">
        <v>26554.39</v>
      </c>
      <c r="C2850" s="5">
        <v>26559.87</v>
      </c>
      <c r="D2850" s="5">
        <v>26602.54</v>
      </c>
      <c r="E2850" s="5">
        <v>26520.75</v>
      </c>
      <c r="F2850" s="6" t="s">
        <v>3070</v>
      </c>
      <c r="G2850" s="7">
        <v>4.0000000000000002E-4</v>
      </c>
    </row>
    <row r="2851" spans="1:7" ht="18" thickBot="1">
      <c r="A2851" s="3">
        <v>43585</v>
      </c>
      <c r="B2851" s="4">
        <v>26592.91</v>
      </c>
      <c r="C2851" s="5">
        <v>26594.560000000001</v>
      </c>
      <c r="D2851" s="5">
        <v>26614.04</v>
      </c>
      <c r="E2851" s="5">
        <v>26419.47</v>
      </c>
      <c r="F2851" s="6" t="s">
        <v>3069</v>
      </c>
      <c r="G2851" s="7">
        <v>1.5E-3</v>
      </c>
    </row>
    <row r="2852" spans="1:7" ht="18" thickBot="1">
      <c r="A2852" s="3">
        <v>43586</v>
      </c>
      <c r="B2852" s="8">
        <v>26430.14</v>
      </c>
      <c r="C2852" s="5">
        <v>26639.06</v>
      </c>
      <c r="D2852" s="5">
        <v>26689.39</v>
      </c>
      <c r="E2852" s="5">
        <v>26426.38</v>
      </c>
      <c r="F2852" s="6" t="s">
        <v>3068</v>
      </c>
      <c r="G2852" s="9">
        <v>-6.1000000000000004E-3</v>
      </c>
    </row>
    <row r="2853" spans="1:7" ht="18" thickBot="1">
      <c r="A2853" s="3">
        <v>43587</v>
      </c>
      <c r="B2853" s="8">
        <v>26307.79</v>
      </c>
      <c r="C2853" s="5">
        <v>26407.15</v>
      </c>
      <c r="D2853" s="5">
        <v>26454.69</v>
      </c>
      <c r="E2853" s="5">
        <v>26180.36</v>
      </c>
      <c r="F2853" s="6" t="s">
        <v>3067</v>
      </c>
      <c r="G2853" s="9">
        <v>-4.5999999999999999E-3</v>
      </c>
    </row>
    <row r="2854" spans="1:7" ht="18" thickBot="1">
      <c r="A2854" s="3">
        <v>43588</v>
      </c>
      <c r="B2854" s="4">
        <v>26504.95</v>
      </c>
      <c r="C2854" s="5">
        <v>26379.14</v>
      </c>
      <c r="D2854" s="5">
        <v>26534.959999999999</v>
      </c>
      <c r="E2854" s="5">
        <v>26370.09</v>
      </c>
      <c r="F2854" s="6" t="s">
        <v>3066</v>
      </c>
      <c r="G2854" s="7">
        <v>7.4999999999999997E-3</v>
      </c>
    </row>
    <row r="2855" spans="1:7" ht="18" thickBot="1">
      <c r="A2855" s="3">
        <v>43591</v>
      </c>
      <c r="B2855" s="8">
        <v>26438.48</v>
      </c>
      <c r="C2855" s="5">
        <v>26160.62</v>
      </c>
      <c r="D2855" s="5">
        <v>26476.27</v>
      </c>
      <c r="E2855" s="5">
        <v>26033.95</v>
      </c>
      <c r="F2855" s="6" t="s">
        <v>3065</v>
      </c>
      <c r="G2855" s="9">
        <v>-2.5000000000000001E-3</v>
      </c>
    </row>
    <row r="2856" spans="1:7" ht="18" thickBot="1">
      <c r="A2856" s="3">
        <v>43592</v>
      </c>
      <c r="B2856" s="8">
        <v>25965.09</v>
      </c>
      <c r="C2856" s="5">
        <v>26276.9</v>
      </c>
      <c r="D2856" s="5">
        <v>26276.9</v>
      </c>
      <c r="E2856" s="5">
        <v>25789.71</v>
      </c>
      <c r="F2856" s="6" t="s">
        <v>3064</v>
      </c>
      <c r="G2856" s="9">
        <v>-1.7899999999999999E-2</v>
      </c>
    </row>
    <row r="2857" spans="1:7" ht="18" thickBot="1">
      <c r="A2857" s="3">
        <v>43593</v>
      </c>
      <c r="B2857" s="4">
        <v>25967.33</v>
      </c>
      <c r="C2857" s="5">
        <v>25933.79</v>
      </c>
      <c r="D2857" s="5">
        <v>26118.1</v>
      </c>
      <c r="E2857" s="5">
        <v>25889.41</v>
      </c>
      <c r="F2857" s="6" t="s">
        <v>3063</v>
      </c>
      <c r="G2857" s="7">
        <v>1E-4</v>
      </c>
    </row>
    <row r="2858" spans="1:7" ht="18" thickBot="1">
      <c r="A2858" s="3">
        <v>43594</v>
      </c>
      <c r="B2858" s="8">
        <v>25828.36</v>
      </c>
      <c r="C2858" s="5">
        <v>25878.85</v>
      </c>
      <c r="D2858" s="5">
        <v>25884.89</v>
      </c>
      <c r="E2858" s="5">
        <v>25517.39</v>
      </c>
      <c r="F2858" s="6" t="s">
        <v>3062</v>
      </c>
      <c r="G2858" s="9">
        <v>-5.4000000000000003E-3</v>
      </c>
    </row>
    <row r="2859" spans="1:7" ht="18" thickBot="1">
      <c r="A2859" s="3">
        <v>43595</v>
      </c>
      <c r="B2859" s="4">
        <v>25942.37</v>
      </c>
      <c r="C2859" s="5">
        <v>25763.72</v>
      </c>
      <c r="D2859" s="5">
        <v>26019.32</v>
      </c>
      <c r="E2859" s="5">
        <v>25469.86</v>
      </c>
      <c r="F2859" s="6" t="s">
        <v>3061</v>
      </c>
      <c r="G2859" s="7">
        <v>4.4000000000000003E-3</v>
      </c>
    </row>
    <row r="2860" spans="1:7" ht="18" thickBot="1">
      <c r="A2860" s="3">
        <v>43598</v>
      </c>
      <c r="B2860" s="8">
        <v>25324.99</v>
      </c>
      <c r="C2860" s="5">
        <v>25568.06</v>
      </c>
      <c r="D2860" s="5">
        <v>25568.06</v>
      </c>
      <c r="E2860" s="5">
        <v>25222.51</v>
      </c>
      <c r="F2860" s="6" t="s">
        <v>3060</v>
      </c>
      <c r="G2860" s="9">
        <v>-2.3800000000000002E-2</v>
      </c>
    </row>
    <row r="2861" spans="1:7" ht="18" thickBot="1">
      <c r="A2861" s="3">
        <v>43599</v>
      </c>
      <c r="B2861" s="4">
        <v>25532.05</v>
      </c>
      <c r="C2861" s="5">
        <v>25384.03</v>
      </c>
      <c r="D2861" s="5">
        <v>25688.959999999999</v>
      </c>
      <c r="E2861" s="5">
        <v>25384.03</v>
      </c>
      <c r="F2861" s="6" t="s">
        <v>3059</v>
      </c>
      <c r="G2861" s="7">
        <v>8.2000000000000007E-3</v>
      </c>
    </row>
    <row r="2862" spans="1:7" ht="18" thickBot="1">
      <c r="A2862" s="3">
        <v>43600</v>
      </c>
      <c r="B2862" s="4">
        <v>25648.02</v>
      </c>
      <c r="C2862" s="5">
        <v>25400.13</v>
      </c>
      <c r="D2862" s="5">
        <v>25724.89</v>
      </c>
      <c r="E2862" s="5">
        <v>25341.94</v>
      </c>
      <c r="F2862" s="6" t="s">
        <v>3058</v>
      </c>
      <c r="G2862" s="7">
        <v>4.4999999999999997E-3</v>
      </c>
    </row>
    <row r="2863" spans="1:7" ht="18" thickBot="1">
      <c r="A2863" s="3">
        <v>43601</v>
      </c>
      <c r="B2863" s="4">
        <v>25862.68</v>
      </c>
      <c r="C2863" s="5">
        <v>25692.14</v>
      </c>
      <c r="D2863" s="5">
        <v>25957.63</v>
      </c>
      <c r="E2863" s="5">
        <v>25692.14</v>
      </c>
      <c r="F2863" s="6" t="s">
        <v>3057</v>
      </c>
      <c r="G2863" s="7">
        <v>8.3999999999999995E-3</v>
      </c>
    </row>
    <row r="2864" spans="1:7" ht="18" thickBot="1">
      <c r="A2864" s="3">
        <v>43602</v>
      </c>
      <c r="B2864" s="8">
        <v>25764</v>
      </c>
      <c r="C2864" s="5">
        <v>25719.95</v>
      </c>
      <c r="D2864" s="5">
        <v>25948.74</v>
      </c>
      <c r="E2864" s="5">
        <v>25657.78</v>
      </c>
      <c r="F2864" s="6" t="s">
        <v>3056</v>
      </c>
      <c r="G2864" s="9">
        <v>-3.8E-3</v>
      </c>
    </row>
    <row r="2865" spans="1:7" ht="18" thickBot="1">
      <c r="A2865" s="3">
        <v>43605</v>
      </c>
      <c r="B2865" s="8">
        <v>25679.9</v>
      </c>
      <c r="C2865" s="5">
        <v>25655.31</v>
      </c>
      <c r="D2865" s="5">
        <v>25751.71</v>
      </c>
      <c r="E2865" s="5">
        <v>25560.55</v>
      </c>
      <c r="F2865" s="6" t="s">
        <v>3055</v>
      </c>
      <c r="G2865" s="9">
        <v>-3.3E-3</v>
      </c>
    </row>
    <row r="2866" spans="1:7" ht="18" thickBot="1">
      <c r="A2866" s="3">
        <v>43606</v>
      </c>
      <c r="B2866" s="4">
        <v>25877.33</v>
      </c>
      <c r="C2866" s="5">
        <v>25782.34</v>
      </c>
      <c r="D2866" s="5">
        <v>25898.27</v>
      </c>
      <c r="E2866" s="5">
        <v>25779.61</v>
      </c>
      <c r="F2866" s="6" t="s">
        <v>3054</v>
      </c>
      <c r="G2866" s="7">
        <v>7.7000000000000002E-3</v>
      </c>
    </row>
    <row r="2867" spans="1:7" ht="18" thickBot="1">
      <c r="A2867" s="3">
        <v>43607</v>
      </c>
      <c r="B2867" s="8">
        <v>25776.61</v>
      </c>
      <c r="C2867" s="5">
        <v>25818.46</v>
      </c>
      <c r="D2867" s="5">
        <v>25878.21</v>
      </c>
      <c r="E2867" s="5">
        <v>25755.11</v>
      </c>
      <c r="F2867" s="6" t="s">
        <v>3053</v>
      </c>
      <c r="G2867" s="9">
        <v>-3.8999999999999998E-3</v>
      </c>
    </row>
    <row r="2868" spans="1:7" ht="18" thickBot="1">
      <c r="A2868" s="3">
        <v>43608</v>
      </c>
      <c r="B2868" s="8">
        <v>25490.47</v>
      </c>
      <c r="C2868" s="5">
        <v>25657.99</v>
      </c>
      <c r="D2868" s="5">
        <v>25657.99</v>
      </c>
      <c r="E2868" s="5">
        <v>25328.09</v>
      </c>
      <c r="F2868" s="6" t="s">
        <v>3052</v>
      </c>
      <c r="G2868" s="9">
        <v>-1.11E-2</v>
      </c>
    </row>
    <row r="2869" spans="1:7" ht="18" thickBot="1">
      <c r="A2869" s="3">
        <v>43609</v>
      </c>
      <c r="B2869" s="4">
        <v>25585.69</v>
      </c>
      <c r="C2869" s="5">
        <v>25551.07</v>
      </c>
      <c r="D2869" s="5">
        <v>25670.81</v>
      </c>
      <c r="E2869" s="5">
        <v>25496.2</v>
      </c>
      <c r="F2869" s="6" t="s">
        <v>3051</v>
      </c>
      <c r="G2869" s="7">
        <v>3.7000000000000002E-3</v>
      </c>
    </row>
    <row r="2870" spans="1:7" ht="18" thickBot="1">
      <c r="A2870" s="3">
        <v>43613</v>
      </c>
      <c r="B2870" s="8">
        <v>25347.77</v>
      </c>
      <c r="C2870" s="5">
        <v>25616.55</v>
      </c>
      <c r="D2870" s="5">
        <v>25717.63</v>
      </c>
      <c r="E2870" s="5">
        <v>25342.28</v>
      </c>
      <c r="F2870" s="6" t="s">
        <v>3050</v>
      </c>
      <c r="G2870" s="9">
        <v>-9.2999999999999992E-3</v>
      </c>
    </row>
    <row r="2871" spans="1:7" ht="18" thickBot="1">
      <c r="A2871" s="3">
        <v>43614</v>
      </c>
      <c r="B2871" s="8">
        <v>25126.41</v>
      </c>
      <c r="C2871" s="5">
        <v>25231.46</v>
      </c>
      <c r="D2871" s="5">
        <v>25231.46</v>
      </c>
      <c r="E2871" s="5">
        <v>24938.240000000002</v>
      </c>
      <c r="F2871" s="6" t="s">
        <v>3049</v>
      </c>
      <c r="G2871" s="9">
        <v>-8.6999999999999994E-3</v>
      </c>
    </row>
    <row r="2872" spans="1:7" ht="18" thickBot="1">
      <c r="A2872" s="3">
        <v>43615</v>
      </c>
      <c r="B2872" s="4">
        <v>25169.88</v>
      </c>
      <c r="C2872" s="5">
        <v>25139.94</v>
      </c>
      <c r="D2872" s="5">
        <v>25218.54</v>
      </c>
      <c r="E2872" s="5">
        <v>25066.75</v>
      </c>
      <c r="F2872" s="6" t="s">
        <v>3048</v>
      </c>
      <c r="G2872" s="7">
        <v>1.6999999999999999E-3</v>
      </c>
    </row>
    <row r="2873" spans="1:7" ht="18" thickBot="1">
      <c r="A2873" s="3">
        <v>43616</v>
      </c>
      <c r="B2873" s="8">
        <v>24815.040000000001</v>
      </c>
      <c r="C2873" s="5">
        <v>25046.31</v>
      </c>
      <c r="D2873" s="5">
        <v>25046.31</v>
      </c>
      <c r="E2873" s="5">
        <v>24809.51</v>
      </c>
      <c r="F2873" s="6" t="s">
        <v>3047</v>
      </c>
      <c r="G2873" s="9">
        <v>-1.41E-2</v>
      </c>
    </row>
    <row r="2874" spans="1:7" ht="18" thickBot="1">
      <c r="A2874" s="3">
        <v>43619</v>
      </c>
      <c r="B2874" s="4">
        <v>24819.78</v>
      </c>
      <c r="C2874" s="5">
        <v>24830.16</v>
      </c>
      <c r="D2874" s="5">
        <v>24935.21</v>
      </c>
      <c r="E2874" s="5">
        <v>24680.57</v>
      </c>
      <c r="F2874" s="6" t="s">
        <v>3046</v>
      </c>
      <c r="G2874" s="7">
        <v>2.0000000000000001E-4</v>
      </c>
    </row>
    <row r="2875" spans="1:7" ht="18" thickBot="1">
      <c r="A2875" s="3">
        <v>43620</v>
      </c>
      <c r="B2875" s="4">
        <v>25332.18</v>
      </c>
      <c r="C2875" s="5">
        <v>24962.82</v>
      </c>
      <c r="D2875" s="5">
        <v>25343.77</v>
      </c>
      <c r="E2875" s="5">
        <v>24962.82</v>
      </c>
      <c r="F2875" s="6" t="s">
        <v>3045</v>
      </c>
      <c r="G2875" s="7">
        <v>2.06E-2</v>
      </c>
    </row>
    <row r="2876" spans="1:7" ht="18" thickBot="1">
      <c r="A2876" s="3">
        <v>43621</v>
      </c>
      <c r="B2876" s="4">
        <v>25539.57</v>
      </c>
      <c r="C2876" s="5">
        <v>25451</v>
      </c>
      <c r="D2876" s="5">
        <v>25544.66</v>
      </c>
      <c r="E2876" s="5">
        <v>25373.58</v>
      </c>
      <c r="F2876" s="6" t="s">
        <v>3044</v>
      </c>
      <c r="G2876" s="7">
        <v>8.2000000000000007E-3</v>
      </c>
    </row>
    <row r="2877" spans="1:7" ht="18" thickBot="1">
      <c r="A2877" s="3">
        <v>43622</v>
      </c>
      <c r="B2877" s="4">
        <v>25720.66</v>
      </c>
      <c r="C2877" s="5">
        <v>25567.45</v>
      </c>
      <c r="D2877" s="5">
        <v>25800.3</v>
      </c>
      <c r="E2877" s="5">
        <v>25518.05</v>
      </c>
      <c r="F2877" s="6" t="s">
        <v>3043</v>
      </c>
      <c r="G2877" s="7">
        <v>7.1000000000000004E-3</v>
      </c>
    </row>
    <row r="2878" spans="1:7" ht="18" thickBot="1">
      <c r="A2878" s="3">
        <v>43623</v>
      </c>
      <c r="B2878" s="4">
        <v>25983.94</v>
      </c>
      <c r="C2878" s="5">
        <v>25768.720000000001</v>
      </c>
      <c r="D2878" s="5">
        <v>26072.75</v>
      </c>
      <c r="E2878" s="5">
        <v>25768.720000000001</v>
      </c>
      <c r="F2878" s="6" t="s">
        <v>1920</v>
      </c>
      <c r="G2878" s="7">
        <v>1.0200000000000001E-2</v>
      </c>
    </row>
    <row r="2879" spans="1:7" ht="18" thickBot="1">
      <c r="A2879" s="3">
        <v>43626</v>
      </c>
      <c r="B2879" s="4">
        <v>26062.68</v>
      </c>
      <c r="C2879" s="5">
        <v>26090.22</v>
      </c>
      <c r="D2879" s="5">
        <v>26210.61</v>
      </c>
      <c r="E2879" s="5">
        <v>26054.31</v>
      </c>
      <c r="F2879" s="6" t="s">
        <v>3042</v>
      </c>
      <c r="G2879" s="7">
        <v>3.0000000000000001E-3</v>
      </c>
    </row>
    <row r="2880" spans="1:7" ht="18" thickBot="1">
      <c r="A2880" s="3">
        <v>43627</v>
      </c>
      <c r="B2880" s="8">
        <v>26048.51</v>
      </c>
      <c r="C2880" s="5">
        <v>26180.59</v>
      </c>
      <c r="D2880" s="5">
        <v>26248.67</v>
      </c>
      <c r="E2880" s="5">
        <v>25998.87</v>
      </c>
      <c r="F2880" s="6" t="s">
        <v>3041</v>
      </c>
      <c r="G2880" s="9">
        <v>-5.0000000000000001E-4</v>
      </c>
    </row>
    <row r="2881" spans="1:7" ht="18" thickBot="1">
      <c r="A2881" s="3">
        <v>43628</v>
      </c>
      <c r="B2881" s="8">
        <v>26004.83</v>
      </c>
      <c r="C2881" s="5">
        <v>26040.3</v>
      </c>
      <c r="D2881" s="5">
        <v>26082.1</v>
      </c>
      <c r="E2881" s="5">
        <v>25958.66</v>
      </c>
      <c r="F2881" s="6" t="s">
        <v>3040</v>
      </c>
      <c r="G2881" s="9">
        <v>-1.6999999999999999E-3</v>
      </c>
    </row>
    <row r="2882" spans="1:7" ht="18" thickBot="1">
      <c r="A2882" s="3">
        <v>43629</v>
      </c>
      <c r="B2882" s="4">
        <v>26106.77</v>
      </c>
      <c r="C2882" s="5">
        <v>26036.94</v>
      </c>
      <c r="D2882" s="5">
        <v>26146.91</v>
      </c>
      <c r="E2882" s="5">
        <v>25995.71</v>
      </c>
      <c r="F2882" s="6" t="s">
        <v>3039</v>
      </c>
      <c r="G2882" s="7">
        <v>3.8999999999999998E-3</v>
      </c>
    </row>
    <row r="2883" spans="1:7" ht="18" thickBot="1">
      <c r="A2883" s="3">
        <v>43630</v>
      </c>
      <c r="B2883" s="8">
        <v>26089.61</v>
      </c>
      <c r="C2883" s="5">
        <v>26076.36</v>
      </c>
      <c r="D2883" s="5">
        <v>26162.28</v>
      </c>
      <c r="E2883" s="5">
        <v>25988.09</v>
      </c>
      <c r="F2883" s="6" t="s">
        <v>3038</v>
      </c>
      <c r="G2883" s="9">
        <v>-6.9999999999999999E-4</v>
      </c>
    </row>
    <row r="2884" spans="1:7" ht="18" thickBot="1">
      <c r="A2884" s="3">
        <v>43633</v>
      </c>
      <c r="B2884" s="4">
        <v>26112.53</v>
      </c>
      <c r="C2884" s="5">
        <v>26108.53</v>
      </c>
      <c r="D2884" s="5">
        <v>26165.78</v>
      </c>
      <c r="E2884" s="5">
        <v>26049.8</v>
      </c>
      <c r="F2884" s="6" t="s">
        <v>3037</v>
      </c>
      <c r="G2884" s="7">
        <v>8.9999999999999998E-4</v>
      </c>
    </row>
    <row r="2885" spans="1:7" ht="18" thickBot="1">
      <c r="A2885" s="3">
        <v>43634</v>
      </c>
      <c r="B2885" s="4">
        <v>26465.54</v>
      </c>
      <c r="C2885" s="5">
        <v>26228.880000000001</v>
      </c>
      <c r="D2885" s="5">
        <v>26527.19</v>
      </c>
      <c r="E2885" s="5">
        <v>26227.759999999998</v>
      </c>
      <c r="F2885" s="6" t="s">
        <v>3036</v>
      </c>
      <c r="G2885" s="7">
        <v>1.35E-2</v>
      </c>
    </row>
    <row r="2886" spans="1:7" ht="18" thickBot="1">
      <c r="A2886" s="3">
        <v>43635</v>
      </c>
      <c r="B2886" s="4">
        <v>26504</v>
      </c>
      <c r="C2886" s="5">
        <v>26490.16</v>
      </c>
      <c r="D2886" s="5">
        <v>26569.75</v>
      </c>
      <c r="E2886" s="5">
        <v>26415.05</v>
      </c>
      <c r="F2886" s="6" t="s">
        <v>3035</v>
      </c>
      <c r="G2886" s="7">
        <v>1.5E-3</v>
      </c>
    </row>
    <row r="2887" spans="1:7" ht="18" thickBot="1">
      <c r="A2887" s="3">
        <v>43636</v>
      </c>
      <c r="B2887" s="4">
        <v>26753.17</v>
      </c>
      <c r="C2887" s="5">
        <v>26665.38</v>
      </c>
      <c r="D2887" s="5">
        <v>26798.63</v>
      </c>
      <c r="E2887" s="5">
        <v>26539.69</v>
      </c>
      <c r="F2887" s="6" t="s">
        <v>3034</v>
      </c>
      <c r="G2887" s="7">
        <v>9.4000000000000004E-3</v>
      </c>
    </row>
    <row r="2888" spans="1:7" ht="18" thickBot="1">
      <c r="A2888" s="3">
        <v>43637</v>
      </c>
      <c r="B2888" s="8">
        <v>26719.13</v>
      </c>
      <c r="C2888" s="5">
        <v>26749.119999999999</v>
      </c>
      <c r="D2888" s="5">
        <v>26907.37</v>
      </c>
      <c r="E2888" s="5">
        <v>26705.87</v>
      </c>
      <c r="F2888" s="6" t="s">
        <v>3033</v>
      </c>
      <c r="G2888" s="9">
        <v>-1.2999999999999999E-3</v>
      </c>
    </row>
    <row r="2889" spans="1:7" ht="18" thickBot="1">
      <c r="A2889" s="3">
        <v>43640</v>
      </c>
      <c r="B2889" s="4">
        <v>26727.54</v>
      </c>
      <c r="C2889" s="5">
        <v>26727.61</v>
      </c>
      <c r="D2889" s="5">
        <v>26806.52</v>
      </c>
      <c r="E2889" s="5">
        <v>26723.37</v>
      </c>
      <c r="F2889" s="6" t="s">
        <v>3032</v>
      </c>
      <c r="G2889" s="7">
        <v>2.9999999999999997E-4</v>
      </c>
    </row>
    <row r="2890" spans="1:7" ht="18" thickBot="1">
      <c r="A2890" s="3">
        <v>43641</v>
      </c>
      <c r="B2890" s="8">
        <v>26548.22</v>
      </c>
      <c r="C2890" s="5">
        <v>26731.61</v>
      </c>
      <c r="D2890" s="5">
        <v>26752.31</v>
      </c>
      <c r="E2890" s="5">
        <v>26527.66</v>
      </c>
      <c r="F2890" s="6" t="s">
        <v>3031</v>
      </c>
      <c r="G2890" s="9">
        <v>-6.7000000000000002E-3</v>
      </c>
    </row>
    <row r="2891" spans="1:7" ht="18" thickBot="1">
      <c r="A2891" s="3">
        <v>43642</v>
      </c>
      <c r="B2891" s="8">
        <v>26536.82</v>
      </c>
      <c r="C2891" s="5">
        <v>26599.42</v>
      </c>
      <c r="D2891" s="5">
        <v>26660.04</v>
      </c>
      <c r="E2891" s="5">
        <v>26536.33</v>
      </c>
      <c r="F2891" s="6" t="s">
        <v>3030</v>
      </c>
      <c r="G2891" s="9">
        <v>-4.0000000000000002E-4</v>
      </c>
    </row>
    <row r="2892" spans="1:7" ht="18" thickBot="1">
      <c r="A2892" s="3">
        <v>43643</v>
      </c>
      <c r="B2892" s="8">
        <v>26526.58</v>
      </c>
      <c r="C2892" s="5">
        <v>26523.72</v>
      </c>
      <c r="D2892" s="5">
        <v>26607.24</v>
      </c>
      <c r="E2892" s="5">
        <v>26465.32</v>
      </c>
      <c r="F2892" s="6" t="s">
        <v>325</v>
      </c>
      <c r="G2892" s="9">
        <v>-4.0000000000000002E-4</v>
      </c>
    </row>
    <row r="2893" spans="1:7" ht="18" thickBot="1">
      <c r="A2893" s="3">
        <v>43644</v>
      </c>
      <c r="B2893" s="4">
        <v>26599.96</v>
      </c>
      <c r="C2893" s="5">
        <v>26605.93</v>
      </c>
      <c r="D2893" s="5">
        <v>26638.35</v>
      </c>
      <c r="E2893" s="5">
        <v>26522.27</v>
      </c>
      <c r="F2893" s="6" t="s">
        <v>3029</v>
      </c>
      <c r="G2893" s="7">
        <v>2.8E-3</v>
      </c>
    </row>
    <row r="2894" spans="1:7" ht="18" thickBot="1">
      <c r="A2894" s="3">
        <v>43647</v>
      </c>
      <c r="B2894" s="4">
        <v>26717.43</v>
      </c>
      <c r="C2894" s="5">
        <v>26805.86</v>
      </c>
      <c r="D2894" s="5">
        <v>26890.639999999999</v>
      </c>
      <c r="E2894" s="5">
        <v>26616.21</v>
      </c>
      <c r="F2894" s="6" t="s">
        <v>3028</v>
      </c>
      <c r="G2894" s="7">
        <v>4.4000000000000003E-3</v>
      </c>
    </row>
    <row r="2895" spans="1:7" ht="18" thickBot="1">
      <c r="A2895" s="3">
        <v>43648</v>
      </c>
      <c r="B2895" s="4">
        <v>26786.68</v>
      </c>
      <c r="C2895" s="5">
        <v>26719.53</v>
      </c>
      <c r="D2895" s="5">
        <v>26787.56</v>
      </c>
      <c r="E2895" s="5">
        <v>26632.65</v>
      </c>
      <c r="F2895" s="6" t="s">
        <v>3027</v>
      </c>
      <c r="G2895" s="7">
        <v>2.5999999999999999E-3</v>
      </c>
    </row>
    <row r="2896" spans="1:7" ht="18" thickBot="1">
      <c r="A2896" s="3">
        <v>43649</v>
      </c>
      <c r="B2896" s="4">
        <v>26966</v>
      </c>
      <c r="C2896" s="5">
        <v>26832.32</v>
      </c>
      <c r="D2896" s="5">
        <v>26966</v>
      </c>
      <c r="E2896" s="5">
        <v>26831.439999999999</v>
      </c>
      <c r="F2896" s="6" t="s">
        <v>3026</v>
      </c>
      <c r="G2896" s="7">
        <v>6.7000000000000002E-3</v>
      </c>
    </row>
    <row r="2897" spans="1:7" ht="18" thickBot="1">
      <c r="A2897" s="3">
        <v>43651</v>
      </c>
      <c r="B2897" s="8">
        <v>26922.12</v>
      </c>
      <c r="C2897" s="5">
        <v>26867.75</v>
      </c>
      <c r="D2897" s="5">
        <v>26950.81</v>
      </c>
      <c r="E2897" s="5">
        <v>26733.33</v>
      </c>
      <c r="F2897" s="6" t="s">
        <v>3025</v>
      </c>
      <c r="G2897" s="9">
        <v>-1.6000000000000001E-3</v>
      </c>
    </row>
    <row r="2898" spans="1:7" ht="18" thickBot="1">
      <c r="A2898" s="3">
        <v>43654</v>
      </c>
      <c r="B2898" s="8">
        <v>26806.14</v>
      </c>
      <c r="C2898" s="5">
        <v>26835.64</v>
      </c>
      <c r="D2898" s="5">
        <v>26839.14</v>
      </c>
      <c r="E2898" s="5">
        <v>26744.87</v>
      </c>
      <c r="F2898" s="6" t="s">
        <v>3024</v>
      </c>
      <c r="G2898" s="9">
        <v>-4.3E-3</v>
      </c>
    </row>
    <row r="2899" spans="1:7" ht="18" thickBot="1">
      <c r="A2899" s="3">
        <v>43655</v>
      </c>
      <c r="B2899" s="8">
        <v>26783.49</v>
      </c>
      <c r="C2899" s="5">
        <v>26725.119999999999</v>
      </c>
      <c r="D2899" s="5">
        <v>26807.7</v>
      </c>
      <c r="E2899" s="5">
        <v>26665.57</v>
      </c>
      <c r="F2899" s="6" t="s">
        <v>3023</v>
      </c>
      <c r="G2899" s="9">
        <v>-8.0000000000000004E-4</v>
      </c>
    </row>
    <row r="2900" spans="1:7" ht="18" thickBot="1">
      <c r="A2900" s="3">
        <v>43656</v>
      </c>
      <c r="B2900" s="4">
        <v>26860.2</v>
      </c>
      <c r="C2900" s="5">
        <v>26851.96</v>
      </c>
      <c r="D2900" s="5">
        <v>26983.45</v>
      </c>
      <c r="E2900" s="5">
        <v>26813.11</v>
      </c>
      <c r="F2900" s="6" t="s">
        <v>3022</v>
      </c>
      <c r="G2900" s="7">
        <v>2.8999999999999998E-3</v>
      </c>
    </row>
    <row r="2901" spans="1:7" ht="18" thickBot="1">
      <c r="A2901" s="3">
        <v>43657</v>
      </c>
      <c r="B2901" s="4">
        <v>27088.080000000002</v>
      </c>
      <c r="C2901" s="5">
        <v>26950.16</v>
      </c>
      <c r="D2901" s="5">
        <v>27088.45</v>
      </c>
      <c r="E2901" s="5">
        <v>26916.32</v>
      </c>
      <c r="F2901" s="6" t="s">
        <v>3021</v>
      </c>
      <c r="G2901" s="7">
        <v>8.5000000000000006E-3</v>
      </c>
    </row>
    <row r="2902" spans="1:7" ht="18" thickBot="1">
      <c r="A2902" s="3">
        <v>43658</v>
      </c>
      <c r="B2902" s="4">
        <v>27332.03</v>
      </c>
      <c r="C2902" s="5">
        <v>27139.49</v>
      </c>
      <c r="D2902" s="5">
        <v>27333.79</v>
      </c>
      <c r="E2902" s="5">
        <v>27135.45</v>
      </c>
      <c r="F2902" s="6" t="s">
        <v>3020</v>
      </c>
      <c r="G2902" s="7">
        <v>8.9999999999999993E-3</v>
      </c>
    </row>
    <row r="2903" spans="1:7" ht="18" thickBot="1">
      <c r="A2903" s="3">
        <v>43661</v>
      </c>
      <c r="B2903" s="4">
        <v>27359.16</v>
      </c>
      <c r="C2903" s="5">
        <v>27364.69</v>
      </c>
      <c r="D2903" s="5">
        <v>27364.69</v>
      </c>
      <c r="E2903" s="5">
        <v>27294.17</v>
      </c>
      <c r="F2903" s="6" t="s">
        <v>3019</v>
      </c>
      <c r="G2903" s="7">
        <v>1E-3</v>
      </c>
    </row>
    <row r="2904" spans="1:7" ht="18" thickBot="1">
      <c r="A2904" s="3">
        <v>43662</v>
      </c>
      <c r="B2904" s="8">
        <v>27335.63</v>
      </c>
      <c r="C2904" s="5">
        <v>27349.32</v>
      </c>
      <c r="D2904" s="5">
        <v>27398.68</v>
      </c>
      <c r="E2904" s="5">
        <v>27290.240000000002</v>
      </c>
      <c r="F2904" s="6" t="s">
        <v>3018</v>
      </c>
      <c r="G2904" s="9">
        <v>-8.9999999999999998E-4</v>
      </c>
    </row>
    <row r="2905" spans="1:7" ht="18" thickBot="1">
      <c r="A2905" s="3">
        <v>43663</v>
      </c>
      <c r="B2905" s="8">
        <v>27219.85</v>
      </c>
      <c r="C2905" s="5">
        <v>27320.91</v>
      </c>
      <c r="D2905" s="5">
        <v>27343.06</v>
      </c>
      <c r="E2905" s="5">
        <v>27218.38</v>
      </c>
      <c r="F2905" s="6" t="s">
        <v>3017</v>
      </c>
      <c r="G2905" s="9">
        <v>-4.1999999999999997E-3</v>
      </c>
    </row>
    <row r="2906" spans="1:7" ht="18" thickBot="1">
      <c r="A2906" s="3">
        <v>43664</v>
      </c>
      <c r="B2906" s="4">
        <v>27222.97</v>
      </c>
      <c r="C2906" s="5">
        <v>27191.98</v>
      </c>
      <c r="D2906" s="5">
        <v>27266.81</v>
      </c>
      <c r="E2906" s="5">
        <v>27068.79</v>
      </c>
      <c r="F2906" s="6" t="s">
        <v>3016</v>
      </c>
      <c r="G2906" s="7">
        <v>1E-4</v>
      </c>
    </row>
    <row r="2907" spans="1:7" ht="18" thickBot="1">
      <c r="A2907" s="3">
        <v>43665</v>
      </c>
      <c r="B2907" s="8">
        <v>27154.2</v>
      </c>
      <c r="C2907" s="5">
        <v>27246.38</v>
      </c>
      <c r="D2907" s="5">
        <v>27342.959999999999</v>
      </c>
      <c r="E2907" s="5">
        <v>27145.78</v>
      </c>
      <c r="F2907" s="6" t="s">
        <v>3015</v>
      </c>
      <c r="G2907" s="9">
        <v>-2.5000000000000001E-3</v>
      </c>
    </row>
    <row r="2908" spans="1:7" ht="18" thickBot="1">
      <c r="A2908" s="3">
        <v>43668</v>
      </c>
      <c r="B2908" s="4">
        <v>27171.9</v>
      </c>
      <c r="C2908" s="5">
        <v>27174.18</v>
      </c>
      <c r="D2908" s="5">
        <v>27227.77</v>
      </c>
      <c r="E2908" s="5">
        <v>27088.9</v>
      </c>
      <c r="F2908" s="6" t="s">
        <v>3014</v>
      </c>
      <c r="G2908" s="7">
        <v>6.9999999999999999E-4</v>
      </c>
    </row>
    <row r="2909" spans="1:7" ht="18" thickBot="1">
      <c r="A2909" s="3">
        <v>43669</v>
      </c>
      <c r="B2909" s="4">
        <v>27349.19</v>
      </c>
      <c r="C2909" s="5">
        <v>27231.86</v>
      </c>
      <c r="D2909" s="5">
        <v>27368.81</v>
      </c>
      <c r="E2909" s="5">
        <v>27204.58</v>
      </c>
      <c r="F2909" s="6" t="s">
        <v>3013</v>
      </c>
      <c r="G2909" s="7">
        <v>6.4999999999999997E-3</v>
      </c>
    </row>
    <row r="2910" spans="1:7" ht="18" thickBot="1">
      <c r="A2910" s="3">
        <v>43670</v>
      </c>
      <c r="B2910" s="8">
        <v>27269.97</v>
      </c>
      <c r="C2910" s="5">
        <v>27262.240000000002</v>
      </c>
      <c r="D2910" s="5">
        <v>27291.040000000001</v>
      </c>
      <c r="E2910" s="5">
        <v>27191.119999999999</v>
      </c>
      <c r="F2910" s="6" t="s">
        <v>3012</v>
      </c>
      <c r="G2910" s="9">
        <v>-2.8999999999999998E-3</v>
      </c>
    </row>
    <row r="2911" spans="1:7" ht="18" thickBot="1">
      <c r="A2911" s="3">
        <v>43671</v>
      </c>
      <c r="B2911" s="8">
        <v>27140.98</v>
      </c>
      <c r="C2911" s="5">
        <v>27247.39</v>
      </c>
      <c r="D2911" s="5">
        <v>27298.43</v>
      </c>
      <c r="E2911" s="5">
        <v>27062.48</v>
      </c>
      <c r="F2911" s="6" t="s">
        <v>3011</v>
      </c>
      <c r="G2911" s="9">
        <v>-4.7000000000000002E-3</v>
      </c>
    </row>
    <row r="2912" spans="1:7" ht="18" thickBot="1">
      <c r="A2912" s="3">
        <v>43672</v>
      </c>
      <c r="B2912" s="4">
        <v>27192.45</v>
      </c>
      <c r="C2912" s="5">
        <v>27166</v>
      </c>
      <c r="D2912" s="5">
        <v>27213.7</v>
      </c>
      <c r="E2912" s="5">
        <v>27123.25</v>
      </c>
      <c r="F2912" s="6" t="s">
        <v>3010</v>
      </c>
      <c r="G2912" s="7">
        <v>1.9E-3</v>
      </c>
    </row>
    <row r="2913" spans="1:7" ht="18" thickBot="1">
      <c r="A2913" s="3">
        <v>43675</v>
      </c>
      <c r="B2913" s="4">
        <v>27221.35</v>
      </c>
      <c r="C2913" s="5">
        <v>27192.240000000002</v>
      </c>
      <c r="D2913" s="5">
        <v>27275.85</v>
      </c>
      <c r="E2913" s="5">
        <v>27178.06</v>
      </c>
      <c r="F2913" s="6" t="s">
        <v>3009</v>
      </c>
      <c r="G2913" s="7">
        <v>1.1000000000000001E-3</v>
      </c>
    </row>
    <row r="2914" spans="1:7" ht="18" thickBot="1">
      <c r="A2914" s="3">
        <v>43676</v>
      </c>
      <c r="B2914" s="8">
        <v>27198.02</v>
      </c>
      <c r="C2914" s="5">
        <v>27145.39</v>
      </c>
      <c r="D2914" s="5">
        <v>27224.36</v>
      </c>
      <c r="E2914" s="5">
        <v>27069.86</v>
      </c>
      <c r="F2914" s="6" t="s">
        <v>3008</v>
      </c>
      <c r="G2914" s="9">
        <v>-8.9999999999999998E-4</v>
      </c>
    </row>
    <row r="2915" spans="1:7" ht="18" thickBot="1">
      <c r="A2915" s="3">
        <v>43677</v>
      </c>
      <c r="B2915" s="8">
        <v>26864.27</v>
      </c>
      <c r="C2915" s="5">
        <v>27244.67</v>
      </c>
      <c r="D2915" s="5">
        <v>27281.65</v>
      </c>
      <c r="E2915" s="5">
        <v>26719.599999999999</v>
      </c>
      <c r="F2915" s="6" t="s">
        <v>3007</v>
      </c>
      <c r="G2915" s="9">
        <v>-1.23E-2</v>
      </c>
    </row>
    <row r="2916" spans="1:7" ht="18" thickBot="1">
      <c r="A2916" s="3">
        <v>43678</v>
      </c>
      <c r="B2916" s="8">
        <v>26583.42</v>
      </c>
      <c r="C2916" s="5">
        <v>26879.86</v>
      </c>
      <c r="D2916" s="5">
        <v>27175.59</v>
      </c>
      <c r="E2916" s="5">
        <v>26548.71</v>
      </c>
      <c r="F2916" s="6" t="s">
        <v>3006</v>
      </c>
      <c r="G2916" s="9">
        <v>-1.0500000000000001E-2</v>
      </c>
    </row>
    <row r="2917" spans="1:7" ht="18" thickBot="1">
      <c r="A2917" s="3">
        <v>43679</v>
      </c>
      <c r="B2917" s="8">
        <v>26485.01</v>
      </c>
      <c r="C2917" s="5">
        <v>26528.66</v>
      </c>
      <c r="D2917" s="5">
        <v>26570.02</v>
      </c>
      <c r="E2917" s="5">
        <v>26249.22</v>
      </c>
      <c r="F2917" s="6" t="s">
        <v>3005</v>
      </c>
      <c r="G2917" s="9">
        <v>-3.7000000000000002E-3</v>
      </c>
    </row>
    <row r="2918" spans="1:7" ht="18" thickBot="1">
      <c r="A2918" s="3">
        <v>43682</v>
      </c>
      <c r="B2918" s="8">
        <v>25717.74</v>
      </c>
      <c r="C2918" s="5">
        <v>26259.23</v>
      </c>
      <c r="D2918" s="5">
        <v>26259.23</v>
      </c>
      <c r="E2918" s="5">
        <v>25523.38</v>
      </c>
      <c r="F2918" s="6" t="s">
        <v>3004</v>
      </c>
      <c r="G2918" s="9">
        <v>-2.9000000000000001E-2</v>
      </c>
    </row>
    <row r="2919" spans="1:7" ht="18" thickBot="1">
      <c r="A2919" s="3">
        <v>43683</v>
      </c>
      <c r="B2919" s="4">
        <v>26029.52</v>
      </c>
      <c r="C2919" s="5">
        <v>25810.62</v>
      </c>
      <c r="D2919" s="5">
        <v>26038.68</v>
      </c>
      <c r="E2919" s="5">
        <v>25710.87</v>
      </c>
      <c r="F2919" s="6" t="s">
        <v>3003</v>
      </c>
      <c r="G2919" s="7">
        <v>1.21E-2</v>
      </c>
    </row>
    <row r="2920" spans="1:7" ht="18" thickBot="1">
      <c r="A2920" s="3">
        <v>43684</v>
      </c>
      <c r="B2920" s="8">
        <v>26007.07</v>
      </c>
      <c r="C2920" s="5">
        <v>25814.22</v>
      </c>
      <c r="D2920" s="5">
        <v>26073.21</v>
      </c>
      <c r="E2920" s="5">
        <v>25440.39</v>
      </c>
      <c r="F2920" s="6" t="s">
        <v>3002</v>
      </c>
      <c r="G2920" s="9">
        <v>-8.9999999999999998E-4</v>
      </c>
    </row>
    <row r="2921" spans="1:7" ht="18" thickBot="1">
      <c r="A2921" s="3">
        <v>43685</v>
      </c>
      <c r="B2921" s="4">
        <v>26378.19</v>
      </c>
      <c r="C2921" s="5">
        <v>26086.52</v>
      </c>
      <c r="D2921" s="5">
        <v>26383.61</v>
      </c>
      <c r="E2921" s="5">
        <v>26038.1</v>
      </c>
      <c r="F2921" s="6" t="s">
        <v>3001</v>
      </c>
      <c r="G2921" s="7">
        <v>1.43E-2</v>
      </c>
    </row>
    <row r="2922" spans="1:7" ht="18" thickBot="1">
      <c r="A2922" s="3">
        <v>43686</v>
      </c>
      <c r="B2922" s="8">
        <v>26287.439999999999</v>
      </c>
      <c r="C2922" s="5">
        <v>26337.09</v>
      </c>
      <c r="D2922" s="5">
        <v>26413.360000000001</v>
      </c>
      <c r="E2922" s="5">
        <v>26097.64</v>
      </c>
      <c r="F2922" s="6" t="s">
        <v>3000</v>
      </c>
      <c r="G2922" s="9">
        <v>-3.3999999999999998E-3</v>
      </c>
    </row>
    <row r="2923" spans="1:7" ht="18" thickBot="1">
      <c r="A2923" s="3">
        <v>43689</v>
      </c>
      <c r="B2923" s="8">
        <v>25907.37</v>
      </c>
      <c r="C2923" s="5">
        <v>26169.91</v>
      </c>
      <c r="D2923" s="5">
        <v>26178.95</v>
      </c>
      <c r="E2923" s="5">
        <v>25824.94</v>
      </c>
      <c r="F2923" s="6" t="s">
        <v>2999</v>
      </c>
      <c r="G2923" s="9">
        <v>-1.4500000000000001E-2</v>
      </c>
    </row>
    <row r="2924" spans="1:7" ht="18" thickBot="1">
      <c r="A2924" s="3">
        <v>43690</v>
      </c>
      <c r="B2924" s="4">
        <v>26279.91</v>
      </c>
      <c r="C2924" s="5">
        <v>25888.880000000001</v>
      </c>
      <c r="D2924" s="5">
        <v>26426.97</v>
      </c>
      <c r="E2924" s="5">
        <v>25833.25</v>
      </c>
      <c r="F2924" s="6" t="s">
        <v>2998</v>
      </c>
      <c r="G2924" s="7">
        <v>1.44E-2</v>
      </c>
    </row>
    <row r="2925" spans="1:7" ht="18" thickBot="1">
      <c r="A2925" s="3">
        <v>43691</v>
      </c>
      <c r="B2925" s="8">
        <v>25479.42</v>
      </c>
      <c r="C2925" s="5">
        <v>26035.08</v>
      </c>
      <c r="D2925" s="5">
        <v>26035.08</v>
      </c>
      <c r="E2925" s="5">
        <v>25471.59</v>
      </c>
      <c r="F2925" s="6" t="s">
        <v>2997</v>
      </c>
      <c r="G2925" s="9">
        <v>-3.0499999999999999E-2</v>
      </c>
    </row>
    <row r="2926" spans="1:7" ht="18" thickBot="1">
      <c r="A2926" s="3">
        <v>43692</v>
      </c>
      <c r="B2926" s="4">
        <v>25579.39</v>
      </c>
      <c r="C2926" s="5">
        <v>25514.25</v>
      </c>
      <c r="D2926" s="5">
        <v>25639.69</v>
      </c>
      <c r="E2926" s="5">
        <v>25339.599999999999</v>
      </c>
      <c r="F2926" s="6" t="s">
        <v>2996</v>
      </c>
      <c r="G2926" s="7">
        <v>3.8999999999999998E-3</v>
      </c>
    </row>
    <row r="2927" spans="1:7" ht="18" thickBot="1">
      <c r="A2927" s="3">
        <v>43693</v>
      </c>
      <c r="B2927" s="4">
        <v>25886.01</v>
      </c>
      <c r="C2927" s="5">
        <v>25678.17</v>
      </c>
      <c r="D2927" s="5">
        <v>25929.65</v>
      </c>
      <c r="E2927" s="5">
        <v>25678.17</v>
      </c>
      <c r="F2927" s="6" t="s">
        <v>2995</v>
      </c>
      <c r="G2927" s="7">
        <v>1.2E-2</v>
      </c>
    </row>
    <row r="2928" spans="1:7" ht="18" thickBot="1">
      <c r="A2928" s="3">
        <v>43696</v>
      </c>
      <c r="B2928" s="4">
        <v>26135.79</v>
      </c>
      <c r="C2928" s="5">
        <v>26020.06</v>
      </c>
      <c r="D2928" s="5">
        <v>26222.32</v>
      </c>
      <c r="E2928" s="5">
        <v>26020.06</v>
      </c>
      <c r="F2928" s="6" t="s">
        <v>2994</v>
      </c>
      <c r="G2928" s="7">
        <v>9.5999999999999992E-3</v>
      </c>
    </row>
    <row r="2929" spans="1:7" ht="18" thickBot="1">
      <c r="A2929" s="3">
        <v>43697</v>
      </c>
      <c r="B2929" s="8">
        <v>25962.44</v>
      </c>
      <c r="C2929" s="5">
        <v>26086.86</v>
      </c>
      <c r="D2929" s="5">
        <v>26160.12</v>
      </c>
      <c r="E2929" s="5">
        <v>25952</v>
      </c>
      <c r="F2929" s="6" t="s">
        <v>2993</v>
      </c>
      <c r="G2929" s="9">
        <v>-6.6E-3</v>
      </c>
    </row>
    <row r="2930" spans="1:7" ht="18" thickBot="1">
      <c r="A2930" s="3">
        <v>43698</v>
      </c>
      <c r="B2930" s="4">
        <v>26202.73</v>
      </c>
      <c r="C2930" s="5">
        <v>26145.360000000001</v>
      </c>
      <c r="D2930" s="5">
        <v>26268.32</v>
      </c>
      <c r="E2930" s="5">
        <v>26141.77</v>
      </c>
      <c r="F2930" s="6" t="s">
        <v>2992</v>
      </c>
      <c r="G2930" s="7">
        <v>9.2999999999999992E-3</v>
      </c>
    </row>
    <row r="2931" spans="1:7" ht="18" thickBot="1">
      <c r="A2931" s="3">
        <v>43699</v>
      </c>
      <c r="B2931" s="4">
        <v>26252.240000000002</v>
      </c>
      <c r="C2931" s="5">
        <v>26271.64</v>
      </c>
      <c r="D2931" s="5">
        <v>26388.78</v>
      </c>
      <c r="E2931" s="5">
        <v>26099.01</v>
      </c>
      <c r="F2931" s="6" t="s">
        <v>2991</v>
      </c>
      <c r="G2931" s="7">
        <v>1.9E-3</v>
      </c>
    </row>
    <row r="2932" spans="1:7" ht="18" thickBot="1">
      <c r="A2932" s="3">
        <v>43700</v>
      </c>
      <c r="B2932" s="8">
        <v>25628.9</v>
      </c>
      <c r="C2932" s="5">
        <v>26134.21</v>
      </c>
      <c r="D2932" s="5">
        <v>26320.29</v>
      </c>
      <c r="E2932" s="5">
        <v>25507.18</v>
      </c>
      <c r="F2932" s="6" t="s">
        <v>2990</v>
      </c>
      <c r="G2932" s="9">
        <v>-2.3699999999999999E-2</v>
      </c>
    </row>
    <row r="2933" spans="1:7" ht="18" thickBot="1">
      <c r="A2933" s="3">
        <v>43703</v>
      </c>
      <c r="B2933" s="4">
        <v>25898.83</v>
      </c>
      <c r="C2933" s="5">
        <v>25826.05</v>
      </c>
      <c r="D2933" s="5">
        <v>25941.25</v>
      </c>
      <c r="E2933" s="5">
        <v>25716.39</v>
      </c>
      <c r="F2933" s="6" t="s">
        <v>2989</v>
      </c>
      <c r="G2933" s="7">
        <v>1.0500000000000001E-2</v>
      </c>
    </row>
    <row r="2934" spans="1:7" ht="18" thickBot="1">
      <c r="A2934" s="3">
        <v>43704</v>
      </c>
      <c r="B2934" s="8">
        <v>25777.9</v>
      </c>
      <c r="C2934" s="5">
        <v>26014.46</v>
      </c>
      <c r="D2934" s="5">
        <v>26054.02</v>
      </c>
      <c r="E2934" s="5">
        <v>25721.85</v>
      </c>
      <c r="F2934" s="6" t="s">
        <v>2988</v>
      </c>
      <c r="G2934" s="9">
        <v>-4.7000000000000002E-3</v>
      </c>
    </row>
    <row r="2935" spans="1:7" ht="18" thickBot="1">
      <c r="A2935" s="3">
        <v>43705</v>
      </c>
      <c r="B2935" s="4">
        <v>26036.1</v>
      </c>
      <c r="C2935" s="5">
        <v>25712.99</v>
      </c>
      <c r="D2935" s="5">
        <v>26041.57</v>
      </c>
      <c r="E2935" s="5">
        <v>25637.43</v>
      </c>
      <c r="F2935" s="6" t="s">
        <v>2987</v>
      </c>
      <c r="G2935" s="7">
        <v>0.01</v>
      </c>
    </row>
    <row r="2936" spans="1:7" ht="18" thickBot="1">
      <c r="A2936" s="3">
        <v>43706</v>
      </c>
      <c r="B2936" s="4">
        <v>26362.25</v>
      </c>
      <c r="C2936" s="5">
        <v>26249.09</v>
      </c>
      <c r="D2936" s="5">
        <v>26408.84</v>
      </c>
      <c r="E2936" s="5">
        <v>26185.71</v>
      </c>
      <c r="F2936" s="6" t="s">
        <v>2986</v>
      </c>
      <c r="G2936" s="7">
        <v>1.2500000000000001E-2</v>
      </c>
    </row>
    <row r="2937" spans="1:7" ht="18" thickBot="1">
      <c r="A2937" s="3">
        <v>43707</v>
      </c>
      <c r="B2937" s="4">
        <v>26403.279999999999</v>
      </c>
      <c r="C2937" s="5">
        <v>26476.39</v>
      </c>
      <c r="D2937" s="5">
        <v>26514.62</v>
      </c>
      <c r="E2937" s="5">
        <v>26295.59</v>
      </c>
      <c r="F2937" s="6" t="s">
        <v>2985</v>
      </c>
      <c r="G2937" s="7">
        <v>1.6000000000000001E-3</v>
      </c>
    </row>
    <row r="2938" spans="1:7" ht="18" thickBot="1">
      <c r="A2938" s="3">
        <v>43711</v>
      </c>
      <c r="B2938" s="8">
        <v>26118.02</v>
      </c>
      <c r="C2938" s="5">
        <v>26198.26</v>
      </c>
      <c r="D2938" s="5">
        <v>26198.26</v>
      </c>
      <c r="E2938" s="5">
        <v>25978.22</v>
      </c>
      <c r="F2938" s="6" t="s">
        <v>2984</v>
      </c>
      <c r="G2938" s="9">
        <v>-1.0800000000000001E-2</v>
      </c>
    </row>
    <row r="2939" spans="1:7" ht="18" thickBot="1">
      <c r="A2939" s="3">
        <v>43712</v>
      </c>
      <c r="B2939" s="4">
        <v>26355.47</v>
      </c>
      <c r="C2939" s="5">
        <v>26301.99</v>
      </c>
      <c r="D2939" s="5">
        <v>26362.35</v>
      </c>
      <c r="E2939" s="5">
        <v>26244.44</v>
      </c>
      <c r="F2939" s="6" t="s">
        <v>2983</v>
      </c>
      <c r="G2939" s="7">
        <v>9.1000000000000004E-3</v>
      </c>
    </row>
    <row r="2940" spans="1:7" ht="18" thickBot="1">
      <c r="A2940" s="3">
        <v>43713</v>
      </c>
      <c r="B2940" s="4">
        <v>26728.15</v>
      </c>
      <c r="C2940" s="5">
        <v>26603.15</v>
      </c>
      <c r="D2940" s="5">
        <v>26836.3</v>
      </c>
      <c r="E2940" s="5">
        <v>26603.15</v>
      </c>
      <c r="F2940" s="6" t="s">
        <v>2982</v>
      </c>
      <c r="G2940" s="7">
        <v>1.41E-2</v>
      </c>
    </row>
    <row r="2941" spans="1:7" ht="18" thickBot="1">
      <c r="A2941" s="3">
        <v>43714</v>
      </c>
      <c r="B2941" s="4">
        <v>26797.46</v>
      </c>
      <c r="C2941" s="5">
        <v>26790.25</v>
      </c>
      <c r="D2941" s="5">
        <v>26860.87</v>
      </c>
      <c r="E2941" s="5">
        <v>26708.39</v>
      </c>
      <c r="F2941" s="6" t="s">
        <v>2981</v>
      </c>
      <c r="G2941" s="7">
        <v>2.5999999999999999E-3</v>
      </c>
    </row>
    <row r="2942" spans="1:7" ht="18" thickBot="1">
      <c r="A2942" s="3">
        <v>43717</v>
      </c>
      <c r="B2942" s="4">
        <v>26835.51</v>
      </c>
      <c r="C2942" s="5">
        <v>26866.23</v>
      </c>
      <c r="D2942" s="5">
        <v>26900.83</v>
      </c>
      <c r="E2942" s="5">
        <v>26762.18</v>
      </c>
      <c r="F2942" s="6" t="s">
        <v>2980</v>
      </c>
      <c r="G2942" s="7">
        <v>1.4E-3</v>
      </c>
    </row>
    <row r="2943" spans="1:7" ht="18" thickBot="1">
      <c r="A2943" s="3">
        <v>43718</v>
      </c>
      <c r="B2943" s="4">
        <v>26909.43</v>
      </c>
      <c r="C2943" s="5">
        <v>26805.83</v>
      </c>
      <c r="D2943" s="5">
        <v>26909.43</v>
      </c>
      <c r="E2943" s="5">
        <v>26717.05</v>
      </c>
      <c r="F2943" s="6" t="s">
        <v>2979</v>
      </c>
      <c r="G2943" s="7">
        <v>2.8E-3</v>
      </c>
    </row>
    <row r="2944" spans="1:7" ht="18" thickBot="1">
      <c r="A2944" s="3">
        <v>43719</v>
      </c>
      <c r="B2944" s="4">
        <v>27137.040000000001</v>
      </c>
      <c r="C2944" s="5">
        <v>26928.05</v>
      </c>
      <c r="D2944" s="5">
        <v>27137.040000000001</v>
      </c>
      <c r="E2944" s="5">
        <v>26885.48</v>
      </c>
      <c r="F2944" s="6" t="s">
        <v>2978</v>
      </c>
      <c r="G2944" s="7">
        <v>8.5000000000000006E-3</v>
      </c>
    </row>
    <row r="2945" spans="1:7" ht="18" thickBot="1">
      <c r="A2945" s="3">
        <v>43720</v>
      </c>
      <c r="B2945" s="4">
        <v>27182.45</v>
      </c>
      <c r="C2945" s="5">
        <v>27197.32</v>
      </c>
      <c r="D2945" s="5">
        <v>27306.73</v>
      </c>
      <c r="E2945" s="5">
        <v>27105.01</v>
      </c>
      <c r="F2945" s="6" t="s">
        <v>2977</v>
      </c>
      <c r="G2945" s="7">
        <v>1.6999999999999999E-3</v>
      </c>
    </row>
    <row r="2946" spans="1:7" ht="18" thickBot="1">
      <c r="A2946" s="3">
        <v>43721</v>
      </c>
      <c r="B2946" s="4">
        <v>27219.52</v>
      </c>
      <c r="C2946" s="5">
        <v>27216.67</v>
      </c>
      <c r="D2946" s="5">
        <v>27277.55</v>
      </c>
      <c r="E2946" s="5">
        <v>27193.95</v>
      </c>
      <c r="F2946" s="6" t="s">
        <v>2976</v>
      </c>
      <c r="G2946" s="7">
        <v>1.4E-3</v>
      </c>
    </row>
    <row r="2947" spans="1:7" ht="18" thickBot="1">
      <c r="A2947" s="3">
        <v>43724</v>
      </c>
      <c r="B2947" s="8">
        <v>27076.82</v>
      </c>
      <c r="C2947" s="5">
        <v>27146.06</v>
      </c>
      <c r="D2947" s="5">
        <v>27172.87</v>
      </c>
      <c r="E2947" s="5">
        <v>27032.560000000001</v>
      </c>
      <c r="F2947" s="6" t="s">
        <v>1436</v>
      </c>
      <c r="G2947" s="9">
        <v>-5.1999999999999998E-3</v>
      </c>
    </row>
    <row r="2948" spans="1:7" ht="18" thickBot="1">
      <c r="A2948" s="3">
        <v>43725</v>
      </c>
      <c r="B2948" s="4">
        <v>27110.799999999999</v>
      </c>
      <c r="C2948" s="5">
        <v>27010.12</v>
      </c>
      <c r="D2948" s="5">
        <v>27110.799999999999</v>
      </c>
      <c r="E2948" s="5">
        <v>26984.14</v>
      </c>
      <c r="F2948" s="6" t="s">
        <v>2975</v>
      </c>
      <c r="G2948" s="7">
        <v>1.2999999999999999E-3</v>
      </c>
    </row>
    <row r="2949" spans="1:7" ht="18" thickBot="1">
      <c r="A2949" s="3">
        <v>43726</v>
      </c>
      <c r="B2949" s="4">
        <v>27147.08</v>
      </c>
      <c r="C2949" s="5">
        <v>27075.39</v>
      </c>
      <c r="D2949" s="5">
        <v>27161.93</v>
      </c>
      <c r="E2949" s="5">
        <v>26899.15</v>
      </c>
      <c r="F2949" s="6" t="s">
        <v>2974</v>
      </c>
      <c r="G2949" s="7">
        <v>1.2999999999999999E-3</v>
      </c>
    </row>
    <row r="2950" spans="1:7" ht="18" thickBot="1">
      <c r="A2950" s="3">
        <v>43727</v>
      </c>
      <c r="B2950" s="8">
        <v>27094.79</v>
      </c>
      <c r="C2950" s="5">
        <v>27186.05</v>
      </c>
      <c r="D2950" s="5">
        <v>27272.17</v>
      </c>
      <c r="E2950" s="5">
        <v>27064.21</v>
      </c>
      <c r="F2950" s="6" t="s">
        <v>2973</v>
      </c>
      <c r="G2950" s="9">
        <v>-1.9E-3</v>
      </c>
    </row>
    <row r="2951" spans="1:7" ht="18" thickBot="1">
      <c r="A2951" s="3">
        <v>43728</v>
      </c>
      <c r="B2951" s="8">
        <v>26935.07</v>
      </c>
      <c r="C2951" s="5">
        <v>27102.18</v>
      </c>
      <c r="D2951" s="5">
        <v>27194.75</v>
      </c>
      <c r="E2951" s="5">
        <v>26926.68</v>
      </c>
      <c r="F2951" s="6" t="s">
        <v>2972</v>
      </c>
      <c r="G2951" s="9">
        <v>-5.8999999999999999E-3</v>
      </c>
    </row>
    <row r="2952" spans="1:7" ht="18" thickBot="1">
      <c r="A2952" s="3">
        <v>43731</v>
      </c>
      <c r="B2952" s="4">
        <v>26949.99</v>
      </c>
      <c r="C2952" s="5">
        <v>26851.45</v>
      </c>
      <c r="D2952" s="5">
        <v>27011.07</v>
      </c>
      <c r="E2952" s="5">
        <v>26831.34</v>
      </c>
      <c r="F2952" s="6" t="s">
        <v>2971</v>
      </c>
      <c r="G2952" s="7">
        <v>5.9999999999999995E-4</v>
      </c>
    </row>
    <row r="2953" spans="1:7" ht="18" thickBot="1">
      <c r="A2953" s="3">
        <v>43732</v>
      </c>
      <c r="B2953" s="8">
        <v>26807.77</v>
      </c>
      <c r="C2953" s="5">
        <v>27034.07</v>
      </c>
      <c r="D2953" s="5">
        <v>27079.68</v>
      </c>
      <c r="E2953" s="5">
        <v>26704.959999999999</v>
      </c>
      <c r="F2953" s="6" t="s">
        <v>2970</v>
      </c>
      <c r="G2953" s="9">
        <v>-5.3E-3</v>
      </c>
    </row>
    <row r="2954" spans="1:7" ht="18" thickBot="1">
      <c r="A2954" s="3">
        <v>43733</v>
      </c>
      <c r="B2954" s="4">
        <v>26970.71</v>
      </c>
      <c r="C2954" s="5">
        <v>26866.71</v>
      </c>
      <c r="D2954" s="5">
        <v>27016.560000000001</v>
      </c>
      <c r="E2954" s="5">
        <v>26755.86</v>
      </c>
      <c r="F2954" s="6" t="s">
        <v>2969</v>
      </c>
      <c r="G2954" s="7">
        <v>6.1000000000000004E-3</v>
      </c>
    </row>
    <row r="2955" spans="1:7" ht="18" thickBot="1">
      <c r="A2955" s="3">
        <v>43734</v>
      </c>
      <c r="B2955" s="8">
        <v>26891.119999999999</v>
      </c>
      <c r="C2955" s="5">
        <v>27004.11</v>
      </c>
      <c r="D2955" s="5">
        <v>27015.07</v>
      </c>
      <c r="E2955" s="5">
        <v>26803.84</v>
      </c>
      <c r="F2955" s="6" t="s">
        <v>2968</v>
      </c>
      <c r="G2955" s="9">
        <v>-3.0000000000000001E-3</v>
      </c>
    </row>
    <row r="2956" spans="1:7" ht="18" thickBot="1">
      <c r="A2956" s="3">
        <v>43735</v>
      </c>
      <c r="B2956" s="8">
        <v>26820.25</v>
      </c>
      <c r="C2956" s="5">
        <v>26987.26</v>
      </c>
      <c r="D2956" s="5">
        <v>27012.54</v>
      </c>
      <c r="E2956" s="5">
        <v>26715.82</v>
      </c>
      <c r="F2956" s="6" t="s">
        <v>2967</v>
      </c>
      <c r="G2956" s="9">
        <v>-2.5999999999999999E-3</v>
      </c>
    </row>
    <row r="2957" spans="1:7" ht="18" thickBot="1">
      <c r="A2957" s="3">
        <v>43738</v>
      </c>
      <c r="B2957" s="4">
        <v>26916.83</v>
      </c>
      <c r="C2957" s="5">
        <v>26852.33</v>
      </c>
      <c r="D2957" s="5">
        <v>26998.86</v>
      </c>
      <c r="E2957" s="5">
        <v>26852.33</v>
      </c>
      <c r="F2957" s="6" t="s">
        <v>2966</v>
      </c>
      <c r="G2957" s="7">
        <v>3.5999999999999999E-3</v>
      </c>
    </row>
    <row r="2958" spans="1:7" ht="18" thickBot="1">
      <c r="A2958" s="3">
        <v>43739</v>
      </c>
      <c r="B2958" s="8">
        <v>26573.040000000001</v>
      </c>
      <c r="C2958" s="5">
        <v>26962.54</v>
      </c>
      <c r="D2958" s="5">
        <v>27046.21</v>
      </c>
      <c r="E2958" s="5">
        <v>26562.22</v>
      </c>
      <c r="F2958" s="6" t="s">
        <v>2965</v>
      </c>
      <c r="G2958" s="9">
        <v>-1.2800000000000001E-2</v>
      </c>
    </row>
    <row r="2959" spans="1:7" ht="18" thickBot="1">
      <c r="A2959" s="3">
        <v>43740</v>
      </c>
      <c r="B2959" s="8">
        <v>26078.62</v>
      </c>
      <c r="C2959" s="5">
        <v>26425.86</v>
      </c>
      <c r="D2959" s="5">
        <v>26438.04</v>
      </c>
      <c r="E2959" s="5">
        <v>25974.12</v>
      </c>
      <c r="F2959" s="6" t="s">
        <v>2964</v>
      </c>
      <c r="G2959" s="9">
        <v>-1.8599999999999998E-2</v>
      </c>
    </row>
    <row r="2960" spans="1:7" ht="18" thickBot="1">
      <c r="A2960" s="3">
        <v>43741</v>
      </c>
      <c r="B2960" s="4">
        <v>26201.040000000001</v>
      </c>
      <c r="C2960" s="5">
        <v>26039.02</v>
      </c>
      <c r="D2960" s="5">
        <v>26205.200000000001</v>
      </c>
      <c r="E2960" s="5">
        <v>25743.46</v>
      </c>
      <c r="F2960" s="6" t="s">
        <v>2963</v>
      </c>
      <c r="G2960" s="7">
        <v>4.7000000000000002E-3</v>
      </c>
    </row>
    <row r="2961" spans="1:7" ht="18" thickBot="1">
      <c r="A2961" s="3">
        <v>43742</v>
      </c>
      <c r="B2961" s="4">
        <v>26573.72</v>
      </c>
      <c r="C2961" s="5">
        <v>26271.7</v>
      </c>
      <c r="D2961" s="5">
        <v>26590.74</v>
      </c>
      <c r="E2961" s="5">
        <v>26271.7</v>
      </c>
      <c r="F2961" s="6" t="s">
        <v>2962</v>
      </c>
      <c r="G2961" s="7">
        <v>1.4200000000000001E-2</v>
      </c>
    </row>
    <row r="2962" spans="1:7" ht="18" thickBot="1">
      <c r="A2962" s="3">
        <v>43745</v>
      </c>
      <c r="B2962" s="8">
        <v>26478.02</v>
      </c>
      <c r="C2962" s="5">
        <v>26502.33</v>
      </c>
      <c r="D2962" s="5">
        <v>26655.84</v>
      </c>
      <c r="E2962" s="5">
        <v>26424.54</v>
      </c>
      <c r="F2962" s="6" t="s">
        <v>2961</v>
      </c>
      <c r="G2962" s="9">
        <v>-3.5999999999999999E-3</v>
      </c>
    </row>
    <row r="2963" spans="1:7" ht="18" thickBot="1">
      <c r="A2963" s="3">
        <v>43746</v>
      </c>
      <c r="B2963" s="8">
        <v>26164.04</v>
      </c>
      <c r="C2963" s="5">
        <v>26276.59</v>
      </c>
      <c r="D2963" s="5">
        <v>26421.81</v>
      </c>
      <c r="E2963" s="5">
        <v>26139.8</v>
      </c>
      <c r="F2963" s="6" t="s">
        <v>2960</v>
      </c>
      <c r="G2963" s="9">
        <v>-1.1900000000000001E-2</v>
      </c>
    </row>
    <row r="2964" spans="1:7" ht="18" thickBot="1">
      <c r="A2964" s="3">
        <v>43747</v>
      </c>
      <c r="B2964" s="4">
        <v>26346.01</v>
      </c>
      <c r="C2964" s="5">
        <v>26308.23</v>
      </c>
      <c r="D2964" s="5">
        <v>26424.31</v>
      </c>
      <c r="E2964" s="5">
        <v>26249.75</v>
      </c>
      <c r="F2964" s="6" t="s">
        <v>2959</v>
      </c>
      <c r="G2964" s="7">
        <v>7.0000000000000001E-3</v>
      </c>
    </row>
    <row r="2965" spans="1:7" ht="18" thickBot="1">
      <c r="A2965" s="3">
        <v>43748</v>
      </c>
      <c r="B2965" s="4">
        <v>26496.67</v>
      </c>
      <c r="C2965" s="5">
        <v>26317.35</v>
      </c>
      <c r="D2965" s="5">
        <v>26603.31</v>
      </c>
      <c r="E2965" s="5">
        <v>26314.51</v>
      </c>
      <c r="F2965" s="6" t="s">
        <v>2958</v>
      </c>
      <c r="G2965" s="7">
        <v>5.7000000000000002E-3</v>
      </c>
    </row>
    <row r="2966" spans="1:7" ht="18" thickBot="1">
      <c r="A2966" s="3">
        <v>43749</v>
      </c>
      <c r="B2966" s="4">
        <v>26816.59</v>
      </c>
      <c r="C2966" s="5">
        <v>26694.2</v>
      </c>
      <c r="D2966" s="5">
        <v>27013.97</v>
      </c>
      <c r="E2966" s="5">
        <v>26694.2</v>
      </c>
      <c r="F2966" s="6" t="s">
        <v>2957</v>
      </c>
      <c r="G2966" s="7">
        <v>1.21E-2</v>
      </c>
    </row>
    <row r="2967" spans="1:7" ht="18" thickBot="1">
      <c r="A2967" s="3">
        <v>43752</v>
      </c>
      <c r="B2967" s="8">
        <v>26787.360000000001</v>
      </c>
      <c r="C2967" s="5">
        <v>26766.43</v>
      </c>
      <c r="D2967" s="5">
        <v>26874.33</v>
      </c>
      <c r="E2967" s="5">
        <v>26749.18</v>
      </c>
      <c r="F2967" s="6" t="s">
        <v>2956</v>
      </c>
      <c r="G2967" s="9">
        <v>-1.1000000000000001E-3</v>
      </c>
    </row>
    <row r="2968" spans="1:7" ht="18" thickBot="1">
      <c r="A2968" s="3">
        <v>43753</v>
      </c>
      <c r="B2968" s="4">
        <v>27024.799999999999</v>
      </c>
      <c r="C2968" s="5">
        <v>26811.200000000001</v>
      </c>
      <c r="D2968" s="5">
        <v>27120.11</v>
      </c>
      <c r="E2968" s="5">
        <v>26811.200000000001</v>
      </c>
      <c r="F2968" s="6" t="s">
        <v>519</v>
      </c>
      <c r="G2968" s="7">
        <v>8.8999999999999999E-3</v>
      </c>
    </row>
    <row r="2969" spans="1:7" ht="18" thickBot="1">
      <c r="A2969" s="3">
        <v>43754</v>
      </c>
      <c r="B2969" s="8">
        <v>27001.98</v>
      </c>
      <c r="C2969" s="5">
        <v>26972.31</v>
      </c>
      <c r="D2969" s="5">
        <v>27058.34</v>
      </c>
      <c r="E2969" s="5">
        <v>26943.29</v>
      </c>
      <c r="F2969" s="6" t="s">
        <v>2955</v>
      </c>
      <c r="G2969" s="9">
        <v>-8.0000000000000004E-4</v>
      </c>
    </row>
    <row r="2970" spans="1:7" ht="18" thickBot="1">
      <c r="A2970" s="3">
        <v>43755</v>
      </c>
      <c r="B2970" s="4">
        <v>27025.88</v>
      </c>
      <c r="C2970" s="5">
        <v>27032.38</v>
      </c>
      <c r="D2970" s="5">
        <v>27112.16</v>
      </c>
      <c r="E2970" s="5">
        <v>26970.29</v>
      </c>
      <c r="F2970" s="6" t="s">
        <v>2954</v>
      </c>
      <c r="G2970" s="7">
        <v>8.9999999999999998E-4</v>
      </c>
    </row>
    <row r="2971" spans="1:7" ht="18" thickBot="1">
      <c r="A2971" s="3">
        <v>43756</v>
      </c>
      <c r="B2971" s="8">
        <v>26770.2</v>
      </c>
      <c r="C2971" s="5">
        <v>27004.49</v>
      </c>
      <c r="D2971" s="5">
        <v>27018.25</v>
      </c>
      <c r="E2971" s="5">
        <v>26770.13</v>
      </c>
      <c r="F2971" s="6" t="s">
        <v>2953</v>
      </c>
      <c r="G2971" s="9">
        <v>-9.4999999999999998E-3</v>
      </c>
    </row>
    <row r="2972" spans="1:7" ht="18" thickBot="1">
      <c r="A2972" s="3">
        <v>43759</v>
      </c>
      <c r="B2972" s="4">
        <v>26827.64</v>
      </c>
      <c r="C2972" s="5">
        <v>26852.67</v>
      </c>
      <c r="D2972" s="5">
        <v>26852.67</v>
      </c>
      <c r="E2972" s="5">
        <v>26747.62</v>
      </c>
      <c r="F2972" s="6" t="s">
        <v>2952</v>
      </c>
      <c r="G2972" s="7">
        <v>2.0999999999999999E-3</v>
      </c>
    </row>
    <row r="2973" spans="1:7" ht="18" thickBot="1">
      <c r="A2973" s="3">
        <v>43760</v>
      </c>
      <c r="B2973" s="8">
        <v>26788.1</v>
      </c>
      <c r="C2973" s="5">
        <v>26850.43</v>
      </c>
      <c r="D2973" s="5">
        <v>26946.639999999999</v>
      </c>
      <c r="E2973" s="5">
        <v>26782.61</v>
      </c>
      <c r="F2973" s="6" t="s">
        <v>2951</v>
      </c>
      <c r="G2973" s="9">
        <v>-1.5E-3</v>
      </c>
    </row>
    <row r="2974" spans="1:7" ht="18" thickBot="1">
      <c r="A2974" s="3">
        <v>43761</v>
      </c>
      <c r="B2974" s="4">
        <v>26833.95</v>
      </c>
      <c r="C2974" s="5">
        <v>26835.24</v>
      </c>
      <c r="D2974" s="5">
        <v>26896.89</v>
      </c>
      <c r="E2974" s="5">
        <v>26745</v>
      </c>
      <c r="F2974" s="6" t="s">
        <v>2950</v>
      </c>
      <c r="G2974" s="7">
        <v>1.6999999999999999E-3</v>
      </c>
    </row>
    <row r="2975" spans="1:7" ht="18" thickBot="1">
      <c r="A2975" s="3">
        <v>43762</v>
      </c>
      <c r="B2975" s="8">
        <v>26805.53</v>
      </c>
      <c r="C2975" s="5">
        <v>26893.93</v>
      </c>
      <c r="D2975" s="5">
        <v>26931.78</v>
      </c>
      <c r="E2975" s="5">
        <v>26714.34</v>
      </c>
      <c r="F2975" s="6" t="s">
        <v>1403</v>
      </c>
      <c r="G2975" s="9">
        <v>-1.1000000000000001E-3</v>
      </c>
    </row>
    <row r="2976" spans="1:7" ht="18" thickBot="1">
      <c r="A2976" s="3">
        <v>43763</v>
      </c>
      <c r="B2976" s="4">
        <v>26958.06</v>
      </c>
      <c r="C2976" s="5">
        <v>26789.61</v>
      </c>
      <c r="D2976" s="5">
        <v>27015.37</v>
      </c>
      <c r="E2976" s="5">
        <v>26765.68</v>
      </c>
      <c r="F2976" s="6" t="s">
        <v>2949</v>
      </c>
      <c r="G2976" s="7">
        <v>5.7000000000000002E-3</v>
      </c>
    </row>
    <row r="2977" spans="1:7" ht="18" thickBot="1">
      <c r="A2977" s="3">
        <v>43766</v>
      </c>
      <c r="B2977" s="4">
        <v>27090.720000000001</v>
      </c>
      <c r="C2977" s="5">
        <v>27040.33</v>
      </c>
      <c r="D2977" s="5">
        <v>27167.88</v>
      </c>
      <c r="E2977" s="5">
        <v>27028.71</v>
      </c>
      <c r="F2977" s="6" t="s">
        <v>2948</v>
      </c>
      <c r="G2977" s="7">
        <v>4.8999999999999998E-3</v>
      </c>
    </row>
    <row r="2978" spans="1:7" ht="18" thickBot="1">
      <c r="A2978" s="3">
        <v>43767</v>
      </c>
      <c r="B2978" s="8">
        <v>27071.42</v>
      </c>
      <c r="C2978" s="5">
        <v>27061.07</v>
      </c>
      <c r="D2978" s="5">
        <v>27165.94</v>
      </c>
      <c r="E2978" s="5">
        <v>27039.759999999998</v>
      </c>
      <c r="F2978" s="6" t="s">
        <v>2947</v>
      </c>
      <c r="G2978" s="9">
        <v>-6.9999999999999999E-4</v>
      </c>
    </row>
    <row r="2979" spans="1:7" ht="18" thickBot="1">
      <c r="A2979" s="3">
        <v>43768</v>
      </c>
      <c r="B2979" s="4">
        <v>27186.69</v>
      </c>
      <c r="C2979" s="5">
        <v>27110.71</v>
      </c>
      <c r="D2979" s="5">
        <v>27204.36</v>
      </c>
      <c r="E2979" s="5">
        <v>26999.64</v>
      </c>
      <c r="F2979" s="6" t="s">
        <v>2946</v>
      </c>
      <c r="G2979" s="7">
        <v>4.3E-3</v>
      </c>
    </row>
    <row r="2980" spans="1:7" ht="18" thickBot="1">
      <c r="A2980" s="3">
        <v>43769</v>
      </c>
      <c r="B2980" s="8">
        <v>27046.23</v>
      </c>
      <c r="C2980" s="5">
        <v>27188.37</v>
      </c>
      <c r="D2980" s="5">
        <v>27188.37</v>
      </c>
      <c r="E2980" s="5">
        <v>26918.29</v>
      </c>
      <c r="F2980" s="6" t="s">
        <v>2945</v>
      </c>
      <c r="G2980" s="9">
        <v>-5.1999999999999998E-3</v>
      </c>
    </row>
    <row r="2981" spans="1:7" ht="18" thickBot="1">
      <c r="A2981" s="3">
        <v>43770</v>
      </c>
      <c r="B2981" s="4">
        <v>27347.360000000001</v>
      </c>
      <c r="C2981" s="5">
        <v>27142.95</v>
      </c>
      <c r="D2981" s="5">
        <v>27347.43</v>
      </c>
      <c r="E2981" s="5">
        <v>27142.95</v>
      </c>
      <c r="F2981" s="6" t="s">
        <v>2944</v>
      </c>
      <c r="G2981" s="7">
        <v>1.11E-2</v>
      </c>
    </row>
    <row r="2982" spans="1:7" ht="18" thickBot="1">
      <c r="A2982" s="3">
        <v>43773</v>
      </c>
      <c r="B2982" s="4">
        <v>27462.11</v>
      </c>
      <c r="C2982" s="5">
        <v>27402.06</v>
      </c>
      <c r="D2982" s="5">
        <v>27517.58</v>
      </c>
      <c r="E2982" s="5">
        <v>27402.06</v>
      </c>
      <c r="F2982" s="6" t="s">
        <v>2943</v>
      </c>
      <c r="G2982" s="7">
        <v>4.1999999999999997E-3</v>
      </c>
    </row>
    <row r="2983" spans="1:7" ht="18" thickBot="1">
      <c r="A2983" s="3">
        <v>43774</v>
      </c>
      <c r="B2983" s="4">
        <v>27492.63</v>
      </c>
      <c r="C2983" s="5">
        <v>27500.23</v>
      </c>
      <c r="D2983" s="5">
        <v>27560.36</v>
      </c>
      <c r="E2983" s="5">
        <v>27453.55</v>
      </c>
      <c r="F2983" s="6" t="s">
        <v>2942</v>
      </c>
      <c r="G2983" s="7">
        <v>1.1000000000000001E-3</v>
      </c>
    </row>
    <row r="2984" spans="1:7" ht="18" thickBot="1">
      <c r="A2984" s="3">
        <v>43775</v>
      </c>
      <c r="B2984" s="8">
        <v>27492.560000000001</v>
      </c>
      <c r="C2984" s="5">
        <v>27502.74</v>
      </c>
      <c r="D2984" s="5">
        <v>27526.05</v>
      </c>
      <c r="E2984" s="5">
        <v>27407.81</v>
      </c>
      <c r="F2984" s="6" t="s">
        <v>2941</v>
      </c>
      <c r="G2984" s="9">
        <v>0</v>
      </c>
    </row>
    <row r="2985" spans="1:7" ht="18" thickBot="1">
      <c r="A2985" s="3">
        <v>43776</v>
      </c>
      <c r="B2985" s="4">
        <v>27674.799999999999</v>
      </c>
      <c r="C2985" s="5">
        <v>27590.16</v>
      </c>
      <c r="D2985" s="5">
        <v>27774.67</v>
      </c>
      <c r="E2985" s="5">
        <v>27590.16</v>
      </c>
      <c r="F2985" s="6" t="s">
        <v>2940</v>
      </c>
      <c r="G2985" s="7">
        <v>6.6E-3</v>
      </c>
    </row>
    <row r="2986" spans="1:7" ht="18" thickBot="1">
      <c r="A2986" s="3">
        <v>43777</v>
      </c>
      <c r="B2986" s="4">
        <v>27681.24</v>
      </c>
      <c r="C2986" s="5">
        <v>27686.2</v>
      </c>
      <c r="D2986" s="5">
        <v>27694.95</v>
      </c>
      <c r="E2986" s="5">
        <v>27578.97</v>
      </c>
      <c r="F2986" s="6" t="s">
        <v>2939</v>
      </c>
      <c r="G2986" s="7">
        <v>2.0000000000000001E-4</v>
      </c>
    </row>
    <row r="2987" spans="1:7" ht="18" thickBot="1">
      <c r="A2987" s="3">
        <v>43780</v>
      </c>
      <c r="B2987" s="4">
        <v>27691.49</v>
      </c>
      <c r="C2987" s="5">
        <v>27580.66</v>
      </c>
      <c r="D2987" s="5">
        <v>27714.39</v>
      </c>
      <c r="E2987" s="5">
        <v>27517.67</v>
      </c>
      <c r="F2987" s="6" t="s">
        <v>2938</v>
      </c>
      <c r="G2987" s="7">
        <v>4.0000000000000002E-4</v>
      </c>
    </row>
    <row r="2988" spans="1:7" ht="18" thickBot="1">
      <c r="A2988" s="3">
        <v>43781</v>
      </c>
      <c r="B2988" s="8">
        <v>27691.49</v>
      </c>
      <c r="C2988" s="5">
        <v>27701.59</v>
      </c>
      <c r="D2988" s="5">
        <v>27770.86</v>
      </c>
      <c r="E2988" s="5">
        <v>27635.32</v>
      </c>
      <c r="F2988" s="6" t="s">
        <v>2937</v>
      </c>
      <c r="G2988" s="9">
        <v>0</v>
      </c>
    </row>
    <row r="2989" spans="1:7" ht="18" thickBot="1">
      <c r="A2989" s="3">
        <v>43782</v>
      </c>
      <c r="B2989" s="4">
        <v>27783.59</v>
      </c>
      <c r="C2989" s="5">
        <v>27622.04</v>
      </c>
      <c r="D2989" s="5">
        <v>27806.400000000001</v>
      </c>
      <c r="E2989" s="5">
        <v>27587.200000000001</v>
      </c>
      <c r="F2989" s="6" t="s">
        <v>2936</v>
      </c>
      <c r="G2989" s="7">
        <v>3.3E-3</v>
      </c>
    </row>
    <row r="2990" spans="1:7" ht="18" thickBot="1">
      <c r="A2990" s="3">
        <v>43783</v>
      </c>
      <c r="B2990" s="8">
        <v>27781.96</v>
      </c>
      <c r="C2990" s="5">
        <v>27757.200000000001</v>
      </c>
      <c r="D2990" s="5">
        <v>27800.71</v>
      </c>
      <c r="E2990" s="5">
        <v>27676.97</v>
      </c>
      <c r="F2990" s="6" t="s">
        <v>2935</v>
      </c>
      <c r="G2990" s="9">
        <v>-1E-4</v>
      </c>
    </row>
    <row r="2991" spans="1:7" ht="18" thickBot="1">
      <c r="A2991" s="3">
        <v>43784</v>
      </c>
      <c r="B2991" s="4">
        <v>28004.89</v>
      </c>
      <c r="C2991" s="5">
        <v>27843.54</v>
      </c>
      <c r="D2991" s="5">
        <v>28004.89</v>
      </c>
      <c r="E2991" s="5">
        <v>27843.54</v>
      </c>
      <c r="F2991" s="6" t="s">
        <v>2934</v>
      </c>
      <c r="G2991" s="7">
        <v>8.0000000000000002E-3</v>
      </c>
    </row>
    <row r="2992" spans="1:7" ht="18" thickBot="1">
      <c r="A2992" s="3">
        <v>43787</v>
      </c>
      <c r="B2992" s="4">
        <v>28036.22</v>
      </c>
      <c r="C2992" s="5">
        <v>27993.22</v>
      </c>
      <c r="D2992" s="5">
        <v>28040.97</v>
      </c>
      <c r="E2992" s="5">
        <v>27969.24</v>
      </c>
      <c r="F2992" s="6" t="s">
        <v>2933</v>
      </c>
      <c r="G2992" s="7">
        <v>1.1000000000000001E-3</v>
      </c>
    </row>
    <row r="2993" spans="1:7" ht="18" thickBot="1">
      <c r="A2993" s="3">
        <v>43788</v>
      </c>
      <c r="B2993" s="8">
        <v>27934.02</v>
      </c>
      <c r="C2993" s="5">
        <v>28079.759999999998</v>
      </c>
      <c r="D2993" s="5">
        <v>28090.21</v>
      </c>
      <c r="E2993" s="5">
        <v>27894.52</v>
      </c>
      <c r="F2993" s="6" t="s">
        <v>2932</v>
      </c>
      <c r="G2993" s="9">
        <v>-3.5999999999999999E-3</v>
      </c>
    </row>
    <row r="2994" spans="1:7" ht="18" thickBot="1">
      <c r="A2994" s="3">
        <v>43789</v>
      </c>
      <c r="B2994" s="8">
        <v>27821.09</v>
      </c>
      <c r="C2994" s="5">
        <v>27879.55</v>
      </c>
      <c r="D2994" s="5">
        <v>27897.279999999999</v>
      </c>
      <c r="E2994" s="5">
        <v>27675.279999999999</v>
      </c>
      <c r="F2994" s="6" t="s">
        <v>2931</v>
      </c>
      <c r="G2994" s="9">
        <v>-4.0000000000000001E-3</v>
      </c>
    </row>
    <row r="2995" spans="1:7" ht="18" thickBot="1">
      <c r="A2995" s="3">
        <v>43790</v>
      </c>
      <c r="B2995" s="8">
        <v>27766.29</v>
      </c>
      <c r="C2995" s="5">
        <v>27820.28</v>
      </c>
      <c r="D2995" s="5">
        <v>27828.33</v>
      </c>
      <c r="E2995" s="5">
        <v>27708.34</v>
      </c>
      <c r="F2995" s="6" t="s">
        <v>2930</v>
      </c>
      <c r="G2995" s="9">
        <v>-2E-3</v>
      </c>
    </row>
    <row r="2996" spans="1:7" ht="18" thickBot="1">
      <c r="A2996" s="3">
        <v>43791</v>
      </c>
      <c r="B2996" s="4">
        <v>27875.62</v>
      </c>
      <c r="C2996" s="5">
        <v>27831.23</v>
      </c>
      <c r="D2996" s="5">
        <v>27898.46</v>
      </c>
      <c r="E2996" s="5">
        <v>27773.98</v>
      </c>
      <c r="F2996" s="6" t="s">
        <v>2929</v>
      </c>
      <c r="G2996" s="7">
        <v>3.8999999999999998E-3</v>
      </c>
    </row>
    <row r="2997" spans="1:7" ht="18" thickBot="1">
      <c r="A2997" s="3">
        <v>43794</v>
      </c>
      <c r="B2997" s="4">
        <v>28066.47</v>
      </c>
      <c r="C2997" s="5">
        <v>27917.77</v>
      </c>
      <c r="D2997" s="5">
        <v>28068.69</v>
      </c>
      <c r="E2997" s="5">
        <v>27917.77</v>
      </c>
      <c r="F2997" s="6" t="s">
        <v>2928</v>
      </c>
      <c r="G2997" s="7">
        <v>6.7999999999999996E-3</v>
      </c>
    </row>
    <row r="2998" spans="1:7" ht="18" thickBot="1">
      <c r="A2998" s="3">
        <v>43795</v>
      </c>
      <c r="B2998" s="4">
        <v>28121.68</v>
      </c>
      <c r="C2998" s="5">
        <v>28080.75</v>
      </c>
      <c r="D2998" s="5">
        <v>28146.02</v>
      </c>
      <c r="E2998" s="5">
        <v>28042.21</v>
      </c>
      <c r="F2998" s="6" t="s">
        <v>2927</v>
      </c>
      <c r="G2998" s="7">
        <v>2E-3</v>
      </c>
    </row>
    <row r="2999" spans="1:7" ht="18" thickBot="1">
      <c r="A2999" s="3">
        <v>43796</v>
      </c>
      <c r="B2999" s="4">
        <v>28164</v>
      </c>
      <c r="C2999" s="5">
        <v>28156.47</v>
      </c>
      <c r="D2999" s="5">
        <v>28174.97</v>
      </c>
      <c r="E2999" s="5">
        <v>28075.23</v>
      </c>
      <c r="F2999" s="6" t="s">
        <v>994</v>
      </c>
      <c r="G2999" s="7">
        <v>1.5E-3</v>
      </c>
    </row>
    <row r="3000" spans="1:7" ht="18" thickBot="1">
      <c r="A3000" s="3">
        <v>43798</v>
      </c>
      <c r="B3000" s="8">
        <v>28051.41</v>
      </c>
      <c r="C3000" s="5">
        <v>28103.16</v>
      </c>
      <c r="D3000" s="5">
        <v>28119.51</v>
      </c>
      <c r="E3000" s="5">
        <v>28042.53</v>
      </c>
      <c r="F3000" s="6" t="s">
        <v>2926</v>
      </c>
      <c r="G3000" s="9">
        <v>-4.0000000000000001E-3</v>
      </c>
    </row>
    <row r="3001" spans="1:7" ht="18" thickBot="1">
      <c r="A3001" s="3">
        <v>43801</v>
      </c>
      <c r="B3001" s="8">
        <v>27783.040000000001</v>
      </c>
      <c r="C3001" s="5">
        <v>28109.74</v>
      </c>
      <c r="D3001" s="5">
        <v>28109.84</v>
      </c>
      <c r="E3001" s="5">
        <v>27782.35</v>
      </c>
      <c r="F3001" s="6" t="s">
        <v>2925</v>
      </c>
      <c r="G3001" s="9">
        <v>-9.5999999999999992E-3</v>
      </c>
    </row>
    <row r="3002" spans="1:7" ht="18" thickBot="1">
      <c r="A3002" s="3">
        <v>43802</v>
      </c>
      <c r="B3002" s="8">
        <v>27502.81</v>
      </c>
      <c r="C3002" s="5">
        <v>27501.98</v>
      </c>
      <c r="D3002" s="5">
        <v>27524.74</v>
      </c>
      <c r="E3002" s="5">
        <v>27325.13</v>
      </c>
      <c r="F3002" s="6" t="s">
        <v>2924</v>
      </c>
      <c r="G3002" s="9">
        <v>-1.01E-2</v>
      </c>
    </row>
    <row r="3003" spans="1:7" ht="18" thickBot="1">
      <c r="A3003" s="3">
        <v>43803</v>
      </c>
      <c r="B3003" s="4">
        <v>27649.78</v>
      </c>
      <c r="C3003" s="5">
        <v>27634.63</v>
      </c>
      <c r="D3003" s="5">
        <v>27727.45</v>
      </c>
      <c r="E3003" s="5">
        <v>27612.080000000002</v>
      </c>
      <c r="F3003" s="6" t="s">
        <v>2923</v>
      </c>
      <c r="G3003" s="7">
        <v>5.3E-3</v>
      </c>
    </row>
    <row r="3004" spans="1:7" ht="18" thickBot="1">
      <c r="A3004" s="3">
        <v>43804</v>
      </c>
      <c r="B3004" s="4">
        <v>27677.79</v>
      </c>
      <c r="C3004" s="5">
        <v>27736.05</v>
      </c>
      <c r="D3004" s="5">
        <v>27745.200000000001</v>
      </c>
      <c r="E3004" s="5">
        <v>27562.799999999999</v>
      </c>
      <c r="F3004" s="6" t="s">
        <v>2922</v>
      </c>
      <c r="G3004" s="7">
        <v>1E-3</v>
      </c>
    </row>
    <row r="3005" spans="1:7" ht="18" thickBot="1">
      <c r="A3005" s="3">
        <v>43805</v>
      </c>
      <c r="B3005" s="4">
        <v>28015.06</v>
      </c>
      <c r="C3005" s="5">
        <v>27839.68</v>
      </c>
      <c r="D3005" s="5">
        <v>28035.85</v>
      </c>
      <c r="E3005" s="5">
        <v>27839.68</v>
      </c>
      <c r="F3005" s="6" t="s">
        <v>2921</v>
      </c>
      <c r="G3005" s="7">
        <v>1.2200000000000001E-2</v>
      </c>
    </row>
    <row r="3006" spans="1:7" ht="18" thickBot="1">
      <c r="A3006" s="3">
        <v>43808</v>
      </c>
      <c r="B3006" s="8">
        <v>27909.599999999999</v>
      </c>
      <c r="C3006" s="5">
        <v>27987.05</v>
      </c>
      <c r="D3006" s="5">
        <v>28010.42</v>
      </c>
      <c r="E3006" s="5">
        <v>27906.14</v>
      </c>
      <c r="F3006" s="6" t="s">
        <v>2920</v>
      </c>
      <c r="G3006" s="9">
        <v>-3.8E-3</v>
      </c>
    </row>
    <row r="3007" spans="1:7" ht="18" thickBot="1">
      <c r="A3007" s="3">
        <v>43809</v>
      </c>
      <c r="B3007" s="8">
        <v>27881.72</v>
      </c>
      <c r="C3007" s="5">
        <v>27900.65</v>
      </c>
      <c r="D3007" s="5">
        <v>27949.02</v>
      </c>
      <c r="E3007" s="5">
        <v>27804</v>
      </c>
      <c r="F3007" s="6" t="s">
        <v>2919</v>
      </c>
      <c r="G3007" s="9">
        <v>-1E-3</v>
      </c>
    </row>
    <row r="3008" spans="1:7" ht="18" thickBot="1">
      <c r="A3008" s="3">
        <v>43810</v>
      </c>
      <c r="B3008" s="4">
        <v>27911.3</v>
      </c>
      <c r="C3008" s="5">
        <v>27867.31</v>
      </c>
      <c r="D3008" s="5">
        <v>27925.5</v>
      </c>
      <c r="E3008" s="5">
        <v>27801.8</v>
      </c>
      <c r="F3008" s="6" t="s">
        <v>2918</v>
      </c>
      <c r="G3008" s="7">
        <v>1.1000000000000001E-3</v>
      </c>
    </row>
    <row r="3009" spans="1:7" ht="18" thickBot="1">
      <c r="A3009" s="3">
        <v>43811</v>
      </c>
      <c r="B3009" s="4">
        <v>28132.05</v>
      </c>
      <c r="C3009" s="5">
        <v>27898.34</v>
      </c>
      <c r="D3009" s="5">
        <v>28224.95</v>
      </c>
      <c r="E3009" s="5">
        <v>27859.87</v>
      </c>
      <c r="F3009" s="6" t="s">
        <v>2917</v>
      </c>
      <c r="G3009" s="7">
        <v>7.9000000000000008E-3</v>
      </c>
    </row>
    <row r="3010" spans="1:7" ht="18" thickBot="1">
      <c r="A3010" s="3">
        <v>43812</v>
      </c>
      <c r="B3010" s="4">
        <v>28135.38</v>
      </c>
      <c r="C3010" s="5">
        <v>28123.64</v>
      </c>
      <c r="D3010" s="5">
        <v>28290.73</v>
      </c>
      <c r="E3010" s="5">
        <v>28028.32</v>
      </c>
      <c r="F3010" s="6" t="s">
        <v>2916</v>
      </c>
      <c r="G3010" s="7">
        <v>1E-4</v>
      </c>
    </row>
    <row r="3011" spans="1:7" ht="18" thickBot="1">
      <c r="A3011" s="3">
        <v>43815</v>
      </c>
      <c r="B3011" s="4">
        <v>28235.89</v>
      </c>
      <c r="C3011" s="5">
        <v>28191.67</v>
      </c>
      <c r="D3011" s="5">
        <v>28337.49</v>
      </c>
      <c r="E3011" s="5">
        <v>28191.67</v>
      </c>
      <c r="F3011" s="6" t="s">
        <v>2915</v>
      </c>
      <c r="G3011" s="7">
        <v>3.5999999999999999E-3</v>
      </c>
    </row>
    <row r="3012" spans="1:7" ht="18" thickBot="1">
      <c r="A3012" s="3">
        <v>43816</v>
      </c>
      <c r="B3012" s="4">
        <v>28267.16</v>
      </c>
      <c r="C3012" s="5">
        <v>28221.75</v>
      </c>
      <c r="D3012" s="5">
        <v>28328.63</v>
      </c>
      <c r="E3012" s="5">
        <v>28220.560000000001</v>
      </c>
      <c r="F3012" s="6" t="s">
        <v>2915</v>
      </c>
      <c r="G3012" s="7">
        <v>1.1000000000000001E-3</v>
      </c>
    </row>
    <row r="3013" spans="1:7" ht="18" thickBot="1">
      <c r="A3013" s="3">
        <v>43817</v>
      </c>
      <c r="B3013" s="8">
        <v>28239.279999999999</v>
      </c>
      <c r="C3013" s="5">
        <v>28291.439999999999</v>
      </c>
      <c r="D3013" s="5">
        <v>28323.25</v>
      </c>
      <c r="E3013" s="5">
        <v>28239.279999999999</v>
      </c>
      <c r="F3013" s="6" t="s">
        <v>2914</v>
      </c>
      <c r="G3013" s="9">
        <v>-1E-3</v>
      </c>
    </row>
    <row r="3014" spans="1:7" ht="18" thickBot="1">
      <c r="A3014" s="3">
        <v>43818</v>
      </c>
      <c r="B3014" s="4">
        <v>28376.959999999999</v>
      </c>
      <c r="C3014" s="5">
        <v>28278.31</v>
      </c>
      <c r="D3014" s="5">
        <v>28381.48</v>
      </c>
      <c r="E3014" s="5">
        <v>28278.240000000002</v>
      </c>
      <c r="F3014" s="6" t="s">
        <v>2913</v>
      </c>
      <c r="G3014" s="7">
        <v>4.8999999999999998E-3</v>
      </c>
    </row>
    <row r="3015" spans="1:7" ht="18" thickBot="1">
      <c r="A3015" s="3">
        <v>43819</v>
      </c>
      <c r="B3015" s="4">
        <v>28455.09</v>
      </c>
      <c r="C3015" s="5">
        <v>28608.639999999999</v>
      </c>
      <c r="D3015" s="5">
        <v>28608.639999999999</v>
      </c>
      <c r="E3015" s="5">
        <v>28445.599999999999</v>
      </c>
      <c r="F3015" s="6" t="s">
        <v>2912</v>
      </c>
      <c r="G3015" s="7">
        <v>2.8E-3</v>
      </c>
    </row>
    <row r="3016" spans="1:7" ht="18" thickBot="1">
      <c r="A3016" s="3">
        <v>43822</v>
      </c>
      <c r="B3016" s="4">
        <v>28551.53</v>
      </c>
      <c r="C3016" s="5">
        <v>28491.78</v>
      </c>
      <c r="D3016" s="5">
        <v>28582.49</v>
      </c>
      <c r="E3016" s="5">
        <v>28491.78</v>
      </c>
      <c r="F3016" s="6" t="s">
        <v>2911</v>
      </c>
      <c r="G3016" s="7">
        <v>3.3999999999999998E-3</v>
      </c>
    </row>
    <row r="3017" spans="1:7" ht="18" thickBot="1">
      <c r="A3017" s="3">
        <v>43823</v>
      </c>
      <c r="B3017" s="8">
        <v>28515.45</v>
      </c>
      <c r="C3017" s="5">
        <v>28572.57</v>
      </c>
      <c r="D3017" s="5">
        <v>28576.799999999999</v>
      </c>
      <c r="E3017" s="5">
        <v>28503.21</v>
      </c>
      <c r="F3017" s="6" t="s">
        <v>2910</v>
      </c>
      <c r="G3017" s="9">
        <v>-1.2999999999999999E-3</v>
      </c>
    </row>
    <row r="3018" spans="1:7" ht="18" thickBot="1">
      <c r="A3018" s="3">
        <v>43825</v>
      </c>
      <c r="B3018" s="4">
        <v>28621.39</v>
      </c>
      <c r="C3018" s="5">
        <v>28539.46</v>
      </c>
      <c r="D3018" s="5">
        <v>28624.1</v>
      </c>
      <c r="E3018" s="5">
        <v>28535.15</v>
      </c>
      <c r="F3018" s="6" t="s">
        <v>2909</v>
      </c>
      <c r="G3018" s="7">
        <v>3.7000000000000002E-3</v>
      </c>
    </row>
    <row r="3019" spans="1:7" ht="18" thickBot="1">
      <c r="A3019" s="3">
        <v>43826</v>
      </c>
      <c r="B3019" s="4">
        <v>28645.26</v>
      </c>
      <c r="C3019" s="5">
        <v>28675.34</v>
      </c>
      <c r="D3019" s="5">
        <v>28701.66</v>
      </c>
      <c r="E3019" s="5">
        <v>28608.98</v>
      </c>
      <c r="F3019" s="6" t="s">
        <v>2908</v>
      </c>
      <c r="G3019" s="7">
        <v>8.0000000000000004E-4</v>
      </c>
    </row>
    <row r="3020" spans="1:7" ht="18" thickBot="1">
      <c r="A3020" s="3">
        <v>43829</v>
      </c>
      <c r="B3020" s="8">
        <v>28462.14</v>
      </c>
      <c r="C3020" s="5">
        <v>28654.76</v>
      </c>
      <c r="D3020" s="5">
        <v>28664.69</v>
      </c>
      <c r="E3020" s="5">
        <v>28428.98</v>
      </c>
      <c r="F3020" s="6" t="s">
        <v>2907</v>
      </c>
      <c r="G3020" s="9">
        <v>-6.4000000000000003E-3</v>
      </c>
    </row>
    <row r="3021" spans="1:7" ht="18" thickBot="1">
      <c r="A3021" s="3">
        <v>43830</v>
      </c>
      <c r="B3021" s="4">
        <v>28538.44</v>
      </c>
      <c r="C3021" s="5">
        <v>28414.639999999999</v>
      </c>
      <c r="D3021" s="5">
        <v>28547.35</v>
      </c>
      <c r="E3021" s="5">
        <v>28376.49</v>
      </c>
      <c r="F3021" s="6" t="s">
        <v>2906</v>
      </c>
      <c r="G3021" s="7">
        <v>2.7000000000000001E-3</v>
      </c>
    </row>
    <row r="3022" spans="1:7" ht="18" thickBot="1">
      <c r="A3022" s="3">
        <v>43832</v>
      </c>
      <c r="B3022" s="4">
        <v>28868.799999999999</v>
      </c>
      <c r="C3022" s="5">
        <v>28638.97</v>
      </c>
      <c r="D3022" s="5">
        <v>28872.799999999999</v>
      </c>
      <c r="E3022" s="5">
        <v>28627.77</v>
      </c>
      <c r="F3022" s="6" t="s">
        <v>2905</v>
      </c>
      <c r="G3022" s="7">
        <v>1.1599999999999999E-2</v>
      </c>
    </row>
    <row r="3023" spans="1:7" ht="18" thickBot="1">
      <c r="A3023" s="3">
        <v>43833</v>
      </c>
      <c r="B3023" s="8">
        <v>28634.880000000001</v>
      </c>
      <c r="C3023" s="5">
        <v>28553.33</v>
      </c>
      <c r="D3023" s="5">
        <v>28716.31</v>
      </c>
      <c r="E3023" s="5">
        <v>28500.36</v>
      </c>
      <c r="F3023" s="6" t="s">
        <v>2904</v>
      </c>
      <c r="G3023" s="9">
        <v>-8.0999999999999996E-3</v>
      </c>
    </row>
    <row r="3024" spans="1:7" ht="18" thickBot="1">
      <c r="A3024" s="3">
        <v>43836</v>
      </c>
      <c r="B3024" s="4">
        <v>28703.38</v>
      </c>
      <c r="C3024" s="5">
        <v>28465.5</v>
      </c>
      <c r="D3024" s="5">
        <v>28708.02</v>
      </c>
      <c r="E3024" s="5">
        <v>28418.63</v>
      </c>
      <c r="F3024" s="6" t="s">
        <v>2903</v>
      </c>
      <c r="G3024" s="7">
        <v>2.3999999999999998E-3</v>
      </c>
    </row>
    <row r="3025" spans="1:7" ht="18" thickBot="1">
      <c r="A3025" s="3">
        <v>43837</v>
      </c>
      <c r="B3025" s="8">
        <v>28583.68</v>
      </c>
      <c r="C3025" s="5">
        <v>28639.18</v>
      </c>
      <c r="D3025" s="5">
        <v>28685.5</v>
      </c>
      <c r="E3025" s="5">
        <v>28565.279999999999</v>
      </c>
      <c r="F3025" s="6" t="s">
        <v>2902</v>
      </c>
      <c r="G3025" s="9">
        <v>-4.1999999999999997E-3</v>
      </c>
    </row>
    <row r="3026" spans="1:7" ht="18" thickBot="1">
      <c r="A3026" s="3">
        <v>43838</v>
      </c>
      <c r="B3026" s="4">
        <v>28745.09</v>
      </c>
      <c r="C3026" s="5">
        <v>28556.14</v>
      </c>
      <c r="D3026" s="5">
        <v>28866.18</v>
      </c>
      <c r="E3026" s="5">
        <v>28522.51</v>
      </c>
      <c r="F3026" s="6" t="s">
        <v>2901</v>
      </c>
      <c r="G3026" s="7">
        <v>5.5999999999999999E-3</v>
      </c>
    </row>
    <row r="3027" spans="1:7" ht="18" thickBot="1">
      <c r="A3027" s="3">
        <v>43839</v>
      </c>
      <c r="B3027" s="4">
        <v>28956.9</v>
      </c>
      <c r="C3027" s="5">
        <v>28851.97</v>
      </c>
      <c r="D3027" s="5">
        <v>28988.01</v>
      </c>
      <c r="E3027" s="5">
        <v>28844.31</v>
      </c>
      <c r="F3027" s="6" t="s">
        <v>2900</v>
      </c>
      <c r="G3027" s="7">
        <v>7.4000000000000003E-3</v>
      </c>
    </row>
    <row r="3028" spans="1:7" ht="18" thickBot="1">
      <c r="A3028" s="3">
        <v>43840</v>
      </c>
      <c r="B3028" s="8">
        <v>28823.77</v>
      </c>
      <c r="C3028" s="5">
        <v>28977.52</v>
      </c>
      <c r="D3028" s="5">
        <v>29009.07</v>
      </c>
      <c r="E3028" s="5">
        <v>28789.1</v>
      </c>
      <c r="F3028" s="6" t="s">
        <v>2899</v>
      </c>
      <c r="G3028" s="9">
        <v>-4.5999999999999999E-3</v>
      </c>
    </row>
    <row r="3029" spans="1:7" ht="18" thickBot="1">
      <c r="A3029" s="3">
        <v>43843</v>
      </c>
      <c r="B3029" s="4">
        <v>28907.05</v>
      </c>
      <c r="C3029" s="5">
        <v>28869.01</v>
      </c>
      <c r="D3029" s="5">
        <v>28909.91</v>
      </c>
      <c r="E3029" s="5">
        <v>28819.43</v>
      </c>
      <c r="F3029" s="6" t="s">
        <v>2898</v>
      </c>
      <c r="G3029" s="7">
        <v>2.8999999999999998E-3</v>
      </c>
    </row>
    <row r="3030" spans="1:7" ht="18" thickBot="1">
      <c r="A3030" s="3">
        <v>43844</v>
      </c>
      <c r="B3030" s="4">
        <v>28939.67</v>
      </c>
      <c r="C3030" s="5">
        <v>28895.5</v>
      </c>
      <c r="D3030" s="5">
        <v>29054.16</v>
      </c>
      <c r="E3030" s="5">
        <v>28872.27</v>
      </c>
      <c r="F3030" s="6" t="s">
        <v>2897</v>
      </c>
      <c r="G3030" s="7">
        <v>1.1000000000000001E-3</v>
      </c>
    </row>
    <row r="3031" spans="1:7" ht="18" thickBot="1">
      <c r="A3031" s="3">
        <v>43845</v>
      </c>
      <c r="B3031" s="4">
        <v>29030.22</v>
      </c>
      <c r="C3031" s="5">
        <v>28901.8</v>
      </c>
      <c r="D3031" s="5">
        <v>29127.59</v>
      </c>
      <c r="E3031" s="5">
        <v>28897.35</v>
      </c>
      <c r="F3031" s="6" t="s">
        <v>2896</v>
      </c>
      <c r="G3031" s="7">
        <v>3.0999999999999999E-3</v>
      </c>
    </row>
    <row r="3032" spans="1:7" ht="18" thickBot="1">
      <c r="A3032" s="3">
        <v>43846</v>
      </c>
      <c r="B3032" s="4">
        <v>29297.64</v>
      </c>
      <c r="C3032" s="5">
        <v>29131.95</v>
      </c>
      <c r="D3032" s="5">
        <v>29300.32</v>
      </c>
      <c r="E3032" s="5">
        <v>29131.95</v>
      </c>
      <c r="F3032" s="6" t="s">
        <v>2895</v>
      </c>
      <c r="G3032" s="7">
        <v>9.1999999999999998E-3</v>
      </c>
    </row>
    <row r="3033" spans="1:7" ht="18" thickBot="1">
      <c r="A3033" s="3">
        <v>43847</v>
      </c>
      <c r="B3033" s="4">
        <v>29348.1</v>
      </c>
      <c r="C3033" s="5">
        <v>29313.31</v>
      </c>
      <c r="D3033" s="5">
        <v>29373.62</v>
      </c>
      <c r="E3033" s="5">
        <v>29289.91</v>
      </c>
      <c r="F3033" s="6" t="s">
        <v>2894</v>
      </c>
      <c r="G3033" s="7">
        <v>1.6999999999999999E-3</v>
      </c>
    </row>
    <row r="3034" spans="1:7" ht="18" thickBot="1">
      <c r="A3034" s="3">
        <v>43851</v>
      </c>
      <c r="B3034" s="8">
        <v>29196.04</v>
      </c>
      <c r="C3034" s="5">
        <v>29269.05</v>
      </c>
      <c r="D3034" s="5">
        <v>29341.21</v>
      </c>
      <c r="E3034" s="5">
        <v>29146.47</v>
      </c>
      <c r="F3034" s="6" t="s">
        <v>2893</v>
      </c>
      <c r="G3034" s="9">
        <v>-5.1999999999999998E-3</v>
      </c>
    </row>
    <row r="3035" spans="1:7" ht="18" thickBot="1">
      <c r="A3035" s="3">
        <v>43852</v>
      </c>
      <c r="B3035" s="8">
        <v>29186.27</v>
      </c>
      <c r="C3035" s="5">
        <v>29263.63</v>
      </c>
      <c r="D3035" s="5">
        <v>29320.2</v>
      </c>
      <c r="E3035" s="5">
        <v>29172.26</v>
      </c>
      <c r="F3035" s="6" t="s">
        <v>2892</v>
      </c>
      <c r="G3035" s="9">
        <v>-2.9999999999999997E-4</v>
      </c>
    </row>
    <row r="3036" spans="1:7" ht="18" thickBot="1">
      <c r="A3036" s="3">
        <v>43853</v>
      </c>
      <c r="B3036" s="8">
        <v>29160.09</v>
      </c>
      <c r="C3036" s="5">
        <v>29111.02</v>
      </c>
      <c r="D3036" s="5">
        <v>29190.47</v>
      </c>
      <c r="E3036" s="5">
        <v>28966.98</v>
      </c>
      <c r="F3036" s="6" t="s">
        <v>2891</v>
      </c>
      <c r="G3036" s="9">
        <v>-8.9999999999999998E-4</v>
      </c>
    </row>
    <row r="3037" spans="1:7" ht="18" thickBot="1">
      <c r="A3037" s="3">
        <v>43854</v>
      </c>
      <c r="B3037" s="8">
        <v>28989.73</v>
      </c>
      <c r="C3037" s="5">
        <v>29230.39</v>
      </c>
      <c r="D3037" s="5">
        <v>29288.79</v>
      </c>
      <c r="E3037" s="5">
        <v>28843.31</v>
      </c>
      <c r="F3037" s="6" t="s">
        <v>2890</v>
      </c>
      <c r="G3037" s="9">
        <v>-5.7999999999999996E-3</v>
      </c>
    </row>
    <row r="3038" spans="1:7" ht="18" thickBot="1">
      <c r="A3038" s="3">
        <v>43857</v>
      </c>
      <c r="B3038" s="8">
        <v>28535.8</v>
      </c>
      <c r="C3038" s="5">
        <v>28542.49</v>
      </c>
      <c r="D3038" s="5">
        <v>28671.79</v>
      </c>
      <c r="E3038" s="5">
        <v>28440.47</v>
      </c>
      <c r="F3038" s="6" t="s">
        <v>2889</v>
      </c>
      <c r="G3038" s="9">
        <v>-1.5699999999999999E-2</v>
      </c>
    </row>
    <row r="3039" spans="1:7" ht="18" thickBot="1">
      <c r="A3039" s="3">
        <v>43858</v>
      </c>
      <c r="B3039" s="4">
        <v>28722.85</v>
      </c>
      <c r="C3039" s="5">
        <v>28594.28</v>
      </c>
      <c r="D3039" s="5">
        <v>28823.23</v>
      </c>
      <c r="E3039" s="5">
        <v>28575.75</v>
      </c>
      <c r="F3039" s="6" t="s">
        <v>2888</v>
      </c>
      <c r="G3039" s="7">
        <v>6.6E-3</v>
      </c>
    </row>
    <row r="3040" spans="1:7" ht="18" thickBot="1">
      <c r="A3040" s="3">
        <v>43859</v>
      </c>
      <c r="B3040" s="4">
        <v>28734.45</v>
      </c>
      <c r="C3040" s="5">
        <v>28820.53</v>
      </c>
      <c r="D3040" s="5">
        <v>28944.240000000002</v>
      </c>
      <c r="E3040" s="5">
        <v>28728.19</v>
      </c>
      <c r="F3040" s="6" t="s">
        <v>2887</v>
      </c>
      <c r="G3040" s="7">
        <v>4.0000000000000002E-4</v>
      </c>
    </row>
    <row r="3041" spans="1:7" ht="18" thickBot="1">
      <c r="A3041" s="3">
        <v>43860</v>
      </c>
      <c r="B3041" s="4">
        <v>28859.439999999999</v>
      </c>
      <c r="C3041" s="5">
        <v>28640.16</v>
      </c>
      <c r="D3041" s="5">
        <v>28879.71</v>
      </c>
      <c r="E3041" s="5">
        <v>28489.759999999998</v>
      </c>
      <c r="F3041" s="6" t="s">
        <v>2886</v>
      </c>
      <c r="G3041" s="7">
        <v>4.3E-3</v>
      </c>
    </row>
    <row r="3042" spans="1:7" ht="18" thickBot="1">
      <c r="A3042" s="3">
        <v>43861</v>
      </c>
      <c r="B3042" s="8">
        <v>28256.03</v>
      </c>
      <c r="C3042" s="5">
        <v>28813.040000000001</v>
      </c>
      <c r="D3042" s="5">
        <v>28813.040000000001</v>
      </c>
      <c r="E3042" s="5">
        <v>28169.53</v>
      </c>
      <c r="F3042" s="6" t="s">
        <v>2885</v>
      </c>
      <c r="G3042" s="9">
        <v>-2.0899999999999998E-2</v>
      </c>
    </row>
    <row r="3043" spans="1:7" ht="18" thickBot="1">
      <c r="A3043" s="3">
        <v>43864</v>
      </c>
      <c r="B3043" s="4">
        <v>28399.81</v>
      </c>
      <c r="C3043" s="5">
        <v>28319.65</v>
      </c>
      <c r="D3043" s="5">
        <v>28630.39</v>
      </c>
      <c r="E3043" s="5">
        <v>28319.65</v>
      </c>
      <c r="F3043" s="6" t="s">
        <v>2884</v>
      </c>
      <c r="G3043" s="7">
        <v>5.1000000000000004E-3</v>
      </c>
    </row>
    <row r="3044" spans="1:7" ht="18" thickBot="1">
      <c r="A3044" s="3">
        <v>43865</v>
      </c>
      <c r="B3044" s="4">
        <v>28807.63</v>
      </c>
      <c r="C3044" s="5">
        <v>28696.74</v>
      </c>
      <c r="D3044" s="5">
        <v>28904.880000000001</v>
      </c>
      <c r="E3044" s="5">
        <v>28696.74</v>
      </c>
      <c r="F3044" s="6" t="s">
        <v>2883</v>
      </c>
      <c r="G3044" s="7">
        <v>1.44E-2</v>
      </c>
    </row>
    <row r="3045" spans="1:7" ht="18" thickBot="1">
      <c r="A3045" s="3">
        <v>43866</v>
      </c>
      <c r="B3045" s="4">
        <v>29290.85</v>
      </c>
      <c r="C3045" s="5">
        <v>29048.73</v>
      </c>
      <c r="D3045" s="5">
        <v>29308.89</v>
      </c>
      <c r="E3045" s="5">
        <v>29000.85</v>
      </c>
      <c r="F3045" s="6" t="s">
        <v>2882</v>
      </c>
      <c r="G3045" s="7">
        <v>1.6799999999999999E-2</v>
      </c>
    </row>
    <row r="3046" spans="1:7" ht="18" thickBot="1">
      <c r="A3046" s="3">
        <v>43867</v>
      </c>
      <c r="B3046" s="4">
        <v>29379.77</v>
      </c>
      <c r="C3046" s="5">
        <v>29388.58</v>
      </c>
      <c r="D3046" s="5">
        <v>29408.05</v>
      </c>
      <c r="E3046" s="5">
        <v>29246.93</v>
      </c>
      <c r="F3046" s="6" t="s">
        <v>2881</v>
      </c>
      <c r="G3046" s="7">
        <v>3.0000000000000001E-3</v>
      </c>
    </row>
    <row r="3047" spans="1:7" ht="18" thickBot="1">
      <c r="A3047" s="3">
        <v>43868</v>
      </c>
      <c r="B3047" s="8">
        <v>29102.51</v>
      </c>
      <c r="C3047" s="5">
        <v>29286.92</v>
      </c>
      <c r="D3047" s="5">
        <v>29286.92</v>
      </c>
      <c r="E3047" s="5">
        <v>29056.98</v>
      </c>
      <c r="F3047" s="6" t="s">
        <v>2880</v>
      </c>
      <c r="G3047" s="9">
        <v>-9.4000000000000004E-3</v>
      </c>
    </row>
    <row r="3048" spans="1:7" ht="18" thickBot="1">
      <c r="A3048" s="3">
        <v>43871</v>
      </c>
      <c r="B3048" s="4">
        <v>29276.82</v>
      </c>
      <c r="C3048" s="5">
        <v>28995.66</v>
      </c>
      <c r="D3048" s="5">
        <v>29278.07</v>
      </c>
      <c r="E3048" s="5">
        <v>28995.66</v>
      </c>
      <c r="F3048" s="6" t="s">
        <v>2879</v>
      </c>
      <c r="G3048" s="7">
        <v>6.0000000000000001E-3</v>
      </c>
    </row>
    <row r="3049" spans="1:7" ht="18" thickBot="1">
      <c r="A3049" s="3">
        <v>43872</v>
      </c>
      <c r="B3049" s="8">
        <v>29276.34</v>
      </c>
      <c r="C3049" s="5">
        <v>29390.71</v>
      </c>
      <c r="D3049" s="5">
        <v>29415.39</v>
      </c>
      <c r="E3049" s="5">
        <v>29210.47</v>
      </c>
      <c r="F3049" s="6" t="s">
        <v>2878</v>
      </c>
      <c r="G3049" s="9">
        <v>0</v>
      </c>
    </row>
    <row r="3050" spans="1:7" ht="18" thickBot="1">
      <c r="A3050" s="3">
        <v>43873</v>
      </c>
      <c r="B3050" s="4">
        <v>29551.42</v>
      </c>
      <c r="C3050" s="5">
        <v>29406.75</v>
      </c>
      <c r="D3050" s="5">
        <v>29568.57</v>
      </c>
      <c r="E3050" s="5">
        <v>29406.75</v>
      </c>
      <c r="F3050" s="6" t="s">
        <v>2877</v>
      </c>
      <c r="G3050" s="7">
        <v>9.4000000000000004E-3</v>
      </c>
    </row>
    <row r="3051" spans="1:7" ht="18" thickBot="1">
      <c r="A3051" s="3">
        <v>43874</v>
      </c>
      <c r="B3051" s="8">
        <v>29423.31</v>
      </c>
      <c r="C3051" s="5">
        <v>29436.03</v>
      </c>
      <c r="D3051" s="5">
        <v>29535.4</v>
      </c>
      <c r="E3051" s="5">
        <v>29345.93</v>
      </c>
      <c r="F3051" s="6" t="s">
        <v>2876</v>
      </c>
      <c r="G3051" s="9">
        <v>-4.3E-3</v>
      </c>
    </row>
    <row r="3052" spans="1:7" ht="18" thickBot="1">
      <c r="A3052" s="3">
        <v>43875</v>
      </c>
      <c r="B3052" s="8">
        <v>29398.080000000002</v>
      </c>
      <c r="C3052" s="5">
        <v>29440.47</v>
      </c>
      <c r="D3052" s="5">
        <v>29463.040000000001</v>
      </c>
      <c r="E3052" s="5">
        <v>29283.18</v>
      </c>
      <c r="F3052" s="6" t="s">
        <v>2875</v>
      </c>
      <c r="G3052" s="9">
        <v>-8.9999999999999998E-4</v>
      </c>
    </row>
    <row r="3053" spans="1:7" ht="18" thickBot="1">
      <c r="A3053" s="3">
        <v>43879</v>
      </c>
      <c r="B3053" s="8">
        <v>29232.19</v>
      </c>
      <c r="C3053" s="5">
        <v>29282.78</v>
      </c>
      <c r="D3053" s="5">
        <v>29330.16</v>
      </c>
      <c r="E3053" s="5">
        <v>29116.81</v>
      </c>
      <c r="F3053" s="6" t="s">
        <v>2874</v>
      </c>
      <c r="G3053" s="9">
        <v>-5.5999999999999999E-3</v>
      </c>
    </row>
    <row r="3054" spans="1:7" ht="18" thickBot="1">
      <c r="A3054" s="3">
        <v>43880</v>
      </c>
      <c r="B3054" s="4">
        <v>29348.03</v>
      </c>
      <c r="C3054" s="5">
        <v>29312.7</v>
      </c>
      <c r="D3054" s="5">
        <v>29409.09</v>
      </c>
      <c r="E3054" s="5">
        <v>29274.38</v>
      </c>
      <c r="F3054" s="6" t="s">
        <v>2873</v>
      </c>
      <c r="G3054" s="7">
        <v>4.0000000000000001E-3</v>
      </c>
    </row>
    <row r="3055" spans="1:7" ht="18" thickBot="1">
      <c r="A3055" s="3">
        <v>43881</v>
      </c>
      <c r="B3055" s="8">
        <v>29219.98</v>
      </c>
      <c r="C3055" s="5">
        <v>29296.25</v>
      </c>
      <c r="D3055" s="5">
        <v>29368.45</v>
      </c>
      <c r="E3055" s="5">
        <v>28959.65</v>
      </c>
      <c r="F3055" s="6" t="s">
        <v>2872</v>
      </c>
      <c r="G3055" s="9">
        <v>-4.4000000000000003E-3</v>
      </c>
    </row>
    <row r="3056" spans="1:7" ht="18" thickBot="1">
      <c r="A3056" s="3">
        <v>43882</v>
      </c>
      <c r="B3056" s="8">
        <v>28992.41</v>
      </c>
      <c r="C3056" s="5">
        <v>29146.53</v>
      </c>
      <c r="D3056" s="5">
        <v>29146.53</v>
      </c>
      <c r="E3056" s="5">
        <v>28892.7</v>
      </c>
      <c r="F3056" s="6" t="s">
        <v>2871</v>
      </c>
      <c r="G3056" s="9">
        <v>-7.7999999999999996E-3</v>
      </c>
    </row>
    <row r="3057" spans="1:7" ht="18" thickBot="1">
      <c r="A3057" s="3">
        <v>43885</v>
      </c>
      <c r="B3057" s="8">
        <v>27960.799999999999</v>
      </c>
      <c r="C3057" s="5">
        <v>28402.93</v>
      </c>
      <c r="D3057" s="5">
        <v>28402.93</v>
      </c>
      <c r="E3057" s="5">
        <v>27912.44</v>
      </c>
      <c r="F3057" s="6" t="s">
        <v>2870</v>
      </c>
      <c r="G3057" s="9">
        <v>-3.56E-2</v>
      </c>
    </row>
    <row r="3058" spans="1:7" ht="18" thickBot="1">
      <c r="A3058" s="3">
        <v>43886</v>
      </c>
      <c r="B3058" s="8">
        <v>27081.360000000001</v>
      </c>
      <c r="C3058" s="5">
        <v>28037.65</v>
      </c>
      <c r="D3058" s="5">
        <v>28149.200000000001</v>
      </c>
      <c r="E3058" s="5">
        <v>26997.62</v>
      </c>
      <c r="F3058" s="6" t="s">
        <v>2869</v>
      </c>
      <c r="G3058" s="9">
        <v>-3.15E-2</v>
      </c>
    </row>
    <row r="3059" spans="1:7" ht="18" thickBot="1">
      <c r="A3059" s="3">
        <v>43887</v>
      </c>
      <c r="B3059" s="8">
        <v>26957.59</v>
      </c>
      <c r="C3059" s="5">
        <v>27159.46</v>
      </c>
      <c r="D3059" s="5">
        <v>27542.78</v>
      </c>
      <c r="E3059" s="20" t="s">
        <v>6954</v>
      </c>
      <c r="F3059" s="6" t="s">
        <v>2868</v>
      </c>
      <c r="G3059" s="9">
        <v>-4.5999999999999999E-3</v>
      </c>
    </row>
    <row r="3060" spans="1:7" ht="18" thickBot="1">
      <c r="A3060" s="3">
        <v>43888</v>
      </c>
      <c r="B3060" s="8">
        <v>25766.639999999999</v>
      </c>
      <c r="C3060" s="5">
        <v>26526</v>
      </c>
      <c r="D3060" s="5">
        <v>26775.31</v>
      </c>
      <c r="E3060" s="5">
        <v>25752.82</v>
      </c>
      <c r="F3060" s="6" t="s">
        <v>2867</v>
      </c>
      <c r="G3060" s="9">
        <v>-4.4200000000000003E-2</v>
      </c>
    </row>
    <row r="3061" spans="1:7" ht="18" thickBot="1">
      <c r="A3061" s="3">
        <v>43889</v>
      </c>
      <c r="B3061" s="8">
        <v>25409.360000000001</v>
      </c>
      <c r="C3061" s="5">
        <v>25270.83</v>
      </c>
      <c r="D3061" s="5">
        <v>25494.240000000002</v>
      </c>
      <c r="E3061" s="5">
        <v>24681.01</v>
      </c>
      <c r="F3061" s="6" t="s">
        <v>2866</v>
      </c>
      <c r="G3061" s="9">
        <v>-1.3899999999999999E-2</v>
      </c>
    </row>
    <row r="3062" spans="1:7" ht="18" thickBot="1">
      <c r="A3062" s="3">
        <v>43892</v>
      </c>
      <c r="B3062" s="4">
        <v>26703.32</v>
      </c>
      <c r="C3062" s="5">
        <v>25590.51</v>
      </c>
      <c r="D3062" s="5">
        <v>26706.17</v>
      </c>
      <c r="E3062" s="5">
        <v>25391.96</v>
      </c>
      <c r="F3062" s="6" t="s">
        <v>2865</v>
      </c>
      <c r="G3062" s="7">
        <v>5.0900000000000001E-2</v>
      </c>
    </row>
    <row r="3063" spans="1:7" ht="18" thickBot="1">
      <c r="A3063" s="3">
        <v>43893</v>
      </c>
      <c r="B3063" s="8">
        <v>25917.41</v>
      </c>
      <c r="C3063" s="5">
        <v>26762.47</v>
      </c>
      <c r="D3063" s="5">
        <v>27084.59</v>
      </c>
      <c r="E3063" s="5">
        <v>25706.28</v>
      </c>
      <c r="F3063" s="6" t="s">
        <v>2864</v>
      </c>
      <c r="G3063" s="9">
        <v>-2.9399999999999999E-2</v>
      </c>
    </row>
    <row r="3064" spans="1:7" ht="18" thickBot="1">
      <c r="A3064" s="3">
        <v>43894</v>
      </c>
      <c r="B3064" s="4">
        <v>27090.86</v>
      </c>
      <c r="C3064" s="5">
        <v>26383.68</v>
      </c>
      <c r="D3064" s="5">
        <v>27102.34</v>
      </c>
      <c r="E3064" s="5">
        <v>26286.31</v>
      </c>
      <c r="F3064" s="6" t="s">
        <v>2863</v>
      </c>
      <c r="G3064" s="7">
        <v>4.53E-2</v>
      </c>
    </row>
    <row r="3065" spans="1:7" ht="18" thickBot="1">
      <c r="A3065" s="3">
        <v>43895</v>
      </c>
      <c r="B3065" s="8">
        <v>26121.279999999999</v>
      </c>
      <c r="C3065" s="5">
        <v>26671.919999999998</v>
      </c>
      <c r="D3065" s="5">
        <v>26671.919999999998</v>
      </c>
      <c r="E3065" s="5">
        <v>25943.33</v>
      </c>
      <c r="F3065" s="6" t="s">
        <v>2862</v>
      </c>
      <c r="G3065" s="9">
        <v>-3.5799999999999998E-2</v>
      </c>
    </row>
    <row r="3066" spans="1:7" ht="18" thickBot="1">
      <c r="A3066" s="3">
        <v>43896</v>
      </c>
      <c r="B3066" s="8">
        <v>25864.78</v>
      </c>
      <c r="C3066" s="5">
        <v>25457.21</v>
      </c>
      <c r="D3066" s="5">
        <v>25994.38</v>
      </c>
      <c r="E3066" s="5">
        <v>25226.62</v>
      </c>
      <c r="F3066" s="6" t="s">
        <v>2861</v>
      </c>
      <c r="G3066" s="9">
        <v>-9.7999999999999997E-3</v>
      </c>
    </row>
    <row r="3067" spans="1:7" ht="18" thickBot="1">
      <c r="A3067" s="3">
        <v>43899</v>
      </c>
      <c r="B3067" s="8">
        <v>23851.02</v>
      </c>
      <c r="C3067" s="5">
        <v>24992.36</v>
      </c>
      <c r="D3067" s="5">
        <v>24992.36</v>
      </c>
      <c r="E3067" s="5">
        <v>23706.07</v>
      </c>
      <c r="F3067" s="6" t="s">
        <v>2860</v>
      </c>
      <c r="G3067" s="9">
        <v>-7.7899999999999997E-2</v>
      </c>
    </row>
    <row r="3068" spans="1:7" ht="18" thickBot="1">
      <c r="A3068" s="3">
        <v>43900</v>
      </c>
      <c r="B3068" s="4">
        <v>25018.16</v>
      </c>
      <c r="C3068" s="5">
        <v>24453</v>
      </c>
      <c r="D3068" s="5">
        <v>25020.99</v>
      </c>
      <c r="E3068" s="5">
        <v>23690.34</v>
      </c>
      <c r="F3068" s="6" t="s">
        <v>2859</v>
      </c>
      <c r="G3068" s="7">
        <v>4.8899999999999999E-2</v>
      </c>
    </row>
    <row r="3069" spans="1:7" ht="18" thickBot="1">
      <c r="A3069" s="3">
        <v>43901</v>
      </c>
      <c r="B3069" s="8">
        <v>23553.22</v>
      </c>
      <c r="C3069" s="5">
        <v>24604.63</v>
      </c>
      <c r="D3069" s="5">
        <v>24604.63</v>
      </c>
      <c r="E3069" s="5">
        <v>23328.32</v>
      </c>
      <c r="F3069" s="6" t="s">
        <v>2858</v>
      </c>
      <c r="G3069" s="9">
        <v>-5.8599999999999999E-2</v>
      </c>
    </row>
    <row r="3070" spans="1:7" ht="17.25">
      <c r="A3070" s="34">
        <v>43902</v>
      </c>
      <c r="B3070" s="35">
        <v>21781.919999999998</v>
      </c>
      <c r="C3070" s="36">
        <v>22184.71</v>
      </c>
      <c r="D3070" s="36">
        <v>22184.71</v>
      </c>
      <c r="E3070" s="36">
        <v>21299.67</v>
      </c>
      <c r="F3070" s="37" t="s">
        <v>5136</v>
      </c>
      <c r="G3070" s="54">
        <v>-7.5200000000000003E-2</v>
      </c>
    </row>
    <row r="3071" spans="1:7" ht="18" thickBot="1">
      <c r="A3071" s="39">
        <v>43874</v>
      </c>
      <c r="B3071" s="8">
        <v>29423.31</v>
      </c>
      <c r="C3071" s="20">
        <v>29436.03</v>
      </c>
      <c r="D3071" s="20">
        <v>29535.4</v>
      </c>
      <c r="E3071" s="20">
        <v>29345.93</v>
      </c>
      <c r="F3071" s="33" t="s">
        <v>2876</v>
      </c>
      <c r="G3071" s="9">
        <v>-4.3E-3</v>
      </c>
    </row>
    <row r="3072" spans="1:7" ht="18" thickBot="1">
      <c r="A3072" s="39">
        <v>43875</v>
      </c>
      <c r="B3072" s="8">
        <v>29398.080000000002</v>
      </c>
      <c r="C3072" s="20">
        <v>29440.47</v>
      </c>
      <c r="D3072" s="20">
        <v>29463.040000000001</v>
      </c>
      <c r="E3072" s="20">
        <v>29283.18</v>
      </c>
      <c r="F3072" s="33" t="s">
        <v>2875</v>
      </c>
      <c r="G3072" s="9">
        <v>-8.9999999999999998E-4</v>
      </c>
    </row>
    <row r="3073" spans="1:7" ht="18" thickBot="1">
      <c r="A3073" s="39">
        <v>43879</v>
      </c>
      <c r="B3073" s="8">
        <v>29232.19</v>
      </c>
      <c r="C3073" s="20">
        <v>29282.78</v>
      </c>
      <c r="D3073" s="20">
        <v>29330.16</v>
      </c>
      <c r="E3073" s="20">
        <v>29116.81</v>
      </c>
      <c r="F3073" s="33" t="s">
        <v>2874</v>
      </c>
      <c r="G3073" s="9">
        <v>-5.5999999999999999E-3</v>
      </c>
    </row>
    <row r="3074" spans="1:7" ht="18" thickBot="1">
      <c r="A3074" s="39">
        <v>43880</v>
      </c>
      <c r="B3074" s="4">
        <v>29348.03</v>
      </c>
      <c r="C3074" s="20">
        <v>29312.7</v>
      </c>
      <c r="D3074" s="20">
        <v>29409.09</v>
      </c>
      <c r="E3074" s="20">
        <v>29274.38</v>
      </c>
      <c r="F3074" s="33" t="s">
        <v>2873</v>
      </c>
      <c r="G3074" s="7">
        <v>4.0000000000000001E-3</v>
      </c>
    </row>
    <row r="3075" spans="1:7" ht="18" thickBot="1">
      <c r="A3075" s="39">
        <v>43881</v>
      </c>
      <c r="B3075" s="8">
        <v>29219.98</v>
      </c>
      <c r="C3075" s="20">
        <v>29296.25</v>
      </c>
      <c r="D3075" s="20">
        <v>29368.45</v>
      </c>
      <c r="E3075" s="20">
        <v>28959.65</v>
      </c>
      <c r="F3075" s="33" t="s">
        <v>2872</v>
      </c>
      <c r="G3075" s="9">
        <v>-4.4000000000000003E-3</v>
      </c>
    </row>
    <row r="3076" spans="1:7" ht="18" thickBot="1">
      <c r="A3076" s="39">
        <v>43882</v>
      </c>
      <c r="B3076" s="8">
        <v>28992.41</v>
      </c>
      <c r="C3076" s="20">
        <v>29146.53</v>
      </c>
      <c r="D3076" s="20">
        <v>29146.53</v>
      </c>
      <c r="E3076" s="20">
        <v>28892.7</v>
      </c>
      <c r="F3076" s="33" t="s">
        <v>2871</v>
      </c>
      <c r="G3076" s="9">
        <v>-7.7999999999999996E-3</v>
      </c>
    </row>
    <row r="3077" spans="1:7" ht="18" thickBot="1">
      <c r="A3077" s="39">
        <v>43885</v>
      </c>
      <c r="B3077" s="8">
        <v>27960.799999999999</v>
      </c>
      <c r="C3077" s="20">
        <v>28402.93</v>
      </c>
      <c r="D3077" s="20">
        <v>28402.93</v>
      </c>
      <c r="E3077" s="20">
        <v>27912.44</v>
      </c>
      <c r="F3077" s="33" t="s">
        <v>2870</v>
      </c>
      <c r="G3077" s="9">
        <v>-3.56E-2</v>
      </c>
    </row>
    <row r="3078" spans="1:7" ht="18" thickBot="1">
      <c r="A3078" s="39">
        <v>43886</v>
      </c>
      <c r="B3078" s="8">
        <v>27081.360000000001</v>
      </c>
      <c r="C3078" s="20">
        <v>28037.65</v>
      </c>
      <c r="D3078" s="20">
        <v>28149.200000000001</v>
      </c>
      <c r="E3078" s="20">
        <v>26997.62</v>
      </c>
      <c r="F3078" s="33" t="s">
        <v>2869</v>
      </c>
      <c r="G3078" s="9">
        <v>-3.15E-2</v>
      </c>
    </row>
    <row r="3079" spans="1:7" ht="18" thickBot="1">
      <c r="A3079" s="39">
        <v>43887</v>
      </c>
      <c r="B3079" s="8">
        <v>26957.59</v>
      </c>
      <c r="C3079" s="20">
        <v>27159.46</v>
      </c>
      <c r="D3079" s="20">
        <v>27542.78</v>
      </c>
      <c r="E3079" s="20">
        <v>26890.97</v>
      </c>
      <c r="F3079" s="33" t="s">
        <v>2868</v>
      </c>
      <c r="G3079" s="9">
        <v>-4.5999999999999999E-3</v>
      </c>
    </row>
    <row r="3080" spans="1:7" ht="18" thickBot="1">
      <c r="A3080" s="39">
        <v>43888</v>
      </c>
      <c r="B3080" s="8">
        <v>25766.639999999999</v>
      </c>
      <c r="C3080" s="20">
        <v>26526</v>
      </c>
      <c r="D3080" s="20">
        <v>26775.31</v>
      </c>
      <c r="E3080" s="20">
        <v>25752.82</v>
      </c>
      <c r="F3080" s="33" t="s">
        <v>2867</v>
      </c>
      <c r="G3080" s="9">
        <v>-4.4200000000000003E-2</v>
      </c>
    </row>
    <row r="3081" spans="1:7" ht="18" thickBot="1">
      <c r="A3081" s="39">
        <v>43889</v>
      </c>
      <c r="B3081" s="8">
        <v>25409.360000000001</v>
      </c>
      <c r="C3081" s="20">
        <v>25270.83</v>
      </c>
      <c r="D3081" s="20">
        <v>25494.240000000002</v>
      </c>
      <c r="E3081" s="20">
        <v>24681.01</v>
      </c>
      <c r="F3081" s="33" t="s">
        <v>2866</v>
      </c>
      <c r="G3081" s="9">
        <v>-1.3899999999999999E-2</v>
      </c>
    </row>
    <row r="3082" spans="1:7" ht="18" thickBot="1">
      <c r="A3082" s="39">
        <v>43892</v>
      </c>
      <c r="B3082" s="4">
        <v>26703.32</v>
      </c>
      <c r="C3082" s="20">
        <v>25590.51</v>
      </c>
      <c r="D3082" s="20">
        <v>26706.17</v>
      </c>
      <c r="E3082" s="20">
        <v>25391.96</v>
      </c>
      <c r="F3082" s="33" t="s">
        <v>2865</v>
      </c>
      <c r="G3082" s="7">
        <v>5.0900000000000001E-2</v>
      </c>
    </row>
    <row r="3083" spans="1:7" ht="18" thickBot="1">
      <c r="A3083" s="39">
        <v>43893</v>
      </c>
      <c r="B3083" s="8">
        <v>25917.41</v>
      </c>
      <c r="C3083" s="20">
        <v>26762.47</v>
      </c>
      <c r="D3083" s="20">
        <v>27084.59</v>
      </c>
      <c r="E3083" s="20">
        <v>25706.28</v>
      </c>
      <c r="F3083" s="33" t="s">
        <v>2864</v>
      </c>
      <c r="G3083" s="9">
        <v>-2.9399999999999999E-2</v>
      </c>
    </row>
    <row r="3084" spans="1:7" ht="18" thickBot="1">
      <c r="A3084" s="39">
        <v>43894</v>
      </c>
      <c r="B3084" s="4">
        <v>27090.86</v>
      </c>
      <c r="C3084" s="20">
        <v>26383.68</v>
      </c>
      <c r="D3084" s="20">
        <v>27102.34</v>
      </c>
      <c r="E3084" s="20">
        <v>26286.31</v>
      </c>
      <c r="F3084" s="33" t="s">
        <v>2863</v>
      </c>
      <c r="G3084" s="7">
        <v>4.53E-2</v>
      </c>
    </row>
    <row r="3085" spans="1:7" ht="18" thickBot="1">
      <c r="A3085" s="39">
        <v>43895</v>
      </c>
      <c r="B3085" s="8">
        <v>26121.279999999999</v>
      </c>
      <c r="C3085" s="20">
        <v>26671.919999999998</v>
      </c>
      <c r="D3085" s="20">
        <v>26671.919999999998</v>
      </c>
      <c r="E3085" s="20">
        <v>25943.33</v>
      </c>
      <c r="F3085" s="33" t="s">
        <v>2862</v>
      </c>
      <c r="G3085" s="9">
        <v>-3.5799999999999998E-2</v>
      </c>
    </row>
    <row r="3086" spans="1:7" ht="18" thickBot="1">
      <c r="A3086" s="39">
        <v>43896</v>
      </c>
      <c r="B3086" s="8">
        <v>25864.78</v>
      </c>
      <c r="C3086" s="20">
        <v>25457.21</v>
      </c>
      <c r="D3086" s="20">
        <v>25994.38</v>
      </c>
      <c r="E3086" s="20">
        <v>25226.62</v>
      </c>
      <c r="F3086" s="33" t="s">
        <v>2861</v>
      </c>
      <c r="G3086" s="9">
        <v>-9.7999999999999997E-3</v>
      </c>
    </row>
    <row r="3087" spans="1:7" ht="18" thickBot="1">
      <c r="A3087" s="39">
        <v>43899</v>
      </c>
      <c r="B3087" s="8">
        <v>23851.02</v>
      </c>
      <c r="C3087" s="20">
        <v>24992.36</v>
      </c>
      <c r="D3087" s="20">
        <v>24992.36</v>
      </c>
      <c r="E3087" s="20">
        <v>23706.07</v>
      </c>
      <c r="F3087" s="33" t="s">
        <v>2860</v>
      </c>
      <c r="G3087" s="9">
        <v>-7.7899999999999997E-2</v>
      </c>
    </row>
    <row r="3088" spans="1:7" ht="18" thickBot="1">
      <c r="A3088" s="39">
        <v>43900</v>
      </c>
      <c r="B3088" s="4">
        <v>25018.16</v>
      </c>
      <c r="C3088" s="20">
        <v>24453</v>
      </c>
      <c r="D3088" s="20">
        <v>25020.99</v>
      </c>
      <c r="E3088" s="20">
        <v>23690.34</v>
      </c>
      <c r="F3088" s="33" t="s">
        <v>2859</v>
      </c>
      <c r="G3088" s="7">
        <v>4.8899999999999999E-2</v>
      </c>
    </row>
    <row r="3089" spans="1:7" ht="18" thickBot="1">
      <c r="A3089" s="39">
        <v>43901</v>
      </c>
      <c r="B3089" s="8">
        <v>23553.22</v>
      </c>
      <c r="C3089" s="20">
        <v>24604.63</v>
      </c>
      <c r="D3089" s="20">
        <v>24604.63</v>
      </c>
      <c r="E3089" s="20">
        <v>23328.32</v>
      </c>
      <c r="F3089" s="33" t="s">
        <v>2858</v>
      </c>
      <c r="G3089" s="9">
        <v>-5.8599999999999999E-2</v>
      </c>
    </row>
    <row r="3090" spans="1:7" ht="18" thickBot="1">
      <c r="A3090" s="39">
        <v>43902</v>
      </c>
      <c r="B3090" s="8">
        <v>21200.62</v>
      </c>
      <c r="C3090" s="20">
        <v>22184.71</v>
      </c>
      <c r="D3090" s="20">
        <v>22837.95</v>
      </c>
      <c r="E3090" s="20">
        <v>21154.46</v>
      </c>
      <c r="F3090" s="33" t="s">
        <v>14918</v>
      </c>
      <c r="G3090" s="9">
        <v>-9.9900000000000003E-2</v>
      </c>
    </row>
    <row r="3091" spans="1:7" ht="18" thickBot="1">
      <c r="A3091" s="39">
        <v>43903</v>
      </c>
      <c r="B3091" s="4">
        <v>23185.62</v>
      </c>
      <c r="C3091" s="20">
        <v>21973.82</v>
      </c>
      <c r="D3091" s="20">
        <v>23189.759999999998</v>
      </c>
      <c r="E3091" s="20">
        <v>21285.37</v>
      </c>
      <c r="F3091" s="33" t="s">
        <v>14917</v>
      </c>
      <c r="G3091" s="7">
        <v>9.3600000000000003E-2</v>
      </c>
    </row>
    <row r="3092" spans="1:7" ht="18" thickBot="1">
      <c r="A3092" s="39">
        <v>43906</v>
      </c>
      <c r="B3092" s="8">
        <v>20188.52</v>
      </c>
      <c r="C3092" s="20">
        <v>20917.53</v>
      </c>
      <c r="D3092" s="20">
        <v>21768.28</v>
      </c>
      <c r="E3092" s="20">
        <v>20116.46</v>
      </c>
      <c r="F3092" s="33" t="s">
        <v>14916</v>
      </c>
      <c r="G3092" s="9">
        <v>-0.1293</v>
      </c>
    </row>
    <row r="3093" spans="1:7" ht="18" thickBot="1">
      <c r="A3093" s="39">
        <v>43907</v>
      </c>
      <c r="B3093" s="4">
        <v>21237.38</v>
      </c>
      <c r="C3093" s="20">
        <v>20487.05</v>
      </c>
      <c r="D3093" s="20">
        <v>21379.35</v>
      </c>
      <c r="E3093" s="20">
        <v>19882.259999999998</v>
      </c>
      <c r="F3093" s="33" t="s">
        <v>14915</v>
      </c>
      <c r="G3093" s="7">
        <v>5.1999999999999998E-2</v>
      </c>
    </row>
    <row r="3094" spans="1:7" ht="18" thickBot="1">
      <c r="A3094" s="39">
        <v>43908</v>
      </c>
      <c r="B3094" s="8">
        <v>19898.919999999998</v>
      </c>
      <c r="C3094" s="20">
        <v>20188.689999999999</v>
      </c>
      <c r="D3094" s="20">
        <v>20489.330000000002</v>
      </c>
      <c r="E3094" s="20">
        <v>18917.46</v>
      </c>
      <c r="F3094" s="33" t="s">
        <v>14914</v>
      </c>
      <c r="G3094" s="9">
        <v>-6.3E-2</v>
      </c>
    </row>
    <row r="3095" spans="1:7" ht="18" thickBot="1">
      <c r="A3095" s="39">
        <v>43909</v>
      </c>
      <c r="B3095" s="4">
        <v>20087.189999999999</v>
      </c>
      <c r="C3095" s="20">
        <v>19830.009999999998</v>
      </c>
      <c r="D3095" s="20">
        <v>20442.63</v>
      </c>
      <c r="E3095" s="20">
        <v>19177.13</v>
      </c>
      <c r="F3095" s="33" t="s">
        <v>14913</v>
      </c>
      <c r="G3095" s="7">
        <v>9.4999999999999998E-3</v>
      </c>
    </row>
    <row r="3096" spans="1:7" ht="18" thickBot="1">
      <c r="A3096" s="39">
        <v>43910</v>
      </c>
      <c r="B3096" s="8">
        <v>19173.98</v>
      </c>
      <c r="C3096" s="20">
        <v>20253.150000000001</v>
      </c>
      <c r="D3096" s="20">
        <v>20531.259999999998</v>
      </c>
      <c r="E3096" s="20">
        <v>19094.27</v>
      </c>
      <c r="F3096" s="33" t="s">
        <v>14912</v>
      </c>
      <c r="G3096" s="9">
        <v>-4.5499999999999999E-2</v>
      </c>
    </row>
    <row r="3097" spans="1:7" ht="18" thickBot="1">
      <c r="A3097" s="39">
        <v>43913</v>
      </c>
      <c r="B3097" s="8">
        <v>18591.93</v>
      </c>
      <c r="C3097" s="20">
        <v>19028.36</v>
      </c>
      <c r="D3097" s="20">
        <v>19121.009999999998</v>
      </c>
      <c r="E3097" s="20">
        <v>18213.650000000001</v>
      </c>
      <c r="F3097" s="33" t="s">
        <v>14911</v>
      </c>
      <c r="G3097" s="9">
        <v>-3.04E-2</v>
      </c>
    </row>
    <row r="3098" spans="1:7" ht="18" thickBot="1">
      <c r="A3098" s="39">
        <v>43914</v>
      </c>
      <c r="B3098" s="4">
        <v>20704.91</v>
      </c>
      <c r="C3098" s="20">
        <v>19722.189999999999</v>
      </c>
      <c r="D3098" s="20">
        <v>20737.7</v>
      </c>
      <c r="E3098" s="20">
        <v>19649.25</v>
      </c>
      <c r="F3098" s="33" t="s">
        <v>14910</v>
      </c>
      <c r="G3098" s="7">
        <v>0.1137</v>
      </c>
    </row>
    <row r="3099" spans="1:7" ht="18" thickBot="1">
      <c r="A3099" s="39">
        <v>43915</v>
      </c>
      <c r="B3099" s="4">
        <v>21200.55</v>
      </c>
      <c r="C3099" s="20">
        <v>21050.34</v>
      </c>
      <c r="D3099" s="20">
        <v>22019.93</v>
      </c>
      <c r="E3099" s="20">
        <v>20538.34</v>
      </c>
      <c r="F3099" s="33" t="s">
        <v>14909</v>
      </c>
      <c r="G3099" s="7">
        <v>2.3900000000000001E-2</v>
      </c>
    </row>
    <row r="3100" spans="1:7" ht="18" thickBot="1">
      <c r="A3100" s="39">
        <v>43916</v>
      </c>
      <c r="B3100" s="4">
        <v>22552.17</v>
      </c>
      <c r="C3100" s="20">
        <v>21468.38</v>
      </c>
      <c r="D3100" s="20">
        <v>22595.06</v>
      </c>
      <c r="E3100" s="20">
        <v>21427.1</v>
      </c>
      <c r="F3100" s="33" t="s">
        <v>14908</v>
      </c>
      <c r="G3100" s="7">
        <v>6.3799999999999996E-2</v>
      </c>
    </row>
    <row r="3101" spans="1:7" ht="18" thickBot="1">
      <c r="A3101" s="39">
        <v>43917</v>
      </c>
      <c r="B3101" s="8">
        <v>21636.78</v>
      </c>
      <c r="C3101" s="20">
        <v>21898.47</v>
      </c>
      <c r="D3101" s="20">
        <v>22327.57</v>
      </c>
      <c r="E3101" s="20">
        <v>21469.27</v>
      </c>
      <c r="F3101" s="33" t="s">
        <v>14907</v>
      </c>
      <c r="G3101" s="9">
        <v>-4.0599999999999997E-2</v>
      </c>
    </row>
    <row r="3102" spans="1:7" ht="18" thickBot="1">
      <c r="A3102" s="39">
        <v>43920</v>
      </c>
      <c r="B3102" s="4">
        <v>22327.48</v>
      </c>
      <c r="C3102" s="20">
        <v>21678.22</v>
      </c>
      <c r="D3102" s="20">
        <v>22378.09</v>
      </c>
      <c r="E3102" s="20">
        <v>21522.080000000002</v>
      </c>
      <c r="F3102" s="33" t="s">
        <v>14906</v>
      </c>
      <c r="G3102" s="7">
        <v>3.1899999999999998E-2</v>
      </c>
    </row>
    <row r="3103" spans="1:7" ht="18" thickBot="1">
      <c r="A3103" s="39">
        <v>43921</v>
      </c>
      <c r="B3103" s="8">
        <v>21917.16</v>
      </c>
      <c r="C3103" s="20">
        <v>22208.42</v>
      </c>
      <c r="D3103" s="20">
        <v>22480.37</v>
      </c>
      <c r="E3103" s="20">
        <v>21852.080000000002</v>
      </c>
      <c r="F3103" s="33" t="s">
        <v>14905</v>
      </c>
      <c r="G3103" s="9">
        <v>-1.84E-2</v>
      </c>
    </row>
    <row r="3104" spans="1:7" ht="18" thickBot="1">
      <c r="A3104" s="39">
        <v>43922</v>
      </c>
      <c r="B3104" s="8">
        <v>20943.509999999998</v>
      </c>
      <c r="C3104" s="20">
        <v>21227.38</v>
      </c>
      <c r="D3104" s="20">
        <v>21487.24</v>
      </c>
      <c r="E3104" s="20">
        <v>20784.43</v>
      </c>
      <c r="F3104" s="33" t="s">
        <v>14904</v>
      </c>
      <c r="G3104" s="9">
        <v>-4.4400000000000002E-2</v>
      </c>
    </row>
    <row r="3105" spans="1:7" ht="18" thickBot="1">
      <c r="A3105" s="39">
        <v>43923</v>
      </c>
      <c r="B3105" s="4">
        <v>21413.439999999999</v>
      </c>
      <c r="C3105" s="20">
        <v>20819.46</v>
      </c>
      <c r="D3105" s="20">
        <v>21477.77</v>
      </c>
      <c r="E3105" s="20">
        <v>20735.02</v>
      </c>
      <c r="F3105" s="33" t="s">
        <v>14903</v>
      </c>
      <c r="G3105" s="7">
        <v>2.24E-2</v>
      </c>
    </row>
    <row r="3106" spans="1:7" ht="18" thickBot="1">
      <c r="A3106" s="39">
        <v>43924</v>
      </c>
      <c r="B3106" s="8">
        <v>21052.53</v>
      </c>
      <c r="C3106" s="20">
        <v>21285.93</v>
      </c>
      <c r="D3106" s="20">
        <v>21447.81</v>
      </c>
      <c r="E3106" s="20">
        <v>20863.09</v>
      </c>
      <c r="F3106" s="33" t="s">
        <v>14902</v>
      </c>
      <c r="G3106" s="9">
        <v>-1.6899999999999998E-2</v>
      </c>
    </row>
    <row r="3107" spans="1:7" ht="18" thickBot="1">
      <c r="A3107" s="39">
        <v>43927</v>
      </c>
      <c r="B3107" s="4">
        <v>22679.99</v>
      </c>
      <c r="C3107" s="20">
        <v>21693.63</v>
      </c>
      <c r="D3107" s="20">
        <v>22783.45</v>
      </c>
      <c r="E3107" s="20">
        <v>21693.63</v>
      </c>
      <c r="F3107" s="33" t="s">
        <v>14901</v>
      </c>
      <c r="G3107" s="7">
        <v>7.7299999999999994E-2</v>
      </c>
    </row>
    <row r="3108" spans="1:7" ht="18" thickBot="1">
      <c r="A3108" s="39">
        <v>43928</v>
      </c>
      <c r="B3108" s="8">
        <v>22653.86</v>
      </c>
      <c r="C3108" s="20">
        <v>23537.439999999999</v>
      </c>
      <c r="D3108" s="20">
        <v>23617.24</v>
      </c>
      <c r="E3108" s="20">
        <v>22634.45</v>
      </c>
      <c r="F3108" s="33" t="s">
        <v>14900</v>
      </c>
      <c r="G3108" s="9">
        <v>-1.1999999999999999E-3</v>
      </c>
    </row>
    <row r="3109" spans="1:7" ht="18" thickBot="1">
      <c r="A3109" s="39">
        <v>43929</v>
      </c>
      <c r="B3109" s="4">
        <v>23433.57</v>
      </c>
      <c r="C3109" s="20">
        <v>22893.47</v>
      </c>
      <c r="D3109" s="20">
        <v>23513.4</v>
      </c>
      <c r="E3109" s="20">
        <v>22682.99</v>
      </c>
      <c r="F3109" s="33" t="s">
        <v>14899</v>
      </c>
      <c r="G3109" s="7">
        <v>3.44E-2</v>
      </c>
    </row>
    <row r="3110" spans="1:7" ht="18" thickBot="1">
      <c r="A3110" s="39">
        <v>43930</v>
      </c>
      <c r="B3110" s="4">
        <v>23719.37</v>
      </c>
      <c r="C3110" s="20">
        <v>23690.66</v>
      </c>
      <c r="D3110" s="20">
        <v>24008.99</v>
      </c>
      <c r="E3110" s="20">
        <v>23504.09</v>
      </c>
      <c r="F3110" s="33" t="s">
        <v>14898</v>
      </c>
      <c r="G3110" s="7">
        <v>1.2200000000000001E-2</v>
      </c>
    </row>
    <row r="3111" spans="1:7" ht="18" thickBot="1">
      <c r="A3111" s="39">
        <v>43934</v>
      </c>
      <c r="B3111" s="8">
        <v>23390.77</v>
      </c>
      <c r="C3111" s="20">
        <v>23698.93</v>
      </c>
      <c r="D3111" s="20">
        <v>23698.93</v>
      </c>
      <c r="E3111" s="20">
        <v>23095.35</v>
      </c>
      <c r="F3111" s="33" t="s">
        <v>14897</v>
      </c>
      <c r="G3111" s="9">
        <v>-1.3899999999999999E-2</v>
      </c>
    </row>
    <row r="3112" spans="1:7" ht="18" thickBot="1">
      <c r="A3112" s="39">
        <v>43935</v>
      </c>
      <c r="B3112" s="4">
        <v>23949.759999999998</v>
      </c>
      <c r="C3112" s="20">
        <v>23690.57</v>
      </c>
      <c r="D3112" s="20">
        <v>24040.58</v>
      </c>
      <c r="E3112" s="20">
        <v>23683.439999999999</v>
      </c>
      <c r="F3112" s="33" t="s">
        <v>14896</v>
      </c>
      <c r="G3112" s="7">
        <v>2.3900000000000001E-2</v>
      </c>
    </row>
    <row r="3113" spans="1:7" ht="18" thickBot="1">
      <c r="A3113" s="39">
        <v>43936</v>
      </c>
      <c r="B3113" s="8">
        <v>23504.35</v>
      </c>
      <c r="C3113" s="20">
        <v>23600.720000000001</v>
      </c>
      <c r="D3113" s="20">
        <v>23649.72</v>
      </c>
      <c r="E3113" s="20">
        <v>23233.32</v>
      </c>
      <c r="F3113" s="33" t="s">
        <v>14895</v>
      </c>
      <c r="G3113" s="9">
        <v>-1.8599999999999998E-2</v>
      </c>
    </row>
    <row r="3114" spans="1:7" ht="18" thickBot="1">
      <c r="A3114" s="39">
        <v>43937</v>
      </c>
      <c r="B3114" s="4">
        <v>23537.68</v>
      </c>
      <c r="C3114" s="20">
        <v>23543.66</v>
      </c>
      <c r="D3114" s="20">
        <v>23598.080000000002</v>
      </c>
      <c r="E3114" s="20">
        <v>23211.38</v>
      </c>
      <c r="F3114" s="33" t="s">
        <v>14894</v>
      </c>
      <c r="G3114" s="7">
        <v>1.4E-3</v>
      </c>
    </row>
    <row r="3115" spans="1:7" ht="17.25">
      <c r="A3115" s="41">
        <v>43938</v>
      </c>
      <c r="B3115" s="43">
        <v>24242.49</v>
      </c>
      <c r="C3115" s="45">
        <v>23817.15</v>
      </c>
      <c r="D3115" s="45">
        <v>24264.21</v>
      </c>
      <c r="E3115" s="45">
        <v>23817.15</v>
      </c>
      <c r="F3115" s="47" t="s">
        <v>14893</v>
      </c>
      <c r="G3115" s="48">
        <v>2.9899999999999999E-2</v>
      </c>
    </row>
    <row r="3116" spans="1:7" ht="18" thickBot="1">
      <c r="A3116" s="64">
        <v>43941</v>
      </c>
      <c r="B3116" s="16">
        <v>23650.44</v>
      </c>
      <c r="C3116" s="44">
        <v>24095.1</v>
      </c>
      <c r="D3116" s="44">
        <v>24108.69</v>
      </c>
      <c r="E3116" s="44">
        <v>23627.19</v>
      </c>
      <c r="F3116" s="46" t="s">
        <v>16809</v>
      </c>
      <c r="G3116" s="19">
        <v>-2.4400000000000002E-2</v>
      </c>
    </row>
    <row r="3117" spans="1:7" ht="18" thickBot="1">
      <c r="A3117" s="63">
        <v>43942</v>
      </c>
      <c r="B3117" s="8">
        <v>23018.880000000001</v>
      </c>
      <c r="C3117" s="20">
        <v>23365.25</v>
      </c>
      <c r="D3117" s="20">
        <v>23365.25</v>
      </c>
      <c r="E3117" s="20">
        <v>22941.88</v>
      </c>
      <c r="F3117" s="33" t="s">
        <v>16808</v>
      </c>
      <c r="G3117" s="9">
        <v>-2.6700000000000002E-2</v>
      </c>
    </row>
    <row r="3118" spans="1:7" ht="18" thickBot="1">
      <c r="A3118" s="63">
        <v>43943</v>
      </c>
      <c r="B3118" s="4">
        <v>23475.82</v>
      </c>
      <c r="C3118" s="20">
        <v>23437.34</v>
      </c>
      <c r="D3118" s="20">
        <v>23613.1</v>
      </c>
      <c r="E3118" s="20">
        <v>23339.599999999999</v>
      </c>
      <c r="F3118" s="33" t="s">
        <v>16807</v>
      </c>
      <c r="G3118" s="7">
        <v>1.9900000000000001E-2</v>
      </c>
    </row>
    <row r="3119" spans="1:7" ht="18" thickBot="1">
      <c r="A3119" s="63">
        <v>43944</v>
      </c>
      <c r="B3119" s="4">
        <v>23515.26</v>
      </c>
      <c r="C3119" s="20">
        <v>23543.09</v>
      </c>
      <c r="D3119" s="20">
        <v>23885.360000000001</v>
      </c>
      <c r="E3119" s="20">
        <v>23483.35</v>
      </c>
      <c r="F3119" s="33" t="s">
        <v>16806</v>
      </c>
      <c r="G3119" s="7">
        <v>1.6999999999999999E-3</v>
      </c>
    </row>
    <row r="3120" spans="1:7" ht="18" thickBot="1">
      <c r="A3120" s="63">
        <v>43945</v>
      </c>
      <c r="B3120" s="4">
        <v>23775.27</v>
      </c>
      <c r="C3120" s="20">
        <v>23628.240000000002</v>
      </c>
      <c r="D3120" s="20">
        <v>23826</v>
      </c>
      <c r="E3120" s="20">
        <v>23417.68</v>
      </c>
      <c r="F3120" s="33" t="s">
        <v>16805</v>
      </c>
      <c r="G3120" s="7">
        <v>1.11E-2</v>
      </c>
    </row>
  </sheetData>
  <sortState ref="A2:G3070">
    <sortCondition ref="A2:A30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15"/>
  <sheetViews>
    <sheetView topLeftCell="A3203" workbookViewId="0">
      <selection activeCell="A3211" sqref="A3211:G3211"/>
    </sheetView>
  </sheetViews>
  <sheetFormatPr defaultRowHeight="15"/>
  <cols>
    <col min="1" max="1" width="13.85546875" bestFit="1" customWidth="1"/>
    <col min="2" max="5" width="10.28515625" bestFit="1" customWidth="1"/>
    <col min="6" max="6" width="9" bestFit="1" customWidth="1"/>
    <col min="7" max="7" width="9.570312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3">
        <v>39448</v>
      </c>
      <c r="B2" s="10">
        <v>39.414999999999999</v>
      </c>
      <c r="C2" s="6">
        <v>39.405000000000001</v>
      </c>
      <c r="D2" s="6">
        <v>39.44</v>
      </c>
      <c r="E2" s="6">
        <v>39.375</v>
      </c>
      <c r="F2" s="6">
        <v>0</v>
      </c>
      <c r="G2" s="7">
        <v>2.9999999999999997E-4</v>
      </c>
    </row>
    <row r="3" spans="1:7" ht="18" thickBot="1">
      <c r="A3" s="3">
        <v>39449</v>
      </c>
      <c r="B3" s="11">
        <v>39.314999999999998</v>
      </c>
      <c r="C3" s="6">
        <v>39.365000000000002</v>
      </c>
      <c r="D3" s="6">
        <v>39.465000000000003</v>
      </c>
      <c r="E3" s="6">
        <v>39.195</v>
      </c>
      <c r="F3" s="6">
        <v>0</v>
      </c>
      <c r="G3" s="9">
        <v>-2.5000000000000001E-3</v>
      </c>
    </row>
    <row r="4" spans="1:7" ht="18" thickBot="1">
      <c r="A4" s="3">
        <v>39450</v>
      </c>
      <c r="B4" s="11">
        <v>39.225000000000001</v>
      </c>
      <c r="C4" s="6">
        <v>39.225000000000001</v>
      </c>
      <c r="D4" s="6">
        <v>39.5</v>
      </c>
      <c r="E4" s="6">
        <v>39.204999999999998</v>
      </c>
      <c r="F4" s="6">
        <v>0</v>
      </c>
      <c r="G4" s="9">
        <v>-2.3E-3</v>
      </c>
    </row>
    <row r="5" spans="1:7" ht="18" thickBot="1">
      <c r="A5" s="3">
        <v>39451</v>
      </c>
      <c r="B5" s="10">
        <v>39.32</v>
      </c>
      <c r="C5" s="6">
        <v>39.380000000000003</v>
      </c>
      <c r="D5" s="6">
        <v>39.44</v>
      </c>
      <c r="E5" s="6">
        <v>39.17</v>
      </c>
      <c r="F5" s="6">
        <v>0</v>
      </c>
      <c r="G5" s="7">
        <v>2.3999999999999998E-3</v>
      </c>
    </row>
    <row r="6" spans="1:7" ht="18" thickBot="1">
      <c r="A6" s="3">
        <v>39454</v>
      </c>
      <c r="B6" s="11">
        <v>39.255000000000003</v>
      </c>
      <c r="C6" s="6">
        <v>39.225000000000001</v>
      </c>
      <c r="D6" s="6">
        <v>39.405000000000001</v>
      </c>
      <c r="E6" s="6">
        <v>39.075000000000003</v>
      </c>
      <c r="F6" s="6">
        <v>0</v>
      </c>
      <c r="G6" s="9">
        <v>-1.6999999999999999E-3</v>
      </c>
    </row>
    <row r="7" spans="1:7" ht="18" thickBot="1">
      <c r="A7" s="3">
        <v>39455</v>
      </c>
      <c r="B7" s="11">
        <v>39.14</v>
      </c>
      <c r="C7" s="6">
        <v>39.15</v>
      </c>
      <c r="D7" s="6">
        <v>39.31</v>
      </c>
      <c r="E7" s="6">
        <v>39.04</v>
      </c>
      <c r="F7" s="6">
        <v>0</v>
      </c>
      <c r="G7" s="9">
        <v>-2.8999999999999998E-3</v>
      </c>
    </row>
    <row r="8" spans="1:7" ht="18" thickBot="1">
      <c r="A8" s="3">
        <v>39456</v>
      </c>
      <c r="B8" s="10">
        <v>39.174999999999997</v>
      </c>
      <c r="C8" s="6">
        <v>39.104999999999997</v>
      </c>
      <c r="D8" s="6">
        <v>39.340000000000003</v>
      </c>
      <c r="E8" s="6">
        <v>39.094999999999999</v>
      </c>
      <c r="F8" s="6">
        <v>0</v>
      </c>
      <c r="G8" s="7">
        <v>8.9999999999999998E-4</v>
      </c>
    </row>
    <row r="9" spans="1:7" ht="18" thickBot="1">
      <c r="A9" s="3">
        <v>39457</v>
      </c>
      <c r="B9" s="10">
        <v>39.18</v>
      </c>
      <c r="C9" s="6">
        <v>39.14</v>
      </c>
      <c r="D9" s="6">
        <v>39.33</v>
      </c>
      <c r="E9" s="6">
        <v>39.04</v>
      </c>
      <c r="F9" s="6">
        <v>0</v>
      </c>
      <c r="G9" s="7">
        <v>1E-4</v>
      </c>
    </row>
    <row r="10" spans="1:7" ht="18" thickBot="1">
      <c r="A10" s="3">
        <v>39458</v>
      </c>
      <c r="B10" s="11">
        <v>39.17</v>
      </c>
      <c r="C10" s="6">
        <v>39.14</v>
      </c>
      <c r="D10" s="6">
        <v>39.317</v>
      </c>
      <c r="E10" s="6">
        <v>39.049999999999997</v>
      </c>
      <c r="F10" s="6">
        <v>0</v>
      </c>
      <c r="G10" s="9">
        <v>-2.9999999999999997E-4</v>
      </c>
    </row>
    <row r="11" spans="1:7" ht="18" thickBot="1">
      <c r="A11" s="3">
        <v>39461</v>
      </c>
      <c r="B11" s="10">
        <v>39.295000000000002</v>
      </c>
      <c r="C11" s="6">
        <v>39.125</v>
      </c>
      <c r="D11" s="6">
        <v>39.32</v>
      </c>
      <c r="E11" s="6">
        <v>39.125</v>
      </c>
      <c r="F11" s="6">
        <v>0</v>
      </c>
      <c r="G11" s="7">
        <v>3.2000000000000002E-3</v>
      </c>
    </row>
    <row r="12" spans="1:7" ht="18" thickBot="1">
      <c r="A12" s="3">
        <v>39462</v>
      </c>
      <c r="B12" s="11">
        <v>39.255000000000003</v>
      </c>
      <c r="C12" s="6">
        <v>39.145000000000003</v>
      </c>
      <c r="D12" s="6">
        <v>39.305</v>
      </c>
      <c r="E12" s="6">
        <v>39.055</v>
      </c>
      <c r="F12" s="6">
        <v>0</v>
      </c>
      <c r="G12" s="9">
        <v>-1E-3</v>
      </c>
    </row>
    <row r="13" spans="1:7" ht="18" thickBot="1">
      <c r="A13" s="3">
        <v>39463</v>
      </c>
      <c r="B13" s="11">
        <v>39.21</v>
      </c>
      <c r="C13" s="6">
        <v>39.090000000000003</v>
      </c>
      <c r="D13" s="6">
        <v>39.31</v>
      </c>
      <c r="E13" s="6">
        <v>39.03</v>
      </c>
      <c r="F13" s="6">
        <v>0</v>
      </c>
      <c r="G13" s="9">
        <v>-1.1000000000000001E-3</v>
      </c>
    </row>
    <row r="14" spans="1:7" ht="18" thickBot="1">
      <c r="A14" s="3">
        <v>39464</v>
      </c>
      <c r="B14" s="11">
        <v>39.17</v>
      </c>
      <c r="C14" s="6">
        <v>39.11</v>
      </c>
      <c r="D14" s="6">
        <v>39.35</v>
      </c>
      <c r="E14" s="6">
        <v>39.03</v>
      </c>
      <c r="F14" s="6">
        <v>0</v>
      </c>
      <c r="G14" s="9">
        <v>-1E-3</v>
      </c>
    </row>
    <row r="15" spans="1:7" ht="18" thickBot="1">
      <c r="A15" s="3">
        <v>39465</v>
      </c>
      <c r="B15" s="10">
        <v>39.21</v>
      </c>
      <c r="C15" s="6">
        <v>39.090000000000003</v>
      </c>
      <c r="D15" s="6">
        <v>39.36</v>
      </c>
      <c r="E15" s="6">
        <v>39.049999999999997</v>
      </c>
      <c r="F15" s="6">
        <v>0</v>
      </c>
      <c r="G15" s="7">
        <v>1E-3</v>
      </c>
    </row>
    <row r="16" spans="1:7" ht="18" thickBot="1">
      <c r="A16" s="3">
        <v>39468</v>
      </c>
      <c r="B16" s="10">
        <v>39.384999999999998</v>
      </c>
      <c r="C16" s="6">
        <v>39.36</v>
      </c>
      <c r="D16" s="6">
        <v>39.612000000000002</v>
      </c>
      <c r="E16" s="6">
        <v>39.344999999999999</v>
      </c>
      <c r="F16" s="6">
        <v>0</v>
      </c>
      <c r="G16" s="7">
        <v>4.4999999999999997E-3</v>
      </c>
    </row>
    <row r="17" spans="1:7" ht="18" thickBot="1">
      <c r="A17" s="3">
        <v>39469</v>
      </c>
      <c r="B17" s="10">
        <v>39.39</v>
      </c>
      <c r="C17" s="6">
        <v>39.229999999999997</v>
      </c>
      <c r="D17" s="6">
        <v>39.79</v>
      </c>
      <c r="E17" s="6">
        <v>39.159999999999997</v>
      </c>
      <c r="F17" s="6">
        <v>0</v>
      </c>
      <c r="G17" s="7">
        <v>1E-4</v>
      </c>
    </row>
    <row r="18" spans="1:7" ht="18" thickBot="1">
      <c r="A18" s="3">
        <v>39470</v>
      </c>
      <c r="B18" s="10">
        <v>39.524999999999999</v>
      </c>
      <c r="C18" s="6">
        <v>39.274999999999999</v>
      </c>
      <c r="D18" s="6">
        <v>39.645000000000003</v>
      </c>
      <c r="E18" s="6">
        <v>39.174999999999997</v>
      </c>
      <c r="F18" s="6">
        <v>0</v>
      </c>
      <c r="G18" s="7">
        <v>3.3999999999999998E-3</v>
      </c>
    </row>
    <row r="19" spans="1:7" ht="18" thickBot="1">
      <c r="A19" s="3">
        <v>39471</v>
      </c>
      <c r="B19" s="11">
        <v>39.255000000000003</v>
      </c>
      <c r="C19" s="6">
        <v>39.575000000000003</v>
      </c>
      <c r="D19" s="6">
        <v>39.575000000000003</v>
      </c>
      <c r="E19" s="6">
        <v>39.255000000000003</v>
      </c>
      <c r="F19" s="6">
        <v>0</v>
      </c>
      <c r="G19" s="9">
        <v>-6.7999999999999996E-3</v>
      </c>
    </row>
    <row r="20" spans="1:7" ht="18" thickBot="1">
      <c r="A20" s="3">
        <v>39472</v>
      </c>
      <c r="B20" s="10">
        <v>39.340000000000003</v>
      </c>
      <c r="C20" s="6">
        <v>39.21</v>
      </c>
      <c r="D20" s="6">
        <v>39.450000000000003</v>
      </c>
      <c r="E20" s="6">
        <v>39.11</v>
      </c>
      <c r="F20" s="6">
        <v>0</v>
      </c>
      <c r="G20" s="7">
        <v>2.2000000000000001E-3</v>
      </c>
    </row>
    <row r="21" spans="1:7" ht="18" thickBot="1">
      <c r="A21" s="3">
        <v>39475</v>
      </c>
      <c r="B21" s="11">
        <v>39.225000000000001</v>
      </c>
      <c r="C21" s="6">
        <v>39.204999999999998</v>
      </c>
      <c r="D21" s="6">
        <v>39.5</v>
      </c>
      <c r="E21" s="6">
        <v>39.125</v>
      </c>
      <c r="F21" s="6">
        <v>0</v>
      </c>
      <c r="G21" s="9">
        <v>-2.8999999999999998E-3</v>
      </c>
    </row>
    <row r="22" spans="1:7" ht="18" thickBot="1">
      <c r="A22" s="3">
        <v>39476</v>
      </c>
      <c r="B22" s="10">
        <v>39.299999999999997</v>
      </c>
      <c r="C22" s="6">
        <v>39.14</v>
      </c>
      <c r="D22" s="6">
        <v>39.450000000000003</v>
      </c>
      <c r="E22" s="6">
        <v>39.119999999999997</v>
      </c>
      <c r="F22" s="6">
        <v>0</v>
      </c>
      <c r="G22" s="7">
        <v>1.9E-3</v>
      </c>
    </row>
    <row r="23" spans="1:7" ht="18" thickBot="1">
      <c r="A23" s="3">
        <v>39477</v>
      </c>
      <c r="B23" s="11">
        <v>39.299999999999997</v>
      </c>
      <c r="C23" s="6">
        <v>39.14</v>
      </c>
      <c r="D23" s="6">
        <v>39.46</v>
      </c>
      <c r="E23" s="6">
        <v>39.14</v>
      </c>
      <c r="F23" s="6">
        <v>0</v>
      </c>
      <c r="G23" s="9">
        <v>0</v>
      </c>
    </row>
    <row r="24" spans="1:7" ht="18" thickBot="1">
      <c r="A24" s="3">
        <v>39478</v>
      </c>
      <c r="B24" s="11">
        <v>39.28</v>
      </c>
      <c r="C24" s="6">
        <v>39.14</v>
      </c>
      <c r="D24" s="6">
        <v>39.46</v>
      </c>
      <c r="E24" s="6">
        <v>39.090000000000003</v>
      </c>
      <c r="F24" s="6">
        <v>0</v>
      </c>
      <c r="G24" s="9">
        <v>-5.0000000000000001E-4</v>
      </c>
    </row>
    <row r="25" spans="1:7" ht="18" thickBot="1">
      <c r="A25" s="3">
        <v>39479</v>
      </c>
      <c r="B25" s="11">
        <v>39.234999999999999</v>
      </c>
      <c r="C25" s="6">
        <v>39.204999999999998</v>
      </c>
      <c r="D25" s="6">
        <v>39.475000000000001</v>
      </c>
      <c r="E25" s="6">
        <v>39.134999999999998</v>
      </c>
      <c r="F25" s="6">
        <v>0</v>
      </c>
      <c r="G25" s="9">
        <v>-1.1000000000000001E-3</v>
      </c>
    </row>
    <row r="26" spans="1:7" ht="18" thickBot="1">
      <c r="A26" s="3">
        <v>39482</v>
      </c>
      <c r="B26" s="10">
        <v>39.255000000000003</v>
      </c>
      <c r="C26" s="6">
        <v>39.204999999999998</v>
      </c>
      <c r="D26" s="6">
        <v>39.505000000000003</v>
      </c>
      <c r="E26" s="6">
        <v>39.145000000000003</v>
      </c>
      <c r="F26" s="6">
        <v>0</v>
      </c>
      <c r="G26" s="7">
        <v>5.0000000000000001E-4</v>
      </c>
    </row>
    <row r="27" spans="1:7" ht="18" thickBot="1">
      <c r="A27" s="3">
        <v>39483</v>
      </c>
      <c r="B27" s="10">
        <v>39.409999999999997</v>
      </c>
      <c r="C27" s="6">
        <v>39.25</v>
      </c>
      <c r="D27" s="6">
        <v>39.57</v>
      </c>
      <c r="E27" s="6">
        <v>39.25</v>
      </c>
      <c r="F27" s="6">
        <v>0</v>
      </c>
      <c r="G27" s="7">
        <v>3.8999999999999998E-3</v>
      </c>
    </row>
    <row r="28" spans="1:7" ht="18" thickBot="1">
      <c r="A28" s="3">
        <v>39484</v>
      </c>
      <c r="B28" s="10">
        <v>39.5</v>
      </c>
      <c r="C28" s="6">
        <v>39.39</v>
      </c>
      <c r="D28" s="6">
        <v>39.695</v>
      </c>
      <c r="E28" s="6">
        <v>39.39</v>
      </c>
      <c r="F28" s="6">
        <v>0</v>
      </c>
      <c r="G28" s="7">
        <v>2.3E-3</v>
      </c>
    </row>
    <row r="29" spans="1:7" ht="18" thickBot="1">
      <c r="A29" s="3">
        <v>39485</v>
      </c>
      <c r="B29" s="10">
        <v>39.515000000000001</v>
      </c>
      <c r="C29" s="6">
        <v>39.505000000000003</v>
      </c>
      <c r="D29" s="6">
        <v>39.585000000000001</v>
      </c>
      <c r="E29" s="6">
        <v>39.325000000000003</v>
      </c>
      <c r="F29" s="6">
        <v>0</v>
      </c>
      <c r="G29" s="7">
        <v>4.0000000000000002E-4</v>
      </c>
    </row>
    <row r="30" spans="1:7" ht="18" thickBot="1">
      <c r="A30" s="3">
        <v>39486</v>
      </c>
      <c r="B30" s="10">
        <v>39.604999999999997</v>
      </c>
      <c r="C30" s="6">
        <v>39.505000000000003</v>
      </c>
      <c r="D30" s="6">
        <v>39.674999999999997</v>
      </c>
      <c r="E30" s="6">
        <v>39.305</v>
      </c>
      <c r="F30" s="6">
        <v>0</v>
      </c>
      <c r="G30" s="7">
        <v>2.3E-3</v>
      </c>
    </row>
    <row r="31" spans="1:7" ht="18" thickBot="1">
      <c r="A31" s="3">
        <v>39489</v>
      </c>
      <c r="B31" s="10">
        <v>39.664999999999999</v>
      </c>
      <c r="C31" s="6">
        <v>39.445</v>
      </c>
      <c r="D31" s="6">
        <v>39.774999999999999</v>
      </c>
      <c r="E31" s="6">
        <v>39.445</v>
      </c>
      <c r="F31" s="6">
        <v>0</v>
      </c>
      <c r="G31" s="7">
        <v>1.5E-3</v>
      </c>
    </row>
    <row r="32" spans="1:7" ht="18" thickBot="1">
      <c r="A32" s="3">
        <v>39490</v>
      </c>
      <c r="B32" s="11">
        <v>39.585000000000001</v>
      </c>
      <c r="C32" s="6">
        <v>39.505000000000003</v>
      </c>
      <c r="D32" s="6">
        <v>39.734999999999999</v>
      </c>
      <c r="E32" s="6">
        <v>39.505000000000003</v>
      </c>
      <c r="F32" s="6">
        <v>0</v>
      </c>
      <c r="G32" s="9">
        <v>-2E-3</v>
      </c>
    </row>
    <row r="33" spans="1:7" ht="18" thickBot="1">
      <c r="A33" s="3">
        <v>39491</v>
      </c>
      <c r="B33" s="10">
        <v>39.744999999999997</v>
      </c>
      <c r="C33" s="6">
        <v>39.424999999999997</v>
      </c>
      <c r="D33" s="6">
        <v>39.914999999999999</v>
      </c>
      <c r="E33" s="6">
        <v>39.405000000000001</v>
      </c>
      <c r="F33" s="6">
        <v>0</v>
      </c>
      <c r="G33" s="7">
        <v>4.0000000000000001E-3</v>
      </c>
    </row>
    <row r="34" spans="1:7" ht="18" thickBot="1">
      <c r="A34" s="3">
        <v>39492</v>
      </c>
      <c r="B34" s="11">
        <v>39.594999999999999</v>
      </c>
      <c r="C34" s="6">
        <v>39.575000000000003</v>
      </c>
      <c r="D34" s="6">
        <v>39.777000000000001</v>
      </c>
      <c r="E34" s="6">
        <v>39.475000000000001</v>
      </c>
      <c r="F34" s="6">
        <v>0</v>
      </c>
      <c r="G34" s="9">
        <v>-3.8E-3</v>
      </c>
    </row>
    <row r="35" spans="1:7" ht="18" thickBot="1">
      <c r="A35" s="3">
        <v>39493</v>
      </c>
      <c r="B35" s="10">
        <v>39.659999999999997</v>
      </c>
      <c r="C35" s="6">
        <v>39.57</v>
      </c>
      <c r="D35" s="6">
        <v>39.71</v>
      </c>
      <c r="E35" s="6">
        <v>39.409999999999997</v>
      </c>
      <c r="F35" s="6">
        <v>0</v>
      </c>
      <c r="G35" s="7">
        <v>1.6000000000000001E-3</v>
      </c>
    </row>
    <row r="36" spans="1:7" ht="18" thickBot="1">
      <c r="A36" s="3">
        <v>39496</v>
      </c>
      <c r="B36" s="11">
        <v>39.61</v>
      </c>
      <c r="C36" s="6">
        <v>39.49</v>
      </c>
      <c r="D36" s="6">
        <v>39.795000000000002</v>
      </c>
      <c r="E36" s="6">
        <v>39.42</v>
      </c>
      <c r="F36" s="6">
        <v>0</v>
      </c>
      <c r="G36" s="9">
        <v>-1.2999999999999999E-3</v>
      </c>
    </row>
    <row r="37" spans="1:7" ht="18" thickBot="1">
      <c r="A37" s="3">
        <v>39497</v>
      </c>
      <c r="B37" s="10">
        <v>39.82</v>
      </c>
      <c r="C37" s="6">
        <v>39.61</v>
      </c>
      <c r="D37" s="6">
        <v>39.979999999999997</v>
      </c>
      <c r="E37" s="6">
        <v>39.61</v>
      </c>
      <c r="F37" s="6">
        <v>0</v>
      </c>
      <c r="G37" s="7">
        <v>5.3E-3</v>
      </c>
    </row>
    <row r="38" spans="1:7" ht="18" thickBot="1">
      <c r="A38" s="3">
        <v>39498</v>
      </c>
      <c r="B38" s="10">
        <v>40.119999999999997</v>
      </c>
      <c r="C38" s="6">
        <v>39.81</v>
      </c>
      <c r="D38" s="6">
        <v>40.244999999999997</v>
      </c>
      <c r="E38" s="6">
        <v>39.68</v>
      </c>
      <c r="F38" s="6">
        <v>0</v>
      </c>
      <c r="G38" s="7">
        <v>7.4999999999999997E-3</v>
      </c>
    </row>
    <row r="39" spans="1:7" ht="18" thickBot="1">
      <c r="A39" s="3">
        <v>39499</v>
      </c>
      <c r="B39" s="11">
        <v>39.840000000000003</v>
      </c>
      <c r="C39" s="6">
        <v>40.090000000000003</v>
      </c>
      <c r="D39" s="6">
        <v>40.25</v>
      </c>
      <c r="E39" s="6">
        <v>39.840000000000003</v>
      </c>
      <c r="F39" s="6">
        <v>0</v>
      </c>
      <c r="G39" s="9">
        <v>-7.0000000000000001E-3</v>
      </c>
    </row>
    <row r="40" spans="1:7" ht="18" thickBot="1">
      <c r="A40" s="3">
        <v>39500</v>
      </c>
      <c r="B40" s="10">
        <v>40.015000000000001</v>
      </c>
      <c r="C40" s="6">
        <v>39.774999999999999</v>
      </c>
      <c r="D40" s="6">
        <v>40.085000000000001</v>
      </c>
      <c r="E40" s="6">
        <v>39.774999999999999</v>
      </c>
      <c r="F40" s="6">
        <v>0</v>
      </c>
      <c r="G40" s="7">
        <v>4.4000000000000003E-3</v>
      </c>
    </row>
    <row r="41" spans="1:7" ht="18" thickBot="1">
      <c r="A41" s="3">
        <v>39503</v>
      </c>
      <c r="B41" s="11">
        <v>39.909999999999997</v>
      </c>
      <c r="C41" s="6">
        <v>39.86</v>
      </c>
      <c r="D41" s="6">
        <v>40.090000000000003</v>
      </c>
      <c r="E41" s="6">
        <v>39.78</v>
      </c>
      <c r="F41" s="6">
        <v>0</v>
      </c>
      <c r="G41" s="9">
        <v>-2.5999999999999999E-3</v>
      </c>
    </row>
    <row r="42" spans="1:7" ht="18" thickBot="1">
      <c r="A42" s="3">
        <v>39504</v>
      </c>
      <c r="B42" s="11">
        <v>39.9</v>
      </c>
      <c r="C42" s="6">
        <v>39.840000000000003</v>
      </c>
      <c r="D42" s="6">
        <v>40</v>
      </c>
      <c r="E42" s="6">
        <v>39.81</v>
      </c>
      <c r="F42" s="6">
        <v>0</v>
      </c>
      <c r="G42" s="9">
        <v>-2.9999999999999997E-4</v>
      </c>
    </row>
    <row r="43" spans="1:7" ht="18" thickBot="1">
      <c r="A43" s="3">
        <v>39505</v>
      </c>
      <c r="B43" s="11">
        <v>39.69</v>
      </c>
      <c r="C43" s="6">
        <v>39.81</v>
      </c>
      <c r="D43" s="6">
        <v>39.994999999999997</v>
      </c>
      <c r="E43" s="6">
        <v>39.69</v>
      </c>
      <c r="F43" s="6">
        <v>0</v>
      </c>
      <c r="G43" s="9">
        <v>-5.3E-3</v>
      </c>
    </row>
    <row r="44" spans="1:7" ht="18" thickBot="1">
      <c r="A44" s="3">
        <v>39506</v>
      </c>
      <c r="B44" s="10">
        <v>39.865000000000002</v>
      </c>
      <c r="C44" s="6">
        <v>39.664999999999999</v>
      </c>
      <c r="D44" s="6">
        <v>39.917000000000002</v>
      </c>
      <c r="E44" s="6">
        <v>39.664999999999999</v>
      </c>
      <c r="F44" s="6">
        <v>0</v>
      </c>
      <c r="G44" s="7">
        <v>4.4000000000000003E-3</v>
      </c>
    </row>
    <row r="45" spans="1:7" ht="18" thickBot="1">
      <c r="A45" s="3">
        <v>39507</v>
      </c>
      <c r="B45" s="10">
        <v>39.92</v>
      </c>
      <c r="C45" s="6">
        <v>39.729999999999997</v>
      </c>
      <c r="D45" s="6">
        <v>40.024999999999999</v>
      </c>
      <c r="E45" s="6">
        <v>39.71</v>
      </c>
      <c r="F45" s="6">
        <v>0</v>
      </c>
      <c r="G45" s="7">
        <v>1.4E-3</v>
      </c>
    </row>
    <row r="46" spans="1:7" ht="18" thickBot="1">
      <c r="A46" s="3">
        <v>39510</v>
      </c>
      <c r="B46" s="10">
        <v>40.284999999999997</v>
      </c>
      <c r="C46" s="6">
        <v>39.795000000000002</v>
      </c>
      <c r="D46" s="6">
        <v>40.42</v>
      </c>
      <c r="E46" s="6">
        <v>39.765000000000001</v>
      </c>
      <c r="F46" s="6">
        <v>0</v>
      </c>
      <c r="G46" s="7">
        <v>9.1000000000000004E-3</v>
      </c>
    </row>
    <row r="47" spans="1:7" ht="18" thickBot="1">
      <c r="A47" s="3">
        <v>39511</v>
      </c>
      <c r="B47" s="11">
        <v>40.22</v>
      </c>
      <c r="C47" s="6">
        <v>40.26</v>
      </c>
      <c r="D47" s="6">
        <v>40.375</v>
      </c>
      <c r="E47" s="6">
        <v>40.11</v>
      </c>
      <c r="F47" s="6">
        <v>0</v>
      </c>
      <c r="G47" s="9">
        <v>-1.6000000000000001E-3</v>
      </c>
    </row>
    <row r="48" spans="1:7" ht="18" thickBot="1">
      <c r="A48" s="3">
        <v>39512</v>
      </c>
      <c r="B48" s="11">
        <v>40.200000000000003</v>
      </c>
      <c r="C48" s="6">
        <v>40.19</v>
      </c>
      <c r="D48" s="6">
        <v>40.380000000000003</v>
      </c>
      <c r="E48" s="6">
        <v>40.090000000000003</v>
      </c>
      <c r="F48" s="6">
        <v>0</v>
      </c>
      <c r="G48" s="9">
        <v>-5.0000000000000001E-4</v>
      </c>
    </row>
    <row r="49" spans="1:7" ht="18" thickBot="1">
      <c r="A49" s="3">
        <v>39513</v>
      </c>
      <c r="B49" s="11">
        <v>40.14</v>
      </c>
      <c r="C49" s="6">
        <v>40.14</v>
      </c>
      <c r="D49" s="6">
        <v>40.234999999999999</v>
      </c>
      <c r="E49" s="6">
        <v>40.1</v>
      </c>
      <c r="F49" s="6">
        <v>0</v>
      </c>
      <c r="G49" s="9">
        <v>-1.5E-3</v>
      </c>
    </row>
    <row r="50" spans="1:7" ht="18" thickBot="1">
      <c r="A50" s="3">
        <v>39514</v>
      </c>
      <c r="B50" s="10">
        <v>40.43</v>
      </c>
      <c r="C50" s="6">
        <v>40.01</v>
      </c>
      <c r="D50" s="6">
        <v>40.65</v>
      </c>
      <c r="E50" s="6">
        <v>40.01</v>
      </c>
      <c r="F50" s="6">
        <v>0</v>
      </c>
      <c r="G50" s="7">
        <v>7.1999999999999998E-3</v>
      </c>
    </row>
    <row r="51" spans="1:7" ht="18" thickBot="1">
      <c r="A51" s="3">
        <v>39517</v>
      </c>
      <c r="B51" s="11">
        <v>40.4</v>
      </c>
      <c r="C51" s="6">
        <v>40.26</v>
      </c>
      <c r="D51" s="6">
        <v>40.722000000000001</v>
      </c>
      <c r="E51" s="6">
        <v>40.26</v>
      </c>
      <c r="F51" s="6">
        <v>0</v>
      </c>
      <c r="G51" s="9">
        <v>-6.9999999999999999E-4</v>
      </c>
    </row>
    <row r="52" spans="1:7" ht="18" thickBot="1">
      <c r="A52" s="3">
        <v>39518</v>
      </c>
      <c r="B52" s="11">
        <v>40.36</v>
      </c>
      <c r="C52" s="6">
        <v>40.229999999999997</v>
      </c>
      <c r="D52" s="6">
        <v>40.61</v>
      </c>
      <c r="E52" s="6">
        <v>40.21</v>
      </c>
      <c r="F52" s="6">
        <v>0</v>
      </c>
      <c r="G52" s="9">
        <v>-1E-3</v>
      </c>
    </row>
    <row r="53" spans="1:7" ht="18" thickBot="1">
      <c r="A53" s="3">
        <v>39519</v>
      </c>
      <c r="B53" s="11">
        <v>40.24</v>
      </c>
      <c r="C53" s="6">
        <v>40.229999999999997</v>
      </c>
      <c r="D53" s="6">
        <v>40.44</v>
      </c>
      <c r="E53" s="6">
        <v>40.03</v>
      </c>
      <c r="F53" s="6">
        <v>0</v>
      </c>
      <c r="G53" s="9">
        <v>-3.0000000000000001E-3</v>
      </c>
    </row>
    <row r="54" spans="1:7" ht="18" thickBot="1">
      <c r="A54" s="3">
        <v>39520</v>
      </c>
      <c r="B54" s="10">
        <v>40.435000000000002</v>
      </c>
      <c r="C54" s="6">
        <v>40.225000000000001</v>
      </c>
      <c r="D54" s="6">
        <v>40.645000000000003</v>
      </c>
      <c r="E54" s="6">
        <v>40.085000000000001</v>
      </c>
      <c r="F54" s="6">
        <v>0</v>
      </c>
      <c r="G54" s="7">
        <v>4.7999999999999996E-3</v>
      </c>
    </row>
    <row r="55" spans="1:7" ht="18" thickBot="1">
      <c r="A55" s="3">
        <v>39521</v>
      </c>
      <c r="B55" s="10">
        <v>40.454999999999998</v>
      </c>
      <c r="C55" s="6">
        <v>40.234999999999999</v>
      </c>
      <c r="D55" s="6">
        <v>40.590000000000003</v>
      </c>
      <c r="E55" s="6">
        <v>40.125</v>
      </c>
      <c r="F55" s="6">
        <v>0</v>
      </c>
      <c r="G55" s="7">
        <v>5.0000000000000001E-4</v>
      </c>
    </row>
    <row r="56" spans="1:7" ht="18" thickBot="1">
      <c r="A56" s="3">
        <v>39524</v>
      </c>
      <c r="B56" s="10">
        <v>40.685000000000002</v>
      </c>
      <c r="C56" s="6">
        <v>40.164999999999999</v>
      </c>
      <c r="D56" s="6">
        <v>40.854999999999997</v>
      </c>
      <c r="E56" s="6">
        <v>40.145000000000003</v>
      </c>
      <c r="F56" s="6">
        <v>0</v>
      </c>
      <c r="G56" s="7">
        <v>5.7000000000000002E-3</v>
      </c>
    </row>
    <row r="57" spans="1:7" ht="18" thickBot="1">
      <c r="A57" s="3">
        <v>39525</v>
      </c>
      <c r="B57" s="11">
        <v>40.21</v>
      </c>
      <c r="C57" s="6">
        <v>40.46</v>
      </c>
      <c r="D57" s="6">
        <v>40.75</v>
      </c>
      <c r="E57" s="6">
        <v>40.21</v>
      </c>
      <c r="F57" s="6">
        <v>0</v>
      </c>
      <c r="G57" s="9">
        <v>-1.17E-2</v>
      </c>
    </row>
    <row r="58" spans="1:7" ht="18" thickBot="1">
      <c r="A58" s="3">
        <v>39526</v>
      </c>
      <c r="B58" s="10">
        <v>40.354999999999997</v>
      </c>
      <c r="C58" s="6">
        <v>40.195</v>
      </c>
      <c r="D58" s="6">
        <v>40.549999999999997</v>
      </c>
      <c r="E58" s="6">
        <v>40.094999999999999</v>
      </c>
      <c r="F58" s="6">
        <v>0</v>
      </c>
      <c r="G58" s="7">
        <v>3.5999999999999999E-3</v>
      </c>
    </row>
    <row r="59" spans="1:7" ht="18" thickBot="1">
      <c r="A59" s="3">
        <v>39527</v>
      </c>
      <c r="B59" s="11">
        <v>40.26</v>
      </c>
      <c r="C59" s="6">
        <v>40.31</v>
      </c>
      <c r="D59" s="6">
        <v>40.549999999999997</v>
      </c>
      <c r="E59" s="6">
        <v>40.17</v>
      </c>
      <c r="F59" s="6">
        <v>0</v>
      </c>
      <c r="G59" s="9">
        <v>-2.3999999999999998E-3</v>
      </c>
    </row>
    <row r="60" spans="1:7" ht="18" thickBot="1">
      <c r="A60" s="3">
        <v>39528</v>
      </c>
      <c r="B60" s="11">
        <v>39.869999999999997</v>
      </c>
      <c r="C60" s="6">
        <v>40.19</v>
      </c>
      <c r="D60" s="6">
        <v>40.19</v>
      </c>
      <c r="E60" s="6">
        <v>39.869999999999997</v>
      </c>
      <c r="F60" s="6">
        <v>0</v>
      </c>
      <c r="G60" s="9">
        <v>-9.7000000000000003E-3</v>
      </c>
    </row>
    <row r="61" spans="1:7" ht="18" thickBot="1">
      <c r="A61" s="3">
        <v>39531</v>
      </c>
      <c r="B61" s="10">
        <v>40.130000000000003</v>
      </c>
      <c r="C61" s="6">
        <v>39.96</v>
      </c>
      <c r="D61" s="6">
        <v>40.46</v>
      </c>
      <c r="E61" s="6">
        <v>39.96</v>
      </c>
      <c r="F61" s="6">
        <v>0</v>
      </c>
      <c r="G61" s="7">
        <v>6.4999999999999997E-3</v>
      </c>
    </row>
    <row r="62" spans="1:7" ht="18" thickBot="1">
      <c r="A62" s="3">
        <v>39532</v>
      </c>
      <c r="B62" s="11">
        <v>40.104999999999997</v>
      </c>
      <c r="C62" s="6">
        <v>40.125</v>
      </c>
      <c r="D62" s="6">
        <v>40.274999999999999</v>
      </c>
      <c r="E62" s="6">
        <v>39.954999999999998</v>
      </c>
      <c r="F62" s="6">
        <v>0</v>
      </c>
      <c r="G62" s="9">
        <v>-5.9999999999999995E-4</v>
      </c>
    </row>
    <row r="63" spans="1:7" ht="18" thickBot="1">
      <c r="A63" s="3">
        <v>39533</v>
      </c>
      <c r="B63" s="10">
        <v>40.155000000000001</v>
      </c>
      <c r="C63" s="6">
        <v>39.975000000000001</v>
      </c>
      <c r="D63" s="6">
        <v>40.195</v>
      </c>
      <c r="E63" s="6">
        <v>39.954999999999998</v>
      </c>
      <c r="F63" s="6">
        <v>0</v>
      </c>
      <c r="G63" s="7">
        <v>1.1999999999999999E-3</v>
      </c>
    </row>
    <row r="64" spans="1:7" ht="18" thickBot="1">
      <c r="A64" s="3">
        <v>39534</v>
      </c>
      <c r="B64" s="11">
        <v>40.075000000000003</v>
      </c>
      <c r="C64" s="6">
        <v>39.975000000000001</v>
      </c>
      <c r="D64" s="6">
        <v>40.234999999999999</v>
      </c>
      <c r="E64" s="6">
        <v>39.905000000000001</v>
      </c>
      <c r="F64" s="6">
        <v>0</v>
      </c>
      <c r="G64" s="9">
        <v>-2E-3</v>
      </c>
    </row>
    <row r="65" spans="1:7" ht="18" thickBot="1">
      <c r="A65" s="3">
        <v>39535</v>
      </c>
      <c r="B65" s="11">
        <v>39.869999999999997</v>
      </c>
      <c r="C65" s="6">
        <v>39.979999999999997</v>
      </c>
      <c r="D65" s="6">
        <v>40.155000000000001</v>
      </c>
      <c r="E65" s="6">
        <v>39.69</v>
      </c>
      <c r="F65" s="6">
        <v>0</v>
      </c>
      <c r="G65" s="9">
        <v>-5.1000000000000004E-3</v>
      </c>
    </row>
    <row r="66" spans="1:7" ht="18" thickBot="1">
      <c r="A66" s="3">
        <v>39538</v>
      </c>
      <c r="B66" s="10">
        <v>40.03</v>
      </c>
      <c r="C66" s="6">
        <v>39.76</v>
      </c>
      <c r="D66" s="6">
        <v>40.17</v>
      </c>
      <c r="E66" s="6">
        <v>39.61</v>
      </c>
      <c r="F66" s="6">
        <v>0</v>
      </c>
      <c r="G66" s="7">
        <v>4.0000000000000001E-3</v>
      </c>
    </row>
    <row r="67" spans="1:7" ht="18" thickBot="1">
      <c r="A67" s="3">
        <v>39539</v>
      </c>
      <c r="B67" s="11">
        <v>39.89</v>
      </c>
      <c r="C67" s="6">
        <v>39.950000000000003</v>
      </c>
      <c r="D67" s="6">
        <v>40.08</v>
      </c>
      <c r="E67" s="6">
        <v>39.85</v>
      </c>
      <c r="F67" s="6">
        <v>0</v>
      </c>
      <c r="G67" s="9">
        <v>-3.5000000000000001E-3</v>
      </c>
    </row>
    <row r="68" spans="1:7" ht="18" thickBot="1">
      <c r="A68" s="3">
        <v>39540</v>
      </c>
      <c r="B68" s="10">
        <v>39.94</v>
      </c>
      <c r="C68" s="6">
        <v>39.799999999999997</v>
      </c>
      <c r="D68" s="6">
        <v>40.064999999999998</v>
      </c>
      <c r="E68" s="6">
        <v>39.729999999999997</v>
      </c>
      <c r="F68" s="6">
        <v>0</v>
      </c>
      <c r="G68" s="7">
        <v>1.2999999999999999E-3</v>
      </c>
    </row>
    <row r="69" spans="1:7" ht="18" thickBot="1">
      <c r="A69" s="3">
        <v>39541</v>
      </c>
      <c r="B69" s="10">
        <v>39.950000000000003</v>
      </c>
      <c r="C69" s="6">
        <v>39.86</v>
      </c>
      <c r="D69" s="6">
        <v>40.049999999999997</v>
      </c>
      <c r="E69" s="6">
        <v>39.729999999999997</v>
      </c>
      <c r="F69" s="6">
        <v>0</v>
      </c>
      <c r="G69" s="7">
        <v>2.9999999999999997E-4</v>
      </c>
    </row>
    <row r="70" spans="1:7" ht="18" thickBot="1">
      <c r="A70" s="3">
        <v>39542</v>
      </c>
      <c r="B70" s="11">
        <v>39.854999999999997</v>
      </c>
      <c r="C70" s="6">
        <v>39.835000000000001</v>
      </c>
      <c r="D70" s="6">
        <v>40.06</v>
      </c>
      <c r="E70" s="6">
        <v>39.765000000000001</v>
      </c>
      <c r="F70" s="6">
        <v>0</v>
      </c>
      <c r="G70" s="9">
        <v>-2.3999999999999998E-3</v>
      </c>
    </row>
    <row r="71" spans="1:7" ht="18" thickBot="1">
      <c r="A71" s="3">
        <v>39545</v>
      </c>
      <c r="B71" s="10">
        <v>39.869999999999997</v>
      </c>
      <c r="C71" s="6">
        <v>39.76</v>
      </c>
      <c r="D71" s="6">
        <v>39.991999999999997</v>
      </c>
      <c r="E71" s="6">
        <v>39.659999999999997</v>
      </c>
      <c r="F71" s="6">
        <v>0</v>
      </c>
      <c r="G71" s="7">
        <v>4.0000000000000002E-4</v>
      </c>
    </row>
    <row r="72" spans="1:7" ht="18" thickBot="1">
      <c r="A72" s="3">
        <v>39546</v>
      </c>
      <c r="B72" s="10">
        <v>40.005000000000003</v>
      </c>
      <c r="C72" s="6">
        <v>39.805</v>
      </c>
      <c r="D72" s="6">
        <v>40.085000000000001</v>
      </c>
      <c r="E72" s="6">
        <v>39.805</v>
      </c>
      <c r="F72" s="6">
        <v>0</v>
      </c>
      <c r="G72" s="7">
        <v>3.3999999999999998E-3</v>
      </c>
    </row>
    <row r="73" spans="1:7" ht="18" thickBot="1">
      <c r="A73" s="3">
        <v>39547</v>
      </c>
      <c r="B73" s="11">
        <v>39.909999999999997</v>
      </c>
      <c r="C73" s="6">
        <v>39.83</v>
      </c>
      <c r="D73" s="6">
        <v>40.06</v>
      </c>
      <c r="E73" s="6">
        <v>39.729999999999997</v>
      </c>
      <c r="F73" s="6">
        <v>0</v>
      </c>
      <c r="G73" s="9">
        <v>-2.3999999999999998E-3</v>
      </c>
    </row>
    <row r="74" spans="1:7" ht="18" thickBot="1">
      <c r="A74" s="3">
        <v>39548</v>
      </c>
      <c r="B74" s="11">
        <v>39.875</v>
      </c>
      <c r="C74" s="6">
        <v>39.835000000000001</v>
      </c>
      <c r="D74" s="6">
        <v>40.061999999999998</v>
      </c>
      <c r="E74" s="6">
        <v>39.765000000000001</v>
      </c>
      <c r="F74" s="6">
        <v>0</v>
      </c>
      <c r="G74" s="9">
        <v>-8.9999999999999998E-4</v>
      </c>
    </row>
    <row r="75" spans="1:7" ht="18" thickBot="1">
      <c r="A75" s="3">
        <v>39549</v>
      </c>
      <c r="B75" s="11">
        <v>39.840000000000003</v>
      </c>
      <c r="C75" s="6">
        <v>39.83</v>
      </c>
      <c r="D75" s="6">
        <v>39.975000000000001</v>
      </c>
      <c r="E75" s="6">
        <v>39.729999999999997</v>
      </c>
      <c r="F75" s="6">
        <v>0</v>
      </c>
      <c r="G75" s="9">
        <v>-8.9999999999999998E-4</v>
      </c>
    </row>
    <row r="76" spans="1:7" ht="18" thickBot="1">
      <c r="A76" s="3">
        <v>39552</v>
      </c>
      <c r="B76" s="10">
        <v>39.865000000000002</v>
      </c>
      <c r="C76" s="6">
        <v>39.835000000000001</v>
      </c>
      <c r="D76" s="6">
        <v>39.984999999999999</v>
      </c>
      <c r="E76" s="6">
        <v>39.725000000000001</v>
      </c>
      <c r="F76" s="6">
        <v>0</v>
      </c>
      <c r="G76" s="7">
        <v>5.9999999999999995E-4</v>
      </c>
    </row>
    <row r="77" spans="1:7" ht="18" thickBot="1">
      <c r="A77" s="3">
        <v>39553</v>
      </c>
      <c r="B77" s="10">
        <v>39.875</v>
      </c>
      <c r="C77" s="6">
        <v>39.945</v>
      </c>
      <c r="D77" s="6">
        <v>40.005000000000003</v>
      </c>
      <c r="E77" s="6">
        <v>39.734999999999999</v>
      </c>
      <c r="F77" s="6">
        <v>0</v>
      </c>
      <c r="G77" s="7">
        <v>2.9999999999999997E-4</v>
      </c>
    </row>
    <row r="78" spans="1:7" ht="18" thickBot="1">
      <c r="A78" s="3">
        <v>39554</v>
      </c>
      <c r="B78" s="11">
        <v>39.840000000000003</v>
      </c>
      <c r="C78" s="6">
        <v>39.94</v>
      </c>
      <c r="D78" s="6">
        <v>40</v>
      </c>
      <c r="E78" s="6">
        <v>39.729999999999997</v>
      </c>
      <c r="F78" s="6">
        <v>0</v>
      </c>
      <c r="G78" s="9">
        <v>-8.9999999999999998E-4</v>
      </c>
    </row>
    <row r="79" spans="1:7" ht="18" thickBot="1">
      <c r="A79" s="3">
        <v>39555</v>
      </c>
      <c r="B79" s="11">
        <v>39.774999999999999</v>
      </c>
      <c r="C79" s="6">
        <v>39.965000000000003</v>
      </c>
      <c r="D79" s="6">
        <v>39.965000000000003</v>
      </c>
      <c r="E79" s="6">
        <v>39.765000000000001</v>
      </c>
      <c r="F79" s="6">
        <v>0</v>
      </c>
      <c r="G79" s="9">
        <v>-1.6000000000000001E-3</v>
      </c>
    </row>
    <row r="80" spans="1:7" ht="18" thickBot="1">
      <c r="A80" s="3">
        <v>39556</v>
      </c>
      <c r="B80" s="11">
        <v>39.755000000000003</v>
      </c>
      <c r="C80" s="6">
        <v>39.905000000000001</v>
      </c>
      <c r="D80" s="6">
        <v>39.905000000000001</v>
      </c>
      <c r="E80" s="6">
        <v>39.695</v>
      </c>
      <c r="F80" s="6">
        <v>0</v>
      </c>
      <c r="G80" s="9">
        <v>-5.0000000000000001E-4</v>
      </c>
    </row>
    <row r="81" spans="1:7" ht="18" thickBot="1">
      <c r="A81" s="3">
        <v>39559</v>
      </c>
      <c r="B81" s="10">
        <v>39.869999999999997</v>
      </c>
      <c r="C81" s="6">
        <v>39.69</v>
      </c>
      <c r="D81" s="6">
        <v>40.01</v>
      </c>
      <c r="E81" s="6">
        <v>39.619999999999997</v>
      </c>
      <c r="F81" s="6">
        <v>0</v>
      </c>
      <c r="G81" s="7">
        <v>2.8999999999999998E-3</v>
      </c>
    </row>
    <row r="82" spans="1:7" ht="18" thickBot="1">
      <c r="A82" s="3">
        <v>39560</v>
      </c>
      <c r="B82" s="10">
        <v>39.94</v>
      </c>
      <c r="C82" s="6">
        <v>39.979999999999997</v>
      </c>
      <c r="D82" s="6">
        <v>40.08</v>
      </c>
      <c r="E82" s="6">
        <v>39.770000000000003</v>
      </c>
      <c r="F82" s="6">
        <v>0</v>
      </c>
      <c r="G82" s="7">
        <v>1.8E-3</v>
      </c>
    </row>
    <row r="83" spans="1:7" ht="18" thickBot="1">
      <c r="A83" s="3">
        <v>39561</v>
      </c>
      <c r="B83" s="10">
        <v>39.979999999999997</v>
      </c>
      <c r="C83" s="6">
        <v>39.880000000000003</v>
      </c>
      <c r="D83" s="6">
        <v>40.090000000000003</v>
      </c>
      <c r="E83" s="6">
        <v>39.76</v>
      </c>
      <c r="F83" s="6">
        <v>0</v>
      </c>
      <c r="G83" s="7">
        <v>1E-3</v>
      </c>
    </row>
    <row r="84" spans="1:7" ht="18" thickBot="1">
      <c r="A84" s="3">
        <v>39562</v>
      </c>
      <c r="B84" s="10">
        <v>40.08</v>
      </c>
      <c r="C84" s="6">
        <v>39.93</v>
      </c>
      <c r="D84" s="6">
        <v>40.21</v>
      </c>
      <c r="E84" s="6">
        <v>39.81</v>
      </c>
      <c r="F84" s="6">
        <v>0</v>
      </c>
      <c r="G84" s="7">
        <v>2.5000000000000001E-3</v>
      </c>
    </row>
    <row r="85" spans="1:7" ht="18" thickBot="1">
      <c r="A85" s="3">
        <v>39563</v>
      </c>
      <c r="B85" s="11">
        <v>40.064999999999998</v>
      </c>
      <c r="C85" s="6">
        <v>40.174999999999997</v>
      </c>
      <c r="D85" s="6">
        <v>40.295000000000002</v>
      </c>
      <c r="E85" s="6">
        <v>39.965000000000003</v>
      </c>
      <c r="F85" s="6">
        <v>0</v>
      </c>
      <c r="G85" s="9">
        <v>-4.0000000000000002E-4</v>
      </c>
    </row>
    <row r="86" spans="1:7" ht="18" thickBot="1">
      <c r="A86" s="3">
        <v>39566</v>
      </c>
      <c r="B86" s="10">
        <v>40.07</v>
      </c>
      <c r="C86" s="6">
        <v>39.97</v>
      </c>
      <c r="D86" s="6">
        <v>40.229999999999997</v>
      </c>
      <c r="E86" s="6">
        <v>39.909999999999997</v>
      </c>
      <c r="F86" s="6">
        <v>0</v>
      </c>
      <c r="G86" s="7">
        <v>1E-4</v>
      </c>
    </row>
    <row r="87" spans="1:7" ht="18" thickBot="1">
      <c r="A87" s="3">
        <v>39567</v>
      </c>
      <c r="B87" s="10">
        <v>40.28</v>
      </c>
      <c r="C87" s="6">
        <v>40.17</v>
      </c>
      <c r="D87" s="6">
        <v>40.51</v>
      </c>
      <c r="E87" s="6">
        <v>40.049999999999997</v>
      </c>
      <c r="F87" s="6">
        <v>0</v>
      </c>
      <c r="G87" s="7">
        <v>5.1999999999999998E-3</v>
      </c>
    </row>
    <row r="88" spans="1:7" ht="18" thickBot="1">
      <c r="A88" s="3">
        <v>39568</v>
      </c>
      <c r="B88" s="10">
        <v>40.46</v>
      </c>
      <c r="C88" s="6">
        <v>40.47</v>
      </c>
      <c r="D88" s="6">
        <v>40.659999999999997</v>
      </c>
      <c r="E88" s="6">
        <v>40.11</v>
      </c>
      <c r="F88" s="6">
        <v>0</v>
      </c>
      <c r="G88" s="7">
        <v>4.4999999999999997E-3</v>
      </c>
    </row>
    <row r="89" spans="1:7" ht="18" thickBot="1">
      <c r="A89" s="3">
        <v>39569</v>
      </c>
      <c r="B89" s="11">
        <v>40.46</v>
      </c>
      <c r="C89" s="6">
        <v>40.6</v>
      </c>
      <c r="D89" s="6">
        <v>40.630000000000003</v>
      </c>
      <c r="E89" s="6">
        <v>40.29</v>
      </c>
      <c r="F89" s="6">
        <v>0</v>
      </c>
      <c r="G89" s="9">
        <v>0</v>
      </c>
    </row>
    <row r="90" spans="1:7" ht="18" thickBot="1">
      <c r="A90" s="3">
        <v>39570</v>
      </c>
      <c r="B90" s="10">
        <v>40.56</v>
      </c>
      <c r="C90" s="6">
        <v>40.590000000000003</v>
      </c>
      <c r="D90" s="6">
        <v>40.78</v>
      </c>
      <c r="E90" s="6">
        <v>40.26</v>
      </c>
      <c r="F90" s="6">
        <v>0</v>
      </c>
      <c r="G90" s="7">
        <v>2.5000000000000001E-3</v>
      </c>
    </row>
    <row r="91" spans="1:7" ht="18" thickBot="1">
      <c r="A91" s="3">
        <v>39573</v>
      </c>
      <c r="B91" s="10">
        <v>40.67</v>
      </c>
      <c r="C91" s="6">
        <v>40.64</v>
      </c>
      <c r="D91" s="6">
        <v>40.68</v>
      </c>
      <c r="E91" s="6">
        <v>40.5</v>
      </c>
      <c r="F91" s="6">
        <v>0</v>
      </c>
      <c r="G91" s="7">
        <v>2.7000000000000001E-3</v>
      </c>
    </row>
    <row r="92" spans="1:7" ht="18" thickBot="1">
      <c r="A92" s="3">
        <v>39574</v>
      </c>
      <c r="B92" s="10">
        <v>40.965000000000003</v>
      </c>
      <c r="C92" s="6">
        <v>40.615000000000002</v>
      </c>
      <c r="D92" s="6">
        <v>41.005000000000003</v>
      </c>
      <c r="E92" s="6">
        <v>40.465000000000003</v>
      </c>
      <c r="F92" s="6">
        <v>0</v>
      </c>
      <c r="G92" s="7">
        <v>7.3000000000000001E-3</v>
      </c>
    </row>
    <row r="93" spans="1:7" ht="18" thickBot="1">
      <c r="A93" s="3">
        <v>39575</v>
      </c>
      <c r="B93" s="10">
        <v>41.26</v>
      </c>
      <c r="C93" s="6">
        <v>40.950000000000003</v>
      </c>
      <c r="D93" s="6">
        <v>41.47</v>
      </c>
      <c r="E93" s="6">
        <v>40.69</v>
      </c>
      <c r="F93" s="6">
        <v>0</v>
      </c>
      <c r="G93" s="7">
        <v>7.1999999999999998E-3</v>
      </c>
    </row>
    <row r="94" spans="1:7" ht="18" thickBot="1">
      <c r="A94" s="3">
        <v>39576</v>
      </c>
      <c r="B94" s="10">
        <v>41.67</v>
      </c>
      <c r="C94" s="6">
        <v>41.35</v>
      </c>
      <c r="D94" s="6">
        <v>41.83</v>
      </c>
      <c r="E94" s="6">
        <v>41.02</v>
      </c>
      <c r="F94" s="6">
        <v>0</v>
      </c>
      <c r="G94" s="7">
        <v>9.9000000000000008E-3</v>
      </c>
    </row>
    <row r="95" spans="1:7" ht="18" thickBot="1">
      <c r="A95" s="3">
        <v>39577</v>
      </c>
      <c r="B95" s="11">
        <v>41.564999999999998</v>
      </c>
      <c r="C95" s="6">
        <v>41.494999999999997</v>
      </c>
      <c r="D95" s="6">
        <v>41.774999999999999</v>
      </c>
      <c r="E95" s="6">
        <v>41.335000000000001</v>
      </c>
      <c r="F95" s="6">
        <v>0</v>
      </c>
      <c r="G95" s="9">
        <v>-2.5000000000000001E-3</v>
      </c>
    </row>
    <row r="96" spans="1:7" ht="18" thickBot="1">
      <c r="A96" s="3">
        <v>39580</v>
      </c>
      <c r="B96" s="10">
        <v>42.04</v>
      </c>
      <c r="C96" s="6">
        <v>41.41</v>
      </c>
      <c r="D96" s="6">
        <v>42.12</v>
      </c>
      <c r="E96" s="6">
        <v>41.32</v>
      </c>
      <c r="F96" s="6">
        <v>0</v>
      </c>
      <c r="G96" s="7">
        <v>1.14E-2</v>
      </c>
    </row>
    <row r="97" spans="1:7" ht="18" thickBot="1">
      <c r="A97" s="3">
        <v>39581</v>
      </c>
      <c r="B97" s="10">
        <v>42.09</v>
      </c>
      <c r="C97" s="6">
        <v>41.91</v>
      </c>
      <c r="D97" s="6">
        <v>42.21</v>
      </c>
      <c r="E97" s="6">
        <v>41.73</v>
      </c>
      <c r="F97" s="6">
        <v>0</v>
      </c>
      <c r="G97" s="7">
        <v>1.1999999999999999E-3</v>
      </c>
    </row>
    <row r="98" spans="1:7" ht="18" thickBot="1">
      <c r="A98" s="3">
        <v>39582</v>
      </c>
      <c r="B98" s="10">
        <v>42.35</v>
      </c>
      <c r="C98" s="6">
        <v>41.94</v>
      </c>
      <c r="D98" s="6">
        <v>42.674999999999997</v>
      </c>
      <c r="E98" s="6">
        <v>41.87</v>
      </c>
      <c r="F98" s="6">
        <v>0</v>
      </c>
      <c r="G98" s="7">
        <v>6.1999999999999998E-3</v>
      </c>
    </row>
    <row r="99" spans="1:7" ht="18" thickBot="1">
      <c r="A99" s="3">
        <v>39583</v>
      </c>
      <c r="B99" s="10">
        <v>42.704999999999998</v>
      </c>
      <c r="C99" s="6">
        <v>42.284999999999997</v>
      </c>
      <c r="D99" s="6">
        <v>42.765000000000001</v>
      </c>
      <c r="E99" s="6">
        <v>42.185000000000002</v>
      </c>
      <c r="F99" s="6">
        <v>0</v>
      </c>
      <c r="G99" s="7">
        <v>8.3999999999999995E-3</v>
      </c>
    </row>
    <row r="100" spans="1:7" ht="18" thickBot="1">
      <c r="A100" s="3">
        <v>39584</v>
      </c>
      <c r="B100" s="11">
        <v>42.41</v>
      </c>
      <c r="C100" s="6">
        <v>42.51</v>
      </c>
      <c r="D100" s="6">
        <v>42.93</v>
      </c>
      <c r="E100" s="6">
        <v>42.32</v>
      </c>
      <c r="F100" s="6">
        <v>0</v>
      </c>
      <c r="G100" s="9">
        <v>-6.8999999999999999E-3</v>
      </c>
    </row>
    <row r="101" spans="1:7" ht="18" thickBot="1">
      <c r="A101" s="3">
        <v>39587</v>
      </c>
      <c r="B101" s="11">
        <v>42.39</v>
      </c>
      <c r="C101" s="6">
        <v>42.35</v>
      </c>
      <c r="D101" s="6">
        <v>42.54</v>
      </c>
      <c r="E101" s="6">
        <v>42.25</v>
      </c>
      <c r="F101" s="6">
        <v>0</v>
      </c>
      <c r="G101" s="9">
        <v>-5.0000000000000001E-4</v>
      </c>
    </row>
    <row r="102" spans="1:7" ht="18" thickBot="1">
      <c r="A102" s="3">
        <v>39588</v>
      </c>
      <c r="B102" s="10">
        <v>42.51</v>
      </c>
      <c r="C102" s="6">
        <v>42.28</v>
      </c>
      <c r="D102" s="6">
        <v>42.81</v>
      </c>
      <c r="E102" s="6">
        <v>42.19</v>
      </c>
      <c r="F102" s="6">
        <v>0</v>
      </c>
      <c r="G102" s="7">
        <v>2.8E-3</v>
      </c>
    </row>
    <row r="103" spans="1:7" ht="18" thickBot="1">
      <c r="A103" s="3">
        <v>39589</v>
      </c>
      <c r="B103" s="10">
        <v>42.74</v>
      </c>
      <c r="C103" s="6">
        <v>42.43</v>
      </c>
      <c r="D103" s="6">
        <v>42.91</v>
      </c>
      <c r="E103" s="6">
        <v>42.29</v>
      </c>
      <c r="F103" s="6">
        <v>0</v>
      </c>
      <c r="G103" s="7">
        <v>5.4000000000000003E-3</v>
      </c>
    </row>
    <row r="104" spans="1:7" ht="18" thickBot="1">
      <c r="A104" s="3">
        <v>39590</v>
      </c>
      <c r="B104" s="10">
        <v>42.84</v>
      </c>
      <c r="C104" s="6">
        <v>42.63</v>
      </c>
      <c r="D104" s="6">
        <v>43.21</v>
      </c>
      <c r="E104" s="6">
        <v>42.41</v>
      </c>
      <c r="F104" s="6">
        <v>0</v>
      </c>
      <c r="G104" s="7">
        <v>2.3E-3</v>
      </c>
    </row>
    <row r="105" spans="1:7" ht="18" thickBot="1">
      <c r="A105" s="3">
        <v>39591</v>
      </c>
      <c r="B105" s="11">
        <v>42.55</v>
      </c>
      <c r="C105" s="6">
        <v>42.77</v>
      </c>
      <c r="D105" s="6">
        <v>42.9</v>
      </c>
      <c r="E105" s="6">
        <v>42.55</v>
      </c>
      <c r="F105" s="6">
        <v>0</v>
      </c>
      <c r="G105" s="9">
        <v>-6.7999999999999996E-3</v>
      </c>
    </row>
    <row r="106" spans="1:7" ht="18" thickBot="1">
      <c r="A106" s="3">
        <v>39594</v>
      </c>
      <c r="B106" s="10">
        <v>42.62</v>
      </c>
      <c r="C106" s="6">
        <v>42.48</v>
      </c>
      <c r="D106" s="6">
        <v>42.78</v>
      </c>
      <c r="E106" s="6">
        <v>42.4</v>
      </c>
      <c r="F106" s="6">
        <v>0</v>
      </c>
      <c r="G106" s="7">
        <v>1.6000000000000001E-3</v>
      </c>
    </row>
    <row r="107" spans="1:7" ht="18" thickBot="1">
      <c r="A107" s="3">
        <v>39595</v>
      </c>
      <c r="B107" s="10">
        <v>42.87</v>
      </c>
      <c r="C107" s="6">
        <v>42.55</v>
      </c>
      <c r="D107" s="6">
        <v>42.99</v>
      </c>
      <c r="E107" s="6">
        <v>42.46</v>
      </c>
      <c r="F107" s="6">
        <v>0</v>
      </c>
      <c r="G107" s="7">
        <v>5.8999999999999999E-3</v>
      </c>
    </row>
    <row r="108" spans="1:7" ht="18" thickBot="1">
      <c r="A108" s="3">
        <v>39596</v>
      </c>
      <c r="B108" s="11">
        <v>42.64</v>
      </c>
      <c r="C108" s="6">
        <v>42.8</v>
      </c>
      <c r="D108" s="6">
        <v>42.91</v>
      </c>
      <c r="E108" s="6">
        <v>42.63</v>
      </c>
      <c r="F108" s="6">
        <v>0</v>
      </c>
      <c r="G108" s="9">
        <v>-5.4000000000000003E-3</v>
      </c>
    </row>
    <row r="109" spans="1:7" ht="18" thickBot="1">
      <c r="A109" s="3">
        <v>39597</v>
      </c>
      <c r="B109" s="11">
        <v>42.54</v>
      </c>
      <c r="C109" s="6">
        <v>42.58</v>
      </c>
      <c r="D109" s="6">
        <v>42.94</v>
      </c>
      <c r="E109" s="6">
        <v>42.45</v>
      </c>
      <c r="F109" s="6">
        <v>0</v>
      </c>
      <c r="G109" s="9">
        <v>-2.3E-3</v>
      </c>
    </row>
    <row r="110" spans="1:7" ht="18" thickBot="1">
      <c r="A110" s="3">
        <v>39598</v>
      </c>
      <c r="B110" s="11">
        <v>42.16</v>
      </c>
      <c r="C110" s="6">
        <v>42.47</v>
      </c>
      <c r="D110" s="6">
        <v>42.66</v>
      </c>
      <c r="E110" s="6">
        <v>42.16</v>
      </c>
      <c r="F110" s="6">
        <v>0</v>
      </c>
      <c r="G110" s="9">
        <v>-8.8999999999999999E-3</v>
      </c>
    </row>
    <row r="111" spans="1:7" ht="18" thickBot="1">
      <c r="A111" s="3">
        <v>39601</v>
      </c>
      <c r="B111" s="10">
        <v>42.4</v>
      </c>
      <c r="C111" s="6">
        <v>42.22</v>
      </c>
      <c r="D111" s="6">
        <v>42.45</v>
      </c>
      <c r="E111" s="6">
        <v>42.12</v>
      </c>
      <c r="F111" s="6">
        <v>0</v>
      </c>
      <c r="G111" s="7">
        <v>5.7000000000000002E-3</v>
      </c>
    </row>
    <row r="112" spans="1:7" ht="18" thickBot="1">
      <c r="A112" s="3">
        <v>39602</v>
      </c>
      <c r="B112" s="10">
        <v>42.51</v>
      </c>
      <c r="C112" s="6">
        <v>42.27</v>
      </c>
      <c r="D112" s="6">
        <v>42.67</v>
      </c>
      <c r="E112" s="6">
        <v>42.16</v>
      </c>
      <c r="F112" s="6">
        <v>0</v>
      </c>
      <c r="G112" s="7">
        <v>2.5999999999999999E-3</v>
      </c>
    </row>
    <row r="113" spans="1:7" ht="18" thickBot="1">
      <c r="A113" s="3">
        <v>39603</v>
      </c>
      <c r="B113" s="10">
        <v>42.61</v>
      </c>
      <c r="C113" s="6">
        <v>42.43</v>
      </c>
      <c r="D113" s="6">
        <v>42.8</v>
      </c>
      <c r="E113" s="6">
        <v>42.33</v>
      </c>
      <c r="F113" s="6">
        <v>0</v>
      </c>
      <c r="G113" s="7">
        <v>2.3999999999999998E-3</v>
      </c>
    </row>
    <row r="114" spans="1:7" ht="18" thickBot="1">
      <c r="A114" s="3">
        <v>39604</v>
      </c>
      <c r="B114" s="10">
        <v>42.835000000000001</v>
      </c>
      <c r="C114" s="6">
        <v>42.515000000000001</v>
      </c>
      <c r="D114" s="6">
        <v>42.984999999999999</v>
      </c>
      <c r="E114" s="6">
        <v>42.435000000000002</v>
      </c>
      <c r="F114" s="6">
        <v>0</v>
      </c>
      <c r="G114" s="7">
        <v>5.3E-3</v>
      </c>
    </row>
    <row r="115" spans="1:7" ht="18" thickBot="1">
      <c r="A115" s="3">
        <v>39605</v>
      </c>
      <c r="B115" s="11">
        <v>42.664999999999999</v>
      </c>
      <c r="C115" s="6">
        <v>42.774999999999999</v>
      </c>
      <c r="D115" s="6">
        <v>42.866999999999997</v>
      </c>
      <c r="E115" s="6">
        <v>42.575000000000003</v>
      </c>
      <c r="F115" s="6">
        <v>0</v>
      </c>
      <c r="G115" s="9">
        <v>-4.0000000000000001E-3</v>
      </c>
    </row>
    <row r="116" spans="1:7" ht="18" thickBot="1">
      <c r="A116" s="3">
        <v>39608</v>
      </c>
      <c r="B116" s="10">
        <v>42.82</v>
      </c>
      <c r="C116" s="6">
        <v>42.49</v>
      </c>
      <c r="D116" s="6">
        <v>42.932000000000002</v>
      </c>
      <c r="E116" s="6">
        <v>42.42</v>
      </c>
      <c r="F116" s="6">
        <v>0</v>
      </c>
      <c r="G116" s="7">
        <v>3.5999999999999999E-3</v>
      </c>
    </row>
    <row r="117" spans="1:7" ht="18" thickBot="1">
      <c r="A117" s="3">
        <v>39609</v>
      </c>
      <c r="B117" s="10">
        <v>42.89</v>
      </c>
      <c r="C117" s="6">
        <v>42.71</v>
      </c>
      <c r="D117" s="6">
        <v>42.994999999999997</v>
      </c>
      <c r="E117" s="6">
        <v>42.62</v>
      </c>
      <c r="F117" s="6">
        <v>0</v>
      </c>
      <c r="G117" s="7">
        <v>1.6000000000000001E-3</v>
      </c>
    </row>
    <row r="118" spans="1:7" ht="18" thickBot="1">
      <c r="A118" s="3">
        <v>39610</v>
      </c>
      <c r="B118" s="11">
        <v>42.725000000000001</v>
      </c>
      <c r="C118" s="6">
        <v>42.795000000000002</v>
      </c>
      <c r="D118" s="6">
        <v>43.005000000000003</v>
      </c>
      <c r="E118" s="6">
        <v>42.674999999999997</v>
      </c>
      <c r="F118" s="6">
        <v>0</v>
      </c>
      <c r="G118" s="9">
        <v>-3.8E-3</v>
      </c>
    </row>
    <row r="119" spans="1:7" ht="18" thickBot="1">
      <c r="A119" s="3">
        <v>39611</v>
      </c>
      <c r="B119" s="11">
        <v>42.71</v>
      </c>
      <c r="C119" s="6">
        <v>42.64</v>
      </c>
      <c r="D119" s="6">
        <v>42.89</v>
      </c>
      <c r="E119" s="6">
        <v>42.46</v>
      </c>
      <c r="F119" s="6">
        <v>0</v>
      </c>
      <c r="G119" s="9">
        <v>-4.0000000000000002E-4</v>
      </c>
    </row>
    <row r="120" spans="1:7" ht="18" thickBot="1">
      <c r="A120" s="3">
        <v>39612</v>
      </c>
      <c r="B120" s="10">
        <v>42.88</v>
      </c>
      <c r="C120" s="6">
        <v>42.74</v>
      </c>
      <c r="D120" s="6">
        <v>43.01</v>
      </c>
      <c r="E120" s="6">
        <v>42.53</v>
      </c>
      <c r="F120" s="6">
        <v>0</v>
      </c>
      <c r="G120" s="7">
        <v>4.0000000000000001E-3</v>
      </c>
    </row>
    <row r="121" spans="1:7" ht="18" thickBot="1">
      <c r="A121" s="3">
        <v>39615</v>
      </c>
      <c r="B121" s="10">
        <v>42.895000000000003</v>
      </c>
      <c r="C121" s="6">
        <v>42.765000000000001</v>
      </c>
      <c r="D121" s="6">
        <v>43.005000000000003</v>
      </c>
      <c r="E121" s="6">
        <v>42.615000000000002</v>
      </c>
      <c r="F121" s="6">
        <v>0</v>
      </c>
      <c r="G121" s="7">
        <v>2.9999999999999997E-4</v>
      </c>
    </row>
    <row r="122" spans="1:7" ht="18" thickBot="1">
      <c r="A122" s="3">
        <v>39616</v>
      </c>
      <c r="B122" s="11">
        <v>42.825000000000003</v>
      </c>
      <c r="C122" s="6">
        <v>42.795000000000002</v>
      </c>
      <c r="D122" s="6">
        <v>42.965000000000003</v>
      </c>
      <c r="E122" s="6">
        <v>42.704999999999998</v>
      </c>
      <c r="F122" s="6">
        <v>0</v>
      </c>
      <c r="G122" s="9">
        <v>-1.6000000000000001E-3</v>
      </c>
    </row>
    <row r="123" spans="1:7" ht="18" thickBot="1">
      <c r="A123" s="3">
        <v>39617</v>
      </c>
      <c r="B123" s="11">
        <v>42.82</v>
      </c>
      <c r="C123" s="6">
        <v>42.72</v>
      </c>
      <c r="D123" s="6">
        <v>42.99</v>
      </c>
      <c r="E123" s="6">
        <v>42.72</v>
      </c>
      <c r="F123" s="6">
        <v>0</v>
      </c>
      <c r="G123" s="9">
        <v>-1E-4</v>
      </c>
    </row>
    <row r="124" spans="1:7" ht="18" thickBot="1">
      <c r="A124" s="3">
        <v>39618</v>
      </c>
      <c r="B124" s="10">
        <v>42.924999999999997</v>
      </c>
      <c r="C124" s="6">
        <v>42.755000000000003</v>
      </c>
      <c r="D124" s="6">
        <v>43</v>
      </c>
      <c r="E124" s="6">
        <v>42.645000000000003</v>
      </c>
      <c r="F124" s="6">
        <v>0</v>
      </c>
      <c r="G124" s="7">
        <v>2.5000000000000001E-3</v>
      </c>
    </row>
    <row r="125" spans="1:7" ht="18" thickBot="1">
      <c r="A125" s="3">
        <v>39619</v>
      </c>
      <c r="B125" s="11">
        <v>42.844999999999999</v>
      </c>
      <c r="C125" s="6">
        <v>42.795000000000002</v>
      </c>
      <c r="D125" s="6">
        <v>43.005000000000003</v>
      </c>
      <c r="E125" s="6">
        <v>42.715000000000003</v>
      </c>
      <c r="F125" s="6">
        <v>0</v>
      </c>
      <c r="G125" s="9">
        <v>-1.9E-3</v>
      </c>
    </row>
    <row r="126" spans="1:7" ht="18" thickBot="1">
      <c r="A126" s="3">
        <v>39622</v>
      </c>
      <c r="B126" s="10">
        <v>42.975000000000001</v>
      </c>
      <c r="C126" s="6">
        <v>42.805</v>
      </c>
      <c r="D126" s="6">
        <v>43.005000000000003</v>
      </c>
      <c r="E126" s="6">
        <v>42.704999999999998</v>
      </c>
      <c r="F126" s="6">
        <v>0</v>
      </c>
      <c r="G126" s="7">
        <v>3.0000000000000001E-3</v>
      </c>
    </row>
    <row r="127" spans="1:7" ht="18" thickBot="1">
      <c r="A127" s="3">
        <v>39623</v>
      </c>
      <c r="B127" s="11">
        <v>42.76</v>
      </c>
      <c r="C127" s="6">
        <v>42.81</v>
      </c>
      <c r="D127" s="6">
        <v>43</v>
      </c>
      <c r="E127" s="6">
        <v>42.7</v>
      </c>
      <c r="F127" s="6">
        <v>0</v>
      </c>
      <c r="G127" s="9">
        <v>-5.0000000000000001E-3</v>
      </c>
    </row>
    <row r="128" spans="1:7" ht="18" thickBot="1">
      <c r="A128" s="3">
        <v>39624</v>
      </c>
      <c r="B128" s="11">
        <v>42.64</v>
      </c>
      <c r="C128" s="6">
        <v>42.72</v>
      </c>
      <c r="D128" s="6">
        <v>42.95</v>
      </c>
      <c r="E128" s="6">
        <v>42.62</v>
      </c>
      <c r="F128" s="6">
        <v>0</v>
      </c>
      <c r="G128" s="9">
        <v>-2.8E-3</v>
      </c>
    </row>
    <row r="129" spans="1:7" ht="18" thickBot="1">
      <c r="A129" s="3">
        <v>39625</v>
      </c>
      <c r="B129" s="11">
        <v>42.59</v>
      </c>
      <c r="C129" s="6">
        <v>42.56</v>
      </c>
      <c r="D129" s="6">
        <v>42.83</v>
      </c>
      <c r="E129" s="6">
        <v>42.46</v>
      </c>
      <c r="F129" s="6">
        <v>0</v>
      </c>
      <c r="G129" s="9">
        <v>-1.1999999999999999E-3</v>
      </c>
    </row>
    <row r="130" spans="1:7" ht="18" thickBot="1">
      <c r="A130" s="3">
        <v>39626</v>
      </c>
      <c r="B130" s="10">
        <v>42.79</v>
      </c>
      <c r="C130" s="6">
        <v>42.52</v>
      </c>
      <c r="D130" s="6">
        <v>42.91</v>
      </c>
      <c r="E130" s="6">
        <v>42.4</v>
      </c>
      <c r="F130" s="6">
        <v>0</v>
      </c>
      <c r="G130" s="7">
        <v>4.7000000000000002E-3</v>
      </c>
    </row>
    <row r="131" spans="1:7" ht="18" thickBot="1">
      <c r="A131" s="3">
        <v>39629</v>
      </c>
      <c r="B131" s="10">
        <v>42.93</v>
      </c>
      <c r="C131" s="6">
        <v>42.72</v>
      </c>
      <c r="D131" s="6">
        <v>43.14</v>
      </c>
      <c r="E131" s="6">
        <v>42.62</v>
      </c>
      <c r="F131" s="6">
        <v>0</v>
      </c>
      <c r="G131" s="7">
        <v>3.3E-3</v>
      </c>
    </row>
    <row r="132" spans="1:7" ht="18" thickBot="1">
      <c r="A132" s="3">
        <v>39630</v>
      </c>
      <c r="B132" s="10">
        <v>43.24</v>
      </c>
      <c r="C132" s="6">
        <v>42.81</v>
      </c>
      <c r="D132" s="6">
        <v>43.56</v>
      </c>
      <c r="E132" s="6">
        <v>42.74</v>
      </c>
      <c r="F132" s="6">
        <v>0</v>
      </c>
      <c r="G132" s="7">
        <v>7.1999999999999998E-3</v>
      </c>
    </row>
    <row r="133" spans="1:7" ht="18" thickBot="1">
      <c r="A133" s="3">
        <v>39631</v>
      </c>
      <c r="B133" s="11">
        <v>43.07</v>
      </c>
      <c r="C133" s="6">
        <v>43.16</v>
      </c>
      <c r="D133" s="6">
        <v>43.46</v>
      </c>
      <c r="E133" s="6">
        <v>43.05</v>
      </c>
      <c r="F133" s="6">
        <v>0</v>
      </c>
      <c r="G133" s="9">
        <v>-3.8999999999999998E-3</v>
      </c>
    </row>
    <row r="134" spans="1:7" ht="18" thickBot="1">
      <c r="A134" s="3">
        <v>39632</v>
      </c>
      <c r="B134" s="10">
        <v>43.174999999999997</v>
      </c>
      <c r="C134" s="6">
        <v>43.005000000000003</v>
      </c>
      <c r="D134" s="6">
        <v>43.405000000000001</v>
      </c>
      <c r="E134" s="6">
        <v>42.914999999999999</v>
      </c>
      <c r="F134" s="6">
        <v>0</v>
      </c>
      <c r="G134" s="7">
        <v>2.3999999999999998E-3</v>
      </c>
    </row>
    <row r="135" spans="1:7" ht="18" thickBot="1">
      <c r="A135" s="3">
        <v>39633</v>
      </c>
      <c r="B135" s="11">
        <v>43.15</v>
      </c>
      <c r="C135" s="6">
        <v>43.08</v>
      </c>
      <c r="D135" s="6">
        <v>43.3</v>
      </c>
      <c r="E135" s="6">
        <v>42.99</v>
      </c>
      <c r="F135" s="6">
        <v>0</v>
      </c>
      <c r="G135" s="9">
        <v>-5.9999999999999995E-4</v>
      </c>
    </row>
    <row r="136" spans="1:7" ht="18" thickBot="1">
      <c r="A136" s="3">
        <v>39636</v>
      </c>
      <c r="B136" s="10">
        <v>43.2</v>
      </c>
      <c r="C136" s="6">
        <v>43.01</v>
      </c>
      <c r="D136" s="6">
        <v>43.32</v>
      </c>
      <c r="E136" s="6">
        <v>42.95</v>
      </c>
      <c r="F136" s="6">
        <v>0</v>
      </c>
      <c r="G136" s="7">
        <v>1.1999999999999999E-3</v>
      </c>
    </row>
    <row r="137" spans="1:7" ht="18" thickBot="1">
      <c r="A137" s="3">
        <v>39637</v>
      </c>
      <c r="B137" s="10">
        <v>43.22</v>
      </c>
      <c r="C137" s="6">
        <v>43.11</v>
      </c>
      <c r="D137" s="6">
        <v>43.46</v>
      </c>
      <c r="E137" s="6">
        <v>43.03</v>
      </c>
      <c r="F137" s="6">
        <v>0</v>
      </c>
      <c r="G137" s="7">
        <v>5.0000000000000001E-4</v>
      </c>
    </row>
    <row r="138" spans="1:7" ht="18" thickBot="1">
      <c r="A138" s="3">
        <v>39638</v>
      </c>
      <c r="B138" s="11">
        <v>43.01</v>
      </c>
      <c r="C138" s="6">
        <v>43.16</v>
      </c>
      <c r="D138" s="6">
        <v>43.22</v>
      </c>
      <c r="E138" s="6">
        <v>43.01</v>
      </c>
      <c r="F138" s="6">
        <v>0</v>
      </c>
      <c r="G138" s="9">
        <v>-4.8999999999999998E-3</v>
      </c>
    </row>
    <row r="139" spans="1:7" ht="18" thickBot="1">
      <c r="A139" s="3">
        <v>39639</v>
      </c>
      <c r="B139" s="11">
        <v>42.86</v>
      </c>
      <c r="C139" s="6">
        <v>43.03</v>
      </c>
      <c r="D139" s="6">
        <v>43.255000000000003</v>
      </c>
      <c r="E139" s="6">
        <v>42.86</v>
      </c>
      <c r="F139" s="6">
        <v>0</v>
      </c>
      <c r="G139" s="9">
        <v>-3.5000000000000001E-3</v>
      </c>
    </row>
    <row r="140" spans="1:7" ht="18" thickBot="1">
      <c r="A140" s="3">
        <v>39640</v>
      </c>
      <c r="B140" s="11">
        <v>42.78</v>
      </c>
      <c r="C140" s="6">
        <v>42.76</v>
      </c>
      <c r="D140" s="6">
        <v>43.06</v>
      </c>
      <c r="E140" s="6">
        <v>42.63</v>
      </c>
      <c r="F140" s="6">
        <v>0</v>
      </c>
      <c r="G140" s="9">
        <v>-1.9E-3</v>
      </c>
    </row>
    <row r="141" spans="1:7" ht="18" thickBot="1">
      <c r="A141" s="3">
        <v>39643</v>
      </c>
      <c r="B141" s="10">
        <v>42.914999999999999</v>
      </c>
      <c r="C141" s="6">
        <v>42.725000000000001</v>
      </c>
      <c r="D141" s="6">
        <v>43.005000000000003</v>
      </c>
      <c r="E141" s="6">
        <v>42.604999999999997</v>
      </c>
      <c r="F141" s="6">
        <v>0</v>
      </c>
      <c r="G141" s="7">
        <v>3.2000000000000002E-3</v>
      </c>
    </row>
    <row r="142" spans="1:7" ht="18" thickBot="1">
      <c r="A142" s="3">
        <v>39644</v>
      </c>
      <c r="B142" s="10">
        <v>43.052</v>
      </c>
      <c r="C142" s="6">
        <v>42.752000000000002</v>
      </c>
      <c r="D142" s="6">
        <v>43.296999999999997</v>
      </c>
      <c r="E142" s="6">
        <v>42.633000000000003</v>
      </c>
      <c r="F142" s="6">
        <v>0</v>
      </c>
      <c r="G142" s="7">
        <v>3.2000000000000002E-3</v>
      </c>
    </row>
    <row r="143" spans="1:7" ht="18" thickBot="1">
      <c r="A143" s="3">
        <v>39645</v>
      </c>
      <c r="B143" s="11">
        <v>43.034999999999997</v>
      </c>
      <c r="C143" s="6">
        <v>43.094999999999999</v>
      </c>
      <c r="D143" s="6">
        <v>43.204999999999998</v>
      </c>
      <c r="E143" s="6">
        <v>42.954999999999998</v>
      </c>
      <c r="F143" s="6">
        <v>0</v>
      </c>
      <c r="G143" s="9">
        <v>-4.0000000000000002E-4</v>
      </c>
    </row>
    <row r="144" spans="1:7" ht="18" thickBot="1">
      <c r="A144" s="3">
        <v>39646</v>
      </c>
      <c r="B144" s="11">
        <v>42.72</v>
      </c>
      <c r="C144" s="6">
        <v>42.95</v>
      </c>
      <c r="D144" s="6">
        <v>43.14</v>
      </c>
      <c r="E144" s="6">
        <v>42.71</v>
      </c>
      <c r="F144" s="6">
        <v>0</v>
      </c>
      <c r="G144" s="9">
        <v>-7.3000000000000001E-3</v>
      </c>
    </row>
    <row r="145" spans="1:7" ht="18" thickBot="1">
      <c r="A145" s="3">
        <v>39647</v>
      </c>
      <c r="B145" s="10">
        <v>42.734999999999999</v>
      </c>
      <c r="C145" s="6">
        <v>42.674999999999997</v>
      </c>
      <c r="D145" s="6">
        <v>42.89</v>
      </c>
      <c r="E145" s="6">
        <v>42.564999999999998</v>
      </c>
      <c r="F145" s="6">
        <v>0</v>
      </c>
      <c r="G145" s="7">
        <v>4.0000000000000002E-4</v>
      </c>
    </row>
    <row r="146" spans="1:7" ht="18" thickBot="1">
      <c r="A146" s="3">
        <v>39650</v>
      </c>
      <c r="B146" s="11">
        <v>42.685000000000002</v>
      </c>
      <c r="C146" s="6">
        <v>42.575000000000003</v>
      </c>
      <c r="D146" s="6">
        <v>42.814999999999998</v>
      </c>
      <c r="E146" s="6">
        <v>42.524999999999999</v>
      </c>
      <c r="F146" s="6">
        <v>0</v>
      </c>
      <c r="G146" s="9">
        <v>-1.1999999999999999E-3</v>
      </c>
    </row>
    <row r="147" spans="1:7" ht="18" thickBot="1">
      <c r="A147" s="3">
        <v>39651</v>
      </c>
      <c r="B147" s="11">
        <v>42.524999999999999</v>
      </c>
      <c r="C147" s="6">
        <v>42.524999999999999</v>
      </c>
      <c r="D147" s="6">
        <v>42.905000000000001</v>
      </c>
      <c r="E147" s="6">
        <v>42.424999999999997</v>
      </c>
      <c r="F147" s="6">
        <v>0</v>
      </c>
      <c r="G147" s="9">
        <v>-3.7000000000000002E-3</v>
      </c>
    </row>
    <row r="148" spans="1:7" ht="18" thickBot="1">
      <c r="A148" s="3">
        <v>39652</v>
      </c>
      <c r="B148" s="11">
        <v>42.064999999999998</v>
      </c>
      <c r="C148" s="6">
        <v>42.484999999999999</v>
      </c>
      <c r="D148" s="6">
        <v>42.515000000000001</v>
      </c>
      <c r="E148" s="6">
        <v>42.005000000000003</v>
      </c>
      <c r="F148" s="6">
        <v>0</v>
      </c>
      <c r="G148" s="9">
        <v>-1.0800000000000001E-2</v>
      </c>
    </row>
    <row r="149" spans="1:7" ht="18" thickBot="1">
      <c r="A149" s="3">
        <v>39653</v>
      </c>
      <c r="B149" s="10">
        <v>42.1</v>
      </c>
      <c r="C149" s="6">
        <v>42</v>
      </c>
      <c r="D149" s="6">
        <v>42.204999999999998</v>
      </c>
      <c r="E149" s="6">
        <v>41.75</v>
      </c>
      <c r="F149" s="6">
        <v>0</v>
      </c>
      <c r="G149" s="7">
        <v>8.0000000000000004E-4</v>
      </c>
    </row>
    <row r="150" spans="1:7" ht="18" thickBot="1">
      <c r="A150" s="3">
        <v>39654</v>
      </c>
      <c r="B150" s="10">
        <v>42.16</v>
      </c>
      <c r="C150" s="6">
        <v>42.02</v>
      </c>
      <c r="D150" s="6">
        <v>42.36</v>
      </c>
      <c r="E150" s="6">
        <v>41.89</v>
      </c>
      <c r="F150" s="6">
        <v>0</v>
      </c>
      <c r="G150" s="7">
        <v>1.4E-3</v>
      </c>
    </row>
    <row r="151" spans="1:7" ht="18" thickBot="1">
      <c r="A151" s="3">
        <v>39657</v>
      </c>
      <c r="B151" s="10">
        <v>42.534999999999997</v>
      </c>
      <c r="C151" s="6">
        <v>42.115000000000002</v>
      </c>
      <c r="D151" s="6">
        <v>42.564999999999998</v>
      </c>
      <c r="E151" s="6">
        <v>41.965000000000003</v>
      </c>
      <c r="F151" s="6">
        <v>0</v>
      </c>
      <c r="G151" s="7">
        <v>8.8999999999999999E-3</v>
      </c>
    </row>
    <row r="152" spans="1:7" ht="18" thickBot="1">
      <c r="A152" s="3">
        <v>39658</v>
      </c>
      <c r="B152" s="10">
        <v>42.57</v>
      </c>
      <c r="C152" s="6">
        <v>42.36</v>
      </c>
      <c r="D152" s="6">
        <v>42.79</v>
      </c>
      <c r="E152" s="6">
        <v>42.21</v>
      </c>
      <c r="F152" s="6">
        <v>0</v>
      </c>
      <c r="G152" s="7">
        <v>8.0000000000000004E-4</v>
      </c>
    </row>
    <row r="153" spans="1:7" ht="18" thickBot="1">
      <c r="A153" s="3">
        <v>39659</v>
      </c>
      <c r="B153" s="11">
        <v>42.28</v>
      </c>
      <c r="C153" s="6">
        <v>42.49</v>
      </c>
      <c r="D153" s="6">
        <v>42.65</v>
      </c>
      <c r="E153" s="6">
        <v>42.26</v>
      </c>
      <c r="F153" s="6">
        <v>0</v>
      </c>
      <c r="G153" s="9">
        <v>-6.7999999999999996E-3</v>
      </c>
    </row>
    <row r="154" spans="1:7" ht="18" thickBot="1">
      <c r="A154" s="3">
        <v>39660</v>
      </c>
      <c r="B154" s="10">
        <v>42.482999999999997</v>
      </c>
      <c r="C154" s="6">
        <v>42.232999999999997</v>
      </c>
      <c r="D154" s="6">
        <v>42.607999999999997</v>
      </c>
      <c r="E154" s="6">
        <v>42.103999999999999</v>
      </c>
      <c r="F154" s="6">
        <v>0</v>
      </c>
      <c r="G154" s="7">
        <v>4.7999999999999996E-3</v>
      </c>
    </row>
    <row r="155" spans="1:7" ht="18" thickBot="1">
      <c r="A155" s="3">
        <v>39661</v>
      </c>
      <c r="B155" s="11">
        <v>42.27</v>
      </c>
      <c r="C155" s="6">
        <v>42.37</v>
      </c>
      <c r="D155" s="6">
        <v>42.59</v>
      </c>
      <c r="E155" s="6">
        <v>42.27</v>
      </c>
      <c r="F155" s="6">
        <v>0</v>
      </c>
      <c r="G155" s="9">
        <v>-5.0000000000000001E-3</v>
      </c>
    </row>
    <row r="156" spans="1:7" ht="18" thickBot="1">
      <c r="A156" s="3">
        <v>39664</v>
      </c>
      <c r="B156" s="10">
        <v>42.39</v>
      </c>
      <c r="C156" s="6">
        <v>42.21</v>
      </c>
      <c r="D156" s="6">
        <v>42.55</v>
      </c>
      <c r="E156" s="6">
        <v>42.21</v>
      </c>
      <c r="F156" s="6">
        <v>0</v>
      </c>
      <c r="G156" s="7">
        <v>2.8E-3</v>
      </c>
    </row>
    <row r="157" spans="1:7" ht="18" thickBot="1">
      <c r="A157" s="3">
        <v>39665</v>
      </c>
      <c r="B157" s="11">
        <v>42.174999999999997</v>
      </c>
      <c r="C157" s="6">
        <v>42.335000000000001</v>
      </c>
      <c r="D157" s="6">
        <v>42.46</v>
      </c>
      <c r="E157" s="6">
        <v>42.164999999999999</v>
      </c>
      <c r="F157" s="6">
        <v>0</v>
      </c>
      <c r="G157" s="9">
        <v>-5.1000000000000004E-3</v>
      </c>
    </row>
    <row r="158" spans="1:7" ht="18" thickBot="1">
      <c r="A158" s="3">
        <v>39666</v>
      </c>
      <c r="B158" s="11">
        <v>42</v>
      </c>
      <c r="C158" s="6">
        <v>42.11</v>
      </c>
      <c r="D158" s="6">
        <v>42.13</v>
      </c>
      <c r="E158" s="6">
        <v>41.91</v>
      </c>
      <c r="F158" s="6">
        <v>0</v>
      </c>
      <c r="G158" s="9">
        <v>-4.1000000000000003E-3</v>
      </c>
    </row>
    <row r="159" spans="1:7" ht="18" thickBot="1">
      <c r="A159" s="3">
        <v>39667</v>
      </c>
      <c r="B159" s="11">
        <v>41.99</v>
      </c>
      <c r="C159" s="6">
        <v>41.96</v>
      </c>
      <c r="D159" s="6">
        <v>42.1</v>
      </c>
      <c r="E159" s="6">
        <v>41.82</v>
      </c>
      <c r="F159" s="6">
        <v>0</v>
      </c>
      <c r="G159" s="9">
        <v>-2.0000000000000001E-4</v>
      </c>
    </row>
    <row r="160" spans="1:7" ht="18" thickBot="1">
      <c r="A160" s="3">
        <v>39668</v>
      </c>
      <c r="B160" s="11">
        <v>41.98</v>
      </c>
      <c r="C160" s="6">
        <v>41.91</v>
      </c>
      <c r="D160" s="6">
        <v>42.29</v>
      </c>
      <c r="E160" s="6">
        <v>41.77</v>
      </c>
      <c r="F160" s="6">
        <v>0</v>
      </c>
      <c r="G160" s="9">
        <v>-2.0000000000000001E-4</v>
      </c>
    </row>
    <row r="161" spans="1:7" ht="18" thickBot="1">
      <c r="A161" s="3">
        <v>39671</v>
      </c>
      <c r="B161" s="10">
        <v>42.08</v>
      </c>
      <c r="C161" s="6">
        <v>41.92</v>
      </c>
      <c r="D161" s="6">
        <v>42.234999999999999</v>
      </c>
      <c r="E161" s="6">
        <v>41.75</v>
      </c>
      <c r="F161" s="6">
        <v>0</v>
      </c>
      <c r="G161" s="7">
        <v>2.3999999999999998E-3</v>
      </c>
    </row>
    <row r="162" spans="1:7" ht="18" thickBot="1">
      <c r="A162" s="3">
        <v>39672</v>
      </c>
      <c r="B162" s="10">
        <v>42.28</v>
      </c>
      <c r="C162" s="6">
        <v>42.19</v>
      </c>
      <c r="D162" s="6">
        <v>42.46</v>
      </c>
      <c r="E162" s="6">
        <v>41.88</v>
      </c>
      <c r="F162" s="6">
        <v>0</v>
      </c>
      <c r="G162" s="7">
        <v>4.7999999999999996E-3</v>
      </c>
    </row>
    <row r="163" spans="1:7" ht="18" thickBot="1">
      <c r="A163" s="3">
        <v>39673</v>
      </c>
      <c r="B163" s="10">
        <v>42.56</v>
      </c>
      <c r="C163" s="6">
        <v>42.37</v>
      </c>
      <c r="D163" s="6">
        <v>42.774999999999999</v>
      </c>
      <c r="E163" s="6">
        <v>42.06</v>
      </c>
      <c r="F163" s="6">
        <v>0</v>
      </c>
      <c r="G163" s="7">
        <v>6.6E-3</v>
      </c>
    </row>
    <row r="164" spans="1:7" ht="18" thickBot="1">
      <c r="A164" s="3">
        <v>39674</v>
      </c>
      <c r="B164" s="10">
        <v>42.92</v>
      </c>
      <c r="C164" s="6">
        <v>42.49</v>
      </c>
      <c r="D164" s="6">
        <v>43.07</v>
      </c>
      <c r="E164" s="6">
        <v>42.31</v>
      </c>
      <c r="F164" s="6">
        <v>0</v>
      </c>
      <c r="G164" s="7">
        <v>8.5000000000000006E-3</v>
      </c>
    </row>
    <row r="165" spans="1:7" ht="18" thickBot="1">
      <c r="A165" s="3">
        <v>39675</v>
      </c>
      <c r="B165" s="11">
        <v>42.81</v>
      </c>
      <c r="C165" s="6">
        <v>43.01</v>
      </c>
      <c r="D165" s="6">
        <v>43.01</v>
      </c>
      <c r="E165" s="6">
        <v>42.67</v>
      </c>
      <c r="F165" s="6">
        <v>0</v>
      </c>
      <c r="G165" s="9">
        <v>-2.5999999999999999E-3</v>
      </c>
    </row>
    <row r="166" spans="1:7" ht="18" thickBot="1">
      <c r="A166" s="3">
        <v>39678</v>
      </c>
      <c r="B166" s="10">
        <v>43.494999999999997</v>
      </c>
      <c r="C166" s="6">
        <v>42.755000000000003</v>
      </c>
      <c r="D166" s="6">
        <v>43.685000000000002</v>
      </c>
      <c r="E166" s="6">
        <v>42.604999999999997</v>
      </c>
      <c r="F166" s="6">
        <v>0</v>
      </c>
      <c r="G166" s="7">
        <v>1.6E-2</v>
      </c>
    </row>
    <row r="167" spans="1:7" ht="18" thickBot="1">
      <c r="A167" s="3">
        <v>39679</v>
      </c>
      <c r="B167" s="10">
        <v>43.52</v>
      </c>
      <c r="C167" s="6">
        <v>43.38</v>
      </c>
      <c r="D167" s="6">
        <v>43.63</v>
      </c>
      <c r="E167" s="6">
        <v>43.21</v>
      </c>
      <c r="F167" s="6">
        <v>0</v>
      </c>
      <c r="G167" s="7">
        <v>5.9999999999999995E-4</v>
      </c>
    </row>
    <row r="168" spans="1:7" ht="18" thickBot="1">
      <c r="A168" s="3">
        <v>39680</v>
      </c>
      <c r="B168" s="10">
        <v>43.634999999999998</v>
      </c>
      <c r="C168" s="6">
        <v>43.414999999999999</v>
      </c>
      <c r="D168" s="6">
        <v>43.875</v>
      </c>
      <c r="E168" s="6">
        <v>43.255000000000003</v>
      </c>
      <c r="F168" s="6">
        <v>0</v>
      </c>
      <c r="G168" s="7">
        <v>2.5999999999999999E-3</v>
      </c>
    </row>
    <row r="169" spans="1:7" ht="18" thickBot="1">
      <c r="A169" s="3">
        <v>39681</v>
      </c>
      <c r="B169" s="11">
        <v>43.4</v>
      </c>
      <c r="C169" s="6">
        <v>43.71</v>
      </c>
      <c r="D169" s="6">
        <v>43.784999999999997</v>
      </c>
      <c r="E169" s="6">
        <v>43.38</v>
      </c>
      <c r="F169" s="6">
        <v>0</v>
      </c>
      <c r="G169" s="9">
        <v>-5.4000000000000003E-3</v>
      </c>
    </row>
    <row r="170" spans="1:7" ht="18" thickBot="1">
      <c r="A170" s="3">
        <v>39682</v>
      </c>
      <c r="B170" s="11">
        <v>43.33</v>
      </c>
      <c r="C170" s="6">
        <v>43.52</v>
      </c>
      <c r="D170" s="6">
        <v>43.56</v>
      </c>
      <c r="E170" s="6">
        <v>43.21</v>
      </c>
      <c r="F170" s="6">
        <v>0</v>
      </c>
      <c r="G170" s="9">
        <v>-1.6000000000000001E-3</v>
      </c>
    </row>
    <row r="171" spans="1:7" ht="18" thickBot="1">
      <c r="A171" s="3">
        <v>39685</v>
      </c>
      <c r="B171" s="10">
        <v>43.69</v>
      </c>
      <c r="C171" s="6">
        <v>43.23</v>
      </c>
      <c r="D171" s="6">
        <v>43.802</v>
      </c>
      <c r="E171" s="6">
        <v>43.12</v>
      </c>
      <c r="F171" s="6">
        <v>0</v>
      </c>
      <c r="G171" s="7">
        <v>8.3000000000000001E-3</v>
      </c>
    </row>
    <row r="172" spans="1:7" ht="18" thickBot="1">
      <c r="A172" s="3">
        <v>39686</v>
      </c>
      <c r="B172" s="10">
        <v>43.765000000000001</v>
      </c>
      <c r="C172" s="6">
        <v>43.664999999999999</v>
      </c>
      <c r="D172" s="6">
        <v>44.155000000000001</v>
      </c>
      <c r="E172" s="6">
        <v>43.354999999999997</v>
      </c>
      <c r="F172" s="6">
        <v>0</v>
      </c>
      <c r="G172" s="7">
        <v>1.6999999999999999E-3</v>
      </c>
    </row>
    <row r="173" spans="1:7" ht="18" thickBot="1">
      <c r="A173" s="3">
        <v>39687</v>
      </c>
      <c r="B173" s="11">
        <v>43.65</v>
      </c>
      <c r="C173" s="6">
        <v>43.63</v>
      </c>
      <c r="D173" s="6">
        <v>43.94</v>
      </c>
      <c r="E173" s="6">
        <v>43.55</v>
      </c>
      <c r="F173" s="6">
        <v>0</v>
      </c>
      <c r="G173" s="9">
        <v>-2.5999999999999999E-3</v>
      </c>
    </row>
    <row r="174" spans="1:7" ht="18" thickBot="1">
      <c r="A174" s="3">
        <v>39688</v>
      </c>
      <c r="B174" s="10">
        <v>43.72</v>
      </c>
      <c r="C174" s="6">
        <v>43.54</v>
      </c>
      <c r="D174" s="6">
        <v>43.822000000000003</v>
      </c>
      <c r="E174" s="6">
        <v>43.45</v>
      </c>
      <c r="F174" s="6">
        <v>0</v>
      </c>
      <c r="G174" s="7">
        <v>1.6000000000000001E-3</v>
      </c>
    </row>
    <row r="175" spans="1:7" ht="18" thickBot="1">
      <c r="A175" s="3">
        <v>39689</v>
      </c>
      <c r="B175" s="10">
        <v>43.87</v>
      </c>
      <c r="C175" s="6">
        <v>43.8</v>
      </c>
      <c r="D175" s="6">
        <v>43.991999999999997</v>
      </c>
      <c r="E175" s="6">
        <v>43.54</v>
      </c>
      <c r="F175" s="6">
        <v>0</v>
      </c>
      <c r="G175" s="7">
        <v>3.3999999999999998E-3</v>
      </c>
    </row>
    <row r="176" spans="1:7" ht="18" thickBot="1">
      <c r="A176" s="3">
        <v>39692</v>
      </c>
      <c r="B176" s="10">
        <v>44.174999999999997</v>
      </c>
      <c r="C176" s="6">
        <v>43.615000000000002</v>
      </c>
      <c r="D176" s="6">
        <v>44.255000000000003</v>
      </c>
      <c r="E176" s="6">
        <v>43.465000000000003</v>
      </c>
      <c r="F176" s="6">
        <v>0</v>
      </c>
      <c r="G176" s="7">
        <v>7.0000000000000001E-3</v>
      </c>
    </row>
    <row r="177" spans="1:7" ht="18" thickBot="1">
      <c r="A177" s="3">
        <v>39693</v>
      </c>
      <c r="B177" s="10">
        <v>44.365000000000002</v>
      </c>
      <c r="C177" s="6">
        <v>44.034999999999997</v>
      </c>
      <c r="D177" s="6">
        <v>44.6</v>
      </c>
      <c r="E177" s="6">
        <v>43.814999999999998</v>
      </c>
      <c r="F177" s="6">
        <v>0</v>
      </c>
      <c r="G177" s="7">
        <v>4.3E-3</v>
      </c>
    </row>
    <row r="178" spans="1:7" ht="18" thickBot="1">
      <c r="A178" s="3">
        <v>39694</v>
      </c>
      <c r="B178" s="11">
        <v>43.96</v>
      </c>
      <c r="C178" s="6">
        <v>44.23</v>
      </c>
      <c r="D178" s="6">
        <v>44.23</v>
      </c>
      <c r="E178" s="6">
        <v>43.96</v>
      </c>
      <c r="F178" s="6">
        <v>0</v>
      </c>
      <c r="G178" s="9">
        <v>-9.1000000000000004E-3</v>
      </c>
    </row>
    <row r="179" spans="1:7" ht="18" thickBot="1">
      <c r="A179" s="3">
        <v>39695</v>
      </c>
      <c r="B179" s="10">
        <v>44.344999999999999</v>
      </c>
      <c r="C179" s="6">
        <v>44.454999999999998</v>
      </c>
      <c r="D179" s="6">
        <v>44.564999999999998</v>
      </c>
      <c r="E179" s="6">
        <v>44.064999999999998</v>
      </c>
      <c r="F179" s="6">
        <v>0</v>
      </c>
      <c r="G179" s="7">
        <v>8.8000000000000005E-3</v>
      </c>
    </row>
    <row r="180" spans="1:7" ht="18" thickBot="1">
      <c r="A180" s="3">
        <v>39696</v>
      </c>
      <c r="B180" s="10">
        <v>44.664999999999999</v>
      </c>
      <c r="C180" s="6">
        <v>44.164999999999999</v>
      </c>
      <c r="D180" s="6">
        <v>44.76</v>
      </c>
      <c r="E180" s="6">
        <v>43.975000000000001</v>
      </c>
      <c r="F180" s="6">
        <v>0</v>
      </c>
      <c r="G180" s="7">
        <v>7.1999999999999998E-3</v>
      </c>
    </row>
    <row r="181" spans="1:7" ht="18" thickBot="1">
      <c r="A181" s="3">
        <v>39699</v>
      </c>
      <c r="B181" s="11">
        <v>44.51</v>
      </c>
      <c r="C181" s="6">
        <v>44.46</v>
      </c>
      <c r="D181" s="6">
        <v>44.655000000000001</v>
      </c>
      <c r="E181" s="6">
        <v>44.1</v>
      </c>
      <c r="F181" s="6">
        <v>0</v>
      </c>
      <c r="G181" s="9">
        <v>-3.5000000000000001E-3</v>
      </c>
    </row>
    <row r="182" spans="1:7" ht="18" thickBot="1">
      <c r="A182" s="3">
        <v>39700</v>
      </c>
      <c r="B182" s="10">
        <v>44.74</v>
      </c>
      <c r="C182" s="6">
        <v>44.6</v>
      </c>
      <c r="D182" s="6">
        <v>44.94</v>
      </c>
      <c r="E182" s="6">
        <v>44.23</v>
      </c>
      <c r="F182" s="6">
        <v>0</v>
      </c>
      <c r="G182" s="7">
        <v>5.1999999999999998E-3</v>
      </c>
    </row>
    <row r="183" spans="1:7" ht="18" thickBot="1">
      <c r="A183" s="3">
        <v>39701</v>
      </c>
      <c r="B183" s="10">
        <v>45.064999999999998</v>
      </c>
      <c r="C183" s="6">
        <v>44.835000000000001</v>
      </c>
      <c r="D183" s="6">
        <v>45.195</v>
      </c>
      <c r="E183" s="6">
        <v>44.414999999999999</v>
      </c>
      <c r="F183" s="6">
        <v>0</v>
      </c>
      <c r="G183" s="7">
        <v>7.3000000000000001E-3</v>
      </c>
    </row>
    <row r="184" spans="1:7" ht="18" thickBot="1">
      <c r="A184" s="3">
        <v>39702</v>
      </c>
      <c r="B184" s="10">
        <v>45.575000000000003</v>
      </c>
      <c r="C184" s="6">
        <v>44.884999999999998</v>
      </c>
      <c r="D184" s="6">
        <v>45.725000000000001</v>
      </c>
      <c r="E184" s="6">
        <v>44.674999999999997</v>
      </c>
      <c r="F184" s="6">
        <v>0</v>
      </c>
      <c r="G184" s="7">
        <v>1.1299999999999999E-2</v>
      </c>
    </row>
    <row r="185" spans="1:7" ht="18" thickBot="1">
      <c r="A185" s="3">
        <v>39703</v>
      </c>
      <c r="B185" s="10">
        <v>45.71</v>
      </c>
      <c r="C185" s="6">
        <v>45.57</v>
      </c>
      <c r="D185" s="6">
        <v>45.97</v>
      </c>
      <c r="E185" s="6">
        <v>45.26</v>
      </c>
      <c r="F185" s="6">
        <v>0</v>
      </c>
      <c r="G185" s="7">
        <v>3.0000000000000001E-3</v>
      </c>
    </row>
    <row r="186" spans="1:7" ht="18" thickBot="1">
      <c r="A186" s="3">
        <v>39706</v>
      </c>
      <c r="B186" s="11">
        <v>45.634999999999998</v>
      </c>
      <c r="C186" s="6">
        <v>45.704999999999998</v>
      </c>
      <c r="D186" s="6">
        <v>46.09</v>
      </c>
      <c r="E186" s="6">
        <v>45.465000000000003</v>
      </c>
      <c r="F186" s="6">
        <v>0</v>
      </c>
      <c r="G186" s="9">
        <v>-1.6000000000000001E-3</v>
      </c>
    </row>
    <row r="187" spans="1:7" ht="18" thickBot="1">
      <c r="A187" s="3">
        <v>39707</v>
      </c>
      <c r="B187" s="10">
        <v>46.835000000000001</v>
      </c>
      <c r="C187" s="6">
        <v>45.645000000000003</v>
      </c>
      <c r="D187" s="6">
        <v>47.005000000000003</v>
      </c>
      <c r="E187" s="6">
        <v>45.645000000000003</v>
      </c>
      <c r="F187" s="6">
        <v>0</v>
      </c>
      <c r="G187" s="7">
        <v>2.63E-2</v>
      </c>
    </row>
    <row r="188" spans="1:7" ht="18" thickBot="1">
      <c r="A188" s="3">
        <v>39708</v>
      </c>
      <c r="B188" s="11">
        <v>46.34</v>
      </c>
      <c r="C188" s="6">
        <v>46.61</v>
      </c>
      <c r="D188" s="6">
        <v>46.73</v>
      </c>
      <c r="E188" s="6">
        <v>46.17</v>
      </c>
      <c r="F188" s="6">
        <v>0</v>
      </c>
      <c r="G188" s="9">
        <v>-1.06E-2</v>
      </c>
    </row>
    <row r="189" spans="1:7" ht="18" thickBot="1">
      <c r="A189" s="3">
        <v>39709</v>
      </c>
      <c r="B189" s="10">
        <v>46.37</v>
      </c>
      <c r="C189" s="6">
        <v>46.35</v>
      </c>
      <c r="D189" s="6">
        <v>46.81</v>
      </c>
      <c r="E189" s="6">
        <v>45.96</v>
      </c>
      <c r="F189" s="6">
        <v>0</v>
      </c>
      <c r="G189" s="7">
        <v>5.9999999999999995E-4</v>
      </c>
    </row>
    <row r="190" spans="1:7" ht="18" thickBot="1">
      <c r="A190" s="3">
        <v>39710</v>
      </c>
      <c r="B190" s="11">
        <v>45.81</v>
      </c>
      <c r="C190" s="6">
        <v>46.43</v>
      </c>
      <c r="D190" s="6">
        <v>46.82</v>
      </c>
      <c r="E190" s="6">
        <v>45.73</v>
      </c>
      <c r="F190" s="6">
        <v>0</v>
      </c>
      <c r="G190" s="9">
        <v>-1.21E-2</v>
      </c>
    </row>
    <row r="191" spans="1:7" ht="18" thickBot="1">
      <c r="A191" s="3">
        <v>39713</v>
      </c>
      <c r="B191" s="11">
        <v>45.46</v>
      </c>
      <c r="C191" s="6">
        <v>45.414999999999999</v>
      </c>
      <c r="D191" s="6">
        <v>45.524999999999999</v>
      </c>
      <c r="E191" s="6">
        <v>45.215000000000003</v>
      </c>
      <c r="F191" s="6">
        <v>0</v>
      </c>
      <c r="G191" s="9">
        <v>-7.6E-3</v>
      </c>
    </row>
    <row r="192" spans="1:7" ht="18" thickBot="1">
      <c r="A192" s="3">
        <v>39714</v>
      </c>
      <c r="B192" s="10">
        <v>45.615000000000002</v>
      </c>
      <c r="C192" s="6">
        <v>45.424999999999997</v>
      </c>
      <c r="D192" s="6">
        <v>45.975000000000001</v>
      </c>
      <c r="E192" s="6">
        <v>45.414999999999999</v>
      </c>
      <c r="F192" s="6">
        <v>0</v>
      </c>
      <c r="G192" s="7">
        <v>3.3999999999999998E-3</v>
      </c>
    </row>
    <row r="193" spans="1:7" ht="18" thickBot="1">
      <c r="A193" s="3">
        <v>39715</v>
      </c>
      <c r="B193" s="10">
        <v>45.85</v>
      </c>
      <c r="C193" s="6">
        <v>45.52</v>
      </c>
      <c r="D193" s="6">
        <v>46.125</v>
      </c>
      <c r="E193" s="6">
        <v>45.62</v>
      </c>
      <c r="F193" s="6">
        <v>0</v>
      </c>
      <c r="G193" s="7">
        <v>5.1999999999999998E-3</v>
      </c>
    </row>
    <row r="194" spans="1:7" ht="18" thickBot="1">
      <c r="A194" s="3">
        <v>39716</v>
      </c>
      <c r="B194" s="10">
        <v>46.07</v>
      </c>
      <c r="C194" s="6">
        <v>46.07</v>
      </c>
      <c r="D194" s="6">
        <v>46.56</v>
      </c>
      <c r="E194" s="6">
        <v>45.56</v>
      </c>
      <c r="F194" s="6">
        <v>0</v>
      </c>
      <c r="G194" s="7">
        <v>4.7999999999999996E-3</v>
      </c>
    </row>
    <row r="195" spans="1:7" ht="18" thickBot="1">
      <c r="A195" s="3">
        <v>39717</v>
      </c>
      <c r="B195" s="10">
        <v>46.52</v>
      </c>
      <c r="C195" s="6">
        <v>45.82</v>
      </c>
      <c r="D195" s="6">
        <v>46.84</v>
      </c>
      <c r="E195" s="6">
        <v>45.63</v>
      </c>
      <c r="F195" s="6">
        <v>0</v>
      </c>
      <c r="G195" s="7">
        <v>9.7999999999999997E-3</v>
      </c>
    </row>
    <row r="196" spans="1:7" ht="18" thickBot="1">
      <c r="A196" s="3">
        <v>39720</v>
      </c>
      <c r="B196" s="11">
        <v>46.5</v>
      </c>
      <c r="C196" s="6">
        <v>46.55</v>
      </c>
      <c r="D196" s="6">
        <v>47.12</v>
      </c>
      <c r="E196" s="6">
        <v>46.12</v>
      </c>
      <c r="F196" s="6">
        <v>0</v>
      </c>
      <c r="G196" s="9">
        <v>-4.0000000000000002E-4</v>
      </c>
    </row>
    <row r="197" spans="1:7" ht="18" thickBot="1">
      <c r="A197" s="3">
        <v>39721</v>
      </c>
      <c r="B197" s="10">
        <v>46.814999999999998</v>
      </c>
      <c r="C197" s="6">
        <v>46.314999999999998</v>
      </c>
      <c r="D197" s="6">
        <v>47.015000000000001</v>
      </c>
      <c r="E197" s="6">
        <v>46.125</v>
      </c>
      <c r="F197" s="6">
        <v>0</v>
      </c>
      <c r="G197" s="7">
        <v>6.7999999999999996E-3</v>
      </c>
    </row>
    <row r="198" spans="1:7" ht="18" thickBot="1">
      <c r="A198" s="3">
        <v>39722</v>
      </c>
      <c r="B198" s="11">
        <v>46.48</v>
      </c>
      <c r="C198" s="6">
        <v>46.68</v>
      </c>
      <c r="D198" s="6">
        <v>47.24</v>
      </c>
      <c r="E198" s="6">
        <v>46.48</v>
      </c>
      <c r="F198" s="6">
        <v>0</v>
      </c>
      <c r="G198" s="9">
        <v>-7.1999999999999998E-3</v>
      </c>
    </row>
    <row r="199" spans="1:7" ht="18" thickBot="1">
      <c r="A199" s="3">
        <v>39723</v>
      </c>
      <c r="B199" s="11">
        <v>46.22</v>
      </c>
      <c r="C199" s="6">
        <v>46.32</v>
      </c>
      <c r="D199" s="6">
        <v>46.32</v>
      </c>
      <c r="E199" s="6">
        <v>46.13</v>
      </c>
      <c r="F199" s="6">
        <v>0</v>
      </c>
      <c r="G199" s="9">
        <v>-5.5999999999999999E-3</v>
      </c>
    </row>
    <row r="200" spans="1:7" ht="18" thickBot="1">
      <c r="A200" s="3">
        <v>39724</v>
      </c>
      <c r="B200" s="10">
        <v>46.8</v>
      </c>
      <c r="C200" s="6">
        <v>46.14</v>
      </c>
      <c r="D200" s="6">
        <v>47.44</v>
      </c>
      <c r="E200" s="6">
        <v>46.04</v>
      </c>
      <c r="F200" s="6">
        <v>0</v>
      </c>
      <c r="G200" s="7">
        <v>1.2500000000000001E-2</v>
      </c>
    </row>
    <row r="201" spans="1:7" ht="18" thickBot="1">
      <c r="A201" s="3">
        <v>39727</v>
      </c>
      <c r="B201" s="10">
        <v>47.79</v>
      </c>
      <c r="C201" s="6">
        <v>46.7</v>
      </c>
      <c r="D201" s="6">
        <v>47.88</v>
      </c>
      <c r="E201" s="6">
        <v>46.55</v>
      </c>
      <c r="F201" s="6">
        <v>0</v>
      </c>
      <c r="G201" s="7">
        <v>2.12E-2</v>
      </c>
    </row>
    <row r="202" spans="1:7" ht="18" thickBot="1">
      <c r="A202" s="3">
        <v>39728</v>
      </c>
      <c r="B202" s="10">
        <v>47.91</v>
      </c>
      <c r="C202" s="6">
        <v>47.58</v>
      </c>
      <c r="D202" s="6">
        <v>48.19</v>
      </c>
      <c r="E202" s="6">
        <v>47.32</v>
      </c>
      <c r="F202" s="6">
        <v>0</v>
      </c>
      <c r="G202" s="7">
        <v>2.5000000000000001E-3</v>
      </c>
    </row>
    <row r="203" spans="1:7" ht="18" thickBot="1">
      <c r="A203" s="3">
        <v>39729</v>
      </c>
      <c r="B203" s="11">
        <v>47.86</v>
      </c>
      <c r="C203" s="6">
        <v>47.61</v>
      </c>
      <c r="D203" s="6">
        <v>48.81</v>
      </c>
      <c r="E203" s="6">
        <v>47.46</v>
      </c>
      <c r="F203" s="6">
        <v>0</v>
      </c>
      <c r="G203" s="9">
        <v>-1E-3</v>
      </c>
    </row>
    <row r="204" spans="1:7" ht="18" thickBot="1">
      <c r="A204" s="3">
        <v>39730</v>
      </c>
      <c r="B204" s="10">
        <v>47.98</v>
      </c>
      <c r="C204" s="6">
        <v>47.7</v>
      </c>
      <c r="D204" s="6">
        <v>47.98</v>
      </c>
      <c r="E204" s="6">
        <v>47.47</v>
      </c>
      <c r="F204" s="6">
        <v>0</v>
      </c>
      <c r="G204" s="7">
        <v>2.5000000000000001E-3</v>
      </c>
    </row>
    <row r="205" spans="1:7" ht="18" thickBot="1">
      <c r="A205" s="3">
        <v>39731</v>
      </c>
      <c r="B205" s="10">
        <v>48.365000000000002</v>
      </c>
      <c r="C205" s="6">
        <v>47.814999999999998</v>
      </c>
      <c r="D205" s="6">
        <v>49.314999999999998</v>
      </c>
      <c r="E205" s="6">
        <v>47.465000000000003</v>
      </c>
      <c r="F205" s="6">
        <v>0</v>
      </c>
      <c r="G205" s="7">
        <v>8.0000000000000002E-3</v>
      </c>
    </row>
    <row r="206" spans="1:7" ht="18" thickBot="1">
      <c r="A206" s="3">
        <v>39734</v>
      </c>
      <c r="B206" s="11">
        <v>48.11</v>
      </c>
      <c r="C206" s="6">
        <v>48.21</v>
      </c>
      <c r="D206" s="6">
        <v>48.36</v>
      </c>
      <c r="E206" s="6">
        <v>47.91</v>
      </c>
      <c r="F206" s="6">
        <v>0</v>
      </c>
      <c r="G206" s="9">
        <v>-5.3E-3</v>
      </c>
    </row>
    <row r="207" spans="1:7" ht="18" thickBot="1">
      <c r="A207" s="3">
        <v>39735</v>
      </c>
      <c r="B207" s="11">
        <v>47.94</v>
      </c>
      <c r="C207" s="6">
        <v>47.9</v>
      </c>
      <c r="D207" s="6">
        <v>48.14</v>
      </c>
      <c r="E207" s="6">
        <v>47.56</v>
      </c>
      <c r="F207" s="6">
        <v>0</v>
      </c>
      <c r="G207" s="9">
        <v>-3.5000000000000001E-3</v>
      </c>
    </row>
    <row r="208" spans="1:7" ht="18" thickBot="1">
      <c r="A208" s="3">
        <v>39736</v>
      </c>
      <c r="B208" s="10">
        <v>48.38</v>
      </c>
      <c r="C208" s="6">
        <v>47.91</v>
      </c>
      <c r="D208" s="6">
        <v>48.62</v>
      </c>
      <c r="E208" s="6">
        <v>47.59</v>
      </c>
      <c r="F208" s="6">
        <v>0</v>
      </c>
      <c r="G208" s="7">
        <v>9.1999999999999998E-3</v>
      </c>
    </row>
    <row r="209" spans="1:7" ht="18" thickBot="1">
      <c r="A209" s="3">
        <v>39737</v>
      </c>
      <c r="B209" s="10">
        <v>48.69</v>
      </c>
      <c r="C209" s="6">
        <v>48.21</v>
      </c>
      <c r="D209" s="6">
        <v>49.18</v>
      </c>
      <c r="E209" s="6">
        <v>48.04</v>
      </c>
      <c r="F209" s="6">
        <v>0</v>
      </c>
      <c r="G209" s="7">
        <v>6.4000000000000003E-3</v>
      </c>
    </row>
    <row r="210" spans="1:7" ht="18" thickBot="1">
      <c r="A210" s="3">
        <v>39738</v>
      </c>
      <c r="B210" s="10">
        <v>48.715000000000003</v>
      </c>
      <c r="C210" s="6">
        <v>48.564999999999998</v>
      </c>
      <c r="D210" s="6">
        <v>48.975000000000001</v>
      </c>
      <c r="E210" s="6">
        <v>48.055</v>
      </c>
      <c r="F210" s="6">
        <v>0</v>
      </c>
      <c r="G210" s="7">
        <v>5.0000000000000001E-4</v>
      </c>
    </row>
    <row r="211" spans="1:7" ht="18" thickBot="1">
      <c r="A211" s="3">
        <v>39741</v>
      </c>
      <c r="B211" s="10">
        <v>48.73</v>
      </c>
      <c r="C211" s="6">
        <v>48.61</v>
      </c>
      <c r="D211" s="6">
        <v>49.05</v>
      </c>
      <c r="E211" s="6">
        <v>48.21</v>
      </c>
      <c r="F211" s="6">
        <v>0</v>
      </c>
      <c r="G211" s="7">
        <v>2.9999999999999997E-4</v>
      </c>
    </row>
    <row r="212" spans="1:7" ht="18" thickBot="1">
      <c r="A212" s="3">
        <v>39742</v>
      </c>
      <c r="B212" s="10">
        <v>48.85</v>
      </c>
      <c r="C212" s="6">
        <v>48.66</v>
      </c>
      <c r="D212" s="6">
        <v>49.16</v>
      </c>
      <c r="E212" s="6">
        <v>48.22</v>
      </c>
      <c r="F212" s="6">
        <v>0</v>
      </c>
      <c r="G212" s="7">
        <v>2.5000000000000001E-3</v>
      </c>
    </row>
    <row r="213" spans="1:7" ht="18" thickBot="1">
      <c r="A213" s="3">
        <v>39743</v>
      </c>
      <c r="B213" s="10">
        <v>49.314999999999998</v>
      </c>
      <c r="C213" s="6">
        <v>48.725000000000001</v>
      </c>
      <c r="D213" s="6">
        <v>49.515000000000001</v>
      </c>
      <c r="E213" s="6">
        <v>48.424999999999997</v>
      </c>
      <c r="F213" s="6">
        <v>0</v>
      </c>
      <c r="G213" s="7">
        <v>9.4999999999999998E-3</v>
      </c>
    </row>
    <row r="214" spans="1:7" ht="18" thickBot="1">
      <c r="A214" s="3">
        <v>39744</v>
      </c>
      <c r="B214" s="10">
        <v>49.68</v>
      </c>
      <c r="C214" s="6">
        <v>49.11</v>
      </c>
      <c r="D214" s="6">
        <v>49.86</v>
      </c>
      <c r="E214" s="6">
        <v>48.94</v>
      </c>
      <c r="F214" s="6">
        <v>0</v>
      </c>
      <c r="G214" s="7">
        <v>7.4000000000000003E-3</v>
      </c>
    </row>
    <row r="215" spans="1:7" ht="18" thickBot="1">
      <c r="A215" s="3">
        <v>39745</v>
      </c>
      <c r="B215" s="10">
        <v>49.77</v>
      </c>
      <c r="C215" s="6">
        <v>49.51</v>
      </c>
      <c r="D215" s="6">
        <v>50.16</v>
      </c>
      <c r="E215" s="6">
        <v>49.19</v>
      </c>
      <c r="F215" s="6">
        <v>0</v>
      </c>
      <c r="G215" s="7">
        <v>1.8E-3</v>
      </c>
    </row>
    <row r="216" spans="1:7" ht="18" thickBot="1">
      <c r="A216" s="3">
        <v>39748</v>
      </c>
      <c r="B216" s="10">
        <v>49.784999999999997</v>
      </c>
      <c r="C216" s="6">
        <v>49.515000000000001</v>
      </c>
      <c r="D216" s="6">
        <v>50.295000000000002</v>
      </c>
      <c r="E216" s="6">
        <v>49.225000000000001</v>
      </c>
      <c r="F216" s="6">
        <v>0</v>
      </c>
      <c r="G216" s="7">
        <v>2.9999999999999997E-4</v>
      </c>
    </row>
    <row r="217" spans="1:7" ht="18" thickBot="1">
      <c r="A217" s="3">
        <v>39749</v>
      </c>
      <c r="B217" s="11">
        <v>49.58</v>
      </c>
      <c r="C217" s="6">
        <v>49.91</v>
      </c>
      <c r="D217" s="6">
        <v>49.93</v>
      </c>
      <c r="E217" s="6">
        <v>49.47</v>
      </c>
      <c r="F217" s="6">
        <v>0</v>
      </c>
      <c r="G217" s="9">
        <v>-4.1000000000000003E-3</v>
      </c>
    </row>
    <row r="218" spans="1:7" ht="18" thickBot="1">
      <c r="A218" s="3">
        <v>39750</v>
      </c>
      <c r="B218" s="11">
        <v>49.38</v>
      </c>
      <c r="C218" s="6">
        <v>49.42</v>
      </c>
      <c r="D218" s="6">
        <v>49.89</v>
      </c>
      <c r="E218" s="6">
        <v>49</v>
      </c>
      <c r="F218" s="6">
        <v>0</v>
      </c>
      <c r="G218" s="9">
        <v>-4.0000000000000001E-3</v>
      </c>
    </row>
    <row r="219" spans="1:7" ht="18" thickBot="1">
      <c r="A219" s="3">
        <v>39751</v>
      </c>
      <c r="B219" s="11">
        <v>49.21</v>
      </c>
      <c r="C219" s="6">
        <v>49.16</v>
      </c>
      <c r="D219" s="6">
        <v>49.51</v>
      </c>
      <c r="E219" s="6">
        <v>48.94</v>
      </c>
      <c r="F219" s="6">
        <v>0</v>
      </c>
      <c r="G219" s="9">
        <v>-3.3999999999999998E-3</v>
      </c>
    </row>
    <row r="220" spans="1:7" ht="18" thickBot="1">
      <c r="A220" s="3">
        <v>39752</v>
      </c>
      <c r="B220" s="10">
        <v>49.325000000000003</v>
      </c>
      <c r="C220" s="6">
        <v>49.085000000000001</v>
      </c>
      <c r="D220" s="6">
        <v>49.555</v>
      </c>
      <c r="E220" s="6">
        <v>48.744999999999997</v>
      </c>
      <c r="F220" s="6">
        <v>0</v>
      </c>
      <c r="G220" s="7">
        <v>2.3E-3</v>
      </c>
    </row>
    <row r="221" spans="1:7" ht="18" thickBot="1">
      <c r="A221" s="3">
        <v>39755</v>
      </c>
      <c r="B221" s="11">
        <v>48.515000000000001</v>
      </c>
      <c r="C221" s="6">
        <v>49.115000000000002</v>
      </c>
      <c r="D221" s="6">
        <v>49.164999999999999</v>
      </c>
      <c r="E221" s="6">
        <v>48.465000000000003</v>
      </c>
      <c r="F221" s="6">
        <v>0</v>
      </c>
      <c r="G221" s="9">
        <v>-1.6400000000000001E-2</v>
      </c>
    </row>
    <row r="222" spans="1:7" ht="18" thickBot="1">
      <c r="A222" s="3">
        <v>39756</v>
      </c>
      <c r="B222" s="11">
        <v>47.31</v>
      </c>
      <c r="C222" s="6">
        <v>48.31</v>
      </c>
      <c r="D222" s="6">
        <v>48.945</v>
      </c>
      <c r="E222" s="6">
        <v>47.26</v>
      </c>
      <c r="F222" s="6">
        <v>0</v>
      </c>
      <c r="G222" s="9">
        <v>-2.4799999999999999E-2</v>
      </c>
    </row>
    <row r="223" spans="1:7" ht="18" thickBot="1">
      <c r="A223" s="3">
        <v>39757</v>
      </c>
      <c r="B223" s="10">
        <v>47.325000000000003</v>
      </c>
      <c r="C223" s="6">
        <v>47.225000000000001</v>
      </c>
      <c r="D223" s="6">
        <v>47.575000000000003</v>
      </c>
      <c r="E223" s="6">
        <v>46.725000000000001</v>
      </c>
      <c r="F223" s="6">
        <v>0</v>
      </c>
      <c r="G223" s="7">
        <v>2.9999999999999997E-4</v>
      </c>
    </row>
    <row r="224" spans="1:7" ht="18" thickBot="1">
      <c r="A224" s="3">
        <v>39758</v>
      </c>
      <c r="B224" s="10">
        <v>47.634999999999998</v>
      </c>
      <c r="C224" s="6">
        <v>47.174999999999997</v>
      </c>
      <c r="D224" s="6">
        <v>47.984999999999999</v>
      </c>
      <c r="E224" s="6">
        <v>46.854999999999997</v>
      </c>
      <c r="F224" s="6">
        <v>0</v>
      </c>
      <c r="G224" s="7">
        <v>6.6E-3</v>
      </c>
    </row>
    <row r="225" spans="1:7" ht="18" thickBot="1">
      <c r="A225" s="3">
        <v>39759</v>
      </c>
      <c r="B225" s="11">
        <v>47.49</v>
      </c>
      <c r="C225" s="6">
        <v>47.45</v>
      </c>
      <c r="D225" s="6">
        <v>47.87</v>
      </c>
      <c r="E225" s="6">
        <v>47.25</v>
      </c>
      <c r="F225" s="6">
        <v>0</v>
      </c>
      <c r="G225" s="9">
        <v>-3.0000000000000001E-3</v>
      </c>
    </row>
    <row r="226" spans="1:7" ht="18" thickBot="1">
      <c r="A226" s="3">
        <v>39762</v>
      </c>
      <c r="B226" s="11">
        <v>47.31</v>
      </c>
      <c r="C226" s="6">
        <v>47.21</v>
      </c>
      <c r="D226" s="6">
        <v>47.53</v>
      </c>
      <c r="E226" s="6">
        <v>47.01</v>
      </c>
      <c r="F226" s="6">
        <v>0</v>
      </c>
      <c r="G226" s="9">
        <v>-3.8E-3</v>
      </c>
    </row>
    <row r="227" spans="1:7" ht="18" thickBot="1">
      <c r="A227" s="3">
        <v>39763</v>
      </c>
      <c r="B227" s="10">
        <v>47.95</v>
      </c>
      <c r="C227" s="6">
        <v>47.16</v>
      </c>
      <c r="D227" s="6">
        <v>48.17</v>
      </c>
      <c r="E227" s="6">
        <v>47.02</v>
      </c>
      <c r="F227" s="6">
        <v>0</v>
      </c>
      <c r="G227" s="7">
        <v>1.35E-2</v>
      </c>
    </row>
    <row r="228" spans="1:7" ht="18" thickBot="1">
      <c r="A228" s="3">
        <v>39764</v>
      </c>
      <c r="B228" s="10">
        <v>49.225000000000001</v>
      </c>
      <c r="C228" s="6">
        <v>47.784999999999997</v>
      </c>
      <c r="D228" s="6">
        <v>49.454999999999998</v>
      </c>
      <c r="E228" s="6">
        <v>47.454999999999998</v>
      </c>
      <c r="F228" s="6">
        <v>0</v>
      </c>
      <c r="G228" s="7">
        <v>2.6599999999999999E-2</v>
      </c>
    </row>
    <row r="229" spans="1:7" ht="18" thickBot="1">
      <c r="A229" s="3">
        <v>39765</v>
      </c>
      <c r="B229" s="11">
        <v>49.01</v>
      </c>
      <c r="C229" s="6">
        <v>48.97</v>
      </c>
      <c r="D229" s="6">
        <v>49.01</v>
      </c>
      <c r="E229" s="6">
        <v>48.71</v>
      </c>
      <c r="F229" s="6">
        <v>0</v>
      </c>
      <c r="G229" s="9">
        <v>-4.4000000000000003E-3</v>
      </c>
    </row>
    <row r="230" spans="1:7" ht="18" thickBot="1">
      <c r="A230" s="3">
        <v>39766</v>
      </c>
      <c r="B230" s="11">
        <v>48.79</v>
      </c>
      <c r="C230" s="6">
        <v>48.65</v>
      </c>
      <c r="D230" s="6">
        <v>49.49</v>
      </c>
      <c r="E230" s="6">
        <v>48.51</v>
      </c>
      <c r="F230" s="6">
        <v>0</v>
      </c>
      <c r="G230" s="9">
        <v>-4.4999999999999997E-3</v>
      </c>
    </row>
    <row r="231" spans="1:7" ht="18" thickBot="1">
      <c r="A231" s="3">
        <v>39769</v>
      </c>
      <c r="B231" s="10">
        <v>49.075000000000003</v>
      </c>
      <c r="C231" s="6">
        <v>48.704999999999998</v>
      </c>
      <c r="D231" s="6">
        <v>49.414999999999999</v>
      </c>
      <c r="E231" s="6">
        <v>48.555</v>
      </c>
      <c r="F231" s="6">
        <v>0</v>
      </c>
      <c r="G231" s="7">
        <v>5.7999999999999996E-3</v>
      </c>
    </row>
    <row r="232" spans="1:7" ht="18" thickBot="1">
      <c r="A232" s="3">
        <v>39770</v>
      </c>
      <c r="B232" s="10">
        <v>49.534999999999997</v>
      </c>
      <c r="C232" s="6">
        <v>48.975000000000001</v>
      </c>
      <c r="D232" s="6">
        <v>49.825000000000003</v>
      </c>
      <c r="E232" s="6">
        <v>48.875</v>
      </c>
      <c r="F232" s="6">
        <v>0</v>
      </c>
      <c r="G232" s="7">
        <v>9.4000000000000004E-3</v>
      </c>
    </row>
    <row r="233" spans="1:7" ht="18" thickBot="1">
      <c r="A233" s="3">
        <v>39771</v>
      </c>
      <c r="B233" s="10">
        <v>49.86</v>
      </c>
      <c r="C233" s="6">
        <v>49.35</v>
      </c>
      <c r="D233" s="6">
        <v>50.04</v>
      </c>
      <c r="E233" s="6">
        <v>49.17</v>
      </c>
      <c r="F233" s="6">
        <v>0</v>
      </c>
      <c r="G233" s="7">
        <v>6.6E-3</v>
      </c>
    </row>
    <row r="234" spans="1:7" ht="18" thickBot="1">
      <c r="A234" s="3">
        <v>39772</v>
      </c>
      <c r="B234" s="10">
        <v>50.2</v>
      </c>
      <c r="C234" s="6">
        <v>49.79</v>
      </c>
      <c r="D234" s="6">
        <v>50.62</v>
      </c>
      <c r="E234" s="6">
        <v>49.59</v>
      </c>
      <c r="F234" s="6">
        <v>0</v>
      </c>
      <c r="G234" s="7">
        <v>6.7999999999999996E-3</v>
      </c>
    </row>
    <row r="235" spans="1:7" ht="18" thickBot="1">
      <c r="A235" s="3">
        <v>39773</v>
      </c>
      <c r="B235" s="11">
        <v>49.555</v>
      </c>
      <c r="C235" s="6">
        <v>50.005000000000003</v>
      </c>
      <c r="D235" s="6">
        <v>50.575000000000003</v>
      </c>
      <c r="E235" s="6">
        <v>49.555</v>
      </c>
      <c r="F235" s="6">
        <v>0</v>
      </c>
      <c r="G235" s="9">
        <v>-1.2800000000000001E-2</v>
      </c>
    </row>
    <row r="236" spans="1:7" ht="18" thickBot="1">
      <c r="A236" s="3">
        <v>39776</v>
      </c>
      <c r="B236" s="10">
        <v>49.965000000000003</v>
      </c>
      <c r="C236" s="6">
        <v>49.475000000000001</v>
      </c>
      <c r="D236" s="6">
        <v>50.274999999999999</v>
      </c>
      <c r="E236" s="6">
        <v>49.314999999999998</v>
      </c>
      <c r="F236" s="6">
        <v>0</v>
      </c>
      <c r="G236" s="7">
        <v>8.3000000000000001E-3</v>
      </c>
    </row>
    <row r="237" spans="1:7" ht="18" thickBot="1">
      <c r="A237" s="3">
        <v>39777</v>
      </c>
      <c r="B237" s="11">
        <v>49.765000000000001</v>
      </c>
      <c r="C237" s="6">
        <v>49.774999999999999</v>
      </c>
      <c r="D237" s="6">
        <v>50.134999999999998</v>
      </c>
      <c r="E237" s="6">
        <v>49.585000000000001</v>
      </c>
      <c r="F237" s="6">
        <v>0</v>
      </c>
      <c r="G237" s="9">
        <v>-4.0000000000000001E-3</v>
      </c>
    </row>
    <row r="238" spans="1:7" ht="18" thickBot="1">
      <c r="A238" s="3">
        <v>39778</v>
      </c>
      <c r="B238" s="11">
        <v>49.35</v>
      </c>
      <c r="C238" s="6">
        <v>49.67</v>
      </c>
      <c r="D238" s="6">
        <v>50.02</v>
      </c>
      <c r="E238" s="6">
        <v>49.2</v>
      </c>
      <c r="F238" s="6">
        <v>0</v>
      </c>
      <c r="G238" s="9">
        <v>-8.3000000000000001E-3</v>
      </c>
    </row>
    <row r="239" spans="1:7" ht="18" thickBot="1">
      <c r="A239" s="3">
        <v>39779</v>
      </c>
      <c r="B239" s="11">
        <v>48.805</v>
      </c>
      <c r="C239" s="6">
        <v>49.325000000000003</v>
      </c>
      <c r="D239" s="6">
        <v>49.325000000000003</v>
      </c>
      <c r="E239" s="6">
        <v>48.805</v>
      </c>
      <c r="F239" s="6">
        <v>0</v>
      </c>
      <c r="G239" s="9">
        <v>-1.0999999999999999E-2</v>
      </c>
    </row>
    <row r="240" spans="1:7" ht="18" thickBot="1">
      <c r="A240" s="3">
        <v>39780</v>
      </c>
      <c r="B240" s="10">
        <v>49.575000000000003</v>
      </c>
      <c r="C240" s="6">
        <v>48.625</v>
      </c>
      <c r="D240" s="6">
        <v>50.274999999999999</v>
      </c>
      <c r="E240" s="6">
        <v>48.615000000000002</v>
      </c>
      <c r="F240" s="6">
        <v>0</v>
      </c>
      <c r="G240" s="7">
        <v>1.5800000000000002E-2</v>
      </c>
    </row>
    <row r="241" spans="1:7" ht="18" thickBot="1">
      <c r="A241" s="3">
        <v>39783</v>
      </c>
      <c r="B241" s="10">
        <v>49.875</v>
      </c>
      <c r="C241" s="6">
        <v>49.375</v>
      </c>
      <c r="D241" s="6">
        <v>50.375</v>
      </c>
      <c r="E241" s="6">
        <v>49.234999999999999</v>
      </c>
      <c r="F241" s="6">
        <v>0</v>
      </c>
      <c r="G241" s="7">
        <v>6.1000000000000004E-3</v>
      </c>
    </row>
    <row r="242" spans="1:7" ht="18" thickBot="1">
      <c r="A242" s="3">
        <v>39784</v>
      </c>
      <c r="B242" s="10">
        <v>50.13</v>
      </c>
      <c r="C242" s="6">
        <v>49.99</v>
      </c>
      <c r="D242" s="6">
        <v>50.63</v>
      </c>
      <c r="E242" s="6">
        <v>49.66</v>
      </c>
      <c r="F242" s="6">
        <v>0</v>
      </c>
      <c r="G242" s="7">
        <v>5.1000000000000004E-3</v>
      </c>
    </row>
    <row r="243" spans="1:7" ht="18" thickBot="1">
      <c r="A243" s="3">
        <v>39785</v>
      </c>
      <c r="B243" s="11">
        <v>49.945</v>
      </c>
      <c r="C243" s="6">
        <v>49.825000000000003</v>
      </c>
      <c r="D243" s="6">
        <v>50.122</v>
      </c>
      <c r="E243" s="6">
        <v>49.695</v>
      </c>
      <c r="F243" s="6">
        <v>0</v>
      </c>
      <c r="G243" s="9">
        <v>-3.7000000000000002E-3</v>
      </c>
    </row>
    <row r="244" spans="1:7" ht="18" thickBot="1">
      <c r="A244" s="3">
        <v>39786</v>
      </c>
      <c r="B244" s="11">
        <v>49.8</v>
      </c>
      <c r="C244" s="6">
        <v>49.76</v>
      </c>
      <c r="D244" s="6">
        <v>49.95</v>
      </c>
      <c r="E244" s="6">
        <v>49.52</v>
      </c>
      <c r="F244" s="6">
        <v>0</v>
      </c>
      <c r="G244" s="9">
        <v>-2.8999999999999998E-3</v>
      </c>
    </row>
    <row r="245" spans="1:7" ht="18" thickBot="1">
      <c r="A245" s="3">
        <v>39787</v>
      </c>
      <c r="B245" s="11">
        <v>49.49</v>
      </c>
      <c r="C245" s="6">
        <v>49.64</v>
      </c>
      <c r="D245" s="6">
        <v>49.91</v>
      </c>
      <c r="E245" s="6">
        <v>49.36</v>
      </c>
      <c r="F245" s="6">
        <v>0</v>
      </c>
      <c r="G245" s="9">
        <v>-6.1999999999999998E-3</v>
      </c>
    </row>
    <row r="246" spans="1:7" ht="18" thickBot="1">
      <c r="A246" s="3">
        <v>39790</v>
      </c>
      <c r="B246" s="10">
        <v>49.5</v>
      </c>
      <c r="C246" s="6">
        <v>49.3</v>
      </c>
      <c r="D246" s="6">
        <v>49.64</v>
      </c>
      <c r="E246" s="6">
        <v>49.23</v>
      </c>
      <c r="F246" s="6">
        <v>0</v>
      </c>
      <c r="G246" s="7">
        <v>2.0000000000000001E-4</v>
      </c>
    </row>
    <row r="247" spans="1:7" ht="18" thickBot="1">
      <c r="A247" s="3">
        <v>39791</v>
      </c>
      <c r="B247" s="11">
        <v>49.25</v>
      </c>
      <c r="C247" s="6">
        <v>49.35</v>
      </c>
      <c r="D247" s="6">
        <v>49.35</v>
      </c>
      <c r="E247" s="6">
        <v>49.16</v>
      </c>
      <c r="F247" s="6">
        <v>0</v>
      </c>
      <c r="G247" s="9">
        <v>-5.1000000000000004E-3</v>
      </c>
    </row>
    <row r="248" spans="1:7" ht="18" thickBot="1">
      <c r="A248" s="3">
        <v>39792</v>
      </c>
      <c r="B248" s="11">
        <v>48.71</v>
      </c>
      <c r="C248" s="6">
        <v>49.16</v>
      </c>
      <c r="D248" s="6">
        <v>49.35</v>
      </c>
      <c r="E248" s="6">
        <v>48.58</v>
      </c>
      <c r="F248" s="6">
        <v>0</v>
      </c>
      <c r="G248" s="9">
        <v>-1.0999999999999999E-2</v>
      </c>
    </row>
    <row r="249" spans="1:7" ht="18" thickBot="1">
      <c r="A249" s="3">
        <v>39793</v>
      </c>
      <c r="B249" s="11">
        <v>48.215000000000003</v>
      </c>
      <c r="C249" s="6">
        <v>48.524999999999999</v>
      </c>
      <c r="D249" s="6">
        <v>48.825000000000003</v>
      </c>
      <c r="E249" s="6">
        <v>47.945</v>
      </c>
      <c r="F249" s="6">
        <v>0</v>
      </c>
      <c r="G249" s="9">
        <v>-1.0200000000000001E-2</v>
      </c>
    </row>
    <row r="250" spans="1:7" ht="18" thickBot="1">
      <c r="A250" s="3">
        <v>39794</v>
      </c>
      <c r="B250" s="10">
        <v>48.48</v>
      </c>
      <c r="C250" s="6">
        <v>48.2</v>
      </c>
      <c r="D250" s="6">
        <v>49.01</v>
      </c>
      <c r="E250" s="6">
        <v>48.06</v>
      </c>
      <c r="F250" s="6">
        <v>0</v>
      </c>
      <c r="G250" s="7">
        <v>5.4999999999999997E-3</v>
      </c>
    </row>
    <row r="251" spans="1:7" ht="18" thickBot="1">
      <c r="A251" s="3">
        <v>39797</v>
      </c>
      <c r="B251" s="11">
        <v>47.645000000000003</v>
      </c>
      <c r="C251" s="6">
        <v>48.274999999999999</v>
      </c>
      <c r="D251" s="6">
        <v>48.274999999999999</v>
      </c>
      <c r="E251" s="6">
        <v>47.645000000000003</v>
      </c>
      <c r="F251" s="6">
        <v>0</v>
      </c>
      <c r="G251" s="9">
        <v>-1.72E-2</v>
      </c>
    </row>
    <row r="252" spans="1:7" ht="18" thickBot="1">
      <c r="A252" s="3">
        <v>39798</v>
      </c>
      <c r="B252" s="11">
        <v>47.51</v>
      </c>
      <c r="C252" s="6">
        <v>47.63</v>
      </c>
      <c r="D252" s="6">
        <v>47.97</v>
      </c>
      <c r="E252" s="6">
        <v>47.49</v>
      </c>
      <c r="F252" s="6">
        <v>0</v>
      </c>
      <c r="G252" s="9">
        <v>-2.8E-3</v>
      </c>
    </row>
    <row r="253" spans="1:7" ht="18" thickBot="1">
      <c r="A253" s="3">
        <v>39799</v>
      </c>
      <c r="B253" s="11">
        <v>47.46</v>
      </c>
      <c r="C253" s="6">
        <v>47.41</v>
      </c>
      <c r="D253" s="6">
        <v>47.68</v>
      </c>
      <c r="E253" s="6">
        <v>47.08</v>
      </c>
      <c r="F253" s="6">
        <v>0</v>
      </c>
      <c r="G253" s="9">
        <v>-1.1000000000000001E-3</v>
      </c>
    </row>
    <row r="254" spans="1:7" ht="18" thickBot="1">
      <c r="A254" s="3">
        <v>39800</v>
      </c>
      <c r="B254" s="11">
        <v>46.79</v>
      </c>
      <c r="C254" s="6">
        <v>47.26</v>
      </c>
      <c r="D254" s="6">
        <v>47.48</v>
      </c>
      <c r="E254" s="6">
        <v>46.75</v>
      </c>
      <c r="F254" s="6">
        <v>0</v>
      </c>
      <c r="G254" s="9">
        <v>-1.41E-2</v>
      </c>
    </row>
    <row r="255" spans="1:7" ht="18" thickBot="1">
      <c r="A255" s="3">
        <v>39801</v>
      </c>
      <c r="B255" s="10">
        <v>47.15</v>
      </c>
      <c r="C255" s="6">
        <v>46.69</v>
      </c>
      <c r="D255" s="6">
        <v>47.39</v>
      </c>
      <c r="E255" s="6">
        <v>46.44</v>
      </c>
      <c r="F255" s="6">
        <v>0</v>
      </c>
      <c r="G255" s="7">
        <v>7.7000000000000002E-3</v>
      </c>
    </row>
    <row r="256" spans="1:7" ht="18" thickBot="1">
      <c r="A256" s="3">
        <v>39804</v>
      </c>
      <c r="B256" s="10">
        <v>47.72</v>
      </c>
      <c r="C256" s="6">
        <v>46.96</v>
      </c>
      <c r="D256" s="6">
        <v>48.064999999999998</v>
      </c>
      <c r="E256" s="6">
        <v>46.71</v>
      </c>
      <c r="F256" s="6">
        <v>0</v>
      </c>
      <c r="G256" s="7">
        <v>1.21E-2</v>
      </c>
    </row>
    <row r="257" spans="1:7" ht="18" thickBot="1">
      <c r="A257" s="3">
        <v>39805</v>
      </c>
      <c r="B257" s="10">
        <v>48.69</v>
      </c>
      <c r="C257" s="6">
        <v>48.03</v>
      </c>
      <c r="D257" s="6">
        <v>48.97</v>
      </c>
      <c r="E257" s="6">
        <v>48.03</v>
      </c>
      <c r="F257" s="6">
        <v>0</v>
      </c>
      <c r="G257" s="7">
        <v>2.0299999999999999E-2</v>
      </c>
    </row>
    <row r="258" spans="1:7" ht="18" thickBot="1">
      <c r="A258" s="3">
        <v>39806</v>
      </c>
      <c r="B258" s="11">
        <v>47.774999999999999</v>
      </c>
      <c r="C258" s="6">
        <v>47.784999999999997</v>
      </c>
      <c r="D258" s="6">
        <v>49.215000000000003</v>
      </c>
      <c r="E258" s="6">
        <v>47.774999999999999</v>
      </c>
      <c r="F258" s="6">
        <v>0</v>
      </c>
      <c r="G258" s="9">
        <v>-1.8800000000000001E-2</v>
      </c>
    </row>
    <row r="259" spans="1:7" ht="18" thickBot="1">
      <c r="A259" s="3">
        <v>39807</v>
      </c>
      <c r="B259" s="11">
        <v>47.505000000000003</v>
      </c>
      <c r="C259" s="6">
        <v>47.704999999999998</v>
      </c>
      <c r="D259" s="6">
        <v>47.704999999999998</v>
      </c>
      <c r="E259" s="6">
        <v>47.505000000000003</v>
      </c>
      <c r="F259" s="6">
        <v>0</v>
      </c>
      <c r="G259" s="9">
        <v>-5.7000000000000002E-3</v>
      </c>
    </row>
    <row r="260" spans="1:7" ht="18" thickBot="1">
      <c r="A260" s="3">
        <v>39808</v>
      </c>
      <c r="B260" s="10">
        <v>48.435000000000002</v>
      </c>
      <c r="C260" s="6">
        <v>47.505000000000003</v>
      </c>
      <c r="D260" s="6">
        <v>48.604999999999997</v>
      </c>
      <c r="E260" s="6">
        <v>47.454999999999998</v>
      </c>
      <c r="F260" s="6">
        <v>0</v>
      </c>
      <c r="G260" s="7">
        <v>1.9599999999999999E-2</v>
      </c>
    </row>
    <row r="261" spans="1:7" ht="18" thickBot="1">
      <c r="A261" s="3">
        <v>39811</v>
      </c>
      <c r="B261" s="11">
        <v>48.3</v>
      </c>
      <c r="C261" s="6">
        <v>48.29</v>
      </c>
      <c r="D261" s="6">
        <v>48.89</v>
      </c>
      <c r="E261" s="6">
        <v>48.11</v>
      </c>
      <c r="F261" s="6">
        <v>0</v>
      </c>
      <c r="G261" s="9">
        <v>-2.8E-3</v>
      </c>
    </row>
    <row r="262" spans="1:7" ht="18" thickBot="1">
      <c r="A262" s="3">
        <v>39812</v>
      </c>
      <c r="B262" s="11">
        <v>48.09</v>
      </c>
      <c r="C262" s="6">
        <v>48.18</v>
      </c>
      <c r="D262" s="6">
        <v>48.68</v>
      </c>
      <c r="E262" s="6">
        <v>47.98</v>
      </c>
      <c r="F262" s="6">
        <v>0</v>
      </c>
      <c r="G262" s="9">
        <v>-4.3E-3</v>
      </c>
    </row>
    <row r="263" spans="1:7" ht="18" thickBot="1">
      <c r="A263" s="3">
        <v>39813</v>
      </c>
      <c r="B263" s="10">
        <v>48.62</v>
      </c>
      <c r="C263" s="6">
        <v>48.11</v>
      </c>
      <c r="D263" s="6">
        <v>48.83</v>
      </c>
      <c r="E263" s="6">
        <v>48.04</v>
      </c>
      <c r="F263" s="6">
        <v>0</v>
      </c>
      <c r="G263" s="7">
        <v>1.0999999999999999E-2</v>
      </c>
    </row>
    <row r="264" spans="1:7" ht="18" thickBot="1">
      <c r="A264" s="3">
        <v>39814</v>
      </c>
      <c r="B264" s="10">
        <v>48.75</v>
      </c>
      <c r="C264" s="6">
        <v>48.68</v>
      </c>
      <c r="D264" s="6">
        <v>48.84</v>
      </c>
      <c r="E264" s="6">
        <v>48.44</v>
      </c>
      <c r="F264" s="6">
        <v>0</v>
      </c>
      <c r="G264" s="7">
        <v>2.7000000000000001E-3</v>
      </c>
    </row>
    <row r="265" spans="1:7" ht="18" thickBot="1">
      <c r="A265" s="3">
        <v>39815</v>
      </c>
      <c r="B265" s="11">
        <v>48.12</v>
      </c>
      <c r="C265" s="6">
        <v>48.51</v>
      </c>
      <c r="D265" s="6">
        <v>49.13</v>
      </c>
      <c r="E265" s="6">
        <v>48.12</v>
      </c>
      <c r="F265" s="6">
        <v>0</v>
      </c>
      <c r="G265" s="9">
        <v>-1.29E-2</v>
      </c>
    </row>
    <row r="266" spans="1:7" ht="18" thickBot="1">
      <c r="A266" s="3">
        <v>39818</v>
      </c>
      <c r="B266" s="10">
        <v>48.41</v>
      </c>
      <c r="C266" s="6">
        <v>48.07</v>
      </c>
      <c r="D266" s="6">
        <v>48.74</v>
      </c>
      <c r="E266" s="6">
        <v>47.91</v>
      </c>
      <c r="F266" s="6">
        <v>0</v>
      </c>
      <c r="G266" s="7">
        <v>6.0000000000000001E-3</v>
      </c>
    </row>
    <row r="267" spans="1:7" ht="18" thickBot="1">
      <c r="A267" s="3">
        <v>39819</v>
      </c>
      <c r="B267" s="10">
        <v>48.44</v>
      </c>
      <c r="C267" s="6">
        <v>48.26</v>
      </c>
      <c r="D267" s="6">
        <v>48.78</v>
      </c>
      <c r="E267" s="6">
        <v>48.01</v>
      </c>
      <c r="F267" s="6">
        <v>0</v>
      </c>
      <c r="G267" s="7">
        <v>5.9999999999999995E-4</v>
      </c>
    </row>
    <row r="268" spans="1:7" ht="18" thickBot="1">
      <c r="A268" s="3">
        <v>39820</v>
      </c>
      <c r="B268" s="10">
        <v>48.734999999999999</v>
      </c>
      <c r="C268" s="6">
        <v>48.335000000000001</v>
      </c>
      <c r="D268" s="6">
        <v>48.935000000000002</v>
      </c>
      <c r="E268" s="6">
        <v>48.145000000000003</v>
      </c>
      <c r="F268" s="6">
        <v>0</v>
      </c>
      <c r="G268" s="7">
        <v>6.1000000000000004E-3</v>
      </c>
    </row>
    <row r="269" spans="1:7" ht="18" thickBot="1">
      <c r="A269" s="3">
        <v>39821</v>
      </c>
      <c r="B269" s="11">
        <v>48.52</v>
      </c>
      <c r="C269" s="6">
        <v>48.63</v>
      </c>
      <c r="D269" s="6">
        <v>48.78</v>
      </c>
      <c r="E269" s="6">
        <v>48.21</v>
      </c>
      <c r="F269" s="6">
        <v>0</v>
      </c>
      <c r="G269" s="9">
        <v>-4.4000000000000003E-3</v>
      </c>
    </row>
    <row r="270" spans="1:7" ht="18" thickBot="1">
      <c r="A270" s="3">
        <v>39822</v>
      </c>
      <c r="B270" s="11">
        <v>48.07</v>
      </c>
      <c r="C270" s="6">
        <v>48.36</v>
      </c>
      <c r="D270" s="6">
        <v>49.31</v>
      </c>
      <c r="E270" s="6">
        <v>47.99</v>
      </c>
      <c r="F270" s="6">
        <v>0</v>
      </c>
      <c r="G270" s="9">
        <v>-9.2999999999999992E-3</v>
      </c>
    </row>
    <row r="271" spans="1:7" ht="18" thickBot="1">
      <c r="A271" s="3">
        <v>39825</v>
      </c>
      <c r="B271" s="10">
        <v>48.62</v>
      </c>
      <c r="C271" s="6">
        <v>48.01</v>
      </c>
      <c r="D271" s="6">
        <v>48.87</v>
      </c>
      <c r="E271" s="6">
        <v>47.96</v>
      </c>
      <c r="F271" s="6">
        <v>0</v>
      </c>
      <c r="G271" s="7">
        <v>1.14E-2</v>
      </c>
    </row>
    <row r="272" spans="1:7" ht="18" thickBot="1">
      <c r="A272" s="3">
        <v>39826</v>
      </c>
      <c r="B272" s="10">
        <v>48.924999999999997</v>
      </c>
      <c r="C272" s="6">
        <v>48.475000000000001</v>
      </c>
      <c r="D272" s="6">
        <v>49.145000000000003</v>
      </c>
      <c r="E272" s="6">
        <v>48.375</v>
      </c>
      <c r="F272" s="6">
        <v>0</v>
      </c>
      <c r="G272" s="7">
        <v>6.3E-3</v>
      </c>
    </row>
    <row r="273" spans="1:7" ht="18" thickBot="1">
      <c r="A273" s="3">
        <v>39827</v>
      </c>
      <c r="B273" s="11">
        <v>48.64</v>
      </c>
      <c r="C273" s="6">
        <v>48.76</v>
      </c>
      <c r="D273" s="6">
        <v>48.99</v>
      </c>
      <c r="E273" s="6">
        <v>48.38</v>
      </c>
      <c r="F273" s="6">
        <v>0</v>
      </c>
      <c r="G273" s="9">
        <v>-5.7999999999999996E-3</v>
      </c>
    </row>
    <row r="274" spans="1:7" ht="18" thickBot="1">
      <c r="A274" s="3">
        <v>39828</v>
      </c>
      <c r="B274" s="10">
        <v>48.895000000000003</v>
      </c>
      <c r="C274" s="6">
        <v>48.534999999999997</v>
      </c>
      <c r="D274" s="6">
        <v>49.234999999999999</v>
      </c>
      <c r="E274" s="6">
        <v>48.384999999999998</v>
      </c>
      <c r="F274" s="6">
        <v>0</v>
      </c>
      <c r="G274" s="7">
        <v>5.1999999999999998E-3</v>
      </c>
    </row>
    <row r="275" spans="1:7" ht="18" thickBot="1">
      <c r="A275" s="3">
        <v>39829</v>
      </c>
      <c r="B275" s="11">
        <v>48.645000000000003</v>
      </c>
      <c r="C275" s="6">
        <v>48.655000000000001</v>
      </c>
      <c r="D275" s="6">
        <v>49.005000000000003</v>
      </c>
      <c r="E275" s="6">
        <v>48.505000000000003</v>
      </c>
      <c r="F275" s="6">
        <v>0</v>
      </c>
      <c r="G275" s="9">
        <v>-5.1000000000000004E-3</v>
      </c>
    </row>
    <row r="276" spans="1:7" ht="18" thickBot="1">
      <c r="A276" s="3">
        <v>39832</v>
      </c>
      <c r="B276" s="11">
        <v>48.524999999999999</v>
      </c>
      <c r="C276" s="6">
        <v>48.475000000000001</v>
      </c>
      <c r="D276" s="6">
        <v>48.82</v>
      </c>
      <c r="E276" s="6">
        <v>48.274999999999999</v>
      </c>
      <c r="F276" s="6">
        <v>0</v>
      </c>
      <c r="G276" s="9">
        <v>-2.5000000000000001E-3</v>
      </c>
    </row>
    <row r="277" spans="1:7" ht="18" thickBot="1">
      <c r="A277" s="3">
        <v>39833</v>
      </c>
      <c r="B277" s="10">
        <v>49.05</v>
      </c>
      <c r="C277" s="6">
        <v>48.46</v>
      </c>
      <c r="D277" s="6">
        <v>49.28</v>
      </c>
      <c r="E277" s="6">
        <v>48.22</v>
      </c>
      <c r="F277" s="6">
        <v>0</v>
      </c>
      <c r="G277" s="7">
        <v>1.0800000000000001E-2</v>
      </c>
    </row>
    <row r="278" spans="1:7" ht="18" thickBot="1">
      <c r="A278" s="3">
        <v>39834</v>
      </c>
      <c r="B278" s="11">
        <v>49.05</v>
      </c>
      <c r="C278" s="6">
        <v>48.93</v>
      </c>
      <c r="D278" s="6">
        <v>49.37</v>
      </c>
      <c r="E278" s="6">
        <v>48.69</v>
      </c>
      <c r="F278" s="6">
        <v>0</v>
      </c>
      <c r="G278" s="9">
        <v>0</v>
      </c>
    </row>
    <row r="279" spans="1:7" ht="18" thickBot="1">
      <c r="A279" s="3">
        <v>39835</v>
      </c>
      <c r="B279" s="11">
        <v>49.01</v>
      </c>
      <c r="C279" s="6">
        <v>48.86</v>
      </c>
      <c r="D279" s="6">
        <v>49.21</v>
      </c>
      <c r="E279" s="6">
        <v>48.63</v>
      </c>
      <c r="F279" s="6">
        <v>0</v>
      </c>
      <c r="G279" s="9">
        <v>-8.0000000000000004E-4</v>
      </c>
    </row>
    <row r="280" spans="1:7" ht="18" thickBot="1">
      <c r="A280" s="3">
        <v>39836</v>
      </c>
      <c r="B280" s="10">
        <v>49.075000000000003</v>
      </c>
      <c r="C280" s="6">
        <v>48.875</v>
      </c>
      <c r="D280" s="6">
        <v>49.325000000000003</v>
      </c>
      <c r="E280" s="6">
        <v>48.715000000000003</v>
      </c>
      <c r="F280" s="6">
        <v>0</v>
      </c>
      <c r="G280" s="7">
        <v>1.2999999999999999E-3</v>
      </c>
    </row>
    <row r="281" spans="1:7" ht="18" thickBot="1">
      <c r="A281" s="3">
        <v>39839</v>
      </c>
      <c r="B281" s="11">
        <v>48.524999999999999</v>
      </c>
      <c r="C281" s="6">
        <v>48.825000000000003</v>
      </c>
      <c r="D281" s="6">
        <v>48.825000000000003</v>
      </c>
      <c r="E281" s="6">
        <v>48.524999999999999</v>
      </c>
      <c r="F281" s="6">
        <v>0</v>
      </c>
      <c r="G281" s="9">
        <v>-1.12E-2</v>
      </c>
    </row>
    <row r="282" spans="1:7" ht="18" thickBot="1">
      <c r="A282" s="3">
        <v>39840</v>
      </c>
      <c r="B282" s="10">
        <v>48.7</v>
      </c>
      <c r="C282" s="6">
        <v>48.46</v>
      </c>
      <c r="D282" s="6">
        <v>49.06</v>
      </c>
      <c r="E282" s="6">
        <v>48.44</v>
      </c>
      <c r="F282" s="6">
        <v>0</v>
      </c>
      <c r="G282" s="7">
        <v>3.5999999999999999E-3</v>
      </c>
    </row>
    <row r="283" spans="1:7" ht="18" thickBot="1">
      <c r="A283" s="3">
        <v>39841</v>
      </c>
      <c r="B283" s="11">
        <v>48.67</v>
      </c>
      <c r="C283" s="6">
        <v>48.59</v>
      </c>
      <c r="D283" s="6">
        <v>48.935000000000002</v>
      </c>
      <c r="E283" s="6">
        <v>48.51</v>
      </c>
      <c r="F283" s="6">
        <v>0</v>
      </c>
      <c r="G283" s="9">
        <v>-5.9999999999999995E-4</v>
      </c>
    </row>
    <row r="284" spans="1:7" ht="18" thickBot="1">
      <c r="A284" s="3">
        <v>39842</v>
      </c>
      <c r="B284" s="10">
        <v>48.77</v>
      </c>
      <c r="C284" s="6">
        <v>48.53</v>
      </c>
      <c r="D284" s="6">
        <v>49.06</v>
      </c>
      <c r="E284" s="6">
        <v>48.39</v>
      </c>
      <c r="F284" s="6">
        <v>0</v>
      </c>
      <c r="G284" s="7">
        <v>2.0999999999999999E-3</v>
      </c>
    </row>
    <row r="285" spans="1:7" ht="18" thickBot="1">
      <c r="A285" s="3">
        <v>39843</v>
      </c>
      <c r="B285" s="10">
        <v>48.85</v>
      </c>
      <c r="C285" s="6">
        <v>48.63</v>
      </c>
      <c r="D285" s="6">
        <v>49.15</v>
      </c>
      <c r="E285" s="6">
        <v>48.48</v>
      </c>
      <c r="F285" s="6">
        <v>0</v>
      </c>
      <c r="G285" s="7">
        <v>1.6000000000000001E-3</v>
      </c>
    </row>
    <row r="286" spans="1:7" ht="18" thickBot="1">
      <c r="A286" s="3">
        <v>39846</v>
      </c>
      <c r="B286" s="11">
        <v>48.68</v>
      </c>
      <c r="C286" s="6">
        <v>48.66</v>
      </c>
      <c r="D286" s="6">
        <v>49.13</v>
      </c>
      <c r="E286" s="6">
        <v>48.45</v>
      </c>
      <c r="F286" s="6">
        <v>0</v>
      </c>
      <c r="G286" s="9">
        <v>-3.5000000000000001E-3</v>
      </c>
    </row>
    <row r="287" spans="1:7" ht="18" thickBot="1">
      <c r="A287" s="3">
        <v>39847</v>
      </c>
      <c r="B287" s="11">
        <v>48.51</v>
      </c>
      <c r="C287" s="6">
        <v>48.53</v>
      </c>
      <c r="D287" s="6">
        <v>48.884999999999998</v>
      </c>
      <c r="E287" s="6">
        <v>48.37</v>
      </c>
      <c r="F287" s="6">
        <v>0</v>
      </c>
      <c r="G287" s="9">
        <v>-3.5000000000000001E-3</v>
      </c>
    </row>
    <row r="288" spans="1:7" ht="18" thickBot="1">
      <c r="A288" s="3">
        <v>39848</v>
      </c>
      <c r="B288" s="10">
        <v>48.715000000000003</v>
      </c>
      <c r="C288" s="6">
        <v>48.435000000000002</v>
      </c>
      <c r="D288" s="6">
        <v>48.865000000000002</v>
      </c>
      <c r="E288" s="6">
        <v>48.215000000000003</v>
      </c>
      <c r="F288" s="6">
        <v>0</v>
      </c>
      <c r="G288" s="7">
        <v>4.1999999999999997E-3</v>
      </c>
    </row>
    <row r="289" spans="1:7" ht="18" thickBot="1">
      <c r="A289" s="3">
        <v>39849</v>
      </c>
      <c r="B289" s="11">
        <v>48.65</v>
      </c>
      <c r="C289" s="6">
        <v>48.51</v>
      </c>
      <c r="D289" s="6">
        <v>48.91</v>
      </c>
      <c r="E289" s="6">
        <v>48.31</v>
      </c>
      <c r="F289" s="6">
        <v>0</v>
      </c>
      <c r="G289" s="9">
        <v>-1.2999999999999999E-3</v>
      </c>
    </row>
    <row r="290" spans="1:7" ht="18" thickBot="1">
      <c r="A290" s="3">
        <v>39850</v>
      </c>
      <c r="B290" s="11">
        <v>48.63</v>
      </c>
      <c r="C290" s="6">
        <v>48.64</v>
      </c>
      <c r="D290" s="6">
        <v>48.875</v>
      </c>
      <c r="E290" s="6">
        <v>48.32</v>
      </c>
      <c r="F290" s="6">
        <v>0</v>
      </c>
      <c r="G290" s="9">
        <v>-4.0000000000000002E-4</v>
      </c>
    </row>
    <row r="291" spans="1:7" ht="18" thickBot="1">
      <c r="A291" s="3">
        <v>39853</v>
      </c>
      <c r="B291" s="11">
        <v>48.545000000000002</v>
      </c>
      <c r="C291" s="6">
        <v>48.424999999999997</v>
      </c>
      <c r="D291" s="6">
        <v>48.664999999999999</v>
      </c>
      <c r="E291" s="6">
        <v>48.295000000000002</v>
      </c>
      <c r="F291" s="6">
        <v>0</v>
      </c>
      <c r="G291" s="9">
        <v>-1.6999999999999999E-3</v>
      </c>
    </row>
    <row r="292" spans="1:7" ht="18" thickBot="1">
      <c r="A292" s="3">
        <v>39854</v>
      </c>
      <c r="B292" s="10">
        <v>48.8</v>
      </c>
      <c r="C292" s="6">
        <v>48.62</v>
      </c>
      <c r="D292" s="6">
        <v>48.8</v>
      </c>
      <c r="E292" s="6">
        <v>48.19</v>
      </c>
      <c r="F292" s="6">
        <v>0</v>
      </c>
      <c r="G292" s="7">
        <v>5.3E-3</v>
      </c>
    </row>
    <row r="293" spans="1:7" ht="18" thickBot="1">
      <c r="A293" s="3">
        <v>39855</v>
      </c>
      <c r="B293" s="10">
        <v>48.82</v>
      </c>
      <c r="C293" s="6">
        <v>48.79</v>
      </c>
      <c r="D293" s="6">
        <v>48.97</v>
      </c>
      <c r="E293" s="6">
        <v>48.51</v>
      </c>
      <c r="F293" s="6">
        <v>0</v>
      </c>
      <c r="G293" s="7">
        <v>4.0000000000000002E-4</v>
      </c>
    </row>
    <row r="294" spans="1:7" ht="18" thickBot="1">
      <c r="A294" s="3">
        <v>39856</v>
      </c>
      <c r="B294" s="11">
        <v>48.734999999999999</v>
      </c>
      <c r="C294" s="6">
        <v>48.814999999999998</v>
      </c>
      <c r="D294" s="6">
        <v>48.914999999999999</v>
      </c>
      <c r="E294" s="6">
        <v>48.335000000000001</v>
      </c>
      <c r="F294" s="6">
        <v>0</v>
      </c>
      <c r="G294" s="9">
        <v>-1.6999999999999999E-3</v>
      </c>
    </row>
    <row r="295" spans="1:7" ht="18" thickBot="1">
      <c r="A295" s="3">
        <v>39857</v>
      </c>
      <c r="B295" s="11">
        <v>48.594999999999999</v>
      </c>
      <c r="C295" s="6">
        <v>48.905000000000001</v>
      </c>
      <c r="D295" s="6">
        <v>48.965000000000003</v>
      </c>
      <c r="E295" s="6">
        <v>48.354999999999997</v>
      </c>
      <c r="F295" s="6">
        <v>0</v>
      </c>
      <c r="G295" s="9">
        <v>-2.8999999999999998E-3</v>
      </c>
    </row>
    <row r="296" spans="1:7" ht="18" thickBot="1">
      <c r="A296" s="3">
        <v>39860</v>
      </c>
      <c r="B296" s="10">
        <v>48.82</v>
      </c>
      <c r="C296" s="6">
        <v>48.43</v>
      </c>
      <c r="D296" s="6">
        <v>48.87</v>
      </c>
      <c r="E296" s="6">
        <v>48.43</v>
      </c>
      <c r="F296" s="6">
        <v>0</v>
      </c>
      <c r="G296" s="7">
        <v>4.5999999999999999E-3</v>
      </c>
    </row>
    <row r="297" spans="1:7" ht="18" thickBot="1">
      <c r="A297" s="3">
        <v>39861</v>
      </c>
      <c r="B297" s="10">
        <v>49.63</v>
      </c>
      <c r="C297" s="6">
        <v>48.6</v>
      </c>
      <c r="D297" s="6">
        <v>49.75</v>
      </c>
      <c r="E297" s="6">
        <v>48.6</v>
      </c>
      <c r="F297" s="6">
        <v>0</v>
      </c>
      <c r="G297" s="7">
        <v>1.66E-2</v>
      </c>
    </row>
    <row r="298" spans="1:7" ht="18" thickBot="1">
      <c r="A298" s="3">
        <v>39862</v>
      </c>
      <c r="B298" s="10">
        <v>50.01</v>
      </c>
      <c r="C298" s="6">
        <v>49.43</v>
      </c>
      <c r="D298" s="6">
        <v>50.094999999999999</v>
      </c>
      <c r="E298" s="6">
        <v>49.43</v>
      </c>
      <c r="F298" s="6">
        <v>0</v>
      </c>
      <c r="G298" s="7">
        <v>7.7000000000000002E-3</v>
      </c>
    </row>
    <row r="299" spans="1:7" ht="18" thickBot="1">
      <c r="A299" s="3">
        <v>39863</v>
      </c>
      <c r="B299" s="11">
        <v>49.38</v>
      </c>
      <c r="C299" s="6">
        <v>49.99</v>
      </c>
      <c r="D299" s="6">
        <v>50.04</v>
      </c>
      <c r="E299" s="6">
        <v>49.38</v>
      </c>
      <c r="F299" s="6">
        <v>0</v>
      </c>
      <c r="G299" s="9">
        <v>-1.26E-2</v>
      </c>
    </row>
    <row r="300" spans="1:7" ht="18" thickBot="1">
      <c r="A300" s="3">
        <v>39864</v>
      </c>
      <c r="B300" s="10">
        <v>49.545000000000002</v>
      </c>
      <c r="C300" s="6">
        <v>49.755000000000003</v>
      </c>
      <c r="D300" s="6">
        <v>50.015000000000001</v>
      </c>
      <c r="E300" s="6">
        <v>49.424999999999997</v>
      </c>
      <c r="F300" s="6">
        <v>0</v>
      </c>
      <c r="G300" s="7">
        <v>3.3E-3</v>
      </c>
    </row>
    <row r="301" spans="1:7" ht="18" thickBot="1">
      <c r="A301" s="3">
        <v>39867</v>
      </c>
      <c r="B301" s="11">
        <v>49.295000000000002</v>
      </c>
      <c r="C301" s="6">
        <v>49.475000000000001</v>
      </c>
      <c r="D301" s="6">
        <v>49.825000000000003</v>
      </c>
      <c r="E301" s="6">
        <v>49.225000000000001</v>
      </c>
      <c r="F301" s="6">
        <v>0</v>
      </c>
      <c r="G301" s="9">
        <v>-5.0000000000000001E-3</v>
      </c>
    </row>
    <row r="302" spans="1:7" ht="18" thickBot="1">
      <c r="A302" s="3">
        <v>39868</v>
      </c>
      <c r="B302" s="10">
        <v>49.72</v>
      </c>
      <c r="C302" s="6">
        <v>49.71</v>
      </c>
      <c r="D302" s="6">
        <v>50.01</v>
      </c>
      <c r="E302" s="6">
        <v>49.44</v>
      </c>
      <c r="F302" s="6">
        <v>0</v>
      </c>
      <c r="G302" s="7">
        <v>8.6E-3</v>
      </c>
    </row>
    <row r="303" spans="1:7" ht="18" thickBot="1">
      <c r="A303" s="3">
        <v>39869</v>
      </c>
      <c r="B303" s="10">
        <v>49.875</v>
      </c>
      <c r="C303" s="6">
        <v>49.765000000000001</v>
      </c>
      <c r="D303" s="6">
        <v>50.034999999999997</v>
      </c>
      <c r="E303" s="6">
        <v>49.674999999999997</v>
      </c>
      <c r="F303" s="6">
        <v>0</v>
      </c>
      <c r="G303" s="7">
        <v>3.0999999999999999E-3</v>
      </c>
    </row>
    <row r="304" spans="1:7" ht="18" thickBot="1">
      <c r="A304" s="3">
        <v>39870</v>
      </c>
      <c r="B304" s="10">
        <v>50.344999999999999</v>
      </c>
      <c r="C304" s="6">
        <v>49.935000000000002</v>
      </c>
      <c r="D304" s="6">
        <v>50.505000000000003</v>
      </c>
      <c r="E304" s="6">
        <v>49.774999999999999</v>
      </c>
      <c r="F304" s="6">
        <v>0</v>
      </c>
      <c r="G304" s="7">
        <v>9.4000000000000004E-3</v>
      </c>
    </row>
    <row r="305" spans="1:7" ht="18" thickBot="1">
      <c r="A305" s="3">
        <v>39871</v>
      </c>
      <c r="B305" s="10">
        <v>51.005000000000003</v>
      </c>
      <c r="C305" s="6">
        <v>50.454999999999998</v>
      </c>
      <c r="D305" s="6">
        <v>51.195</v>
      </c>
      <c r="E305" s="6">
        <v>50.454999999999998</v>
      </c>
      <c r="F305" s="6">
        <v>0</v>
      </c>
      <c r="G305" s="7">
        <v>1.3100000000000001E-2</v>
      </c>
    </row>
    <row r="306" spans="1:7" ht="18" thickBot="1">
      <c r="A306" s="3">
        <v>39874</v>
      </c>
      <c r="B306" s="10">
        <v>51.825000000000003</v>
      </c>
      <c r="C306" s="6">
        <v>50.844999999999999</v>
      </c>
      <c r="D306" s="6">
        <v>51.975000000000001</v>
      </c>
      <c r="E306" s="6">
        <v>50.725000000000001</v>
      </c>
      <c r="F306" s="6">
        <v>0</v>
      </c>
      <c r="G306" s="7">
        <v>1.61E-2</v>
      </c>
    </row>
    <row r="307" spans="1:7" ht="18" thickBot="1">
      <c r="A307" s="3">
        <v>39875</v>
      </c>
      <c r="B307" s="10">
        <v>51.97</v>
      </c>
      <c r="C307" s="6">
        <v>51.78</v>
      </c>
      <c r="D307" s="6">
        <v>52.14</v>
      </c>
      <c r="E307" s="6">
        <v>51.56</v>
      </c>
      <c r="F307" s="6">
        <v>0</v>
      </c>
      <c r="G307" s="7">
        <v>2.8E-3</v>
      </c>
    </row>
    <row r="308" spans="1:7" ht="18" thickBot="1">
      <c r="A308" s="3">
        <v>39876</v>
      </c>
      <c r="B308" s="11">
        <v>51.54</v>
      </c>
      <c r="C308" s="6">
        <v>51.91</v>
      </c>
      <c r="D308" s="6">
        <v>52.04</v>
      </c>
      <c r="E308" s="6">
        <v>51.44</v>
      </c>
      <c r="F308" s="6">
        <v>0</v>
      </c>
      <c r="G308" s="9">
        <v>-8.3000000000000001E-3</v>
      </c>
    </row>
    <row r="309" spans="1:7" ht="18" thickBot="1">
      <c r="A309" s="3">
        <v>39877</v>
      </c>
      <c r="B309" s="10">
        <v>51.604999999999997</v>
      </c>
      <c r="C309" s="6">
        <v>51.465000000000003</v>
      </c>
      <c r="D309" s="6">
        <v>52.104999999999997</v>
      </c>
      <c r="E309" s="6">
        <v>51.225000000000001</v>
      </c>
      <c r="F309" s="6">
        <v>0</v>
      </c>
      <c r="G309" s="7">
        <v>1.2999999999999999E-3</v>
      </c>
    </row>
    <row r="310" spans="1:7" ht="18" thickBot="1">
      <c r="A310" s="3">
        <v>39878</v>
      </c>
      <c r="B310" s="10">
        <v>51.69</v>
      </c>
      <c r="C310" s="6">
        <v>51.58</v>
      </c>
      <c r="D310" s="6">
        <v>51.865000000000002</v>
      </c>
      <c r="E310" s="6">
        <v>51.42</v>
      </c>
      <c r="F310" s="6">
        <v>0</v>
      </c>
      <c r="G310" s="7">
        <v>1.6000000000000001E-3</v>
      </c>
    </row>
    <row r="311" spans="1:7" ht="18" thickBot="1">
      <c r="A311" s="3">
        <v>39881</v>
      </c>
      <c r="B311" s="10">
        <v>51.814999999999998</v>
      </c>
      <c r="C311" s="6">
        <v>51.634999999999998</v>
      </c>
      <c r="D311" s="6">
        <v>52.015000000000001</v>
      </c>
      <c r="E311" s="6">
        <v>51.505000000000003</v>
      </c>
      <c r="F311" s="6">
        <v>0</v>
      </c>
      <c r="G311" s="7">
        <v>2.3999999999999998E-3</v>
      </c>
    </row>
    <row r="312" spans="1:7" ht="18" thickBot="1">
      <c r="A312" s="3">
        <v>39882</v>
      </c>
      <c r="B312" s="11">
        <v>51.36</v>
      </c>
      <c r="C312" s="6">
        <v>51.71</v>
      </c>
      <c r="D312" s="6">
        <v>51.76</v>
      </c>
      <c r="E312" s="6">
        <v>51.36</v>
      </c>
      <c r="F312" s="6">
        <v>0</v>
      </c>
      <c r="G312" s="9">
        <v>-8.8000000000000005E-3</v>
      </c>
    </row>
    <row r="313" spans="1:7" ht="18" thickBot="1">
      <c r="A313" s="3">
        <v>39883</v>
      </c>
      <c r="B313" s="11">
        <v>50.99</v>
      </c>
      <c r="C313" s="6">
        <v>51.31</v>
      </c>
      <c r="D313" s="6">
        <v>51.31</v>
      </c>
      <c r="E313" s="6">
        <v>50.99</v>
      </c>
      <c r="F313" s="6">
        <v>0</v>
      </c>
      <c r="G313" s="9">
        <v>-7.1999999999999998E-3</v>
      </c>
    </row>
    <row r="314" spans="1:7" ht="18" thickBot="1">
      <c r="A314" s="3">
        <v>39884</v>
      </c>
      <c r="B314" s="10">
        <v>51.5</v>
      </c>
      <c r="C314" s="6">
        <v>50.96</v>
      </c>
      <c r="D314" s="6">
        <v>51.93</v>
      </c>
      <c r="E314" s="6">
        <v>50.85</v>
      </c>
      <c r="F314" s="6">
        <v>0</v>
      </c>
      <c r="G314" s="7">
        <v>0.01</v>
      </c>
    </row>
    <row r="315" spans="1:7" ht="18" thickBot="1">
      <c r="A315" s="3">
        <v>39885</v>
      </c>
      <c r="B315" s="10">
        <v>51.55</v>
      </c>
      <c r="C315" s="6">
        <v>51.46</v>
      </c>
      <c r="D315" s="6">
        <v>51.78</v>
      </c>
      <c r="E315" s="6">
        <v>51.15</v>
      </c>
      <c r="F315" s="6">
        <v>0</v>
      </c>
      <c r="G315" s="7">
        <v>1E-3</v>
      </c>
    </row>
    <row r="316" spans="1:7" ht="18" thickBot="1">
      <c r="A316" s="3">
        <v>39888</v>
      </c>
      <c r="B316" s="11">
        <v>51.14</v>
      </c>
      <c r="C316" s="6">
        <v>51.31</v>
      </c>
      <c r="D316" s="6">
        <v>51.7</v>
      </c>
      <c r="E316" s="6">
        <v>51.14</v>
      </c>
      <c r="F316" s="6">
        <v>0</v>
      </c>
      <c r="G316" s="9">
        <v>-8.0000000000000002E-3</v>
      </c>
    </row>
    <row r="317" spans="1:7" ht="18" thickBot="1">
      <c r="A317" s="3">
        <v>39889</v>
      </c>
      <c r="B317" s="10">
        <v>51.26</v>
      </c>
      <c r="C317" s="6">
        <v>51.13</v>
      </c>
      <c r="D317" s="6">
        <v>51.534999999999997</v>
      </c>
      <c r="E317" s="6">
        <v>51.01</v>
      </c>
      <c r="F317" s="6">
        <v>0</v>
      </c>
      <c r="G317" s="7">
        <v>2.3E-3</v>
      </c>
    </row>
    <row r="318" spans="1:7" ht="18" thickBot="1">
      <c r="A318" s="3">
        <v>39890</v>
      </c>
      <c r="B318" s="11">
        <v>51.13</v>
      </c>
      <c r="C318" s="6">
        <v>51.22</v>
      </c>
      <c r="D318" s="6">
        <v>51.49</v>
      </c>
      <c r="E318" s="6">
        <v>51.07</v>
      </c>
      <c r="F318" s="6">
        <v>0</v>
      </c>
      <c r="G318" s="9">
        <v>-2.5000000000000001E-3</v>
      </c>
    </row>
    <row r="319" spans="1:7" ht="18" thickBot="1">
      <c r="A319" s="3">
        <v>39891</v>
      </c>
      <c r="B319" s="11">
        <v>50.26</v>
      </c>
      <c r="C319" s="6">
        <v>50.95</v>
      </c>
      <c r="D319" s="6">
        <v>51.11</v>
      </c>
      <c r="E319" s="6">
        <v>50.11</v>
      </c>
      <c r="F319" s="6">
        <v>0</v>
      </c>
      <c r="G319" s="9">
        <v>-1.7000000000000001E-2</v>
      </c>
    </row>
    <row r="320" spans="1:7" ht="18" thickBot="1">
      <c r="A320" s="3">
        <v>39892</v>
      </c>
      <c r="B320" s="10">
        <v>50.52</v>
      </c>
      <c r="C320" s="6">
        <v>50.11</v>
      </c>
      <c r="D320" s="6">
        <v>50.81</v>
      </c>
      <c r="E320" s="6">
        <v>50.03</v>
      </c>
      <c r="F320" s="6">
        <v>0</v>
      </c>
      <c r="G320" s="7">
        <v>5.1999999999999998E-3</v>
      </c>
    </row>
    <row r="321" spans="1:7" ht="18" thickBot="1">
      <c r="A321" s="3">
        <v>39895</v>
      </c>
      <c r="B321" s="11">
        <v>50.31</v>
      </c>
      <c r="C321" s="6">
        <v>50.46</v>
      </c>
      <c r="D321" s="6">
        <v>50.67</v>
      </c>
      <c r="E321" s="6">
        <v>50.29</v>
      </c>
      <c r="F321" s="6">
        <v>0</v>
      </c>
      <c r="G321" s="9">
        <v>-4.1999999999999997E-3</v>
      </c>
    </row>
    <row r="322" spans="1:7" ht="18" thickBot="1">
      <c r="A322" s="3">
        <v>39896</v>
      </c>
      <c r="B322" s="10">
        <v>50.424999999999997</v>
      </c>
      <c r="C322" s="6">
        <v>50.295000000000002</v>
      </c>
      <c r="D322" s="6">
        <v>50.755000000000003</v>
      </c>
      <c r="E322" s="6">
        <v>50.104999999999997</v>
      </c>
      <c r="F322" s="6">
        <v>0</v>
      </c>
      <c r="G322" s="7">
        <v>2.3E-3</v>
      </c>
    </row>
    <row r="323" spans="1:7" ht="18" thickBot="1">
      <c r="A323" s="3">
        <v>39897</v>
      </c>
      <c r="B323" s="10">
        <v>50.53</v>
      </c>
      <c r="C323" s="6">
        <v>50.31</v>
      </c>
      <c r="D323" s="6">
        <v>51.11</v>
      </c>
      <c r="E323" s="6">
        <v>50.14</v>
      </c>
      <c r="F323" s="6">
        <v>0</v>
      </c>
      <c r="G323" s="7">
        <v>2.0999999999999999E-3</v>
      </c>
    </row>
    <row r="324" spans="1:7" ht="18" thickBot="1">
      <c r="A324" s="3">
        <v>39898</v>
      </c>
      <c r="B324" s="11">
        <v>50.42</v>
      </c>
      <c r="C324" s="6">
        <v>50.41</v>
      </c>
      <c r="D324" s="6">
        <v>50.76</v>
      </c>
      <c r="E324" s="6">
        <v>50.3</v>
      </c>
      <c r="F324" s="6">
        <v>0</v>
      </c>
      <c r="G324" s="9">
        <v>-2.2000000000000001E-3</v>
      </c>
    </row>
    <row r="325" spans="1:7" ht="18" thickBot="1">
      <c r="A325" s="3">
        <v>39899</v>
      </c>
      <c r="B325" s="10">
        <v>50.524999999999999</v>
      </c>
      <c r="C325" s="6">
        <v>50.295000000000002</v>
      </c>
      <c r="D325" s="6">
        <v>50.645000000000003</v>
      </c>
      <c r="E325" s="6">
        <v>50.075000000000003</v>
      </c>
      <c r="F325" s="6">
        <v>0</v>
      </c>
      <c r="G325" s="7">
        <v>2.0999999999999999E-3</v>
      </c>
    </row>
    <row r="326" spans="1:7" ht="18" thickBot="1">
      <c r="A326" s="3">
        <v>39902</v>
      </c>
      <c r="B326" s="10">
        <v>51.13</v>
      </c>
      <c r="C326" s="6">
        <v>50.31</v>
      </c>
      <c r="D326" s="6">
        <v>51.33</v>
      </c>
      <c r="E326" s="6">
        <v>50.19</v>
      </c>
      <c r="F326" s="6">
        <v>0</v>
      </c>
      <c r="G326" s="7">
        <v>1.2E-2</v>
      </c>
    </row>
    <row r="327" spans="1:7" ht="18" thickBot="1">
      <c r="A327" s="3">
        <v>39903</v>
      </c>
      <c r="B327" s="11">
        <v>50.57</v>
      </c>
      <c r="C327" s="6">
        <v>51.17</v>
      </c>
      <c r="D327" s="6">
        <v>51.2</v>
      </c>
      <c r="E327" s="6">
        <v>50.56</v>
      </c>
      <c r="F327" s="6">
        <v>0</v>
      </c>
      <c r="G327" s="9">
        <v>-1.0999999999999999E-2</v>
      </c>
    </row>
    <row r="328" spans="1:7" ht="18" thickBot="1">
      <c r="A328" s="3">
        <v>39904</v>
      </c>
      <c r="B328" s="10">
        <v>50.65</v>
      </c>
      <c r="C328" s="6">
        <v>50.67</v>
      </c>
      <c r="D328" s="6">
        <v>50.72</v>
      </c>
      <c r="E328" s="6">
        <v>50.26</v>
      </c>
      <c r="F328" s="6">
        <v>0</v>
      </c>
      <c r="G328" s="7">
        <v>1.6000000000000001E-3</v>
      </c>
    </row>
    <row r="329" spans="1:7" ht="18" thickBot="1">
      <c r="A329" s="3">
        <v>39905</v>
      </c>
      <c r="B329" s="11">
        <v>50.01</v>
      </c>
      <c r="C329" s="6">
        <v>50.62</v>
      </c>
      <c r="D329" s="6">
        <v>50.64</v>
      </c>
      <c r="E329" s="6">
        <v>50.01</v>
      </c>
      <c r="F329" s="6">
        <v>0</v>
      </c>
      <c r="G329" s="9">
        <v>-1.26E-2</v>
      </c>
    </row>
    <row r="330" spans="1:7" ht="18" thickBot="1">
      <c r="A330" s="3">
        <v>39906</v>
      </c>
      <c r="B330" s="11">
        <v>49.9</v>
      </c>
      <c r="C330" s="6">
        <v>50.01</v>
      </c>
      <c r="D330" s="6">
        <v>50.23</v>
      </c>
      <c r="E330" s="6">
        <v>49.72</v>
      </c>
      <c r="F330" s="6">
        <v>0</v>
      </c>
      <c r="G330" s="9">
        <v>-2.2000000000000001E-3</v>
      </c>
    </row>
    <row r="331" spans="1:7" ht="18" thickBot="1">
      <c r="A331" s="3">
        <v>39909</v>
      </c>
      <c r="B331" s="10">
        <v>50.01</v>
      </c>
      <c r="C331" s="6">
        <v>49.81</v>
      </c>
      <c r="D331" s="6">
        <v>50.148000000000003</v>
      </c>
      <c r="E331" s="6">
        <v>49.79</v>
      </c>
      <c r="F331" s="6">
        <v>0</v>
      </c>
      <c r="G331" s="7">
        <v>2.2000000000000001E-3</v>
      </c>
    </row>
    <row r="332" spans="1:7" ht="18" thickBot="1">
      <c r="A332" s="3">
        <v>39910</v>
      </c>
      <c r="B332" s="11">
        <v>49.97</v>
      </c>
      <c r="C332" s="6">
        <v>50.07</v>
      </c>
      <c r="D332" s="6">
        <v>50.11</v>
      </c>
      <c r="E332" s="6">
        <v>49.81</v>
      </c>
      <c r="F332" s="6">
        <v>0</v>
      </c>
      <c r="G332" s="9">
        <v>-8.0000000000000004E-4</v>
      </c>
    </row>
    <row r="333" spans="1:7" ht="18" thickBot="1">
      <c r="A333" s="3">
        <v>39911</v>
      </c>
      <c r="B333" s="10">
        <v>50.14</v>
      </c>
      <c r="C333" s="6">
        <v>50.06</v>
      </c>
      <c r="D333" s="6">
        <v>50.68</v>
      </c>
      <c r="E333" s="6">
        <v>49.84</v>
      </c>
      <c r="F333" s="6">
        <v>0</v>
      </c>
      <c r="G333" s="7">
        <v>3.3999999999999998E-3</v>
      </c>
    </row>
    <row r="334" spans="1:7" ht="18" thickBot="1">
      <c r="A334" s="3">
        <v>39912</v>
      </c>
      <c r="B334" s="11">
        <v>49.83</v>
      </c>
      <c r="C334" s="6">
        <v>50.21</v>
      </c>
      <c r="D334" s="6">
        <v>50.21</v>
      </c>
      <c r="E334" s="6">
        <v>49.73</v>
      </c>
      <c r="F334" s="6">
        <v>0</v>
      </c>
      <c r="G334" s="9">
        <v>-6.1999999999999998E-3</v>
      </c>
    </row>
    <row r="335" spans="1:7" ht="18" thickBot="1">
      <c r="A335" s="3">
        <v>39913</v>
      </c>
      <c r="B335" s="11">
        <v>49.79</v>
      </c>
      <c r="C335" s="6">
        <v>49.76</v>
      </c>
      <c r="D335" s="6">
        <v>49.81</v>
      </c>
      <c r="E335" s="6">
        <v>49.66</v>
      </c>
      <c r="F335" s="6">
        <v>0</v>
      </c>
      <c r="G335" s="9">
        <v>-8.0000000000000004E-4</v>
      </c>
    </row>
    <row r="336" spans="1:7" ht="18" thickBot="1">
      <c r="A336" s="3">
        <v>39916</v>
      </c>
      <c r="B336" s="11">
        <v>49.72</v>
      </c>
      <c r="C336" s="6">
        <v>49.74</v>
      </c>
      <c r="D336" s="6">
        <v>49.965000000000003</v>
      </c>
      <c r="E336" s="6">
        <v>49.64</v>
      </c>
      <c r="F336" s="6">
        <v>0</v>
      </c>
      <c r="G336" s="9">
        <v>-1.4E-3</v>
      </c>
    </row>
    <row r="337" spans="1:7" ht="18" thickBot="1">
      <c r="A337" s="3">
        <v>39917</v>
      </c>
      <c r="B337" s="11">
        <v>49.58</v>
      </c>
      <c r="C337" s="6">
        <v>49.69</v>
      </c>
      <c r="D337" s="6">
        <v>49.81</v>
      </c>
      <c r="E337" s="6">
        <v>49.49</v>
      </c>
      <c r="F337" s="6">
        <v>0</v>
      </c>
      <c r="G337" s="9">
        <v>-2.8E-3</v>
      </c>
    </row>
    <row r="338" spans="1:7" ht="18" thickBot="1">
      <c r="A338" s="3">
        <v>39918</v>
      </c>
      <c r="B338" s="11">
        <v>49.575000000000003</v>
      </c>
      <c r="C338" s="6">
        <v>49.704999999999998</v>
      </c>
      <c r="D338" s="6">
        <v>50.094999999999999</v>
      </c>
      <c r="E338" s="6">
        <v>49.575000000000003</v>
      </c>
      <c r="F338" s="6">
        <v>0</v>
      </c>
      <c r="G338" s="9">
        <v>-1E-4</v>
      </c>
    </row>
    <row r="339" spans="1:7" ht="18" thickBot="1">
      <c r="A339" s="3">
        <v>39919</v>
      </c>
      <c r="B339" s="10">
        <v>49.61</v>
      </c>
      <c r="C339" s="6">
        <v>49.53</v>
      </c>
      <c r="D339" s="6">
        <v>49.86</v>
      </c>
      <c r="E339" s="6">
        <v>49.33</v>
      </c>
      <c r="F339" s="6">
        <v>0</v>
      </c>
      <c r="G339" s="7">
        <v>6.9999999999999999E-4</v>
      </c>
    </row>
    <row r="340" spans="1:7" ht="18" thickBot="1">
      <c r="A340" s="3">
        <v>39920</v>
      </c>
      <c r="B340" s="10">
        <v>49.79</v>
      </c>
      <c r="C340" s="6">
        <v>49.53</v>
      </c>
      <c r="D340" s="6">
        <v>49.9</v>
      </c>
      <c r="E340" s="6">
        <v>49.41</v>
      </c>
      <c r="F340" s="6">
        <v>0</v>
      </c>
      <c r="G340" s="7">
        <v>3.5999999999999999E-3</v>
      </c>
    </row>
    <row r="341" spans="1:7" ht="18" thickBot="1">
      <c r="A341" s="3">
        <v>39923</v>
      </c>
      <c r="B341" s="10">
        <v>50.22</v>
      </c>
      <c r="C341" s="6">
        <v>49.64</v>
      </c>
      <c r="D341" s="6">
        <v>50.35</v>
      </c>
      <c r="E341" s="6">
        <v>49.53</v>
      </c>
      <c r="F341" s="6">
        <v>0</v>
      </c>
      <c r="G341" s="7">
        <v>8.6E-3</v>
      </c>
    </row>
    <row r="342" spans="1:7" ht="18" thickBot="1">
      <c r="A342" s="3">
        <v>39924</v>
      </c>
      <c r="B342" s="10">
        <v>50.31</v>
      </c>
      <c r="C342" s="6">
        <v>50.23</v>
      </c>
      <c r="D342" s="6">
        <v>50.63</v>
      </c>
      <c r="E342" s="6">
        <v>50.02</v>
      </c>
      <c r="F342" s="6">
        <v>0</v>
      </c>
      <c r="G342" s="7">
        <v>1.8E-3</v>
      </c>
    </row>
    <row r="343" spans="1:7" ht="18" thickBot="1">
      <c r="A343" s="3">
        <v>39925</v>
      </c>
      <c r="B343" s="10">
        <v>50.335000000000001</v>
      </c>
      <c r="C343" s="6">
        <v>50.274999999999999</v>
      </c>
      <c r="D343" s="6">
        <v>50.454999999999998</v>
      </c>
      <c r="E343" s="6">
        <v>50.075000000000003</v>
      </c>
      <c r="F343" s="6">
        <v>0</v>
      </c>
      <c r="G343" s="7">
        <v>5.0000000000000001E-4</v>
      </c>
    </row>
    <row r="344" spans="1:7" ht="18" thickBot="1">
      <c r="A344" s="3">
        <v>39926</v>
      </c>
      <c r="B344" s="11">
        <v>49.905000000000001</v>
      </c>
      <c r="C344" s="6">
        <v>50.244999999999997</v>
      </c>
      <c r="D344" s="6">
        <v>50.494999999999997</v>
      </c>
      <c r="E344" s="6">
        <v>49.875</v>
      </c>
      <c r="F344" s="6">
        <v>0</v>
      </c>
      <c r="G344" s="9">
        <v>-8.5000000000000006E-3</v>
      </c>
    </row>
    <row r="345" spans="1:7" ht="18" thickBot="1">
      <c r="A345" s="3">
        <v>39927</v>
      </c>
      <c r="B345" s="11">
        <v>49.61</v>
      </c>
      <c r="C345" s="6">
        <v>49.84</v>
      </c>
      <c r="D345" s="6">
        <v>50.045000000000002</v>
      </c>
      <c r="E345" s="6">
        <v>49.61</v>
      </c>
      <c r="F345" s="6">
        <v>0</v>
      </c>
      <c r="G345" s="9">
        <v>-5.8999999999999999E-3</v>
      </c>
    </row>
    <row r="346" spans="1:7" ht="18" thickBot="1">
      <c r="A346" s="3">
        <v>39930</v>
      </c>
      <c r="B346" s="10">
        <v>50.13</v>
      </c>
      <c r="C346" s="6">
        <v>49.97</v>
      </c>
      <c r="D346" s="6">
        <v>50.32</v>
      </c>
      <c r="E346" s="6">
        <v>49.94</v>
      </c>
      <c r="F346" s="6">
        <v>0</v>
      </c>
      <c r="G346" s="7">
        <v>1.0500000000000001E-2</v>
      </c>
    </row>
    <row r="347" spans="1:7" ht="18" thickBot="1">
      <c r="A347" s="3">
        <v>39931</v>
      </c>
      <c r="B347" s="10">
        <v>50.35</v>
      </c>
      <c r="C347" s="6">
        <v>50.12</v>
      </c>
      <c r="D347" s="6">
        <v>50.57</v>
      </c>
      <c r="E347" s="6">
        <v>50.01</v>
      </c>
      <c r="F347" s="6">
        <v>0</v>
      </c>
      <c r="G347" s="7">
        <v>4.4000000000000003E-3</v>
      </c>
    </row>
    <row r="348" spans="1:7" ht="18" thickBot="1">
      <c r="A348" s="3">
        <v>39932</v>
      </c>
      <c r="B348" s="11">
        <v>49.89</v>
      </c>
      <c r="C348" s="6">
        <v>50.26</v>
      </c>
      <c r="D348" s="6">
        <v>50.3</v>
      </c>
      <c r="E348" s="6">
        <v>49.79</v>
      </c>
      <c r="F348" s="6">
        <v>0</v>
      </c>
      <c r="G348" s="9">
        <v>-9.1000000000000004E-3</v>
      </c>
    </row>
    <row r="349" spans="1:7" ht="18" thickBot="1">
      <c r="A349" s="3">
        <v>39933</v>
      </c>
      <c r="B349" s="11">
        <v>49.725000000000001</v>
      </c>
      <c r="C349" s="6">
        <v>49.825000000000003</v>
      </c>
      <c r="D349" s="6">
        <v>50.024999999999999</v>
      </c>
      <c r="E349" s="6">
        <v>49.674999999999997</v>
      </c>
      <c r="F349" s="6">
        <v>0</v>
      </c>
      <c r="G349" s="9">
        <v>-3.3E-3</v>
      </c>
    </row>
    <row r="350" spans="1:7" ht="18" thickBot="1">
      <c r="A350" s="3">
        <v>39934</v>
      </c>
      <c r="B350" s="11">
        <v>49.674999999999997</v>
      </c>
      <c r="C350" s="6">
        <v>49.734999999999999</v>
      </c>
      <c r="D350" s="6">
        <v>49.734999999999999</v>
      </c>
      <c r="E350" s="6">
        <v>49.524999999999999</v>
      </c>
      <c r="F350" s="6">
        <v>0</v>
      </c>
      <c r="G350" s="9">
        <v>-1E-3</v>
      </c>
    </row>
    <row r="351" spans="1:7" ht="18" thickBot="1">
      <c r="A351" s="3">
        <v>39937</v>
      </c>
      <c r="B351" s="10">
        <v>49.69</v>
      </c>
      <c r="C351" s="6">
        <v>49.6</v>
      </c>
      <c r="D351" s="6">
        <v>49.96</v>
      </c>
      <c r="E351" s="6">
        <v>49.38</v>
      </c>
      <c r="F351" s="6">
        <v>0</v>
      </c>
      <c r="G351" s="7">
        <v>2.9999999999999997E-4</v>
      </c>
    </row>
    <row r="352" spans="1:7" ht="18" thickBot="1">
      <c r="A352" s="3">
        <v>39938</v>
      </c>
      <c r="B352" s="11">
        <v>49.244999999999997</v>
      </c>
      <c r="C352" s="6">
        <v>49.585000000000001</v>
      </c>
      <c r="D352" s="6">
        <v>49.715000000000003</v>
      </c>
      <c r="E352" s="6">
        <v>49.204999999999998</v>
      </c>
      <c r="F352" s="6">
        <v>0</v>
      </c>
      <c r="G352" s="9">
        <v>-8.9999999999999993E-3</v>
      </c>
    </row>
    <row r="353" spans="1:7" ht="18" thickBot="1">
      <c r="A353" s="3">
        <v>39939</v>
      </c>
      <c r="B353" s="10">
        <v>49.435000000000002</v>
      </c>
      <c r="C353" s="6">
        <v>49.174999999999997</v>
      </c>
      <c r="D353" s="6">
        <v>49.695</v>
      </c>
      <c r="E353" s="6">
        <v>49.174999999999997</v>
      </c>
      <c r="F353" s="6">
        <v>0</v>
      </c>
      <c r="G353" s="7">
        <v>3.8999999999999998E-3</v>
      </c>
    </row>
    <row r="354" spans="1:7" ht="18" thickBot="1">
      <c r="A354" s="3">
        <v>39940</v>
      </c>
      <c r="B354" s="11">
        <v>49.115000000000002</v>
      </c>
      <c r="C354" s="6">
        <v>49.405000000000001</v>
      </c>
      <c r="D354" s="6">
        <v>49.604999999999997</v>
      </c>
      <c r="E354" s="6">
        <v>49.094999999999999</v>
      </c>
      <c r="F354" s="6">
        <v>0</v>
      </c>
      <c r="G354" s="9">
        <v>-6.4999999999999997E-3</v>
      </c>
    </row>
    <row r="355" spans="1:7" ht="18" thickBot="1">
      <c r="A355" s="3">
        <v>39941</v>
      </c>
      <c r="B355" s="10">
        <v>49.155000000000001</v>
      </c>
      <c r="C355" s="6">
        <v>49.125</v>
      </c>
      <c r="D355" s="6">
        <v>49.482999999999997</v>
      </c>
      <c r="E355" s="6">
        <v>49.024999999999999</v>
      </c>
      <c r="F355" s="6">
        <v>0</v>
      </c>
      <c r="G355" s="7">
        <v>8.0000000000000004E-4</v>
      </c>
    </row>
    <row r="356" spans="1:7" ht="18" thickBot="1">
      <c r="A356" s="3">
        <v>39944</v>
      </c>
      <c r="B356" s="10">
        <v>49.43</v>
      </c>
      <c r="C356" s="6">
        <v>49.12</v>
      </c>
      <c r="D356" s="6">
        <v>49.54</v>
      </c>
      <c r="E356" s="6">
        <v>48.92</v>
      </c>
      <c r="F356" s="6">
        <v>0</v>
      </c>
      <c r="G356" s="7">
        <v>5.5999999999999999E-3</v>
      </c>
    </row>
    <row r="357" spans="1:7" ht="18" thickBot="1">
      <c r="A357" s="3">
        <v>39945</v>
      </c>
      <c r="B357" s="11">
        <v>49.274999999999999</v>
      </c>
      <c r="C357" s="6">
        <v>49.395000000000003</v>
      </c>
      <c r="D357" s="6">
        <v>49.774999999999999</v>
      </c>
      <c r="E357" s="6">
        <v>49.225000000000001</v>
      </c>
      <c r="F357" s="6">
        <v>0</v>
      </c>
      <c r="G357" s="9">
        <v>-3.0999999999999999E-3</v>
      </c>
    </row>
    <row r="358" spans="1:7" ht="18" thickBot="1">
      <c r="A358" s="3">
        <v>39946</v>
      </c>
      <c r="B358" s="10">
        <v>49.634999999999998</v>
      </c>
      <c r="C358" s="6">
        <v>49.244999999999997</v>
      </c>
      <c r="D358" s="6">
        <v>49.755000000000003</v>
      </c>
      <c r="E358" s="6">
        <v>49.075000000000003</v>
      </c>
      <c r="F358" s="6">
        <v>0</v>
      </c>
      <c r="G358" s="7">
        <v>7.3000000000000001E-3</v>
      </c>
    </row>
    <row r="359" spans="1:7" ht="18" thickBot="1">
      <c r="A359" s="3">
        <v>39947</v>
      </c>
      <c r="B359" s="11">
        <v>49.62</v>
      </c>
      <c r="C359" s="6">
        <v>49.59</v>
      </c>
      <c r="D359" s="6">
        <v>50.03</v>
      </c>
      <c r="E359" s="6">
        <v>49.4</v>
      </c>
      <c r="F359" s="6">
        <v>0</v>
      </c>
      <c r="G359" s="9">
        <v>-2.9999999999999997E-4</v>
      </c>
    </row>
    <row r="360" spans="1:7" ht="18" thickBot="1">
      <c r="A360" s="3">
        <v>39948</v>
      </c>
      <c r="B360" s="11">
        <v>49.31</v>
      </c>
      <c r="C360" s="6">
        <v>49.61</v>
      </c>
      <c r="D360" s="6">
        <v>49.65</v>
      </c>
      <c r="E360" s="6">
        <v>49.3</v>
      </c>
      <c r="F360" s="6">
        <v>0</v>
      </c>
      <c r="G360" s="9">
        <v>-6.1999999999999998E-3</v>
      </c>
    </row>
    <row r="361" spans="1:7" ht="18" thickBot="1">
      <c r="A361" s="3">
        <v>39951</v>
      </c>
      <c r="B361" s="11">
        <v>47.59</v>
      </c>
      <c r="C361" s="6">
        <v>49.31</v>
      </c>
      <c r="D361" s="6">
        <v>49.31</v>
      </c>
      <c r="E361" s="6">
        <v>47.59</v>
      </c>
      <c r="F361" s="6">
        <v>0</v>
      </c>
      <c r="G361" s="9">
        <v>-3.49E-2</v>
      </c>
    </row>
    <row r="362" spans="1:7" ht="18" thickBot="1">
      <c r="A362" s="3">
        <v>39952</v>
      </c>
      <c r="B362" s="11">
        <v>47.53</v>
      </c>
      <c r="C362" s="6">
        <v>47.56</v>
      </c>
      <c r="D362" s="6">
        <v>47.95</v>
      </c>
      <c r="E362" s="6">
        <v>47.27</v>
      </c>
      <c r="F362" s="6">
        <v>0</v>
      </c>
      <c r="G362" s="9">
        <v>-1.2999999999999999E-3</v>
      </c>
    </row>
    <row r="363" spans="1:7" ht="18" thickBot="1">
      <c r="A363" s="3">
        <v>39953</v>
      </c>
      <c r="B363" s="11">
        <v>47.435000000000002</v>
      </c>
      <c r="C363" s="6">
        <v>47.575000000000003</v>
      </c>
      <c r="D363" s="6">
        <v>47.994999999999997</v>
      </c>
      <c r="E363" s="6">
        <v>47.325000000000003</v>
      </c>
      <c r="F363" s="6">
        <v>0</v>
      </c>
      <c r="G363" s="9">
        <v>-2E-3</v>
      </c>
    </row>
    <row r="364" spans="1:7" ht="18" thickBot="1">
      <c r="A364" s="3">
        <v>39954</v>
      </c>
      <c r="B364" s="11">
        <v>47.23</v>
      </c>
      <c r="C364" s="6">
        <v>47.39</v>
      </c>
      <c r="D364" s="6">
        <v>47.57</v>
      </c>
      <c r="E364" s="6">
        <v>47.19</v>
      </c>
      <c r="F364" s="6">
        <v>0</v>
      </c>
      <c r="G364" s="9">
        <v>-4.3E-3</v>
      </c>
    </row>
    <row r="365" spans="1:7" ht="18" thickBot="1">
      <c r="A365" s="3">
        <v>39955</v>
      </c>
      <c r="B365" s="11">
        <v>46.83</v>
      </c>
      <c r="C365" s="6">
        <v>47.19</v>
      </c>
      <c r="D365" s="6">
        <v>47.23</v>
      </c>
      <c r="E365" s="6">
        <v>46.83</v>
      </c>
      <c r="F365" s="6">
        <v>0</v>
      </c>
      <c r="G365" s="9">
        <v>-8.5000000000000006E-3</v>
      </c>
    </row>
    <row r="366" spans="1:7" ht="18" thickBot="1">
      <c r="A366" s="3">
        <v>39958</v>
      </c>
      <c r="B366" s="10">
        <v>47.284999999999997</v>
      </c>
      <c r="C366" s="6">
        <v>46.805</v>
      </c>
      <c r="D366" s="6">
        <v>47.46</v>
      </c>
      <c r="E366" s="6">
        <v>46.664999999999999</v>
      </c>
      <c r="F366" s="6">
        <v>0</v>
      </c>
      <c r="G366" s="7">
        <v>9.7000000000000003E-3</v>
      </c>
    </row>
    <row r="367" spans="1:7" ht="18" thickBot="1">
      <c r="A367" s="3">
        <v>39959</v>
      </c>
      <c r="B367" s="10">
        <v>47.475000000000001</v>
      </c>
      <c r="C367" s="6">
        <v>47.134999999999998</v>
      </c>
      <c r="D367" s="6">
        <v>47.95</v>
      </c>
      <c r="E367" s="6">
        <v>47.015000000000001</v>
      </c>
      <c r="F367" s="6">
        <v>0</v>
      </c>
      <c r="G367" s="7">
        <v>4.0000000000000001E-3</v>
      </c>
    </row>
    <row r="368" spans="1:7" ht="18" thickBot="1">
      <c r="A368" s="3">
        <v>39960</v>
      </c>
      <c r="B368" s="10">
        <v>47.58</v>
      </c>
      <c r="C368" s="6">
        <v>47.41</v>
      </c>
      <c r="D368" s="6">
        <v>47.93</v>
      </c>
      <c r="E368" s="6">
        <v>47.25</v>
      </c>
      <c r="F368" s="6">
        <v>0</v>
      </c>
      <c r="G368" s="7">
        <v>2.2000000000000001E-3</v>
      </c>
    </row>
    <row r="369" spans="1:7" ht="18" thickBot="1">
      <c r="A369" s="3">
        <v>39961</v>
      </c>
      <c r="B369" s="11">
        <v>47.524999999999999</v>
      </c>
      <c r="C369" s="6">
        <v>47.545000000000002</v>
      </c>
      <c r="D369" s="6">
        <v>48.104999999999997</v>
      </c>
      <c r="E369" s="6">
        <v>47.424999999999997</v>
      </c>
      <c r="F369" s="6">
        <v>0</v>
      </c>
      <c r="G369" s="9">
        <v>-1.1999999999999999E-3</v>
      </c>
    </row>
    <row r="370" spans="1:7" ht="18" thickBot="1">
      <c r="A370" s="3">
        <v>39962</v>
      </c>
      <c r="B370" s="11">
        <v>47.12</v>
      </c>
      <c r="C370" s="6">
        <v>47.43</v>
      </c>
      <c r="D370" s="6">
        <v>47.54</v>
      </c>
      <c r="E370" s="6">
        <v>47.06</v>
      </c>
      <c r="F370" s="6">
        <v>0</v>
      </c>
      <c r="G370" s="9">
        <v>-8.5000000000000006E-3</v>
      </c>
    </row>
    <row r="371" spans="1:7" ht="18" thickBot="1">
      <c r="A371" s="3">
        <v>39965</v>
      </c>
      <c r="B371" s="11">
        <v>46.79</v>
      </c>
      <c r="C371" s="6">
        <v>47.09</v>
      </c>
      <c r="D371" s="6">
        <v>47.09</v>
      </c>
      <c r="E371" s="6">
        <v>46.79</v>
      </c>
      <c r="F371" s="6">
        <v>0</v>
      </c>
      <c r="G371" s="9">
        <v>-7.0000000000000001E-3</v>
      </c>
    </row>
    <row r="372" spans="1:7" ht="18" thickBot="1">
      <c r="A372" s="3">
        <v>39966</v>
      </c>
      <c r="B372" s="10">
        <v>46.81</v>
      </c>
      <c r="C372" s="6">
        <v>46.75</v>
      </c>
      <c r="D372" s="6">
        <v>47.24</v>
      </c>
      <c r="E372" s="6">
        <v>46.58</v>
      </c>
      <c r="F372" s="6">
        <v>0</v>
      </c>
      <c r="G372" s="7">
        <v>4.0000000000000002E-4</v>
      </c>
    </row>
    <row r="373" spans="1:7" ht="18" thickBot="1">
      <c r="A373" s="3">
        <v>39967</v>
      </c>
      <c r="B373" s="10">
        <v>46.89</v>
      </c>
      <c r="C373" s="6">
        <v>46.76</v>
      </c>
      <c r="D373" s="6">
        <v>47.08</v>
      </c>
      <c r="E373" s="6">
        <v>46.59</v>
      </c>
      <c r="F373" s="6">
        <v>0</v>
      </c>
      <c r="G373" s="7">
        <v>1.6999999999999999E-3</v>
      </c>
    </row>
    <row r="374" spans="1:7" ht="18" thickBot="1">
      <c r="A374" s="3">
        <v>39968</v>
      </c>
      <c r="B374" s="10">
        <v>47.104999999999997</v>
      </c>
      <c r="C374" s="6">
        <v>46.875</v>
      </c>
      <c r="D374" s="6">
        <v>47.375</v>
      </c>
      <c r="E374" s="6">
        <v>46.774999999999999</v>
      </c>
      <c r="F374" s="6">
        <v>0</v>
      </c>
      <c r="G374" s="7">
        <v>4.5999999999999999E-3</v>
      </c>
    </row>
    <row r="375" spans="1:7" ht="18" thickBot="1">
      <c r="A375" s="3">
        <v>39969</v>
      </c>
      <c r="B375" s="11">
        <v>46.95</v>
      </c>
      <c r="C375" s="6">
        <v>47.02</v>
      </c>
      <c r="D375" s="6">
        <v>47.19</v>
      </c>
      <c r="E375" s="6">
        <v>46.87</v>
      </c>
      <c r="F375" s="6">
        <v>0</v>
      </c>
      <c r="G375" s="9">
        <v>-3.3E-3</v>
      </c>
    </row>
    <row r="376" spans="1:7" ht="18" thickBot="1">
      <c r="A376" s="3">
        <v>39972</v>
      </c>
      <c r="B376" s="10">
        <v>47.524999999999999</v>
      </c>
      <c r="C376" s="6">
        <v>46.924999999999997</v>
      </c>
      <c r="D376" s="6">
        <v>47.765000000000001</v>
      </c>
      <c r="E376" s="6">
        <v>46.825000000000003</v>
      </c>
      <c r="F376" s="6">
        <v>0</v>
      </c>
      <c r="G376" s="7">
        <v>1.2200000000000001E-2</v>
      </c>
    </row>
    <row r="377" spans="1:7" ht="18" thickBot="1">
      <c r="A377" s="3">
        <v>39973</v>
      </c>
      <c r="B377" s="11">
        <v>47.33</v>
      </c>
      <c r="C377" s="6">
        <v>47.33</v>
      </c>
      <c r="D377" s="6">
        <v>47.784999999999997</v>
      </c>
      <c r="E377" s="6">
        <v>47.21</v>
      </c>
      <c r="F377" s="6">
        <v>0</v>
      </c>
      <c r="G377" s="9">
        <v>-4.1000000000000003E-3</v>
      </c>
    </row>
    <row r="378" spans="1:7" ht="18" thickBot="1">
      <c r="A378" s="3">
        <v>39974</v>
      </c>
      <c r="B378" s="11">
        <v>47.225000000000001</v>
      </c>
      <c r="C378" s="6">
        <v>47.204999999999998</v>
      </c>
      <c r="D378" s="6">
        <v>47.405000000000001</v>
      </c>
      <c r="E378" s="6">
        <v>47.075000000000003</v>
      </c>
      <c r="F378" s="6">
        <v>0</v>
      </c>
      <c r="G378" s="9">
        <v>-2.2000000000000001E-3</v>
      </c>
    </row>
    <row r="379" spans="1:7" ht="18" thickBot="1">
      <c r="A379" s="3">
        <v>39975</v>
      </c>
      <c r="B379" s="10">
        <v>47.424999999999997</v>
      </c>
      <c r="C379" s="6">
        <v>47.305</v>
      </c>
      <c r="D379" s="6">
        <v>47.634999999999998</v>
      </c>
      <c r="E379" s="6">
        <v>47.075000000000003</v>
      </c>
      <c r="F379" s="6">
        <v>0</v>
      </c>
      <c r="G379" s="7">
        <v>4.1999999999999997E-3</v>
      </c>
    </row>
    <row r="380" spans="1:7" ht="18" thickBot="1">
      <c r="A380" s="3">
        <v>39976</v>
      </c>
      <c r="B380" s="10">
        <v>47.45</v>
      </c>
      <c r="C380" s="6">
        <v>47.31</v>
      </c>
      <c r="D380" s="6">
        <v>47.63</v>
      </c>
      <c r="E380" s="6">
        <v>47.15</v>
      </c>
      <c r="F380" s="6">
        <v>0</v>
      </c>
      <c r="G380" s="7">
        <v>5.0000000000000001E-4</v>
      </c>
    </row>
    <row r="381" spans="1:7" ht="18" thickBot="1">
      <c r="A381" s="3">
        <v>39979</v>
      </c>
      <c r="B381" s="10">
        <v>47.61</v>
      </c>
      <c r="C381" s="6">
        <v>47.37</v>
      </c>
      <c r="D381" s="6">
        <v>48.005000000000003</v>
      </c>
      <c r="E381" s="6">
        <v>47.21</v>
      </c>
      <c r="F381" s="6">
        <v>0</v>
      </c>
      <c r="G381" s="7">
        <v>3.3999999999999998E-3</v>
      </c>
    </row>
    <row r="382" spans="1:7" ht="18" thickBot="1">
      <c r="A382" s="3">
        <v>39980</v>
      </c>
      <c r="B382" s="10">
        <v>47.674999999999997</v>
      </c>
      <c r="C382" s="6">
        <v>47.755000000000003</v>
      </c>
      <c r="D382" s="6">
        <v>47.975000000000001</v>
      </c>
      <c r="E382" s="6">
        <v>47.505000000000003</v>
      </c>
      <c r="F382" s="6">
        <v>0</v>
      </c>
      <c r="G382" s="7">
        <v>1.4E-3</v>
      </c>
    </row>
    <row r="383" spans="1:7" ht="18" thickBot="1">
      <c r="A383" s="3">
        <v>39981</v>
      </c>
      <c r="B383" s="10">
        <v>47.97</v>
      </c>
      <c r="C383" s="6">
        <v>47.59</v>
      </c>
      <c r="D383" s="6">
        <v>48.17</v>
      </c>
      <c r="E383" s="6">
        <v>47.44</v>
      </c>
      <c r="F383" s="6">
        <v>0</v>
      </c>
      <c r="G383" s="7">
        <v>6.1999999999999998E-3</v>
      </c>
    </row>
    <row r="384" spans="1:7" ht="18" thickBot="1">
      <c r="A384" s="3">
        <v>39982</v>
      </c>
      <c r="B384" s="10">
        <v>48.06</v>
      </c>
      <c r="C384" s="6">
        <v>47.9</v>
      </c>
      <c r="D384" s="6">
        <v>48.33</v>
      </c>
      <c r="E384" s="6">
        <v>47.76</v>
      </c>
      <c r="F384" s="6">
        <v>0</v>
      </c>
      <c r="G384" s="7">
        <v>1.9E-3</v>
      </c>
    </row>
    <row r="385" spans="1:7" ht="18" thickBot="1">
      <c r="A385" s="3">
        <v>39983</v>
      </c>
      <c r="B385" s="11">
        <v>48.024999999999999</v>
      </c>
      <c r="C385" s="6">
        <v>48.005000000000003</v>
      </c>
      <c r="D385" s="6">
        <v>48.3</v>
      </c>
      <c r="E385" s="6">
        <v>47.865000000000002</v>
      </c>
      <c r="F385" s="6">
        <v>0</v>
      </c>
      <c r="G385" s="9">
        <v>-6.9999999999999999E-4</v>
      </c>
    </row>
    <row r="386" spans="1:7" ht="18" thickBot="1">
      <c r="A386" s="3">
        <v>39986</v>
      </c>
      <c r="B386" s="10">
        <v>48.545000000000002</v>
      </c>
      <c r="C386" s="6">
        <v>47.984999999999999</v>
      </c>
      <c r="D386" s="6">
        <v>48.704999999999998</v>
      </c>
      <c r="E386" s="6">
        <v>47.805</v>
      </c>
      <c r="F386" s="6">
        <v>0</v>
      </c>
      <c r="G386" s="7">
        <v>1.0800000000000001E-2</v>
      </c>
    </row>
    <row r="387" spans="1:7" ht="18" thickBot="1">
      <c r="A387" s="3">
        <v>39987</v>
      </c>
      <c r="B387" s="11">
        <v>48.475000000000001</v>
      </c>
      <c r="C387" s="6">
        <v>48.445</v>
      </c>
      <c r="D387" s="6">
        <v>48.965000000000003</v>
      </c>
      <c r="E387" s="6">
        <v>48.325000000000003</v>
      </c>
      <c r="F387" s="6">
        <v>0</v>
      </c>
      <c r="G387" s="9">
        <v>-1.4E-3</v>
      </c>
    </row>
    <row r="388" spans="1:7" ht="18" thickBot="1">
      <c r="A388" s="3">
        <v>39988</v>
      </c>
      <c r="B388" s="11">
        <v>48.365000000000002</v>
      </c>
      <c r="C388" s="6">
        <v>48.445</v>
      </c>
      <c r="D388" s="6">
        <v>48.604999999999997</v>
      </c>
      <c r="E388" s="6">
        <v>48.274999999999999</v>
      </c>
      <c r="F388" s="6">
        <v>0</v>
      </c>
      <c r="G388" s="9">
        <v>-2.3E-3</v>
      </c>
    </row>
    <row r="389" spans="1:7" ht="18" thickBot="1">
      <c r="A389" s="3">
        <v>39989</v>
      </c>
      <c r="B389" s="10">
        <v>48.524999999999999</v>
      </c>
      <c r="C389" s="6">
        <v>48.365000000000002</v>
      </c>
      <c r="D389" s="6">
        <v>48.744999999999997</v>
      </c>
      <c r="E389" s="6">
        <v>48.274999999999999</v>
      </c>
      <c r="F389" s="6">
        <v>0</v>
      </c>
      <c r="G389" s="7">
        <v>3.3E-3</v>
      </c>
    </row>
    <row r="390" spans="1:7" ht="18" thickBot="1">
      <c r="A390" s="3">
        <v>39990</v>
      </c>
      <c r="B390" s="11">
        <v>48.034999999999997</v>
      </c>
      <c r="C390" s="6">
        <v>48.604999999999997</v>
      </c>
      <c r="D390" s="6">
        <v>48.604999999999997</v>
      </c>
      <c r="E390" s="6">
        <v>48.015000000000001</v>
      </c>
      <c r="F390" s="6">
        <v>0</v>
      </c>
      <c r="G390" s="9">
        <v>-1.01E-2</v>
      </c>
    </row>
    <row r="391" spans="1:7" ht="18" thickBot="1">
      <c r="A391" s="3">
        <v>39993</v>
      </c>
      <c r="B391" s="11">
        <v>48.024999999999999</v>
      </c>
      <c r="C391" s="6">
        <v>48.024999999999999</v>
      </c>
      <c r="D391" s="6">
        <v>48.284999999999997</v>
      </c>
      <c r="E391" s="6">
        <v>47.875</v>
      </c>
      <c r="F391" s="6">
        <v>0</v>
      </c>
      <c r="G391" s="9">
        <v>-2.0000000000000001E-4</v>
      </c>
    </row>
    <row r="392" spans="1:7" ht="18" thickBot="1">
      <c r="A392" s="3">
        <v>39994</v>
      </c>
      <c r="B392" s="11">
        <v>47.75</v>
      </c>
      <c r="C392" s="6">
        <v>47.99</v>
      </c>
      <c r="D392" s="6">
        <v>48.06</v>
      </c>
      <c r="E392" s="6">
        <v>47.75</v>
      </c>
      <c r="F392" s="6">
        <v>0</v>
      </c>
      <c r="G392" s="9">
        <v>-5.7000000000000002E-3</v>
      </c>
    </row>
    <row r="393" spans="1:7" ht="18" thickBot="1">
      <c r="A393" s="3">
        <v>39995</v>
      </c>
      <c r="B393" s="10">
        <v>47.774999999999999</v>
      </c>
      <c r="C393" s="6">
        <v>48.024999999999999</v>
      </c>
      <c r="D393" s="6">
        <v>48.164999999999999</v>
      </c>
      <c r="E393" s="6">
        <v>47.774999999999999</v>
      </c>
      <c r="F393" s="6">
        <v>0</v>
      </c>
      <c r="G393" s="7">
        <v>5.0000000000000001E-4</v>
      </c>
    </row>
    <row r="394" spans="1:7" ht="18" thickBot="1">
      <c r="A394" s="3">
        <v>39996</v>
      </c>
      <c r="B394" s="10">
        <v>47.924999999999997</v>
      </c>
      <c r="C394" s="6">
        <v>47.755000000000003</v>
      </c>
      <c r="D394" s="6">
        <v>48.045000000000002</v>
      </c>
      <c r="E394" s="6">
        <v>47.575000000000003</v>
      </c>
      <c r="F394" s="6">
        <v>0</v>
      </c>
      <c r="G394" s="7">
        <v>3.0999999999999999E-3</v>
      </c>
    </row>
    <row r="395" spans="1:7" ht="18" thickBot="1">
      <c r="A395" s="3">
        <v>39997</v>
      </c>
      <c r="B395" s="11">
        <v>47.814999999999998</v>
      </c>
      <c r="C395" s="6">
        <v>47.825000000000003</v>
      </c>
      <c r="D395" s="6">
        <v>48.204999999999998</v>
      </c>
      <c r="E395" s="6">
        <v>47.725000000000001</v>
      </c>
      <c r="F395" s="6">
        <v>0</v>
      </c>
      <c r="G395" s="9">
        <v>-2.3E-3</v>
      </c>
    </row>
    <row r="396" spans="1:7" ht="18" thickBot="1">
      <c r="A396" s="3">
        <v>40000</v>
      </c>
      <c r="B396" s="10">
        <v>48.515000000000001</v>
      </c>
      <c r="C396" s="6">
        <v>47.795000000000002</v>
      </c>
      <c r="D396" s="6">
        <v>48.59</v>
      </c>
      <c r="E396" s="6">
        <v>47.615000000000002</v>
      </c>
      <c r="F396" s="6">
        <v>0</v>
      </c>
      <c r="G396" s="7">
        <v>1.46E-2</v>
      </c>
    </row>
    <row r="397" spans="1:7" ht="18" thickBot="1">
      <c r="A397" s="3">
        <v>40001</v>
      </c>
      <c r="B397" s="11">
        <v>48.45</v>
      </c>
      <c r="C397" s="6">
        <v>48.49</v>
      </c>
      <c r="D397" s="6">
        <v>48.755000000000003</v>
      </c>
      <c r="E397" s="6">
        <v>48.18</v>
      </c>
      <c r="F397" s="6">
        <v>0</v>
      </c>
      <c r="G397" s="9">
        <v>-1.2999999999999999E-3</v>
      </c>
    </row>
    <row r="398" spans="1:7" ht="18" thickBot="1">
      <c r="A398" s="3">
        <v>40002</v>
      </c>
      <c r="B398" s="10">
        <v>48.81</v>
      </c>
      <c r="C398" s="6">
        <v>48.41</v>
      </c>
      <c r="D398" s="6">
        <v>48.954999999999998</v>
      </c>
      <c r="E398" s="6">
        <v>48.19</v>
      </c>
      <c r="F398" s="6">
        <v>0</v>
      </c>
      <c r="G398" s="7">
        <v>7.4000000000000003E-3</v>
      </c>
    </row>
    <row r="399" spans="1:7" ht="18" thickBot="1">
      <c r="A399" s="3">
        <v>40003</v>
      </c>
      <c r="B399" s="11">
        <v>48.58</v>
      </c>
      <c r="C399" s="6">
        <v>48.73</v>
      </c>
      <c r="D399" s="6">
        <v>49.07</v>
      </c>
      <c r="E399" s="6">
        <v>48.55</v>
      </c>
      <c r="F399" s="6">
        <v>0</v>
      </c>
      <c r="G399" s="9">
        <v>-4.7000000000000002E-3</v>
      </c>
    </row>
    <row r="400" spans="1:7" ht="18" thickBot="1">
      <c r="A400" s="3">
        <v>40004</v>
      </c>
      <c r="B400" s="10">
        <v>48.77</v>
      </c>
      <c r="C400" s="6">
        <v>48.73</v>
      </c>
      <c r="D400" s="6">
        <v>49.02</v>
      </c>
      <c r="E400" s="6">
        <v>48.39</v>
      </c>
      <c r="F400" s="6">
        <v>0</v>
      </c>
      <c r="G400" s="7">
        <v>3.8999999999999998E-3</v>
      </c>
    </row>
    <row r="401" spans="1:7" ht="18" thickBot="1">
      <c r="A401" s="3">
        <v>40007</v>
      </c>
      <c r="B401" s="10">
        <v>48.93</v>
      </c>
      <c r="C401" s="6">
        <v>48.71</v>
      </c>
      <c r="D401" s="6">
        <v>49.454999999999998</v>
      </c>
      <c r="E401" s="6">
        <v>48.51</v>
      </c>
      <c r="F401" s="6">
        <v>0</v>
      </c>
      <c r="G401" s="7">
        <v>3.3E-3</v>
      </c>
    </row>
    <row r="402" spans="1:7" ht="18" thickBot="1">
      <c r="A402" s="3">
        <v>40008</v>
      </c>
      <c r="B402" s="11">
        <v>48.88</v>
      </c>
      <c r="C402" s="6">
        <v>48.85</v>
      </c>
      <c r="D402" s="6">
        <v>48.99</v>
      </c>
      <c r="E402" s="6">
        <v>48.74</v>
      </c>
      <c r="F402" s="6">
        <v>0</v>
      </c>
      <c r="G402" s="9">
        <v>-1E-3</v>
      </c>
    </row>
    <row r="403" spans="1:7" ht="18" thickBot="1">
      <c r="A403" s="3">
        <v>40009</v>
      </c>
      <c r="B403" s="11">
        <v>48.575000000000003</v>
      </c>
      <c r="C403" s="6">
        <v>48.784999999999997</v>
      </c>
      <c r="D403" s="6">
        <v>48.89</v>
      </c>
      <c r="E403" s="6">
        <v>48.575000000000003</v>
      </c>
      <c r="F403" s="6">
        <v>0</v>
      </c>
      <c r="G403" s="9">
        <v>-6.1999999999999998E-3</v>
      </c>
    </row>
    <row r="404" spans="1:7" ht="18" thickBot="1">
      <c r="A404" s="3">
        <v>40010</v>
      </c>
      <c r="B404" s="10">
        <v>48.625</v>
      </c>
      <c r="C404" s="6">
        <v>48.515000000000001</v>
      </c>
      <c r="D404" s="6">
        <v>48.875</v>
      </c>
      <c r="E404" s="6">
        <v>48.284999999999997</v>
      </c>
      <c r="F404" s="6">
        <v>0</v>
      </c>
      <c r="G404" s="7">
        <v>1E-3</v>
      </c>
    </row>
    <row r="405" spans="1:7" ht="18" thickBot="1">
      <c r="A405" s="3">
        <v>40011</v>
      </c>
      <c r="B405" s="11">
        <v>48.57</v>
      </c>
      <c r="C405" s="6">
        <v>48.55</v>
      </c>
      <c r="D405" s="6">
        <v>48.76</v>
      </c>
      <c r="E405" s="6">
        <v>48.36</v>
      </c>
      <c r="F405" s="6">
        <v>0</v>
      </c>
      <c r="G405" s="9">
        <v>-1.1000000000000001E-3</v>
      </c>
    </row>
    <row r="406" spans="1:7" ht="18" thickBot="1">
      <c r="A406" s="3">
        <v>40014</v>
      </c>
      <c r="B406" s="11">
        <v>48.12</v>
      </c>
      <c r="C406" s="6">
        <v>48.54</v>
      </c>
      <c r="D406" s="6">
        <v>48.58</v>
      </c>
      <c r="E406" s="6">
        <v>48.12</v>
      </c>
      <c r="F406" s="6">
        <v>0</v>
      </c>
      <c r="G406" s="9">
        <v>-9.2999999999999992E-3</v>
      </c>
    </row>
    <row r="407" spans="1:7" ht="18" thickBot="1">
      <c r="A407" s="3">
        <v>40015</v>
      </c>
      <c r="B407" s="10">
        <v>48.225000000000001</v>
      </c>
      <c r="C407" s="6">
        <v>48.045000000000002</v>
      </c>
      <c r="D407" s="6">
        <v>48.484999999999999</v>
      </c>
      <c r="E407" s="6">
        <v>48.024999999999999</v>
      </c>
      <c r="F407" s="6">
        <v>0</v>
      </c>
      <c r="G407" s="7">
        <v>2.2000000000000001E-3</v>
      </c>
    </row>
    <row r="408" spans="1:7" ht="18" thickBot="1">
      <c r="A408" s="3">
        <v>40016</v>
      </c>
      <c r="B408" s="10">
        <v>48.42</v>
      </c>
      <c r="C408" s="6">
        <v>48.12</v>
      </c>
      <c r="D408" s="6">
        <v>48.7</v>
      </c>
      <c r="E408" s="6">
        <v>48.04</v>
      </c>
      <c r="F408" s="6">
        <v>0</v>
      </c>
      <c r="G408" s="7">
        <v>4.0000000000000001E-3</v>
      </c>
    </row>
    <row r="409" spans="1:7" ht="18" thickBot="1">
      <c r="A409" s="3">
        <v>40017</v>
      </c>
      <c r="B409" s="11">
        <v>48.22</v>
      </c>
      <c r="C409" s="6">
        <v>48.34</v>
      </c>
      <c r="D409" s="6">
        <v>48.6</v>
      </c>
      <c r="E409" s="6">
        <v>48.2</v>
      </c>
      <c r="F409" s="6">
        <v>0</v>
      </c>
      <c r="G409" s="9">
        <v>-4.1000000000000003E-3</v>
      </c>
    </row>
    <row r="410" spans="1:7" ht="18" thickBot="1">
      <c r="A410" s="3">
        <v>40018</v>
      </c>
      <c r="B410" s="11">
        <v>48.09</v>
      </c>
      <c r="C410" s="6">
        <v>48.16</v>
      </c>
      <c r="D410" s="6">
        <v>48.42</v>
      </c>
      <c r="E410" s="6">
        <v>48.01</v>
      </c>
      <c r="F410" s="6">
        <v>0</v>
      </c>
      <c r="G410" s="9">
        <v>-2.7000000000000001E-3</v>
      </c>
    </row>
    <row r="411" spans="1:7" ht="18" thickBot="1">
      <c r="A411" s="3">
        <v>40021</v>
      </c>
      <c r="B411" s="10">
        <v>48.174999999999997</v>
      </c>
      <c r="C411" s="6">
        <v>48.075000000000003</v>
      </c>
      <c r="D411" s="6">
        <v>48.255000000000003</v>
      </c>
      <c r="E411" s="6">
        <v>47.924999999999997</v>
      </c>
      <c r="F411" s="6">
        <v>0</v>
      </c>
      <c r="G411" s="7">
        <v>1.8E-3</v>
      </c>
    </row>
    <row r="412" spans="1:7" ht="18" thickBot="1">
      <c r="A412" s="3">
        <v>40022</v>
      </c>
      <c r="B412" s="10">
        <v>48.225000000000001</v>
      </c>
      <c r="C412" s="6">
        <v>48.185000000000002</v>
      </c>
      <c r="D412" s="6">
        <v>48.335000000000001</v>
      </c>
      <c r="E412" s="6">
        <v>47.924999999999997</v>
      </c>
      <c r="F412" s="6">
        <v>0</v>
      </c>
      <c r="G412" s="7">
        <v>1E-3</v>
      </c>
    </row>
    <row r="413" spans="1:7" ht="18" thickBot="1">
      <c r="A413" s="3">
        <v>40023</v>
      </c>
      <c r="B413" s="10">
        <v>48.274999999999999</v>
      </c>
      <c r="C413" s="6">
        <v>48.064999999999998</v>
      </c>
      <c r="D413" s="6">
        <v>48.534999999999997</v>
      </c>
      <c r="E413" s="6">
        <v>47.905000000000001</v>
      </c>
      <c r="F413" s="6">
        <v>0</v>
      </c>
      <c r="G413" s="7">
        <v>1E-3</v>
      </c>
    </row>
    <row r="414" spans="1:7" ht="18" thickBot="1">
      <c r="A414" s="3">
        <v>40024</v>
      </c>
      <c r="B414" s="11">
        <v>48.26</v>
      </c>
      <c r="C414" s="6">
        <v>48.16</v>
      </c>
      <c r="D414" s="6">
        <v>48.59</v>
      </c>
      <c r="E414" s="6">
        <v>48.11</v>
      </c>
      <c r="F414" s="6">
        <v>0</v>
      </c>
      <c r="G414" s="9">
        <v>-2.9999999999999997E-4</v>
      </c>
    </row>
    <row r="415" spans="1:7" ht="18" thickBot="1">
      <c r="A415" s="3">
        <v>40025</v>
      </c>
      <c r="B415" s="11">
        <v>47.825000000000003</v>
      </c>
      <c r="C415" s="6">
        <v>48.384999999999998</v>
      </c>
      <c r="D415" s="6">
        <v>48.384999999999998</v>
      </c>
      <c r="E415" s="6">
        <v>47.774999999999999</v>
      </c>
      <c r="F415" s="6">
        <v>0</v>
      </c>
      <c r="G415" s="9">
        <v>-8.9999999999999993E-3</v>
      </c>
    </row>
    <row r="416" spans="1:7" ht="18" thickBot="1">
      <c r="A416" s="3">
        <v>40028</v>
      </c>
      <c r="B416" s="11">
        <v>47.325000000000003</v>
      </c>
      <c r="C416" s="6">
        <v>47.704999999999998</v>
      </c>
      <c r="D416" s="6">
        <v>47.935000000000002</v>
      </c>
      <c r="E416" s="6">
        <v>47.325000000000003</v>
      </c>
      <c r="F416" s="6">
        <v>0</v>
      </c>
      <c r="G416" s="9">
        <v>-1.0500000000000001E-2</v>
      </c>
    </row>
    <row r="417" spans="1:7" ht="18" thickBot="1">
      <c r="A417" s="3">
        <v>40029</v>
      </c>
      <c r="B417" s="10">
        <v>47.47</v>
      </c>
      <c r="C417" s="6">
        <v>47.32</v>
      </c>
      <c r="D417" s="6">
        <v>47.76</v>
      </c>
      <c r="E417" s="6">
        <v>47.15</v>
      </c>
      <c r="F417" s="6">
        <v>0</v>
      </c>
      <c r="G417" s="7">
        <v>3.0999999999999999E-3</v>
      </c>
    </row>
    <row r="418" spans="1:7" ht="18" thickBot="1">
      <c r="A418" s="3">
        <v>40030</v>
      </c>
      <c r="B418" s="11">
        <v>47.435000000000002</v>
      </c>
      <c r="C418" s="6">
        <v>47.375</v>
      </c>
      <c r="D418" s="6">
        <v>47.744999999999997</v>
      </c>
      <c r="E418" s="6">
        <v>47.244999999999997</v>
      </c>
      <c r="F418" s="6">
        <v>0</v>
      </c>
      <c r="G418" s="9">
        <v>-6.9999999999999999E-4</v>
      </c>
    </row>
    <row r="419" spans="1:7" ht="18" thickBot="1">
      <c r="A419" s="3">
        <v>40031</v>
      </c>
      <c r="B419" s="10">
        <v>47.604999999999997</v>
      </c>
      <c r="C419" s="6">
        <v>47.424999999999997</v>
      </c>
      <c r="D419" s="6">
        <v>47.795000000000002</v>
      </c>
      <c r="E419" s="6">
        <v>47.284999999999997</v>
      </c>
      <c r="F419" s="6">
        <v>0</v>
      </c>
      <c r="G419" s="7">
        <v>3.5999999999999999E-3</v>
      </c>
    </row>
    <row r="420" spans="1:7" ht="18" thickBot="1">
      <c r="A420" s="3">
        <v>40032</v>
      </c>
      <c r="B420" s="10">
        <v>47.69</v>
      </c>
      <c r="C420" s="6">
        <v>47.69</v>
      </c>
      <c r="D420" s="6">
        <v>47.99</v>
      </c>
      <c r="E420" s="6">
        <v>47.41</v>
      </c>
      <c r="F420" s="6">
        <v>0</v>
      </c>
      <c r="G420" s="7">
        <v>1.8E-3</v>
      </c>
    </row>
    <row r="421" spans="1:7" ht="18" thickBot="1">
      <c r="A421" s="3">
        <v>40035</v>
      </c>
      <c r="B421" s="10">
        <v>47.755000000000003</v>
      </c>
      <c r="C421" s="6">
        <v>47.604999999999997</v>
      </c>
      <c r="D421" s="6">
        <v>47.905000000000001</v>
      </c>
      <c r="E421" s="6">
        <v>47.465000000000003</v>
      </c>
      <c r="F421" s="6">
        <v>0</v>
      </c>
      <c r="G421" s="7">
        <v>1.4E-3</v>
      </c>
    </row>
    <row r="422" spans="1:7" ht="18" thickBot="1">
      <c r="A422" s="3">
        <v>40036</v>
      </c>
      <c r="B422" s="10">
        <v>47.895000000000003</v>
      </c>
      <c r="C422" s="6">
        <v>47.625</v>
      </c>
      <c r="D422" s="6">
        <v>48.064999999999998</v>
      </c>
      <c r="E422" s="6">
        <v>47.524999999999999</v>
      </c>
      <c r="F422" s="6">
        <v>0</v>
      </c>
      <c r="G422" s="7">
        <v>2.8999999999999998E-3</v>
      </c>
    </row>
    <row r="423" spans="1:7" ht="18" thickBot="1">
      <c r="A423" s="3">
        <v>40037</v>
      </c>
      <c r="B423" s="10">
        <v>48.13</v>
      </c>
      <c r="C423" s="6">
        <v>47.76</v>
      </c>
      <c r="D423" s="6">
        <v>48.59</v>
      </c>
      <c r="E423" s="6">
        <v>47.61</v>
      </c>
      <c r="F423" s="6">
        <v>0</v>
      </c>
      <c r="G423" s="7">
        <v>4.8999999999999998E-3</v>
      </c>
    </row>
    <row r="424" spans="1:7" ht="18" thickBot="1">
      <c r="A424" s="3">
        <v>40038</v>
      </c>
      <c r="B424" s="11">
        <v>48.02</v>
      </c>
      <c r="C424" s="6">
        <v>48.38</v>
      </c>
      <c r="D424" s="6">
        <v>48.38</v>
      </c>
      <c r="E424" s="6">
        <v>47.96</v>
      </c>
      <c r="F424" s="6">
        <v>0</v>
      </c>
      <c r="G424" s="9">
        <v>-2.3E-3</v>
      </c>
    </row>
    <row r="425" spans="1:7" ht="18" thickBot="1">
      <c r="A425" s="3">
        <v>40039</v>
      </c>
      <c r="B425" s="10">
        <v>48.2</v>
      </c>
      <c r="C425" s="6">
        <v>48.13</v>
      </c>
      <c r="D425" s="6">
        <v>48.37</v>
      </c>
      <c r="E425" s="6">
        <v>47.82</v>
      </c>
      <c r="F425" s="6">
        <v>0</v>
      </c>
      <c r="G425" s="7">
        <v>3.7000000000000002E-3</v>
      </c>
    </row>
    <row r="426" spans="1:7" ht="18" thickBot="1">
      <c r="A426" s="3">
        <v>40042</v>
      </c>
      <c r="B426" s="10">
        <v>48.82</v>
      </c>
      <c r="C426" s="6">
        <v>48.14</v>
      </c>
      <c r="D426" s="6">
        <v>49.005000000000003</v>
      </c>
      <c r="E426" s="6">
        <v>48.02</v>
      </c>
      <c r="F426" s="6">
        <v>0</v>
      </c>
      <c r="G426" s="7">
        <v>1.29E-2</v>
      </c>
    </row>
    <row r="427" spans="1:7" ht="18" thickBot="1">
      <c r="A427" s="3">
        <v>40043</v>
      </c>
      <c r="B427" s="11">
        <v>48.725000000000001</v>
      </c>
      <c r="C427" s="6">
        <v>48.744999999999997</v>
      </c>
      <c r="D427" s="6">
        <v>48.945</v>
      </c>
      <c r="E427" s="6">
        <v>48.494999999999997</v>
      </c>
      <c r="F427" s="6">
        <v>0</v>
      </c>
      <c r="G427" s="9">
        <v>-1.9E-3</v>
      </c>
    </row>
    <row r="428" spans="1:7" ht="18" thickBot="1">
      <c r="A428" s="3">
        <v>40044</v>
      </c>
      <c r="B428" s="11">
        <v>48.615000000000002</v>
      </c>
      <c r="C428" s="6">
        <v>48.625</v>
      </c>
      <c r="D428" s="6">
        <v>48.984999999999999</v>
      </c>
      <c r="E428" s="6">
        <v>48.454999999999998</v>
      </c>
      <c r="F428" s="6">
        <v>0</v>
      </c>
      <c r="G428" s="9">
        <v>-2.3E-3</v>
      </c>
    </row>
    <row r="429" spans="1:7" ht="18" thickBot="1">
      <c r="A429" s="3">
        <v>40045</v>
      </c>
      <c r="B429" s="11">
        <v>48.43</v>
      </c>
      <c r="C429" s="6">
        <v>48.53</v>
      </c>
      <c r="D429" s="6">
        <v>48.84</v>
      </c>
      <c r="E429" s="6">
        <v>48.35</v>
      </c>
      <c r="F429" s="6">
        <v>0</v>
      </c>
      <c r="G429" s="9">
        <v>-3.8E-3</v>
      </c>
    </row>
    <row r="430" spans="1:7" ht="18" thickBot="1">
      <c r="A430" s="3">
        <v>40046</v>
      </c>
      <c r="B430" s="11">
        <v>48.42</v>
      </c>
      <c r="C430" s="6">
        <v>48.43</v>
      </c>
      <c r="D430" s="6">
        <v>48.88</v>
      </c>
      <c r="E430" s="6">
        <v>48.28</v>
      </c>
      <c r="F430" s="6">
        <v>0</v>
      </c>
      <c r="G430" s="9">
        <v>-2.0000000000000001E-4</v>
      </c>
    </row>
    <row r="431" spans="1:7" ht="18" thickBot="1">
      <c r="A431" s="3">
        <v>40049</v>
      </c>
      <c r="B431" s="10">
        <v>48.524999999999999</v>
      </c>
      <c r="C431" s="6">
        <v>48.424999999999997</v>
      </c>
      <c r="D431" s="6">
        <v>48.685000000000002</v>
      </c>
      <c r="E431" s="6">
        <v>48.255000000000003</v>
      </c>
      <c r="F431" s="6">
        <v>0</v>
      </c>
      <c r="G431" s="7">
        <v>2.2000000000000001E-3</v>
      </c>
    </row>
    <row r="432" spans="1:7" ht="18" thickBot="1">
      <c r="A432" s="3">
        <v>40050</v>
      </c>
      <c r="B432" s="10">
        <v>48.7</v>
      </c>
      <c r="C432" s="6">
        <v>48.62</v>
      </c>
      <c r="D432" s="6">
        <v>48.87</v>
      </c>
      <c r="E432" s="6">
        <v>48.34</v>
      </c>
      <c r="F432" s="6">
        <v>0</v>
      </c>
      <c r="G432" s="7">
        <v>3.5999999999999999E-3</v>
      </c>
    </row>
    <row r="433" spans="1:7" ht="18" thickBot="1">
      <c r="A433" s="3">
        <v>40051</v>
      </c>
      <c r="B433" s="10">
        <v>48.905000000000001</v>
      </c>
      <c r="C433" s="6">
        <v>48.615000000000002</v>
      </c>
      <c r="D433" s="6">
        <v>48.95</v>
      </c>
      <c r="E433" s="6">
        <v>48.484999999999999</v>
      </c>
      <c r="F433" s="6">
        <v>0</v>
      </c>
      <c r="G433" s="7">
        <v>4.1999999999999997E-3</v>
      </c>
    </row>
    <row r="434" spans="1:7" ht="18" thickBot="1">
      <c r="A434" s="3">
        <v>40052</v>
      </c>
      <c r="B434" s="11">
        <v>48.79</v>
      </c>
      <c r="C434" s="6">
        <v>48.9</v>
      </c>
      <c r="D434" s="6">
        <v>49.06</v>
      </c>
      <c r="E434" s="6">
        <v>48.63</v>
      </c>
      <c r="F434" s="6">
        <v>0</v>
      </c>
      <c r="G434" s="9">
        <v>-2.3999999999999998E-3</v>
      </c>
    </row>
    <row r="435" spans="1:7" ht="18" thickBot="1">
      <c r="A435" s="3">
        <v>40053</v>
      </c>
      <c r="B435" s="11">
        <v>48.534999999999997</v>
      </c>
      <c r="C435" s="6">
        <v>48.744999999999997</v>
      </c>
      <c r="D435" s="6">
        <v>48.91</v>
      </c>
      <c r="E435" s="6">
        <v>48.534999999999997</v>
      </c>
      <c r="F435" s="6">
        <v>0</v>
      </c>
      <c r="G435" s="9">
        <v>-5.1999999999999998E-3</v>
      </c>
    </row>
    <row r="436" spans="1:7" ht="18" thickBot="1">
      <c r="A436" s="3">
        <v>40056</v>
      </c>
      <c r="B436" s="10">
        <v>48.69</v>
      </c>
      <c r="C436" s="6">
        <v>48.51</v>
      </c>
      <c r="D436" s="6">
        <v>48.94</v>
      </c>
      <c r="E436" s="6">
        <v>48.33</v>
      </c>
      <c r="F436" s="6">
        <v>0</v>
      </c>
      <c r="G436" s="7">
        <v>3.2000000000000002E-3</v>
      </c>
    </row>
    <row r="437" spans="1:7" ht="18" thickBot="1">
      <c r="A437" s="3">
        <v>40057</v>
      </c>
      <c r="B437" s="10">
        <v>49.155000000000001</v>
      </c>
      <c r="C437" s="6">
        <v>48.674999999999997</v>
      </c>
      <c r="D437" s="6">
        <v>49.155000000000001</v>
      </c>
      <c r="E437" s="6">
        <v>48.475000000000001</v>
      </c>
      <c r="F437" s="6">
        <v>0</v>
      </c>
      <c r="G437" s="7">
        <v>9.5999999999999992E-3</v>
      </c>
    </row>
    <row r="438" spans="1:7" ht="18" thickBot="1">
      <c r="A438" s="3">
        <v>40058</v>
      </c>
      <c r="B438" s="11">
        <v>48.975000000000001</v>
      </c>
      <c r="C438" s="6">
        <v>49.145000000000003</v>
      </c>
      <c r="D438" s="6">
        <v>49.215000000000003</v>
      </c>
      <c r="E438" s="6">
        <v>48.835000000000001</v>
      </c>
      <c r="F438" s="6">
        <v>0</v>
      </c>
      <c r="G438" s="9">
        <v>-3.7000000000000002E-3</v>
      </c>
    </row>
    <row r="439" spans="1:7" ht="18" thickBot="1">
      <c r="A439" s="3">
        <v>40059</v>
      </c>
      <c r="B439" s="11">
        <v>48.825000000000003</v>
      </c>
      <c r="C439" s="6">
        <v>48.984999999999999</v>
      </c>
      <c r="D439" s="6">
        <v>49.034999999999997</v>
      </c>
      <c r="E439" s="6">
        <v>48.755000000000003</v>
      </c>
      <c r="F439" s="6">
        <v>0</v>
      </c>
      <c r="G439" s="9">
        <v>-3.0999999999999999E-3</v>
      </c>
    </row>
    <row r="440" spans="1:7" ht="18" thickBot="1">
      <c r="A440" s="3">
        <v>40060</v>
      </c>
      <c r="B440" s="11">
        <v>48.774999999999999</v>
      </c>
      <c r="C440" s="6">
        <v>48.895000000000003</v>
      </c>
      <c r="D440" s="6">
        <v>48.984999999999999</v>
      </c>
      <c r="E440" s="6">
        <v>48.825000000000003</v>
      </c>
      <c r="F440" s="6">
        <v>0</v>
      </c>
      <c r="G440" s="9">
        <v>-1E-3</v>
      </c>
    </row>
    <row r="441" spans="1:7" ht="18" thickBot="1">
      <c r="A441" s="3">
        <v>40063</v>
      </c>
      <c r="B441" s="11">
        <v>48.585000000000001</v>
      </c>
      <c r="C441" s="6">
        <v>48.734999999999999</v>
      </c>
      <c r="D441" s="6">
        <v>48.781999999999996</v>
      </c>
      <c r="E441" s="6">
        <v>48.564999999999998</v>
      </c>
      <c r="F441" s="6">
        <v>0</v>
      </c>
      <c r="G441" s="9">
        <v>-3.8999999999999998E-3</v>
      </c>
    </row>
    <row r="442" spans="1:7" ht="18" thickBot="1">
      <c r="A442" s="3">
        <v>40064</v>
      </c>
      <c r="B442" s="11">
        <v>48.325000000000003</v>
      </c>
      <c r="C442" s="6">
        <v>48.685000000000002</v>
      </c>
      <c r="D442" s="6">
        <v>48.725000000000001</v>
      </c>
      <c r="E442" s="6">
        <v>48.325000000000003</v>
      </c>
      <c r="F442" s="6">
        <v>0</v>
      </c>
      <c r="G442" s="9">
        <v>-5.4000000000000003E-3</v>
      </c>
    </row>
    <row r="443" spans="1:7" ht="18" thickBot="1">
      <c r="A443" s="3">
        <v>40065</v>
      </c>
      <c r="B443" s="10">
        <v>48.454999999999998</v>
      </c>
      <c r="C443" s="6">
        <v>48.375</v>
      </c>
      <c r="D443" s="6">
        <v>48.594999999999999</v>
      </c>
      <c r="E443" s="6">
        <v>48.185000000000002</v>
      </c>
      <c r="F443" s="6">
        <v>0</v>
      </c>
      <c r="G443" s="7">
        <v>2.7000000000000001E-3</v>
      </c>
    </row>
    <row r="444" spans="1:7" ht="18" thickBot="1">
      <c r="A444" s="3">
        <v>40066</v>
      </c>
      <c r="B444" s="11">
        <v>48.414999999999999</v>
      </c>
      <c r="C444" s="6">
        <v>48.465000000000003</v>
      </c>
      <c r="D444" s="6">
        <v>48.68</v>
      </c>
      <c r="E444" s="6">
        <v>48.31</v>
      </c>
      <c r="F444" s="6">
        <v>0</v>
      </c>
      <c r="G444" s="9">
        <v>-8.0000000000000004E-4</v>
      </c>
    </row>
    <row r="445" spans="1:7" ht="18" thickBot="1">
      <c r="A445" s="3">
        <v>40067</v>
      </c>
      <c r="B445" s="11">
        <v>48.31</v>
      </c>
      <c r="C445" s="6">
        <v>48.4</v>
      </c>
      <c r="D445" s="6">
        <v>48.634999999999998</v>
      </c>
      <c r="E445" s="6">
        <v>48.3</v>
      </c>
      <c r="F445" s="6">
        <v>0</v>
      </c>
      <c r="G445" s="9">
        <v>-2.2000000000000001E-3</v>
      </c>
    </row>
    <row r="446" spans="1:7" ht="18" thickBot="1">
      <c r="A446" s="3">
        <v>40070</v>
      </c>
      <c r="B446" s="10">
        <v>48.68</v>
      </c>
      <c r="C446" s="6">
        <v>48.33</v>
      </c>
      <c r="D446" s="6">
        <v>48.81</v>
      </c>
      <c r="E446" s="6">
        <v>48.21</v>
      </c>
      <c r="F446" s="6">
        <v>0</v>
      </c>
      <c r="G446" s="7">
        <v>7.7000000000000002E-3</v>
      </c>
    </row>
    <row r="447" spans="1:7" ht="18" thickBot="1">
      <c r="A447" s="3">
        <v>40071</v>
      </c>
      <c r="B447" s="11">
        <v>48.46</v>
      </c>
      <c r="C447" s="6">
        <v>48.64</v>
      </c>
      <c r="D447" s="6">
        <v>48.7</v>
      </c>
      <c r="E447" s="6">
        <v>48.46</v>
      </c>
      <c r="F447" s="6">
        <v>0</v>
      </c>
      <c r="G447" s="9">
        <v>-4.4999999999999997E-3</v>
      </c>
    </row>
    <row r="448" spans="1:7" ht="18" thickBot="1">
      <c r="A448" s="3">
        <v>40072</v>
      </c>
      <c r="B448" s="11">
        <v>48.145000000000003</v>
      </c>
      <c r="C448" s="6">
        <v>48.465000000000003</v>
      </c>
      <c r="D448" s="6">
        <v>48.505000000000003</v>
      </c>
      <c r="E448" s="6">
        <v>48.134999999999998</v>
      </c>
      <c r="F448" s="6">
        <v>0</v>
      </c>
      <c r="G448" s="9">
        <v>-6.4999999999999997E-3</v>
      </c>
    </row>
    <row r="449" spans="1:7" ht="18" thickBot="1">
      <c r="A449" s="3">
        <v>40073</v>
      </c>
      <c r="B449" s="11">
        <v>48.11</v>
      </c>
      <c r="C449" s="6">
        <v>48.11</v>
      </c>
      <c r="D449" s="6">
        <v>48.19</v>
      </c>
      <c r="E449" s="6">
        <v>47.89</v>
      </c>
      <c r="F449" s="6">
        <v>0</v>
      </c>
      <c r="G449" s="9">
        <v>-6.9999999999999999E-4</v>
      </c>
    </row>
    <row r="450" spans="1:7" ht="18" thickBot="1">
      <c r="A450" s="3">
        <v>40074</v>
      </c>
      <c r="B450" s="11">
        <v>48.01</v>
      </c>
      <c r="C450" s="6">
        <v>48.05</v>
      </c>
      <c r="D450" s="6">
        <v>48.29</v>
      </c>
      <c r="E450" s="6">
        <v>47.99</v>
      </c>
      <c r="F450" s="6">
        <v>0</v>
      </c>
      <c r="G450" s="9">
        <v>-2.0999999999999999E-3</v>
      </c>
    </row>
    <row r="451" spans="1:7" ht="18" thickBot="1">
      <c r="A451" s="3">
        <v>40077</v>
      </c>
      <c r="B451" s="11">
        <v>47.975000000000001</v>
      </c>
      <c r="C451" s="6">
        <v>48.155000000000001</v>
      </c>
      <c r="D451" s="6">
        <v>48.155000000000001</v>
      </c>
      <c r="E451" s="6">
        <v>47.975000000000001</v>
      </c>
      <c r="F451" s="6">
        <v>0</v>
      </c>
      <c r="G451" s="9">
        <v>-6.9999999999999999E-4</v>
      </c>
    </row>
    <row r="452" spans="1:7" ht="18" thickBot="1">
      <c r="A452" s="3">
        <v>40078</v>
      </c>
      <c r="B452" s="11">
        <v>47.924999999999997</v>
      </c>
      <c r="C452" s="6">
        <v>47.965000000000003</v>
      </c>
      <c r="D452" s="6">
        <v>48.244999999999997</v>
      </c>
      <c r="E452" s="6">
        <v>47.884999999999998</v>
      </c>
      <c r="F452" s="6">
        <v>0</v>
      </c>
      <c r="G452" s="9">
        <v>-1E-3</v>
      </c>
    </row>
    <row r="453" spans="1:7" ht="18" thickBot="1">
      <c r="A453" s="3">
        <v>40079</v>
      </c>
      <c r="B453" s="10">
        <v>47.994999999999997</v>
      </c>
      <c r="C453" s="6">
        <v>47.905000000000001</v>
      </c>
      <c r="D453" s="6">
        <v>48.14</v>
      </c>
      <c r="E453" s="6">
        <v>47.844999999999999</v>
      </c>
      <c r="F453" s="6">
        <v>0</v>
      </c>
      <c r="G453" s="7">
        <v>1.5E-3</v>
      </c>
    </row>
    <row r="454" spans="1:7" ht="18" thickBot="1">
      <c r="A454" s="3">
        <v>40080</v>
      </c>
      <c r="B454" s="11">
        <v>47.895000000000003</v>
      </c>
      <c r="C454" s="6">
        <v>47.975000000000001</v>
      </c>
      <c r="D454" s="6">
        <v>48.22</v>
      </c>
      <c r="E454" s="6">
        <v>47.844999999999999</v>
      </c>
      <c r="F454" s="6">
        <v>0</v>
      </c>
      <c r="G454" s="9">
        <v>-2.0999999999999999E-3</v>
      </c>
    </row>
    <row r="455" spans="1:7" ht="18" thickBot="1">
      <c r="A455" s="3">
        <v>40081</v>
      </c>
      <c r="B455" s="10">
        <v>47.945</v>
      </c>
      <c r="C455" s="6">
        <v>48.255000000000003</v>
      </c>
      <c r="D455" s="6">
        <v>48.284999999999997</v>
      </c>
      <c r="E455" s="6">
        <v>47.884999999999998</v>
      </c>
      <c r="F455" s="6">
        <v>0</v>
      </c>
      <c r="G455" s="7">
        <v>1E-3</v>
      </c>
    </row>
    <row r="456" spans="1:7" ht="18" thickBot="1">
      <c r="A456" s="3">
        <v>40084</v>
      </c>
      <c r="B456" s="11">
        <v>47.753999999999998</v>
      </c>
      <c r="C456" s="6">
        <v>47.853999999999999</v>
      </c>
      <c r="D456" s="6">
        <v>47.853999999999999</v>
      </c>
      <c r="E456" s="6">
        <v>47.753999999999998</v>
      </c>
      <c r="F456" s="6">
        <v>0</v>
      </c>
      <c r="G456" s="9">
        <v>-4.0000000000000001E-3</v>
      </c>
    </row>
    <row r="457" spans="1:7" ht="18" thickBot="1">
      <c r="A457" s="3">
        <v>40085</v>
      </c>
      <c r="B457" s="10">
        <v>48.134999999999998</v>
      </c>
      <c r="C457" s="6">
        <v>47.854999999999997</v>
      </c>
      <c r="D457" s="6">
        <v>48.155000000000001</v>
      </c>
      <c r="E457" s="6">
        <v>47.854999999999997</v>
      </c>
      <c r="F457" s="6">
        <v>0</v>
      </c>
      <c r="G457" s="7">
        <v>8.0000000000000002E-3</v>
      </c>
    </row>
    <row r="458" spans="1:7" ht="18" thickBot="1">
      <c r="A458" s="3">
        <v>40086</v>
      </c>
      <c r="B458" s="11">
        <v>47.734999999999999</v>
      </c>
      <c r="C458" s="6">
        <v>48.104999999999997</v>
      </c>
      <c r="D458" s="6">
        <v>48.104999999999997</v>
      </c>
      <c r="E458" s="6">
        <v>47.715000000000003</v>
      </c>
      <c r="F458" s="6">
        <v>0</v>
      </c>
      <c r="G458" s="9">
        <v>-8.3000000000000001E-3</v>
      </c>
    </row>
    <row r="459" spans="1:7" ht="18" thickBot="1">
      <c r="A459" s="3">
        <v>40087</v>
      </c>
      <c r="B459" s="11">
        <v>47.72</v>
      </c>
      <c r="C459" s="6">
        <v>47.71</v>
      </c>
      <c r="D459" s="6">
        <v>47.92</v>
      </c>
      <c r="E459" s="6">
        <v>47.61</v>
      </c>
      <c r="F459" s="6">
        <v>0</v>
      </c>
      <c r="G459" s="9">
        <v>-2.9999999999999997E-4</v>
      </c>
    </row>
    <row r="460" spans="1:7" ht="18" thickBot="1">
      <c r="A460" s="3">
        <v>40088</v>
      </c>
      <c r="B460" s="11">
        <v>47.63</v>
      </c>
      <c r="C460" s="6">
        <v>47.66</v>
      </c>
      <c r="D460" s="6">
        <v>47.88</v>
      </c>
      <c r="E460" s="6">
        <v>47.61</v>
      </c>
      <c r="F460" s="6">
        <v>0</v>
      </c>
      <c r="G460" s="9">
        <v>-1.9E-3</v>
      </c>
    </row>
    <row r="461" spans="1:7" ht="18" thickBot="1">
      <c r="A461" s="3">
        <v>40091</v>
      </c>
      <c r="B461" s="11">
        <v>47.414999999999999</v>
      </c>
      <c r="C461" s="6">
        <v>47.564999999999998</v>
      </c>
      <c r="D461" s="6">
        <v>47.674999999999997</v>
      </c>
      <c r="E461" s="6">
        <v>47.414999999999999</v>
      </c>
      <c r="F461" s="6">
        <v>0</v>
      </c>
      <c r="G461" s="9">
        <v>-4.4999999999999997E-3</v>
      </c>
    </row>
    <row r="462" spans="1:7" ht="18" thickBot="1">
      <c r="A462" s="3">
        <v>40092</v>
      </c>
      <c r="B462" s="11">
        <v>46.765000000000001</v>
      </c>
      <c r="C462" s="6">
        <v>47.534999999999997</v>
      </c>
      <c r="D462" s="6">
        <v>47.534999999999997</v>
      </c>
      <c r="E462" s="6">
        <v>46.685000000000002</v>
      </c>
      <c r="F462" s="6">
        <v>0</v>
      </c>
      <c r="G462" s="9">
        <v>-1.37E-2</v>
      </c>
    </row>
    <row r="463" spans="1:7" ht="18" thickBot="1">
      <c r="A463" s="3">
        <v>40093</v>
      </c>
      <c r="B463" s="11">
        <v>46.65</v>
      </c>
      <c r="C463" s="6">
        <v>46.73</v>
      </c>
      <c r="D463" s="6">
        <v>46.9</v>
      </c>
      <c r="E463" s="6">
        <v>46.5</v>
      </c>
      <c r="F463" s="6">
        <v>0</v>
      </c>
      <c r="G463" s="9">
        <v>-2.5000000000000001E-3</v>
      </c>
    </row>
    <row r="464" spans="1:7" ht="18" thickBot="1">
      <c r="A464" s="3">
        <v>40094</v>
      </c>
      <c r="B464" s="11">
        <v>46.225000000000001</v>
      </c>
      <c r="C464" s="6">
        <v>46.725000000000001</v>
      </c>
      <c r="D464" s="6">
        <v>46.725000000000001</v>
      </c>
      <c r="E464" s="6">
        <v>46.215000000000003</v>
      </c>
      <c r="F464" s="6">
        <v>0</v>
      </c>
      <c r="G464" s="9">
        <v>-9.1000000000000004E-3</v>
      </c>
    </row>
    <row r="465" spans="1:7" ht="18" thickBot="1">
      <c r="A465" s="3">
        <v>40095</v>
      </c>
      <c r="B465" s="10">
        <v>46.515000000000001</v>
      </c>
      <c r="C465" s="6">
        <v>46.204999999999998</v>
      </c>
      <c r="D465" s="6">
        <v>46.655000000000001</v>
      </c>
      <c r="E465" s="6">
        <v>46.075000000000003</v>
      </c>
      <c r="F465" s="6">
        <v>0</v>
      </c>
      <c r="G465" s="7">
        <v>6.3E-3</v>
      </c>
    </row>
    <row r="466" spans="1:7" ht="18" thickBot="1">
      <c r="A466" s="3">
        <v>40098</v>
      </c>
      <c r="B466" s="11">
        <v>46.344999999999999</v>
      </c>
      <c r="C466" s="6">
        <v>46.365000000000002</v>
      </c>
      <c r="D466" s="6">
        <v>46.704999999999998</v>
      </c>
      <c r="E466" s="6">
        <v>46.344999999999999</v>
      </c>
      <c r="F466" s="6">
        <v>0</v>
      </c>
      <c r="G466" s="9">
        <v>-3.7000000000000002E-3</v>
      </c>
    </row>
    <row r="467" spans="1:7" ht="18" thickBot="1">
      <c r="A467" s="3">
        <v>40099</v>
      </c>
      <c r="B467" s="10">
        <v>46.405000000000001</v>
      </c>
      <c r="C467" s="6">
        <v>46.265000000000001</v>
      </c>
      <c r="D467" s="6">
        <v>46.445</v>
      </c>
      <c r="E467" s="6">
        <v>46.234999999999999</v>
      </c>
      <c r="F467" s="6">
        <v>0</v>
      </c>
      <c r="G467" s="7">
        <v>1.2999999999999999E-3</v>
      </c>
    </row>
    <row r="468" spans="1:7" ht="18" thickBot="1">
      <c r="A468" s="3">
        <v>40100</v>
      </c>
      <c r="B468" s="11">
        <v>46.003999999999998</v>
      </c>
      <c r="C468" s="6">
        <v>46.484000000000002</v>
      </c>
      <c r="D468" s="6">
        <v>46.484000000000002</v>
      </c>
      <c r="E468" s="6">
        <v>45.994</v>
      </c>
      <c r="F468" s="6">
        <v>0</v>
      </c>
      <c r="G468" s="9">
        <v>-8.6E-3</v>
      </c>
    </row>
    <row r="469" spans="1:7" ht="18" thickBot="1">
      <c r="A469" s="3">
        <v>40101</v>
      </c>
      <c r="B469" s="11">
        <v>45.975000000000001</v>
      </c>
      <c r="C469" s="6">
        <v>45.924999999999997</v>
      </c>
      <c r="D469" s="6">
        <v>46.295000000000002</v>
      </c>
      <c r="E469" s="6">
        <v>45.795000000000002</v>
      </c>
      <c r="F469" s="6">
        <v>0</v>
      </c>
      <c r="G469" s="9">
        <v>-5.9999999999999995E-4</v>
      </c>
    </row>
    <row r="470" spans="1:7" ht="18" thickBot="1">
      <c r="A470" s="3">
        <v>40102</v>
      </c>
      <c r="B470" s="10">
        <v>46.225000000000001</v>
      </c>
      <c r="C470" s="6">
        <v>45.924999999999997</v>
      </c>
      <c r="D470" s="6">
        <v>46.384999999999998</v>
      </c>
      <c r="E470" s="6">
        <v>45.835000000000001</v>
      </c>
      <c r="F470" s="6">
        <v>0</v>
      </c>
      <c r="G470" s="7">
        <v>5.4000000000000003E-3</v>
      </c>
    </row>
    <row r="471" spans="1:7" ht="18" thickBot="1">
      <c r="A471" s="3">
        <v>40105</v>
      </c>
      <c r="B471" s="11">
        <v>46.02</v>
      </c>
      <c r="C471" s="6">
        <v>46.15</v>
      </c>
      <c r="D471" s="6">
        <v>46.15</v>
      </c>
      <c r="E471" s="6">
        <v>46.02</v>
      </c>
      <c r="F471" s="6">
        <v>0</v>
      </c>
      <c r="G471" s="9">
        <v>-4.4000000000000003E-3</v>
      </c>
    </row>
    <row r="472" spans="1:7" ht="18" thickBot="1">
      <c r="A472" s="3">
        <v>40106</v>
      </c>
      <c r="B472" s="10">
        <v>46.265000000000001</v>
      </c>
      <c r="C472" s="6">
        <v>45.924999999999997</v>
      </c>
      <c r="D472" s="6">
        <v>46.265000000000001</v>
      </c>
      <c r="E472" s="6">
        <v>45.854999999999997</v>
      </c>
      <c r="F472" s="6">
        <v>0</v>
      </c>
      <c r="G472" s="7">
        <v>5.3E-3</v>
      </c>
    </row>
    <row r="473" spans="1:7" ht="18" thickBot="1">
      <c r="A473" s="3">
        <v>40107</v>
      </c>
      <c r="B473" s="10">
        <v>46.344999999999999</v>
      </c>
      <c r="C473" s="6">
        <v>46.155000000000001</v>
      </c>
      <c r="D473" s="6">
        <v>46.594999999999999</v>
      </c>
      <c r="E473" s="6">
        <v>46.104999999999997</v>
      </c>
      <c r="F473" s="6">
        <v>0</v>
      </c>
      <c r="G473" s="7">
        <v>1.6999999999999999E-3</v>
      </c>
    </row>
    <row r="474" spans="1:7" ht="18" thickBot="1">
      <c r="A474" s="3">
        <v>40108</v>
      </c>
      <c r="B474" s="10">
        <v>46.564999999999998</v>
      </c>
      <c r="C474" s="6">
        <v>46.274999999999999</v>
      </c>
      <c r="D474" s="6">
        <v>46.844999999999999</v>
      </c>
      <c r="E474" s="6">
        <v>46.195</v>
      </c>
      <c r="F474" s="6">
        <v>0</v>
      </c>
      <c r="G474" s="7">
        <v>4.7000000000000002E-3</v>
      </c>
    </row>
    <row r="475" spans="1:7" ht="18" thickBot="1">
      <c r="A475" s="3">
        <v>40109</v>
      </c>
      <c r="B475" s="11">
        <v>46.5</v>
      </c>
      <c r="C475" s="6">
        <v>46.42</v>
      </c>
      <c r="D475" s="6">
        <v>46.604999999999997</v>
      </c>
      <c r="E475" s="6">
        <v>46.36</v>
      </c>
      <c r="F475" s="6">
        <v>0</v>
      </c>
      <c r="G475" s="9">
        <v>-1.4E-3</v>
      </c>
    </row>
    <row r="476" spans="1:7" ht="18" thickBot="1">
      <c r="A476" s="3">
        <v>40112</v>
      </c>
      <c r="B476" s="10">
        <v>46.575000000000003</v>
      </c>
      <c r="C476" s="6">
        <v>46.424999999999997</v>
      </c>
      <c r="D476" s="6">
        <v>46.704999999999998</v>
      </c>
      <c r="E476" s="6">
        <v>46.365000000000002</v>
      </c>
      <c r="F476" s="6">
        <v>0</v>
      </c>
      <c r="G476" s="7">
        <v>1.6000000000000001E-3</v>
      </c>
    </row>
    <row r="477" spans="1:7" ht="18" thickBot="1">
      <c r="A477" s="3">
        <v>40113</v>
      </c>
      <c r="B477" s="10">
        <v>46.945</v>
      </c>
      <c r="C477" s="6">
        <v>46.645000000000003</v>
      </c>
      <c r="D477" s="6">
        <v>47.02</v>
      </c>
      <c r="E477" s="6">
        <v>46.465000000000003</v>
      </c>
      <c r="F477" s="6">
        <v>0</v>
      </c>
      <c r="G477" s="7">
        <v>7.9000000000000008E-3</v>
      </c>
    </row>
    <row r="478" spans="1:7" ht="18" thickBot="1">
      <c r="A478" s="3">
        <v>40114</v>
      </c>
      <c r="B478" s="10">
        <v>47.174999999999997</v>
      </c>
      <c r="C478" s="6">
        <v>46.945</v>
      </c>
      <c r="D478" s="6">
        <v>47.395000000000003</v>
      </c>
      <c r="E478" s="6">
        <v>46.744999999999997</v>
      </c>
      <c r="F478" s="6">
        <v>0</v>
      </c>
      <c r="G478" s="7">
        <v>4.8999999999999998E-3</v>
      </c>
    </row>
    <row r="479" spans="1:7" ht="18" thickBot="1">
      <c r="A479" s="3">
        <v>40115</v>
      </c>
      <c r="B479" s="11">
        <v>46.78</v>
      </c>
      <c r="C479" s="6">
        <v>47.07</v>
      </c>
      <c r="D479" s="6">
        <v>47.634999999999998</v>
      </c>
      <c r="E479" s="6">
        <v>46.75</v>
      </c>
      <c r="F479" s="6">
        <v>0</v>
      </c>
      <c r="G479" s="9">
        <v>-8.3999999999999995E-3</v>
      </c>
    </row>
    <row r="480" spans="1:7" ht="18" thickBot="1">
      <c r="A480" s="3">
        <v>40116</v>
      </c>
      <c r="B480" s="10">
        <v>46.924999999999997</v>
      </c>
      <c r="C480" s="6">
        <v>46.755000000000003</v>
      </c>
      <c r="D480" s="6">
        <v>47.164999999999999</v>
      </c>
      <c r="E480" s="6">
        <v>46.674999999999997</v>
      </c>
      <c r="F480" s="6">
        <v>0</v>
      </c>
      <c r="G480" s="7">
        <v>3.0999999999999999E-3</v>
      </c>
    </row>
    <row r="481" spans="1:7" ht="18" thickBot="1">
      <c r="A481" s="3">
        <v>40119</v>
      </c>
      <c r="B481" s="11">
        <v>46.825000000000003</v>
      </c>
      <c r="C481" s="6">
        <v>47.005000000000003</v>
      </c>
      <c r="D481" s="6">
        <v>47.005000000000003</v>
      </c>
      <c r="E481" s="6">
        <v>46.814999999999998</v>
      </c>
      <c r="F481" s="6">
        <v>0</v>
      </c>
      <c r="G481" s="9">
        <v>-2.0999999999999999E-3</v>
      </c>
    </row>
    <row r="482" spans="1:7" ht="18" thickBot="1">
      <c r="A482" s="3">
        <v>40120</v>
      </c>
      <c r="B482" s="10">
        <v>47.145000000000003</v>
      </c>
      <c r="C482" s="6">
        <v>46.954999999999998</v>
      </c>
      <c r="D482" s="6">
        <v>47.445</v>
      </c>
      <c r="E482" s="6">
        <v>46.954999999999998</v>
      </c>
      <c r="F482" s="6">
        <v>0</v>
      </c>
      <c r="G482" s="7">
        <v>6.7999999999999996E-3</v>
      </c>
    </row>
    <row r="483" spans="1:7" ht="18" thickBot="1">
      <c r="A483" s="3">
        <v>40121</v>
      </c>
      <c r="B483" s="11">
        <v>46.91</v>
      </c>
      <c r="C483" s="6">
        <v>47.06</v>
      </c>
      <c r="D483" s="6">
        <v>47.27</v>
      </c>
      <c r="E483" s="6">
        <v>46.91</v>
      </c>
      <c r="F483" s="6">
        <v>0</v>
      </c>
      <c r="G483" s="9">
        <v>-5.0000000000000001E-3</v>
      </c>
    </row>
    <row r="484" spans="1:7" ht="18" thickBot="1">
      <c r="A484" s="3">
        <v>40122</v>
      </c>
      <c r="B484" s="10">
        <v>46.97</v>
      </c>
      <c r="C484" s="6">
        <v>46.86</v>
      </c>
      <c r="D484" s="6">
        <v>47.27</v>
      </c>
      <c r="E484" s="6">
        <v>46.74</v>
      </c>
      <c r="F484" s="6">
        <v>0</v>
      </c>
      <c r="G484" s="7">
        <v>1.2999999999999999E-3</v>
      </c>
    </row>
    <row r="485" spans="1:7" ht="18" thickBot="1">
      <c r="A485" s="3">
        <v>40123</v>
      </c>
      <c r="B485" s="11">
        <v>46.825000000000003</v>
      </c>
      <c r="C485" s="6">
        <v>46.884999999999998</v>
      </c>
      <c r="D485" s="6">
        <v>46.905000000000001</v>
      </c>
      <c r="E485" s="6">
        <v>46.744999999999997</v>
      </c>
      <c r="F485" s="6">
        <v>0</v>
      </c>
      <c r="G485" s="9">
        <v>-3.0999999999999999E-3</v>
      </c>
    </row>
    <row r="486" spans="1:7" ht="18" thickBot="1">
      <c r="A486" s="3">
        <v>40126</v>
      </c>
      <c r="B486" s="11">
        <v>46.37</v>
      </c>
      <c r="C486" s="6">
        <v>46.75</v>
      </c>
      <c r="D486" s="6">
        <v>46.75</v>
      </c>
      <c r="E486" s="6">
        <v>46.32</v>
      </c>
      <c r="F486" s="6">
        <v>0</v>
      </c>
      <c r="G486" s="9">
        <v>-9.7000000000000003E-3</v>
      </c>
    </row>
    <row r="487" spans="1:7" ht="18" thickBot="1">
      <c r="A487" s="3">
        <v>40127</v>
      </c>
      <c r="B487" s="11">
        <v>46.325000000000003</v>
      </c>
      <c r="C487" s="6">
        <v>46.475000000000001</v>
      </c>
      <c r="D487" s="6">
        <v>46.634999999999998</v>
      </c>
      <c r="E487" s="6">
        <v>46.225000000000001</v>
      </c>
      <c r="F487" s="6">
        <v>0</v>
      </c>
      <c r="G487" s="9">
        <v>-1E-3</v>
      </c>
    </row>
    <row r="488" spans="1:7" ht="18" thickBot="1">
      <c r="A488" s="3">
        <v>40128</v>
      </c>
      <c r="B488" s="10">
        <v>46.353999999999999</v>
      </c>
      <c r="C488" s="6">
        <v>46.264000000000003</v>
      </c>
      <c r="D488" s="6">
        <v>46.603999999999999</v>
      </c>
      <c r="E488" s="6">
        <v>46.204000000000001</v>
      </c>
      <c r="F488" s="6">
        <v>0</v>
      </c>
      <c r="G488" s="7">
        <v>5.9999999999999995E-4</v>
      </c>
    </row>
    <row r="489" spans="1:7" ht="18" thickBot="1">
      <c r="A489" s="3">
        <v>40129</v>
      </c>
      <c r="B489" s="10">
        <v>46.62</v>
      </c>
      <c r="C489" s="6">
        <v>46.29</v>
      </c>
      <c r="D489" s="6">
        <v>46.7</v>
      </c>
      <c r="E489" s="6">
        <v>46.1</v>
      </c>
      <c r="F489" s="6">
        <v>0</v>
      </c>
      <c r="G489" s="7">
        <v>5.7000000000000002E-3</v>
      </c>
    </row>
    <row r="490" spans="1:7" ht="18" thickBot="1">
      <c r="A490" s="3">
        <v>40130</v>
      </c>
      <c r="B490" s="11">
        <v>46.19</v>
      </c>
      <c r="C490" s="6">
        <v>46.67</v>
      </c>
      <c r="D490" s="6">
        <v>46.76</v>
      </c>
      <c r="E490" s="6">
        <v>46.19</v>
      </c>
      <c r="F490" s="6">
        <v>0</v>
      </c>
      <c r="G490" s="9">
        <v>-9.1999999999999998E-3</v>
      </c>
    </row>
    <row r="491" spans="1:7" ht="18" thickBot="1">
      <c r="A491" s="3">
        <v>40133</v>
      </c>
      <c r="B491" s="11">
        <v>46.005000000000003</v>
      </c>
      <c r="C491" s="6">
        <v>46.134999999999998</v>
      </c>
      <c r="D491" s="6">
        <v>46.295000000000002</v>
      </c>
      <c r="E491" s="6">
        <v>45.984999999999999</v>
      </c>
      <c r="F491" s="6">
        <v>0</v>
      </c>
      <c r="G491" s="9">
        <v>-4.0000000000000001E-3</v>
      </c>
    </row>
    <row r="492" spans="1:7" ht="18" thickBot="1">
      <c r="A492" s="3">
        <v>40134</v>
      </c>
      <c r="B492" s="10">
        <v>46.225000000000001</v>
      </c>
      <c r="C492" s="6">
        <v>45.905000000000001</v>
      </c>
      <c r="D492" s="6">
        <v>46.39</v>
      </c>
      <c r="E492" s="6">
        <v>45.774999999999999</v>
      </c>
      <c r="F492" s="6">
        <v>0</v>
      </c>
      <c r="G492" s="7">
        <v>4.7999999999999996E-3</v>
      </c>
    </row>
    <row r="493" spans="1:7" ht="18" thickBot="1">
      <c r="A493" s="3">
        <v>40135</v>
      </c>
      <c r="B493" s="11">
        <v>46.215000000000003</v>
      </c>
      <c r="C493" s="6">
        <v>46.185000000000002</v>
      </c>
      <c r="D493" s="6">
        <v>46.305</v>
      </c>
      <c r="E493" s="6">
        <v>46.064999999999998</v>
      </c>
      <c r="F493" s="6">
        <v>0</v>
      </c>
      <c r="G493" s="9">
        <v>-2.0000000000000001E-4</v>
      </c>
    </row>
    <row r="494" spans="1:7" ht="18" thickBot="1">
      <c r="A494" s="3">
        <v>40136</v>
      </c>
      <c r="B494" s="10">
        <v>46.75</v>
      </c>
      <c r="C494" s="6">
        <v>46.12</v>
      </c>
      <c r="D494" s="6">
        <v>46.77</v>
      </c>
      <c r="E494" s="6">
        <v>46.05</v>
      </c>
      <c r="F494" s="6">
        <v>0</v>
      </c>
      <c r="G494" s="7">
        <v>1.1599999999999999E-2</v>
      </c>
    </row>
    <row r="495" spans="1:7" ht="18" thickBot="1">
      <c r="A495" s="3">
        <v>40137</v>
      </c>
      <c r="B495" s="11">
        <v>46.575000000000003</v>
      </c>
      <c r="C495" s="6">
        <v>46.575000000000003</v>
      </c>
      <c r="D495" s="6">
        <v>46.75</v>
      </c>
      <c r="E495" s="6">
        <v>46.405000000000001</v>
      </c>
      <c r="F495" s="6">
        <v>0</v>
      </c>
      <c r="G495" s="9">
        <v>-3.7000000000000002E-3</v>
      </c>
    </row>
    <row r="496" spans="1:7" ht="18" thickBot="1">
      <c r="A496" s="3">
        <v>40140</v>
      </c>
      <c r="B496" s="11">
        <v>46.465000000000003</v>
      </c>
      <c r="C496" s="6">
        <v>46.515000000000001</v>
      </c>
      <c r="D496" s="6">
        <v>46.604999999999997</v>
      </c>
      <c r="E496" s="6">
        <v>46.365000000000002</v>
      </c>
      <c r="F496" s="6">
        <v>0</v>
      </c>
      <c r="G496" s="9">
        <v>-2.3999999999999998E-3</v>
      </c>
    </row>
    <row r="497" spans="1:7" ht="18" thickBot="1">
      <c r="A497" s="3">
        <v>40141</v>
      </c>
      <c r="B497" s="10">
        <v>46.47</v>
      </c>
      <c r="C497" s="6">
        <v>46.33</v>
      </c>
      <c r="D497" s="6">
        <v>46.645000000000003</v>
      </c>
      <c r="E497" s="6">
        <v>46.28</v>
      </c>
      <c r="F497" s="6">
        <v>0</v>
      </c>
      <c r="G497" s="7">
        <v>1E-4</v>
      </c>
    </row>
    <row r="498" spans="1:7" ht="18" thickBot="1">
      <c r="A498" s="3">
        <v>40142</v>
      </c>
      <c r="B498" s="11">
        <v>45.98</v>
      </c>
      <c r="C498" s="6">
        <v>46.35</v>
      </c>
      <c r="D498" s="6">
        <v>46.38</v>
      </c>
      <c r="E498" s="6">
        <v>45.98</v>
      </c>
      <c r="F498" s="6">
        <v>0</v>
      </c>
      <c r="G498" s="9">
        <v>-1.0500000000000001E-2</v>
      </c>
    </row>
    <row r="499" spans="1:7" ht="18" thickBot="1">
      <c r="A499" s="3">
        <v>40143</v>
      </c>
      <c r="B499" s="10">
        <v>46.674999999999997</v>
      </c>
      <c r="C499" s="6">
        <v>45.994999999999997</v>
      </c>
      <c r="D499" s="6">
        <v>46.674999999999997</v>
      </c>
      <c r="E499" s="6">
        <v>45.844999999999999</v>
      </c>
      <c r="F499" s="6">
        <v>0</v>
      </c>
      <c r="G499" s="7">
        <v>1.5100000000000001E-2</v>
      </c>
    </row>
    <row r="500" spans="1:7" ht="18" thickBot="1">
      <c r="A500" s="3">
        <v>40144</v>
      </c>
      <c r="B500" s="11">
        <v>46.465000000000003</v>
      </c>
      <c r="C500" s="6">
        <v>46.564999999999998</v>
      </c>
      <c r="D500" s="6">
        <v>47.09</v>
      </c>
      <c r="E500" s="6">
        <v>46.384999999999998</v>
      </c>
      <c r="F500" s="6">
        <v>0</v>
      </c>
      <c r="G500" s="9">
        <v>-4.4999999999999997E-3</v>
      </c>
    </row>
    <row r="501" spans="1:7" ht="18" thickBot="1">
      <c r="A501" s="3">
        <v>40147</v>
      </c>
      <c r="B501" s="10">
        <v>46.534999999999997</v>
      </c>
      <c r="C501" s="6">
        <v>46.445</v>
      </c>
      <c r="D501" s="6">
        <v>46.56</v>
      </c>
      <c r="E501" s="6">
        <v>46.195</v>
      </c>
      <c r="F501" s="6">
        <v>0</v>
      </c>
      <c r="G501" s="7">
        <v>1.5E-3</v>
      </c>
    </row>
    <row r="502" spans="1:7" ht="18" thickBot="1">
      <c r="A502" s="3">
        <v>40148</v>
      </c>
      <c r="B502" s="11">
        <v>46.253999999999998</v>
      </c>
      <c r="C502" s="6">
        <v>46.344000000000001</v>
      </c>
      <c r="D502" s="6">
        <v>46.491999999999997</v>
      </c>
      <c r="E502" s="6">
        <v>46.164000000000001</v>
      </c>
      <c r="F502" s="6">
        <v>0</v>
      </c>
      <c r="G502" s="9">
        <v>-6.0000000000000001E-3</v>
      </c>
    </row>
    <row r="503" spans="1:7" ht="18" thickBot="1">
      <c r="A503" s="3">
        <v>40149</v>
      </c>
      <c r="B503" s="11">
        <v>46.225000000000001</v>
      </c>
      <c r="C503" s="6">
        <v>46.145000000000003</v>
      </c>
      <c r="D503" s="6">
        <v>46.405000000000001</v>
      </c>
      <c r="E503" s="6">
        <v>46.024999999999999</v>
      </c>
      <c r="F503" s="6">
        <v>0</v>
      </c>
      <c r="G503" s="9">
        <v>-5.9999999999999995E-4</v>
      </c>
    </row>
    <row r="504" spans="1:7" ht="18" thickBot="1">
      <c r="A504" s="3">
        <v>40150</v>
      </c>
      <c r="B504" s="11">
        <v>46.024999999999999</v>
      </c>
      <c r="C504" s="6">
        <v>46.125</v>
      </c>
      <c r="D504" s="6">
        <v>46.325000000000003</v>
      </c>
      <c r="E504" s="6">
        <v>46.024999999999999</v>
      </c>
      <c r="F504" s="6">
        <v>0</v>
      </c>
      <c r="G504" s="9">
        <v>-4.3E-3</v>
      </c>
    </row>
    <row r="505" spans="1:7" ht="18" thickBot="1">
      <c r="A505" s="3">
        <v>40151</v>
      </c>
      <c r="B505" s="10">
        <v>46.174999999999997</v>
      </c>
      <c r="C505" s="6">
        <v>45.954999999999998</v>
      </c>
      <c r="D505" s="6">
        <v>46.314999999999998</v>
      </c>
      <c r="E505" s="6">
        <v>45.884999999999998</v>
      </c>
      <c r="F505" s="6">
        <v>0</v>
      </c>
      <c r="G505" s="7">
        <v>3.3E-3</v>
      </c>
    </row>
    <row r="506" spans="1:7" ht="18" thickBot="1">
      <c r="A506" s="3">
        <v>40154</v>
      </c>
      <c r="B506" s="10">
        <v>46.465000000000003</v>
      </c>
      <c r="C506" s="6">
        <v>46.155000000000001</v>
      </c>
      <c r="D506" s="6">
        <v>46.634999999999998</v>
      </c>
      <c r="E506" s="6">
        <v>46.024999999999999</v>
      </c>
      <c r="F506" s="6">
        <v>0</v>
      </c>
      <c r="G506" s="7">
        <v>6.3E-3</v>
      </c>
    </row>
    <row r="507" spans="1:7" ht="18" thickBot="1">
      <c r="A507" s="3">
        <v>40155</v>
      </c>
      <c r="B507" s="10">
        <v>46.625</v>
      </c>
      <c r="C507" s="6">
        <v>46.344999999999999</v>
      </c>
      <c r="D507" s="6">
        <v>46.78</v>
      </c>
      <c r="E507" s="6">
        <v>46.265000000000001</v>
      </c>
      <c r="F507" s="6">
        <v>0</v>
      </c>
      <c r="G507" s="7">
        <v>3.3999999999999998E-3</v>
      </c>
    </row>
    <row r="508" spans="1:7" ht="18" thickBot="1">
      <c r="A508" s="3">
        <v>40156</v>
      </c>
      <c r="B508" s="11">
        <v>46.534999999999997</v>
      </c>
      <c r="C508" s="6">
        <v>46.545000000000002</v>
      </c>
      <c r="D508" s="6">
        <v>46.89</v>
      </c>
      <c r="E508" s="6">
        <v>46.524999999999999</v>
      </c>
      <c r="F508" s="6">
        <v>0</v>
      </c>
      <c r="G508" s="9">
        <v>-1.9E-3</v>
      </c>
    </row>
    <row r="509" spans="1:7" ht="18" thickBot="1">
      <c r="A509" s="3">
        <v>40157</v>
      </c>
      <c r="B509" s="11">
        <v>46.524999999999999</v>
      </c>
      <c r="C509" s="6">
        <v>46.534999999999997</v>
      </c>
      <c r="D509" s="6">
        <v>46.755000000000003</v>
      </c>
      <c r="E509" s="6">
        <v>46.384999999999998</v>
      </c>
      <c r="F509" s="6">
        <v>0</v>
      </c>
      <c r="G509" s="9">
        <v>-2.0000000000000001E-4</v>
      </c>
    </row>
    <row r="510" spans="1:7" ht="18" thickBot="1">
      <c r="A510" s="3">
        <v>40158</v>
      </c>
      <c r="B510" s="11">
        <v>46.48</v>
      </c>
      <c r="C510" s="6">
        <v>46.46</v>
      </c>
      <c r="D510" s="6">
        <v>46.61</v>
      </c>
      <c r="E510" s="6">
        <v>46.38</v>
      </c>
      <c r="F510" s="6">
        <v>0</v>
      </c>
      <c r="G510" s="9">
        <v>-1E-3</v>
      </c>
    </row>
    <row r="511" spans="1:7" ht="18" thickBot="1">
      <c r="A511" s="3">
        <v>40161</v>
      </c>
      <c r="B511" s="10">
        <v>46.6</v>
      </c>
      <c r="C511" s="6">
        <v>46.56</v>
      </c>
      <c r="D511" s="6">
        <v>46.76</v>
      </c>
      <c r="E511" s="6">
        <v>46.38</v>
      </c>
      <c r="F511" s="6">
        <v>0</v>
      </c>
      <c r="G511" s="7">
        <v>2.5999999999999999E-3</v>
      </c>
    </row>
    <row r="512" spans="1:7" ht="18" thickBot="1">
      <c r="A512" s="3">
        <v>40162</v>
      </c>
      <c r="B512" s="11">
        <v>46.533999999999999</v>
      </c>
      <c r="C512" s="6">
        <v>46.594000000000001</v>
      </c>
      <c r="D512" s="6">
        <v>46.719000000000001</v>
      </c>
      <c r="E512" s="6">
        <v>46.423999999999999</v>
      </c>
      <c r="F512" s="6">
        <v>0</v>
      </c>
      <c r="G512" s="9">
        <v>-1.4E-3</v>
      </c>
    </row>
    <row r="513" spans="1:7" ht="18" thickBot="1">
      <c r="A513" s="3">
        <v>40163</v>
      </c>
      <c r="B513" s="10">
        <v>46.585000000000001</v>
      </c>
      <c r="C513" s="6">
        <v>46.674999999999997</v>
      </c>
      <c r="D513" s="6">
        <v>46.825000000000003</v>
      </c>
      <c r="E513" s="6">
        <v>46.515000000000001</v>
      </c>
      <c r="F513" s="6">
        <v>0</v>
      </c>
      <c r="G513" s="7">
        <v>1.1000000000000001E-3</v>
      </c>
    </row>
    <row r="514" spans="1:7" ht="18" thickBot="1">
      <c r="A514" s="3">
        <v>40164</v>
      </c>
      <c r="B514" s="10">
        <v>46.935000000000002</v>
      </c>
      <c r="C514" s="6">
        <v>46.585000000000001</v>
      </c>
      <c r="D514" s="6">
        <v>47.055</v>
      </c>
      <c r="E514" s="6">
        <v>46.435000000000002</v>
      </c>
      <c r="F514" s="6">
        <v>0</v>
      </c>
      <c r="G514" s="7">
        <v>7.4999999999999997E-3</v>
      </c>
    </row>
    <row r="515" spans="1:7" ht="18" thickBot="1">
      <c r="A515" s="3">
        <v>40165</v>
      </c>
      <c r="B515" s="11">
        <v>46.725000000000001</v>
      </c>
      <c r="C515" s="6">
        <v>46.884999999999998</v>
      </c>
      <c r="D515" s="6">
        <v>46.935000000000002</v>
      </c>
      <c r="E515" s="6">
        <v>46.685000000000002</v>
      </c>
      <c r="F515" s="6">
        <v>0</v>
      </c>
      <c r="G515" s="9">
        <v>-4.4999999999999997E-3</v>
      </c>
    </row>
    <row r="516" spans="1:7" ht="18" thickBot="1">
      <c r="A516" s="3">
        <v>40168</v>
      </c>
      <c r="B516" s="10">
        <v>46.825000000000003</v>
      </c>
      <c r="C516" s="6">
        <v>46.814999999999998</v>
      </c>
      <c r="D516" s="6">
        <v>46.87</v>
      </c>
      <c r="E516" s="6">
        <v>46.645000000000003</v>
      </c>
      <c r="F516" s="6">
        <v>0</v>
      </c>
      <c r="G516" s="7">
        <v>2.0999999999999999E-3</v>
      </c>
    </row>
    <row r="517" spans="1:7" ht="18" thickBot="1">
      <c r="A517" s="3">
        <v>40169</v>
      </c>
      <c r="B517" s="11">
        <v>46.825000000000003</v>
      </c>
      <c r="C517" s="6">
        <v>46.774999999999999</v>
      </c>
      <c r="D517" s="6">
        <v>46.895000000000003</v>
      </c>
      <c r="E517" s="6">
        <v>46.715000000000003</v>
      </c>
      <c r="F517" s="6">
        <v>0</v>
      </c>
      <c r="G517" s="9">
        <v>0</v>
      </c>
    </row>
    <row r="518" spans="1:7" ht="18" thickBot="1">
      <c r="A518" s="3">
        <v>40170</v>
      </c>
      <c r="B518" s="11">
        <v>46.67</v>
      </c>
      <c r="C518" s="6">
        <v>46.73</v>
      </c>
      <c r="D518" s="6">
        <v>46.92</v>
      </c>
      <c r="E518" s="6">
        <v>46.67</v>
      </c>
      <c r="F518" s="6">
        <v>0</v>
      </c>
      <c r="G518" s="9">
        <v>-3.3E-3</v>
      </c>
    </row>
    <row r="519" spans="1:7" ht="18" thickBot="1">
      <c r="A519" s="3">
        <v>40171</v>
      </c>
      <c r="B519" s="10">
        <v>46.73</v>
      </c>
      <c r="C519" s="6">
        <v>46.59</v>
      </c>
      <c r="D519" s="6">
        <v>46.78</v>
      </c>
      <c r="E519" s="6">
        <v>46.56</v>
      </c>
      <c r="F519" s="6">
        <v>0</v>
      </c>
      <c r="G519" s="7">
        <v>1.2999999999999999E-3</v>
      </c>
    </row>
    <row r="520" spans="1:7" ht="18" thickBot="1">
      <c r="A520" s="3">
        <v>40172</v>
      </c>
      <c r="B520" s="11">
        <v>46.51</v>
      </c>
      <c r="C520" s="6">
        <v>46.55</v>
      </c>
      <c r="D520" s="6">
        <v>46.55</v>
      </c>
      <c r="E520" s="6">
        <v>46.51</v>
      </c>
      <c r="F520" s="6">
        <v>0</v>
      </c>
      <c r="G520" s="9">
        <v>-4.7000000000000002E-3</v>
      </c>
    </row>
    <row r="521" spans="1:7" ht="18" thickBot="1">
      <c r="A521" s="3">
        <v>40175</v>
      </c>
      <c r="B521" s="11">
        <v>46.475000000000001</v>
      </c>
      <c r="C521" s="6">
        <v>46.545000000000002</v>
      </c>
      <c r="D521" s="6">
        <v>46.545000000000002</v>
      </c>
      <c r="E521" s="6">
        <v>46.465000000000003</v>
      </c>
      <c r="F521" s="6">
        <v>0</v>
      </c>
      <c r="G521" s="9">
        <v>-8.0000000000000004E-4</v>
      </c>
    </row>
    <row r="522" spans="1:7" ht="18" thickBot="1">
      <c r="A522" s="3">
        <v>40176</v>
      </c>
      <c r="B522" s="10">
        <v>46.58</v>
      </c>
      <c r="C522" s="6">
        <v>46.42</v>
      </c>
      <c r="D522" s="6">
        <v>46.72</v>
      </c>
      <c r="E522" s="6">
        <v>46.4</v>
      </c>
      <c r="F522" s="6">
        <v>0</v>
      </c>
      <c r="G522" s="7">
        <v>2.3E-3</v>
      </c>
    </row>
    <row r="523" spans="1:7" ht="18" thickBot="1">
      <c r="A523" s="3">
        <v>40177</v>
      </c>
      <c r="B523" s="11">
        <v>46.524999999999999</v>
      </c>
      <c r="C523" s="6">
        <v>46.505000000000003</v>
      </c>
      <c r="D523" s="6">
        <v>46.796999999999997</v>
      </c>
      <c r="E523" s="6">
        <v>46.505000000000003</v>
      </c>
      <c r="F523" s="6">
        <v>0</v>
      </c>
      <c r="G523" s="9">
        <v>-1.1999999999999999E-3</v>
      </c>
    </row>
    <row r="524" spans="1:7" ht="18" thickBot="1">
      <c r="A524" s="3">
        <v>40178</v>
      </c>
      <c r="B524" s="11">
        <v>46.41</v>
      </c>
      <c r="C524" s="6">
        <v>46.53</v>
      </c>
      <c r="D524" s="6">
        <v>46.7</v>
      </c>
      <c r="E524" s="6">
        <v>46.4</v>
      </c>
      <c r="F524" s="6">
        <v>0</v>
      </c>
      <c r="G524" s="9">
        <v>-2.5000000000000001E-3</v>
      </c>
    </row>
    <row r="525" spans="1:7" ht="18" thickBot="1">
      <c r="A525" s="3">
        <v>40179</v>
      </c>
      <c r="B525" s="10">
        <v>46.615000000000002</v>
      </c>
      <c r="C525" s="6">
        <v>46.61</v>
      </c>
      <c r="D525" s="6">
        <v>46.677</v>
      </c>
      <c r="E525" s="6">
        <v>46.59</v>
      </c>
      <c r="F525" s="6">
        <v>0</v>
      </c>
      <c r="G525" s="7">
        <v>4.4000000000000003E-3</v>
      </c>
    </row>
    <row r="526" spans="1:7" ht="18" thickBot="1">
      <c r="A526" s="3">
        <v>40182</v>
      </c>
      <c r="B526" s="11">
        <v>46.295000000000002</v>
      </c>
      <c r="C526" s="6">
        <v>46.545000000000002</v>
      </c>
      <c r="D526" s="6">
        <v>46.655000000000001</v>
      </c>
      <c r="E526" s="6">
        <v>46.244999999999997</v>
      </c>
      <c r="F526" s="6">
        <v>0</v>
      </c>
      <c r="G526" s="9">
        <v>-6.8999999999999999E-3</v>
      </c>
    </row>
    <row r="527" spans="1:7" ht="18" thickBot="1">
      <c r="A527" s="3">
        <v>40183</v>
      </c>
      <c r="B527" s="11">
        <v>46.204999999999998</v>
      </c>
      <c r="C527" s="6">
        <v>46.305</v>
      </c>
      <c r="D527" s="6">
        <v>46.305</v>
      </c>
      <c r="E527" s="6">
        <v>46.045000000000002</v>
      </c>
      <c r="F527" s="6">
        <v>0</v>
      </c>
      <c r="G527" s="9">
        <v>-1.9E-3</v>
      </c>
    </row>
    <row r="528" spans="1:7" ht="18" thickBot="1">
      <c r="A528" s="3">
        <v>40184</v>
      </c>
      <c r="B528" s="11">
        <v>45.695</v>
      </c>
      <c r="C528" s="6">
        <v>46.164999999999999</v>
      </c>
      <c r="D528" s="6">
        <v>46.204999999999998</v>
      </c>
      <c r="E528" s="6">
        <v>45.695</v>
      </c>
      <c r="F528" s="6">
        <v>0</v>
      </c>
      <c r="G528" s="9">
        <v>-1.0999999999999999E-2</v>
      </c>
    </row>
    <row r="529" spans="1:7" ht="18" thickBot="1">
      <c r="A529" s="3">
        <v>40185</v>
      </c>
      <c r="B529" s="11">
        <v>45.65</v>
      </c>
      <c r="C529" s="6">
        <v>45.61</v>
      </c>
      <c r="D529" s="6">
        <v>45.89</v>
      </c>
      <c r="E529" s="6">
        <v>45.57</v>
      </c>
      <c r="F529" s="6">
        <v>0</v>
      </c>
      <c r="G529" s="9">
        <v>-1E-3</v>
      </c>
    </row>
    <row r="530" spans="1:7" ht="18" thickBot="1">
      <c r="A530" s="3">
        <v>40186</v>
      </c>
      <c r="B530" s="11">
        <v>45.47</v>
      </c>
      <c r="C530" s="6">
        <v>45.68</v>
      </c>
      <c r="D530" s="6">
        <v>45.9</v>
      </c>
      <c r="E530" s="6">
        <v>45.47</v>
      </c>
      <c r="F530" s="6">
        <v>0</v>
      </c>
      <c r="G530" s="9">
        <v>-3.8999999999999998E-3</v>
      </c>
    </row>
    <row r="531" spans="1:7" ht="18" thickBot="1">
      <c r="A531" s="3">
        <v>40189</v>
      </c>
      <c r="B531" s="11">
        <v>45.26</v>
      </c>
      <c r="C531" s="6">
        <v>45.51</v>
      </c>
      <c r="D531" s="6">
        <v>45.51</v>
      </c>
      <c r="E531" s="6">
        <v>45.23</v>
      </c>
      <c r="F531" s="6">
        <v>0</v>
      </c>
      <c r="G531" s="9">
        <v>-4.5999999999999999E-3</v>
      </c>
    </row>
    <row r="532" spans="1:7" ht="18" thickBot="1">
      <c r="A532" s="3">
        <v>40190</v>
      </c>
      <c r="B532" s="10">
        <v>45.66</v>
      </c>
      <c r="C532" s="6">
        <v>45.14</v>
      </c>
      <c r="D532" s="6">
        <v>45.75</v>
      </c>
      <c r="E532" s="6">
        <v>45.1</v>
      </c>
      <c r="F532" s="6">
        <v>0</v>
      </c>
      <c r="G532" s="7">
        <v>8.8000000000000005E-3</v>
      </c>
    </row>
    <row r="533" spans="1:7" ht="18" thickBot="1">
      <c r="A533" s="3">
        <v>40191</v>
      </c>
      <c r="B533" s="11">
        <v>45.494999999999997</v>
      </c>
      <c r="C533" s="6">
        <v>45.734999999999999</v>
      </c>
      <c r="D533" s="6">
        <v>45.774999999999999</v>
      </c>
      <c r="E533" s="6">
        <v>45.414999999999999</v>
      </c>
      <c r="F533" s="6">
        <v>0</v>
      </c>
      <c r="G533" s="9">
        <v>-3.5999999999999999E-3</v>
      </c>
    </row>
    <row r="534" spans="1:7" ht="18" thickBot="1">
      <c r="A534" s="3">
        <v>40192</v>
      </c>
      <c r="B534" s="10">
        <v>45.6</v>
      </c>
      <c r="C534" s="6">
        <v>45.49</v>
      </c>
      <c r="D534" s="6">
        <v>45.72</v>
      </c>
      <c r="E534" s="6">
        <v>45.4</v>
      </c>
      <c r="F534" s="6">
        <v>0</v>
      </c>
      <c r="G534" s="7">
        <v>2.3E-3</v>
      </c>
    </row>
    <row r="535" spans="1:7" ht="18" thickBot="1">
      <c r="A535" s="3">
        <v>40193</v>
      </c>
      <c r="B535" s="10">
        <v>45.79</v>
      </c>
      <c r="C535" s="6">
        <v>45.62</v>
      </c>
      <c r="D535" s="6">
        <v>45.83</v>
      </c>
      <c r="E535" s="6">
        <v>45.41</v>
      </c>
      <c r="F535" s="6">
        <v>0</v>
      </c>
      <c r="G535" s="7">
        <v>4.1999999999999997E-3</v>
      </c>
    </row>
    <row r="536" spans="1:7" ht="18" thickBot="1">
      <c r="A536" s="3">
        <v>40196</v>
      </c>
      <c r="B536" s="11">
        <v>45.645000000000003</v>
      </c>
      <c r="C536" s="6">
        <v>45.784999999999997</v>
      </c>
      <c r="D536" s="6">
        <v>45.854999999999997</v>
      </c>
      <c r="E536" s="6">
        <v>45.515000000000001</v>
      </c>
      <c r="F536" s="6">
        <v>0</v>
      </c>
      <c r="G536" s="9">
        <v>-3.2000000000000002E-3</v>
      </c>
    </row>
    <row r="537" spans="1:7" ht="18" thickBot="1">
      <c r="A537" s="3">
        <v>40197</v>
      </c>
      <c r="B537" s="10">
        <v>45.76</v>
      </c>
      <c r="C537" s="6">
        <v>45.66</v>
      </c>
      <c r="D537" s="6">
        <v>45.9</v>
      </c>
      <c r="E537" s="6">
        <v>45.36</v>
      </c>
      <c r="F537" s="6">
        <v>0</v>
      </c>
      <c r="G537" s="7">
        <v>2.5000000000000001E-3</v>
      </c>
    </row>
    <row r="538" spans="1:7" ht="18" thickBot="1">
      <c r="A538" s="3">
        <v>40198</v>
      </c>
      <c r="B538" s="10">
        <v>45.86</v>
      </c>
      <c r="C538" s="6">
        <v>45.8</v>
      </c>
      <c r="D538" s="6">
        <v>46.13</v>
      </c>
      <c r="E538" s="6">
        <v>45.54</v>
      </c>
      <c r="F538" s="6">
        <v>0</v>
      </c>
      <c r="G538" s="7">
        <v>2.2000000000000001E-3</v>
      </c>
    </row>
    <row r="539" spans="1:7" ht="18" thickBot="1">
      <c r="A539" s="3">
        <v>40199</v>
      </c>
      <c r="B539" s="10">
        <v>46.23</v>
      </c>
      <c r="C539" s="6">
        <v>45.78</v>
      </c>
      <c r="D539" s="6">
        <v>46.23</v>
      </c>
      <c r="E539" s="6">
        <v>45.72</v>
      </c>
      <c r="F539" s="6">
        <v>0</v>
      </c>
      <c r="G539" s="7">
        <v>8.0999999999999996E-3</v>
      </c>
    </row>
    <row r="540" spans="1:7" ht="18" thickBot="1">
      <c r="A540" s="3">
        <v>40200</v>
      </c>
      <c r="B540" s="11">
        <v>46.225000000000001</v>
      </c>
      <c r="C540" s="6">
        <v>46.305</v>
      </c>
      <c r="D540" s="6">
        <v>46.354999999999997</v>
      </c>
      <c r="E540" s="6">
        <v>46.024999999999999</v>
      </c>
      <c r="F540" s="6">
        <v>0</v>
      </c>
      <c r="G540" s="9">
        <v>-1E-4</v>
      </c>
    </row>
    <row r="541" spans="1:7" ht="18" thickBot="1">
      <c r="A541" s="3">
        <v>40203</v>
      </c>
      <c r="B541" s="11">
        <v>46.075000000000003</v>
      </c>
      <c r="C541" s="6">
        <v>46.174999999999997</v>
      </c>
      <c r="D541" s="6">
        <v>46.274999999999999</v>
      </c>
      <c r="E541" s="6">
        <v>46.024999999999999</v>
      </c>
      <c r="F541" s="6">
        <v>0</v>
      </c>
      <c r="G541" s="9">
        <v>-3.2000000000000002E-3</v>
      </c>
    </row>
    <row r="542" spans="1:7" ht="18" thickBot="1">
      <c r="A542" s="3">
        <v>40204</v>
      </c>
      <c r="B542" s="11">
        <v>45.854999999999997</v>
      </c>
      <c r="C542" s="6">
        <v>45.994999999999997</v>
      </c>
      <c r="D542" s="6">
        <v>45.994999999999997</v>
      </c>
      <c r="E542" s="6">
        <v>45.854999999999997</v>
      </c>
      <c r="F542" s="6">
        <v>0</v>
      </c>
      <c r="G542" s="9">
        <v>-4.7999999999999996E-3</v>
      </c>
    </row>
    <row r="543" spans="1:7" ht="18" thickBot="1">
      <c r="A543" s="3">
        <v>40205</v>
      </c>
      <c r="B543" s="10">
        <v>46.19</v>
      </c>
      <c r="C543" s="6">
        <v>45.87</v>
      </c>
      <c r="D543" s="6">
        <v>46.54</v>
      </c>
      <c r="E543" s="6">
        <v>45.87</v>
      </c>
      <c r="F543" s="6">
        <v>0</v>
      </c>
      <c r="G543" s="7">
        <v>7.3000000000000001E-3</v>
      </c>
    </row>
    <row r="544" spans="1:7" ht="18" thickBot="1">
      <c r="A544" s="3">
        <v>40206</v>
      </c>
      <c r="B544" s="10">
        <v>46.25</v>
      </c>
      <c r="C544" s="6">
        <v>46.38</v>
      </c>
      <c r="D544" s="6">
        <v>46.47</v>
      </c>
      <c r="E544" s="6">
        <v>46.15</v>
      </c>
      <c r="F544" s="6">
        <v>0</v>
      </c>
      <c r="G544" s="7">
        <v>1.2999999999999999E-3</v>
      </c>
    </row>
    <row r="545" spans="1:7" ht="18" thickBot="1">
      <c r="A545" s="3">
        <v>40207</v>
      </c>
      <c r="B545" s="11">
        <v>46.125</v>
      </c>
      <c r="C545" s="6">
        <v>46.274999999999999</v>
      </c>
      <c r="D545" s="6">
        <v>46.445</v>
      </c>
      <c r="E545" s="6">
        <v>46.075000000000003</v>
      </c>
      <c r="F545" s="6">
        <v>0</v>
      </c>
      <c r="G545" s="9">
        <v>-2.7000000000000001E-3</v>
      </c>
    </row>
    <row r="546" spans="1:7" ht="18" thickBot="1">
      <c r="A546" s="3">
        <v>40210</v>
      </c>
      <c r="B546" s="10">
        <v>46.14</v>
      </c>
      <c r="C546" s="6">
        <v>46.16</v>
      </c>
      <c r="D546" s="6">
        <v>46.45</v>
      </c>
      <c r="E546" s="6">
        <v>46.03</v>
      </c>
      <c r="F546" s="6">
        <v>0</v>
      </c>
      <c r="G546" s="7">
        <v>2.9999999999999997E-4</v>
      </c>
    </row>
    <row r="547" spans="1:7" ht="18" thickBot="1">
      <c r="A547" s="3">
        <v>40211</v>
      </c>
      <c r="B547" s="11">
        <v>46.125</v>
      </c>
      <c r="C547" s="6">
        <v>46.075000000000003</v>
      </c>
      <c r="D547" s="6">
        <v>46.335000000000001</v>
      </c>
      <c r="E547" s="6">
        <v>45.954999999999998</v>
      </c>
      <c r="F547" s="6">
        <v>0</v>
      </c>
      <c r="G547" s="9">
        <v>-2.9999999999999997E-4</v>
      </c>
    </row>
    <row r="548" spans="1:7" ht="18" thickBot="1">
      <c r="A548" s="3">
        <v>40212</v>
      </c>
      <c r="B548" s="11">
        <v>45.924999999999997</v>
      </c>
      <c r="C548" s="6">
        <v>46.045000000000002</v>
      </c>
      <c r="D548" s="6">
        <v>46.155000000000001</v>
      </c>
      <c r="E548" s="6">
        <v>45.924999999999997</v>
      </c>
      <c r="F548" s="6">
        <v>0</v>
      </c>
      <c r="G548" s="9">
        <v>-4.3E-3</v>
      </c>
    </row>
    <row r="549" spans="1:7" ht="18" thickBot="1">
      <c r="A549" s="3">
        <v>40213</v>
      </c>
      <c r="B549" s="10">
        <v>46.234999999999999</v>
      </c>
      <c r="C549" s="6">
        <v>45.994999999999997</v>
      </c>
      <c r="D549" s="6">
        <v>46.284999999999997</v>
      </c>
      <c r="E549" s="6">
        <v>45.784999999999997</v>
      </c>
      <c r="F549" s="6">
        <v>0</v>
      </c>
      <c r="G549" s="7">
        <v>6.7999999999999996E-3</v>
      </c>
    </row>
    <row r="550" spans="1:7" ht="18" thickBot="1">
      <c r="A550" s="3">
        <v>40214</v>
      </c>
      <c r="B550" s="10">
        <v>46.645000000000003</v>
      </c>
      <c r="C550" s="6">
        <v>46.274999999999999</v>
      </c>
      <c r="D550" s="6">
        <v>46.774999999999999</v>
      </c>
      <c r="E550" s="6">
        <v>46.075000000000003</v>
      </c>
      <c r="F550" s="6">
        <v>0</v>
      </c>
      <c r="G550" s="7">
        <v>8.8999999999999999E-3</v>
      </c>
    </row>
    <row r="551" spans="1:7" ht="18" thickBot="1">
      <c r="A551" s="3">
        <v>40217</v>
      </c>
      <c r="B551" s="10">
        <v>46.844999999999999</v>
      </c>
      <c r="C551" s="6">
        <v>46.555</v>
      </c>
      <c r="D551" s="6">
        <v>46.89</v>
      </c>
      <c r="E551" s="6">
        <v>46.395000000000003</v>
      </c>
      <c r="F551" s="6">
        <v>0</v>
      </c>
      <c r="G551" s="7">
        <v>4.3E-3</v>
      </c>
    </row>
    <row r="552" spans="1:7" ht="18" thickBot="1">
      <c r="A552" s="3">
        <v>40218</v>
      </c>
      <c r="B552" s="11">
        <v>46.405000000000001</v>
      </c>
      <c r="C552" s="6">
        <v>46.765000000000001</v>
      </c>
      <c r="D552" s="6">
        <v>46.814999999999998</v>
      </c>
      <c r="E552" s="6">
        <v>46.384999999999998</v>
      </c>
      <c r="F552" s="6">
        <v>0</v>
      </c>
      <c r="G552" s="9">
        <v>-9.4000000000000004E-3</v>
      </c>
    </row>
    <row r="553" spans="1:7" ht="18" thickBot="1">
      <c r="A553" s="3">
        <v>40219</v>
      </c>
      <c r="B553" s="11">
        <v>46.365000000000002</v>
      </c>
      <c r="C553" s="6">
        <v>46.314999999999998</v>
      </c>
      <c r="D553" s="6">
        <v>46.685000000000002</v>
      </c>
      <c r="E553" s="6">
        <v>46.204999999999998</v>
      </c>
      <c r="F553" s="6">
        <v>0</v>
      </c>
      <c r="G553" s="9">
        <v>-8.9999999999999998E-4</v>
      </c>
    </row>
    <row r="554" spans="1:7" ht="18" thickBot="1">
      <c r="A554" s="3">
        <v>40220</v>
      </c>
      <c r="B554" s="11">
        <v>46.354999999999997</v>
      </c>
      <c r="C554" s="6">
        <v>46.354999999999997</v>
      </c>
      <c r="D554" s="6">
        <v>46.524999999999999</v>
      </c>
      <c r="E554" s="6">
        <v>46.325000000000003</v>
      </c>
      <c r="F554" s="6">
        <v>0</v>
      </c>
      <c r="G554" s="9">
        <v>-2.0000000000000001E-4</v>
      </c>
    </row>
    <row r="555" spans="1:7" ht="18" thickBot="1">
      <c r="A555" s="3">
        <v>40221</v>
      </c>
      <c r="B555" s="10">
        <v>46.424999999999997</v>
      </c>
      <c r="C555" s="6">
        <v>46.445</v>
      </c>
      <c r="D555" s="6">
        <v>46.515000000000001</v>
      </c>
      <c r="E555" s="6">
        <v>46.185000000000002</v>
      </c>
      <c r="F555" s="6">
        <v>0</v>
      </c>
      <c r="G555" s="7">
        <v>1.5E-3</v>
      </c>
    </row>
    <row r="556" spans="1:7" ht="18" thickBot="1">
      <c r="A556" s="3">
        <v>40224</v>
      </c>
      <c r="B556" s="11">
        <v>46.354999999999997</v>
      </c>
      <c r="C556" s="6">
        <v>46.325000000000003</v>
      </c>
      <c r="D556" s="6">
        <v>46.465000000000003</v>
      </c>
      <c r="E556" s="6">
        <v>46.255000000000003</v>
      </c>
      <c r="F556" s="6">
        <v>0</v>
      </c>
      <c r="G556" s="9">
        <v>-1.5E-3</v>
      </c>
    </row>
    <row r="557" spans="1:7" ht="18" thickBot="1">
      <c r="A557" s="3">
        <v>40225</v>
      </c>
      <c r="B557" s="11">
        <v>45.954999999999998</v>
      </c>
      <c r="C557" s="6">
        <v>46.354999999999997</v>
      </c>
      <c r="D557" s="6">
        <v>46.314999999999998</v>
      </c>
      <c r="E557" s="6">
        <v>45.954999999999998</v>
      </c>
      <c r="F557" s="6">
        <v>0</v>
      </c>
      <c r="G557" s="9">
        <v>-8.6E-3</v>
      </c>
    </row>
    <row r="558" spans="1:7" ht="18" thickBot="1">
      <c r="A558" s="3">
        <v>40226</v>
      </c>
      <c r="B558" s="10">
        <v>46.174999999999997</v>
      </c>
      <c r="C558" s="6">
        <v>45.884999999999998</v>
      </c>
      <c r="D558" s="6">
        <v>46.174999999999997</v>
      </c>
      <c r="E558" s="6">
        <v>45.744999999999997</v>
      </c>
      <c r="F558" s="6">
        <v>0</v>
      </c>
      <c r="G558" s="7">
        <v>4.7999999999999996E-3</v>
      </c>
    </row>
    <row r="559" spans="1:7" ht="18" thickBot="1">
      <c r="A559" s="3">
        <v>40227</v>
      </c>
      <c r="B559" s="10">
        <v>46.255000000000003</v>
      </c>
      <c r="C559" s="6">
        <v>46.075000000000003</v>
      </c>
      <c r="D559" s="6">
        <v>46.354999999999997</v>
      </c>
      <c r="E559" s="6">
        <v>45.924999999999997</v>
      </c>
      <c r="F559" s="6">
        <v>0</v>
      </c>
      <c r="G559" s="7">
        <v>1.6999999999999999E-3</v>
      </c>
    </row>
    <row r="560" spans="1:7" ht="18" thickBot="1">
      <c r="A560" s="3">
        <v>40228</v>
      </c>
      <c r="B560" s="11">
        <v>46.17</v>
      </c>
      <c r="C560" s="6">
        <v>46.27</v>
      </c>
      <c r="D560" s="6">
        <v>46.51</v>
      </c>
      <c r="E560" s="6">
        <v>46</v>
      </c>
      <c r="F560" s="6">
        <v>0</v>
      </c>
      <c r="G560" s="9">
        <v>-1.8E-3</v>
      </c>
    </row>
    <row r="561" spans="1:7" ht="18" thickBot="1">
      <c r="A561" s="3">
        <v>40231</v>
      </c>
      <c r="B561" s="11">
        <v>46.125</v>
      </c>
      <c r="C561" s="6">
        <v>46.134999999999998</v>
      </c>
      <c r="D561" s="6">
        <v>46.265000000000001</v>
      </c>
      <c r="E561" s="6">
        <v>45.975000000000001</v>
      </c>
      <c r="F561" s="6">
        <v>0</v>
      </c>
      <c r="G561" s="9">
        <v>-1E-3</v>
      </c>
    </row>
    <row r="562" spans="1:7" ht="18" thickBot="1">
      <c r="A562" s="3">
        <v>40232</v>
      </c>
      <c r="B562" s="10">
        <v>46.274999999999999</v>
      </c>
      <c r="C562" s="6">
        <v>46.125</v>
      </c>
      <c r="D562" s="6">
        <v>46.274999999999999</v>
      </c>
      <c r="E562" s="6">
        <v>45.954999999999998</v>
      </c>
      <c r="F562" s="6">
        <v>0</v>
      </c>
      <c r="G562" s="7">
        <v>3.3E-3</v>
      </c>
    </row>
    <row r="563" spans="1:7" ht="18" thickBot="1">
      <c r="A563" s="3">
        <v>40233</v>
      </c>
      <c r="B563" s="10">
        <v>46.295000000000002</v>
      </c>
      <c r="C563" s="6">
        <v>46.265000000000001</v>
      </c>
      <c r="D563" s="6">
        <v>46.375</v>
      </c>
      <c r="E563" s="6">
        <v>46.045000000000002</v>
      </c>
      <c r="F563" s="6">
        <v>0</v>
      </c>
      <c r="G563" s="7">
        <v>4.0000000000000002E-4</v>
      </c>
    </row>
    <row r="564" spans="1:7" ht="18" thickBot="1">
      <c r="A564" s="3">
        <v>40234</v>
      </c>
      <c r="B564" s="10">
        <v>46.384999999999998</v>
      </c>
      <c r="C564" s="6">
        <v>46.365000000000002</v>
      </c>
      <c r="D564" s="6">
        <v>46.534999999999997</v>
      </c>
      <c r="E564" s="6">
        <v>46.125</v>
      </c>
      <c r="F564" s="6">
        <v>0</v>
      </c>
      <c r="G564" s="7">
        <v>1.9E-3</v>
      </c>
    </row>
    <row r="565" spans="1:7" ht="18" thickBot="1">
      <c r="A565" s="3">
        <v>40235</v>
      </c>
      <c r="B565" s="11">
        <v>46.104999999999997</v>
      </c>
      <c r="C565" s="6">
        <v>46.284999999999997</v>
      </c>
      <c r="D565" s="6">
        <v>46.344999999999999</v>
      </c>
      <c r="E565" s="6">
        <v>46.075000000000003</v>
      </c>
      <c r="F565" s="6">
        <v>0</v>
      </c>
      <c r="G565" s="9">
        <v>-6.0000000000000001E-3</v>
      </c>
    </row>
    <row r="566" spans="1:7" ht="18" thickBot="1">
      <c r="A566" s="3">
        <v>40238</v>
      </c>
      <c r="B566" s="11">
        <v>46.005000000000003</v>
      </c>
      <c r="C566" s="6">
        <v>46.085000000000001</v>
      </c>
      <c r="D566" s="6">
        <v>46.146999999999998</v>
      </c>
      <c r="E566" s="6">
        <v>45.954999999999998</v>
      </c>
      <c r="F566" s="6">
        <v>0</v>
      </c>
      <c r="G566" s="9">
        <v>-2.2000000000000001E-3</v>
      </c>
    </row>
    <row r="567" spans="1:7" ht="18" thickBot="1">
      <c r="A567" s="3">
        <v>40239</v>
      </c>
      <c r="B567" s="11">
        <v>45.704000000000001</v>
      </c>
      <c r="C567" s="6">
        <v>46.024000000000001</v>
      </c>
      <c r="D567" s="6">
        <v>46.094000000000001</v>
      </c>
      <c r="E567" s="6">
        <v>45.704000000000001</v>
      </c>
      <c r="F567" s="6">
        <v>0</v>
      </c>
      <c r="G567" s="9">
        <v>-6.4999999999999997E-3</v>
      </c>
    </row>
    <row r="568" spans="1:7" ht="18" thickBot="1">
      <c r="A568" s="3">
        <v>40240</v>
      </c>
      <c r="B568" s="11">
        <v>45.7</v>
      </c>
      <c r="C568" s="6">
        <v>45.71</v>
      </c>
      <c r="D568" s="6">
        <v>45.93</v>
      </c>
      <c r="E568" s="6">
        <v>45.57</v>
      </c>
      <c r="F568" s="6">
        <v>0</v>
      </c>
      <c r="G568" s="9">
        <v>-1E-4</v>
      </c>
    </row>
    <row r="569" spans="1:7" ht="18" thickBot="1">
      <c r="A569" s="3">
        <v>40241</v>
      </c>
      <c r="B569" s="10">
        <v>45.795000000000002</v>
      </c>
      <c r="C569" s="6">
        <v>45.695</v>
      </c>
      <c r="D569" s="6">
        <v>45.895000000000003</v>
      </c>
      <c r="E569" s="6">
        <v>45.515000000000001</v>
      </c>
      <c r="F569" s="6">
        <v>0</v>
      </c>
      <c r="G569" s="7">
        <v>2.0999999999999999E-3</v>
      </c>
    </row>
    <row r="570" spans="1:7" ht="18" thickBot="1">
      <c r="A570" s="3">
        <v>40242</v>
      </c>
      <c r="B570" s="11">
        <v>45.454999999999998</v>
      </c>
      <c r="C570" s="6">
        <v>45.795000000000002</v>
      </c>
      <c r="D570" s="6">
        <v>45.835000000000001</v>
      </c>
      <c r="E570" s="6">
        <v>45.454999999999998</v>
      </c>
      <c r="F570" s="6">
        <v>0</v>
      </c>
      <c r="G570" s="9">
        <v>-7.4000000000000003E-3</v>
      </c>
    </row>
    <row r="571" spans="1:7" ht="18" thickBot="1">
      <c r="A571" s="3">
        <v>40245</v>
      </c>
      <c r="B571" s="10">
        <v>45.534999999999997</v>
      </c>
      <c r="C571" s="6">
        <v>45.454999999999998</v>
      </c>
      <c r="D571" s="6">
        <v>45.545000000000002</v>
      </c>
      <c r="E571" s="6">
        <v>45.395000000000003</v>
      </c>
      <c r="F571" s="6">
        <v>0</v>
      </c>
      <c r="G571" s="7">
        <v>1.8E-3</v>
      </c>
    </row>
    <row r="572" spans="1:7" ht="18" thickBot="1">
      <c r="A572" s="3">
        <v>40246</v>
      </c>
      <c r="B572" s="10">
        <v>45.59</v>
      </c>
      <c r="C572" s="6">
        <v>45.55</v>
      </c>
      <c r="D572" s="6">
        <v>45.66</v>
      </c>
      <c r="E572" s="6">
        <v>45.47</v>
      </c>
      <c r="F572" s="6">
        <v>0</v>
      </c>
      <c r="G572" s="7">
        <v>1.1999999999999999E-3</v>
      </c>
    </row>
    <row r="573" spans="1:7" ht="18" thickBot="1">
      <c r="A573" s="3">
        <v>40247</v>
      </c>
      <c r="B573" s="11">
        <v>45.42</v>
      </c>
      <c r="C573" s="6">
        <v>45.48</v>
      </c>
      <c r="D573" s="6">
        <v>45.542999999999999</v>
      </c>
      <c r="E573" s="6">
        <v>45.34</v>
      </c>
      <c r="F573" s="6">
        <v>0</v>
      </c>
      <c r="G573" s="9">
        <v>-3.7000000000000002E-3</v>
      </c>
    </row>
    <row r="574" spans="1:7" ht="18" thickBot="1">
      <c r="A574" s="3">
        <v>40248</v>
      </c>
      <c r="B574" s="10">
        <v>45.515000000000001</v>
      </c>
      <c r="C574" s="6">
        <v>45.335000000000001</v>
      </c>
      <c r="D574" s="6">
        <v>45.637999999999998</v>
      </c>
      <c r="E574" s="6">
        <v>45.255000000000003</v>
      </c>
      <c r="F574" s="6">
        <v>0</v>
      </c>
      <c r="G574" s="7">
        <v>2.0999999999999999E-3</v>
      </c>
    </row>
    <row r="575" spans="1:7" ht="18" thickBot="1">
      <c r="A575" s="3">
        <v>40249</v>
      </c>
      <c r="B575" s="11">
        <v>45.465000000000003</v>
      </c>
      <c r="C575" s="6">
        <v>45.505000000000003</v>
      </c>
      <c r="D575" s="6">
        <v>45.564999999999998</v>
      </c>
      <c r="E575" s="6">
        <v>45.375</v>
      </c>
      <c r="F575" s="6">
        <v>0</v>
      </c>
      <c r="G575" s="9">
        <v>-1.1000000000000001E-3</v>
      </c>
    </row>
    <row r="576" spans="1:7" ht="18" thickBot="1">
      <c r="A576" s="3">
        <v>40252</v>
      </c>
      <c r="B576" s="10">
        <v>45.564999999999998</v>
      </c>
      <c r="C576" s="6">
        <v>45.454999999999998</v>
      </c>
      <c r="D576" s="6">
        <v>45.69</v>
      </c>
      <c r="E576" s="6">
        <v>45.265000000000001</v>
      </c>
      <c r="F576" s="6">
        <v>0</v>
      </c>
      <c r="G576" s="7">
        <v>2.2000000000000001E-3</v>
      </c>
    </row>
    <row r="577" spans="1:7" ht="18" thickBot="1">
      <c r="A577" s="3">
        <v>40253</v>
      </c>
      <c r="B577" s="11">
        <v>45.52</v>
      </c>
      <c r="C577" s="6">
        <v>45.48</v>
      </c>
      <c r="D577" s="6">
        <v>45.62</v>
      </c>
      <c r="E577" s="6">
        <v>45.39</v>
      </c>
      <c r="F577" s="6">
        <v>0</v>
      </c>
      <c r="G577" s="9">
        <v>-1E-3</v>
      </c>
    </row>
    <row r="578" spans="1:7" ht="18" thickBot="1">
      <c r="A578" s="3">
        <v>40254</v>
      </c>
      <c r="B578" s="11">
        <v>45.395000000000003</v>
      </c>
      <c r="C578" s="6">
        <v>45.454999999999998</v>
      </c>
      <c r="D578" s="6">
        <v>45.505000000000003</v>
      </c>
      <c r="E578" s="6">
        <v>45.295000000000002</v>
      </c>
      <c r="F578" s="6">
        <v>0</v>
      </c>
      <c r="G578" s="9">
        <v>-2.7000000000000001E-3</v>
      </c>
    </row>
    <row r="579" spans="1:7" ht="18" thickBot="1">
      <c r="A579" s="3">
        <v>40255</v>
      </c>
      <c r="B579" s="10">
        <v>45.475000000000001</v>
      </c>
      <c r="C579" s="6">
        <v>45.344999999999999</v>
      </c>
      <c r="D579" s="6">
        <v>45.555</v>
      </c>
      <c r="E579" s="6">
        <v>45.234999999999999</v>
      </c>
      <c r="F579" s="6">
        <v>0</v>
      </c>
      <c r="G579" s="7">
        <v>1.8E-3</v>
      </c>
    </row>
    <row r="580" spans="1:7" ht="18" thickBot="1">
      <c r="A580" s="3">
        <v>40256</v>
      </c>
      <c r="B580" s="11">
        <v>45.454999999999998</v>
      </c>
      <c r="C580" s="6">
        <v>45.344999999999999</v>
      </c>
      <c r="D580" s="6">
        <v>45.537999999999997</v>
      </c>
      <c r="E580" s="6">
        <v>45.274999999999999</v>
      </c>
      <c r="F580" s="6">
        <v>0</v>
      </c>
      <c r="G580" s="9">
        <v>-4.0000000000000002E-4</v>
      </c>
    </row>
    <row r="581" spans="1:7" ht="18" thickBot="1">
      <c r="A581" s="3">
        <v>40259</v>
      </c>
      <c r="B581" s="10">
        <v>45.494999999999997</v>
      </c>
      <c r="C581" s="6">
        <v>45.524999999999999</v>
      </c>
      <c r="D581" s="6">
        <v>45.615000000000002</v>
      </c>
      <c r="E581" s="6">
        <v>45.335000000000001</v>
      </c>
      <c r="F581" s="6">
        <v>0</v>
      </c>
      <c r="G581" s="7">
        <v>8.9999999999999998E-4</v>
      </c>
    </row>
    <row r="582" spans="1:7" ht="18" thickBot="1">
      <c r="A582" s="3">
        <v>40260</v>
      </c>
      <c r="B582" s="11">
        <v>45.435000000000002</v>
      </c>
      <c r="C582" s="6">
        <v>45.424999999999997</v>
      </c>
      <c r="D582" s="6">
        <v>45.634999999999998</v>
      </c>
      <c r="E582" s="6">
        <v>45.295000000000002</v>
      </c>
      <c r="F582" s="6">
        <v>0</v>
      </c>
      <c r="G582" s="9">
        <v>-1.2999999999999999E-3</v>
      </c>
    </row>
    <row r="583" spans="1:7" ht="18" thickBot="1">
      <c r="A583" s="3">
        <v>40261</v>
      </c>
      <c r="B583" s="11">
        <v>45.432000000000002</v>
      </c>
      <c r="C583" s="6">
        <v>45.343000000000004</v>
      </c>
      <c r="D583" s="6">
        <v>45.652999999999999</v>
      </c>
      <c r="E583" s="6">
        <v>45.241999999999997</v>
      </c>
      <c r="F583" s="6">
        <v>0</v>
      </c>
      <c r="G583" s="9">
        <v>-1E-4</v>
      </c>
    </row>
    <row r="584" spans="1:7" ht="18" thickBot="1">
      <c r="A584" s="3">
        <v>40262</v>
      </c>
      <c r="B584" s="11">
        <v>45.43</v>
      </c>
      <c r="C584" s="6">
        <v>45.42</v>
      </c>
      <c r="D584" s="6">
        <v>45.71</v>
      </c>
      <c r="E584" s="6">
        <v>45.28</v>
      </c>
      <c r="F584" s="6">
        <v>0</v>
      </c>
      <c r="G584" s="9">
        <v>0</v>
      </c>
    </row>
    <row r="585" spans="1:7" ht="18" thickBot="1">
      <c r="A585" s="3">
        <v>40263</v>
      </c>
      <c r="B585" s="11">
        <v>45.134999999999998</v>
      </c>
      <c r="C585" s="6">
        <v>45.524999999999999</v>
      </c>
      <c r="D585" s="6">
        <v>45.555</v>
      </c>
      <c r="E585" s="6">
        <v>45.125</v>
      </c>
      <c r="F585" s="6">
        <v>0</v>
      </c>
      <c r="G585" s="9">
        <v>-6.4999999999999997E-3</v>
      </c>
    </row>
    <row r="586" spans="1:7" ht="18" thickBot="1">
      <c r="A586" s="3">
        <v>40266</v>
      </c>
      <c r="B586" s="11">
        <v>44.895000000000003</v>
      </c>
      <c r="C586" s="6">
        <v>45.064999999999998</v>
      </c>
      <c r="D586" s="6">
        <v>45.174999999999997</v>
      </c>
      <c r="E586" s="6">
        <v>44.814999999999998</v>
      </c>
      <c r="F586" s="6">
        <v>0</v>
      </c>
      <c r="G586" s="9">
        <v>-5.3E-3</v>
      </c>
    </row>
    <row r="587" spans="1:7" ht="18" thickBot="1">
      <c r="A587" s="3">
        <v>40267</v>
      </c>
      <c r="B587" s="10">
        <v>45.024999999999999</v>
      </c>
      <c r="C587" s="6">
        <v>44.825000000000003</v>
      </c>
      <c r="D587" s="6">
        <v>45.17</v>
      </c>
      <c r="E587" s="6">
        <v>44.774999999999999</v>
      </c>
      <c r="F587" s="6">
        <v>0</v>
      </c>
      <c r="G587" s="7">
        <v>2.8999999999999998E-3</v>
      </c>
    </row>
    <row r="588" spans="1:7" ht="18" thickBot="1">
      <c r="A588" s="3">
        <v>40268</v>
      </c>
      <c r="B588" s="11">
        <v>44.825000000000003</v>
      </c>
      <c r="C588" s="6">
        <v>44.935000000000002</v>
      </c>
      <c r="D588" s="6">
        <v>45.204999999999998</v>
      </c>
      <c r="E588" s="6">
        <v>44.825000000000003</v>
      </c>
      <c r="F588" s="6">
        <v>0</v>
      </c>
      <c r="G588" s="9">
        <v>-4.4000000000000003E-3</v>
      </c>
    </row>
    <row r="589" spans="1:7" ht="18" thickBot="1">
      <c r="A589" s="3">
        <v>40269</v>
      </c>
      <c r="B589" s="11">
        <v>44.814999999999998</v>
      </c>
      <c r="C589" s="6">
        <v>44.924999999999997</v>
      </c>
      <c r="D589" s="6">
        <v>44.924999999999997</v>
      </c>
      <c r="E589" s="6">
        <v>44.625</v>
      </c>
      <c r="F589" s="6">
        <v>0</v>
      </c>
      <c r="G589" s="9">
        <v>-2.0000000000000001E-4</v>
      </c>
    </row>
    <row r="590" spans="1:7" ht="18" thickBot="1">
      <c r="A590" s="3">
        <v>40270</v>
      </c>
      <c r="B590" s="11">
        <v>44.765000000000001</v>
      </c>
      <c r="C590" s="6">
        <v>44.715000000000003</v>
      </c>
      <c r="D590" s="6">
        <v>44.765000000000001</v>
      </c>
      <c r="E590" s="6">
        <v>44.625</v>
      </c>
      <c r="F590" s="6">
        <v>0</v>
      </c>
      <c r="G590" s="9">
        <v>-1.1000000000000001E-3</v>
      </c>
    </row>
    <row r="591" spans="1:7" ht="18" thickBot="1">
      <c r="A591" s="3">
        <v>40273</v>
      </c>
      <c r="B591" s="11">
        <v>44.384999999999998</v>
      </c>
      <c r="C591" s="6">
        <v>44.734999999999999</v>
      </c>
      <c r="D591" s="6">
        <v>44.805</v>
      </c>
      <c r="E591" s="6">
        <v>44.375</v>
      </c>
      <c r="F591" s="6">
        <v>0</v>
      </c>
      <c r="G591" s="9">
        <v>-8.5000000000000006E-3</v>
      </c>
    </row>
    <row r="592" spans="1:7" ht="18" thickBot="1">
      <c r="A592" s="3">
        <v>40274</v>
      </c>
      <c r="B592" s="10">
        <v>44.424999999999997</v>
      </c>
      <c r="C592" s="6">
        <v>44.375</v>
      </c>
      <c r="D592" s="6">
        <v>44.585000000000001</v>
      </c>
      <c r="E592" s="6">
        <v>44.274999999999999</v>
      </c>
      <c r="F592" s="6">
        <v>0</v>
      </c>
      <c r="G592" s="7">
        <v>8.9999999999999998E-4</v>
      </c>
    </row>
    <row r="593" spans="1:7" ht="18" thickBot="1">
      <c r="A593" s="3">
        <v>40275</v>
      </c>
      <c r="B593" s="10">
        <v>44.427</v>
      </c>
      <c r="C593" s="6">
        <v>44.328000000000003</v>
      </c>
      <c r="D593" s="6">
        <v>44.603000000000002</v>
      </c>
      <c r="E593" s="6">
        <v>44.286999999999999</v>
      </c>
      <c r="F593" s="6">
        <v>0</v>
      </c>
      <c r="G593" s="7">
        <v>0</v>
      </c>
    </row>
    <row r="594" spans="1:7" ht="18" thickBot="1">
      <c r="A594" s="3">
        <v>40276</v>
      </c>
      <c r="B594" s="11">
        <v>44.365000000000002</v>
      </c>
      <c r="C594" s="6">
        <v>44.354999999999997</v>
      </c>
      <c r="D594" s="6">
        <v>44.718000000000004</v>
      </c>
      <c r="E594" s="6">
        <v>44.314999999999998</v>
      </c>
      <c r="F594" s="6">
        <v>0</v>
      </c>
      <c r="G594" s="9">
        <v>-1.4E-3</v>
      </c>
    </row>
    <row r="595" spans="1:7" ht="18" thickBot="1">
      <c r="A595" s="3">
        <v>40277</v>
      </c>
      <c r="B595" s="11">
        <v>44.174999999999997</v>
      </c>
      <c r="C595" s="6">
        <v>44.344999999999999</v>
      </c>
      <c r="D595" s="6">
        <v>44.465000000000003</v>
      </c>
      <c r="E595" s="6">
        <v>44.164999999999999</v>
      </c>
      <c r="F595" s="6">
        <v>0</v>
      </c>
      <c r="G595" s="9">
        <v>-4.3E-3</v>
      </c>
    </row>
    <row r="596" spans="1:7" ht="18" thickBot="1">
      <c r="A596" s="3">
        <v>40280</v>
      </c>
      <c r="B596" s="10">
        <v>44.484999999999999</v>
      </c>
      <c r="C596" s="6">
        <v>44.174999999999997</v>
      </c>
      <c r="D596" s="6">
        <v>44.53</v>
      </c>
      <c r="E596" s="6">
        <v>44.125</v>
      </c>
      <c r="F596" s="6">
        <v>0</v>
      </c>
      <c r="G596" s="7">
        <v>7.0000000000000001E-3</v>
      </c>
    </row>
    <row r="597" spans="1:7" ht="18" thickBot="1">
      <c r="A597" s="3">
        <v>40281</v>
      </c>
      <c r="B597" s="10">
        <v>44.545000000000002</v>
      </c>
      <c r="C597" s="6">
        <v>44.344999999999999</v>
      </c>
      <c r="D597" s="6">
        <v>44.704999999999998</v>
      </c>
      <c r="E597" s="6">
        <v>44.295000000000002</v>
      </c>
      <c r="F597" s="6">
        <v>0</v>
      </c>
      <c r="G597" s="7">
        <v>1.2999999999999999E-3</v>
      </c>
    </row>
    <row r="598" spans="1:7" ht="18" thickBot="1">
      <c r="A598" s="3">
        <v>40282</v>
      </c>
      <c r="B598" s="11">
        <v>44.215000000000003</v>
      </c>
      <c r="C598" s="6">
        <v>44.454999999999998</v>
      </c>
      <c r="D598" s="6">
        <v>44.454999999999998</v>
      </c>
      <c r="E598" s="6">
        <v>44.174999999999997</v>
      </c>
      <c r="F598" s="6">
        <v>0</v>
      </c>
      <c r="G598" s="9">
        <v>-7.4000000000000003E-3</v>
      </c>
    </row>
    <row r="599" spans="1:7" ht="18" thickBot="1">
      <c r="A599" s="3">
        <v>40283</v>
      </c>
      <c r="B599" s="10">
        <v>44.344999999999999</v>
      </c>
      <c r="C599" s="6">
        <v>44.164999999999999</v>
      </c>
      <c r="D599" s="6">
        <v>44.515000000000001</v>
      </c>
      <c r="E599" s="6">
        <v>44.075000000000003</v>
      </c>
      <c r="F599" s="6">
        <v>0</v>
      </c>
      <c r="G599" s="7">
        <v>2.8999999999999998E-3</v>
      </c>
    </row>
    <row r="600" spans="1:7" ht="18" thickBot="1">
      <c r="A600" s="3">
        <v>40284</v>
      </c>
      <c r="B600" s="11">
        <v>44.274999999999999</v>
      </c>
      <c r="C600" s="6">
        <v>44.284999999999997</v>
      </c>
      <c r="D600" s="6">
        <v>44.604999999999997</v>
      </c>
      <c r="E600" s="6">
        <v>44.215000000000003</v>
      </c>
      <c r="F600" s="6">
        <v>0</v>
      </c>
      <c r="G600" s="9">
        <v>-1.6000000000000001E-3</v>
      </c>
    </row>
    <row r="601" spans="1:7" ht="18" thickBot="1">
      <c r="A601" s="3">
        <v>40287</v>
      </c>
      <c r="B601" s="10">
        <v>44.734999999999999</v>
      </c>
      <c r="C601" s="6">
        <v>44.234999999999999</v>
      </c>
      <c r="D601" s="6">
        <v>44.755000000000003</v>
      </c>
      <c r="E601" s="6">
        <v>44.195</v>
      </c>
      <c r="F601" s="6">
        <v>0</v>
      </c>
      <c r="G601" s="7">
        <v>1.04E-2</v>
      </c>
    </row>
    <row r="602" spans="1:7" ht="18" thickBot="1">
      <c r="A602" s="3">
        <v>40288</v>
      </c>
      <c r="B602" s="11">
        <v>44.515000000000001</v>
      </c>
      <c r="C602" s="6">
        <v>44.655000000000001</v>
      </c>
      <c r="D602" s="6">
        <v>44.655000000000001</v>
      </c>
      <c r="E602" s="6">
        <v>44.414999999999999</v>
      </c>
      <c r="F602" s="6">
        <v>0</v>
      </c>
      <c r="G602" s="9">
        <v>-4.8999999999999998E-3</v>
      </c>
    </row>
    <row r="603" spans="1:7" ht="18" thickBot="1">
      <c r="A603" s="3">
        <v>40289</v>
      </c>
      <c r="B603" s="10">
        <v>44.555</v>
      </c>
      <c r="C603" s="6">
        <v>44.384999999999998</v>
      </c>
      <c r="D603" s="6">
        <v>44.57</v>
      </c>
      <c r="E603" s="6">
        <v>44.234999999999999</v>
      </c>
      <c r="F603" s="6">
        <v>0</v>
      </c>
      <c r="G603" s="7">
        <v>8.9999999999999998E-4</v>
      </c>
    </row>
    <row r="604" spans="1:7" ht="18" thickBot="1">
      <c r="A604" s="3">
        <v>40290</v>
      </c>
      <c r="B604" s="11">
        <v>44.534999999999997</v>
      </c>
      <c r="C604" s="6">
        <v>44.555</v>
      </c>
      <c r="D604" s="6">
        <v>44.604999999999997</v>
      </c>
      <c r="E604" s="6">
        <v>44.274999999999999</v>
      </c>
      <c r="F604" s="6">
        <v>0</v>
      </c>
      <c r="G604" s="9">
        <v>-4.0000000000000002E-4</v>
      </c>
    </row>
    <row r="605" spans="1:7" ht="18" thickBot="1">
      <c r="A605" s="3">
        <v>40291</v>
      </c>
      <c r="B605" s="11">
        <v>44.314999999999998</v>
      </c>
      <c r="C605" s="6">
        <v>44.414999999999999</v>
      </c>
      <c r="D605" s="6">
        <v>44.655000000000001</v>
      </c>
      <c r="E605" s="6">
        <v>44.314999999999998</v>
      </c>
      <c r="F605" s="6">
        <v>0</v>
      </c>
      <c r="G605" s="9">
        <v>-4.8999999999999998E-3</v>
      </c>
    </row>
    <row r="606" spans="1:7" ht="18" thickBot="1">
      <c r="A606" s="3">
        <v>40294</v>
      </c>
      <c r="B606" s="10">
        <v>44.395000000000003</v>
      </c>
      <c r="C606" s="6">
        <v>44.284999999999997</v>
      </c>
      <c r="D606" s="6">
        <v>44.43</v>
      </c>
      <c r="E606" s="6">
        <v>44.145000000000003</v>
      </c>
      <c r="F606" s="6">
        <v>0</v>
      </c>
      <c r="G606" s="7">
        <v>1.8E-3</v>
      </c>
    </row>
    <row r="607" spans="1:7" ht="18" thickBot="1">
      <c r="A607" s="3">
        <v>40295</v>
      </c>
      <c r="B607" s="10">
        <v>44.445</v>
      </c>
      <c r="C607" s="6">
        <v>44.325000000000003</v>
      </c>
      <c r="D607" s="6">
        <v>44.484999999999999</v>
      </c>
      <c r="E607" s="6">
        <v>44.155000000000001</v>
      </c>
      <c r="F607" s="6">
        <v>0</v>
      </c>
      <c r="G607" s="7">
        <v>1.1000000000000001E-3</v>
      </c>
    </row>
    <row r="608" spans="1:7" ht="18" thickBot="1">
      <c r="A608" s="3">
        <v>40296</v>
      </c>
      <c r="B608" s="10">
        <v>44.645000000000003</v>
      </c>
      <c r="C608" s="6">
        <v>44.445</v>
      </c>
      <c r="D608" s="6">
        <v>44.755000000000003</v>
      </c>
      <c r="E608" s="6">
        <v>44.354999999999997</v>
      </c>
      <c r="F608" s="6">
        <v>0</v>
      </c>
      <c r="G608" s="7">
        <v>4.4999999999999997E-3</v>
      </c>
    </row>
    <row r="609" spans="1:7" ht="18" thickBot="1">
      <c r="A609" s="3">
        <v>40297</v>
      </c>
      <c r="B609" s="11">
        <v>44.53</v>
      </c>
      <c r="C609" s="6">
        <v>44.64</v>
      </c>
      <c r="D609" s="6">
        <v>44.66</v>
      </c>
      <c r="E609" s="6">
        <v>44.45</v>
      </c>
      <c r="F609" s="6">
        <v>0</v>
      </c>
      <c r="G609" s="9">
        <v>-2.5999999999999999E-3</v>
      </c>
    </row>
    <row r="610" spans="1:7" ht="18" thickBot="1">
      <c r="A610" s="3">
        <v>40298</v>
      </c>
      <c r="B610" s="11">
        <v>44.274999999999999</v>
      </c>
      <c r="C610" s="6">
        <v>44.424999999999997</v>
      </c>
      <c r="D610" s="6">
        <v>44.49</v>
      </c>
      <c r="E610" s="6">
        <v>44.225000000000001</v>
      </c>
      <c r="F610" s="6">
        <v>0</v>
      </c>
      <c r="G610" s="9">
        <v>-5.7000000000000002E-3</v>
      </c>
    </row>
    <row r="611" spans="1:7" ht="18" thickBot="1">
      <c r="A611" s="3">
        <v>40301</v>
      </c>
      <c r="B611" s="10">
        <v>44.52</v>
      </c>
      <c r="C611" s="6">
        <v>44.204999999999998</v>
      </c>
      <c r="D611" s="6">
        <v>44.604999999999997</v>
      </c>
      <c r="E611" s="6">
        <v>44.185000000000002</v>
      </c>
      <c r="F611" s="6">
        <v>0</v>
      </c>
      <c r="G611" s="7">
        <v>5.4999999999999997E-3</v>
      </c>
    </row>
    <row r="612" spans="1:7" ht="18" thickBot="1">
      <c r="A612" s="3">
        <v>40302</v>
      </c>
      <c r="B612" s="10">
        <v>44.615000000000002</v>
      </c>
      <c r="C612" s="6">
        <v>44.454999999999998</v>
      </c>
      <c r="D612" s="6">
        <v>44.64</v>
      </c>
      <c r="E612" s="6">
        <v>44.335000000000001</v>
      </c>
      <c r="F612" s="6">
        <v>0</v>
      </c>
      <c r="G612" s="7">
        <v>2.0999999999999999E-3</v>
      </c>
    </row>
    <row r="613" spans="1:7" ht="18" thickBot="1">
      <c r="A613" s="3">
        <v>40303</v>
      </c>
      <c r="B613" s="10">
        <v>44.825000000000003</v>
      </c>
      <c r="C613" s="6">
        <v>44.505000000000003</v>
      </c>
      <c r="D613" s="6">
        <v>44.987000000000002</v>
      </c>
      <c r="E613" s="6">
        <v>44.475000000000001</v>
      </c>
      <c r="F613" s="6">
        <v>0</v>
      </c>
      <c r="G613" s="7">
        <v>4.7000000000000002E-3</v>
      </c>
    </row>
    <row r="614" spans="1:7" ht="18" thickBot="1">
      <c r="A614" s="3">
        <v>40304</v>
      </c>
      <c r="B614" s="10">
        <v>45.484999999999999</v>
      </c>
      <c r="C614" s="6">
        <v>44.795000000000002</v>
      </c>
      <c r="D614" s="6">
        <v>45.484999999999999</v>
      </c>
      <c r="E614" s="6">
        <v>44.744999999999997</v>
      </c>
      <c r="F614" s="6">
        <v>0</v>
      </c>
      <c r="G614" s="7">
        <v>1.47E-2</v>
      </c>
    </row>
    <row r="615" spans="1:7" ht="18" thickBot="1">
      <c r="A615" s="3">
        <v>40305</v>
      </c>
      <c r="B615" s="10">
        <v>45.564999999999998</v>
      </c>
      <c r="C615" s="6">
        <v>45.395000000000003</v>
      </c>
      <c r="D615" s="6">
        <v>45.75</v>
      </c>
      <c r="E615" s="6">
        <v>45.344999999999999</v>
      </c>
      <c r="F615" s="6">
        <v>0</v>
      </c>
      <c r="G615" s="7">
        <v>1.8E-3</v>
      </c>
    </row>
    <row r="616" spans="1:7" ht="18" thickBot="1">
      <c r="A616" s="3">
        <v>40308</v>
      </c>
      <c r="B616" s="11">
        <v>44.85</v>
      </c>
      <c r="C616" s="6">
        <v>45.384999999999998</v>
      </c>
      <c r="D616" s="6">
        <v>45.384999999999998</v>
      </c>
      <c r="E616" s="6">
        <v>44.755000000000003</v>
      </c>
      <c r="F616" s="6">
        <v>0</v>
      </c>
      <c r="G616" s="9">
        <v>-1.5699999999999999E-2</v>
      </c>
    </row>
    <row r="617" spans="1:7" ht="18" thickBot="1">
      <c r="A617" s="3">
        <v>40309</v>
      </c>
      <c r="B617" s="10">
        <v>45.094999999999999</v>
      </c>
      <c r="C617" s="6">
        <v>44.765000000000001</v>
      </c>
      <c r="D617" s="6">
        <v>45.35</v>
      </c>
      <c r="E617" s="6">
        <v>44.685000000000002</v>
      </c>
      <c r="F617" s="6">
        <v>0</v>
      </c>
      <c r="G617" s="7">
        <v>5.4999999999999997E-3</v>
      </c>
    </row>
    <row r="618" spans="1:7" ht="18" thickBot="1">
      <c r="A618" s="3">
        <v>40310</v>
      </c>
      <c r="B618" s="11">
        <v>44.975000000000001</v>
      </c>
      <c r="C618" s="6">
        <v>45.335000000000001</v>
      </c>
      <c r="D618" s="6">
        <v>45.39</v>
      </c>
      <c r="E618" s="6">
        <v>44.875</v>
      </c>
      <c r="F618" s="6">
        <v>0</v>
      </c>
      <c r="G618" s="9">
        <v>-2.7000000000000001E-3</v>
      </c>
    </row>
    <row r="619" spans="1:7" ht="18" thickBot="1">
      <c r="A619" s="3">
        <v>40311</v>
      </c>
      <c r="B619" s="10">
        <v>45.075000000000003</v>
      </c>
      <c r="C619" s="6">
        <v>44.825000000000003</v>
      </c>
      <c r="D619" s="6">
        <v>45.164999999999999</v>
      </c>
      <c r="E619" s="6">
        <v>44.784999999999997</v>
      </c>
      <c r="F619" s="6">
        <v>0</v>
      </c>
      <c r="G619" s="7">
        <v>2.2000000000000001E-3</v>
      </c>
    </row>
    <row r="620" spans="1:7" ht="18" thickBot="1">
      <c r="A620" s="3">
        <v>40312</v>
      </c>
      <c r="B620" s="10">
        <v>45.274999999999999</v>
      </c>
      <c r="C620" s="6">
        <v>44.975000000000001</v>
      </c>
      <c r="D620" s="6">
        <v>45.284999999999997</v>
      </c>
      <c r="E620" s="6">
        <v>44.875</v>
      </c>
      <c r="F620" s="6">
        <v>0</v>
      </c>
      <c r="G620" s="7">
        <v>4.4000000000000003E-3</v>
      </c>
    </row>
    <row r="621" spans="1:7" ht="18" thickBot="1">
      <c r="A621" s="3">
        <v>40315</v>
      </c>
      <c r="B621" s="10">
        <v>45.515000000000001</v>
      </c>
      <c r="C621" s="6">
        <v>45.145000000000003</v>
      </c>
      <c r="D621" s="6">
        <v>45.795000000000002</v>
      </c>
      <c r="E621" s="6">
        <v>45.064999999999998</v>
      </c>
      <c r="F621" s="6">
        <v>0</v>
      </c>
      <c r="G621" s="7">
        <v>5.3E-3</v>
      </c>
    </row>
    <row r="622" spans="1:7" ht="18" thickBot="1">
      <c r="A622" s="3">
        <v>40316</v>
      </c>
      <c r="B622" s="10">
        <v>45.594999999999999</v>
      </c>
      <c r="C622" s="6">
        <v>45.405000000000001</v>
      </c>
      <c r="D622" s="6">
        <v>45.695</v>
      </c>
      <c r="E622" s="6">
        <v>45.344999999999999</v>
      </c>
      <c r="F622" s="6">
        <v>0</v>
      </c>
      <c r="G622" s="7">
        <v>1.8E-3</v>
      </c>
    </row>
    <row r="623" spans="1:7" ht="18" thickBot="1">
      <c r="A623" s="3">
        <v>40317</v>
      </c>
      <c r="B623" s="10">
        <v>46.365000000000002</v>
      </c>
      <c r="C623" s="6">
        <v>45.454999999999998</v>
      </c>
      <c r="D623" s="6">
        <v>46.414999999999999</v>
      </c>
      <c r="E623" s="6">
        <v>45.384999999999998</v>
      </c>
      <c r="F623" s="6">
        <v>0</v>
      </c>
      <c r="G623" s="7">
        <v>1.6899999999999998E-2</v>
      </c>
    </row>
    <row r="624" spans="1:7" ht="18" thickBot="1">
      <c r="A624" s="3">
        <v>40318</v>
      </c>
      <c r="B624" s="10">
        <v>46.814999999999998</v>
      </c>
      <c r="C624" s="6">
        <v>46.195</v>
      </c>
      <c r="D624" s="6">
        <v>46.825000000000003</v>
      </c>
      <c r="E624" s="6">
        <v>46.005000000000003</v>
      </c>
      <c r="F624" s="6">
        <v>0</v>
      </c>
      <c r="G624" s="7">
        <v>9.7000000000000003E-3</v>
      </c>
    </row>
    <row r="625" spans="1:7" ht="18" thickBot="1">
      <c r="A625" s="3">
        <v>40319</v>
      </c>
      <c r="B625" s="10">
        <v>46.924999999999997</v>
      </c>
      <c r="C625" s="6">
        <v>46.835000000000001</v>
      </c>
      <c r="D625" s="6">
        <v>47.354999999999997</v>
      </c>
      <c r="E625" s="6">
        <v>46.784999999999997</v>
      </c>
      <c r="F625" s="6">
        <v>0</v>
      </c>
      <c r="G625" s="7">
        <v>2.3E-3</v>
      </c>
    </row>
    <row r="626" spans="1:7" ht="18" thickBot="1">
      <c r="A626" s="3">
        <v>40322</v>
      </c>
      <c r="B626" s="10">
        <v>46.975000000000001</v>
      </c>
      <c r="C626" s="6">
        <v>46.954999999999998</v>
      </c>
      <c r="D626" s="6">
        <v>47.034999999999997</v>
      </c>
      <c r="E626" s="6">
        <v>46.594999999999999</v>
      </c>
      <c r="F626" s="6">
        <v>0</v>
      </c>
      <c r="G626" s="7">
        <v>1.1000000000000001E-3</v>
      </c>
    </row>
    <row r="627" spans="1:7" ht="18" thickBot="1">
      <c r="A627" s="3">
        <v>40323</v>
      </c>
      <c r="B627" s="10">
        <v>47.515000000000001</v>
      </c>
      <c r="C627" s="6">
        <v>46.844999999999999</v>
      </c>
      <c r="D627" s="6">
        <v>47.765000000000001</v>
      </c>
      <c r="E627" s="6">
        <v>46.725000000000001</v>
      </c>
      <c r="F627" s="6">
        <v>0</v>
      </c>
      <c r="G627" s="7">
        <v>1.15E-2</v>
      </c>
    </row>
    <row r="628" spans="1:7" ht="18" thickBot="1">
      <c r="A628" s="3">
        <v>40324</v>
      </c>
      <c r="B628" s="11">
        <v>47.125</v>
      </c>
      <c r="C628" s="6">
        <v>47.725000000000001</v>
      </c>
      <c r="D628" s="6">
        <v>47.725000000000001</v>
      </c>
      <c r="E628" s="6">
        <v>47.094999999999999</v>
      </c>
      <c r="F628" s="6">
        <v>0</v>
      </c>
      <c r="G628" s="9">
        <v>-8.2000000000000007E-3</v>
      </c>
    </row>
    <row r="629" spans="1:7" ht="18" thickBot="1">
      <c r="A629" s="3">
        <v>40325</v>
      </c>
      <c r="B629" s="11">
        <v>46.744999999999997</v>
      </c>
      <c r="C629" s="6">
        <v>47.024999999999999</v>
      </c>
      <c r="D629" s="6">
        <v>47.075000000000003</v>
      </c>
      <c r="E629" s="6">
        <v>46.725000000000001</v>
      </c>
      <c r="F629" s="6">
        <v>0</v>
      </c>
      <c r="G629" s="9">
        <v>-8.0999999999999996E-3</v>
      </c>
    </row>
    <row r="630" spans="1:7" ht="18" thickBot="1">
      <c r="A630" s="3">
        <v>40326</v>
      </c>
      <c r="B630" s="11">
        <v>46.325000000000003</v>
      </c>
      <c r="C630" s="6">
        <v>46.645000000000003</v>
      </c>
      <c r="D630" s="6">
        <v>46.784999999999997</v>
      </c>
      <c r="E630" s="6">
        <v>46.325000000000003</v>
      </c>
      <c r="F630" s="6">
        <v>0</v>
      </c>
      <c r="G630" s="9">
        <v>-8.9999999999999993E-3</v>
      </c>
    </row>
    <row r="631" spans="1:7" ht="18" thickBot="1">
      <c r="A631" s="3">
        <v>40329</v>
      </c>
      <c r="B631" s="10">
        <v>46.365000000000002</v>
      </c>
      <c r="C631" s="6">
        <v>46.225000000000001</v>
      </c>
      <c r="D631" s="6">
        <v>46.594999999999999</v>
      </c>
      <c r="E631" s="6">
        <v>46.174999999999997</v>
      </c>
      <c r="F631" s="6">
        <v>0</v>
      </c>
      <c r="G631" s="7">
        <v>8.9999999999999998E-4</v>
      </c>
    </row>
    <row r="632" spans="1:7" ht="18" thickBot="1">
      <c r="A632" s="3">
        <v>40330</v>
      </c>
      <c r="B632" s="10">
        <v>47.155000000000001</v>
      </c>
      <c r="C632" s="6">
        <v>46.305</v>
      </c>
      <c r="D632" s="6">
        <v>47.204999999999998</v>
      </c>
      <c r="E632" s="6">
        <v>46.185000000000002</v>
      </c>
      <c r="F632" s="6">
        <v>0</v>
      </c>
      <c r="G632" s="7">
        <v>1.7000000000000001E-2</v>
      </c>
    </row>
    <row r="633" spans="1:7" ht="18" thickBot="1">
      <c r="A633" s="3">
        <v>40331</v>
      </c>
      <c r="B633" s="11">
        <v>46.984999999999999</v>
      </c>
      <c r="C633" s="6">
        <v>47.048000000000002</v>
      </c>
      <c r="D633" s="6">
        <v>47.274999999999999</v>
      </c>
      <c r="E633" s="6">
        <v>46.725000000000001</v>
      </c>
      <c r="F633" s="6">
        <v>0</v>
      </c>
      <c r="G633" s="9">
        <v>-3.5999999999999999E-3</v>
      </c>
    </row>
    <row r="634" spans="1:7" ht="18" thickBot="1">
      <c r="A634" s="3">
        <v>40332</v>
      </c>
      <c r="B634" s="11">
        <v>46.66</v>
      </c>
      <c r="C634" s="6">
        <v>46.86</v>
      </c>
      <c r="D634" s="6">
        <v>46.86</v>
      </c>
      <c r="E634" s="6">
        <v>46.35</v>
      </c>
      <c r="F634" s="6">
        <v>0</v>
      </c>
      <c r="G634" s="9">
        <v>-6.8999999999999999E-3</v>
      </c>
    </row>
    <row r="635" spans="1:7" ht="18" thickBot="1">
      <c r="A635" s="3">
        <v>40333</v>
      </c>
      <c r="B635" s="10">
        <v>46.884999999999998</v>
      </c>
      <c r="C635" s="6">
        <v>46.494999999999997</v>
      </c>
      <c r="D635" s="6">
        <v>46.884999999999998</v>
      </c>
      <c r="E635" s="6">
        <v>46.354999999999997</v>
      </c>
      <c r="F635" s="6">
        <v>0</v>
      </c>
      <c r="G635" s="7">
        <v>4.7999999999999996E-3</v>
      </c>
    </row>
    <row r="636" spans="1:7" ht="18" thickBot="1">
      <c r="A636" s="3">
        <v>40336</v>
      </c>
      <c r="B636" s="10">
        <v>47.09</v>
      </c>
      <c r="C636" s="6">
        <v>46.835000000000001</v>
      </c>
      <c r="D636" s="6">
        <v>47.454999999999998</v>
      </c>
      <c r="E636" s="6">
        <v>46.585000000000001</v>
      </c>
      <c r="F636" s="6">
        <v>0</v>
      </c>
      <c r="G636" s="7">
        <v>4.4000000000000003E-3</v>
      </c>
    </row>
    <row r="637" spans="1:7" ht="18" thickBot="1">
      <c r="A637" s="3">
        <v>40337</v>
      </c>
      <c r="B637" s="11">
        <v>46.854999999999997</v>
      </c>
      <c r="C637" s="6">
        <v>47.034999999999997</v>
      </c>
      <c r="D637" s="6">
        <v>47.155000000000001</v>
      </c>
      <c r="E637" s="6">
        <v>46.835000000000001</v>
      </c>
      <c r="F637" s="6">
        <v>0</v>
      </c>
      <c r="G637" s="9">
        <v>-5.0000000000000001E-3</v>
      </c>
    </row>
    <row r="638" spans="1:7" ht="18" thickBot="1">
      <c r="A638" s="3">
        <v>40338</v>
      </c>
      <c r="B638" s="10">
        <v>47.015000000000001</v>
      </c>
      <c r="C638" s="6">
        <v>46.755000000000003</v>
      </c>
      <c r="D638" s="6">
        <v>47.145000000000003</v>
      </c>
      <c r="E638" s="6">
        <v>46.575000000000003</v>
      </c>
      <c r="F638" s="6">
        <v>0</v>
      </c>
      <c r="G638" s="7">
        <v>3.3999999999999998E-3</v>
      </c>
    </row>
    <row r="639" spans="1:7" ht="18" thickBot="1">
      <c r="A639" s="3">
        <v>40339</v>
      </c>
      <c r="B639" s="11">
        <v>46.774999999999999</v>
      </c>
      <c r="C639" s="6">
        <v>46.924999999999997</v>
      </c>
      <c r="D639" s="6">
        <v>47.104999999999997</v>
      </c>
      <c r="E639" s="6">
        <v>46.674999999999997</v>
      </c>
      <c r="F639" s="6">
        <v>0</v>
      </c>
      <c r="G639" s="9">
        <v>-5.1000000000000004E-3</v>
      </c>
    </row>
    <row r="640" spans="1:7" ht="18" thickBot="1">
      <c r="A640" s="3">
        <v>40340</v>
      </c>
      <c r="B640" s="11">
        <v>46.774999999999999</v>
      </c>
      <c r="C640" s="6">
        <v>46.744999999999997</v>
      </c>
      <c r="D640" s="6">
        <v>46.93</v>
      </c>
      <c r="E640" s="6">
        <v>46.365000000000002</v>
      </c>
      <c r="F640" s="6">
        <v>0</v>
      </c>
      <c r="G640" s="9">
        <v>0</v>
      </c>
    </row>
    <row r="641" spans="1:7" ht="18" thickBot="1">
      <c r="A641" s="3">
        <v>40343</v>
      </c>
      <c r="B641" s="11">
        <v>46.494999999999997</v>
      </c>
      <c r="C641" s="6">
        <v>46.725000000000001</v>
      </c>
      <c r="D641" s="6">
        <v>46.725000000000001</v>
      </c>
      <c r="E641" s="6">
        <v>46.405000000000001</v>
      </c>
      <c r="F641" s="6">
        <v>0</v>
      </c>
      <c r="G641" s="9">
        <v>-6.0000000000000001E-3</v>
      </c>
    </row>
    <row r="642" spans="1:7" ht="18" thickBot="1">
      <c r="A642" s="3">
        <v>40344</v>
      </c>
      <c r="B642" s="11">
        <v>46.365000000000002</v>
      </c>
      <c r="C642" s="6">
        <v>46.475000000000001</v>
      </c>
      <c r="D642" s="6">
        <v>46.784999999999997</v>
      </c>
      <c r="E642" s="6">
        <v>46.195</v>
      </c>
      <c r="F642" s="6">
        <v>0</v>
      </c>
      <c r="G642" s="9">
        <v>-2.8E-3</v>
      </c>
    </row>
    <row r="643" spans="1:7" ht="18" thickBot="1">
      <c r="A643" s="3">
        <v>40345</v>
      </c>
      <c r="B643" s="10">
        <v>46.395000000000003</v>
      </c>
      <c r="C643" s="6">
        <v>46.265000000000001</v>
      </c>
      <c r="D643" s="6">
        <v>46.674999999999997</v>
      </c>
      <c r="E643" s="6">
        <v>46.104999999999997</v>
      </c>
      <c r="F643" s="6">
        <v>0</v>
      </c>
      <c r="G643" s="7">
        <v>5.9999999999999995E-4</v>
      </c>
    </row>
    <row r="644" spans="1:7" ht="18" thickBot="1">
      <c r="A644" s="3">
        <v>40346</v>
      </c>
      <c r="B644" s="11">
        <v>46.225000000000001</v>
      </c>
      <c r="C644" s="6">
        <v>46.325000000000003</v>
      </c>
      <c r="D644" s="6">
        <v>46.655000000000001</v>
      </c>
      <c r="E644" s="6">
        <v>46.115000000000002</v>
      </c>
      <c r="F644" s="6">
        <v>0</v>
      </c>
      <c r="G644" s="9">
        <v>-3.7000000000000002E-3</v>
      </c>
    </row>
    <row r="645" spans="1:7" ht="18" thickBot="1">
      <c r="A645" s="3">
        <v>40347</v>
      </c>
      <c r="B645" s="11">
        <v>46.034999999999997</v>
      </c>
      <c r="C645" s="6">
        <v>46.075000000000003</v>
      </c>
      <c r="D645" s="6">
        <v>46.284999999999997</v>
      </c>
      <c r="E645" s="6">
        <v>45.924999999999997</v>
      </c>
      <c r="F645" s="6">
        <v>0</v>
      </c>
      <c r="G645" s="9">
        <v>-4.1000000000000003E-3</v>
      </c>
    </row>
    <row r="646" spans="1:7" ht="18" thickBot="1">
      <c r="A646" s="3">
        <v>40350</v>
      </c>
      <c r="B646" s="11">
        <v>45.674999999999997</v>
      </c>
      <c r="C646" s="6">
        <v>45.965000000000003</v>
      </c>
      <c r="D646" s="6">
        <v>45.965000000000003</v>
      </c>
      <c r="E646" s="6">
        <v>45.534999999999997</v>
      </c>
      <c r="F646" s="6">
        <v>0</v>
      </c>
      <c r="G646" s="9">
        <v>-7.7999999999999996E-3</v>
      </c>
    </row>
    <row r="647" spans="1:7" ht="18" thickBot="1">
      <c r="A647" s="3">
        <v>40351</v>
      </c>
      <c r="B647" s="10">
        <v>46.045000000000002</v>
      </c>
      <c r="C647" s="6">
        <v>45.585000000000001</v>
      </c>
      <c r="D647" s="6">
        <v>46.305</v>
      </c>
      <c r="E647" s="6">
        <v>45.515000000000001</v>
      </c>
      <c r="F647" s="6">
        <v>0</v>
      </c>
      <c r="G647" s="7">
        <v>8.0999999999999996E-3</v>
      </c>
    </row>
    <row r="648" spans="1:7" ht="18" thickBot="1">
      <c r="A648" s="3">
        <v>40352</v>
      </c>
      <c r="B648" s="10">
        <v>46.174999999999997</v>
      </c>
      <c r="C648" s="6">
        <v>46.244999999999997</v>
      </c>
      <c r="D648" s="6">
        <v>46.354999999999997</v>
      </c>
      <c r="E648" s="6">
        <v>45.945</v>
      </c>
      <c r="F648" s="6">
        <v>0</v>
      </c>
      <c r="G648" s="7">
        <v>2.8E-3</v>
      </c>
    </row>
    <row r="649" spans="1:7" ht="18" thickBot="1">
      <c r="A649" s="3">
        <v>40353</v>
      </c>
      <c r="B649" s="10">
        <v>46.494999999999997</v>
      </c>
      <c r="C649" s="6">
        <v>46.094999999999999</v>
      </c>
      <c r="D649" s="6">
        <v>46.585000000000001</v>
      </c>
      <c r="E649" s="6">
        <v>45.805</v>
      </c>
      <c r="F649" s="6">
        <v>0</v>
      </c>
      <c r="G649" s="7">
        <v>6.8999999999999999E-3</v>
      </c>
    </row>
    <row r="650" spans="1:7" ht="18" thickBot="1">
      <c r="A650" s="3">
        <v>40354</v>
      </c>
      <c r="B650" s="11">
        <v>46.075000000000003</v>
      </c>
      <c r="C650" s="6">
        <v>46.424999999999997</v>
      </c>
      <c r="D650" s="6">
        <v>46.655000000000001</v>
      </c>
      <c r="E650" s="6">
        <v>46.075000000000003</v>
      </c>
      <c r="F650" s="6">
        <v>0</v>
      </c>
      <c r="G650" s="9">
        <v>-8.9999999999999993E-3</v>
      </c>
    </row>
    <row r="651" spans="1:7" ht="18" thickBot="1">
      <c r="A651" s="3">
        <v>40357</v>
      </c>
      <c r="B651" s="10">
        <v>46.204999999999998</v>
      </c>
      <c r="C651" s="6">
        <v>46.015000000000001</v>
      </c>
      <c r="D651" s="6">
        <v>46.234999999999999</v>
      </c>
      <c r="E651" s="6">
        <v>45.805</v>
      </c>
      <c r="F651" s="6">
        <v>0</v>
      </c>
      <c r="G651" s="7">
        <v>2.8E-3</v>
      </c>
    </row>
    <row r="652" spans="1:7" ht="18" thickBot="1">
      <c r="A652" s="3">
        <v>40358</v>
      </c>
      <c r="B652" s="10">
        <v>46.484999999999999</v>
      </c>
      <c r="C652" s="6">
        <v>46.075000000000003</v>
      </c>
      <c r="D652" s="6">
        <v>46.604999999999997</v>
      </c>
      <c r="E652" s="6">
        <v>45.884999999999998</v>
      </c>
      <c r="F652" s="6">
        <v>0</v>
      </c>
      <c r="G652" s="7">
        <v>6.1000000000000004E-3</v>
      </c>
    </row>
    <row r="653" spans="1:7" ht="18" thickBot="1">
      <c r="A653" s="3">
        <v>40359</v>
      </c>
      <c r="B653" s="11">
        <v>46.445</v>
      </c>
      <c r="C653" s="6">
        <v>46.344999999999999</v>
      </c>
      <c r="D653" s="6">
        <v>46.695</v>
      </c>
      <c r="E653" s="6">
        <v>46.185000000000002</v>
      </c>
      <c r="F653" s="6">
        <v>0</v>
      </c>
      <c r="G653" s="9">
        <v>-8.9999999999999998E-4</v>
      </c>
    </row>
    <row r="654" spans="1:7" ht="18" thickBot="1">
      <c r="A654" s="3">
        <v>40360</v>
      </c>
      <c r="B654" s="10">
        <v>46.585000000000001</v>
      </c>
      <c r="C654" s="6">
        <v>46.344999999999999</v>
      </c>
      <c r="D654" s="6">
        <v>46.777999999999999</v>
      </c>
      <c r="E654" s="6">
        <v>46.295000000000002</v>
      </c>
      <c r="F654" s="6">
        <v>0</v>
      </c>
      <c r="G654" s="7">
        <v>3.0000000000000001E-3</v>
      </c>
    </row>
    <row r="655" spans="1:7" ht="18" thickBot="1">
      <c r="A655" s="3">
        <v>40361</v>
      </c>
      <c r="B655" s="11">
        <v>46.585000000000001</v>
      </c>
      <c r="C655" s="6">
        <v>46.475000000000001</v>
      </c>
      <c r="D655" s="6">
        <v>46.814999999999998</v>
      </c>
      <c r="E655" s="6">
        <v>46.284999999999997</v>
      </c>
      <c r="F655" s="6">
        <v>0</v>
      </c>
      <c r="G655" s="9">
        <v>0</v>
      </c>
    </row>
    <row r="656" spans="1:7" ht="18" thickBot="1">
      <c r="A656" s="3">
        <v>40364</v>
      </c>
      <c r="B656" s="10">
        <v>46.774999999999999</v>
      </c>
      <c r="C656" s="6">
        <v>46.465000000000003</v>
      </c>
      <c r="D656" s="6">
        <v>46.844999999999999</v>
      </c>
      <c r="E656" s="6">
        <v>46.314999999999998</v>
      </c>
      <c r="F656" s="6">
        <v>0</v>
      </c>
      <c r="G656" s="7">
        <v>4.1000000000000003E-3</v>
      </c>
    </row>
    <row r="657" spans="1:7" ht="18" thickBot="1">
      <c r="A657" s="3">
        <v>40365</v>
      </c>
      <c r="B657" s="11">
        <v>46.77</v>
      </c>
      <c r="C657" s="6">
        <v>46.79</v>
      </c>
      <c r="D657" s="6">
        <v>46.93</v>
      </c>
      <c r="E657" s="6">
        <v>46.55</v>
      </c>
      <c r="F657" s="6">
        <v>0</v>
      </c>
      <c r="G657" s="9">
        <v>-1E-4</v>
      </c>
    </row>
    <row r="658" spans="1:7" ht="18" thickBot="1">
      <c r="A658" s="3">
        <v>40366</v>
      </c>
      <c r="B658" s="10">
        <v>47.02</v>
      </c>
      <c r="C658" s="6">
        <v>46.655000000000001</v>
      </c>
      <c r="D658" s="6">
        <v>47.155000000000001</v>
      </c>
      <c r="E658" s="6">
        <v>46.424999999999997</v>
      </c>
      <c r="F658" s="6">
        <v>0</v>
      </c>
      <c r="G658" s="7">
        <v>5.3E-3</v>
      </c>
    </row>
    <row r="659" spans="1:7" ht="18" thickBot="1">
      <c r="A659" s="3">
        <v>40367</v>
      </c>
      <c r="B659" s="11">
        <v>46.856999999999999</v>
      </c>
      <c r="C659" s="6">
        <v>46.884999999999998</v>
      </c>
      <c r="D659" s="6">
        <v>46.94</v>
      </c>
      <c r="E659" s="6">
        <v>46.575000000000003</v>
      </c>
      <c r="F659" s="6">
        <v>0</v>
      </c>
      <c r="G659" s="9">
        <v>-3.5000000000000001E-3</v>
      </c>
    </row>
    <row r="660" spans="1:7" ht="18" thickBot="1">
      <c r="A660" s="3">
        <v>40368</v>
      </c>
      <c r="B660" s="11">
        <v>46.664999999999999</v>
      </c>
      <c r="C660" s="6">
        <v>46.685000000000002</v>
      </c>
      <c r="D660" s="6">
        <v>46.795000000000002</v>
      </c>
      <c r="E660" s="6">
        <v>46.534999999999997</v>
      </c>
      <c r="F660" s="6">
        <v>0</v>
      </c>
      <c r="G660" s="9">
        <v>-4.1000000000000003E-3</v>
      </c>
    </row>
    <row r="661" spans="1:7" ht="18" thickBot="1">
      <c r="A661" s="3">
        <v>40371</v>
      </c>
      <c r="B661" s="10">
        <v>46.685000000000002</v>
      </c>
      <c r="C661" s="6">
        <v>46.575000000000003</v>
      </c>
      <c r="D661" s="6">
        <v>46.884999999999998</v>
      </c>
      <c r="E661" s="6">
        <v>46.344999999999999</v>
      </c>
      <c r="F661" s="6">
        <v>0</v>
      </c>
      <c r="G661" s="7">
        <v>4.0000000000000002E-4</v>
      </c>
    </row>
    <row r="662" spans="1:7" ht="18" thickBot="1">
      <c r="A662" s="3">
        <v>40372</v>
      </c>
      <c r="B662" s="10">
        <v>46.77</v>
      </c>
      <c r="C662" s="6">
        <v>46.655000000000001</v>
      </c>
      <c r="D662" s="6">
        <v>46.95</v>
      </c>
      <c r="E662" s="6">
        <v>46.325000000000003</v>
      </c>
      <c r="F662" s="6">
        <v>0</v>
      </c>
      <c r="G662" s="7">
        <v>1.8E-3</v>
      </c>
    </row>
    <row r="663" spans="1:7" ht="18" thickBot="1">
      <c r="A663" s="3">
        <v>40373</v>
      </c>
      <c r="B663" s="11">
        <v>46.704999999999998</v>
      </c>
      <c r="C663" s="6">
        <v>46.685000000000002</v>
      </c>
      <c r="D663" s="6">
        <v>46.835000000000001</v>
      </c>
      <c r="E663" s="6">
        <v>46.405000000000001</v>
      </c>
      <c r="F663" s="6">
        <v>0</v>
      </c>
      <c r="G663" s="9">
        <v>-1.4E-3</v>
      </c>
    </row>
    <row r="664" spans="1:7" ht="18" thickBot="1">
      <c r="A664" s="3">
        <v>40374</v>
      </c>
      <c r="B664" s="11">
        <v>46.615000000000002</v>
      </c>
      <c r="C664" s="6">
        <v>46.564999999999998</v>
      </c>
      <c r="D664" s="6">
        <v>46.78</v>
      </c>
      <c r="E664" s="6">
        <v>46.314999999999998</v>
      </c>
      <c r="F664" s="6">
        <v>0</v>
      </c>
      <c r="G664" s="9">
        <v>-1.9E-3</v>
      </c>
    </row>
    <row r="665" spans="1:7" ht="18" thickBot="1">
      <c r="A665" s="3">
        <v>40375</v>
      </c>
      <c r="B665" s="10">
        <v>46.725000000000001</v>
      </c>
      <c r="C665" s="6">
        <v>46.634999999999998</v>
      </c>
      <c r="D665" s="6">
        <v>46.945</v>
      </c>
      <c r="E665" s="6">
        <v>46.244999999999997</v>
      </c>
      <c r="F665" s="6">
        <v>0</v>
      </c>
      <c r="G665" s="7">
        <v>2.3999999999999998E-3</v>
      </c>
    </row>
    <row r="666" spans="1:7" ht="18" thickBot="1">
      <c r="A666" s="3">
        <v>40378</v>
      </c>
      <c r="B666" s="10">
        <v>47.115000000000002</v>
      </c>
      <c r="C666" s="6">
        <v>46.604999999999997</v>
      </c>
      <c r="D666" s="6">
        <v>47.13</v>
      </c>
      <c r="E666" s="6">
        <v>46.604999999999997</v>
      </c>
      <c r="F666" s="6">
        <v>0</v>
      </c>
      <c r="G666" s="7">
        <v>8.3000000000000001E-3</v>
      </c>
    </row>
    <row r="667" spans="1:7" ht="18" thickBot="1">
      <c r="A667" s="3">
        <v>40379</v>
      </c>
      <c r="B667" s="10">
        <v>47.274999999999999</v>
      </c>
      <c r="C667" s="6">
        <v>47.085000000000001</v>
      </c>
      <c r="D667" s="6">
        <v>47.435000000000002</v>
      </c>
      <c r="E667" s="6">
        <v>46.924999999999997</v>
      </c>
      <c r="F667" s="6">
        <v>0</v>
      </c>
      <c r="G667" s="7">
        <v>3.3999999999999998E-3</v>
      </c>
    </row>
    <row r="668" spans="1:7" ht="18" thickBot="1">
      <c r="A668" s="3">
        <v>40380</v>
      </c>
      <c r="B668" s="11">
        <v>47.164999999999999</v>
      </c>
      <c r="C668" s="6">
        <v>47.174999999999997</v>
      </c>
      <c r="D668" s="6">
        <v>47.325000000000003</v>
      </c>
      <c r="E668" s="6">
        <v>46.905000000000001</v>
      </c>
      <c r="F668" s="6">
        <v>0</v>
      </c>
      <c r="G668" s="9">
        <v>-2.3E-3</v>
      </c>
    </row>
    <row r="669" spans="1:7" ht="18" thickBot="1">
      <c r="A669" s="3">
        <v>40381</v>
      </c>
      <c r="B669" s="11">
        <v>47.125</v>
      </c>
      <c r="C669" s="6">
        <v>47.064999999999998</v>
      </c>
      <c r="D669" s="6">
        <v>47.35</v>
      </c>
      <c r="E669" s="6">
        <v>46.865000000000002</v>
      </c>
      <c r="F669" s="6">
        <v>0</v>
      </c>
      <c r="G669" s="9">
        <v>-8.0000000000000004E-4</v>
      </c>
    </row>
    <row r="670" spans="1:7" ht="18" thickBot="1">
      <c r="A670" s="3">
        <v>40382</v>
      </c>
      <c r="B670" s="11">
        <v>46.914999999999999</v>
      </c>
      <c r="C670" s="6">
        <v>47.104999999999997</v>
      </c>
      <c r="D670" s="6">
        <v>47.104999999999997</v>
      </c>
      <c r="E670" s="6">
        <v>46.744999999999997</v>
      </c>
      <c r="F670" s="6">
        <v>0</v>
      </c>
      <c r="G670" s="9">
        <v>-4.4999999999999997E-3</v>
      </c>
    </row>
    <row r="671" spans="1:7" ht="18" thickBot="1">
      <c r="A671" s="3">
        <v>40385</v>
      </c>
      <c r="B671" s="10">
        <v>47.055</v>
      </c>
      <c r="C671" s="6">
        <v>46.844999999999999</v>
      </c>
      <c r="D671" s="6">
        <v>47.055</v>
      </c>
      <c r="E671" s="6">
        <v>46.634999999999998</v>
      </c>
      <c r="F671" s="6">
        <v>0</v>
      </c>
      <c r="G671" s="7">
        <v>3.0000000000000001E-3</v>
      </c>
    </row>
    <row r="672" spans="1:7" ht="18" thickBot="1">
      <c r="A672" s="3">
        <v>40386</v>
      </c>
      <c r="B672" s="11">
        <v>46.655000000000001</v>
      </c>
      <c r="C672" s="6">
        <v>47.045000000000002</v>
      </c>
      <c r="D672" s="6">
        <v>47.045000000000002</v>
      </c>
      <c r="E672" s="6">
        <v>46.645000000000003</v>
      </c>
      <c r="F672" s="6">
        <v>0</v>
      </c>
      <c r="G672" s="9">
        <v>-8.5000000000000006E-3</v>
      </c>
    </row>
    <row r="673" spans="1:7" ht="18" thickBot="1">
      <c r="A673" s="3">
        <v>40387</v>
      </c>
      <c r="B673" s="10">
        <v>46.76</v>
      </c>
      <c r="C673" s="6">
        <v>46.585000000000001</v>
      </c>
      <c r="D673" s="6">
        <v>46.8</v>
      </c>
      <c r="E673" s="6">
        <v>46.414999999999999</v>
      </c>
      <c r="F673" s="6">
        <v>0</v>
      </c>
      <c r="G673" s="7">
        <v>2.3E-3</v>
      </c>
    </row>
    <row r="674" spans="1:7" ht="18" thickBot="1">
      <c r="A674" s="3">
        <v>40388</v>
      </c>
      <c r="B674" s="11">
        <v>46.536999999999999</v>
      </c>
      <c r="C674" s="6">
        <v>46.634999999999998</v>
      </c>
      <c r="D674" s="6">
        <v>46.755000000000003</v>
      </c>
      <c r="E674" s="6">
        <v>46.325000000000003</v>
      </c>
      <c r="F674" s="6">
        <v>0</v>
      </c>
      <c r="G674" s="9">
        <v>-4.7999999999999996E-3</v>
      </c>
    </row>
    <row r="675" spans="1:7" ht="18" thickBot="1">
      <c r="A675" s="3">
        <v>40389</v>
      </c>
      <c r="B675" s="11">
        <v>46.405000000000001</v>
      </c>
      <c r="C675" s="6">
        <v>46.405000000000001</v>
      </c>
      <c r="D675" s="6">
        <v>46.615000000000002</v>
      </c>
      <c r="E675" s="6">
        <v>46.314999999999998</v>
      </c>
      <c r="F675" s="6">
        <v>0</v>
      </c>
      <c r="G675" s="9">
        <v>-2.8E-3</v>
      </c>
    </row>
    <row r="676" spans="1:7" ht="18" thickBot="1">
      <c r="A676" s="3">
        <v>40392</v>
      </c>
      <c r="B676" s="11">
        <v>46.244999999999997</v>
      </c>
      <c r="C676" s="6">
        <v>46.325000000000003</v>
      </c>
      <c r="D676" s="6">
        <v>46.325000000000003</v>
      </c>
      <c r="E676" s="6">
        <v>46.094999999999999</v>
      </c>
      <c r="F676" s="6">
        <v>0</v>
      </c>
      <c r="G676" s="9">
        <v>-3.3999999999999998E-3</v>
      </c>
    </row>
    <row r="677" spans="1:7" ht="18" thickBot="1">
      <c r="A677" s="3">
        <v>40393</v>
      </c>
      <c r="B677" s="11">
        <v>46.164999999999999</v>
      </c>
      <c r="C677" s="6">
        <v>46.085000000000001</v>
      </c>
      <c r="D677" s="6">
        <v>46.244999999999997</v>
      </c>
      <c r="E677" s="6">
        <v>45.814999999999998</v>
      </c>
      <c r="F677" s="6">
        <v>0</v>
      </c>
      <c r="G677" s="9">
        <v>-1.6999999999999999E-3</v>
      </c>
    </row>
    <row r="678" spans="1:7" ht="18" thickBot="1">
      <c r="A678" s="3">
        <v>40394</v>
      </c>
      <c r="B678" s="11">
        <v>45.89</v>
      </c>
      <c r="C678" s="6">
        <v>46.05</v>
      </c>
      <c r="D678" s="6">
        <v>46.314999999999998</v>
      </c>
      <c r="E678" s="6">
        <v>45.76</v>
      </c>
      <c r="F678" s="6">
        <v>0</v>
      </c>
      <c r="G678" s="9">
        <v>-6.0000000000000001E-3</v>
      </c>
    </row>
    <row r="679" spans="1:7" ht="18" thickBot="1">
      <c r="A679" s="3">
        <v>40395</v>
      </c>
      <c r="B679" s="10">
        <v>46.085000000000001</v>
      </c>
      <c r="C679" s="6">
        <v>45.905000000000001</v>
      </c>
      <c r="D679" s="6">
        <v>46.29</v>
      </c>
      <c r="E679" s="6">
        <v>45.734999999999999</v>
      </c>
      <c r="F679" s="6">
        <v>0</v>
      </c>
      <c r="G679" s="7">
        <v>4.1999999999999997E-3</v>
      </c>
    </row>
    <row r="680" spans="1:7" ht="18" thickBot="1">
      <c r="A680" s="3">
        <v>40396</v>
      </c>
      <c r="B680" s="11">
        <v>45.984999999999999</v>
      </c>
      <c r="C680" s="6">
        <v>45.994999999999997</v>
      </c>
      <c r="D680" s="6">
        <v>46.203000000000003</v>
      </c>
      <c r="E680" s="6">
        <v>45.755000000000003</v>
      </c>
      <c r="F680" s="6">
        <v>0</v>
      </c>
      <c r="G680" s="9">
        <v>-2.2000000000000001E-3</v>
      </c>
    </row>
    <row r="681" spans="1:7" ht="18" thickBot="1">
      <c r="A681" s="3">
        <v>40399</v>
      </c>
      <c r="B681" s="10">
        <v>46.125</v>
      </c>
      <c r="C681" s="6">
        <v>45.884999999999998</v>
      </c>
      <c r="D681" s="6">
        <v>46.155000000000001</v>
      </c>
      <c r="E681" s="6">
        <v>45.734999999999999</v>
      </c>
      <c r="F681" s="6">
        <v>0</v>
      </c>
      <c r="G681" s="7">
        <v>3.0000000000000001E-3</v>
      </c>
    </row>
    <row r="682" spans="1:7" ht="18" thickBot="1">
      <c r="A682" s="3">
        <v>40400</v>
      </c>
      <c r="B682" s="10">
        <v>46.4</v>
      </c>
      <c r="C682" s="6">
        <v>45.99</v>
      </c>
      <c r="D682" s="6">
        <v>46.435000000000002</v>
      </c>
      <c r="E682" s="6">
        <v>45.76</v>
      </c>
      <c r="F682" s="6">
        <v>0</v>
      </c>
      <c r="G682" s="7">
        <v>6.0000000000000001E-3</v>
      </c>
    </row>
    <row r="683" spans="1:7" ht="18" thickBot="1">
      <c r="A683" s="3">
        <v>40401</v>
      </c>
      <c r="B683" s="10">
        <v>46.704999999999998</v>
      </c>
      <c r="C683" s="6">
        <v>46.244999999999997</v>
      </c>
      <c r="D683" s="6">
        <v>46.71</v>
      </c>
      <c r="E683" s="6">
        <v>46.055</v>
      </c>
      <c r="F683" s="6">
        <v>0</v>
      </c>
      <c r="G683" s="7">
        <v>6.6E-3</v>
      </c>
    </row>
    <row r="684" spans="1:7" ht="18" thickBot="1">
      <c r="A684" s="3">
        <v>40402</v>
      </c>
      <c r="B684" s="10">
        <v>46.77</v>
      </c>
      <c r="C684" s="6">
        <v>46.575000000000003</v>
      </c>
      <c r="D684" s="6">
        <v>47.034999999999997</v>
      </c>
      <c r="E684" s="6">
        <v>46.414999999999999</v>
      </c>
      <c r="F684" s="6">
        <v>0</v>
      </c>
      <c r="G684" s="7">
        <v>1.4E-3</v>
      </c>
    </row>
    <row r="685" spans="1:7" ht="18" thickBot="1">
      <c r="A685" s="3">
        <v>40403</v>
      </c>
      <c r="B685" s="11">
        <v>46.625</v>
      </c>
      <c r="C685" s="6">
        <v>46.645000000000003</v>
      </c>
      <c r="D685" s="6">
        <v>46.835000000000001</v>
      </c>
      <c r="E685" s="6">
        <v>46.375</v>
      </c>
      <c r="F685" s="6">
        <v>0</v>
      </c>
      <c r="G685" s="9">
        <v>-3.0999999999999999E-3</v>
      </c>
    </row>
    <row r="686" spans="1:7" ht="18" thickBot="1">
      <c r="A686" s="3">
        <v>40406</v>
      </c>
      <c r="B686" s="10">
        <v>46.8</v>
      </c>
      <c r="C686" s="6">
        <v>46.545000000000002</v>
      </c>
      <c r="D686" s="6">
        <v>46.895000000000003</v>
      </c>
      <c r="E686" s="6">
        <v>46.375</v>
      </c>
      <c r="F686" s="6">
        <v>0</v>
      </c>
      <c r="G686" s="7">
        <v>3.8E-3</v>
      </c>
    </row>
    <row r="687" spans="1:7" ht="18" thickBot="1">
      <c r="A687" s="3">
        <v>40407</v>
      </c>
      <c r="B687" s="11">
        <v>46.645000000000003</v>
      </c>
      <c r="C687" s="6">
        <v>46.645000000000003</v>
      </c>
      <c r="D687" s="6">
        <v>46.715000000000003</v>
      </c>
      <c r="E687" s="6">
        <v>46.354999999999997</v>
      </c>
      <c r="F687" s="6">
        <v>0</v>
      </c>
      <c r="G687" s="9">
        <v>-3.3E-3</v>
      </c>
    </row>
    <row r="688" spans="1:7" ht="18" thickBot="1">
      <c r="A688" s="3">
        <v>40408</v>
      </c>
      <c r="B688" s="11">
        <v>46.56</v>
      </c>
      <c r="C688" s="6">
        <v>46.494999999999997</v>
      </c>
      <c r="D688" s="6">
        <v>46.7</v>
      </c>
      <c r="E688" s="6">
        <v>46.215000000000003</v>
      </c>
      <c r="F688" s="6">
        <v>0</v>
      </c>
      <c r="G688" s="9">
        <v>-1.8E-3</v>
      </c>
    </row>
    <row r="689" spans="1:7" ht="18" thickBot="1">
      <c r="A689" s="3">
        <v>40409</v>
      </c>
      <c r="B689" s="11">
        <v>46.512999999999998</v>
      </c>
      <c r="C689" s="6">
        <v>46.406999999999996</v>
      </c>
      <c r="D689" s="6">
        <v>46.512999999999998</v>
      </c>
      <c r="E689" s="6">
        <v>46.258000000000003</v>
      </c>
      <c r="F689" s="6">
        <v>0</v>
      </c>
      <c r="G689" s="9">
        <v>-1E-3</v>
      </c>
    </row>
    <row r="690" spans="1:7" ht="18" thickBot="1">
      <c r="A690" s="3">
        <v>40410</v>
      </c>
      <c r="B690" s="10">
        <v>46.615000000000002</v>
      </c>
      <c r="C690" s="6">
        <v>46.445</v>
      </c>
      <c r="D690" s="6">
        <v>46.79</v>
      </c>
      <c r="E690" s="6">
        <v>46.185000000000002</v>
      </c>
      <c r="F690" s="6">
        <v>0</v>
      </c>
      <c r="G690" s="7">
        <v>2.2000000000000001E-3</v>
      </c>
    </row>
    <row r="691" spans="1:7" ht="18" thickBot="1">
      <c r="A691" s="3">
        <v>40413</v>
      </c>
      <c r="B691" s="10">
        <v>46.645000000000003</v>
      </c>
      <c r="C691" s="6">
        <v>46.564999999999998</v>
      </c>
      <c r="D691" s="6">
        <v>46.72</v>
      </c>
      <c r="E691" s="6">
        <v>46.284999999999997</v>
      </c>
      <c r="F691" s="6">
        <v>0</v>
      </c>
      <c r="G691" s="7">
        <v>5.9999999999999995E-4</v>
      </c>
    </row>
    <row r="692" spans="1:7" ht="18" thickBot="1">
      <c r="A692" s="3">
        <v>40414</v>
      </c>
      <c r="B692" s="10">
        <v>46.905000000000001</v>
      </c>
      <c r="C692" s="6">
        <v>46.555</v>
      </c>
      <c r="D692" s="6">
        <v>47.01</v>
      </c>
      <c r="E692" s="6">
        <v>46.274999999999999</v>
      </c>
      <c r="F692" s="6">
        <v>0</v>
      </c>
      <c r="G692" s="7">
        <v>5.5999999999999999E-3</v>
      </c>
    </row>
    <row r="693" spans="1:7" ht="18" thickBot="1">
      <c r="A693" s="3">
        <v>40415</v>
      </c>
      <c r="B693" s="11">
        <v>46.905000000000001</v>
      </c>
      <c r="C693" s="6">
        <v>46.805</v>
      </c>
      <c r="D693" s="6">
        <v>47.03</v>
      </c>
      <c r="E693" s="6">
        <v>46.555</v>
      </c>
      <c r="F693" s="6">
        <v>0</v>
      </c>
      <c r="G693" s="9">
        <v>0</v>
      </c>
    </row>
    <row r="694" spans="1:7" ht="18" thickBot="1">
      <c r="A694" s="3">
        <v>40416</v>
      </c>
      <c r="B694" s="11">
        <v>46.844999999999999</v>
      </c>
      <c r="C694" s="6">
        <v>46.825000000000003</v>
      </c>
      <c r="D694" s="6">
        <v>46.91</v>
      </c>
      <c r="E694" s="6">
        <v>46.505000000000003</v>
      </c>
      <c r="F694" s="6">
        <v>0</v>
      </c>
      <c r="G694" s="9">
        <v>-1.2999999999999999E-3</v>
      </c>
    </row>
    <row r="695" spans="1:7" ht="18" thickBot="1">
      <c r="A695" s="3">
        <v>40417</v>
      </c>
      <c r="B695" s="11">
        <v>46.81</v>
      </c>
      <c r="C695" s="6">
        <v>46.755000000000003</v>
      </c>
      <c r="D695" s="6">
        <v>47.01</v>
      </c>
      <c r="E695" s="6">
        <v>46.564999999999998</v>
      </c>
      <c r="F695" s="6">
        <v>0</v>
      </c>
      <c r="G695" s="9">
        <v>-6.9999999999999999E-4</v>
      </c>
    </row>
    <row r="696" spans="1:7" ht="18" thickBot="1">
      <c r="A696" s="3">
        <v>40420</v>
      </c>
      <c r="B696" s="10">
        <v>46.914999999999999</v>
      </c>
      <c r="C696" s="6">
        <v>46.725000000000001</v>
      </c>
      <c r="D696" s="6">
        <v>46.935000000000002</v>
      </c>
      <c r="E696" s="6">
        <v>46.384999999999998</v>
      </c>
      <c r="F696" s="6">
        <v>0</v>
      </c>
      <c r="G696" s="7">
        <v>2.2000000000000001E-3</v>
      </c>
    </row>
    <row r="697" spans="1:7" ht="18" thickBot="1">
      <c r="A697" s="3">
        <v>40421</v>
      </c>
      <c r="B697" s="10">
        <v>47.064999999999998</v>
      </c>
      <c r="C697" s="6">
        <v>46.875</v>
      </c>
      <c r="D697" s="6">
        <v>47.15</v>
      </c>
      <c r="E697" s="6">
        <v>46.505000000000003</v>
      </c>
      <c r="F697" s="6">
        <v>0</v>
      </c>
      <c r="G697" s="7">
        <v>3.2000000000000002E-3</v>
      </c>
    </row>
    <row r="698" spans="1:7" ht="18" thickBot="1">
      <c r="A698" s="3">
        <v>40422</v>
      </c>
      <c r="B698" s="11">
        <v>46.674999999999997</v>
      </c>
      <c r="C698" s="6">
        <v>47.045000000000002</v>
      </c>
      <c r="D698" s="6">
        <v>47.045000000000002</v>
      </c>
      <c r="E698" s="6">
        <v>46.575000000000003</v>
      </c>
      <c r="F698" s="6">
        <v>0</v>
      </c>
      <c r="G698" s="9">
        <v>-8.3000000000000001E-3</v>
      </c>
    </row>
    <row r="699" spans="1:7" ht="18" thickBot="1">
      <c r="A699" s="3">
        <v>40423</v>
      </c>
      <c r="B699" s="10">
        <v>46.725000000000001</v>
      </c>
      <c r="C699" s="6">
        <v>46.594999999999999</v>
      </c>
      <c r="D699" s="6">
        <v>46.86</v>
      </c>
      <c r="E699" s="6">
        <v>46.414999999999999</v>
      </c>
      <c r="F699" s="6">
        <v>0</v>
      </c>
      <c r="G699" s="7">
        <v>1.1000000000000001E-3</v>
      </c>
    </row>
    <row r="700" spans="1:7" ht="18" thickBot="1">
      <c r="A700" s="3">
        <v>40424</v>
      </c>
      <c r="B700" s="11">
        <v>46.484999999999999</v>
      </c>
      <c r="C700" s="6">
        <v>46.604999999999997</v>
      </c>
      <c r="D700" s="6">
        <v>46.75</v>
      </c>
      <c r="E700" s="6">
        <v>46.395000000000003</v>
      </c>
      <c r="F700" s="6">
        <v>0</v>
      </c>
      <c r="G700" s="9">
        <v>-5.1000000000000004E-3</v>
      </c>
    </row>
    <row r="701" spans="1:7" ht="18" thickBot="1">
      <c r="A701" s="3">
        <v>40427</v>
      </c>
      <c r="B701" s="10">
        <v>46.54</v>
      </c>
      <c r="C701" s="6">
        <v>46.395000000000003</v>
      </c>
      <c r="D701" s="6">
        <v>46.655000000000001</v>
      </c>
      <c r="E701" s="6">
        <v>46.155000000000001</v>
      </c>
      <c r="F701" s="6">
        <v>0</v>
      </c>
      <c r="G701" s="7">
        <v>1.1999999999999999E-3</v>
      </c>
    </row>
    <row r="702" spans="1:7" ht="18" thickBot="1">
      <c r="A702" s="3">
        <v>40428</v>
      </c>
      <c r="B702" s="10">
        <v>46.835000000000001</v>
      </c>
      <c r="C702" s="6">
        <v>46.505000000000003</v>
      </c>
      <c r="D702" s="6">
        <v>46.91</v>
      </c>
      <c r="E702" s="6">
        <v>46.234999999999999</v>
      </c>
      <c r="F702" s="6">
        <v>0</v>
      </c>
      <c r="G702" s="7">
        <v>6.3E-3</v>
      </c>
    </row>
    <row r="703" spans="1:7" ht="18" thickBot="1">
      <c r="A703" s="3">
        <v>40429</v>
      </c>
      <c r="B703" s="11">
        <v>46.491999999999997</v>
      </c>
      <c r="C703" s="6">
        <v>46.796999999999997</v>
      </c>
      <c r="D703" s="6">
        <v>46.843000000000004</v>
      </c>
      <c r="E703" s="6">
        <v>46.357999999999997</v>
      </c>
      <c r="F703" s="6">
        <v>0</v>
      </c>
      <c r="G703" s="9">
        <v>-7.3000000000000001E-3</v>
      </c>
    </row>
    <row r="704" spans="1:7" ht="18" thickBot="1">
      <c r="A704" s="3">
        <v>40430</v>
      </c>
      <c r="B704" s="11">
        <v>46.36</v>
      </c>
      <c r="C704" s="6">
        <v>46.46</v>
      </c>
      <c r="D704" s="6">
        <v>46.648000000000003</v>
      </c>
      <c r="E704" s="6">
        <v>46.21</v>
      </c>
      <c r="F704" s="6">
        <v>0</v>
      </c>
      <c r="G704" s="9">
        <v>-2.8E-3</v>
      </c>
    </row>
    <row r="705" spans="1:7" ht="18" thickBot="1">
      <c r="A705" s="3">
        <v>40431</v>
      </c>
      <c r="B705" s="11">
        <v>46.284999999999997</v>
      </c>
      <c r="C705" s="6">
        <v>46.295000000000002</v>
      </c>
      <c r="D705" s="6">
        <v>46.363</v>
      </c>
      <c r="E705" s="6">
        <v>46.225000000000001</v>
      </c>
      <c r="F705" s="6">
        <v>0</v>
      </c>
      <c r="G705" s="9">
        <v>-1.6000000000000001E-3</v>
      </c>
    </row>
    <row r="706" spans="1:7" ht="18" thickBot="1">
      <c r="A706" s="3">
        <v>40434</v>
      </c>
      <c r="B706" s="10">
        <v>46.31</v>
      </c>
      <c r="C706" s="6">
        <v>46.22</v>
      </c>
      <c r="D706" s="6">
        <v>46.414999999999999</v>
      </c>
      <c r="E706" s="6">
        <v>46.1</v>
      </c>
      <c r="F706" s="6">
        <v>0</v>
      </c>
      <c r="G706" s="7">
        <v>5.0000000000000001E-4</v>
      </c>
    </row>
    <row r="707" spans="1:7" ht="18" thickBot="1">
      <c r="A707" s="3">
        <v>40435</v>
      </c>
      <c r="B707" s="11">
        <v>46.27</v>
      </c>
      <c r="C707" s="6">
        <v>46.27</v>
      </c>
      <c r="D707" s="6">
        <v>46.465000000000003</v>
      </c>
      <c r="E707" s="6">
        <v>46.07</v>
      </c>
      <c r="F707" s="6">
        <v>0</v>
      </c>
      <c r="G707" s="9">
        <v>-8.9999999999999998E-4</v>
      </c>
    </row>
    <row r="708" spans="1:7" ht="18" thickBot="1">
      <c r="A708" s="3">
        <v>40436</v>
      </c>
      <c r="B708" s="11">
        <v>46.2</v>
      </c>
      <c r="C708" s="6">
        <v>46.16</v>
      </c>
      <c r="D708" s="6">
        <v>46.46</v>
      </c>
      <c r="E708" s="6">
        <v>46.08</v>
      </c>
      <c r="F708" s="6">
        <v>0</v>
      </c>
      <c r="G708" s="9">
        <v>-1.5E-3</v>
      </c>
    </row>
    <row r="709" spans="1:7" ht="18" thickBot="1">
      <c r="A709" s="3">
        <v>40437</v>
      </c>
      <c r="B709" s="11">
        <v>46.145000000000003</v>
      </c>
      <c r="C709" s="6">
        <v>46.145000000000003</v>
      </c>
      <c r="D709" s="6">
        <v>46.414999999999999</v>
      </c>
      <c r="E709" s="6">
        <v>46.075000000000003</v>
      </c>
      <c r="F709" s="6">
        <v>0</v>
      </c>
      <c r="G709" s="9">
        <v>-1.1999999999999999E-3</v>
      </c>
    </row>
    <row r="710" spans="1:7" ht="18" thickBot="1">
      <c r="A710" s="3">
        <v>40438</v>
      </c>
      <c r="B710" s="11">
        <v>45.854999999999997</v>
      </c>
      <c r="C710" s="6">
        <v>46.085000000000001</v>
      </c>
      <c r="D710" s="6">
        <v>46.128</v>
      </c>
      <c r="E710" s="6">
        <v>45.784999999999997</v>
      </c>
      <c r="F710" s="6">
        <v>0</v>
      </c>
      <c r="G710" s="9">
        <v>-6.3E-3</v>
      </c>
    </row>
    <row r="711" spans="1:7" ht="18" thickBot="1">
      <c r="A711" s="3">
        <v>40441</v>
      </c>
      <c r="B711" s="11">
        <v>45.704999999999998</v>
      </c>
      <c r="C711" s="6">
        <v>45.795000000000002</v>
      </c>
      <c r="D711" s="6">
        <v>45.884999999999998</v>
      </c>
      <c r="E711" s="6">
        <v>45.585000000000001</v>
      </c>
      <c r="F711" s="6">
        <v>0</v>
      </c>
      <c r="G711" s="9">
        <v>-3.3E-3</v>
      </c>
    </row>
    <row r="712" spans="1:7" ht="18" thickBot="1">
      <c r="A712" s="3">
        <v>40442</v>
      </c>
      <c r="B712" s="11">
        <v>45.664999999999999</v>
      </c>
      <c r="C712" s="6">
        <v>45.664999999999999</v>
      </c>
      <c r="D712" s="6">
        <v>45.835000000000001</v>
      </c>
      <c r="E712" s="6">
        <v>45.465000000000003</v>
      </c>
      <c r="F712" s="6">
        <v>0</v>
      </c>
      <c r="G712" s="9">
        <v>-8.9999999999999998E-4</v>
      </c>
    </row>
    <row r="713" spans="1:7" ht="18" thickBot="1">
      <c r="A713" s="3">
        <v>40443</v>
      </c>
      <c r="B713" s="11">
        <v>45.585000000000001</v>
      </c>
      <c r="C713" s="6">
        <v>45.625</v>
      </c>
      <c r="D713" s="6">
        <v>45.625</v>
      </c>
      <c r="E713" s="6">
        <v>45.414999999999999</v>
      </c>
      <c r="F713" s="6">
        <v>0</v>
      </c>
      <c r="G713" s="9">
        <v>-1.8E-3</v>
      </c>
    </row>
    <row r="714" spans="1:7" ht="18" thickBot="1">
      <c r="A714" s="3">
        <v>40444</v>
      </c>
      <c r="B714" s="11">
        <v>45.475000000000001</v>
      </c>
      <c r="C714" s="6">
        <v>45.594999999999999</v>
      </c>
      <c r="D714" s="6">
        <v>45.744999999999997</v>
      </c>
      <c r="E714" s="6">
        <v>45.475000000000001</v>
      </c>
      <c r="F714" s="6">
        <v>0</v>
      </c>
      <c r="G714" s="9">
        <v>-2.3999999999999998E-3</v>
      </c>
    </row>
    <row r="715" spans="1:7" ht="18" thickBot="1">
      <c r="A715" s="3">
        <v>40445</v>
      </c>
      <c r="B715" s="11">
        <v>45.11</v>
      </c>
      <c r="C715" s="6">
        <v>45.41</v>
      </c>
      <c r="D715" s="6">
        <v>45.61</v>
      </c>
      <c r="E715" s="6">
        <v>45.11</v>
      </c>
      <c r="F715" s="6">
        <v>0</v>
      </c>
      <c r="G715" s="9">
        <v>-8.0000000000000002E-3</v>
      </c>
    </row>
    <row r="716" spans="1:7" ht="18" thickBot="1">
      <c r="A716" s="3">
        <v>40448</v>
      </c>
      <c r="B716" s="11">
        <v>45.01</v>
      </c>
      <c r="C716" s="6">
        <v>45.064999999999998</v>
      </c>
      <c r="D716" s="6">
        <v>45.204999999999998</v>
      </c>
      <c r="E716" s="6">
        <v>44.935000000000002</v>
      </c>
      <c r="F716" s="6">
        <v>0</v>
      </c>
      <c r="G716" s="9">
        <v>-2.2000000000000001E-3</v>
      </c>
    </row>
    <row r="717" spans="1:7" ht="18" thickBot="1">
      <c r="A717" s="3">
        <v>40449</v>
      </c>
      <c r="B717" s="11">
        <v>44.99</v>
      </c>
      <c r="C717" s="6">
        <v>44.97</v>
      </c>
      <c r="D717" s="6">
        <v>45.295000000000002</v>
      </c>
      <c r="E717" s="6">
        <v>44.83</v>
      </c>
      <c r="F717" s="6">
        <v>0</v>
      </c>
      <c r="G717" s="9">
        <v>-4.0000000000000002E-4</v>
      </c>
    </row>
    <row r="718" spans="1:7" ht="18" thickBot="1">
      <c r="A718" s="3">
        <v>40450</v>
      </c>
      <c r="B718" s="11">
        <v>44.715000000000003</v>
      </c>
      <c r="C718" s="6">
        <v>44.965000000000003</v>
      </c>
      <c r="D718" s="6">
        <v>45.104999999999997</v>
      </c>
      <c r="E718" s="6">
        <v>44.715000000000003</v>
      </c>
      <c r="F718" s="6">
        <v>0</v>
      </c>
      <c r="G718" s="9">
        <v>-6.1000000000000004E-3</v>
      </c>
    </row>
    <row r="719" spans="1:7" ht="18" thickBot="1">
      <c r="A719" s="3">
        <v>40451</v>
      </c>
      <c r="B719" s="11">
        <v>44.57</v>
      </c>
      <c r="C719" s="6">
        <v>44.67</v>
      </c>
      <c r="D719" s="6">
        <v>44.67</v>
      </c>
      <c r="E719" s="6">
        <v>44.55</v>
      </c>
      <c r="F719" s="6">
        <v>0</v>
      </c>
      <c r="G719" s="9">
        <v>-3.2000000000000002E-3</v>
      </c>
    </row>
    <row r="720" spans="1:7" ht="18" thickBot="1">
      <c r="A720" s="3">
        <v>40452</v>
      </c>
      <c r="B720" s="11">
        <v>44.375</v>
      </c>
      <c r="C720" s="6">
        <v>44.555</v>
      </c>
      <c r="D720" s="6">
        <v>44.844999999999999</v>
      </c>
      <c r="E720" s="6">
        <v>44.365000000000002</v>
      </c>
      <c r="F720" s="6">
        <v>0</v>
      </c>
      <c r="G720" s="9">
        <v>-4.4000000000000003E-3</v>
      </c>
    </row>
    <row r="721" spans="1:7" ht="18" thickBot="1">
      <c r="A721" s="3">
        <v>40455</v>
      </c>
      <c r="B721" s="10">
        <v>44.58</v>
      </c>
      <c r="C721" s="6">
        <v>44.325000000000003</v>
      </c>
      <c r="D721" s="6">
        <v>44.645000000000003</v>
      </c>
      <c r="E721" s="6">
        <v>44.204999999999998</v>
      </c>
      <c r="F721" s="6">
        <v>0</v>
      </c>
      <c r="G721" s="7">
        <v>4.5999999999999999E-3</v>
      </c>
    </row>
    <row r="722" spans="1:7" ht="18" thickBot="1">
      <c r="A722" s="3">
        <v>40456</v>
      </c>
      <c r="B722" s="11">
        <v>44.465000000000003</v>
      </c>
      <c r="C722" s="6">
        <v>44.534999999999997</v>
      </c>
      <c r="D722" s="6">
        <v>44.79</v>
      </c>
      <c r="E722" s="6">
        <v>44.414999999999999</v>
      </c>
      <c r="F722" s="6">
        <v>0</v>
      </c>
      <c r="G722" s="9">
        <v>-2.5999999999999999E-3</v>
      </c>
    </row>
    <row r="723" spans="1:7" ht="18" thickBot="1">
      <c r="A723" s="3">
        <v>40457</v>
      </c>
      <c r="B723" s="11">
        <v>44.225000000000001</v>
      </c>
      <c r="C723" s="6">
        <v>44.445</v>
      </c>
      <c r="D723" s="6">
        <v>44.575000000000003</v>
      </c>
      <c r="E723" s="6">
        <v>44.174999999999997</v>
      </c>
      <c r="F723" s="6">
        <v>0</v>
      </c>
      <c r="G723" s="9">
        <v>-5.4000000000000003E-3</v>
      </c>
    </row>
    <row r="724" spans="1:7" ht="18" thickBot="1">
      <c r="A724" s="3">
        <v>40458</v>
      </c>
      <c r="B724" s="11">
        <v>44.2</v>
      </c>
      <c r="C724" s="6">
        <v>44.174999999999997</v>
      </c>
      <c r="D724" s="6">
        <v>44.435000000000002</v>
      </c>
      <c r="E724" s="6">
        <v>44.055</v>
      </c>
      <c r="F724" s="6">
        <v>0</v>
      </c>
      <c r="G724" s="9">
        <v>-5.9999999999999995E-4</v>
      </c>
    </row>
    <row r="725" spans="1:7" ht="18" thickBot="1">
      <c r="A725" s="3">
        <v>40459</v>
      </c>
      <c r="B725" s="10">
        <v>44.414999999999999</v>
      </c>
      <c r="C725" s="6">
        <v>44.174999999999997</v>
      </c>
      <c r="D725" s="6">
        <v>44.52</v>
      </c>
      <c r="E725" s="6">
        <v>44.134999999999998</v>
      </c>
      <c r="F725" s="6">
        <v>0</v>
      </c>
      <c r="G725" s="7">
        <v>4.8999999999999998E-3</v>
      </c>
    </row>
    <row r="726" spans="1:7" ht="18" thickBot="1">
      <c r="A726" s="3">
        <v>40462</v>
      </c>
      <c r="B726" s="11">
        <v>44.405000000000001</v>
      </c>
      <c r="C726" s="6">
        <v>44.344999999999999</v>
      </c>
      <c r="D726" s="6">
        <v>44.445</v>
      </c>
      <c r="E726" s="6">
        <v>44.185000000000002</v>
      </c>
      <c r="F726" s="6">
        <v>0</v>
      </c>
      <c r="G726" s="9">
        <v>-2.0000000000000001E-4</v>
      </c>
    </row>
    <row r="727" spans="1:7" ht="18" thickBot="1">
      <c r="A727" s="3">
        <v>40463</v>
      </c>
      <c r="B727" s="10">
        <v>44.515000000000001</v>
      </c>
      <c r="C727" s="6">
        <v>44.344999999999999</v>
      </c>
      <c r="D727" s="6">
        <v>44.79</v>
      </c>
      <c r="E727" s="6">
        <v>44.255000000000003</v>
      </c>
      <c r="F727" s="6">
        <v>0</v>
      </c>
      <c r="G727" s="7">
        <v>2.5000000000000001E-3</v>
      </c>
    </row>
    <row r="728" spans="1:7" ht="18" thickBot="1">
      <c r="A728" s="3">
        <v>40464</v>
      </c>
      <c r="B728" s="11">
        <v>44.365000000000002</v>
      </c>
      <c r="C728" s="6">
        <v>44.475000000000001</v>
      </c>
      <c r="D728" s="6">
        <v>44.594999999999999</v>
      </c>
      <c r="E728" s="6">
        <v>44.305</v>
      </c>
      <c r="F728" s="6">
        <v>0</v>
      </c>
      <c r="G728" s="9">
        <v>-3.3999999999999998E-3</v>
      </c>
    </row>
    <row r="729" spans="1:7" ht="18" thickBot="1">
      <c r="A729" s="3">
        <v>40465</v>
      </c>
      <c r="B729" s="11">
        <v>44.104999999999997</v>
      </c>
      <c r="C729" s="6">
        <v>44.284999999999997</v>
      </c>
      <c r="D729" s="6">
        <v>44.325000000000003</v>
      </c>
      <c r="E729" s="6">
        <v>44.055</v>
      </c>
      <c r="F729" s="6">
        <v>0</v>
      </c>
      <c r="G729" s="9">
        <v>-5.8999999999999999E-3</v>
      </c>
    </row>
    <row r="730" spans="1:7" ht="18" thickBot="1">
      <c r="A730" s="3">
        <v>40466</v>
      </c>
      <c r="B730" s="11">
        <v>44.075000000000003</v>
      </c>
      <c r="C730" s="6">
        <v>44.104999999999997</v>
      </c>
      <c r="D730" s="6">
        <v>44.274999999999999</v>
      </c>
      <c r="E730" s="6">
        <v>43.994999999999997</v>
      </c>
      <c r="F730" s="6">
        <v>0</v>
      </c>
      <c r="G730" s="9">
        <v>-6.9999999999999999E-4</v>
      </c>
    </row>
    <row r="731" spans="1:7" ht="18" thickBot="1">
      <c r="A731" s="3">
        <v>40469</v>
      </c>
      <c r="B731" s="10">
        <v>44.265000000000001</v>
      </c>
      <c r="C731" s="6">
        <v>44.055</v>
      </c>
      <c r="D731" s="6">
        <v>44.424999999999997</v>
      </c>
      <c r="E731" s="6">
        <v>44.015000000000001</v>
      </c>
      <c r="F731" s="6">
        <v>0</v>
      </c>
      <c r="G731" s="7">
        <v>4.3E-3</v>
      </c>
    </row>
    <row r="732" spans="1:7" ht="18" thickBot="1">
      <c r="A732" s="3">
        <v>40470</v>
      </c>
      <c r="B732" s="10">
        <v>44.354999999999997</v>
      </c>
      <c r="C732" s="6">
        <v>44.215000000000003</v>
      </c>
      <c r="D732" s="6">
        <v>44.51</v>
      </c>
      <c r="E732" s="6">
        <v>44.005000000000003</v>
      </c>
      <c r="F732" s="6">
        <v>0</v>
      </c>
      <c r="G732" s="7">
        <v>2E-3</v>
      </c>
    </row>
    <row r="733" spans="1:7" ht="18" thickBot="1">
      <c r="A733" s="3">
        <v>40471</v>
      </c>
      <c r="B733" s="11">
        <v>44.255000000000003</v>
      </c>
      <c r="C733" s="6">
        <v>44.335000000000001</v>
      </c>
      <c r="D733" s="6">
        <v>44.505000000000003</v>
      </c>
      <c r="E733" s="6">
        <v>44.215000000000003</v>
      </c>
      <c r="F733" s="6">
        <v>0</v>
      </c>
      <c r="G733" s="9">
        <v>-2.3E-3</v>
      </c>
    </row>
    <row r="734" spans="1:7" ht="18" thickBot="1">
      <c r="A734" s="3">
        <v>40472</v>
      </c>
      <c r="B734" s="10">
        <v>44.31</v>
      </c>
      <c r="C734" s="6">
        <v>44.195</v>
      </c>
      <c r="D734" s="6">
        <v>44.435000000000002</v>
      </c>
      <c r="E734" s="6">
        <v>44.155000000000001</v>
      </c>
      <c r="F734" s="6">
        <v>0</v>
      </c>
      <c r="G734" s="7">
        <v>1.1999999999999999E-3</v>
      </c>
    </row>
    <row r="735" spans="1:7" ht="18" thickBot="1">
      <c r="A735" s="3">
        <v>40473</v>
      </c>
      <c r="B735" s="10">
        <v>44.515000000000001</v>
      </c>
      <c r="C735" s="6">
        <v>44.265000000000001</v>
      </c>
      <c r="D735" s="6">
        <v>44.615000000000002</v>
      </c>
      <c r="E735" s="6">
        <v>44.164999999999999</v>
      </c>
      <c r="F735" s="6">
        <v>0</v>
      </c>
      <c r="G735" s="7">
        <v>4.5999999999999999E-3</v>
      </c>
    </row>
    <row r="736" spans="1:7" ht="18" thickBot="1">
      <c r="A736" s="3">
        <v>40476</v>
      </c>
      <c r="B736" s="11">
        <v>44.354999999999997</v>
      </c>
      <c r="C736" s="6">
        <v>44.445</v>
      </c>
      <c r="D736" s="6">
        <v>44.45</v>
      </c>
      <c r="E736" s="6">
        <v>44.255000000000003</v>
      </c>
      <c r="F736" s="6">
        <v>0</v>
      </c>
      <c r="G736" s="9">
        <v>-3.5999999999999999E-3</v>
      </c>
    </row>
    <row r="737" spans="1:7" ht="18" thickBot="1">
      <c r="A737" s="3">
        <v>40477</v>
      </c>
      <c r="B737" s="10">
        <v>44.44</v>
      </c>
      <c r="C737" s="6">
        <v>44.305</v>
      </c>
      <c r="D737" s="6">
        <v>44.555</v>
      </c>
      <c r="E737" s="6">
        <v>44.185000000000002</v>
      </c>
      <c r="F737" s="6">
        <v>0</v>
      </c>
      <c r="G737" s="7">
        <v>1.9E-3</v>
      </c>
    </row>
    <row r="738" spans="1:7" ht="18" thickBot="1">
      <c r="A738" s="3">
        <v>40478</v>
      </c>
      <c r="B738" s="10">
        <v>44.45</v>
      </c>
      <c r="C738" s="6">
        <v>44.395000000000003</v>
      </c>
      <c r="D738" s="6">
        <v>44.634999999999998</v>
      </c>
      <c r="E738" s="6">
        <v>44.314999999999998</v>
      </c>
      <c r="F738" s="6">
        <v>0</v>
      </c>
      <c r="G738" s="7">
        <v>2.0000000000000001E-4</v>
      </c>
    </row>
    <row r="739" spans="1:7" ht="18" thickBot="1">
      <c r="A739" s="3">
        <v>40479</v>
      </c>
      <c r="B739" s="11">
        <v>44.39</v>
      </c>
      <c r="C739" s="6">
        <v>44.42</v>
      </c>
      <c r="D739" s="6">
        <v>44.58</v>
      </c>
      <c r="E739" s="6">
        <v>44.23</v>
      </c>
      <c r="F739" s="6">
        <v>0</v>
      </c>
      <c r="G739" s="9">
        <v>-1.2999999999999999E-3</v>
      </c>
    </row>
    <row r="740" spans="1:7" ht="18" thickBot="1">
      <c r="A740" s="3">
        <v>40480</v>
      </c>
      <c r="B740" s="11">
        <v>44.325000000000003</v>
      </c>
      <c r="C740" s="6">
        <v>44.325000000000003</v>
      </c>
      <c r="D740" s="6">
        <v>44.585000000000001</v>
      </c>
      <c r="E740" s="6">
        <v>44.244999999999997</v>
      </c>
      <c r="F740" s="6">
        <v>0</v>
      </c>
      <c r="G740" s="9">
        <v>-1.5E-3</v>
      </c>
    </row>
    <row r="741" spans="1:7" ht="18" thickBot="1">
      <c r="A741" s="3">
        <v>40483</v>
      </c>
      <c r="B741" s="10">
        <v>44.47</v>
      </c>
      <c r="C741" s="6">
        <v>44.274999999999999</v>
      </c>
      <c r="D741" s="6">
        <v>44.484999999999999</v>
      </c>
      <c r="E741" s="6">
        <v>44.204999999999998</v>
      </c>
      <c r="F741" s="6">
        <v>0</v>
      </c>
      <c r="G741" s="7">
        <v>3.3E-3</v>
      </c>
    </row>
    <row r="742" spans="1:7" ht="18" thickBot="1">
      <c r="A742" s="3">
        <v>40484</v>
      </c>
      <c r="B742" s="11">
        <v>44.37</v>
      </c>
      <c r="C742" s="6">
        <v>44.354999999999997</v>
      </c>
      <c r="D742" s="6">
        <v>44.484999999999999</v>
      </c>
      <c r="E742" s="6">
        <v>44.265000000000001</v>
      </c>
      <c r="F742" s="6">
        <v>0</v>
      </c>
      <c r="G742" s="9">
        <v>-2.2000000000000001E-3</v>
      </c>
    </row>
    <row r="743" spans="1:7" ht="18" thickBot="1">
      <c r="A743" s="3">
        <v>40485</v>
      </c>
      <c r="B743" s="11">
        <v>44.354999999999997</v>
      </c>
      <c r="C743" s="6">
        <v>44.314999999999998</v>
      </c>
      <c r="D743" s="6">
        <v>44.427</v>
      </c>
      <c r="E743" s="6">
        <v>44.134999999999998</v>
      </c>
      <c r="F743" s="6">
        <v>0</v>
      </c>
      <c r="G743" s="9">
        <v>-2.9999999999999997E-4</v>
      </c>
    </row>
    <row r="744" spans="1:7" ht="18" thickBot="1">
      <c r="A744" s="3">
        <v>40486</v>
      </c>
      <c r="B744" s="11">
        <v>44</v>
      </c>
      <c r="C744" s="6">
        <v>44.22</v>
      </c>
      <c r="D744" s="6">
        <v>44.354999999999997</v>
      </c>
      <c r="E744" s="6">
        <v>44</v>
      </c>
      <c r="F744" s="6">
        <v>0</v>
      </c>
      <c r="G744" s="9">
        <v>-8.0000000000000002E-3</v>
      </c>
    </row>
    <row r="745" spans="1:7" ht="18" thickBot="1">
      <c r="A745" s="3">
        <v>40487</v>
      </c>
      <c r="B745" s="11">
        <v>43.924999999999997</v>
      </c>
      <c r="C745" s="6">
        <v>43.975000000000001</v>
      </c>
      <c r="D745" s="6">
        <v>43.975000000000001</v>
      </c>
      <c r="E745" s="6">
        <v>43.865000000000002</v>
      </c>
      <c r="F745" s="6">
        <v>0</v>
      </c>
      <c r="G745" s="9">
        <v>-1.6999999999999999E-3</v>
      </c>
    </row>
    <row r="746" spans="1:7" ht="18" thickBot="1">
      <c r="A746" s="3">
        <v>40490</v>
      </c>
      <c r="B746" s="10">
        <v>44.35</v>
      </c>
      <c r="C746" s="6">
        <v>43.89</v>
      </c>
      <c r="D746" s="6">
        <v>44.47</v>
      </c>
      <c r="E746" s="6">
        <v>43.83</v>
      </c>
      <c r="F746" s="6">
        <v>0</v>
      </c>
      <c r="G746" s="7">
        <v>9.7000000000000003E-3</v>
      </c>
    </row>
    <row r="747" spans="1:7" ht="18" thickBot="1">
      <c r="A747" s="3">
        <v>40491</v>
      </c>
      <c r="B747" s="11">
        <v>44.35</v>
      </c>
      <c r="C747" s="6">
        <v>44.39</v>
      </c>
      <c r="D747" s="6">
        <v>44.48</v>
      </c>
      <c r="E747" s="6">
        <v>44.21</v>
      </c>
      <c r="F747" s="6">
        <v>0</v>
      </c>
      <c r="G747" s="9">
        <v>0</v>
      </c>
    </row>
    <row r="748" spans="1:7" ht="18" thickBot="1">
      <c r="A748" s="3">
        <v>40492</v>
      </c>
      <c r="B748" s="11">
        <v>44.3</v>
      </c>
      <c r="C748" s="6">
        <v>44.33</v>
      </c>
      <c r="D748" s="6">
        <v>44.465000000000003</v>
      </c>
      <c r="E748" s="6">
        <v>44.2</v>
      </c>
      <c r="F748" s="6">
        <v>0</v>
      </c>
      <c r="G748" s="9">
        <v>-1.1000000000000001E-3</v>
      </c>
    </row>
    <row r="749" spans="1:7" ht="18" thickBot="1">
      <c r="A749" s="3">
        <v>40493</v>
      </c>
      <c r="B749" s="10">
        <v>44.524999999999999</v>
      </c>
      <c r="C749" s="6">
        <v>44.325000000000003</v>
      </c>
      <c r="D749" s="6">
        <v>44.524999999999999</v>
      </c>
      <c r="E749" s="6">
        <v>44.145000000000003</v>
      </c>
      <c r="F749" s="6">
        <v>0</v>
      </c>
      <c r="G749" s="7">
        <v>5.1000000000000004E-3</v>
      </c>
    </row>
    <row r="750" spans="1:7" ht="18" thickBot="1">
      <c r="A750" s="3">
        <v>40494</v>
      </c>
      <c r="B750" s="10">
        <v>44.784999999999997</v>
      </c>
      <c r="C750" s="6">
        <v>44.505000000000003</v>
      </c>
      <c r="D750" s="6">
        <v>44.884999999999998</v>
      </c>
      <c r="E750" s="6">
        <v>44.195</v>
      </c>
      <c r="F750" s="6">
        <v>0</v>
      </c>
      <c r="G750" s="7">
        <v>5.7999999999999996E-3</v>
      </c>
    </row>
    <row r="751" spans="1:7" ht="18" thickBot="1">
      <c r="A751" s="3">
        <v>40497</v>
      </c>
      <c r="B751" s="10">
        <v>45.21</v>
      </c>
      <c r="C751" s="6">
        <v>44.72</v>
      </c>
      <c r="D751" s="6">
        <v>45.26</v>
      </c>
      <c r="E751" s="6">
        <v>44.58</v>
      </c>
      <c r="F751" s="6">
        <v>0</v>
      </c>
      <c r="G751" s="7">
        <v>9.4999999999999998E-3</v>
      </c>
    </row>
    <row r="752" spans="1:7" ht="18" thickBot="1">
      <c r="A752" s="3">
        <v>40498</v>
      </c>
      <c r="B752" s="10">
        <v>45.32</v>
      </c>
      <c r="C752" s="6">
        <v>45.2</v>
      </c>
      <c r="D752" s="6">
        <v>45.55</v>
      </c>
      <c r="E752" s="6">
        <v>44.99</v>
      </c>
      <c r="F752" s="6">
        <v>0</v>
      </c>
      <c r="G752" s="7">
        <v>2.3999999999999998E-3</v>
      </c>
    </row>
    <row r="753" spans="1:7" ht="18" thickBot="1">
      <c r="A753" s="3">
        <v>40499</v>
      </c>
      <c r="B753" s="11">
        <v>45.115000000000002</v>
      </c>
      <c r="C753" s="6">
        <v>45.335000000000001</v>
      </c>
      <c r="D753" s="6">
        <v>45.335000000000001</v>
      </c>
      <c r="E753" s="6">
        <v>45.034999999999997</v>
      </c>
      <c r="F753" s="6">
        <v>0</v>
      </c>
      <c r="G753" s="9">
        <v>-4.4999999999999997E-3</v>
      </c>
    </row>
    <row r="754" spans="1:7" ht="18" thickBot="1">
      <c r="A754" s="3">
        <v>40500</v>
      </c>
      <c r="B754" s="10">
        <v>45.26</v>
      </c>
      <c r="C754" s="6">
        <v>45.02</v>
      </c>
      <c r="D754" s="6">
        <v>45.59</v>
      </c>
      <c r="E754" s="6">
        <v>44.97</v>
      </c>
      <c r="F754" s="6">
        <v>0</v>
      </c>
      <c r="G754" s="7">
        <v>3.2000000000000002E-3</v>
      </c>
    </row>
    <row r="755" spans="1:7" ht="18" thickBot="1">
      <c r="A755" s="3">
        <v>40501</v>
      </c>
      <c r="B755" s="10">
        <v>45.274999999999999</v>
      </c>
      <c r="C755" s="6">
        <v>45.265000000000001</v>
      </c>
      <c r="D755" s="6">
        <v>45.414999999999999</v>
      </c>
      <c r="E755" s="6">
        <v>45.104999999999997</v>
      </c>
      <c r="F755" s="6">
        <v>0</v>
      </c>
      <c r="G755" s="7">
        <v>2.9999999999999997E-4</v>
      </c>
    </row>
    <row r="756" spans="1:7" ht="18" thickBot="1">
      <c r="A756" s="3">
        <v>40504</v>
      </c>
      <c r="B756" s="10">
        <v>45.465000000000003</v>
      </c>
      <c r="C756" s="6">
        <v>45.215000000000003</v>
      </c>
      <c r="D756" s="6">
        <v>45.505000000000003</v>
      </c>
      <c r="E756" s="6">
        <v>45.034999999999997</v>
      </c>
      <c r="F756" s="6">
        <v>0</v>
      </c>
      <c r="G756" s="7">
        <v>4.1999999999999997E-3</v>
      </c>
    </row>
    <row r="757" spans="1:7" ht="18" thickBot="1">
      <c r="A757" s="3">
        <v>40505</v>
      </c>
      <c r="B757" s="10">
        <v>45.564999999999998</v>
      </c>
      <c r="C757" s="6">
        <v>45.43</v>
      </c>
      <c r="D757" s="6">
        <v>45.76</v>
      </c>
      <c r="E757" s="6">
        <v>45.325000000000003</v>
      </c>
      <c r="F757" s="6">
        <v>0</v>
      </c>
      <c r="G757" s="7">
        <v>2.2000000000000001E-3</v>
      </c>
    </row>
    <row r="758" spans="1:7" ht="18" thickBot="1">
      <c r="A758" s="3">
        <v>40506</v>
      </c>
      <c r="B758" s="10">
        <v>45.715000000000003</v>
      </c>
      <c r="C758" s="6">
        <v>45.575000000000003</v>
      </c>
      <c r="D758" s="6">
        <v>45.905000000000001</v>
      </c>
      <c r="E758" s="6">
        <v>45.42</v>
      </c>
      <c r="F758" s="6">
        <v>0</v>
      </c>
      <c r="G758" s="7">
        <v>3.3E-3</v>
      </c>
    </row>
    <row r="759" spans="1:7" ht="18" thickBot="1">
      <c r="A759" s="3">
        <v>40507</v>
      </c>
      <c r="B759" s="11">
        <v>45.564999999999998</v>
      </c>
      <c r="C759" s="6">
        <v>45.704999999999998</v>
      </c>
      <c r="D759" s="6">
        <v>45.767000000000003</v>
      </c>
      <c r="E759" s="6">
        <v>45.47</v>
      </c>
      <c r="F759" s="6">
        <v>0</v>
      </c>
      <c r="G759" s="9">
        <v>-3.3E-3</v>
      </c>
    </row>
    <row r="760" spans="1:7" ht="18" thickBot="1">
      <c r="A760" s="3">
        <v>40508</v>
      </c>
      <c r="B760" s="10">
        <v>45.825000000000003</v>
      </c>
      <c r="C760" s="6">
        <v>45.54</v>
      </c>
      <c r="D760" s="6">
        <v>45.91</v>
      </c>
      <c r="E760" s="6">
        <v>45.35</v>
      </c>
      <c r="F760" s="6">
        <v>0</v>
      </c>
      <c r="G760" s="7">
        <v>5.7000000000000002E-3</v>
      </c>
    </row>
    <row r="761" spans="1:7" ht="18" thickBot="1">
      <c r="A761" s="3">
        <v>40511</v>
      </c>
      <c r="B761" s="11">
        <v>45.825000000000003</v>
      </c>
      <c r="C761" s="6">
        <v>45.774999999999999</v>
      </c>
      <c r="D761" s="6">
        <v>46.02</v>
      </c>
      <c r="E761" s="6">
        <v>45.68</v>
      </c>
      <c r="F761" s="6">
        <v>0</v>
      </c>
      <c r="G761" s="9">
        <v>0</v>
      </c>
    </row>
    <row r="762" spans="1:7" ht="18" thickBot="1">
      <c r="A762" s="3">
        <v>40512</v>
      </c>
      <c r="B762" s="11">
        <v>45.8</v>
      </c>
      <c r="C762" s="6">
        <v>45.95</v>
      </c>
      <c r="D762" s="6">
        <v>46.13</v>
      </c>
      <c r="E762" s="6">
        <v>45.75</v>
      </c>
      <c r="F762" s="6">
        <v>0</v>
      </c>
      <c r="G762" s="9">
        <v>-5.0000000000000001E-4</v>
      </c>
    </row>
    <row r="763" spans="1:7" ht="18" thickBot="1">
      <c r="A763" s="3">
        <v>40513</v>
      </c>
      <c r="B763" s="11">
        <v>45.295000000000002</v>
      </c>
      <c r="C763" s="6">
        <v>45.905000000000001</v>
      </c>
      <c r="D763" s="6">
        <v>45.905000000000001</v>
      </c>
      <c r="E763" s="6">
        <v>45.274999999999999</v>
      </c>
      <c r="F763" s="6">
        <v>0</v>
      </c>
      <c r="G763" s="9">
        <v>-1.0999999999999999E-2</v>
      </c>
    </row>
    <row r="764" spans="1:7" ht="18" thickBot="1">
      <c r="A764" s="3">
        <v>40514</v>
      </c>
      <c r="B764" s="11">
        <v>45.15</v>
      </c>
      <c r="C764" s="6">
        <v>45.39</v>
      </c>
      <c r="D764" s="6">
        <v>45.405000000000001</v>
      </c>
      <c r="E764" s="6">
        <v>45.07</v>
      </c>
      <c r="F764" s="6">
        <v>0</v>
      </c>
      <c r="G764" s="9">
        <v>-3.2000000000000002E-3</v>
      </c>
    </row>
    <row r="765" spans="1:7" ht="18" thickBot="1">
      <c r="A765" s="3">
        <v>40515</v>
      </c>
      <c r="B765" s="11">
        <v>44.914999999999999</v>
      </c>
      <c r="C765" s="6">
        <v>45.125</v>
      </c>
      <c r="D765" s="6">
        <v>45.225000000000001</v>
      </c>
      <c r="E765" s="6">
        <v>44.905000000000001</v>
      </c>
      <c r="F765" s="6">
        <v>0</v>
      </c>
      <c r="G765" s="9">
        <v>-5.1999999999999998E-3</v>
      </c>
    </row>
    <row r="766" spans="1:7" ht="18" thickBot="1">
      <c r="A766" s="3">
        <v>40518</v>
      </c>
      <c r="B766" s="11">
        <v>44.825000000000003</v>
      </c>
      <c r="C766" s="6">
        <v>44.835000000000001</v>
      </c>
      <c r="D766" s="6">
        <v>45.055</v>
      </c>
      <c r="E766" s="6">
        <v>44.744999999999997</v>
      </c>
      <c r="F766" s="6">
        <v>0</v>
      </c>
      <c r="G766" s="9">
        <v>-2E-3</v>
      </c>
    </row>
    <row r="767" spans="1:7" ht="18" thickBot="1">
      <c r="A767" s="3">
        <v>40519</v>
      </c>
      <c r="B767" s="10">
        <v>44.83</v>
      </c>
      <c r="C767" s="6">
        <v>44.78</v>
      </c>
      <c r="D767" s="6">
        <v>44.88</v>
      </c>
      <c r="E767" s="6">
        <v>44.59</v>
      </c>
      <c r="F767" s="6">
        <v>0</v>
      </c>
      <c r="G767" s="7">
        <v>1E-4</v>
      </c>
    </row>
    <row r="768" spans="1:7" ht="18" thickBot="1">
      <c r="A768" s="3">
        <v>40520</v>
      </c>
      <c r="B768" s="10">
        <v>45.02</v>
      </c>
      <c r="C768" s="6">
        <v>44.83</v>
      </c>
      <c r="D768" s="6">
        <v>45.22</v>
      </c>
      <c r="E768" s="6">
        <v>44.71</v>
      </c>
      <c r="F768" s="6">
        <v>0</v>
      </c>
      <c r="G768" s="7">
        <v>4.1999999999999997E-3</v>
      </c>
    </row>
    <row r="769" spans="1:7" ht="18" thickBot="1">
      <c r="A769" s="3">
        <v>40521</v>
      </c>
      <c r="B769" s="10">
        <v>45.15</v>
      </c>
      <c r="C769" s="6">
        <v>45.076999999999998</v>
      </c>
      <c r="D769" s="6">
        <v>45.335000000000001</v>
      </c>
      <c r="E769" s="6">
        <v>44.91</v>
      </c>
      <c r="F769" s="6">
        <v>0</v>
      </c>
      <c r="G769" s="7">
        <v>2.8999999999999998E-3</v>
      </c>
    </row>
    <row r="770" spans="1:7" ht="18" thickBot="1">
      <c r="A770" s="3">
        <v>40522</v>
      </c>
      <c r="B770" s="11">
        <v>44.98</v>
      </c>
      <c r="C770" s="6">
        <v>45.23</v>
      </c>
      <c r="D770" s="6">
        <v>45.37</v>
      </c>
      <c r="E770" s="6">
        <v>44.97</v>
      </c>
      <c r="F770" s="6">
        <v>0</v>
      </c>
      <c r="G770" s="9">
        <v>-3.8E-3</v>
      </c>
    </row>
    <row r="771" spans="1:7" ht="18" thickBot="1">
      <c r="A771" s="3">
        <v>40525</v>
      </c>
      <c r="B771" s="10">
        <v>45.192</v>
      </c>
      <c r="C771" s="6">
        <v>44.933</v>
      </c>
      <c r="D771" s="6">
        <v>45.277999999999999</v>
      </c>
      <c r="E771" s="6">
        <v>44.853000000000002</v>
      </c>
      <c r="F771" s="6">
        <v>0</v>
      </c>
      <c r="G771" s="7">
        <v>4.7000000000000002E-3</v>
      </c>
    </row>
    <row r="772" spans="1:7" ht="18" thickBot="1">
      <c r="A772" s="3">
        <v>40526</v>
      </c>
      <c r="B772" s="11">
        <v>44.93</v>
      </c>
      <c r="C772" s="6">
        <v>45.145000000000003</v>
      </c>
      <c r="D772" s="6">
        <v>45.145000000000003</v>
      </c>
      <c r="E772" s="6">
        <v>44.87</v>
      </c>
      <c r="F772" s="6">
        <v>0</v>
      </c>
      <c r="G772" s="9">
        <v>-5.7999999999999996E-3</v>
      </c>
    </row>
    <row r="773" spans="1:7" ht="18" thickBot="1">
      <c r="A773" s="3">
        <v>40527</v>
      </c>
      <c r="B773" s="10">
        <v>45.357999999999997</v>
      </c>
      <c r="C773" s="6">
        <v>44.953000000000003</v>
      </c>
      <c r="D773" s="6">
        <v>45.578000000000003</v>
      </c>
      <c r="E773" s="6">
        <v>44.837000000000003</v>
      </c>
      <c r="F773" s="6">
        <v>0</v>
      </c>
      <c r="G773" s="7">
        <v>9.4999999999999998E-3</v>
      </c>
    </row>
    <row r="774" spans="1:7" ht="18" thickBot="1">
      <c r="A774" s="3">
        <v>40528</v>
      </c>
      <c r="B774" s="10">
        <v>45.454999999999998</v>
      </c>
      <c r="C774" s="6">
        <v>45.41</v>
      </c>
      <c r="D774" s="6">
        <v>45.625</v>
      </c>
      <c r="E774" s="6">
        <v>45.225000000000001</v>
      </c>
      <c r="F774" s="6">
        <v>0</v>
      </c>
      <c r="G774" s="7">
        <v>2.0999999999999999E-3</v>
      </c>
    </row>
    <row r="775" spans="1:7" ht="18" thickBot="1">
      <c r="A775" s="3">
        <v>40529</v>
      </c>
      <c r="B775" s="11">
        <v>45.174999999999997</v>
      </c>
      <c r="C775" s="6">
        <v>45.465000000000003</v>
      </c>
      <c r="D775" s="6">
        <v>45.465000000000003</v>
      </c>
      <c r="E775" s="6">
        <v>45.174999999999997</v>
      </c>
      <c r="F775" s="6">
        <v>0</v>
      </c>
      <c r="G775" s="9">
        <v>-6.1999999999999998E-3</v>
      </c>
    </row>
    <row r="776" spans="1:7" ht="18" thickBot="1">
      <c r="A776" s="3">
        <v>40532</v>
      </c>
      <c r="B776" s="10">
        <v>45.354999999999997</v>
      </c>
      <c r="C776" s="6">
        <v>45.155000000000001</v>
      </c>
      <c r="D776" s="6">
        <v>45.674999999999997</v>
      </c>
      <c r="E776" s="6">
        <v>45.134999999999998</v>
      </c>
      <c r="F776" s="6">
        <v>0</v>
      </c>
      <c r="G776" s="7">
        <v>4.0000000000000001E-3</v>
      </c>
    </row>
    <row r="777" spans="1:7" ht="18" thickBot="1">
      <c r="A777" s="3">
        <v>40533</v>
      </c>
      <c r="B777" s="11">
        <v>45.21</v>
      </c>
      <c r="C777" s="6">
        <v>45.49</v>
      </c>
      <c r="D777" s="6">
        <v>45.49</v>
      </c>
      <c r="E777" s="6">
        <v>45.14</v>
      </c>
      <c r="F777" s="6">
        <v>0</v>
      </c>
      <c r="G777" s="9">
        <v>-3.2000000000000002E-3</v>
      </c>
    </row>
    <row r="778" spans="1:7" ht="18" thickBot="1">
      <c r="A778" s="3">
        <v>40534</v>
      </c>
      <c r="B778" s="11">
        <v>45.03</v>
      </c>
      <c r="C778" s="6">
        <v>45.244999999999997</v>
      </c>
      <c r="D778" s="6">
        <v>45.28</v>
      </c>
      <c r="E778" s="6">
        <v>44.97</v>
      </c>
      <c r="F778" s="6">
        <v>0</v>
      </c>
      <c r="G778" s="9">
        <v>-4.0000000000000001E-3</v>
      </c>
    </row>
    <row r="779" spans="1:7" ht="18" thickBot="1">
      <c r="A779" s="3">
        <v>40535</v>
      </c>
      <c r="B779" s="10">
        <v>45.075000000000003</v>
      </c>
      <c r="C779" s="6">
        <v>45.1</v>
      </c>
      <c r="D779" s="6">
        <v>45.185000000000002</v>
      </c>
      <c r="E779" s="6">
        <v>44.914999999999999</v>
      </c>
      <c r="F779" s="6">
        <v>0</v>
      </c>
      <c r="G779" s="7">
        <v>1E-3</v>
      </c>
    </row>
    <row r="780" spans="1:7" ht="18" thickBot="1">
      <c r="A780" s="3">
        <v>40536</v>
      </c>
      <c r="B780" s="11">
        <v>45.03</v>
      </c>
      <c r="C780" s="6">
        <v>45.18</v>
      </c>
      <c r="D780" s="6">
        <v>45.26</v>
      </c>
      <c r="E780" s="6">
        <v>44.99</v>
      </c>
      <c r="F780" s="6">
        <v>0</v>
      </c>
      <c r="G780" s="9">
        <v>-1E-3</v>
      </c>
    </row>
    <row r="781" spans="1:7" ht="18" thickBot="1">
      <c r="A781" s="3">
        <v>40539</v>
      </c>
      <c r="B781" s="10">
        <v>45.13</v>
      </c>
      <c r="C781" s="6">
        <v>44.99</v>
      </c>
      <c r="D781" s="6">
        <v>45.3</v>
      </c>
      <c r="E781" s="6">
        <v>44.92</v>
      </c>
      <c r="F781" s="6">
        <v>0</v>
      </c>
      <c r="G781" s="7">
        <v>2.2000000000000001E-3</v>
      </c>
    </row>
    <row r="782" spans="1:7" ht="18" thickBot="1">
      <c r="A782" s="3">
        <v>40540</v>
      </c>
      <c r="B782" s="11">
        <v>44.975000000000001</v>
      </c>
      <c r="C782" s="6">
        <v>45.265000000000001</v>
      </c>
      <c r="D782" s="6">
        <v>45.265000000000001</v>
      </c>
      <c r="E782" s="6">
        <v>44.975000000000001</v>
      </c>
      <c r="F782" s="6">
        <v>0</v>
      </c>
      <c r="G782" s="9">
        <v>-3.3999999999999998E-3</v>
      </c>
    </row>
    <row r="783" spans="1:7" ht="18" thickBot="1">
      <c r="A783" s="3">
        <v>40541</v>
      </c>
      <c r="B783" s="11">
        <v>44.95</v>
      </c>
      <c r="C783" s="6">
        <v>45.1</v>
      </c>
      <c r="D783" s="6">
        <v>45.164999999999999</v>
      </c>
      <c r="E783" s="6">
        <v>44.95</v>
      </c>
      <c r="F783" s="6">
        <v>0</v>
      </c>
      <c r="G783" s="9">
        <v>-5.9999999999999995E-4</v>
      </c>
    </row>
    <row r="784" spans="1:7" ht="18" thickBot="1">
      <c r="A784" s="3">
        <v>40542</v>
      </c>
      <c r="B784" s="11">
        <v>44.83</v>
      </c>
      <c r="C784" s="6">
        <v>45.06</v>
      </c>
      <c r="D784" s="6">
        <v>45.06</v>
      </c>
      <c r="E784" s="6">
        <v>44.82</v>
      </c>
      <c r="F784" s="6">
        <v>0</v>
      </c>
      <c r="G784" s="9">
        <v>-2.7000000000000001E-3</v>
      </c>
    </row>
    <row r="785" spans="1:7" ht="18" thickBot="1">
      <c r="A785" s="3">
        <v>40543</v>
      </c>
      <c r="B785" s="11">
        <v>44.713000000000001</v>
      </c>
      <c r="C785" s="6">
        <v>44.963000000000001</v>
      </c>
      <c r="D785" s="6">
        <v>44.963000000000001</v>
      </c>
      <c r="E785" s="6">
        <v>44.661999999999999</v>
      </c>
      <c r="F785" s="6">
        <v>0</v>
      </c>
      <c r="G785" s="9">
        <v>-2.5999999999999999E-3</v>
      </c>
    </row>
    <row r="786" spans="1:7" ht="18" thickBot="1">
      <c r="A786" s="3">
        <v>40546</v>
      </c>
      <c r="B786" s="11">
        <v>44.625</v>
      </c>
      <c r="C786" s="6">
        <v>44.634999999999998</v>
      </c>
      <c r="D786" s="6">
        <v>44.805</v>
      </c>
      <c r="E786" s="6">
        <v>44.575000000000003</v>
      </c>
      <c r="F786" s="6">
        <v>0</v>
      </c>
      <c r="G786" s="9">
        <v>-2E-3</v>
      </c>
    </row>
    <row r="787" spans="1:7" ht="18" thickBot="1">
      <c r="A787" s="3">
        <v>40547</v>
      </c>
      <c r="B787" s="10">
        <v>44.92</v>
      </c>
      <c r="C787" s="6">
        <v>44.61</v>
      </c>
      <c r="D787" s="6">
        <v>45.11</v>
      </c>
      <c r="E787" s="6">
        <v>44.53</v>
      </c>
      <c r="F787" s="6">
        <v>0</v>
      </c>
      <c r="G787" s="7">
        <v>6.6E-3</v>
      </c>
    </row>
    <row r="788" spans="1:7" ht="18" thickBot="1">
      <c r="A788" s="3">
        <v>40548</v>
      </c>
      <c r="B788" s="10">
        <v>45.325000000000003</v>
      </c>
      <c r="C788" s="6">
        <v>45.005000000000003</v>
      </c>
      <c r="D788" s="6">
        <v>45.465000000000003</v>
      </c>
      <c r="E788" s="6">
        <v>44.905000000000001</v>
      </c>
      <c r="F788" s="6">
        <v>0</v>
      </c>
      <c r="G788" s="7">
        <v>8.9999999999999993E-3</v>
      </c>
    </row>
    <row r="789" spans="1:7" ht="18" thickBot="1">
      <c r="A789" s="3">
        <v>40549</v>
      </c>
      <c r="B789" s="10">
        <v>45.354999999999997</v>
      </c>
      <c r="C789" s="6">
        <v>45.347000000000001</v>
      </c>
      <c r="D789" s="6">
        <v>45.45</v>
      </c>
      <c r="E789" s="6">
        <v>45.115000000000002</v>
      </c>
      <c r="F789" s="6">
        <v>0</v>
      </c>
      <c r="G789" s="7">
        <v>6.9999999999999999E-4</v>
      </c>
    </row>
    <row r="790" spans="1:7" ht="18" thickBot="1">
      <c r="A790" s="3">
        <v>40550</v>
      </c>
      <c r="B790" s="11">
        <v>45.354999999999997</v>
      </c>
      <c r="C790" s="6">
        <v>45.255000000000003</v>
      </c>
      <c r="D790" s="6">
        <v>45.534999999999997</v>
      </c>
      <c r="E790" s="6">
        <v>45.134999999999998</v>
      </c>
      <c r="F790" s="6">
        <v>0</v>
      </c>
      <c r="G790" s="9">
        <v>0</v>
      </c>
    </row>
    <row r="791" spans="1:7" ht="18" thickBot="1">
      <c r="A791" s="3">
        <v>40553</v>
      </c>
      <c r="B791" s="11">
        <v>45.35</v>
      </c>
      <c r="C791" s="6">
        <v>45.29</v>
      </c>
      <c r="D791" s="6">
        <v>45.57</v>
      </c>
      <c r="E791" s="6">
        <v>45.234999999999999</v>
      </c>
      <c r="F791" s="6">
        <v>0</v>
      </c>
      <c r="G791" s="9">
        <v>-1E-4</v>
      </c>
    </row>
    <row r="792" spans="1:7" ht="18" thickBot="1">
      <c r="A792" s="3">
        <v>40554</v>
      </c>
      <c r="B792" s="11">
        <v>45.155000000000001</v>
      </c>
      <c r="C792" s="6">
        <v>45.47</v>
      </c>
      <c r="D792" s="6">
        <v>45.47</v>
      </c>
      <c r="E792" s="6">
        <v>45.075000000000003</v>
      </c>
      <c r="F792" s="6">
        <v>0</v>
      </c>
      <c r="G792" s="9">
        <v>-4.3E-3</v>
      </c>
    </row>
    <row r="793" spans="1:7" ht="18" thickBot="1">
      <c r="A793" s="3">
        <v>40555</v>
      </c>
      <c r="B793" s="11">
        <v>45.02</v>
      </c>
      <c r="C793" s="6">
        <v>45.1</v>
      </c>
      <c r="D793" s="6">
        <v>45.225000000000001</v>
      </c>
      <c r="E793" s="6">
        <v>45.02</v>
      </c>
      <c r="F793" s="6">
        <v>0</v>
      </c>
      <c r="G793" s="9">
        <v>-3.0000000000000001E-3</v>
      </c>
    </row>
    <row r="794" spans="1:7" ht="18" thickBot="1">
      <c r="A794" s="3">
        <v>40556</v>
      </c>
      <c r="B794" s="10">
        <v>45.134999999999998</v>
      </c>
      <c r="C794" s="6">
        <v>45.145000000000003</v>
      </c>
      <c r="D794" s="6">
        <v>45.284999999999997</v>
      </c>
      <c r="E794" s="6">
        <v>44.905000000000001</v>
      </c>
      <c r="F794" s="6">
        <v>0</v>
      </c>
      <c r="G794" s="7">
        <v>2.5999999999999999E-3</v>
      </c>
    </row>
    <row r="795" spans="1:7" ht="18" thickBot="1">
      <c r="A795" s="3">
        <v>40557</v>
      </c>
      <c r="B795" s="10">
        <v>45.365000000000002</v>
      </c>
      <c r="C795" s="6">
        <v>45.094999999999999</v>
      </c>
      <c r="D795" s="6">
        <v>45.465000000000003</v>
      </c>
      <c r="E795" s="6">
        <v>44.984999999999999</v>
      </c>
      <c r="F795" s="6">
        <v>0</v>
      </c>
      <c r="G795" s="7">
        <v>5.1000000000000004E-3</v>
      </c>
    </row>
    <row r="796" spans="1:7" ht="18" thickBot="1">
      <c r="A796" s="3">
        <v>40560</v>
      </c>
      <c r="B796" s="10">
        <v>45.465000000000003</v>
      </c>
      <c r="C796" s="6">
        <v>45.305</v>
      </c>
      <c r="D796" s="6">
        <v>45.664999999999999</v>
      </c>
      <c r="E796" s="6">
        <v>45.195</v>
      </c>
      <c r="F796" s="6">
        <v>0</v>
      </c>
      <c r="G796" s="7">
        <v>2.2000000000000001E-3</v>
      </c>
    </row>
    <row r="797" spans="1:7" ht="18" thickBot="1">
      <c r="A797" s="3">
        <v>40561</v>
      </c>
      <c r="B797" s="11">
        <v>45.445</v>
      </c>
      <c r="C797" s="6">
        <v>45.53</v>
      </c>
      <c r="D797" s="6">
        <v>45.58</v>
      </c>
      <c r="E797" s="6">
        <v>45.314999999999998</v>
      </c>
      <c r="F797" s="6">
        <v>0</v>
      </c>
      <c r="G797" s="9">
        <v>-4.0000000000000002E-4</v>
      </c>
    </row>
    <row r="798" spans="1:7" ht="18" thickBot="1">
      <c r="A798" s="3">
        <v>40562</v>
      </c>
      <c r="B798" s="11">
        <v>45.33</v>
      </c>
      <c r="C798" s="6">
        <v>45.41</v>
      </c>
      <c r="D798" s="6">
        <v>45.55</v>
      </c>
      <c r="E798" s="6">
        <v>45.26</v>
      </c>
      <c r="F798" s="6">
        <v>0</v>
      </c>
      <c r="G798" s="9">
        <v>-2.5000000000000001E-3</v>
      </c>
    </row>
    <row r="799" spans="1:7" ht="18" thickBot="1">
      <c r="A799" s="3">
        <v>40563</v>
      </c>
      <c r="B799" s="10">
        <v>45.685000000000002</v>
      </c>
      <c r="C799" s="6">
        <v>45.465000000000003</v>
      </c>
      <c r="D799" s="6">
        <v>45.844999999999999</v>
      </c>
      <c r="E799" s="6">
        <v>45.234999999999999</v>
      </c>
      <c r="F799" s="6">
        <v>0</v>
      </c>
      <c r="G799" s="7">
        <v>7.7999999999999996E-3</v>
      </c>
    </row>
    <row r="800" spans="1:7" ht="18" thickBot="1">
      <c r="A800" s="3">
        <v>40564</v>
      </c>
      <c r="B800" s="11">
        <v>45.63</v>
      </c>
      <c r="C800" s="6">
        <v>45.56</v>
      </c>
      <c r="D800" s="6">
        <v>45.79</v>
      </c>
      <c r="E800" s="6">
        <v>45.46</v>
      </c>
      <c r="F800" s="6">
        <v>0</v>
      </c>
      <c r="G800" s="9">
        <v>-1.1999999999999999E-3</v>
      </c>
    </row>
    <row r="801" spans="1:7" ht="18" thickBot="1">
      <c r="A801" s="3">
        <v>40567</v>
      </c>
      <c r="B801" s="11">
        <v>45.47</v>
      </c>
      <c r="C801" s="6">
        <v>45.56</v>
      </c>
      <c r="D801" s="6">
        <v>45.71</v>
      </c>
      <c r="E801" s="6">
        <v>45.47</v>
      </c>
      <c r="F801" s="6">
        <v>0</v>
      </c>
      <c r="G801" s="9">
        <v>-3.5000000000000001E-3</v>
      </c>
    </row>
    <row r="802" spans="1:7" ht="18" thickBot="1">
      <c r="A802" s="3">
        <v>40568</v>
      </c>
      <c r="B802" s="10">
        <v>45.71</v>
      </c>
      <c r="C802" s="6">
        <v>45.47</v>
      </c>
      <c r="D802" s="6">
        <v>45.82</v>
      </c>
      <c r="E802" s="6">
        <v>45.43</v>
      </c>
      <c r="F802" s="6">
        <v>0</v>
      </c>
      <c r="G802" s="7">
        <v>5.3E-3</v>
      </c>
    </row>
    <row r="803" spans="1:7" ht="18" thickBot="1">
      <c r="A803" s="3">
        <v>40569</v>
      </c>
      <c r="B803" s="11">
        <v>45.475000000000001</v>
      </c>
      <c r="C803" s="6">
        <v>45.734999999999999</v>
      </c>
      <c r="D803" s="6">
        <v>45.734999999999999</v>
      </c>
      <c r="E803" s="6">
        <v>45.475000000000001</v>
      </c>
      <c r="F803" s="6">
        <v>0</v>
      </c>
      <c r="G803" s="9">
        <v>-5.1000000000000004E-3</v>
      </c>
    </row>
    <row r="804" spans="1:7" ht="18" thickBot="1">
      <c r="A804" s="3">
        <v>40570</v>
      </c>
      <c r="B804" s="10">
        <v>45.51</v>
      </c>
      <c r="C804" s="6">
        <v>45.51</v>
      </c>
      <c r="D804" s="6">
        <v>45.69</v>
      </c>
      <c r="E804" s="6">
        <v>45.41</v>
      </c>
      <c r="F804" s="6">
        <v>0</v>
      </c>
      <c r="G804" s="7">
        <v>8.0000000000000004E-4</v>
      </c>
    </row>
    <row r="805" spans="1:7" ht="18" thickBot="1">
      <c r="A805" s="3">
        <v>40571</v>
      </c>
      <c r="B805" s="10">
        <v>45.92</v>
      </c>
      <c r="C805" s="6">
        <v>45.59</v>
      </c>
      <c r="D805" s="6">
        <v>45.92</v>
      </c>
      <c r="E805" s="6">
        <v>45.42</v>
      </c>
      <c r="F805" s="6">
        <v>0</v>
      </c>
      <c r="G805" s="7">
        <v>8.9999999999999993E-3</v>
      </c>
    </row>
    <row r="806" spans="1:7" ht="18" thickBot="1">
      <c r="A806" s="3">
        <v>40574</v>
      </c>
      <c r="B806" s="11">
        <v>45.825000000000003</v>
      </c>
      <c r="C806" s="6">
        <v>45.825000000000003</v>
      </c>
      <c r="D806" s="6">
        <v>46.034999999999997</v>
      </c>
      <c r="E806" s="6">
        <v>45.744999999999997</v>
      </c>
      <c r="F806" s="6">
        <v>0</v>
      </c>
      <c r="G806" s="9">
        <v>-2.0999999999999999E-3</v>
      </c>
    </row>
    <row r="807" spans="1:7" ht="18" thickBot="1">
      <c r="A807" s="3">
        <v>40575</v>
      </c>
      <c r="B807" s="11">
        <v>45.45</v>
      </c>
      <c r="C807" s="6">
        <v>45.92</v>
      </c>
      <c r="D807" s="6">
        <v>45.95</v>
      </c>
      <c r="E807" s="6">
        <v>45.42</v>
      </c>
      <c r="F807" s="6">
        <v>0</v>
      </c>
      <c r="G807" s="9">
        <v>-8.2000000000000007E-3</v>
      </c>
    </row>
    <row r="808" spans="1:7" ht="18" thickBot="1">
      <c r="A808" s="3">
        <v>40576</v>
      </c>
      <c r="B808" s="10">
        <v>45.57</v>
      </c>
      <c r="C808" s="6">
        <v>45.43</v>
      </c>
      <c r="D808" s="6">
        <v>45.704999999999998</v>
      </c>
      <c r="E808" s="6">
        <v>45.37</v>
      </c>
      <c r="F808" s="6">
        <v>0</v>
      </c>
      <c r="G808" s="7">
        <v>2.5999999999999999E-3</v>
      </c>
    </row>
    <row r="809" spans="1:7" ht="18" thickBot="1">
      <c r="A809" s="3">
        <v>40577</v>
      </c>
      <c r="B809" s="11">
        <v>45.564999999999998</v>
      </c>
      <c r="C809" s="6">
        <v>45.634999999999998</v>
      </c>
      <c r="D809" s="6">
        <v>45.695</v>
      </c>
      <c r="E809" s="6">
        <v>45.445</v>
      </c>
      <c r="F809" s="6">
        <v>0</v>
      </c>
      <c r="G809" s="9">
        <v>-1E-4</v>
      </c>
    </row>
    <row r="810" spans="1:7" ht="18" thickBot="1">
      <c r="A810" s="3">
        <v>40578</v>
      </c>
      <c r="B810" s="10">
        <v>45.575000000000003</v>
      </c>
      <c r="C810" s="6">
        <v>45.564999999999998</v>
      </c>
      <c r="D810" s="6">
        <v>45.695</v>
      </c>
      <c r="E810" s="6">
        <v>45.445</v>
      </c>
      <c r="F810" s="6">
        <v>0</v>
      </c>
      <c r="G810" s="7">
        <v>2.0000000000000001E-4</v>
      </c>
    </row>
    <row r="811" spans="1:7" ht="18" thickBot="1">
      <c r="A811" s="3">
        <v>40581</v>
      </c>
      <c r="B811" s="11">
        <v>45.325000000000003</v>
      </c>
      <c r="C811" s="6">
        <v>45.515000000000001</v>
      </c>
      <c r="D811" s="6">
        <v>45.664999999999999</v>
      </c>
      <c r="E811" s="6">
        <v>45.314999999999998</v>
      </c>
      <c r="F811" s="6">
        <v>0</v>
      </c>
      <c r="G811" s="9">
        <v>-5.4999999999999997E-3</v>
      </c>
    </row>
    <row r="812" spans="1:7" ht="18" thickBot="1">
      <c r="A812" s="3">
        <v>40582</v>
      </c>
      <c r="B812" s="11">
        <v>45.234999999999999</v>
      </c>
      <c r="C812" s="6">
        <v>45.314999999999998</v>
      </c>
      <c r="D812" s="6">
        <v>45.43</v>
      </c>
      <c r="E812" s="6">
        <v>45.164999999999999</v>
      </c>
      <c r="F812" s="6">
        <v>0</v>
      </c>
      <c r="G812" s="9">
        <v>-2E-3</v>
      </c>
    </row>
    <row r="813" spans="1:7" ht="18" thickBot="1">
      <c r="A813" s="3">
        <v>40583</v>
      </c>
      <c r="B813" s="10">
        <v>45.52</v>
      </c>
      <c r="C813" s="6">
        <v>45.31</v>
      </c>
      <c r="D813" s="6">
        <v>45.53</v>
      </c>
      <c r="E813" s="6">
        <v>45.08</v>
      </c>
      <c r="F813" s="6">
        <v>0</v>
      </c>
      <c r="G813" s="7">
        <v>6.3E-3</v>
      </c>
    </row>
    <row r="814" spans="1:7" ht="18" thickBot="1">
      <c r="A814" s="3">
        <v>40584</v>
      </c>
      <c r="B814" s="10">
        <v>45.655000000000001</v>
      </c>
      <c r="C814" s="6">
        <v>45.49</v>
      </c>
      <c r="D814" s="6">
        <v>45.765000000000001</v>
      </c>
      <c r="E814" s="6">
        <v>45.295000000000002</v>
      </c>
      <c r="F814" s="6">
        <v>0</v>
      </c>
      <c r="G814" s="7">
        <v>3.0000000000000001E-3</v>
      </c>
    </row>
    <row r="815" spans="1:7" ht="18" thickBot="1">
      <c r="A815" s="3">
        <v>40585</v>
      </c>
      <c r="B815" s="11">
        <v>45.615000000000002</v>
      </c>
      <c r="C815" s="6">
        <v>45.74</v>
      </c>
      <c r="D815" s="6">
        <v>45.795000000000002</v>
      </c>
      <c r="E815" s="6">
        <v>45.534999999999997</v>
      </c>
      <c r="F815" s="6">
        <v>0</v>
      </c>
      <c r="G815" s="9">
        <v>-8.9999999999999998E-4</v>
      </c>
    </row>
    <row r="816" spans="1:7" ht="18" thickBot="1">
      <c r="A816" s="3">
        <v>40588</v>
      </c>
      <c r="B816" s="11">
        <v>45.43</v>
      </c>
      <c r="C816" s="6">
        <v>45.49</v>
      </c>
      <c r="D816" s="6">
        <v>45.61</v>
      </c>
      <c r="E816" s="6">
        <v>45.43</v>
      </c>
      <c r="F816" s="6">
        <v>0</v>
      </c>
      <c r="G816" s="9">
        <v>-4.1000000000000003E-3</v>
      </c>
    </row>
    <row r="817" spans="1:7" ht="18" thickBot="1">
      <c r="A817" s="3">
        <v>40589</v>
      </c>
      <c r="B817" s="10">
        <v>45.505000000000003</v>
      </c>
      <c r="C817" s="6">
        <v>45.414999999999999</v>
      </c>
      <c r="D817" s="6">
        <v>45.555</v>
      </c>
      <c r="E817" s="6">
        <v>45.375</v>
      </c>
      <c r="F817" s="6">
        <v>0</v>
      </c>
      <c r="G817" s="7">
        <v>1.6999999999999999E-3</v>
      </c>
    </row>
    <row r="818" spans="1:7" ht="18" thickBot="1">
      <c r="A818" s="3">
        <v>40590</v>
      </c>
      <c r="B818" s="11">
        <v>45.405000000000001</v>
      </c>
      <c r="C818" s="6">
        <v>45.534999999999997</v>
      </c>
      <c r="D818" s="6">
        <v>45.534999999999997</v>
      </c>
      <c r="E818" s="6">
        <v>45.344999999999999</v>
      </c>
      <c r="F818" s="6">
        <v>0</v>
      </c>
      <c r="G818" s="9">
        <v>-2.2000000000000001E-3</v>
      </c>
    </row>
    <row r="819" spans="1:7" ht="18" thickBot="1">
      <c r="A819" s="3">
        <v>40591</v>
      </c>
      <c r="B819" s="11">
        <v>45.265000000000001</v>
      </c>
      <c r="C819" s="6">
        <v>45.534999999999997</v>
      </c>
      <c r="D819" s="6">
        <v>45.534999999999997</v>
      </c>
      <c r="E819" s="6">
        <v>45.265000000000001</v>
      </c>
      <c r="F819" s="6">
        <v>0</v>
      </c>
      <c r="G819" s="9">
        <v>-3.0999999999999999E-3</v>
      </c>
    </row>
    <row r="820" spans="1:7" ht="18" thickBot="1">
      <c r="A820" s="3">
        <v>40592</v>
      </c>
      <c r="B820" s="11">
        <v>45.115000000000002</v>
      </c>
      <c r="C820" s="6">
        <v>45.35</v>
      </c>
      <c r="D820" s="6">
        <v>45.35</v>
      </c>
      <c r="E820" s="6">
        <v>45.134999999999998</v>
      </c>
      <c r="F820" s="6">
        <v>0</v>
      </c>
      <c r="G820" s="9">
        <v>-3.3E-3</v>
      </c>
    </row>
    <row r="821" spans="1:7" ht="18" thickBot="1">
      <c r="A821" s="3">
        <v>40595</v>
      </c>
      <c r="B821" s="11">
        <v>44.945</v>
      </c>
      <c r="C821" s="6">
        <v>45.075000000000003</v>
      </c>
      <c r="D821" s="6">
        <v>45.204999999999998</v>
      </c>
      <c r="E821" s="6">
        <v>44.924999999999997</v>
      </c>
      <c r="F821" s="6">
        <v>0</v>
      </c>
      <c r="G821" s="9">
        <v>-3.8E-3</v>
      </c>
    </row>
    <row r="822" spans="1:7" ht="18" thickBot="1">
      <c r="A822" s="3">
        <v>40596</v>
      </c>
      <c r="B822" s="10">
        <v>45.174999999999997</v>
      </c>
      <c r="C822" s="6">
        <v>45</v>
      </c>
      <c r="D822" s="6">
        <v>45.354999999999997</v>
      </c>
      <c r="E822" s="6">
        <v>44.875</v>
      </c>
      <c r="F822" s="6">
        <v>0</v>
      </c>
      <c r="G822" s="7">
        <v>5.1000000000000004E-3</v>
      </c>
    </row>
    <row r="823" spans="1:7" ht="18" thickBot="1">
      <c r="A823" s="3">
        <v>40597</v>
      </c>
      <c r="B823" s="11">
        <v>45.08</v>
      </c>
      <c r="C823" s="6">
        <v>45.28</v>
      </c>
      <c r="D823" s="6">
        <v>45.31</v>
      </c>
      <c r="E823" s="6">
        <v>45.03</v>
      </c>
      <c r="F823" s="6">
        <v>0</v>
      </c>
      <c r="G823" s="9">
        <v>-2.0999999999999999E-3</v>
      </c>
    </row>
    <row r="824" spans="1:7" ht="18" thickBot="1">
      <c r="A824" s="3">
        <v>40598</v>
      </c>
      <c r="B824" s="10">
        <v>45.43</v>
      </c>
      <c r="C824" s="6">
        <v>45.145000000000003</v>
      </c>
      <c r="D824" s="6">
        <v>45.512999999999998</v>
      </c>
      <c r="E824" s="6">
        <v>44.96</v>
      </c>
      <c r="F824" s="6">
        <v>0</v>
      </c>
      <c r="G824" s="7">
        <v>7.7999999999999996E-3</v>
      </c>
    </row>
    <row r="825" spans="1:7" ht="18" thickBot="1">
      <c r="A825" s="3">
        <v>40599</v>
      </c>
      <c r="B825" s="11">
        <v>45.274999999999999</v>
      </c>
      <c r="C825" s="6">
        <v>45.494999999999997</v>
      </c>
      <c r="D825" s="6">
        <v>45.494999999999997</v>
      </c>
      <c r="E825" s="6">
        <v>45.274999999999999</v>
      </c>
      <c r="F825" s="6">
        <v>0</v>
      </c>
      <c r="G825" s="9">
        <v>-3.3999999999999998E-3</v>
      </c>
    </row>
    <row r="826" spans="1:7" ht="18" thickBot="1">
      <c r="A826" s="3">
        <v>40602</v>
      </c>
      <c r="B826" s="11">
        <v>45.265000000000001</v>
      </c>
      <c r="C826" s="6">
        <v>45.225000000000001</v>
      </c>
      <c r="D826" s="6">
        <v>45.314999999999998</v>
      </c>
      <c r="E826" s="6">
        <v>45.18</v>
      </c>
      <c r="F826" s="6">
        <v>0</v>
      </c>
      <c r="G826" s="9">
        <v>-2.0000000000000001E-4</v>
      </c>
    </row>
    <row r="827" spans="1:7" ht="18" thickBot="1">
      <c r="A827" s="3">
        <v>40603</v>
      </c>
      <c r="B827" s="11">
        <v>44.854999999999997</v>
      </c>
      <c r="C827" s="6">
        <v>45.284999999999997</v>
      </c>
      <c r="D827" s="6">
        <v>45.284999999999997</v>
      </c>
      <c r="E827" s="6">
        <v>44.844999999999999</v>
      </c>
      <c r="F827" s="6">
        <v>0</v>
      </c>
      <c r="G827" s="9">
        <v>-9.1000000000000004E-3</v>
      </c>
    </row>
    <row r="828" spans="1:7" ht="18" thickBot="1">
      <c r="A828" s="3">
        <v>40604</v>
      </c>
      <c r="B828" s="11">
        <v>44.825000000000003</v>
      </c>
      <c r="C828" s="6">
        <v>44.954999999999998</v>
      </c>
      <c r="D828" s="6">
        <v>44.954999999999998</v>
      </c>
      <c r="E828" s="6">
        <v>44.814999999999998</v>
      </c>
      <c r="F828" s="6">
        <v>0</v>
      </c>
      <c r="G828" s="9">
        <v>-6.9999999999999999E-4</v>
      </c>
    </row>
    <row r="829" spans="1:7" ht="18" thickBot="1">
      <c r="A829" s="3">
        <v>40605</v>
      </c>
      <c r="B829" s="10">
        <v>44.875</v>
      </c>
      <c r="C829" s="6">
        <v>44.965000000000003</v>
      </c>
      <c r="D829" s="6">
        <v>45.1</v>
      </c>
      <c r="E829" s="6">
        <v>44.825000000000003</v>
      </c>
      <c r="F829" s="6">
        <v>0</v>
      </c>
      <c r="G829" s="7">
        <v>1.1000000000000001E-3</v>
      </c>
    </row>
    <row r="830" spans="1:7" ht="18" thickBot="1">
      <c r="A830" s="3">
        <v>40606</v>
      </c>
      <c r="B830" s="10">
        <v>44.91</v>
      </c>
      <c r="C830" s="6">
        <v>44.88</v>
      </c>
      <c r="D830" s="6">
        <v>45.052</v>
      </c>
      <c r="E830" s="6">
        <v>44.82</v>
      </c>
      <c r="F830" s="6">
        <v>0</v>
      </c>
      <c r="G830" s="7">
        <v>8.0000000000000004E-4</v>
      </c>
    </row>
    <row r="831" spans="1:7" ht="18" thickBot="1">
      <c r="A831" s="3">
        <v>40609</v>
      </c>
      <c r="B831" s="10">
        <v>44.994999999999997</v>
      </c>
      <c r="C831" s="6">
        <v>44.875</v>
      </c>
      <c r="D831" s="6">
        <v>45.2</v>
      </c>
      <c r="E831" s="6">
        <v>44.835000000000001</v>
      </c>
      <c r="F831" s="6">
        <v>0</v>
      </c>
      <c r="G831" s="7">
        <v>1.9E-3</v>
      </c>
    </row>
    <row r="832" spans="1:7" ht="18" thickBot="1">
      <c r="A832" s="3">
        <v>40610</v>
      </c>
      <c r="B832" s="10">
        <v>45.034999999999997</v>
      </c>
      <c r="C832" s="6">
        <v>45.05</v>
      </c>
      <c r="D832" s="6">
        <v>45.125</v>
      </c>
      <c r="E832" s="6">
        <v>44.875</v>
      </c>
      <c r="F832" s="6">
        <v>0</v>
      </c>
      <c r="G832" s="7">
        <v>8.9999999999999998E-4</v>
      </c>
    </row>
    <row r="833" spans="1:7" ht="18" thickBot="1">
      <c r="A833" s="3">
        <v>40611</v>
      </c>
      <c r="B833" s="11">
        <v>44.905000000000001</v>
      </c>
      <c r="C833" s="6">
        <v>45.1</v>
      </c>
      <c r="D833" s="6">
        <v>45.1</v>
      </c>
      <c r="E833" s="6">
        <v>44.905000000000001</v>
      </c>
      <c r="F833" s="6">
        <v>0</v>
      </c>
      <c r="G833" s="9">
        <v>-2.8999999999999998E-3</v>
      </c>
    </row>
    <row r="834" spans="1:7" ht="18" thickBot="1">
      <c r="A834" s="3">
        <v>40612</v>
      </c>
      <c r="B834" s="10">
        <v>45.125</v>
      </c>
      <c r="C834" s="6">
        <v>45.015000000000001</v>
      </c>
      <c r="D834" s="6">
        <v>45.2</v>
      </c>
      <c r="E834" s="6">
        <v>44.875</v>
      </c>
      <c r="F834" s="6">
        <v>0</v>
      </c>
      <c r="G834" s="7">
        <v>4.8999999999999998E-3</v>
      </c>
    </row>
    <row r="835" spans="1:7" ht="18" thickBot="1">
      <c r="A835" s="3">
        <v>40613</v>
      </c>
      <c r="B835" s="11">
        <v>45.075000000000003</v>
      </c>
      <c r="C835" s="6">
        <v>45.085000000000001</v>
      </c>
      <c r="D835" s="6">
        <v>45.3</v>
      </c>
      <c r="E835" s="6">
        <v>45.034999999999997</v>
      </c>
      <c r="F835" s="6">
        <v>0</v>
      </c>
      <c r="G835" s="9">
        <v>-1.1000000000000001E-3</v>
      </c>
    </row>
    <row r="836" spans="1:7" ht="18" thickBot="1">
      <c r="A836" s="3">
        <v>40616</v>
      </c>
      <c r="B836" s="11">
        <v>45.07</v>
      </c>
      <c r="C836" s="6">
        <v>45.16</v>
      </c>
      <c r="D836" s="6">
        <v>45.215000000000003</v>
      </c>
      <c r="E836" s="6">
        <v>44.96</v>
      </c>
      <c r="F836" s="6">
        <v>0</v>
      </c>
      <c r="G836" s="9">
        <v>-1E-4</v>
      </c>
    </row>
    <row r="837" spans="1:7" ht="18" thickBot="1">
      <c r="A837" s="3">
        <v>40617</v>
      </c>
      <c r="B837" s="10">
        <v>45.174999999999997</v>
      </c>
      <c r="C837" s="6">
        <v>45.034999999999997</v>
      </c>
      <c r="D837" s="6">
        <v>45.377000000000002</v>
      </c>
      <c r="E837" s="6">
        <v>44.954999999999998</v>
      </c>
      <c r="F837" s="6">
        <v>0</v>
      </c>
      <c r="G837" s="7">
        <v>2.3E-3</v>
      </c>
    </row>
    <row r="838" spans="1:7" ht="18" thickBot="1">
      <c r="A838" s="3">
        <v>40618</v>
      </c>
      <c r="B838" s="11">
        <v>45.115000000000002</v>
      </c>
      <c r="C838" s="6">
        <v>45.145000000000003</v>
      </c>
      <c r="D838" s="6">
        <v>45.284999999999997</v>
      </c>
      <c r="E838" s="6">
        <v>44.994999999999997</v>
      </c>
      <c r="F838" s="6">
        <v>0</v>
      </c>
      <c r="G838" s="9">
        <v>-1.2999999999999999E-3</v>
      </c>
    </row>
    <row r="839" spans="1:7" ht="18" thickBot="1">
      <c r="A839" s="3">
        <v>40619</v>
      </c>
      <c r="B839" s="10">
        <v>45.16</v>
      </c>
      <c r="C839" s="6">
        <v>45.09</v>
      </c>
      <c r="D839" s="6">
        <v>45.295000000000002</v>
      </c>
      <c r="E839" s="6">
        <v>45.05</v>
      </c>
      <c r="F839" s="6">
        <v>0</v>
      </c>
      <c r="G839" s="7">
        <v>1E-3</v>
      </c>
    </row>
    <row r="840" spans="1:7" ht="18" thickBot="1">
      <c r="A840" s="3">
        <v>40620</v>
      </c>
      <c r="B840" s="11">
        <v>45.015000000000001</v>
      </c>
      <c r="C840" s="6">
        <v>45.115000000000002</v>
      </c>
      <c r="D840" s="6">
        <v>45.155000000000001</v>
      </c>
      <c r="E840" s="6">
        <v>45.005000000000003</v>
      </c>
      <c r="F840" s="6">
        <v>0</v>
      </c>
      <c r="G840" s="9">
        <v>-3.2000000000000002E-3</v>
      </c>
    </row>
    <row r="841" spans="1:7" ht="18" thickBot="1">
      <c r="A841" s="3">
        <v>40623</v>
      </c>
      <c r="B841" s="11">
        <v>44.994999999999997</v>
      </c>
      <c r="C841" s="6">
        <v>44.945</v>
      </c>
      <c r="D841" s="6">
        <v>45.11</v>
      </c>
      <c r="E841" s="6">
        <v>44.924999999999997</v>
      </c>
      <c r="F841" s="6">
        <v>0</v>
      </c>
      <c r="G841" s="9">
        <v>-4.0000000000000002E-4</v>
      </c>
    </row>
    <row r="842" spans="1:7" ht="18" thickBot="1">
      <c r="A842" s="3">
        <v>40624</v>
      </c>
      <c r="B842" s="11">
        <v>44.875</v>
      </c>
      <c r="C842" s="6">
        <v>44.965000000000003</v>
      </c>
      <c r="D842" s="6">
        <v>45.04</v>
      </c>
      <c r="E842" s="6">
        <v>44.875</v>
      </c>
      <c r="F842" s="6">
        <v>0</v>
      </c>
      <c r="G842" s="9">
        <v>-2.7000000000000001E-3</v>
      </c>
    </row>
    <row r="843" spans="1:7" ht="18" thickBot="1">
      <c r="A843" s="3">
        <v>40625</v>
      </c>
      <c r="B843" s="11">
        <v>44.79</v>
      </c>
      <c r="C843" s="6">
        <v>44.86</v>
      </c>
      <c r="D843" s="6">
        <v>45.034999999999997</v>
      </c>
      <c r="E843" s="6">
        <v>44.76</v>
      </c>
      <c r="F843" s="6">
        <v>0</v>
      </c>
      <c r="G843" s="9">
        <v>-1.9E-3</v>
      </c>
    </row>
    <row r="844" spans="1:7" ht="18" thickBot="1">
      <c r="A844" s="3">
        <v>40626</v>
      </c>
      <c r="B844" s="11">
        <v>44.674999999999997</v>
      </c>
      <c r="C844" s="6">
        <v>44.774999999999999</v>
      </c>
      <c r="D844" s="6">
        <v>44.914999999999999</v>
      </c>
      <c r="E844" s="6">
        <v>44.674999999999997</v>
      </c>
      <c r="F844" s="6">
        <v>0</v>
      </c>
      <c r="G844" s="9">
        <v>-2.5999999999999999E-3</v>
      </c>
    </row>
    <row r="845" spans="1:7" ht="18" thickBot="1">
      <c r="A845" s="3">
        <v>40627</v>
      </c>
      <c r="B845" s="10">
        <v>44.704999999999998</v>
      </c>
      <c r="C845" s="6">
        <v>44.634999999999998</v>
      </c>
      <c r="D845" s="6">
        <v>44.726999999999997</v>
      </c>
      <c r="E845" s="6">
        <v>44.524999999999999</v>
      </c>
      <c r="F845" s="6">
        <v>0</v>
      </c>
      <c r="G845" s="7">
        <v>6.9999999999999999E-4</v>
      </c>
    </row>
    <row r="846" spans="1:7" ht="18" thickBot="1">
      <c r="A846" s="3">
        <v>40630</v>
      </c>
      <c r="B846" s="10">
        <v>44.8</v>
      </c>
      <c r="C846" s="6">
        <v>44.66</v>
      </c>
      <c r="D846" s="6">
        <v>44.917999999999999</v>
      </c>
      <c r="E846" s="6">
        <v>44.6</v>
      </c>
      <c r="F846" s="6">
        <v>0</v>
      </c>
      <c r="G846" s="7">
        <v>2.0999999999999999E-3</v>
      </c>
    </row>
    <row r="847" spans="1:7" ht="18" thickBot="1">
      <c r="A847" s="3">
        <v>40631</v>
      </c>
      <c r="B847" s="11">
        <v>44.69</v>
      </c>
      <c r="C847" s="6">
        <v>44.75</v>
      </c>
      <c r="D847" s="6">
        <v>44.83</v>
      </c>
      <c r="E847" s="6">
        <v>44.66</v>
      </c>
      <c r="F847" s="6">
        <v>0</v>
      </c>
      <c r="G847" s="9">
        <v>-2.5000000000000001E-3</v>
      </c>
    </row>
    <row r="848" spans="1:7" ht="18" thickBot="1">
      <c r="A848" s="3">
        <v>40632</v>
      </c>
      <c r="B848" s="11">
        <v>44.63</v>
      </c>
      <c r="C848" s="6">
        <v>44.7</v>
      </c>
      <c r="D848" s="6">
        <v>44.81</v>
      </c>
      <c r="E848" s="6">
        <v>44.62</v>
      </c>
      <c r="F848" s="6">
        <v>0</v>
      </c>
      <c r="G848" s="9">
        <v>-1.2999999999999999E-3</v>
      </c>
    </row>
    <row r="849" spans="1:7" ht="18" thickBot="1">
      <c r="A849" s="3">
        <v>40633</v>
      </c>
      <c r="B849" s="11">
        <v>44.534999999999997</v>
      </c>
      <c r="C849" s="6">
        <v>44.634999999999998</v>
      </c>
      <c r="D849" s="6">
        <v>44.74</v>
      </c>
      <c r="E849" s="6">
        <v>44.515000000000001</v>
      </c>
      <c r="F849" s="6">
        <v>0</v>
      </c>
      <c r="G849" s="9">
        <v>-2.0999999999999999E-3</v>
      </c>
    </row>
    <row r="850" spans="1:7" ht="18" thickBot="1">
      <c r="A850" s="3">
        <v>40634</v>
      </c>
      <c r="B850" s="11">
        <v>44.395000000000003</v>
      </c>
      <c r="C850" s="6">
        <v>44.505000000000003</v>
      </c>
      <c r="D850" s="6">
        <v>44.545000000000002</v>
      </c>
      <c r="E850" s="6">
        <v>44.395000000000003</v>
      </c>
      <c r="F850" s="6">
        <v>0</v>
      </c>
      <c r="G850" s="9">
        <v>-3.0999999999999999E-3</v>
      </c>
    </row>
    <row r="851" spans="1:7" ht="18" thickBot="1">
      <c r="A851" s="3">
        <v>40637</v>
      </c>
      <c r="B851" s="11">
        <v>44.395000000000003</v>
      </c>
      <c r="C851" s="6">
        <v>44.414999999999999</v>
      </c>
      <c r="D851" s="6">
        <v>44.435000000000002</v>
      </c>
      <c r="E851" s="6">
        <v>44.271999999999998</v>
      </c>
      <c r="F851" s="6">
        <v>0</v>
      </c>
      <c r="G851" s="9">
        <v>0</v>
      </c>
    </row>
    <row r="852" spans="1:7" ht="18" thickBot="1">
      <c r="A852" s="3">
        <v>40638</v>
      </c>
      <c r="B852" s="11">
        <v>44.325000000000003</v>
      </c>
      <c r="C852" s="6">
        <v>44.365000000000002</v>
      </c>
      <c r="D852" s="6">
        <v>44.493000000000002</v>
      </c>
      <c r="E852" s="6">
        <v>44.255000000000003</v>
      </c>
      <c r="F852" s="6">
        <v>0</v>
      </c>
      <c r="G852" s="9">
        <v>-1.6000000000000001E-3</v>
      </c>
    </row>
    <row r="853" spans="1:7" ht="18" thickBot="1">
      <c r="A853" s="3">
        <v>40639</v>
      </c>
      <c r="B853" s="11">
        <v>44.075000000000003</v>
      </c>
      <c r="C853" s="6">
        <v>44.295000000000002</v>
      </c>
      <c r="D853" s="6">
        <v>44.3</v>
      </c>
      <c r="E853" s="6">
        <v>44.064999999999998</v>
      </c>
      <c r="F853" s="6">
        <v>0</v>
      </c>
      <c r="G853" s="9">
        <v>-5.5999999999999999E-3</v>
      </c>
    </row>
    <row r="854" spans="1:7" ht="18" thickBot="1">
      <c r="A854" s="3">
        <v>40640</v>
      </c>
      <c r="B854" s="10">
        <v>44.204999999999998</v>
      </c>
      <c r="C854" s="6">
        <v>44.05</v>
      </c>
      <c r="D854" s="6">
        <v>44.28</v>
      </c>
      <c r="E854" s="6">
        <v>43.987000000000002</v>
      </c>
      <c r="F854" s="6">
        <v>0</v>
      </c>
      <c r="G854" s="7">
        <v>2.8999999999999998E-3</v>
      </c>
    </row>
    <row r="855" spans="1:7" ht="18" thickBot="1">
      <c r="A855" s="3">
        <v>40641</v>
      </c>
      <c r="B855" s="11">
        <v>44.08</v>
      </c>
      <c r="C855" s="6">
        <v>44.17</v>
      </c>
      <c r="D855" s="6">
        <v>44.17</v>
      </c>
      <c r="E855" s="6">
        <v>44</v>
      </c>
      <c r="F855" s="6">
        <v>0</v>
      </c>
      <c r="G855" s="9">
        <v>-2.8E-3</v>
      </c>
    </row>
    <row r="856" spans="1:7" ht="18" thickBot="1">
      <c r="A856" s="3">
        <v>40644</v>
      </c>
      <c r="B856" s="10">
        <v>44.38</v>
      </c>
      <c r="C856" s="6">
        <v>44.04</v>
      </c>
      <c r="D856" s="6">
        <v>44.411999999999999</v>
      </c>
      <c r="E856" s="6">
        <v>43.902000000000001</v>
      </c>
      <c r="F856" s="6">
        <v>0</v>
      </c>
      <c r="G856" s="7">
        <v>6.7999999999999996E-3</v>
      </c>
    </row>
    <row r="857" spans="1:7" ht="18" thickBot="1">
      <c r="A857" s="3">
        <v>40645</v>
      </c>
      <c r="B857" s="11">
        <v>44.204999999999998</v>
      </c>
      <c r="C857" s="6">
        <v>44.274999999999999</v>
      </c>
      <c r="D857" s="6">
        <v>44.274999999999999</v>
      </c>
      <c r="E857" s="6">
        <v>44.18</v>
      </c>
      <c r="F857" s="6">
        <v>0</v>
      </c>
      <c r="G857" s="9">
        <v>-3.8999999999999998E-3</v>
      </c>
    </row>
    <row r="858" spans="1:7" ht="18" thickBot="1">
      <c r="A858" s="3">
        <v>40646</v>
      </c>
      <c r="B858" s="10">
        <v>44.524999999999999</v>
      </c>
      <c r="C858" s="6">
        <v>44.575000000000003</v>
      </c>
      <c r="D858" s="6">
        <v>44.601999999999997</v>
      </c>
      <c r="E858" s="6">
        <v>44.414999999999999</v>
      </c>
      <c r="F858" s="6">
        <v>0</v>
      </c>
      <c r="G858" s="7">
        <v>7.1999999999999998E-3</v>
      </c>
    </row>
    <row r="859" spans="1:7" ht="18" thickBot="1">
      <c r="A859" s="3">
        <v>40647</v>
      </c>
      <c r="B859" s="11">
        <v>44.505000000000003</v>
      </c>
      <c r="C859" s="6">
        <v>44.424999999999997</v>
      </c>
      <c r="D859" s="6">
        <v>44.505000000000003</v>
      </c>
      <c r="E859" s="6">
        <v>44.271999999999998</v>
      </c>
      <c r="F859" s="6">
        <v>0</v>
      </c>
      <c r="G859" s="9">
        <v>-4.0000000000000002E-4</v>
      </c>
    </row>
    <row r="860" spans="1:7" ht="18" thickBot="1">
      <c r="A860" s="3">
        <v>40648</v>
      </c>
      <c r="B860" s="11">
        <v>44.274999999999999</v>
      </c>
      <c r="C860" s="6">
        <v>44.424999999999997</v>
      </c>
      <c r="D860" s="6">
        <v>44.6</v>
      </c>
      <c r="E860" s="6">
        <v>44.274999999999999</v>
      </c>
      <c r="F860" s="6">
        <v>0</v>
      </c>
      <c r="G860" s="9">
        <v>-5.1999999999999998E-3</v>
      </c>
    </row>
    <row r="861" spans="1:7" ht="18" thickBot="1">
      <c r="A861" s="3">
        <v>40651</v>
      </c>
      <c r="B861" s="10">
        <v>44.524999999999999</v>
      </c>
      <c r="C861" s="6">
        <v>44.234999999999999</v>
      </c>
      <c r="D861" s="6">
        <v>44.534999999999997</v>
      </c>
      <c r="E861" s="6">
        <v>44.174999999999997</v>
      </c>
      <c r="F861" s="6">
        <v>0</v>
      </c>
      <c r="G861" s="7">
        <v>5.5999999999999999E-3</v>
      </c>
    </row>
    <row r="862" spans="1:7" ht="18" thickBot="1">
      <c r="A862" s="3">
        <v>40652</v>
      </c>
      <c r="B862" s="11">
        <v>44.384999999999998</v>
      </c>
      <c r="C862" s="6">
        <v>44.414999999999999</v>
      </c>
      <c r="D862" s="6">
        <v>44.71</v>
      </c>
      <c r="E862" s="6">
        <v>44.277000000000001</v>
      </c>
      <c r="F862" s="6">
        <v>0</v>
      </c>
      <c r="G862" s="9">
        <v>-3.0999999999999999E-3</v>
      </c>
    </row>
    <row r="863" spans="1:7" ht="18" thickBot="1">
      <c r="A863" s="3">
        <v>40653</v>
      </c>
      <c r="B863" s="11">
        <v>44.274999999999999</v>
      </c>
      <c r="C863" s="6">
        <v>44.354999999999997</v>
      </c>
      <c r="D863" s="6">
        <v>44.454999999999998</v>
      </c>
      <c r="E863" s="6">
        <v>44.265000000000001</v>
      </c>
      <c r="F863" s="6">
        <v>0</v>
      </c>
      <c r="G863" s="9">
        <v>-2.5000000000000001E-3</v>
      </c>
    </row>
    <row r="864" spans="1:7" ht="18" thickBot="1">
      <c r="A864" s="3">
        <v>40654</v>
      </c>
      <c r="B864" s="10">
        <v>44.38</v>
      </c>
      <c r="C864" s="6">
        <v>44.21</v>
      </c>
      <c r="D864" s="6">
        <v>44.45</v>
      </c>
      <c r="E864" s="6">
        <v>44.12</v>
      </c>
      <c r="F864" s="6">
        <v>0</v>
      </c>
      <c r="G864" s="7">
        <v>2.3999999999999998E-3</v>
      </c>
    </row>
    <row r="865" spans="1:7" ht="18" thickBot="1">
      <c r="A865" s="3">
        <v>40655</v>
      </c>
      <c r="B865" s="11">
        <v>44.19</v>
      </c>
      <c r="C865" s="6">
        <v>44.31</v>
      </c>
      <c r="D865" s="6">
        <v>44.31</v>
      </c>
      <c r="E865" s="6">
        <v>44.19</v>
      </c>
      <c r="F865" s="6">
        <v>0</v>
      </c>
      <c r="G865" s="9">
        <v>-4.3E-3</v>
      </c>
    </row>
    <row r="866" spans="1:7" ht="18" thickBot="1">
      <c r="A866" s="3">
        <v>40658</v>
      </c>
      <c r="B866" s="10">
        <v>44.454999999999998</v>
      </c>
      <c r="C866" s="6">
        <v>44.197000000000003</v>
      </c>
      <c r="D866" s="6">
        <v>44.55</v>
      </c>
      <c r="E866" s="6">
        <v>44.145000000000003</v>
      </c>
      <c r="F866" s="6">
        <v>0</v>
      </c>
      <c r="G866" s="7">
        <v>6.0000000000000001E-3</v>
      </c>
    </row>
    <row r="867" spans="1:7" ht="18" thickBot="1">
      <c r="A867" s="3">
        <v>40659</v>
      </c>
      <c r="B867" s="10">
        <v>44.49</v>
      </c>
      <c r="C867" s="6">
        <v>44.39</v>
      </c>
      <c r="D867" s="6">
        <v>44.637999999999998</v>
      </c>
      <c r="E867" s="6">
        <v>44.29</v>
      </c>
      <c r="F867" s="6">
        <v>0</v>
      </c>
      <c r="G867" s="7">
        <v>8.0000000000000004E-4</v>
      </c>
    </row>
    <row r="868" spans="1:7" ht="18" thickBot="1">
      <c r="A868" s="3">
        <v>40660</v>
      </c>
      <c r="B868" s="11">
        <v>44.335000000000001</v>
      </c>
      <c r="C868" s="6">
        <v>44.435000000000002</v>
      </c>
      <c r="D868" s="6">
        <v>44.502000000000002</v>
      </c>
      <c r="E868" s="6">
        <v>44.335000000000001</v>
      </c>
      <c r="F868" s="6">
        <v>0</v>
      </c>
      <c r="G868" s="9">
        <v>-3.5000000000000001E-3</v>
      </c>
    </row>
    <row r="869" spans="1:7" ht="18" thickBot="1">
      <c r="A869" s="3">
        <v>40661</v>
      </c>
      <c r="B869" s="11">
        <v>44.31</v>
      </c>
      <c r="C869" s="6">
        <v>44.32</v>
      </c>
      <c r="D869" s="6">
        <v>44.46</v>
      </c>
      <c r="E869" s="6">
        <v>44.23</v>
      </c>
      <c r="F869" s="6">
        <v>0</v>
      </c>
      <c r="G869" s="9">
        <v>-5.9999999999999995E-4</v>
      </c>
    </row>
    <row r="870" spans="1:7" ht="18" thickBot="1">
      <c r="A870" s="3">
        <v>40662</v>
      </c>
      <c r="B870" s="11">
        <v>44.255000000000003</v>
      </c>
      <c r="C870" s="6">
        <v>44.317</v>
      </c>
      <c r="D870" s="6">
        <v>44.484999999999999</v>
      </c>
      <c r="E870" s="6">
        <v>44.195</v>
      </c>
      <c r="F870" s="6">
        <v>0</v>
      </c>
      <c r="G870" s="9">
        <v>-1.1999999999999999E-3</v>
      </c>
    </row>
    <row r="871" spans="1:7" ht="18" thickBot="1">
      <c r="A871" s="3">
        <v>40665</v>
      </c>
      <c r="B871" s="10">
        <v>44.28</v>
      </c>
      <c r="C871" s="6">
        <v>44.22</v>
      </c>
      <c r="D871" s="6">
        <v>44.38</v>
      </c>
      <c r="E871" s="6">
        <v>44.15</v>
      </c>
      <c r="F871" s="6">
        <v>0</v>
      </c>
      <c r="G871" s="7">
        <v>5.9999999999999995E-4</v>
      </c>
    </row>
    <row r="872" spans="1:7" ht="18" thickBot="1">
      <c r="A872" s="3">
        <v>40666</v>
      </c>
      <c r="B872" s="10">
        <v>44.48</v>
      </c>
      <c r="C872" s="6">
        <v>44.27</v>
      </c>
      <c r="D872" s="6">
        <v>44.534999999999997</v>
      </c>
      <c r="E872" s="6">
        <v>44.22</v>
      </c>
      <c r="F872" s="6">
        <v>0</v>
      </c>
      <c r="G872" s="7">
        <v>4.4999999999999997E-3</v>
      </c>
    </row>
    <row r="873" spans="1:7" ht="18" thickBot="1">
      <c r="A873" s="3">
        <v>40667</v>
      </c>
      <c r="B873" s="11">
        <v>44.36</v>
      </c>
      <c r="C873" s="6">
        <v>44.43</v>
      </c>
      <c r="D873" s="6">
        <v>44.627000000000002</v>
      </c>
      <c r="E873" s="6">
        <v>44.36</v>
      </c>
      <c r="F873" s="6">
        <v>0</v>
      </c>
      <c r="G873" s="9">
        <v>-2.7000000000000001E-3</v>
      </c>
    </row>
    <row r="874" spans="1:7" ht="18" thickBot="1">
      <c r="A874" s="3">
        <v>40668</v>
      </c>
      <c r="B874" s="10">
        <v>44.765000000000001</v>
      </c>
      <c r="C874" s="6">
        <v>44.354999999999997</v>
      </c>
      <c r="D874" s="6">
        <v>44.77</v>
      </c>
      <c r="E874" s="6">
        <v>44.335000000000001</v>
      </c>
      <c r="F874" s="6">
        <v>0</v>
      </c>
      <c r="G874" s="7">
        <v>9.1000000000000004E-3</v>
      </c>
    </row>
    <row r="875" spans="1:7" ht="18" thickBot="1">
      <c r="A875" s="3">
        <v>40669</v>
      </c>
      <c r="B875" s="11">
        <v>44.73</v>
      </c>
      <c r="C875" s="6">
        <v>44.73</v>
      </c>
      <c r="D875" s="6">
        <v>44.91</v>
      </c>
      <c r="E875" s="6">
        <v>44.62</v>
      </c>
      <c r="F875" s="6">
        <v>0</v>
      </c>
      <c r="G875" s="9">
        <v>-8.0000000000000004E-4</v>
      </c>
    </row>
    <row r="876" spans="1:7" ht="18" thickBot="1">
      <c r="A876" s="3">
        <v>40672</v>
      </c>
      <c r="B876" s="11">
        <v>44.69</v>
      </c>
      <c r="C876" s="6">
        <v>44.68</v>
      </c>
      <c r="D876" s="6">
        <v>44.73</v>
      </c>
      <c r="E876" s="6">
        <v>44.59</v>
      </c>
      <c r="F876" s="6">
        <v>0</v>
      </c>
      <c r="G876" s="9">
        <v>-8.9999999999999998E-4</v>
      </c>
    </row>
    <row r="877" spans="1:7" ht="18" thickBot="1">
      <c r="A877" s="3">
        <v>40673</v>
      </c>
      <c r="B877" s="10">
        <v>44.744999999999997</v>
      </c>
      <c r="C877" s="6">
        <v>44.645000000000003</v>
      </c>
      <c r="D877" s="6">
        <v>44.805</v>
      </c>
      <c r="E877" s="6">
        <v>44.545000000000002</v>
      </c>
      <c r="F877" s="6">
        <v>0</v>
      </c>
      <c r="G877" s="7">
        <v>1.1999999999999999E-3</v>
      </c>
    </row>
    <row r="878" spans="1:7" ht="18" thickBot="1">
      <c r="A878" s="3">
        <v>40674</v>
      </c>
      <c r="B878" s="11">
        <v>44.6</v>
      </c>
      <c r="C878" s="6">
        <v>44.71</v>
      </c>
      <c r="D878" s="6">
        <v>44.726999999999997</v>
      </c>
      <c r="E878" s="6">
        <v>44.6</v>
      </c>
      <c r="F878" s="6">
        <v>0</v>
      </c>
      <c r="G878" s="9">
        <v>-3.2000000000000002E-3</v>
      </c>
    </row>
    <row r="879" spans="1:7" ht="18" thickBot="1">
      <c r="A879" s="3">
        <v>40675</v>
      </c>
      <c r="B879" s="10">
        <v>44.988</v>
      </c>
      <c r="C879" s="6">
        <v>44.575000000000003</v>
      </c>
      <c r="D879" s="6">
        <v>45.005000000000003</v>
      </c>
      <c r="E879" s="6">
        <v>44.534999999999997</v>
      </c>
      <c r="F879" s="6">
        <v>0</v>
      </c>
      <c r="G879" s="7">
        <v>8.6999999999999994E-3</v>
      </c>
    </row>
    <row r="880" spans="1:7" ht="18" thickBot="1">
      <c r="A880" s="3">
        <v>40676</v>
      </c>
      <c r="B880" s="11">
        <v>44.865000000000002</v>
      </c>
      <c r="C880" s="6">
        <v>44.895000000000003</v>
      </c>
      <c r="D880" s="6">
        <v>45.055</v>
      </c>
      <c r="E880" s="6">
        <v>44.765000000000001</v>
      </c>
      <c r="F880" s="6">
        <v>0</v>
      </c>
      <c r="G880" s="9">
        <v>-2.7000000000000001E-3</v>
      </c>
    </row>
    <row r="881" spans="1:7" ht="18" thickBot="1">
      <c r="A881" s="3">
        <v>40679</v>
      </c>
      <c r="B881" s="10">
        <v>45.155000000000001</v>
      </c>
      <c r="C881" s="6">
        <v>44.825000000000003</v>
      </c>
      <c r="D881" s="6">
        <v>45.18</v>
      </c>
      <c r="E881" s="6">
        <v>44.744999999999997</v>
      </c>
      <c r="F881" s="6">
        <v>0</v>
      </c>
      <c r="G881" s="7">
        <v>6.4999999999999997E-3</v>
      </c>
    </row>
    <row r="882" spans="1:7" ht="18" thickBot="1">
      <c r="A882" s="3">
        <v>40680</v>
      </c>
      <c r="B882" s="11">
        <v>45.12</v>
      </c>
      <c r="C882" s="6">
        <v>45.08</v>
      </c>
      <c r="D882" s="6">
        <v>45.14</v>
      </c>
      <c r="E882" s="6">
        <v>44.99</v>
      </c>
      <c r="F882" s="6">
        <v>0</v>
      </c>
      <c r="G882" s="9">
        <v>-8.0000000000000004E-4</v>
      </c>
    </row>
    <row r="883" spans="1:7" ht="18" thickBot="1">
      <c r="A883" s="3">
        <v>40681</v>
      </c>
      <c r="B883" s="11">
        <v>45.064999999999998</v>
      </c>
      <c r="C883" s="6">
        <v>45.045000000000002</v>
      </c>
      <c r="D883" s="6">
        <v>45.104999999999997</v>
      </c>
      <c r="E883" s="6">
        <v>44.905000000000001</v>
      </c>
      <c r="F883" s="6">
        <v>0</v>
      </c>
      <c r="G883" s="9">
        <v>-1.1999999999999999E-3</v>
      </c>
    </row>
    <row r="884" spans="1:7" ht="18" thickBot="1">
      <c r="A884" s="3">
        <v>40682</v>
      </c>
      <c r="B884" s="11">
        <v>44.975000000000001</v>
      </c>
      <c r="C884" s="6">
        <v>45.024999999999999</v>
      </c>
      <c r="D884" s="6">
        <v>45.045000000000002</v>
      </c>
      <c r="E884" s="6">
        <v>44.895000000000003</v>
      </c>
      <c r="F884" s="6">
        <v>0</v>
      </c>
      <c r="G884" s="9">
        <v>-2E-3</v>
      </c>
    </row>
    <row r="885" spans="1:7" ht="18" thickBot="1">
      <c r="A885" s="3">
        <v>40683</v>
      </c>
      <c r="B885" s="11">
        <v>44.95</v>
      </c>
      <c r="C885" s="6">
        <v>44.93</v>
      </c>
      <c r="D885" s="6">
        <v>45.024999999999999</v>
      </c>
      <c r="E885" s="6">
        <v>44.85</v>
      </c>
      <c r="F885" s="6">
        <v>0</v>
      </c>
      <c r="G885" s="9">
        <v>-5.9999999999999995E-4</v>
      </c>
    </row>
    <row r="886" spans="1:7" ht="18" thickBot="1">
      <c r="A886" s="3">
        <v>40686</v>
      </c>
      <c r="B886" s="10">
        <v>45.23</v>
      </c>
      <c r="C886" s="6">
        <v>44.905000000000001</v>
      </c>
      <c r="D886" s="6">
        <v>45.325000000000003</v>
      </c>
      <c r="E886" s="6">
        <v>44.895000000000003</v>
      </c>
      <c r="F886" s="6">
        <v>0</v>
      </c>
      <c r="G886" s="7">
        <v>6.1999999999999998E-3</v>
      </c>
    </row>
    <row r="887" spans="1:7" ht="18" thickBot="1">
      <c r="A887" s="3">
        <v>40687</v>
      </c>
      <c r="B887" s="11">
        <v>45.215000000000003</v>
      </c>
      <c r="C887" s="6">
        <v>45.164999999999999</v>
      </c>
      <c r="D887" s="6">
        <v>45.265000000000001</v>
      </c>
      <c r="E887" s="6">
        <v>45.104999999999997</v>
      </c>
      <c r="F887" s="6">
        <v>0</v>
      </c>
      <c r="G887" s="9">
        <v>-2.9999999999999997E-4</v>
      </c>
    </row>
    <row r="888" spans="1:7" ht="18" thickBot="1">
      <c r="A888" s="3">
        <v>40688</v>
      </c>
      <c r="B888" s="10">
        <v>45.325000000000003</v>
      </c>
      <c r="C888" s="6">
        <v>45.155000000000001</v>
      </c>
      <c r="D888" s="6">
        <v>45.433</v>
      </c>
      <c r="E888" s="6">
        <v>45.094999999999999</v>
      </c>
      <c r="F888" s="6">
        <v>0</v>
      </c>
      <c r="G888" s="7">
        <v>2.3999999999999998E-3</v>
      </c>
    </row>
    <row r="889" spans="1:7" ht="18" thickBot="1">
      <c r="A889" s="3">
        <v>40689</v>
      </c>
      <c r="B889" s="11">
        <v>45.305</v>
      </c>
      <c r="C889" s="6">
        <v>45.244999999999997</v>
      </c>
      <c r="D889" s="6">
        <v>45.335000000000001</v>
      </c>
      <c r="E889" s="6">
        <v>45.185000000000002</v>
      </c>
      <c r="F889" s="6">
        <v>0</v>
      </c>
      <c r="G889" s="9">
        <v>-4.0000000000000002E-4</v>
      </c>
    </row>
    <row r="890" spans="1:7" ht="18" thickBot="1">
      <c r="A890" s="3">
        <v>40690</v>
      </c>
      <c r="B890" s="11">
        <v>45.18</v>
      </c>
      <c r="C890" s="6">
        <v>45.23</v>
      </c>
      <c r="D890" s="6">
        <v>45.27</v>
      </c>
      <c r="E890" s="6">
        <v>45.14</v>
      </c>
      <c r="F890" s="6">
        <v>0</v>
      </c>
      <c r="G890" s="9">
        <v>-2.8E-3</v>
      </c>
    </row>
    <row r="891" spans="1:7" ht="18" thickBot="1">
      <c r="A891" s="3">
        <v>40693</v>
      </c>
      <c r="B891" s="11">
        <v>45.085000000000001</v>
      </c>
      <c r="C891" s="6">
        <v>45.104999999999997</v>
      </c>
      <c r="D891" s="6">
        <v>45.143000000000001</v>
      </c>
      <c r="E891" s="6">
        <v>44.997</v>
      </c>
      <c r="F891" s="6">
        <v>0</v>
      </c>
      <c r="G891" s="9">
        <v>-2.0999999999999999E-3</v>
      </c>
    </row>
    <row r="892" spans="1:7" ht="18" thickBot="1">
      <c r="A892" s="3">
        <v>40694</v>
      </c>
      <c r="B892" s="11">
        <v>45.06</v>
      </c>
      <c r="C892" s="6">
        <v>45.045000000000002</v>
      </c>
      <c r="D892" s="6">
        <v>45.093000000000004</v>
      </c>
      <c r="E892" s="6">
        <v>44.924999999999997</v>
      </c>
      <c r="F892" s="6">
        <v>0</v>
      </c>
      <c r="G892" s="9">
        <v>-5.9999999999999995E-4</v>
      </c>
    </row>
    <row r="893" spans="1:7" ht="18" thickBot="1">
      <c r="A893" s="3">
        <v>40695</v>
      </c>
      <c r="B893" s="11">
        <v>44.844999999999999</v>
      </c>
      <c r="C893" s="6">
        <v>45.005000000000003</v>
      </c>
      <c r="D893" s="6">
        <v>45.005000000000003</v>
      </c>
      <c r="E893" s="6">
        <v>44.774999999999999</v>
      </c>
      <c r="F893" s="6">
        <v>0</v>
      </c>
      <c r="G893" s="9">
        <v>-4.7999999999999996E-3</v>
      </c>
    </row>
    <row r="894" spans="1:7" ht="18" thickBot="1">
      <c r="A894" s="3">
        <v>40696</v>
      </c>
      <c r="B894" s="11">
        <v>44.825000000000003</v>
      </c>
      <c r="C894" s="6">
        <v>44.805</v>
      </c>
      <c r="D894" s="6">
        <v>44.984999999999999</v>
      </c>
      <c r="E894" s="6">
        <v>44.805</v>
      </c>
      <c r="F894" s="6">
        <v>0</v>
      </c>
      <c r="G894" s="9">
        <v>-4.0000000000000002E-4</v>
      </c>
    </row>
    <row r="895" spans="1:7" ht="18" thickBot="1">
      <c r="A895" s="3">
        <v>40697</v>
      </c>
      <c r="B895" s="10">
        <v>44.83</v>
      </c>
      <c r="C895" s="6">
        <v>44.77</v>
      </c>
      <c r="D895" s="6">
        <v>44.93</v>
      </c>
      <c r="E895" s="6">
        <v>44.7</v>
      </c>
      <c r="F895" s="6">
        <v>0</v>
      </c>
      <c r="G895" s="7">
        <v>1E-4</v>
      </c>
    </row>
    <row r="896" spans="1:7" ht="18" thickBot="1">
      <c r="A896" s="3">
        <v>40700</v>
      </c>
      <c r="B896" s="11">
        <v>44.755000000000003</v>
      </c>
      <c r="C896" s="6">
        <v>44.744999999999997</v>
      </c>
      <c r="D896" s="6">
        <v>44.825000000000003</v>
      </c>
      <c r="E896" s="6">
        <v>44.645000000000003</v>
      </c>
      <c r="F896" s="6">
        <v>0</v>
      </c>
      <c r="G896" s="9">
        <v>-1.6999999999999999E-3</v>
      </c>
    </row>
    <row r="897" spans="1:7" ht="18" thickBot="1">
      <c r="A897" s="3">
        <v>40701</v>
      </c>
      <c r="B897" s="11">
        <v>44.674999999999997</v>
      </c>
      <c r="C897" s="6">
        <v>44.685000000000002</v>
      </c>
      <c r="D897" s="6">
        <v>44.83</v>
      </c>
      <c r="E897" s="6">
        <v>44.575000000000003</v>
      </c>
      <c r="F897" s="6">
        <v>0</v>
      </c>
      <c r="G897" s="9">
        <v>-1.8E-3</v>
      </c>
    </row>
    <row r="898" spans="1:7" ht="18" thickBot="1">
      <c r="A898" s="3">
        <v>40702</v>
      </c>
      <c r="B898" s="10">
        <v>44.704999999999998</v>
      </c>
      <c r="C898" s="6">
        <v>44.634999999999998</v>
      </c>
      <c r="D898" s="6">
        <v>44.755000000000003</v>
      </c>
      <c r="E898" s="6">
        <v>44.524999999999999</v>
      </c>
      <c r="F898" s="6">
        <v>0</v>
      </c>
      <c r="G898" s="7">
        <v>6.9999999999999999E-4</v>
      </c>
    </row>
    <row r="899" spans="1:7" ht="18" thickBot="1">
      <c r="A899" s="3">
        <v>40703</v>
      </c>
      <c r="B899" s="10">
        <v>44.734999999999999</v>
      </c>
      <c r="C899" s="6">
        <v>44.655000000000001</v>
      </c>
      <c r="D899" s="6">
        <v>44.77</v>
      </c>
      <c r="E899" s="6">
        <v>44.545000000000002</v>
      </c>
      <c r="F899" s="6">
        <v>0</v>
      </c>
      <c r="G899" s="7">
        <v>6.9999999999999999E-4</v>
      </c>
    </row>
    <row r="900" spans="1:7" ht="18" thickBot="1">
      <c r="A900" s="3">
        <v>40704</v>
      </c>
      <c r="B900" s="11">
        <v>44.73</v>
      </c>
      <c r="C900" s="6">
        <v>44.67</v>
      </c>
      <c r="D900" s="6">
        <v>44.773000000000003</v>
      </c>
      <c r="E900" s="6">
        <v>44.55</v>
      </c>
      <c r="F900" s="6">
        <v>0</v>
      </c>
      <c r="G900" s="9">
        <v>-1E-4</v>
      </c>
    </row>
    <row r="901" spans="1:7" ht="18" thickBot="1">
      <c r="A901" s="3">
        <v>40707</v>
      </c>
      <c r="B901" s="10">
        <v>44.865000000000002</v>
      </c>
      <c r="C901" s="6">
        <v>44.69</v>
      </c>
      <c r="D901" s="6">
        <v>44.92</v>
      </c>
      <c r="E901" s="6">
        <v>44.61</v>
      </c>
      <c r="F901" s="6">
        <v>0</v>
      </c>
      <c r="G901" s="7">
        <v>3.0000000000000001E-3</v>
      </c>
    </row>
    <row r="902" spans="1:7" ht="18" thickBot="1">
      <c r="A902" s="3">
        <v>40708</v>
      </c>
      <c r="B902" s="11">
        <v>44.746000000000002</v>
      </c>
      <c r="C902" s="6">
        <v>44.789000000000001</v>
      </c>
      <c r="D902" s="6">
        <v>44.863999999999997</v>
      </c>
      <c r="E902" s="6">
        <v>44.619</v>
      </c>
      <c r="F902" s="6">
        <v>0</v>
      </c>
      <c r="G902" s="9">
        <v>-2.7000000000000001E-3</v>
      </c>
    </row>
    <row r="903" spans="1:7" ht="18" thickBot="1">
      <c r="A903" s="3">
        <v>40709</v>
      </c>
      <c r="B903" s="10">
        <v>44.77</v>
      </c>
      <c r="C903" s="6">
        <v>44.66</v>
      </c>
      <c r="D903" s="6">
        <v>44.84</v>
      </c>
      <c r="E903" s="6">
        <v>44.55</v>
      </c>
      <c r="F903" s="6">
        <v>0</v>
      </c>
      <c r="G903" s="7">
        <v>5.0000000000000001E-4</v>
      </c>
    </row>
    <row r="904" spans="1:7" ht="18" thickBot="1">
      <c r="A904" s="3">
        <v>40710</v>
      </c>
      <c r="B904" s="10">
        <v>44.905000000000001</v>
      </c>
      <c r="C904" s="6">
        <v>44.67</v>
      </c>
      <c r="D904" s="6">
        <v>44.97</v>
      </c>
      <c r="E904" s="6">
        <v>44.62</v>
      </c>
      <c r="F904" s="6">
        <v>0</v>
      </c>
      <c r="G904" s="7">
        <v>3.0000000000000001E-3</v>
      </c>
    </row>
    <row r="905" spans="1:7" ht="18" thickBot="1">
      <c r="A905" s="3">
        <v>40711</v>
      </c>
      <c r="B905" s="11">
        <v>44.8</v>
      </c>
      <c r="C905" s="6">
        <v>44.85</v>
      </c>
      <c r="D905" s="6">
        <v>44.975000000000001</v>
      </c>
      <c r="E905" s="6">
        <v>44.76</v>
      </c>
      <c r="F905" s="6">
        <v>0</v>
      </c>
      <c r="G905" s="9">
        <v>-2.3E-3</v>
      </c>
    </row>
    <row r="906" spans="1:7" ht="18" thickBot="1">
      <c r="A906" s="3">
        <v>40714</v>
      </c>
      <c r="B906" s="10">
        <v>45</v>
      </c>
      <c r="C906" s="6">
        <v>44.74</v>
      </c>
      <c r="D906" s="6">
        <v>45.064999999999998</v>
      </c>
      <c r="E906" s="6">
        <v>44.63</v>
      </c>
      <c r="F906" s="6">
        <v>0</v>
      </c>
      <c r="G906" s="7">
        <v>4.4999999999999997E-3</v>
      </c>
    </row>
    <row r="907" spans="1:7" ht="18" thickBot="1">
      <c r="A907" s="3">
        <v>40715</v>
      </c>
      <c r="B907" s="11">
        <v>44.844999999999999</v>
      </c>
      <c r="C907" s="6">
        <v>44.91</v>
      </c>
      <c r="D907" s="6">
        <v>44.975000000000001</v>
      </c>
      <c r="E907" s="6">
        <v>44.78</v>
      </c>
      <c r="F907" s="6">
        <v>0</v>
      </c>
      <c r="G907" s="9">
        <v>-3.3999999999999998E-3</v>
      </c>
    </row>
    <row r="908" spans="1:7" ht="18" thickBot="1">
      <c r="A908" s="3">
        <v>40716</v>
      </c>
      <c r="B908" s="10">
        <v>44.895000000000003</v>
      </c>
      <c r="C908" s="6">
        <v>44.76</v>
      </c>
      <c r="D908" s="6">
        <v>44.914999999999999</v>
      </c>
      <c r="E908" s="6">
        <v>44.64</v>
      </c>
      <c r="F908" s="6">
        <v>0</v>
      </c>
      <c r="G908" s="7">
        <v>1.1000000000000001E-3</v>
      </c>
    </row>
    <row r="909" spans="1:7" ht="18" thickBot="1">
      <c r="A909" s="3">
        <v>40717</v>
      </c>
      <c r="B909" s="10">
        <v>44.954999999999998</v>
      </c>
      <c r="C909" s="6">
        <v>44.81</v>
      </c>
      <c r="D909" s="6">
        <v>45.01</v>
      </c>
      <c r="E909" s="6">
        <v>44.66</v>
      </c>
      <c r="F909" s="6">
        <v>0</v>
      </c>
      <c r="G909" s="7">
        <v>1.2999999999999999E-3</v>
      </c>
    </row>
    <row r="910" spans="1:7" ht="18" thickBot="1">
      <c r="A910" s="3">
        <v>40718</v>
      </c>
      <c r="B910" s="10">
        <v>44.994999999999997</v>
      </c>
      <c r="C910" s="6">
        <v>44.844999999999999</v>
      </c>
      <c r="D910" s="6">
        <v>45.024999999999999</v>
      </c>
      <c r="E910" s="6">
        <v>44.784999999999997</v>
      </c>
      <c r="F910" s="6">
        <v>0</v>
      </c>
      <c r="G910" s="7">
        <v>8.9999999999999998E-4</v>
      </c>
    </row>
    <row r="911" spans="1:7" ht="18" thickBot="1">
      <c r="A911" s="3">
        <v>40721</v>
      </c>
      <c r="B911" s="10">
        <v>45.034999999999997</v>
      </c>
      <c r="C911" s="6">
        <v>44.91</v>
      </c>
      <c r="D911" s="6">
        <v>45.15</v>
      </c>
      <c r="E911" s="6">
        <v>44.82</v>
      </c>
      <c r="F911" s="6">
        <v>0</v>
      </c>
      <c r="G911" s="7">
        <v>8.9999999999999998E-4</v>
      </c>
    </row>
    <row r="912" spans="1:7" ht="18" thickBot="1">
      <c r="A912" s="3">
        <v>40722</v>
      </c>
      <c r="B912" s="10">
        <v>45.04</v>
      </c>
      <c r="C912" s="6">
        <v>44.96</v>
      </c>
      <c r="D912" s="6">
        <v>45.075000000000003</v>
      </c>
      <c r="E912" s="6">
        <v>44.85</v>
      </c>
      <c r="F912" s="6">
        <v>0</v>
      </c>
      <c r="G912" s="7">
        <v>1E-4</v>
      </c>
    </row>
    <row r="913" spans="1:7" ht="18" thickBot="1">
      <c r="A913" s="3">
        <v>40723</v>
      </c>
      <c r="B913" s="11">
        <v>44.865000000000002</v>
      </c>
      <c r="C913" s="6">
        <v>44.96</v>
      </c>
      <c r="D913" s="6">
        <v>45.05</v>
      </c>
      <c r="E913" s="6">
        <v>44.75</v>
      </c>
      <c r="F913" s="6">
        <v>0</v>
      </c>
      <c r="G913" s="9">
        <v>-3.8999999999999998E-3</v>
      </c>
    </row>
    <row r="914" spans="1:7" ht="18" thickBot="1">
      <c r="A914" s="3">
        <v>40724</v>
      </c>
      <c r="B914" s="11">
        <v>44.7</v>
      </c>
      <c r="C914" s="6">
        <v>44.79</v>
      </c>
      <c r="D914" s="6">
        <v>44.79</v>
      </c>
      <c r="E914" s="6">
        <v>44.55</v>
      </c>
      <c r="F914" s="6">
        <v>0</v>
      </c>
      <c r="G914" s="9">
        <v>-3.7000000000000002E-3</v>
      </c>
    </row>
    <row r="915" spans="1:7" ht="18" thickBot="1">
      <c r="A915" s="3">
        <v>40725</v>
      </c>
      <c r="B915" s="11">
        <v>44.63</v>
      </c>
      <c r="C915" s="6">
        <v>44.66</v>
      </c>
      <c r="D915" s="6">
        <v>44.664999999999999</v>
      </c>
      <c r="E915" s="6">
        <v>44.5</v>
      </c>
      <c r="F915" s="6">
        <v>0</v>
      </c>
      <c r="G915" s="9">
        <v>-1.6000000000000001E-3</v>
      </c>
    </row>
    <row r="916" spans="1:7" ht="18" thickBot="1">
      <c r="A916" s="3">
        <v>40728</v>
      </c>
      <c r="B916" s="11">
        <v>44.43</v>
      </c>
      <c r="C916" s="6">
        <v>44.55</v>
      </c>
      <c r="D916" s="6">
        <v>44.55</v>
      </c>
      <c r="E916" s="6">
        <v>44.34</v>
      </c>
      <c r="F916" s="6">
        <v>0</v>
      </c>
      <c r="G916" s="9">
        <v>-4.4999999999999997E-3</v>
      </c>
    </row>
    <row r="917" spans="1:7" ht="18" thickBot="1">
      <c r="A917" s="3">
        <v>40729</v>
      </c>
      <c r="B917" s="11">
        <v>44.43</v>
      </c>
      <c r="C917" s="6">
        <v>44.432000000000002</v>
      </c>
      <c r="D917" s="6">
        <v>44.545000000000002</v>
      </c>
      <c r="E917" s="6">
        <v>44.35</v>
      </c>
      <c r="F917" s="6">
        <v>0</v>
      </c>
      <c r="G917" s="9">
        <v>0</v>
      </c>
    </row>
    <row r="918" spans="1:7" ht="18" thickBot="1">
      <c r="A918" s="3">
        <v>40730</v>
      </c>
      <c r="B918" s="10">
        <v>44.48</v>
      </c>
      <c r="C918" s="6">
        <v>44.402000000000001</v>
      </c>
      <c r="D918" s="6">
        <v>44.505000000000003</v>
      </c>
      <c r="E918" s="6">
        <v>44.335000000000001</v>
      </c>
      <c r="F918" s="6">
        <v>0</v>
      </c>
      <c r="G918" s="7">
        <v>1.1000000000000001E-3</v>
      </c>
    </row>
    <row r="919" spans="1:7" ht="18" thickBot="1">
      <c r="A919" s="3">
        <v>40731</v>
      </c>
      <c r="B919" s="11">
        <v>44.28</v>
      </c>
      <c r="C919" s="6">
        <v>44.42</v>
      </c>
      <c r="D919" s="6">
        <v>44.462000000000003</v>
      </c>
      <c r="E919" s="6">
        <v>44.28</v>
      </c>
      <c r="F919" s="6">
        <v>0</v>
      </c>
      <c r="G919" s="9">
        <v>-4.4999999999999997E-3</v>
      </c>
    </row>
    <row r="920" spans="1:7" ht="18" thickBot="1">
      <c r="A920" s="3">
        <v>40732</v>
      </c>
      <c r="B920" s="10">
        <v>44.38</v>
      </c>
      <c r="C920" s="6">
        <v>44.25</v>
      </c>
      <c r="D920" s="6">
        <v>44.42</v>
      </c>
      <c r="E920" s="6">
        <v>44.2</v>
      </c>
      <c r="F920" s="6">
        <v>0</v>
      </c>
      <c r="G920" s="7">
        <v>2.3E-3</v>
      </c>
    </row>
    <row r="921" spans="1:7" ht="18" thickBot="1">
      <c r="A921" s="3">
        <v>40735</v>
      </c>
      <c r="B921" s="10">
        <v>44.484999999999999</v>
      </c>
      <c r="C921" s="6">
        <v>44.344999999999999</v>
      </c>
      <c r="D921" s="6">
        <v>44.497999999999998</v>
      </c>
      <c r="E921" s="6">
        <v>44.295000000000002</v>
      </c>
      <c r="F921" s="6">
        <v>0</v>
      </c>
      <c r="G921" s="7">
        <v>2.3999999999999998E-3</v>
      </c>
    </row>
    <row r="922" spans="1:7" ht="18" thickBot="1">
      <c r="A922" s="3">
        <v>40736</v>
      </c>
      <c r="B922" s="10">
        <v>44.704999999999998</v>
      </c>
      <c r="C922" s="6">
        <v>44.45</v>
      </c>
      <c r="D922" s="6">
        <v>44.77</v>
      </c>
      <c r="E922" s="6">
        <v>44.4</v>
      </c>
      <c r="F922" s="6">
        <v>0</v>
      </c>
      <c r="G922" s="7">
        <v>4.8999999999999998E-3</v>
      </c>
    </row>
    <row r="923" spans="1:7" ht="18" thickBot="1">
      <c r="A923" s="3">
        <v>40737</v>
      </c>
      <c r="B923" s="11">
        <v>44.524999999999999</v>
      </c>
      <c r="C923" s="6">
        <v>44.585000000000001</v>
      </c>
      <c r="D923" s="6">
        <v>44.63</v>
      </c>
      <c r="E923" s="6">
        <v>44.515000000000001</v>
      </c>
      <c r="F923" s="6">
        <v>0</v>
      </c>
      <c r="G923" s="9">
        <v>-4.0000000000000001E-3</v>
      </c>
    </row>
    <row r="924" spans="1:7" ht="18" thickBot="1">
      <c r="A924" s="3">
        <v>40738</v>
      </c>
      <c r="B924" s="11">
        <v>44.505000000000003</v>
      </c>
      <c r="C924" s="6">
        <v>44.44</v>
      </c>
      <c r="D924" s="6">
        <v>44.57</v>
      </c>
      <c r="E924" s="6">
        <v>44.43</v>
      </c>
      <c r="F924" s="6">
        <v>0</v>
      </c>
      <c r="G924" s="9">
        <v>-4.0000000000000002E-4</v>
      </c>
    </row>
    <row r="925" spans="1:7" ht="18" thickBot="1">
      <c r="A925" s="3">
        <v>40739</v>
      </c>
      <c r="B925" s="10">
        <v>44.515000000000001</v>
      </c>
      <c r="C925" s="6">
        <v>44.454999999999998</v>
      </c>
      <c r="D925" s="6">
        <v>44.59</v>
      </c>
      <c r="E925" s="6">
        <v>44.405000000000001</v>
      </c>
      <c r="F925" s="6">
        <v>0</v>
      </c>
      <c r="G925" s="7">
        <v>2.0000000000000001E-4</v>
      </c>
    </row>
    <row r="926" spans="1:7" ht="18" thickBot="1">
      <c r="A926" s="3">
        <v>40742</v>
      </c>
      <c r="B926" s="10">
        <v>44.57</v>
      </c>
      <c r="C926" s="6">
        <v>44.44</v>
      </c>
      <c r="D926" s="6">
        <v>44.67</v>
      </c>
      <c r="E926" s="6">
        <v>44.39</v>
      </c>
      <c r="F926" s="6">
        <v>0</v>
      </c>
      <c r="G926" s="7">
        <v>1.1999999999999999E-3</v>
      </c>
    </row>
    <row r="927" spans="1:7" ht="18" thickBot="1">
      <c r="A927" s="3">
        <v>40743</v>
      </c>
      <c r="B927" s="11">
        <v>44.494999999999997</v>
      </c>
      <c r="C927" s="6">
        <v>44.51</v>
      </c>
      <c r="D927" s="6">
        <v>44.604999999999997</v>
      </c>
      <c r="E927" s="6">
        <v>44.44</v>
      </c>
      <c r="F927" s="6">
        <v>0</v>
      </c>
      <c r="G927" s="9">
        <v>-1.6999999999999999E-3</v>
      </c>
    </row>
    <row r="928" spans="1:7" ht="18" thickBot="1">
      <c r="A928" s="3">
        <v>40744</v>
      </c>
      <c r="B928" s="11">
        <v>44.45</v>
      </c>
      <c r="C928" s="6">
        <v>44.424999999999997</v>
      </c>
      <c r="D928" s="6">
        <v>44.505000000000003</v>
      </c>
      <c r="E928" s="6">
        <v>44.365000000000002</v>
      </c>
      <c r="F928" s="6">
        <v>0</v>
      </c>
      <c r="G928" s="9">
        <v>-1E-3</v>
      </c>
    </row>
    <row r="929" spans="1:7" ht="18" thickBot="1">
      <c r="A929" s="3">
        <v>40745</v>
      </c>
      <c r="B929" s="11">
        <v>44.405000000000001</v>
      </c>
      <c r="C929" s="6">
        <v>44.405000000000001</v>
      </c>
      <c r="D929" s="6">
        <v>44.531999999999996</v>
      </c>
      <c r="E929" s="6">
        <v>44.335000000000001</v>
      </c>
      <c r="F929" s="6">
        <v>0</v>
      </c>
      <c r="G929" s="9">
        <v>-1E-3</v>
      </c>
    </row>
    <row r="930" spans="1:7" ht="18" thickBot="1">
      <c r="A930" s="3">
        <v>40746</v>
      </c>
      <c r="B930" s="11">
        <v>44.35</v>
      </c>
      <c r="C930" s="6">
        <v>44.36</v>
      </c>
      <c r="D930" s="6">
        <v>44.417000000000002</v>
      </c>
      <c r="E930" s="6">
        <v>44.27</v>
      </c>
      <c r="F930" s="6">
        <v>0</v>
      </c>
      <c r="G930" s="9">
        <v>-1.1999999999999999E-3</v>
      </c>
    </row>
    <row r="931" spans="1:7" ht="18" thickBot="1">
      <c r="A931" s="3">
        <v>40749</v>
      </c>
      <c r="B931" s="10">
        <v>44.4</v>
      </c>
      <c r="C931" s="6">
        <v>44.274999999999999</v>
      </c>
      <c r="D931" s="6">
        <v>44.442</v>
      </c>
      <c r="E931" s="6">
        <v>44.244999999999997</v>
      </c>
      <c r="F931" s="6">
        <v>0</v>
      </c>
      <c r="G931" s="7">
        <v>1.1000000000000001E-3</v>
      </c>
    </row>
    <row r="932" spans="1:7" ht="18" thickBot="1">
      <c r="A932" s="3">
        <v>40750</v>
      </c>
      <c r="B932" s="11">
        <v>44.18</v>
      </c>
      <c r="C932" s="6">
        <v>44.344999999999999</v>
      </c>
      <c r="D932" s="6">
        <v>44.344999999999999</v>
      </c>
      <c r="E932" s="6">
        <v>44.085000000000001</v>
      </c>
      <c r="F932" s="6">
        <v>0</v>
      </c>
      <c r="G932" s="9">
        <v>-5.0000000000000001E-3</v>
      </c>
    </row>
    <row r="933" spans="1:7" ht="18" thickBot="1">
      <c r="A933" s="3">
        <v>40751</v>
      </c>
      <c r="B933" s="11">
        <v>44.085000000000001</v>
      </c>
      <c r="C933" s="6">
        <v>44.125</v>
      </c>
      <c r="D933" s="6">
        <v>44.174999999999997</v>
      </c>
      <c r="E933" s="6">
        <v>43.854999999999997</v>
      </c>
      <c r="F933" s="6">
        <v>0</v>
      </c>
      <c r="G933" s="9">
        <v>-2.2000000000000001E-3</v>
      </c>
    </row>
    <row r="934" spans="1:7" ht="18" thickBot="1">
      <c r="A934" s="3">
        <v>40752</v>
      </c>
      <c r="B934" s="11">
        <v>44.08</v>
      </c>
      <c r="C934" s="6">
        <v>44.024999999999999</v>
      </c>
      <c r="D934" s="6">
        <v>44.177</v>
      </c>
      <c r="E934" s="6">
        <v>43.984999999999999</v>
      </c>
      <c r="F934" s="6">
        <v>0</v>
      </c>
      <c r="G934" s="9">
        <v>-1E-4</v>
      </c>
    </row>
    <row r="935" spans="1:7" ht="18" thickBot="1">
      <c r="A935" s="3">
        <v>40753</v>
      </c>
      <c r="B935" s="10">
        <v>44.21</v>
      </c>
      <c r="C935" s="6">
        <v>44.02</v>
      </c>
      <c r="D935" s="6">
        <v>44.25</v>
      </c>
      <c r="E935" s="6">
        <v>43.96</v>
      </c>
      <c r="F935" s="6">
        <v>0</v>
      </c>
      <c r="G935" s="7">
        <v>2.8999999999999998E-3</v>
      </c>
    </row>
    <row r="936" spans="1:7" ht="18" thickBot="1">
      <c r="A936" s="3">
        <v>40756</v>
      </c>
      <c r="B936" s="11">
        <v>44.07</v>
      </c>
      <c r="C936" s="6">
        <v>44.104999999999997</v>
      </c>
      <c r="D936" s="6">
        <v>44.107999999999997</v>
      </c>
      <c r="E936" s="6">
        <v>43.994999999999997</v>
      </c>
      <c r="F936" s="6">
        <v>0</v>
      </c>
      <c r="G936" s="9">
        <v>-3.2000000000000002E-3</v>
      </c>
    </row>
    <row r="937" spans="1:7" ht="18" thickBot="1">
      <c r="A937" s="3">
        <v>40757</v>
      </c>
      <c r="B937" s="10">
        <v>44.24</v>
      </c>
      <c r="C937" s="6">
        <v>44.01</v>
      </c>
      <c r="D937" s="6">
        <v>44.34</v>
      </c>
      <c r="E937" s="6">
        <v>43.97</v>
      </c>
      <c r="F937" s="6">
        <v>0</v>
      </c>
      <c r="G937" s="7">
        <v>3.8999999999999998E-3</v>
      </c>
    </row>
    <row r="938" spans="1:7" ht="18" thickBot="1">
      <c r="A938" s="3">
        <v>40758</v>
      </c>
      <c r="B938" s="10">
        <v>44.314999999999998</v>
      </c>
      <c r="C938" s="6">
        <v>44.185000000000002</v>
      </c>
      <c r="D938" s="6">
        <v>44.41</v>
      </c>
      <c r="E938" s="6">
        <v>44.155000000000001</v>
      </c>
      <c r="F938" s="6">
        <v>0</v>
      </c>
      <c r="G938" s="7">
        <v>1.6999999999999999E-3</v>
      </c>
    </row>
    <row r="939" spans="1:7" ht="18" thickBot="1">
      <c r="A939" s="3">
        <v>40759</v>
      </c>
      <c r="B939" s="10">
        <v>44.545000000000002</v>
      </c>
      <c r="C939" s="6">
        <v>44.244999999999997</v>
      </c>
      <c r="D939" s="6">
        <v>44.58</v>
      </c>
      <c r="E939" s="6">
        <v>44.164999999999999</v>
      </c>
      <c r="F939" s="6">
        <v>0</v>
      </c>
      <c r="G939" s="7">
        <v>5.1999999999999998E-3</v>
      </c>
    </row>
    <row r="940" spans="1:7" ht="18" thickBot="1">
      <c r="A940" s="3">
        <v>40760</v>
      </c>
      <c r="B940" s="10">
        <v>44.72</v>
      </c>
      <c r="C940" s="6">
        <v>44.46</v>
      </c>
      <c r="D940" s="6">
        <v>44.854999999999997</v>
      </c>
      <c r="E940" s="6">
        <v>44.43</v>
      </c>
      <c r="F940" s="6">
        <v>0</v>
      </c>
      <c r="G940" s="7">
        <v>3.8999999999999998E-3</v>
      </c>
    </row>
    <row r="941" spans="1:7" ht="18" thickBot="1">
      <c r="A941" s="3">
        <v>40763</v>
      </c>
      <c r="B941" s="10">
        <v>44.97</v>
      </c>
      <c r="C941" s="6">
        <v>44.645000000000003</v>
      </c>
      <c r="D941" s="6">
        <v>45.064999999999998</v>
      </c>
      <c r="E941" s="6">
        <v>44.575000000000003</v>
      </c>
      <c r="F941" s="6">
        <v>0</v>
      </c>
      <c r="G941" s="7">
        <v>5.5999999999999999E-3</v>
      </c>
    </row>
    <row r="942" spans="1:7" ht="18" thickBot="1">
      <c r="A942" s="3">
        <v>40764</v>
      </c>
      <c r="B942" s="10">
        <v>45.21</v>
      </c>
      <c r="C942" s="6">
        <v>44.905000000000001</v>
      </c>
      <c r="D942" s="6">
        <v>45.395000000000003</v>
      </c>
      <c r="E942" s="6">
        <v>44.905000000000001</v>
      </c>
      <c r="F942" s="6">
        <v>0</v>
      </c>
      <c r="G942" s="7">
        <v>5.3E-3</v>
      </c>
    </row>
    <row r="943" spans="1:7" ht="18" thickBot="1">
      <c r="A943" s="3">
        <v>40765</v>
      </c>
      <c r="B943" s="10">
        <v>45.255000000000003</v>
      </c>
      <c r="C943" s="6">
        <v>45.104999999999997</v>
      </c>
      <c r="D943" s="6">
        <v>45.354999999999997</v>
      </c>
      <c r="E943" s="6">
        <v>44.95</v>
      </c>
      <c r="F943" s="6">
        <v>0</v>
      </c>
      <c r="G943" s="7">
        <v>1E-3</v>
      </c>
    </row>
    <row r="944" spans="1:7" ht="18" thickBot="1">
      <c r="A944" s="3">
        <v>40766</v>
      </c>
      <c r="B944" s="10">
        <v>45.414999999999999</v>
      </c>
      <c r="C944" s="6">
        <v>45.174999999999997</v>
      </c>
      <c r="D944" s="6">
        <v>45.454999999999998</v>
      </c>
      <c r="E944" s="6">
        <v>45.164999999999999</v>
      </c>
      <c r="F944" s="6">
        <v>0</v>
      </c>
      <c r="G944" s="7">
        <v>3.5000000000000001E-3</v>
      </c>
    </row>
    <row r="945" spans="1:7" ht="18" thickBot="1">
      <c r="A945" s="3">
        <v>40767</v>
      </c>
      <c r="B945" s="11">
        <v>45.4</v>
      </c>
      <c r="C945" s="6">
        <v>45.32</v>
      </c>
      <c r="D945" s="6">
        <v>45.46</v>
      </c>
      <c r="E945" s="6">
        <v>45.19</v>
      </c>
      <c r="F945" s="6">
        <v>0</v>
      </c>
      <c r="G945" s="9">
        <v>-2.9999999999999997E-4</v>
      </c>
    </row>
    <row r="946" spans="1:7" ht="18" thickBot="1">
      <c r="A946" s="3">
        <v>40770</v>
      </c>
      <c r="B946" s="11">
        <v>45.344999999999999</v>
      </c>
      <c r="C946" s="6">
        <v>45.295000000000002</v>
      </c>
      <c r="D946" s="6">
        <v>45.345999999999997</v>
      </c>
      <c r="E946" s="6">
        <v>45.185000000000002</v>
      </c>
      <c r="F946" s="6">
        <v>0</v>
      </c>
      <c r="G946" s="9">
        <v>-1.1999999999999999E-3</v>
      </c>
    </row>
    <row r="947" spans="1:7" ht="18" thickBot="1">
      <c r="A947" s="3">
        <v>40771</v>
      </c>
      <c r="B947" s="10">
        <v>45.384999999999998</v>
      </c>
      <c r="C947" s="6">
        <v>45.244999999999997</v>
      </c>
      <c r="D947" s="6">
        <v>45.39</v>
      </c>
      <c r="E947" s="6">
        <v>45.104999999999997</v>
      </c>
      <c r="F947" s="6">
        <v>0</v>
      </c>
      <c r="G947" s="7">
        <v>8.9999999999999998E-4</v>
      </c>
    </row>
    <row r="948" spans="1:7" ht="18" thickBot="1">
      <c r="A948" s="3">
        <v>40772</v>
      </c>
      <c r="B948" s="10">
        <v>45.41</v>
      </c>
      <c r="C948" s="6">
        <v>45.255000000000003</v>
      </c>
      <c r="D948" s="6">
        <v>45.46</v>
      </c>
      <c r="E948" s="6">
        <v>45.134999999999998</v>
      </c>
      <c r="F948" s="6">
        <v>0</v>
      </c>
      <c r="G948" s="7">
        <v>5.9999999999999995E-4</v>
      </c>
    </row>
    <row r="949" spans="1:7" ht="18" thickBot="1">
      <c r="A949" s="3">
        <v>40773</v>
      </c>
      <c r="B949" s="10">
        <v>45.744999999999997</v>
      </c>
      <c r="C949" s="6">
        <v>45.305</v>
      </c>
      <c r="D949" s="6">
        <v>45.752000000000002</v>
      </c>
      <c r="E949" s="6">
        <v>45.234999999999999</v>
      </c>
      <c r="F949" s="6">
        <v>0</v>
      </c>
      <c r="G949" s="7">
        <v>7.4000000000000003E-3</v>
      </c>
    </row>
    <row r="950" spans="1:7" ht="18" thickBot="1">
      <c r="A950" s="3">
        <v>40774</v>
      </c>
      <c r="B950" s="11">
        <v>45.67</v>
      </c>
      <c r="C950" s="6">
        <v>45.65</v>
      </c>
      <c r="D950" s="6">
        <v>45.755000000000003</v>
      </c>
      <c r="E950" s="6">
        <v>45.59</v>
      </c>
      <c r="F950" s="6">
        <v>0</v>
      </c>
      <c r="G950" s="9">
        <v>-1.6000000000000001E-3</v>
      </c>
    </row>
    <row r="951" spans="1:7" ht="18" thickBot="1">
      <c r="A951" s="3">
        <v>40777</v>
      </c>
      <c r="B951" s="11">
        <v>45.57</v>
      </c>
      <c r="C951" s="6">
        <v>45.755000000000003</v>
      </c>
      <c r="D951" s="6">
        <v>46.094999999999999</v>
      </c>
      <c r="E951" s="6">
        <v>45.57</v>
      </c>
      <c r="F951" s="6">
        <v>0</v>
      </c>
      <c r="G951" s="9">
        <v>-2.2000000000000001E-3</v>
      </c>
    </row>
    <row r="952" spans="1:7" ht="18" thickBot="1">
      <c r="A952" s="3">
        <v>40778</v>
      </c>
      <c r="B952" s="10">
        <v>45.625</v>
      </c>
      <c r="C952" s="6">
        <v>45.664999999999999</v>
      </c>
      <c r="D952" s="6">
        <v>45.758000000000003</v>
      </c>
      <c r="E952" s="6">
        <v>45.524999999999999</v>
      </c>
      <c r="F952" s="6">
        <v>0</v>
      </c>
      <c r="G952" s="7">
        <v>1.1999999999999999E-3</v>
      </c>
    </row>
    <row r="953" spans="1:7" ht="18" thickBot="1">
      <c r="A953" s="3">
        <v>40779</v>
      </c>
      <c r="B953" s="10">
        <v>45.994999999999997</v>
      </c>
      <c r="C953" s="6">
        <v>45.534999999999997</v>
      </c>
      <c r="D953" s="6">
        <v>46.045000000000002</v>
      </c>
      <c r="E953" s="6">
        <v>45.494999999999997</v>
      </c>
      <c r="F953" s="6">
        <v>0</v>
      </c>
      <c r="G953" s="7">
        <v>8.0999999999999996E-3</v>
      </c>
    </row>
    <row r="954" spans="1:7" ht="18" thickBot="1">
      <c r="A954" s="3">
        <v>40780</v>
      </c>
      <c r="B954" s="10">
        <v>46.045000000000002</v>
      </c>
      <c r="C954" s="6">
        <v>45.895000000000003</v>
      </c>
      <c r="D954" s="6">
        <v>46.22</v>
      </c>
      <c r="E954" s="6">
        <v>45.805</v>
      </c>
      <c r="F954" s="6">
        <v>0</v>
      </c>
      <c r="G954" s="7">
        <v>1.1000000000000001E-3</v>
      </c>
    </row>
    <row r="955" spans="1:7" ht="18" thickBot="1">
      <c r="A955" s="3">
        <v>40781</v>
      </c>
      <c r="B955" s="10">
        <v>46.16</v>
      </c>
      <c r="C955" s="6">
        <v>45.96</v>
      </c>
      <c r="D955" s="6">
        <v>46.19</v>
      </c>
      <c r="E955" s="6">
        <v>45.88</v>
      </c>
      <c r="F955" s="6">
        <v>0</v>
      </c>
      <c r="G955" s="7">
        <v>2.5000000000000001E-3</v>
      </c>
    </row>
    <row r="956" spans="1:7" ht="18" thickBot="1">
      <c r="A956" s="3">
        <v>40784</v>
      </c>
      <c r="B956" s="11">
        <v>46.055</v>
      </c>
      <c r="C956" s="6">
        <v>46.055</v>
      </c>
      <c r="D956" s="6">
        <v>46.075000000000003</v>
      </c>
      <c r="E956" s="6">
        <v>45.77</v>
      </c>
      <c r="F956" s="6">
        <v>0</v>
      </c>
      <c r="G956" s="9">
        <v>-2.3E-3</v>
      </c>
    </row>
    <row r="957" spans="1:7" ht="18" thickBot="1">
      <c r="A957" s="3">
        <v>40785</v>
      </c>
      <c r="B957" s="10">
        <v>46.09</v>
      </c>
      <c r="C957" s="6">
        <v>45.954999999999998</v>
      </c>
      <c r="D957" s="6">
        <v>46.145000000000003</v>
      </c>
      <c r="E957" s="6">
        <v>45.9</v>
      </c>
      <c r="F957" s="6">
        <v>0</v>
      </c>
      <c r="G957" s="7">
        <v>8.0000000000000004E-4</v>
      </c>
    </row>
    <row r="958" spans="1:7" ht="18" thickBot="1">
      <c r="A958" s="3">
        <v>40786</v>
      </c>
      <c r="B958" s="11">
        <v>45.8</v>
      </c>
      <c r="C958" s="6">
        <v>45.99</v>
      </c>
      <c r="D958" s="6">
        <v>45.99</v>
      </c>
      <c r="E958" s="6">
        <v>45.8</v>
      </c>
      <c r="F958" s="6">
        <v>0</v>
      </c>
      <c r="G958" s="9">
        <v>-6.3E-3</v>
      </c>
    </row>
    <row r="959" spans="1:7" ht="18" thickBot="1">
      <c r="A959" s="3">
        <v>40787</v>
      </c>
      <c r="B959" s="11">
        <v>45.67</v>
      </c>
      <c r="C959" s="6">
        <v>45.75</v>
      </c>
      <c r="D959" s="6">
        <v>45.76</v>
      </c>
      <c r="E959" s="6">
        <v>45.67</v>
      </c>
      <c r="F959" s="6">
        <v>0</v>
      </c>
      <c r="G959" s="9">
        <v>-2.8E-3</v>
      </c>
    </row>
    <row r="960" spans="1:7" ht="18" thickBot="1">
      <c r="A960" s="3">
        <v>40788</v>
      </c>
      <c r="B960" s="10">
        <v>45.784999999999997</v>
      </c>
      <c r="C960" s="6">
        <v>45.655000000000001</v>
      </c>
      <c r="D960" s="6">
        <v>45.994999999999997</v>
      </c>
      <c r="E960" s="6">
        <v>45.655000000000001</v>
      </c>
      <c r="F960" s="6">
        <v>0</v>
      </c>
      <c r="G960" s="7">
        <v>2.5000000000000001E-3</v>
      </c>
    </row>
    <row r="961" spans="1:7" ht="18" thickBot="1">
      <c r="A961" s="3">
        <v>40791</v>
      </c>
      <c r="B961" s="10">
        <v>45.991999999999997</v>
      </c>
      <c r="C961" s="6">
        <v>45.755000000000003</v>
      </c>
      <c r="D961" s="6">
        <v>46.024999999999999</v>
      </c>
      <c r="E961" s="6">
        <v>45.655000000000001</v>
      </c>
      <c r="F961" s="6">
        <v>0</v>
      </c>
      <c r="G961" s="7">
        <v>4.4999999999999997E-3</v>
      </c>
    </row>
    <row r="962" spans="1:7" ht="18" thickBot="1">
      <c r="A962" s="3">
        <v>40792</v>
      </c>
      <c r="B962" s="10">
        <v>46.115000000000002</v>
      </c>
      <c r="C962" s="6">
        <v>45.895000000000003</v>
      </c>
      <c r="D962" s="6">
        <v>46.155000000000001</v>
      </c>
      <c r="E962" s="6">
        <v>45.814999999999998</v>
      </c>
      <c r="F962" s="6">
        <v>0</v>
      </c>
      <c r="G962" s="7">
        <v>2.7000000000000001E-3</v>
      </c>
    </row>
    <row r="963" spans="1:7" ht="18" thickBot="1">
      <c r="A963" s="3">
        <v>40793</v>
      </c>
      <c r="B963" s="10">
        <v>46.164999999999999</v>
      </c>
      <c r="C963" s="6">
        <v>46.005000000000003</v>
      </c>
      <c r="D963" s="6">
        <v>46.19</v>
      </c>
      <c r="E963" s="6">
        <v>45.905000000000001</v>
      </c>
      <c r="F963" s="6">
        <v>0</v>
      </c>
      <c r="G963" s="7">
        <v>1.1000000000000001E-3</v>
      </c>
    </row>
    <row r="964" spans="1:7" ht="18" thickBot="1">
      <c r="A964" s="3">
        <v>40794</v>
      </c>
      <c r="B964" s="10">
        <v>46.19</v>
      </c>
      <c r="C964" s="6">
        <v>46.055</v>
      </c>
      <c r="D964" s="6">
        <v>46.274999999999999</v>
      </c>
      <c r="E964" s="6">
        <v>45.945</v>
      </c>
      <c r="F964" s="6">
        <v>0</v>
      </c>
      <c r="G964" s="7">
        <v>5.0000000000000001E-4</v>
      </c>
    </row>
    <row r="965" spans="1:7" ht="18" thickBot="1">
      <c r="A965" s="3">
        <v>40795</v>
      </c>
      <c r="B965" s="10">
        <v>46.49</v>
      </c>
      <c r="C965" s="6">
        <v>46.104999999999997</v>
      </c>
      <c r="D965" s="6">
        <v>46.67</v>
      </c>
      <c r="E965" s="6">
        <v>46.06</v>
      </c>
      <c r="F965" s="6">
        <v>0</v>
      </c>
      <c r="G965" s="7">
        <v>6.4999999999999997E-3</v>
      </c>
    </row>
    <row r="966" spans="1:7" ht="18" thickBot="1">
      <c r="A966" s="3">
        <v>40798</v>
      </c>
      <c r="B966" s="10">
        <v>47.225000000000001</v>
      </c>
      <c r="C966" s="6">
        <v>46.445</v>
      </c>
      <c r="D966" s="6">
        <v>47.234999999999999</v>
      </c>
      <c r="E966" s="6">
        <v>46.344999999999999</v>
      </c>
      <c r="F966" s="6">
        <v>0</v>
      </c>
      <c r="G966" s="7">
        <v>1.5800000000000002E-2</v>
      </c>
    </row>
    <row r="967" spans="1:7" ht="18" thickBot="1">
      <c r="A967" s="3">
        <v>40799</v>
      </c>
      <c r="B967" s="10">
        <v>47.594999999999999</v>
      </c>
      <c r="C967" s="6">
        <v>47.134999999999998</v>
      </c>
      <c r="D967" s="6">
        <v>47.66</v>
      </c>
      <c r="E967" s="6">
        <v>46.965000000000003</v>
      </c>
      <c r="F967" s="6">
        <v>0</v>
      </c>
      <c r="G967" s="7">
        <v>7.7999999999999996E-3</v>
      </c>
    </row>
    <row r="968" spans="1:7" ht="18" thickBot="1">
      <c r="A968" s="3">
        <v>40800</v>
      </c>
      <c r="B968" s="10">
        <v>47.645000000000003</v>
      </c>
      <c r="C968" s="6">
        <v>47.484999999999999</v>
      </c>
      <c r="D968" s="6">
        <v>48.005000000000003</v>
      </c>
      <c r="E968" s="6">
        <v>47.365000000000002</v>
      </c>
      <c r="F968" s="6">
        <v>0</v>
      </c>
      <c r="G968" s="7">
        <v>1.1000000000000001E-3</v>
      </c>
    </row>
    <row r="969" spans="1:7" ht="18" thickBot="1">
      <c r="A969" s="3">
        <v>40801</v>
      </c>
      <c r="B969" s="11">
        <v>47.57</v>
      </c>
      <c r="C969" s="6">
        <v>47.55</v>
      </c>
      <c r="D969" s="6">
        <v>47.927</v>
      </c>
      <c r="E969" s="6">
        <v>47.45</v>
      </c>
      <c r="F969" s="6">
        <v>0</v>
      </c>
      <c r="G969" s="9">
        <v>-1.6000000000000001E-3</v>
      </c>
    </row>
    <row r="970" spans="1:7" ht="18" thickBot="1">
      <c r="A970" s="3">
        <v>40802</v>
      </c>
      <c r="B970" s="11">
        <v>47.33</v>
      </c>
      <c r="C970" s="6">
        <v>47.47</v>
      </c>
      <c r="D970" s="6">
        <v>47.524999999999999</v>
      </c>
      <c r="E970" s="6">
        <v>47.17</v>
      </c>
      <c r="F970" s="6">
        <v>0</v>
      </c>
      <c r="G970" s="9">
        <v>-5.0000000000000001E-3</v>
      </c>
    </row>
    <row r="971" spans="1:7" ht="18" thickBot="1">
      <c r="A971" s="3">
        <v>40805</v>
      </c>
      <c r="B971" s="10">
        <v>47.81</v>
      </c>
      <c r="C971" s="6">
        <v>47.33</v>
      </c>
      <c r="D971" s="6">
        <v>47.844999999999999</v>
      </c>
      <c r="E971" s="6">
        <v>47.25</v>
      </c>
      <c r="F971" s="6">
        <v>0</v>
      </c>
      <c r="G971" s="7">
        <v>1.01E-2</v>
      </c>
    </row>
    <row r="972" spans="1:7" ht="18" thickBot="1">
      <c r="A972" s="3">
        <v>40806</v>
      </c>
      <c r="B972" s="10">
        <v>48.055</v>
      </c>
      <c r="C972" s="6">
        <v>47.685000000000002</v>
      </c>
      <c r="D972" s="6">
        <v>48.247999999999998</v>
      </c>
      <c r="E972" s="6">
        <v>47.645000000000003</v>
      </c>
      <c r="F972" s="6">
        <v>0</v>
      </c>
      <c r="G972" s="7">
        <v>5.1000000000000004E-3</v>
      </c>
    </row>
    <row r="973" spans="1:7" ht="18" thickBot="1">
      <c r="A973" s="3">
        <v>40807</v>
      </c>
      <c r="B973" s="10">
        <v>48.33</v>
      </c>
      <c r="C973" s="6">
        <v>47.97</v>
      </c>
      <c r="D973" s="6">
        <v>48.4</v>
      </c>
      <c r="E973" s="6">
        <v>47.84</v>
      </c>
      <c r="F973" s="6">
        <v>0</v>
      </c>
      <c r="G973" s="7">
        <v>5.7000000000000002E-3</v>
      </c>
    </row>
    <row r="974" spans="1:7" ht="18" thickBot="1">
      <c r="A974" s="3">
        <v>40808</v>
      </c>
      <c r="B974" s="10">
        <v>49.575000000000003</v>
      </c>
      <c r="C974" s="6">
        <v>48.255000000000003</v>
      </c>
      <c r="D974" s="6">
        <v>49.585000000000001</v>
      </c>
      <c r="E974" s="6">
        <v>48.174999999999997</v>
      </c>
      <c r="F974" s="6">
        <v>0</v>
      </c>
      <c r="G974" s="7">
        <v>2.58E-2</v>
      </c>
    </row>
    <row r="975" spans="1:7" ht="18" thickBot="1">
      <c r="A975" s="3">
        <v>40809</v>
      </c>
      <c r="B975" s="11">
        <v>49.35</v>
      </c>
      <c r="C975" s="6">
        <v>49.65</v>
      </c>
      <c r="D975" s="6">
        <v>49.895000000000003</v>
      </c>
      <c r="E975" s="6">
        <v>49.045000000000002</v>
      </c>
      <c r="F975" s="6">
        <v>0</v>
      </c>
      <c r="G975" s="9">
        <v>-4.4999999999999997E-3</v>
      </c>
    </row>
    <row r="976" spans="1:7" ht="18" thickBot="1">
      <c r="A976" s="3">
        <v>40812</v>
      </c>
      <c r="B976" s="10">
        <v>49.45</v>
      </c>
      <c r="C976" s="6">
        <v>49.344999999999999</v>
      </c>
      <c r="D976" s="6">
        <v>49.78</v>
      </c>
      <c r="E976" s="6">
        <v>49.244999999999997</v>
      </c>
      <c r="F976" s="6">
        <v>0</v>
      </c>
      <c r="G976" s="7">
        <v>2E-3</v>
      </c>
    </row>
    <row r="977" spans="1:7" ht="18" thickBot="1">
      <c r="A977" s="3">
        <v>40813</v>
      </c>
      <c r="B977" s="11">
        <v>48.914999999999999</v>
      </c>
      <c r="C977" s="6">
        <v>49.365000000000002</v>
      </c>
      <c r="D977" s="6">
        <v>49.365000000000002</v>
      </c>
      <c r="E977" s="6">
        <v>48.795000000000002</v>
      </c>
      <c r="F977" s="6">
        <v>0</v>
      </c>
      <c r="G977" s="9">
        <v>-1.0800000000000001E-2</v>
      </c>
    </row>
    <row r="978" spans="1:7" ht="18" thickBot="1">
      <c r="A978" s="3">
        <v>40814</v>
      </c>
      <c r="B978" s="10">
        <v>49.094999999999999</v>
      </c>
      <c r="C978" s="6">
        <v>48.975000000000001</v>
      </c>
      <c r="D978" s="6">
        <v>49.22</v>
      </c>
      <c r="E978" s="6">
        <v>48.655000000000001</v>
      </c>
      <c r="F978" s="6">
        <v>0</v>
      </c>
      <c r="G978" s="7">
        <v>3.7000000000000002E-3</v>
      </c>
    </row>
    <row r="979" spans="1:7" ht="18" thickBot="1">
      <c r="A979" s="3">
        <v>40815</v>
      </c>
      <c r="B979" s="11">
        <v>48.975000000000001</v>
      </c>
      <c r="C979" s="6">
        <v>48.994999999999997</v>
      </c>
      <c r="D979" s="6">
        <v>49.164999999999999</v>
      </c>
      <c r="E979" s="6">
        <v>48.854999999999997</v>
      </c>
      <c r="F979" s="6">
        <v>0</v>
      </c>
      <c r="G979" s="9">
        <v>-2.3999999999999998E-3</v>
      </c>
    </row>
    <row r="980" spans="1:7" ht="18" thickBot="1">
      <c r="A980" s="3">
        <v>40816</v>
      </c>
      <c r="B980" s="10">
        <v>49.02</v>
      </c>
      <c r="C980" s="6">
        <v>49.04</v>
      </c>
      <c r="D980" s="6">
        <v>49.23</v>
      </c>
      <c r="E980" s="6">
        <v>48.84</v>
      </c>
      <c r="F980" s="6">
        <v>0</v>
      </c>
      <c r="G980" s="7">
        <v>8.9999999999999998E-4</v>
      </c>
    </row>
    <row r="981" spans="1:7" ht="18" thickBot="1">
      <c r="A981" s="3">
        <v>40819</v>
      </c>
      <c r="B981" s="10">
        <v>49.155000000000001</v>
      </c>
      <c r="C981" s="6">
        <v>48.965000000000003</v>
      </c>
      <c r="D981" s="6">
        <v>49.575000000000003</v>
      </c>
      <c r="E981" s="6">
        <v>48.914999999999999</v>
      </c>
      <c r="F981" s="6">
        <v>0</v>
      </c>
      <c r="G981" s="7">
        <v>2.8E-3</v>
      </c>
    </row>
    <row r="982" spans="1:7" ht="18" thickBot="1">
      <c r="A982" s="3">
        <v>40820</v>
      </c>
      <c r="B982" s="10">
        <v>49.405000000000001</v>
      </c>
      <c r="C982" s="6">
        <v>49.064999999999998</v>
      </c>
      <c r="D982" s="6">
        <v>49.475000000000001</v>
      </c>
      <c r="E982" s="6">
        <v>49.064999999999998</v>
      </c>
      <c r="F982" s="6">
        <v>0</v>
      </c>
      <c r="G982" s="7">
        <v>5.1000000000000004E-3</v>
      </c>
    </row>
    <row r="983" spans="1:7" ht="18" thickBot="1">
      <c r="A983" s="3">
        <v>40821</v>
      </c>
      <c r="B983" s="11">
        <v>49.344999999999999</v>
      </c>
      <c r="C983" s="6">
        <v>49.305</v>
      </c>
      <c r="D983" s="6">
        <v>49.521999999999998</v>
      </c>
      <c r="E983" s="6">
        <v>49.12</v>
      </c>
      <c r="F983" s="6">
        <v>0</v>
      </c>
      <c r="G983" s="9">
        <v>-1.1999999999999999E-3</v>
      </c>
    </row>
    <row r="984" spans="1:7" ht="18" thickBot="1">
      <c r="A984" s="3">
        <v>40822</v>
      </c>
      <c r="B984" s="11">
        <v>49.15</v>
      </c>
      <c r="C984" s="6">
        <v>49.25</v>
      </c>
      <c r="D984" s="6">
        <v>49.26</v>
      </c>
      <c r="E984" s="6">
        <v>49.14</v>
      </c>
      <c r="F984" s="6">
        <v>0</v>
      </c>
      <c r="G984" s="9">
        <v>-4.0000000000000001E-3</v>
      </c>
    </row>
    <row r="985" spans="1:7" ht="18" thickBot="1">
      <c r="A985" s="3">
        <v>40823</v>
      </c>
      <c r="B985" s="11">
        <v>49.04</v>
      </c>
      <c r="C985" s="6">
        <v>49.11</v>
      </c>
      <c r="D985" s="6">
        <v>49.23</v>
      </c>
      <c r="E985" s="6">
        <v>48.9</v>
      </c>
      <c r="F985" s="6">
        <v>0</v>
      </c>
      <c r="G985" s="9">
        <v>-2.2000000000000001E-3</v>
      </c>
    </row>
    <row r="986" spans="1:7" ht="18" thickBot="1">
      <c r="A986" s="3">
        <v>40826</v>
      </c>
      <c r="B986" s="11">
        <v>48.975000000000001</v>
      </c>
      <c r="C986" s="6">
        <v>49.015000000000001</v>
      </c>
      <c r="D986" s="6">
        <v>49.145000000000003</v>
      </c>
      <c r="E986" s="6">
        <v>48.814999999999998</v>
      </c>
      <c r="F986" s="6">
        <v>0</v>
      </c>
      <c r="G986" s="9">
        <v>-1.2999999999999999E-3</v>
      </c>
    </row>
    <row r="987" spans="1:7" ht="18" thickBot="1">
      <c r="A987" s="3">
        <v>40827</v>
      </c>
      <c r="B987" s="10">
        <v>49.34</v>
      </c>
      <c r="C987" s="6">
        <v>48.884999999999998</v>
      </c>
      <c r="D987" s="6">
        <v>49.4</v>
      </c>
      <c r="E987" s="6">
        <v>48.755000000000003</v>
      </c>
      <c r="F987" s="6">
        <v>0</v>
      </c>
      <c r="G987" s="7">
        <v>7.4999999999999997E-3</v>
      </c>
    </row>
    <row r="988" spans="1:7" ht="18" thickBot="1">
      <c r="A988" s="3">
        <v>40828</v>
      </c>
      <c r="B988" s="11">
        <v>48.954999999999998</v>
      </c>
      <c r="C988" s="6">
        <v>49.234999999999999</v>
      </c>
      <c r="D988" s="6">
        <v>49.48</v>
      </c>
      <c r="E988" s="6">
        <v>48.895000000000003</v>
      </c>
      <c r="F988" s="6">
        <v>0</v>
      </c>
      <c r="G988" s="9">
        <v>-7.7999999999999996E-3</v>
      </c>
    </row>
    <row r="989" spans="1:7" ht="18" thickBot="1">
      <c r="A989" s="3">
        <v>40829</v>
      </c>
      <c r="B989" s="10">
        <v>49.125</v>
      </c>
      <c r="C989" s="6">
        <v>48.965000000000003</v>
      </c>
      <c r="D989" s="6">
        <v>49.234999999999999</v>
      </c>
      <c r="E989" s="6">
        <v>48.805</v>
      </c>
      <c r="F989" s="6">
        <v>0</v>
      </c>
      <c r="G989" s="7">
        <v>3.5000000000000001E-3</v>
      </c>
    </row>
    <row r="990" spans="1:7" ht="18" thickBot="1">
      <c r="A990" s="3">
        <v>40830</v>
      </c>
      <c r="B990" s="11">
        <v>49.02</v>
      </c>
      <c r="C990" s="6">
        <v>49.06</v>
      </c>
      <c r="D990" s="6">
        <v>49.225000000000001</v>
      </c>
      <c r="E990" s="6">
        <v>48.9</v>
      </c>
      <c r="F990" s="6">
        <v>0</v>
      </c>
      <c r="G990" s="9">
        <v>-2.0999999999999999E-3</v>
      </c>
    </row>
    <row r="991" spans="1:7" ht="18" thickBot="1">
      <c r="A991" s="3">
        <v>40833</v>
      </c>
      <c r="B991" s="11">
        <v>48.954999999999998</v>
      </c>
      <c r="C991" s="6">
        <v>48.935000000000002</v>
      </c>
      <c r="D991" s="6">
        <v>49.034999999999997</v>
      </c>
      <c r="E991" s="6">
        <v>48.685000000000002</v>
      </c>
      <c r="F991" s="6">
        <v>0</v>
      </c>
      <c r="G991" s="9">
        <v>-1.2999999999999999E-3</v>
      </c>
    </row>
    <row r="992" spans="1:7" ht="18" thickBot="1">
      <c r="A992" s="3">
        <v>40834</v>
      </c>
      <c r="B992" s="10">
        <v>49.295000000000002</v>
      </c>
      <c r="C992" s="6">
        <v>48.884999999999998</v>
      </c>
      <c r="D992" s="6">
        <v>49.395000000000003</v>
      </c>
      <c r="E992" s="6">
        <v>48.844999999999999</v>
      </c>
      <c r="F992" s="6">
        <v>0</v>
      </c>
      <c r="G992" s="7">
        <v>6.8999999999999999E-3</v>
      </c>
    </row>
    <row r="993" spans="1:7" ht="18" thickBot="1">
      <c r="A993" s="3">
        <v>40835</v>
      </c>
      <c r="B993" s="11">
        <v>49.16</v>
      </c>
      <c r="C993" s="6">
        <v>49.215000000000003</v>
      </c>
      <c r="D993" s="6">
        <v>49.25</v>
      </c>
      <c r="E993" s="6">
        <v>49.094999999999999</v>
      </c>
      <c r="F993" s="6">
        <v>0</v>
      </c>
      <c r="G993" s="9">
        <v>-2.7000000000000001E-3</v>
      </c>
    </row>
    <row r="994" spans="1:7" ht="18" thickBot="1">
      <c r="A994" s="3">
        <v>40836</v>
      </c>
      <c r="B994" s="10">
        <v>49.807000000000002</v>
      </c>
      <c r="C994" s="6">
        <v>49.087000000000003</v>
      </c>
      <c r="D994" s="6">
        <v>49.898000000000003</v>
      </c>
      <c r="E994" s="6">
        <v>49.027999999999999</v>
      </c>
      <c r="F994" s="6">
        <v>0</v>
      </c>
      <c r="G994" s="7">
        <v>1.32E-2</v>
      </c>
    </row>
    <row r="995" spans="1:7" ht="18" thickBot="1">
      <c r="A995" s="3">
        <v>40837</v>
      </c>
      <c r="B995" s="10">
        <v>49.85</v>
      </c>
      <c r="C995" s="6">
        <v>49.72</v>
      </c>
      <c r="D995" s="6">
        <v>50.33</v>
      </c>
      <c r="E995" s="6">
        <v>49.65</v>
      </c>
      <c r="F995" s="6">
        <v>0</v>
      </c>
      <c r="G995" s="7">
        <v>8.9999999999999998E-4</v>
      </c>
    </row>
    <row r="996" spans="1:7" ht="18" thickBot="1">
      <c r="A996" s="3">
        <v>40840</v>
      </c>
      <c r="B996" s="11">
        <v>49.825000000000003</v>
      </c>
      <c r="C996" s="6">
        <v>49.805</v>
      </c>
      <c r="D996" s="6">
        <v>50.015000000000001</v>
      </c>
      <c r="E996" s="6">
        <v>49.725000000000001</v>
      </c>
      <c r="F996" s="6">
        <v>0</v>
      </c>
      <c r="G996" s="9">
        <v>-5.0000000000000001E-4</v>
      </c>
    </row>
    <row r="997" spans="1:7" ht="18" thickBot="1">
      <c r="A997" s="3">
        <v>40841</v>
      </c>
      <c r="B997" s="11">
        <v>49.505000000000003</v>
      </c>
      <c r="C997" s="6">
        <v>49.744999999999997</v>
      </c>
      <c r="D997" s="6">
        <v>49.77</v>
      </c>
      <c r="E997" s="6">
        <v>49.384999999999998</v>
      </c>
      <c r="F997" s="6">
        <v>0</v>
      </c>
      <c r="G997" s="9">
        <v>-6.4000000000000003E-3</v>
      </c>
    </row>
    <row r="998" spans="1:7" ht="18" thickBot="1">
      <c r="A998" s="3">
        <v>40842</v>
      </c>
      <c r="B998" s="11">
        <v>49.505000000000003</v>
      </c>
      <c r="C998" s="6">
        <v>49.405000000000001</v>
      </c>
      <c r="D998" s="6">
        <v>49.505000000000003</v>
      </c>
      <c r="E998" s="6">
        <v>49.344999999999999</v>
      </c>
      <c r="F998" s="6">
        <v>0</v>
      </c>
      <c r="G998" s="9">
        <v>0</v>
      </c>
    </row>
    <row r="999" spans="1:7" ht="18" thickBot="1">
      <c r="A999" s="3">
        <v>40843</v>
      </c>
      <c r="B999" s="11">
        <v>49.005000000000003</v>
      </c>
      <c r="C999" s="6">
        <v>49.424999999999997</v>
      </c>
      <c r="D999" s="6">
        <v>49.505000000000003</v>
      </c>
      <c r="E999" s="6">
        <v>49.005000000000003</v>
      </c>
      <c r="F999" s="6">
        <v>0</v>
      </c>
      <c r="G999" s="9">
        <v>-1.01E-2</v>
      </c>
    </row>
    <row r="1000" spans="1:7" ht="18" thickBot="1">
      <c r="A1000" s="3">
        <v>40844</v>
      </c>
      <c r="B1000" s="11">
        <v>48.62</v>
      </c>
      <c r="C1000" s="6">
        <v>48.93</v>
      </c>
      <c r="D1000" s="6">
        <v>48.94</v>
      </c>
      <c r="E1000" s="6">
        <v>48.62</v>
      </c>
      <c r="F1000" s="6">
        <v>0</v>
      </c>
      <c r="G1000" s="9">
        <v>-7.9000000000000008E-3</v>
      </c>
    </row>
    <row r="1001" spans="1:7" ht="18" thickBot="1">
      <c r="A1001" s="3">
        <v>40847</v>
      </c>
      <c r="B1001" s="10">
        <v>48.695</v>
      </c>
      <c r="C1001" s="6">
        <v>48.755000000000003</v>
      </c>
      <c r="D1001" s="6">
        <v>48.91</v>
      </c>
      <c r="E1001" s="6">
        <v>48.534999999999997</v>
      </c>
      <c r="F1001" s="6">
        <v>0</v>
      </c>
      <c r="G1001" s="7">
        <v>1.5E-3</v>
      </c>
    </row>
    <row r="1002" spans="1:7" ht="18" thickBot="1">
      <c r="A1002" s="3">
        <v>40848</v>
      </c>
      <c r="B1002" s="10">
        <v>49.274999999999999</v>
      </c>
      <c r="C1002" s="6">
        <v>48.594999999999999</v>
      </c>
      <c r="D1002" s="6">
        <v>49.384999999999998</v>
      </c>
      <c r="E1002" s="6">
        <v>48.594999999999999</v>
      </c>
      <c r="F1002" s="6">
        <v>0</v>
      </c>
      <c r="G1002" s="7">
        <v>1.1900000000000001E-2</v>
      </c>
    </row>
    <row r="1003" spans="1:7" ht="18" thickBot="1">
      <c r="A1003" s="3">
        <v>40849</v>
      </c>
      <c r="B1003" s="11">
        <v>49.185000000000002</v>
      </c>
      <c r="C1003" s="6">
        <v>49.204999999999998</v>
      </c>
      <c r="D1003" s="6">
        <v>49.43</v>
      </c>
      <c r="E1003" s="6">
        <v>49.104999999999997</v>
      </c>
      <c r="F1003" s="6">
        <v>0</v>
      </c>
      <c r="G1003" s="9">
        <v>-1.8E-3</v>
      </c>
    </row>
    <row r="1004" spans="1:7" ht="18" thickBot="1">
      <c r="A1004" s="3">
        <v>40850</v>
      </c>
      <c r="B1004" s="11">
        <v>49.145000000000003</v>
      </c>
      <c r="C1004" s="6">
        <v>49.174999999999997</v>
      </c>
      <c r="D1004" s="6">
        <v>49.561999999999998</v>
      </c>
      <c r="E1004" s="6">
        <v>48.975000000000001</v>
      </c>
      <c r="F1004" s="6">
        <v>0</v>
      </c>
      <c r="G1004" s="9">
        <v>-8.0000000000000004E-4</v>
      </c>
    </row>
    <row r="1005" spans="1:7" ht="18" thickBot="1">
      <c r="A1005" s="3">
        <v>40851</v>
      </c>
      <c r="B1005" s="11">
        <v>49</v>
      </c>
      <c r="C1005" s="6">
        <v>49.05</v>
      </c>
      <c r="D1005" s="6">
        <v>49.29</v>
      </c>
      <c r="E1005" s="6">
        <v>48.98</v>
      </c>
      <c r="F1005" s="6">
        <v>0</v>
      </c>
      <c r="G1005" s="9">
        <v>-3.0000000000000001E-3</v>
      </c>
    </row>
    <row r="1006" spans="1:7" ht="18" thickBot="1">
      <c r="A1006" s="3">
        <v>40854</v>
      </c>
      <c r="B1006" s="11">
        <v>48.95</v>
      </c>
      <c r="C1006" s="6">
        <v>49.11</v>
      </c>
      <c r="D1006" s="6">
        <v>49.11</v>
      </c>
      <c r="E1006" s="6">
        <v>48.94</v>
      </c>
      <c r="F1006" s="6">
        <v>0</v>
      </c>
      <c r="G1006" s="9">
        <v>-1E-3</v>
      </c>
    </row>
    <row r="1007" spans="1:7" ht="18" thickBot="1">
      <c r="A1007" s="3">
        <v>40855</v>
      </c>
      <c r="B1007" s="10">
        <v>49.31</v>
      </c>
      <c r="C1007" s="6">
        <v>49.13</v>
      </c>
      <c r="D1007" s="6">
        <v>49.52</v>
      </c>
      <c r="E1007" s="6">
        <v>49.13</v>
      </c>
      <c r="F1007" s="6">
        <v>0</v>
      </c>
      <c r="G1007" s="7">
        <v>7.4000000000000003E-3</v>
      </c>
    </row>
    <row r="1008" spans="1:7" ht="18" thickBot="1">
      <c r="A1008" s="3">
        <v>40856</v>
      </c>
      <c r="B1008" s="10">
        <v>50.06</v>
      </c>
      <c r="C1008" s="6">
        <v>49.35</v>
      </c>
      <c r="D1008" s="6">
        <v>50.19</v>
      </c>
      <c r="E1008" s="6">
        <v>49.22</v>
      </c>
      <c r="F1008" s="6">
        <v>0</v>
      </c>
      <c r="G1008" s="7">
        <v>1.52E-2</v>
      </c>
    </row>
    <row r="1009" spans="1:7" ht="18" thickBot="1">
      <c r="A1009" s="3">
        <v>40857</v>
      </c>
      <c r="B1009" s="11">
        <v>49.984999999999999</v>
      </c>
      <c r="C1009" s="6">
        <v>50.18</v>
      </c>
      <c r="D1009" s="6">
        <v>50.18</v>
      </c>
      <c r="E1009" s="6">
        <v>49.984999999999999</v>
      </c>
      <c r="F1009" s="6">
        <v>0</v>
      </c>
      <c r="G1009" s="9">
        <v>-1.5E-3</v>
      </c>
    </row>
    <row r="1010" spans="1:7" ht="18" thickBot="1">
      <c r="A1010" s="3">
        <v>40858</v>
      </c>
      <c r="B1010" s="10">
        <v>50.005000000000003</v>
      </c>
      <c r="C1010" s="6">
        <v>50.37</v>
      </c>
      <c r="D1010" s="6">
        <v>50.37</v>
      </c>
      <c r="E1010" s="6">
        <v>49.975000000000001</v>
      </c>
      <c r="F1010" s="6">
        <v>0</v>
      </c>
      <c r="G1010" s="7">
        <v>4.0000000000000002E-4</v>
      </c>
    </row>
    <row r="1011" spans="1:7" ht="18" thickBot="1">
      <c r="A1011" s="3">
        <v>40861</v>
      </c>
      <c r="B1011" s="10">
        <v>50.405000000000001</v>
      </c>
      <c r="C1011" s="6">
        <v>49.965000000000003</v>
      </c>
      <c r="D1011" s="6">
        <v>50.43</v>
      </c>
      <c r="E1011" s="6">
        <v>49.865000000000002</v>
      </c>
      <c r="F1011" s="6">
        <v>0</v>
      </c>
      <c r="G1011" s="7">
        <v>8.0000000000000002E-3</v>
      </c>
    </row>
    <row r="1012" spans="1:7" ht="18" thickBot="1">
      <c r="A1012" s="3">
        <v>40862</v>
      </c>
      <c r="B1012" s="10">
        <v>50.63</v>
      </c>
      <c r="C1012" s="6">
        <v>50.295000000000002</v>
      </c>
      <c r="D1012" s="6">
        <v>50.744999999999997</v>
      </c>
      <c r="E1012" s="6">
        <v>50.18</v>
      </c>
      <c r="F1012" s="6">
        <v>0</v>
      </c>
      <c r="G1012" s="7">
        <v>4.4999999999999997E-3</v>
      </c>
    </row>
    <row r="1013" spans="1:7" ht="18" thickBot="1">
      <c r="A1013" s="3">
        <v>40863</v>
      </c>
      <c r="B1013" s="10">
        <v>50.75</v>
      </c>
      <c r="C1013" s="6">
        <v>50.67</v>
      </c>
      <c r="D1013" s="6">
        <v>50.97</v>
      </c>
      <c r="E1013" s="6">
        <v>50.57</v>
      </c>
      <c r="F1013" s="6">
        <v>0</v>
      </c>
      <c r="G1013" s="7">
        <v>2.3999999999999998E-3</v>
      </c>
    </row>
    <row r="1014" spans="1:7" ht="18" thickBot="1">
      <c r="A1014" s="3">
        <v>40864</v>
      </c>
      <c r="B1014" s="10">
        <v>50.954999999999998</v>
      </c>
      <c r="C1014" s="6">
        <v>50.744999999999997</v>
      </c>
      <c r="D1014" s="6">
        <v>50.954999999999998</v>
      </c>
      <c r="E1014" s="6">
        <v>50.594999999999999</v>
      </c>
      <c r="F1014" s="6">
        <v>0</v>
      </c>
      <c r="G1014" s="7">
        <v>4.0000000000000001E-3</v>
      </c>
    </row>
    <row r="1015" spans="1:7" ht="18" thickBot="1">
      <c r="A1015" s="3">
        <v>40865</v>
      </c>
      <c r="B1015" s="10">
        <v>51.234999999999999</v>
      </c>
      <c r="C1015" s="6">
        <v>50.884999999999998</v>
      </c>
      <c r="D1015" s="6">
        <v>51.405000000000001</v>
      </c>
      <c r="E1015" s="6">
        <v>50.734999999999999</v>
      </c>
      <c r="F1015" s="6">
        <v>0</v>
      </c>
      <c r="G1015" s="7">
        <v>5.4999999999999997E-3</v>
      </c>
    </row>
    <row r="1016" spans="1:7" ht="18" thickBot="1">
      <c r="A1016" s="3">
        <v>40868</v>
      </c>
      <c r="B1016" s="10">
        <v>52.064999999999998</v>
      </c>
      <c r="C1016" s="6">
        <v>51.174999999999997</v>
      </c>
      <c r="D1016" s="6">
        <v>52.215000000000003</v>
      </c>
      <c r="E1016" s="6">
        <v>51.094999999999999</v>
      </c>
      <c r="F1016" s="6">
        <v>0</v>
      </c>
      <c r="G1016" s="7">
        <v>1.6199999999999999E-2</v>
      </c>
    </row>
    <row r="1017" spans="1:7" ht="18" thickBot="1">
      <c r="A1017" s="3">
        <v>40869</v>
      </c>
      <c r="B1017" s="10">
        <v>52.49</v>
      </c>
      <c r="C1017" s="6">
        <v>52.17</v>
      </c>
      <c r="D1017" s="6">
        <v>52.734999999999999</v>
      </c>
      <c r="E1017" s="6">
        <v>52.02</v>
      </c>
      <c r="F1017" s="6">
        <v>0</v>
      </c>
      <c r="G1017" s="7">
        <v>8.2000000000000007E-3</v>
      </c>
    </row>
    <row r="1018" spans="1:7" ht="18" thickBot="1">
      <c r="A1018" s="3">
        <v>40870</v>
      </c>
      <c r="B1018" s="11">
        <v>52.24</v>
      </c>
      <c r="C1018" s="6">
        <v>52.45</v>
      </c>
      <c r="D1018" s="6">
        <v>52.515000000000001</v>
      </c>
      <c r="E1018" s="6">
        <v>51.82</v>
      </c>
      <c r="F1018" s="6">
        <v>0</v>
      </c>
      <c r="G1018" s="9">
        <v>-4.7999999999999996E-3</v>
      </c>
    </row>
    <row r="1019" spans="1:7" ht="18" thickBot="1">
      <c r="A1019" s="3">
        <v>40871</v>
      </c>
      <c r="B1019" s="11">
        <v>52.07</v>
      </c>
      <c r="C1019" s="6">
        <v>52.365000000000002</v>
      </c>
      <c r="D1019" s="6">
        <v>52.365000000000002</v>
      </c>
      <c r="E1019" s="6">
        <v>52.024999999999999</v>
      </c>
      <c r="F1019" s="6">
        <v>0</v>
      </c>
      <c r="G1019" s="9">
        <v>-3.3E-3</v>
      </c>
    </row>
    <row r="1020" spans="1:7" ht="18" thickBot="1">
      <c r="A1020" s="3">
        <v>40872</v>
      </c>
      <c r="B1020" s="10">
        <v>52.14</v>
      </c>
      <c r="C1020" s="6">
        <v>52.075000000000003</v>
      </c>
      <c r="D1020" s="6">
        <v>52.46</v>
      </c>
      <c r="E1020" s="6">
        <v>51.96</v>
      </c>
      <c r="F1020" s="6">
        <v>0</v>
      </c>
      <c r="G1020" s="7">
        <v>1.2999999999999999E-3</v>
      </c>
    </row>
    <row r="1021" spans="1:7" ht="18" thickBot="1">
      <c r="A1021" s="3">
        <v>40875</v>
      </c>
      <c r="B1021" s="11">
        <v>51.96</v>
      </c>
      <c r="C1021" s="6">
        <v>52.13</v>
      </c>
      <c r="D1021" s="6">
        <v>52.145000000000003</v>
      </c>
      <c r="E1021" s="6">
        <v>51.87</v>
      </c>
      <c r="F1021" s="6">
        <v>0</v>
      </c>
      <c r="G1021" s="9">
        <v>-3.5000000000000001E-3</v>
      </c>
    </row>
    <row r="1022" spans="1:7" ht="18" thickBot="1">
      <c r="A1022" s="3">
        <v>40876</v>
      </c>
      <c r="B1022" s="11">
        <v>51.91</v>
      </c>
      <c r="C1022" s="6">
        <v>51.965000000000003</v>
      </c>
      <c r="D1022" s="6">
        <v>52.13</v>
      </c>
      <c r="E1022" s="6">
        <v>51.86</v>
      </c>
      <c r="F1022" s="6">
        <v>0</v>
      </c>
      <c r="G1022" s="9">
        <v>-1E-3</v>
      </c>
    </row>
    <row r="1023" spans="1:7" ht="18" thickBot="1">
      <c r="A1023" s="3">
        <v>40877</v>
      </c>
      <c r="B1023" s="10">
        <v>52.13</v>
      </c>
      <c r="C1023" s="6">
        <v>52.03</v>
      </c>
      <c r="D1023" s="6">
        <v>52.435000000000002</v>
      </c>
      <c r="E1023" s="6">
        <v>51.84</v>
      </c>
      <c r="F1023" s="6">
        <v>0</v>
      </c>
      <c r="G1023" s="7">
        <v>4.1999999999999997E-3</v>
      </c>
    </row>
    <row r="1024" spans="1:7" ht="18" thickBot="1">
      <c r="A1024" s="3">
        <v>40878</v>
      </c>
      <c r="B1024" s="11">
        <v>51.37</v>
      </c>
      <c r="C1024" s="6">
        <v>52.1</v>
      </c>
      <c r="D1024" s="6">
        <v>52.21</v>
      </c>
      <c r="E1024" s="6">
        <v>51.37</v>
      </c>
      <c r="F1024" s="6">
        <v>0</v>
      </c>
      <c r="G1024" s="9">
        <v>-1.46E-2</v>
      </c>
    </row>
    <row r="1025" spans="1:7" ht="18" thickBot="1">
      <c r="A1025" s="3">
        <v>40879</v>
      </c>
      <c r="B1025" s="11">
        <v>51.11</v>
      </c>
      <c r="C1025" s="6">
        <v>51.47</v>
      </c>
      <c r="D1025" s="6">
        <v>51.604999999999997</v>
      </c>
      <c r="E1025" s="6">
        <v>51.11</v>
      </c>
      <c r="F1025" s="6">
        <v>0</v>
      </c>
      <c r="G1025" s="9">
        <v>-5.1000000000000004E-3</v>
      </c>
    </row>
    <row r="1026" spans="1:7" ht="18" thickBot="1">
      <c r="A1026" s="3">
        <v>40882</v>
      </c>
      <c r="B1026" s="10">
        <v>51.26</v>
      </c>
      <c r="C1026" s="6">
        <v>51.07</v>
      </c>
      <c r="D1026" s="6">
        <v>51.472000000000001</v>
      </c>
      <c r="E1026" s="6">
        <v>50.95</v>
      </c>
      <c r="F1026" s="6">
        <v>0</v>
      </c>
      <c r="G1026" s="7">
        <v>2.8999999999999998E-3</v>
      </c>
    </row>
    <row r="1027" spans="1:7" ht="18" thickBot="1">
      <c r="A1027" s="3">
        <v>40883</v>
      </c>
      <c r="B1027" s="11">
        <v>51.24</v>
      </c>
      <c r="C1027" s="6">
        <v>51.417000000000002</v>
      </c>
      <c r="D1027" s="6">
        <v>51.417000000000002</v>
      </c>
      <c r="E1027" s="6">
        <v>51.24</v>
      </c>
      <c r="F1027" s="6">
        <v>0</v>
      </c>
      <c r="G1027" s="9">
        <v>-4.0000000000000002E-4</v>
      </c>
    </row>
    <row r="1028" spans="1:7" ht="18" thickBot="1">
      <c r="A1028" s="3">
        <v>40884</v>
      </c>
      <c r="B1028" s="10">
        <v>51.63</v>
      </c>
      <c r="C1028" s="6">
        <v>51.22</v>
      </c>
      <c r="D1028" s="6">
        <v>51.728000000000002</v>
      </c>
      <c r="E1028" s="6">
        <v>51.21</v>
      </c>
      <c r="F1028" s="6">
        <v>0</v>
      </c>
      <c r="G1028" s="7">
        <v>7.6E-3</v>
      </c>
    </row>
    <row r="1029" spans="1:7" ht="18" thickBot="1">
      <c r="A1029" s="3">
        <v>40885</v>
      </c>
      <c r="B1029" s="10">
        <v>51.71</v>
      </c>
      <c r="C1029" s="6">
        <v>51.725000000000001</v>
      </c>
      <c r="D1029" s="6">
        <v>51.914999999999999</v>
      </c>
      <c r="E1029" s="6">
        <v>51.54</v>
      </c>
      <c r="F1029" s="6">
        <v>0</v>
      </c>
      <c r="G1029" s="7">
        <v>1.5E-3</v>
      </c>
    </row>
    <row r="1030" spans="1:7" ht="18" thickBot="1">
      <c r="A1030" s="3">
        <v>40886</v>
      </c>
      <c r="B1030" s="10">
        <v>51.875</v>
      </c>
      <c r="C1030" s="6">
        <v>51.755000000000003</v>
      </c>
      <c r="D1030" s="6">
        <v>52.354999999999997</v>
      </c>
      <c r="E1030" s="6">
        <v>51.664999999999999</v>
      </c>
      <c r="F1030" s="6">
        <v>0</v>
      </c>
      <c r="G1030" s="7">
        <v>3.2000000000000002E-3</v>
      </c>
    </row>
    <row r="1031" spans="1:7" ht="18" thickBot="1">
      <c r="A1031" s="3">
        <v>40889</v>
      </c>
      <c r="B1031" s="10">
        <v>52.604999999999997</v>
      </c>
      <c r="C1031" s="6">
        <v>52.174999999999997</v>
      </c>
      <c r="D1031" s="6">
        <v>52.854999999999997</v>
      </c>
      <c r="E1031" s="6">
        <v>52.125</v>
      </c>
      <c r="F1031" s="6">
        <v>0</v>
      </c>
      <c r="G1031" s="7">
        <v>1.41E-2</v>
      </c>
    </row>
    <row r="1032" spans="1:7" ht="18" thickBot="1">
      <c r="A1032" s="3">
        <v>40890</v>
      </c>
      <c r="B1032" s="10">
        <v>53.1</v>
      </c>
      <c r="C1032" s="6">
        <v>52.59</v>
      </c>
      <c r="D1032" s="6">
        <v>53.524999999999999</v>
      </c>
      <c r="E1032" s="6">
        <v>52.56</v>
      </c>
      <c r="F1032" s="6">
        <v>0</v>
      </c>
      <c r="G1032" s="7">
        <v>9.4000000000000004E-3</v>
      </c>
    </row>
    <row r="1033" spans="1:7" ht="18" thickBot="1">
      <c r="A1033" s="3">
        <v>40891</v>
      </c>
      <c r="B1033" s="10">
        <v>53.61</v>
      </c>
      <c r="C1033" s="6">
        <v>53.23</v>
      </c>
      <c r="D1033" s="6">
        <v>53.89</v>
      </c>
      <c r="E1033" s="6">
        <v>53.15</v>
      </c>
      <c r="F1033" s="6">
        <v>0</v>
      </c>
      <c r="G1033" s="7">
        <v>9.5999999999999992E-3</v>
      </c>
    </row>
    <row r="1034" spans="1:7" ht="18" thickBot="1">
      <c r="A1034" s="3">
        <v>40892</v>
      </c>
      <c r="B1034" s="11">
        <v>53.52</v>
      </c>
      <c r="C1034" s="6">
        <v>53.71</v>
      </c>
      <c r="D1034" s="6">
        <v>54.33</v>
      </c>
      <c r="E1034" s="6">
        <v>53.52</v>
      </c>
      <c r="F1034" s="6">
        <v>0</v>
      </c>
      <c r="G1034" s="9">
        <v>-1.6999999999999999E-3</v>
      </c>
    </row>
    <row r="1035" spans="1:7" ht="18" thickBot="1">
      <c r="A1035" s="3">
        <v>40893</v>
      </c>
      <c r="B1035" s="11">
        <v>52.5</v>
      </c>
      <c r="C1035" s="6">
        <v>53.65</v>
      </c>
      <c r="D1035" s="6">
        <v>53.65</v>
      </c>
      <c r="E1035" s="6">
        <v>52.21</v>
      </c>
      <c r="F1035" s="6">
        <v>0</v>
      </c>
      <c r="G1035" s="9">
        <v>-1.9099999999999999E-2</v>
      </c>
    </row>
    <row r="1036" spans="1:7" ht="18" thickBot="1">
      <c r="A1036" s="3">
        <v>40896</v>
      </c>
      <c r="B1036" s="10">
        <v>52.7</v>
      </c>
      <c r="C1036" s="6">
        <v>52.48</v>
      </c>
      <c r="D1036" s="6">
        <v>53.25</v>
      </c>
      <c r="E1036" s="6">
        <v>52.42</v>
      </c>
      <c r="F1036" s="6">
        <v>0</v>
      </c>
      <c r="G1036" s="7">
        <v>3.8E-3</v>
      </c>
    </row>
    <row r="1037" spans="1:7" ht="18" thickBot="1">
      <c r="A1037" s="3">
        <v>40897</v>
      </c>
      <c r="B1037" s="10">
        <v>52.77</v>
      </c>
      <c r="C1037" s="6">
        <v>52.79</v>
      </c>
      <c r="D1037" s="6">
        <v>53.1</v>
      </c>
      <c r="E1037" s="6">
        <v>52.65</v>
      </c>
      <c r="F1037" s="6">
        <v>0</v>
      </c>
      <c r="G1037" s="7">
        <v>1.2999999999999999E-3</v>
      </c>
    </row>
    <row r="1038" spans="1:7" ht="18" thickBot="1">
      <c r="A1038" s="3">
        <v>40898</v>
      </c>
      <c r="B1038" s="11">
        <v>52.4</v>
      </c>
      <c r="C1038" s="6">
        <v>52.88</v>
      </c>
      <c r="D1038" s="6">
        <v>52.88</v>
      </c>
      <c r="E1038" s="6">
        <v>52.4</v>
      </c>
      <c r="F1038" s="6">
        <v>0</v>
      </c>
      <c r="G1038" s="9">
        <v>-7.0000000000000001E-3</v>
      </c>
    </row>
    <row r="1039" spans="1:7" ht="18" thickBot="1">
      <c r="A1039" s="3">
        <v>40899</v>
      </c>
      <c r="B1039" s="10">
        <v>52.564999999999998</v>
      </c>
      <c r="C1039" s="6">
        <v>52.505000000000003</v>
      </c>
      <c r="D1039" s="6">
        <v>52.865000000000002</v>
      </c>
      <c r="E1039" s="6">
        <v>52.424999999999997</v>
      </c>
      <c r="F1039" s="6">
        <v>0</v>
      </c>
      <c r="G1039" s="7">
        <v>3.0999999999999999E-3</v>
      </c>
    </row>
    <row r="1040" spans="1:7" ht="18" thickBot="1">
      <c r="A1040" s="3">
        <v>40900</v>
      </c>
      <c r="B1040" s="10">
        <v>52.79</v>
      </c>
      <c r="C1040" s="6">
        <v>52.74</v>
      </c>
      <c r="D1040" s="6">
        <v>52.98</v>
      </c>
      <c r="E1040" s="6">
        <v>52.64</v>
      </c>
      <c r="F1040" s="6">
        <v>0</v>
      </c>
      <c r="G1040" s="7">
        <v>4.3E-3</v>
      </c>
    </row>
    <row r="1041" spans="1:7" ht="18" thickBot="1">
      <c r="A1041" s="3">
        <v>40903</v>
      </c>
      <c r="B1041" s="11">
        <v>52.72</v>
      </c>
      <c r="C1041" s="6">
        <v>52.78</v>
      </c>
      <c r="D1041" s="6">
        <v>52.94</v>
      </c>
      <c r="E1041" s="6">
        <v>52.67</v>
      </c>
      <c r="F1041" s="6">
        <v>0</v>
      </c>
      <c r="G1041" s="9">
        <v>-1.2999999999999999E-3</v>
      </c>
    </row>
    <row r="1042" spans="1:7" ht="18" thickBot="1">
      <c r="A1042" s="3">
        <v>40904</v>
      </c>
      <c r="B1042" s="10">
        <v>52.92</v>
      </c>
      <c r="C1042" s="6">
        <v>52.814999999999998</v>
      </c>
      <c r="D1042" s="6">
        <v>53.13</v>
      </c>
      <c r="E1042" s="6">
        <v>52.76</v>
      </c>
      <c r="F1042" s="6">
        <v>0</v>
      </c>
      <c r="G1042" s="7">
        <v>3.8E-3</v>
      </c>
    </row>
    <row r="1043" spans="1:7" ht="18" thickBot="1">
      <c r="A1043" s="3">
        <v>40905</v>
      </c>
      <c r="B1043" s="11">
        <v>52.89</v>
      </c>
      <c r="C1043" s="6">
        <v>53.03</v>
      </c>
      <c r="D1043" s="6">
        <v>53.445</v>
      </c>
      <c r="E1043" s="6">
        <v>52.86</v>
      </c>
      <c r="F1043" s="6">
        <v>0</v>
      </c>
      <c r="G1043" s="9">
        <v>-5.9999999999999995E-4</v>
      </c>
    </row>
    <row r="1044" spans="1:7" ht="18" thickBot="1">
      <c r="A1044" s="3">
        <v>40906</v>
      </c>
      <c r="B1044" s="10">
        <v>53.005000000000003</v>
      </c>
      <c r="C1044" s="6">
        <v>52.884999999999998</v>
      </c>
      <c r="D1044" s="6">
        <v>53.494999999999997</v>
      </c>
      <c r="E1044" s="6">
        <v>52.884999999999998</v>
      </c>
      <c r="F1044" s="6">
        <v>0</v>
      </c>
      <c r="G1044" s="7">
        <v>2.2000000000000001E-3</v>
      </c>
    </row>
    <row r="1045" spans="1:7" ht="18" thickBot="1">
      <c r="A1045" s="3">
        <v>40907</v>
      </c>
      <c r="B1045" s="10">
        <v>53.015000000000001</v>
      </c>
      <c r="C1045" s="6">
        <v>53.005000000000003</v>
      </c>
      <c r="D1045" s="6">
        <v>53.365000000000002</v>
      </c>
      <c r="E1045" s="6">
        <v>52.905000000000001</v>
      </c>
      <c r="F1045" s="6">
        <v>0</v>
      </c>
      <c r="G1045" s="7">
        <v>2.0000000000000001E-4</v>
      </c>
    </row>
    <row r="1046" spans="1:7" ht="18" thickBot="1">
      <c r="A1046" s="3">
        <v>40910</v>
      </c>
      <c r="B1046" s="10">
        <v>53.305</v>
      </c>
      <c r="C1046" s="6">
        <v>53.26</v>
      </c>
      <c r="D1046" s="6">
        <v>53.344999999999999</v>
      </c>
      <c r="E1046" s="6">
        <v>53.115000000000002</v>
      </c>
      <c r="F1046" s="6">
        <v>0</v>
      </c>
      <c r="G1046" s="7">
        <v>5.4999999999999997E-3</v>
      </c>
    </row>
    <row r="1047" spans="1:7" ht="18" thickBot="1">
      <c r="A1047" s="3">
        <v>40911</v>
      </c>
      <c r="B1047" s="11">
        <v>53.1</v>
      </c>
      <c r="C1047" s="6">
        <v>53.195</v>
      </c>
      <c r="D1047" s="6">
        <v>53.3</v>
      </c>
      <c r="E1047" s="6">
        <v>53.1</v>
      </c>
      <c r="F1047" s="6">
        <v>0</v>
      </c>
      <c r="G1047" s="9">
        <v>-3.8E-3</v>
      </c>
    </row>
    <row r="1048" spans="1:7" ht="18" thickBot="1">
      <c r="A1048" s="3">
        <v>40912</v>
      </c>
      <c r="B1048" s="11">
        <v>52.86</v>
      </c>
      <c r="C1048" s="6">
        <v>53.1</v>
      </c>
      <c r="D1048" s="6">
        <v>53.21</v>
      </c>
      <c r="E1048" s="6">
        <v>52.86</v>
      </c>
      <c r="F1048" s="6">
        <v>0</v>
      </c>
      <c r="G1048" s="9">
        <v>-4.4999999999999997E-3</v>
      </c>
    </row>
    <row r="1049" spans="1:7" ht="18" thickBot="1">
      <c r="A1049" s="3">
        <v>40913</v>
      </c>
      <c r="B1049" s="10">
        <v>52.87</v>
      </c>
      <c r="C1049" s="6">
        <v>53.02</v>
      </c>
      <c r="D1049" s="6">
        <v>53.06</v>
      </c>
      <c r="E1049" s="6">
        <v>52.615000000000002</v>
      </c>
      <c r="F1049" s="6">
        <v>0</v>
      </c>
      <c r="G1049" s="7">
        <v>2.0000000000000001E-4</v>
      </c>
    </row>
    <row r="1050" spans="1:7" ht="18" thickBot="1">
      <c r="A1050" s="3">
        <v>40914</v>
      </c>
      <c r="B1050" s="11">
        <v>52.68</v>
      </c>
      <c r="C1050" s="6">
        <v>52.872</v>
      </c>
      <c r="D1050" s="6">
        <v>52.99</v>
      </c>
      <c r="E1050" s="6">
        <v>52.68</v>
      </c>
      <c r="F1050" s="6">
        <v>0</v>
      </c>
      <c r="G1050" s="9">
        <v>-3.5999999999999999E-3</v>
      </c>
    </row>
    <row r="1051" spans="1:7" ht="18" thickBot="1">
      <c r="A1051" s="3">
        <v>40917</v>
      </c>
      <c r="B1051" s="11">
        <v>52.4</v>
      </c>
      <c r="C1051" s="6">
        <v>52.682000000000002</v>
      </c>
      <c r="D1051" s="6">
        <v>52.884999999999998</v>
      </c>
      <c r="E1051" s="6">
        <v>52.4</v>
      </c>
      <c r="F1051" s="6">
        <v>0</v>
      </c>
      <c r="G1051" s="9">
        <v>-5.3E-3</v>
      </c>
    </row>
    <row r="1052" spans="1:7" ht="18" thickBot="1">
      <c r="A1052" s="3">
        <v>40918</v>
      </c>
      <c r="B1052" s="11">
        <v>51.6</v>
      </c>
      <c r="C1052" s="6">
        <v>52.402000000000001</v>
      </c>
      <c r="D1052" s="6">
        <v>52.51</v>
      </c>
      <c r="E1052" s="6">
        <v>51.6</v>
      </c>
      <c r="F1052" s="6">
        <v>0</v>
      </c>
      <c r="G1052" s="9">
        <v>-1.5299999999999999E-2</v>
      </c>
    </row>
    <row r="1053" spans="1:7" ht="18" thickBot="1">
      <c r="A1053" s="3">
        <v>40919</v>
      </c>
      <c r="B1053" s="10">
        <v>51.784999999999997</v>
      </c>
      <c r="C1053" s="6">
        <v>51.646999999999998</v>
      </c>
      <c r="D1053" s="6">
        <v>51.914999999999999</v>
      </c>
      <c r="E1053" s="6">
        <v>51.53</v>
      </c>
      <c r="F1053" s="6">
        <v>0</v>
      </c>
      <c r="G1053" s="7">
        <v>3.5999999999999999E-3</v>
      </c>
    </row>
    <row r="1054" spans="1:7" ht="18" thickBot="1">
      <c r="A1054" s="3">
        <v>40920</v>
      </c>
      <c r="B1054" s="11">
        <v>51.52</v>
      </c>
      <c r="C1054" s="6">
        <v>51.87</v>
      </c>
      <c r="D1054" s="6">
        <v>51.935000000000002</v>
      </c>
      <c r="E1054" s="6">
        <v>51.52</v>
      </c>
      <c r="F1054" s="6">
        <v>0</v>
      </c>
      <c r="G1054" s="9">
        <v>-5.1000000000000004E-3</v>
      </c>
    </row>
    <row r="1055" spans="1:7" ht="18" thickBot="1">
      <c r="A1055" s="3">
        <v>40921</v>
      </c>
      <c r="B1055" s="11">
        <v>51.44</v>
      </c>
      <c r="C1055" s="6">
        <v>51.49</v>
      </c>
      <c r="D1055" s="6">
        <v>51.594999999999999</v>
      </c>
      <c r="E1055" s="6">
        <v>51.31</v>
      </c>
      <c r="F1055" s="6">
        <v>0</v>
      </c>
      <c r="G1055" s="9">
        <v>-1.6000000000000001E-3</v>
      </c>
    </row>
    <row r="1056" spans="1:7" ht="18" thickBot="1">
      <c r="A1056" s="3">
        <v>40924</v>
      </c>
      <c r="B1056" s="11">
        <v>51.365000000000002</v>
      </c>
      <c r="C1056" s="6">
        <v>51.436999999999998</v>
      </c>
      <c r="D1056" s="6">
        <v>51.8</v>
      </c>
      <c r="E1056" s="6">
        <v>51.365000000000002</v>
      </c>
      <c r="F1056" s="6">
        <v>0</v>
      </c>
      <c r="G1056" s="9">
        <v>-1.5E-3</v>
      </c>
    </row>
    <row r="1057" spans="1:7" ht="18" thickBot="1">
      <c r="A1057" s="3">
        <v>40925</v>
      </c>
      <c r="B1057" s="11">
        <v>50.8</v>
      </c>
      <c r="C1057" s="6">
        <v>51.34</v>
      </c>
      <c r="D1057" s="6">
        <v>51.34</v>
      </c>
      <c r="E1057" s="6">
        <v>50.64</v>
      </c>
      <c r="F1057" s="6">
        <v>0</v>
      </c>
      <c r="G1057" s="9">
        <v>-1.0999999999999999E-2</v>
      </c>
    </row>
    <row r="1058" spans="1:7" ht="18" thickBot="1">
      <c r="A1058" s="3">
        <v>40926</v>
      </c>
      <c r="B1058" s="11">
        <v>50.31</v>
      </c>
      <c r="C1058" s="6">
        <v>50.78</v>
      </c>
      <c r="D1058" s="6">
        <v>50.875</v>
      </c>
      <c r="E1058" s="6">
        <v>50.31</v>
      </c>
      <c r="F1058" s="6">
        <v>0</v>
      </c>
      <c r="G1058" s="9">
        <v>-9.5999999999999992E-3</v>
      </c>
    </row>
    <row r="1059" spans="1:7" ht="18" thickBot="1">
      <c r="A1059" s="3">
        <v>40927</v>
      </c>
      <c r="B1059" s="11">
        <v>50.15</v>
      </c>
      <c r="C1059" s="6">
        <v>50.31</v>
      </c>
      <c r="D1059" s="6">
        <v>50.465000000000003</v>
      </c>
      <c r="E1059" s="6">
        <v>50.08</v>
      </c>
      <c r="F1059" s="6">
        <v>0</v>
      </c>
      <c r="G1059" s="9">
        <v>-3.2000000000000002E-3</v>
      </c>
    </row>
    <row r="1060" spans="1:7" ht="18" thickBot="1">
      <c r="A1060" s="3">
        <v>40928</v>
      </c>
      <c r="B1060" s="10">
        <v>50.23</v>
      </c>
      <c r="C1060" s="6">
        <v>50.3</v>
      </c>
      <c r="D1060" s="6">
        <v>50.49</v>
      </c>
      <c r="E1060" s="6">
        <v>50.14</v>
      </c>
      <c r="F1060" s="6">
        <v>0</v>
      </c>
      <c r="G1060" s="7">
        <v>1.6000000000000001E-3</v>
      </c>
    </row>
    <row r="1061" spans="1:7" ht="18" thickBot="1">
      <c r="A1061" s="3">
        <v>40931</v>
      </c>
      <c r="B1061" s="11">
        <v>49.97</v>
      </c>
      <c r="C1061" s="6">
        <v>50.42</v>
      </c>
      <c r="D1061" s="6">
        <v>50.42</v>
      </c>
      <c r="E1061" s="6">
        <v>49.97</v>
      </c>
      <c r="F1061" s="6">
        <v>0</v>
      </c>
      <c r="G1061" s="9">
        <v>-5.1999999999999998E-3</v>
      </c>
    </row>
    <row r="1062" spans="1:7" ht="18" thickBot="1">
      <c r="A1062" s="3">
        <v>40932</v>
      </c>
      <c r="B1062" s="10">
        <v>50.005000000000003</v>
      </c>
      <c r="C1062" s="6">
        <v>49.965000000000003</v>
      </c>
      <c r="D1062" s="6">
        <v>50.185000000000002</v>
      </c>
      <c r="E1062" s="6">
        <v>49.914999999999999</v>
      </c>
      <c r="F1062" s="6">
        <v>0</v>
      </c>
      <c r="G1062" s="7">
        <v>6.9999999999999999E-4</v>
      </c>
    </row>
    <row r="1063" spans="1:7" ht="18" thickBot="1">
      <c r="A1063" s="3">
        <v>40933</v>
      </c>
      <c r="B1063" s="10">
        <v>50.01</v>
      </c>
      <c r="C1063" s="6">
        <v>50.01</v>
      </c>
      <c r="D1063" s="6">
        <v>50.255000000000003</v>
      </c>
      <c r="E1063" s="6">
        <v>49.87</v>
      </c>
      <c r="F1063" s="6">
        <v>0</v>
      </c>
      <c r="G1063" s="7">
        <v>1E-4</v>
      </c>
    </row>
    <row r="1064" spans="1:7" ht="18" thickBot="1">
      <c r="A1064" s="3">
        <v>40934</v>
      </c>
      <c r="B1064" s="11">
        <v>49.43</v>
      </c>
      <c r="C1064" s="6">
        <v>50</v>
      </c>
      <c r="D1064" s="6">
        <v>50</v>
      </c>
      <c r="E1064" s="6">
        <v>49.43</v>
      </c>
      <c r="F1064" s="6">
        <v>0</v>
      </c>
      <c r="G1064" s="9">
        <v>-1.1599999999999999E-2</v>
      </c>
    </row>
    <row r="1065" spans="1:7" ht="18" thickBot="1">
      <c r="A1065" s="3">
        <v>40935</v>
      </c>
      <c r="B1065" s="11">
        <v>49.395000000000003</v>
      </c>
      <c r="C1065" s="6">
        <v>49.424999999999997</v>
      </c>
      <c r="D1065" s="6">
        <v>49.825000000000003</v>
      </c>
      <c r="E1065" s="6">
        <v>49.305</v>
      </c>
      <c r="F1065" s="6">
        <v>0</v>
      </c>
      <c r="G1065" s="9">
        <v>-6.9999999999999999E-4</v>
      </c>
    </row>
    <row r="1066" spans="1:7" ht="18" thickBot="1">
      <c r="A1066" s="3">
        <v>40938</v>
      </c>
      <c r="B1066" s="10">
        <v>49.6</v>
      </c>
      <c r="C1066" s="6">
        <v>49.36</v>
      </c>
      <c r="D1066" s="6">
        <v>49.814999999999998</v>
      </c>
      <c r="E1066" s="6">
        <v>49.241999999999997</v>
      </c>
      <c r="F1066" s="6">
        <v>0</v>
      </c>
      <c r="G1066" s="7">
        <v>4.1999999999999997E-3</v>
      </c>
    </row>
    <row r="1067" spans="1:7" ht="18" thickBot="1">
      <c r="A1067" s="3">
        <v>40939</v>
      </c>
      <c r="B1067" s="11">
        <v>49.515000000000001</v>
      </c>
      <c r="C1067" s="6">
        <v>49.615000000000002</v>
      </c>
      <c r="D1067" s="6">
        <v>49.755000000000003</v>
      </c>
      <c r="E1067" s="6">
        <v>49.335000000000001</v>
      </c>
      <c r="F1067" s="6">
        <v>0</v>
      </c>
      <c r="G1067" s="9">
        <v>-1.6999999999999999E-3</v>
      </c>
    </row>
    <row r="1068" spans="1:7" ht="18" thickBot="1">
      <c r="A1068" s="3">
        <v>40940</v>
      </c>
      <c r="B1068" s="11">
        <v>49.14</v>
      </c>
      <c r="C1068" s="6">
        <v>49.51</v>
      </c>
      <c r="D1068" s="6">
        <v>49.674999999999997</v>
      </c>
      <c r="E1068" s="6">
        <v>49.08</v>
      </c>
      <c r="F1068" s="6">
        <v>0</v>
      </c>
      <c r="G1068" s="9">
        <v>-7.6E-3</v>
      </c>
    </row>
    <row r="1069" spans="1:7" ht="18" thickBot="1">
      <c r="A1069" s="3">
        <v>40941</v>
      </c>
      <c r="B1069" s="11">
        <v>49.034999999999997</v>
      </c>
      <c r="C1069" s="6">
        <v>49.134999999999998</v>
      </c>
      <c r="D1069" s="6">
        <v>49.27</v>
      </c>
      <c r="E1069" s="6">
        <v>48.96</v>
      </c>
      <c r="F1069" s="6">
        <v>0</v>
      </c>
      <c r="G1069" s="9">
        <v>-2.0999999999999999E-3</v>
      </c>
    </row>
    <row r="1070" spans="1:7" ht="18" thickBot="1">
      <c r="A1070" s="3">
        <v>40942</v>
      </c>
      <c r="B1070" s="11">
        <v>48.61</v>
      </c>
      <c r="C1070" s="6">
        <v>49.03</v>
      </c>
      <c r="D1070" s="6">
        <v>49.2</v>
      </c>
      <c r="E1070" s="6">
        <v>48.61</v>
      </c>
      <c r="F1070" s="6">
        <v>0</v>
      </c>
      <c r="G1070" s="9">
        <v>-8.6999999999999994E-3</v>
      </c>
    </row>
    <row r="1071" spans="1:7" ht="18" thickBot="1">
      <c r="A1071" s="3">
        <v>40945</v>
      </c>
      <c r="B1071" s="10">
        <v>49.06</v>
      </c>
      <c r="C1071" s="6">
        <v>48.604999999999997</v>
      </c>
      <c r="D1071" s="6">
        <v>49.145000000000003</v>
      </c>
      <c r="E1071" s="6">
        <v>48.604999999999997</v>
      </c>
      <c r="F1071" s="6">
        <v>0</v>
      </c>
      <c r="G1071" s="7">
        <v>9.2999999999999992E-3</v>
      </c>
    </row>
    <row r="1072" spans="1:7" ht="18" thickBot="1">
      <c r="A1072" s="3">
        <v>40946</v>
      </c>
      <c r="B1072" s="10">
        <v>49.125</v>
      </c>
      <c r="C1072" s="6">
        <v>49.07</v>
      </c>
      <c r="D1072" s="6">
        <v>49.255000000000003</v>
      </c>
      <c r="E1072" s="6">
        <v>48.83</v>
      </c>
      <c r="F1072" s="6">
        <v>0</v>
      </c>
      <c r="G1072" s="7">
        <v>1.2999999999999999E-3</v>
      </c>
    </row>
    <row r="1073" spans="1:7" ht="18" thickBot="1">
      <c r="A1073" s="3">
        <v>40947</v>
      </c>
      <c r="B1073" s="11">
        <v>49.075000000000003</v>
      </c>
      <c r="C1073" s="6">
        <v>49.215000000000003</v>
      </c>
      <c r="D1073" s="6">
        <v>49.265000000000001</v>
      </c>
      <c r="E1073" s="6">
        <v>48.965000000000003</v>
      </c>
      <c r="F1073" s="6">
        <v>0</v>
      </c>
      <c r="G1073" s="9">
        <v>-1E-3</v>
      </c>
    </row>
    <row r="1074" spans="1:7" ht="18" thickBot="1">
      <c r="A1074" s="3">
        <v>40948</v>
      </c>
      <c r="B1074" s="10">
        <v>49.445</v>
      </c>
      <c r="C1074" s="6">
        <v>49.155000000000001</v>
      </c>
      <c r="D1074" s="6">
        <v>49.524999999999999</v>
      </c>
      <c r="E1074" s="6">
        <v>49.055</v>
      </c>
      <c r="F1074" s="6">
        <v>0</v>
      </c>
      <c r="G1074" s="7">
        <v>7.4999999999999997E-3</v>
      </c>
    </row>
    <row r="1075" spans="1:7" ht="18" thickBot="1">
      <c r="A1075" s="3">
        <v>40949</v>
      </c>
      <c r="B1075" s="11">
        <v>49.36</v>
      </c>
      <c r="C1075" s="6">
        <v>49.5</v>
      </c>
      <c r="D1075" s="6">
        <v>49.77</v>
      </c>
      <c r="E1075" s="6">
        <v>49.35</v>
      </c>
      <c r="F1075" s="6">
        <v>0</v>
      </c>
      <c r="G1075" s="9">
        <v>-1.6999999999999999E-3</v>
      </c>
    </row>
    <row r="1076" spans="1:7" ht="18" thickBot="1">
      <c r="A1076" s="3">
        <v>40952</v>
      </c>
      <c r="B1076" s="11">
        <v>49.15</v>
      </c>
      <c r="C1076" s="6">
        <v>49.36</v>
      </c>
      <c r="D1076" s="6">
        <v>49.55</v>
      </c>
      <c r="E1076" s="6">
        <v>49.13</v>
      </c>
      <c r="F1076" s="6">
        <v>0</v>
      </c>
      <c r="G1076" s="9">
        <v>-4.3E-3</v>
      </c>
    </row>
    <row r="1077" spans="1:7" ht="18" thickBot="1">
      <c r="A1077" s="3">
        <v>40953</v>
      </c>
      <c r="B1077" s="10">
        <v>49.49</v>
      </c>
      <c r="C1077" s="6">
        <v>49.2</v>
      </c>
      <c r="D1077" s="6">
        <v>49.49</v>
      </c>
      <c r="E1077" s="6">
        <v>49.1</v>
      </c>
      <c r="F1077" s="6">
        <v>0</v>
      </c>
      <c r="G1077" s="7">
        <v>6.8999999999999999E-3</v>
      </c>
    </row>
    <row r="1078" spans="1:7" ht="18" thickBot="1">
      <c r="A1078" s="3">
        <v>40954</v>
      </c>
      <c r="B1078" s="11">
        <v>49.384999999999998</v>
      </c>
      <c r="C1078" s="6">
        <v>49.375</v>
      </c>
      <c r="D1078" s="6">
        <v>49.414999999999999</v>
      </c>
      <c r="E1078" s="6">
        <v>49.195</v>
      </c>
      <c r="F1078" s="6">
        <v>0</v>
      </c>
      <c r="G1078" s="9">
        <v>-2.0999999999999999E-3</v>
      </c>
    </row>
    <row r="1079" spans="1:7" ht="18" thickBot="1">
      <c r="A1079" s="3">
        <v>40955</v>
      </c>
      <c r="B1079" s="11">
        <v>49.29</v>
      </c>
      <c r="C1079" s="6">
        <v>49.295000000000002</v>
      </c>
      <c r="D1079" s="6">
        <v>49.44</v>
      </c>
      <c r="E1079" s="6">
        <v>49.29</v>
      </c>
      <c r="F1079" s="6">
        <v>0</v>
      </c>
      <c r="G1079" s="9">
        <v>-1.9E-3</v>
      </c>
    </row>
    <row r="1080" spans="1:7" ht="18" thickBot="1">
      <c r="A1080" s="3">
        <v>40956</v>
      </c>
      <c r="B1080" s="10">
        <v>49.325000000000003</v>
      </c>
      <c r="C1080" s="6">
        <v>49.3</v>
      </c>
      <c r="D1080" s="6">
        <v>49.365000000000002</v>
      </c>
      <c r="E1080" s="6">
        <v>49.145000000000003</v>
      </c>
      <c r="F1080" s="6">
        <v>0</v>
      </c>
      <c r="G1080" s="7">
        <v>6.9999999999999999E-4</v>
      </c>
    </row>
    <row r="1081" spans="1:7" ht="18" thickBot="1">
      <c r="A1081" s="3">
        <v>40959</v>
      </c>
      <c r="B1081" s="11">
        <v>49.155000000000001</v>
      </c>
      <c r="C1081" s="6">
        <v>49.335000000000001</v>
      </c>
      <c r="D1081" s="6">
        <v>49.335000000000001</v>
      </c>
      <c r="E1081" s="6">
        <v>49.115000000000002</v>
      </c>
      <c r="F1081" s="6">
        <v>0</v>
      </c>
      <c r="G1081" s="9">
        <v>-3.3999999999999998E-3</v>
      </c>
    </row>
    <row r="1082" spans="1:7" ht="18" thickBot="1">
      <c r="A1082" s="3">
        <v>40960</v>
      </c>
      <c r="B1082" s="10">
        <v>49.225000000000001</v>
      </c>
      <c r="C1082" s="6">
        <v>49.22</v>
      </c>
      <c r="D1082" s="6">
        <v>49.335000000000001</v>
      </c>
      <c r="E1082" s="6">
        <v>49.064999999999998</v>
      </c>
      <c r="F1082" s="6">
        <v>0</v>
      </c>
      <c r="G1082" s="7">
        <v>1.4E-3</v>
      </c>
    </row>
    <row r="1083" spans="1:7" ht="18" thickBot="1">
      <c r="A1083" s="3">
        <v>40961</v>
      </c>
      <c r="B1083" s="11">
        <v>49.17</v>
      </c>
      <c r="C1083" s="6">
        <v>49.314999999999998</v>
      </c>
      <c r="D1083" s="6">
        <v>49.314999999999998</v>
      </c>
      <c r="E1083" s="6">
        <v>49.13</v>
      </c>
      <c r="F1083" s="6">
        <v>0</v>
      </c>
      <c r="G1083" s="9">
        <v>-1.1000000000000001E-3</v>
      </c>
    </row>
    <row r="1084" spans="1:7" ht="18" thickBot="1">
      <c r="A1084" s="3">
        <v>40962</v>
      </c>
      <c r="B1084" s="11">
        <v>49.1</v>
      </c>
      <c r="C1084" s="6">
        <v>49.23</v>
      </c>
      <c r="D1084" s="6">
        <v>49.33</v>
      </c>
      <c r="E1084" s="6">
        <v>49.1</v>
      </c>
      <c r="F1084" s="6">
        <v>0</v>
      </c>
      <c r="G1084" s="9">
        <v>-1.4E-3</v>
      </c>
    </row>
    <row r="1085" spans="1:7" ht="18" thickBot="1">
      <c r="A1085" s="3">
        <v>40963</v>
      </c>
      <c r="B1085" s="11">
        <v>49.015000000000001</v>
      </c>
      <c r="C1085" s="6">
        <v>49.204999999999998</v>
      </c>
      <c r="D1085" s="6">
        <v>49.204999999999998</v>
      </c>
      <c r="E1085" s="6">
        <v>48.94</v>
      </c>
      <c r="F1085" s="6">
        <v>0</v>
      </c>
      <c r="G1085" s="9">
        <v>-1.6999999999999999E-3</v>
      </c>
    </row>
    <row r="1086" spans="1:7" ht="18" thickBot="1">
      <c r="A1086" s="3">
        <v>40966</v>
      </c>
      <c r="B1086" s="10">
        <v>49.17</v>
      </c>
      <c r="C1086" s="6">
        <v>49.01</v>
      </c>
      <c r="D1086" s="6">
        <v>49.31</v>
      </c>
      <c r="E1086" s="6">
        <v>48.9</v>
      </c>
      <c r="F1086" s="6">
        <v>0</v>
      </c>
      <c r="G1086" s="7">
        <v>3.2000000000000002E-3</v>
      </c>
    </row>
    <row r="1087" spans="1:7" ht="18" thickBot="1">
      <c r="A1087" s="3">
        <v>40967</v>
      </c>
      <c r="B1087" s="11">
        <v>48.97</v>
      </c>
      <c r="C1087" s="6">
        <v>49.23</v>
      </c>
      <c r="D1087" s="6">
        <v>49.238999999999997</v>
      </c>
      <c r="E1087" s="6">
        <v>48.96</v>
      </c>
      <c r="F1087" s="6">
        <v>0</v>
      </c>
      <c r="G1087" s="9">
        <v>-4.1000000000000003E-3</v>
      </c>
    </row>
    <row r="1088" spans="1:7" ht="18" thickBot="1">
      <c r="A1088" s="3">
        <v>40968</v>
      </c>
      <c r="B1088" s="10">
        <v>49.11</v>
      </c>
      <c r="C1088" s="6">
        <v>49.08</v>
      </c>
      <c r="D1088" s="6">
        <v>49.11</v>
      </c>
      <c r="E1088" s="6">
        <v>48.83</v>
      </c>
      <c r="F1088" s="6">
        <v>0</v>
      </c>
      <c r="G1088" s="7">
        <v>2.8999999999999998E-3</v>
      </c>
    </row>
    <row r="1089" spans="1:7" ht="18" thickBot="1">
      <c r="A1089" s="3">
        <v>40969</v>
      </c>
      <c r="B1089" s="10">
        <v>49.23</v>
      </c>
      <c r="C1089" s="6">
        <v>49.015000000000001</v>
      </c>
      <c r="D1089" s="6">
        <v>49.265000000000001</v>
      </c>
      <c r="E1089" s="6">
        <v>49.015000000000001</v>
      </c>
      <c r="F1089" s="6">
        <v>0</v>
      </c>
      <c r="G1089" s="7">
        <v>2.3999999999999998E-3</v>
      </c>
    </row>
    <row r="1090" spans="1:7" ht="18" thickBot="1">
      <c r="A1090" s="3">
        <v>40970</v>
      </c>
      <c r="B1090" s="10">
        <v>49.524999999999999</v>
      </c>
      <c r="C1090" s="6">
        <v>49.185000000000002</v>
      </c>
      <c r="D1090" s="6">
        <v>49.604999999999997</v>
      </c>
      <c r="E1090" s="6">
        <v>49.164999999999999</v>
      </c>
      <c r="F1090" s="6">
        <v>0</v>
      </c>
      <c r="G1090" s="7">
        <v>6.0000000000000001E-3</v>
      </c>
    </row>
    <row r="1091" spans="1:7" ht="18" thickBot="1">
      <c r="A1091" s="3">
        <v>40973</v>
      </c>
      <c r="B1091" s="10">
        <v>49.83</v>
      </c>
      <c r="C1091" s="6">
        <v>49.521999999999998</v>
      </c>
      <c r="D1091" s="6">
        <v>49.96</v>
      </c>
      <c r="E1091" s="6">
        <v>49.48</v>
      </c>
      <c r="F1091" s="6">
        <v>0</v>
      </c>
      <c r="G1091" s="7">
        <v>6.1999999999999998E-3</v>
      </c>
    </row>
    <row r="1092" spans="1:7" ht="18" thickBot="1">
      <c r="A1092" s="3">
        <v>40974</v>
      </c>
      <c r="B1092" s="10">
        <v>50.365000000000002</v>
      </c>
      <c r="C1092" s="6">
        <v>49.84</v>
      </c>
      <c r="D1092" s="6">
        <v>50.39</v>
      </c>
      <c r="E1092" s="6">
        <v>49.664999999999999</v>
      </c>
      <c r="F1092" s="6">
        <v>0</v>
      </c>
      <c r="G1092" s="7">
        <v>1.0699999999999999E-2</v>
      </c>
    </row>
    <row r="1093" spans="1:7" ht="18" thickBot="1">
      <c r="A1093" s="3">
        <v>40975</v>
      </c>
      <c r="B1093" s="11">
        <v>50.28</v>
      </c>
      <c r="C1093" s="6">
        <v>50.37</v>
      </c>
      <c r="D1093" s="6">
        <v>50.762</v>
      </c>
      <c r="E1093" s="6">
        <v>50.24</v>
      </c>
      <c r="F1093" s="6">
        <v>0</v>
      </c>
      <c r="G1093" s="9">
        <v>-1.6999999999999999E-3</v>
      </c>
    </row>
    <row r="1094" spans="1:7" ht="18" thickBot="1">
      <c r="A1094" s="3">
        <v>40976</v>
      </c>
      <c r="B1094" s="11">
        <v>50.08</v>
      </c>
      <c r="C1094" s="6">
        <v>50.29</v>
      </c>
      <c r="D1094" s="6">
        <v>50.305</v>
      </c>
      <c r="E1094" s="6">
        <v>50.08</v>
      </c>
      <c r="F1094" s="6">
        <v>0</v>
      </c>
      <c r="G1094" s="9">
        <v>-4.0000000000000001E-3</v>
      </c>
    </row>
    <row r="1095" spans="1:7" ht="18" thickBot="1">
      <c r="A1095" s="3">
        <v>40977</v>
      </c>
      <c r="B1095" s="11">
        <v>49.76</v>
      </c>
      <c r="C1095" s="6">
        <v>50.05</v>
      </c>
      <c r="D1095" s="6">
        <v>50.085000000000001</v>
      </c>
      <c r="E1095" s="6">
        <v>49.76</v>
      </c>
      <c r="F1095" s="6">
        <v>0</v>
      </c>
      <c r="G1095" s="9">
        <v>-6.4000000000000003E-3</v>
      </c>
    </row>
    <row r="1096" spans="1:7" ht="18" thickBot="1">
      <c r="A1096" s="3">
        <v>40980</v>
      </c>
      <c r="B1096" s="10">
        <v>49.975000000000001</v>
      </c>
      <c r="C1096" s="6">
        <v>49.73</v>
      </c>
      <c r="D1096" s="6">
        <v>50.045000000000002</v>
      </c>
      <c r="E1096" s="6">
        <v>49.73</v>
      </c>
      <c r="F1096" s="6">
        <v>0</v>
      </c>
      <c r="G1096" s="7">
        <v>4.3E-3</v>
      </c>
    </row>
    <row r="1097" spans="1:7" ht="18" thickBot="1">
      <c r="A1097" s="3">
        <v>40981</v>
      </c>
      <c r="B1097" s="11">
        <v>49.854999999999997</v>
      </c>
      <c r="C1097" s="6">
        <v>49.984999999999999</v>
      </c>
      <c r="D1097" s="6">
        <v>50.03</v>
      </c>
      <c r="E1097" s="6">
        <v>49.805</v>
      </c>
      <c r="F1097" s="6">
        <v>0</v>
      </c>
      <c r="G1097" s="9">
        <v>-2.3999999999999998E-3</v>
      </c>
    </row>
    <row r="1098" spans="1:7" ht="18" thickBot="1">
      <c r="A1098" s="3">
        <v>40982</v>
      </c>
      <c r="B1098" s="10">
        <v>49.93</v>
      </c>
      <c r="C1098" s="6">
        <v>49.93</v>
      </c>
      <c r="D1098" s="6">
        <v>50.03</v>
      </c>
      <c r="E1098" s="6">
        <v>49.8</v>
      </c>
      <c r="F1098" s="6">
        <v>0</v>
      </c>
      <c r="G1098" s="7">
        <v>1.5E-3</v>
      </c>
    </row>
    <row r="1099" spans="1:7" ht="18" thickBot="1">
      <c r="A1099" s="3">
        <v>40983</v>
      </c>
      <c r="B1099" s="10">
        <v>50.295000000000002</v>
      </c>
      <c r="C1099" s="6">
        <v>49.924999999999997</v>
      </c>
      <c r="D1099" s="6">
        <v>50.505000000000003</v>
      </c>
      <c r="E1099" s="6">
        <v>49.924999999999997</v>
      </c>
      <c r="F1099" s="6">
        <v>0</v>
      </c>
      <c r="G1099" s="7">
        <v>7.3000000000000001E-3</v>
      </c>
    </row>
    <row r="1100" spans="1:7" ht="18" thickBot="1">
      <c r="A1100" s="3">
        <v>40984</v>
      </c>
      <c r="B1100" s="11">
        <v>50.14</v>
      </c>
      <c r="C1100" s="6">
        <v>50.39</v>
      </c>
      <c r="D1100" s="6">
        <v>50.445</v>
      </c>
      <c r="E1100" s="6">
        <v>50.12</v>
      </c>
      <c r="F1100" s="6">
        <v>0</v>
      </c>
      <c r="G1100" s="9">
        <v>-3.0999999999999999E-3</v>
      </c>
    </row>
    <row r="1101" spans="1:7" ht="18" thickBot="1">
      <c r="A1101" s="3">
        <v>40987</v>
      </c>
      <c r="B1101" s="10">
        <v>50.174999999999997</v>
      </c>
      <c r="C1101" s="6">
        <v>50.185000000000002</v>
      </c>
      <c r="D1101" s="6">
        <v>50.274999999999999</v>
      </c>
      <c r="E1101" s="6">
        <v>50.082000000000001</v>
      </c>
      <c r="F1101" s="6">
        <v>0</v>
      </c>
      <c r="G1101" s="7">
        <v>6.9999999999999999E-4</v>
      </c>
    </row>
    <row r="1102" spans="1:7" ht="18" thickBot="1">
      <c r="A1102" s="3">
        <v>40988</v>
      </c>
      <c r="B1102" s="10">
        <v>50.534999999999997</v>
      </c>
      <c r="C1102" s="6">
        <v>50.244999999999997</v>
      </c>
      <c r="D1102" s="6">
        <v>50.534999999999997</v>
      </c>
      <c r="E1102" s="6">
        <v>50.164999999999999</v>
      </c>
      <c r="F1102" s="6">
        <v>0</v>
      </c>
      <c r="G1102" s="7">
        <v>7.1999999999999998E-3</v>
      </c>
    </row>
    <row r="1103" spans="1:7" ht="18" thickBot="1">
      <c r="A1103" s="3">
        <v>40989</v>
      </c>
      <c r="B1103" s="10">
        <v>50.634999999999998</v>
      </c>
      <c r="C1103" s="6">
        <v>50.405000000000001</v>
      </c>
      <c r="D1103" s="6">
        <v>50.695</v>
      </c>
      <c r="E1103" s="6">
        <v>50.314999999999998</v>
      </c>
      <c r="F1103" s="6">
        <v>0</v>
      </c>
      <c r="G1103" s="7">
        <v>2E-3</v>
      </c>
    </row>
    <row r="1104" spans="1:7" ht="18" thickBot="1">
      <c r="A1104" s="3">
        <v>40990</v>
      </c>
      <c r="B1104" s="10">
        <v>51.295000000000002</v>
      </c>
      <c r="C1104" s="6">
        <v>50.674999999999997</v>
      </c>
      <c r="D1104" s="6">
        <v>51.305</v>
      </c>
      <c r="E1104" s="6">
        <v>50.524999999999999</v>
      </c>
      <c r="F1104" s="6">
        <v>0</v>
      </c>
      <c r="G1104" s="7">
        <v>1.2999999999999999E-2</v>
      </c>
    </row>
    <row r="1105" spans="1:7" ht="18" thickBot="1">
      <c r="A1105" s="3">
        <v>40991</v>
      </c>
      <c r="B1105" s="11">
        <v>51.174999999999997</v>
      </c>
      <c r="C1105" s="6">
        <v>51.174999999999997</v>
      </c>
      <c r="D1105" s="6">
        <v>51.244999999999997</v>
      </c>
      <c r="E1105" s="6">
        <v>51.075000000000003</v>
      </c>
      <c r="F1105" s="6">
        <v>0</v>
      </c>
      <c r="G1105" s="9">
        <v>-2.3E-3</v>
      </c>
    </row>
    <row r="1106" spans="1:7" ht="18" thickBot="1">
      <c r="A1106" s="3">
        <v>40994</v>
      </c>
      <c r="B1106" s="11">
        <v>51.03</v>
      </c>
      <c r="C1106" s="6">
        <v>51.18</v>
      </c>
      <c r="D1106" s="6">
        <v>51.494999999999997</v>
      </c>
      <c r="E1106" s="6">
        <v>51.03</v>
      </c>
      <c r="F1106" s="6">
        <v>0</v>
      </c>
      <c r="G1106" s="9">
        <v>-2.8E-3</v>
      </c>
    </row>
    <row r="1107" spans="1:7" ht="18" thickBot="1">
      <c r="A1107" s="3">
        <v>40995</v>
      </c>
      <c r="B1107" s="11">
        <v>50.67</v>
      </c>
      <c r="C1107" s="6">
        <v>51.031999999999996</v>
      </c>
      <c r="D1107" s="6">
        <v>51.16</v>
      </c>
      <c r="E1107" s="6">
        <v>50.57</v>
      </c>
      <c r="F1107" s="6">
        <v>0</v>
      </c>
      <c r="G1107" s="9">
        <v>-7.1000000000000004E-3</v>
      </c>
    </row>
    <row r="1108" spans="1:7" ht="18" thickBot="1">
      <c r="A1108" s="3">
        <v>40996</v>
      </c>
      <c r="B1108" s="10">
        <v>50.78</v>
      </c>
      <c r="C1108" s="6">
        <v>50.685000000000002</v>
      </c>
      <c r="D1108" s="6">
        <v>51.024999999999999</v>
      </c>
      <c r="E1108" s="6">
        <v>50.594999999999999</v>
      </c>
      <c r="F1108" s="6">
        <v>0</v>
      </c>
      <c r="G1108" s="7">
        <v>2.2000000000000001E-3</v>
      </c>
    </row>
    <row r="1109" spans="1:7" ht="18" thickBot="1">
      <c r="A1109" s="3">
        <v>40997</v>
      </c>
      <c r="B1109" s="10">
        <v>51.344999999999999</v>
      </c>
      <c r="C1109" s="6">
        <v>50.79</v>
      </c>
      <c r="D1109" s="6">
        <v>51.424999999999997</v>
      </c>
      <c r="E1109" s="6">
        <v>50.744999999999997</v>
      </c>
      <c r="F1109" s="6">
        <v>0</v>
      </c>
      <c r="G1109" s="7">
        <v>1.11E-2</v>
      </c>
    </row>
    <row r="1110" spans="1:7" ht="18" thickBot="1">
      <c r="A1110" s="3">
        <v>40998</v>
      </c>
      <c r="B1110" s="11">
        <v>50.875</v>
      </c>
      <c r="C1110" s="6">
        <v>51.405000000000001</v>
      </c>
      <c r="D1110" s="6">
        <v>51.405000000000001</v>
      </c>
      <c r="E1110" s="6">
        <v>50.805</v>
      </c>
      <c r="F1110" s="6">
        <v>0</v>
      </c>
      <c r="G1110" s="9">
        <v>-9.1999999999999998E-3</v>
      </c>
    </row>
    <row r="1111" spans="1:7" ht="18" thickBot="1">
      <c r="A1111" s="3">
        <v>41001</v>
      </c>
      <c r="B1111" s="11">
        <v>50.8</v>
      </c>
      <c r="C1111" s="6">
        <v>50.85</v>
      </c>
      <c r="D1111" s="6">
        <v>50.93</v>
      </c>
      <c r="E1111" s="6">
        <v>50.79</v>
      </c>
      <c r="F1111" s="6">
        <v>0</v>
      </c>
      <c r="G1111" s="9">
        <v>-1.5E-3</v>
      </c>
    </row>
    <row r="1112" spans="1:7" ht="18" thickBot="1">
      <c r="A1112" s="3">
        <v>41002</v>
      </c>
      <c r="B1112" s="11">
        <v>50.56</v>
      </c>
      <c r="C1112" s="6">
        <v>50.88</v>
      </c>
      <c r="D1112" s="6">
        <v>50.88</v>
      </c>
      <c r="E1112" s="6">
        <v>50.518999999999998</v>
      </c>
      <c r="F1112" s="6">
        <v>0</v>
      </c>
      <c r="G1112" s="9">
        <v>-4.7000000000000002E-3</v>
      </c>
    </row>
    <row r="1113" spans="1:7" ht="18" thickBot="1">
      <c r="A1113" s="3">
        <v>41003</v>
      </c>
      <c r="B1113" s="10">
        <v>51.05</v>
      </c>
      <c r="C1113" s="6">
        <v>50.82</v>
      </c>
      <c r="D1113" s="6">
        <v>51.24</v>
      </c>
      <c r="E1113" s="6">
        <v>50.81</v>
      </c>
      <c r="F1113" s="6">
        <v>0</v>
      </c>
      <c r="G1113" s="7">
        <v>9.7000000000000003E-3</v>
      </c>
    </row>
    <row r="1114" spans="1:7" ht="18" thickBot="1">
      <c r="A1114" s="3">
        <v>41004</v>
      </c>
      <c r="B1114" s="11">
        <v>51.04</v>
      </c>
      <c r="C1114" s="6">
        <v>51.12</v>
      </c>
      <c r="D1114" s="6">
        <v>51.17</v>
      </c>
      <c r="E1114" s="6">
        <v>50.97</v>
      </c>
      <c r="F1114" s="6">
        <v>0</v>
      </c>
      <c r="G1114" s="9">
        <v>-2.0000000000000001E-4</v>
      </c>
    </row>
    <row r="1115" spans="1:7" ht="18" thickBot="1">
      <c r="A1115" s="3">
        <v>41005</v>
      </c>
      <c r="B1115" s="10">
        <v>51.115000000000002</v>
      </c>
      <c r="C1115" s="6">
        <v>51.115000000000002</v>
      </c>
      <c r="D1115" s="6">
        <v>51.155000000000001</v>
      </c>
      <c r="E1115" s="6">
        <v>51.005000000000003</v>
      </c>
      <c r="F1115" s="6">
        <v>0</v>
      </c>
      <c r="G1115" s="7">
        <v>1.5E-3</v>
      </c>
    </row>
    <row r="1116" spans="1:7" ht="18" thickBot="1">
      <c r="A1116" s="3">
        <v>41008</v>
      </c>
      <c r="B1116" s="10">
        <v>51.195</v>
      </c>
      <c r="C1116" s="6">
        <v>51.155000000000001</v>
      </c>
      <c r="D1116" s="6">
        <v>51.412999999999997</v>
      </c>
      <c r="E1116" s="6">
        <v>51.034999999999997</v>
      </c>
      <c r="F1116" s="6">
        <v>0</v>
      </c>
      <c r="G1116" s="7">
        <v>1.6000000000000001E-3</v>
      </c>
    </row>
    <row r="1117" spans="1:7" ht="18" thickBot="1">
      <c r="A1117" s="3">
        <v>41009</v>
      </c>
      <c r="B1117" s="10">
        <v>51.484999999999999</v>
      </c>
      <c r="C1117" s="6">
        <v>51.155000000000001</v>
      </c>
      <c r="D1117" s="6">
        <v>51.494999999999997</v>
      </c>
      <c r="E1117" s="6">
        <v>51.055</v>
      </c>
      <c r="F1117" s="6">
        <v>0</v>
      </c>
      <c r="G1117" s="7">
        <v>5.7000000000000002E-3</v>
      </c>
    </row>
    <row r="1118" spans="1:7" ht="18" thickBot="1">
      <c r="A1118" s="3">
        <v>41010</v>
      </c>
      <c r="B1118" s="11">
        <v>51.465000000000003</v>
      </c>
      <c r="C1118" s="6">
        <v>51.49</v>
      </c>
      <c r="D1118" s="6">
        <v>51.655000000000001</v>
      </c>
      <c r="E1118" s="6">
        <v>51.274999999999999</v>
      </c>
      <c r="F1118" s="6">
        <v>0</v>
      </c>
      <c r="G1118" s="9">
        <v>-4.0000000000000002E-4</v>
      </c>
    </row>
    <row r="1119" spans="1:7" ht="18" thickBot="1">
      <c r="A1119" s="3">
        <v>41011</v>
      </c>
      <c r="B1119" s="11">
        <v>51.234999999999999</v>
      </c>
      <c r="C1119" s="6">
        <v>51.435000000000002</v>
      </c>
      <c r="D1119" s="6">
        <v>51.61</v>
      </c>
      <c r="E1119" s="6">
        <v>51.225000000000001</v>
      </c>
      <c r="F1119" s="6">
        <v>0</v>
      </c>
      <c r="G1119" s="9">
        <v>-4.4999999999999997E-3</v>
      </c>
    </row>
    <row r="1120" spans="1:7" ht="18" thickBot="1">
      <c r="A1120" s="3">
        <v>41012</v>
      </c>
      <c r="B1120" s="10">
        <v>51.55</v>
      </c>
      <c r="C1120" s="6">
        <v>51.21</v>
      </c>
      <c r="D1120" s="6">
        <v>51.58</v>
      </c>
      <c r="E1120" s="6">
        <v>51.17</v>
      </c>
      <c r="F1120" s="6">
        <v>0</v>
      </c>
      <c r="G1120" s="7">
        <v>6.1000000000000004E-3</v>
      </c>
    </row>
    <row r="1121" spans="1:7" ht="18" thickBot="1">
      <c r="A1121" s="3">
        <v>41015</v>
      </c>
      <c r="B1121" s="10">
        <v>51.615000000000002</v>
      </c>
      <c r="C1121" s="6">
        <v>51.54</v>
      </c>
      <c r="D1121" s="6">
        <v>51.734999999999999</v>
      </c>
      <c r="E1121" s="6">
        <v>51.344999999999999</v>
      </c>
      <c r="F1121" s="6">
        <v>0</v>
      </c>
      <c r="G1121" s="7">
        <v>1.2999999999999999E-3</v>
      </c>
    </row>
    <row r="1122" spans="1:7" ht="18" thickBot="1">
      <c r="A1122" s="3">
        <v>41016</v>
      </c>
      <c r="B1122" s="11">
        <v>51.395000000000003</v>
      </c>
      <c r="C1122" s="6">
        <v>51.685000000000002</v>
      </c>
      <c r="D1122" s="6">
        <v>51.685000000000002</v>
      </c>
      <c r="E1122" s="6">
        <v>51.395000000000003</v>
      </c>
      <c r="F1122" s="6">
        <v>0</v>
      </c>
      <c r="G1122" s="9">
        <v>-4.3E-3</v>
      </c>
    </row>
    <row r="1123" spans="1:7" ht="18" thickBot="1">
      <c r="A1123" s="3">
        <v>41017</v>
      </c>
      <c r="B1123" s="10">
        <v>51.73</v>
      </c>
      <c r="C1123" s="6">
        <v>51.48</v>
      </c>
      <c r="D1123" s="6">
        <v>51.84</v>
      </c>
      <c r="E1123" s="6">
        <v>51.344999999999999</v>
      </c>
      <c r="F1123" s="6">
        <v>0</v>
      </c>
      <c r="G1123" s="7">
        <v>6.4999999999999997E-3</v>
      </c>
    </row>
    <row r="1124" spans="1:7" ht="18" thickBot="1">
      <c r="A1124" s="3">
        <v>41018</v>
      </c>
      <c r="B1124" s="10">
        <v>52.085000000000001</v>
      </c>
      <c r="C1124" s="6">
        <v>51.805</v>
      </c>
      <c r="D1124" s="6">
        <v>52.18</v>
      </c>
      <c r="E1124" s="6">
        <v>51.625</v>
      </c>
      <c r="F1124" s="6">
        <v>0</v>
      </c>
      <c r="G1124" s="7">
        <v>6.8999999999999999E-3</v>
      </c>
    </row>
    <row r="1125" spans="1:7" ht="18" thickBot="1">
      <c r="A1125" s="3">
        <v>41019</v>
      </c>
      <c r="B1125" s="11">
        <v>52.075000000000003</v>
      </c>
      <c r="C1125" s="6">
        <v>52.145000000000003</v>
      </c>
      <c r="D1125" s="6">
        <v>52.204999999999998</v>
      </c>
      <c r="E1125" s="6">
        <v>51.954999999999998</v>
      </c>
      <c r="F1125" s="6">
        <v>0</v>
      </c>
      <c r="G1125" s="9">
        <v>-2.0000000000000001E-4</v>
      </c>
    </row>
    <row r="1126" spans="1:7" ht="18" thickBot="1">
      <c r="A1126" s="3">
        <v>41022</v>
      </c>
      <c r="B1126" s="10">
        <v>52.384999999999998</v>
      </c>
      <c r="C1126" s="6">
        <v>52.09</v>
      </c>
      <c r="D1126" s="6">
        <v>52.585000000000001</v>
      </c>
      <c r="E1126" s="6">
        <v>51.945</v>
      </c>
      <c r="F1126" s="6">
        <v>0</v>
      </c>
      <c r="G1126" s="7">
        <v>6.0000000000000001E-3</v>
      </c>
    </row>
    <row r="1127" spans="1:7" ht="18" thickBot="1">
      <c r="A1127" s="3">
        <v>41023</v>
      </c>
      <c r="B1127" s="10">
        <v>52.59</v>
      </c>
      <c r="C1127" s="6">
        <v>52.51</v>
      </c>
      <c r="D1127" s="6">
        <v>52.875</v>
      </c>
      <c r="E1127" s="6">
        <v>52.33</v>
      </c>
      <c r="F1127" s="6">
        <v>0</v>
      </c>
      <c r="G1127" s="7">
        <v>3.8999999999999998E-3</v>
      </c>
    </row>
    <row r="1128" spans="1:7" ht="18" thickBot="1">
      <c r="A1128" s="3">
        <v>41024</v>
      </c>
      <c r="B1128" s="11">
        <v>52.46</v>
      </c>
      <c r="C1128" s="6">
        <v>52.685000000000002</v>
      </c>
      <c r="D1128" s="6">
        <v>52.755000000000003</v>
      </c>
      <c r="E1128" s="6">
        <v>52.45</v>
      </c>
      <c r="F1128" s="6">
        <v>0</v>
      </c>
      <c r="G1128" s="9">
        <v>-2.5000000000000001E-3</v>
      </c>
    </row>
    <row r="1129" spans="1:7" ht="18" thickBot="1">
      <c r="A1129" s="3">
        <v>41025</v>
      </c>
      <c r="B1129" s="11">
        <v>52.41</v>
      </c>
      <c r="C1129" s="6">
        <v>52.55</v>
      </c>
      <c r="D1129" s="6">
        <v>52.66</v>
      </c>
      <c r="E1129" s="6">
        <v>52.365000000000002</v>
      </c>
      <c r="F1129" s="6">
        <v>0</v>
      </c>
      <c r="G1129" s="9">
        <v>-1E-3</v>
      </c>
    </row>
    <row r="1130" spans="1:7" ht="18" thickBot="1">
      <c r="A1130" s="3">
        <v>41026</v>
      </c>
      <c r="B1130" s="10">
        <v>52.545000000000002</v>
      </c>
      <c r="C1130" s="6">
        <v>52.354999999999997</v>
      </c>
      <c r="D1130" s="6">
        <v>52.73</v>
      </c>
      <c r="E1130" s="6">
        <v>52.265000000000001</v>
      </c>
      <c r="F1130" s="6">
        <v>0</v>
      </c>
      <c r="G1130" s="7">
        <v>2.5999999999999999E-3</v>
      </c>
    </row>
    <row r="1131" spans="1:7" ht="18" thickBot="1">
      <c r="A1131" s="3">
        <v>41029</v>
      </c>
      <c r="B1131" s="10">
        <v>52.664999999999999</v>
      </c>
      <c r="C1131" s="6">
        <v>52.524999999999999</v>
      </c>
      <c r="D1131" s="6">
        <v>52.755000000000003</v>
      </c>
      <c r="E1131" s="6">
        <v>52.405000000000001</v>
      </c>
      <c r="F1131" s="6">
        <v>0</v>
      </c>
      <c r="G1131" s="7">
        <v>2.3E-3</v>
      </c>
    </row>
    <row r="1132" spans="1:7" ht="18" thickBot="1">
      <c r="A1132" s="3">
        <v>41030</v>
      </c>
      <c r="B1132" s="11">
        <v>52.505000000000003</v>
      </c>
      <c r="C1132" s="6">
        <v>52.734999999999999</v>
      </c>
      <c r="D1132" s="6">
        <v>52.734999999999999</v>
      </c>
      <c r="E1132" s="6">
        <v>52.505000000000003</v>
      </c>
      <c r="F1132" s="6">
        <v>0</v>
      </c>
      <c r="G1132" s="9">
        <v>-3.0000000000000001E-3</v>
      </c>
    </row>
    <row r="1133" spans="1:7" ht="18" thickBot="1">
      <c r="A1133" s="3">
        <v>41031</v>
      </c>
      <c r="B1133" s="10">
        <v>52.984999999999999</v>
      </c>
      <c r="C1133" s="6">
        <v>52.6</v>
      </c>
      <c r="D1133" s="6">
        <v>53.034999999999997</v>
      </c>
      <c r="E1133" s="6">
        <v>52.494999999999997</v>
      </c>
      <c r="F1133" s="6">
        <v>0</v>
      </c>
      <c r="G1133" s="7">
        <v>9.1000000000000004E-3</v>
      </c>
    </row>
    <row r="1134" spans="1:7" ht="18" thickBot="1">
      <c r="A1134" s="3">
        <v>41032</v>
      </c>
      <c r="B1134" s="10">
        <v>53.335000000000001</v>
      </c>
      <c r="C1134" s="6">
        <v>52.965000000000003</v>
      </c>
      <c r="D1134" s="6">
        <v>53.475000000000001</v>
      </c>
      <c r="E1134" s="6">
        <v>52.844999999999999</v>
      </c>
      <c r="F1134" s="6">
        <v>0</v>
      </c>
      <c r="G1134" s="7">
        <v>6.6E-3</v>
      </c>
    </row>
    <row r="1135" spans="1:7" ht="18" thickBot="1">
      <c r="A1135" s="3">
        <v>41033</v>
      </c>
      <c r="B1135" s="10">
        <v>53.475000000000001</v>
      </c>
      <c r="C1135" s="6">
        <v>53.414999999999999</v>
      </c>
      <c r="D1135" s="6">
        <v>53.924999999999997</v>
      </c>
      <c r="E1135" s="6">
        <v>53.325000000000003</v>
      </c>
      <c r="F1135" s="6">
        <v>0</v>
      </c>
      <c r="G1135" s="7">
        <v>2.5999999999999999E-3</v>
      </c>
    </row>
    <row r="1136" spans="1:7" ht="18" thickBot="1">
      <c r="A1136" s="3">
        <v>41036</v>
      </c>
      <c r="B1136" s="11">
        <v>52.844999999999999</v>
      </c>
      <c r="C1136" s="6">
        <v>53.424999999999997</v>
      </c>
      <c r="D1136" s="6">
        <v>53.774999999999999</v>
      </c>
      <c r="E1136" s="6">
        <v>52.825000000000003</v>
      </c>
      <c r="F1136" s="6">
        <v>0</v>
      </c>
      <c r="G1136" s="9">
        <v>-1.18E-2</v>
      </c>
    </row>
    <row r="1137" spans="1:7" ht="18" thickBot="1">
      <c r="A1137" s="3">
        <v>41037</v>
      </c>
      <c r="B1137" s="10">
        <v>53.125</v>
      </c>
      <c r="C1137" s="6">
        <v>52.91</v>
      </c>
      <c r="D1137" s="6">
        <v>53.32</v>
      </c>
      <c r="E1137" s="6">
        <v>52.674999999999997</v>
      </c>
      <c r="F1137" s="6">
        <v>0</v>
      </c>
      <c r="G1137" s="7">
        <v>5.3E-3</v>
      </c>
    </row>
    <row r="1138" spans="1:7" ht="18" thickBot="1">
      <c r="A1138" s="3">
        <v>41038</v>
      </c>
      <c r="B1138" s="10">
        <v>53.755000000000003</v>
      </c>
      <c r="C1138" s="6">
        <v>53.125</v>
      </c>
      <c r="D1138" s="6">
        <v>53.884999999999998</v>
      </c>
      <c r="E1138" s="6">
        <v>53.104999999999997</v>
      </c>
      <c r="F1138" s="6">
        <v>0</v>
      </c>
      <c r="G1138" s="7">
        <v>1.1900000000000001E-2</v>
      </c>
    </row>
    <row r="1139" spans="1:7" ht="18" thickBot="1">
      <c r="A1139" s="3">
        <v>41039</v>
      </c>
      <c r="B1139" s="11">
        <v>53.26</v>
      </c>
      <c r="C1139" s="6">
        <v>53.83</v>
      </c>
      <c r="D1139" s="6">
        <v>53.92</v>
      </c>
      <c r="E1139" s="6">
        <v>52.954999999999998</v>
      </c>
      <c r="F1139" s="6">
        <v>0</v>
      </c>
      <c r="G1139" s="9">
        <v>-9.1999999999999998E-3</v>
      </c>
    </row>
    <row r="1140" spans="1:7" ht="18" thickBot="1">
      <c r="A1140" s="3">
        <v>41040</v>
      </c>
      <c r="B1140" s="10">
        <v>53.634999999999998</v>
      </c>
      <c r="C1140" s="6">
        <v>53.225000000000001</v>
      </c>
      <c r="D1140" s="6">
        <v>53.695</v>
      </c>
      <c r="E1140" s="6">
        <v>53.155000000000001</v>
      </c>
      <c r="F1140" s="6">
        <v>0</v>
      </c>
      <c r="G1140" s="7">
        <v>7.0000000000000001E-3</v>
      </c>
    </row>
    <row r="1141" spans="1:7" ht="18" thickBot="1">
      <c r="A1141" s="3">
        <v>41043</v>
      </c>
      <c r="B1141" s="10">
        <v>53.924999999999997</v>
      </c>
      <c r="C1141" s="6">
        <v>53.664999999999999</v>
      </c>
      <c r="D1141" s="6">
        <v>53.975000000000001</v>
      </c>
      <c r="E1141" s="6">
        <v>53.534999999999997</v>
      </c>
      <c r="F1141" s="6">
        <v>0</v>
      </c>
      <c r="G1141" s="7">
        <v>5.4000000000000003E-3</v>
      </c>
    </row>
    <row r="1142" spans="1:7" ht="18" thickBot="1">
      <c r="A1142" s="3">
        <v>41044</v>
      </c>
      <c r="B1142" s="11">
        <v>53.795000000000002</v>
      </c>
      <c r="C1142" s="6">
        <v>53.965000000000003</v>
      </c>
      <c r="D1142" s="6">
        <v>54.12</v>
      </c>
      <c r="E1142" s="6">
        <v>53.585000000000001</v>
      </c>
      <c r="F1142" s="6">
        <v>0</v>
      </c>
      <c r="G1142" s="9">
        <v>-2.3999999999999998E-3</v>
      </c>
    </row>
    <row r="1143" spans="1:7" ht="18" thickBot="1">
      <c r="A1143" s="3">
        <v>41045</v>
      </c>
      <c r="B1143" s="10">
        <v>54.344999999999999</v>
      </c>
      <c r="C1143" s="6">
        <v>53.795000000000002</v>
      </c>
      <c r="D1143" s="6">
        <v>54.52</v>
      </c>
      <c r="E1143" s="6">
        <v>53.734999999999999</v>
      </c>
      <c r="F1143" s="6">
        <v>0</v>
      </c>
      <c r="G1143" s="7">
        <v>1.0200000000000001E-2</v>
      </c>
    </row>
    <row r="1144" spans="1:7" ht="18" thickBot="1">
      <c r="A1144" s="3">
        <v>41046</v>
      </c>
      <c r="B1144" s="10">
        <v>54.36</v>
      </c>
      <c r="C1144" s="6">
        <v>54.5</v>
      </c>
      <c r="D1144" s="6">
        <v>54.59</v>
      </c>
      <c r="E1144" s="6">
        <v>54.21</v>
      </c>
      <c r="F1144" s="6">
        <v>0</v>
      </c>
      <c r="G1144" s="7">
        <v>2.9999999999999997E-4</v>
      </c>
    </row>
    <row r="1145" spans="1:7" ht="18" thickBot="1">
      <c r="A1145" s="3">
        <v>41047</v>
      </c>
      <c r="B1145" s="10">
        <v>54.424999999999997</v>
      </c>
      <c r="C1145" s="6">
        <v>54.475000000000001</v>
      </c>
      <c r="D1145" s="6">
        <v>54.914999999999999</v>
      </c>
      <c r="E1145" s="6">
        <v>54.325000000000003</v>
      </c>
      <c r="F1145" s="6">
        <v>0</v>
      </c>
      <c r="G1145" s="7">
        <v>1.1999999999999999E-3</v>
      </c>
    </row>
    <row r="1146" spans="1:7" ht="18" thickBot="1">
      <c r="A1146" s="3">
        <v>41050</v>
      </c>
      <c r="B1146" s="10">
        <v>54.98</v>
      </c>
      <c r="C1146" s="6">
        <v>54.46</v>
      </c>
      <c r="D1146" s="6">
        <v>55.06</v>
      </c>
      <c r="E1146" s="6">
        <v>54.44</v>
      </c>
      <c r="F1146" s="6">
        <v>0</v>
      </c>
      <c r="G1146" s="7">
        <v>1.0200000000000001E-2</v>
      </c>
    </row>
    <row r="1147" spans="1:7" ht="18" thickBot="1">
      <c r="A1147" s="3">
        <v>41051</v>
      </c>
      <c r="B1147" s="10">
        <v>55.344999999999999</v>
      </c>
      <c r="C1147" s="6">
        <v>55.034999999999997</v>
      </c>
      <c r="D1147" s="6">
        <v>55.47</v>
      </c>
      <c r="E1147" s="6">
        <v>54.725000000000001</v>
      </c>
      <c r="F1147" s="6">
        <v>0</v>
      </c>
      <c r="G1147" s="7">
        <v>6.6E-3</v>
      </c>
    </row>
    <row r="1148" spans="1:7" ht="18" thickBot="1">
      <c r="A1148" s="3">
        <v>41052</v>
      </c>
      <c r="B1148" s="10">
        <v>55.96</v>
      </c>
      <c r="C1148" s="6">
        <v>55.395000000000003</v>
      </c>
      <c r="D1148" s="6">
        <v>56.225000000000001</v>
      </c>
      <c r="E1148" s="6">
        <v>55.26</v>
      </c>
      <c r="F1148" s="6">
        <v>0</v>
      </c>
      <c r="G1148" s="7">
        <v>1.11E-2</v>
      </c>
    </row>
    <row r="1149" spans="1:7" ht="18" thickBot="1">
      <c r="A1149" s="3">
        <v>41053</v>
      </c>
      <c r="B1149" s="11">
        <v>55.56</v>
      </c>
      <c r="C1149" s="6">
        <v>56</v>
      </c>
      <c r="D1149" s="6">
        <v>56.392000000000003</v>
      </c>
      <c r="E1149" s="6">
        <v>55.56</v>
      </c>
      <c r="F1149" s="6">
        <v>0</v>
      </c>
      <c r="G1149" s="9">
        <v>-7.1000000000000004E-3</v>
      </c>
    </row>
    <row r="1150" spans="1:7" ht="18" thickBot="1">
      <c r="A1150" s="3">
        <v>41054</v>
      </c>
      <c r="B1150" s="11">
        <v>55.375</v>
      </c>
      <c r="C1150" s="6">
        <v>55.655000000000001</v>
      </c>
      <c r="D1150" s="6">
        <v>56.09</v>
      </c>
      <c r="E1150" s="6">
        <v>55.24</v>
      </c>
      <c r="F1150" s="6">
        <v>0</v>
      </c>
      <c r="G1150" s="9">
        <v>-3.3E-3</v>
      </c>
    </row>
    <row r="1151" spans="1:7" ht="18" thickBot="1">
      <c r="A1151" s="3">
        <v>41057</v>
      </c>
      <c r="B1151" s="11">
        <v>55.19</v>
      </c>
      <c r="C1151" s="6">
        <v>55.295000000000002</v>
      </c>
      <c r="D1151" s="6">
        <v>55.37</v>
      </c>
      <c r="E1151" s="6">
        <v>55.015000000000001</v>
      </c>
      <c r="F1151" s="6">
        <v>0</v>
      </c>
      <c r="G1151" s="9">
        <v>-3.3E-3</v>
      </c>
    </row>
    <row r="1152" spans="1:7" ht="18" thickBot="1">
      <c r="A1152" s="3">
        <v>41058</v>
      </c>
      <c r="B1152" s="10">
        <v>55.62</v>
      </c>
      <c r="C1152" s="6">
        <v>55.19</v>
      </c>
      <c r="D1152" s="6">
        <v>55.89</v>
      </c>
      <c r="E1152" s="6">
        <v>55.11</v>
      </c>
      <c r="F1152" s="6">
        <v>0</v>
      </c>
      <c r="G1152" s="7">
        <v>7.7999999999999996E-3</v>
      </c>
    </row>
    <row r="1153" spans="1:7" ht="18" thickBot="1">
      <c r="A1153" s="3">
        <v>41059</v>
      </c>
      <c r="B1153" s="10">
        <v>56.14</v>
      </c>
      <c r="C1153" s="6">
        <v>55.674999999999997</v>
      </c>
      <c r="D1153" s="6">
        <v>56.25</v>
      </c>
      <c r="E1153" s="6">
        <v>55.674999999999997</v>
      </c>
      <c r="F1153" s="6">
        <v>0</v>
      </c>
      <c r="G1153" s="7">
        <v>9.2999999999999992E-3</v>
      </c>
    </row>
    <row r="1154" spans="1:7" ht="18" thickBot="1">
      <c r="A1154" s="3">
        <v>41060</v>
      </c>
      <c r="B1154" s="11">
        <v>56.04</v>
      </c>
      <c r="C1154" s="6">
        <v>56.234999999999999</v>
      </c>
      <c r="D1154" s="6">
        <v>56.53</v>
      </c>
      <c r="E1154" s="6">
        <v>55.74</v>
      </c>
      <c r="F1154" s="6">
        <v>0</v>
      </c>
      <c r="G1154" s="9">
        <v>-1.8E-3</v>
      </c>
    </row>
    <row r="1155" spans="1:7" ht="18" thickBot="1">
      <c r="A1155" s="3">
        <v>41061</v>
      </c>
      <c r="B1155" s="11">
        <v>55.545000000000002</v>
      </c>
      <c r="C1155" s="6">
        <v>56.085000000000001</v>
      </c>
      <c r="D1155" s="6">
        <v>56.29</v>
      </c>
      <c r="E1155" s="6">
        <v>55.45</v>
      </c>
      <c r="F1155" s="6">
        <v>0</v>
      </c>
      <c r="G1155" s="9">
        <v>-8.8000000000000005E-3</v>
      </c>
    </row>
    <row r="1156" spans="1:7" ht="18" thickBot="1">
      <c r="A1156" s="3">
        <v>41064</v>
      </c>
      <c r="B1156" s="10">
        <v>55.655000000000001</v>
      </c>
      <c r="C1156" s="6">
        <v>55.505000000000003</v>
      </c>
      <c r="D1156" s="6">
        <v>55.68</v>
      </c>
      <c r="E1156" s="6">
        <v>55.252000000000002</v>
      </c>
      <c r="F1156" s="6">
        <v>0</v>
      </c>
      <c r="G1156" s="7">
        <v>2E-3</v>
      </c>
    </row>
    <row r="1157" spans="1:7" ht="18" thickBot="1">
      <c r="A1157" s="3">
        <v>41065</v>
      </c>
      <c r="B1157" s="11">
        <v>55.55</v>
      </c>
      <c r="C1157" s="6">
        <v>55.655000000000001</v>
      </c>
      <c r="D1157" s="6">
        <v>55.92</v>
      </c>
      <c r="E1157" s="6">
        <v>55.28</v>
      </c>
      <c r="F1157" s="6">
        <v>0</v>
      </c>
      <c r="G1157" s="9">
        <v>-1.9E-3</v>
      </c>
    </row>
    <row r="1158" spans="1:7" ht="18" thickBot="1">
      <c r="A1158" s="3">
        <v>41066</v>
      </c>
      <c r="B1158" s="11">
        <v>55.27</v>
      </c>
      <c r="C1158" s="6">
        <v>55.645000000000003</v>
      </c>
      <c r="D1158" s="6">
        <v>55.645000000000003</v>
      </c>
      <c r="E1158" s="6">
        <v>55.27</v>
      </c>
      <c r="F1158" s="6">
        <v>0</v>
      </c>
      <c r="G1158" s="9">
        <v>-5.0000000000000001E-3</v>
      </c>
    </row>
    <row r="1159" spans="1:7" ht="18" thickBot="1">
      <c r="A1159" s="3">
        <v>41067</v>
      </c>
      <c r="B1159" s="11">
        <v>54.965000000000003</v>
      </c>
      <c r="C1159" s="6">
        <v>55.37</v>
      </c>
      <c r="D1159" s="6">
        <v>55.37</v>
      </c>
      <c r="E1159" s="6">
        <v>54.835000000000001</v>
      </c>
      <c r="F1159" s="6">
        <v>0</v>
      </c>
      <c r="G1159" s="9">
        <v>-5.4999999999999997E-3</v>
      </c>
    </row>
    <row r="1160" spans="1:7" ht="18" thickBot="1">
      <c r="A1160" s="3">
        <v>41068</v>
      </c>
      <c r="B1160" s="10">
        <v>55.424999999999997</v>
      </c>
      <c r="C1160" s="6">
        <v>54.945</v>
      </c>
      <c r="D1160" s="6">
        <v>55.66</v>
      </c>
      <c r="E1160" s="6">
        <v>54.945</v>
      </c>
      <c r="F1160" s="6">
        <v>0</v>
      </c>
      <c r="G1160" s="7">
        <v>8.3999999999999995E-3</v>
      </c>
    </row>
    <row r="1161" spans="1:7" ht="18" thickBot="1">
      <c r="A1161" s="3">
        <v>41071</v>
      </c>
      <c r="B1161" s="10">
        <v>55.7</v>
      </c>
      <c r="C1161" s="6">
        <v>55.13</v>
      </c>
      <c r="D1161" s="6">
        <v>55.825000000000003</v>
      </c>
      <c r="E1161" s="6">
        <v>55.02</v>
      </c>
      <c r="F1161" s="6">
        <v>0</v>
      </c>
      <c r="G1161" s="7">
        <v>5.0000000000000001E-3</v>
      </c>
    </row>
    <row r="1162" spans="1:7" ht="18" thickBot="1">
      <c r="A1162" s="3">
        <v>41072</v>
      </c>
      <c r="B1162" s="10">
        <v>55.805</v>
      </c>
      <c r="C1162" s="6">
        <v>55.74</v>
      </c>
      <c r="D1162" s="6">
        <v>56.075000000000003</v>
      </c>
      <c r="E1162" s="6">
        <v>55.655000000000001</v>
      </c>
      <c r="F1162" s="6">
        <v>0</v>
      </c>
      <c r="G1162" s="7">
        <v>1.9E-3</v>
      </c>
    </row>
    <row r="1163" spans="1:7" ht="18" thickBot="1">
      <c r="A1163" s="3">
        <v>41073</v>
      </c>
      <c r="B1163" s="11">
        <v>55.57</v>
      </c>
      <c r="C1163" s="6">
        <v>55.805</v>
      </c>
      <c r="D1163" s="6">
        <v>55.93</v>
      </c>
      <c r="E1163" s="6">
        <v>55.52</v>
      </c>
      <c r="F1163" s="6">
        <v>0</v>
      </c>
      <c r="G1163" s="9">
        <v>-4.1999999999999997E-3</v>
      </c>
    </row>
    <row r="1164" spans="1:7" ht="18" thickBot="1">
      <c r="A1164" s="3">
        <v>41074</v>
      </c>
      <c r="B1164" s="10">
        <v>55.71</v>
      </c>
      <c r="C1164" s="6">
        <v>55.685000000000002</v>
      </c>
      <c r="D1164" s="6">
        <v>55.89</v>
      </c>
      <c r="E1164" s="6">
        <v>55.62</v>
      </c>
      <c r="F1164" s="6">
        <v>0</v>
      </c>
      <c r="G1164" s="7">
        <v>2.5000000000000001E-3</v>
      </c>
    </row>
    <row r="1165" spans="1:7" ht="18" thickBot="1">
      <c r="A1165" s="3">
        <v>41075</v>
      </c>
      <c r="B1165" s="11">
        <v>55.395000000000003</v>
      </c>
      <c r="C1165" s="6">
        <v>55.805</v>
      </c>
      <c r="D1165" s="6">
        <v>55.805</v>
      </c>
      <c r="E1165" s="6">
        <v>55.35</v>
      </c>
      <c r="F1165" s="6">
        <v>0</v>
      </c>
      <c r="G1165" s="9">
        <v>-5.7000000000000002E-3</v>
      </c>
    </row>
    <row r="1166" spans="1:7" ht="18" thickBot="1">
      <c r="A1166" s="3">
        <v>41078</v>
      </c>
      <c r="B1166" s="10">
        <v>55.83</v>
      </c>
      <c r="C1166" s="6">
        <v>55.33</v>
      </c>
      <c r="D1166" s="6">
        <v>56.034999999999997</v>
      </c>
      <c r="E1166" s="6">
        <v>55.27</v>
      </c>
      <c r="F1166" s="6">
        <v>0</v>
      </c>
      <c r="G1166" s="7">
        <v>7.9000000000000008E-3</v>
      </c>
    </row>
    <row r="1167" spans="1:7" ht="18" thickBot="1">
      <c r="A1167" s="3">
        <v>41079</v>
      </c>
      <c r="B1167" s="10">
        <v>55.884999999999998</v>
      </c>
      <c r="C1167" s="6">
        <v>55.92</v>
      </c>
      <c r="D1167" s="6">
        <v>56.134999999999998</v>
      </c>
      <c r="E1167" s="6">
        <v>55.795000000000002</v>
      </c>
      <c r="F1167" s="6">
        <v>0</v>
      </c>
      <c r="G1167" s="7">
        <v>1E-3</v>
      </c>
    </row>
    <row r="1168" spans="1:7" ht="18" thickBot="1">
      <c r="A1168" s="3">
        <v>41080</v>
      </c>
      <c r="B1168" s="10">
        <v>56.15</v>
      </c>
      <c r="C1168" s="6">
        <v>55.96</v>
      </c>
      <c r="D1168" s="6">
        <v>56.25</v>
      </c>
      <c r="E1168" s="6">
        <v>55.79</v>
      </c>
      <c r="F1168" s="6">
        <v>0</v>
      </c>
      <c r="G1168" s="7">
        <v>4.7000000000000002E-3</v>
      </c>
    </row>
    <row r="1169" spans="1:7" ht="18" thickBot="1">
      <c r="A1169" s="3">
        <v>41081</v>
      </c>
      <c r="B1169" s="10">
        <v>56.26</v>
      </c>
      <c r="C1169" s="6">
        <v>56.16</v>
      </c>
      <c r="D1169" s="6">
        <v>56.564999999999998</v>
      </c>
      <c r="E1169" s="6">
        <v>56.11</v>
      </c>
      <c r="F1169" s="6">
        <v>0</v>
      </c>
      <c r="G1169" s="7">
        <v>2E-3</v>
      </c>
    </row>
    <row r="1170" spans="1:7" ht="18" thickBot="1">
      <c r="A1170" s="3">
        <v>41082</v>
      </c>
      <c r="B1170" s="10">
        <v>57.125</v>
      </c>
      <c r="C1170" s="6">
        <v>56.305</v>
      </c>
      <c r="D1170" s="6">
        <v>57.33</v>
      </c>
      <c r="E1170" s="6">
        <v>56.204999999999998</v>
      </c>
      <c r="F1170" s="6">
        <v>0</v>
      </c>
      <c r="G1170" s="7">
        <v>1.54E-2</v>
      </c>
    </row>
    <row r="1171" spans="1:7" ht="18" thickBot="1">
      <c r="A1171" s="3">
        <v>41085</v>
      </c>
      <c r="B1171" s="11">
        <v>56.965000000000003</v>
      </c>
      <c r="C1171" s="6">
        <v>56.725000000000001</v>
      </c>
      <c r="D1171" s="6">
        <v>57.134999999999998</v>
      </c>
      <c r="E1171" s="6">
        <v>56.38</v>
      </c>
      <c r="F1171" s="6">
        <v>0</v>
      </c>
      <c r="G1171" s="9">
        <v>-2.8E-3</v>
      </c>
    </row>
    <row r="1172" spans="1:7" ht="18" thickBot="1">
      <c r="A1172" s="3">
        <v>41086</v>
      </c>
      <c r="B1172" s="11">
        <v>56.965000000000003</v>
      </c>
      <c r="C1172" s="6">
        <v>57.015000000000001</v>
      </c>
      <c r="D1172" s="6">
        <v>57.204999999999998</v>
      </c>
      <c r="E1172" s="6">
        <v>56.835000000000001</v>
      </c>
      <c r="F1172" s="6">
        <v>0</v>
      </c>
      <c r="G1172" s="9">
        <v>0</v>
      </c>
    </row>
    <row r="1173" spans="1:7" ht="18" thickBot="1">
      <c r="A1173" s="3">
        <v>41087</v>
      </c>
      <c r="B1173" s="11">
        <v>56.89</v>
      </c>
      <c r="C1173" s="6">
        <v>57.01</v>
      </c>
      <c r="D1173" s="6">
        <v>57.25</v>
      </c>
      <c r="E1173" s="6">
        <v>56.83</v>
      </c>
      <c r="F1173" s="6">
        <v>0</v>
      </c>
      <c r="G1173" s="9">
        <v>-1.2999999999999999E-3</v>
      </c>
    </row>
    <row r="1174" spans="1:7" ht="18" thickBot="1">
      <c r="A1174" s="3">
        <v>41088</v>
      </c>
      <c r="B1174" s="11">
        <v>56.825000000000003</v>
      </c>
      <c r="C1174" s="6">
        <v>56.984999999999999</v>
      </c>
      <c r="D1174" s="6">
        <v>57.115000000000002</v>
      </c>
      <c r="E1174" s="6">
        <v>56.765000000000001</v>
      </c>
      <c r="F1174" s="6">
        <v>0</v>
      </c>
      <c r="G1174" s="9">
        <v>-1.1000000000000001E-3</v>
      </c>
    </row>
    <row r="1175" spans="1:7" ht="18" thickBot="1">
      <c r="A1175" s="3">
        <v>41089</v>
      </c>
      <c r="B1175" s="11">
        <v>55.51</v>
      </c>
      <c r="C1175" s="6">
        <v>56.81</v>
      </c>
      <c r="D1175" s="6">
        <v>56.81</v>
      </c>
      <c r="E1175" s="6">
        <v>55.51</v>
      </c>
      <c r="F1175" s="6">
        <v>0</v>
      </c>
      <c r="G1175" s="9">
        <v>-2.3099999999999999E-2</v>
      </c>
    </row>
    <row r="1176" spans="1:7" ht="18" thickBot="1">
      <c r="A1176" s="3">
        <v>41092</v>
      </c>
      <c r="B1176" s="11">
        <v>55.39</v>
      </c>
      <c r="C1176" s="6">
        <v>55.49</v>
      </c>
      <c r="D1176" s="6">
        <v>55.92</v>
      </c>
      <c r="E1176" s="6">
        <v>55.39</v>
      </c>
      <c r="F1176" s="6">
        <v>0</v>
      </c>
      <c r="G1176" s="9">
        <v>-2.2000000000000001E-3</v>
      </c>
    </row>
    <row r="1177" spans="1:7" ht="18" thickBot="1">
      <c r="A1177" s="3">
        <v>41093</v>
      </c>
      <c r="B1177" s="11">
        <v>54.22</v>
      </c>
      <c r="C1177" s="6">
        <v>55.44</v>
      </c>
      <c r="D1177" s="6">
        <v>55.45</v>
      </c>
      <c r="E1177" s="6">
        <v>54.22</v>
      </c>
      <c r="F1177" s="6">
        <v>0</v>
      </c>
      <c r="G1177" s="9">
        <v>-2.1100000000000001E-2</v>
      </c>
    </row>
    <row r="1178" spans="1:7" ht="18" thickBot="1">
      <c r="A1178" s="3">
        <v>41094</v>
      </c>
      <c r="B1178" s="10">
        <v>54.545000000000002</v>
      </c>
      <c r="C1178" s="6">
        <v>54.375</v>
      </c>
      <c r="D1178" s="6">
        <v>54.865000000000002</v>
      </c>
      <c r="E1178" s="6">
        <v>54.185000000000002</v>
      </c>
      <c r="F1178" s="6">
        <v>0</v>
      </c>
      <c r="G1178" s="7">
        <v>6.0000000000000001E-3</v>
      </c>
    </row>
    <row r="1179" spans="1:7" ht="18" thickBot="1">
      <c r="A1179" s="3">
        <v>41095</v>
      </c>
      <c r="B1179" s="10">
        <v>54.965000000000003</v>
      </c>
      <c r="C1179" s="6">
        <v>54.494999999999997</v>
      </c>
      <c r="D1179" s="6">
        <v>55.234999999999999</v>
      </c>
      <c r="E1179" s="6">
        <v>54.435000000000002</v>
      </c>
      <c r="F1179" s="6">
        <v>0</v>
      </c>
      <c r="G1179" s="7">
        <v>7.7000000000000002E-3</v>
      </c>
    </row>
    <row r="1180" spans="1:7" ht="18" thickBot="1">
      <c r="A1180" s="3">
        <v>41096</v>
      </c>
      <c r="B1180" s="10">
        <v>55.41</v>
      </c>
      <c r="C1180" s="6">
        <v>54.95</v>
      </c>
      <c r="D1180" s="6">
        <v>55.65</v>
      </c>
      <c r="E1180" s="6">
        <v>54.95</v>
      </c>
      <c r="F1180" s="6">
        <v>0</v>
      </c>
      <c r="G1180" s="7">
        <v>8.0999999999999996E-3</v>
      </c>
    </row>
    <row r="1181" spans="1:7" ht="18" thickBot="1">
      <c r="A1181" s="3">
        <v>41099</v>
      </c>
      <c r="B1181" s="10">
        <v>55.85</v>
      </c>
      <c r="C1181" s="6">
        <v>55.933</v>
      </c>
      <c r="D1181" s="6">
        <v>56.08</v>
      </c>
      <c r="E1181" s="6">
        <v>55.817999999999998</v>
      </c>
      <c r="F1181" s="6">
        <v>0</v>
      </c>
      <c r="G1181" s="7">
        <v>7.9000000000000008E-3</v>
      </c>
    </row>
    <row r="1182" spans="1:7" ht="18" thickBot="1">
      <c r="A1182" s="3">
        <v>41100</v>
      </c>
      <c r="B1182" s="11">
        <v>55.395000000000003</v>
      </c>
      <c r="C1182" s="6">
        <v>55.825000000000003</v>
      </c>
      <c r="D1182" s="6">
        <v>55.945</v>
      </c>
      <c r="E1182" s="6">
        <v>55.335000000000001</v>
      </c>
      <c r="F1182" s="6">
        <v>0</v>
      </c>
      <c r="G1182" s="9">
        <v>-8.0999999999999996E-3</v>
      </c>
    </row>
    <row r="1183" spans="1:7" ht="18" thickBot="1">
      <c r="A1183" s="3">
        <v>41101</v>
      </c>
      <c r="B1183" s="10">
        <v>55.53</v>
      </c>
      <c r="C1183" s="6">
        <v>55.4</v>
      </c>
      <c r="D1183" s="6">
        <v>55.734999999999999</v>
      </c>
      <c r="E1183" s="6">
        <v>55.255000000000003</v>
      </c>
      <c r="F1183" s="6">
        <v>0</v>
      </c>
      <c r="G1183" s="7">
        <v>2.3999999999999998E-3</v>
      </c>
    </row>
    <row r="1184" spans="1:7" ht="18" thickBot="1">
      <c r="A1184" s="3">
        <v>41102</v>
      </c>
      <c r="B1184" s="10">
        <v>55.84</v>
      </c>
      <c r="C1184" s="6">
        <v>55.63</v>
      </c>
      <c r="D1184" s="6">
        <v>55.96</v>
      </c>
      <c r="E1184" s="6">
        <v>55.45</v>
      </c>
      <c r="F1184" s="6">
        <v>0</v>
      </c>
      <c r="G1184" s="7">
        <v>5.5999999999999999E-3</v>
      </c>
    </row>
    <row r="1185" spans="1:7" ht="18" thickBot="1">
      <c r="A1185" s="3">
        <v>41103</v>
      </c>
      <c r="B1185" s="11">
        <v>55.145000000000003</v>
      </c>
      <c r="C1185" s="6">
        <v>55.935000000000002</v>
      </c>
      <c r="D1185" s="6">
        <v>55.935000000000002</v>
      </c>
      <c r="E1185" s="6">
        <v>55.104999999999997</v>
      </c>
      <c r="F1185" s="6">
        <v>0</v>
      </c>
      <c r="G1185" s="9">
        <v>-1.24E-2</v>
      </c>
    </row>
    <row r="1186" spans="1:7" ht="18" thickBot="1">
      <c r="A1186" s="3">
        <v>41106</v>
      </c>
      <c r="B1186" s="11">
        <v>55.055</v>
      </c>
      <c r="C1186" s="6">
        <v>54.905000000000001</v>
      </c>
      <c r="D1186" s="6">
        <v>55.375</v>
      </c>
      <c r="E1186" s="6">
        <v>54.767000000000003</v>
      </c>
      <c r="F1186" s="6">
        <v>0</v>
      </c>
      <c r="G1186" s="9">
        <v>-1.6000000000000001E-3</v>
      </c>
    </row>
    <row r="1187" spans="1:7" ht="18" thickBot="1">
      <c r="A1187" s="3">
        <v>41107</v>
      </c>
      <c r="B1187" s="11">
        <v>55.04</v>
      </c>
      <c r="C1187" s="6">
        <v>55.03</v>
      </c>
      <c r="D1187" s="6">
        <v>55.22</v>
      </c>
      <c r="E1187" s="6">
        <v>54.81</v>
      </c>
      <c r="F1187" s="6">
        <v>0</v>
      </c>
      <c r="G1187" s="9">
        <v>-2.9999999999999997E-4</v>
      </c>
    </row>
    <row r="1188" spans="1:7" ht="18" thickBot="1">
      <c r="A1188" s="3">
        <v>41108</v>
      </c>
      <c r="B1188" s="10">
        <v>55.32</v>
      </c>
      <c r="C1188" s="6">
        <v>55.11</v>
      </c>
      <c r="D1188" s="6">
        <v>55.555</v>
      </c>
      <c r="E1188" s="6">
        <v>54.96</v>
      </c>
      <c r="F1188" s="6">
        <v>0</v>
      </c>
      <c r="G1188" s="7">
        <v>5.1000000000000004E-3</v>
      </c>
    </row>
    <row r="1189" spans="1:7" ht="18" thickBot="1">
      <c r="A1189" s="3">
        <v>41109</v>
      </c>
      <c r="B1189" s="11">
        <v>55.174999999999997</v>
      </c>
      <c r="C1189" s="6">
        <v>55.265000000000001</v>
      </c>
      <c r="D1189" s="6">
        <v>55.454999999999998</v>
      </c>
      <c r="E1189" s="6">
        <v>55.115000000000002</v>
      </c>
      <c r="F1189" s="6">
        <v>0</v>
      </c>
      <c r="G1189" s="9">
        <v>-2.5999999999999999E-3</v>
      </c>
    </row>
    <row r="1190" spans="1:7" ht="18" thickBot="1">
      <c r="A1190" s="3">
        <v>41110</v>
      </c>
      <c r="B1190" s="10">
        <v>55.325000000000003</v>
      </c>
      <c r="C1190" s="6">
        <v>55.125</v>
      </c>
      <c r="D1190" s="6">
        <v>55.335000000000001</v>
      </c>
      <c r="E1190" s="6">
        <v>55.045000000000002</v>
      </c>
      <c r="F1190" s="6">
        <v>0</v>
      </c>
      <c r="G1190" s="7">
        <v>2.7000000000000001E-3</v>
      </c>
    </row>
    <row r="1191" spans="1:7" ht="18" thickBot="1">
      <c r="A1191" s="3">
        <v>41113</v>
      </c>
      <c r="B1191" s="10">
        <v>55.93</v>
      </c>
      <c r="C1191" s="6">
        <v>55.31</v>
      </c>
      <c r="D1191" s="6">
        <v>55.984999999999999</v>
      </c>
      <c r="E1191" s="6">
        <v>55.23</v>
      </c>
      <c r="F1191" s="6">
        <v>0</v>
      </c>
      <c r="G1191" s="7">
        <v>1.09E-2</v>
      </c>
    </row>
    <row r="1192" spans="1:7" ht="18" thickBot="1">
      <c r="A1192" s="3">
        <v>41114</v>
      </c>
      <c r="B1192" s="10">
        <v>56.18</v>
      </c>
      <c r="C1192" s="6">
        <v>55.975000000000001</v>
      </c>
      <c r="D1192" s="6">
        <v>56.23</v>
      </c>
      <c r="E1192" s="6">
        <v>55.905000000000001</v>
      </c>
      <c r="F1192" s="6">
        <v>0</v>
      </c>
      <c r="G1192" s="7">
        <v>4.4999999999999997E-3</v>
      </c>
    </row>
    <row r="1193" spans="1:7" ht="18" thickBot="1">
      <c r="A1193" s="3">
        <v>41115</v>
      </c>
      <c r="B1193" s="11">
        <v>56.024999999999999</v>
      </c>
      <c r="C1193" s="6">
        <v>56.125</v>
      </c>
      <c r="D1193" s="6">
        <v>56.445</v>
      </c>
      <c r="E1193" s="6">
        <v>56.024999999999999</v>
      </c>
      <c r="F1193" s="6">
        <v>0</v>
      </c>
      <c r="G1193" s="9">
        <v>-2.8E-3</v>
      </c>
    </row>
    <row r="1194" spans="1:7" ht="18" thickBot="1">
      <c r="A1194" s="3">
        <v>41116</v>
      </c>
      <c r="B1194" s="11">
        <v>55.5</v>
      </c>
      <c r="C1194" s="6">
        <v>56.17</v>
      </c>
      <c r="D1194" s="6">
        <v>56.17</v>
      </c>
      <c r="E1194" s="6">
        <v>55.41</v>
      </c>
      <c r="F1194" s="6">
        <v>0</v>
      </c>
      <c r="G1194" s="9">
        <v>-9.4000000000000004E-3</v>
      </c>
    </row>
    <row r="1195" spans="1:7" ht="18" thickBot="1">
      <c r="A1195" s="3">
        <v>41117</v>
      </c>
      <c r="B1195" s="11">
        <v>55.255000000000003</v>
      </c>
      <c r="C1195" s="6">
        <v>55.534999999999997</v>
      </c>
      <c r="D1195" s="6">
        <v>55.634999999999998</v>
      </c>
      <c r="E1195" s="6">
        <v>55.244999999999997</v>
      </c>
      <c r="F1195" s="6">
        <v>0</v>
      </c>
      <c r="G1195" s="9">
        <v>-4.4000000000000003E-3</v>
      </c>
    </row>
    <row r="1196" spans="1:7" ht="18" thickBot="1">
      <c r="A1196" s="3">
        <v>41120</v>
      </c>
      <c r="B1196" s="10">
        <v>55.44</v>
      </c>
      <c r="C1196" s="6">
        <v>55.25</v>
      </c>
      <c r="D1196" s="6">
        <v>55.62</v>
      </c>
      <c r="E1196" s="6">
        <v>55.14</v>
      </c>
      <c r="F1196" s="6">
        <v>0</v>
      </c>
      <c r="G1196" s="7">
        <v>3.3E-3</v>
      </c>
    </row>
    <row r="1197" spans="1:7" ht="18" thickBot="1">
      <c r="A1197" s="3">
        <v>41121</v>
      </c>
      <c r="B1197" s="10">
        <v>55.56</v>
      </c>
      <c r="C1197" s="6">
        <v>55.594999999999999</v>
      </c>
      <c r="D1197" s="6">
        <v>55.865000000000002</v>
      </c>
      <c r="E1197" s="6">
        <v>55.41</v>
      </c>
      <c r="F1197" s="6">
        <v>0</v>
      </c>
      <c r="G1197" s="7">
        <v>2.2000000000000001E-3</v>
      </c>
    </row>
    <row r="1198" spans="1:7" ht="18" thickBot="1">
      <c r="A1198" s="3">
        <v>41122</v>
      </c>
      <c r="B1198" s="11">
        <v>55.475000000000001</v>
      </c>
      <c r="C1198" s="6">
        <v>55.655000000000001</v>
      </c>
      <c r="D1198" s="6">
        <v>55.755000000000003</v>
      </c>
      <c r="E1198" s="6">
        <v>55.424999999999997</v>
      </c>
      <c r="F1198" s="6">
        <v>0</v>
      </c>
      <c r="G1198" s="9">
        <v>-1.5E-3</v>
      </c>
    </row>
    <row r="1199" spans="1:7" ht="18" thickBot="1">
      <c r="A1199" s="3">
        <v>41123</v>
      </c>
      <c r="B1199" s="10">
        <v>55.844999999999999</v>
      </c>
      <c r="C1199" s="6">
        <v>55.475000000000001</v>
      </c>
      <c r="D1199" s="6">
        <v>55.9</v>
      </c>
      <c r="E1199" s="6">
        <v>55.475000000000001</v>
      </c>
      <c r="F1199" s="6">
        <v>0</v>
      </c>
      <c r="G1199" s="7">
        <v>6.7000000000000002E-3</v>
      </c>
    </row>
    <row r="1200" spans="1:7" ht="18" thickBot="1">
      <c r="A1200" s="3">
        <v>41124</v>
      </c>
      <c r="B1200" s="11">
        <v>55.755000000000003</v>
      </c>
      <c r="C1200" s="6">
        <v>55.844999999999999</v>
      </c>
      <c r="D1200" s="6">
        <v>56.2</v>
      </c>
      <c r="E1200" s="6">
        <v>55.725000000000001</v>
      </c>
      <c r="F1200" s="6">
        <v>0</v>
      </c>
      <c r="G1200" s="9">
        <v>-1.6000000000000001E-3</v>
      </c>
    </row>
    <row r="1201" spans="1:7" ht="18" thickBot="1">
      <c r="A1201" s="3">
        <v>41127</v>
      </c>
      <c r="B1201" s="11">
        <v>55.524999999999999</v>
      </c>
      <c r="C1201" s="6">
        <v>55.484999999999999</v>
      </c>
      <c r="D1201" s="6">
        <v>55.655000000000001</v>
      </c>
      <c r="E1201" s="6">
        <v>55.234000000000002</v>
      </c>
      <c r="F1201" s="6">
        <v>0</v>
      </c>
      <c r="G1201" s="9">
        <v>-4.1000000000000003E-3</v>
      </c>
    </row>
    <row r="1202" spans="1:7" ht="18" thickBot="1">
      <c r="A1202" s="3">
        <v>41128</v>
      </c>
      <c r="B1202" s="11">
        <v>55.07</v>
      </c>
      <c r="C1202" s="6">
        <v>55.524999999999999</v>
      </c>
      <c r="D1202" s="6">
        <v>55.524999999999999</v>
      </c>
      <c r="E1202" s="6">
        <v>55.064999999999998</v>
      </c>
      <c r="F1202" s="6">
        <v>0</v>
      </c>
      <c r="G1202" s="9">
        <v>-8.2000000000000007E-3</v>
      </c>
    </row>
    <row r="1203" spans="1:7" ht="18" thickBot="1">
      <c r="A1203" s="3">
        <v>41129</v>
      </c>
      <c r="B1203" s="10">
        <v>55.284999999999997</v>
      </c>
      <c r="C1203" s="6">
        <v>55.07</v>
      </c>
      <c r="D1203" s="6">
        <v>55.424999999999997</v>
      </c>
      <c r="E1203" s="6">
        <v>54.96</v>
      </c>
      <c r="F1203" s="6">
        <v>0</v>
      </c>
      <c r="G1203" s="7">
        <v>3.8999999999999998E-3</v>
      </c>
    </row>
    <row r="1204" spans="1:7" ht="18" thickBot="1">
      <c r="A1204" s="3">
        <v>41130</v>
      </c>
      <c r="B1204" s="11">
        <v>55.18</v>
      </c>
      <c r="C1204" s="6">
        <v>55.43</v>
      </c>
      <c r="D1204" s="6">
        <v>55.43</v>
      </c>
      <c r="E1204" s="6">
        <v>55.055</v>
      </c>
      <c r="F1204" s="6">
        <v>0</v>
      </c>
      <c r="G1204" s="9">
        <v>-1.9E-3</v>
      </c>
    </row>
    <row r="1205" spans="1:7" ht="18" thickBot="1">
      <c r="A1205" s="3">
        <v>41131</v>
      </c>
      <c r="B1205" s="10">
        <v>55.284999999999997</v>
      </c>
      <c r="C1205" s="6">
        <v>55.274999999999999</v>
      </c>
      <c r="D1205" s="6">
        <v>55.475000000000001</v>
      </c>
      <c r="E1205" s="6">
        <v>55.145000000000003</v>
      </c>
      <c r="F1205" s="6">
        <v>0</v>
      </c>
      <c r="G1205" s="7">
        <v>1.9E-3</v>
      </c>
    </row>
    <row r="1206" spans="1:7" ht="18" thickBot="1">
      <c r="A1206" s="3">
        <v>41134</v>
      </c>
      <c r="B1206" s="10">
        <v>55.344999999999999</v>
      </c>
      <c r="C1206" s="6">
        <v>55.341000000000001</v>
      </c>
      <c r="D1206" s="6">
        <v>55.48</v>
      </c>
      <c r="E1206" s="6">
        <v>55.188000000000002</v>
      </c>
      <c r="F1206" s="6">
        <v>0</v>
      </c>
      <c r="G1206" s="7">
        <v>1.1000000000000001E-3</v>
      </c>
    </row>
    <row r="1207" spans="1:7" ht="18" thickBot="1">
      <c r="A1207" s="3">
        <v>41135</v>
      </c>
      <c r="B1207" s="10">
        <v>55.61</v>
      </c>
      <c r="C1207" s="6">
        <v>55.35</v>
      </c>
      <c r="D1207" s="6">
        <v>55.784999999999997</v>
      </c>
      <c r="E1207" s="6">
        <v>55.35</v>
      </c>
      <c r="F1207" s="6">
        <v>0</v>
      </c>
      <c r="G1207" s="7">
        <v>4.7999999999999996E-3</v>
      </c>
    </row>
    <row r="1208" spans="1:7" ht="18" thickBot="1">
      <c r="A1208" s="3">
        <v>41136</v>
      </c>
      <c r="B1208" s="11">
        <v>55.53</v>
      </c>
      <c r="C1208" s="6">
        <v>55.66</v>
      </c>
      <c r="D1208" s="6">
        <v>55.66</v>
      </c>
      <c r="E1208" s="6">
        <v>55.53</v>
      </c>
      <c r="F1208" s="6">
        <v>0</v>
      </c>
      <c r="G1208" s="9">
        <v>-1.4E-3</v>
      </c>
    </row>
    <row r="1209" spans="1:7" ht="18" thickBot="1">
      <c r="A1209" s="3">
        <v>41137</v>
      </c>
      <c r="B1209" s="10">
        <v>55.625</v>
      </c>
      <c r="C1209" s="6">
        <v>55.655000000000001</v>
      </c>
      <c r="D1209" s="6">
        <v>56.04</v>
      </c>
      <c r="E1209" s="6">
        <v>55.625</v>
      </c>
      <c r="F1209" s="6">
        <v>0</v>
      </c>
      <c r="G1209" s="7">
        <v>1.6999999999999999E-3</v>
      </c>
    </row>
    <row r="1210" spans="1:7" ht="18" thickBot="1">
      <c r="A1210" s="3">
        <v>41138</v>
      </c>
      <c r="B1210" s="10">
        <v>55.734999999999999</v>
      </c>
      <c r="C1210" s="6">
        <v>55.625</v>
      </c>
      <c r="D1210" s="6">
        <v>55.784999999999997</v>
      </c>
      <c r="E1210" s="6">
        <v>55.61</v>
      </c>
      <c r="F1210" s="6">
        <v>0</v>
      </c>
      <c r="G1210" s="7">
        <v>2E-3</v>
      </c>
    </row>
    <row r="1211" spans="1:7" ht="18" thickBot="1">
      <c r="A1211" s="3">
        <v>41141</v>
      </c>
      <c r="B1211" s="11">
        <v>55.505000000000003</v>
      </c>
      <c r="C1211" s="6">
        <v>55.655000000000001</v>
      </c>
      <c r="D1211" s="6">
        <v>55.674999999999997</v>
      </c>
      <c r="E1211" s="6">
        <v>55.505000000000003</v>
      </c>
      <c r="F1211" s="6">
        <v>0</v>
      </c>
      <c r="G1211" s="9">
        <v>-4.1000000000000003E-3</v>
      </c>
    </row>
    <row r="1212" spans="1:7" ht="18" thickBot="1">
      <c r="A1212" s="3">
        <v>41142</v>
      </c>
      <c r="B1212" s="11">
        <v>55.31</v>
      </c>
      <c r="C1212" s="6">
        <v>55.67</v>
      </c>
      <c r="D1212" s="6">
        <v>55.67</v>
      </c>
      <c r="E1212" s="6">
        <v>55.31</v>
      </c>
      <c r="F1212" s="6">
        <v>0</v>
      </c>
      <c r="G1212" s="9">
        <v>-3.5000000000000001E-3</v>
      </c>
    </row>
    <row r="1213" spans="1:7" ht="18" thickBot="1">
      <c r="A1213" s="3">
        <v>41143</v>
      </c>
      <c r="B1213" s="10">
        <v>55.5</v>
      </c>
      <c r="C1213" s="6">
        <v>55.365000000000002</v>
      </c>
      <c r="D1213" s="6">
        <v>55.555</v>
      </c>
      <c r="E1213" s="6">
        <v>55.314999999999998</v>
      </c>
      <c r="F1213" s="6">
        <v>0</v>
      </c>
      <c r="G1213" s="7">
        <v>3.3999999999999998E-3</v>
      </c>
    </row>
    <row r="1214" spans="1:7" ht="18" thickBot="1">
      <c r="A1214" s="3">
        <v>41144</v>
      </c>
      <c r="B1214" s="11">
        <v>55.265000000000001</v>
      </c>
      <c r="C1214" s="6">
        <v>55.49</v>
      </c>
      <c r="D1214" s="6">
        <v>55.49</v>
      </c>
      <c r="E1214" s="6">
        <v>55.12</v>
      </c>
      <c r="F1214" s="6">
        <v>0</v>
      </c>
      <c r="G1214" s="9">
        <v>-4.1999999999999997E-3</v>
      </c>
    </row>
    <row r="1215" spans="1:7" ht="18" thickBot="1">
      <c r="A1215" s="3">
        <v>41145</v>
      </c>
      <c r="B1215" s="10">
        <v>55.505000000000003</v>
      </c>
      <c r="C1215" s="6">
        <v>55.265000000000001</v>
      </c>
      <c r="D1215" s="6">
        <v>55.555</v>
      </c>
      <c r="E1215" s="6">
        <v>55.183</v>
      </c>
      <c r="F1215" s="6">
        <v>0</v>
      </c>
      <c r="G1215" s="7">
        <v>4.3E-3</v>
      </c>
    </row>
    <row r="1216" spans="1:7" ht="18" thickBot="1">
      <c r="A1216" s="3">
        <v>41148</v>
      </c>
      <c r="B1216" s="10">
        <v>55.695</v>
      </c>
      <c r="C1216" s="6">
        <v>55.42</v>
      </c>
      <c r="D1216" s="6">
        <v>55.725000000000001</v>
      </c>
      <c r="E1216" s="6">
        <v>55.344999999999999</v>
      </c>
      <c r="F1216" s="6">
        <v>0</v>
      </c>
      <c r="G1216" s="7">
        <v>3.3999999999999998E-3</v>
      </c>
    </row>
    <row r="1217" spans="1:7" ht="18" thickBot="1">
      <c r="A1217" s="3">
        <v>41149</v>
      </c>
      <c r="B1217" s="11">
        <v>55.664999999999999</v>
      </c>
      <c r="C1217" s="6">
        <v>55.695</v>
      </c>
      <c r="D1217" s="6">
        <v>55.895000000000003</v>
      </c>
      <c r="E1217" s="6">
        <v>55.622999999999998</v>
      </c>
      <c r="F1217" s="6">
        <v>0</v>
      </c>
      <c r="G1217" s="9">
        <v>-5.0000000000000001E-4</v>
      </c>
    </row>
    <row r="1218" spans="1:7" ht="18" thickBot="1">
      <c r="A1218" s="3">
        <v>41150</v>
      </c>
      <c r="B1218" s="10">
        <v>55.704999999999998</v>
      </c>
      <c r="C1218" s="6">
        <v>55.67</v>
      </c>
      <c r="D1218" s="6">
        <v>55.780999999999999</v>
      </c>
      <c r="E1218" s="6">
        <v>55.573999999999998</v>
      </c>
      <c r="F1218" s="6">
        <v>0</v>
      </c>
      <c r="G1218" s="7">
        <v>6.9999999999999999E-4</v>
      </c>
    </row>
    <row r="1219" spans="1:7" ht="18" thickBot="1">
      <c r="A1219" s="3">
        <v>41151</v>
      </c>
      <c r="B1219" s="11">
        <v>55.634999999999998</v>
      </c>
      <c r="C1219" s="6">
        <v>55.63</v>
      </c>
      <c r="D1219" s="6">
        <v>55.755000000000003</v>
      </c>
      <c r="E1219" s="6">
        <v>55.575000000000003</v>
      </c>
      <c r="F1219" s="6">
        <v>0</v>
      </c>
      <c r="G1219" s="9">
        <v>-1.2999999999999999E-3</v>
      </c>
    </row>
    <row r="1220" spans="1:7" ht="18" thickBot="1">
      <c r="A1220" s="3">
        <v>41152</v>
      </c>
      <c r="B1220" s="11">
        <v>55.524999999999999</v>
      </c>
      <c r="C1220" s="6">
        <v>55.634999999999998</v>
      </c>
      <c r="D1220" s="6">
        <v>55.78</v>
      </c>
      <c r="E1220" s="6">
        <v>55.52</v>
      </c>
      <c r="F1220" s="6">
        <v>0</v>
      </c>
      <c r="G1220" s="9">
        <v>-2E-3</v>
      </c>
    </row>
    <row r="1221" spans="1:7" ht="18" thickBot="1">
      <c r="A1221" s="3">
        <v>41155</v>
      </c>
      <c r="B1221" s="10">
        <v>55.534999999999997</v>
      </c>
      <c r="C1221" s="6">
        <v>55.527999999999999</v>
      </c>
      <c r="D1221" s="6">
        <v>55.594999999999999</v>
      </c>
      <c r="E1221" s="6">
        <v>55.405000000000001</v>
      </c>
      <c r="F1221" s="6">
        <v>0</v>
      </c>
      <c r="G1221" s="7">
        <v>2.0000000000000001E-4</v>
      </c>
    </row>
    <row r="1222" spans="1:7" ht="18" thickBot="1">
      <c r="A1222" s="3">
        <v>41156</v>
      </c>
      <c r="B1222" s="10">
        <v>55.615000000000002</v>
      </c>
      <c r="C1222" s="6">
        <v>55.534999999999997</v>
      </c>
      <c r="D1222" s="6">
        <v>55.704999999999998</v>
      </c>
      <c r="E1222" s="6">
        <v>55.365000000000002</v>
      </c>
      <c r="F1222" s="6">
        <v>0</v>
      </c>
      <c r="G1222" s="7">
        <v>1.4E-3</v>
      </c>
    </row>
    <row r="1223" spans="1:7" ht="18" thickBot="1">
      <c r="A1223" s="3">
        <v>41157</v>
      </c>
      <c r="B1223" s="10">
        <v>55.91</v>
      </c>
      <c r="C1223" s="6">
        <v>55.655000000000001</v>
      </c>
      <c r="D1223" s="6">
        <v>55.994999999999997</v>
      </c>
      <c r="E1223" s="6">
        <v>55.655000000000001</v>
      </c>
      <c r="F1223" s="6">
        <v>0</v>
      </c>
      <c r="G1223" s="7">
        <v>5.3E-3</v>
      </c>
    </row>
    <row r="1224" spans="1:7" ht="18" thickBot="1">
      <c r="A1224" s="3">
        <v>41158</v>
      </c>
      <c r="B1224" s="11">
        <v>55.664999999999999</v>
      </c>
      <c r="C1224" s="6">
        <v>55.91</v>
      </c>
      <c r="D1224" s="6">
        <v>56.03</v>
      </c>
      <c r="E1224" s="6">
        <v>55.625</v>
      </c>
      <c r="F1224" s="6">
        <v>0</v>
      </c>
      <c r="G1224" s="9">
        <v>-4.4000000000000003E-3</v>
      </c>
    </row>
    <row r="1225" spans="1:7" ht="18" thickBot="1">
      <c r="A1225" s="3">
        <v>41159</v>
      </c>
      <c r="B1225" s="11">
        <v>55.365000000000002</v>
      </c>
      <c r="C1225" s="6">
        <v>55.664999999999999</v>
      </c>
      <c r="D1225" s="6">
        <v>55.664999999999999</v>
      </c>
      <c r="E1225" s="6">
        <v>55.274999999999999</v>
      </c>
      <c r="F1225" s="6">
        <v>0</v>
      </c>
      <c r="G1225" s="9">
        <v>-5.4000000000000003E-3</v>
      </c>
    </row>
    <row r="1226" spans="1:7" ht="18" thickBot="1">
      <c r="A1226" s="3">
        <v>41162</v>
      </c>
      <c r="B1226" s="10">
        <v>55.445</v>
      </c>
      <c r="C1226" s="6">
        <v>55.305</v>
      </c>
      <c r="D1226" s="6">
        <v>55.48</v>
      </c>
      <c r="E1226" s="6">
        <v>55.255000000000003</v>
      </c>
      <c r="F1226" s="6">
        <v>0</v>
      </c>
      <c r="G1226" s="7">
        <v>1.4E-3</v>
      </c>
    </row>
    <row r="1227" spans="1:7" ht="18" thickBot="1">
      <c r="A1227" s="3">
        <v>41163</v>
      </c>
      <c r="B1227" s="11">
        <v>55.255000000000003</v>
      </c>
      <c r="C1227" s="6">
        <v>55.445</v>
      </c>
      <c r="D1227" s="6">
        <v>55.545000000000002</v>
      </c>
      <c r="E1227" s="6">
        <v>55.255000000000003</v>
      </c>
      <c r="F1227" s="6">
        <v>0</v>
      </c>
      <c r="G1227" s="9">
        <v>-3.3999999999999998E-3</v>
      </c>
    </row>
    <row r="1228" spans="1:7" ht="18" thickBot="1">
      <c r="A1228" s="3">
        <v>41164</v>
      </c>
      <c r="B1228" s="11">
        <v>55.215000000000003</v>
      </c>
      <c r="C1228" s="6">
        <v>55.344999999999999</v>
      </c>
      <c r="D1228" s="6">
        <v>55.384999999999998</v>
      </c>
      <c r="E1228" s="6">
        <v>55.08</v>
      </c>
      <c r="F1228" s="6">
        <v>0</v>
      </c>
      <c r="G1228" s="9">
        <v>-6.9999999999999999E-4</v>
      </c>
    </row>
    <row r="1229" spans="1:7" ht="18" thickBot="1">
      <c r="A1229" s="3">
        <v>41165</v>
      </c>
      <c r="B1229" s="10">
        <v>55.344999999999999</v>
      </c>
      <c r="C1229" s="6">
        <v>55.215000000000003</v>
      </c>
      <c r="D1229" s="6">
        <v>55.484999999999999</v>
      </c>
      <c r="E1229" s="6">
        <v>55.180999999999997</v>
      </c>
      <c r="F1229" s="6">
        <v>0</v>
      </c>
      <c r="G1229" s="7">
        <v>2.3999999999999998E-3</v>
      </c>
    </row>
    <row r="1230" spans="1:7" ht="18" thickBot="1">
      <c r="A1230" s="3">
        <v>41166</v>
      </c>
      <c r="B1230" s="11">
        <v>54.305</v>
      </c>
      <c r="C1230" s="6">
        <v>55.424999999999997</v>
      </c>
      <c r="D1230" s="6">
        <v>55.424999999999997</v>
      </c>
      <c r="E1230" s="6">
        <v>54.295000000000002</v>
      </c>
      <c r="F1230" s="6">
        <v>0</v>
      </c>
      <c r="G1230" s="9">
        <v>-1.8800000000000001E-2</v>
      </c>
    </row>
    <row r="1231" spans="1:7" ht="18" thickBot="1">
      <c r="A1231" s="3">
        <v>41169</v>
      </c>
      <c r="B1231" s="11">
        <v>53.884999999999998</v>
      </c>
      <c r="C1231" s="6">
        <v>53.765000000000001</v>
      </c>
      <c r="D1231" s="6">
        <v>54.164999999999999</v>
      </c>
      <c r="E1231" s="6">
        <v>53.655000000000001</v>
      </c>
      <c r="F1231" s="6">
        <v>0</v>
      </c>
      <c r="G1231" s="9">
        <v>-7.7000000000000002E-3</v>
      </c>
    </row>
    <row r="1232" spans="1:7" ht="18" thickBot="1">
      <c r="A1232" s="3">
        <v>41170</v>
      </c>
      <c r="B1232" s="10">
        <v>53.905000000000001</v>
      </c>
      <c r="C1232" s="6">
        <v>54.015000000000001</v>
      </c>
      <c r="D1232" s="6">
        <v>54.38</v>
      </c>
      <c r="E1232" s="6">
        <v>53.905000000000001</v>
      </c>
      <c r="F1232" s="6">
        <v>0</v>
      </c>
      <c r="G1232" s="7">
        <v>4.0000000000000002E-4</v>
      </c>
    </row>
    <row r="1233" spans="1:7" ht="18" thickBot="1">
      <c r="A1233" s="3">
        <v>41171</v>
      </c>
      <c r="B1233" s="10">
        <v>54.024999999999999</v>
      </c>
      <c r="C1233" s="6">
        <v>54.024999999999999</v>
      </c>
      <c r="D1233" s="6">
        <v>54.024999999999999</v>
      </c>
      <c r="E1233" s="6">
        <v>54.024999999999999</v>
      </c>
      <c r="F1233" s="6">
        <v>0</v>
      </c>
      <c r="G1233" s="7">
        <v>2.2000000000000001E-3</v>
      </c>
    </row>
    <row r="1234" spans="1:7" ht="18" thickBot="1">
      <c r="A1234" s="3">
        <v>41172</v>
      </c>
      <c r="B1234" s="10">
        <v>54.265000000000001</v>
      </c>
      <c r="C1234" s="6">
        <v>54.295000000000002</v>
      </c>
      <c r="D1234" s="6">
        <v>54.42</v>
      </c>
      <c r="E1234" s="6">
        <v>54.204999999999998</v>
      </c>
      <c r="F1234" s="6">
        <v>0</v>
      </c>
      <c r="G1234" s="7">
        <v>4.4000000000000003E-3</v>
      </c>
    </row>
    <row r="1235" spans="1:7" ht="18" thickBot="1">
      <c r="A1235" s="3">
        <v>41173</v>
      </c>
      <c r="B1235" s="11">
        <v>53.365000000000002</v>
      </c>
      <c r="C1235" s="6">
        <v>54.295000000000002</v>
      </c>
      <c r="D1235" s="6">
        <v>54.295000000000002</v>
      </c>
      <c r="E1235" s="6">
        <v>53.33</v>
      </c>
      <c r="F1235" s="6">
        <v>0</v>
      </c>
      <c r="G1235" s="9">
        <v>-1.66E-2</v>
      </c>
    </row>
    <row r="1236" spans="1:7" ht="18" thickBot="1">
      <c r="A1236" s="3">
        <v>41176</v>
      </c>
      <c r="B1236" s="10">
        <v>53.44</v>
      </c>
      <c r="C1236" s="6">
        <v>53.405000000000001</v>
      </c>
      <c r="D1236" s="6">
        <v>53.55</v>
      </c>
      <c r="E1236" s="6">
        <v>53.06</v>
      </c>
      <c r="F1236" s="6">
        <v>0</v>
      </c>
      <c r="G1236" s="7">
        <v>1.4E-3</v>
      </c>
    </row>
    <row r="1237" spans="1:7" ht="18" thickBot="1">
      <c r="A1237" s="3">
        <v>41177</v>
      </c>
      <c r="B1237" s="11">
        <v>53.365000000000002</v>
      </c>
      <c r="C1237" s="6">
        <v>53.465000000000003</v>
      </c>
      <c r="D1237" s="6">
        <v>53.625</v>
      </c>
      <c r="E1237" s="6">
        <v>53.25</v>
      </c>
      <c r="F1237" s="6">
        <v>0</v>
      </c>
      <c r="G1237" s="9">
        <v>-1.4E-3</v>
      </c>
    </row>
    <row r="1238" spans="1:7" ht="18" thickBot="1">
      <c r="A1238" s="3">
        <v>41178</v>
      </c>
      <c r="B1238" s="10">
        <v>53.585000000000001</v>
      </c>
      <c r="C1238" s="6">
        <v>53.365000000000002</v>
      </c>
      <c r="D1238" s="6">
        <v>53.634999999999998</v>
      </c>
      <c r="E1238" s="6">
        <v>53.365000000000002</v>
      </c>
      <c r="F1238" s="6">
        <v>0</v>
      </c>
      <c r="G1238" s="7">
        <v>4.1000000000000003E-3</v>
      </c>
    </row>
    <row r="1239" spans="1:7" ht="18" thickBot="1">
      <c r="A1239" s="3">
        <v>41179</v>
      </c>
      <c r="B1239" s="11">
        <v>52.93</v>
      </c>
      <c r="C1239" s="6">
        <v>53.6</v>
      </c>
      <c r="D1239" s="6">
        <v>53.6</v>
      </c>
      <c r="E1239" s="6">
        <v>52.9</v>
      </c>
      <c r="F1239" s="6">
        <v>0</v>
      </c>
      <c r="G1239" s="9">
        <v>-1.2200000000000001E-2</v>
      </c>
    </row>
    <row r="1240" spans="1:7" ht="18" thickBot="1">
      <c r="A1240" s="3">
        <v>41180</v>
      </c>
      <c r="B1240" s="11">
        <v>52.854999999999997</v>
      </c>
      <c r="C1240" s="6">
        <v>53.015000000000001</v>
      </c>
      <c r="D1240" s="6">
        <v>53.015000000000001</v>
      </c>
      <c r="E1240" s="6">
        <v>52.505000000000003</v>
      </c>
      <c r="F1240" s="6">
        <v>0</v>
      </c>
      <c r="G1240" s="9">
        <v>-1.4E-3</v>
      </c>
    </row>
    <row r="1241" spans="1:7" ht="18" thickBot="1">
      <c r="A1241" s="3">
        <v>41183</v>
      </c>
      <c r="B1241" s="11">
        <v>52.38</v>
      </c>
      <c r="C1241" s="6">
        <v>52.83</v>
      </c>
      <c r="D1241" s="6">
        <v>53.01</v>
      </c>
      <c r="E1241" s="6">
        <v>52.31</v>
      </c>
      <c r="F1241" s="6">
        <v>0</v>
      </c>
      <c r="G1241" s="9">
        <v>-8.9999999999999993E-3</v>
      </c>
    </row>
    <row r="1242" spans="1:7" ht="18" thickBot="1">
      <c r="A1242" s="3">
        <v>41184</v>
      </c>
      <c r="B1242" s="10">
        <v>52.43</v>
      </c>
      <c r="C1242" s="6">
        <v>52.4</v>
      </c>
      <c r="D1242" s="6">
        <v>52.445</v>
      </c>
      <c r="E1242" s="6">
        <v>52.32</v>
      </c>
      <c r="F1242" s="6">
        <v>0</v>
      </c>
      <c r="G1242" s="7">
        <v>1E-3</v>
      </c>
    </row>
    <row r="1243" spans="1:7" ht="18" thickBot="1">
      <c r="A1243" s="3">
        <v>41185</v>
      </c>
      <c r="B1243" s="11">
        <v>52.24</v>
      </c>
      <c r="C1243" s="6">
        <v>52.44</v>
      </c>
      <c r="D1243" s="6">
        <v>52.58</v>
      </c>
      <c r="E1243" s="6">
        <v>52.125</v>
      </c>
      <c r="F1243" s="6">
        <v>0</v>
      </c>
      <c r="G1243" s="9">
        <v>-3.5999999999999999E-3</v>
      </c>
    </row>
    <row r="1244" spans="1:7" ht="18" thickBot="1">
      <c r="A1244" s="3">
        <v>41186</v>
      </c>
      <c r="B1244" s="11">
        <v>51.744999999999997</v>
      </c>
      <c r="C1244" s="6">
        <v>52.15</v>
      </c>
      <c r="D1244" s="6">
        <v>52.225000000000001</v>
      </c>
      <c r="E1244" s="6">
        <v>51.664999999999999</v>
      </c>
      <c r="F1244" s="6">
        <v>0</v>
      </c>
      <c r="G1244" s="9">
        <v>-9.4999999999999998E-3</v>
      </c>
    </row>
    <row r="1245" spans="1:7" ht="18" thickBot="1">
      <c r="A1245" s="3">
        <v>41187</v>
      </c>
      <c r="B1245" s="10">
        <v>51.914999999999999</v>
      </c>
      <c r="C1245" s="6">
        <v>51.744999999999997</v>
      </c>
      <c r="D1245" s="6">
        <v>52.045000000000002</v>
      </c>
      <c r="E1245" s="6">
        <v>51.365000000000002</v>
      </c>
      <c r="F1245" s="6">
        <v>0</v>
      </c>
      <c r="G1245" s="7">
        <v>3.3E-3</v>
      </c>
    </row>
    <row r="1246" spans="1:7" ht="18" thickBot="1">
      <c r="A1246" s="3">
        <v>41190</v>
      </c>
      <c r="B1246" s="10">
        <v>52.545000000000002</v>
      </c>
      <c r="C1246" s="6">
        <v>51.884999999999998</v>
      </c>
      <c r="D1246" s="6">
        <v>52.655000000000001</v>
      </c>
      <c r="E1246" s="6">
        <v>51.744999999999997</v>
      </c>
      <c r="F1246" s="6">
        <v>0</v>
      </c>
      <c r="G1246" s="7">
        <v>1.21E-2</v>
      </c>
    </row>
    <row r="1247" spans="1:7" ht="18" thickBot="1">
      <c r="A1247" s="3">
        <v>41191</v>
      </c>
      <c r="B1247" s="10">
        <v>52.695</v>
      </c>
      <c r="C1247" s="6">
        <v>52.655000000000001</v>
      </c>
      <c r="D1247" s="6">
        <v>52.85</v>
      </c>
      <c r="E1247" s="6">
        <v>52.234999999999999</v>
      </c>
      <c r="F1247" s="6">
        <v>0</v>
      </c>
      <c r="G1247" s="7">
        <v>2.8999999999999998E-3</v>
      </c>
    </row>
    <row r="1248" spans="1:7" ht="18" thickBot="1">
      <c r="A1248" s="3">
        <v>41192</v>
      </c>
      <c r="B1248" s="10">
        <v>53.024999999999999</v>
      </c>
      <c r="C1248" s="6">
        <v>52.685000000000002</v>
      </c>
      <c r="D1248" s="6">
        <v>53.195</v>
      </c>
      <c r="E1248" s="6">
        <v>52.585000000000001</v>
      </c>
      <c r="F1248" s="6">
        <v>0</v>
      </c>
      <c r="G1248" s="7">
        <v>6.3E-3</v>
      </c>
    </row>
    <row r="1249" spans="1:7" ht="18" thickBot="1">
      <c r="A1249" s="3">
        <v>41193</v>
      </c>
      <c r="B1249" s="11">
        <v>52.664999999999999</v>
      </c>
      <c r="C1249" s="6">
        <v>53.055</v>
      </c>
      <c r="D1249" s="6">
        <v>53.18</v>
      </c>
      <c r="E1249" s="6">
        <v>52.594999999999999</v>
      </c>
      <c r="F1249" s="6">
        <v>0</v>
      </c>
      <c r="G1249" s="9">
        <v>-6.7999999999999996E-3</v>
      </c>
    </row>
    <row r="1250" spans="1:7" ht="18" thickBot="1">
      <c r="A1250" s="3">
        <v>41194</v>
      </c>
      <c r="B1250" s="10">
        <v>52.81</v>
      </c>
      <c r="C1250" s="6">
        <v>52.674999999999997</v>
      </c>
      <c r="D1250" s="6">
        <v>52.924999999999997</v>
      </c>
      <c r="E1250" s="6">
        <v>52.505000000000003</v>
      </c>
      <c r="F1250" s="6">
        <v>0</v>
      </c>
      <c r="G1250" s="7">
        <v>2.8E-3</v>
      </c>
    </row>
    <row r="1251" spans="1:7" ht="18" thickBot="1">
      <c r="A1251" s="3">
        <v>41197</v>
      </c>
      <c r="B1251" s="10">
        <v>52.984999999999999</v>
      </c>
      <c r="C1251" s="6">
        <v>52.92</v>
      </c>
      <c r="D1251" s="6">
        <v>53.164999999999999</v>
      </c>
      <c r="E1251" s="6">
        <v>52.914999999999999</v>
      </c>
      <c r="F1251" s="6">
        <v>0</v>
      </c>
      <c r="G1251" s="7">
        <v>3.3E-3</v>
      </c>
    </row>
    <row r="1252" spans="1:7" ht="18" thickBot="1">
      <c r="A1252" s="3">
        <v>41198</v>
      </c>
      <c r="B1252" s="11">
        <v>52.825000000000003</v>
      </c>
      <c r="C1252" s="6">
        <v>53.03</v>
      </c>
      <c r="D1252" s="6">
        <v>53.03</v>
      </c>
      <c r="E1252" s="6">
        <v>52.79</v>
      </c>
      <c r="F1252" s="6">
        <v>0</v>
      </c>
      <c r="G1252" s="9">
        <v>-3.0000000000000001E-3</v>
      </c>
    </row>
    <row r="1253" spans="1:7" ht="18" thickBot="1">
      <c r="A1253" s="3">
        <v>41199</v>
      </c>
      <c r="B1253" s="10">
        <v>52.865000000000002</v>
      </c>
      <c r="C1253" s="6">
        <v>52.844999999999999</v>
      </c>
      <c r="D1253" s="6">
        <v>53.005000000000003</v>
      </c>
      <c r="E1253" s="6">
        <v>52.685000000000002</v>
      </c>
      <c r="F1253" s="6">
        <v>0</v>
      </c>
      <c r="G1253" s="7">
        <v>8.0000000000000004E-4</v>
      </c>
    </row>
    <row r="1254" spans="1:7" ht="18" thickBot="1">
      <c r="A1254" s="3">
        <v>41200</v>
      </c>
      <c r="B1254" s="10">
        <v>53.594999999999999</v>
      </c>
      <c r="C1254" s="6">
        <v>52.844999999999999</v>
      </c>
      <c r="D1254" s="6">
        <v>53.594999999999999</v>
      </c>
      <c r="E1254" s="6">
        <v>52.744999999999997</v>
      </c>
      <c r="F1254" s="6">
        <v>0</v>
      </c>
      <c r="G1254" s="7">
        <v>1.38E-2</v>
      </c>
    </row>
    <row r="1255" spans="1:7" ht="18" thickBot="1">
      <c r="A1255" s="3">
        <v>41201</v>
      </c>
      <c r="B1255" s="10">
        <v>53.844999999999999</v>
      </c>
      <c r="C1255" s="6">
        <v>53.414999999999999</v>
      </c>
      <c r="D1255" s="6">
        <v>53.994999999999997</v>
      </c>
      <c r="E1255" s="6">
        <v>53.305</v>
      </c>
      <c r="F1255" s="6">
        <v>0</v>
      </c>
      <c r="G1255" s="7">
        <v>4.7000000000000002E-3</v>
      </c>
    </row>
    <row r="1256" spans="1:7" ht="18" thickBot="1">
      <c r="A1256" s="3">
        <v>41204</v>
      </c>
      <c r="B1256" s="11">
        <v>53.56</v>
      </c>
      <c r="C1256" s="6">
        <v>53.83</v>
      </c>
      <c r="D1256" s="6">
        <v>53.9</v>
      </c>
      <c r="E1256" s="6">
        <v>53.445</v>
      </c>
      <c r="F1256" s="6">
        <v>0</v>
      </c>
      <c r="G1256" s="9">
        <v>-5.3E-3</v>
      </c>
    </row>
    <row r="1257" spans="1:7" ht="18" thickBot="1">
      <c r="A1257" s="3">
        <v>41205</v>
      </c>
      <c r="B1257" s="10">
        <v>53.725000000000001</v>
      </c>
      <c r="C1257" s="6">
        <v>53.475000000000001</v>
      </c>
      <c r="D1257" s="6">
        <v>53.844999999999999</v>
      </c>
      <c r="E1257" s="6">
        <v>53.34</v>
      </c>
      <c r="F1257" s="6">
        <v>0</v>
      </c>
      <c r="G1257" s="7">
        <v>3.0999999999999999E-3</v>
      </c>
    </row>
    <row r="1258" spans="1:7" ht="18" thickBot="1">
      <c r="A1258" s="3">
        <v>41206</v>
      </c>
      <c r="B1258" s="10">
        <v>53.74</v>
      </c>
      <c r="C1258" s="6">
        <v>53.73</v>
      </c>
      <c r="D1258" s="6">
        <v>53.74</v>
      </c>
      <c r="E1258" s="6">
        <v>53.61</v>
      </c>
      <c r="F1258" s="6">
        <v>0</v>
      </c>
      <c r="G1258" s="7">
        <v>2.9999999999999997E-4</v>
      </c>
    </row>
    <row r="1259" spans="1:7" ht="18" thickBot="1">
      <c r="A1259" s="3">
        <v>41207</v>
      </c>
      <c r="B1259" s="11">
        <v>53.555</v>
      </c>
      <c r="C1259" s="6">
        <v>53.734999999999999</v>
      </c>
      <c r="D1259" s="6">
        <v>53.83</v>
      </c>
      <c r="E1259" s="6">
        <v>53.475000000000001</v>
      </c>
      <c r="F1259" s="6">
        <v>0</v>
      </c>
      <c r="G1259" s="9">
        <v>-3.3999999999999998E-3</v>
      </c>
    </row>
    <row r="1260" spans="1:7" ht="18" thickBot="1">
      <c r="A1260" s="3">
        <v>41208</v>
      </c>
      <c r="B1260" s="11">
        <v>53.555</v>
      </c>
      <c r="C1260" s="6">
        <v>53.555</v>
      </c>
      <c r="D1260" s="6">
        <v>53.585000000000001</v>
      </c>
      <c r="E1260" s="6">
        <v>53.454999999999998</v>
      </c>
      <c r="F1260" s="6">
        <v>0</v>
      </c>
      <c r="G1260" s="9">
        <v>0</v>
      </c>
    </row>
    <row r="1261" spans="1:7" ht="18" thickBot="1">
      <c r="A1261" s="3">
        <v>41211</v>
      </c>
      <c r="B1261" s="10">
        <v>54.085000000000001</v>
      </c>
      <c r="C1261" s="6">
        <v>53.854999999999997</v>
      </c>
      <c r="D1261" s="6">
        <v>54.09</v>
      </c>
      <c r="E1261" s="6">
        <v>53.756999999999998</v>
      </c>
      <c r="F1261" s="6">
        <v>0</v>
      </c>
      <c r="G1261" s="7">
        <v>9.9000000000000008E-3</v>
      </c>
    </row>
    <row r="1262" spans="1:7" ht="18" thickBot="1">
      <c r="A1262" s="3">
        <v>41212</v>
      </c>
      <c r="B1262" s="11">
        <v>53.965000000000003</v>
      </c>
      <c r="C1262" s="6">
        <v>54.085000000000001</v>
      </c>
      <c r="D1262" s="6">
        <v>54.195</v>
      </c>
      <c r="E1262" s="6">
        <v>53.805</v>
      </c>
      <c r="F1262" s="6">
        <v>0</v>
      </c>
      <c r="G1262" s="9">
        <v>-2.2000000000000001E-3</v>
      </c>
    </row>
    <row r="1263" spans="1:7" ht="18" thickBot="1">
      <c r="A1263" s="3">
        <v>41213</v>
      </c>
      <c r="B1263" s="11">
        <v>53.805</v>
      </c>
      <c r="C1263" s="6">
        <v>53.965000000000003</v>
      </c>
      <c r="D1263" s="6">
        <v>54.209000000000003</v>
      </c>
      <c r="E1263" s="6">
        <v>53.774999999999999</v>
      </c>
      <c r="F1263" s="6">
        <v>0</v>
      </c>
      <c r="G1263" s="9">
        <v>-3.0000000000000001E-3</v>
      </c>
    </row>
    <row r="1264" spans="1:7" ht="18" thickBot="1">
      <c r="A1264" s="3">
        <v>41214</v>
      </c>
      <c r="B1264" s="11">
        <v>53.66</v>
      </c>
      <c r="C1264" s="6">
        <v>53.81</v>
      </c>
      <c r="D1264" s="6">
        <v>53.94</v>
      </c>
      <c r="E1264" s="6">
        <v>53.66</v>
      </c>
      <c r="F1264" s="6">
        <v>0</v>
      </c>
      <c r="G1264" s="9">
        <v>-2.7000000000000001E-3</v>
      </c>
    </row>
    <row r="1265" spans="1:7" ht="18" thickBot="1">
      <c r="A1265" s="3">
        <v>41215</v>
      </c>
      <c r="B1265" s="10">
        <v>53.814999999999998</v>
      </c>
      <c r="C1265" s="6">
        <v>53.685000000000002</v>
      </c>
      <c r="D1265" s="6">
        <v>53.875</v>
      </c>
      <c r="E1265" s="6">
        <v>53.601999999999997</v>
      </c>
      <c r="F1265" s="6">
        <v>0</v>
      </c>
      <c r="G1265" s="7">
        <v>2.8999999999999998E-3</v>
      </c>
    </row>
    <row r="1266" spans="1:7" ht="18" thickBot="1">
      <c r="A1266" s="3">
        <v>41218</v>
      </c>
      <c r="B1266" s="10">
        <v>54.594999999999999</v>
      </c>
      <c r="C1266" s="6">
        <v>53.875</v>
      </c>
      <c r="D1266" s="6">
        <v>54.685000000000002</v>
      </c>
      <c r="E1266" s="6">
        <v>53.755000000000003</v>
      </c>
      <c r="F1266" s="6">
        <v>0</v>
      </c>
      <c r="G1266" s="7">
        <v>1.4500000000000001E-2</v>
      </c>
    </row>
    <row r="1267" spans="1:7" ht="18" thickBot="1">
      <c r="A1267" s="3">
        <v>41219</v>
      </c>
      <c r="B1267" s="11">
        <v>54.424999999999997</v>
      </c>
      <c r="C1267" s="6">
        <v>54.505000000000003</v>
      </c>
      <c r="D1267" s="6">
        <v>54.798000000000002</v>
      </c>
      <c r="E1267" s="6">
        <v>54.354999999999997</v>
      </c>
      <c r="F1267" s="6">
        <v>0</v>
      </c>
      <c r="G1267" s="9">
        <v>-3.0999999999999999E-3</v>
      </c>
    </row>
    <row r="1268" spans="1:7" ht="18" thickBot="1">
      <c r="A1268" s="3">
        <v>41220</v>
      </c>
      <c r="B1268" s="11">
        <v>54.204999999999998</v>
      </c>
      <c r="C1268" s="6">
        <v>54.354999999999997</v>
      </c>
      <c r="D1268" s="6">
        <v>54.357999999999997</v>
      </c>
      <c r="E1268" s="6">
        <v>53.965000000000003</v>
      </c>
      <c r="F1268" s="6">
        <v>0</v>
      </c>
      <c r="G1268" s="9">
        <v>-4.0000000000000001E-3</v>
      </c>
    </row>
    <row r="1269" spans="1:7" ht="18" thickBot="1">
      <c r="A1269" s="3">
        <v>41221</v>
      </c>
      <c r="B1269" s="10">
        <v>54.365000000000002</v>
      </c>
      <c r="C1269" s="6">
        <v>54.204999999999998</v>
      </c>
      <c r="D1269" s="6">
        <v>54.677</v>
      </c>
      <c r="E1269" s="6">
        <v>54.115000000000002</v>
      </c>
      <c r="F1269" s="6">
        <v>0</v>
      </c>
      <c r="G1269" s="7">
        <v>3.0000000000000001E-3</v>
      </c>
    </row>
    <row r="1270" spans="1:7" ht="18" thickBot="1">
      <c r="A1270" s="3">
        <v>41222</v>
      </c>
      <c r="B1270" s="10">
        <v>54.594999999999999</v>
      </c>
      <c r="C1270" s="6">
        <v>54.314999999999998</v>
      </c>
      <c r="D1270" s="6">
        <v>54.79</v>
      </c>
      <c r="E1270" s="6">
        <v>54.23</v>
      </c>
      <c r="F1270" s="6">
        <v>0</v>
      </c>
      <c r="G1270" s="7">
        <v>4.1999999999999997E-3</v>
      </c>
    </row>
    <row r="1271" spans="1:7" ht="18" thickBot="1">
      <c r="A1271" s="3">
        <v>41225</v>
      </c>
      <c r="B1271" s="10">
        <v>54.884999999999998</v>
      </c>
      <c r="C1271" s="6">
        <v>54.585000000000001</v>
      </c>
      <c r="D1271" s="6">
        <v>55.125</v>
      </c>
      <c r="E1271" s="6">
        <v>54.585000000000001</v>
      </c>
      <c r="F1271" s="6">
        <v>0</v>
      </c>
      <c r="G1271" s="7">
        <v>5.3E-3</v>
      </c>
    </row>
    <row r="1272" spans="1:7" ht="18" thickBot="1">
      <c r="A1272" s="3">
        <v>41226</v>
      </c>
      <c r="B1272" s="10">
        <v>55.015000000000001</v>
      </c>
      <c r="C1272" s="6">
        <v>54.975000000000001</v>
      </c>
      <c r="D1272" s="6">
        <v>55.045000000000002</v>
      </c>
      <c r="E1272" s="6">
        <v>54.835000000000001</v>
      </c>
      <c r="F1272" s="6">
        <v>0</v>
      </c>
      <c r="G1272" s="7">
        <v>2.3999999999999998E-3</v>
      </c>
    </row>
    <row r="1273" spans="1:7" ht="18" thickBot="1">
      <c r="A1273" s="3">
        <v>41227</v>
      </c>
      <c r="B1273" s="10">
        <v>55.024999999999999</v>
      </c>
      <c r="C1273" s="6">
        <v>54.895000000000003</v>
      </c>
      <c r="D1273" s="6">
        <v>55.024999999999999</v>
      </c>
      <c r="E1273" s="6">
        <v>54.805</v>
      </c>
      <c r="F1273" s="6">
        <v>0</v>
      </c>
      <c r="G1273" s="7">
        <v>2.0000000000000001E-4</v>
      </c>
    </row>
    <row r="1274" spans="1:7" ht="18" thickBot="1">
      <c r="A1274" s="3">
        <v>41228</v>
      </c>
      <c r="B1274" s="11">
        <v>54.655000000000001</v>
      </c>
      <c r="C1274" s="6">
        <v>55.005000000000003</v>
      </c>
      <c r="D1274" s="6">
        <v>55.09</v>
      </c>
      <c r="E1274" s="6">
        <v>54.655000000000001</v>
      </c>
      <c r="F1274" s="6">
        <v>0</v>
      </c>
      <c r="G1274" s="9">
        <v>-6.7000000000000002E-3</v>
      </c>
    </row>
    <row r="1275" spans="1:7" ht="18" thickBot="1">
      <c r="A1275" s="3">
        <v>41229</v>
      </c>
      <c r="B1275" s="10">
        <v>55.164999999999999</v>
      </c>
      <c r="C1275" s="6">
        <v>54.704999999999998</v>
      </c>
      <c r="D1275" s="6">
        <v>55.195</v>
      </c>
      <c r="E1275" s="6">
        <v>54.625</v>
      </c>
      <c r="F1275" s="6">
        <v>0</v>
      </c>
      <c r="G1275" s="7">
        <v>9.2999999999999992E-3</v>
      </c>
    </row>
    <row r="1276" spans="1:7" ht="18" thickBot="1">
      <c r="A1276" s="3">
        <v>41232</v>
      </c>
      <c r="B1276" s="11">
        <v>54.975000000000001</v>
      </c>
      <c r="C1276" s="6">
        <v>55.155000000000001</v>
      </c>
      <c r="D1276" s="6">
        <v>55.174999999999997</v>
      </c>
      <c r="E1276" s="6">
        <v>54.91</v>
      </c>
      <c r="F1276" s="6">
        <v>0</v>
      </c>
      <c r="G1276" s="9">
        <v>-3.3999999999999998E-3</v>
      </c>
    </row>
    <row r="1277" spans="1:7" ht="18" thickBot="1">
      <c r="A1277" s="3">
        <v>41233</v>
      </c>
      <c r="B1277" s="10">
        <v>55.104999999999997</v>
      </c>
      <c r="C1277" s="6">
        <v>55.064999999999998</v>
      </c>
      <c r="D1277" s="6">
        <v>55.145000000000003</v>
      </c>
      <c r="E1277" s="6">
        <v>54.784999999999997</v>
      </c>
      <c r="F1277" s="6">
        <v>0</v>
      </c>
      <c r="G1277" s="7">
        <v>2.3999999999999998E-3</v>
      </c>
    </row>
    <row r="1278" spans="1:7" ht="18" thickBot="1">
      <c r="A1278" s="3">
        <v>41234</v>
      </c>
      <c r="B1278" s="10">
        <v>55.115000000000002</v>
      </c>
      <c r="C1278" s="6">
        <v>55.104999999999997</v>
      </c>
      <c r="D1278" s="6">
        <v>55.375</v>
      </c>
      <c r="E1278" s="6">
        <v>55.021999999999998</v>
      </c>
      <c r="F1278" s="6">
        <v>0</v>
      </c>
      <c r="G1278" s="7">
        <v>2.0000000000000001E-4</v>
      </c>
    </row>
    <row r="1279" spans="1:7" ht="18" thickBot="1">
      <c r="A1279" s="3">
        <v>41235</v>
      </c>
      <c r="B1279" s="10">
        <v>55.125</v>
      </c>
      <c r="C1279" s="6">
        <v>55.085000000000001</v>
      </c>
      <c r="D1279" s="6">
        <v>55.29</v>
      </c>
      <c r="E1279" s="6">
        <v>55.005000000000003</v>
      </c>
      <c r="F1279" s="6">
        <v>0</v>
      </c>
      <c r="G1279" s="7">
        <v>2.0000000000000001E-4</v>
      </c>
    </row>
    <row r="1280" spans="1:7" ht="18" thickBot="1">
      <c r="A1280" s="3">
        <v>41236</v>
      </c>
      <c r="B1280" s="10">
        <v>55.45</v>
      </c>
      <c r="C1280" s="6">
        <v>55.22</v>
      </c>
      <c r="D1280" s="6">
        <v>55.61</v>
      </c>
      <c r="E1280" s="6">
        <v>55.2</v>
      </c>
      <c r="F1280" s="6">
        <v>0</v>
      </c>
      <c r="G1280" s="7">
        <v>5.8999999999999999E-3</v>
      </c>
    </row>
    <row r="1281" spans="1:7" ht="18" thickBot="1">
      <c r="A1281" s="3">
        <v>41239</v>
      </c>
      <c r="B1281" s="10">
        <v>55.643000000000001</v>
      </c>
      <c r="C1281" s="6">
        <v>55.465000000000003</v>
      </c>
      <c r="D1281" s="6">
        <v>55.895000000000003</v>
      </c>
      <c r="E1281" s="6">
        <v>55.435000000000002</v>
      </c>
      <c r="F1281" s="6">
        <v>0</v>
      </c>
      <c r="G1281" s="7">
        <v>3.5000000000000001E-3</v>
      </c>
    </row>
    <row r="1282" spans="1:7" ht="18" thickBot="1">
      <c r="A1282" s="3">
        <v>41240</v>
      </c>
      <c r="B1282" s="11">
        <v>55.454999999999998</v>
      </c>
      <c r="C1282" s="6">
        <v>55.545000000000002</v>
      </c>
      <c r="D1282" s="6">
        <v>55.781999999999996</v>
      </c>
      <c r="E1282" s="6">
        <v>55.354999999999997</v>
      </c>
      <c r="F1282" s="6">
        <v>0</v>
      </c>
      <c r="G1282" s="9">
        <v>-3.3999999999999998E-3</v>
      </c>
    </row>
    <row r="1283" spans="1:7" ht="18" thickBot="1">
      <c r="A1283" s="3">
        <v>41241</v>
      </c>
      <c r="B1283" s="10">
        <v>55.71</v>
      </c>
      <c r="C1283" s="6">
        <v>55.545000000000002</v>
      </c>
      <c r="D1283" s="6">
        <v>55.72</v>
      </c>
      <c r="E1283" s="6">
        <v>55.545000000000002</v>
      </c>
      <c r="F1283" s="6">
        <v>0</v>
      </c>
      <c r="G1283" s="7">
        <v>4.5999999999999999E-3</v>
      </c>
    </row>
    <row r="1284" spans="1:7" ht="18" thickBot="1">
      <c r="A1284" s="3">
        <v>41242</v>
      </c>
      <c r="B1284" s="11">
        <v>54.72</v>
      </c>
      <c r="C1284" s="6">
        <v>55.64</v>
      </c>
      <c r="D1284" s="6">
        <v>55.64</v>
      </c>
      <c r="E1284" s="6">
        <v>54.71</v>
      </c>
      <c r="F1284" s="6">
        <v>0</v>
      </c>
      <c r="G1284" s="9">
        <v>-1.78E-2</v>
      </c>
    </row>
    <row r="1285" spans="1:7" ht="18" thickBot="1">
      <c r="A1285" s="3">
        <v>41243</v>
      </c>
      <c r="B1285" s="11">
        <v>54.265000000000001</v>
      </c>
      <c r="C1285" s="6">
        <v>54.844999999999999</v>
      </c>
      <c r="D1285" s="6">
        <v>54.844999999999999</v>
      </c>
      <c r="E1285" s="6">
        <v>54.23</v>
      </c>
      <c r="F1285" s="6">
        <v>0</v>
      </c>
      <c r="G1285" s="9">
        <v>-8.3000000000000001E-3</v>
      </c>
    </row>
    <row r="1286" spans="1:7" ht="18" thickBot="1">
      <c r="A1286" s="3">
        <v>41246</v>
      </c>
      <c r="B1286" s="10">
        <v>54.774999999999999</v>
      </c>
      <c r="C1286" s="6">
        <v>54.354999999999997</v>
      </c>
      <c r="D1286" s="6">
        <v>54.784999999999997</v>
      </c>
      <c r="E1286" s="6">
        <v>54.25</v>
      </c>
      <c r="F1286" s="6">
        <v>0</v>
      </c>
      <c r="G1286" s="7">
        <v>9.4000000000000004E-3</v>
      </c>
    </row>
    <row r="1287" spans="1:7" ht="18" thickBot="1">
      <c r="A1287" s="3">
        <v>41247</v>
      </c>
      <c r="B1287" s="11">
        <v>54.744999999999997</v>
      </c>
      <c r="C1287" s="6">
        <v>54.734999999999999</v>
      </c>
      <c r="D1287" s="6">
        <v>54.975000000000001</v>
      </c>
      <c r="E1287" s="6">
        <v>54.61</v>
      </c>
      <c r="F1287" s="6">
        <v>0</v>
      </c>
      <c r="G1287" s="9">
        <v>-5.0000000000000001E-4</v>
      </c>
    </row>
    <row r="1288" spans="1:7" ht="18" thickBot="1">
      <c r="A1288" s="3">
        <v>41248</v>
      </c>
      <c r="B1288" s="11">
        <v>54.435000000000002</v>
      </c>
      <c r="C1288" s="6">
        <v>54.69</v>
      </c>
      <c r="D1288" s="6">
        <v>54.69</v>
      </c>
      <c r="E1288" s="6">
        <v>54.424999999999997</v>
      </c>
      <c r="F1288" s="6">
        <v>0</v>
      </c>
      <c r="G1288" s="9">
        <v>-5.7000000000000002E-3</v>
      </c>
    </row>
    <row r="1289" spans="1:7" ht="18" thickBot="1">
      <c r="A1289" s="3">
        <v>41249</v>
      </c>
      <c r="B1289" s="11">
        <v>54.234999999999999</v>
      </c>
      <c r="C1289" s="6">
        <v>54.555</v>
      </c>
      <c r="D1289" s="6">
        <v>54.585000000000001</v>
      </c>
      <c r="E1289" s="6">
        <v>54.03</v>
      </c>
      <c r="F1289" s="6">
        <v>0</v>
      </c>
      <c r="G1289" s="9">
        <v>-3.7000000000000002E-3</v>
      </c>
    </row>
    <row r="1290" spans="1:7" ht="18" thickBot="1">
      <c r="A1290" s="3">
        <v>41250</v>
      </c>
      <c r="B1290" s="10">
        <v>54.344999999999999</v>
      </c>
      <c r="C1290" s="6">
        <v>54.255000000000003</v>
      </c>
      <c r="D1290" s="6">
        <v>54.564999999999998</v>
      </c>
      <c r="E1290" s="6">
        <v>54.115000000000002</v>
      </c>
      <c r="F1290" s="6">
        <v>0</v>
      </c>
      <c r="G1290" s="7">
        <v>2E-3</v>
      </c>
    </row>
    <row r="1291" spans="1:7" ht="18" thickBot="1">
      <c r="A1291" s="3">
        <v>41253</v>
      </c>
      <c r="B1291" s="10">
        <v>54.354999999999997</v>
      </c>
      <c r="C1291" s="6">
        <v>54.314999999999998</v>
      </c>
      <c r="D1291" s="6">
        <v>54.575000000000003</v>
      </c>
      <c r="E1291" s="6">
        <v>54.244999999999997</v>
      </c>
      <c r="F1291" s="6">
        <v>0</v>
      </c>
      <c r="G1291" s="7">
        <v>2.0000000000000001E-4</v>
      </c>
    </row>
    <row r="1292" spans="1:7" ht="18" thickBot="1">
      <c r="A1292" s="3">
        <v>41254</v>
      </c>
      <c r="B1292" s="11">
        <v>54.265000000000001</v>
      </c>
      <c r="C1292" s="6">
        <v>54.494999999999997</v>
      </c>
      <c r="D1292" s="6">
        <v>54.494999999999997</v>
      </c>
      <c r="E1292" s="6">
        <v>54.255000000000003</v>
      </c>
      <c r="F1292" s="6">
        <v>0</v>
      </c>
      <c r="G1292" s="9">
        <v>-1.6999999999999999E-3</v>
      </c>
    </row>
    <row r="1293" spans="1:7" ht="18" thickBot="1">
      <c r="A1293" s="3">
        <v>41255</v>
      </c>
      <c r="B1293" s="11">
        <v>54.145000000000003</v>
      </c>
      <c r="C1293" s="6">
        <v>54.215000000000003</v>
      </c>
      <c r="D1293" s="6">
        <v>54.344999999999999</v>
      </c>
      <c r="E1293" s="6">
        <v>54.14</v>
      </c>
      <c r="F1293" s="6">
        <v>0</v>
      </c>
      <c r="G1293" s="9">
        <v>-2.2000000000000001E-3</v>
      </c>
    </row>
    <row r="1294" spans="1:7" ht="18" thickBot="1">
      <c r="A1294" s="3">
        <v>41256</v>
      </c>
      <c r="B1294" s="10">
        <v>54.515000000000001</v>
      </c>
      <c r="C1294" s="6">
        <v>54.335000000000001</v>
      </c>
      <c r="D1294" s="6">
        <v>54.534999999999997</v>
      </c>
      <c r="E1294" s="6">
        <v>54.115000000000002</v>
      </c>
      <c r="F1294" s="6">
        <v>0</v>
      </c>
      <c r="G1294" s="7">
        <v>6.7999999999999996E-3</v>
      </c>
    </row>
    <row r="1295" spans="1:7" ht="18" thickBot="1">
      <c r="A1295" s="3">
        <v>41257</v>
      </c>
      <c r="B1295" s="11">
        <v>54.445</v>
      </c>
      <c r="C1295" s="6">
        <v>54.545000000000002</v>
      </c>
      <c r="D1295" s="6">
        <v>54.695</v>
      </c>
      <c r="E1295" s="6">
        <v>54.274999999999999</v>
      </c>
      <c r="F1295" s="6">
        <v>0</v>
      </c>
      <c r="G1295" s="9">
        <v>-1.2999999999999999E-3</v>
      </c>
    </row>
    <row r="1296" spans="1:7" ht="18" thickBot="1">
      <c r="A1296" s="3">
        <v>41260</v>
      </c>
      <c r="B1296" s="10">
        <v>54.854999999999997</v>
      </c>
      <c r="C1296" s="6">
        <v>54.375</v>
      </c>
      <c r="D1296" s="6">
        <v>54.895000000000003</v>
      </c>
      <c r="E1296" s="6">
        <v>54.284999999999997</v>
      </c>
      <c r="F1296" s="6">
        <v>0</v>
      </c>
      <c r="G1296" s="7">
        <v>7.4999999999999997E-3</v>
      </c>
    </row>
    <row r="1297" spans="1:7" ht="18" thickBot="1">
      <c r="A1297" s="3">
        <v>41261</v>
      </c>
      <c r="B1297" s="10">
        <v>54.935000000000002</v>
      </c>
      <c r="C1297" s="6">
        <v>54.814999999999998</v>
      </c>
      <c r="D1297" s="6">
        <v>55.064999999999998</v>
      </c>
      <c r="E1297" s="6">
        <v>54.634999999999998</v>
      </c>
      <c r="F1297" s="6">
        <v>0</v>
      </c>
      <c r="G1297" s="7">
        <v>1.5E-3</v>
      </c>
    </row>
    <row r="1298" spans="1:7" ht="18" thickBot="1">
      <c r="A1298" s="3">
        <v>41262</v>
      </c>
      <c r="B1298" s="11">
        <v>54.685000000000002</v>
      </c>
      <c r="C1298" s="6">
        <v>54.945</v>
      </c>
      <c r="D1298" s="6">
        <v>54.945</v>
      </c>
      <c r="E1298" s="6">
        <v>54.515000000000001</v>
      </c>
      <c r="F1298" s="6">
        <v>0</v>
      </c>
      <c r="G1298" s="9">
        <v>-4.5999999999999999E-3</v>
      </c>
    </row>
    <row r="1299" spans="1:7" ht="18" thickBot="1">
      <c r="A1299" s="3">
        <v>41263</v>
      </c>
      <c r="B1299" s="10">
        <v>54.875</v>
      </c>
      <c r="C1299" s="6">
        <v>54.564999999999998</v>
      </c>
      <c r="D1299" s="6">
        <v>54.935000000000002</v>
      </c>
      <c r="E1299" s="6">
        <v>54.484999999999999</v>
      </c>
      <c r="F1299" s="6">
        <v>0</v>
      </c>
      <c r="G1299" s="7">
        <v>3.5000000000000001E-3</v>
      </c>
    </row>
    <row r="1300" spans="1:7" ht="18" thickBot="1">
      <c r="A1300" s="3">
        <v>41264</v>
      </c>
      <c r="B1300" s="10">
        <v>55.064999999999998</v>
      </c>
      <c r="C1300" s="6">
        <v>54.835000000000001</v>
      </c>
      <c r="D1300" s="6">
        <v>55.284999999999997</v>
      </c>
      <c r="E1300" s="6">
        <v>54.685000000000002</v>
      </c>
      <c r="F1300" s="6">
        <v>0</v>
      </c>
      <c r="G1300" s="7">
        <v>3.5000000000000001E-3</v>
      </c>
    </row>
    <row r="1301" spans="1:7" ht="18" thickBot="1">
      <c r="A1301" s="3">
        <v>41267</v>
      </c>
      <c r="B1301" s="11">
        <v>54.954999999999998</v>
      </c>
      <c r="C1301" s="6">
        <v>55.034999999999997</v>
      </c>
      <c r="D1301" s="6">
        <v>55.215000000000003</v>
      </c>
      <c r="E1301" s="6">
        <v>54.954999999999998</v>
      </c>
      <c r="F1301" s="6">
        <v>0</v>
      </c>
      <c r="G1301" s="9">
        <v>-2E-3</v>
      </c>
    </row>
    <row r="1302" spans="1:7" ht="18" thickBot="1">
      <c r="A1302" s="3">
        <v>41268</v>
      </c>
      <c r="B1302" s="10">
        <v>55.015000000000001</v>
      </c>
      <c r="C1302" s="6">
        <v>55.015000000000001</v>
      </c>
      <c r="D1302" s="6">
        <v>55.015000000000001</v>
      </c>
      <c r="E1302" s="6">
        <v>55.015000000000001</v>
      </c>
      <c r="F1302" s="6">
        <v>0</v>
      </c>
      <c r="G1302" s="7">
        <v>1.1000000000000001E-3</v>
      </c>
    </row>
    <row r="1303" spans="1:7" ht="18" thickBot="1">
      <c r="A1303" s="3">
        <v>41269</v>
      </c>
      <c r="B1303" s="11">
        <v>54.844999999999999</v>
      </c>
      <c r="C1303" s="6">
        <v>54.994999999999997</v>
      </c>
      <c r="D1303" s="6">
        <v>55.115000000000002</v>
      </c>
      <c r="E1303" s="6">
        <v>54.814999999999998</v>
      </c>
      <c r="F1303" s="6">
        <v>0</v>
      </c>
      <c r="G1303" s="9">
        <v>-3.0999999999999999E-3</v>
      </c>
    </row>
    <row r="1304" spans="1:7" ht="18" thickBot="1">
      <c r="A1304" s="3">
        <v>41270</v>
      </c>
      <c r="B1304" s="10">
        <v>54.935000000000002</v>
      </c>
      <c r="C1304" s="6">
        <v>54.805</v>
      </c>
      <c r="D1304" s="6">
        <v>55.02</v>
      </c>
      <c r="E1304" s="6">
        <v>54.695</v>
      </c>
      <c r="F1304" s="6">
        <v>0</v>
      </c>
      <c r="G1304" s="7">
        <v>1.6000000000000001E-3</v>
      </c>
    </row>
    <row r="1305" spans="1:7" ht="18" thickBot="1">
      <c r="A1305" s="3">
        <v>41271</v>
      </c>
      <c r="B1305" s="11">
        <v>54.76</v>
      </c>
      <c r="C1305" s="6">
        <v>54.944000000000003</v>
      </c>
      <c r="D1305" s="6">
        <v>54.98</v>
      </c>
      <c r="E1305" s="6">
        <v>54.755000000000003</v>
      </c>
      <c r="F1305" s="6">
        <v>0</v>
      </c>
      <c r="G1305" s="9">
        <v>-3.2000000000000002E-3</v>
      </c>
    </row>
    <row r="1306" spans="1:7" ht="18" thickBot="1">
      <c r="A1306" s="3">
        <v>41274</v>
      </c>
      <c r="B1306" s="10">
        <v>54.994999999999997</v>
      </c>
      <c r="C1306" s="6">
        <v>54.805</v>
      </c>
      <c r="D1306" s="6">
        <v>55.005000000000003</v>
      </c>
      <c r="E1306" s="6">
        <v>54.625</v>
      </c>
      <c r="F1306" s="6">
        <v>0</v>
      </c>
      <c r="G1306" s="7">
        <v>4.3E-3</v>
      </c>
    </row>
    <row r="1307" spans="1:7" ht="18" thickBot="1">
      <c r="A1307" s="3">
        <v>41275</v>
      </c>
      <c r="B1307" s="11">
        <v>54.685000000000002</v>
      </c>
      <c r="C1307" s="6">
        <v>54.994999999999997</v>
      </c>
      <c r="D1307" s="6">
        <v>54.994999999999997</v>
      </c>
      <c r="E1307" s="6">
        <v>54.664999999999999</v>
      </c>
      <c r="F1307" s="6">
        <v>0</v>
      </c>
      <c r="G1307" s="9">
        <v>-5.5999999999999999E-3</v>
      </c>
    </row>
    <row r="1308" spans="1:7" ht="18" thickBot="1">
      <c r="A1308" s="3">
        <v>41276</v>
      </c>
      <c r="B1308" s="11">
        <v>54.24</v>
      </c>
      <c r="C1308" s="6">
        <v>54.688000000000002</v>
      </c>
      <c r="D1308" s="6">
        <v>54.688000000000002</v>
      </c>
      <c r="E1308" s="6">
        <v>54.24</v>
      </c>
      <c r="F1308" s="6">
        <v>0</v>
      </c>
      <c r="G1308" s="9">
        <v>-8.0999999999999996E-3</v>
      </c>
    </row>
    <row r="1309" spans="1:7" ht="18" thickBot="1">
      <c r="A1309" s="3">
        <v>41277</v>
      </c>
      <c r="B1309" s="10">
        <v>54.505000000000003</v>
      </c>
      <c r="C1309" s="6">
        <v>54.354999999999997</v>
      </c>
      <c r="D1309" s="6">
        <v>54.615000000000002</v>
      </c>
      <c r="E1309" s="6">
        <v>54.174999999999997</v>
      </c>
      <c r="F1309" s="6">
        <v>0</v>
      </c>
      <c r="G1309" s="7">
        <v>4.8999999999999998E-3</v>
      </c>
    </row>
    <row r="1310" spans="1:7" ht="18" thickBot="1">
      <c r="A1310" s="3">
        <v>41278</v>
      </c>
      <c r="B1310" s="10">
        <v>54.94</v>
      </c>
      <c r="C1310" s="6">
        <v>54.46</v>
      </c>
      <c r="D1310" s="6">
        <v>55.185000000000002</v>
      </c>
      <c r="E1310" s="6">
        <v>54.36</v>
      </c>
      <c r="F1310" s="6">
        <v>0</v>
      </c>
      <c r="G1310" s="7">
        <v>8.0000000000000002E-3</v>
      </c>
    </row>
    <row r="1311" spans="1:7" ht="18" thickBot="1">
      <c r="A1311" s="3">
        <v>41281</v>
      </c>
      <c r="B1311" s="10">
        <v>55.225000000000001</v>
      </c>
      <c r="C1311" s="6">
        <v>55.04</v>
      </c>
      <c r="D1311" s="6">
        <v>55.344999999999999</v>
      </c>
      <c r="E1311" s="6">
        <v>54.825000000000003</v>
      </c>
      <c r="F1311" s="6">
        <v>0</v>
      </c>
      <c r="G1311" s="7">
        <v>5.1999999999999998E-3</v>
      </c>
    </row>
    <row r="1312" spans="1:7" ht="18" thickBot="1">
      <c r="A1312" s="3">
        <v>41282</v>
      </c>
      <c r="B1312" s="11">
        <v>54.965000000000003</v>
      </c>
      <c r="C1312" s="6">
        <v>55.164999999999999</v>
      </c>
      <c r="D1312" s="6">
        <v>55.395000000000003</v>
      </c>
      <c r="E1312" s="6">
        <v>54.935000000000002</v>
      </c>
      <c r="F1312" s="6">
        <v>0</v>
      </c>
      <c r="G1312" s="9">
        <v>-4.7000000000000002E-3</v>
      </c>
    </row>
    <row r="1313" spans="1:7" ht="18" thickBot="1">
      <c r="A1313" s="3">
        <v>41283</v>
      </c>
      <c r="B1313" s="11">
        <v>54.81</v>
      </c>
      <c r="C1313" s="6">
        <v>55</v>
      </c>
      <c r="D1313" s="6">
        <v>55.094999999999999</v>
      </c>
      <c r="E1313" s="6">
        <v>54.725000000000001</v>
      </c>
      <c r="F1313" s="6">
        <v>0</v>
      </c>
      <c r="G1313" s="9">
        <v>-2.8E-3</v>
      </c>
    </row>
    <row r="1314" spans="1:7" ht="18" thickBot="1">
      <c r="A1314" s="3">
        <v>41284</v>
      </c>
      <c r="B1314" s="11">
        <v>54.424999999999997</v>
      </c>
      <c r="C1314" s="6">
        <v>54.76</v>
      </c>
      <c r="D1314" s="6">
        <v>54.854999999999997</v>
      </c>
      <c r="E1314" s="6">
        <v>54.424999999999997</v>
      </c>
      <c r="F1314" s="6">
        <v>0</v>
      </c>
      <c r="G1314" s="9">
        <v>-7.0000000000000001E-3</v>
      </c>
    </row>
    <row r="1315" spans="1:7" ht="18" thickBot="1">
      <c r="A1315" s="3">
        <v>41285</v>
      </c>
      <c r="B1315" s="10">
        <v>54.875</v>
      </c>
      <c r="C1315" s="6">
        <v>54.57</v>
      </c>
      <c r="D1315" s="6">
        <v>54.884999999999998</v>
      </c>
      <c r="E1315" s="6">
        <v>54.36</v>
      </c>
      <c r="F1315" s="6">
        <v>0</v>
      </c>
      <c r="G1315" s="7">
        <v>8.3000000000000001E-3</v>
      </c>
    </row>
    <row r="1316" spans="1:7" ht="18" thickBot="1">
      <c r="A1316" s="3">
        <v>41288</v>
      </c>
      <c r="B1316" s="11">
        <v>54.524999999999999</v>
      </c>
      <c r="C1316" s="6">
        <v>54.77</v>
      </c>
      <c r="D1316" s="6">
        <v>54.835000000000001</v>
      </c>
      <c r="E1316" s="6">
        <v>54.42</v>
      </c>
      <c r="F1316" s="6">
        <v>0</v>
      </c>
      <c r="G1316" s="9">
        <v>-6.4000000000000003E-3</v>
      </c>
    </row>
    <row r="1317" spans="1:7" ht="18" thickBot="1">
      <c r="A1317" s="3">
        <v>41289</v>
      </c>
      <c r="B1317" s="10">
        <v>54.604999999999997</v>
      </c>
      <c r="C1317" s="6">
        <v>54.505000000000003</v>
      </c>
      <c r="D1317" s="6">
        <v>54.707000000000001</v>
      </c>
      <c r="E1317" s="6">
        <v>54.314999999999998</v>
      </c>
      <c r="F1317" s="6">
        <v>0</v>
      </c>
      <c r="G1317" s="7">
        <v>1.5E-3</v>
      </c>
    </row>
    <row r="1318" spans="1:7" ht="18" thickBot="1">
      <c r="A1318" s="3">
        <v>41290</v>
      </c>
      <c r="B1318" s="10">
        <v>54.664999999999999</v>
      </c>
      <c r="C1318" s="6">
        <v>54.625</v>
      </c>
      <c r="D1318" s="6">
        <v>54.9</v>
      </c>
      <c r="E1318" s="6">
        <v>54.475000000000001</v>
      </c>
      <c r="F1318" s="6">
        <v>0</v>
      </c>
      <c r="G1318" s="7">
        <v>1.1000000000000001E-3</v>
      </c>
    </row>
    <row r="1319" spans="1:7" ht="18" thickBot="1">
      <c r="A1319" s="3">
        <v>41291</v>
      </c>
      <c r="B1319" s="11">
        <v>54.354999999999997</v>
      </c>
      <c r="C1319" s="6">
        <v>54.695</v>
      </c>
      <c r="D1319" s="6">
        <v>54.78</v>
      </c>
      <c r="E1319" s="6">
        <v>54.195</v>
      </c>
      <c r="F1319" s="6">
        <v>0</v>
      </c>
      <c r="G1319" s="9">
        <v>-5.7000000000000002E-3</v>
      </c>
    </row>
    <row r="1320" spans="1:7" ht="18" thickBot="1">
      <c r="A1320" s="3">
        <v>41292</v>
      </c>
      <c r="B1320" s="11">
        <v>53.744999999999997</v>
      </c>
      <c r="C1320" s="6">
        <v>54.284999999999997</v>
      </c>
      <c r="D1320" s="6">
        <v>54.284999999999997</v>
      </c>
      <c r="E1320" s="6">
        <v>53.715000000000003</v>
      </c>
      <c r="F1320" s="6">
        <v>0</v>
      </c>
      <c r="G1320" s="9">
        <v>-1.12E-2</v>
      </c>
    </row>
    <row r="1321" spans="1:7" ht="18" thickBot="1">
      <c r="A1321" s="3">
        <v>41295</v>
      </c>
      <c r="B1321" s="10">
        <v>53.774999999999999</v>
      </c>
      <c r="C1321" s="6">
        <v>53.715000000000003</v>
      </c>
      <c r="D1321" s="6">
        <v>53.96</v>
      </c>
      <c r="E1321" s="6">
        <v>53.594999999999999</v>
      </c>
      <c r="F1321" s="6">
        <v>0</v>
      </c>
      <c r="G1321" s="7">
        <v>5.9999999999999995E-4</v>
      </c>
    </row>
    <row r="1322" spans="1:7" ht="18" thickBot="1">
      <c r="A1322" s="3">
        <v>41296</v>
      </c>
      <c r="B1322" s="11">
        <v>53.725000000000001</v>
      </c>
      <c r="C1322" s="6">
        <v>53.76</v>
      </c>
      <c r="D1322" s="6">
        <v>53.89</v>
      </c>
      <c r="E1322" s="6">
        <v>53.38</v>
      </c>
      <c r="F1322" s="6">
        <v>0</v>
      </c>
      <c r="G1322" s="9">
        <v>-8.9999999999999998E-4</v>
      </c>
    </row>
    <row r="1323" spans="1:7" ht="18" thickBot="1">
      <c r="A1323" s="3">
        <v>41297</v>
      </c>
      <c r="B1323" s="11">
        <v>53.674999999999997</v>
      </c>
      <c r="C1323" s="6">
        <v>53.814999999999998</v>
      </c>
      <c r="D1323" s="6">
        <v>53.884999999999998</v>
      </c>
      <c r="E1323" s="6">
        <v>53.558</v>
      </c>
      <c r="F1323" s="6">
        <v>0</v>
      </c>
      <c r="G1323" s="9">
        <v>-8.9999999999999998E-4</v>
      </c>
    </row>
    <row r="1324" spans="1:7" ht="18" thickBot="1">
      <c r="A1324" s="3">
        <v>41298</v>
      </c>
      <c r="B1324" s="10">
        <v>53.71</v>
      </c>
      <c r="C1324" s="6">
        <v>53.74</v>
      </c>
      <c r="D1324" s="6">
        <v>53.9</v>
      </c>
      <c r="E1324" s="6">
        <v>53.6</v>
      </c>
      <c r="F1324" s="6">
        <v>0</v>
      </c>
      <c r="G1324" s="7">
        <v>6.9999999999999999E-4</v>
      </c>
    </row>
    <row r="1325" spans="1:7" ht="18" thickBot="1">
      <c r="A1325" s="3">
        <v>41299</v>
      </c>
      <c r="B1325" s="10">
        <v>53.8</v>
      </c>
      <c r="C1325" s="6">
        <v>53.695</v>
      </c>
      <c r="D1325" s="6">
        <v>53.88</v>
      </c>
      <c r="E1325" s="6">
        <v>53.645000000000003</v>
      </c>
      <c r="F1325" s="6">
        <v>0</v>
      </c>
      <c r="G1325" s="7">
        <v>1.6999999999999999E-3</v>
      </c>
    </row>
    <row r="1326" spans="1:7" ht="18" thickBot="1">
      <c r="A1326" s="3">
        <v>41302</v>
      </c>
      <c r="B1326" s="10">
        <v>54.055</v>
      </c>
      <c r="C1326" s="6">
        <v>53.664999999999999</v>
      </c>
      <c r="D1326" s="6">
        <v>54.055</v>
      </c>
      <c r="E1326" s="6">
        <v>53.664999999999999</v>
      </c>
      <c r="F1326" s="6">
        <v>0</v>
      </c>
      <c r="G1326" s="7">
        <v>4.7000000000000002E-3</v>
      </c>
    </row>
    <row r="1327" spans="1:7" ht="18" thickBot="1">
      <c r="A1327" s="3">
        <v>41303</v>
      </c>
      <c r="B1327" s="11">
        <v>53.655000000000001</v>
      </c>
      <c r="C1327" s="6">
        <v>54.034999999999997</v>
      </c>
      <c r="D1327" s="6">
        <v>54.034999999999997</v>
      </c>
      <c r="E1327" s="6">
        <v>53.555</v>
      </c>
      <c r="F1327" s="6">
        <v>0</v>
      </c>
      <c r="G1327" s="9">
        <v>-7.4000000000000003E-3</v>
      </c>
    </row>
    <row r="1328" spans="1:7" ht="18" thickBot="1">
      <c r="A1328" s="3">
        <v>41304</v>
      </c>
      <c r="B1328" s="11">
        <v>53.244999999999997</v>
      </c>
      <c r="C1328" s="6">
        <v>53.774999999999999</v>
      </c>
      <c r="D1328" s="6">
        <v>53.774999999999999</v>
      </c>
      <c r="E1328" s="6">
        <v>53.195</v>
      </c>
      <c r="F1328" s="6">
        <v>0</v>
      </c>
      <c r="G1328" s="9">
        <v>-7.6E-3</v>
      </c>
    </row>
    <row r="1329" spans="1:7" ht="18" thickBot="1">
      <c r="A1329" s="3">
        <v>41305</v>
      </c>
      <c r="B1329" s="10">
        <v>53.274999999999999</v>
      </c>
      <c r="C1329" s="6">
        <v>53.32</v>
      </c>
      <c r="D1329" s="6">
        <v>53.39</v>
      </c>
      <c r="E1329" s="6">
        <v>53.075000000000003</v>
      </c>
      <c r="F1329" s="6">
        <v>0</v>
      </c>
      <c r="G1329" s="7">
        <v>5.9999999999999995E-4</v>
      </c>
    </row>
    <row r="1330" spans="1:7" ht="18" thickBot="1">
      <c r="A1330" s="3">
        <v>41306</v>
      </c>
      <c r="B1330" s="11">
        <v>53.17</v>
      </c>
      <c r="C1330" s="6">
        <v>53.225000000000001</v>
      </c>
      <c r="D1330" s="6">
        <v>53.414999999999999</v>
      </c>
      <c r="E1330" s="6">
        <v>53.164999999999999</v>
      </c>
      <c r="F1330" s="6">
        <v>0</v>
      </c>
      <c r="G1330" s="9">
        <v>-2E-3</v>
      </c>
    </row>
    <row r="1331" spans="1:7" ht="18" thickBot="1">
      <c r="A1331" s="3">
        <v>41309</v>
      </c>
      <c r="B1331" s="10">
        <v>53.29</v>
      </c>
      <c r="C1331" s="6">
        <v>53.155000000000001</v>
      </c>
      <c r="D1331" s="6">
        <v>53.344999999999999</v>
      </c>
      <c r="E1331" s="6">
        <v>52.914999999999999</v>
      </c>
      <c r="F1331" s="6">
        <v>0</v>
      </c>
      <c r="G1331" s="7">
        <v>2.3E-3</v>
      </c>
    </row>
    <row r="1332" spans="1:7" ht="18" thickBot="1">
      <c r="A1332" s="3">
        <v>41310</v>
      </c>
      <c r="B1332" s="11">
        <v>53.034999999999997</v>
      </c>
      <c r="C1332" s="6">
        <v>53.215000000000003</v>
      </c>
      <c r="D1332" s="6">
        <v>53.414999999999999</v>
      </c>
      <c r="E1332" s="6">
        <v>53.005000000000003</v>
      </c>
      <c r="F1332" s="6">
        <v>0</v>
      </c>
      <c r="G1332" s="9">
        <v>-4.7999999999999996E-3</v>
      </c>
    </row>
    <row r="1333" spans="1:7" ht="18" thickBot="1">
      <c r="A1333" s="3">
        <v>41311</v>
      </c>
      <c r="B1333" s="10">
        <v>53.16</v>
      </c>
      <c r="C1333" s="6">
        <v>53.14</v>
      </c>
      <c r="D1333" s="6">
        <v>53.265000000000001</v>
      </c>
      <c r="E1333" s="6">
        <v>52.884999999999998</v>
      </c>
      <c r="F1333" s="6">
        <v>0</v>
      </c>
      <c r="G1333" s="7">
        <v>2.3999999999999998E-3</v>
      </c>
    </row>
    <row r="1334" spans="1:7" ht="18" thickBot="1">
      <c r="A1334" s="3">
        <v>41312</v>
      </c>
      <c r="B1334" s="10">
        <v>53.225000000000001</v>
      </c>
      <c r="C1334" s="6">
        <v>53.064999999999998</v>
      </c>
      <c r="D1334" s="6">
        <v>53.33</v>
      </c>
      <c r="E1334" s="6">
        <v>53.045000000000002</v>
      </c>
      <c r="F1334" s="6">
        <v>0</v>
      </c>
      <c r="G1334" s="7">
        <v>1.1999999999999999E-3</v>
      </c>
    </row>
    <row r="1335" spans="1:7" ht="18" thickBot="1">
      <c r="A1335" s="3">
        <v>41313</v>
      </c>
      <c r="B1335" s="10">
        <v>53.594999999999999</v>
      </c>
      <c r="C1335" s="6">
        <v>53.234999999999999</v>
      </c>
      <c r="D1335" s="6">
        <v>53.685000000000002</v>
      </c>
      <c r="E1335" s="6">
        <v>53.164999999999999</v>
      </c>
      <c r="F1335" s="6">
        <v>0</v>
      </c>
      <c r="G1335" s="7">
        <v>7.0000000000000001E-3</v>
      </c>
    </row>
    <row r="1336" spans="1:7" ht="18" thickBot="1">
      <c r="A1336" s="3">
        <v>41316</v>
      </c>
      <c r="B1336" s="10">
        <v>53.965000000000003</v>
      </c>
      <c r="C1336" s="6">
        <v>53.515000000000001</v>
      </c>
      <c r="D1336" s="6">
        <v>53.984999999999999</v>
      </c>
      <c r="E1336" s="6">
        <v>53.515000000000001</v>
      </c>
      <c r="F1336" s="6">
        <v>0</v>
      </c>
      <c r="G1336" s="7">
        <v>6.8999999999999999E-3</v>
      </c>
    </row>
    <row r="1337" spans="1:7" ht="18" thickBot="1">
      <c r="A1337" s="3">
        <v>41317</v>
      </c>
      <c r="B1337" s="11">
        <v>53.795000000000002</v>
      </c>
      <c r="C1337" s="6">
        <v>53.86</v>
      </c>
      <c r="D1337" s="6">
        <v>54.1</v>
      </c>
      <c r="E1337" s="6">
        <v>53.744999999999997</v>
      </c>
      <c r="F1337" s="6">
        <v>0</v>
      </c>
      <c r="G1337" s="9">
        <v>-3.2000000000000002E-3</v>
      </c>
    </row>
    <row r="1338" spans="1:7" ht="18" thickBot="1">
      <c r="A1338" s="3">
        <v>41318</v>
      </c>
      <c r="B1338" s="10">
        <v>53.825000000000003</v>
      </c>
      <c r="C1338" s="6">
        <v>53.854999999999997</v>
      </c>
      <c r="D1338" s="6">
        <v>53.92</v>
      </c>
      <c r="E1338" s="6">
        <v>53.69</v>
      </c>
      <c r="F1338" s="6">
        <v>0</v>
      </c>
      <c r="G1338" s="7">
        <v>5.9999999999999995E-4</v>
      </c>
    </row>
    <row r="1339" spans="1:7" ht="18" thickBot="1">
      <c r="A1339" s="3">
        <v>41319</v>
      </c>
      <c r="B1339" s="10">
        <v>53.994999999999997</v>
      </c>
      <c r="C1339" s="6">
        <v>53.847999999999999</v>
      </c>
      <c r="D1339" s="6">
        <v>54.034999999999997</v>
      </c>
      <c r="E1339" s="6">
        <v>53.664999999999999</v>
      </c>
      <c r="F1339" s="6">
        <v>0</v>
      </c>
      <c r="G1339" s="7">
        <v>3.2000000000000002E-3</v>
      </c>
    </row>
    <row r="1340" spans="1:7" ht="18" thickBot="1">
      <c r="A1340" s="3">
        <v>41320</v>
      </c>
      <c r="B1340" s="10">
        <v>54.325000000000003</v>
      </c>
      <c r="C1340" s="6">
        <v>53.93</v>
      </c>
      <c r="D1340" s="6">
        <v>54.354999999999997</v>
      </c>
      <c r="E1340" s="6">
        <v>53.805</v>
      </c>
      <c r="F1340" s="6">
        <v>0</v>
      </c>
      <c r="G1340" s="7">
        <v>6.1000000000000004E-3</v>
      </c>
    </row>
    <row r="1341" spans="1:7" ht="18" thickBot="1">
      <c r="A1341" s="3">
        <v>41323</v>
      </c>
      <c r="B1341" s="11">
        <v>54.265000000000001</v>
      </c>
      <c r="C1341" s="6">
        <v>54.215000000000003</v>
      </c>
      <c r="D1341" s="6">
        <v>54.454999999999998</v>
      </c>
      <c r="E1341" s="6">
        <v>54.155000000000001</v>
      </c>
      <c r="F1341" s="6">
        <v>0</v>
      </c>
      <c r="G1341" s="9">
        <v>-1.1000000000000001E-3</v>
      </c>
    </row>
    <row r="1342" spans="1:7" ht="18" thickBot="1">
      <c r="A1342" s="3">
        <v>41324</v>
      </c>
      <c r="B1342" s="11">
        <v>54.13</v>
      </c>
      <c r="C1342" s="6">
        <v>54.195</v>
      </c>
      <c r="D1342" s="6">
        <v>54.328000000000003</v>
      </c>
      <c r="E1342" s="6">
        <v>54.13</v>
      </c>
      <c r="F1342" s="6">
        <v>0</v>
      </c>
      <c r="G1342" s="9">
        <v>-2.5000000000000001E-3</v>
      </c>
    </row>
    <row r="1343" spans="1:7" ht="18" thickBot="1">
      <c r="A1343" s="3">
        <v>41325</v>
      </c>
      <c r="B1343" s="11">
        <v>54.075000000000003</v>
      </c>
      <c r="C1343" s="6">
        <v>54.185000000000002</v>
      </c>
      <c r="D1343" s="6">
        <v>54.24</v>
      </c>
      <c r="E1343" s="6">
        <v>54.02</v>
      </c>
      <c r="F1343" s="6">
        <v>0</v>
      </c>
      <c r="G1343" s="9">
        <v>-1E-3</v>
      </c>
    </row>
    <row r="1344" spans="1:7" ht="18" thickBot="1">
      <c r="A1344" s="3">
        <v>41326</v>
      </c>
      <c r="B1344" s="10">
        <v>54.475000000000001</v>
      </c>
      <c r="C1344" s="6">
        <v>54.08</v>
      </c>
      <c r="D1344" s="6">
        <v>54.615000000000002</v>
      </c>
      <c r="E1344" s="6">
        <v>54.08</v>
      </c>
      <c r="F1344" s="6">
        <v>0</v>
      </c>
      <c r="G1344" s="7">
        <v>7.4000000000000003E-3</v>
      </c>
    </row>
    <row r="1345" spans="1:7" ht="18" thickBot="1">
      <c r="A1345" s="3">
        <v>41327</v>
      </c>
      <c r="B1345" s="11">
        <v>54.28</v>
      </c>
      <c r="C1345" s="6">
        <v>54.414999999999999</v>
      </c>
      <c r="D1345" s="6">
        <v>54.555</v>
      </c>
      <c r="E1345" s="6">
        <v>54.16</v>
      </c>
      <c r="F1345" s="6">
        <v>0</v>
      </c>
      <c r="G1345" s="9">
        <v>-3.5999999999999999E-3</v>
      </c>
    </row>
    <row r="1346" spans="1:7" ht="18" thickBot="1">
      <c r="A1346" s="3">
        <v>41330</v>
      </c>
      <c r="B1346" s="11">
        <v>54</v>
      </c>
      <c r="C1346" s="6">
        <v>54.274999999999999</v>
      </c>
      <c r="D1346" s="6">
        <v>54.305</v>
      </c>
      <c r="E1346" s="6">
        <v>53.84</v>
      </c>
      <c r="F1346" s="6">
        <v>0</v>
      </c>
      <c r="G1346" s="9">
        <v>-5.1999999999999998E-3</v>
      </c>
    </row>
    <row r="1347" spans="1:7" ht="18" thickBot="1">
      <c r="A1347" s="3">
        <v>41331</v>
      </c>
      <c r="B1347" s="10">
        <v>54.1</v>
      </c>
      <c r="C1347" s="6">
        <v>53.88</v>
      </c>
      <c r="D1347" s="6">
        <v>54.28</v>
      </c>
      <c r="E1347" s="6">
        <v>53.814999999999998</v>
      </c>
      <c r="F1347" s="6">
        <v>0</v>
      </c>
      <c r="G1347" s="7">
        <v>1.9E-3</v>
      </c>
    </row>
    <row r="1348" spans="1:7" ht="18" thickBot="1">
      <c r="A1348" s="3">
        <v>41332</v>
      </c>
      <c r="B1348" s="11">
        <v>53.865000000000002</v>
      </c>
      <c r="C1348" s="6">
        <v>54.04</v>
      </c>
      <c r="D1348" s="6">
        <v>54.094999999999999</v>
      </c>
      <c r="E1348" s="6">
        <v>53.62</v>
      </c>
      <c r="F1348" s="6">
        <v>0</v>
      </c>
      <c r="G1348" s="9">
        <v>-4.3E-3</v>
      </c>
    </row>
    <row r="1349" spans="1:7" ht="18" thickBot="1">
      <c r="A1349" s="3">
        <v>41333</v>
      </c>
      <c r="B1349" s="10">
        <v>54.37</v>
      </c>
      <c r="C1349" s="6">
        <v>53.865000000000002</v>
      </c>
      <c r="D1349" s="6">
        <v>54.52</v>
      </c>
      <c r="E1349" s="6">
        <v>53.604999999999997</v>
      </c>
      <c r="F1349" s="6">
        <v>0</v>
      </c>
      <c r="G1349" s="7">
        <v>9.4000000000000004E-3</v>
      </c>
    </row>
    <row r="1350" spans="1:7" ht="18" thickBot="1">
      <c r="A1350" s="3">
        <v>41334</v>
      </c>
      <c r="B1350" s="10">
        <v>54.905000000000001</v>
      </c>
      <c r="C1350" s="6">
        <v>54.365000000000002</v>
      </c>
      <c r="D1350" s="6">
        <v>54.945</v>
      </c>
      <c r="E1350" s="6">
        <v>54.305</v>
      </c>
      <c r="F1350" s="6">
        <v>0</v>
      </c>
      <c r="G1350" s="7">
        <v>9.7999999999999997E-3</v>
      </c>
    </row>
    <row r="1351" spans="1:7" ht="18" thickBot="1">
      <c r="A1351" s="3">
        <v>41337</v>
      </c>
      <c r="B1351" s="10">
        <v>54.96</v>
      </c>
      <c r="C1351" s="6">
        <v>54.89</v>
      </c>
      <c r="D1351" s="6">
        <v>55.14</v>
      </c>
      <c r="E1351" s="6">
        <v>54.8</v>
      </c>
      <c r="F1351" s="6">
        <v>0</v>
      </c>
      <c r="G1351" s="7">
        <v>1E-3</v>
      </c>
    </row>
    <row r="1352" spans="1:7" ht="18" thickBot="1">
      <c r="A1352" s="3">
        <v>41338</v>
      </c>
      <c r="B1352" s="11">
        <v>54.954999999999998</v>
      </c>
      <c r="C1352" s="6">
        <v>54.865000000000002</v>
      </c>
      <c r="D1352" s="6">
        <v>54.954999999999998</v>
      </c>
      <c r="E1352" s="6">
        <v>54.615000000000002</v>
      </c>
      <c r="F1352" s="6">
        <v>0</v>
      </c>
      <c r="G1352" s="9">
        <v>-1E-4</v>
      </c>
    </row>
    <row r="1353" spans="1:7" ht="18" thickBot="1">
      <c r="A1353" s="3">
        <v>41339</v>
      </c>
      <c r="B1353" s="11">
        <v>54.81</v>
      </c>
      <c r="C1353" s="6">
        <v>54.92</v>
      </c>
      <c r="D1353" s="6">
        <v>54.92</v>
      </c>
      <c r="E1353" s="6">
        <v>54.62</v>
      </c>
      <c r="F1353" s="6">
        <v>0</v>
      </c>
      <c r="G1353" s="9">
        <v>-2.5999999999999999E-3</v>
      </c>
    </row>
    <row r="1354" spans="1:7" ht="18" thickBot="1">
      <c r="A1354" s="3">
        <v>41340</v>
      </c>
      <c r="B1354" s="11">
        <v>54.46</v>
      </c>
      <c r="C1354" s="6">
        <v>54.725000000000001</v>
      </c>
      <c r="D1354" s="6">
        <v>54.91</v>
      </c>
      <c r="E1354" s="6">
        <v>54.43</v>
      </c>
      <c r="F1354" s="6">
        <v>0</v>
      </c>
      <c r="G1354" s="9">
        <v>-6.4000000000000003E-3</v>
      </c>
    </row>
    <row r="1355" spans="1:7" ht="18" thickBot="1">
      <c r="A1355" s="3">
        <v>41341</v>
      </c>
      <c r="B1355" s="11">
        <v>54.35</v>
      </c>
      <c r="C1355" s="6">
        <v>54.56</v>
      </c>
      <c r="D1355" s="6">
        <v>54.573</v>
      </c>
      <c r="E1355" s="6">
        <v>54.274999999999999</v>
      </c>
      <c r="F1355" s="6">
        <v>0</v>
      </c>
      <c r="G1355" s="9">
        <v>-2E-3</v>
      </c>
    </row>
    <row r="1356" spans="1:7" ht="18" thickBot="1">
      <c r="A1356" s="3">
        <v>41344</v>
      </c>
      <c r="B1356" s="11">
        <v>54.34</v>
      </c>
      <c r="C1356" s="6">
        <v>54.33</v>
      </c>
      <c r="D1356" s="6">
        <v>54.530999999999999</v>
      </c>
      <c r="E1356" s="6">
        <v>54.171999999999997</v>
      </c>
      <c r="F1356" s="6">
        <v>0</v>
      </c>
      <c r="G1356" s="9">
        <v>-2.0000000000000001E-4</v>
      </c>
    </row>
    <row r="1357" spans="1:7" ht="18" thickBot="1">
      <c r="A1357" s="3">
        <v>41345</v>
      </c>
      <c r="B1357" s="11">
        <v>54.15</v>
      </c>
      <c r="C1357" s="6">
        <v>54.414999999999999</v>
      </c>
      <c r="D1357" s="6">
        <v>54.427999999999997</v>
      </c>
      <c r="E1357" s="6">
        <v>54.075000000000003</v>
      </c>
      <c r="F1357" s="6">
        <v>0</v>
      </c>
      <c r="G1357" s="9">
        <v>-3.5000000000000001E-3</v>
      </c>
    </row>
    <row r="1358" spans="1:7" ht="18" thickBot="1">
      <c r="A1358" s="3">
        <v>41346</v>
      </c>
      <c r="B1358" s="10">
        <v>54.37</v>
      </c>
      <c r="C1358" s="6">
        <v>54.16</v>
      </c>
      <c r="D1358" s="6">
        <v>54.45</v>
      </c>
      <c r="E1358" s="6">
        <v>54.02</v>
      </c>
      <c r="F1358" s="6">
        <v>0</v>
      </c>
      <c r="G1358" s="7">
        <v>4.1000000000000003E-3</v>
      </c>
    </row>
    <row r="1359" spans="1:7" ht="18" thickBot="1">
      <c r="A1359" s="3">
        <v>41347</v>
      </c>
      <c r="B1359" s="11">
        <v>54.185000000000002</v>
      </c>
      <c r="C1359" s="6">
        <v>54.405000000000001</v>
      </c>
      <c r="D1359" s="6">
        <v>54.524999999999999</v>
      </c>
      <c r="E1359" s="6">
        <v>54.164999999999999</v>
      </c>
      <c r="F1359" s="6">
        <v>0</v>
      </c>
      <c r="G1359" s="9">
        <v>-3.3999999999999998E-3</v>
      </c>
    </row>
    <row r="1360" spans="1:7" ht="18" thickBot="1">
      <c r="A1360" s="3">
        <v>41348</v>
      </c>
      <c r="B1360" s="11">
        <v>54.03</v>
      </c>
      <c r="C1360" s="6">
        <v>54.354999999999997</v>
      </c>
      <c r="D1360" s="6">
        <v>54.354999999999997</v>
      </c>
      <c r="E1360" s="6">
        <v>53.98</v>
      </c>
      <c r="F1360" s="6">
        <v>0</v>
      </c>
      <c r="G1360" s="9">
        <v>-2.8999999999999998E-3</v>
      </c>
    </row>
    <row r="1361" spans="1:7" ht="18" thickBot="1">
      <c r="A1361" s="3">
        <v>41351</v>
      </c>
      <c r="B1361" s="10">
        <v>54.08</v>
      </c>
      <c r="C1361" s="6">
        <v>54.01</v>
      </c>
      <c r="D1361" s="6">
        <v>54.35</v>
      </c>
      <c r="E1361" s="6">
        <v>54.01</v>
      </c>
      <c r="F1361" s="6">
        <v>0</v>
      </c>
      <c r="G1361" s="7">
        <v>8.9999999999999998E-4</v>
      </c>
    </row>
    <row r="1362" spans="1:7" ht="18" thickBot="1">
      <c r="A1362" s="3">
        <v>41352</v>
      </c>
      <c r="B1362" s="10">
        <v>54.5</v>
      </c>
      <c r="C1362" s="6">
        <v>54.07</v>
      </c>
      <c r="D1362" s="6">
        <v>54.53</v>
      </c>
      <c r="E1362" s="6">
        <v>53.9</v>
      </c>
      <c r="F1362" s="6">
        <v>0</v>
      </c>
      <c r="G1362" s="7">
        <v>7.7999999999999996E-3</v>
      </c>
    </row>
    <row r="1363" spans="1:7" ht="18" thickBot="1">
      <c r="A1363" s="3">
        <v>41353</v>
      </c>
      <c r="B1363" s="11">
        <v>54.33</v>
      </c>
      <c r="C1363" s="6">
        <v>54.375</v>
      </c>
      <c r="D1363" s="6">
        <v>54.57</v>
      </c>
      <c r="E1363" s="6">
        <v>54.265000000000001</v>
      </c>
      <c r="F1363" s="6">
        <v>0</v>
      </c>
      <c r="G1363" s="9">
        <v>-3.0999999999999999E-3</v>
      </c>
    </row>
    <row r="1364" spans="1:7" ht="18" thickBot="1">
      <c r="A1364" s="3">
        <v>41354</v>
      </c>
      <c r="B1364" s="10">
        <v>54.45</v>
      </c>
      <c r="C1364" s="6">
        <v>54.35</v>
      </c>
      <c r="D1364" s="6">
        <v>54.46</v>
      </c>
      <c r="E1364" s="6">
        <v>54.195</v>
      </c>
      <c r="F1364" s="6">
        <v>0</v>
      </c>
      <c r="G1364" s="7">
        <v>2.2000000000000001E-3</v>
      </c>
    </row>
    <row r="1365" spans="1:7" ht="18" thickBot="1">
      <c r="A1365" s="3">
        <v>41355</v>
      </c>
      <c r="B1365" s="11">
        <v>54.35</v>
      </c>
      <c r="C1365" s="6">
        <v>54.29</v>
      </c>
      <c r="D1365" s="6">
        <v>54.435000000000002</v>
      </c>
      <c r="E1365" s="6">
        <v>54.256</v>
      </c>
      <c r="F1365" s="6">
        <v>0</v>
      </c>
      <c r="G1365" s="9">
        <v>-1.8E-3</v>
      </c>
    </row>
    <row r="1366" spans="1:7" ht="18" thickBot="1">
      <c r="A1366" s="3">
        <v>41358</v>
      </c>
      <c r="B1366" s="11">
        <v>54.3</v>
      </c>
      <c r="C1366" s="6">
        <v>54.36</v>
      </c>
      <c r="D1366" s="6">
        <v>54.36</v>
      </c>
      <c r="E1366" s="6">
        <v>54.06</v>
      </c>
      <c r="F1366" s="6">
        <v>0</v>
      </c>
      <c r="G1366" s="9">
        <v>-8.9999999999999998E-4</v>
      </c>
    </row>
    <row r="1367" spans="1:7" ht="18" thickBot="1">
      <c r="A1367" s="3">
        <v>41359</v>
      </c>
      <c r="B1367" s="10">
        <v>54.48</v>
      </c>
      <c r="C1367" s="6">
        <v>54.17</v>
      </c>
      <c r="D1367" s="6">
        <v>54.52</v>
      </c>
      <c r="E1367" s="6">
        <v>54.16</v>
      </c>
      <c r="F1367" s="6">
        <v>0</v>
      </c>
      <c r="G1367" s="7">
        <v>3.3E-3</v>
      </c>
    </row>
    <row r="1368" spans="1:7" ht="18" thickBot="1">
      <c r="A1368" s="3">
        <v>41360</v>
      </c>
      <c r="B1368" s="11">
        <v>54.43</v>
      </c>
      <c r="C1368" s="6">
        <v>54.37</v>
      </c>
      <c r="D1368" s="6">
        <v>54.49</v>
      </c>
      <c r="E1368" s="6">
        <v>54.28</v>
      </c>
      <c r="F1368" s="6">
        <v>0</v>
      </c>
      <c r="G1368" s="9">
        <v>-8.9999999999999998E-4</v>
      </c>
    </row>
    <row r="1369" spans="1:7" ht="18" thickBot="1">
      <c r="A1369" s="3">
        <v>41361</v>
      </c>
      <c r="B1369" s="11">
        <v>54.284999999999997</v>
      </c>
      <c r="C1369" s="6">
        <v>54.384999999999998</v>
      </c>
      <c r="D1369" s="6">
        <v>54.475000000000001</v>
      </c>
      <c r="E1369" s="6">
        <v>54.27</v>
      </c>
      <c r="F1369" s="6">
        <v>0</v>
      </c>
      <c r="G1369" s="9">
        <v>-2.7000000000000001E-3</v>
      </c>
    </row>
    <row r="1370" spans="1:7" ht="18" thickBot="1">
      <c r="A1370" s="3">
        <v>41362</v>
      </c>
      <c r="B1370" s="11">
        <v>54.284999999999997</v>
      </c>
      <c r="C1370" s="6">
        <v>54.284999999999997</v>
      </c>
      <c r="D1370" s="6">
        <v>54.284999999999997</v>
      </c>
      <c r="E1370" s="6">
        <v>54.284999999999997</v>
      </c>
      <c r="F1370" s="6">
        <v>0</v>
      </c>
      <c r="G1370" s="9">
        <v>0</v>
      </c>
    </row>
    <row r="1371" spans="1:7" ht="18" thickBot="1">
      <c r="A1371" s="3">
        <v>41365</v>
      </c>
      <c r="B1371" s="11">
        <v>54.17</v>
      </c>
      <c r="C1371" s="6">
        <v>54.27</v>
      </c>
      <c r="D1371" s="6">
        <v>54.27</v>
      </c>
      <c r="E1371" s="6">
        <v>54.17</v>
      </c>
      <c r="F1371" s="6">
        <v>0</v>
      </c>
      <c r="G1371" s="9">
        <v>-2.0999999999999999E-3</v>
      </c>
    </row>
    <row r="1372" spans="1:7" ht="18" thickBot="1">
      <c r="A1372" s="3">
        <v>41366</v>
      </c>
      <c r="B1372" s="10">
        <v>54.43</v>
      </c>
      <c r="C1372" s="6">
        <v>54.3</v>
      </c>
      <c r="D1372" s="6">
        <v>54.46</v>
      </c>
      <c r="E1372" s="6">
        <v>54.25</v>
      </c>
      <c r="F1372" s="6">
        <v>0</v>
      </c>
      <c r="G1372" s="7">
        <v>4.7999999999999996E-3</v>
      </c>
    </row>
    <row r="1373" spans="1:7" ht="18" thickBot="1">
      <c r="A1373" s="3">
        <v>41367</v>
      </c>
      <c r="B1373" s="10">
        <v>54.53</v>
      </c>
      <c r="C1373" s="6">
        <v>54.378</v>
      </c>
      <c r="D1373" s="6">
        <v>54.54</v>
      </c>
      <c r="E1373" s="6">
        <v>54.31</v>
      </c>
      <c r="F1373" s="6">
        <v>0</v>
      </c>
      <c r="G1373" s="7">
        <v>1.8E-3</v>
      </c>
    </row>
    <row r="1374" spans="1:7" ht="18" thickBot="1">
      <c r="A1374" s="3">
        <v>41368</v>
      </c>
      <c r="B1374" s="10">
        <v>54.89</v>
      </c>
      <c r="C1374" s="6">
        <v>54.44</v>
      </c>
      <c r="D1374" s="6">
        <v>54.95</v>
      </c>
      <c r="E1374" s="6">
        <v>54.35</v>
      </c>
      <c r="F1374" s="6">
        <v>0</v>
      </c>
      <c r="G1374" s="7">
        <v>6.6E-3</v>
      </c>
    </row>
    <row r="1375" spans="1:7" ht="18" thickBot="1">
      <c r="A1375" s="3">
        <v>41369</v>
      </c>
      <c r="B1375" s="11">
        <v>54.81</v>
      </c>
      <c r="C1375" s="6">
        <v>54.814999999999998</v>
      </c>
      <c r="D1375" s="6">
        <v>54.917999999999999</v>
      </c>
      <c r="E1375" s="6">
        <v>54.685000000000002</v>
      </c>
      <c r="F1375" s="6">
        <v>0</v>
      </c>
      <c r="G1375" s="9">
        <v>-1.5E-3</v>
      </c>
    </row>
    <row r="1376" spans="1:7" ht="18" thickBot="1">
      <c r="A1376" s="3">
        <v>41372</v>
      </c>
      <c r="B1376" s="11">
        <v>54.61</v>
      </c>
      <c r="C1376" s="6">
        <v>54.798000000000002</v>
      </c>
      <c r="D1376" s="6">
        <v>54.85</v>
      </c>
      <c r="E1376" s="6">
        <v>54.49</v>
      </c>
      <c r="F1376" s="6">
        <v>0</v>
      </c>
      <c r="G1376" s="9">
        <v>-3.5999999999999999E-3</v>
      </c>
    </row>
    <row r="1377" spans="1:7" ht="18" thickBot="1">
      <c r="A1377" s="3">
        <v>41373</v>
      </c>
      <c r="B1377" s="11">
        <v>54.48</v>
      </c>
      <c r="C1377" s="6">
        <v>54.57</v>
      </c>
      <c r="D1377" s="6">
        <v>54.664999999999999</v>
      </c>
      <c r="E1377" s="6">
        <v>54.41</v>
      </c>
      <c r="F1377" s="6">
        <v>0</v>
      </c>
      <c r="G1377" s="9">
        <v>-2.3999999999999998E-3</v>
      </c>
    </row>
    <row r="1378" spans="1:7" ht="18" thickBot="1">
      <c r="A1378" s="3">
        <v>41374</v>
      </c>
      <c r="B1378" s="11">
        <v>54.42</v>
      </c>
      <c r="C1378" s="6">
        <v>54.59</v>
      </c>
      <c r="D1378" s="6">
        <v>54.59</v>
      </c>
      <c r="E1378" s="6">
        <v>54.4</v>
      </c>
      <c r="F1378" s="6">
        <v>0</v>
      </c>
      <c r="G1378" s="9">
        <v>-1.1000000000000001E-3</v>
      </c>
    </row>
    <row r="1379" spans="1:7" ht="18" thickBot="1">
      <c r="A1379" s="3">
        <v>41375</v>
      </c>
      <c r="B1379" s="11">
        <v>54.305</v>
      </c>
      <c r="C1379" s="6">
        <v>54.52</v>
      </c>
      <c r="D1379" s="6">
        <v>54.52</v>
      </c>
      <c r="E1379" s="6">
        <v>54.255000000000003</v>
      </c>
      <c r="F1379" s="6">
        <v>0</v>
      </c>
      <c r="G1379" s="9">
        <v>-2.0999999999999999E-3</v>
      </c>
    </row>
    <row r="1380" spans="1:7" ht="18" thickBot="1">
      <c r="A1380" s="3">
        <v>41376</v>
      </c>
      <c r="B1380" s="10">
        <v>54.52</v>
      </c>
      <c r="C1380" s="6">
        <v>54.31</v>
      </c>
      <c r="D1380" s="6">
        <v>54.664999999999999</v>
      </c>
      <c r="E1380" s="6">
        <v>54.31</v>
      </c>
      <c r="F1380" s="6">
        <v>0</v>
      </c>
      <c r="G1380" s="7">
        <v>4.0000000000000001E-3</v>
      </c>
    </row>
    <row r="1381" spans="1:7" ht="18" thickBot="1">
      <c r="A1381" s="3">
        <v>41379</v>
      </c>
      <c r="B1381" s="10">
        <v>54.55</v>
      </c>
      <c r="C1381" s="6">
        <v>54.607999999999997</v>
      </c>
      <c r="D1381" s="6">
        <v>54.805</v>
      </c>
      <c r="E1381" s="6">
        <v>54.38</v>
      </c>
      <c r="F1381" s="6">
        <v>0</v>
      </c>
      <c r="G1381" s="7">
        <v>5.9999999999999995E-4</v>
      </c>
    </row>
    <row r="1382" spans="1:7" ht="18" thickBot="1">
      <c r="A1382" s="3">
        <v>41380</v>
      </c>
      <c r="B1382" s="11">
        <v>53.97</v>
      </c>
      <c r="C1382" s="6">
        <v>54.64</v>
      </c>
      <c r="D1382" s="6">
        <v>54.64</v>
      </c>
      <c r="E1382" s="6">
        <v>53.97</v>
      </c>
      <c r="F1382" s="6">
        <v>0</v>
      </c>
      <c r="G1382" s="9">
        <v>-1.06E-2</v>
      </c>
    </row>
    <row r="1383" spans="1:7" ht="18" thickBot="1">
      <c r="A1383" s="3">
        <v>41381</v>
      </c>
      <c r="B1383" s="10">
        <v>54.18</v>
      </c>
      <c r="C1383" s="6">
        <v>54.16</v>
      </c>
      <c r="D1383" s="6">
        <v>54.25</v>
      </c>
      <c r="E1383" s="6">
        <v>53.77</v>
      </c>
      <c r="F1383" s="6">
        <v>0</v>
      </c>
      <c r="G1383" s="7">
        <v>3.8999999999999998E-3</v>
      </c>
    </row>
    <row r="1384" spans="1:7" ht="18" thickBot="1">
      <c r="A1384" s="3">
        <v>41382</v>
      </c>
      <c r="B1384" s="11">
        <v>54.03</v>
      </c>
      <c r="C1384" s="6">
        <v>54.22</v>
      </c>
      <c r="D1384" s="6">
        <v>54.258000000000003</v>
      </c>
      <c r="E1384" s="6">
        <v>53.91</v>
      </c>
      <c r="F1384" s="6">
        <v>0</v>
      </c>
      <c r="G1384" s="9">
        <v>-2.8E-3</v>
      </c>
    </row>
    <row r="1385" spans="1:7" ht="18" thickBot="1">
      <c r="A1385" s="3">
        <v>41383</v>
      </c>
      <c r="B1385" s="11">
        <v>53.94</v>
      </c>
      <c r="C1385" s="6">
        <v>53.96</v>
      </c>
      <c r="D1385" s="6">
        <v>54.042999999999999</v>
      </c>
      <c r="E1385" s="6">
        <v>53.85</v>
      </c>
      <c r="F1385" s="6">
        <v>0</v>
      </c>
      <c r="G1385" s="9">
        <v>-1.6999999999999999E-3</v>
      </c>
    </row>
    <row r="1386" spans="1:7" ht="18" thickBot="1">
      <c r="A1386" s="3">
        <v>41386</v>
      </c>
      <c r="B1386" s="10">
        <v>54.21</v>
      </c>
      <c r="C1386" s="6">
        <v>53.93</v>
      </c>
      <c r="D1386" s="6">
        <v>54.25</v>
      </c>
      <c r="E1386" s="6">
        <v>53.93</v>
      </c>
      <c r="F1386" s="6">
        <v>0</v>
      </c>
      <c r="G1386" s="7">
        <v>5.0000000000000001E-3</v>
      </c>
    </row>
    <row r="1387" spans="1:7" ht="18" thickBot="1">
      <c r="A1387" s="3">
        <v>41387</v>
      </c>
      <c r="B1387" s="10">
        <v>54.31</v>
      </c>
      <c r="C1387" s="6">
        <v>54.14</v>
      </c>
      <c r="D1387" s="6">
        <v>54.43</v>
      </c>
      <c r="E1387" s="6">
        <v>54.09</v>
      </c>
      <c r="F1387" s="6">
        <v>0</v>
      </c>
      <c r="G1387" s="7">
        <v>1.8E-3</v>
      </c>
    </row>
    <row r="1388" spans="1:7" ht="18" thickBot="1">
      <c r="A1388" s="3">
        <v>41388</v>
      </c>
      <c r="B1388" s="11">
        <v>54.26</v>
      </c>
      <c r="C1388" s="6">
        <v>54.38</v>
      </c>
      <c r="D1388" s="6">
        <v>54.38</v>
      </c>
      <c r="E1388" s="6">
        <v>54.161999999999999</v>
      </c>
      <c r="F1388" s="6">
        <v>0</v>
      </c>
      <c r="G1388" s="9">
        <v>-8.9999999999999998E-4</v>
      </c>
    </row>
    <row r="1389" spans="1:7" ht="18" thickBot="1">
      <c r="A1389" s="3">
        <v>41389</v>
      </c>
      <c r="B1389" s="11">
        <v>54.104999999999997</v>
      </c>
      <c r="C1389" s="6">
        <v>54.284999999999997</v>
      </c>
      <c r="D1389" s="6">
        <v>54.284999999999997</v>
      </c>
      <c r="E1389" s="6">
        <v>54.104999999999997</v>
      </c>
      <c r="F1389" s="6">
        <v>0</v>
      </c>
      <c r="G1389" s="9">
        <v>-2.8999999999999998E-3</v>
      </c>
    </row>
    <row r="1390" spans="1:7" ht="18" thickBot="1">
      <c r="A1390" s="3">
        <v>41390</v>
      </c>
      <c r="B1390" s="10">
        <v>54.38</v>
      </c>
      <c r="C1390" s="6">
        <v>54.225000000000001</v>
      </c>
      <c r="D1390" s="6">
        <v>54.445</v>
      </c>
      <c r="E1390" s="6">
        <v>54.082000000000001</v>
      </c>
      <c r="F1390" s="6">
        <v>0</v>
      </c>
      <c r="G1390" s="7">
        <v>5.1000000000000004E-3</v>
      </c>
    </row>
    <row r="1391" spans="1:7" ht="18" thickBot="1">
      <c r="A1391" s="3">
        <v>41393</v>
      </c>
      <c r="B1391" s="11">
        <v>54.195</v>
      </c>
      <c r="C1391" s="6">
        <v>54.412999999999997</v>
      </c>
      <c r="D1391" s="6">
        <v>54.412999999999997</v>
      </c>
      <c r="E1391" s="6">
        <v>54.173000000000002</v>
      </c>
      <c r="F1391" s="6">
        <v>0</v>
      </c>
      <c r="G1391" s="9">
        <v>-3.3999999999999998E-3</v>
      </c>
    </row>
    <row r="1392" spans="1:7" ht="18" thickBot="1">
      <c r="A1392" s="3">
        <v>41394</v>
      </c>
      <c r="B1392" s="11">
        <v>53.685000000000002</v>
      </c>
      <c r="C1392" s="6">
        <v>54.234999999999999</v>
      </c>
      <c r="D1392" s="6">
        <v>54.255000000000003</v>
      </c>
      <c r="E1392" s="6">
        <v>53.655000000000001</v>
      </c>
      <c r="F1392" s="6">
        <v>0</v>
      </c>
      <c r="G1392" s="9">
        <v>-9.4000000000000004E-3</v>
      </c>
    </row>
    <row r="1393" spans="1:7" ht="18" thickBot="1">
      <c r="A1393" s="3">
        <v>41395</v>
      </c>
      <c r="B1393" s="11">
        <v>53.664999999999999</v>
      </c>
      <c r="C1393" s="6">
        <v>53.814999999999998</v>
      </c>
      <c r="D1393" s="6">
        <v>53.814999999999998</v>
      </c>
      <c r="E1393" s="6">
        <v>53.645000000000003</v>
      </c>
      <c r="F1393" s="6">
        <v>0</v>
      </c>
      <c r="G1393" s="9">
        <v>-4.0000000000000002E-4</v>
      </c>
    </row>
    <row r="1394" spans="1:7" ht="18" thickBot="1">
      <c r="A1394" s="3">
        <v>41396</v>
      </c>
      <c r="B1394" s="10">
        <v>53.835000000000001</v>
      </c>
      <c r="C1394" s="6">
        <v>53.744999999999997</v>
      </c>
      <c r="D1394" s="6">
        <v>53.965000000000003</v>
      </c>
      <c r="E1394" s="6">
        <v>53.674999999999997</v>
      </c>
      <c r="F1394" s="6">
        <v>0</v>
      </c>
      <c r="G1394" s="7">
        <v>3.2000000000000002E-3</v>
      </c>
    </row>
    <row r="1395" spans="1:7" ht="18" thickBot="1">
      <c r="A1395" s="3">
        <v>41397</v>
      </c>
      <c r="B1395" s="11">
        <v>53.81</v>
      </c>
      <c r="C1395" s="6">
        <v>53.83</v>
      </c>
      <c r="D1395" s="6">
        <v>54.07</v>
      </c>
      <c r="E1395" s="6">
        <v>53.77</v>
      </c>
      <c r="F1395" s="6">
        <v>0</v>
      </c>
      <c r="G1395" s="9">
        <v>-5.0000000000000001E-4</v>
      </c>
    </row>
    <row r="1396" spans="1:7" ht="18" thickBot="1">
      <c r="A1396" s="3">
        <v>41400</v>
      </c>
      <c r="B1396" s="10">
        <v>54.134999999999998</v>
      </c>
      <c r="C1396" s="6">
        <v>53.814999999999998</v>
      </c>
      <c r="D1396" s="6">
        <v>54.255000000000003</v>
      </c>
      <c r="E1396" s="6">
        <v>53.784999999999997</v>
      </c>
      <c r="F1396" s="6">
        <v>0</v>
      </c>
      <c r="G1396" s="7">
        <v>6.0000000000000001E-3</v>
      </c>
    </row>
    <row r="1397" spans="1:7" ht="18" thickBot="1">
      <c r="A1397" s="3">
        <v>41401</v>
      </c>
      <c r="B1397" s="11">
        <v>54.064999999999998</v>
      </c>
      <c r="C1397" s="6">
        <v>54.18</v>
      </c>
      <c r="D1397" s="6">
        <v>54.37</v>
      </c>
      <c r="E1397" s="6">
        <v>54.034999999999997</v>
      </c>
      <c r="F1397" s="6">
        <v>0</v>
      </c>
      <c r="G1397" s="9">
        <v>-1.2999999999999999E-3</v>
      </c>
    </row>
    <row r="1398" spans="1:7" ht="18" thickBot="1">
      <c r="A1398" s="3">
        <v>41402</v>
      </c>
      <c r="B1398" s="10">
        <v>54.085000000000001</v>
      </c>
      <c r="C1398" s="6">
        <v>54.14</v>
      </c>
      <c r="D1398" s="6">
        <v>54.22</v>
      </c>
      <c r="E1398" s="6">
        <v>54.02</v>
      </c>
      <c r="F1398" s="6">
        <v>0</v>
      </c>
      <c r="G1398" s="7">
        <v>4.0000000000000002E-4</v>
      </c>
    </row>
    <row r="1399" spans="1:7" ht="18" thickBot="1">
      <c r="A1399" s="3">
        <v>41403</v>
      </c>
      <c r="B1399" s="10">
        <v>54.365000000000002</v>
      </c>
      <c r="C1399" s="6">
        <v>54.164999999999999</v>
      </c>
      <c r="D1399" s="6">
        <v>54.365000000000002</v>
      </c>
      <c r="E1399" s="6">
        <v>54.031999999999996</v>
      </c>
      <c r="F1399" s="6">
        <v>0</v>
      </c>
      <c r="G1399" s="7">
        <v>5.1999999999999998E-3</v>
      </c>
    </row>
    <row r="1400" spans="1:7" ht="18" thickBot="1">
      <c r="A1400" s="3">
        <v>41404</v>
      </c>
      <c r="B1400" s="10">
        <v>54.81</v>
      </c>
      <c r="C1400" s="6">
        <v>54.25</v>
      </c>
      <c r="D1400" s="6">
        <v>54.9</v>
      </c>
      <c r="E1400" s="6">
        <v>54.25</v>
      </c>
      <c r="F1400" s="6">
        <v>0</v>
      </c>
      <c r="G1400" s="7">
        <v>8.2000000000000007E-3</v>
      </c>
    </row>
    <row r="1401" spans="1:7" ht="18" thickBot="1">
      <c r="A1401" s="3">
        <v>41407</v>
      </c>
      <c r="B1401" s="10">
        <v>54.835000000000001</v>
      </c>
      <c r="C1401" s="6">
        <v>54.912999999999997</v>
      </c>
      <c r="D1401" s="6">
        <v>55.034999999999997</v>
      </c>
      <c r="E1401" s="6">
        <v>54.715000000000003</v>
      </c>
      <c r="F1401" s="6">
        <v>0</v>
      </c>
      <c r="G1401" s="7">
        <v>5.0000000000000001E-4</v>
      </c>
    </row>
    <row r="1402" spans="1:7" ht="18" thickBot="1">
      <c r="A1402" s="3">
        <v>41408</v>
      </c>
      <c r="B1402" s="11">
        <v>54.805</v>
      </c>
      <c r="C1402" s="6">
        <v>54.765000000000001</v>
      </c>
      <c r="D1402" s="6">
        <v>54.84</v>
      </c>
      <c r="E1402" s="6">
        <v>54.55</v>
      </c>
      <c r="F1402" s="6">
        <v>0</v>
      </c>
      <c r="G1402" s="9">
        <v>-5.0000000000000001E-4</v>
      </c>
    </row>
    <row r="1403" spans="1:7" ht="18" thickBot="1">
      <c r="A1403" s="3">
        <v>41409</v>
      </c>
      <c r="B1403" s="11">
        <v>54.784999999999997</v>
      </c>
      <c r="C1403" s="6">
        <v>54.784999999999997</v>
      </c>
      <c r="D1403" s="6">
        <v>54.914999999999999</v>
      </c>
      <c r="E1403" s="6">
        <v>54.655000000000001</v>
      </c>
      <c r="F1403" s="6">
        <v>0</v>
      </c>
      <c r="G1403" s="9">
        <v>-4.0000000000000002E-4</v>
      </c>
    </row>
    <row r="1404" spans="1:7" ht="18" thickBot="1">
      <c r="A1404" s="3">
        <v>41410</v>
      </c>
      <c r="B1404" s="11">
        <v>54.784999999999997</v>
      </c>
      <c r="C1404" s="6">
        <v>54.765000000000001</v>
      </c>
      <c r="D1404" s="6">
        <v>54.91</v>
      </c>
      <c r="E1404" s="6">
        <v>54.66</v>
      </c>
      <c r="F1404" s="6">
        <v>0</v>
      </c>
      <c r="G1404" s="9">
        <v>0</v>
      </c>
    </row>
    <row r="1405" spans="1:7" ht="18" thickBot="1">
      <c r="A1405" s="3">
        <v>41411</v>
      </c>
      <c r="B1405" s="10">
        <v>54.895000000000003</v>
      </c>
      <c r="C1405" s="6">
        <v>54.805</v>
      </c>
      <c r="D1405" s="6">
        <v>55.006999999999998</v>
      </c>
      <c r="E1405" s="6">
        <v>54.79</v>
      </c>
      <c r="F1405" s="6">
        <v>0</v>
      </c>
      <c r="G1405" s="7">
        <v>2E-3</v>
      </c>
    </row>
    <row r="1406" spans="1:7" ht="18" thickBot="1">
      <c r="A1406" s="3">
        <v>41414</v>
      </c>
      <c r="B1406" s="10">
        <v>55.04</v>
      </c>
      <c r="C1406" s="6">
        <v>55.06</v>
      </c>
      <c r="D1406" s="6">
        <v>55.145000000000003</v>
      </c>
      <c r="E1406" s="6">
        <v>54.957999999999998</v>
      </c>
      <c r="F1406" s="6">
        <v>0</v>
      </c>
      <c r="G1406" s="7">
        <v>2.5999999999999999E-3</v>
      </c>
    </row>
    <row r="1407" spans="1:7" ht="18" thickBot="1">
      <c r="A1407" s="3">
        <v>41415</v>
      </c>
      <c r="B1407" s="10">
        <v>55.435000000000002</v>
      </c>
      <c r="C1407" s="6">
        <v>55.115000000000002</v>
      </c>
      <c r="D1407" s="6">
        <v>55.484999999999999</v>
      </c>
      <c r="E1407" s="6">
        <v>54.954999999999998</v>
      </c>
      <c r="F1407" s="6">
        <v>0</v>
      </c>
      <c r="G1407" s="7">
        <v>7.1999999999999998E-3</v>
      </c>
    </row>
    <row r="1408" spans="1:7" ht="18" thickBot="1">
      <c r="A1408" s="3">
        <v>41416</v>
      </c>
      <c r="B1408" s="10">
        <v>55.66</v>
      </c>
      <c r="C1408" s="6">
        <v>55.417999999999999</v>
      </c>
      <c r="D1408" s="6">
        <v>55.67</v>
      </c>
      <c r="E1408" s="6">
        <v>55.31</v>
      </c>
      <c r="F1408" s="6">
        <v>0</v>
      </c>
      <c r="G1408" s="7">
        <v>4.1000000000000003E-3</v>
      </c>
    </row>
    <row r="1409" spans="1:7" ht="18" thickBot="1">
      <c r="A1409" s="3">
        <v>41417</v>
      </c>
      <c r="B1409" s="10">
        <v>55.715000000000003</v>
      </c>
      <c r="C1409" s="6">
        <v>55.615000000000002</v>
      </c>
      <c r="D1409" s="6">
        <v>56.024999999999999</v>
      </c>
      <c r="E1409" s="6">
        <v>55.555</v>
      </c>
      <c r="F1409" s="6">
        <v>0</v>
      </c>
      <c r="G1409" s="7">
        <v>1E-3</v>
      </c>
    </row>
    <row r="1410" spans="1:7" ht="18" thickBot="1">
      <c r="A1410" s="3">
        <v>41418</v>
      </c>
      <c r="B1410" s="10">
        <v>55.82</v>
      </c>
      <c r="C1410" s="6">
        <v>55.65</v>
      </c>
      <c r="D1410" s="6">
        <v>55.83</v>
      </c>
      <c r="E1410" s="6">
        <v>55.454999999999998</v>
      </c>
      <c r="F1410" s="6">
        <v>0</v>
      </c>
      <c r="G1410" s="7">
        <v>1.9E-3</v>
      </c>
    </row>
    <row r="1411" spans="1:7" ht="18" thickBot="1">
      <c r="A1411" s="3">
        <v>41421</v>
      </c>
      <c r="B1411" s="11">
        <v>55.573</v>
      </c>
      <c r="C1411" s="6">
        <v>55.755000000000003</v>
      </c>
      <c r="D1411" s="6">
        <v>55.784999999999997</v>
      </c>
      <c r="E1411" s="6">
        <v>55.524999999999999</v>
      </c>
      <c r="F1411" s="6">
        <v>0</v>
      </c>
      <c r="G1411" s="9">
        <v>-4.4000000000000003E-3</v>
      </c>
    </row>
    <row r="1412" spans="1:7" ht="18" thickBot="1">
      <c r="A1412" s="3">
        <v>41422</v>
      </c>
      <c r="B1412" s="10">
        <v>56.115000000000002</v>
      </c>
      <c r="C1412" s="6">
        <v>55.704999999999998</v>
      </c>
      <c r="D1412" s="6">
        <v>56.134999999999998</v>
      </c>
      <c r="E1412" s="6">
        <v>55.645000000000003</v>
      </c>
      <c r="F1412" s="6">
        <v>0</v>
      </c>
      <c r="G1412" s="7">
        <v>9.7999999999999997E-3</v>
      </c>
    </row>
    <row r="1413" spans="1:7" ht="18" thickBot="1">
      <c r="A1413" s="3">
        <v>41423</v>
      </c>
      <c r="B1413" s="10">
        <v>56.305</v>
      </c>
      <c r="C1413" s="6">
        <v>56.015000000000001</v>
      </c>
      <c r="D1413" s="6">
        <v>56.414999999999999</v>
      </c>
      <c r="E1413" s="6">
        <v>56.015000000000001</v>
      </c>
      <c r="F1413" s="6">
        <v>0</v>
      </c>
      <c r="G1413" s="7">
        <v>3.3999999999999998E-3</v>
      </c>
    </row>
    <row r="1414" spans="1:7" ht="18" thickBot="1">
      <c r="A1414" s="3">
        <v>41424</v>
      </c>
      <c r="B1414" s="10">
        <v>56.384999999999998</v>
      </c>
      <c r="C1414" s="6">
        <v>56.204999999999998</v>
      </c>
      <c r="D1414" s="6">
        <v>56.47</v>
      </c>
      <c r="E1414" s="6">
        <v>56.045000000000002</v>
      </c>
      <c r="F1414" s="6">
        <v>0</v>
      </c>
      <c r="G1414" s="7">
        <v>1.4E-3</v>
      </c>
    </row>
    <row r="1415" spans="1:7" ht="18" thickBot="1">
      <c r="A1415" s="3">
        <v>41425</v>
      </c>
      <c r="B1415" s="10">
        <v>56.58</v>
      </c>
      <c r="C1415" s="6">
        <v>56.29</v>
      </c>
      <c r="D1415" s="6">
        <v>56.77</v>
      </c>
      <c r="E1415" s="6">
        <v>56.29</v>
      </c>
      <c r="F1415" s="6">
        <v>0</v>
      </c>
      <c r="G1415" s="7">
        <v>3.5000000000000001E-3</v>
      </c>
    </row>
    <row r="1416" spans="1:7" ht="18" thickBot="1">
      <c r="A1416" s="3">
        <v>41428</v>
      </c>
      <c r="B1416" s="10">
        <v>56.674999999999997</v>
      </c>
      <c r="C1416" s="6">
        <v>56.515000000000001</v>
      </c>
      <c r="D1416" s="6">
        <v>56.84</v>
      </c>
      <c r="E1416" s="6">
        <v>56.43</v>
      </c>
      <c r="F1416" s="6">
        <v>0</v>
      </c>
      <c r="G1416" s="7">
        <v>1.6999999999999999E-3</v>
      </c>
    </row>
    <row r="1417" spans="1:7" ht="18" thickBot="1">
      <c r="A1417" s="3">
        <v>41429</v>
      </c>
      <c r="B1417" s="11">
        <v>56.494999999999997</v>
      </c>
      <c r="C1417" s="6">
        <v>56.664999999999999</v>
      </c>
      <c r="D1417" s="6">
        <v>56.75</v>
      </c>
      <c r="E1417" s="6">
        <v>56.414999999999999</v>
      </c>
      <c r="F1417" s="6">
        <v>0</v>
      </c>
      <c r="G1417" s="9">
        <v>-3.2000000000000002E-3</v>
      </c>
    </row>
    <row r="1418" spans="1:7" ht="18" thickBot="1">
      <c r="A1418" s="3">
        <v>41430</v>
      </c>
      <c r="B1418" s="10">
        <v>56.854999999999997</v>
      </c>
      <c r="C1418" s="6">
        <v>56.45</v>
      </c>
      <c r="D1418" s="6">
        <v>56.854999999999997</v>
      </c>
      <c r="E1418" s="6">
        <v>56.314999999999998</v>
      </c>
      <c r="F1418" s="6">
        <v>0</v>
      </c>
      <c r="G1418" s="7">
        <v>6.4000000000000003E-3</v>
      </c>
    </row>
    <row r="1419" spans="1:7" ht="18" thickBot="1">
      <c r="A1419" s="3">
        <v>41431</v>
      </c>
      <c r="B1419" s="10">
        <v>56.93</v>
      </c>
      <c r="C1419" s="6">
        <v>56.73</v>
      </c>
      <c r="D1419" s="6">
        <v>57.01</v>
      </c>
      <c r="E1419" s="6">
        <v>56.69</v>
      </c>
      <c r="F1419" s="6">
        <v>0</v>
      </c>
      <c r="G1419" s="7">
        <v>1.2999999999999999E-3</v>
      </c>
    </row>
    <row r="1420" spans="1:7" ht="18" thickBot="1">
      <c r="A1420" s="3">
        <v>41432</v>
      </c>
      <c r="B1420" s="10">
        <v>57.064999999999998</v>
      </c>
      <c r="C1420" s="6">
        <v>56.844999999999999</v>
      </c>
      <c r="D1420" s="6">
        <v>57.134999999999998</v>
      </c>
      <c r="E1420" s="6">
        <v>56.688000000000002</v>
      </c>
      <c r="F1420" s="6">
        <v>0</v>
      </c>
      <c r="G1420" s="7">
        <v>2.3999999999999998E-3</v>
      </c>
    </row>
    <row r="1421" spans="1:7" ht="18" thickBot="1">
      <c r="A1421" s="3">
        <v>41435</v>
      </c>
      <c r="B1421" s="10">
        <v>58.155000000000001</v>
      </c>
      <c r="C1421" s="6">
        <v>57.255000000000003</v>
      </c>
      <c r="D1421" s="6">
        <v>58.16</v>
      </c>
      <c r="E1421" s="6">
        <v>57.161999999999999</v>
      </c>
      <c r="F1421" s="6">
        <v>0</v>
      </c>
      <c r="G1421" s="7">
        <v>1.9099999999999999E-2</v>
      </c>
    </row>
    <row r="1422" spans="1:7" ht="18" thickBot="1">
      <c r="A1422" s="3">
        <v>41436</v>
      </c>
      <c r="B1422" s="10">
        <v>58.34</v>
      </c>
      <c r="C1422" s="6">
        <v>58.11</v>
      </c>
      <c r="D1422" s="6">
        <v>58.99</v>
      </c>
      <c r="E1422" s="6">
        <v>58.03</v>
      </c>
      <c r="F1422" s="6">
        <v>0</v>
      </c>
      <c r="G1422" s="7">
        <v>3.2000000000000002E-3</v>
      </c>
    </row>
    <row r="1423" spans="1:7" ht="18" thickBot="1">
      <c r="A1423" s="3">
        <v>41437</v>
      </c>
      <c r="B1423" s="11">
        <v>57.835000000000001</v>
      </c>
      <c r="C1423" s="6">
        <v>58.284999999999997</v>
      </c>
      <c r="D1423" s="6">
        <v>58.398000000000003</v>
      </c>
      <c r="E1423" s="6">
        <v>57.734999999999999</v>
      </c>
      <c r="F1423" s="6">
        <v>0</v>
      </c>
      <c r="G1423" s="9">
        <v>-8.6999999999999994E-3</v>
      </c>
    </row>
    <row r="1424" spans="1:7" ht="18" thickBot="1">
      <c r="A1424" s="3">
        <v>41438</v>
      </c>
      <c r="B1424" s="10">
        <v>58.005000000000003</v>
      </c>
      <c r="C1424" s="6">
        <v>58.115000000000002</v>
      </c>
      <c r="D1424" s="6">
        <v>58.575000000000003</v>
      </c>
      <c r="E1424" s="6">
        <v>57.935000000000002</v>
      </c>
      <c r="F1424" s="6">
        <v>0</v>
      </c>
      <c r="G1424" s="7">
        <v>2.8999999999999998E-3</v>
      </c>
    </row>
    <row r="1425" spans="1:7" ht="18" thickBot="1">
      <c r="A1425" s="3">
        <v>41439</v>
      </c>
      <c r="B1425" s="11">
        <v>57.505000000000003</v>
      </c>
      <c r="C1425" s="6">
        <v>57.965000000000003</v>
      </c>
      <c r="D1425" s="6">
        <v>57.965000000000003</v>
      </c>
      <c r="E1425" s="6">
        <v>57.41</v>
      </c>
      <c r="F1425" s="6">
        <v>0</v>
      </c>
      <c r="G1425" s="9">
        <v>-8.6E-3</v>
      </c>
    </row>
    <row r="1426" spans="1:7" ht="18" thickBot="1">
      <c r="A1426" s="3">
        <v>41442</v>
      </c>
      <c r="B1426" s="10">
        <v>58.11</v>
      </c>
      <c r="C1426" s="6">
        <v>57.7</v>
      </c>
      <c r="D1426" s="6">
        <v>58.11</v>
      </c>
      <c r="E1426" s="6">
        <v>57.56</v>
      </c>
      <c r="F1426" s="6">
        <v>0</v>
      </c>
      <c r="G1426" s="7">
        <v>1.0500000000000001E-2</v>
      </c>
    </row>
    <row r="1427" spans="1:7" ht="18" thickBot="1">
      <c r="A1427" s="3">
        <v>41443</v>
      </c>
      <c r="B1427" s="10">
        <v>58.844999999999999</v>
      </c>
      <c r="C1427" s="6">
        <v>58.015000000000001</v>
      </c>
      <c r="D1427" s="6">
        <v>58.884999999999998</v>
      </c>
      <c r="E1427" s="6">
        <v>58.015000000000001</v>
      </c>
      <c r="F1427" s="6">
        <v>0</v>
      </c>
      <c r="G1427" s="7">
        <v>1.26E-2</v>
      </c>
    </row>
    <row r="1428" spans="1:7" ht="18" thickBot="1">
      <c r="A1428" s="3">
        <v>41444</v>
      </c>
      <c r="B1428" s="11">
        <v>58.72</v>
      </c>
      <c r="C1428" s="6">
        <v>58.765000000000001</v>
      </c>
      <c r="D1428" s="6">
        <v>58.924999999999997</v>
      </c>
      <c r="E1428" s="6">
        <v>58.62</v>
      </c>
      <c r="F1428" s="6">
        <v>0</v>
      </c>
      <c r="G1428" s="9">
        <v>-2.0999999999999999E-3</v>
      </c>
    </row>
    <row r="1429" spans="1:7" ht="18" thickBot="1">
      <c r="A1429" s="3">
        <v>41445</v>
      </c>
      <c r="B1429" s="10">
        <v>59.575000000000003</v>
      </c>
      <c r="C1429" s="6">
        <v>59.615000000000002</v>
      </c>
      <c r="D1429" s="6">
        <v>59.98</v>
      </c>
      <c r="E1429" s="6">
        <v>59.505000000000003</v>
      </c>
      <c r="F1429" s="6">
        <v>0</v>
      </c>
      <c r="G1429" s="7">
        <v>1.46E-2</v>
      </c>
    </row>
    <row r="1430" spans="1:7" ht="18" thickBot="1">
      <c r="A1430" s="3">
        <v>41446</v>
      </c>
      <c r="B1430" s="11">
        <v>59.274999999999999</v>
      </c>
      <c r="C1430" s="6">
        <v>59.524999999999999</v>
      </c>
      <c r="D1430" s="6">
        <v>59.784999999999997</v>
      </c>
      <c r="E1430" s="6">
        <v>59.15</v>
      </c>
      <c r="F1430" s="6">
        <v>0</v>
      </c>
      <c r="G1430" s="9">
        <v>-5.0000000000000001E-3</v>
      </c>
    </row>
    <row r="1431" spans="1:7" ht="18" thickBot="1">
      <c r="A1431" s="3">
        <v>41449</v>
      </c>
      <c r="B1431" s="10">
        <v>59.814999999999998</v>
      </c>
      <c r="C1431" s="6">
        <v>59.6</v>
      </c>
      <c r="D1431" s="6">
        <v>59.84</v>
      </c>
      <c r="E1431" s="6">
        <v>59.545000000000002</v>
      </c>
      <c r="F1431" s="6">
        <v>0</v>
      </c>
      <c r="G1431" s="7">
        <v>9.1000000000000004E-3</v>
      </c>
    </row>
    <row r="1432" spans="1:7" ht="18" thickBot="1">
      <c r="A1432" s="3">
        <v>41450</v>
      </c>
      <c r="B1432" s="11">
        <v>59.664999999999999</v>
      </c>
      <c r="C1432" s="6">
        <v>59.765000000000001</v>
      </c>
      <c r="D1432" s="6">
        <v>59.795000000000002</v>
      </c>
      <c r="E1432" s="6">
        <v>59.435000000000002</v>
      </c>
      <c r="F1432" s="6">
        <v>0</v>
      </c>
      <c r="G1432" s="9">
        <v>-2.5000000000000001E-3</v>
      </c>
    </row>
    <row r="1433" spans="1:7" ht="18" thickBot="1">
      <c r="A1433" s="3">
        <v>41451</v>
      </c>
      <c r="B1433" s="10">
        <v>60.72</v>
      </c>
      <c r="C1433" s="6">
        <v>59.604999999999997</v>
      </c>
      <c r="D1433" s="6">
        <v>60.765000000000001</v>
      </c>
      <c r="E1433" s="6">
        <v>59.604999999999997</v>
      </c>
      <c r="F1433" s="6">
        <v>0</v>
      </c>
      <c r="G1433" s="7">
        <v>1.77E-2</v>
      </c>
    </row>
    <row r="1434" spans="1:7" ht="18" thickBot="1">
      <c r="A1434" s="3">
        <v>41452</v>
      </c>
      <c r="B1434" s="11">
        <v>60.195</v>
      </c>
      <c r="C1434" s="6">
        <v>60.625</v>
      </c>
      <c r="D1434" s="6">
        <v>60.63</v>
      </c>
      <c r="E1434" s="6">
        <v>60.104999999999997</v>
      </c>
      <c r="F1434" s="6">
        <v>0</v>
      </c>
      <c r="G1434" s="9">
        <v>-8.6E-3</v>
      </c>
    </row>
    <row r="1435" spans="1:7" ht="18" thickBot="1">
      <c r="A1435" s="3">
        <v>41453</v>
      </c>
      <c r="B1435" s="11">
        <v>59.533000000000001</v>
      </c>
      <c r="C1435" s="6">
        <v>60.11</v>
      </c>
      <c r="D1435" s="6">
        <v>60.11</v>
      </c>
      <c r="E1435" s="6">
        <v>59.21</v>
      </c>
      <c r="F1435" s="6">
        <v>0</v>
      </c>
      <c r="G1435" s="9">
        <v>-1.0999999999999999E-2</v>
      </c>
    </row>
    <row r="1436" spans="1:7" ht="18" thickBot="1">
      <c r="A1436" s="3">
        <v>41456</v>
      </c>
      <c r="B1436" s="11">
        <v>59.384999999999998</v>
      </c>
      <c r="C1436" s="6">
        <v>59.47</v>
      </c>
      <c r="D1436" s="6">
        <v>59.603000000000002</v>
      </c>
      <c r="E1436" s="6">
        <v>58.966000000000001</v>
      </c>
      <c r="F1436" s="6">
        <v>0</v>
      </c>
      <c r="G1436" s="9">
        <v>-2.5000000000000001E-3</v>
      </c>
    </row>
    <row r="1437" spans="1:7" ht="18" thickBot="1">
      <c r="A1437" s="3">
        <v>41457</v>
      </c>
      <c r="B1437" s="10">
        <v>59.555</v>
      </c>
      <c r="C1437" s="6">
        <v>59.384999999999998</v>
      </c>
      <c r="D1437" s="6">
        <v>59.73</v>
      </c>
      <c r="E1437" s="6">
        <v>59.185000000000002</v>
      </c>
      <c r="F1437" s="6">
        <v>0</v>
      </c>
      <c r="G1437" s="7">
        <v>2.8999999999999998E-3</v>
      </c>
    </row>
    <row r="1438" spans="1:7" ht="18" thickBot="1">
      <c r="A1438" s="3">
        <v>41458</v>
      </c>
      <c r="B1438" s="10">
        <v>60.225999999999999</v>
      </c>
      <c r="C1438" s="6">
        <v>59.875</v>
      </c>
      <c r="D1438" s="6">
        <v>60.456000000000003</v>
      </c>
      <c r="E1438" s="6">
        <v>59.865000000000002</v>
      </c>
      <c r="F1438" s="6">
        <v>0</v>
      </c>
      <c r="G1438" s="7">
        <v>1.1299999999999999E-2</v>
      </c>
    </row>
    <row r="1439" spans="1:7" ht="18" thickBot="1">
      <c r="A1439" s="3">
        <v>41459</v>
      </c>
      <c r="B1439" s="11">
        <v>60.075000000000003</v>
      </c>
      <c r="C1439" s="6">
        <v>60.045000000000002</v>
      </c>
      <c r="D1439" s="6">
        <v>60.408999999999999</v>
      </c>
      <c r="E1439" s="6">
        <v>59.914999999999999</v>
      </c>
      <c r="F1439" s="6">
        <v>0</v>
      </c>
      <c r="G1439" s="9">
        <v>-2.5000000000000001E-3</v>
      </c>
    </row>
    <row r="1440" spans="1:7" ht="18" thickBot="1">
      <c r="A1440" s="3">
        <v>41460</v>
      </c>
      <c r="B1440" s="10">
        <v>60.23</v>
      </c>
      <c r="C1440" s="6">
        <v>60.195</v>
      </c>
      <c r="D1440" s="6">
        <v>60.6</v>
      </c>
      <c r="E1440" s="6">
        <v>60.015000000000001</v>
      </c>
      <c r="F1440" s="6">
        <v>0</v>
      </c>
      <c r="G1440" s="7">
        <v>2.5999999999999999E-3</v>
      </c>
    </row>
    <row r="1441" spans="1:7" ht="18" thickBot="1">
      <c r="A1441" s="3">
        <v>41463</v>
      </c>
      <c r="B1441" s="10">
        <v>60.695</v>
      </c>
      <c r="C1441" s="6">
        <v>60.935000000000002</v>
      </c>
      <c r="D1441" s="6">
        <v>61.225000000000001</v>
      </c>
      <c r="E1441" s="6">
        <v>60.604999999999997</v>
      </c>
      <c r="F1441" s="6">
        <v>0</v>
      </c>
      <c r="G1441" s="7">
        <v>7.7000000000000002E-3</v>
      </c>
    </row>
    <row r="1442" spans="1:7" ht="18" thickBot="1">
      <c r="A1442" s="3">
        <v>41464</v>
      </c>
      <c r="B1442" s="11">
        <v>60.101999999999997</v>
      </c>
      <c r="C1442" s="6">
        <v>59.81</v>
      </c>
      <c r="D1442" s="6">
        <v>60.49</v>
      </c>
      <c r="E1442" s="6">
        <v>59.72</v>
      </c>
      <c r="F1442" s="6">
        <v>0</v>
      </c>
      <c r="G1442" s="9">
        <v>-9.7999999999999997E-3</v>
      </c>
    </row>
    <row r="1443" spans="1:7" ht="18" thickBot="1">
      <c r="A1443" s="3">
        <v>41465</v>
      </c>
      <c r="B1443" s="11">
        <v>59.895000000000003</v>
      </c>
      <c r="C1443" s="6">
        <v>60.064999999999998</v>
      </c>
      <c r="D1443" s="6">
        <v>60.225000000000001</v>
      </c>
      <c r="E1443" s="6">
        <v>59.65</v>
      </c>
      <c r="F1443" s="6">
        <v>0</v>
      </c>
      <c r="G1443" s="9">
        <v>-3.3999999999999998E-3</v>
      </c>
    </row>
    <row r="1444" spans="1:7" ht="18" thickBot="1">
      <c r="A1444" s="3">
        <v>41466</v>
      </c>
      <c r="B1444" s="11">
        <v>59.834000000000003</v>
      </c>
      <c r="C1444" s="6">
        <v>59.814999999999998</v>
      </c>
      <c r="D1444" s="6">
        <v>59.99</v>
      </c>
      <c r="E1444" s="6">
        <v>59.335000000000001</v>
      </c>
      <c r="F1444" s="6">
        <v>0</v>
      </c>
      <c r="G1444" s="9">
        <v>-1E-3</v>
      </c>
    </row>
    <row r="1445" spans="1:7" ht="18" thickBot="1">
      <c r="A1445" s="3">
        <v>41467</v>
      </c>
      <c r="B1445" s="10">
        <v>59.890999999999998</v>
      </c>
      <c r="C1445" s="6">
        <v>59.76</v>
      </c>
      <c r="D1445" s="6">
        <v>60.21</v>
      </c>
      <c r="E1445" s="6">
        <v>59.56</v>
      </c>
      <c r="F1445" s="6">
        <v>0</v>
      </c>
      <c r="G1445" s="7">
        <v>1E-3</v>
      </c>
    </row>
    <row r="1446" spans="1:7" ht="18" thickBot="1">
      <c r="A1446" s="3">
        <v>41470</v>
      </c>
      <c r="B1446" s="11">
        <v>59.814999999999998</v>
      </c>
      <c r="C1446" s="6">
        <v>59.945</v>
      </c>
      <c r="D1446" s="6">
        <v>60.09</v>
      </c>
      <c r="E1446" s="6">
        <v>59.78</v>
      </c>
      <c r="F1446" s="6">
        <v>0</v>
      </c>
      <c r="G1446" s="9">
        <v>-1.2999999999999999E-3</v>
      </c>
    </row>
    <row r="1447" spans="1:7" ht="18" thickBot="1">
      <c r="A1447" s="3">
        <v>41471</v>
      </c>
      <c r="B1447" s="11">
        <v>59.3</v>
      </c>
      <c r="C1447" s="6">
        <v>59.19</v>
      </c>
      <c r="D1447" s="6">
        <v>59.5</v>
      </c>
      <c r="E1447" s="6">
        <v>59.1</v>
      </c>
      <c r="F1447" s="6">
        <v>0</v>
      </c>
      <c r="G1447" s="9">
        <v>-8.6E-3</v>
      </c>
    </row>
    <row r="1448" spans="1:7" ht="18" thickBot="1">
      <c r="A1448" s="3">
        <v>41472</v>
      </c>
      <c r="B1448" s="10">
        <v>59.33</v>
      </c>
      <c r="C1448" s="6">
        <v>59.244999999999997</v>
      </c>
      <c r="D1448" s="6">
        <v>59.585000000000001</v>
      </c>
      <c r="E1448" s="6">
        <v>59.05</v>
      </c>
      <c r="F1448" s="6">
        <v>0</v>
      </c>
      <c r="G1448" s="7">
        <v>5.0000000000000001E-4</v>
      </c>
    </row>
    <row r="1449" spans="1:7" ht="18" thickBot="1">
      <c r="A1449" s="3">
        <v>41473</v>
      </c>
      <c r="B1449" s="10">
        <v>59.744999999999997</v>
      </c>
      <c r="C1449" s="6">
        <v>59.274999999999999</v>
      </c>
      <c r="D1449" s="6">
        <v>59.790999999999997</v>
      </c>
      <c r="E1449" s="6">
        <v>59.255000000000003</v>
      </c>
      <c r="F1449" s="6">
        <v>0</v>
      </c>
      <c r="G1449" s="7">
        <v>7.0000000000000001E-3</v>
      </c>
    </row>
    <row r="1450" spans="1:7" ht="18" thickBot="1">
      <c r="A1450" s="3">
        <v>41474</v>
      </c>
      <c r="B1450" s="11">
        <v>59.34</v>
      </c>
      <c r="C1450" s="6">
        <v>59.73</v>
      </c>
      <c r="D1450" s="6">
        <v>59.87</v>
      </c>
      <c r="E1450" s="6">
        <v>59.305</v>
      </c>
      <c r="F1450" s="6">
        <v>0</v>
      </c>
      <c r="G1450" s="9">
        <v>-6.7999999999999996E-3</v>
      </c>
    </row>
    <row r="1451" spans="1:7" ht="18" thickBot="1">
      <c r="A1451" s="3">
        <v>41477</v>
      </c>
      <c r="B1451" s="10">
        <v>59.725000000000001</v>
      </c>
      <c r="C1451" s="6">
        <v>59.305</v>
      </c>
      <c r="D1451" s="6">
        <v>59.734999999999999</v>
      </c>
      <c r="E1451" s="6">
        <v>59.284999999999997</v>
      </c>
      <c r="F1451" s="6">
        <v>0</v>
      </c>
      <c r="G1451" s="7">
        <v>6.4999999999999997E-3</v>
      </c>
    </row>
    <row r="1452" spans="1:7" ht="18" thickBot="1">
      <c r="A1452" s="3">
        <v>41478</v>
      </c>
      <c r="B1452" s="10">
        <v>59.76</v>
      </c>
      <c r="C1452" s="6">
        <v>59.725000000000001</v>
      </c>
      <c r="D1452" s="6">
        <v>59.88</v>
      </c>
      <c r="E1452" s="6">
        <v>59.5</v>
      </c>
      <c r="F1452" s="6">
        <v>0</v>
      </c>
      <c r="G1452" s="7">
        <v>5.9999999999999995E-4</v>
      </c>
    </row>
    <row r="1453" spans="1:7" ht="18" thickBot="1">
      <c r="A1453" s="3">
        <v>41479</v>
      </c>
      <c r="B1453" s="11">
        <v>59.255000000000003</v>
      </c>
      <c r="C1453" s="6">
        <v>59.765000000000001</v>
      </c>
      <c r="D1453" s="6">
        <v>59.765000000000001</v>
      </c>
      <c r="E1453" s="6">
        <v>58.96</v>
      </c>
      <c r="F1453" s="6">
        <v>0</v>
      </c>
      <c r="G1453" s="9">
        <v>-8.5000000000000006E-3</v>
      </c>
    </row>
    <row r="1454" spans="1:7" ht="18" thickBot="1">
      <c r="A1454" s="3">
        <v>41480</v>
      </c>
      <c r="B1454" s="11">
        <v>58.965000000000003</v>
      </c>
      <c r="C1454" s="6">
        <v>59.137</v>
      </c>
      <c r="D1454" s="6">
        <v>59.384999999999998</v>
      </c>
      <c r="E1454" s="6">
        <v>58.74</v>
      </c>
      <c r="F1454" s="6">
        <v>0</v>
      </c>
      <c r="G1454" s="9">
        <v>-4.8999999999999998E-3</v>
      </c>
    </row>
    <row r="1455" spans="1:7" ht="18" thickBot="1">
      <c r="A1455" s="3">
        <v>41481</v>
      </c>
      <c r="B1455" s="10">
        <v>59.045999999999999</v>
      </c>
      <c r="C1455" s="6">
        <v>59.01</v>
      </c>
      <c r="D1455" s="6">
        <v>59.142000000000003</v>
      </c>
      <c r="E1455" s="6">
        <v>58.706000000000003</v>
      </c>
      <c r="F1455" s="6">
        <v>0</v>
      </c>
      <c r="G1455" s="7">
        <v>1.4E-3</v>
      </c>
    </row>
    <row r="1456" spans="1:7" ht="18" thickBot="1">
      <c r="A1456" s="3">
        <v>41484</v>
      </c>
      <c r="B1456" s="10">
        <v>59.555</v>
      </c>
      <c r="C1456" s="6">
        <v>58.954999999999998</v>
      </c>
      <c r="D1456" s="6">
        <v>59.555</v>
      </c>
      <c r="E1456" s="6">
        <v>58.954999999999998</v>
      </c>
      <c r="F1456" s="6">
        <v>0</v>
      </c>
      <c r="G1456" s="7">
        <v>8.6E-3</v>
      </c>
    </row>
    <row r="1457" spans="1:7" ht="18" thickBot="1">
      <c r="A1457" s="3">
        <v>41485</v>
      </c>
      <c r="B1457" s="10">
        <v>60.814999999999998</v>
      </c>
      <c r="C1457" s="6">
        <v>59.505000000000003</v>
      </c>
      <c r="D1457" s="6">
        <v>60.844999999999999</v>
      </c>
      <c r="E1457" s="6">
        <v>59.421999999999997</v>
      </c>
      <c r="F1457" s="6">
        <v>0</v>
      </c>
      <c r="G1457" s="7">
        <v>2.12E-2</v>
      </c>
    </row>
    <row r="1458" spans="1:7" ht="18" thickBot="1">
      <c r="A1458" s="3">
        <v>41486</v>
      </c>
      <c r="B1458" s="10">
        <v>60.854999999999997</v>
      </c>
      <c r="C1458" s="6">
        <v>60.715000000000003</v>
      </c>
      <c r="D1458" s="6">
        <v>61.2</v>
      </c>
      <c r="E1458" s="6">
        <v>60.36</v>
      </c>
      <c r="F1458" s="6">
        <v>0</v>
      </c>
      <c r="G1458" s="7">
        <v>6.9999999999999999E-4</v>
      </c>
    </row>
    <row r="1459" spans="1:7" ht="18" thickBot="1">
      <c r="A1459" s="3">
        <v>41487</v>
      </c>
      <c r="B1459" s="11">
        <v>60.564999999999998</v>
      </c>
      <c r="C1459" s="6">
        <v>60.765000000000001</v>
      </c>
      <c r="D1459" s="6">
        <v>60.914999999999999</v>
      </c>
      <c r="E1459" s="6">
        <v>60.24</v>
      </c>
      <c r="F1459" s="6">
        <v>0</v>
      </c>
      <c r="G1459" s="9">
        <v>-4.7999999999999996E-3</v>
      </c>
    </row>
    <row r="1460" spans="1:7" ht="18" thickBot="1">
      <c r="A1460" s="3">
        <v>41488</v>
      </c>
      <c r="B1460" s="10">
        <v>61.104999999999997</v>
      </c>
      <c r="C1460" s="6">
        <v>60.445</v>
      </c>
      <c r="D1460" s="6">
        <v>61.185000000000002</v>
      </c>
      <c r="E1460" s="6">
        <v>60.445</v>
      </c>
      <c r="F1460" s="6">
        <v>0</v>
      </c>
      <c r="G1460" s="7">
        <v>8.8999999999999999E-3</v>
      </c>
    </row>
    <row r="1461" spans="1:7" ht="18" thickBot="1">
      <c r="A1461" s="3">
        <v>41491</v>
      </c>
      <c r="B1461" s="11">
        <v>60.86</v>
      </c>
      <c r="C1461" s="6">
        <v>61.03</v>
      </c>
      <c r="D1461" s="6">
        <v>61.03</v>
      </c>
      <c r="E1461" s="6">
        <v>60.725000000000001</v>
      </c>
      <c r="F1461" s="6">
        <v>0</v>
      </c>
      <c r="G1461" s="9">
        <v>-4.0000000000000001E-3</v>
      </c>
    </row>
    <row r="1462" spans="1:7" ht="18" thickBot="1">
      <c r="A1462" s="3">
        <v>41492</v>
      </c>
      <c r="B1462" s="11">
        <v>60.79</v>
      </c>
      <c r="C1462" s="6">
        <v>60.881999999999998</v>
      </c>
      <c r="D1462" s="6">
        <v>61.875999999999998</v>
      </c>
      <c r="E1462" s="6">
        <v>60.78</v>
      </c>
      <c r="F1462" s="6">
        <v>0</v>
      </c>
      <c r="G1462" s="9">
        <v>-1.1999999999999999E-3</v>
      </c>
    </row>
    <row r="1463" spans="1:7" ht="18" thickBot="1">
      <c r="A1463" s="3">
        <v>41493</v>
      </c>
      <c r="B1463" s="10">
        <v>61.21</v>
      </c>
      <c r="C1463" s="6">
        <v>61.14</v>
      </c>
      <c r="D1463" s="6">
        <v>61.470999999999997</v>
      </c>
      <c r="E1463" s="6">
        <v>60.933</v>
      </c>
      <c r="F1463" s="6">
        <v>0</v>
      </c>
      <c r="G1463" s="7">
        <v>6.8999999999999999E-3</v>
      </c>
    </row>
    <row r="1464" spans="1:7" ht="18" thickBot="1">
      <c r="A1464" s="3">
        <v>41494</v>
      </c>
      <c r="B1464" s="11">
        <v>60.731000000000002</v>
      </c>
      <c r="C1464" s="6">
        <v>61.19</v>
      </c>
      <c r="D1464" s="6">
        <v>61.41</v>
      </c>
      <c r="E1464" s="6">
        <v>60.704999999999998</v>
      </c>
      <c r="F1464" s="6">
        <v>0</v>
      </c>
      <c r="G1464" s="9">
        <v>-7.7999999999999996E-3</v>
      </c>
    </row>
    <row r="1465" spans="1:7" ht="18" thickBot="1">
      <c r="A1465" s="3">
        <v>41495</v>
      </c>
      <c r="B1465" s="11">
        <v>60.68</v>
      </c>
      <c r="C1465" s="6">
        <v>60.68</v>
      </c>
      <c r="D1465" s="6">
        <v>60.68</v>
      </c>
      <c r="E1465" s="6">
        <v>60.68</v>
      </c>
      <c r="F1465" s="6">
        <v>0</v>
      </c>
      <c r="G1465" s="9">
        <v>-8.0000000000000004E-4</v>
      </c>
    </row>
    <row r="1466" spans="1:7" ht="18" thickBot="1">
      <c r="A1466" s="3">
        <v>41498</v>
      </c>
      <c r="B1466" s="10">
        <v>61.125</v>
      </c>
      <c r="C1466" s="6">
        <v>60.494999999999997</v>
      </c>
      <c r="D1466" s="6">
        <v>61.31</v>
      </c>
      <c r="E1466" s="6">
        <v>60.494999999999997</v>
      </c>
      <c r="F1466" s="6">
        <v>0</v>
      </c>
      <c r="G1466" s="7">
        <v>7.3000000000000001E-3</v>
      </c>
    </row>
    <row r="1467" spans="1:7" ht="18" thickBot="1">
      <c r="A1467" s="3">
        <v>41499</v>
      </c>
      <c r="B1467" s="10">
        <v>61.337000000000003</v>
      </c>
      <c r="C1467" s="6">
        <v>61.07</v>
      </c>
      <c r="D1467" s="6">
        <v>61.67</v>
      </c>
      <c r="E1467" s="6">
        <v>60.893999999999998</v>
      </c>
      <c r="F1467" s="6">
        <v>0</v>
      </c>
      <c r="G1467" s="7">
        <v>3.5000000000000001E-3</v>
      </c>
    </row>
    <row r="1468" spans="1:7" ht="18" thickBot="1">
      <c r="A1468" s="3">
        <v>41500</v>
      </c>
      <c r="B1468" s="11">
        <v>61.283999999999999</v>
      </c>
      <c r="C1468" s="6">
        <v>61.19</v>
      </c>
      <c r="D1468" s="6">
        <v>61.57</v>
      </c>
      <c r="E1468" s="6">
        <v>61.15</v>
      </c>
      <c r="F1468" s="6">
        <v>0</v>
      </c>
      <c r="G1468" s="9">
        <v>-8.9999999999999998E-4</v>
      </c>
    </row>
    <row r="1469" spans="1:7" ht="18" thickBot="1">
      <c r="A1469" s="3">
        <v>41501</v>
      </c>
      <c r="B1469" s="10">
        <v>61.424999999999997</v>
      </c>
      <c r="C1469" s="6">
        <v>61.445</v>
      </c>
      <c r="D1469" s="6">
        <v>61.529000000000003</v>
      </c>
      <c r="E1469" s="6">
        <v>61.241999999999997</v>
      </c>
      <c r="F1469" s="6">
        <v>0</v>
      </c>
      <c r="G1469" s="7">
        <v>2.3E-3</v>
      </c>
    </row>
    <row r="1470" spans="1:7" ht="18" thickBot="1">
      <c r="A1470" s="3">
        <v>41502</v>
      </c>
      <c r="B1470" s="10">
        <v>61.664999999999999</v>
      </c>
      <c r="C1470" s="6">
        <v>61.365000000000002</v>
      </c>
      <c r="D1470" s="6">
        <v>62.015000000000001</v>
      </c>
      <c r="E1470" s="6">
        <v>61.335000000000001</v>
      </c>
      <c r="F1470" s="6">
        <v>0</v>
      </c>
      <c r="G1470" s="7">
        <v>3.8999999999999998E-3</v>
      </c>
    </row>
    <row r="1471" spans="1:7" ht="18" thickBot="1">
      <c r="A1471" s="3">
        <v>41505</v>
      </c>
      <c r="B1471" s="10">
        <v>63.14</v>
      </c>
      <c r="C1471" s="6">
        <v>62.36</v>
      </c>
      <c r="D1471" s="6">
        <v>63.23</v>
      </c>
      <c r="E1471" s="6">
        <v>62.234999999999999</v>
      </c>
      <c r="F1471" s="6">
        <v>0</v>
      </c>
      <c r="G1471" s="7">
        <v>2.3900000000000001E-2</v>
      </c>
    </row>
    <row r="1472" spans="1:7" ht="18" thickBot="1">
      <c r="A1472" s="3">
        <v>41506</v>
      </c>
      <c r="B1472" s="11">
        <v>63.125</v>
      </c>
      <c r="C1472" s="6">
        <v>63.734999999999999</v>
      </c>
      <c r="D1472" s="6">
        <v>64.125</v>
      </c>
      <c r="E1472" s="6">
        <v>63.125</v>
      </c>
      <c r="F1472" s="6">
        <v>0</v>
      </c>
      <c r="G1472" s="9">
        <v>-2.0000000000000001E-4</v>
      </c>
    </row>
    <row r="1473" spans="1:7" ht="18" thickBot="1">
      <c r="A1473" s="3">
        <v>41507</v>
      </c>
      <c r="B1473" s="10">
        <v>64.114999999999995</v>
      </c>
      <c r="C1473" s="6">
        <v>63.125</v>
      </c>
      <c r="D1473" s="6">
        <v>64.55</v>
      </c>
      <c r="E1473" s="6">
        <v>63.115000000000002</v>
      </c>
      <c r="F1473" s="6">
        <v>0</v>
      </c>
      <c r="G1473" s="7">
        <v>1.5699999999999999E-2</v>
      </c>
    </row>
    <row r="1474" spans="1:7" ht="18" thickBot="1">
      <c r="A1474" s="3">
        <v>41508</v>
      </c>
      <c r="B1474" s="10">
        <v>64.555000000000007</v>
      </c>
      <c r="C1474" s="6">
        <v>64.805000000000007</v>
      </c>
      <c r="D1474" s="6">
        <v>65.564999999999998</v>
      </c>
      <c r="E1474" s="6">
        <v>64.545000000000002</v>
      </c>
      <c r="F1474" s="6">
        <v>0</v>
      </c>
      <c r="G1474" s="7">
        <v>6.8999999999999999E-3</v>
      </c>
    </row>
    <row r="1475" spans="1:7" ht="18" thickBot="1">
      <c r="A1475" s="3">
        <v>41509</v>
      </c>
      <c r="B1475" s="11">
        <v>63.204999999999998</v>
      </c>
      <c r="C1475" s="6">
        <v>64.325000000000003</v>
      </c>
      <c r="D1475" s="6">
        <v>64.765000000000001</v>
      </c>
      <c r="E1475" s="6">
        <v>63.204999999999998</v>
      </c>
      <c r="F1475" s="6">
        <v>0</v>
      </c>
      <c r="G1475" s="9">
        <v>-2.0899999999999998E-2</v>
      </c>
    </row>
    <row r="1476" spans="1:7" ht="18" thickBot="1">
      <c r="A1476" s="3">
        <v>41512</v>
      </c>
      <c r="B1476" s="10">
        <v>64.3</v>
      </c>
      <c r="C1476" s="6">
        <v>63.7</v>
      </c>
      <c r="D1476" s="6">
        <v>64.73</v>
      </c>
      <c r="E1476" s="6">
        <v>63.648000000000003</v>
      </c>
      <c r="F1476" s="6">
        <v>0</v>
      </c>
      <c r="G1476" s="7">
        <v>1.7299999999999999E-2</v>
      </c>
    </row>
    <row r="1477" spans="1:7" ht="18" thickBot="1">
      <c r="A1477" s="3">
        <v>41513</v>
      </c>
      <c r="B1477" s="10">
        <v>66.31</v>
      </c>
      <c r="C1477" s="6">
        <v>64.989999999999995</v>
      </c>
      <c r="D1477" s="6">
        <v>66.31</v>
      </c>
      <c r="E1477" s="6">
        <v>64.989999999999995</v>
      </c>
      <c r="F1477" s="6">
        <v>0</v>
      </c>
      <c r="G1477" s="7">
        <v>3.1300000000000001E-2</v>
      </c>
    </row>
    <row r="1478" spans="1:7" ht="18" thickBot="1">
      <c r="A1478" s="3">
        <v>41514</v>
      </c>
      <c r="B1478" s="10">
        <v>68.805000000000007</v>
      </c>
      <c r="C1478" s="6">
        <v>66.905000000000001</v>
      </c>
      <c r="D1478" s="6">
        <v>68.805000000000007</v>
      </c>
      <c r="E1478" s="6">
        <v>66.905000000000001</v>
      </c>
      <c r="F1478" s="6">
        <v>0</v>
      </c>
      <c r="G1478" s="7">
        <v>3.7600000000000001E-2</v>
      </c>
    </row>
    <row r="1479" spans="1:7" ht="18" thickBot="1">
      <c r="A1479" s="3">
        <v>41515</v>
      </c>
      <c r="B1479" s="11">
        <v>66.555000000000007</v>
      </c>
      <c r="C1479" s="6">
        <v>66.915000000000006</v>
      </c>
      <c r="D1479" s="6">
        <v>67.875</v>
      </c>
      <c r="E1479" s="6">
        <v>66.515000000000001</v>
      </c>
      <c r="F1479" s="6">
        <v>0</v>
      </c>
      <c r="G1479" s="9">
        <v>-3.27E-2</v>
      </c>
    </row>
    <row r="1480" spans="1:7" ht="18" thickBot="1">
      <c r="A1480" s="3">
        <v>41516</v>
      </c>
      <c r="B1480" s="11">
        <v>65.704999999999998</v>
      </c>
      <c r="C1480" s="6">
        <v>67.084999999999994</v>
      </c>
      <c r="D1480" s="6">
        <v>67.435000000000002</v>
      </c>
      <c r="E1480" s="6">
        <v>65.694999999999993</v>
      </c>
      <c r="F1480" s="6">
        <v>0</v>
      </c>
      <c r="G1480" s="9">
        <v>-1.2800000000000001E-2</v>
      </c>
    </row>
    <row r="1481" spans="1:7" ht="18" thickBot="1">
      <c r="A1481" s="3">
        <v>41519</v>
      </c>
      <c r="B1481" s="10">
        <v>66.004999999999995</v>
      </c>
      <c r="C1481" s="6">
        <v>66.105000000000004</v>
      </c>
      <c r="D1481" s="6">
        <v>66.305000000000007</v>
      </c>
      <c r="E1481" s="6">
        <v>65.685000000000002</v>
      </c>
      <c r="F1481" s="6">
        <v>0</v>
      </c>
      <c r="G1481" s="7">
        <v>4.5999999999999999E-3</v>
      </c>
    </row>
    <row r="1482" spans="1:7" ht="18" thickBot="1">
      <c r="A1482" s="3">
        <v>41520</v>
      </c>
      <c r="B1482" s="10">
        <v>67.635000000000005</v>
      </c>
      <c r="C1482" s="6">
        <v>66.295000000000002</v>
      </c>
      <c r="D1482" s="6">
        <v>68.254999999999995</v>
      </c>
      <c r="E1482" s="6">
        <v>66.254999999999995</v>
      </c>
      <c r="F1482" s="6">
        <v>0</v>
      </c>
      <c r="G1482" s="7">
        <v>2.47E-2</v>
      </c>
    </row>
    <row r="1483" spans="1:7" ht="18" thickBot="1">
      <c r="A1483" s="3">
        <v>41521</v>
      </c>
      <c r="B1483" s="11">
        <v>67.069999999999993</v>
      </c>
      <c r="C1483" s="6">
        <v>68.305000000000007</v>
      </c>
      <c r="D1483" s="6">
        <v>68.605000000000004</v>
      </c>
      <c r="E1483" s="6">
        <v>66.814999999999998</v>
      </c>
      <c r="F1483" s="6">
        <v>0</v>
      </c>
      <c r="G1483" s="9">
        <v>-8.3999999999999995E-3</v>
      </c>
    </row>
    <row r="1484" spans="1:7" ht="18" thickBot="1">
      <c r="A1484" s="3">
        <v>41522</v>
      </c>
      <c r="B1484" s="11">
        <v>66.015000000000001</v>
      </c>
      <c r="C1484" s="6">
        <v>67.004999999999995</v>
      </c>
      <c r="D1484" s="6">
        <v>67.004999999999995</v>
      </c>
      <c r="E1484" s="6">
        <v>65.534999999999997</v>
      </c>
      <c r="F1484" s="6">
        <v>0</v>
      </c>
      <c r="G1484" s="9">
        <v>-1.5699999999999999E-2</v>
      </c>
    </row>
    <row r="1485" spans="1:7" ht="18" thickBot="1">
      <c r="A1485" s="3">
        <v>41523</v>
      </c>
      <c r="B1485" s="11">
        <v>65.245000000000005</v>
      </c>
      <c r="C1485" s="6">
        <v>66.004999999999995</v>
      </c>
      <c r="D1485" s="6">
        <v>66.295000000000002</v>
      </c>
      <c r="E1485" s="6">
        <v>65.004999999999995</v>
      </c>
      <c r="F1485" s="6">
        <v>0</v>
      </c>
      <c r="G1485" s="9">
        <v>-1.17E-2</v>
      </c>
    </row>
    <row r="1486" spans="1:7" ht="18" thickBot="1">
      <c r="A1486" s="3">
        <v>41526</v>
      </c>
      <c r="B1486" s="11">
        <v>65.245000000000005</v>
      </c>
      <c r="C1486" s="6">
        <v>65.245000000000005</v>
      </c>
      <c r="D1486" s="6">
        <v>65.245000000000005</v>
      </c>
      <c r="E1486" s="6">
        <v>65.245000000000005</v>
      </c>
      <c r="F1486" s="6">
        <v>0</v>
      </c>
      <c r="G1486" s="9">
        <v>0</v>
      </c>
    </row>
    <row r="1487" spans="1:7" ht="18" thickBot="1">
      <c r="A1487" s="3">
        <v>41527</v>
      </c>
      <c r="B1487" s="11">
        <v>63.844999999999999</v>
      </c>
      <c r="C1487" s="6">
        <v>64.405000000000001</v>
      </c>
      <c r="D1487" s="6">
        <v>64.545000000000002</v>
      </c>
      <c r="E1487" s="6">
        <v>63.765000000000001</v>
      </c>
      <c r="F1487" s="6">
        <v>0</v>
      </c>
      <c r="G1487" s="9">
        <v>-2.1499999999999998E-2</v>
      </c>
    </row>
    <row r="1488" spans="1:7" ht="18" thickBot="1">
      <c r="A1488" s="3">
        <v>41528</v>
      </c>
      <c r="B1488" s="11">
        <v>63.274999999999999</v>
      </c>
      <c r="C1488" s="6">
        <v>63.905000000000001</v>
      </c>
      <c r="D1488" s="6">
        <v>64.215000000000003</v>
      </c>
      <c r="E1488" s="6">
        <v>63.005000000000003</v>
      </c>
      <c r="F1488" s="6">
        <v>0</v>
      </c>
      <c r="G1488" s="9">
        <v>-8.8999999999999999E-3</v>
      </c>
    </row>
    <row r="1489" spans="1:7" ht="18" thickBot="1">
      <c r="A1489" s="3">
        <v>41529</v>
      </c>
      <c r="B1489" s="10">
        <v>63.43</v>
      </c>
      <c r="C1489" s="6">
        <v>63.265000000000001</v>
      </c>
      <c r="D1489" s="6">
        <v>63.984999999999999</v>
      </c>
      <c r="E1489" s="6">
        <v>62.924999999999997</v>
      </c>
      <c r="F1489" s="6">
        <v>0</v>
      </c>
      <c r="G1489" s="7">
        <v>2.3999999999999998E-3</v>
      </c>
    </row>
    <row r="1490" spans="1:7" ht="18" thickBot="1">
      <c r="A1490" s="3">
        <v>41530</v>
      </c>
      <c r="B1490" s="11">
        <v>63.38</v>
      </c>
      <c r="C1490" s="6">
        <v>63.755000000000003</v>
      </c>
      <c r="D1490" s="6">
        <v>64.185000000000002</v>
      </c>
      <c r="E1490" s="6">
        <v>63.36</v>
      </c>
      <c r="F1490" s="6">
        <v>0</v>
      </c>
      <c r="G1490" s="9">
        <v>-8.0000000000000004E-4</v>
      </c>
    </row>
    <row r="1491" spans="1:7" ht="18" thickBot="1">
      <c r="A1491" s="3">
        <v>41533</v>
      </c>
      <c r="B1491" s="11">
        <v>62.835000000000001</v>
      </c>
      <c r="C1491" s="6">
        <v>62.704999999999998</v>
      </c>
      <c r="D1491" s="6">
        <v>62.884999999999998</v>
      </c>
      <c r="E1491" s="6">
        <v>62.445</v>
      </c>
      <c r="F1491" s="6">
        <v>0</v>
      </c>
      <c r="G1491" s="9">
        <v>-8.6E-3</v>
      </c>
    </row>
    <row r="1492" spans="1:7" ht="18" thickBot="1">
      <c r="A1492" s="3">
        <v>41534</v>
      </c>
      <c r="B1492" s="10">
        <v>63.375</v>
      </c>
      <c r="C1492" s="6">
        <v>63.354999999999997</v>
      </c>
      <c r="D1492" s="6">
        <v>63.634999999999998</v>
      </c>
      <c r="E1492" s="6">
        <v>62.954999999999998</v>
      </c>
      <c r="F1492" s="6">
        <v>0</v>
      </c>
      <c r="G1492" s="7">
        <v>8.6E-3</v>
      </c>
    </row>
    <row r="1493" spans="1:7" ht="18" thickBot="1">
      <c r="A1493" s="3">
        <v>41535</v>
      </c>
      <c r="B1493" s="10">
        <v>63.384999999999998</v>
      </c>
      <c r="C1493" s="6">
        <v>63.305</v>
      </c>
      <c r="D1493" s="6">
        <v>63.454999999999998</v>
      </c>
      <c r="E1493" s="6">
        <v>63.055</v>
      </c>
      <c r="F1493" s="6">
        <v>0</v>
      </c>
      <c r="G1493" s="7">
        <v>2.0000000000000001E-4</v>
      </c>
    </row>
    <row r="1494" spans="1:7" ht="18" thickBot="1">
      <c r="A1494" s="3">
        <v>41536</v>
      </c>
      <c r="B1494" s="11">
        <v>61.774999999999999</v>
      </c>
      <c r="C1494" s="6">
        <v>61.755000000000003</v>
      </c>
      <c r="D1494" s="6">
        <v>62.064999999999998</v>
      </c>
      <c r="E1494" s="6">
        <v>61.65</v>
      </c>
      <c r="F1494" s="6">
        <v>0</v>
      </c>
      <c r="G1494" s="9">
        <v>-2.5399999999999999E-2</v>
      </c>
    </row>
    <row r="1495" spans="1:7" ht="18" thickBot="1">
      <c r="A1495" s="3">
        <v>41537</v>
      </c>
      <c r="B1495" s="10">
        <v>62.234999999999999</v>
      </c>
      <c r="C1495" s="6">
        <v>62.045000000000002</v>
      </c>
      <c r="D1495" s="6">
        <v>62.615000000000002</v>
      </c>
      <c r="E1495" s="6">
        <v>61.884999999999998</v>
      </c>
      <c r="F1495" s="6">
        <v>0</v>
      </c>
      <c r="G1495" s="7">
        <v>7.4000000000000003E-3</v>
      </c>
    </row>
    <row r="1496" spans="1:7" ht="18" thickBot="1">
      <c r="A1496" s="3">
        <v>41540</v>
      </c>
      <c r="B1496" s="10">
        <v>62.604999999999997</v>
      </c>
      <c r="C1496" s="6">
        <v>62.255000000000003</v>
      </c>
      <c r="D1496" s="6">
        <v>62.725000000000001</v>
      </c>
      <c r="E1496" s="6">
        <v>62.255000000000003</v>
      </c>
      <c r="F1496" s="6">
        <v>0</v>
      </c>
      <c r="G1496" s="7">
        <v>5.8999999999999999E-3</v>
      </c>
    </row>
    <row r="1497" spans="1:7" ht="18" thickBot="1">
      <c r="A1497" s="3">
        <v>41541</v>
      </c>
      <c r="B1497" s="10">
        <v>62.79</v>
      </c>
      <c r="C1497" s="6">
        <v>62.61</v>
      </c>
      <c r="D1497" s="6">
        <v>62.914999999999999</v>
      </c>
      <c r="E1497" s="6">
        <v>62.45</v>
      </c>
      <c r="F1497" s="6">
        <v>0</v>
      </c>
      <c r="G1497" s="7">
        <v>3.0000000000000001E-3</v>
      </c>
    </row>
    <row r="1498" spans="1:7" ht="18" thickBot="1">
      <c r="A1498" s="3">
        <v>41542</v>
      </c>
      <c r="B1498" s="11">
        <v>62.445</v>
      </c>
      <c r="C1498" s="6">
        <v>62.765000000000001</v>
      </c>
      <c r="D1498" s="6">
        <v>62.884999999999998</v>
      </c>
      <c r="E1498" s="6">
        <v>62.325000000000003</v>
      </c>
      <c r="F1498" s="6">
        <v>0</v>
      </c>
      <c r="G1498" s="9">
        <v>-5.4999999999999997E-3</v>
      </c>
    </row>
    <row r="1499" spans="1:7" ht="18" thickBot="1">
      <c r="A1499" s="3">
        <v>41543</v>
      </c>
      <c r="B1499" s="11">
        <v>62.075000000000003</v>
      </c>
      <c r="C1499" s="6">
        <v>62.435000000000002</v>
      </c>
      <c r="D1499" s="6">
        <v>62.435000000000002</v>
      </c>
      <c r="E1499" s="6">
        <v>61.98</v>
      </c>
      <c r="F1499" s="6">
        <v>0</v>
      </c>
      <c r="G1499" s="9">
        <v>-5.8999999999999999E-3</v>
      </c>
    </row>
    <row r="1500" spans="1:7" ht="18" thickBot="1">
      <c r="A1500" s="3">
        <v>41544</v>
      </c>
      <c r="B1500" s="10">
        <v>62.515000000000001</v>
      </c>
      <c r="C1500" s="6">
        <v>62.075000000000003</v>
      </c>
      <c r="D1500" s="6">
        <v>62.575000000000003</v>
      </c>
      <c r="E1500" s="6">
        <v>61.773000000000003</v>
      </c>
      <c r="F1500" s="6">
        <v>0</v>
      </c>
      <c r="G1500" s="7">
        <v>7.1000000000000004E-3</v>
      </c>
    </row>
    <row r="1501" spans="1:7" ht="18" thickBot="1">
      <c r="A1501" s="3">
        <v>41547</v>
      </c>
      <c r="B1501" s="10">
        <v>62.59</v>
      </c>
      <c r="C1501" s="6">
        <v>62.994999999999997</v>
      </c>
      <c r="D1501" s="6">
        <v>63.045000000000002</v>
      </c>
      <c r="E1501" s="6">
        <v>62.505000000000003</v>
      </c>
      <c r="F1501" s="6">
        <v>0</v>
      </c>
      <c r="G1501" s="7">
        <v>1.1999999999999999E-3</v>
      </c>
    </row>
    <row r="1502" spans="1:7" ht="18" thickBot="1">
      <c r="A1502" s="3">
        <v>41548</v>
      </c>
      <c r="B1502" s="11">
        <v>62.46</v>
      </c>
      <c r="C1502" s="6">
        <v>62.56</v>
      </c>
      <c r="D1502" s="6">
        <v>62.57</v>
      </c>
      <c r="E1502" s="6">
        <v>62.164999999999999</v>
      </c>
      <c r="F1502" s="6">
        <v>0</v>
      </c>
      <c r="G1502" s="9">
        <v>-2.0999999999999999E-3</v>
      </c>
    </row>
    <row r="1503" spans="1:7" ht="18" thickBot="1">
      <c r="A1503" s="3">
        <v>41549</v>
      </c>
      <c r="B1503" s="11">
        <v>62.46</v>
      </c>
      <c r="C1503" s="6">
        <v>62.46</v>
      </c>
      <c r="D1503" s="6">
        <v>62.46</v>
      </c>
      <c r="E1503" s="6">
        <v>62.46</v>
      </c>
      <c r="F1503" s="6">
        <v>0</v>
      </c>
      <c r="G1503" s="9">
        <v>0</v>
      </c>
    </row>
    <row r="1504" spans="1:7" ht="18" thickBot="1">
      <c r="A1504" s="3">
        <v>41550</v>
      </c>
      <c r="B1504" s="11">
        <v>61.734999999999999</v>
      </c>
      <c r="C1504" s="6">
        <v>62.424999999999997</v>
      </c>
      <c r="D1504" s="6">
        <v>62.424999999999997</v>
      </c>
      <c r="E1504" s="6">
        <v>61.65</v>
      </c>
      <c r="F1504" s="6">
        <v>0</v>
      </c>
      <c r="G1504" s="9">
        <v>-1.1599999999999999E-2</v>
      </c>
    </row>
    <row r="1505" spans="1:7" ht="18" thickBot="1">
      <c r="A1505" s="3">
        <v>41551</v>
      </c>
      <c r="B1505" s="11">
        <v>61.435000000000002</v>
      </c>
      <c r="C1505" s="6">
        <v>61.854999999999997</v>
      </c>
      <c r="D1505" s="6">
        <v>61.945</v>
      </c>
      <c r="E1505" s="6">
        <v>61.255000000000003</v>
      </c>
      <c r="F1505" s="6">
        <v>0</v>
      </c>
      <c r="G1505" s="9">
        <v>-4.8999999999999998E-3</v>
      </c>
    </row>
    <row r="1506" spans="1:7" ht="18" thickBot="1">
      <c r="A1506" s="3">
        <v>41554</v>
      </c>
      <c r="B1506" s="10">
        <v>61.795000000000002</v>
      </c>
      <c r="C1506" s="6">
        <v>61.505000000000003</v>
      </c>
      <c r="D1506" s="6">
        <v>61.954999999999998</v>
      </c>
      <c r="E1506" s="6">
        <v>61.494999999999997</v>
      </c>
      <c r="F1506" s="6">
        <v>0</v>
      </c>
      <c r="G1506" s="7">
        <v>5.8999999999999999E-3</v>
      </c>
    </row>
    <row r="1507" spans="1:7" ht="18" thickBot="1">
      <c r="A1507" s="3">
        <v>41555</v>
      </c>
      <c r="B1507" s="10">
        <v>61.954999999999998</v>
      </c>
      <c r="C1507" s="6">
        <v>61.795000000000002</v>
      </c>
      <c r="D1507" s="6">
        <v>61.954999999999998</v>
      </c>
      <c r="E1507" s="6">
        <v>61.625</v>
      </c>
      <c r="F1507" s="6">
        <v>0</v>
      </c>
      <c r="G1507" s="7">
        <v>2.5999999999999999E-3</v>
      </c>
    </row>
    <row r="1508" spans="1:7" ht="18" thickBot="1">
      <c r="A1508" s="3">
        <v>41556</v>
      </c>
      <c r="B1508" s="11">
        <v>61.88</v>
      </c>
      <c r="C1508" s="6">
        <v>62.11</v>
      </c>
      <c r="D1508" s="6">
        <v>62.31</v>
      </c>
      <c r="E1508" s="6">
        <v>61.73</v>
      </c>
      <c r="F1508" s="6">
        <v>0</v>
      </c>
      <c r="G1508" s="9">
        <v>-1.1999999999999999E-3</v>
      </c>
    </row>
    <row r="1509" spans="1:7" ht="18" thickBot="1">
      <c r="A1509" s="3">
        <v>41557</v>
      </c>
      <c r="B1509" s="11">
        <v>61.36</v>
      </c>
      <c r="C1509" s="6">
        <v>61.83</v>
      </c>
      <c r="D1509" s="6">
        <v>62.295000000000002</v>
      </c>
      <c r="E1509" s="6">
        <v>61.25</v>
      </c>
      <c r="F1509" s="6">
        <v>0</v>
      </c>
      <c r="G1509" s="9">
        <v>-8.3999999999999995E-3</v>
      </c>
    </row>
    <row r="1510" spans="1:7" ht="18" thickBot="1">
      <c r="A1510" s="3">
        <v>41558</v>
      </c>
      <c r="B1510" s="11">
        <v>61.02</v>
      </c>
      <c r="C1510" s="6">
        <v>61.21</v>
      </c>
      <c r="D1510" s="6">
        <v>61.38</v>
      </c>
      <c r="E1510" s="6">
        <v>60.96</v>
      </c>
      <c r="F1510" s="6">
        <v>0</v>
      </c>
      <c r="G1510" s="9">
        <v>-5.4999999999999997E-3</v>
      </c>
    </row>
    <row r="1511" spans="1:7" ht="18" thickBot="1">
      <c r="A1511" s="3">
        <v>41561</v>
      </c>
      <c r="B1511" s="10">
        <v>61.555</v>
      </c>
      <c r="C1511" s="6">
        <v>61.155000000000001</v>
      </c>
      <c r="D1511" s="6">
        <v>61.555</v>
      </c>
      <c r="E1511" s="6">
        <v>61.13</v>
      </c>
      <c r="F1511" s="6">
        <v>0</v>
      </c>
      <c r="G1511" s="7">
        <v>8.8000000000000005E-3</v>
      </c>
    </row>
    <row r="1512" spans="1:7" ht="18" thickBot="1">
      <c r="A1512" s="3">
        <v>41562</v>
      </c>
      <c r="B1512" s="10">
        <v>61.84</v>
      </c>
      <c r="C1512" s="6">
        <v>61.274999999999999</v>
      </c>
      <c r="D1512" s="6">
        <v>61.95</v>
      </c>
      <c r="E1512" s="6">
        <v>61.274999999999999</v>
      </c>
      <c r="F1512" s="6">
        <v>0</v>
      </c>
      <c r="G1512" s="7">
        <v>4.5999999999999999E-3</v>
      </c>
    </row>
    <row r="1513" spans="1:7" ht="18" thickBot="1">
      <c r="A1513" s="3">
        <v>41563</v>
      </c>
      <c r="B1513" s="11">
        <v>61.734999999999999</v>
      </c>
      <c r="C1513" s="6">
        <v>61.765000000000001</v>
      </c>
      <c r="D1513" s="6">
        <v>61.765000000000001</v>
      </c>
      <c r="E1513" s="6">
        <v>61.734999999999999</v>
      </c>
      <c r="F1513" s="6">
        <v>0</v>
      </c>
      <c r="G1513" s="9">
        <v>-1.6999999999999999E-3</v>
      </c>
    </row>
    <row r="1514" spans="1:7" ht="18" thickBot="1">
      <c r="A1514" s="3">
        <v>41564</v>
      </c>
      <c r="B1514" s="11">
        <v>61.14</v>
      </c>
      <c r="C1514" s="6">
        <v>61.56</v>
      </c>
      <c r="D1514" s="6">
        <v>61.74</v>
      </c>
      <c r="E1514" s="6">
        <v>61.14</v>
      </c>
      <c r="F1514" s="6">
        <v>0</v>
      </c>
      <c r="G1514" s="9">
        <v>-9.5999999999999992E-3</v>
      </c>
    </row>
    <row r="1515" spans="1:7" ht="18" thickBot="1">
      <c r="A1515" s="3">
        <v>41565</v>
      </c>
      <c r="B1515" s="10">
        <v>61.24</v>
      </c>
      <c r="C1515" s="6">
        <v>61.2</v>
      </c>
      <c r="D1515" s="6">
        <v>61.72</v>
      </c>
      <c r="E1515" s="6">
        <v>60.94</v>
      </c>
      <c r="F1515" s="6">
        <v>0</v>
      </c>
      <c r="G1515" s="7">
        <v>1.6000000000000001E-3</v>
      </c>
    </row>
    <row r="1516" spans="1:7" ht="18" thickBot="1">
      <c r="A1516" s="3">
        <v>41568</v>
      </c>
      <c r="B1516" s="10">
        <v>61.58</v>
      </c>
      <c r="C1516" s="6">
        <v>61.354999999999997</v>
      </c>
      <c r="D1516" s="6">
        <v>61.594999999999999</v>
      </c>
      <c r="E1516" s="6">
        <v>61.344999999999999</v>
      </c>
      <c r="F1516" s="6">
        <v>0</v>
      </c>
      <c r="G1516" s="7">
        <v>5.5999999999999999E-3</v>
      </c>
    </row>
    <row r="1517" spans="1:7" ht="18" thickBot="1">
      <c r="A1517" s="3">
        <v>41569</v>
      </c>
      <c r="B1517" s="10">
        <v>61.655000000000001</v>
      </c>
      <c r="C1517" s="6">
        <v>61.63</v>
      </c>
      <c r="D1517" s="6">
        <v>61.844999999999999</v>
      </c>
      <c r="E1517" s="6">
        <v>61.534999999999997</v>
      </c>
      <c r="F1517" s="6">
        <v>0</v>
      </c>
      <c r="G1517" s="7">
        <v>1.1999999999999999E-3</v>
      </c>
    </row>
    <row r="1518" spans="1:7" ht="18" thickBot="1">
      <c r="A1518" s="3">
        <v>41570</v>
      </c>
      <c r="B1518" s="11">
        <v>61.63</v>
      </c>
      <c r="C1518" s="6">
        <v>61.66</v>
      </c>
      <c r="D1518" s="6">
        <v>61.726999999999997</v>
      </c>
      <c r="E1518" s="6">
        <v>61.085000000000001</v>
      </c>
      <c r="F1518" s="6">
        <v>0</v>
      </c>
      <c r="G1518" s="9">
        <v>-4.0000000000000002E-4</v>
      </c>
    </row>
    <row r="1519" spans="1:7" ht="18" thickBot="1">
      <c r="A1519" s="3">
        <v>41571</v>
      </c>
      <c r="B1519" s="11">
        <v>61.47</v>
      </c>
      <c r="C1519" s="6">
        <v>61.6</v>
      </c>
      <c r="D1519" s="6">
        <v>61.695</v>
      </c>
      <c r="E1519" s="6">
        <v>61.314</v>
      </c>
      <c r="F1519" s="6">
        <v>0</v>
      </c>
      <c r="G1519" s="9">
        <v>-2.5999999999999999E-3</v>
      </c>
    </row>
    <row r="1520" spans="1:7" ht="18" thickBot="1">
      <c r="A1520" s="3">
        <v>41572</v>
      </c>
      <c r="B1520" s="11">
        <v>61.465000000000003</v>
      </c>
      <c r="C1520" s="6">
        <v>61.465000000000003</v>
      </c>
      <c r="D1520" s="6">
        <v>61.805</v>
      </c>
      <c r="E1520" s="6">
        <v>61.37</v>
      </c>
      <c r="F1520" s="6">
        <v>0</v>
      </c>
      <c r="G1520" s="9">
        <v>-1E-4</v>
      </c>
    </row>
    <row r="1521" spans="1:7" ht="18" thickBot="1">
      <c r="A1521" s="3">
        <v>41575</v>
      </c>
      <c r="B1521" s="11">
        <v>61.445</v>
      </c>
      <c r="C1521" s="6">
        <v>61.414999999999999</v>
      </c>
      <c r="D1521" s="6">
        <v>61.604999999999997</v>
      </c>
      <c r="E1521" s="6">
        <v>61.37</v>
      </c>
      <c r="F1521" s="6">
        <v>0</v>
      </c>
      <c r="G1521" s="9">
        <v>-2.9999999999999997E-4</v>
      </c>
    </row>
    <row r="1522" spans="1:7" ht="18" thickBot="1">
      <c r="A1522" s="3">
        <v>41576</v>
      </c>
      <c r="B1522" s="11">
        <v>61.43</v>
      </c>
      <c r="C1522" s="6">
        <v>61.534999999999997</v>
      </c>
      <c r="D1522" s="6">
        <v>61.734999999999999</v>
      </c>
      <c r="E1522" s="6">
        <v>61.320999999999998</v>
      </c>
      <c r="F1522" s="6">
        <v>0</v>
      </c>
      <c r="G1522" s="9">
        <v>-2.0000000000000001E-4</v>
      </c>
    </row>
    <row r="1523" spans="1:7" ht="18" thickBot="1">
      <c r="A1523" s="3">
        <v>41577</v>
      </c>
      <c r="B1523" s="11">
        <v>61.26</v>
      </c>
      <c r="C1523" s="6">
        <v>61.38</v>
      </c>
      <c r="D1523" s="6">
        <v>61.615000000000002</v>
      </c>
      <c r="E1523" s="6">
        <v>61.09</v>
      </c>
      <c r="F1523" s="6">
        <v>0</v>
      </c>
      <c r="G1523" s="9">
        <v>-2.8E-3</v>
      </c>
    </row>
    <row r="1524" spans="1:7" ht="18" thickBot="1">
      <c r="A1524" s="3">
        <v>41578</v>
      </c>
      <c r="B1524" s="10">
        <v>61.624000000000002</v>
      </c>
      <c r="C1524" s="6">
        <v>61.274999999999999</v>
      </c>
      <c r="D1524" s="6">
        <v>61.63</v>
      </c>
      <c r="E1524" s="6">
        <v>61.244999999999997</v>
      </c>
      <c r="F1524" s="6">
        <v>0</v>
      </c>
      <c r="G1524" s="7">
        <v>5.8999999999999999E-3</v>
      </c>
    </row>
    <row r="1525" spans="1:7" ht="18" thickBot="1">
      <c r="A1525" s="3">
        <v>41579</v>
      </c>
      <c r="B1525" s="10">
        <v>61.75</v>
      </c>
      <c r="C1525" s="6">
        <v>61.51</v>
      </c>
      <c r="D1525" s="6">
        <v>62.024999999999999</v>
      </c>
      <c r="E1525" s="6">
        <v>61.51</v>
      </c>
      <c r="F1525" s="6">
        <v>0</v>
      </c>
      <c r="G1525" s="7">
        <v>2E-3</v>
      </c>
    </row>
    <row r="1526" spans="1:7" ht="18" thickBot="1">
      <c r="A1526" s="3">
        <v>41582</v>
      </c>
      <c r="B1526" s="11">
        <v>61.75</v>
      </c>
      <c r="C1526" s="6">
        <v>61.75</v>
      </c>
      <c r="D1526" s="6">
        <v>61.75</v>
      </c>
      <c r="E1526" s="6">
        <v>61.75</v>
      </c>
      <c r="F1526" s="6">
        <v>0</v>
      </c>
      <c r="G1526" s="9">
        <v>0</v>
      </c>
    </row>
    <row r="1527" spans="1:7" ht="18" thickBot="1">
      <c r="A1527" s="3">
        <v>41583</v>
      </c>
      <c r="B1527" s="11">
        <v>61.634999999999998</v>
      </c>
      <c r="C1527" s="6">
        <v>61.75</v>
      </c>
      <c r="D1527" s="6">
        <v>61.96</v>
      </c>
      <c r="E1527" s="6">
        <v>61.62</v>
      </c>
      <c r="F1527" s="6">
        <v>0</v>
      </c>
      <c r="G1527" s="9">
        <v>-1.9E-3</v>
      </c>
    </row>
    <row r="1528" spans="1:7" ht="18" thickBot="1">
      <c r="A1528" s="3">
        <v>41584</v>
      </c>
      <c r="B1528" s="10">
        <v>62.4</v>
      </c>
      <c r="C1528" s="6">
        <v>62.01</v>
      </c>
      <c r="D1528" s="6">
        <v>62.542000000000002</v>
      </c>
      <c r="E1528" s="6">
        <v>61.825000000000003</v>
      </c>
      <c r="F1528" s="6">
        <v>0</v>
      </c>
      <c r="G1528" s="7">
        <v>1.24E-2</v>
      </c>
    </row>
    <row r="1529" spans="1:7" ht="18" thickBot="1">
      <c r="A1529" s="3">
        <v>41585</v>
      </c>
      <c r="B1529" s="10">
        <v>62.42</v>
      </c>
      <c r="C1529" s="6">
        <v>62.35</v>
      </c>
      <c r="D1529" s="6">
        <v>62.762999999999998</v>
      </c>
      <c r="E1529" s="6">
        <v>62.325000000000003</v>
      </c>
      <c r="F1529" s="6">
        <v>0</v>
      </c>
      <c r="G1529" s="7">
        <v>2.9999999999999997E-4</v>
      </c>
    </row>
    <row r="1530" spans="1:7" ht="18" thickBot="1">
      <c r="A1530" s="3">
        <v>41586</v>
      </c>
      <c r="B1530" s="10">
        <v>62.48</v>
      </c>
      <c r="C1530" s="6">
        <v>62.402000000000001</v>
      </c>
      <c r="D1530" s="6">
        <v>62.834000000000003</v>
      </c>
      <c r="E1530" s="6">
        <v>62.402000000000001</v>
      </c>
      <c r="F1530" s="6">
        <v>0</v>
      </c>
      <c r="G1530" s="7">
        <v>1E-3</v>
      </c>
    </row>
    <row r="1531" spans="1:7" ht="18" thickBot="1">
      <c r="A1531" s="3">
        <v>41589</v>
      </c>
      <c r="B1531" s="10">
        <v>63.244999999999997</v>
      </c>
      <c r="C1531" s="6">
        <v>62.984999999999999</v>
      </c>
      <c r="D1531" s="6">
        <v>63.502000000000002</v>
      </c>
      <c r="E1531" s="6">
        <v>62.92</v>
      </c>
      <c r="F1531" s="6">
        <v>0</v>
      </c>
      <c r="G1531" s="7">
        <v>1.2200000000000001E-2</v>
      </c>
    </row>
    <row r="1532" spans="1:7" ht="18" thickBot="1">
      <c r="A1532" s="3">
        <v>41590</v>
      </c>
      <c r="B1532" s="10">
        <v>63.72</v>
      </c>
      <c r="C1532" s="6">
        <v>63.25</v>
      </c>
      <c r="D1532" s="6">
        <v>63.85</v>
      </c>
      <c r="E1532" s="6">
        <v>63.25</v>
      </c>
      <c r="F1532" s="6">
        <v>0</v>
      </c>
      <c r="G1532" s="7">
        <v>7.4999999999999997E-3</v>
      </c>
    </row>
    <row r="1533" spans="1:7" ht="18" thickBot="1">
      <c r="A1533" s="3">
        <v>41591</v>
      </c>
      <c r="B1533" s="11">
        <v>63.31</v>
      </c>
      <c r="C1533" s="6">
        <v>63.74</v>
      </c>
      <c r="D1533" s="6">
        <v>63.91</v>
      </c>
      <c r="E1533" s="6">
        <v>63.212000000000003</v>
      </c>
      <c r="F1533" s="6">
        <v>0</v>
      </c>
      <c r="G1533" s="9">
        <v>-6.4000000000000003E-3</v>
      </c>
    </row>
    <row r="1534" spans="1:7" ht="18" thickBot="1">
      <c r="A1534" s="3">
        <v>41592</v>
      </c>
      <c r="B1534" s="11">
        <v>63.12</v>
      </c>
      <c r="C1534" s="6">
        <v>63.31</v>
      </c>
      <c r="D1534" s="6">
        <v>63.35</v>
      </c>
      <c r="E1534" s="6">
        <v>62.96</v>
      </c>
      <c r="F1534" s="6">
        <v>0</v>
      </c>
      <c r="G1534" s="9">
        <v>-3.0000000000000001E-3</v>
      </c>
    </row>
    <row r="1535" spans="1:7" ht="18" thickBot="1">
      <c r="A1535" s="3">
        <v>41593</v>
      </c>
      <c r="B1535" s="11">
        <v>62.98</v>
      </c>
      <c r="C1535" s="6">
        <v>63.1</v>
      </c>
      <c r="D1535" s="6">
        <v>63.262</v>
      </c>
      <c r="E1535" s="6">
        <v>62.975000000000001</v>
      </c>
      <c r="F1535" s="6">
        <v>0</v>
      </c>
      <c r="G1535" s="9">
        <v>-2.2000000000000001E-3</v>
      </c>
    </row>
    <row r="1536" spans="1:7" ht="18" thickBot="1">
      <c r="A1536" s="3">
        <v>41596</v>
      </c>
      <c r="B1536" s="11">
        <v>62.42</v>
      </c>
      <c r="C1536" s="6">
        <v>62.825000000000003</v>
      </c>
      <c r="D1536" s="6">
        <v>62.92</v>
      </c>
      <c r="E1536" s="6">
        <v>62.38</v>
      </c>
      <c r="F1536" s="6">
        <v>0</v>
      </c>
      <c r="G1536" s="9">
        <v>-8.8999999999999999E-3</v>
      </c>
    </row>
    <row r="1537" spans="1:7" ht="18" thickBot="1">
      <c r="A1537" s="3">
        <v>41597</v>
      </c>
      <c r="B1537" s="11">
        <v>62.37</v>
      </c>
      <c r="C1537" s="6">
        <v>62.164999999999999</v>
      </c>
      <c r="D1537" s="6">
        <v>62.39</v>
      </c>
      <c r="E1537" s="6">
        <v>61.88</v>
      </c>
      <c r="F1537" s="6">
        <v>0</v>
      </c>
      <c r="G1537" s="9">
        <v>-8.0000000000000004E-4</v>
      </c>
    </row>
    <row r="1538" spans="1:7" ht="18" thickBot="1">
      <c r="A1538" s="3">
        <v>41598</v>
      </c>
      <c r="B1538" s="10">
        <v>62.58</v>
      </c>
      <c r="C1538" s="6">
        <v>62.256999999999998</v>
      </c>
      <c r="D1538" s="6">
        <v>62.69</v>
      </c>
      <c r="E1538" s="6">
        <v>62.244999999999997</v>
      </c>
      <c r="F1538" s="6">
        <v>0</v>
      </c>
      <c r="G1538" s="7">
        <v>3.3999999999999998E-3</v>
      </c>
    </row>
    <row r="1539" spans="1:7" ht="18" thickBot="1">
      <c r="A1539" s="3">
        <v>41599</v>
      </c>
      <c r="B1539" s="10">
        <v>62.94</v>
      </c>
      <c r="C1539" s="6">
        <v>62.51</v>
      </c>
      <c r="D1539" s="6">
        <v>63.064999999999998</v>
      </c>
      <c r="E1539" s="6">
        <v>62.51</v>
      </c>
      <c r="F1539" s="6">
        <v>0</v>
      </c>
      <c r="G1539" s="7">
        <v>5.7999999999999996E-3</v>
      </c>
    </row>
    <row r="1540" spans="1:7" ht="18" thickBot="1">
      <c r="A1540" s="3">
        <v>41600</v>
      </c>
      <c r="B1540" s="11">
        <v>62.732999999999997</v>
      </c>
      <c r="C1540" s="6">
        <v>63.042000000000002</v>
      </c>
      <c r="D1540" s="6">
        <v>63.094999999999999</v>
      </c>
      <c r="E1540" s="6">
        <v>62.732999999999997</v>
      </c>
      <c r="F1540" s="6">
        <v>0</v>
      </c>
      <c r="G1540" s="9">
        <v>-3.3E-3</v>
      </c>
    </row>
    <row r="1541" spans="1:7" ht="18" thickBot="1">
      <c r="A1541" s="3">
        <v>41603</v>
      </c>
      <c r="B1541" s="11">
        <v>62.51</v>
      </c>
      <c r="C1541" s="6">
        <v>62.66</v>
      </c>
      <c r="D1541" s="6">
        <v>62.7</v>
      </c>
      <c r="E1541" s="6">
        <v>62.347000000000001</v>
      </c>
      <c r="F1541" s="6">
        <v>0</v>
      </c>
      <c r="G1541" s="9">
        <v>-3.5999999999999999E-3</v>
      </c>
    </row>
    <row r="1542" spans="1:7" ht="18" thickBot="1">
      <c r="A1542" s="3">
        <v>41604</v>
      </c>
      <c r="B1542" s="11">
        <v>62.51</v>
      </c>
      <c r="C1542" s="6">
        <v>62.398000000000003</v>
      </c>
      <c r="D1542" s="6">
        <v>62.658000000000001</v>
      </c>
      <c r="E1542" s="6">
        <v>62.198</v>
      </c>
      <c r="F1542" s="6">
        <v>0</v>
      </c>
      <c r="G1542" s="9">
        <v>0</v>
      </c>
    </row>
    <row r="1543" spans="1:7" ht="18" thickBot="1">
      <c r="A1543" s="3">
        <v>41605</v>
      </c>
      <c r="B1543" s="11">
        <v>62.15</v>
      </c>
      <c r="C1543" s="6">
        <v>62.475000000000001</v>
      </c>
      <c r="D1543" s="6">
        <v>62.475000000000001</v>
      </c>
      <c r="E1543" s="6">
        <v>62.15</v>
      </c>
      <c r="F1543" s="6">
        <v>0</v>
      </c>
      <c r="G1543" s="9">
        <v>-5.7999999999999996E-3</v>
      </c>
    </row>
    <row r="1544" spans="1:7" ht="18" thickBot="1">
      <c r="A1544" s="3">
        <v>41606</v>
      </c>
      <c r="B1544" s="10">
        <v>62.281999999999996</v>
      </c>
      <c r="C1544" s="6">
        <v>62.4</v>
      </c>
      <c r="D1544" s="6">
        <v>62.567999999999998</v>
      </c>
      <c r="E1544" s="6">
        <v>62.27</v>
      </c>
      <c r="F1544" s="6">
        <v>0</v>
      </c>
      <c r="G1544" s="7">
        <v>2.0999999999999999E-3</v>
      </c>
    </row>
    <row r="1545" spans="1:7" ht="18" thickBot="1">
      <c r="A1545" s="3">
        <v>41607</v>
      </c>
      <c r="B1545" s="10">
        <v>62.399000000000001</v>
      </c>
      <c r="C1545" s="6">
        <v>62.314999999999998</v>
      </c>
      <c r="D1545" s="6">
        <v>62.655000000000001</v>
      </c>
      <c r="E1545" s="6">
        <v>62.204999999999998</v>
      </c>
      <c r="F1545" s="6">
        <v>0</v>
      </c>
      <c r="G1545" s="7">
        <v>1.9E-3</v>
      </c>
    </row>
    <row r="1546" spans="1:7" ht="18" thickBot="1">
      <c r="A1546" s="3">
        <v>41610</v>
      </c>
      <c r="B1546" s="11">
        <v>62.325000000000003</v>
      </c>
      <c r="C1546" s="6">
        <v>62.36</v>
      </c>
      <c r="D1546" s="6">
        <v>62.36</v>
      </c>
      <c r="E1546" s="6">
        <v>61.920999999999999</v>
      </c>
      <c r="F1546" s="6">
        <v>0</v>
      </c>
      <c r="G1546" s="9">
        <v>-1.1999999999999999E-3</v>
      </c>
    </row>
    <row r="1547" spans="1:7" ht="18" thickBot="1">
      <c r="A1547" s="3">
        <v>41611</v>
      </c>
      <c r="B1547" s="10">
        <v>62.37</v>
      </c>
      <c r="C1547" s="6">
        <v>62.314999999999998</v>
      </c>
      <c r="D1547" s="6">
        <v>62.454999999999998</v>
      </c>
      <c r="E1547" s="6">
        <v>62.206000000000003</v>
      </c>
      <c r="F1547" s="6">
        <v>0</v>
      </c>
      <c r="G1547" s="7">
        <v>6.9999999999999999E-4</v>
      </c>
    </row>
    <row r="1548" spans="1:7" ht="18" thickBot="1">
      <c r="A1548" s="3">
        <v>41612</v>
      </c>
      <c r="B1548" s="11">
        <v>62.06</v>
      </c>
      <c r="C1548" s="6">
        <v>62.38</v>
      </c>
      <c r="D1548" s="6">
        <v>62.542999999999999</v>
      </c>
      <c r="E1548" s="6">
        <v>61.911999999999999</v>
      </c>
      <c r="F1548" s="6">
        <v>0</v>
      </c>
      <c r="G1548" s="9">
        <v>-5.0000000000000001E-3</v>
      </c>
    </row>
    <row r="1549" spans="1:7" ht="18" thickBot="1">
      <c r="A1549" s="3">
        <v>41613</v>
      </c>
      <c r="B1549" s="11">
        <v>61.762999999999998</v>
      </c>
      <c r="C1549" s="6">
        <v>61.96</v>
      </c>
      <c r="D1549" s="6">
        <v>61.96</v>
      </c>
      <c r="E1549" s="6">
        <v>61.533999999999999</v>
      </c>
      <c r="F1549" s="6">
        <v>0</v>
      </c>
      <c r="G1549" s="9">
        <v>-4.7999999999999996E-3</v>
      </c>
    </row>
    <row r="1550" spans="1:7" ht="18" thickBot="1">
      <c r="A1550" s="3">
        <v>41614</v>
      </c>
      <c r="B1550" s="11">
        <v>61.435000000000002</v>
      </c>
      <c r="C1550" s="6">
        <v>61.645000000000003</v>
      </c>
      <c r="D1550" s="6">
        <v>61.726999999999997</v>
      </c>
      <c r="E1550" s="6">
        <v>61.273000000000003</v>
      </c>
      <c r="F1550" s="6">
        <v>0</v>
      </c>
      <c r="G1550" s="9">
        <v>-5.3E-3</v>
      </c>
    </row>
    <row r="1551" spans="1:7" ht="18" thickBot="1">
      <c r="A1551" s="3">
        <v>41617</v>
      </c>
      <c r="B1551" s="11">
        <v>61.14</v>
      </c>
      <c r="C1551" s="6">
        <v>60.84</v>
      </c>
      <c r="D1551" s="6">
        <v>61.22</v>
      </c>
      <c r="E1551" s="6">
        <v>60.84</v>
      </c>
      <c r="F1551" s="6">
        <v>0</v>
      </c>
      <c r="G1551" s="9">
        <v>-4.7999999999999996E-3</v>
      </c>
    </row>
    <row r="1552" spans="1:7" ht="18" thickBot="1">
      <c r="A1552" s="3">
        <v>41618</v>
      </c>
      <c r="B1552" s="11">
        <v>61.05</v>
      </c>
      <c r="C1552" s="6">
        <v>60.99</v>
      </c>
      <c r="D1552" s="6">
        <v>61.305</v>
      </c>
      <c r="E1552" s="6">
        <v>60.948999999999998</v>
      </c>
      <c r="F1552" s="6">
        <v>0</v>
      </c>
      <c r="G1552" s="9">
        <v>-1.5E-3</v>
      </c>
    </row>
    <row r="1553" spans="1:7" ht="18" thickBot="1">
      <c r="A1553" s="3">
        <v>41619</v>
      </c>
      <c r="B1553" s="10">
        <v>61.255000000000003</v>
      </c>
      <c r="C1553" s="6">
        <v>61.017000000000003</v>
      </c>
      <c r="D1553" s="6">
        <v>61.435000000000002</v>
      </c>
      <c r="E1553" s="6">
        <v>61.017000000000003</v>
      </c>
      <c r="F1553" s="6">
        <v>0</v>
      </c>
      <c r="G1553" s="7">
        <v>3.3999999999999998E-3</v>
      </c>
    </row>
    <row r="1554" spans="1:7" ht="18" thickBot="1">
      <c r="A1554" s="3">
        <v>41620</v>
      </c>
      <c r="B1554" s="10">
        <v>61.82</v>
      </c>
      <c r="C1554" s="6">
        <v>61.61</v>
      </c>
      <c r="D1554" s="6">
        <v>61.94</v>
      </c>
      <c r="E1554" s="6">
        <v>61.430999999999997</v>
      </c>
      <c r="F1554" s="6">
        <v>0</v>
      </c>
      <c r="G1554" s="7">
        <v>9.1999999999999998E-3</v>
      </c>
    </row>
    <row r="1555" spans="1:7" ht="18" thickBot="1">
      <c r="A1555" s="3">
        <v>41621</v>
      </c>
      <c r="B1555" s="10">
        <v>62.195</v>
      </c>
      <c r="C1555" s="6">
        <v>62.11</v>
      </c>
      <c r="D1555" s="6">
        <v>62.296999999999997</v>
      </c>
      <c r="E1555" s="6">
        <v>62.05</v>
      </c>
      <c r="F1555" s="6">
        <v>0</v>
      </c>
      <c r="G1555" s="7">
        <v>6.1000000000000004E-3</v>
      </c>
    </row>
    <row r="1556" spans="1:7" ht="18" thickBot="1">
      <c r="A1556" s="3">
        <v>41624</v>
      </c>
      <c r="B1556" s="11">
        <v>61.74</v>
      </c>
      <c r="C1556" s="6">
        <v>62.06</v>
      </c>
      <c r="D1556" s="6">
        <v>62.22</v>
      </c>
      <c r="E1556" s="6">
        <v>61.625</v>
      </c>
      <c r="F1556" s="6">
        <v>0</v>
      </c>
      <c r="G1556" s="9">
        <v>-7.3000000000000001E-3</v>
      </c>
    </row>
    <row r="1557" spans="1:7" ht="18" thickBot="1">
      <c r="A1557" s="3">
        <v>41625</v>
      </c>
      <c r="B1557" s="10">
        <v>62.02</v>
      </c>
      <c r="C1557" s="6">
        <v>61.69</v>
      </c>
      <c r="D1557" s="6">
        <v>62.04</v>
      </c>
      <c r="E1557" s="6">
        <v>61.69</v>
      </c>
      <c r="F1557" s="6">
        <v>0</v>
      </c>
      <c r="G1557" s="7">
        <v>4.4999999999999997E-3</v>
      </c>
    </row>
    <row r="1558" spans="1:7" ht="18" thickBot="1">
      <c r="A1558" s="3">
        <v>41626</v>
      </c>
      <c r="B1558" s="10">
        <v>62.1</v>
      </c>
      <c r="C1558" s="6">
        <v>61.91</v>
      </c>
      <c r="D1558" s="6">
        <v>62.203000000000003</v>
      </c>
      <c r="E1558" s="6">
        <v>61.79</v>
      </c>
      <c r="F1558" s="6">
        <v>0</v>
      </c>
      <c r="G1558" s="7">
        <v>1.2999999999999999E-3</v>
      </c>
    </row>
    <row r="1559" spans="1:7" ht="18" thickBot="1">
      <c r="A1559" s="3">
        <v>41627</v>
      </c>
      <c r="B1559" s="10">
        <v>62.15</v>
      </c>
      <c r="C1559" s="6">
        <v>62.01</v>
      </c>
      <c r="D1559" s="6">
        <v>62.49</v>
      </c>
      <c r="E1559" s="6">
        <v>62.01</v>
      </c>
      <c r="F1559" s="6">
        <v>0</v>
      </c>
      <c r="G1559" s="7">
        <v>8.0000000000000004E-4</v>
      </c>
    </row>
    <row r="1560" spans="1:7" ht="18" thickBot="1">
      <c r="A1560" s="3">
        <v>41628</v>
      </c>
      <c r="B1560" s="11">
        <v>62</v>
      </c>
      <c r="C1560" s="6">
        <v>62.414999999999999</v>
      </c>
      <c r="D1560" s="6">
        <v>62.465000000000003</v>
      </c>
      <c r="E1560" s="6">
        <v>61.93</v>
      </c>
      <c r="F1560" s="6">
        <v>0</v>
      </c>
      <c r="G1560" s="9">
        <v>-2.3999999999999998E-3</v>
      </c>
    </row>
    <row r="1561" spans="1:7" ht="18" thickBot="1">
      <c r="A1561" s="3">
        <v>41631</v>
      </c>
      <c r="B1561" s="11">
        <v>61.963000000000001</v>
      </c>
      <c r="C1561" s="6">
        <v>62.107999999999997</v>
      </c>
      <c r="D1561" s="6">
        <v>62.15</v>
      </c>
      <c r="E1561" s="6">
        <v>61.79</v>
      </c>
      <c r="F1561" s="6">
        <v>0</v>
      </c>
      <c r="G1561" s="9">
        <v>-5.9999999999999995E-4</v>
      </c>
    </row>
    <row r="1562" spans="1:7" ht="18" thickBot="1">
      <c r="A1562" s="3">
        <v>41632</v>
      </c>
      <c r="B1562" s="11">
        <v>61.755000000000003</v>
      </c>
      <c r="C1562" s="6">
        <v>61.79</v>
      </c>
      <c r="D1562" s="6">
        <v>61.975000000000001</v>
      </c>
      <c r="E1562" s="6">
        <v>61.713999999999999</v>
      </c>
      <c r="F1562" s="6">
        <v>0</v>
      </c>
      <c r="G1562" s="9">
        <v>-3.3999999999999998E-3</v>
      </c>
    </row>
    <row r="1563" spans="1:7" ht="18" thickBot="1">
      <c r="A1563" s="3">
        <v>41633</v>
      </c>
      <c r="B1563" s="10">
        <v>61.8</v>
      </c>
      <c r="C1563" s="6">
        <v>61.8</v>
      </c>
      <c r="D1563" s="6">
        <v>61.8</v>
      </c>
      <c r="E1563" s="6">
        <v>61.8</v>
      </c>
      <c r="F1563" s="6">
        <v>0</v>
      </c>
      <c r="G1563" s="7">
        <v>6.9999999999999999E-4</v>
      </c>
    </row>
    <row r="1564" spans="1:7" ht="18" thickBot="1">
      <c r="A1564" s="3">
        <v>41634</v>
      </c>
      <c r="B1564" s="10">
        <v>62.17</v>
      </c>
      <c r="C1564" s="6">
        <v>61.78</v>
      </c>
      <c r="D1564" s="6">
        <v>62.17</v>
      </c>
      <c r="E1564" s="6">
        <v>61.77</v>
      </c>
      <c r="F1564" s="6">
        <v>0</v>
      </c>
      <c r="G1564" s="7">
        <v>6.0000000000000001E-3</v>
      </c>
    </row>
    <row r="1565" spans="1:7" ht="18" thickBot="1">
      <c r="A1565" s="3">
        <v>41635</v>
      </c>
      <c r="B1565" s="11">
        <v>61.94</v>
      </c>
      <c r="C1565" s="6">
        <v>62.145000000000003</v>
      </c>
      <c r="D1565" s="6">
        <v>62.174999999999997</v>
      </c>
      <c r="E1565" s="6">
        <v>61.844999999999999</v>
      </c>
      <c r="F1565" s="6">
        <v>0</v>
      </c>
      <c r="G1565" s="9">
        <v>-3.7000000000000002E-3</v>
      </c>
    </row>
    <row r="1566" spans="1:7" ht="18" thickBot="1">
      <c r="A1566" s="3">
        <v>41638</v>
      </c>
      <c r="B1566" s="11">
        <v>61.92</v>
      </c>
      <c r="C1566" s="6">
        <v>61.997999999999998</v>
      </c>
      <c r="D1566" s="6">
        <v>62.17</v>
      </c>
      <c r="E1566" s="6">
        <v>61.779000000000003</v>
      </c>
      <c r="F1566" s="6">
        <v>0</v>
      </c>
      <c r="G1566" s="9">
        <v>-2.9999999999999997E-4</v>
      </c>
    </row>
    <row r="1567" spans="1:7" ht="18" thickBot="1">
      <c r="A1567" s="3">
        <v>41639</v>
      </c>
      <c r="B1567" s="11">
        <v>61.81</v>
      </c>
      <c r="C1567" s="6">
        <v>61.802</v>
      </c>
      <c r="D1567" s="6">
        <v>62.015000000000001</v>
      </c>
      <c r="E1567" s="6">
        <v>61.718000000000004</v>
      </c>
      <c r="F1567" s="6">
        <v>0</v>
      </c>
      <c r="G1567" s="9">
        <v>-1.8E-3</v>
      </c>
    </row>
    <row r="1568" spans="1:7" ht="18" thickBot="1">
      <c r="A1568" s="3">
        <v>41640</v>
      </c>
      <c r="B1568" s="10">
        <v>61.91</v>
      </c>
      <c r="C1568" s="6">
        <v>61.828000000000003</v>
      </c>
      <c r="D1568" s="6">
        <v>61.994999999999997</v>
      </c>
      <c r="E1568" s="6">
        <v>61.81</v>
      </c>
      <c r="F1568" s="6">
        <v>0</v>
      </c>
      <c r="G1568" s="7">
        <v>1.6000000000000001E-3</v>
      </c>
    </row>
    <row r="1569" spans="1:7" ht="18" thickBot="1">
      <c r="A1569" s="3">
        <v>41641</v>
      </c>
      <c r="B1569" s="10">
        <v>62.27</v>
      </c>
      <c r="C1569" s="6">
        <v>61.892000000000003</v>
      </c>
      <c r="D1569" s="6">
        <v>62.414999999999999</v>
      </c>
      <c r="E1569" s="6">
        <v>61.755000000000003</v>
      </c>
      <c r="F1569" s="6">
        <v>0</v>
      </c>
      <c r="G1569" s="7">
        <v>5.7999999999999996E-3</v>
      </c>
    </row>
    <row r="1570" spans="1:7" ht="18" thickBot="1">
      <c r="A1570" s="3">
        <v>41642</v>
      </c>
      <c r="B1570" s="11">
        <v>62.19</v>
      </c>
      <c r="C1570" s="6">
        <v>62.347000000000001</v>
      </c>
      <c r="D1570" s="6">
        <v>62.564999999999998</v>
      </c>
      <c r="E1570" s="6">
        <v>62.155000000000001</v>
      </c>
      <c r="F1570" s="6">
        <v>0</v>
      </c>
      <c r="G1570" s="9">
        <v>-1.2999999999999999E-3</v>
      </c>
    </row>
    <row r="1571" spans="1:7" ht="18" thickBot="1">
      <c r="A1571" s="3">
        <v>41645</v>
      </c>
      <c r="B1571" s="10">
        <v>62.314999999999998</v>
      </c>
      <c r="C1571" s="6">
        <v>62.354999999999997</v>
      </c>
      <c r="D1571" s="6">
        <v>62.465000000000003</v>
      </c>
      <c r="E1571" s="6">
        <v>62.225000000000001</v>
      </c>
      <c r="F1571" s="6">
        <v>0</v>
      </c>
      <c r="G1571" s="7">
        <v>2E-3</v>
      </c>
    </row>
    <row r="1572" spans="1:7" ht="18" thickBot="1">
      <c r="A1572" s="3">
        <v>41646</v>
      </c>
      <c r="B1572" s="11">
        <v>62.305</v>
      </c>
      <c r="C1572" s="6">
        <v>62.405000000000001</v>
      </c>
      <c r="D1572" s="6">
        <v>62.475000000000001</v>
      </c>
      <c r="E1572" s="6">
        <v>62.295000000000002</v>
      </c>
      <c r="F1572" s="6">
        <v>0</v>
      </c>
      <c r="G1572" s="9">
        <v>-2.0000000000000001E-4</v>
      </c>
    </row>
    <row r="1573" spans="1:7" ht="18" thickBot="1">
      <c r="A1573" s="3">
        <v>41647</v>
      </c>
      <c r="B1573" s="11">
        <v>62.164999999999999</v>
      </c>
      <c r="C1573" s="6">
        <v>62.215000000000003</v>
      </c>
      <c r="D1573" s="6">
        <v>62.281999999999996</v>
      </c>
      <c r="E1573" s="6">
        <v>62.085000000000001</v>
      </c>
      <c r="F1573" s="6">
        <v>0</v>
      </c>
      <c r="G1573" s="9">
        <v>-2.2000000000000001E-3</v>
      </c>
    </row>
    <row r="1574" spans="1:7" ht="18" thickBot="1">
      <c r="A1574" s="3">
        <v>41648</v>
      </c>
      <c r="B1574" s="11">
        <v>62.094999999999999</v>
      </c>
      <c r="C1574" s="6">
        <v>62.125</v>
      </c>
      <c r="D1574" s="6">
        <v>62.244999999999997</v>
      </c>
      <c r="E1574" s="6">
        <v>61.975000000000001</v>
      </c>
      <c r="F1574" s="6">
        <v>0</v>
      </c>
      <c r="G1574" s="9">
        <v>-1.1000000000000001E-3</v>
      </c>
    </row>
    <row r="1575" spans="1:7" ht="18" thickBot="1">
      <c r="A1575" s="3">
        <v>41649</v>
      </c>
      <c r="B1575" s="11">
        <v>61.906999999999996</v>
      </c>
      <c r="C1575" s="6">
        <v>62.005000000000003</v>
      </c>
      <c r="D1575" s="6">
        <v>62.005000000000003</v>
      </c>
      <c r="E1575" s="6">
        <v>61.825000000000003</v>
      </c>
      <c r="F1575" s="6">
        <v>0</v>
      </c>
      <c r="G1575" s="9">
        <v>-3.0000000000000001E-3</v>
      </c>
    </row>
    <row r="1576" spans="1:7" ht="18" thickBot="1">
      <c r="A1576" s="3">
        <v>41652</v>
      </c>
      <c r="B1576" s="11">
        <v>61.524999999999999</v>
      </c>
      <c r="C1576" s="6">
        <v>61.604999999999997</v>
      </c>
      <c r="D1576" s="6">
        <v>61.64</v>
      </c>
      <c r="E1576" s="6">
        <v>61.424999999999997</v>
      </c>
      <c r="F1576" s="6">
        <v>0</v>
      </c>
      <c r="G1576" s="9">
        <v>-6.1999999999999998E-3</v>
      </c>
    </row>
    <row r="1577" spans="1:7" ht="18" thickBot="1">
      <c r="A1577" s="3">
        <v>41653</v>
      </c>
      <c r="B1577" s="11">
        <v>61.49</v>
      </c>
      <c r="C1577" s="6">
        <v>61.49</v>
      </c>
      <c r="D1577" s="6">
        <v>61.49</v>
      </c>
      <c r="E1577" s="6">
        <v>61.49</v>
      </c>
      <c r="F1577" s="6">
        <v>0</v>
      </c>
      <c r="G1577" s="9">
        <v>-5.9999999999999995E-4</v>
      </c>
    </row>
    <row r="1578" spans="1:7" ht="18" thickBot="1">
      <c r="A1578" s="3">
        <v>41654</v>
      </c>
      <c r="B1578" s="10">
        <v>61.58</v>
      </c>
      <c r="C1578" s="6">
        <v>61.67</v>
      </c>
      <c r="D1578" s="6">
        <v>61.72</v>
      </c>
      <c r="E1578" s="6">
        <v>61.43</v>
      </c>
      <c r="F1578" s="6">
        <v>0</v>
      </c>
      <c r="G1578" s="7">
        <v>1.5E-3</v>
      </c>
    </row>
    <row r="1579" spans="1:7" ht="18" thickBot="1">
      <c r="A1579" s="3">
        <v>41655</v>
      </c>
      <c r="B1579" s="11">
        <v>61.54</v>
      </c>
      <c r="C1579" s="6">
        <v>61.655000000000001</v>
      </c>
      <c r="D1579" s="6">
        <v>61.71</v>
      </c>
      <c r="E1579" s="6">
        <v>61.51</v>
      </c>
      <c r="F1579" s="6">
        <v>0</v>
      </c>
      <c r="G1579" s="9">
        <v>-5.9999999999999995E-4</v>
      </c>
    </row>
    <row r="1580" spans="1:7" ht="18" thickBot="1">
      <c r="A1580" s="3">
        <v>41656</v>
      </c>
      <c r="B1580" s="10">
        <v>61.545000000000002</v>
      </c>
      <c r="C1580" s="6">
        <v>61.484999999999999</v>
      </c>
      <c r="D1580" s="6">
        <v>61.555</v>
      </c>
      <c r="E1580" s="6">
        <v>61.32</v>
      </c>
      <c r="F1580" s="6">
        <v>0</v>
      </c>
      <c r="G1580" s="7">
        <v>1E-4</v>
      </c>
    </row>
    <row r="1581" spans="1:7" ht="18" thickBot="1">
      <c r="A1581" s="3">
        <v>41659</v>
      </c>
      <c r="B1581" s="10">
        <v>61.625</v>
      </c>
      <c r="C1581" s="6">
        <v>61.674999999999997</v>
      </c>
      <c r="D1581" s="6">
        <v>61.674999999999997</v>
      </c>
      <c r="E1581" s="6">
        <v>61.53</v>
      </c>
      <c r="F1581" s="6">
        <v>0</v>
      </c>
      <c r="G1581" s="7">
        <v>1.2999999999999999E-3</v>
      </c>
    </row>
    <row r="1582" spans="1:7" ht="18" thickBot="1">
      <c r="A1582" s="3">
        <v>41660</v>
      </c>
      <c r="B1582" s="10">
        <v>61.884999999999998</v>
      </c>
      <c r="C1582" s="6">
        <v>61.545000000000002</v>
      </c>
      <c r="D1582" s="6">
        <v>61.945</v>
      </c>
      <c r="E1582" s="6">
        <v>61.454999999999998</v>
      </c>
      <c r="F1582" s="6">
        <v>0</v>
      </c>
      <c r="G1582" s="7">
        <v>4.1999999999999997E-3</v>
      </c>
    </row>
    <row r="1583" spans="1:7" ht="18" thickBot="1">
      <c r="A1583" s="3">
        <v>41661</v>
      </c>
      <c r="B1583" s="11">
        <v>61.82</v>
      </c>
      <c r="C1583" s="6">
        <v>61.905000000000001</v>
      </c>
      <c r="D1583" s="6">
        <v>62.024999999999999</v>
      </c>
      <c r="E1583" s="6">
        <v>61.716000000000001</v>
      </c>
      <c r="F1583" s="6">
        <v>0</v>
      </c>
      <c r="G1583" s="9">
        <v>-1.1000000000000001E-3</v>
      </c>
    </row>
    <row r="1584" spans="1:7" ht="18" thickBot="1">
      <c r="A1584" s="3">
        <v>41662</v>
      </c>
      <c r="B1584" s="10">
        <v>61.933</v>
      </c>
      <c r="C1584" s="6">
        <v>61.814999999999998</v>
      </c>
      <c r="D1584" s="6">
        <v>62.05</v>
      </c>
      <c r="E1584" s="6">
        <v>61.814999999999998</v>
      </c>
      <c r="F1584" s="6">
        <v>0</v>
      </c>
      <c r="G1584" s="7">
        <v>1.8E-3</v>
      </c>
    </row>
    <row r="1585" spans="1:7" ht="18" thickBot="1">
      <c r="A1585" s="3">
        <v>41663</v>
      </c>
      <c r="B1585" s="10">
        <v>62.695</v>
      </c>
      <c r="C1585" s="6">
        <v>61.945</v>
      </c>
      <c r="D1585" s="6">
        <v>62.744999999999997</v>
      </c>
      <c r="E1585" s="6">
        <v>61.945</v>
      </c>
      <c r="F1585" s="6">
        <v>0</v>
      </c>
      <c r="G1585" s="7">
        <v>1.23E-2</v>
      </c>
    </row>
    <row r="1586" spans="1:7" ht="18" thickBot="1">
      <c r="A1586" s="3">
        <v>41666</v>
      </c>
      <c r="B1586" s="10">
        <v>63.104999999999997</v>
      </c>
      <c r="C1586" s="6">
        <v>62.884999999999998</v>
      </c>
      <c r="D1586" s="6">
        <v>63.325000000000003</v>
      </c>
      <c r="E1586" s="6">
        <v>62.655000000000001</v>
      </c>
      <c r="F1586" s="6">
        <v>0</v>
      </c>
      <c r="G1586" s="7">
        <v>6.4999999999999997E-3</v>
      </c>
    </row>
    <row r="1587" spans="1:7" ht="18" thickBot="1">
      <c r="A1587" s="3">
        <v>41667</v>
      </c>
      <c r="B1587" s="11">
        <v>62.575000000000003</v>
      </c>
      <c r="C1587" s="6">
        <v>63.195</v>
      </c>
      <c r="D1587" s="6">
        <v>63.195</v>
      </c>
      <c r="E1587" s="6">
        <v>62.515000000000001</v>
      </c>
      <c r="F1587" s="6">
        <v>0</v>
      </c>
      <c r="G1587" s="9">
        <v>-8.3999999999999995E-3</v>
      </c>
    </row>
    <row r="1588" spans="1:7" ht="18" thickBot="1">
      <c r="A1588" s="3">
        <v>41668</v>
      </c>
      <c r="B1588" s="11">
        <v>62.475000000000001</v>
      </c>
      <c r="C1588" s="6">
        <v>62.344999999999999</v>
      </c>
      <c r="D1588" s="6">
        <v>62.59</v>
      </c>
      <c r="E1588" s="6">
        <v>62.115000000000002</v>
      </c>
      <c r="F1588" s="6">
        <v>0</v>
      </c>
      <c r="G1588" s="9">
        <v>-1.6000000000000001E-3</v>
      </c>
    </row>
    <row r="1589" spans="1:7" ht="18" thickBot="1">
      <c r="A1589" s="3">
        <v>41669</v>
      </c>
      <c r="B1589" s="10">
        <v>62.564999999999998</v>
      </c>
      <c r="C1589" s="6">
        <v>62.905000000000001</v>
      </c>
      <c r="D1589" s="6">
        <v>62.905000000000001</v>
      </c>
      <c r="E1589" s="6">
        <v>62.545000000000002</v>
      </c>
      <c r="F1589" s="6">
        <v>0</v>
      </c>
      <c r="G1589" s="7">
        <v>1.4E-3</v>
      </c>
    </row>
    <row r="1590" spans="1:7" ht="18" thickBot="1">
      <c r="A1590" s="3">
        <v>41670</v>
      </c>
      <c r="B1590" s="10">
        <v>62.685000000000002</v>
      </c>
      <c r="C1590" s="6">
        <v>62.405000000000001</v>
      </c>
      <c r="D1590" s="6">
        <v>62.755000000000003</v>
      </c>
      <c r="E1590" s="6">
        <v>62.354999999999997</v>
      </c>
      <c r="F1590" s="6">
        <v>0</v>
      </c>
      <c r="G1590" s="7">
        <v>1.9E-3</v>
      </c>
    </row>
    <row r="1591" spans="1:7" ht="18" thickBot="1">
      <c r="A1591" s="3">
        <v>41673</v>
      </c>
      <c r="B1591" s="11">
        <v>62.564999999999998</v>
      </c>
      <c r="C1591" s="6">
        <v>62.704999999999998</v>
      </c>
      <c r="D1591" s="6">
        <v>62.79</v>
      </c>
      <c r="E1591" s="6">
        <v>62.555</v>
      </c>
      <c r="F1591" s="6">
        <v>0</v>
      </c>
      <c r="G1591" s="9">
        <v>-1.9E-3</v>
      </c>
    </row>
    <row r="1592" spans="1:7" ht="18" thickBot="1">
      <c r="A1592" s="3">
        <v>41674</v>
      </c>
      <c r="B1592" s="11">
        <v>62.53</v>
      </c>
      <c r="C1592" s="6">
        <v>62.655000000000001</v>
      </c>
      <c r="D1592" s="6">
        <v>62.835000000000001</v>
      </c>
      <c r="E1592" s="6">
        <v>62.487000000000002</v>
      </c>
      <c r="F1592" s="6">
        <v>0</v>
      </c>
      <c r="G1592" s="9">
        <v>-5.9999999999999995E-4</v>
      </c>
    </row>
    <row r="1593" spans="1:7" ht="18" thickBot="1">
      <c r="A1593" s="3">
        <v>41675</v>
      </c>
      <c r="B1593" s="10">
        <v>62.6</v>
      </c>
      <c r="C1593" s="6">
        <v>62.39</v>
      </c>
      <c r="D1593" s="6">
        <v>62.62</v>
      </c>
      <c r="E1593" s="6">
        <v>62.36</v>
      </c>
      <c r="F1593" s="6">
        <v>0</v>
      </c>
      <c r="G1593" s="7">
        <v>1.1000000000000001E-3</v>
      </c>
    </row>
    <row r="1594" spans="1:7" ht="18" thickBot="1">
      <c r="A1594" s="3">
        <v>41676</v>
      </c>
      <c r="B1594" s="11">
        <v>62.38</v>
      </c>
      <c r="C1594" s="6">
        <v>62.37</v>
      </c>
      <c r="D1594" s="6">
        <v>62.55</v>
      </c>
      <c r="E1594" s="6">
        <v>62.36</v>
      </c>
      <c r="F1594" s="6">
        <v>0</v>
      </c>
      <c r="G1594" s="9">
        <v>-3.5000000000000001E-3</v>
      </c>
    </row>
    <row r="1595" spans="1:7" ht="18" thickBot="1">
      <c r="A1595" s="3">
        <v>41677</v>
      </c>
      <c r="B1595" s="11">
        <v>62.305</v>
      </c>
      <c r="C1595" s="6">
        <v>62.305</v>
      </c>
      <c r="D1595" s="6">
        <v>62.414999999999999</v>
      </c>
      <c r="E1595" s="6">
        <v>62.25</v>
      </c>
      <c r="F1595" s="6">
        <v>0</v>
      </c>
      <c r="G1595" s="9">
        <v>-1.1999999999999999E-3</v>
      </c>
    </row>
    <row r="1596" spans="1:7" ht="18" thickBot="1">
      <c r="A1596" s="3">
        <v>41680</v>
      </c>
      <c r="B1596" s="10">
        <v>62.454999999999998</v>
      </c>
      <c r="C1596" s="6">
        <v>62.375</v>
      </c>
      <c r="D1596" s="6">
        <v>62.505000000000003</v>
      </c>
      <c r="E1596" s="6">
        <v>62.09</v>
      </c>
      <c r="F1596" s="6">
        <v>0</v>
      </c>
      <c r="G1596" s="7">
        <v>2.3999999999999998E-3</v>
      </c>
    </row>
    <row r="1597" spans="1:7" ht="18" thickBot="1">
      <c r="A1597" s="3">
        <v>41681</v>
      </c>
      <c r="B1597" s="11">
        <v>62.225000000000001</v>
      </c>
      <c r="C1597" s="6">
        <v>62.354999999999997</v>
      </c>
      <c r="D1597" s="6">
        <v>62.454999999999998</v>
      </c>
      <c r="E1597" s="6">
        <v>62.19</v>
      </c>
      <c r="F1597" s="6">
        <v>0</v>
      </c>
      <c r="G1597" s="9">
        <v>-3.7000000000000002E-3</v>
      </c>
    </row>
    <row r="1598" spans="1:7" ht="18" thickBot="1">
      <c r="A1598" s="3">
        <v>41682</v>
      </c>
      <c r="B1598" s="11">
        <v>62.094999999999999</v>
      </c>
      <c r="C1598" s="6">
        <v>62.104999999999997</v>
      </c>
      <c r="D1598" s="6">
        <v>62.185000000000002</v>
      </c>
      <c r="E1598" s="6">
        <v>62.045000000000002</v>
      </c>
      <c r="F1598" s="6">
        <v>0</v>
      </c>
      <c r="G1598" s="9">
        <v>-2.0999999999999999E-3</v>
      </c>
    </row>
    <row r="1599" spans="1:7" ht="18" thickBot="1">
      <c r="A1599" s="3">
        <v>41683</v>
      </c>
      <c r="B1599" s="10">
        <v>62.424999999999997</v>
      </c>
      <c r="C1599" s="6">
        <v>62.005000000000003</v>
      </c>
      <c r="D1599" s="6">
        <v>62.465000000000003</v>
      </c>
      <c r="E1599" s="6">
        <v>62.005000000000003</v>
      </c>
      <c r="F1599" s="6">
        <v>0</v>
      </c>
      <c r="G1599" s="7">
        <v>5.3E-3</v>
      </c>
    </row>
    <row r="1600" spans="1:7" ht="18" thickBot="1">
      <c r="A1600" s="3">
        <v>41684</v>
      </c>
      <c r="B1600" s="11">
        <v>61.854999999999997</v>
      </c>
      <c r="C1600" s="6">
        <v>62.244999999999997</v>
      </c>
      <c r="D1600" s="6">
        <v>62.37</v>
      </c>
      <c r="E1600" s="6">
        <v>61.844999999999999</v>
      </c>
      <c r="F1600" s="6">
        <v>0</v>
      </c>
      <c r="G1600" s="9">
        <v>-9.1000000000000004E-3</v>
      </c>
    </row>
    <row r="1601" spans="1:7" ht="18" thickBot="1">
      <c r="A1601" s="3">
        <v>41687</v>
      </c>
      <c r="B1601" s="11">
        <v>61.844999999999999</v>
      </c>
      <c r="C1601" s="6">
        <v>61.965000000000003</v>
      </c>
      <c r="D1601" s="6">
        <v>62.085000000000001</v>
      </c>
      <c r="E1601" s="6">
        <v>61.825000000000003</v>
      </c>
      <c r="F1601" s="6">
        <v>0</v>
      </c>
      <c r="G1601" s="9">
        <v>-2.0000000000000001E-4</v>
      </c>
    </row>
    <row r="1602" spans="1:7" ht="18" thickBot="1">
      <c r="A1602" s="3">
        <v>41688</v>
      </c>
      <c r="B1602" s="10">
        <v>62.18</v>
      </c>
      <c r="C1602" s="6">
        <v>62.02</v>
      </c>
      <c r="D1602" s="6">
        <v>62.31</v>
      </c>
      <c r="E1602" s="6">
        <v>61.96</v>
      </c>
      <c r="F1602" s="6">
        <v>0</v>
      </c>
      <c r="G1602" s="7">
        <v>5.4000000000000003E-3</v>
      </c>
    </row>
    <row r="1603" spans="1:7" ht="18" thickBot="1">
      <c r="A1603" s="3">
        <v>41689</v>
      </c>
      <c r="B1603" s="10">
        <v>62.24</v>
      </c>
      <c r="C1603" s="6">
        <v>62.2</v>
      </c>
      <c r="D1603" s="6">
        <v>62.24</v>
      </c>
      <c r="E1603" s="6">
        <v>62.2</v>
      </c>
      <c r="F1603" s="6">
        <v>0</v>
      </c>
      <c r="G1603" s="7">
        <v>1E-3</v>
      </c>
    </row>
    <row r="1604" spans="1:7" ht="18" thickBot="1">
      <c r="A1604" s="3">
        <v>41690</v>
      </c>
      <c r="B1604" s="11">
        <v>62.24</v>
      </c>
      <c r="C1604" s="6">
        <v>62.38</v>
      </c>
      <c r="D1604" s="6">
        <v>62.45</v>
      </c>
      <c r="E1604" s="6">
        <v>62.213000000000001</v>
      </c>
      <c r="F1604" s="6">
        <v>0</v>
      </c>
      <c r="G1604" s="9">
        <v>0</v>
      </c>
    </row>
    <row r="1605" spans="1:7" ht="18" thickBot="1">
      <c r="A1605" s="3">
        <v>41691</v>
      </c>
      <c r="B1605" s="11">
        <v>62.14</v>
      </c>
      <c r="C1605" s="6">
        <v>62.19</v>
      </c>
      <c r="D1605" s="6">
        <v>62.19</v>
      </c>
      <c r="E1605" s="6">
        <v>62.055</v>
      </c>
      <c r="F1605" s="6">
        <v>0</v>
      </c>
      <c r="G1605" s="9">
        <v>-1.6000000000000001E-3</v>
      </c>
    </row>
    <row r="1606" spans="1:7" ht="18" thickBot="1">
      <c r="A1606" s="3">
        <v>41694</v>
      </c>
      <c r="B1606" s="11">
        <v>62.075000000000003</v>
      </c>
      <c r="C1606" s="6">
        <v>62.104999999999997</v>
      </c>
      <c r="D1606" s="6">
        <v>62.16</v>
      </c>
      <c r="E1606" s="6">
        <v>61.945</v>
      </c>
      <c r="F1606" s="6">
        <v>0</v>
      </c>
      <c r="G1606" s="9">
        <v>-1E-3</v>
      </c>
    </row>
    <row r="1607" spans="1:7" ht="18" thickBot="1">
      <c r="A1607" s="3">
        <v>41695</v>
      </c>
      <c r="B1607" s="11">
        <v>61.984999999999999</v>
      </c>
      <c r="C1607" s="6">
        <v>61.984999999999999</v>
      </c>
      <c r="D1607" s="6">
        <v>62.05</v>
      </c>
      <c r="E1607" s="6">
        <v>61.86</v>
      </c>
      <c r="F1607" s="6">
        <v>0</v>
      </c>
      <c r="G1607" s="9">
        <v>-1.4E-3</v>
      </c>
    </row>
    <row r="1608" spans="1:7" ht="18" thickBot="1">
      <c r="A1608" s="3">
        <v>41696</v>
      </c>
      <c r="B1608" s="11">
        <v>61.984999999999999</v>
      </c>
      <c r="C1608" s="6">
        <v>61.965000000000003</v>
      </c>
      <c r="D1608" s="6">
        <v>62.055</v>
      </c>
      <c r="E1608" s="6">
        <v>61.884999999999998</v>
      </c>
      <c r="F1608" s="6">
        <v>0</v>
      </c>
      <c r="G1608" s="9">
        <v>0</v>
      </c>
    </row>
    <row r="1609" spans="1:7" ht="18" thickBot="1">
      <c r="A1609" s="3">
        <v>41697</v>
      </c>
      <c r="B1609" s="10">
        <v>61.994999999999997</v>
      </c>
      <c r="C1609" s="6">
        <v>61.994999999999997</v>
      </c>
      <c r="D1609" s="6">
        <v>61.994999999999997</v>
      </c>
      <c r="E1609" s="6">
        <v>61.994999999999997</v>
      </c>
      <c r="F1609" s="6">
        <v>0</v>
      </c>
      <c r="G1609" s="7">
        <v>2.0000000000000001E-4</v>
      </c>
    </row>
    <row r="1610" spans="1:7" ht="18" thickBot="1">
      <c r="A1610" s="3">
        <v>41698</v>
      </c>
      <c r="B1610" s="11">
        <v>61.795000000000002</v>
      </c>
      <c r="C1610" s="6">
        <v>62.104999999999997</v>
      </c>
      <c r="D1610" s="6">
        <v>62.14</v>
      </c>
      <c r="E1610" s="6">
        <v>61.755000000000003</v>
      </c>
      <c r="F1610" s="6">
        <v>0</v>
      </c>
      <c r="G1610" s="9">
        <v>-3.2000000000000002E-3</v>
      </c>
    </row>
    <row r="1611" spans="1:7" ht="18" thickBot="1">
      <c r="A1611" s="3">
        <v>41701</v>
      </c>
      <c r="B1611" s="10">
        <v>62.045000000000002</v>
      </c>
      <c r="C1611" s="6">
        <v>61.954999999999998</v>
      </c>
      <c r="D1611" s="6">
        <v>62.09</v>
      </c>
      <c r="E1611" s="6">
        <v>61.814999999999998</v>
      </c>
      <c r="F1611" s="6">
        <v>0</v>
      </c>
      <c r="G1611" s="7">
        <v>4.0000000000000001E-3</v>
      </c>
    </row>
    <row r="1612" spans="1:7" ht="18" thickBot="1">
      <c r="A1612" s="3">
        <v>41702</v>
      </c>
      <c r="B1612" s="11">
        <v>61.905000000000001</v>
      </c>
      <c r="C1612" s="6">
        <v>62.134999999999998</v>
      </c>
      <c r="D1612" s="6">
        <v>62.155000000000001</v>
      </c>
      <c r="E1612" s="6">
        <v>61.835000000000001</v>
      </c>
      <c r="F1612" s="6">
        <v>0</v>
      </c>
      <c r="G1612" s="9">
        <v>-2.3E-3</v>
      </c>
    </row>
    <row r="1613" spans="1:7" ht="18" thickBot="1">
      <c r="A1613" s="3">
        <v>41703</v>
      </c>
      <c r="B1613" s="11">
        <v>61.755000000000003</v>
      </c>
      <c r="C1613" s="6">
        <v>61.905000000000001</v>
      </c>
      <c r="D1613" s="6">
        <v>61.91</v>
      </c>
      <c r="E1613" s="6">
        <v>61.65</v>
      </c>
      <c r="F1613" s="6">
        <v>0</v>
      </c>
      <c r="G1613" s="9">
        <v>-2.3999999999999998E-3</v>
      </c>
    </row>
    <row r="1614" spans="1:7" ht="18" thickBot="1">
      <c r="A1614" s="3">
        <v>41704</v>
      </c>
      <c r="B1614" s="11">
        <v>61.115000000000002</v>
      </c>
      <c r="C1614" s="6">
        <v>61.534999999999997</v>
      </c>
      <c r="D1614" s="6">
        <v>61.534999999999997</v>
      </c>
      <c r="E1614" s="6">
        <v>61.104999999999997</v>
      </c>
      <c r="F1614" s="6">
        <v>0</v>
      </c>
      <c r="G1614" s="9">
        <v>-1.04E-2</v>
      </c>
    </row>
    <row r="1615" spans="1:7" ht="18" thickBot="1">
      <c r="A1615" s="3">
        <v>41705</v>
      </c>
      <c r="B1615" s="11">
        <v>61.085000000000001</v>
      </c>
      <c r="C1615" s="6">
        <v>61.015000000000001</v>
      </c>
      <c r="D1615" s="6">
        <v>61.174999999999997</v>
      </c>
      <c r="E1615" s="6">
        <v>60.945</v>
      </c>
      <c r="F1615" s="6">
        <v>0</v>
      </c>
      <c r="G1615" s="9">
        <v>-5.0000000000000001E-4</v>
      </c>
    </row>
    <row r="1616" spans="1:7" ht="18" thickBot="1">
      <c r="A1616" s="3">
        <v>41708</v>
      </c>
      <c r="B1616" s="11">
        <v>60.844999999999999</v>
      </c>
      <c r="C1616" s="6">
        <v>61.255000000000003</v>
      </c>
      <c r="D1616" s="6">
        <v>61.335000000000001</v>
      </c>
      <c r="E1616" s="6">
        <v>60.79</v>
      </c>
      <c r="F1616" s="6">
        <v>0</v>
      </c>
      <c r="G1616" s="9">
        <v>-3.8999999999999998E-3</v>
      </c>
    </row>
    <row r="1617" spans="1:7" ht="18" thickBot="1">
      <c r="A1617" s="3">
        <v>41709</v>
      </c>
      <c r="B1617" s="10">
        <v>60.945</v>
      </c>
      <c r="C1617" s="6">
        <v>60.884999999999998</v>
      </c>
      <c r="D1617" s="6">
        <v>60.975000000000001</v>
      </c>
      <c r="E1617" s="6">
        <v>60.604999999999997</v>
      </c>
      <c r="F1617" s="6">
        <v>0</v>
      </c>
      <c r="G1617" s="7">
        <v>1.6000000000000001E-3</v>
      </c>
    </row>
    <row r="1618" spans="1:7" ht="18" thickBot="1">
      <c r="A1618" s="3">
        <v>41710</v>
      </c>
      <c r="B1618" s="10">
        <v>61.22</v>
      </c>
      <c r="C1618" s="6">
        <v>60.945</v>
      </c>
      <c r="D1618" s="6">
        <v>61.295000000000002</v>
      </c>
      <c r="E1618" s="6">
        <v>60.945</v>
      </c>
      <c r="F1618" s="6">
        <v>0</v>
      </c>
      <c r="G1618" s="7">
        <v>4.4999999999999997E-3</v>
      </c>
    </row>
    <row r="1619" spans="1:7" ht="18" thickBot="1">
      <c r="A1619" s="3">
        <v>41711</v>
      </c>
      <c r="B1619" s="11">
        <v>61.174999999999997</v>
      </c>
      <c r="C1619" s="6">
        <v>61.024999999999999</v>
      </c>
      <c r="D1619" s="6">
        <v>61.185000000000002</v>
      </c>
      <c r="E1619" s="6">
        <v>60.914999999999999</v>
      </c>
      <c r="F1619" s="6">
        <v>0</v>
      </c>
      <c r="G1619" s="9">
        <v>-6.9999999999999999E-4</v>
      </c>
    </row>
    <row r="1620" spans="1:7" ht="18" thickBot="1">
      <c r="A1620" s="3">
        <v>41712</v>
      </c>
      <c r="B1620" s="10">
        <v>61.204999999999998</v>
      </c>
      <c r="C1620" s="6">
        <v>61.414999999999999</v>
      </c>
      <c r="D1620" s="6">
        <v>61.555</v>
      </c>
      <c r="E1620" s="6">
        <v>61.055</v>
      </c>
      <c r="F1620" s="6">
        <v>0</v>
      </c>
      <c r="G1620" s="7">
        <v>5.0000000000000001E-4</v>
      </c>
    </row>
    <row r="1621" spans="1:7" ht="18" thickBot="1">
      <c r="A1621" s="3">
        <v>41715</v>
      </c>
      <c r="B1621" s="11">
        <v>61.09</v>
      </c>
      <c r="C1621" s="6">
        <v>61.13</v>
      </c>
      <c r="D1621" s="6">
        <v>61.13</v>
      </c>
      <c r="E1621" s="6">
        <v>61.07</v>
      </c>
      <c r="F1621" s="6">
        <v>0</v>
      </c>
      <c r="G1621" s="9">
        <v>-1.9E-3</v>
      </c>
    </row>
    <row r="1622" spans="1:7" ht="18" thickBot="1">
      <c r="A1622" s="3">
        <v>41716</v>
      </c>
      <c r="B1622" s="10">
        <v>61.115000000000002</v>
      </c>
      <c r="C1622" s="6">
        <v>61.034999999999997</v>
      </c>
      <c r="D1622" s="6">
        <v>61.215000000000003</v>
      </c>
      <c r="E1622" s="6">
        <v>60.875</v>
      </c>
      <c r="F1622" s="6">
        <v>0</v>
      </c>
      <c r="G1622" s="7">
        <v>4.0000000000000002E-4</v>
      </c>
    </row>
    <row r="1623" spans="1:7" ht="18" thickBot="1">
      <c r="A1623" s="3">
        <v>41717</v>
      </c>
      <c r="B1623" s="11">
        <v>60.975000000000001</v>
      </c>
      <c r="C1623" s="6">
        <v>61.085000000000001</v>
      </c>
      <c r="D1623" s="6">
        <v>61.185000000000002</v>
      </c>
      <c r="E1623" s="6">
        <v>60.924999999999997</v>
      </c>
      <c r="F1623" s="6">
        <v>0</v>
      </c>
      <c r="G1623" s="9">
        <v>-2.3E-3</v>
      </c>
    </row>
    <row r="1624" spans="1:7" ht="18" thickBot="1">
      <c r="A1624" s="3">
        <v>41718</v>
      </c>
      <c r="B1624" s="10">
        <v>61.34</v>
      </c>
      <c r="C1624" s="6">
        <v>61.39</v>
      </c>
      <c r="D1624" s="6">
        <v>61.39</v>
      </c>
      <c r="E1624" s="6">
        <v>61.07</v>
      </c>
      <c r="F1624" s="6">
        <v>0</v>
      </c>
      <c r="G1624" s="7">
        <v>6.0000000000000001E-3</v>
      </c>
    </row>
    <row r="1625" spans="1:7" ht="18" thickBot="1">
      <c r="A1625" s="3">
        <v>41719</v>
      </c>
      <c r="B1625" s="11">
        <v>60.9</v>
      </c>
      <c r="C1625" s="6">
        <v>61.195</v>
      </c>
      <c r="D1625" s="6">
        <v>61.204999999999998</v>
      </c>
      <c r="E1625" s="6">
        <v>60.9</v>
      </c>
      <c r="F1625" s="6">
        <v>0</v>
      </c>
      <c r="G1625" s="9">
        <v>-7.1999999999999998E-3</v>
      </c>
    </row>
    <row r="1626" spans="1:7" ht="18" thickBot="1">
      <c r="A1626" s="3">
        <v>41722</v>
      </c>
      <c r="B1626" s="11">
        <v>60.78</v>
      </c>
      <c r="C1626" s="6">
        <v>60.854999999999997</v>
      </c>
      <c r="D1626" s="6">
        <v>60.854999999999997</v>
      </c>
      <c r="E1626" s="6">
        <v>60.645000000000003</v>
      </c>
      <c r="F1626" s="6">
        <v>0</v>
      </c>
      <c r="G1626" s="9">
        <v>-2E-3</v>
      </c>
    </row>
    <row r="1627" spans="1:7" ht="18" thickBot="1">
      <c r="A1627" s="3">
        <v>41723</v>
      </c>
      <c r="B1627" s="11">
        <v>60.484999999999999</v>
      </c>
      <c r="C1627" s="6">
        <v>60.604999999999997</v>
      </c>
      <c r="D1627" s="6">
        <v>60.604999999999997</v>
      </c>
      <c r="E1627" s="6">
        <v>60.435000000000002</v>
      </c>
      <c r="F1627" s="6">
        <v>0</v>
      </c>
      <c r="G1627" s="9">
        <v>-4.8999999999999998E-3</v>
      </c>
    </row>
    <row r="1628" spans="1:7" ht="18" thickBot="1">
      <c r="A1628" s="3">
        <v>41724</v>
      </c>
      <c r="B1628" s="11">
        <v>60.145000000000003</v>
      </c>
      <c r="C1628" s="6">
        <v>60.305</v>
      </c>
      <c r="D1628" s="6">
        <v>60.305</v>
      </c>
      <c r="E1628" s="6">
        <v>60.064999999999998</v>
      </c>
      <c r="F1628" s="6">
        <v>0</v>
      </c>
      <c r="G1628" s="9">
        <v>-5.5999999999999999E-3</v>
      </c>
    </row>
    <row r="1629" spans="1:7" ht="18" thickBot="1">
      <c r="A1629" s="3">
        <v>41725</v>
      </c>
      <c r="B1629" s="10">
        <v>60.244999999999997</v>
      </c>
      <c r="C1629" s="6">
        <v>60.244999999999997</v>
      </c>
      <c r="D1629" s="6">
        <v>60.354999999999997</v>
      </c>
      <c r="E1629" s="6">
        <v>60.125</v>
      </c>
      <c r="F1629" s="6">
        <v>0</v>
      </c>
      <c r="G1629" s="7">
        <v>1.6999999999999999E-3</v>
      </c>
    </row>
    <row r="1630" spans="1:7" ht="18" thickBot="1">
      <c r="A1630" s="3">
        <v>41726</v>
      </c>
      <c r="B1630" s="11">
        <v>59.89</v>
      </c>
      <c r="C1630" s="6">
        <v>60.19</v>
      </c>
      <c r="D1630" s="6">
        <v>60.19</v>
      </c>
      <c r="E1630" s="6">
        <v>59.69</v>
      </c>
      <c r="F1630" s="6">
        <v>0</v>
      </c>
      <c r="G1630" s="9">
        <v>-5.8999999999999999E-3</v>
      </c>
    </row>
    <row r="1631" spans="1:7" ht="18" thickBot="1">
      <c r="A1631" s="3">
        <v>41729</v>
      </c>
      <c r="B1631" s="10">
        <v>60.015000000000001</v>
      </c>
      <c r="C1631" s="6">
        <v>59.91</v>
      </c>
      <c r="D1631" s="6">
        <v>60.02</v>
      </c>
      <c r="E1631" s="6">
        <v>59.91</v>
      </c>
      <c r="F1631" s="6">
        <v>0</v>
      </c>
      <c r="G1631" s="7">
        <v>2.0999999999999999E-3</v>
      </c>
    </row>
    <row r="1632" spans="1:7" ht="18" thickBot="1">
      <c r="A1632" s="3">
        <v>41730</v>
      </c>
      <c r="B1632" s="11">
        <v>60.015000000000001</v>
      </c>
      <c r="C1632" s="6">
        <v>59.935000000000002</v>
      </c>
      <c r="D1632" s="6">
        <v>60.045000000000002</v>
      </c>
      <c r="E1632" s="6">
        <v>59.935000000000002</v>
      </c>
      <c r="F1632" s="6">
        <v>0</v>
      </c>
      <c r="G1632" s="9">
        <v>0</v>
      </c>
    </row>
    <row r="1633" spans="1:7" ht="18" thickBot="1">
      <c r="A1633" s="3">
        <v>41731</v>
      </c>
      <c r="B1633" s="11">
        <v>59.905000000000001</v>
      </c>
      <c r="C1633" s="6">
        <v>59.814999999999998</v>
      </c>
      <c r="D1633" s="6">
        <v>59.914999999999999</v>
      </c>
      <c r="E1633" s="6">
        <v>59.575000000000003</v>
      </c>
      <c r="F1633" s="6">
        <v>0</v>
      </c>
      <c r="G1633" s="9">
        <v>-1.8E-3</v>
      </c>
    </row>
    <row r="1634" spans="1:7" ht="18" thickBot="1">
      <c r="A1634" s="3">
        <v>41732</v>
      </c>
      <c r="B1634" s="10">
        <v>60.17</v>
      </c>
      <c r="C1634" s="6">
        <v>59.954999999999998</v>
      </c>
      <c r="D1634" s="6">
        <v>60.3</v>
      </c>
      <c r="E1634" s="6">
        <v>59.835000000000001</v>
      </c>
      <c r="F1634" s="6">
        <v>0</v>
      </c>
      <c r="G1634" s="7">
        <v>4.4000000000000003E-3</v>
      </c>
    </row>
    <row r="1635" spans="1:7" ht="18" thickBot="1">
      <c r="A1635" s="3">
        <v>41733</v>
      </c>
      <c r="B1635" s="11">
        <v>60.085000000000001</v>
      </c>
      <c r="C1635" s="6">
        <v>60.354999999999997</v>
      </c>
      <c r="D1635" s="6">
        <v>60.398000000000003</v>
      </c>
      <c r="E1635" s="6">
        <v>60.075000000000003</v>
      </c>
      <c r="F1635" s="6">
        <v>0</v>
      </c>
      <c r="G1635" s="9">
        <v>-1.4E-3</v>
      </c>
    </row>
    <row r="1636" spans="1:7" ht="18" thickBot="1">
      <c r="A1636" s="3">
        <v>41736</v>
      </c>
      <c r="B1636" s="10">
        <v>60.115000000000002</v>
      </c>
      <c r="C1636" s="6">
        <v>59.905000000000001</v>
      </c>
      <c r="D1636" s="6">
        <v>60.25</v>
      </c>
      <c r="E1636" s="6">
        <v>59.765000000000001</v>
      </c>
      <c r="F1636" s="6">
        <v>0</v>
      </c>
      <c r="G1636" s="7">
        <v>5.0000000000000001E-4</v>
      </c>
    </row>
    <row r="1637" spans="1:7" ht="18" thickBot="1">
      <c r="A1637" s="3">
        <v>41737</v>
      </c>
      <c r="B1637" s="11">
        <v>60.09</v>
      </c>
      <c r="C1637" s="6">
        <v>60.13</v>
      </c>
      <c r="D1637" s="6">
        <v>60.15</v>
      </c>
      <c r="E1637" s="6">
        <v>60.03</v>
      </c>
      <c r="F1637" s="6">
        <v>0</v>
      </c>
      <c r="G1637" s="9">
        <v>-4.0000000000000002E-4</v>
      </c>
    </row>
    <row r="1638" spans="1:7" ht="18" thickBot="1">
      <c r="A1638" s="3">
        <v>41738</v>
      </c>
      <c r="B1638" s="10">
        <v>60.145000000000003</v>
      </c>
      <c r="C1638" s="6">
        <v>59.975000000000001</v>
      </c>
      <c r="D1638" s="6">
        <v>60.155000000000001</v>
      </c>
      <c r="E1638" s="6">
        <v>59.825000000000003</v>
      </c>
      <c r="F1638" s="6">
        <v>0</v>
      </c>
      <c r="G1638" s="7">
        <v>8.9999999999999998E-4</v>
      </c>
    </row>
    <row r="1639" spans="1:7" ht="18" thickBot="1">
      <c r="A1639" s="3">
        <v>41739</v>
      </c>
      <c r="B1639" s="11">
        <v>60.075000000000003</v>
      </c>
      <c r="C1639" s="6">
        <v>60.045000000000002</v>
      </c>
      <c r="D1639" s="6">
        <v>60.295000000000002</v>
      </c>
      <c r="E1639" s="6">
        <v>60.034999999999997</v>
      </c>
      <c r="F1639" s="6">
        <v>0</v>
      </c>
      <c r="G1639" s="9">
        <v>-1.1999999999999999E-3</v>
      </c>
    </row>
    <row r="1640" spans="1:7" ht="18" thickBot="1">
      <c r="A1640" s="3">
        <v>41740</v>
      </c>
      <c r="B1640" s="10">
        <v>60.18</v>
      </c>
      <c r="C1640" s="6">
        <v>60.325000000000003</v>
      </c>
      <c r="D1640" s="6">
        <v>60.344999999999999</v>
      </c>
      <c r="E1640" s="6">
        <v>60.14</v>
      </c>
      <c r="F1640" s="6">
        <v>0</v>
      </c>
      <c r="G1640" s="7">
        <v>1.6999999999999999E-3</v>
      </c>
    </row>
    <row r="1641" spans="1:7" ht="18" thickBot="1">
      <c r="A1641" s="3">
        <v>41743</v>
      </c>
      <c r="B1641" s="10">
        <v>60.255000000000003</v>
      </c>
      <c r="C1641" s="6">
        <v>60.255000000000003</v>
      </c>
      <c r="D1641" s="6">
        <v>60.255000000000003</v>
      </c>
      <c r="E1641" s="6">
        <v>60.255000000000003</v>
      </c>
      <c r="F1641" s="6">
        <v>0</v>
      </c>
      <c r="G1641" s="7">
        <v>1.1999999999999999E-3</v>
      </c>
    </row>
    <row r="1642" spans="1:7" ht="18" thickBot="1">
      <c r="A1642" s="3">
        <v>41744</v>
      </c>
      <c r="B1642" s="11">
        <v>60.234999999999999</v>
      </c>
      <c r="C1642" s="6">
        <v>60.354999999999997</v>
      </c>
      <c r="D1642" s="6">
        <v>60.354999999999997</v>
      </c>
      <c r="E1642" s="6">
        <v>60.204999999999998</v>
      </c>
      <c r="F1642" s="6">
        <v>0</v>
      </c>
      <c r="G1642" s="9">
        <v>-2.9999999999999997E-4</v>
      </c>
    </row>
    <row r="1643" spans="1:7" ht="18" thickBot="1">
      <c r="A1643" s="3">
        <v>41745</v>
      </c>
      <c r="B1643" s="10">
        <v>60.375</v>
      </c>
      <c r="C1643" s="6">
        <v>60.305</v>
      </c>
      <c r="D1643" s="6">
        <v>60.424999999999997</v>
      </c>
      <c r="E1643" s="6">
        <v>60.185000000000002</v>
      </c>
      <c r="F1643" s="6">
        <v>0</v>
      </c>
      <c r="G1643" s="7">
        <v>2.3E-3</v>
      </c>
    </row>
    <row r="1644" spans="1:7" ht="18" thickBot="1">
      <c r="A1644" s="3">
        <v>41746</v>
      </c>
      <c r="B1644" s="11">
        <v>60.295000000000002</v>
      </c>
      <c r="C1644" s="6">
        <v>60.295000000000002</v>
      </c>
      <c r="D1644" s="6">
        <v>60.505000000000003</v>
      </c>
      <c r="E1644" s="6">
        <v>60.27</v>
      </c>
      <c r="F1644" s="6">
        <v>0</v>
      </c>
      <c r="G1644" s="9">
        <v>-1.2999999999999999E-3</v>
      </c>
    </row>
    <row r="1645" spans="1:7" ht="18" thickBot="1">
      <c r="A1645" s="3">
        <v>41747</v>
      </c>
      <c r="B1645" s="11">
        <v>60.295000000000002</v>
      </c>
      <c r="C1645" s="6">
        <v>60.295000000000002</v>
      </c>
      <c r="D1645" s="6">
        <v>60.295000000000002</v>
      </c>
      <c r="E1645" s="6">
        <v>60.234999999999999</v>
      </c>
      <c r="F1645" s="6">
        <v>0</v>
      </c>
      <c r="G1645" s="9">
        <v>0</v>
      </c>
    </row>
    <row r="1646" spans="1:7" ht="18" thickBot="1">
      <c r="A1646" s="3">
        <v>41750</v>
      </c>
      <c r="B1646" s="10">
        <v>60.594999999999999</v>
      </c>
      <c r="C1646" s="6">
        <v>60.265000000000001</v>
      </c>
      <c r="D1646" s="6">
        <v>60.615000000000002</v>
      </c>
      <c r="E1646" s="6">
        <v>60.265000000000001</v>
      </c>
      <c r="F1646" s="6">
        <v>0</v>
      </c>
      <c r="G1646" s="7">
        <v>5.0000000000000001E-3</v>
      </c>
    </row>
    <row r="1647" spans="1:7" ht="18" thickBot="1">
      <c r="A1647" s="3">
        <v>41751</v>
      </c>
      <c r="B1647" s="10">
        <v>60.765000000000001</v>
      </c>
      <c r="C1647" s="6">
        <v>60.674999999999997</v>
      </c>
      <c r="D1647" s="6">
        <v>60.884999999999998</v>
      </c>
      <c r="E1647" s="6">
        <v>60.634999999999998</v>
      </c>
      <c r="F1647" s="6">
        <v>0</v>
      </c>
      <c r="G1647" s="7">
        <v>2.8E-3</v>
      </c>
    </row>
    <row r="1648" spans="1:7" ht="18" thickBot="1">
      <c r="A1648" s="3">
        <v>41752</v>
      </c>
      <c r="B1648" s="10">
        <v>61.094999999999999</v>
      </c>
      <c r="C1648" s="6">
        <v>60.884999999999998</v>
      </c>
      <c r="D1648" s="6">
        <v>61.195</v>
      </c>
      <c r="E1648" s="6">
        <v>60.865000000000002</v>
      </c>
      <c r="F1648" s="6">
        <v>0</v>
      </c>
      <c r="G1648" s="7">
        <v>5.4000000000000003E-3</v>
      </c>
    </row>
    <row r="1649" spans="1:7" ht="18" thickBot="1">
      <c r="A1649" s="3">
        <v>41753</v>
      </c>
      <c r="B1649" s="10">
        <v>61.11</v>
      </c>
      <c r="C1649" s="6">
        <v>61.01</v>
      </c>
      <c r="D1649" s="6">
        <v>61.14</v>
      </c>
      <c r="E1649" s="6">
        <v>61.01</v>
      </c>
      <c r="F1649" s="6">
        <v>0</v>
      </c>
      <c r="G1649" s="7">
        <v>2.0000000000000001E-4</v>
      </c>
    </row>
    <row r="1650" spans="1:7" ht="18" thickBot="1">
      <c r="A1650" s="3">
        <v>41754</v>
      </c>
      <c r="B1650" s="11">
        <v>60.645000000000003</v>
      </c>
      <c r="C1650" s="6">
        <v>61.055</v>
      </c>
      <c r="D1650" s="6">
        <v>61.15</v>
      </c>
      <c r="E1650" s="6">
        <v>60.542999999999999</v>
      </c>
      <c r="F1650" s="6">
        <v>0</v>
      </c>
      <c r="G1650" s="9">
        <v>-7.6E-3</v>
      </c>
    </row>
    <row r="1651" spans="1:7" ht="18" thickBot="1">
      <c r="A1651" s="3">
        <v>41757</v>
      </c>
      <c r="B1651" s="10">
        <v>60.65</v>
      </c>
      <c r="C1651" s="6">
        <v>60.604999999999997</v>
      </c>
      <c r="D1651" s="6">
        <v>60.74</v>
      </c>
      <c r="E1651" s="6">
        <v>60.433</v>
      </c>
      <c r="F1651" s="6">
        <v>0</v>
      </c>
      <c r="G1651" s="7">
        <v>1E-4</v>
      </c>
    </row>
    <row r="1652" spans="1:7" ht="18" thickBot="1">
      <c r="A1652" s="3">
        <v>41758</v>
      </c>
      <c r="B1652" s="11">
        <v>60.424999999999997</v>
      </c>
      <c r="C1652" s="6">
        <v>60.615000000000002</v>
      </c>
      <c r="D1652" s="6">
        <v>60.634999999999998</v>
      </c>
      <c r="E1652" s="6">
        <v>60.314999999999998</v>
      </c>
      <c r="F1652" s="6">
        <v>0</v>
      </c>
      <c r="G1652" s="9">
        <v>-3.7000000000000002E-3</v>
      </c>
    </row>
    <row r="1653" spans="1:7" ht="18" thickBot="1">
      <c r="A1653" s="3">
        <v>41759</v>
      </c>
      <c r="B1653" s="11">
        <v>60.344999999999999</v>
      </c>
      <c r="C1653" s="6">
        <v>60.354999999999997</v>
      </c>
      <c r="D1653" s="6">
        <v>60.414999999999999</v>
      </c>
      <c r="E1653" s="6">
        <v>60.225000000000001</v>
      </c>
      <c r="F1653" s="6">
        <v>0</v>
      </c>
      <c r="G1653" s="9">
        <v>-1.2999999999999999E-3</v>
      </c>
    </row>
    <row r="1654" spans="1:7" ht="18" thickBot="1">
      <c r="A1654" s="3">
        <v>41760</v>
      </c>
      <c r="B1654" s="11">
        <v>60.27</v>
      </c>
      <c r="C1654" s="6">
        <v>60.27</v>
      </c>
      <c r="D1654" s="6">
        <v>60.27</v>
      </c>
      <c r="E1654" s="6">
        <v>60.27</v>
      </c>
      <c r="F1654" s="6">
        <v>0</v>
      </c>
      <c r="G1654" s="9">
        <v>-1.1999999999999999E-3</v>
      </c>
    </row>
    <row r="1655" spans="1:7" ht="18" thickBot="1">
      <c r="A1655" s="3">
        <v>41761</v>
      </c>
      <c r="B1655" s="11">
        <v>60.185000000000002</v>
      </c>
      <c r="C1655" s="6">
        <v>60.234999999999999</v>
      </c>
      <c r="D1655" s="6">
        <v>60.284999999999997</v>
      </c>
      <c r="E1655" s="6">
        <v>60.104999999999997</v>
      </c>
      <c r="F1655" s="6">
        <v>0</v>
      </c>
      <c r="G1655" s="9">
        <v>-1.4E-3</v>
      </c>
    </row>
    <row r="1656" spans="1:7" ht="18" thickBot="1">
      <c r="A1656" s="3">
        <v>41764</v>
      </c>
      <c r="B1656" s="10">
        <v>60.24</v>
      </c>
      <c r="C1656" s="6">
        <v>60.09</v>
      </c>
      <c r="D1656" s="6">
        <v>60.25</v>
      </c>
      <c r="E1656" s="6">
        <v>60.008000000000003</v>
      </c>
      <c r="F1656" s="6">
        <v>0</v>
      </c>
      <c r="G1656" s="7">
        <v>8.9999999999999998E-4</v>
      </c>
    </row>
    <row r="1657" spans="1:7" ht="18" thickBot="1">
      <c r="A1657" s="3">
        <v>41765</v>
      </c>
      <c r="B1657" s="11">
        <v>59.984999999999999</v>
      </c>
      <c r="C1657" s="6">
        <v>60.075000000000003</v>
      </c>
      <c r="D1657" s="6">
        <v>60.244999999999997</v>
      </c>
      <c r="E1657" s="6">
        <v>59.975000000000001</v>
      </c>
      <c r="F1657" s="6">
        <v>0</v>
      </c>
      <c r="G1657" s="9">
        <v>-4.1999999999999997E-3</v>
      </c>
    </row>
    <row r="1658" spans="1:7" ht="18" thickBot="1">
      <c r="A1658" s="3">
        <v>41766</v>
      </c>
      <c r="B1658" s="10">
        <v>60.024999999999999</v>
      </c>
      <c r="C1658" s="6">
        <v>60.055</v>
      </c>
      <c r="D1658" s="6">
        <v>60.155000000000001</v>
      </c>
      <c r="E1658" s="6">
        <v>59.965000000000003</v>
      </c>
      <c r="F1658" s="6">
        <v>0</v>
      </c>
      <c r="G1658" s="7">
        <v>6.9999999999999999E-4</v>
      </c>
    </row>
    <row r="1659" spans="1:7" ht="18" thickBot="1">
      <c r="A1659" s="3">
        <v>41767</v>
      </c>
      <c r="B1659" s="11">
        <v>59.9</v>
      </c>
      <c r="C1659" s="6">
        <v>59.965000000000003</v>
      </c>
      <c r="D1659" s="6">
        <v>60.1</v>
      </c>
      <c r="E1659" s="6">
        <v>59.88</v>
      </c>
      <c r="F1659" s="6">
        <v>0</v>
      </c>
      <c r="G1659" s="9">
        <v>-2.0999999999999999E-3</v>
      </c>
    </row>
    <row r="1660" spans="1:7" ht="18" thickBot="1">
      <c r="A1660" s="3">
        <v>41768</v>
      </c>
      <c r="B1660" s="10">
        <v>59.965000000000003</v>
      </c>
      <c r="C1660" s="6">
        <v>60.064999999999998</v>
      </c>
      <c r="D1660" s="6">
        <v>60.1</v>
      </c>
      <c r="E1660" s="6">
        <v>59.87</v>
      </c>
      <c r="F1660" s="6">
        <v>0</v>
      </c>
      <c r="G1660" s="7">
        <v>1.1000000000000001E-3</v>
      </c>
    </row>
    <row r="1661" spans="1:7" ht="18" thickBot="1">
      <c r="A1661" s="3">
        <v>41771</v>
      </c>
      <c r="B1661" s="10">
        <v>60.055</v>
      </c>
      <c r="C1661" s="6">
        <v>59.905000000000001</v>
      </c>
      <c r="D1661" s="6">
        <v>60.115000000000002</v>
      </c>
      <c r="E1661" s="6">
        <v>59.512999999999998</v>
      </c>
      <c r="F1661" s="6">
        <v>0</v>
      </c>
      <c r="G1661" s="7">
        <v>1.5E-3</v>
      </c>
    </row>
    <row r="1662" spans="1:7" ht="18" thickBot="1">
      <c r="A1662" s="3">
        <v>41772</v>
      </c>
      <c r="B1662" s="11">
        <v>59.465000000000003</v>
      </c>
      <c r="C1662" s="6">
        <v>59.965000000000003</v>
      </c>
      <c r="D1662" s="6">
        <v>59.965000000000003</v>
      </c>
      <c r="E1662" s="6">
        <v>59.46</v>
      </c>
      <c r="F1662" s="6">
        <v>0</v>
      </c>
      <c r="G1662" s="9">
        <v>-9.7999999999999997E-3</v>
      </c>
    </row>
    <row r="1663" spans="1:7" ht="18" thickBot="1">
      <c r="A1663" s="3">
        <v>41773</v>
      </c>
      <c r="B1663" s="10">
        <v>59.484999999999999</v>
      </c>
      <c r="C1663" s="6">
        <v>59.405000000000001</v>
      </c>
      <c r="D1663" s="6">
        <v>59.515000000000001</v>
      </c>
      <c r="E1663" s="6">
        <v>59.39</v>
      </c>
      <c r="F1663" s="6">
        <v>0</v>
      </c>
      <c r="G1663" s="7">
        <v>2.9999999999999997E-4</v>
      </c>
    </row>
    <row r="1664" spans="1:7" ht="18" thickBot="1">
      <c r="A1664" s="3">
        <v>41774</v>
      </c>
      <c r="B1664" s="11">
        <v>59.465000000000003</v>
      </c>
      <c r="C1664" s="6">
        <v>59.414999999999999</v>
      </c>
      <c r="D1664" s="6">
        <v>59.615000000000002</v>
      </c>
      <c r="E1664" s="6">
        <v>59.1</v>
      </c>
      <c r="F1664" s="6">
        <v>0</v>
      </c>
      <c r="G1664" s="9">
        <v>-2.9999999999999997E-4</v>
      </c>
    </row>
    <row r="1665" spans="1:7" ht="18" thickBot="1">
      <c r="A1665" s="3">
        <v>41775</v>
      </c>
      <c r="B1665" s="11">
        <v>58.585000000000001</v>
      </c>
      <c r="C1665" s="6">
        <v>59.365000000000002</v>
      </c>
      <c r="D1665" s="6">
        <v>59.365000000000002</v>
      </c>
      <c r="E1665" s="6">
        <v>58.585000000000001</v>
      </c>
      <c r="F1665" s="6">
        <v>0</v>
      </c>
      <c r="G1665" s="9">
        <v>-1.4800000000000001E-2</v>
      </c>
    </row>
    <row r="1666" spans="1:7" ht="18" thickBot="1">
      <c r="A1666" s="3">
        <v>41778</v>
      </c>
      <c r="B1666" s="11">
        <v>58.375</v>
      </c>
      <c r="C1666" s="6">
        <v>58.564999999999998</v>
      </c>
      <c r="D1666" s="6">
        <v>58.615000000000002</v>
      </c>
      <c r="E1666" s="6">
        <v>58.375</v>
      </c>
      <c r="F1666" s="6">
        <v>0</v>
      </c>
      <c r="G1666" s="9">
        <v>-3.5999999999999999E-3</v>
      </c>
    </row>
    <row r="1667" spans="1:7" ht="18" thickBot="1">
      <c r="A1667" s="3">
        <v>41779</v>
      </c>
      <c r="B1667" s="10">
        <v>58.59</v>
      </c>
      <c r="C1667" s="6">
        <v>58.594999999999999</v>
      </c>
      <c r="D1667" s="6">
        <v>58.825000000000003</v>
      </c>
      <c r="E1667" s="6">
        <v>58.524999999999999</v>
      </c>
      <c r="F1667" s="6">
        <v>0</v>
      </c>
      <c r="G1667" s="7">
        <v>3.7000000000000002E-3</v>
      </c>
    </row>
    <row r="1668" spans="1:7" ht="18" thickBot="1">
      <c r="A1668" s="3">
        <v>41780</v>
      </c>
      <c r="B1668" s="10">
        <v>58.695</v>
      </c>
      <c r="C1668" s="6">
        <v>58.704999999999998</v>
      </c>
      <c r="D1668" s="6">
        <v>58.875</v>
      </c>
      <c r="E1668" s="6">
        <v>58.634999999999998</v>
      </c>
      <c r="F1668" s="6">
        <v>0</v>
      </c>
      <c r="G1668" s="7">
        <v>1.8E-3</v>
      </c>
    </row>
    <row r="1669" spans="1:7" ht="18" thickBot="1">
      <c r="A1669" s="3">
        <v>41781</v>
      </c>
      <c r="B1669" s="11">
        <v>58.284999999999997</v>
      </c>
      <c r="C1669" s="6">
        <v>58.615000000000002</v>
      </c>
      <c r="D1669" s="6">
        <v>58.7</v>
      </c>
      <c r="E1669" s="6">
        <v>58.265000000000001</v>
      </c>
      <c r="F1669" s="6">
        <v>0</v>
      </c>
      <c r="G1669" s="9">
        <v>-7.0000000000000001E-3</v>
      </c>
    </row>
    <row r="1670" spans="1:7" ht="18" thickBot="1">
      <c r="A1670" s="3">
        <v>41782</v>
      </c>
      <c r="B1670" s="10">
        <v>58.524999999999999</v>
      </c>
      <c r="C1670" s="6">
        <v>58.465000000000003</v>
      </c>
      <c r="D1670" s="6">
        <v>58.555</v>
      </c>
      <c r="E1670" s="6">
        <v>58.33</v>
      </c>
      <c r="F1670" s="6">
        <v>0</v>
      </c>
      <c r="G1670" s="7">
        <v>4.1000000000000003E-3</v>
      </c>
    </row>
    <row r="1671" spans="1:7" ht="18" thickBot="1">
      <c r="A1671" s="3">
        <v>41785</v>
      </c>
      <c r="B1671" s="10">
        <v>58.715000000000003</v>
      </c>
      <c r="C1671" s="6">
        <v>58.445</v>
      </c>
      <c r="D1671" s="6">
        <v>58.924999999999997</v>
      </c>
      <c r="E1671" s="6">
        <v>58.41</v>
      </c>
      <c r="F1671" s="6">
        <v>0</v>
      </c>
      <c r="G1671" s="7">
        <v>3.2000000000000002E-3</v>
      </c>
    </row>
    <row r="1672" spans="1:7" ht="18" thickBot="1">
      <c r="A1672" s="3">
        <v>41786</v>
      </c>
      <c r="B1672" s="10">
        <v>59.045000000000002</v>
      </c>
      <c r="C1672" s="6">
        <v>58.715000000000003</v>
      </c>
      <c r="D1672" s="6">
        <v>59.097000000000001</v>
      </c>
      <c r="E1672" s="6">
        <v>58.655000000000001</v>
      </c>
      <c r="F1672" s="6">
        <v>0</v>
      </c>
      <c r="G1672" s="7">
        <v>5.5999999999999999E-3</v>
      </c>
    </row>
    <row r="1673" spans="1:7" ht="18" thickBot="1">
      <c r="A1673" s="3">
        <v>41787</v>
      </c>
      <c r="B1673" s="11">
        <v>58.945</v>
      </c>
      <c r="C1673" s="6">
        <v>58.954999999999998</v>
      </c>
      <c r="D1673" s="6">
        <v>59.22</v>
      </c>
      <c r="E1673" s="6">
        <v>58.814999999999998</v>
      </c>
      <c r="F1673" s="6">
        <v>0</v>
      </c>
      <c r="G1673" s="9">
        <v>-1.6999999999999999E-3</v>
      </c>
    </row>
    <row r="1674" spans="1:7" ht="18" thickBot="1">
      <c r="A1674" s="3">
        <v>41788</v>
      </c>
      <c r="B1674" s="11">
        <v>58.92</v>
      </c>
      <c r="C1674" s="6">
        <v>58.935000000000002</v>
      </c>
      <c r="D1674" s="6">
        <v>59.085000000000001</v>
      </c>
      <c r="E1674" s="6">
        <v>58.795000000000002</v>
      </c>
      <c r="F1674" s="6">
        <v>0</v>
      </c>
      <c r="G1674" s="9">
        <v>-4.0000000000000002E-4</v>
      </c>
    </row>
    <row r="1675" spans="1:7" ht="18" thickBot="1">
      <c r="A1675" s="3">
        <v>41789</v>
      </c>
      <c r="B1675" s="10">
        <v>59.195</v>
      </c>
      <c r="C1675" s="6">
        <v>59.045000000000002</v>
      </c>
      <c r="D1675" s="6">
        <v>59.195</v>
      </c>
      <c r="E1675" s="6">
        <v>58.94</v>
      </c>
      <c r="F1675" s="6">
        <v>0</v>
      </c>
      <c r="G1675" s="7">
        <v>4.7000000000000002E-3</v>
      </c>
    </row>
    <row r="1676" spans="1:7" ht="18" thickBot="1">
      <c r="A1676" s="3">
        <v>41792</v>
      </c>
      <c r="B1676" s="11">
        <v>59.155000000000001</v>
      </c>
      <c r="C1676" s="6">
        <v>59.104999999999997</v>
      </c>
      <c r="D1676" s="6">
        <v>59.274999999999999</v>
      </c>
      <c r="E1676" s="6">
        <v>59.064999999999998</v>
      </c>
      <c r="F1676" s="6">
        <v>0</v>
      </c>
      <c r="G1676" s="9">
        <v>-6.9999999999999999E-4</v>
      </c>
    </row>
    <row r="1677" spans="1:7" ht="18" thickBot="1">
      <c r="A1677" s="3">
        <v>41793</v>
      </c>
      <c r="B1677" s="10">
        <v>59.34</v>
      </c>
      <c r="C1677" s="6">
        <v>59.08</v>
      </c>
      <c r="D1677" s="6">
        <v>59.432000000000002</v>
      </c>
      <c r="E1677" s="6">
        <v>59.08</v>
      </c>
      <c r="F1677" s="6">
        <v>0</v>
      </c>
      <c r="G1677" s="7">
        <v>3.0999999999999999E-3</v>
      </c>
    </row>
    <row r="1678" spans="1:7" ht="18" thickBot="1">
      <c r="A1678" s="3">
        <v>41794</v>
      </c>
      <c r="B1678" s="11">
        <v>59.28</v>
      </c>
      <c r="C1678" s="6">
        <v>59.435000000000002</v>
      </c>
      <c r="D1678" s="6">
        <v>59.465000000000003</v>
      </c>
      <c r="E1678" s="6">
        <v>59.215000000000003</v>
      </c>
      <c r="F1678" s="6">
        <v>0</v>
      </c>
      <c r="G1678" s="9">
        <v>-1E-3</v>
      </c>
    </row>
    <row r="1679" spans="1:7" ht="18" thickBot="1">
      <c r="A1679" s="3">
        <v>41795</v>
      </c>
      <c r="B1679" s="11">
        <v>59.26</v>
      </c>
      <c r="C1679" s="6">
        <v>59.28</v>
      </c>
      <c r="D1679" s="6">
        <v>59.37</v>
      </c>
      <c r="E1679" s="6">
        <v>59.195</v>
      </c>
      <c r="F1679" s="6">
        <v>0</v>
      </c>
      <c r="G1679" s="9">
        <v>-2.9999999999999997E-4</v>
      </c>
    </row>
    <row r="1680" spans="1:7" ht="18" thickBot="1">
      <c r="A1680" s="3">
        <v>41796</v>
      </c>
      <c r="B1680" s="11">
        <v>59.174999999999997</v>
      </c>
      <c r="C1680" s="6">
        <v>59.164999999999999</v>
      </c>
      <c r="D1680" s="6">
        <v>59.314999999999998</v>
      </c>
      <c r="E1680" s="6">
        <v>59.104999999999997</v>
      </c>
      <c r="F1680" s="6">
        <v>0</v>
      </c>
      <c r="G1680" s="9">
        <v>-1.4E-3</v>
      </c>
    </row>
    <row r="1681" spans="1:7" ht="18" thickBot="1">
      <c r="A1681" s="3">
        <v>41799</v>
      </c>
      <c r="B1681" s="10">
        <v>59.204999999999998</v>
      </c>
      <c r="C1681" s="6">
        <v>59.104999999999997</v>
      </c>
      <c r="D1681" s="6">
        <v>59.21</v>
      </c>
      <c r="E1681" s="6">
        <v>58.975000000000001</v>
      </c>
      <c r="F1681" s="6">
        <v>0</v>
      </c>
      <c r="G1681" s="7">
        <v>5.0000000000000001E-4</v>
      </c>
    </row>
    <row r="1682" spans="1:7" ht="18" thickBot="1">
      <c r="A1682" s="3">
        <v>41800</v>
      </c>
      <c r="B1682" s="10">
        <v>59.215000000000003</v>
      </c>
      <c r="C1682" s="6">
        <v>59.134999999999998</v>
      </c>
      <c r="D1682" s="6">
        <v>59.35</v>
      </c>
      <c r="E1682" s="6">
        <v>59.134999999999998</v>
      </c>
      <c r="F1682" s="6">
        <v>0</v>
      </c>
      <c r="G1682" s="7">
        <v>2.0000000000000001E-4</v>
      </c>
    </row>
    <row r="1683" spans="1:7" ht="18" thickBot="1">
      <c r="A1683" s="3">
        <v>41801</v>
      </c>
      <c r="B1683" s="10">
        <v>59.34</v>
      </c>
      <c r="C1683" s="6">
        <v>59.33</v>
      </c>
      <c r="D1683" s="6">
        <v>59.37</v>
      </c>
      <c r="E1683" s="6">
        <v>59.23</v>
      </c>
      <c r="F1683" s="6">
        <v>0</v>
      </c>
      <c r="G1683" s="7">
        <v>2.0999999999999999E-3</v>
      </c>
    </row>
    <row r="1684" spans="1:7" ht="18" thickBot="1">
      <c r="A1684" s="3">
        <v>41802</v>
      </c>
      <c r="B1684" s="11">
        <v>59.295000000000002</v>
      </c>
      <c r="C1684" s="6">
        <v>59.234999999999999</v>
      </c>
      <c r="D1684" s="6">
        <v>59.375</v>
      </c>
      <c r="E1684" s="6">
        <v>59.1</v>
      </c>
      <c r="F1684" s="6">
        <v>0</v>
      </c>
      <c r="G1684" s="9">
        <v>-8.0000000000000004E-4</v>
      </c>
    </row>
    <row r="1685" spans="1:7" ht="18" thickBot="1">
      <c r="A1685" s="3">
        <v>41803</v>
      </c>
      <c r="B1685" s="10">
        <v>59.71</v>
      </c>
      <c r="C1685" s="6">
        <v>59.31</v>
      </c>
      <c r="D1685" s="6">
        <v>59.81</v>
      </c>
      <c r="E1685" s="6">
        <v>59.3</v>
      </c>
      <c r="F1685" s="6">
        <v>0</v>
      </c>
      <c r="G1685" s="7">
        <v>7.0000000000000001E-3</v>
      </c>
    </row>
    <row r="1686" spans="1:7" ht="18" thickBot="1">
      <c r="A1686" s="3">
        <v>41806</v>
      </c>
      <c r="B1686" s="10">
        <v>60.185000000000002</v>
      </c>
      <c r="C1686" s="6">
        <v>59.715000000000003</v>
      </c>
      <c r="D1686" s="6">
        <v>60.24</v>
      </c>
      <c r="E1686" s="6">
        <v>59.715000000000003</v>
      </c>
      <c r="F1686" s="6">
        <v>0</v>
      </c>
      <c r="G1686" s="7">
        <v>8.0000000000000002E-3</v>
      </c>
    </row>
    <row r="1687" spans="1:7" ht="18" thickBot="1">
      <c r="A1687" s="3">
        <v>41807</v>
      </c>
      <c r="B1687" s="10">
        <v>60.33</v>
      </c>
      <c r="C1687" s="6">
        <v>60.115000000000002</v>
      </c>
      <c r="D1687" s="6">
        <v>60.524999999999999</v>
      </c>
      <c r="E1687" s="6">
        <v>60.034999999999997</v>
      </c>
      <c r="F1687" s="6">
        <v>0</v>
      </c>
      <c r="G1687" s="7">
        <v>2.3999999999999998E-3</v>
      </c>
    </row>
    <row r="1688" spans="1:7" ht="18" thickBot="1">
      <c r="A1688" s="3">
        <v>41808</v>
      </c>
      <c r="B1688" s="11">
        <v>60.3</v>
      </c>
      <c r="C1688" s="6">
        <v>60.215000000000003</v>
      </c>
      <c r="D1688" s="6">
        <v>60.545000000000002</v>
      </c>
      <c r="E1688" s="6">
        <v>60.064999999999998</v>
      </c>
      <c r="F1688" s="6">
        <v>0</v>
      </c>
      <c r="G1688" s="9">
        <v>-5.0000000000000001E-4</v>
      </c>
    </row>
    <row r="1689" spans="1:7" ht="18" thickBot="1">
      <c r="A1689" s="3">
        <v>41809</v>
      </c>
      <c r="B1689" s="11">
        <v>60.094999999999999</v>
      </c>
      <c r="C1689" s="6">
        <v>60.225000000000001</v>
      </c>
      <c r="D1689" s="6">
        <v>60.225000000000001</v>
      </c>
      <c r="E1689" s="6">
        <v>59.854999999999997</v>
      </c>
      <c r="F1689" s="6">
        <v>0</v>
      </c>
      <c r="G1689" s="9">
        <v>-3.3999999999999998E-3</v>
      </c>
    </row>
    <row r="1690" spans="1:7" ht="18" thickBot="1">
      <c r="A1690" s="3">
        <v>41810</v>
      </c>
      <c r="B1690" s="10">
        <v>60.174999999999997</v>
      </c>
      <c r="C1690" s="6">
        <v>60.234999999999999</v>
      </c>
      <c r="D1690" s="6">
        <v>60.344999999999999</v>
      </c>
      <c r="E1690" s="6">
        <v>60.134999999999998</v>
      </c>
      <c r="F1690" s="6">
        <v>0</v>
      </c>
      <c r="G1690" s="7">
        <v>1.2999999999999999E-3</v>
      </c>
    </row>
    <row r="1691" spans="1:7" ht="18" thickBot="1">
      <c r="A1691" s="3">
        <v>41813</v>
      </c>
      <c r="B1691" s="11">
        <v>60.16</v>
      </c>
      <c r="C1691" s="6">
        <v>60.064999999999998</v>
      </c>
      <c r="D1691" s="6">
        <v>60.305</v>
      </c>
      <c r="E1691" s="6">
        <v>60.015000000000001</v>
      </c>
      <c r="F1691" s="6">
        <v>0</v>
      </c>
      <c r="G1691" s="9">
        <v>-2.0000000000000001E-4</v>
      </c>
    </row>
    <row r="1692" spans="1:7" ht="18" thickBot="1">
      <c r="A1692" s="3">
        <v>41814</v>
      </c>
      <c r="B1692" s="11">
        <v>60.16</v>
      </c>
      <c r="C1692" s="6">
        <v>60.09</v>
      </c>
      <c r="D1692" s="6">
        <v>60.174999999999997</v>
      </c>
      <c r="E1692" s="6">
        <v>60.08</v>
      </c>
      <c r="F1692" s="6">
        <v>0</v>
      </c>
      <c r="G1692" s="9">
        <v>0</v>
      </c>
    </row>
    <row r="1693" spans="1:7" ht="18" thickBot="1">
      <c r="A1693" s="3">
        <v>41815</v>
      </c>
      <c r="B1693" s="11">
        <v>60.085000000000001</v>
      </c>
      <c r="C1693" s="6">
        <v>60.255000000000003</v>
      </c>
      <c r="D1693" s="6">
        <v>60.4</v>
      </c>
      <c r="E1693" s="6">
        <v>60.085000000000001</v>
      </c>
      <c r="F1693" s="6">
        <v>0</v>
      </c>
      <c r="G1693" s="9">
        <v>-1.1999999999999999E-3</v>
      </c>
    </row>
    <row r="1694" spans="1:7" ht="18" thickBot="1">
      <c r="A1694" s="3">
        <v>41816</v>
      </c>
      <c r="B1694" s="10">
        <v>60.21</v>
      </c>
      <c r="C1694" s="6">
        <v>60.034999999999997</v>
      </c>
      <c r="D1694" s="6">
        <v>60.26</v>
      </c>
      <c r="E1694" s="6">
        <v>60.034999999999997</v>
      </c>
      <c r="F1694" s="6">
        <v>0</v>
      </c>
      <c r="G1694" s="7">
        <v>2.0999999999999999E-3</v>
      </c>
    </row>
    <row r="1695" spans="1:7" ht="18" thickBot="1">
      <c r="A1695" s="3">
        <v>41817</v>
      </c>
      <c r="B1695" s="11">
        <v>60.045000000000002</v>
      </c>
      <c r="C1695" s="6">
        <v>60.21</v>
      </c>
      <c r="D1695" s="6">
        <v>60.21</v>
      </c>
      <c r="E1695" s="6">
        <v>60.045000000000002</v>
      </c>
      <c r="F1695" s="6">
        <v>0</v>
      </c>
      <c r="G1695" s="9">
        <v>-2.7000000000000001E-3</v>
      </c>
    </row>
    <row r="1696" spans="1:7" ht="18" thickBot="1">
      <c r="A1696" s="3">
        <v>41820</v>
      </c>
      <c r="B1696" s="10">
        <v>60.06</v>
      </c>
      <c r="C1696" s="6">
        <v>60.045000000000002</v>
      </c>
      <c r="D1696" s="6">
        <v>60.28</v>
      </c>
      <c r="E1696" s="6">
        <v>60.005000000000003</v>
      </c>
      <c r="F1696" s="6">
        <v>0</v>
      </c>
      <c r="G1696" s="7">
        <v>2.0000000000000001E-4</v>
      </c>
    </row>
    <row r="1697" spans="1:7" ht="18" thickBot="1">
      <c r="A1697" s="3">
        <v>41821</v>
      </c>
      <c r="B1697" s="11">
        <v>60.06</v>
      </c>
      <c r="C1697" s="6">
        <v>60.085000000000001</v>
      </c>
      <c r="D1697" s="6">
        <v>60.2</v>
      </c>
      <c r="E1697" s="6">
        <v>60.06</v>
      </c>
      <c r="F1697" s="6">
        <v>0</v>
      </c>
      <c r="G1697" s="9">
        <v>0</v>
      </c>
    </row>
    <row r="1698" spans="1:7" ht="18" thickBot="1">
      <c r="A1698" s="3">
        <v>41822</v>
      </c>
      <c r="B1698" s="11">
        <v>59.692</v>
      </c>
      <c r="C1698" s="6">
        <v>60.034999999999997</v>
      </c>
      <c r="D1698" s="6">
        <v>60.094999999999999</v>
      </c>
      <c r="E1698" s="6">
        <v>59.59</v>
      </c>
      <c r="F1698" s="6">
        <v>0</v>
      </c>
      <c r="G1698" s="9">
        <v>-6.1000000000000004E-3</v>
      </c>
    </row>
    <row r="1699" spans="1:7" ht="18" thickBot="1">
      <c r="A1699" s="3">
        <v>41823</v>
      </c>
      <c r="B1699" s="10">
        <v>59.74</v>
      </c>
      <c r="C1699" s="6">
        <v>59.674999999999997</v>
      </c>
      <c r="D1699" s="6">
        <v>59.85</v>
      </c>
      <c r="E1699" s="6">
        <v>59.53</v>
      </c>
      <c r="F1699" s="6">
        <v>0</v>
      </c>
      <c r="G1699" s="7">
        <v>8.0000000000000004E-4</v>
      </c>
    </row>
    <row r="1700" spans="1:7" ht="18" thickBot="1">
      <c r="A1700" s="3">
        <v>41824</v>
      </c>
      <c r="B1700" s="11">
        <v>59.725000000000001</v>
      </c>
      <c r="C1700" s="6">
        <v>59.744999999999997</v>
      </c>
      <c r="D1700" s="6">
        <v>59.83</v>
      </c>
      <c r="E1700" s="6">
        <v>59.645000000000003</v>
      </c>
      <c r="F1700" s="6">
        <v>0</v>
      </c>
      <c r="G1700" s="9">
        <v>-2.9999999999999997E-4</v>
      </c>
    </row>
    <row r="1701" spans="1:7" ht="18" thickBot="1">
      <c r="A1701" s="3">
        <v>41827</v>
      </c>
      <c r="B1701" s="10">
        <v>59.954999999999998</v>
      </c>
      <c r="C1701" s="6">
        <v>59.814999999999998</v>
      </c>
      <c r="D1701" s="6">
        <v>60.06</v>
      </c>
      <c r="E1701" s="6">
        <v>59.734999999999999</v>
      </c>
      <c r="F1701" s="6">
        <v>0</v>
      </c>
      <c r="G1701" s="7">
        <v>3.8999999999999998E-3</v>
      </c>
    </row>
    <row r="1702" spans="1:7" ht="18" thickBot="1">
      <c r="A1702" s="3">
        <v>41828</v>
      </c>
      <c r="B1702" s="11">
        <v>59.755000000000003</v>
      </c>
      <c r="C1702" s="6">
        <v>59.954999999999998</v>
      </c>
      <c r="D1702" s="6">
        <v>60.005000000000003</v>
      </c>
      <c r="E1702" s="6">
        <v>59.664999999999999</v>
      </c>
      <c r="F1702" s="6">
        <v>0</v>
      </c>
      <c r="G1702" s="9">
        <v>-3.3E-3</v>
      </c>
    </row>
    <row r="1703" spans="1:7" ht="18" thickBot="1">
      <c r="A1703" s="3">
        <v>41829</v>
      </c>
      <c r="B1703" s="10">
        <v>59.765000000000001</v>
      </c>
      <c r="C1703" s="6">
        <v>59.755000000000003</v>
      </c>
      <c r="D1703" s="6">
        <v>59.95</v>
      </c>
      <c r="E1703" s="6">
        <v>59.685000000000002</v>
      </c>
      <c r="F1703" s="6">
        <v>0</v>
      </c>
      <c r="G1703" s="7">
        <v>2.0000000000000001E-4</v>
      </c>
    </row>
    <row r="1704" spans="1:7" ht="18" thickBot="1">
      <c r="A1704" s="3">
        <v>41830</v>
      </c>
      <c r="B1704" s="10">
        <v>60.195</v>
      </c>
      <c r="C1704" s="6">
        <v>59.685000000000002</v>
      </c>
      <c r="D1704" s="6">
        <v>60.225000000000001</v>
      </c>
      <c r="E1704" s="6">
        <v>59.575000000000003</v>
      </c>
      <c r="F1704" s="6">
        <v>0</v>
      </c>
      <c r="G1704" s="7">
        <v>7.1999999999999998E-3</v>
      </c>
    </row>
    <row r="1705" spans="1:7" ht="18" thickBot="1">
      <c r="A1705" s="3">
        <v>41831</v>
      </c>
      <c r="B1705" s="11">
        <v>60.094999999999999</v>
      </c>
      <c r="C1705" s="6">
        <v>60.115000000000002</v>
      </c>
      <c r="D1705" s="6">
        <v>60.314999999999998</v>
      </c>
      <c r="E1705" s="6">
        <v>59.924999999999997</v>
      </c>
      <c r="F1705" s="6">
        <v>0</v>
      </c>
      <c r="G1705" s="9">
        <v>-1.6999999999999999E-3</v>
      </c>
    </row>
    <row r="1706" spans="1:7" ht="18" thickBot="1">
      <c r="A1706" s="3">
        <v>41834</v>
      </c>
      <c r="B1706" s="10">
        <v>60.125</v>
      </c>
      <c r="C1706" s="6">
        <v>59.97</v>
      </c>
      <c r="D1706" s="6">
        <v>60.215000000000003</v>
      </c>
      <c r="E1706" s="6">
        <v>59.914999999999999</v>
      </c>
      <c r="F1706" s="6">
        <v>0</v>
      </c>
      <c r="G1706" s="7">
        <v>5.0000000000000001E-4</v>
      </c>
    </row>
    <row r="1707" spans="1:7" ht="18" thickBot="1">
      <c r="A1707" s="3">
        <v>41835</v>
      </c>
      <c r="B1707" s="11">
        <v>60.125</v>
      </c>
      <c r="C1707" s="6">
        <v>60.045000000000002</v>
      </c>
      <c r="D1707" s="6">
        <v>60.25</v>
      </c>
      <c r="E1707" s="6">
        <v>60.005000000000003</v>
      </c>
      <c r="F1707" s="6">
        <v>0</v>
      </c>
      <c r="G1707" s="9">
        <v>0</v>
      </c>
    </row>
    <row r="1708" spans="1:7" ht="18" thickBot="1">
      <c r="A1708" s="3">
        <v>41836</v>
      </c>
      <c r="B1708" s="11">
        <v>60.125</v>
      </c>
      <c r="C1708" s="6">
        <v>60.234999999999999</v>
      </c>
      <c r="D1708" s="6">
        <v>60.274999999999999</v>
      </c>
      <c r="E1708" s="6">
        <v>60.09</v>
      </c>
      <c r="F1708" s="6">
        <v>0</v>
      </c>
      <c r="G1708" s="9">
        <v>0</v>
      </c>
    </row>
    <row r="1709" spans="1:7" ht="18" thickBot="1">
      <c r="A1709" s="3">
        <v>41837</v>
      </c>
      <c r="B1709" s="10">
        <v>60.185000000000002</v>
      </c>
      <c r="C1709" s="6">
        <v>60.024999999999999</v>
      </c>
      <c r="D1709" s="6">
        <v>60.2</v>
      </c>
      <c r="E1709" s="6">
        <v>60.024999999999999</v>
      </c>
      <c r="F1709" s="6">
        <v>0</v>
      </c>
      <c r="G1709" s="7">
        <v>1E-3</v>
      </c>
    </row>
    <row r="1710" spans="1:7" ht="18" thickBot="1">
      <c r="A1710" s="3">
        <v>41838</v>
      </c>
      <c r="B1710" s="10">
        <v>60.284999999999997</v>
      </c>
      <c r="C1710" s="6">
        <v>60.384999999999998</v>
      </c>
      <c r="D1710" s="6">
        <v>60.454999999999998</v>
      </c>
      <c r="E1710" s="6">
        <v>60.244999999999997</v>
      </c>
      <c r="F1710" s="6">
        <v>0</v>
      </c>
      <c r="G1710" s="7">
        <v>1.6999999999999999E-3</v>
      </c>
    </row>
    <row r="1711" spans="1:7" ht="18" thickBot="1">
      <c r="A1711" s="3">
        <v>41841</v>
      </c>
      <c r="B1711" s="11">
        <v>60.244999999999997</v>
      </c>
      <c r="C1711" s="6">
        <v>60.284999999999997</v>
      </c>
      <c r="D1711" s="6">
        <v>60.34</v>
      </c>
      <c r="E1711" s="6">
        <v>60.164999999999999</v>
      </c>
      <c r="F1711" s="6">
        <v>0</v>
      </c>
      <c r="G1711" s="9">
        <v>-6.9999999999999999E-4</v>
      </c>
    </row>
    <row r="1712" spans="1:7" ht="18" thickBot="1">
      <c r="A1712" s="3">
        <v>41842</v>
      </c>
      <c r="B1712" s="11">
        <v>60.104999999999997</v>
      </c>
      <c r="C1712" s="6">
        <v>60.265000000000001</v>
      </c>
      <c r="D1712" s="6">
        <v>60.305</v>
      </c>
      <c r="E1712" s="6">
        <v>60.1</v>
      </c>
      <c r="F1712" s="6">
        <v>0</v>
      </c>
      <c r="G1712" s="9">
        <v>-2.3E-3</v>
      </c>
    </row>
    <row r="1713" spans="1:7" ht="18" thickBot="1">
      <c r="A1713" s="3">
        <v>41843</v>
      </c>
      <c r="B1713" s="11">
        <v>60.02</v>
      </c>
      <c r="C1713" s="6">
        <v>60.145000000000003</v>
      </c>
      <c r="D1713" s="6">
        <v>60.21</v>
      </c>
      <c r="E1713" s="6">
        <v>59.96</v>
      </c>
      <c r="F1713" s="6">
        <v>0</v>
      </c>
      <c r="G1713" s="9">
        <v>-1.4E-3</v>
      </c>
    </row>
    <row r="1714" spans="1:7" ht="18" thickBot="1">
      <c r="A1714" s="3">
        <v>41844</v>
      </c>
      <c r="B1714" s="10">
        <v>60.125</v>
      </c>
      <c r="C1714" s="6">
        <v>59.965000000000003</v>
      </c>
      <c r="D1714" s="6">
        <v>60.164999999999999</v>
      </c>
      <c r="E1714" s="6">
        <v>59.935000000000002</v>
      </c>
      <c r="F1714" s="6">
        <v>0</v>
      </c>
      <c r="G1714" s="7">
        <v>1.6999999999999999E-3</v>
      </c>
    </row>
    <row r="1715" spans="1:7" ht="18" thickBot="1">
      <c r="A1715" s="3">
        <v>41845</v>
      </c>
      <c r="B1715" s="11">
        <v>60.06</v>
      </c>
      <c r="C1715" s="6">
        <v>60.055</v>
      </c>
      <c r="D1715" s="6">
        <v>60.195</v>
      </c>
      <c r="E1715" s="6">
        <v>60.01</v>
      </c>
      <c r="F1715" s="6">
        <v>0</v>
      </c>
      <c r="G1715" s="9">
        <v>-1.1000000000000001E-3</v>
      </c>
    </row>
    <row r="1716" spans="1:7" ht="18" thickBot="1">
      <c r="A1716" s="3">
        <v>41848</v>
      </c>
      <c r="B1716" s="10">
        <v>60.09</v>
      </c>
      <c r="C1716" s="6">
        <v>60.055</v>
      </c>
      <c r="D1716" s="6">
        <v>60.17</v>
      </c>
      <c r="E1716" s="6">
        <v>60.055</v>
      </c>
      <c r="F1716" s="6">
        <v>0</v>
      </c>
      <c r="G1716" s="7">
        <v>5.0000000000000001E-4</v>
      </c>
    </row>
    <row r="1717" spans="1:7" ht="18" thickBot="1">
      <c r="A1717" s="3">
        <v>41849</v>
      </c>
      <c r="B1717" s="10">
        <v>60.13</v>
      </c>
      <c r="C1717" s="6">
        <v>60.125</v>
      </c>
      <c r="D1717" s="6">
        <v>60.14</v>
      </c>
      <c r="E1717" s="6">
        <v>60.1</v>
      </c>
      <c r="F1717" s="6">
        <v>0</v>
      </c>
      <c r="G1717" s="7">
        <v>6.9999999999999999E-4</v>
      </c>
    </row>
    <row r="1718" spans="1:7" ht="18" thickBot="1">
      <c r="A1718" s="3">
        <v>41850</v>
      </c>
      <c r="B1718" s="11">
        <v>60.064999999999998</v>
      </c>
      <c r="C1718" s="6">
        <v>60.244999999999997</v>
      </c>
      <c r="D1718" s="6">
        <v>60.244999999999997</v>
      </c>
      <c r="E1718" s="6">
        <v>60.052</v>
      </c>
      <c r="F1718" s="6">
        <v>0</v>
      </c>
      <c r="G1718" s="9">
        <v>-1.1000000000000001E-3</v>
      </c>
    </row>
    <row r="1719" spans="1:7" ht="18" thickBot="1">
      <c r="A1719" s="3">
        <v>41851</v>
      </c>
      <c r="B1719" s="10">
        <v>60.555</v>
      </c>
      <c r="C1719" s="6">
        <v>60.244999999999997</v>
      </c>
      <c r="D1719" s="6">
        <v>60.564999999999998</v>
      </c>
      <c r="E1719" s="6">
        <v>60.204999999999998</v>
      </c>
      <c r="F1719" s="6">
        <v>0</v>
      </c>
      <c r="G1719" s="7">
        <v>8.2000000000000007E-3</v>
      </c>
    </row>
    <row r="1720" spans="1:7" ht="18" thickBot="1">
      <c r="A1720" s="3">
        <v>41852</v>
      </c>
      <c r="B1720" s="10">
        <v>61.215000000000003</v>
      </c>
      <c r="C1720" s="6">
        <v>60.755000000000003</v>
      </c>
      <c r="D1720" s="6">
        <v>61.225000000000001</v>
      </c>
      <c r="E1720" s="6">
        <v>60.7</v>
      </c>
      <c r="F1720" s="6">
        <v>0</v>
      </c>
      <c r="G1720" s="7">
        <v>1.09E-2</v>
      </c>
    </row>
    <row r="1721" spans="1:7" ht="18" thickBot="1">
      <c r="A1721" s="3">
        <v>41855</v>
      </c>
      <c r="B1721" s="11">
        <v>60.945</v>
      </c>
      <c r="C1721" s="6">
        <v>61.204999999999998</v>
      </c>
      <c r="D1721" s="6">
        <v>61.204999999999998</v>
      </c>
      <c r="E1721" s="6">
        <v>60.875</v>
      </c>
      <c r="F1721" s="6">
        <v>0</v>
      </c>
      <c r="G1721" s="9">
        <v>-4.4000000000000003E-3</v>
      </c>
    </row>
    <row r="1722" spans="1:7" ht="18" thickBot="1">
      <c r="A1722" s="3">
        <v>41856</v>
      </c>
      <c r="B1722" s="11">
        <v>60.85</v>
      </c>
      <c r="C1722" s="6">
        <v>60.884999999999998</v>
      </c>
      <c r="D1722" s="6">
        <v>61.005000000000003</v>
      </c>
      <c r="E1722" s="6">
        <v>60.695</v>
      </c>
      <c r="F1722" s="6">
        <v>0</v>
      </c>
      <c r="G1722" s="9">
        <v>-1.6000000000000001E-3</v>
      </c>
    </row>
    <row r="1723" spans="1:7" ht="18" thickBot="1">
      <c r="A1723" s="3">
        <v>41857</v>
      </c>
      <c r="B1723" s="10">
        <v>61.5</v>
      </c>
      <c r="C1723" s="6">
        <v>61.034999999999997</v>
      </c>
      <c r="D1723" s="6">
        <v>61.524999999999999</v>
      </c>
      <c r="E1723" s="6">
        <v>61.024999999999999</v>
      </c>
      <c r="F1723" s="6">
        <v>0</v>
      </c>
      <c r="G1723" s="7">
        <v>1.0699999999999999E-2</v>
      </c>
    </row>
    <row r="1724" spans="1:7" ht="18" thickBot="1">
      <c r="A1724" s="3">
        <v>41858</v>
      </c>
      <c r="B1724" s="11">
        <v>61.244999999999997</v>
      </c>
      <c r="C1724" s="6">
        <v>61.405000000000001</v>
      </c>
      <c r="D1724" s="6">
        <v>61.555</v>
      </c>
      <c r="E1724" s="6">
        <v>61.215000000000003</v>
      </c>
      <c r="F1724" s="6">
        <v>0</v>
      </c>
      <c r="G1724" s="9">
        <v>-4.1000000000000003E-3</v>
      </c>
    </row>
    <row r="1725" spans="1:7" ht="18" thickBot="1">
      <c r="A1725" s="3">
        <v>41859</v>
      </c>
      <c r="B1725" s="11">
        <v>61.145000000000003</v>
      </c>
      <c r="C1725" s="6">
        <v>61.244999999999997</v>
      </c>
      <c r="D1725" s="6">
        <v>61.744999999999997</v>
      </c>
      <c r="E1725" s="6">
        <v>61.134999999999998</v>
      </c>
      <c r="F1725" s="6">
        <v>0</v>
      </c>
      <c r="G1725" s="9">
        <v>-1.6000000000000001E-3</v>
      </c>
    </row>
    <row r="1726" spans="1:7" ht="18" thickBot="1">
      <c r="A1726" s="3">
        <v>41862</v>
      </c>
      <c r="B1726" s="10">
        <v>61.174999999999997</v>
      </c>
      <c r="C1726" s="6">
        <v>61.085000000000001</v>
      </c>
      <c r="D1726" s="6">
        <v>61.265000000000001</v>
      </c>
      <c r="E1726" s="6">
        <v>61.024999999999999</v>
      </c>
      <c r="F1726" s="6">
        <v>0</v>
      </c>
      <c r="G1726" s="7">
        <v>5.0000000000000001E-4</v>
      </c>
    </row>
    <row r="1727" spans="1:7" ht="18" thickBot="1">
      <c r="A1727" s="3">
        <v>41863</v>
      </c>
      <c r="B1727" s="11">
        <v>61.085000000000001</v>
      </c>
      <c r="C1727" s="6">
        <v>61.125</v>
      </c>
      <c r="D1727" s="6">
        <v>61.225000000000001</v>
      </c>
      <c r="E1727" s="6">
        <v>61.075000000000003</v>
      </c>
      <c r="F1727" s="6">
        <v>0</v>
      </c>
      <c r="G1727" s="9">
        <v>-1.5E-3</v>
      </c>
    </row>
    <row r="1728" spans="1:7" ht="18" thickBot="1">
      <c r="A1728" s="3">
        <v>41864</v>
      </c>
      <c r="B1728" s="10">
        <v>61.094999999999999</v>
      </c>
      <c r="C1728" s="6">
        <v>61.094999999999999</v>
      </c>
      <c r="D1728" s="6">
        <v>61.314999999999998</v>
      </c>
      <c r="E1728" s="6">
        <v>61.094999999999999</v>
      </c>
      <c r="F1728" s="6">
        <v>0</v>
      </c>
      <c r="G1728" s="7">
        <v>2.0000000000000001E-4</v>
      </c>
    </row>
    <row r="1729" spans="1:7" ht="18" thickBot="1">
      <c r="A1729" s="3">
        <v>41865</v>
      </c>
      <c r="B1729" s="11">
        <v>60.765000000000001</v>
      </c>
      <c r="C1729" s="6">
        <v>61.104999999999997</v>
      </c>
      <c r="D1729" s="6">
        <v>61.12</v>
      </c>
      <c r="E1729" s="6">
        <v>60.765000000000001</v>
      </c>
      <c r="F1729" s="6">
        <v>0</v>
      </c>
      <c r="G1729" s="9">
        <v>-5.4000000000000003E-3</v>
      </c>
    </row>
    <row r="1730" spans="1:7" ht="18" thickBot="1">
      <c r="A1730" s="3">
        <v>41866</v>
      </c>
      <c r="B1730" s="10">
        <v>60.78</v>
      </c>
      <c r="C1730" s="6">
        <v>60.82</v>
      </c>
      <c r="D1730" s="6">
        <v>60.85</v>
      </c>
      <c r="E1730" s="6">
        <v>60.78</v>
      </c>
      <c r="F1730" s="6">
        <v>0</v>
      </c>
      <c r="G1730" s="7">
        <v>2.0000000000000001E-4</v>
      </c>
    </row>
    <row r="1731" spans="1:7" ht="18" thickBot="1">
      <c r="A1731" s="3">
        <v>41869</v>
      </c>
      <c r="B1731" s="11">
        <v>60.78</v>
      </c>
      <c r="C1731" s="6">
        <v>60.78</v>
      </c>
      <c r="D1731" s="6">
        <v>60.78</v>
      </c>
      <c r="E1731" s="6">
        <v>60.78</v>
      </c>
      <c r="F1731" s="6">
        <v>0</v>
      </c>
      <c r="G1731" s="9">
        <v>0</v>
      </c>
    </row>
    <row r="1732" spans="1:7" ht="18" thickBot="1">
      <c r="A1732" s="3">
        <v>41870</v>
      </c>
      <c r="B1732" s="11">
        <v>60.674999999999997</v>
      </c>
      <c r="C1732" s="6">
        <v>60.774999999999999</v>
      </c>
      <c r="D1732" s="6">
        <v>60.784999999999997</v>
      </c>
      <c r="E1732" s="6">
        <v>60.645000000000003</v>
      </c>
      <c r="F1732" s="6">
        <v>0</v>
      </c>
      <c r="G1732" s="9">
        <v>-1.6999999999999999E-3</v>
      </c>
    </row>
    <row r="1733" spans="1:7" ht="18" thickBot="1">
      <c r="A1733" s="3">
        <v>41871</v>
      </c>
      <c r="B1733" s="11">
        <v>60.615000000000002</v>
      </c>
      <c r="C1733" s="6">
        <v>60.844999999999999</v>
      </c>
      <c r="D1733" s="6">
        <v>60.884999999999998</v>
      </c>
      <c r="E1733" s="6">
        <v>60.52</v>
      </c>
      <c r="F1733" s="6">
        <v>0</v>
      </c>
      <c r="G1733" s="9">
        <v>-1E-3</v>
      </c>
    </row>
    <row r="1734" spans="1:7" ht="18" thickBot="1">
      <c r="A1734" s="3">
        <v>41872</v>
      </c>
      <c r="B1734" s="10">
        <v>60.674999999999997</v>
      </c>
      <c r="C1734" s="6">
        <v>60.695</v>
      </c>
      <c r="D1734" s="6">
        <v>60.8</v>
      </c>
      <c r="E1734" s="6">
        <v>60.615000000000002</v>
      </c>
      <c r="F1734" s="6">
        <v>0</v>
      </c>
      <c r="G1734" s="7">
        <v>1E-3</v>
      </c>
    </row>
    <row r="1735" spans="1:7" ht="18" thickBot="1">
      <c r="A1735" s="3">
        <v>41873</v>
      </c>
      <c r="B1735" s="11">
        <v>60.47</v>
      </c>
      <c r="C1735" s="6">
        <v>60.494999999999997</v>
      </c>
      <c r="D1735" s="6">
        <v>60.56</v>
      </c>
      <c r="E1735" s="6">
        <v>60.365000000000002</v>
      </c>
      <c r="F1735" s="6">
        <v>0</v>
      </c>
      <c r="G1735" s="9">
        <v>-3.3999999999999998E-3</v>
      </c>
    </row>
    <row r="1736" spans="1:7" ht="18" thickBot="1">
      <c r="A1736" s="3">
        <v>41876</v>
      </c>
      <c r="B1736" s="10">
        <v>60.57</v>
      </c>
      <c r="C1736" s="6">
        <v>60.555</v>
      </c>
      <c r="D1736" s="6">
        <v>60.58</v>
      </c>
      <c r="E1736" s="6">
        <v>60.405000000000001</v>
      </c>
      <c r="F1736" s="6">
        <v>0</v>
      </c>
      <c r="G1736" s="7">
        <v>1.6999999999999999E-3</v>
      </c>
    </row>
    <row r="1737" spans="1:7" ht="18" thickBot="1">
      <c r="A1737" s="3">
        <v>41877</v>
      </c>
      <c r="B1737" s="11">
        <v>60.435000000000002</v>
      </c>
      <c r="C1737" s="6">
        <v>60.505000000000003</v>
      </c>
      <c r="D1737" s="6">
        <v>60.58</v>
      </c>
      <c r="E1737" s="6">
        <v>60.435000000000002</v>
      </c>
      <c r="F1737" s="6">
        <v>0</v>
      </c>
      <c r="G1737" s="9">
        <v>-2.2000000000000001E-3</v>
      </c>
    </row>
    <row r="1738" spans="1:7" ht="18" thickBot="1">
      <c r="A1738" s="3">
        <v>41878</v>
      </c>
      <c r="B1738" s="10">
        <v>60.454999999999998</v>
      </c>
      <c r="C1738" s="6">
        <v>60.484999999999999</v>
      </c>
      <c r="D1738" s="6">
        <v>60.515000000000001</v>
      </c>
      <c r="E1738" s="6">
        <v>60.35</v>
      </c>
      <c r="F1738" s="6">
        <v>0</v>
      </c>
      <c r="G1738" s="7">
        <v>2.9999999999999997E-4</v>
      </c>
    </row>
    <row r="1739" spans="1:7" ht="18" thickBot="1">
      <c r="A1739" s="3">
        <v>41879</v>
      </c>
      <c r="B1739" s="10">
        <v>60.5</v>
      </c>
      <c r="C1739" s="6">
        <v>60.405000000000001</v>
      </c>
      <c r="D1739" s="6">
        <v>60.698</v>
      </c>
      <c r="E1739" s="6">
        <v>60.365000000000002</v>
      </c>
      <c r="F1739" s="6">
        <v>0</v>
      </c>
      <c r="G1739" s="7">
        <v>6.9999999999999999E-4</v>
      </c>
    </row>
    <row r="1740" spans="1:7" ht="18" thickBot="1">
      <c r="A1740" s="3">
        <v>41880</v>
      </c>
      <c r="B1740" s="10">
        <v>60.52</v>
      </c>
      <c r="C1740" s="6">
        <v>60.51</v>
      </c>
      <c r="D1740" s="6">
        <v>60.55</v>
      </c>
      <c r="E1740" s="6">
        <v>60.47</v>
      </c>
      <c r="F1740" s="6">
        <v>0</v>
      </c>
      <c r="G1740" s="7">
        <v>2.9999999999999997E-4</v>
      </c>
    </row>
    <row r="1741" spans="1:7" ht="18" thickBot="1">
      <c r="A1741" s="3">
        <v>41883</v>
      </c>
      <c r="B1741" s="10">
        <v>60.53</v>
      </c>
      <c r="C1741" s="6">
        <v>60.51</v>
      </c>
      <c r="D1741" s="6">
        <v>60.534999999999997</v>
      </c>
      <c r="E1741" s="6">
        <v>60.424999999999997</v>
      </c>
      <c r="F1741" s="6">
        <v>0</v>
      </c>
      <c r="G1741" s="7">
        <v>2.0000000000000001E-4</v>
      </c>
    </row>
    <row r="1742" spans="1:7" ht="18" thickBot="1">
      <c r="A1742" s="3">
        <v>41884</v>
      </c>
      <c r="B1742" s="10">
        <v>60.685000000000002</v>
      </c>
      <c r="C1742" s="6">
        <v>60.585000000000001</v>
      </c>
      <c r="D1742" s="6">
        <v>60.695</v>
      </c>
      <c r="E1742" s="6">
        <v>60.494999999999997</v>
      </c>
      <c r="F1742" s="6">
        <v>0</v>
      </c>
      <c r="G1742" s="7">
        <v>2.5999999999999999E-3</v>
      </c>
    </row>
    <row r="1743" spans="1:7" ht="18" thickBot="1">
      <c r="A1743" s="3">
        <v>41885</v>
      </c>
      <c r="B1743" s="11">
        <v>60.49</v>
      </c>
      <c r="C1743" s="6">
        <v>60.604999999999997</v>
      </c>
      <c r="D1743" s="6">
        <v>60.695</v>
      </c>
      <c r="E1743" s="6">
        <v>60.335000000000001</v>
      </c>
      <c r="F1743" s="6">
        <v>0</v>
      </c>
      <c r="G1743" s="9">
        <v>-3.2000000000000002E-3</v>
      </c>
    </row>
    <row r="1744" spans="1:7" ht="18" thickBot="1">
      <c r="A1744" s="3">
        <v>41886</v>
      </c>
      <c r="B1744" s="11">
        <v>60.36</v>
      </c>
      <c r="C1744" s="6">
        <v>60.465000000000003</v>
      </c>
      <c r="D1744" s="6">
        <v>60.49</v>
      </c>
      <c r="E1744" s="6">
        <v>60.354999999999997</v>
      </c>
      <c r="F1744" s="6">
        <v>0</v>
      </c>
      <c r="G1744" s="9">
        <v>-2.0999999999999999E-3</v>
      </c>
    </row>
    <row r="1745" spans="1:7" ht="18" thickBot="1">
      <c r="A1745" s="3">
        <v>41887</v>
      </c>
      <c r="B1745" s="10">
        <v>60.395000000000003</v>
      </c>
      <c r="C1745" s="6">
        <v>60.445</v>
      </c>
      <c r="D1745" s="6">
        <v>60.505000000000003</v>
      </c>
      <c r="E1745" s="6">
        <v>60.38</v>
      </c>
      <c r="F1745" s="6">
        <v>0</v>
      </c>
      <c r="G1745" s="7">
        <v>5.9999999999999995E-4</v>
      </c>
    </row>
    <row r="1746" spans="1:7" ht="18" thickBot="1">
      <c r="A1746" s="3">
        <v>41890</v>
      </c>
      <c r="B1746" s="11">
        <v>60.274999999999999</v>
      </c>
      <c r="C1746" s="6">
        <v>60.305</v>
      </c>
      <c r="D1746" s="6">
        <v>60.325000000000003</v>
      </c>
      <c r="E1746" s="6">
        <v>60.212000000000003</v>
      </c>
      <c r="F1746" s="6">
        <v>0</v>
      </c>
      <c r="G1746" s="9">
        <v>-2E-3</v>
      </c>
    </row>
    <row r="1747" spans="1:7" ht="18" thickBot="1">
      <c r="A1747" s="3">
        <v>41891</v>
      </c>
      <c r="B1747" s="10">
        <v>60.604999999999997</v>
      </c>
      <c r="C1747" s="6">
        <v>60.435000000000002</v>
      </c>
      <c r="D1747" s="6">
        <v>60.673000000000002</v>
      </c>
      <c r="E1747" s="6">
        <v>60.405000000000001</v>
      </c>
      <c r="F1747" s="6">
        <v>0</v>
      </c>
      <c r="G1747" s="7">
        <v>5.4999999999999997E-3</v>
      </c>
    </row>
    <row r="1748" spans="1:7" ht="18" thickBot="1">
      <c r="A1748" s="3">
        <v>41892</v>
      </c>
      <c r="B1748" s="10">
        <v>60.93</v>
      </c>
      <c r="C1748" s="6">
        <v>60.78</v>
      </c>
      <c r="D1748" s="6">
        <v>61.045000000000002</v>
      </c>
      <c r="E1748" s="6">
        <v>60.76</v>
      </c>
      <c r="F1748" s="6">
        <v>0</v>
      </c>
      <c r="G1748" s="7">
        <v>5.4000000000000003E-3</v>
      </c>
    </row>
    <row r="1749" spans="1:7" ht="18" thickBot="1">
      <c r="A1749" s="3">
        <v>41893</v>
      </c>
      <c r="B1749" s="11">
        <v>60.93</v>
      </c>
      <c r="C1749" s="6">
        <v>60.844999999999999</v>
      </c>
      <c r="D1749" s="6">
        <v>60.945</v>
      </c>
      <c r="E1749" s="6">
        <v>60.72</v>
      </c>
      <c r="F1749" s="6">
        <v>0</v>
      </c>
      <c r="G1749" s="9">
        <v>0</v>
      </c>
    </row>
    <row r="1750" spans="1:7" ht="18" thickBot="1">
      <c r="A1750" s="3">
        <v>41894</v>
      </c>
      <c r="B1750" s="11">
        <v>60.655000000000001</v>
      </c>
      <c r="C1750" s="6">
        <v>60.975000000000001</v>
      </c>
      <c r="D1750" s="6">
        <v>61.024999999999999</v>
      </c>
      <c r="E1750" s="6">
        <v>60.645000000000003</v>
      </c>
      <c r="F1750" s="6">
        <v>0</v>
      </c>
      <c r="G1750" s="9">
        <v>-4.4999999999999997E-3</v>
      </c>
    </row>
    <row r="1751" spans="1:7" ht="18" thickBot="1">
      <c r="A1751" s="3">
        <v>41897</v>
      </c>
      <c r="B1751" s="10">
        <v>61.104999999999997</v>
      </c>
      <c r="C1751" s="6">
        <v>60.655000000000001</v>
      </c>
      <c r="D1751" s="6">
        <v>61.174999999999997</v>
      </c>
      <c r="E1751" s="6">
        <v>60.655000000000001</v>
      </c>
      <c r="F1751" s="6">
        <v>0</v>
      </c>
      <c r="G1751" s="7">
        <v>7.4000000000000003E-3</v>
      </c>
    </row>
    <row r="1752" spans="1:7" ht="18" thickBot="1">
      <c r="A1752" s="3">
        <v>41898</v>
      </c>
      <c r="B1752" s="11">
        <v>61.06</v>
      </c>
      <c r="C1752" s="6">
        <v>61.024999999999999</v>
      </c>
      <c r="D1752" s="6">
        <v>61.164999999999999</v>
      </c>
      <c r="E1752" s="6">
        <v>61.006999999999998</v>
      </c>
      <c r="F1752" s="6">
        <v>0</v>
      </c>
      <c r="G1752" s="9">
        <v>-6.9999999999999999E-4</v>
      </c>
    </row>
    <row r="1753" spans="1:7" ht="18" thickBot="1">
      <c r="A1753" s="3">
        <v>41899</v>
      </c>
      <c r="B1753" s="11">
        <v>60.914999999999999</v>
      </c>
      <c r="C1753" s="6">
        <v>60.984999999999999</v>
      </c>
      <c r="D1753" s="6">
        <v>61.042999999999999</v>
      </c>
      <c r="E1753" s="6">
        <v>60.83</v>
      </c>
      <c r="F1753" s="6">
        <v>0</v>
      </c>
      <c r="G1753" s="9">
        <v>-2.3999999999999998E-3</v>
      </c>
    </row>
    <row r="1754" spans="1:7" ht="18" thickBot="1">
      <c r="A1754" s="3">
        <v>41900</v>
      </c>
      <c r="B1754" s="11">
        <v>60.74</v>
      </c>
      <c r="C1754" s="6">
        <v>61.115000000000002</v>
      </c>
      <c r="D1754" s="6">
        <v>61.22</v>
      </c>
      <c r="E1754" s="6">
        <v>60.74</v>
      </c>
      <c r="F1754" s="6">
        <v>0</v>
      </c>
      <c r="G1754" s="9">
        <v>-2.8999999999999998E-3</v>
      </c>
    </row>
    <row r="1755" spans="1:7" ht="18" thickBot="1">
      <c r="A1755" s="3">
        <v>41901</v>
      </c>
      <c r="B1755" s="10">
        <v>60.86</v>
      </c>
      <c r="C1755" s="6">
        <v>60.78</v>
      </c>
      <c r="D1755" s="6">
        <v>60.9</v>
      </c>
      <c r="E1755" s="6">
        <v>60.73</v>
      </c>
      <c r="F1755" s="6">
        <v>0</v>
      </c>
      <c r="G1755" s="7">
        <v>2E-3</v>
      </c>
    </row>
    <row r="1756" spans="1:7" ht="18" thickBot="1">
      <c r="A1756" s="3">
        <v>41904</v>
      </c>
      <c r="B1756" s="10">
        <v>60.945</v>
      </c>
      <c r="C1756" s="6">
        <v>60.795000000000002</v>
      </c>
      <c r="D1756" s="6">
        <v>60.945</v>
      </c>
      <c r="E1756" s="6">
        <v>60.755000000000003</v>
      </c>
      <c r="F1756" s="6">
        <v>0</v>
      </c>
      <c r="G1756" s="7">
        <v>1.4E-3</v>
      </c>
    </row>
    <row r="1757" spans="1:7" ht="18" thickBot="1">
      <c r="A1757" s="3">
        <v>41905</v>
      </c>
      <c r="B1757" s="10">
        <v>61.055</v>
      </c>
      <c r="C1757" s="6">
        <v>60.954999999999998</v>
      </c>
      <c r="D1757" s="6">
        <v>61.055</v>
      </c>
      <c r="E1757" s="6">
        <v>60.875</v>
      </c>
      <c r="F1757" s="6">
        <v>0</v>
      </c>
      <c r="G1757" s="7">
        <v>1.8E-3</v>
      </c>
    </row>
    <row r="1758" spans="1:7" ht="18" thickBot="1">
      <c r="A1758" s="3">
        <v>41906</v>
      </c>
      <c r="B1758" s="11">
        <v>60.945</v>
      </c>
      <c r="C1758" s="6">
        <v>61.045000000000002</v>
      </c>
      <c r="D1758" s="6">
        <v>61.064999999999998</v>
      </c>
      <c r="E1758" s="6">
        <v>60.905000000000001</v>
      </c>
      <c r="F1758" s="6">
        <v>0</v>
      </c>
      <c r="G1758" s="9">
        <v>-1.8E-3</v>
      </c>
    </row>
    <row r="1759" spans="1:7" ht="18" thickBot="1">
      <c r="A1759" s="3">
        <v>41907</v>
      </c>
      <c r="B1759" s="10">
        <v>61.335000000000001</v>
      </c>
      <c r="C1759" s="6">
        <v>60.965000000000003</v>
      </c>
      <c r="D1759" s="6">
        <v>61.42</v>
      </c>
      <c r="E1759" s="6">
        <v>60.924999999999997</v>
      </c>
      <c r="F1759" s="6">
        <v>0</v>
      </c>
      <c r="G1759" s="7">
        <v>6.4000000000000003E-3</v>
      </c>
    </row>
    <row r="1760" spans="1:7" ht="18" thickBot="1">
      <c r="A1760" s="3">
        <v>41908</v>
      </c>
      <c r="B1760" s="11">
        <v>61.145000000000003</v>
      </c>
      <c r="C1760" s="6">
        <v>61.344999999999999</v>
      </c>
      <c r="D1760" s="6">
        <v>61.625</v>
      </c>
      <c r="E1760" s="6">
        <v>61.015000000000001</v>
      </c>
      <c r="F1760" s="6">
        <v>0</v>
      </c>
      <c r="G1760" s="9">
        <v>-3.0999999999999999E-3</v>
      </c>
    </row>
    <row r="1761" spans="1:7" ht="18" thickBot="1">
      <c r="A1761" s="3">
        <v>41911</v>
      </c>
      <c r="B1761" s="10">
        <v>61.56</v>
      </c>
      <c r="C1761" s="6">
        <v>61.155000000000001</v>
      </c>
      <c r="D1761" s="6">
        <v>61.62</v>
      </c>
      <c r="E1761" s="6">
        <v>61.155000000000001</v>
      </c>
      <c r="F1761" s="6">
        <v>0</v>
      </c>
      <c r="G1761" s="7">
        <v>6.7999999999999996E-3</v>
      </c>
    </row>
    <row r="1762" spans="1:7" ht="18" thickBot="1">
      <c r="A1762" s="3">
        <v>41912</v>
      </c>
      <c r="B1762" s="10">
        <v>61.94</v>
      </c>
      <c r="C1762" s="6">
        <v>61.615000000000002</v>
      </c>
      <c r="D1762" s="6">
        <v>61.94</v>
      </c>
      <c r="E1762" s="6">
        <v>61.564999999999998</v>
      </c>
      <c r="F1762" s="6">
        <v>0</v>
      </c>
      <c r="G1762" s="7">
        <v>6.1999999999999998E-3</v>
      </c>
    </row>
    <row r="1763" spans="1:7" ht="18" thickBot="1">
      <c r="A1763" s="3">
        <v>41913</v>
      </c>
      <c r="B1763" s="11">
        <v>61.725000000000001</v>
      </c>
      <c r="C1763" s="6">
        <v>61.835000000000001</v>
      </c>
      <c r="D1763" s="6">
        <v>61.965000000000003</v>
      </c>
      <c r="E1763" s="6">
        <v>61.593000000000004</v>
      </c>
      <c r="F1763" s="6">
        <v>0</v>
      </c>
      <c r="G1763" s="9">
        <v>-3.5000000000000001E-3</v>
      </c>
    </row>
    <row r="1764" spans="1:7" ht="18" thickBot="1">
      <c r="A1764" s="3">
        <v>41914</v>
      </c>
      <c r="B1764" s="11">
        <v>61.545000000000002</v>
      </c>
      <c r="C1764" s="6">
        <v>61.72</v>
      </c>
      <c r="D1764" s="6">
        <v>61.72</v>
      </c>
      <c r="E1764" s="6">
        <v>61.545000000000002</v>
      </c>
      <c r="F1764" s="6">
        <v>0</v>
      </c>
      <c r="G1764" s="9">
        <v>-2.8999999999999998E-3</v>
      </c>
    </row>
    <row r="1765" spans="1:7" ht="18" thickBot="1">
      <c r="A1765" s="3">
        <v>41915</v>
      </c>
      <c r="B1765" s="11">
        <v>61.545000000000002</v>
      </c>
      <c r="C1765" s="6">
        <v>61.545000000000002</v>
      </c>
      <c r="D1765" s="6">
        <v>61.545000000000002</v>
      </c>
      <c r="E1765" s="6">
        <v>61.545000000000002</v>
      </c>
      <c r="F1765" s="6">
        <v>0</v>
      </c>
      <c r="G1765" s="9">
        <v>0</v>
      </c>
    </row>
    <row r="1766" spans="1:7" ht="18" thickBot="1">
      <c r="A1766" s="3">
        <v>41918</v>
      </c>
      <c r="B1766" s="11">
        <v>61.545000000000002</v>
      </c>
      <c r="C1766" s="6">
        <v>61.545000000000002</v>
      </c>
      <c r="D1766" s="6">
        <v>61.545000000000002</v>
      </c>
      <c r="E1766" s="6">
        <v>61.545000000000002</v>
      </c>
      <c r="F1766" s="6">
        <v>0</v>
      </c>
      <c r="G1766" s="9">
        <v>0</v>
      </c>
    </row>
    <row r="1767" spans="1:7" ht="18" thickBot="1">
      <c r="A1767" s="3">
        <v>41919</v>
      </c>
      <c r="B1767" s="11">
        <v>61.305</v>
      </c>
      <c r="C1767" s="6">
        <v>61.465000000000003</v>
      </c>
      <c r="D1767" s="6">
        <v>61.484999999999999</v>
      </c>
      <c r="E1767" s="6">
        <v>61.28</v>
      </c>
      <c r="F1767" s="6">
        <v>0</v>
      </c>
      <c r="G1767" s="9">
        <v>-3.8999999999999998E-3</v>
      </c>
    </row>
    <row r="1768" spans="1:7" ht="18" thickBot="1">
      <c r="A1768" s="3">
        <v>41920</v>
      </c>
      <c r="B1768" s="10">
        <v>61.36</v>
      </c>
      <c r="C1768" s="6">
        <v>61.47</v>
      </c>
      <c r="D1768" s="6">
        <v>61.524999999999999</v>
      </c>
      <c r="E1768" s="6">
        <v>61.31</v>
      </c>
      <c r="F1768" s="6">
        <v>0</v>
      </c>
      <c r="G1768" s="7">
        <v>8.9999999999999998E-4</v>
      </c>
    </row>
    <row r="1769" spans="1:7" ht="18" thickBot="1">
      <c r="A1769" s="3">
        <v>41921</v>
      </c>
      <c r="B1769" s="11">
        <v>61.055</v>
      </c>
      <c r="C1769" s="6">
        <v>61.145000000000003</v>
      </c>
      <c r="D1769" s="6">
        <v>61.145000000000003</v>
      </c>
      <c r="E1769" s="6">
        <v>60.91</v>
      </c>
      <c r="F1769" s="6">
        <v>0</v>
      </c>
      <c r="G1769" s="9">
        <v>-5.0000000000000001E-3</v>
      </c>
    </row>
    <row r="1770" spans="1:7" ht="18" thickBot="1">
      <c r="A1770" s="3">
        <v>41922</v>
      </c>
      <c r="B1770" s="10">
        <v>61.284999999999997</v>
      </c>
      <c r="C1770" s="6">
        <v>61.164999999999999</v>
      </c>
      <c r="D1770" s="6">
        <v>61.365000000000002</v>
      </c>
      <c r="E1770" s="6">
        <v>61.125</v>
      </c>
      <c r="F1770" s="6">
        <v>0</v>
      </c>
      <c r="G1770" s="7">
        <v>3.8E-3</v>
      </c>
    </row>
    <row r="1771" spans="1:7" ht="18" thickBot="1">
      <c r="A1771" s="3">
        <v>41925</v>
      </c>
      <c r="B1771" s="11">
        <v>61.01</v>
      </c>
      <c r="C1771" s="6">
        <v>61.284999999999997</v>
      </c>
      <c r="D1771" s="6">
        <v>61.314999999999998</v>
      </c>
      <c r="E1771" s="6">
        <v>61.01</v>
      </c>
      <c r="F1771" s="6">
        <v>0</v>
      </c>
      <c r="G1771" s="9">
        <v>-4.4999999999999997E-3</v>
      </c>
    </row>
    <row r="1772" spans="1:7" ht="18" thickBot="1">
      <c r="A1772" s="3">
        <v>41926</v>
      </c>
      <c r="B1772" s="10">
        <v>61.4</v>
      </c>
      <c r="C1772" s="6">
        <v>60.945</v>
      </c>
      <c r="D1772" s="6">
        <v>61.48</v>
      </c>
      <c r="E1772" s="6">
        <v>60.935000000000002</v>
      </c>
      <c r="F1772" s="6">
        <v>0</v>
      </c>
      <c r="G1772" s="7">
        <v>6.4000000000000003E-3</v>
      </c>
    </row>
    <row r="1773" spans="1:7" ht="18" thickBot="1">
      <c r="A1773" s="3">
        <v>41927</v>
      </c>
      <c r="B1773" s="11">
        <v>61.38</v>
      </c>
      <c r="C1773" s="6">
        <v>61.31</v>
      </c>
      <c r="D1773" s="6">
        <v>61.41</v>
      </c>
      <c r="E1773" s="6">
        <v>61.25</v>
      </c>
      <c r="F1773" s="6">
        <v>0</v>
      </c>
      <c r="G1773" s="9">
        <v>-2.9999999999999997E-4</v>
      </c>
    </row>
    <row r="1774" spans="1:7" ht="18" thickBot="1">
      <c r="A1774" s="3">
        <v>41928</v>
      </c>
      <c r="B1774" s="10">
        <v>61.84</v>
      </c>
      <c r="C1774" s="6">
        <v>61.484999999999999</v>
      </c>
      <c r="D1774" s="6">
        <v>61.94</v>
      </c>
      <c r="E1774" s="6">
        <v>61.435000000000002</v>
      </c>
      <c r="F1774" s="6">
        <v>0</v>
      </c>
      <c r="G1774" s="7">
        <v>7.4999999999999997E-3</v>
      </c>
    </row>
    <row r="1775" spans="1:7" ht="18" thickBot="1">
      <c r="A1775" s="3">
        <v>41929</v>
      </c>
      <c r="B1775" s="11">
        <v>61.365000000000002</v>
      </c>
      <c r="C1775" s="6">
        <v>61.765000000000001</v>
      </c>
      <c r="D1775" s="6">
        <v>61.765000000000001</v>
      </c>
      <c r="E1775" s="6">
        <v>61.36</v>
      </c>
      <c r="F1775" s="6">
        <v>0</v>
      </c>
      <c r="G1775" s="9">
        <v>-7.7000000000000002E-3</v>
      </c>
    </row>
    <row r="1776" spans="1:7" ht="18" thickBot="1">
      <c r="A1776" s="3">
        <v>41932</v>
      </c>
      <c r="B1776" s="11">
        <v>61.234999999999999</v>
      </c>
      <c r="C1776" s="6">
        <v>61.314999999999998</v>
      </c>
      <c r="D1776" s="6">
        <v>61.384999999999998</v>
      </c>
      <c r="E1776" s="6">
        <v>61.185000000000002</v>
      </c>
      <c r="F1776" s="6">
        <v>0</v>
      </c>
      <c r="G1776" s="9">
        <v>-2.0999999999999999E-3</v>
      </c>
    </row>
    <row r="1777" spans="1:7" ht="18" thickBot="1">
      <c r="A1777" s="3">
        <v>41933</v>
      </c>
      <c r="B1777" s="11">
        <v>61.15</v>
      </c>
      <c r="C1777" s="6">
        <v>61.314999999999998</v>
      </c>
      <c r="D1777" s="6">
        <v>61.377000000000002</v>
      </c>
      <c r="E1777" s="6">
        <v>61.12</v>
      </c>
      <c r="F1777" s="6">
        <v>0</v>
      </c>
      <c r="G1777" s="9">
        <v>-1.4E-3</v>
      </c>
    </row>
    <row r="1778" spans="1:7" ht="18" thickBot="1">
      <c r="A1778" s="3">
        <v>41934</v>
      </c>
      <c r="B1778" s="10">
        <v>61.2</v>
      </c>
      <c r="C1778" s="6">
        <v>61.094999999999999</v>
      </c>
      <c r="D1778" s="6">
        <v>61.314999999999998</v>
      </c>
      <c r="E1778" s="6">
        <v>61.015000000000001</v>
      </c>
      <c r="F1778" s="6">
        <v>0</v>
      </c>
      <c r="G1778" s="7">
        <v>8.0000000000000004E-4</v>
      </c>
    </row>
    <row r="1779" spans="1:7" ht="18" thickBot="1">
      <c r="A1779" s="3">
        <v>41935</v>
      </c>
      <c r="B1779" s="11">
        <v>61.17</v>
      </c>
      <c r="C1779" s="6">
        <v>61.16</v>
      </c>
      <c r="D1779" s="6">
        <v>61.21</v>
      </c>
      <c r="E1779" s="6">
        <v>61.1</v>
      </c>
      <c r="F1779" s="6">
        <v>0</v>
      </c>
      <c r="G1779" s="9">
        <v>-5.0000000000000001E-4</v>
      </c>
    </row>
    <row r="1780" spans="1:7" ht="18" thickBot="1">
      <c r="A1780" s="3">
        <v>41936</v>
      </c>
      <c r="B1780" s="11">
        <v>61.17</v>
      </c>
      <c r="C1780" s="6">
        <v>61.17</v>
      </c>
      <c r="D1780" s="6">
        <v>61.17</v>
      </c>
      <c r="E1780" s="6">
        <v>61.17</v>
      </c>
      <c r="F1780" s="6">
        <v>0</v>
      </c>
      <c r="G1780" s="9">
        <v>0</v>
      </c>
    </row>
    <row r="1781" spans="1:7" ht="18" thickBot="1">
      <c r="A1781" s="3">
        <v>41939</v>
      </c>
      <c r="B1781" s="10">
        <v>61.305</v>
      </c>
      <c r="C1781" s="6">
        <v>61.185000000000002</v>
      </c>
      <c r="D1781" s="6">
        <v>61.375</v>
      </c>
      <c r="E1781" s="6">
        <v>61.185000000000002</v>
      </c>
      <c r="F1781" s="6">
        <v>0</v>
      </c>
      <c r="G1781" s="7">
        <v>2.2000000000000001E-3</v>
      </c>
    </row>
    <row r="1782" spans="1:7" ht="18" thickBot="1">
      <c r="A1782" s="3">
        <v>41940</v>
      </c>
      <c r="B1782" s="11">
        <v>61.188000000000002</v>
      </c>
      <c r="C1782" s="6">
        <v>61.255000000000003</v>
      </c>
      <c r="D1782" s="6">
        <v>61.424999999999997</v>
      </c>
      <c r="E1782" s="6">
        <v>61.161999999999999</v>
      </c>
      <c r="F1782" s="6">
        <v>0</v>
      </c>
      <c r="G1782" s="9">
        <v>-1.9E-3</v>
      </c>
    </row>
    <row r="1783" spans="1:7" ht="18" thickBot="1">
      <c r="A1783" s="3">
        <v>41941</v>
      </c>
      <c r="B1783" s="10">
        <v>61.29</v>
      </c>
      <c r="C1783" s="6">
        <v>61.265000000000001</v>
      </c>
      <c r="D1783" s="6">
        <v>61.375</v>
      </c>
      <c r="E1783" s="6">
        <v>61.22</v>
      </c>
      <c r="F1783" s="6">
        <v>0</v>
      </c>
      <c r="G1783" s="7">
        <v>1.6999999999999999E-3</v>
      </c>
    </row>
    <row r="1784" spans="1:7" ht="18" thickBot="1">
      <c r="A1784" s="3">
        <v>41942</v>
      </c>
      <c r="B1784" s="10">
        <v>61.44</v>
      </c>
      <c r="C1784" s="6">
        <v>61.29</v>
      </c>
      <c r="D1784" s="6">
        <v>61.555</v>
      </c>
      <c r="E1784" s="6">
        <v>61.29</v>
      </c>
      <c r="F1784" s="6">
        <v>0</v>
      </c>
      <c r="G1784" s="7">
        <v>2.3999999999999998E-3</v>
      </c>
    </row>
    <row r="1785" spans="1:7" ht="18" thickBot="1">
      <c r="A1785" s="3">
        <v>41943</v>
      </c>
      <c r="B1785" s="11">
        <v>61.405000000000001</v>
      </c>
      <c r="C1785" s="6">
        <v>61.365000000000002</v>
      </c>
      <c r="D1785" s="6">
        <v>61.615000000000002</v>
      </c>
      <c r="E1785" s="6">
        <v>61.3</v>
      </c>
      <c r="F1785" s="6">
        <v>0</v>
      </c>
      <c r="G1785" s="9">
        <v>-5.9999999999999995E-4</v>
      </c>
    </row>
    <row r="1786" spans="1:7" ht="18" thickBot="1">
      <c r="A1786" s="3">
        <v>41946</v>
      </c>
      <c r="B1786" s="10">
        <v>61.42</v>
      </c>
      <c r="C1786" s="6">
        <v>61.51</v>
      </c>
      <c r="D1786" s="6">
        <v>61.51</v>
      </c>
      <c r="E1786" s="6">
        <v>61.325000000000003</v>
      </c>
      <c r="F1786" s="6">
        <v>0</v>
      </c>
      <c r="G1786" s="7">
        <v>2.0000000000000001E-4</v>
      </c>
    </row>
    <row r="1787" spans="1:7" ht="18" thickBot="1">
      <c r="A1787" s="3">
        <v>41947</v>
      </c>
      <c r="B1787" s="11">
        <v>61.395000000000003</v>
      </c>
      <c r="C1787" s="6">
        <v>61.365000000000002</v>
      </c>
      <c r="D1787" s="6">
        <v>61.414999999999999</v>
      </c>
      <c r="E1787" s="6">
        <v>61.31</v>
      </c>
      <c r="F1787" s="6">
        <v>0</v>
      </c>
      <c r="G1787" s="9">
        <v>-4.0000000000000002E-4</v>
      </c>
    </row>
    <row r="1788" spans="1:7" ht="18" thickBot="1">
      <c r="A1788" s="3">
        <v>41948</v>
      </c>
      <c r="B1788" s="10">
        <v>61.435000000000002</v>
      </c>
      <c r="C1788" s="6">
        <v>61.34</v>
      </c>
      <c r="D1788" s="6">
        <v>61.545000000000002</v>
      </c>
      <c r="E1788" s="6">
        <v>61.3</v>
      </c>
      <c r="F1788" s="6">
        <v>0</v>
      </c>
      <c r="G1788" s="7">
        <v>6.9999999999999999E-4</v>
      </c>
    </row>
    <row r="1789" spans="1:7" ht="18" thickBot="1">
      <c r="A1789" s="3">
        <v>41949</v>
      </c>
      <c r="B1789" s="10">
        <v>61.5</v>
      </c>
      <c r="C1789" s="6">
        <v>61.44</v>
      </c>
      <c r="D1789" s="6">
        <v>61.515000000000001</v>
      </c>
      <c r="E1789" s="6">
        <v>61.424999999999997</v>
      </c>
      <c r="F1789" s="6">
        <v>0</v>
      </c>
      <c r="G1789" s="7">
        <v>1.1000000000000001E-3</v>
      </c>
    </row>
    <row r="1790" spans="1:7" ht="18" thickBot="1">
      <c r="A1790" s="3">
        <v>41950</v>
      </c>
      <c r="B1790" s="10">
        <v>61.52</v>
      </c>
      <c r="C1790" s="6">
        <v>61.44</v>
      </c>
      <c r="D1790" s="6">
        <v>61.7</v>
      </c>
      <c r="E1790" s="6">
        <v>61.44</v>
      </c>
      <c r="F1790" s="6">
        <v>0</v>
      </c>
      <c r="G1790" s="7">
        <v>2.9999999999999997E-4</v>
      </c>
    </row>
    <row r="1791" spans="1:7" ht="18" thickBot="1">
      <c r="A1791" s="3">
        <v>41953</v>
      </c>
      <c r="B1791" s="11">
        <v>61.484999999999999</v>
      </c>
      <c r="C1791" s="6">
        <v>61.465000000000003</v>
      </c>
      <c r="D1791" s="6">
        <v>61.57</v>
      </c>
      <c r="E1791" s="6">
        <v>61.39</v>
      </c>
      <c r="F1791" s="6">
        <v>0</v>
      </c>
      <c r="G1791" s="9">
        <v>-5.9999999999999995E-4</v>
      </c>
    </row>
    <row r="1792" spans="1:7" ht="18" thickBot="1">
      <c r="A1792" s="3">
        <v>41954</v>
      </c>
      <c r="B1792" s="10">
        <v>61.515000000000001</v>
      </c>
      <c r="C1792" s="6">
        <v>61.57</v>
      </c>
      <c r="D1792" s="6">
        <v>61.65</v>
      </c>
      <c r="E1792" s="6">
        <v>61.515000000000001</v>
      </c>
      <c r="F1792" s="6">
        <v>0</v>
      </c>
      <c r="G1792" s="7">
        <v>5.0000000000000001E-4</v>
      </c>
    </row>
    <row r="1793" spans="1:7" ht="18" thickBot="1">
      <c r="A1793" s="3">
        <v>41955</v>
      </c>
      <c r="B1793" s="11">
        <v>61.375</v>
      </c>
      <c r="C1793" s="6">
        <v>61.534999999999997</v>
      </c>
      <c r="D1793" s="6">
        <v>61.57</v>
      </c>
      <c r="E1793" s="6">
        <v>61.375</v>
      </c>
      <c r="F1793" s="6">
        <v>0</v>
      </c>
      <c r="G1793" s="9">
        <v>-2.3E-3</v>
      </c>
    </row>
    <row r="1794" spans="1:7" ht="18" thickBot="1">
      <c r="A1794" s="3">
        <v>41956</v>
      </c>
      <c r="B1794" s="10">
        <v>61.6</v>
      </c>
      <c r="C1794" s="6">
        <v>61.49</v>
      </c>
      <c r="D1794" s="6">
        <v>61.634999999999998</v>
      </c>
      <c r="E1794" s="6">
        <v>61.49</v>
      </c>
      <c r="F1794" s="6">
        <v>0</v>
      </c>
      <c r="G1794" s="7">
        <v>3.7000000000000002E-3</v>
      </c>
    </row>
    <row r="1795" spans="1:7" ht="18" thickBot="1">
      <c r="A1795" s="3">
        <v>41957</v>
      </c>
      <c r="B1795" s="10">
        <v>61.715000000000003</v>
      </c>
      <c r="C1795" s="6">
        <v>61.63</v>
      </c>
      <c r="D1795" s="6">
        <v>61.86</v>
      </c>
      <c r="E1795" s="6">
        <v>61.56</v>
      </c>
      <c r="F1795" s="6">
        <v>0</v>
      </c>
      <c r="G1795" s="7">
        <v>1.9E-3</v>
      </c>
    </row>
    <row r="1796" spans="1:7" ht="18" thickBot="1">
      <c r="A1796" s="3">
        <v>41960</v>
      </c>
      <c r="B1796" s="10">
        <v>61.83</v>
      </c>
      <c r="C1796" s="6">
        <v>61.63</v>
      </c>
      <c r="D1796" s="6">
        <v>61.83</v>
      </c>
      <c r="E1796" s="6">
        <v>61.63</v>
      </c>
      <c r="F1796" s="6">
        <v>0</v>
      </c>
      <c r="G1796" s="7">
        <v>1.9E-3</v>
      </c>
    </row>
    <row r="1797" spans="1:7" ht="18" thickBot="1">
      <c r="A1797" s="3">
        <v>41961</v>
      </c>
      <c r="B1797" s="11">
        <v>61.725000000000001</v>
      </c>
      <c r="C1797" s="6">
        <v>61.734999999999999</v>
      </c>
      <c r="D1797" s="6">
        <v>61.884999999999998</v>
      </c>
      <c r="E1797" s="6">
        <v>61.704999999999998</v>
      </c>
      <c r="F1797" s="6">
        <v>0</v>
      </c>
      <c r="G1797" s="9">
        <v>-1.6999999999999999E-3</v>
      </c>
    </row>
    <row r="1798" spans="1:7" ht="18" thickBot="1">
      <c r="A1798" s="3">
        <v>41962</v>
      </c>
      <c r="B1798" s="10">
        <v>61.945</v>
      </c>
      <c r="C1798" s="6">
        <v>61.844999999999999</v>
      </c>
      <c r="D1798" s="6">
        <v>62.008000000000003</v>
      </c>
      <c r="E1798" s="6">
        <v>61.795000000000002</v>
      </c>
      <c r="F1798" s="6">
        <v>0</v>
      </c>
      <c r="G1798" s="7">
        <v>3.5999999999999999E-3</v>
      </c>
    </row>
    <row r="1799" spans="1:7" ht="18" thickBot="1">
      <c r="A1799" s="3">
        <v>41963</v>
      </c>
      <c r="B1799" s="11">
        <v>61.93</v>
      </c>
      <c r="C1799" s="6">
        <v>62.04</v>
      </c>
      <c r="D1799" s="6">
        <v>62.23</v>
      </c>
      <c r="E1799" s="6">
        <v>61.89</v>
      </c>
      <c r="F1799" s="6">
        <v>0</v>
      </c>
      <c r="G1799" s="9">
        <v>-2.0000000000000001E-4</v>
      </c>
    </row>
    <row r="1800" spans="1:7" ht="18" thickBot="1">
      <c r="A1800" s="3">
        <v>41964</v>
      </c>
      <c r="B1800" s="11">
        <v>61.767000000000003</v>
      </c>
      <c r="C1800" s="6">
        <v>61.844999999999999</v>
      </c>
      <c r="D1800" s="6">
        <v>61.905000000000001</v>
      </c>
      <c r="E1800" s="6">
        <v>61.744999999999997</v>
      </c>
      <c r="F1800" s="6">
        <v>0</v>
      </c>
      <c r="G1800" s="9">
        <v>-2.5999999999999999E-3</v>
      </c>
    </row>
    <row r="1801" spans="1:7" ht="18" thickBot="1">
      <c r="A1801" s="3">
        <v>41967</v>
      </c>
      <c r="B1801" s="10">
        <v>61.86</v>
      </c>
      <c r="C1801" s="6">
        <v>61.7</v>
      </c>
      <c r="D1801" s="6">
        <v>61.975000000000001</v>
      </c>
      <c r="E1801" s="6">
        <v>61.66</v>
      </c>
      <c r="F1801" s="6">
        <v>0</v>
      </c>
      <c r="G1801" s="7">
        <v>1.5E-3</v>
      </c>
    </row>
    <row r="1802" spans="1:7" ht="18" thickBot="1">
      <c r="A1802" s="3">
        <v>41968</v>
      </c>
      <c r="B1802" s="10">
        <v>61.865000000000002</v>
      </c>
      <c r="C1802" s="6">
        <v>61.914999999999999</v>
      </c>
      <c r="D1802" s="6">
        <v>62.045000000000002</v>
      </c>
      <c r="E1802" s="6">
        <v>61.85</v>
      </c>
      <c r="F1802" s="6">
        <v>0</v>
      </c>
      <c r="G1802" s="7">
        <v>1E-4</v>
      </c>
    </row>
    <row r="1803" spans="1:7" ht="18" thickBot="1">
      <c r="A1803" s="3">
        <v>41969</v>
      </c>
      <c r="B1803" s="11">
        <v>61.795000000000002</v>
      </c>
      <c r="C1803" s="6">
        <v>61.865000000000002</v>
      </c>
      <c r="D1803" s="6">
        <v>61.912999999999997</v>
      </c>
      <c r="E1803" s="6">
        <v>61.784999999999997</v>
      </c>
      <c r="F1803" s="6">
        <v>0</v>
      </c>
      <c r="G1803" s="9">
        <v>-1.1000000000000001E-3</v>
      </c>
    </row>
    <row r="1804" spans="1:7" ht="18" thickBot="1">
      <c r="A1804" s="3">
        <v>41970</v>
      </c>
      <c r="B1804" s="10">
        <v>61.86</v>
      </c>
      <c r="C1804" s="6">
        <v>61.74</v>
      </c>
      <c r="D1804" s="6">
        <v>61.938000000000002</v>
      </c>
      <c r="E1804" s="6">
        <v>61.74</v>
      </c>
      <c r="F1804" s="6">
        <v>0</v>
      </c>
      <c r="G1804" s="7">
        <v>1.1000000000000001E-3</v>
      </c>
    </row>
    <row r="1805" spans="1:7" ht="18" thickBot="1">
      <c r="A1805" s="3">
        <v>41971</v>
      </c>
      <c r="B1805" s="10">
        <v>62.21</v>
      </c>
      <c r="C1805" s="6">
        <v>61.814999999999998</v>
      </c>
      <c r="D1805" s="6">
        <v>62.25</v>
      </c>
      <c r="E1805" s="6">
        <v>61.765000000000001</v>
      </c>
      <c r="F1805" s="6">
        <v>0</v>
      </c>
      <c r="G1805" s="7">
        <v>5.7000000000000002E-3</v>
      </c>
    </row>
    <row r="1806" spans="1:7" ht="18" thickBot="1">
      <c r="A1806" s="3">
        <v>41974</v>
      </c>
      <c r="B1806" s="11">
        <v>61.954999999999998</v>
      </c>
      <c r="C1806" s="6">
        <v>62.06</v>
      </c>
      <c r="D1806" s="6">
        <v>62.24</v>
      </c>
      <c r="E1806" s="6">
        <v>61.954999999999998</v>
      </c>
      <c r="F1806" s="6">
        <v>0</v>
      </c>
      <c r="G1806" s="9">
        <v>-4.1000000000000003E-3</v>
      </c>
    </row>
    <row r="1807" spans="1:7" ht="18" thickBot="1">
      <c r="A1807" s="3">
        <v>41975</v>
      </c>
      <c r="B1807" s="11">
        <v>61.795000000000002</v>
      </c>
      <c r="C1807" s="6">
        <v>61.905000000000001</v>
      </c>
      <c r="D1807" s="6">
        <v>62.02</v>
      </c>
      <c r="E1807" s="6">
        <v>61.795000000000002</v>
      </c>
      <c r="F1807" s="6">
        <v>0</v>
      </c>
      <c r="G1807" s="9">
        <v>-2.5999999999999999E-3</v>
      </c>
    </row>
    <row r="1808" spans="1:7" ht="18" thickBot="1">
      <c r="A1808" s="3">
        <v>41976</v>
      </c>
      <c r="B1808" s="10">
        <v>61.863</v>
      </c>
      <c r="C1808" s="6">
        <v>61.884999999999998</v>
      </c>
      <c r="D1808" s="6">
        <v>61.97</v>
      </c>
      <c r="E1808" s="6">
        <v>61.814999999999998</v>
      </c>
      <c r="F1808" s="6">
        <v>0</v>
      </c>
      <c r="G1808" s="7">
        <v>1.1000000000000001E-3</v>
      </c>
    </row>
    <row r="1809" spans="1:7" ht="18" thickBot="1">
      <c r="A1809" s="3">
        <v>41977</v>
      </c>
      <c r="B1809" s="11">
        <v>61.79</v>
      </c>
      <c r="C1809" s="6">
        <v>61.945</v>
      </c>
      <c r="D1809" s="6">
        <v>61.965000000000003</v>
      </c>
      <c r="E1809" s="6">
        <v>61.79</v>
      </c>
      <c r="F1809" s="6">
        <v>0</v>
      </c>
      <c r="G1809" s="9">
        <v>-1.1999999999999999E-3</v>
      </c>
    </row>
    <row r="1810" spans="1:7" ht="18" thickBot="1">
      <c r="A1810" s="3">
        <v>41978</v>
      </c>
      <c r="B1810" s="10">
        <v>61.917999999999999</v>
      </c>
      <c r="C1810" s="6">
        <v>61.844999999999999</v>
      </c>
      <c r="D1810" s="6">
        <v>61.917999999999999</v>
      </c>
      <c r="E1810" s="6">
        <v>61.78</v>
      </c>
      <c r="F1810" s="6">
        <v>0</v>
      </c>
      <c r="G1810" s="7">
        <v>2.0999999999999999E-3</v>
      </c>
    </row>
    <row r="1811" spans="1:7" ht="18" thickBot="1">
      <c r="A1811" s="3">
        <v>41981</v>
      </c>
      <c r="B1811" s="11">
        <v>61.825000000000003</v>
      </c>
      <c r="C1811" s="6">
        <v>61.98</v>
      </c>
      <c r="D1811" s="6">
        <v>62.01</v>
      </c>
      <c r="E1811" s="6">
        <v>61.825000000000003</v>
      </c>
      <c r="F1811" s="6">
        <v>0</v>
      </c>
      <c r="G1811" s="9">
        <v>-1.5E-3</v>
      </c>
    </row>
    <row r="1812" spans="1:7" ht="18" thickBot="1">
      <c r="A1812" s="3">
        <v>41982</v>
      </c>
      <c r="B1812" s="10">
        <v>61.88</v>
      </c>
      <c r="C1812" s="6">
        <v>61.89</v>
      </c>
      <c r="D1812" s="6">
        <v>61.954999999999998</v>
      </c>
      <c r="E1812" s="6">
        <v>61.835000000000001</v>
      </c>
      <c r="F1812" s="6">
        <v>0</v>
      </c>
      <c r="G1812" s="7">
        <v>8.9999999999999998E-4</v>
      </c>
    </row>
    <row r="1813" spans="1:7" ht="18" thickBot="1">
      <c r="A1813" s="3">
        <v>41983</v>
      </c>
      <c r="B1813" s="10">
        <v>62.115000000000002</v>
      </c>
      <c r="C1813" s="6">
        <v>61.81</v>
      </c>
      <c r="D1813" s="6">
        <v>62.115000000000002</v>
      </c>
      <c r="E1813" s="6">
        <v>61.77</v>
      </c>
      <c r="F1813" s="6">
        <v>0</v>
      </c>
      <c r="G1813" s="7">
        <v>3.8E-3</v>
      </c>
    </row>
    <row r="1814" spans="1:7" ht="18" thickBot="1">
      <c r="A1814" s="3">
        <v>41984</v>
      </c>
      <c r="B1814" s="10">
        <v>62.48</v>
      </c>
      <c r="C1814" s="6">
        <v>62.05</v>
      </c>
      <c r="D1814" s="6">
        <v>62.48</v>
      </c>
      <c r="E1814" s="6">
        <v>62.01</v>
      </c>
      <c r="F1814" s="6">
        <v>0</v>
      </c>
      <c r="G1814" s="7">
        <v>5.8999999999999999E-3</v>
      </c>
    </row>
    <row r="1815" spans="1:7" ht="18" thickBot="1">
      <c r="A1815" s="3">
        <v>41985</v>
      </c>
      <c r="B1815" s="10">
        <v>62.524999999999999</v>
      </c>
      <c r="C1815" s="6">
        <v>62.26</v>
      </c>
      <c r="D1815" s="6">
        <v>62.534999999999997</v>
      </c>
      <c r="E1815" s="6">
        <v>62.21</v>
      </c>
      <c r="F1815" s="6">
        <v>0</v>
      </c>
      <c r="G1815" s="7">
        <v>6.9999999999999999E-4</v>
      </c>
    </row>
    <row r="1816" spans="1:7" ht="18" thickBot="1">
      <c r="A1816" s="3">
        <v>41988</v>
      </c>
      <c r="B1816" s="10">
        <v>63.174999999999997</v>
      </c>
      <c r="C1816" s="6">
        <v>62.21</v>
      </c>
      <c r="D1816" s="6">
        <v>63.174999999999997</v>
      </c>
      <c r="E1816" s="6">
        <v>62.21</v>
      </c>
      <c r="F1816" s="6">
        <v>0</v>
      </c>
      <c r="G1816" s="7">
        <v>1.04E-2</v>
      </c>
    </row>
    <row r="1817" spans="1:7" ht="18" thickBot="1">
      <c r="A1817" s="3">
        <v>41989</v>
      </c>
      <c r="B1817" s="10">
        <v>63.66</v>
      </c>
      <c r="C1817" s="6">
        <v>62.914999999999999</v>
      </c>
      <c r="D1817" s="6">
        <v>63.66</v>
      </c>
      <c r="E1817" s="6">
        <v>62.814999999999998</v>
      </c>
      <c r="F1817" s="6">
        <v>0</v>
      </c>
      <c r="G1817" s="7">
        <v>7.7000000000000002E-3</v>
      </c>
    </row>
    <row r="1818" spans="1:7" ht="18" thickBot="1">
      <c r="A1818" s="3">
        <v>41990</v>
      </c>
      <c r="B1818" s="11">
        <v>63.524999999999999</v>
      </c>
      <c r="C1818" s="6">
        <v>63.53</v>
      </c>
      <c r="D1818" s="6">
        <v>63.89</v>
      </c>
      <c r="E1818" s="6">
        <v>63.45</v>
      </c>
      <c r="F1818" s="6">
        <v>0</v>
      </c>
      <c r="G1818" s="9">
        <v>-2.0999999999999999E-3</v>
      </c>
    </row>
    <row r="1819" spans="1:7" ht="18" thickBot="1">
      <c r="A1819" s="3">
        <v>41991</v>
      </c>
      <c r="B1819" s="11">
        <v>62.99</v>
      </c>
      <c r="C1819" s="6">
        <v>63.36</v>
      </c>
      <c r="D1819" s="6">
        <v>63.4</v>
      </c>
      <c r="E1819" s="6">
        <v>62.984999999999999</v>
      </c>
      <c r="F1819" s="6">
        <v>0</v>
      </c>
      <c r="G1819" s="9">
        <v>-8.3999999999999995E-3</v>
      </c>
    </row>
    <row r="1820" spans="1:7" ht="18" thickBot="1">
      <c r="A1820" s="3">
        <v>41992</v>
      </c>
      <c r="B1820" s="10">
        <v>63.244999999999997</v>
      </c>
      <c r="C1820" s="6">
        <v>63.055</v>
      </c>
      <c r="D1820" s="6">
        <v>63.34</v>
      </c>
      <c r="E1820" s="6">
        <v>62.99</v>
      </c>
      <c r="F1820" s="6">
        <v>0</v>
      </c>
      <c r="G1820" s="7">
        <v>4.0000000000000001E-3</v>
      </c>
    </row>
    <row r="1821" spans="1:7" ht="18" thickBot="1">
      <c r="A1821" s="3">
        <v>41995</v>
      </c>
      <c r="B1821" s="11">
        <v>63.23</v>
      </c>
      <c r="C1821" s="6">
        <v>63.255000000000003</v>
      </c>
      <c r="D1821" s="6">
        <v>63.33</v>
      </c>
      <c r="E1821" s="6">
        <v>63.145000000000003</v>
      </c>
      <c r="F1821" s="6">
        <v>0</v>
      </c>
      <c r="G1821" s="9">
        <v>-2.0000000000000001E-4</v>
      </c>
    </row>
    <row r="1822" spans="1:7" ht="18" thickBot="1">
      <c r="A1822" s="3">
        <v>41996</v>
      </c>
      <c r="B1822" s="10">
        <v>63.44</v>
      </c>
      <c r="C1822" s="6">
        <v>63.31</v>
      </c>
      <c r="D1822" s="6">
        <v>63.51</v>
      </c>
      <c r="E1822" s="6">
        <v>63.25</v>
      </c>
      <c r="F1822" s="6">
        <v>0</v>
      </c>
      <c r="G1822" s="7">
        <v>3.3E-3</v>
      </c>
    </row>
    <row r="1823" spans="1:7" ht="18" thickBot="1">
      <c r="A1823" s="3">
        <v>41997</v>
      </c>
      <c r="B1823" s="10">
        <v>63.52</v>
      </c>
      <c r="C1823" s="6">
        <v>63.435000000000002</v>
      </c>
      <c r="D1823" s="6">
        <v>63.564999999999998</v>
      </c>
      <c r="E1823" s="6">
        <v>63.375</v>
      </c>
      <c r="F1823" s="6">
        <v>0</v>
      </c>
      <c r="G1823" s="7">
        <v>1.2999999999999999E-3</v>
      </c>
    </row>
    <row r="1824" spans="1:7" ht="18" thickBot="1">
      <c r="A1824" s="3">
        <v>41998</v>
      </c>
      <c r="B1824" s="11">
        <v>63.52</v>
      </c>
      <c r="C1824" s="6">
        <v>63.52</v>
      </c>
      <c r="D1824" s="6">
        <v>63.52</v>
      </c>
      <c r="E1824" s="6">
        <v>63.52</v>
      </c>
      <c r="F1824" s="6">
        <v>0</v>
      </c>
      <c r="G1824" s="9">
        <v>0</v>
      </c>
    </row>
    <row r="1825" spans="1:7" ht="18" thickBot="1">
      <c r="A1825" s="3">
        <v>41999</v>
      </c>
      <c r="B1825" s="10">
        <v>63.561999999999998</v>
      </c>
      <c r="C1825" s="6">
        <v>63.454999999999998</v>
      </c>
      <c r="D1825" s="6">
        <v>63.69</v>
      </c>
      <c r="E1825" s="6">
        <v>63.454999999999998</v>
      </c>
      <c r="F1825" s="6">
        <v>0</v>
      </c>
      <c r="G1825" s="7">
        <v>6.9999999999999999E-4</v>
      </c>
    </row>
    <row r="1826" spans="1:7" ht="18" thickBot="1">
      <c r="A1826" s="3">
        <v>42002</v>
      </c>
      <c r="B1826" s="10">
        <v>63.67</v>
      </c>
      <c r="C1826" s="6">
        <v>63.664999999999999</v>
      </c>
      <c r="D1826" s="6">
        <v>63.715000000000003</v>
      </c>
      <c r="E1826" s="6">
        <v>63.625</v>
      </c>
      <c r="F1826" s="6">
        <v>0</v>
      </c>
      <c r="G1826" s="7">
        <v>1.6999999999999999E-3</v>
      </c>
    </row>
    <row r="1827" spans="1:7" ht="18" thickBot="1">
      <c r="A1827" s="3">
        <v>42003</v>
      </c>
      <c r="B1827" s="11">
        <v>63.384999999999998</v>
      </c>
      <c r="C1827" s="6">
        <v>63.725000000000001</v>
      </c>
      <c r="D1827" s="6">
        <v>63.795000000000002</v>
      </c>
      <c r="E1827" s="6">
        <v>63.354999999999997</v>
      </c>
      <c r="F1827" s="6">
        <v>0</v>
      </c>
      <c r="G1827" s="9">
        <v>-4.4999999999999997E-3</v>
      </c>
    </row>
    <row r="1828" spans="1:7" ht="18" thickBot="1">
      <c r="A1828" s="3">
        <v>42004</v>
      </c>
      <c r="B1828" s="11">
        <v>63.034999999999997</v>
      </c>
      <c r="C1828" s="6">
        <v>63.314999999999998</v>
      </c>
      <c r="D1828" s="6">
        <v>63.39</v>
      </c>
      <c r="E1828" s="6">
        <v>63.034999999999997</v>
      </c>
      <c r="F1828" s="6">
        <v>0</v>
      </c>
      <c r="G1828" s="9">
        <v>-5.4999999999999997E-3</v>
      </c>
    </row>
    <row r="1829" spans="1:7" ht="18" thickBot="1">
      <c r="A1829" s="3">
        <v>42005</v>
      </c>
      <c r="B1829" s="10">
        <v>63.354999999999997</v>
      </c>
      <c r="C1829" s="6">
        <v>63.174999999999997</v>
      </c>
      <c r="D1829" s="6">
        <v>63.454999999999998</v>
      </c>
      <c r="E1829" s="6">
        <v>63.174999999999997</v>
      </c>
      <c r="F1829" s="6">
        <v>0</v>
      </c>
      <c r="G1829" s="7">
        <v>5.1000000000000004E-3</v>
      </c>
    </row>
    <row r="1830" spans="1:7" ht="18" thickBot="1">
      <c r="A1830" s="3">
        <v>42006</v>
      </c>
      <c r="B1830" s="11">
        <v>63.284999999999997</v>
      </c>
      <c r="C1830" s="6">
        <v>63.445</v>
      </c>
      <c r="D1830" s="6">
        <v>63.502000000000002</v>
      </c>
      <c r="E1830" s="6">
        <v>63.255000000000003</v>
      </c>
      <c r="F1830" s="6">
        <v>0</v>
      </c>
      <c r="G1830" s="9">
        <v>-1.1000000000000001E-3</v>
      </c>
    </row>
    <row r="1831" spans="1:7" ht="18" thickBot="1">
      <c r="A1831" s="3">
        <v>42009</v>
      </c>
      <c r="B1831" s="10">
        <v>63.344999999999999</v>
      </c>
      <c r="C1831" s="6">
        <v>63.435000000000002</v>
      </c>
      <c r="D1831" s="6">
        <v>63.494999999999997</v>
      </c>
      <c r="E1831" s="6">
        <v>63.284999999999997</v>
      </c>
      <c r="F1831" s="6">
        <v>0</v>
      </c>
      <c r="G1831" s="7">
        <v>8.9999999999999998E-4</v>
      </c>
    </row>
    <row r="1832" spans="1:7" ht="18" thickBot="1">
      <c r="A1832" s="3">
        <v>42010</v>
      </c>
      <c r="B1832" s="10">
        <v>63.575000000000003</v>
      </c>
      <c r="C1832" s="6">
        <v>63.375</v>
      </c>
      <c r="D1832" s="6">
        <v>63.625</v>
      </c>
      <c r="E1832" s="6">
        <v>63.314999999999998</v>
      </c>
      <c r="F1832" s="6">
        <v>0</v>
      </c>
      <c r="G1832" s="7">
        <v>3.5999999999999999E-3</v>
      </c>
    </row>
    <row r="1833" spans="1:7" ht="18" thickBot="1">
      <c r="A1833" s="3">
        <v>42011</v>
      </c>
      <c r="B1833" s="11">
        <v>63.28</v>
      </c>
      <c r="C1833" s="6">
        <v>63.52</v>
      </c>
      <c r="D1833" s="6">
        <v>63.564999999999998</v>
      </c>
      <c r="E1833" s="6">
        <v>63.17</v>
      </c>
      <c r="F1833" s="6">
        <v>0</v>
      </c>
      <c r="G1833" s="9">
        <v>-4.5999999999999999E-3</v>
      </c>
    </row>
    <row r="1834" spans="1:7" ht="18" thickBot="1">
      <c r="A1834" s="3">
        <v>42012</v>
      </c>
      <c r="B1834" s="11">
        <v>62.674999999999997</v>
      </c>
      <c r="C1834" s="6">
        <v>63.204999999999998</v>
      </c>
      <c r="D1834" s="6">
        <v>63.204999999999998</v>
      </c>
      <c r="E1834" s="6">
        <v>62.594999999999999</v>
      </c>
      <c r="F1834" s="6">
        <v>0</v>
      </c>
      <c r="G1834" s="9">
        <v>-9.5999999999999992E-3</v>
      </c>
    </row>
    <row r="1835" spans="1:7" ht="18" thickBot="1">
      <c r="A1835" s="3">
        <v>42013</v>
      </c>
      <c r="B1835" s="11">
        <v>62.354999999999997</v>
      </c>
      <c r="C1835" s="6">
        <v>62.5</v>
      </c>
      <c r="D1835" s="6">
        <v>62.52</v>
      </c>
      <c r="E1835" s="6">
        <v>62.3</v>
      </c>
      <c r="F1835" s="6">
        <v>0</v>
      </c>
      <c r="G1835" s="9">
        <v>-5.1000000000000004E-3</v>
      </c>
    </row>
    <row r="1836" spans="1:7" ht="18" thickBot="1">
      <c r="A1836" s="3">
        <v>42016</v>
      </c>
      <c r="B1836" s="11">
        <v>62.075000000000003</v>
      </c>
      <c r="C1836" s="6">
        <v>62.354999999999997</v>
      </c>
      <c r="D1836" s="6">
        <v>62.354999999999997</v>
      </c>
      <c r="E1836" s="6">
        <v>62.064999999999998</v>
      </c>
      <c r="F1836" s="6">
        <v>0</v>
      </c>
      <c r="G1836" s="9">
        <v>-4.4999999999999997E-3</v>
      </c>
    </row>
    <row r="1837" spans="1:7" ht="18" thickBot="1">
      <c r="A1837" s="3">
        <v>42017</v>
      </c>
      <c r="B1837" s="11">
        <v>61.98</v>
      </c>
      <c r="C1837" s="6">
        <v>62.1</v>
      </c>
      <c r="D1837" s="6">
        <v>62.195</v>
      </c>
      <c r="E1837" s="6">
        <v>61.97</v>
      </c>
      <c r="F1837" s="6">
        <v>0</v>
      </c>
      <c r="G1837" s="9">
        <v>-1.5E-3</v>
      </c>
    </row>
    <row r="1838" spans="1:7" ht="18" thickBot="1">
      <c r="A1838" s="3">
        <v>42018</v>
      </c>
      <c r="B1838" s="10">
        <v>62.094999999999999</v>
      </c>
      <c r="C1838" s="6">
        <v>62.085000000000001</v>
      </c>
      <c r="D1838" s="6">
        <v>62.234999999999999</v>
      </c>
      <c r="E1838" s="6">
        <v>62.06</v>
      </c>
      <c r="F1838" s="6">
        <v>0</v>
      </c>
      <c r="G1838" s="7">
        <v>1.9E-3</v>
      </c>
    </row>
    <row r="1839" spans="1:7" ht="18" thickBot="1">
      <c r="A1839" s="3">
        <v>42019</v>
      </c>
      <c r="B1839" s="11">
        <v>62.064999999999998</v>
      </c>
      <c r="C1839" s="6">
        <v>61.884999999999998</v>
      </c>
      <c r="D1839" s="6">
        <v>62.104999999999997</v>
      </c>
      <c r="E1839" s="6">
        <v>61.484999999999999</v>
      </c>
      <c r="F1839" s="6">
        <v>0</v>
      </c>
      <c r="G1839" s="9">
        <v>-5.0000000000000001E-4</v>
      </c>
    </row>
    <row r="1840" spans="1:7" ht="18" thickBot="1">
      <c r="A1840" s="3">
        <v>42020</v>
      </c>
      <c r="B1840" s="11">
        <v>61.87</v>
      </c>
      <c r="C1840" s="6">
        <v>62.085000000000001</v>
      </c>
      <c r="D1840" s="6">
        <v>62.21</v>
      </c>
      <c r="E1840" s="6">
        <v>61.795000000000002</v>
      </c>
      <c r="F1840" s="6">
        <v>0</v>
      </c>
      <c r="G1840" s="9">
        <v>-3.0999999999999999E-3</v>
      </c>
    </row>
    <row r="1841" spans="1:7" ht="18" thickBot="1">
      <c r="A1841" s="3">
        <v>42023</v>
      </c>
      <c r="B1841" s="11">
        <v>61.645000000000003</v>
      </c>
      <c r="C1841" s="6">
        <v>61.655000000000001</v>
      </c>
      <c r="D1841" s="6">
        <v>61.811999999999998</v>
      </c>
      <c r="E1841" s="6">
        <v>61.604999999999997</v>
      </c>
      <c r="F1841" s="6">
        <v>0</v>
      </c>
      <c r="G1841" s="9">
        <v>-3.5999999999999999E-3</v>
      </c>
    </row>
    <row r="1842" spans="1:7" ht="18" thickBot="1">
      <c r="A1842" s="3">
        <v>42024</v>
      </c>
      <c r="B1842" s="10">
        <v>61.655000000000001</v>
      </c>
      <c r="C1842" s="6">
        <v>61.825000000000003</v>
      </c>
      <c r="D1842" s="6">
        <v>61.905000000000001</v>
      </c>
      <c r="E1842" s="6">
        <v>61.645000000000003</v>
      </c>
      <c r="F1842" s="6">
        <v>0</v>
      </c>
      <c r="G1842" s="7">
        <v>2.0000000000000001E-4</v>
      </c>
    </row>
    <row r="1843" spans="1:7" ht="18" thickBot="1">
      <c r="A1843" s="3">
        <v>42025</v>
      </c>
      <c r="B1843" s="11">
        <v>61.56</v>
      </c>
      <c r="C1843" s="6">
        <v>61.73</v>
      </c>
      <c r="D1843" s="6">
        <v>61.73</v>
      </c>
      <c r="E1843" s="6">
        <v>61.54</v>
      </c>
      <c r="F1843" s="6">
        <v>0</v>
      </c>
      <c r="G1843" s="9">
        <v>-1.5E-3</v>
      </c>
    </row>
    <row r="1844" spans="1:7" ht="18" thickBot="1">
      <c r="A1844" s="3">
        <v>42026</v>
      </c>
      <c r="B1844" s="10">
        <v>61.604999999999997</v>
      </c>
      <c r="C1844" s="6">
        <v>61.634999999999998</v>
      </c>
      <c r="D1844" s="6">
        <v>61.77</v>
      </c>
      <c r="E1844" s="6">
        <v>61.505000000000003</v>
      </c>
      <c r="F1844" s="6">
        <v>0</v>
      </c>
      <c r="G1844" s="7">
        <v>6.9999999999999999E-4</v>
      </c>
    </row>
    <row r="1845" spans="1:7" ht="18" thickBot="1">
      <c r="A1845" s="3">
        <v>42027</v>
      </c>
      <c r="B1845" s="11">
        <v>61.44</v>
      </c>
      <c r="C1845" s="6">
        <v>61.45</v>
      </c>
      <c r="D1845" s="6">
        <v>61.615000000000002</v>
      </c>
      <c r="E1845" s="6">
        <v>61.372999999999998</v>
      </c>
      <c r="F1845" s="6">
        <v>0</v>
      </c>
      <c r="G1845" s="9">
        <v>-2.7000000000000001E-3</v>
      </c>
    </row>
    <row r="1846" spans="1:7" ht="18" thickBot="1">
      <c r="A1846" s="3">
        <v>42030</v>
      </c>
      <c r="B1846" s="10">
        <v>61.48</v>
      </c>
      <c r="C1846" s="6">
        <v>61.515000000000001</v>
      </c>
      <c r="D1846" s="6">
        <v>61.52</v>
      </c>
      <c r="E1846" s="6">
        <v>61.475000000000001</v>
      </c>
      <c r="F1846" s="6">
        <v>0</v>
      </c>
      <c r="G1846" s="7">
        <v>6.9999999999999999E-4</v>
      </c>
    </row>
    <row r="1847" spans="1:7" ht="18" thickBot="1">
      <c r="A1847" s="3">
        <v>42031</v>
      </c>
      <c r="B1847" s="11">
        <v>61.41</v>
      </c>
      <c r="C1847" s="6">
        <v>61.48</v>
      </c>
      <c r="D1847" s="6">
        <v>61.524999999999999</v>
      </c>
      <c r="E1847" s="6">
        <v>61.354999999999997</v>
      </c>
      <c r="F1847" s="6">
        <v>0</v>
      </c>
      <c r="G1847" s="9">
        <v>-1.1000000000000001E-3</v>
      </c>
    </row>
    <row r="1848" spans="1:7" ht="18" thickBot="1">
      <c r="A1848" s="3">
        <v>42032</v>
      </c>
      <c r="B1848" s="11">
        <v>61.357999999999997</v>
      </c>
      <c r="C1848" s="6">
        <v>61.515000000000001</v>
      </c>
      <c r="D1848" s="6">
        <v>61.54</v>
      </c>
      <c r="E1848" s="6">
        <v>61.27</v>
      </c>
      <c r="F1848" s="6">
        <v>0</v>
      </c>
      <c r="G1848" s="9">
        <v>-8.0000000000000004E-4</v>
      </c>
    </row>
    <row r="1849" spans="1:7" ht="18" thickBot="1">
      <c r="A1849" s="3">
        <v>42033</v>
      </c>
      <c r="B1849" s="10">
        <v>61.801000000000002</v>
      </c>
      <c r="C1849" s="6">
        <v>61.44</v>
      </c>
      <c r="D1849" s="6">
        <v>61.981000000000002</v>
      </c>
      <c r="E1849" s="6">
        <v>61.43</v>
      </c>
      <c r="F1849" s="6">
        <v>0</v>
      </c>
      <c r="G1849" s="7">
        <v>7.1999999999999998E-3</v>
      </c>
    </row>
    <row r="1850" spans="1:7" ht="18" thickBot="1">
      <c r="A1850" s="3">
        <v>42034</v>
      </c>
      <c r="B1850" s="10">
        <v>62.02</v>
      </c>
      <c r="C1850" s="6">
        <v>61.807000000000002</v>
      </c>
      <c r="D1850" s="6">
        <v>62.034999999999997</v>
      </c>
      <c r="E1850" s="6">
        <v>61.71</v>
      </c>
      <c r="F1850" s="6">
        <v>0</v>
      </c>
      <c r="G1850" s="7">
        <v>3.5000000000000001E-3</v>
      </c>
    </row>
    <row r="1851" spans="1:7" ht="18" thickBot="1">
      <c r="A1851" s="3">
        <v>42037</v>
      </c>
      <c r="B1851" s="11">
        <v>61.719000000000001</v>
      </c>
      <c r="C1851" s="6">
        <v>62.005000000000003</v>
      </c>
      <c r="D1851" s="6">
        <v>62.085000000000001</v>
      </c>
      <c r="E1851" s="6">
        <v>61.645000000000003</v>
      </c>
      <c r="F1851" s="6">
        <v>0</v>
      </c>
      <c r="G1851" s="9">
        <v>-4.8999999999999998E-3</v>
      </c>
    </row>
    <row r="1852" spans="1:7" ht="18" thickBot="1">
      <c r="A1852" s="3">
        <v>42038</v>
      </c>
      <c r="B1852" s="11">
        <v>61.595999999999997</v>
      </c>
      <c r="C1852" s="6">
        <v>61.720999999999997</v>
      </c>
      <c r="D1852" s="6">
        <v>61.85</v>
      </c>
      <c r="E1852" s="6">
        <v>61.564999999999998</v>
      </c>
      <c r="F1852" s="6">
        <v>0</v>
      </c>
      <c r="G1852" s="9">
        <v>-2E-3</v>
      </c>
    </row>
    <row r="1853" spans="1:7" ht="18" thickBot="1">
      <c r="A1853" s="3">
        <v>42039</v>
      </c>
      <c r="B1853" s="10">
        <v>61.841999999999999</v>
      </c>
      <c r="C1853" s="6">
        <v>61.595999999999997</v>
      </c>
      <c r="D1853" s="6">
        <v>61.91</v>
      </c>
      <c r="E1853" s="6">
        <v>61.564999999999998</v>
      </c>
      <c r="F1853" s="6">
        <v>0</v>
      </c>
      <c r="G1853" s="7">
        <v>4.0000000000000001E-3</v>
      </c>
    </row>
    <row r="1854" spans="1:7" ht="18" thickBot="1">
      <c r="A1854" s="3">
        <v>42040</v>
      </c>
      <c r="B1854" s="11">
        <v>61.709000000000003</v>
      </c>
      <c r="C1854" s="6">
        <v>61.841999999999999</v>
      </c>
      <c r="D1854" s="6">
        <v>61.95</v>
      </c>
      <c r="E1854" s="6">
        <v>61.677999999999997</v>
      </c>
      <c r="F1854" s="6">
        <v>0</v>
      </c>
      <c r="G1854" s="9">
        <v>-2.2000000000000001E-3</v>
      </c>
    </row>
    <row r="1855" spans="1:7" ht="18" thickBot="1">
      <c r="A1855" s="3">
        <v>42041</v>
      </c>
      <c r="B1855" s="10">
        <v>61.97</v>
      </c>
      <c r="C1855" s="6">
        <v>61.703000000000003</v>
      </c>
      <c r="D1855" s="6">
        <v>62.024999999999999</v>
      </c>
      <c r="E1855" s="6">
        <v>61.664999999999999</v>
      </c>
      <c r="F1855" s="6">
        <v>0</v>
      </c>
      <c r="G1855" s="7">
        <v>4.1999999999999997E-3</v>
      </c>
    </row>
    <row r="1856" spans="1:7" ht="18" thickBot="1">
      <c r="A1856" s="3">
        <v>42044</v>
      </c>
      <c r="B1856" s="10">
        <v>62.149000000000001</v>
      </c>
      <c r="C1856" s="6">
        <v>62.058</v>
      </c>
      <c r="D1856" s="6">
        <v>62.22</v>
      </c>
      <c r="E1856" s="6">
        <v>61.95</v>
      </c>
      <c r="F1856" s="6">
        <v>0</v>
      </c>
      <c r="G1856" s="7">
        <v>2.8999999999999998E-3</v>
      </c>
    </row>
    <row r="1857" spans="1:7" ht="18" thickBot="1">
      <c r="A1857" s="3">
        <v>42045</v>
      </c>
      <c r="B1857" s="10">
        <v>62.326999999999998</v>
      </c>
      <c r="C1857" s="6">
        <v>62.161000000000001</v>
      </c>
      <c r="D1857" s="6">
        <v>62.374000000000002</v>
      </c>
      <c r="E1857" s="6">
        <v>61.93</v>
      </c>
      <c r="F1857" s="6">
        <v>0</v>
      </c>
      <c r="G1857" s="7">
        <v>2.8999999999999998E-3</v>
      </c>
    </row>
    <row r="1858" spans="1:7" ht="18" thickBot="1">
      <c r="A1858" s="3">
        <v>42046</v>
      </c>
      <c r="B1858" s="10">
        <v>62.381999999999998</v>
      </c>
      <c r="C1858" s="6">
        <v>62.326999999999998</v>
      </c>
      <c r="D1858" s="6">
        <v>62.433</v>
      </c>
      <c r="E1858" s="6">
        <v>62.12</v>
      </c>
      <c r="F1858" s="6">
        <v>0</v>
      </c>
      <c r="G1858" s="7">
        <v>8.9999999999999998E-4</v>
      </c>
    </row>
    <row r="1859" spans="1:7" ht="18" thickBot="1">
      <c r="A1859" s="3">
        <v>42047</v>
      </c>
      <c r="B1859" s="11">
        <v>62.15</v>
      </c>
      <c r="C1859" s="6">
        <v>62.381999999999998</v>
      </c>
      <c r="D1859" s="6">
        <v>62.54</v>
      </c>
      <c r="E1859" s="6">
        <v>62.027999999999999</v>
      </c>
      <c r="F1859" s="6">
        <v>0</v>
      </c>
      <c r="G1859" s="9">
        <v>-3.7000000000000002E-3</v>
      </c>
    </row>
    <row r="1860" spans="1:7" ht="18" thickBot="1">
      <c r="A1860" s="3">
        <v>42048</v>
      </c>
      <c r="B1860" s="11">
        <v>62.076000000000001</v>
      </c>
      <c r="C1860" s="6">
        <v>62.14</v>
      </c>
      <c r="D1860" s="6">
        <v>62.223999999999997</v>
      </c>
      <c r="E1860" s="6">
        <v>62.02</v>
      </c>
      <c r="F1860" s="6">
        <v>0</v>
      </c>
      <c r="G1860" s="9">
        <v>-1.1999999999999999E-3</v>
      </c>
    </row>
    <row r="1861" spans="1:7" ht="18" thickBot="1">
      <c r="A1861" s="3">
        <v>42051</v>
      </c>
      <c r="B1861" s="10">
        <v>62.104999999999997</v>
      </c>
      <c r="C1861" s="6">
        <v>62.113999999999997</v>
      </c>
      <c r="D1861" s="6">
        <v>62.25</v>
      </c>
      <c r="E1861" s="6">
        <v>62.07</v>
      </c>
      <c r="F1861" s="6">
        <v>0</v>
      </c>
      <c r="G1861" s="7">
        <v>5.0000000000000001E-4</v>
      </c>
    </row>
    <row r="1862" spans="1:7" ht="18" thickBot="1">
      <c r="A1862" s="3">
        <v>42052</v>
      </c>
      <c r="B1862" s="10">
        <v>62.156999999999996</v>
      </c>
      <c r="C1862" s="6">
        <v>62.104999999999997</v>
      </c>
      <c r="D1862" s="6">
        <v>62.27</v>
      </c>
      <c r="E1862" s="6">
        <v>62.07</v>
      </c>
      <c r="F1862" s="6">
        <v>0</v>
      </c>
      <c r="G1862" s="7">
        <v>8.0000000000000004E-4</v>
      </c>
    </row>
    <row r="1863" spans="1:7" ht="18" thickBot="1">
      <c r="A1863" s="3">
        <v>42053</v>
      </c>
      <c r="B1863" s="11">
        <v>62.057000000000002</v>
      </c>
      <c r="C1863" s="6">
        <v>62.156999999999996</v>
      </c>
      <c r="D1863" s="6">
        <v>62.360999999999997</v>
      </c>
      <c r="E1863" s="6">
        <v>62.005000000000003</v>
      </c>
      <c r="F1863" s="6">
        <v>0</v>
      </c>
      <c r="G1863" s="9">
        <v>-1.6000000000000001E-3</v>
      </c>
    </row>
    <row r="1864" spans="1:7" ht="18" thickBot="1">
      <c r="A1864" s="3">
        <v>42054</v>
      </c>
      <c r="B1864" s="10">
        <v>62.137999999999998</v>
      </c>
      <c r="C1864" s="6">
        <v>62.064</v>
      </c>
      <c r="D1864" s="6">
        <v>62.17</v>
      </c>
      <c r="E1864" s="6">
        <v>62.03</v>
      </c>
      <c r="F1864" s="6">
        <v>0</v>
      </c>
      <c r="G1864" s="7">
        <v>1.2999999999999999E-3</v>
      </c>
    </row>
    <row r="1865" spans="1:7" ht="18" thickBot="1">
      <c r="A1865" s="3">
        <v>42055</v>
      </c>
      <c r="B1865" s="11">
        <v>62.109000000000002</v>
      </c>
      <c r="C1865" s="6">
        <v>62.14</v>
      </c>
      <c r="D1865" s="6">
        <v>62.29</v>
      </c>
      <c r="E1865" s="6">
        <v>62.107999999999997</v>
      </c>
      <c r="F1865" s="6">
        <v>0</v>
      </c>
      <c r="G1865" s="9">
        <v>-5.0000000000000001E-4</v>
      </c>
    </row>
    <row r="1866" spans="1:7" ht="18" thickBot="1">
      <c r="A1866" s="3">
        <v>42058</v>
      </c>
      <c r="B1866" s="10">
        <v>62.162999999999997</v>
      </c>
      <c r="C1866" s="6">
        <v>62.27</v>
      </c>
      <c r="D1866" s="6">
        <v>62.33</v>
      </c>
      <c r="E1866" s="6">
        <v>62.116999999999997</v>
      </c>
      <c r="F1866" s="6">
        <v>0</v>
      </c>
      <c r="G1866" s="7">
        <v>8.9999999999999998E-4</v>
      </c>
    </row>
    <row r="1867" spans="1:7" ht="18" thickBot="1">
      <c r="A1867" s="3">
        <v>42059</v>
      </c>
      <c r="B1867" s="10">
        <v>62.17</v>
      </c>
      <c r="C1867" s="6">
        <v>62.171999999999997</v>
      </c>
      <c r="D1867" s="6">
        <v>62.36</v>
      </c>
      <c r="E1867" s="6">
        <v>62.07</v>
      </c>
      <c r="F1867" s="6">
        <v>0</v>
      </c>
      <c r="G1867" s="7">
        <v>1E-4</v>
      </c>
    </row>
    <row r="1868" spans="1:7" ht="18" thickBot="1">
      <c r="A1868" s="3">
        <v>42060</v>
      </c>
      <c r="B1868" s="11">
        <v>61.862000000000002</v>
      </c>
      <c r="C1868" s="6">
        <v>62.09</v>
      </c>
      <c r="D1868" s="6">
        <v>62.113</v>
      </c>
      <c r="E1868" s="6">
        <v>61.84</v>
      </c>
      <c r="F1868" s="6">
        <v>0</v>
      </c>
      <c r="G1868" s="9">
        <v>-5.0000000000000001E-3</v>
      </c>
    </row>
    <row r="1869" spans="1:7" ht="18" thickBot="1">
      <c r="A1869" s="3">
        <v>42061</v>
      </c>
      <c r="B1869" s="11">
        <v>61.731000000000002</v>
      </c>
      <c r="C1869" s="6">
        <v>61.871000000000002</v>
      </c>
      <c r="D1869" s="6">
        <v>62</v>
      </c>
      <c r="E1869" s="6">
        <v>61.674999999999997</v>
      </c>
      <c r="F1869" s="6">
        <v>0</v>
      </c>
      <c r="G1869" s="9">
        <v>-2.0999999999999999E-3</v>
      </c>
    </row>
    <row r="1870" spans="1:7" ht="18" thickBot="1">
      <c r="A1870" s="3">
        <v>42062</v>
      </c>
      <c r="B1870" s="11">
        <v>61.658999999999999</v>
      </c>
      <c r="C1870" s="6">
        <v>61.744</v>
      </c>
      <c r="D1870" s="6">
        <v>61.92</v>
      </c>
      <c r="E1870" s="6">
        <v>61.658000000000001</v>
      </c>
      <c r="F1870" s="6">
        <v>0</v>
      </c>
      <c r="G1870" s="9">
        <v>-1.1999999999999999E-3</v>
      </c>
    </row>
    <row r="1871" spans="1:7" ht="18" thickBot="1">
      <c r="A1871" s="3">
        <v>42065</v>
      </c>
      <c r="B1871" s="10">
        <v>61.862000000000002</v>
      </c>
      <c r="C1871" s="6">
        <v>61.713000000000001</v>
      </c>
      <c r="D1871" s="6">
        <v>62</v>
      </c>
      <c r="E1871" s="6">
        <v>61.674999999999997</v>
      </c>
      <c r="F1871" s="6">
        <v>0</v>
      </c>
      <c r="G1871" s="7">
        <v>3.3E-3</v>
      </c>
    </row>
    <row r="1872" spans="1:7" ht="18" thickBot="1">
      <c r="A1872" s="3">
        <v>42066</v>
      </c>
      <c r="B1872" s="11">
        <v>61.819000000000003</v>
      </c>
      <c r="C1872" s="6">
        <v>61.862000000000002</v>
      </c>
      <c r="D1872" s="6">
        <v>61.972000000000001</v>
      </c>
      <c r="E1872" s="6">
        <v>61.771999999999998</v>
      </c>
      <c r="F1872" s="6">
        <v>0</v>
      </c>
      <c r="G1872" s="9">
        <v>-6.9999999999999999E-4</v>
      </c>
    </row>
    <row r="1873" spans="1:7" ht="18" thickBot="1">
      <c r="A1873" s="3">
        <v>42067</v>
      </c>
      <c r="B1873" s="10">
        <v>62.308999999999997</v>
      </c>
      <c r="C1873" s="6">
        <v>61.819000000000003</v>
      </c>
      <c r="D1873" s="6">
        <v>62.390999999999998</v>
      </c>
      <c r="E1873" s="6">
        <v>61.658999999999999</v>
      </c>
      <c r="F1873" s="6">
        <v>0</v>
      </c>
      <c r="G1873" s="7">
        <v>7.9000000000000008E-3</v>
      </c>
    </row>
    <row r="1874" spans="1:7" ht="18" thickBot="1">
      <c r="A1874" s="3">
        <v>42068</v>
      </c>
      <c r="B1874" s="10">
        <v>62.381</v>
      </c>
      <c r="C1874" s="6">
        <v>62.308999999999997</v>
      </c>
      <c r="D1874" s="6">
        <v>62.43</v>
      </c>
      <c r="E1874" s="6">
        <v>62.16</v>
      </c>
      <c r="F1874" s="6">
        <v>0</v>
      </c>
      <c r="G1874" s="7">
        <v>1.1999999999999999E-3</v>
      </c>
    </row>
    <row r="1875" spans="1:7" ht="18" thickBot="1">
      <c r="A1875" s="3">
        <v>42069</v>
      </c>
      <c r="B1875" s="10">
        <v>62.46</v>
      </c>
      <c r="C1875" s="6">
        <v>62.393000000000001</v>
      </c>
      <c r="D1875" s="6">
        <v>62.463000000000001</v>
      </c>
      <c r="E1875" s="6">
        <v>62.3</v>
      </c>
      <c r="F1875" s="6">
        <v>0</v>
      </c>
      <c r="G1875" s="7">
        <v>1.2999999999999999E-3</v>
      </c>
    </row>
    <row r="1876" spans="1:7" ht="18" thickBot="1">
      <c r="A1876" s="3">
        <v>42072</v>
      </c>
      <c r="B1876" s="10">
        <v>62.634</v>
      </c>
      <c r="C1876" s="6">
        <v>62.475000000000001</v>
      </c>
      <c r="D1876" s="6">
        <v>62.8</v>
      </c>
      <c r="E1876" s="6">
        <v>62.4</v>
      </c>
      <c r="F1876" s="6">
        <v>0</v>
      </c>
      <c r="G1876" s="7">
        <v>2.8E-3</v>
      </c>
    </row>
    <row r="1877" spans="1:7" ht="18" thickBot="1">
      <c r="A1877" s="3">
        <v>42073</v>
      </c>
      <c r="B1877" s="10">
        <v>62.72</v>
      </c>
      <c r="C1877" s="6">
        <v>62.640999999999998</v>
      </c>
      <c r="D1877" s="6">
        <v>62.835999999999999</v>
      </c>
      <c r="E1877" s="6">
        <v>62.563000000000002</v>
      </c>
      <c r="F1877" s="6">
        <v>0</v>
      </c>
      <c r="G1877" s="7">
        <v>1.4E-3</v>
      </c>
    </row>
    <row r="1878" spans="1:7" ht="18" thickBot="1">
      <c r="A1878" s="3">
        <v>42074</v>
      </c>
      <c r="B1878" s="10">
        <v>62.780999999999999</v>
      </c>
      <c r="C1878" s="6">
        <v>62.722999999999999</v>
      </c>
      <c r="D1878" s="6">
        <v>62.88</v>
      </c>
      <c r="E1878" s="6">
        <v>62.7</v>
      </c>
      <c r="F1878" s="6">
        <v>0</v>
      </c>
      <c r="G1878" s="7">
        <v>1E-3</v>
      </c>
    </row>
    <row r="1879" spans="1:7" ht="18" thickBot="1">
      <c r="A1879" s="3">
        <v>42075</v>
      </c>
      <c r="B1879" s="11">
        <v>62.542000000000002</v>
      </c>
      <c r="C1879" s="6">
        <v>62.777000000000001</v>
      </c>
      <c r="D1879" s="6">
        <v>62.795999999999999</v>
      </c>
      <c r="E1879" s="6">
        <v>62.408000000000001</v>
      </c>
      <c r="F1879" s="6">
        <v>0</v>
      </c>
      <c r="G1879" s="9">
        <v>-3.8E-3</v>
      </c>
    </row>
    <row r="1880" spans="1:7" ht="18" thickBot="1">
      <c r="A1880" s="3">
        <v>42076</v>
      </c>
      <c r="B1880" s="10">
        <v>63.082999999999998</v>
      </c>
      <c r="C1880" s="6">
        <v>62.558999999999997</v>
      </c>
      <c r="D1880" s="6">
        <v>63.125999999999998</v>
      </c>
      <c r="E1880" s="6">
        <v>62.433</v>
      </c>
      <c r="F1880" s="6">
        <v>0</v>
      </c>
      <c r="G1880" s="7">
        <v>8.6999999999999994E-3</v>
      </c>
    </row>
    <row r="1881" spans="1:7" ht="18" thickBot="1">
      <c r="A1881" s="3">
        <v>42079</v>
      </c>
      <c r="B1881" s="11">
        <v>62.78</v>
      </c>
      <c r="C1881" s="6">
        <v>63.087000000000003</v>
      </c>
      <c r="D1881" s="6">
        <v>63.137999999999998</v>
      </c>
      <c r="E1881" s="6">
        <v>62.762999999999998</v>
      </c>
      <c r="F1881" s="6">
        <v>0</v>
      </c>
      <c r="G1881" s="9">
        <v>-4.7999999999999996E-3</v>
      </c>
    </row>
    <row r="1882" spans="1:7" ht="18" thickBot="1">
      <c r="A1882" s="3">
        <v>42080</v>
      </c>
      <c r="B1882" s="11">
        <v>62.622999999999998</v>
      </c>
      <c r="C1882" s="6">
        <v>62.777999999999999</v>
      </c>
      <c r="D1882" s="6">
        <v>62.85</v>
      </c>
      <c r="E1882" s="6">
        <v>62.607999999999997</v>
      </c>
      <c r="F1882" s="6">
        <v>0</v>
      </c>
      <c r="G1882" s="9">
        <v>-2.5000000000000001E-3</v>
      </c>
    </row>
    <row r="1883" spans="1:7" ht="18" thickBot="1">
      <c r="A1883" s="3">
        <v>42081</v>
      </c>
      <c r="B1883" s="10">
        <v>62.701000000000001</v>
      </c>
      <c r="C1883" s="6">
        <v>62.651000000000003</v>
      </c>
      <c r="D1883" s="6">
        <v>62.79</v>
      </c>
      <c r="E1883" s="6">
        <v>62.62</v>
      </c>
      <c r="F1883" s="6">
        <v>0</v>
      </c>
      <c r="G1883" s="7">
        <v>1.1999999999999999E-3</v>
      </c>
    </row>
    <row r="1884" spans="1:7" ht="18" thickBot="1">
      <c r="A1884" s="3">
        <v>42082</v>
      </c>
      <c r="B1884" s="11">
        <v>62.49</v>
      </c>
      <c r="C1884" s="6">
        <v>62.39</v>
      </c>
      <c r="D1884" s="6">
        <v>62.685000000000002</v>
      </c>
      <c r="E1884" s="6">
        <v>62.37</v>
      </c>
      <c r="F1884" s="6">
        <v>0</v>
      </c>
      <c r="G1884" s="9">
        <v>-3.3999999999999998E-3</v>
      </c>
    </row>
    <row r="1885" spans="1:7" ht="18" thickBot="1">
      <c r="A1885" s="3">
        <v>42083</v>
      </c>
      <c r="B1885" s="11">
        <v>62.41</v>
      </c>
      <c r="C1885" s="6">
        <v>62.524999999999999</v>
      </c>
      <c r="D1885" s="6">
        <v>62.594999999999999</v>
      </c>
      <c r="E1885" s="6">
        <v>62.41</v>
      </c>
      <c r="F1885" s="6">
        <v>0</v>
      </c>
      <c r="G1885" s="9">
        <v>-1.2999999999999999E-3</v>
      </c>
    </row>
    <row r="1886" spans="1:7" ht="18" thickBot="1">
      <c r="A1886" s="3">
        <v>42086</v>
      </c>
      <c r="B1886" s="11">
        <v>62.23</v>
      </c>
      <c r="C1886" s="6">
        <v>62.414999999999999</v>
      </c>
      <c r="D1886" s="6">
        <v>62.414999999999999</v>
      </c>
      <c r="E1886" s="6">
        <v>62.23</v>
      </c>
      <c r="F1886" s="6">
        <v>0</v>
      </c>
      <c r="G1886" s="9">
        <v>-2.8999999999999998E-3</v>
      </c>
    </row>
    <row r="1887" spans="1:7" ht="18" thickBot="1">
      <c r="A1887" s="3">
        <v>42087</v>
      </c>
      <c r="B1887" s="10">
        <v>62.347999999999999</v>
      </c>
      <c r="C1887" s="6">
        <v>62.21</v>
      </c>
      <c r="D1887" s="6">
        <v>62.420999999999999</v>
      </c>
      <c r="E1887" s="6">
        <v>62.14</v>
      </c>
      <c r="F1887" s="6">
        <v>0</v>
      </c>
      <c r="G1887" s="7">
        <v>1.9E-3</v>
      </c>
    </row>
    <row r="1888" spans="1:7" ht="18" thickBot="1">
      <c r="A1888" s="3">
        <v>42088</v>
      </c>
      <c r="B1888" s="10">
        <v>62.411999999999999</v>
      </c>
      <c r="C1888" s="6">
        <v>62.344000000000001</v>
      </c>
      <c r="D1888" s="6">
        <v>62.454000000000001</v>
      </c>
      <c r="E1888" s="6">
        <v>62.262</v>
      </c>
      <c r="F1888" s="6">
        <v>0</v>
      </c>
      <c r="G1888" s="7">
        <v>1E-3</v>
      </c>
    </row>
    <row r="1889" spans="1:7" ht="18" thickBot="1">
      <c r="A1889" s="3">
        <v>42089</v>
      </c>
      <c r="B1889" s="10">
        <v>62.835999999999999</v>
      </c>
      <c r="C1889" s="6">
        <v>62.43</v>
      </c>
      <c r="D1889" s="6">
        <v>62.843000000000004</v>
      </c>
      <c r="E1889" s="6">
        <v>62.43</v>
      </c>
      <c r="F1889" s="6">
        <v>0</v>
      </c>
      <c r="G1889" s="7">
        <v>6.7999999999999996E-3</v>
      </c>
    </row>
    <row r="1890" spans="1:7" ht="18" thickBot="1">
      <c r="A1890" s="3">
        <v>42090</v>
      </c>
      <c r="B1890" s="11">
        <v>62.523000000000003</v>
      </c>
      <c r="C1890" s="6">
        <v>62.84</v>
      </c>
      <c r="D1890" s="6">
        <v>62.850999999999999</v>
      </c>
      <c r="E1890" s="6">
        <v>62.395000000000003</v>
      </c>
      <c r="F1890" s="6">
        <v>0</v>
      </c>
      <c r="G1890" s="9">
        <v>-5.0000000000000001E-3</v>
      </c>
    </row>
    <row r="1891" spans="1:7" ht="18" thickBot="1">
      <c r="A1891" s="3">
        <v>42093</v>
      </c>
      <c r="B1891" s="11">
        <v>62.51</v>
      </c>
      <c r="C1891" s="6">
        <v>62.533999999999999</v>
      </c>
      <c r="D1891" s="6">
        <v>62.7</v>
      </c>
      <c r="E1891" s="6">
        <v>62.438000000000002</v>
      </c>
      <c r="F1891" s="6">
        <v>0</v>
      </c>
      <c r="G1891" s="9">
        <v>-2.0000000000000001E-4</v>
      </c>
    </row>
    <row r="1892" spans="1:7" ht="18" thickBot="1">
      <c r="A1892" s="3">
        <v>42094</v>
      </c>
      <c r="B1892" s="11">
        <v>62.290999999999997</v>
      </c>
      <c r="C1892" s="6">
        <v>62.514000000000003</v>
      </c>
      <c r="D1892" s="6">
        <v>62.68</v>
      </c>
      <c r="E1892" s="6">
        <v>62.276000000000003</v>
      </c>
      <c r="F1892" s="6">
        <v>0</v>
      </c>
      <c r="G1892" s="9">
        <v>-3.5000000000000001E-3</v>
      </c>
    </row>
    <row r="1893" spans="1:7" ht="18" thickBot="1">
      <c r="A1893" s="3">
        <v>42095</v>
      </c>
      <c r="B1893" s="11">
        <v>62.142000000000003</v>
      </c>
      <c r="C1893" s="6">
        <v>62.290999999999997</v>
      </c>
      <c r="D1893" s="6">
        <v>62.402000000000001</v>
      </c>
      <c r="E1893" s="6">
        <v>62.134999999999998</v>
      </c>
      <c r="F1893" s="6">
        <v>0</v>
      </c>
      <c r="G1893" s="9">
        <v>-2.3999999999999998E-3</v>
      </c>
    </row>
    <row r="1894" spans="1:7" ht="18" thickBot="1">
      <c r="A1894" s="3">
        <v>42096</v>
      </c>
      <c r="B1894" s="11">
        <v>62.067</v>
      </c>
      <c r="C1894" s="6">
        <v>62.162999999999997</v>
      </c>
      <c r="D1894" s="6">
        <v>62.24</v>
      </c>
      <c r="E1894" s="6">
        <v>62.045999999999999</v>
      </c>
      <c r="F1894" s="6">
        <v>0</v>
      </c>
      <c r="G1894" s="9">
        <v>-1.1999999999999999E-3</v>
      </c>
    </row>
    <row r="1895" spans="1:7" ht="18" thickBot="1">
      <c r="A1895" s="3">
        <v>42097</v>
      </c>
      <c r="B1895" s="11">
        <v>61.96</v>
      </c>
      <c r="C1895" s="6">
        <v>62.078000000000003</v>
      </c>
      <c r="D1895" s="6">
        <v>62.14</v>
      </c>
      <c r="E1895" s="6">
        <v>61.936</v>
      </c>
      <c r="F1895" s="6">
        <v>0</v>
      </c>
      <c r="G1895" s="9">
        <v>-1.6999999999999999E-3</v>
      </c>
    </row>
    <row r="1896" spans="1:7" ht="18" thickBot="1">
      <c r="A1896" s="3">
        <v>42100</v>
      </c>
      <c r="B1896" s="10">
        <v>62.207000000000001</v>
      </c>
      <c r="C1896" s="6">
        <v>61.93</v>
      </c>
      <c r="D1896" s="6">
        <v>62.24</v>
      </c>
      <c r="E1896" s="6">
        <v>61.93</v>
      </c>
      <c r="F1896" s="6">
        <v>0</v>
      </c>
      <c r="G1896" s="7">
        <v>4.0000000000000001E-3</v>
      </c>
    </row>
    <row r="1897" spans="1:7" ht="18" thickBot="1">
      <c r="A1897" s="3">
        <v>42101</v>
      </c>
      <c r="B1897" s="10">
        <v>62.295999999999999</v>
      </c>
      <c r="C1897" s="6">
        <v>62.206000000000003</v>
      </c>
      <c r="D1897" s="6">
        <v>62.424999999999997</v>
      </c>
      <c r="E1897" s="6">
        <v>62.195</v>
      </c>
      <c r="F1897" s="6">
        <v>0</v>
      </c>
      <c r="G1897" s="7">
        <v>1.4E-3</v>
      </c>
    </row>
    <row r="1898" spans="1:7" ht="18" thickBot="1">
      <c r="A1898" s="3">
        <v>42102</v>
      </c>
      <c r="B1898" s="11">
        <v>62.192</v>
      </c>
      <c r="C1898" s="6">
        <v>62.301000000000002</v>
      </c>
      <c r="D1898" s="6">
        <v>62.372</v>
      </c>
      <c r="E1898" s="6">
        <v>62.139000000000003</v>
      </c>
      <c r="F1898" s="6">
        <v>0</v>
      </c>
      <c r="G1898" s="9">
        <v>-1.6999999999999999E-3</v>
      </c>
    </row>
    <row r="1899" spans="1:7" ht="18" thickBot="1">
      <c r="A1899" s="3">
        <v>42103</v>
      </c>
      <c r="B1899" s="10">
        <v>62.305999999999997</v>
      </c>
      <c r="C1899" s="6">
        <v>62.201000000000001</v>
      </c>
      <c r="D1899" s="6">
        <v>62.337000000000003</v>
      </c>
      <c r="E1899" s="6">
        <v>62.15</v>
      </c>
      <c r="F1899" s="6">
        <v>0</v>
      </c>
      <c r="G1899" s="7">
        <v>1.8E-3</v>
      </c>
    </row>
    <row r="1900" spans="1:7" ht="18" thickBot="1">
      <c r="A1900" s="3">
        <v>42104</v>
      </c>
      <c r="B1900" s="11">
        <v>62.276000000000003</v>
      </c>
      <c r="C1900" s="6">
        <v>62.301000000000002</v>
      </c>
      <c r="D1900" s="6">
        <v>62.43</v>
      </c>
      <c r="E1900" s="6">
        <v>62.209000000000003</v>
      </c>
      <c r="F1900" s="6">
        <v>0</v>
      </c>
      <c r="G1900" s="9">
        <v>-5.0000000000000001E-4</v>
      </c>
    </row>
    <row r="1901" spans="1:7" ht="18" thickBot="1">
      <c r="A1901" s="3">
        <v>42107</v>
      </c>
      <c r="B1901" s="10">
        <v>62.406999999999996</v>
      </c>
      <c r="C1901" s="6">
        <v>62.183999999999997</v>
      </c>
      <c r="D1901" s="6">
        <v>62.575000000000003</v>
      </c>
      <c r="E1901" s="6">
        <v>62.18</v>
      </c>
      <c r="F1901" s="6">
        <v>0</v>
      </c>
      <c r="G1901" s="7">
        <v>2.0999999999999999E-3</v>
      </c>
    </row>
    <row r="1902" spans="1:7" ht="18" thickBot="1">
      <c r="A1902" s="3">
        <v>42108</v>
      </c>
      <c r="B1902" s="11">
        <v>62.268000000000001</v>
      </c>
      <c r="C1902" s="6">
        <v>62.412999999999997</v>
      </c>
      <c r="D1902" s="6">
        <v>62.421999999999997</v>
      </c>
      <c r="E1902" s="6">
        <v>62.21</v>
      </c>
      <c r="F1902" s="6">
        <v>0</v>
      </c>
      <c r="G1902" s="9">
        <v>-2.2000000000000001E-3</v>
      </c>
    </row>
    <row r="1903" spans="1:7" ht="18" thickBot="1">
      <c r="A1903" s="3">
        <v>42109</v>
      </c>
      <c r="B1903" s="10">
        <v>62.36</v>
      </c>
      <c r="C1903" s="6">
        <v>62.293999999999997</v>
      </c>
      <c r="D1903" s="6">
        <v>62.46</v>
      </c>
      <c r="E1903" s="6">
        <v>62.264000000000003</v>
      </c>
      <c r="F1903" s="6">
        <v>0</v>
      </c>
      <c r="G1903" s="7">
        <v>1.5E-3</v>
      </c>
    </row>
    <row r="1904" spans="1:7" ht="18" thickBot="1">
      <c r="A1904" s="3">
        <v>42110</v>
      </c>
      <c r="B1904" s="11">
        <v>62.317</v>
      </c>
      <c r="C1904" s="6">
        <v>62.353000000000002</v>
      </c>
      <c r="D1904" s="6">
        <v>62.406999999999996</v>
      </c>
      <c r="E1904" s="6">
        <v>62.244999999999997</v>
      </c>
      <c r="F1904" s="6">
        <v>0</v>
      </c>
      <c r="G1904" s="9">
        <v>-6.9999999999999999E-4</v>
      </c>
    </row>
    <row r="1905" spans="1:7" ht="18" thickBot="1">
      <c r="A1905" s="3">
        <v>42111</v>
      </c>
      <c r="B1905" s="10">
        <v>62.55</v>
      </c>
      <c r="C1905" s="6">
        <v>62.317</v>
      </c>
      <c r="D1905" s="6">
        <v>62.55</v>
      </c>
      <c r="E1905" s="6">
        <v>62.305</v>
      </c>
      <c r="F1905" s="6">
        <v>0</v>
      </c>
      <c r="G1905" s="7">
        <v>3.7000000000000002E-3</v>
      </c>
    </row>
    <row r="1906" spans="1:7" ht="18" thickBot="1">
      <c r="A1906" s="3">
        <v>42114</v>
      </c>
      <c r="B1906" s="10">
        <v>63.137</v>
      </c>
      <c r="C1906" s="6">
        <v>62.554000000000002</v>
      </c>
      <c r="D1906" s="6">
        <v>63.167000000000002</v>
      </c>
      <c r="E1906" s="6">
        <v>62.5</v>
      </c>
      <c r="F1906" s="6">
        <v>0</v>
      </c>
      <c r="G1906" s="7">
        <v>9.4000000000000004E-3</v>
      </c>
    </row>
    <row r="1907" spans="1:7" ht="18" thickBot="1">
      <c r="A1907" s="3">
        <v>42115</v>
      </c>
      <c r="B1907" s="11">
        <v>62.853999999999999</v>
      </c>
      <c r="C1907" s="6">
        <v>63.14</v>
      </c>
      <c r="D1907" s="6">
        <v>63.164999999999999</v>
      </c>
      <c r="E1907" s="6">
        <v>62.75</v>
      </c>
      <c r="F1907" s="6">
        <v>0</v>
      </c>
      <c r="G1907" s="9">
        <v>-4.4999999999999997E-3</v>
      </c>
    </row>
    <row r="1908" spans="1:7" ht="18" thickBot="1">
      <c r="A1908" s="3">
        <v>42116</v>
      </c>
      <c r="B1908" s="10">
        <v>62.98</v>
      </c>
      <c r="C1908" s="6">
        <v>62.881</v>
      </c>
      <c r="D1908" s="6">
        <v>63.02</v>
      </c>
      <c r="E1908" s="6">
        <v>62.725000000000001</v>
      </c>
      <c r="F1908" s="6">
        <v>0</v>
      </c>
      <c r="G1908" s="7">
        <v>2E-3</v>
      </c>
    </row>
    <row r="1909" spans="1:7" ht="18" thickBot="1">
      <c r="A1909" s="3">
        <v>42117</v>
      </c>
      <c r="B1909" s="10">
        <v>63.277000000000001</v>
      </c>
      <c r="C1909" s="6">
        <v>62.968000000000004</v>
      </c>
      <c r="D1909" s="6">
        <v>63.43</v>
      </c>
      <c r="E1909" s="6">
        <v>62.895000000000003</v>
      </c>
      <c r="F1909" s="6">
        <v>0</v>
      </c>
      <c r="G1909" s="7">
        <v>4.7000000000000002E-3</v>
      </c>
    </row>
    <row r="1910" spans="1:7" ht="18" thickBot="1">
      <c r="A1910" s="3">
        <v>42118</v>
      </c>
      <c r="B1910" s="10">
        <v>63.661999999999999</v>
      </c>
      <c r="C1910" s="6">
        <v>63.283000000000001</v>
      </c>
      <c r="D1910" s="6">
        <v>63.683</v>
      </c>
      <c r="E1910" s="6">
        <v>63.215000000000003</v>
      </c>
      <c r="F1910" s="6">
        <v>0</v>
      </c>
      <c r="G1910" s="7">
        <v>6.1000000000000004E-3</v>
      </c>
    </row>
    <row r="1911" spans="1:7" ht="18" thickBot="1">
      <c r="A1911" s="3">
        <v>42121</v>
      </c>
      <c r="B1911" s="11">
        <v>63.345999999999997</v>
      </c>
      <c r="C1911" s="6">
        <v>63.747</v>
      </c>
      <c r="D1911" s="6">
        <v>63.78</v>
      </c>
      <c r="E1911" s="6">
        <v>63.345999999999997</v>
      </c>
      <c r="F1911" s="6">
        <v>0</v>
      </c>
      <c r="G1911" s="9">
        <v>-5.0000000000000001E-3</v>
      </c>
    </row>
    <row r="1912" spans="1:7" ht="18" thickBot="1">
      <c r="A1912" s="3">
        <v>42122</v>
      </c>
      <c r="B1912" s="11">
        <v>63.052999999999997</v>
      </c>
      <c r="C1912" s="6">
        <v>63.334000000000003</v>
      </c>
      <c r="D1912" s="6">
        <v>63.47</v>
      </c>
      <c r="E1912" s="6">
        <v>63.027000000000001</v>
      </c>
      <c r="F1912" s="6">
        <v>0</v>
      </c>
      <c r="G1912" s="9">
        <v>-4.5999999999999999E-3</v>
      </c>
    </row>
    <row r="1913" spans="1:7" ht="18" thickBot="1">
      <c r="A1913" s="3">
        <v>42123</v>
      </c>
      <c r="B1913" s="10">
        <v>63.46</v>
      </c>
      <c r="C1913" s="6">
        <v>63.048999999999999</v>
      </c>
      <c r="D1913" s="6">
        <v>63.502000000000002</v>
      </c>
      <c r="E1913" s="6">
        <v>63.04</v>
      </c>
      <c r="F1913" s="6">
        <v>0</v>
      </c>
      <c r="G1913" s="7">
        <v>6.4999999999999997E-3</v>
      </c>
    </row>
    <row r="1914" spans="1:7" ht="18" thickBot="1">
      <c r="A1914" s="3">
        <v>42124</v>
      </c>
      <c r="B1914" s="10">
        <v>63.529000000000003</v>
      </c>
      <c r="C1914" s="6">
        <v>63.44</v>
      </c>
      <c r="D1914" s="6">
        <v>63.74</v>
      </c>
      <c r="E1914" s="6">
        <v>63.398000000000003</v>
      </c>
      <c r="F1914" s="6">
        <v>0</v>
      </c>
      <c r="G1914" s="7">
        <v>1.1000000000000001E-3</v>
      </c>
    </row>
    <row r="1915" spans="1:7" ht="18" thickBot="1">
      <c r="A1915" s="3">
        <v>42125</v>
      </c>
      <c r="B1915" s="10">
        <v>63.719000000000001</v>
      </c>
      <c r="C1915" s="6">
        <v>63.530999999999999</v>
      </c>
      <c r="D1915" s="6">
        <v>63.72</v>
      </c>
      <c r="E1915" s="6">
        <v>63.5</v>
      </c>
      <c r="F1915" s="6">
        <v>0</v>
      </c>
      <c r="G1915" s="7">
        <v>3.0000000000000001E-3</v>
      </c>
    </row>
    <row r="1916" spans="1:7" ht="18" thickBot="1">
      <c r="A1916" s="3">
        <v>42128</v>
      </c>
      <c r="B1916" s="11">
        <v>63.515999999999998</v>
      </c>
      <c r="C1916" s="6">
        <v>63.692</v>
      </c>
      <c r="D1916" s="6">
        <v>63.692999999999998</v>
      </c>
      <c r="E1916" s="6">
        <v>63.515999999999998</v>
      </c>
      <c r="F1916" s="6">
        <v>0</v>
      </c>
      <c r="G1916" s="9">
        <v>-3.2000000000000002E-3</v>
      </c>
    </row>
    <row r="1917" spans="1:7" ht="18" thickBot="1">
      <c r="A1917" s="3">
        <v>42129</v>
      </c>
      <c r="B1917" s="11">
        <v>63.369</v>
      </c>
      <c r="C1917" s="6">
        <v>63.561999999999998</v>
      </c>
      <c r="D1917" s="6">
        <v>63.62</v>
      </c>
      <c r="E1917" s="6">
        <v>63.314999999999998</v>
      </c>
      <c r="F1917" s="6">
        <v>0</v>
      </c>
      <c r="G1917" s="9">
        <v>-2.3E-3</v>
      </c>
    </row>
    <row r="1918" spans="1:7" ht="18" thickBot="1">
      <c r="A1918" s="3">
        <v>42130</v>
      </c>
      <c r="B1918" s="10">
        <v>63.621000000000002</v>
      </c>
      <c r="C1918" s="6">
        <v>63.375999999999998</v>
      </c>
      <c r="D1918" s="6">
        <v>63.685000000000002</v>
      </c>
      <c r="E1918" s="6">
        <v>63.31</v>
      </c>
      <c r="F1918" s="6">
        <v>0</v>
      </c>
      <c r="G1918" s="7">
        <v>4.0000000000000001E-3</v>
      </c>
    </row>
    <row r="1919" spans="1:7" ht="18" thickBot="1">
      <c r="A1919" s="3">
        <v>42131</v>
      </c>
      <c r="B1919" s="10">
        <v>64.072999999999993</v>
      </c>
      <c r="C1919" s="6">
        <v>63.634999999999998</v>
      </c>
      <c r="D1919" s="6">
        <v>64.290000000000006</v>
      </c>
      <c r="E1919" s="6">
        <v>63.622999999999998</v>
      </c>
      <c r="F1919" s="6">
        <v>0</v>
      </c>
      <c r="G1919" s="7">
        <v>7.1000000000000004E-3</v>
      </c>
    </row>
    <row r="1920" spans="1:7" ht="18" thickBot="1">
      <c r="A1920" s="3">
        <v>42132</v>
      </c>
      <c r="B1920" s="11">
        <v>63.710999999999999</v>
      </c>
      <c r="C1920" s="6">
        <v>64.070999999999998</v>
      </c>
      <c r="D1920" s="6">
        <v>64.23</v>
      </c>
      <c r="E1920" s="6">
        <v>63.656999999999996</v>
      </c>
      <c r="F1920" s="6">
        <v>0</v>
      </c>
      <c r="G1920" s="9">
        <v>-5.5999999999999999E-3</v>
      </c>
    </row>
    <row r="1921" spans="1:7" ht="18" thickBot="1">
      <c r="A1921" s="3">
        <v>42135</v>
      </c>
      <c r="B1921" s="10">
        <v>64.007000000000005</v>
      </c>
      <c r="C1921" s="6">
        <v>63.704999999999998</v>
      </c>
      <c r="D1921" s="6">
        <v>64.022000000000006</v>
      </c>
      <c r="E1921" s="6">
        <v>63.704999999999998</v>
      </c>
      <c r="F1921" s="6">
        <v>0</v>
      </c>
      <c r="G1921" s="7">
        <v>4.5999999999999999E-3</v>
      </c>
    </row>
    <row r="1922" spans="1:7" ht="18" thickBot="1">
      <c r="A1922" s="3">
        <v>42136</v>
      </c>
      <c r="B1922" s="10">
        <v>64.147000000000006</v>
      </c>
      <c r="C1922" s="6">
        <v>64.007000000000005</v>
      </c>
      <c r="D1922" s="6">
        <v>64.39</v>
      </c>
      <c r="E1922" s="6">
        <v>63.997999999999998</v>
      </c>
      <c r="F1922" s="6">
        <v>0</v>
      </c>
      <c r="G1922" s="7">
        <v>2.2000000000000001E-3</v>
      </c>
    </row>
    <row r="1923" spans="1:7" ht="18" thickBot="1">
      <c r="A1923" s="3">
        <v>42137</v>
      </c>
      <c r="B1923" s="11">
        <v>64.013000000000005</v>
      </c>
      <c r="C1923" s="6">
        <v>64.146000000000001</v>
      </c>
      <c r="D1923" s="6">
        <v>64.281000000000006</v>
      </c>
      <c r="E1923" s="6">
        <v>63.844999999999999</v>
      </c>
      <c r="F1923" s="6">
        <v>0</v>
      </c>
      <c r="G1923" s="9">
        <v>-2.0999999999999999E-3</v>
      </c>
    </row>
    <row r="1924" spans="1:7" ht="18" thickBot="1">
      <c r="A1924" s="3">
        <v>42138</v>
      </c>
      <c r="B1924" s="11">
        <v>63.383000000000003</v>
      </c>
      <c r="C1924" s="6">
        <v>64.013999999999996</v>
      </c>
      <c r="D1924" s="6">
        <v>64.063000000000002</v>
      </c>
      <c r="E1924" s="6">
        <v>63.378999999999998</v>
      </c>
      <c r="F1924" s="6">
        <v>0</v>
      </c>
      <c r="G1924" s="9">
        <v>-9.7999999999999997E-3</v>
      </c>
    </row>
    <row r="1925" spans="1:7" ht="18" thickBot="1">
      <c r="A1925" s="3">
        <v>42139</v>
      </c>
      <c r="B1925" s="10">
        <v>63.44</v>
      </c>
      <c r="C1925" s="6">
        <v>63.402999999999999</v>
      </c>
      <c r="D1925" s="6">
        <v>63.661999999999999</v>
      </c>
      <c r="E1925" s="6">
        <v>63.347000000000001</v>
      </c>
      <c r="F1925" s="6">
        <v>0</v>
      </c>
      <c r="G1925" s="7">
        <v>8.9999999999999998E-4</v>
      </c>
    </row>
    <row r="1926" spans="1:7" ht="18" thickBot="1">
      <c r="A1926" s="3">
        <v>42142</v>
      </c>
      <c r="B1926" s="10">
        <v>63.707999999999998</v>
      </c>
      <c r="C1926" s="6">
        <v>63.442</v>
      </c>
      <c r="D1926" s="6">
        <v>63.75</v>
      </c>
      <c r="E1926" s="6">
        <v>63.424999999999997</v>
      </c>
      <c r="F1926" s="6">
        <v>0</v>
      </c>
      <c r="G1926" s="7">
        <v>4.1999999999999997E-3</v>
      </c>
    </row>
    <row r="1927" spans="1:7" ht="18" thickBot="1">
      <c r="A1927" s="3">
        <v>42143</v>
      </c>
      <c r="B1927" s="10">
        <v>63.762999999999998</v>
      </c>
      <c r="C1927" s="6">
        <v>63.725000000000001</v>
      </c>
      <c r="D1927" s="6">
        <v>63.85</v>
      </c>
      <c r="E1927" s="6">
        <v>63.52</v>
      </c>
      <c r="F1927" s="6">
        <v>0</v>
      </c>
      <c r="G1927" s="7">
        <v>8.9999999999999998E-4</v>
      </c>
    </row>
    <row r="1928" spans="1:7" ht="18" thickBot="1">
      <c r="A1928" s="3">
        <v>42144</v>
      </c>
      <c r="B1928" s="11">
        <v>63.597999999999999</v>
      </c>
      <c r="C1928" s="6">
        <v>63.780999999999999</v>
      </c>
      <c r="D1928" s="6">
        <v>63.9</v>
      </c>
      <c r="E1928" s="6">
        <v>63.555</v>
      </c>
      <c r="F1928" s="6">
        <v>0</v>
      </c>
      <c r="G1928" s="9">
        <v>-2.5999999999999999E-3</v>
      </c>
    </row>
    <row r="1929" spans="1:7" ht="18" thickBot="1">
      <c r="A1929" s="3">
        <v>42145</v>
      </c>
      <c r="B1929" s="11">
        <v>63.58</v>
      </c>
      <c r="C1929" s="6">
        <v>63.612000000000002</v>
      </c>
      <c r="D1929" s="6">
        <v>63.75</v>
      </c>
      <c r="E1929" s="6">
        <v>63.51</v>
      </c>
      <c r="F1929" s="6">
        <v>0</v>
      </c>
      <c r="G1929" s="9">
        <v>-2.9999999999999997E-4</v>
      </c>
    </row>
    <row r="1930" spans="1:7" ht="18" thickBot="1">
      <c r="A1930" s="3">
        <v>42146</v>
      </c>
      <c r="B1930" s="11">
        <v>63.49</v>
      </c>
      <c r="C1930" s="6">
        <v>63.578000000000003</v>
      </c>
      <c r="D1930" s="6">
        <v>63.680999999999997</v>
      </c>
      <c r="E1930" s="6">
        <v>63.43</v>
      </c>
      <c r="F1930" s="6">
        <v>0</v>
      </c>
      <c r="G1930" s="9">
        <v>-1.4E-3</v>
      </c>
    </row>
    <row r="1931" spans="1:7" ht="18" thickBot="1">
      <c r="A1931" s="3">
        <v>42149</v>
      </c>
      <c r="B1931" s="10">
        <v>63.496000000000002</v>
      </c>
      <c r="C1931" s="6">
        <v>63.511000000000003</v>
      </c>
      <c r="D1931" s="6">
        <v>63.68</v>
      </c>
      <c r="E1931" s="6">
        <v>63.49</v>
      </c>
      <c r="F1931" s="6">
        <v>0</v>
      </c>
      <c r="G1931" s="7">
        <v>1E-4</v>
      </c>
    </row>
    <row r="1932" spans="1:7" ht="18" thickBot="1">
      <c r="A1932" s="3">
        <v>42150</v>
      </c>
      <c r="B1932" s="10">
        <v>63.972000000000001</v>
      </c>
      <c r="C1932" s="6">
        <v>63.493000000000002</v>
      </c>
      <c r="D1932" s="6">
        <v>64.02</v>
      </c>
      <c r="E1932" s="6">
        <v>63.49</v>
      </c>
      <c r="F1932" s="6">
        <v>0</v>
      </c>
      <c r="G1932" s="7">
        <v>7.4999999999999997E-3</v>
      </c>
    </row>
    <row r="1933" spans="1:7" ht="18" thickBot="1">
      <c r="A1933" s="3">
        <v>42151</v>
      </c>
      <c r="B1933" s="11">
        <v>63.826000000000001</v>
      </c>
      <c r="C1933" s="6">
        <v>63.982999999999997</v>
      </c>
      <c r="D1933" s="6">
        <v>64.17</v>
      </c>
      <c r="E1933" s="6">
        <v>63.82</v>
      </c>
      <c r="F1933" s="6">
        <v>0</v>
      </c>
      <c r="G1933" s="9">
        <v>-2.3E-3</v>
      </c>
    </row>
    <row r="1934" spans="1:7" ht="18" thickBot="1">
      <c r="A1934" s="3">
        <v>42152</v>
      </c>
      <c r="B1934" s="11">
        <v>63.762999999999998</v>
      </c>
      <c r="C1934" s="6">
        <v>63.823</v>
      </c>
      <c r="D1934" s="6">
        <v>64</v>
      </c>
      <c r="E1934" s="6">
        <v>63.744999999999997</v>
      </c>
      <c r="F1934" s="6">
        <v>0</v>
      </c>
      <c r="G1934" s="9">
        <v>-1E-3</v>
      </c>
    </row>
    <row r="1935" spans="1:7" ht="18" thickBot="1">
      <c r="A1935" s="3">
        <v>42153</v>
      </c>
      <c r="B1935" s="11">
        <v>63.743000000000002</v>
      </c>
      <c r="C1935" s="6">
        <v>63.79</v>
      </c>
      <c r="D1935" s="6">
        <v>63.945999999999998</v>
      </c>
      <c r="E1935" s="6">
        <v>63.68</v>
      </c>
      <c r="F1935" s="6">
        <v>0</v>
      </c>
      <c r="G1935" s="9">
        <v>-2.9999999999999997E-4</v>
      </c>
    </row>
    <row r="1936" spans="1:7" ht="18" thickBot="1">
      <c r="A1936" s="3">
        <v>42156</v>
      </c>
      <c r="B1936" s="11">
        <v>63.594000000000001</v>
      </c>
      <c r="C1936" s="6">
        <v>63.732999999999997</v>
      </c>
      <c r="D1936" s="6">
        <v>63.841000000000001</v>
      </c>
      <c r="E1936" s="6">
        <v>63.53</v>
      </c>
      <c r="F1936" s="6">
        <v>0</v>
      </c>
      <c r="G1936" s="9">
        <v>-2.3E-3</v>
      </c>
    </row>
    <row r="1937" spans="1:7" ht="18" thickBot="1">
      <c r="A1937" s="3">
        <v>42157</v>
      </c>
      <c r="B1937" s="10">
        <v>63.689</v>
      </c>
      <c r="C1937" s="6">
        <v>63.61</v>
      </c>
      <c r="D1937" s="6">
        <v>63.97</v>
      </c>
      <c r="E1937" s="6">
        <v>63.59</v>
      </c>
      <c r="F1937" s="6">
        <v>0</v>
      </c>
      <c r="G1937" s="7">
        <v>1.5E-3</v>
      </c>
    </row>
    <row r="1938" spans="1:7" ht="18" thickBot="1">
      <c r="A1938" s="3">
        <v>42158</v>
      </c>
      <c r="B1938" s="10">
        <v>63.997</v>
      </c>
      <c r="C1938" s="6">
        <v>63.698999999999998</v>
      </c>
      <c r="D1938" s="6">
        <v>64.08</v>
      </c>
      <c r="E1938" s="6">
        <v>63.668999999999997</v>
      </c>
      <c r="F1938" s="6">
        <v>0</v>
      </c>
      <c r="G1938" s="7">
        <v>4.7999999999999996E-3</v>
      </c>
    </row>
    <row r="1939" spans="1:7" ht="18" thickBot="1">
      <c r="A1939" s="3">
        <v>42159</v>
      </c>
      <c r="B1939" s="11">
        <v>63.963999999999999</v>
      </c>
      <c r="C1939" s="6">
        <v>63.996000000000002</v>
      </c>
      <c r="D1939" s="6">
        <v>64.27</v>
      </c>
      <c r="E1939" s="6">
        <v>63.915999999999997</v>
      </c>
      <c r="F1939" s="6">
        <v>0</v>
      </c>
      <c r="G1939" s="9">
        <v>-5.0000000000000001E-4</v>
      </c>
    </row>
    <row r="1940" spans="1:7" ht="18" thickBot="1">
      <c r="A1940" s="3">
        <v>42160</v>
      </c>
      <c r="B1940" s="11">
        <v>63.77</v>
      </c>
      <c r="C1940" s="6">
        <v>63.963000000000001</v>
      </c>
      <c r="D1940" s="6">
        <v>64.034999999999997</v>
      </c>
      <c r="E1940" s="6">
        <v>63.75</v>
      </c>
      <c r="F1940" s="6">
        <v>0</v>
      </c>
      <c r="G1940" s="9">
        <v>-3.0000000000000001E-3</v>
      </c>
    </row>
    <row r="1941" spans="1:7" ht="18" thickBot="1">
      <c r="A1941" s="3">
        <v>42163</v>
      </c>
      <c r="B1941" s="10">
        <v>63.947000000000003</v>
      </c>
      <c r="C1941" s="6">
        <v>64.111000000000004</v>
      </c>
      <c r="D1941" s="6">
        <v>64.180000000000007</v>
      </c>
      <c r="E1941" s="6">
        <v>63.924999999999997</v>
      </c>
      <c r="F1941" s="6">
        <v>0</v>
      </c>
      <c r="G1941" s="7">
        <v>2.8E-3</v>
      </c>
    </row>
    <row r="1942" spans="1:7" ht="18" thickBot="1">
      <c r="A1942" s="3">
        <v>42164</v>
      </c>
      <c r="B1942" s="10">
        <v>64.010000000000005</v>
      </c>
      <c r="C1942" s="6">
        <v>63.963000000000001</v>
      </c>
      <c r="D1942" s="6">
        <v>64.09</v>
      </c>
      <c r="E1942" s="6">
        <v>63.85</v>
      </c>
      <c r="F1942" s="6">
        <v>0</v>
      </c>
      <c r="G1942" s="7">
        <v>1E-3</v>
      </c>
    </row>
    <row r="1943" spans="1:7" ht="18" thickBot="1">
      <c r="A1943" s="3">
        <v>42165</v>
      </c>
      <c r="B1943" s="11">
        <v>63.765999999999998</v>
      </c>
      <c r="C1943" s="6">
        <v>64.039000000000001</v>
      </c>
      <c r="D1943" s="6">
        <v>64.070999999999998</v>
      </c>
      <c r="E1943" s="6">
        <v>63.76</v>
      </c>
      <c r="F1943" s="6">
        <v>0</v>
      </c>
      <c r="G1943" s="9">
        <v>-3.8E-3</v>
      </c>
    </row>
    <row r="1944" spans="1:7" ht="18" thickBot="1">
      <c r="A1944" s="3">
        <v>42166</v>
      </c>
      <c r="B1944" s="10">
        <v>63.959000000000003</v>
      </c>
      <c r="C1944" s="6">
        <v>63.781999999999996</v>
      </c>
      <c r="D1944" s="6">
        <v>64.03</v>
      </c>
      <c r="E1944" s="6">
        <v>63.75</v>
      </c>
      <c r="F1944" s="6">
        <v>0</v>
      </c>
      <c r="G1944" s="7">
        <v>3.0000000000000001E-3</v>
      </c>
    </row>
    <row r="1945" spans="1:7" ht="18" thickBot="1">
      <c r="A1945" s="3">
        <v>42167</v>
      </c>
      <c r="B1945" s="10">
        <v>64.099999999999994</v>
      </c>
      <c r="C1945" s="6">
        <v>63.984999999999999</v>
      </c>
      <c r="D1945" s="6">
        <v>64.2</v>
      </c>
      <c r="E1945" s="6">
        <v>63.9</v>
      </c>
      <c r="F1945" s="6">
        <v>0</v>
      </c>
      <c r="G1945" s="7">
        <v>2.2000000000000001E-3</v>
      </c>
    </row>
    <row r="1946" spans="1:7" ht="18" thickBot="1">
      <c r="A1946" s="3">
        <v>42170</v>
      </c>
      <c r="B1946" s="11">
        <v>64.084999999999994</v>
      </c>
      <c r="C1946" s="6">
        <v>64.099999999999994</v>
      </c>
      <c r="D1946" s="6">
        <v>64.2</v>
      </c>
      <c r="E1946" s="6">
        <v>64</v>
      </c>
      <c r="F1946" s="6">
        <v>0</v>
      </c>
      <c r="G1946" s="9">
        <v>-2.0000000000000001E-4</v>
      </c>
    </row>
    <row r="1947" spans="1:7" ht="18" thickBot="1">
      <c r="A1947" s="3">
        <v>42171</v>
      </c>
      <c r="B1947" s="10">
        <v>64.165999999999997</v>
      </c>
      <c r="C1947" s="6">
        <v>64.081000000000003</v>
      </c>
      <c r="D1947" s="6">
        <v>64.33</v>
      </c>
      <c r="E1947" s="6">
        <v>63.996000000000002</v>
      </c>
      <c r="F1947" s="6">
        <v>0</v>
      </c>
      <c r="G1947" s="7">
        <v>1.2999999999999999E-3</v>
      </c>
    </row>
    <row r="1948" spans="1:7" ht="18" thickBot="1">
      <c r="A1948" s="3">
        <v>42172</v>
      </c>
      <c r="B1948" s="11">
        <v>64.010999999999996</v>
      </c>
      <c r="C1948" s="6">
        <v>64.165999999999997</v>
      </c>
      <c r="D1948" s="6">
        <v>64.28</v>
      </c>
      <c r="E1948" s="6">
        <v>63.988999999999997</v>
      </c>
      <c r="F1948" s="6">
        <v>0</v>
      </c>
      <c r="G1948" s="9">
        <v>-2.3999999999999998E-3</v>
      </c>
    </row>
    <row r="1949" spans="1:7" ht="18" thickBot="1">
      <c r="A1949" s="3">
        <v>42173</v>
      </c>
      <c r="B1949" s="11">
        <v>63.576999999999998</v>
      </c>
      <c r="C1949" s="6">
        <v>63.905000000000001</v>
      </c>
      <c r="D1949" s="6">
        <v>63.95</v>
      </c>
      <c r="E1949" s="6">
        <v>63.566000000000003</v>
      </c>
      <c r="F1949" s="6">
        <v>0</v>
      </c>
      <c r="G1949" s="9">
        <v>-6.7999999999999996E-3</v>
      </c>
    </row>
    <row r="1950" spans="1:7" ht="18" thickBot="1">
      <c r="A1950" s="3">
        <v>42174</v>
      </c>
      <c r="B1950" s="11">
        <v>63.5</v>
      </c>
      <c r="C1950" s="6">
        <v>63.579000000000001</v>
      </c>
      <c r="D1950" s="6">
        <v>63.87</v>
      </c>
      <c r="E1950" s="6">
        <v>63.42</v>
      </c>
      <c r="F1950" s="6">
        <v>0</v>
      </c>
      <c r="G1950" s="9">
        <v>-1.1999999999999999E-3</v>
      </c>
    </row>
    <row r="1951" spans="1:7" ht="18" thickBot="1">
      <c r="A1951" s="3">
        <v>42177</v>
      </c>
      <c r="B1951" s="10">
        <v>63.523000000000003</v>
      </c>
      <c r="C1951" s="6">
        <v>63.531999999999996</v>
      </c>
      <c r="D1951" s="6">
        <v>63.59</v>
      </c>
      <c r="E1951" s="6">
        <v>63.44</v>
      </c>
      <c r="F1951" s="6">
        <v>0</v>
      </c>
      <c r="G1951" s="7">
        <v>4.0000000000000002E-4</v>
      </c>
    </row>
    <row r="1952" spans="1:7" ht="18" thickBot="1">
      <c r="A1952" s="3">
        <v>42178</v>
      </c>
      <c r="B1952" s="10">
        <v>63.606999999999999</v>
      </c>
      <c r="C1952" s="6">
        <v>63.531999999999996</v>
      </c>
      <c r="D1952" s="6">
        <v>63.695</v>
      </c>
      <c r="E1952" s="6">
        <v>63.499000000000002</v>
      </c>
      <c r="F1952" s="6">
        <v>0</v>
      </c>
      <c r="G1952" s="7">
        <v>1.2999999999999999E-3</v>
      </c>
    </row>
    <row r="1953" spans="1:7" ht="18" thickBot="1">
      <c r="A1953" s="3">
        <v>42179</v>
      </c>
      <c r="B1953" s="11">
        <v>63.526000000000003</v>
      </c>
      <c r="C1953" s="6">
        <v>63.59</v>
      </c>
      <c r="D1953" s="6">
        <v>63.71</v>
      </c>
      <c r="E1953" s="6">
        <v>63.487000000000002</v>
      </c>
      <c r="F1953" s="6">
        <v>0</v>
      </c>
      <c r="G1953" s="9">
        <v>-1.2999999999999999E-3</v>
      </c>
    </row>
    <row r="1954" spans="1:7" ht="18" thickBot="1">
      <c r="A1954" s="3">
        <v>42180</v>
      </c>
      <c r="B1954" s="11">
        <v>63.518000000000001</v>
      </c>
      <c r="C1954" s="6">
        <v>63.548000000000002</v>
      </c>
      <c r="D1954" s="6">
        <v>63.65</v>
      </c>
      <c r="E1954" s="6">
        <v>63.488999999999997</v>
      </c>
      <c r="F1954" s="6">
        <v>0</v>
      </c>
      <c r="G1954" s="9">
        <v>-1E-4</v>
      </c>
    </row>
    <row r="1955" spans="1:7" ht="18" thickBot="1">
      <c r="A1955" s="3">
        <v>42181</v>
      </c>
      <c r="B1955" s="11">
        <v>63.451999999999998</v>
      </c>
      <c r="C1955" s="6">
        <v>63.527999999999999</v>
      </c>
      <c r="D1955" s="6">
        <v>63.67</v>
      </c>
      <c r="E1955" s="6">
        <v>63.45</v>
      </c>
      <c r="F1955" s="6">
        <v>0</v>
      </c>
      <c r="G1955" s="9">
        <v>-1E-3</v>
      </c>
    </row>
    <row r="1956" spans="1:7" ht="18" thickBot="1">
      <c r="A1956" s="3">
        <v>42184</v>
      </c>
      <c r="B1956" s="10">
        <v>63.707000000000001</v>
      </c>
      <c r="C1956" s="6">
        <v>63.523000000000003</v>
      </c>
      <c r="D1956" s="6">
        <v>63.95</v>
      </c>
      <c r="E1956" s="6">
        <v>63.45</v>
      </c>
      <c r="F1956" s="6">
        <v>0</v>
      </c>
      <c r="G1956" s="7">
        <v>4.0000000000000001E-3</v>
      </c>
    </row>
    <row r="1957" spans="1:7" ht="18" thickBot="1">
      <c r="A1957" s="3">
        <v>42185</v>
      </c>
      <c r="B1957" s="11">
        <v>63.603999999999999</v>
      </c>
      <c r="C1957" s="6">
        <v>63.707000000000001</v>
      </c>
      <c r="D1957" s="6">
        <v>63.81</v>
      </c>
      <c r="E1957" s="6">
        <v>63.55</v>
      </c>
      <c r="F1957" s="6">
        <v>0</v>
      </c>
      <c r="G1957" s="9">
        <v>-1.6000000000000001E-3</v>
      </c>
    </row>
    <row r="1958" spans="1:7" ht="18" thickBot="1">
      <c r="A1958" s="3">
        <v>42186</v>
      </c>
      <c r="B1958" s="11">
        <v>63.55</v>
      </c>
      <c r="C1958" s="6">
        <v>63.609000000000002</v>
      </c>
      <c r="D1958" s="6">
        <v>63.712000000000003</v>
      </c>
      <c r="E1958" s="6">
        <v>63.53</v>
      </c>
      <c r="F1958" s="6">
        <v>0</v>
      </c>
      <c r="G1958" s="9">
        <v>-8.0000000000000004E-4</v>
      </c>
    </row>
    <row r="1959" spans="1:7" ht="18" thickBot="1">
      <c r="A1959" s="3">
        <v>42187</v>
      </c>
      <c r="B1959" s="11">
        <v>63.298999999999999</v>
      </c>
      <c r="C1959" s="6">
        <v>63.552999999999997</v>
      </c>
      <c r="D1959" s="6">
        <v>63.68</v>
      </c>
      <c r="E1959" s="6">
        <v>63.295999999999999</v>
      </c>
      <c r="F1959" s="6">
        <v>0</v>
      </c>
      <c r="G1959" s="9">
        <v>-3.8999999999999998E-3</v>
      </c>
    </row>
    <row r="1960" spans="1:7" ht="18" thickBot="1">
      <c r="A1960" s="3">
        <v>42188</v>
      </c>
      <c r="B1960" s="10">
        <v>63.411000000000001</v>
      </c>
      <c r="C1960" s="6">
        <v>63.296999999999997</v>
      </c>
      <c r="D1960" s="6">
        <v>63.5</v>
      </c>
      <c r="E1960" s="6">
        <v>63.296999999999997</v>
      </c>
      <c r="F1960" s="6">
        <v>0</v>
      </c>
      <c r="G1960" s="7">
        <v>1.8E-3</v>
      </c>
    </row>
    <row r="1961" spans="1:7" ht="18" thickBot="1">
      <c r="A1961" s="3">
        <v>42191</v>
      </c>
      <c r="B1961" s="11">
        <v>63.264000000000003</v>
      </c>
      <c r="C1961" s="6">
        <v>63.427</v>
      </c>
      <c r="D1961" s="6">
        <v>63.64</v>
      </c>
      <c r="E1961" s="6">
        <v>63.253999999999998</v>
      </c>
      <c r="F1961" s="6">
        <v>0</v>
      </c>
      <c r="G1961" s="9">
        <v>-2.3E-3</v>
      </c>
    </row>
    <row r="1962" spans="1:7" ht="18" thickBot="1">
      <c r="A1962" s="3">
        <v>42192</v>
      </c>
      <c r="B1962" s="10">
        <v>63.475999999999999</v>
      </c>
      <c r="C1962" s="6">
        <v>63.262999999999998</v>
      </c>
      <c r="D1962" s="6">
        <v>63.582000000000001</v>
      </c>
      <c r="E1962" s="6">
        <v>63.26</v>
      </c>
      <c r="F1962" s="6">
        <v>0</v>
      </c>
      <c r="G1962" s="7">
        <v>3.3999999999999998E-3</v>
      </c>
    </row>
    <row r="1963" spans="1:7" ht="18" thickBot="1">
      <c r="A1963" s="3">
        <v>42193</v>
      </c>
      <c r="B1963" s="11">
        <v>63.459000000000003</v>
      </c>
      <c r="C1963" s="6">
        <v>63.475999999999999</v>
      </c>
      <c r="D1963" s="6">
        <v>63.66</v>
      </c>
      <c r="E1963" s="6">
        <v>63.453000000000003</v>
      </c>
      <c r="F1963" s="6">
        <v>0</v>
      </c>
      <c r="G1963" s="9">
        <v>-2.9999999999999997E-4</v>
      </c>
    </row>
    <row r="1964" spans="1:7" ht="18" thickBot="1">
      <c r="A1964" s="3">
        <v>42194</v>
      </c>
      <c r="B1964" s="11">
        <v>63.317999999999998</v>
      </c>
      <c r="C1964" s="6">
        <v>63.456000000000003</v>
      </c>
      <c r="D1964" s="6">
        <v>63.59</v>
      </c>
      <c r="E1964" s="6">
        <v>63.29</v>
      </c>
      <c r="F1964" s="6">
        <v>0</v>
      </c>
      <c r="G1964" s="9">
        <v>-2.2000000000000001E-3</v>
      </c>
    </row>
    <row r="1965" spans="1:7" ht="18" thickBot="1">
      <c r="A1965" s="3">
        <v>42195</v>
      </c>
      <c r="B1965" s="10">
        <v>63.357999999999997</v>
      </c>
      <c r="C1965" s="6">
        <v>63.317999999999998</v>
      </c>
      <c r="D1965" s="6">
        <v>63.49</v>
      </c>
      <c r="E1965" s="6">
        <v>63.308</v>
      </c>
      <c r="F1965" s="6">
        <v>0</v>
      </c>
      <c r="G1965" s="7">
        <v>5.9999999999999995E-4</v>
      </c>
    </row>
    <row r="1966" spans="1:7" ht="18" thickBot="1">
      <c r="A1966" s="3">
        <v>42198</v>
      </c>
      <c r="B1966" s="10">
        <v>63.45</v>
      </c>
      <c r="C1966" s="6">
        <v>63.359000000000002</v>
      </c>
      <c r="D1966" s="6">
        <v>63.6</v>
      </c>
      <c r="E1966" s="6">
        <v>63.314999999999998</v>
      </c>
      <c r="F1966" s="6">
        <v>0</v>
      </c>
      <c r="G1966" s="7">
        <v>1.5E-3</v>
      </c>
    </row>
    <row r="1967" spans="1:7" ht="18" thickBot="1">
      <c r="A1967" s="3">
        <v>42199</v>
      </c>
      <c r="B1967" s="11">
        <v>63.280999999999999</v>
      </c>
      <c r="C1967" s="6">
        <v>63.45</v>
      </c>
      <c r="D1967" s="6">
        <v>63.6</v>
      </c>
      <c r="E1967" s="6">
        <v>63.265000000000001</v>
      </c>
      <c r="F1967" s="6">
        <v>0</v>
      </c>
      <c r="G1967" s="9">
        <v>-2.7000000000000001E-3</v>
      </c>
    </row>
    <row r="1968" spans="1:7" ht="18" thickBot="1">
      <c r="A1968" s="3">
        <v>42200</v>
      </c>
      <c r="B1968" s="10">
        <v>63.506999999999998</v>
      </c>
      <c r="C1968" s="6">
        <v>63.277999999999999</v>
      </c>
      <c r="D1968" s="6">
        <v>63.61</v>
      </c>
      <c r="E1968" s="6">
        <v>63.277999999999999</v>
      </c>
      <c r="F1968" s="6">
        <v>0</v>
      </c>
      <c r="G1968" s="7">
        <v>3.5999999999999999E-3</v>
      </c>
    </row>
    <row r="1969" spans="1:7" ht="18" thickBot="1">
      <c r="A1969" s="3">
        <v>42201</v>
      </c>
      <c r="B1969" s="11">
        <v>63.463000000000001</v>
      </c>
      <c r="C1969" s="6">
        <v>63.508000000000003</v>
      </c>
      <c r="D1969" s="6">
        <v>63.564</v>
      </c>
      <c r="E1969" s="6">
        <v>63.42</v>
      </c>
      <c r="F1969" s="6">
        <v>0</v>
      </c>
      <c r="G1969" s="9">
        <v>-6.9999999999999999E-4</v>
      </c>
    </row>
    <row r="1970" spans="1:7" ht="18" thickBot="1">
      <c r="A1970" s="3">
        <v>42202</v>
      </c>
      <c r="B1970" s="10">
        <v>63.491999999999997</v>
      </c>
      <c r="C1970" s="6">
        <v>63.487000000000002</v>
      </c>
      <c r="D1970" s="6">
        <v>63.54</v>
      </c>
      <c r="E1970" s="6">
        <v>63.375</v>
      </c>
      <c r="F1970" s="6">
        <v>0</v>
      </c>
      <c r="G1970" s="7">
        <v>5.0000000000000001E-4</v>
      </c>
    </row>
    <row r="1971" spans="1:7" ht="18" thickBot="1">
      <c r="A1971" s="3">
        <v>42205</v>
      </c>
      <c r="B1971" s="10">
        <v>63.6</v>
      </c>
      <c r="C1971" s="6">
        <v>63.482999999999997</v>
      </c>
      <c r="D1971" s="6">
        <v>63.75</v>
      </c>
      <c r="E1971" s="6">
        <v>63.47</v>
      </c>
      <c r="F1971" s="6">
        <v>0</v>
      </c>
      <c r="G1971" s="7">
        <v>1.6999999999999999E-3</v>
      </c>
    </row>
    <row r="1972" spans="1:7" ht="18" thickBot="1">
      <c r="A1972" s="3">
        <v>42206</v>
      </c>
      <c r="B1972" s="11">
        <v>63.582999999999998</v>
      </c>
      <c r="C1972" s="6">
        <v>63.6</v>
      </c>
      <c r="D1972" s="6">
        <v>63.76</v>
      </c>
      <c r="E1972" s="6">
        <v>63.536999999999999</v>
      </c>
      <c r="F1972" s="6">
        <v>0</v>
      </c>
      <c r="G1972" s="9">
        <v>-2.9999999999999997E-4</v>
      </c>
    </row>
    <row r="1973" spans="1:7" ht="18" thickBot="1">
      <c r="A1973" s="3">
        <v>42207</v>
      </c>
      <c r="B1973" s="11">
        <v>63.570999999999998</v>
      </c>
      <c r="C1973" s="6">
        <v>63.567</v>
      </c>
      <c r="D1973" s="6">
        <v>63.68</v>
      </c>
      <c r="E1973" s="6">
        <v>63.49</v>
      </c>
      <c r="F1973" s="6">
        <v>0</v>
      </c>
      <c r="G1973" s="9">
        <v>-2.0000000000000001E-4</v>
      </c>
    </row>
    <row r="1974" spans="1:7" ht="18" thickBot="1">
      <c r="A1974" s="3">
        <v>42208</v>
      </c>
      <c r="B1974" s="10">
        <v>63.920999999999999</v>
      </c>
      <c r="C1974" s="6">
        <v>63.57</v>
      </c>
      <c r="D1974" s="6">
        <v>63.93</v>
      </c>
      <c r="E1974" s="6">
        <v>63.57</v>
      </c>
      <c r="F1974" s="6">
        <v>0</v>
      </c>
      <c r="G1974" s="7">
        <v>5.4999999999999997E-3</v>
      </c>
    </row>
    <row r="1975" spans="1:7" ht="18" thickBot="1">
      <c r="A1975" s="3">
        <v>42209</v>
      </c>
      <c r="B1975" s="10">
        <v>64.105999999999995</v>
      </c>
      <c r="C1975" s="6">
        <v>63.921999999999997</v>
      </c>
      <c r="D1975" s="6">
        <v>64.180000000000007</v>
      </c>
      <c r="E1975" s="6">
        <v>63.826000000000001</v>
      </c>
      <c r="F1975" s="6">
        <v>0</v>
      </c>
      <c r="G1975" s="7">
        <v>2.8999999999999998E-3</v>
      </c>
    </row>
    <row r="1976" spans="1:7" ht="18" thickBot="1">
      <c r="A1976" s="3">
        <v>42212</v>
      </c>
      <c r="B1976" s="10">
        <v>64.201999999999998</v>
      </c>
      <c r="C1976" s="6">
        <v>64.16</v>
      </c>
      <c r="D1976" s="6">
        <v>64.27</v>
      </c>
      <c r="E1976" s="6">
        <v>64</v>
      </c>
      <c r="F1976" s="6">
        <v>0</v>
      </c>
      <c r="G1976" s="7">
        <v>1.5E-3</v>
      </c>
    </row>
    <row r="1977" spans="1:7" ht="18" thickBot="1">
      <c r="A1977" s="3">
        <v>42213</v>
      </c>
      <c r="B1977" s="11">
        <v>63.798999999999999</v>
      </c>
      <c r="C1977" s="6">
        <v>64.231999999999999</v>
      </c>
      <c r="D1977" s="6">
        <v>64.242999999999995</v>
      </c>
      <c r="E1977" s="6">
        <v>63.74</v>
      </c>
      <c r="F1977" s="6">
        <v>0</v>
      </c>
      <c r="G1977" s="9">
        <v>-6.3E-3</v>
      </c>
    </row>
    <row r="1978" spans="1:7" ht="18" thickBot="1">
      <c r="A1978" s="3">
        <v>42214</v>
      </c>
      <c r="B1978" s="10">
        <v>63.820999999999998</v>
      </c>
      <c r="C1978" s="6">
        <v>63.8</v>
      </c>
      <c r="D1978" s="6">
        <v>63.95</v>
      </c>
      <c r="E1978" s="6">
        <v>63.767000000000003</v>
      </c>
      <c r="F1978" s="6">
        <v>0</v>
      </c>
      <c r="G1978" s="7">
        <v>2.9999999999999997E-4</v>
      </c>
    </row>
    <row r="1979" spans="1:7" ht="18" thickBot="1">
      <c r="A1979" s="3">
        <v>42215</v>
      </c>
      <c r="B1979" s="10">
        <v>64.138000000000005</v>
      </c>
      <c r="C1979" s="6">
        <v>63.826000000000001</v>
      </c>
      <c r="D1979" s="6">
        <v>64.16</v>
      </c>
      <c r="E1979" s="6">
        <v>63.82</v>
      </c>
      <c r="F1979" s="6">
        <v>0</v>
      </c>
      <c r="G1979" s="7">
        <v>5.0000000000000001E-3</v>
      </c>
    </row>
    <row r="1980" spans="1:7" ht="18" thickBot="1">
      <c r="A1980" s="3">
        <v>42216</v>
      </c>
      <c r="B1980" s="11">
        <v>63.988</v>
      </c>
      <c r="C1980" s="6">
        <v>64.152000000000001</v>
      </c>
      <c r="D1980" s="6">
        <v>64.22</v>
      </c>
      <c r="E1980" s="6">
        <v>63.863999999999997</v>
      </c>
      <c r="F1980" s="6">
        <v>0</v>
      </c>
      <c r="G1980" s="9">
        <v>-2.3E-3</v>
      </c>
    </row>
    <row r="1981" spans="1:7" ht="18" thickBot="1">
      <c r="A1981" s="3">
        <v>42219</v>
      </c>
      <c r="B1981" s="10">
        <v>64.177000000000007</v>
      </c>
      <c r="C1981" s="6">
        <v>63.996000000000002</v>
      </c>
      <c r="D1981" s="6">
        <v>64.19</v>
      </c>
      <c r="E1981" s="6">
        <v>63.93</v>
      </c>
      <c r="F1981" s="6">
        <v>0</v>
      </c>
      <c r="G1981" s="7">
        <v>3.0000000000000001E-3</v>
      </c>
    </row>
    <row r="1982" spans="1:7" ht="18" thickBot="1">
      <c r="A1982" s="3">
        <v>42220</v>
      </c>
      <c r="B1982" s="11">
        <v>63.798000000000002</v>
      </c>
      <c r="C1982" s="6">
        <v>64.177999999999997</v>
      </c>
      <c r="D1982" s="6">
        <v>64.177999999999997</v>
      </c>
      <c r="E1982" s="6">
        <v>63.68</v>
      </c>
      <c r="F1982" s="6">
        <v>0</v>
      </c>
      <c r="G1982" s="9">
        <v>-5.8999999999999999E-3</v>
      </c>
    </row>
    <row r="1983" spans="1:7" ht="18" thickBot="1">
      <c r="A1983" s="3">
        <v>42221</v>
      </c>
      <c r="B1983" s="11">
        <v>63.692</v>
      </c>
      <c r="C1983" s="6">
        <v>63.798000000000002</v>
      </c>
      <c r="D1983" s="6">
        <v>63.94</v>
      </c>
      <c r="E1983" s="6">
        <v>63.65</v>
      </c>
      <c r="F1983" s="6">
        <v>0</v>
      </c>
      <c r="G1983" s="9">
        <v>-1.6999999999999999E-3</v>
      </c>
    </row>
    <row r="1984" spans="1:7" ht="18" thickBot="1">
      <c r="A1984" s="3">
        <v>42222</v>
      </c>
      <c r="B1984" s="10">
        <v>63.722000000000001</v>
      </c>
      <c r="C1984" s="6">
        <v>63.692</v>
      </c>
      <c r="D1984" s="6">
        <v>63.83</v>
      </c>
      <c r="E1984" s="6">
        <v>63.65</v>
      </c>
      <c r="F1984" s="6">
        <v>0</v>
      </c>
      <c r="G1984" s="7">
        <v>5.0000000000000001E-4</v>
      </c>
    </row>
    <row r="1985" spans="1:7" ht="18" thickBot="1">
      <c r="A1985" s="3">
        <v>42223</v>
      </c>
      <c r="B1985" s="10">
        <v>63.738999999999997</v>
      </c>
      <c r="C1985" s="6">
        <v>63.722000000000001</v>
      </c>
      <c r="D1985" s="6">
        <v>63.97</v>
      </c>
      <c r="E1985" s="6">
        <v>63.701000000000001</v>
      </c>
      <c r="F1985" s="6">
        <v>0</v>
      </c>
      <c r="G1985" s="7">
        <v>2.9999999999999997E-4</v>
      </c>
    </row>
    <row r="1986" spans="1:7" ht="18" thickBot="1">
      <c r="A1986" s="3">
        <v>42226</v>
      </c>
      <c r="B1986" s="10">
        <v>63.773000000000003</v>
      </c>
      <c r="C1986" s="6">
        <v>63.744</v>
      </c>
      <c r="D1986" s="6">
        <v>63.92</v>
      </c>
      <c r="E1986" s="6">
        <v>63.707000000000001</v>
      </c>
      <c r="F1986" s="6">
        <v>0</v>
      </c>
      <c r="G1986" s="7">
        <v>5.0000000000000001E-4</v>
      </c>
    </row>
    <row r="1987" spans="1:7" ht="18" thickBot="1">
      <c r="A1987" s="3">
        <v>42227</v>
      </c>
      <c r="B1987" s="10">
        <v>64.331999999999994</v>
      </c>
      <c r="C1987" s="6">
        <v>63.773000000000003</v>
      </c>
      <c r="D1987" s="6">
        <v>64.391999999999996</v>
      </c>
      <c r="E1987" s="6">
        <v>63.750999999999998</v>
      </c>
      <c r="F1987" s="6">
        <v>0</v>
      </c>
      <c r="G1987" s="7">
        <v>8.8000000000000005E-3</v>
      </c>
    </row>
    <row r="1988" spans="1:7" ht="18" thickBot="1">
      <c r="A1988" s="3">
        <v>42228</v>
      </c>
      <c r="B1988" s="10">
        <v>64.855000000000004</v>
      </c>
      <c r="C1988" s="6">
        <v>64.353999999999999</v>
      </c>
      <c r="D1988" s="6">
        <v>64.959999999999994</v>
      </c>
      <c r="E1988" s="6">
        <v>64.28</v>
      </c>
      <c r="F1988" s="6">
        <v>0</v>
      </c>
      <c r="G1988" s="7">
        <v>8.0999999999999996E-3</v>
      </c>
    </row>
    <row r="1989" spans="1:7" ht="18" thickBot="1">
      <c r="A1989" s="3">
        <v>42229</v>
      </c>
      <c r="B1989" s="10">
        <v>65.203000000000003</v>
      </c>
      <c r="C1989" s="6">
        <v>64.855000000000004</v>
      </c>
      <c r="D1989" s="6">
        <v>65.34</v>
      </c>
      <c r="E1989" s="6">
        <v>64.63</v>
      </c>
      <c r="F1989" s="6">
        <v>0</v>
      </c>
      <c r="G1989" s="7">
        <v>5.4000000000000003E-3</v>
      </c>
    </row>
    <row r="1990" spans="1:7" ht="18" thickBot="1">
      <c r="A1990" s="3">
        <v>42230</v>
      </c>
      <c r="B1990" s="11">
        <v>65.129000000000005</v>
      </c>
      <c r="C1990" s="6">
        <v>65.233999999999995</v>
      </c>
      <c r="D1990" s="6">
        <v>65.38</v>
      </c>
      <c r="E1990" s="6">
        <v>64.959999999999994</v>
      </c>
      <c r="F1990" s="6">
        <v>0</v>
      </c>
      <c r="G1990" s="9">
        <v>-1.1000000000000001E-3</v>
      </c>
    </row>
    <row r="1991" spans="1:7" ht="18" thickBot="1">
      <c r="A1991" s="3">
        <v>42233</v>
      </c>
      <c r="B1991" s="10">
        <v>65.436000000000007</v>
      </c>
      <c r="C1991" s="6">
        <v>65.096999999999994</v>
      </c>
      <c r="D1991" s="6">
        <v>65.460999999999999</v>
      </c>
      <c r="E1991" s="6">
        <v>65.069999999999993</v>
      </c>
      <c r="F1991" s="6">
        <v>0</v>
      </c>
      <c r="G1991" s="7">
        <v>4.7000000000000002E-3</v>
      </c>
    </row>
    <row r="1992" spans="1:7" ht="18" thickBot="1">
      <c r="A1992" s="3">
        <v>42234</v>
      </c>
      <c r="B1992" s="10">
        <v>65.453999999999994</v>
      </c>
      <c r="C1992" s="6">
        <v>65.444000000000003</v>
      </c>
      <c r="D1992" s="6">
        <v>65.5</v>
      </c>
      <c r="E1992" s="6">
        <v>65.3</v>
      </c>
      <c r="F1992" s="6">
        <v>0</v>
      </c>
      <c r="G1992" s="7">
        <v>2.9999999999999997E-4</v>
      </c>
    </row>
    <row r="1993" spans="1:7" ht="18" thickBot="1">
      <c r="A1993" s="3">
        <v>42235</v>
      </c>
      <c r="B1993" s="11">
        <v>65.108999999999995</v>
      </c>
      <c r="C1993" s="6">
        <v>65.409000000000006</v>
      </c>
      <c r="D1993" s="6">
        <v>65.45</v>
      </c>
      <c r="E1993" s="6">
        <v>65.061000000000007</v>
      </c>
      <c r="F1993" s="6">
        <v>0</v>
      </c>
      <c r="G1993" s="9">
        <v>-5.3E-3</v>
      </c>
    </row>
    <row r="1994" spans="1:7" ht="18" thickBot="1">
      <c r="A1994" s="3">
        <v>42236</v>
      </c>
      <c r="B1994" s="10">
        <v>65.433000000000007</v>
      </c>
      <c r="C1994" s="6">
        <v>65.096999999999994</v>
      </c>
      <c r="D1994" s="6">
        <v>65.7</v>
      </c>
      <c r="E1994" s="6">
        <v>65.061000000000007</v>
      </c>
      <c r="F1994" s="6">
        <v>0</v>
      </c>
      <c r="G1994" s="7">
        <v>5.0000000000000001E-3</v>
      </c>
    </row>
    <row r="1995" spans="1:7" ht="18" thickBot="1">
      <c r="A1995" s="3">
        <v>42237</v>
      </c>
      <c r="B1995" s="10">
        <v>66.034000000000006</v>
      </c>
      <c r="C1995" s="6">
        <v>65.441000000000003</v>
      </c>
      <c r="D1995" s="6">
        <v>66.045000000000002</v>
      </c>
      <c r="E1995" s="6">
        <v>65.42</v>
      </c>
      <c r="F1995" s="6">
        <v>0</v>
      </c>
      <c r="G1995" s="7">
        <v>9.1999999999999998E-3</v>
      </c>
    </row>
    <row r="1996" spans="1:7" ht="18" thickBot="1">
      <c r="A1996" s="3">
        <v>42240</v>
      </c>
      <c r="B1996" s="10">
        <v>66.813999999999993</v>
      </c>
      <c r="C1996" s="6">
        <v>66.39</v>
      </c>
      <c r="D1996" s="6">
        <v>66.816000000000003</v>
      </c>
      <c r="E1996" s="6">
        <v>66.305000000000007</v>
      </c>
      <c r="F1996" s="6">
        <v>0</v>
      </c>
      <c r="G1996" s="7">
        <v>1.18E-2</v>
      </c>
    </row>
    <row r="1997" spans="1:7" ht="18" thickBot="1">
      <c r="A1997" s="3">
        <v>42241</v>
      </c>
      <c r="B1997" s="11">
        <v>66.28</v>
      </c>
      <c r="C1997" s="6">
        <v>66.867000000000004</v>
      </c>
      <c r="D1997" s="6">
        <v>66.91</v>
      </c>
      <c r="E1997" s="6">
        <v>65.87</v>
      </c>
      <c r="F1997" s="6">
        <v>0</v>
      </c>
      <c r="G1997" s="9">
        <v>-8.0000000000000002E-3</v>
      </c>
    </row>
    <row r="1998" spans="1:7" ht="18" thickBot="1">
      <c r="A1998" s="3">
        <v>42242</v>
      </c>
      <c r="B1998" s="11">
        <v>66.004000000000005</v>
      </c>
      <c r="C1998" s="6">
        <v>66.289000000000001</v>
      </c>
      <c r="D1998" s="6">
        <v>66.39</v>
      </c>
      <c r="E1998" s="6">
        <v>66.004000000000005</v>
      </c>
      <c r="F1998" s="6">
        <v>0</v>
      </c>
      <c r="G1998" s="9">
        <v>-4.1999999999999997E-3</v>
      </c>
    </row>
    <row r="1999" spans="1:7" ht="18" thickBot="1">
      <c r="A1999" s="3">
        <v>42243</v>
      </c>
      <c r="B1999" s="11">
        <v>65.968000000000004</v>
      </c>
      <c r="C1999" s="6">
        <v>66.141000000000005</v>
      </c>
      <c r="D1999" s="6">
        <v>66.16</v>
      </c>
      <c r="E1999" s="6">
        <v>65.864999999999995</v>
      </c>
      <c r="F1999" s="6">
        <v>0</v>
      </c>
      <c r="G1999" s="9">
        <v>-5.0000000000000001E-4</v>
      </c>
    </row>
    <row r="2000" spans="1:7" ht="18" thickBot="1">
      <c r="A2000" s="3">
        <v>42244</v>
      </c>
      <c r="B2000" s="10">
        <v>66.150000000000006</v>
      </c>
      <c r="C2000" s="6">
        <v>65.984999999999999</v>
      </c>
      <c r="D2000" s="6">
        <v>66.260000000000005</v>
      </c>
      <c r="E2000" s="6">
        <v>65.94</v>
      </c>
      <c r="F2000" s="6">
        <v>0</v>
      </c>
      <c r="G2000" s="7">
        <v>2.8E-3</v>
      </c>
    </row>
    <row r="2001" spans="1:7" ht="18" thickBot="1">
      <c r="A2001" s="3">
        <v>42247</v>
      </c>
      <c r="B2001" s="10">
        <v>66.412000000000006</v>
      </c>
      <c r="C2001" s="6">
        <v>66.150999999999996</v>
      </c>
      <c r="D2001" s="6">
        <v>66.5</v>
      </c>
      <c r="E2001" s="6">
        <v>66.128</v>
      </c>
      <c r="F2001" s="6">
        <v>0</v>
      </c>
      <c r="G2001" s="7">
        <v>4.0000000000000001E-3</v>
      </c>
    </row>
    <row r="2002" spans="1:7" ht="18" thickBot="1">
      <c r="A2002" s="3">
        <v>42248</v>
      </c>
      <c r="B2002" s="11">
        <v>66.382999999999996</v>
      </c>
      <c r="C2002" s="6">
        <v>66.397999999999996</v>
      </c>
      <c r="D2002" s="6">
        <v>66.47</v>
      </c>
      <c r="E2002" s="6">
        <v>66.19</v>
      </c>
      <c r="F2002" s="6">
        <v>0</v>
      </c>
      <c r="G2002" s="9">
        <v>-4.0000000000000002E-4</v>
      </c>
    </row>
    <row r="2003" spans="1:7" ht="18" thickBot="1">
      <c r="A2003" s="3">
        <v>42249</v>
      </c>
      <c r="B2003" s="11">
        <v>66.201999999999998</v>
      </c>
      <c r="C2003" s="6">
        <v>66.382999999999996</v>
      </c>
      <c r="D2003" s="6">
        <v>66.474000000000004</v>
      </c>
      <c r="E2003" s="6">
        <v>66.125</v>
      </c>
      <c r="F2003" s="6">
        <v>0</v>
      </c>
      <c r="G2003" s="9">
        <v>-2.7000000000000001E-3</v>
      </c>
    </row>
    <row r="2004" spans="1:7" ht="18" thickBot="1">
      <c r="A2004" s="3">
        <v>42250</v>
      </c>
      <c r="B2004" s="11">
        <v>66.099999999999994</v>
      </c>
      <c r="C2004" s="6">
        <v>66.201999999999998</v>
      </c>
      <c r="D2004" s="6">
        <v>66.3</v>
      </c>
      <c r="E2004" s="6">
        <v>66.040000000000006</v>
      </c>
      <c r="F2004" s="6">
        <v>0</v>
      </c>
      <c r="G2004" s="9">
        <v>-1.5E-3</v>
      </c>
    </row>
    <row r="2005" spans="1:7" ht="18" thickBot="1">
      <c r="A2005" s="3">
        <v>42251</v>
      </c>
      <c r="B2005" s="10">
        <v>66.685000000000002</v>
      </c>
      <c r="C2005" s="6">
        <v>66.123999999999995</v>
      </c>
      <c r="D2005" s="6">
        <v>66.784999999999997</v>
      </c>
      <c r="E2005" s="6">
        <v>66.09</v>
      </c>
      <c r="F2005" s="6">
        <v>0</v>
      </c>
      <c r="G2005" s="7">
        <v>8.8999999999999999E-3</v>
      </c>
    </row>
    <row r="2006" spans="1:7" ht="18" thickBot="1">
      <c r="A2006" s="3">
        <v>42254</v>
      </c>
      <c r="B2006" s="10">
        <v>66.885999999999996</v>
      </c>
      <c r="C2006" s="6">
        <v>66.725999999999999</v>
      </c>
      <c r="D2006" s="6">
        <v>66.906999999999996</v>
      </c>
      <c r="E2006" s="6">
        <v>66.584999999999994</v>
      </c>
      <c r="F2006" s="6">
        <v>0</v>
      </c>
      <c r="G2006" s="7">
        <v>3.0000000000000001E-3</v>
      </c>
    </row>
    <row r="2007" spans="1:7" ht="18" thickBot="1">
      <c r="A2007" s="3">
        <v>42255</v>
      </c>
      <c r="B2007" s="11">
        <v>66.293999999999997</v>
      </c>
      <c r="C2007" s="6">
        <v>66.852999999999994</v>
      </c>
      <c r="D2007" s="6">
        <v>66.912999999999997</v>
      </c>
      <c r="E2007" s="6">
        <v>66.293000000000006</v>
      </c>
      <c r="F2007" s="6">
        <v>0</v>
      </c>
      <c r="G2007" s="9">
        <v>-8.8999999999999999E-3</v>
      </c>
    </row>
    <row r="2008" spans="1:7" ht="18" thickBot="1">
      <c r="A2008" s="3">
        <v>42256</v>
      </c>
      <c r="B2008" s="10">
        <v>66.619</v>
      </c>
      <c r="C2008" s="6">
        <v>66.311000000000007</v>
      </c>
      <c r="D2008" s="6">
        <v>66.650000000000006</v>
      </c>
      <c r="E2008" s="6">
        <v>66.245000000000005</v>
      </c>
      <c r="F2008" s="6">
        <v>0</v>
      </c>
      <c r="G2008" s="7">
        <v>4.8999999999999998E-3</v>
      </c>
    </row>
    <row r="2009" spans="1:7" ht="18" thickBot="1">
      <c r="A2009" s="3">
        <v>42257</v>
      </c>
      <c r="B2009" s="11">
        <v>66.299000000000007</v>
      </c>
      <c r="C2009" s="6">
        <v>66.646000000000001</v>
      </c>
      <c r="D2009" s="6">
        <v>66.77</v>
      </c>
      <c r="E2009" s="6">
        <v>66.298000000000002</v>
      </c>
      <c r="F2009" s="6">
        <v>0</v>
      </c>
      <c r="G2009" s="9">
        <v>-4.7999999999999996E-3</v>
      </c>
    </row>
    <row r="2010" spans="1:7" ht="18" thickBot="1">
      <c r="A2010" s="3">
        <v>42258</v>
      </c>
      <c r="B2010" s="11">
        <v>66.241</v>
      </c>
      <c r="C2010" s="6">
        <v>66.308999999999997</v>
      </c>
      <c r="D2010" s="6">
        <v>66.59</v>
      </c>
      <c r="E2010" s="6">
        <v>66.238</v>
      </c>
      <c r="F2010" s="6">
        <v>0</v>
      </c>
      <c r="G2010" s="9">
        <v>-8.9999999999999998E-4</v>
      </c>
    </row>
    <row r="2011" spans="1:7" ht="18" thickBot="1">
      <c r="A2011" s="3">
        <v>42261</v>
      </c>
      <c r="B2011" s="10">
        <v>66.260999999999996</v>
      </c>
      <c r="C2011" s="6">
        <v>66.242000000000004</v>
      </c>
      <c r="D2011" s="6">
        <v>66.5</v>
      </c>
      <c r="E2011" s="6">
        <v>66.209999999999994</v>
      </c>
      <c r="F2011" s="6">
        <v>0</v>
      </c>
      <c r="G2011" s="7">
        <v>2.9999999999999997E-4</v>
      </c>
    </row>
    <row r="2012" spans="1:7" ht="18" thickBot="1">
      <c r="A2012" s="3">
        <v>42262</v>
      </c>
      <c r="B2012" s="10">
        <v>66.447000000000003</v>
      </c>
      <c r="C2012" s="6">
        <v>66.278999999999996</v>
      </c>
      <c r="D2012" s="6">
        <v>66.48</v>
      </c>
      <c r="E2012" s="6">
        <v>66.266000000000005</v>
      </c>
      <c r="F2012" s="6">
        <v>0</v>
      </c>
      <c r="G2012" s="7">
        <v>2.8E-3</v>
      </c>
    </row>
    <row r="2013" spans="1:7" ht="18" thickBot="1">
      <c r="A2013" s="3">
        <v>42263</v>
      </c>
      <c r="B2013" s="11">
        <v>66.218999999999994</v>
      </c>
      <c r="C2013" s="6">
        <v>66.448999999999998</v>
      </c>
      <c r="D2013" s="6">
        <v>66.52</v>
      </c>
      <c r="E2013" s="6">
        <v>66.186000000000007</v>
      </c>
      <c r="F2013" s="6">
        <v>0</v>
      </c>
      <c r="G2013" s="9">
        <v>-3.3999999999999998E-3</v>
      </c>
    </row>
    <row r="2014" spans="1:7" ht="18" thickBot="1">
      <c r="A2014" s="3">
        <v>42264</v>
      </c>
      <c r="B2014" s="11">
        <v>66.070999999999998</v>
      </c>
      <c r="C2014" s="6">
        <v>66.194000000000003</v>
      </c>
      <c r="D2014" s="6">
        <v>66.301000000000002</v>
      </c>
      <c r="E2014" s="6">
        <v>66.066000000000003</v>
      </c>
      <c r="F2014" s="6">
        <v>0</v>
      </c>
      <c r="G2014" s="9">
        <v>-2.2000000000000001E-3</v>
      </c>
    </row>
    <row r="2015" spans="1:7" ht="18" thickBot="1">
      <c r="A2015" s="3">
        <v>42265</v>
      </c>
      <c r="B2015" s="11">
        <v>65.867999999999995</v>
      </c>
      <c r="C2015" s="6">
        <v>66.117000000000004</v>
      </c>
      <c r="D2015" s="6">
        <v>66.260000000000005</v>
      </c>
      <c r="E2015" s="6">
        <v>65.67</v>
      </c>
      <c r="F2015" s="6">
        <v>0</v>
      </c>
      <c r="G2015" s="9">
        <v>-3.0999999999999999E-3</v>
      </c>
    </row>
    <row r="2016" spans="1:7" ht="18" thickBot="1">
      <c r="A2016" s="3">
        <v>42268</v>
      </c>
      <c r="B2016" s="11">
        <v>65.691000000000003</v>
      </c>
      <c r="C2016" s="6">
        <v>65.869</v>
      </c>
      <c r="D2016" s="6">
        <v>65.95</v>
      </c>
      <c r="E2016" s="6">
        <v>65.62</v>
      </c>
      <c r="F2016" s="6">
        <v>0</v>
      </c>
      <c r="G2016" s="9">
        <v>-2.7000000000000001E-3</v>
      </c>
    </row>
    <row r="2017" spans="1:7" ht="18" thickBot="1">
      <c r="A2017" s="3">
        <v>42269</v>
      </c>
      <c r="B2017" s="10">
        <v>65.91</v>
      </c>
      <c r="C2017" s="6">
        <v>65.709999999999994</v>
      </c>
      <c r="D2017" s="6">
        <v>65.97</v>
      </c>
      <c r="E2017" s="6">
        <v>65.56</v>
      </c>
      <c r="F2017" s="6">
        <v>0</v>
      </c>
      <c r="G2017" s="7">
        <v>3.3E-3</v>
      </c>
    </row>
    <row r="2018" spans="1:7" ht="18" thickBot="1">
      <c r="A2018" s="3">
        <v>42270</v>
      </c>
      <c r="B2018" s="10">
        <v>66.183999999999997</v>
      </c>
      <c r="C2018" s="6">
        <v>65.91</v>
      </c>
      <c r="D2018" s="6">
        <v>66.186000000000007</v>
      </c>
      <c r="E2018" s="6">
        <v>65.828000000000003</v>
      </c>
      <c r="F2018" s="6">
        <v>0</v>
      </c>
      <c r="G2018" s="7">
        <v>4.1999999999999997E-3</v>
      </c>
    </row>
    <row r="2019" spans="1:7" ht="18" thickBot="1">
      <c r="A2019" s="3">
        <v>42271</v>
      </c>
      <c r="B2019" s="11">
        <v>66.11</v>
      </c>
      <c r="C2019" s="6">
        <v>66.174999999999997</v>
      </c>
      <c r="D2019" s="6">
        <v>66.38</v>
      </c>
      <c r="E2019" s="6">
        <v>66.040000000000006</v>
      </c>
      <c r="F2019" s="6">
        <v>0</v>
      </c>
      <c r="G2019" s="9">
        <v>-1.1000000000000001E-3</v>
      </c>
    </row>
    <row r="2020" spans="1:7" ht="18" thickBot="1">
      <c r="A2020" s="3">
        <v>42272</v>
      </c>
      <c r="B2020" s="10">
        <v>66.17</v>
      </c>
      <c r="C2020" s="6">
        <v>66.108000000000004</v>
      </c>
      <c r="D2020" s="6">
        <v>66.242000000000004</v>
      </c>
      <c r="E2020" s="6">
        <v>66.069999999999993</v>
      </c>
      <c r="F2020" s="6">
        <v>0</v>
      </c>
      <c r="G2020" s="7">
        <v>8.9999999999999998E-4</v>
      </c>
    </row>
    <row r="2021" spans="1:7" ht="18" thickBot="1">
      <c r="A2021" s="3">
        <v>42275</v>
      </c>
      <c r="B2021" s="10">
        <v>66.266999999999996</v>
      </c>
      <c r="C2021" s="6">
        <v>66.16</v>
      </c>
      <c r="D2021" s="6">
        <v>66.274000000000001</v>
      </c>
      <c r="E2021" s="6">
        <v>66.02</v>
      </c>
      <c r="F2021" s="6">
        <v>0</v>
      </c>
      <c r="G2021" s="7">
        <v>1.5E-3</v>
      </c>
    </row>
    <row r="2022" spans="1:7" ht="18" thickBot="1">
      <c r="A2022" s="3">
        <v>42276</v>
      </c>
      <c r="B2022" s="11">
        <v>65.837000000000003</v>
      </c>
      <c r="C2022" s="6">
        <v>66.412999999999997</v>
      </c>
      <c r="D2022" s="6">
        <v>66.441000000000003</v>
      </c>
      <c r="E2022" s="6">
        <v>65.835999999999999</v>
      </c>
      <c r="F2022" s="6">
        <v>0</v>
      </c>
      <c r="G2022" s="9">
        <v>-6.4999999999999997E-3</v>
      </c>
    </row>
    <row r="2023" spans="1:7" ht="18" thickBot="1">
      <c r="A2023" s="3">
        <v>42277</v>
      </c>
      <c r="B2023" s="11">
        <v>65.516999999999996</v>
      </c>
      <c r="C2023" s="6">
        <v>65.835999999999999</v>
      </c>
      <c r="D2023" s="6">
        <v>65.954999999999998</v>
      </c>
      <c r="E2023" s="6">
        <v>65.48</v>
      </c>
      <c r="F2023" s="6">
        <v>0</v>
      </c>
      <c r="G2023" s="9">
        <v>-4.8999999999999998E-3</v>
      </c>
    </row>
    <row r="2024" spans="1:7" ht="18" thickBot="1">
      <c r="A2024" s="3">
        <v>42278</v>
      </c>
      <c r="B2024" s="10">
        <v>65.631</v>
      </c>
      <c r="C2024" s="6">
        <v>65.524000000000001</v>
      </c>
      <c r="D2024" s="6">
        <v>65.680000000000007</v>
      </c>
      <c r="E2024" s="6">
        <v>65.489999999999995</v>
      </c>
      <c r="F2024" s="6">
        <v>0</v>
      </c>
      <c r="G2024" s="7">
        <v>1.6999999999999999E-3</v>
      </c>
    </row>
    <row r="2025" spans="1:7" ht="18" thickBot="1">
      <c r="A2025" s="3">
        <v>42279</v>
      </c>
      <c r="B2025" s="11">
        <v>65.364000000000004</v>
      </c>
      <c r="C2025" s="6">
        <v>65.623000000000005</v>
      </c>
      <c r="D2025" s="6">
        <v>65.7</v>
      </c>
      <c r="E2025" s="6">
        <v>65.358000000000004</v>
      </c>
      <c r="F2025" s="6">
        <v>0</v>
      </c>
      <c r="G2025" s="9">
        <v>-4.1000000000000003E-3</v>
      </c>
    </row>
    <row r="2026" spans="1:7" ht="18" thickBot="1">
      <c r="A2026" s="3">
        <v>42282</v>
      </c>
      <c r="B2026" s="11">
        <v>65.134</v>
      </c>
      <c r="C2026" s="6">
        <v>65.155000000000001</v>
      </c>
      <c r="D2026" s="6">
        <v>65.34</v>
      </c>
      <c r="E2026" s="6">
        <v>65.046999999999997</v>
      </c>
      <c r="F2026" s="6">
        <v>0</v>
      </c>
      <c r="G2026" s="9">
        <v>-3.5000000000000001E-3</v>
      </c>
    </row>
    <row r="2027" spans="1:7" ht="18" thickBot="1">
      <c r="A2027" s="3">
        <v>42283</v>
      </c>
      <c r="B2027" s="11">
        <v>65.129000000000005</v>
      </c>
      <c r="C2027" s="6">
        <v>65.144999999999996</v>
      </c>
      <c r="D2027" s="6">
        <v>65.44</v>
      </c>
      <c r="E2027" s="6">
        <v>65.128</v>
      </c>
      <c r="F2027" s="6">
        <v>0</v>
      </c>
      <c r="G2027" s="9">
        <v>-1E-4</v>
      </c>
    </row>
    <row r="2028" spans="1:7" ht="18" thickBot="1">
      <c r="A2028" s="3">
        <v>42284</v>
      </c>
      <c r="B2028" s="11">
        <v>64.906999999999996</v>
      </c>
      <c r="C2028" s="6">
        <v>65.126999999999995</v>
      </c>
      <c r="D2028" s="6">
        <v>65.37</v>
      </c>
      <c r="E2028" s="6">
        <v>64.814999999999998</v>
      </c>
      <c r="F2028" s="6">
        <v>0</v>
      </c>
      <c r="G2028" s="9">
        <v>-3.3999999999999998E-3</v>
      </c>
    </row>
    <row r="2029" spans="1:7" ht="18" thickBot="1">
      <c r="A2029" s="3">
        <v>42285</v>
      </c>
      <c r="B2029" s="11">
        <v>64.819000000000003</v>
      </c>
      <c r="C2029" s="6">
        <v>64.935000000000002</v>
      </c>
      <c r="D2029" s="6">
        <v>65.188000000000002</v>
      </c>
      <c r="E2029" s="6">
        <v>64.816000000000003</v>
      </c>
      <c r="F2029" s="6">
        <v>0</v>
      </c>
      <c r="G2029" s="9">
        <v>-1.4E-3</v>
      </c>
    </row>
    <row r="2030" spans="1:7" ht="18" thickBot="1">
      <c r="A2030" s="3">
        <v>42286</v>
      </c>
      <c r="B2030" s="11">
        <v>64.78</v>
      </c>
      <c r="C2030" s="6">
        <v>64.816999999999993</v>
      </c>
      <c r="D2030" s="6">
        <v>65.004000000000005</v>
      </c>
      <c r="E2030" s="6">
        <v>64.688999999999993</v>
      </c>
      <c r="F2030" s="6">
        <v>0</v>
      </c>
      <c r="G2030" s="9">
        <v>-5.9999999999999995E-4</v>
      </c>
    </row>
    <row r="2031" spans="1:7" ht="18" thickBot="1">
      <c r="A2031" s="3">
        <v>42289</v>
      </c>
      <c r="B2031" s="10">
        <v>64.795000000000002</v>
      </c>
      <c r="C2031" s="6">
        <v>64.778999999999996</v>
      </c>
      <c r="D2031" s="6">
        <v>64.89</v>
      </c>
      <c r="E2031" s="6">
        <v>64.7</v>
      </c>
      <c r="F2031" s="6">
        <v>0</v>
      </c>
      <c r="G2031" s="7">
        <v>2.0000000000000001E-4</v>
      </c>
    </row>
    <row r="2032" spans="1:7" ht="18" thickBot="1">
      <c r="A2032" s="3">
        <v>42290</v>
      </c>
      <c r="B2032" s="10">
        <v>65.097999999999999</v>
      </c>
      <c r="C2032" s="6">
        <v>64.796999999999997</v>
      </c>
      <c r="D2032" s="6">
        <v>65.191999999999993</v>
      </c>
      <c r="E2032" s="6">
        <v>64.78</v>
      </c>
      <c r="F2032" s="6">
        <v>0</v>
      </c>
      <c r="G2032" s="7">
        <v>4.7000000000000002E-3</v>
      </c>
    </row>
    <row r="2033" spans="1:7" ht="18" thickBot="1">
      <c r="A2033" s="3">
        <v>42291</v>
      </c>
      <c r="B2033" s="11">
        <v>64.736000000000004</v>
      </c>
      <c r="C2033" s="6">
        <v>65.111999999999995</v>
      </c>
      <c r="D2033" s="6">
        <v>65.185000000000002</v>
      </c>
      <c r="E2033" s="6">
        <v>64.73</v>
      </c>
      <c r="F2033" s="6">
        <v>0</v>
      </c>
      <c r="G2033" s="9">
        <v>-5.5999999999999999E-3</v>
      </c>
    </row>
    <row r="2034" spans="1:7" ht="18" thickBot="1">
      <c r="A2034" s="3">
        <v>42292</v>
      </c>
      <c r="B2034" s="10">
        <v>64.778999999999996</v>
      </c>
      <c r="C2034" s="6">
        <v>64.734999999999999</v>
      </c>
      <c r="D2034" s="6">
        <v>64.921000000000006</v>
      </c>
      <c r="E2034" s="6">
        <v>64.680000000000007</v>
      </c>
      <c r="F2034" s="6">
        <v>0</v>
      </c>
      <c r="G2034" s="7">
        <v>6.9999999999999999E-4</v>
      </c>
    </row>
    <row r="2035" spans="1:7" ht="18" thickBot="1">
      <c r="A2035" s="3">
        <v>42293</v>
      </c>
      <c r="B2035" s="11">
        <v>64.703000000000003</v>
      </c>
      <c r="C2035" s="6">
        <v>64.78</v>
      </c>
      <c r="D2035" s="6">
        <v>65.03</v>
      </c>
      <c r="E2035" s="6">
        <v>64.638999999999996</v>
      </c>
      <c r="F2035" s="6">
        <v>0</v>
      </c>
      <c r="G2035" s="9">
        <v>-1.1999999999999999E-3</v>
      </c>
    </row>
    <row r="2036" spans="1:7" ht="18" thickBot="1">
      <c r="A2036" s="3">
        <v>42296</v>
      </c>
      <c r="B2036" s="10">
        <v>64.918999999999997</v>
      </c>
      <c r="C2036" s="6">
        <v>64.703000000000003</v>
      </c>
      <c r="D2036" s="6">
        <v>64.936999999999998</v>
      </c>
      <c r="E2036" s="6">
        <v>64.680999999999997</v>
      </c>
      <c r="F2036" s="6">
        <v>0</v>
      </c>
      <c r="G2036" s="7">
        <v>3.3E-3</v>
      </c>
    </row>
    <row r="2037" spans="1:7" ht="18" thickBot="1">
      <c r="A2037" s="3">
        <v>42297</v>
      </c>
      <c r="B2037" s="10">
        <v>65.024000000000001</v>
      </c>
      <c r="C2037" s="6">
        <v>64.92</v>
      </c>
      <c r="D2037" s="6">
        <v>65.069999999999993</v>
      </c>
      <c r="E2037" s="6">
        <v>64.86</v>
      </c>
      <c r="F2037" s="6">
        <v>0</v>
      </c>
      <c r="G2037" s="7">
        <v>1.6000000000000001E-3</v>
      </c>
    </row>
    <row r="2038" spans="1:7" ht="18" thickBot="1">
      <c r="A2038" s="3">
        <v>42298</v>
      </c>
      <c r="B2038" s="10">
        <v>65.146000000000001</v>
      </c>
      <c r="C2038" s="6">
        <v>65.024000000000001</v>
      </c>
      <c r="D2038" s="6">
        <v>65.23</v>
      </c>
      <c r="E2038" s="6">
        <v>65</v>
      </c>
      <c r="F2038" s="6">
        <v>0</v>
      </c>
      <c r="G2038" s="7">
        <v>1.9E-3</v>
      </c>
    </row>
    <row r="2039" spans="1:7" ht="18" thickBot="1">
      <c r="A2039" s="3">
        <v>42299</v>
      </c>
      <c r="B2039" s="11">
        <v>64.86</v>
      </c>
      <c r="C2039" s="6">
        <v>65.132999999999996</v>
      </c>
      <c r="D2039" s="6">
        <v>65.173000000000002</v>
      </c>
      <c r="E2039" s="6">
        <v>64.852999999999994</v>
      </c>
      <c r="F2039" s="6">
        <v>0</v>
      </c>
      <c r="G2039" s="9">
        <v>-4.4000000000000003E-3</v>
      </c>
    </row>
    <row r="2040" spans="1:7" ht="18" thickBot="1">
      <c r="A2040" s="3">
        <v>42300</v>
      </c>
      <c r="B2040" s="10">
        <v>64.891999999999996</v>
      </c>
      <c r="C2040" s="6">
        <v>64.869</v>
      </c>
      <c r="D2040" s="6">
        <v>65.06</v>
      </c>
      <c r="E2040" s="6">
        <v>64.7</v>
      </c>
      <c r="F2040" s="6">
        <v>0</v>
      </c>
      <c r="G2040" s="7">
        <v>5.0000000000000001E-4</v>
      </c>
    </row>
    <row r="2041" spans="1:7" ht="18" thickBot="1">
      <c r="A2041" s="3">
        <v>42303</v>
      </c>
      <c r="B2041" s="10">
        <v>64.921000000000006</v>
      </c>
      <c r="C2041" s="6">
        <v>64.963999999999999</v>
      </c>
      <c r="D2041" s="6">
        <v>65.025000000000006</v>
      </c>
      <c r="E2041" s="6">
        <v>64.787999999999997</v>
      </c>
      <c r="F2041" s="6">
        <v>0</v>
      </c>
      <c r="G2041" s="7">
        <v>4.0000000000000002E-4</v>
      </c>
    </row>
    <row r="2042" spans="1:7" ht="18" thickBot="1">
      <c r="A2042" s="3">
        <v>42304</v>
      </c>
      <c r="B2042" s="10">
        <v>65.111999999999995</v>
      </c>
      <c r="C2042" s="6">
        <v>64.921000000000006</v>
      </c>
      <c r="D2042" s="6">
        <v>65.117000000000004</v>
      </c>
      <c r="E2042" s="6">
        <v>64.885000000000005</v>
      </c>
      <c r="F2042" s="6">
        <v>0</v>
      </c>
      <c r="G2042" s="7">
        <v>2.8999999999999998E-3</v>
      </c>
    </row>
    <row r="2043" spans="1:7" ht="18" thickBot="1">
      <c r="A2043" s="3">
        <v>42305</v>
      </c>
      <c r="B2043" s="11">
        <v>64.953999999999994</v>
      </c>
      <c r="C2043" s="6">
        <v>65.111999999999995</v>
      </c>
      <c r="D2043" s="6">
        <v>65.12</v>
      </c>
      <c r="E2043" s="6">
        <v>64.832999999999998</v>
      </c>
      <c r="F2043" s="6">
        <v>0</v>
      </c>
      <c r="G2043" s="9">
        <v>-2.3999999999999998E-3</v>
      </c>
    </row>
    <row r="2044" spans="1:7" ht="18" thickBot="1">
      <c r="A2044" s="3">
        <v>42306</v>
      </c>
      <c r="B2044" s="10">
        <v>65.448999999999998</v>
      </c>
      <c r="C2044" s="6">
        <v>65.153999999999996</v>
      </c>
      <c r="D2044" s="6">
        <v>65.47</v>
      </c>
      <c r="E2044" s="6">
        <v>65.12</v>
      </c>
      <c r="F2044" s="6">
        <v>0</v>
      </c>
      <c r="G2044" s="7">
        <v>7.6E-3</v>
      </c>
    </row>
    <row r="2045" spans="1:7" ht="18" thickBot="1">
      <c r="A2045" s="3">
        <v>42307</v>
      </c>
      <c r="B2045" s="11">
        <v>65.423000000000002</v>
      </c>
      <c r="C2045" s="6">
        <v>65.444000000000003</v>
      </c>
      <c r="D2045" s="6">
        <v>65.453000000000003</v>
      </c>
      <c r="E2045" s="6">
        <v>65.12</v>
      </c>
      <c r="F2045" s="6">
        <v>0</v>
      </c>
      <c r="G2045" s="9">
        <v>-4.0000000000000002E-4</v>
      </c>
    </row>
    <row r="2046" spans="1:7" ht="18" thickBot="1">
      <c r="A2046" s="3">
        <v>42310</v>
      </c>
      <c r="B2046" s="10">
        <v>65.561000000000007</v>
      </c>
      <c r="C2046" s="6">
        <v>65.412999999999997</v>
      </c>
      <c r="D2046" s="6">
        <v>65.665000000000006</v>
      </c>
      <c r="E2046" s="6">
        <v>65.355000000000004</v>
      </c>
      <c r="F2046" s="6">
        <v>0</v>
      </c>
      <c r="G2046" s="7">
        <v>2.0999999999999999E-3</v>
      </c>
    </row>
    <row r="2047" spans="1:7" ht="18" thickBot="1">
      <c r="A2047" s="3">
        <v>42311</v>
      </c>
      <c r="B2047" s="10">
        <v>65.569000000000003</v>
      </c>
      <c r="C2047" s="6">
        <v>65.567999999999998</v>
      </c>
      <c r="D2047" s="6">
        <v>65.795000000000002</v>
      </c>
      <c r="E2047" s="6">
        <v>65.42</v>
      </c>
      <c r="F2047" s="6">
        <v>0</v>
      </c>
      <c r="G2047" s="7">
        <v>1E-4</v>
      </c>
    </row>
    <row r="2048" spans="1:7" ht="18" thickBot="1">
      <c r="A2048" s="3">
        <v>42312</v>
      </c>
      <c r="B2048" s="10">
        <v>65.608999999999995</v>
      </c>
      <c r="C2048" s="6">
        <v>65.591999999999999</v>
      </c>
      <c r="D2048" s="6">
        <v>65.63</v>
      </c>
      <c r="E2048" s="6">
        <v>65.33</v>
      </c>
      <c r="F2048" s="6">
        <v>0</v>
      </c>
      <c r="G2048" s="7">
        <v>5.9999999999999995E-4</v>
      </c>
    </row>
    <row r="2049" spans="1:7" ht="18" thickBot="1">
      <c r="A2049" s="3">
        <v>42313</v>
      </c>
      <c r="B2049" s="10">
        <v>65.86</v>
      </c>
      <c r="C2049" s="6">
        <v>65.608999999999995</v>
      </c>
      <c r="D2049" s="6">
        <v>65.900000000000006</v>
      </c>
      <c r="E2049" s="6">
        <v>65.522999999999996</v>
      </c>
      <c r="F2049" s="6">
        <v>0</v>
      </c>
      <c r="G2049" s="7">
        <v>3.8E-3</v>
      </c>
    </row>
    <row r="2050" spans="1:7" ht="18" thickBot="1">
      <c r="A2050" s="3">
        <v>42314</v>
      </c>
      <c r="B2050" s="10">
        <v>66.14</v>
      </c>
      <c r="C2050" s="6">
        <v>65.816999999999993</v>
      </c>
      <c r="D2050" s="6">
        <v>66.14</v>
      </c>
      <c r="E2050" s="6">
        <v>65.733000000000004</v>
      </c>
      <c r="F2050" s="6">
        <v>0</v>
      </c>
      <c r="G2050" s="7">
        <v>4.3E-3</v>
      </c>
    </row>
    <row r="2051" spans="1:7" ht="18" thickBot="1">
      <c r="A2051" s="3">
        <v>42317</v>
      </c>
      <c r="B2051" s="10">
        <v>66.474999999999994</v>
      </c>
      <c r="C2051" s="6">
        <v>66.42</v>
      </c>
      <c r="D2051" s="6">
        <v>66.5</v>
      </c>
      <c r="E2051" s="6">
        <v>66.316999999999993</v>
      </c>
      <c r="F2051" s="6">
        <v>0</v>
      </c>
      <c r="G2051" s="7">
        <v>5.1000000000000004E-3</v>
      </c>
    </row>
    <row r="2052" spans="1:7" ht="18" thickBot="1">
      <c r="A2052" s="3">
        <v>42318</v>
      </c>
      <c r="B2052" s="11">
        <v>66.2</v>
      </c>
      <c r="C2052" s="6">
        <v>66.44</v>
      </c>
      <c r="D2052" s="6">
        <v>66.489999999999995</v>
      </c>
      <c r="E2052" s="6">
        <v>66.2</v>
      </c>
      <c r="F2052" s="6">
        <v>0</v>
      </c>
      <c r="G2052" s="9">
        <v>-4.1000000000000003E-3</v>
      </c>
    </row>
    <row r="2053" spans="1:7" ht="18" thickBot="1">
      <c r="A2053" s="3">
        <v>42319</v>
      </c>
      <c r="B2053" s="11">
        <v>66.069999999999993</v>
      </c>
      <c r="C2053" s="6">
        <v>66.069999999999993</v>
      </c>
      <c r="D2053" s="6">
        <v>66.069999999999993</v>
      </c>
      <c r="E2053" s="6">
        <v>66.069999999999993</v>
      </c>
      <c r="F2053" s="6">
        <v>0</v>
      </c>
      <c r="G2053" s="9">
        <v>-2E-3</v>
      </c>
    </row>
    <row r="2054" spans="1:7" ht="18" thickBot="1">
      <c r="A2054" s="3">
        <v>42320</v>
      </c>
      <c r="B2054" s="11">
        <v>66.055000000000007</v>
      </c>
      <c r="C2054" s="6">
        <v>66.135000000000005</v>
      </c>
      <c r="D2054" s="6">
        <v>66.165000000000006</v>
      </c>
      <c r="E2054" s="6">
        <v>66.010000000000005</v>
      </c>
      <c r="F2054" s="6">
        <v>0</v>
      </c>
      <c r="G2054" s="9">
        <v>-2.0000000000000001E-4</v>
      </c>
    </row>
    <row r="2055" spans="1:7" ht="18" thickBot="1">
      <c r="A2055" s="3">
        <v>42321</v>
      </c>
      <c r="B2055" s="10">
        <v>66.058999999999997</v>
      </c>
      <c r="C2055" s="6">
        <v>66.19</v>
      </c>
      <c r="D2055" s="6">
        <v>66.239999999999995</v>
      </c>
      <c r="E2055" s="6">
        <v>66.058999999999997</v>
      </c>
      <c r="F2055" s="6">
        <v>0</v>
      </c>
      <c r="G2055" s="7">
        <v>1E-4</v>
      </c>
    </row>
    <row r="2056" spans="1:7" ht="18" thickBot="1">
      <c r="A2056" s="3">
        <v>42324</v>
      </c>
      <c r="B2056" s="11">
        <v>65.885999999999996</v>
      </c>
      <c r="C2056" s="6">
        <v>66.078999999999994</v>
      </c>
      <c r="D2056" s="6">
        <v>66.260000000000005</v>
      </c>
      <c r="E2056" s="6">
        <v>65.852999999999994</v>
      </c>
      <c r="F2056" s="6">
        <v>0</v>
      </c>
      <c r="G2056" s="9">
        <v>-2.5999999999999999E-3</v>
      </c>
    </row>
    <row r="2057" spans="1:7" ht="18" thickBot="1">
      <c r="A2057" s="3">
        <v>42325</v>
      </c>
      <c r="B2057" s="10">
        <v>65.980999999999995</v>
      </c>
      <c r="C2057" s="6">
        <v>65.905000000000001</v>
      </c>
      <c r="D2057" s="6">
        <v>66.094999999999999</v>
      </c>
      <c r="E2057" s="6">
        <v>65.885000000000005</v>
      </c>
      <c r="F2057" s="6">
        <v>0</v>
      </c>
      <c r="G2057" s="7">
        <v>1.4E-3</v>
      </c>
    </row>
    <row r="2058" spans="1:7" ht="18" thickBot="1">
      <c r="A2058" s="3">
        <v>42326</v>
      </c>
      <c r="B2058" s="10">
        <v>66.033000000000001</v>
      </c>
      <c r="C2058" s="6">
        <v>66.007999999999996</v>
      </c>
      <c r="D2058" s="6">
        <v>66.325000000000003</v>
      </c>
      <c r="E2058" s="6">
        <v>65.984999999999999</v>
      </c>
      <c r="F2058" s="6">
        <v>0</v>
      </c>
      <c r="G2058" s="7">
        <v>8.0000000000000004E-4</v>
      </c>
    </row>
    <row r="2059" spans="1:7" ht="18" thickBot="1">
      <c r="A2059" s="3">
        <v>42327</v>
      </c>
      <c r="B2059" s="10">
        <v>66.09</v>
      </c>
      <c r="C2059" s="6">
        <v>66.057000000000002</v>
      </c>
      <c r="D2059" s="6">
        <v>66.239999999999995</v>
      </c>
      <c r="E2059" s="6">
        <v>66.031999999999996</v>
      </c>
      <c r="F2059" s="6">
        <v>0</v>
      </c>
      <c r="G2059" s="7">
        <v>8.9999999999999998E-4</v>
      </c>
    </row>
    <row r="2060" spans="1:7" ht="18" thickBot="1">
      <c r="A2060" s="3">
        <v>42328</v>
      </c>
      <c r="B2060" s="11">
        <v>66.058000000000007</v>
      </c>
      <c r="C2060" s="6">
        <v>66.087999999999994</v>
      </c>
      <c r="D2060" s="6">
        <v>66.28</v>
      </c>
      <c r="E2060" s="6">
        <v>66.043999999999997</v>
      </c>
      <c r="F2060" s="6">
        <v>0</v>
      </c>
      <c r="G2060" s="9">
        <v>-5.0000000000000001E-4</v>
      </c>
    </row>
    <row r="2061" spans="1:7" ht="18" thickBot="1">
      <c r="A2061" s="3">
        <v>42331</v>
      </c>
      <c r="B2061" s="10">
        <v>66.394999999999996</v>
      </c>
      <c r="C2061" s="6">
        <v>66.094999999999999</v>
      </c>
      <c r="D2061" s="6">
        <v>66.484999999999999</v>
      </c>
      <c r="E2061" s="6">
        <v>66.057000000000002</v>
      </c>
      <c r="F2061" s="6">
        <v>0</v>
      </c>
      <c r="G2061" s="7">
        <v>5.1000000000000004E-3</v>
      </c>
    </row>
    <row r="2062" spans="1:7" ht="18" thickBot="1">
      <c r="A2062" s="3">
        <v>42332</v>
      </c>
      <c r="B2062" s="11">
        <v>66.262</v>
      </c>
      <c r="C2062" s="6">
        <v>66.397999999999996</v>
      </c>
      <c r="D2062" s="6">
        <v>66.504999999999995</v>
      </c>
      <c r="E2062" s="6">
        <v>66.260000000000005</v>
      </c>
      <c r="F2062" s="6">
        <v>0</v>
      </c>
      <c r="G2062" s="9">
        <v>-2E-3</v>
      </c>
    </row>
    <row r="2063" spans="1:7" ht="18" thickBot="1">
      <c r="A2063" s="3">
        <v>42333</v>
      </c>
      <c r="B2063" s="10">
        <v>66.367999999999995</v>
      </c>
      <c r="C2063" s="6">
        <v>66.260999999999996</v>
      </c>
      <c r="D2063" s="6">
        <v>66.399000000000001</v>
      </c>
      <c r="E2063" s="6">
        <v>66.260999999999996</v>
      </c>
      <c r="F2063" s="6">
        <v>0</v>
      </c>
      <c r="G2063" s="7">
        <v>1.6000000000000001E-3</v>
      </c>
    </row>
    <row r="2064" spans="1:7" ht="18" thickBot="1">
      <c r="A2064" s="3">
        <v>42334</v>
      </c>
      <c r="B2064" s="10">
        <v>66.564999999999998</v>
      </c>
      <c r="C2064" s="6">
        <v>66.370999999999995</v>
      </c>
      <c r="D2064" s="6">
        <v>66.674999999999997</v>
      </c>
      <c r="E2064" s="6">
        <v>66.346999999999994</v>
      </c>
      <c r="F2064" s="6">
        <v>0</v>
      </c>
      <c r="G2064" s="7">
        <v>3.0000000000000001E-3</v>
      </c>
    </row>
    <row r="2065" spans="1:7" ht="18" thickBot="1">
      <c r="A2065" s="3">
        <v>42335</v>
      </c>
      <c r="B2065" s="10">
        <v>66.906999999999996</v>
      </c>
      <c r="C2065" s="6">
        <v>66.66</v>
      </c>
      <c r="D2065" s="6">
        <v>66.91</v>
      </c>
      <c r="E2065" s="6">
        <v>66.650000000000006</v>
      </c>
      <c r="F2065" s="6">
        <v>0</v>
      </c>
      <c r="G2065" s="7">
        <v>5.1000000000000004E-3</v>
      </c>
    </row>
    <row r="2066" spans="1:7" ht="18" thickBot="1">
      <c r="A2066" s="3">
        <v>42338</v>
      </c>
      <c r="B2066" s="11">
        <v>66.462000000000003</v>
      </c>
      <c r="C2066" s="6">
        <v>66.834999999999994</v>
      </c>
      <c r="D2066" s="6">
        <v>66.944999999999993</v>
      </c>
      <c r="E2066" s="6">
        <v>66.421999999999997</v>
      </c>
      <c r="F2066" s="6">
        <v>0</v>
      </c>
      <c r="G2066" s="9">
        <v>-6.7000000000000002E-3</v>
      </c>
    </row>
    <row r="2067" spans="1:7" ht="18" thickBot="1">
      <c r="A2067" s="3">
        <v>42339</v>
      </c>
      <c r="B2067" s="11">
        <v>66.433999999999997</v>
      </c>
      <c r="C2067" s="6">
        <v>66.462000000000003</v>
      </c>
      <c r="D2067" s="6">
        <v>66.61</v>
      </c>
      <c r="E2067" s="6">
        <v>66.385000000000005</v>
      </c>
      <c r="F2067" s="6">
        <v>0</v>
      </c>
      <c r="G2067" s="9">
        <v>-4.0000000000000002E-4</v>
      </c>
    </row>
    <row r="2068" spans="1:7" ht="18" thickBot="1">
      <c r="A2068" s="3">
        <v>42340</v>
      </c>
      <c r="B2068" s="10">
        <v>66.590999999999994</v>
      </c>
      <c r="C2068" s="6">
        <v>66.433000000000007</v>
      </c>
      <c r="D2068" s="6">
        <v>66.680000000000007</v>
      </c>
      <c r="E2068" s="6">
        <v>66.432000000000002</v>
      </c>
      <c r="F2068" s="6">
        <v>0</v>
      </c>
      <c r="G2068" s="7">
        <v>2.3999999999999998E-3</v>
      </c>
    </row>
    <row r="2069" spans="1:7" ht="18" thickBot="1">
      <c r="A2069" s="3">
        <v>42341</v>
      </c>
      <c r="B2069" s="10">
        <v>66.790000000000006</v>
      </c>
      <c r="C2069" s="6">
        <v>66.597999999999999</v>
      </c>
      <c r="D2069" s="6">
        <v>66.897999999999996</v>
      </c>
      <c r="E2069" s="6">
        <v>66.561000000000007</v>
      </c>
      <c r="F2069" s="6">
        <v>0</v>
      </c>
      <c r="G2069" s="7">
        <v>3.0000000000000001E-3</v>
      </c>
    </row>
    <row r="2070" spans="1:7" ht="18" thickBot="1">
      <c r="A2070" s="3">
        <v>42342</v>
      </c>
      <c r="B2070" s="11">
        <v>66.643000000000001</v>
      </c>
      <c r="C2070" s="6">
        <v>66.790000000000006</v>
      </c>
      <c r="D2070" s="6">
        <v>66.995000000000005</v>
      </c>
      <c r="E2070" s="6">
        <v>66.641999999999996</v>
      </c>
      <c r="F2070" s="6">
        <v>0</v>
      </c>
      <c r="G2070" s="9">
        <v>-2.2000000000000001E-3</v>
      </c>
    </row>
    <row r="2071" spans="1:7" ht="18" thickBot="1">
      <c r="A2071" s="3">
        <v>42345</v>
      </c>
      <c r="B2071" s="10">
        <v>66.772999999999996</v>
      </c>
      <c r="C2071" s="6">
        <v>66.643000000000001</v>
      </c>
      <c r="D2071" s="6">
        <v>66.867000000000004</v>
      </c>
      <c r="E2071" s="6">
        <v>66.569999999999993</v>
      </c>
      <c r="F2071" s="6">
        <v>0</v>
      </c>
      <c r="G2071" s="7">
        <v>2E-3</v>
      </c>
    </row>
    <row r="2072" spans="1:7" ht="18" thickBot="1">
      <c r="A2072" s="3">
        <v>42346</v>
      </c>
      <c r="B2072" s="10">
        <v>66.856999999999999</v>
      </c>
      <c r="C2072" s="6">
        <v>66.777000000000001</v>
      </c>
      <c r="D2072" s="6">
        <v>66.894999999999996</v>
      </c>
      <c r="E2072" s="6">
        <v>66.709999999999994</v>
      </c>
      <c r="F2072" s="6">
        <v>0</v>
      </c>
      <c r="G2072" s="7">
        <v>1.2999999999999999E-3</v>
      </c>
    </row>
    <row r="2073" spans="1:7" ht="18" thickBot="1">
      <c r="A2073" s="3">
        <v>42347</v>
      </c>
      <c r="B2073" s="11">
        <v>66.855000000000004</v>
      </c>
      <c r="C2073" s="6">
        <v>66.861999999999995</v>
      </c>
      <c r="D2073" s="6">
        <v>66.959999999999994</v>
      </c>
      <c r="E2073" s="6">
        <v>66.724999999999994</v>
      </c>
      <c r="F2073" s="6">
        <v>0</v>
      </c>
      <c r="G2073" s="9">
        <v>0</v>
      </c>
    </row>
    <row r="2074" spans="1:7" ht="18" thickBot="1">
      <c r="A2074" s="3">
        <v>42348</v>
      </c>
      <c r="B2074" s="11">
        <v>66.756</v>
      </c>
      <c r="C2074" s="6">
        <v>66.855000000000004</v>
      </c>
      <c r="D2074" s="6">
        <v>66.935000000000002</v>
      </c>
      <c r="E2074" s="6">
        <v>66.680999999999997</v>
      </c>
      <c r="F2074" s="6">
        <v>0</v>
      </c>
      <c r="G2074" s="9">
        <v>-1.5E-3</v>
      </c>
    </row>
    <row r="2075" spans="1:7" ht="18" thickBot="1">
      <c r="A2075" s="3">
        <v>42349</v>
      </c>
      <c r="B2075" s="10">
        <v>67.147999999999996</v>
      </c>
      <c r="C2075" s="6">
        <v>66.760999999999996</v>
      </c>
      <c r="D2075" s="6">
        <v>67.147999999999996</v>
      </c>
      <c r="E2075" s="6">
        <v>66.742999999999995</v>
      </c>
      <c r="F2075" s="6">
        <v>0</v>
      </c>
      <c r="G2075" s="7">
        <v>5.8999999999999999E-3</v>
      </c>
    </row>
    <row r="2076" spans="1:7" ht="18" thickBot="1">
      <c r="A2076" s="3">
        <v>42352</v>
      </c>
      <c r="B2076" s="11">
        <v>67.093000000000004</v>
      </c>
      <c r="C2076" s="6">
        <v>67.099999999999994</v>
      </c>
      <c r="D2076" s="6">
        <v>67.180000000000007</v>
      </c>
      <c r="E2076" s="6">
        <v>66.965000000000003</v>
      </c>
      <c r="F2076" s="6">
        <v>0</v>
      </c>
      <c r="G2076" s="9">
        <v>-8.0000000000000004E-4</v>
      </c>
    </row>
    <row r="2077" spans="1:7" ht="18" thickBot="1">
      <c r="A2077" s="3">
        <v>42353</v>
      </c>
      <c r="B2077" s="11">
        <v>66.863</v>
      </c>
      <c r="C2077" s="6">
        <v>67.091999999999999</v>
      </c>
      <c r="D2077" s="6">
        <v>67.135000000000005</v>
      </c>
      <c r="E2077" s="6">
        <v>66.77</v>
      </c>
      <c r="F2077" s="6">
        <v>0</v>
      </c>
      <c r="G2077" s="9">
        <v>-3.3999999999999998E-3</v>
      </c>
    </row>
    <row r="2078" spans="1:7" ht="18" thickBot="1">
      <c r="A2078" s="3">
        <v>42354</v>
      </c>
      <c r="B2078" s="11">
        <v>66.475999999999999</v>
      </c>
      <c r="C2078" s="6">
        <v>66.866</v>
      </c>
      <c r="D2078" s="6">
        <v>66.947000000000003</v>
      </c>
      <c r="E2078" s="6">
        <v>66.430999999999997</v>
      </c>
      <c r="F2078" s="6">
        <v>0</v>
      </c>
      <c r="G2078" s="9">
        <v>-5.7999999999999996E-3</v>
      </c>
    </row>
    <row r="2079" spans="1:7" ht="18" thickBot="1">
      <c r="A2079" s="3">
        <v>42355</v>
      </c>
      <c r="B2079" s="11">
        <v>66.421000000000006</v>
      </c>
      <c r="C2079" s="6">
        <v>66.453999999999994</v>
      </c>
      <c r="D2079" s="6">
        <v>66.685000000000002</v>
      </c>
      <c r="E2079" s="6">
        <v>66.260000000000005</v>
      </c>
      <c r="F2079" s="6">
        <v>0</v>
      </c>
      <c r="G2079" s="9">
        <v>-8.0000000000000004E-4</v>
      </c>
    </row>
    <row r="2080" spans="1:7" ht="18" thickBot="1">
      <c r="A2080" s="3">
        <v>42356</v>
      </c>
      <c r="B2080" s="11">
        <v>66.254999999999995</v>
      </c>
      <c r="C2080" s="6">
        <v>66.411000000000001</v>
      </c>
      <c r="D2080" s="6">
        <v>66.534999999999997</v>
      </c>
      <c r="E2080" s="6">
        <v>66.227999999999994</v>
      </c>
      <c r="F2080" s="6">
        <v>0</v>
      </c>
      <c r="G2080" s="9">
        <v>-2.5000000000000001E-3</v>
      </c>
    </row>
    <row r="2081" spans="1:7" ht="18" thickBot="1">
      <c r="A2081" s="3">
        <v>42359</v>
      </c>
      <c r="B2081" s="11">
        <v>66.251000000000005</v>
      </c>
      <c r="C2081" s="6">
        <v>66.319000000000003</v>
      </c>
      <c r="D2081" s="6">
        <v>66.385000000000005</v>
      </c>
      <c r="E2081" s="6">
        <v>66.188999999999993</v>
      </c>
      <c r="F2081" s="6">
        <v>0</v>
      </c>
      <c r="G2081" s="9">
        <v>-1E-4</v>
      </c>
    </row>
    <row r="2082" spans="1:7" ht="18" thickBot="1">
      <c r="A2082" s="3">
        <v>42360</v>
      </c>
      <c r="B2082" s="11">
        <v>66.244</v>
      </c>
      <c r="C2082" s="6">
        <v>66.268000000000001</v>
      </c>
      <c r="D2082" s="6">
        <v>66.36</v>
      </c>
      <c r="E2082" s="6">
        <v>66.176000000000002</v>
      </c>
      <c r="F2082" s="6">
        <v>0</v>
      </c>
      <c r="G2082" s="9">
        <v>-1E-4</v>
      </c>
    </row>
    <row r="2083" spans="1:7" ht="18" thickBot="1">
      <c r="A2083" s="3">
        <v>42361</v>
      </c>
      <c r="B2083" s="11">
        <v>66.037000000000006</v>
      </c>
      <c r="C2083" s="6">
        <v>66.242000000000004</v>
      </c>
      <c r="D2083" s="6">
        <v>66.284999999999997</v>
      </c>
      <c r="E2083" s="6">
        <v>66.010999999999996</v>
      </c>
      <c r="F2083" s="6">
        <v>0</v>
      </c>
      <c r="G2083" s="9">
        <v>-3.0999999999999999E-3</v>
      </c>
    </row>
    <row r="2084" spans="1:7" ht="18" thickBot="1">
      <c r="A2084" s="3">
        <v>42362</v>
      </c>
      <c r="B2084" s="11">
        <v>65.947000000000003</v>
      </c>
      <c r="C2084" s="6">
        <v>66.058000000000007</v>
      </c>
      <c r="D2084" s="6">
        <v>66.162000000000006</v>
      </c>
      <c r="E2084" s="6">
        <v>65.945999999999998</v>
      </c>
      <c r="F2084" s="6">
        <v>0</v>
      </c>
      <c r="G2084" s="9">
        <v>-1.4E-3</v>
      </c>
    </row>
    <row r="2085" spans="1:7" ht="18" thickBot="1">
      <c r="A2085" s="3">
        <v>42363</v>
      </c>
      <c r="B2085" s="10">
        <v>66.025000000000006</v>
      </c>
      <c r="C2085" s="6">
        <v>65.945999999999998</v>
      </c>
      <c r="D2085" s="6">
        <v>66.03</v>
      </c>
      <c r="E2085" s="6">
        <v>65.945999999999998</v>
      </c>
      <c r="F2085" s="6">
        <v>0</v>
      </c>
      <c r="G2085" s="7">
        <v>1.1999999999999999E-3</v>
      </c>
    </row>
    <row r="2086" spans="1:7" ht="18" thickBot="1">
      <c r="A2086" s="3">
        <v>42366</v>
      </c>
      <c r="B2086" s="10">
        <v>66.137</v>
      </c>
      <c r="C2086" s="6">
        <v>66.03</v>
      </c>
      <c r="D2086" s="6">
        <v>66.22</v>
      </c>
      <c r="E2086" s="6">
        <v>66.03</v>
      </c>
      <c r="F2086" s="6">
        <v>0</v>
      </c>
      <c r="G2086" s="7">
        <v>1.6999999999999999E-3</v>
      </c>
    </row>
    <row r="2087" spans="1:7" ht="18" thickBot="1">
      <c r="A2087" s="3">
        <v>42367</v>
      </c>
      <c r="B2087" s="10">
        <v>66.234999999999999</v>
      </c>
      <c r="C2087" s="6">
        <v>66.153000000000006</v>
      </c>
      <c r="D2087" s="6">
        <v>66.430000000000007</v>
      </c>
      <c r="E2087" s="6">
        <v>66.135999999999996</v>
      </c>
      <c r="F2087" s="6">
        <v>0</v>
      </c>
      <c r="G2087" s="7">
        <v>1.5E-3</v>
      </c>
    </row>
    <row r="2088" spans="1:7" ht="18" thickBot="1">
      <c r="A2088" s="3">
        <v>42368</v>
      </c>
      <c r="B2088" s="10">
        <v>66.474999999999994</v>
      </c>
      <c r="C2088" s="6">
        <v>66.257000000000005</v>
      </c>
      <c r="D2088" s="6">
        <v>66.495000000000005</v>
      </c>
      <c r="E2088" s="6">
        <v>66.233999999999995</v>
      </c>
      <c r="F2088" s="6">
        <v>0</v>
      </c>
      <c r="G2088" s="7">
        <v>3.5999999999999999E-3</v>
      </c>
    </row>
    <row r="2089" spans="1:7" ht="18" thickBot="1">
      <c r="A2089" s="3">
        <v>42369</v>
      </c>
      <c r="B2089" s="11">
        <v>66.207999999999998</v>
      </c>
      <c r="C2089" s="6">
        <v>66.483999999999995</v>
      </c>
      <c r="D2089" s="6">
        <v>66.483999999999995</v>
      </c>
      <c r="E2089" s="6">
        <v>66.09</v>
      </c>
      <c r="F2089" s="6">
        <v>0</v>
      </c>
      <c r="G2089" s="9">
        <v>-4.0000000000000001E-3</v>
      </c>
    </row>
    <row r="2090" spans="1:7" ht="18" thickBot="1">
      <c r="A2090" s="3">
        <v>42370</v>
      </c>
      <c r="B2090" s="10">
        <v>66.234999999999999</v>
      </c>
      <c r="C2090" s="6">
        <v>66.209000000000003</v>
      </c>
      <c r="D2090" s="6">
        <v>66.266999999999996</v>
      </c>
      <c r="E2090" s="6">
        <v>66.13</v>
      </c>
      <c r="F2090" s="6">
        <v>0</v>
      </c>
      <c r="G2090" s="7">
        <v>4.0000000000000002E-4</v>
      </c>
    </row>
    <row r="2091" spans="1:7" ht="18" thickBot="1">
      <c r="A2091" s="3">
        <v>42373</v>
      </c>
      <c r="B2091" s="10">
        <v>66.578999999999994</v>
      </c>
      <c r="C2091" s="6">
        <v>66.165000000000006</v>
      </c>
      <c r="D2091" s="6">
        <v>66.66</v>
      </c>
      <c r="E2091" s="6">
        <v>66.165000000000006</v>
      </c>
      <c r="F2091" s="6">
        <v>0</v>
      </c>
      <c r="G2091" s="7">
        <v>5.1999999999999998E-3</v>
      </c>
    </row>
    <row r="2092" spans="1:7" ht="18" thickBot="1">
      <c r="A2092" s="3">
        <v>42374</v>
      </c>
      <c r="B2092" s="11">
        <v>66.480999999999995</v>
      </c>
      <c r="C2092" s="6">
        <v>66.599000000000004</v>
      </c>
      <c r="D2092" s="6">
        <v>66.662999999999997</v>
      </c>
      <c r="E2092" s="6">
        <v>66.427999999999997</v>
      </c>
      <c r="F2092" s="6">
        <v>0</v>
      </c>
      <c r="G2092" s="9">
        <v>-1.5E-3</v>
      </c>
    </row>
    <row r="2093" spans="1:7" ht="18" thickBot="1">
      <c r="A2093" s="3">
        <v>42375</v>
      </c>
      <c r="B2093" s="10">
        <v>66.697999999999993</v>
      </c>
      <c r="C2093" s="6">
        <v>66.498999999999995</v>
      </c>
      <c r="D2093" s="6">
        <v>66.905000000000001</v>
      </c>
      <c r="E2093" s="6">
        <v>66.478999999999999</v>
      </c>
      <c r="F2093" s="6">
        <v>0</v>
      </c>
      <c r="G2093" s="7">
        <v>3.3E-3</v>
      </c>
    </row>
    <row r="2094" spans="1:7" ht="18" thickBot="1">
      <c r="A2094" s="3">
        <v>42376</v>
      </c>
      <c r="B2094" s="10">
        <v>66.891000000000005</v>
      </c>
      <c r="C2094" s="6">
        <v>66.712000000000003</v>
      </c>
      <c r="D2094" s="6">
        <v>66.980999999999995</v>
      </c>
      <c r="E2094" s="6">
        <v>66.507000000000005</v>
      </c>
      <c r="F2094" s="6">
        <v>0</v>
      </c>
      <c r="G2094" s="7">
        <v>2.8999999999999998E-3</v>
      </c>
    </row>
    <row r="2095" spans="1:7" ht="18" thickBot="1">
      <c r="A2095" s="3">
        <v>42377</v>
      </c>
      <c r="B2095" s="11">
        <v>66.846999999999994</v>
      </c>
      <c r="C2095" s="6">
        <v>66.891000000000005</v>
      </c>
      <c r="D2095" s="6">
        <v>66.930000000000007</v>
      </c>
      <c r="E2095" s="6">
        <v>66.599999999999994</v>
      </c>
      <c r="F2095" s="6">
        <v>0</v>
      </c>
      <c r="G2095" s="9">
        <v>-6.9999999999999999E-4</v>
      </c>
    </row>
    <row r="2096" spans="1:7" ht="18" thickBot="1">
      <c r="A2096" s="3">
        <v>42380</v>
      </c>
      <c r="B2096" s="11">
        <v>66.760000000000005</v>
      </c>
      <c r="C2096" s="6">
        <v>66.873999999999995</v>
      </c>
      <c r="D2096" s="6">
        <v>66.965000000000003</v>
      </c>
      <c r="E2096" s="6">
        <v>66.707999999999998</v>
      </c>
      <c r="F2096" s="6">
        <v>0</v>
      </c>
      <c r="G2096" s="9">
        <v>-1.2999999999999999E-3</v>
      </c>
    </row>
    <row r="2097" spans="1:7" ht="18" thickBot="1">
      <c r="A2097" s="3">
        <v>42381</v>
      </c>
      <c r="B2097" s="10">
        <v>66.945999999999998</v>
      </c>
      <c r="C2097" s="6">
        <v>66.766000000000005</v>
      </c>
      <c r="D2097" s="6">
        <v>66.98</v>
      </c>
      <c r="E2097" s="6">
        <v>66.739999999999995</v>
      </c>
      <c r="F2097" s="6">
        <v>0</v>
      </c>
      <c r="G2097" s="7">
        <v>2.8E-3</v>
      </c>
    </row>
    <row r="2098" spans="1:7" ht="18" thickBot="1">
      <c r="A2098" s="3">
        <v>42382</v>
      </c>
      <c r="B2098" s="11">
        <v>66.917000000000002</v>
      </c>
      <c r="C2098" s="6">
        <v>66.947000000000003</v>
      </c>
      <c r="D2098" s="6">
        <v>66.953000000000003</v>
      </c>
      <c r="E2098" s="6">
        <v>66.73</v>
      </c>
      <c r="F2098" s="6">
        <v>0</v>
      </c>
      <c r="G2098" s="9">
        <v>-4.0000000000000002E-4</v>
      </c>
    </row>
    <row r="2099" spans="1:7" ht="18" thickBot="1">
      <c r="A2099" s="3">
        <v>42383</v>
      </c>
      <c r="B2099" s="10">
        <v>67.316000000000003</v>
      </c>
      <c r="C2099" s="6">
        <v>66.918000000000006</v>
      </c>
      <c r="D2099" s="6">
        <v>67.489999999999995</v>
      </c>
      <c r="E2099" s="6">
        <v>66.917000000000002</v>
      </c>
      <c r="F2099" s="6">
        <v>0</v>
      </c>
      <c r="G2099" s="7">
        <v>6.0000000000000001E-3</v>
      </c>
    </row>
    <row r="2100" spans="1:7" ht="18" thickBot="1">
      <c r="A2100" s="3">
        <v>42384</v>
      </c>
      <c r="B2100" s="10">
        <v>67.775000000000006</v>
      </c>
      <c r="C2100" s="6">
        <v>67.328000000000003</v>
      </c>
      <c r="D2100" s="6">
        <v>67.869</v>
      </c>
      <c r="E2100" s="6">
        <v>67.254999999999995</v>
      </c>
      <c r="F2100" s="6">
        <v>0</v>
      </c>
      <c r="G2100" s="7">
        <v>6.7999999999999996E-3</v>
      </c>
    </row>
    <row r="2101" spans="1:7" ht="18" thickBot="1">
      <c r="A2101" s="3">
        <v>42387</v>
      </c>
      <c r="B2101" s="11">
        <v>67.661000000000001</v>
      </c>
      <c r="C2101" s="6">
        <v>67.790999999999997</v>
      </c>
      <c r="D2101" s="6">
        <v>67.790999999999997</v>
      </c>
      <c r="E2101" s="6">
        <v>67.5</v>
      </c>
      <c r="F2101" s="6">
        <v>0</v>
      </c>
      <c r="G2101" s="9">
        <v>-1.6999999999999999E-3</v>
      </c>
    </row>
    <row r="2102" spans="1:7" ht="18" thickBot="1">
      <c r="A2102" s="3">
        <v>42388</v>
      </c>
      <c r="B2102" s="10">
        <v>67.733999999999995</v>
      </c>
      <c r="C2102" s="6">
        <v>67.662000000000006</v>
      </c>
      <c r="D2102" s="6">
        <v>67.8</v>
      </c>
      <c r="E2102" s="6">
        <v>67.525000000000006</v>
      </c>
      <c r="F2102" s="6">
        <v>0</v>
      </c>
      <c r="G2102" s="7">
        <v>1.1000000000000001E-3</v>
      </c>
    </row>
    <row r="2103" spans="1:7" ht="18" thickBot="1">
      <c r="A2103" s="3">
        <v>42389</v>
      </c>
      <c r="B2103" s="10">
        <v>67.957999999999998</v>
      </c>
      <c r="C2103" s="6">
        <v>67.733999999999995</v>
      </c>
      <c r="D2103" s="6">
        <v>68.180000000000007</v>
      </c>
      <c r="E2103" s="6">
        <v>67.730999999999995</v>
      </c>
      <c r="F2103" s="6">
        <v>0</v>
      </c>
      <c r="G2103" s="7">
        <v>3.3E-3</v>
      </c>
    </row>
    <row r="2104" spans="1:7" ht="18" thickBot="1">
      <c r="A2104" s="3">
        <v>42390</v>
      </c>
      <c r="B2104" s="11">
        <v>67.799000000000007</v>
      </c>
      <c r="C2104" s="6">
        <v>67.954999999999998</v>
      </c>
      <c r="D2104" s="6">
        <v>68.12</v>
      </c>
      <c r="E2104" s="6">
        <v>67.796999999999997</v>
      </c>
      <c r="F2104" s="6">
        <v>0</v>
      </c>
      <c r="G2104" s="9">
        <v>-2.3E-3</v>
      </c>
    </row>
    <row r="2105" spans="1:7" ht="18" thickBot="1">
      <c r="A2105" s="3">
        <v>42391</v>
      </c>
      <c r="B2105" s="11">
        <v>67.549000000000007</v>
      </c>
      <c r="C2105" s="6">
        <v>67.825999999999993</v>
      </c>
      <c r="D2105" s="6">
        <v>67.869</v>
      </c>
      <c r="E2105" s="6">
        <v>67.546999999999997</v>
      </c>
      <c r="F2105" s="6">
        <v>0</v>
      </c>
      <c r="G2105" s="9">
        <v>-3.7000000000000002E-3</v>
      </c>
    </row>
    <row r="2106" spans="1:7" ht="18" thickBot="1">
      <c r="A2106" s="3">
        <v>42394</v>
      </c>
      <c r="B2106" s="10">
        <v>67.754999999999995</v>
      </c>
      <c r="C2106" s="6">
        <v>67.578999999999994</v>
      </c>
      <c r="D2106" s="6">
        <v>67.849999999999994</v>
      </c>
      <c r="E2106" s="6">
        <v>67.492999999999995</v>
      </c>
      <c r="F2106" s="6">
        <v>0</v>
      </c>
      <c r="G2106" s="7">
        <v>3.0000000000000001E-3</v>
      </c>
    </row>
    <row r="2107" spans="1:7" ht="18" thickBot="1">
      <c r="A2107" s="3">
        <v>42395</v>
      </c>
      <c r="B2107" s="11">
        <v>67.739000000000004</v>
      </c>
      <c r="C2107" s="6">
        <v>67.727000000000004</v>
      </c>
      <c r="D2107" s="6">
        <v>67.909000000000006</v>
      </c>
      <c r="E2107" s="6">
        <v>67.697000000000003</v>
      </c>
      <c r="F2107" s="6">
        <v>0</v>
      </c>
      <c r="G2107" s="9">
        <v>-2.0000000000000001E-4</v>
      </c>
    </row>
    <row r="2108" spans="1:7" ht="18" thickBot="1">
      <c r="A2108" s="3">
        <v>42396</v>
      </c>
      <c r="B2108" s="10">
        <v>68.144000000000005</v>
      </c>
      <c r="C2108" s="6">
        <v>67.766000000000005</v>
      </c>
      <c r="D2108" s="6">
        <v>68.185000000000002</v>
      </c>
      <c r="E2108" s="6">
        <v>67.739000000000004</v>
      </c>
      <c r="F2108" s="6">
        <v>0</v>
      </c>
      <c r="G2108" s="7">
        <v>6.0000000000000001E-3</v>
      </c>
    </row>
    <row r="2109" spans="1:7" ht="18" thickBot="1">
      <c r="A2109" s="3">
        <v>42397</v>
      </c>
      <c r="B2109" s="11">
        <v>68.052999999999997</v>
      </c>
      <c r="C2109" s="6">
        <v>68.150000000000006</v>
      </c>
      <c r="D2109" s="6">
        <v>68.265000000000001</v>
      </c>
      <c r="E2109" s="6">
        <v>68.016999999999996</v>
      </c>
      <c r="F2109" s="6">
        <v>0</v>
      </c>
      <c r="G2109" s="9">
        <v>-1.2999999999999999E-3</v>
      </c>
    </row>
    <row r="2110" spans="1:7" ht="18" thickBot="1">
      <c r="A2110" s="3">
        <v>42398</v>
      </c>
      <c r="B2110" s="11">
        <v>67.878</v>
      </c>
      <c r="C2110" s="6">
        <v>68.052999999999997</v>
      </c>
      <c r="D2110" s="6">
        <v>68.180000000000007</v>
      </c>
      <c r="E2110" s="6">
        <v>67.784999999999997</v>
      </c>
      <c r="F2110" s="6">
        <v>0</v>
      </c>
      <c r="G2110" s="9">
        <v>-2.5999999999999999E-3</v>
      </c>
    </row>
    <row r="2111" spans="1:7" ht="18" thickBot="1">
      <c r="A2111" s="3">
        <v>42401</v>
      </c>
      <c r="B2111" s="11">
        <v>67.834999999999994</v>
      </c>
      <c r="C2111" s="6">
        <v>67.878</v>
      </c>
      <c r="D2111" s="6">
        <v>67.97</v>
      </c>
      <c r="E2111" s="6">
        <v>67.64</v>
      </c>
      <c r="F2111" s="6">
        <v>0</v>
      </c>
      <c r="G2111" s="9">
        <v>-5.9999999999999995E-4</v>
      </c>
    </row>
    <row r="2112" spans="1:7" ht="18" thickBot="1">
      <c r="A2112" s="3">
        <v>42402</v>
      </c>
      <c r="B2112" s="10">
        <v>67.974999999999994</v>
      </c>
      <c r="C2112" s="6">
        <v>67.816999999999993</v>
      </c>
      <c r="D2112" s="6">
        <v>68.043000000000006</v>
      </c>
      <c r="E2112" s="6">
        <v>67.763999999999996</v>
      </c>
      <c r="F2112" s="6">
        <v>0</v>
      </c>
      <c r="G2112" s="7">
        <v>2.0999999999999999E-3</v>
      </c>
    </row>
    <row r="2113" spans="1:7" ht="18" thickBot="1">
      <c r="A2113" s="3">
        <v>42403</v>
      </c>
      <c r="B2113" s="11">
        <v>67.933999999999997</v>
      </c>
      <c r="C2113" s="6">
        <v>67.977000000000004</v>
      </c>
      <c r="D2113" s="6">
        <v>68.265000000000001</v>
      </c>
      <c r="E2113" s="6">
        <v>67.929000000000002</v>
      </c>
      <c r="F2113" s="6">
        <v>0</v>
      </c>
      <c r="G2113" s="9">
        <v>-5.9999999999999995E-4</v>
      </c>
    </row>
    <row r="2114" spans="1:7" ht="18" thickBot="1">
      <c r="A2114" s="3">
        <v>42404</v>
      </c>
      <c r="B2114" s="11">
        <v>67.543999999999997</v>
      </c>
      <c r="C2114" s="6">
        <v>67.760000000000005</v>
      </c>
      <c r="D2114" s="6">
        <v>67.894999999999996</v>
      </c>
      <c r="E2114" s="6">
        <v>67.524000000000001</v>
      </c>
      <c r="F2114" s="6">
        <v>0</v>
      </c>
      <c r="G2114" s="9">
        <v>-5.7000000000000002E-3</v>
      </c>
    </row>
    <row r="2115" spans="1:7" ht="18" thickBot="1">
      <c r="A2115" s="3">
        <v>42405</v>
      </c>
      <c r="B2115" s="10">
        <v>67.81</v>
      </c>
      <c r="C2115" s="6">
        <v>67.546000000000006</v>
      </c>
      <c r="D2115" s="6">
        <v>67.84</v>
      </c>
      <c r="E2115" s="6">
        <v>67.495000000000005</v>
      </c>
      <c r="F2115" s="6">
        <v>0</v>
      </c>
      <c r="G2115" s="7">
        <v>3.8999999999999998E-3</v>
      </c>
    </row>
    <row r="2116" spans="1:7" ht="18" thickBot="1">
      <c r="A2116" s="3">
        <v>42408</v>
      </c>
      <c r="B2116" s="10">
        <v>68.034000000000006</v>
      </c>
      <c r="C2116" s="6">
        <v>67.88</v>
      </c>
      <c r="D2116" s="6">
        <v>68.067999999999998</v>
      </c>
      <c r="E2116" s="6">
        <v>67.78</v>
      </c>
      <c r="F2116" s="6">
        <v>0</v>
      </c>
      <c r="G2116" s="7">
        <v>3.3E-3</v>
      </c>
    </row>
    <row r="2117" spans="1:7" ht="18" thickBot="1">
      <c r="A2117" s="3">
        <v>42409</v>
      </c>
      <c r="B2117" s="11">
        <v>67.900999999999996</v>
      </c>
      <c r="C2117" s="6">
        <v>68.054000000000002</v>
      </c>
      <c r="D2117" s="6">
        <v>68.22</v>
      </c>
      <c r="E2117" s="6">
        <v>67.882000000000005</v>
      </c>
      <c r="F2117" s="6">
        <v>0</v>
      </c>
      <c r="G2117" s="9">
        <v>-2E-3</v>
      </c>
    </row>
    <row r="2118" spans="1:7" ht="18" thickBot="1">
      <c r="A2118" s="3">
        <v>42410</v>
      </c>
      <c r="B2118" s="11">
        <v>67.861000000000004</v>
      </c>
      <c r="C2118" s="6">
        <v>67.91</v>
      </c>
      <c r="D2118" s="6">
        <v>67.995999999999995</v>
      </c>
      <c r="E2118" s="6">
        <v>67.798000000000002</v>
      </c>
      <c r="F2118" s="6">
        <v>0</v>
      </c>
      <c r="G2118" s="9">
        <v>-5.9999999999999995E-4</v>
      </c>
    </row>
    <row r="2119" spans="1:7" ht="18" thickBot="1">
      <c r="A2119" s="3">
        <v>42411</v>
      </c>
      <c r="B2119" s="10">
        <v>68.471000000000004</v>
      </c>
      <c r="C2119" s="6">
        <v>67.861999999999995</v>
      </c>
      <c r="D2119" s="6">
        <v>68.489000000000004</v>
      </c>
      <c r="E2119" s="6">
        <v>67.784999999999997</v>
      </c>
      <c r="F2119" s="6">
        <v>0</v>
      </c>
      <c r="G2119" s="7">
        <v>8.9999999999999993E-3</v>
      </c>
    </row>
    <row r="2120" spans="1:7" ht="18" thickBot="1">
      <c r="A2120" s="3">
        <v>42412</v>
      </c>
      <c r="B2120" s="11">
        <v>68.117999999999995</v>
      </c>
      <c r="C2120" s="6">
        <v>68.471000000000004</v>
      </c>
      <c r="D2120" s="6">
        <v>68.495999999999995</v>
      </c>
      <c r="E2120" s="6">
        <v>68.11</v>
      </c>
      <c r="F2120" s="6">
        <v>0</v>
      </c>
      <c r="G2120" s="9">
        <v>-5.1999999999999998E-3</v>
      </c>
    </row>
    <row r="2121" spans="1:7" ht="18" thickBot="1">
      <c r="A2121" s="3">
        <v>42415</v>
      </c>
      <c r="B2121" s="10">
        <v>68.131</v>
      </c>
      <c r="C2121" s="6">
        <v>68.119</v>
      </c>
      <c r="D2121" s="6">
        <v>68.27</v>
      </c>
      <c r="E2121" s="6">
        <v>68.010000000000005</v>
      </c>
      <c r="F2121" s="6">
        <v>0</v>
      </c>
      <c r="G2121" s="7">
        <v>2.0000000000000001E-4</v>
      </c>
    </row>
    <row r="2122" spans="1:7" ht="18" thickBot="1">
      <c r="A2122" s="3">
        <v>42416</v>
      </c>
      <c r="B2122" s="10">
        <v>68.474000000000004</v>
      </c>
      <c r="C2122" s="6">
        <v>68.14</v>
      </c>
      <c r="D2122" s="6">
        <v>68.512</v>
      </c>
      <c r="E2122" s="6">
        <v>68.061000000000007</v>
      </c>
      <c r="F2122" s="6">
        <v>0</v>
      </c>
      <c r="G2122" s="7">
        <v>5.0000000000000001E-3</v>
      </c>
    </row>
    <row r="2123" spans="1:7" ht="18" thickBot="1">
      <c r="A2123" s="3">
        <v>42417</v>
      </c>
      <c r="B2123" s="11">
        <v>68.328999999999994</v>
      </c>
      <c r="C2123" s="6">
        <v>68.481999999999999</v>
      </c>
      <c r="D2123" s="6">
        <v>68.69</v>
      </c>
      <c r="E2123" s="6">
        <v>68.313999999999993</v>
      </c>
      <c r="F2123" s="6">
        <v>0</v>
      </c>
      <c r="G2123" s="9">
        <v>-2.0999999999999999E-3</v>
      </c>
    </row>
    <row r="2124" spans="1:7" ht="18" thickBot="1">
      <c r="A2124" s="3">
        <v>42418</v>
      </c>
      <c r="B2124" s="10">
        <v>68.542000000000002</v>
      </c>
      <c r="C2124" s="6">
        <v>68.322000000000003</v>
      </c>
      <c r="D2124" s="6">
        <v>68.599999999999994</v>
      </c>
      <c r="E2124" s="6">
        <v>68.316000000000003</v>
      </c>
      <c r="F2124" s="6">
        <v>0</v>
      </c>
      <c r="G2124" s="7">
        <v>3.0999999999999999E-3</v>
      </c>
    </row>
    <row r="2125" spans="1:7" ht="18" thickBot="1">
      <c r="A2125" s="3">
        <v>42419</v>
      </c>
      <c r="B2125" s="10">
        <v>68.545000000000002</v>
      </c>
      <c r="C2125" s="6">
        <v>68.531000000000006</v>
      </c>
      <c r="D2125" s="6">
        <v>68.686000000000007</v>
      </c>
      <c r="E2125" s="6">
        <v>68.521000000000001</v>
      </c>
      <c r="F2125" s="6">
        <v>0</v>
      </c>
      <c r="G2125" s="7">
        <v>0</v>
      </c>
    </row>
    <row r="2126" spans="1:7" ht="18" thickBot="1">
      <c r="A2126" s="3">
        <v>42422</v>
      </c>
      <c r="B2126" s="11">
        <v>68.533000000000001</v>
      </c>
      <c r="C2126" s="6">
        <v>68.69</v>
      </c>
      <c r="D2126" s="6">
        <v>68.724999999999994</v>
      </c>
      <c r="E2126" s="6">
        <v>68.504999999999995</v>
      </c>
      <c r="F2126" s="6">
        <v>0</v>
      </c>
      <c r="G2126" s="9">
        <v>-2.0000000000000001E-4</v>
      </c>
    </row>
    <row r="2127" spans="1:7" ht="18" thickBot="1">
      <c r="A2127" s="3">
        <v>42423</v>
      </c>
      <c r="B2127" s="10">
        <v>68.561000000000007</v>
      </c>
      <c r="C2127" s="6">
        <v>68.552999999999997</v>
      </c>
      <c r="D2127" s="6">
        <v>68.69</v>
      </c>
      <c r="E2127" s="6">
        <v>68.459999999999994</v>
      </c>
      <c r="F2127" s="6">
        <v>0</v>
      </c>
      <c r="G2127" s="7">
        <v>4.0000000000000002E-4</v>
      </c>
    </row>
    <row r="2128" spans="1:7" ht="18" thickBot="1">
      <c r="A2128" s="3">
        <v>42424</v>
      </c>
      <c r="B2128" s="11">
        <v>68.430999999999997</v>
      </c>
      <c r="C2128" s="6">
        <v>68.561000000000007</v>
      </c>
      <c r="D2128" s="6">
        <v>68.66</v>
      </c>
      <c r="E2128" s="6">
        <v>68.385999999999996</v>
      </c>
      <c r="F2128" s="6">
        <v>0</v>
      </c>
      <c r="G2128" s="9">
        <v>-1.9E-3</v>
      </c>
    </row>
    <row r="2129" spans="1:7" ht="18" thickBot="1">
      <c r="A2129" s="3">
        <v>42425</v>
      </c>
      <c r="B2129" s="10">
        <v>68.768000000000001</v>
      </c>
      <c r="C2129" s="6">
        <v>68.430999999999997</v>
      </c>
      <c r="D2129" s="6">
        <v>68.909000000000006</v>
      </c>
      <c r="E2129" s="6">
        <v>68.384</v>
      </c>
      <c r="F2129" s="6">
        <v>0</v>
      </c>
      <c r="G2129" s="7">
        <v>4.8999999999999998E-3</v>
      </c>
    </row>
    <row r="2130" spans="1:7" ht="18" thickBot="1">
      <c r="A2130" s="3">
        <v>42426</v>
      </c>
      <c r="B2130" s="11">
        <v>68.736999999999995</v>
      </c>
      <c r="C2130" s="6">
        <v>68.778999999999996</v>
      </c>
      <c r="D2130" s="6">
        <v>68.86</v>
      </c>
      <c r="E2130" s="6">
        <v>68.63</v>
      </c>
      <c r="F2130" s="6">
        <v>0</v>
      </c>
      <c r="G2130" s="9">
        <v>-5.0000000000000001E-4</v>
      </c>
    </row>
    <row r="2131" spans="1:7" ht="18" thickBot="1">
      <c r="A2131" s="3">
        <v>42429</v>
      </c>
      <c r="B2131" s="11">
        <v>68.207999999999998</v>
      </c>
      <c r="C2131" s="6">
        <v>68.736999999999995</v>
      </c>
      <c r="D2131" s="6">
        <v>68.792000000000002</v>
      </c>
      <c r="E2131" s="6">
        <v>68.203000000000003</v>
      </c>
      <c r="F2131" s="6">
        <v>0</v>
      </c>
      <c r="G2131" s="9">
        <v>-7.7000000000000002E-3</v>
      </c>
    </row>
    <row r="2132" spans="1:7" ht="18" thickBot="1">
      <c r="A2132" s="3">
        <v>42430</v>
      </c>
      <c r="B2132" s="11">
        <v>67.753</v>
      </c>
      <c r="C2132" s="6">
        <v>68.206000000000003</v>
      </c>
      <c r="D2132" s="6">
        <v>68.36</v>
      </c>
      <c r="E2132" s="6">
        <v>67.677000000000007</v>
      </c>
      <c r="F2132" s="6">
        <v>0</v>
      </c>
      <c r="G2132" s="9">
        <v>-6.7000000000000002E-3</v>
      </c>
    </row>
    <row r="2133" spans="1:7" ht="18" thickBot="1">
      <c r="A2133" s="3">
        <v>42431</v>
      </c>
      <c r="B2133" s="11">
        <v>67.394999999999996</v>
      </c>
      <c r="C2133" s="6">
        <v>67.599000000000004</v>
      </c>
      <c r="D2133" s="6">
        <v>67.765000000000001</v>
      </c>
      <c r="E2133" s="6">
        <v>67.391999999999996</v>
      </c>
      <c r="F2133" s="6">
        <v>0</v>
      </c>
      <c r="G2133" s="9">
        <v>-5.3E-3</v>
      </c>
    </row>
    <row r="2134" spans="1:7" ht="18" thickBot="1">
      <c r="A2134" s="3">
        <v>42432</v>
      </c>
      <c r="B2134" s="11">
        <v>67.122</v>
      </c>
      <c r="C2134" s="6">
        <v>67.41</v>
      </c>
      <c r="D2134" s="6">
        <v>67.459999999999994</v>
      </c>
      <c r="E2134" s="6">
        <v>67.120999999999995</v>
      </c>
      <c r="F2134" s="6">
        <v>0</v>
      </c>
      <c r="G2134" s="9">
        <v>-4.1000000000000003E-3</v>
      </c>
    </row>
    <row r="2135" spans="1:7" ht="18" thickBot="1">
      <c r="A2135" s="3">
        <v>42433</v>
      </c>
      <c r="B2135" s="11">
        <v>66.938000000000002</v>
      </c>
      <c r="C2135" s="6">
        <v>67.120999999999995</v>
      </c>
      <c r="D2135" s="6">
        <v>67.355000000000004</v>
      </c>
      <c r="E2135" s="6">
        <v>66.881</v>
      </c>
      <c r="F2135" s="6">
        <v>0</v>
      </c>
      <c r="G2135" s="9">
        <v>-2.7000000000000001E-3</v>
      </c>
    </row>
    <row r="2136" spans="1:7" ht="18" thickBot="1">
      <c r="A2136" s="3">
        <v>42436</v>
      </c>
      <c r="B2136" s="10">
        <v>66.989000000000004</v>
      </c>
      <c r="C2136" s="6">
        <v>66.989000000000004</v>
      </c>
      <c r="D2136" s="6">
        <v>67.156000000000006</v>
      </c>
      <c r="E2136" s="6">
        <v>66.933000000000007</v>
      </c>
      <c r="F2136" s="6">
        <v>0</v>
      </c>
      <c r="G2136" s="7">
        <v>8.0000000000000004E-4</v>
      </c>
    </row>
    <row r="2137" spans="1:7" ht="18" thickBot="1">
      <c r="A2137" s="3">
        <v>42437</v>
      </c>
      <c r="B2137" s="10">
        <v>67.313000000000002</v>
      </c>
      <c r="C2137" s="6">
        <v>66.989000000000004</v>
      </c>
      <c r="D2137" s="6">
        <v>67.47</v>
      </c>
      <c r="E2137" s="6">
        <v>66.988</v>
      </c>
      <c r="F2137" s="6">
        <v>0</v>
      </c>
      <c r="G2137" s="7">
        <v>4.7999999999999996E-3</v>
      </c>
    </row>
    <row r="2138" spans="1:7" ht="18" thickBot="1">
      <c r="A2138" s="3">
        <v>42438</v>
      </c>
      <c r="B2138" s="11">
        <v>67.128</v>
      </c>
      <c r="C2138" s="6">
        <v>67.325000000000003</v>
      </c>
      <c r="D2138" s="6">
        <v>67.515000000000001</v>
      </c>
      <c r="E2138" s="6">
        <v>67.061999999999998</v>
      </c>
      <c r="F2138" s="6">
        <v>0</v>
      </c>
      <c r="G2138" s="9">
        <v>-2.7000000000000001E-3</v>
      </c>
    </row>
    <row r="2139" spans="1:7" ht="18" thickBot="1">
      <c r="A2139" s="3">
        <v>42439</v>
      </c>
      <c r="B2139" s="10">
        <v>67.302000000000007</v>
      </c>
      <c r="C2139" s="6">
        <v>67.128</v>
      </c>
      <c r="D2139" s="6">
        <v>67.373000000000005</v>
      </c>
      <c r="E2139" s="6">
        <v>66.894999999999996</v>
      </c>
      <c r="F2139" s="6">
        <v>0</v>
      </c>
      <c r="G2139" s="7">
        <v>2.5999999999999999E-3</v>
      </c>
    </row>
    <row r="2140" spans="1:7" ht="18" thickBot="1">
      <c r="A2140" s="3">
        <v>42440</v>
      </c>
      <c r="B2140" s="11">
        <v>66.921000000000006</v>
      </c>
      <c r="C2140" s="6">
        <v>67.302999999999997</v>
      </c>
      <c r="D2140" s="6">
        <v>67.352000000000004</v>
      </c>
      <c r="E2140" s="6">
        <v>66.900999999999996</v>
      </c>
      <c r="F2140" s="6">
        <v>0</v>
      </c>
      <c r="G2140" s="9">
        <v>-5.7000000000000002E-3</v>
      </c>
    </row>
    <row r="2141" spans="1:7" ht="18" thickBot="1">
      <c r="A2141" s="3">
        <v>42443</v>
      </c>
      <c r="B2141" s="10">
        <v>67.138000000000005</v>
      </c>
      <c r="C2141" s="6">
        <v>66.972999999999999</v>
      </c>
      <c r="D2141" s="6">
        <v>67.245999999999995</v>
      </c>
      <c r="E2141" s="6">
        <v>66.88</v>
      </c>
      <c r="F2141" s="6">
        <v>0</v>
      </c>
      <c r="G2141" s="7">
        <v>3.2000000000000002E-3</v>
      </c>
    </row>
    <row r="2142" spans="1:7" ht="18" thickBot="1">
      <c r="A2142" s="3">
        <v>42444</v>
      </c>
      <c r="B2142" s="10">
        <v>67.372</v>
      </c>
      <c r="C2142" s="6">
        <v>67.138000000000005</v>
      </c>
      <c r="D2142" s="6">
        <v>67.415000000000006</v>
      </c>
      <c r="E2142" s="6">
        <v>67.135999999999996</v>
      </c>
      <c r="F2142" s="6">
        <v>0</v>
      </c>
      <c r="G2142" s="7">
        <v>3.5000000000000001E-3</v>
      </c>
    </row>
    <row r="2143" spans="1:7" ht="18" thickBot="1">
      <c r="A2143" s="3">
        <v>42445</v>
      </c>
      <c r="B2143" s="11">
        <v>67.173000000000002</v>
      </c>
      <c r="C2143" s="6">
        <v>67.37</v>
      </c>
      <c r="D2143" s="6">
        <v>67.459999999999994</v>
      </c>
      <c r="E2143" s="6">
        <v>67.173000000000002</v>
      </c>
      <c r="F2143" s="6">
        <v>0</v>
      </c>
      <c r="G2143" s="9">
        <v>-3.0000000000000001E-3</v>
      </c>
    </row>
    <row r="2144" spans="1:7" ht="18" thickBot="1">
      <c r="A2144" s="3">
        <v>42446</v>
      </c>
      <c r="B2144" s="11">
        <v>66.619</v>
      </c>
      <c r="C2144" s="6">
        <v>66.91</v>
      </c>
      <c r="D2144" s="6">
        <v>66.957999999999998</v>
      </c>
      <c r="E2144" s="6">
        <v>66.605000000000004</v>
      </c>
      <c r="F2144" s="6">
        <v>0</v>
      </c>
      <c r="G2144" s="9">
        <v>-8.2000000000000007E-3</v>
      </c>
    </row>
    <row r="2145" spans="1:7" ht="18" thickBot="1">
      <c r="A2145" s="3">
        <v>42447</v>
      </c>
      <c r="B2145" s="11">
        <v>66.384</v>
      </c>
      <c r="C2145" s="6">
        <v>66.63</v>
      </c>
      <c r="D2145" s="6">
        <v>66.7</v>
      </c>
      <c r="E2145" s="6">
        <v>66.256</v>
      </c>
      <c r="F2145" s="6">
        <v>0</v>
      </c>
      <c r="G2145" s="9">
        <v>-3.5000000000000001E-3</v>
      </c>
    </row>
    <row r="2146" spans="1:7" ht="18" thickBot="1">
      <c r="A2146" s="3">
        <v>42450</v>
      </c>
      <c r="B2146" s="10">
        <v>66.5</v>
      </c>
      <c r="C2146" s="6">
        <v>66.382999999999996</v>
      </c>
      <c r="D2146" s="6">
        <v>66.570999999999998</v>
      </c>
      <c r="E2146" s="6">
        <v>66.382999999999996</v>
      </c>
      <c r="F2146" s="6">
        <v>0</v>
      </c>
      <c r="G2146" s="7">
        <v>1.6999999999999999E-3</v>
      </c>
    </row>
    <row r="2147" spans="1:7" ht="18" thickBot="1">
      <c r="A2147" s="3">
        <v>42451</v>
      </c>
      <c r="B2147" s="10">
        <v>66.754999999999995</v>
      </c>
      <c r="C2147" s="6">
        <v>66.5</v>
      </c>
      <c r="D2147" s="6">
        <v>66.84</v>
      </c>
      <c r="E2147" s="6">
        <v>66.48</v>
      </c>
      <c r="F2147" s="6">
        <v>0</v>
      </c>
      <c r="G2147" s="7">
        <v>3.8E-3</v>
      </c>
    </row>
    <row r="2148" spans="1:7" ht="18" thickBot="1">
      <c r="A2148" s="3">
        <v>42452</v>
      </c>
      <c r="B2148" s="10">
        <v>66.930000000000007</v>
      </c>
      <c r="C2148" s="6">
        <v>66.754999999999995</v>
      </c>
      <c r="D2148" s="6">
        <v>66.956000000000003</v>
      </c>
      <c r="E2148" s="6">
        <v>66.625</v>
      </c>
      <c r="F2148" s="6">
        <v>0</v>
      </c>
      <c r="G2148" s="7">
        <v>2.5999999999999999E-3</v>
      </c>
    </row>
    <row r="2149" spans="1:7" ht="18" thickBot="1">
      <c r="A2149" s="3">
        <v>42453</v>
      </c>
      <c r="B2149" s="11">
        <v>66.915999999999997</v>
      </c>
      <c r="C2149" s="6">
        <v>66.930000000000007</v>
      </c>
      <c r="D2149" s="6">
        <v>66.947999999999993</v>
      </c>
      <c r="E2149" s="6">
        <v>66.822000000000003</v>
      </c>
      <c r="F2149" s="6">
        <v>0</v>
      </c>
      <c r="G2149" s="9">
        <v>-2.0000000000000001E-4</v>
      </c>
    </row>
    <row r="2150" spans="1:7" ht="18" thickBot="1">
      <c r="A2150" s="3">
        <v>42454</v>
      </c>
      <c r="B2150" s="11">
        <v>66.828999999999994</v>
      </c>
      <c r="C2150" s="6">
        <v>66.915999999999997</v>
      </c>
      <c r="D2150" s="6">
        <v>66.927999999999997</v>
      </c>
      <c r="E2150" s="6">
        <v>66.745000000000005</v>
      </c>
      <c r="F2150" s="6">
        <v>0</v>
      </c>
      <c r="G2150" s="9">
        <v>-1.2999999999999999E-3</v>
      </c>
    </row>
    <row r="2151" spans="1:7" ht="18" thickBot="1">
      <c r="A2151" s="3">
        <v>42457</v>
      </c>
      <c r="B2151" s="11">
        <v>66.608000000000004</v>
      </c>
      <c r="C2151" s="6">
        <v>66.790000000000006</v>
      </c>
      <c r="D2151" s="6">
        <v>66.912000000000006</v>
      </c>
      <c r="E2151" s="6">
        <v>66.510999999999996</v>
      </c>
      <c r="F2151" s="6">
        <v>0</v>
      </c>
      <c r="G2151" s="9">
        <v>-3.3E-3</v>
      </c>
    </row>
    <row r="2152" spans="1:7" ht="18" thickBot="1">
      <c r="A2152" s="3">
        <v>42458</v>
      </c>
      <c r="B2152" s="11">
        <v>66.375</v>
      </c>
      <c r="C2152" s="6">
        <v>66.61</v>
      </c>
      <c r="D2152" s="6">
        <v>66.66</v>
      </c>
      <c r="E2152" s="6">
        <v>66.366</v>
      </c>
      <c r="F2152" s="6">
        <v>0</v>
      </c>
      <c r="G2152" s="9">
        <v>-3.5000000000000001E-3</v>
      </c>
    </row>
    <row r="2153" spans="1:7" ht="18" thickBot="1">
      <c r="A2153" s="3">
        <v>42459</v>
      </c>
      <c r="B2153" s="11">
        <v>66.375</v>
      </c>
      <c r="C2153" s="6">
        <v>66.295000000000002</v>
      </c>
      <c r="D2153" s="6">
        <v>66.501999999999995</v>
      </c>
      <c r="E2153" s="6">
        <v>66.265000000000001</v>
      </c>
      <c r="F2153" s="6">
        <v>0</v>
      </c>
      <c r="G2153" s="9">
        <v>0</v>
      </c>
    </row>
    <row r="2154" spans="1:7" ht="18" thickBot="1">
      <c r="A2154" s="3">
        <v>42460</v>
      </c>
      <c r="B2154" s="11">
        <v>66.254999999999995</v>
      </c>
      <c r="C2154" s="6">
        <v>66.234999999999999</v>
      </c>
      <c r="D2154" s="6">
        <v>66.358000000000004</v>
      </c>
      <c r="E2154" s="6">
        <v>66.125</v>
      </c>
      <c r="F2154" s="6">
        <v>0</v>
      </c>
      <c r="G2154" s="9">
        <v>-1.8E-3</v>
      </c>
    </row>
    <row r="2155" spans="1:7" ht="18" thickBot="1">
      <c r="A2155" s="3">
        <v>42461</v>
      </c>
      <c r="B2155" s="10">
        <v>66.364999999999995</v>
      </c>
      <c r="C2155" s="6">
        <v>66.355000000000004</v>
      </c>
      <c r="D2155" s="6">
        <v>66.501999999999995</v>
      </c>
      <c r="E2155" s="6">
        <v>66.27</v>
      </c>
      <c r="F2155" s="6">
        <v>0</v>
      </c>
      <c r="G2155" s="7">
        <v>1.6999999999999999E-3</v>
      </c>
    </row>
    <row r="2156" spans="1:7" ht="18" thickBot="1">
      <c r="A2156" s="3">
        <v>42464</v>
      </c>
      <c r="B2156" s="11">
        <v>66.105999999999995</v>
      </c>
      <c r="C2156" s="6">
        <v>66.31</v>
      </c>
      <c r="D2156" s="6">
        <v>66.387</v>
      </c>
      <c r="E2156" s="6">
        <v>66.024000000000001</v>
      </c>
      <c r="F2156" s="6">
        <v>0</v>
      </c>
      <c r="G2156" s="9">
        <v>-3.8999999999999998E-3</v>
      </c>
    </row>
    <row r="2157" spans="1:7" ht="18" thickBot="1">
      <c r="A2157" s="3">
        <v>42465</v>
      </c>
      <c r="B2157" s="10">
        <v>66.421999999999997</v>
      </c>
      <c r="C2157" s="6">
        <v>66.111999999999995</v>
      </c>
      <c r="D2157" s="6">
        <v>66.558000000000007</v>
      </c>
      <c r="E2157" s="6">
        <v>66.08</v>
      </c>
      <c r="F2157" s="6">
        <v>0</v>
      </c>
      <c r="G2157" s="7">
        <v>4.7999999999999996E-3</v>
      </c>
    </row>
    <row r="2158" spans="1:7" ht="18" thickBot="1">
      <c r="A2158" s="3">
        <v>42466</v>
      </c>
      <c r="B2158" s="10">
        <v>66.516999999999996</v>
      </c>
      <c r="C2158" s="6">
        <v>66.42</v>
      </c>
      <c r="D2158" s="6">
        <v>66.745000000000005</v>
      </c>
      <c r="E2158" s="6">
        <v>66.38</v>
      </c>
      <c r="F2158" s="6">
        <v>0</v>
      </c>
      <c r="G2158" s="7">
        <v>1.4E-3</v>
      </c>
    </row>
    <row r="2159" spans="1:7" ht="18" thickBot="1">
      <c r="A2159" s="3">
        <v>42467</v>
      </c>
      <c r="B2159" s="10">
        <v>66.757000000000005</v>
      </c>
      <c r="C2159" s="6">
        <v>66.516999999999996</v>
      </c>
      <c r="D2159" s="6">
        <v>66.825999999999993</v>
      </c>
      <c r="E2159" s="6">
        <v>66.421999999999997</v>
      </c>
      <c r="F2159" s="6">
        <v>0</v>
      </c>
      <c r="G2159" s="7">
        <v>3.5999999999999999E-3</v>
      </c>
    </row>
    <row r="2160" spans="1:7" ht="18" thickBot="1">
      <c r="A2160" s="3">
        <v>42468</v>
      </c>
      <c r="B2160" s="11">
        <v>66.551000000000002</v>
      </c>
      <c r="C2160" s="6">
        <v>66.757000000000005</v>
      </c>
      <c r="D2160" s="6">
        <v>66.787000000000006</v>
      </c>
      <c r="E2160" s="6">
        <v>66.474999999999994</v>
      </c>
      <c r="F2160" s="6">
        <v>0</v>
      </c>
      <c r="G2160" s="9">
        <v>-3.0999999999999999E-3</v>
      </c>
    </row>
    <row r="2161" spans="1:7" ht="18" thickBot="1">
      <c r="A2161" s="3">
        <v>42471</v>
      </c>
      <c r="B2161" s="11">
        <v>66.287000000000006</v>
      </c>
      <c r="C2161" s="6">
        <v>66.555000000000007</v>
      </c>
      <c r="D2161" s="6">
        <v>66.602999999999994</v>
      </c>
      <c r="E2161" s="6">
        <v>66.28</v>
      </c>
      <c r="F2161" s="6">
        <v>0</v>
      </c>
      <c r="G2161" s="9">
        <v>-4.0000000000000001E-3</v>
      </c>
    </row>
    <row r="2162" spans="1:7" ht="18" thickBot="1">
      <c r="A2162" s="3">
        <v>42472</v>
      </c>
      <c r="B2162" s="11">
        <v>66.283000000000001</v>
      </c>
      <c r="C2162" s="6">
        <v>66.301000000000002</v>
      </c>
      <c r="D2162" s="6">
        <v>66.566999999999993</v>
      </c>
      <c r="E2162" s="6">
        <v>66.272000000000006</v>
      </c>
      <c r="F2162" s="6">
        <v>0</v>
      </c>
      <c r="G2162" s="9">
        <v>-1E-4</v>
      </c>
    </row>
    <row r="2163" spans="1:7" ht="18" thickBot="1">
      <c r="A2163" s="3">
        <v>42473</v>
      </c>
      <c r="B2163" s="10">
        <v>66.495999999999995</v>
      </c>
      <c r="C2163" s="6">
        <v>66.277000000000001</v>
      </c>
      <c r="D2163" s="6">
        <v>66.680000000000007</v>
      </c>
      <c r="E2163" s="6">
        <v>66.271000000000001</v>
      </c>
      <c r="F2163" s="6">
        <v>0</v>
      </c>
      <c r="G2163" s="7">
        <v>3.2000000000000002E-3</v>
      </c>
    </row>
    <row r="2164" spans="1:7" ht="18" thickBot="1">
      <c r="A2164" s="3">
        <v>42474</v>
      </c>
      <c r="B2164" s="10">
        <v>66.596999999999994</v>
      </c>
      <c r="C2164" s="6">
        <v>66.506</v>
      </c>
      <c r="D2164" s="6">
        <v>66.69</v>
      </c>
      <c r="E2164" s="6">
        <v>66.478999999999999</v>
      </c>
      <c r="F2164" s="6">
        <v>0</v>
      </c>
      <c r="G2164" s="7">
        <v>1.5E-3</v>
      </c>
    </row>
    <row r="2165" spans="1:7" ht="18" thickBot="1">
      <c r="A2165" s="3">
        <v>42475</v>
      </c>
      <c r="B2165" s="10">
        <v>66.66</v>
      </c>
      <c r="C2165" s="6">
        <v>66.596999999999994</v>
      </c>
      <c r="D2165" s="6">
        <v>66.680000000000007</v>
      </c>
      <c r="E2165" s="6">
        <v>66.468999999999994</v>
      </c>
      <c r="F2165" s="6">
        <v>0</v>
      </c>
      <c r="G2165" s="7">
        <v>8.9999999999999998E-4</v>
      </c>
    </row>
    <row r="2166" spans="1:7" ht="18" thickBot="1">
      <c r="A2166" s="3">
        <v>42478</v>
      </c>
      <c r="B2166" s="11">
        <v>66.415999999999997</v>
      </c>
      <c r="C2166" s="6">
        <v>66.66</v>
      </c>
      <c r="D2166" s="6">
        <v>66.72</v>
      </c>
      <c r="E2166" s="6">
        <v>66.415000000000006</v>
      </c>
      <c r="F2166" s="6">
        <v>0</v>
      </c>
      <c r="G2166" s="9">
        <v>-3.7000000000000002E-3</v>
      </c>
    </row>
    <row r="2167" spans="1:7" ht="18" thickBot="1">
      <c r="A2167" s="3">
        <v>42479</v>
      </c>
      <c r="B2167" s="11">
        <v>66.150000000000006</v>
      </c>
      <c r="C2167" s="6">
        <v>66.417000000000002</v>
      </c>
      <c r="D2167" s="6">
        <v>66.501999999999995</v>
      </c>
      <c r="E2167" s="6">
        <v>66.129000000000005</v>
      </c>
      <c r="F2167" s="6">
        <v>0</v>
      </c>
      <c r="G2167" s="9">
        <v>-4.0000000000000001E-3</v>
      </c>
    </row>
    <row r="2168" spans="1:7" ht="18" thickBot="1">
      <c r="A2168" s="3">
        <v>42480</v>
      </c>
      <c r="B2168" s="10">
        <v>66.165999999999997</v>
      </c>
      <c r="C2168" s="6">
        <v>66.137</v>
      </c>
      <c r="D2168" s="6">
        <v>66.36</v>
      </c>
      <c r="E2168" s="6">
        <v>66.094999999999999</v>
      </c>
      <c r="F2168" s="6">
        <v>0</v>
      </c>
      <c r="G2168" s="7">
        <v>2.0000000000000001E-4</v>
      </c>
    </row>
    <row r="2169" spans="1:7" ht="18" thickBot="1">
      <c r="A2169" s="3">
        <v>42481</v>
      </c>
      <c r="B2169" s="10">
        <v>66.489000000000004</v>
      </c>
      <c r="C2169" s="6">
        <v>66.165000000000006</v>
      </c>
      <c r="D2169" s="6">
        <v>66.528000000000006</v>
      </c>
      <c r="E2169" s="6">
        <v>66.164000000000001</v>
      </c>
      <c r="F2169" s="6">
        <v>0</v>
      </c>
      <c r="G2169" s="7">
        <v>4.8999999999999998E-3</v>
      </c>
    </row>
    <row r="2170" spans="1:7" ht="18" thickBot="1">
      <c r="A2170" s="3">
        <v>42482</v>
      </c>
      <c r="B2170" s="10">
        <v>66.66</v>
      </c>
      <c r="C2170" s="6">
        <v>66.501999999999995</v>
      </c>
      <c r="D2170" s="6">
        <v>66.730999999999995</v>
      </c>
      <c r="E2170" s="6">
        <v>66.456999999999994</v>
      </c>
      <c r="F2170" s="6">
        <v>0</v>
      </c>
      <c r="G2170" s="7">
        <v>2.5999999999999999E-3</v>
      </c>
    </row>
    <row r="2171" spans="1:7" ht="18" thickBot="1">
      <c r="A2171" s="3">
        <v>42485</v>
      </c>
      <c r="B2171" s="10">
        <v>66.685000000000002</v>
      </c>
      <c r="C2171" s="6">
        <v>66.66</v>
      </c>
      <c r="D2171" s="6">
        <v>66.765000000000001</v>
      </c>
      <c r="E2171" s="6">
        <v>66.59</v>
      </c>
      <c r="F2171" s="6">
        <v>0</v>
      </c>
      <c r="G2171" s="7">
        <v>4.0000000000000002E-4</v>
      </c>
    </row>
    <row r="2172" spans="1:7" ht="18" thickBot="1">
      <c r="A2172" s="3">
        <v>42486</v>
      </c>
      <c r="B2172" s="11">
        <v>66.403999999999996</v>
      </c>
      <c r="C2172" s="6">
        <v>66.692999999999998</v>
      </c>
      <c r="D2172" s="6">
        <v>66.852000000000004</v>
      </c>
      <c r="E2172" s="6">
        <v>66.397000000000006</v>
      </c>
      <c r="F2172" s="6">
        <v>0</v>
      </c>
      <c r="G2172" s="9">
        <v>-4.1999999999999997E-3</v>
      </c>
    </row>
    <row r="2173" spans="1:7" ht="18" thickBot="1">
      <c r="A2173" s="3">
        <v>42487</v>
      </c>
      <c r="B2173" s="11">
        <v>66.361999999999995</v>
      </c>
      <c r="C2173" s="6">
        <v>66.406000000000006</v>
      </c>
      <c r="D2173" s="6">
        <v>66.611999999999995</v>
      </c>
      <c r="E2173" s="6">
        <v>66.343999999999994</v>
      </c>
      <c r="F2173" s="6">
        <v>0</v>
      </c>
      <c r="G2173" s="9">
        <v>-5.9999999999999995E-4</v>
      </c>
    </row>
    <row r="2174" spans="1:7" ht="18" thickBot="1">
      <c r="A2174" s="3">
        <v>42488</v>
      </c>
      <c r="B2174" s="10">
        <v>66.400999999999996</v>
      </c>
      <c r="C2174" s="6">
        <v>66.391000000000005</v>
      </c>
      <c r="D2174" s="6">
        <v>66.561999999999998</v>
      </c>
      <c r="E2174" s="6">
        <v>66.319999999999993</v>
      </c>
      <c r="F2174" s="6">
        <v>0</v>
      </c>
      <c r="G2174" s="7">
        <v>5.9999999999999995E-4</v>
      </c>
    </row>
    <row r="2175" spans="1:7" ht="18" thickBot="1">
      <c r="A2175" s="3">
        <v>42489</v>
      </c>
      <c r="B2175" s="10">
        <v>66.424999999999997</v>
      </c>
      <c r="C2175" s="6">
        <v>66.394999999999996</v>
      </c>
      <c r="D2175" s="6">
        <v>66.569999999999993</v>
      </c>
      <c r="E2175" s="6">
        <v>66.290000000000006</v>
      </c>
      <c r="F2175" s="6">
        <v>0</v>
      </c>
      <c r="G2175" s="7">
        <v>4.0000000000000002E-4</v>
      </c>
    </row>
    <row r="2176" spans="1:7" ht="18" thickBot="1">
      <c r="A2176" s="3">
        <v>42492</v>
      </c>
      <c r="B2176" s="11">
        <v>66.346000000000004</v>
      </c>
      <c r="C2176" s="6">
        <v>66.424999999999997</v>
      </c>
      <c r="D2176" s="6">
        <v>66.465000000000003</v>
      </c>
      <c r="E2176" s="6">
        <v>66.319999999999993</v>
      </c>
      <c r="F2176" s="6">
        <v>0</v>
      </c>
      <c r="G2176" s="9">
        <v>-1.1999999999999999E-3</v>
      </c>
    </row>
    <row r="2177" spans="1:7" ht="18" thickBot="1">
      <c r="A2177" s="3">
        <v>42493</v>
      </c>
      <c r="B2177" s="10">
        <v>66.558000000000007</v>
      </c>
      <c r="C2177" s="6">
        <v>66.343000000000004</v>
      </c>
      <c r="D2177" s="6">
        <v>66.581999999999994</v>
      </c>
      <c r="E2177" s="6">
        <v>66.234999999999999</v>
      </c>
      <c r="F2177" s="6">
        <v>0</v>
      </c>
      <c r="G2177" s="7">
        <v>3.2000000000000002E-3</v>
      </c>
    </row>
    <row r="2178" spans="1:7" ht="18" thickBot="1">
      <c r="A2178" s="3">
        <v>42494</v>
      </c>
      <c r="B2178" s="10">
        <v>66.626999999999995</v>
      </c>
      <c r="C2178" s="6">
        <v>66.578999999999994</v>
      </c>
      <c r="D2178" s="6">
        <v>66.688999999999993</v>
      </c>
      <c r="E2178" s="6">
        <v>66.5</v>
      </c>
      <c r="F2178" s="6">
        <v>0</v>
      </c>
      <c r="G2178" s="7">
        <v>1E-3</v>
      </c>
    </row>
    <row r="2179" spans="1:7" ht="18" thickBot="1">
      <c r="A2179" s="3">
        <v>42495</v>
      </c>
      <c r="B2179" s="11">
        <v>66.558000000000007</v>
      </c>
      <c r="C2179" s="6">
        <v>66.626999999999995</v>
      </c>
      <c r="D2179" s="6">
        <v>66.674999999999997</v>
      </c>
      <c r="E2179" s="6">
        <v>66.457999999999998</v>
      </c>
      <c r="F2179" s="6">
        <v>0</v>
      </c>
      <c r="G2179" s="9">
        <v>-1E-3</v>
      </c>
    </row>
    <row r="2180" spans="1:7" ht="18" thickBot="1">
      <c r="A2180" s="3">
        <v>42496</v>
      </c>
      <c r="B2180" s="10">
        <v>66.599999999999994</v>
      </c>
      <c r="C2180" s="6">
        <v>66.567999999999998</v>
      </c>
      <c r="D2180" s="6">
        <v>66.715000000000003</v>
      </c>
      <c r="E2180" s="6">
        <v>66.48</v>
      </c>
      <c r="F2180" s="6">
        <v>0</v>
      </c>
      <c r="G2180" s="7">
        <v>5.9999999999999995E-4</v>
      </c>
    </row>
    <row r="2181" spans="1:7" ht="18" thickBot="1">
      <c r="A2181" s="3">
        <v>42499</v>
      </c>
      <c r="B2181" s="10">
        <v>66.751999999999995</v>
      </c>
      <c r="C2181" s="6">
        <v>66.602000000000004</v>
      </c>
      <c r="D2181" s="6">
        <v>66.8</v>
      </c>
      <c r="E2181" s="6">
        <v>66.394999999999996</v>
      </c>
      <c r="F2181" s="6">
        <v>0</v>
      </c>
      <c r="G2181" s="7">
        <v>2.3E-3</v>
      </c>
    </row>
    <row r="2182" spans="1:7" ht="18" thickBot="1">
      <c r="A2182" s="3">
        <v>42500</v>
      </c>
      <c r="B2182" s="11">
        <v>66.631</v>
      </c>
      <c r="C2182" s="6">
        <v>66.751999999999995</v>
      </c>
      <c r="D2182" s="6">
        <v>66.786000000000001</v>
      </c>
      <c r="E2182" s="6">
        <v>66.542000000000002</v>
      </c>
      <c r="F2182" s="6">
        <v>0</v>
      </c>
      <c r="G2182" s="9">
        <v>-1.8E-3</v>
      </c>
    </row>
    <row r="2183" spans="1:7" ht="18" thickBot="1">
      <c r="A2183" s="3">
        <v>42501</v>
      </c>
      <c r="B2183" s="11">
        <v>66.561000000000007</v>
      </c>
      <c r="C2183" s="6">
        <v>66.631</v>
      </c>
      <c r="D2183" s="6">
        <v>66.844999999999999</v>
      </c>
      <c r="E2183" s="6">
        <v>66.52</v>
      </c>
      <c r="F2183" s="6">
        <v>0</v>
      </c>
      <c r="G2183" s="9">
        <v>-1.1000000000000001E-3</v>
      </c>
    </row>
    <row r="2184" spans="1:7" ht="18" thickBot="1">
      <c r="A2184" s="3">
        <v>42502</v>
      </c>
      <c r="B2184" s="10">
        <v>66.757000000000005</v>
      </c>
      <c r="C2184" s="6">
        <v>66.561000000000007</v>
      </c>
      <c r="D2184" s="6">
        <v>66.781000000000006</v>
      </c>
      <c r="E2184" s="6">
        <v>66.52</v>
      </c>
      <c r="F2184" s="6">
        <v>0</v>
      </c>
      <c r="G2184" s="7">
        <v>2.8999999999999998E-3</v>
      </c>
    </row>
    <row r="2185" spans="1:7" ht="18" thickBot="1">
      <c r="A2185" s="3">
        <v>42503</v>
      </c>
      <c r="B2185" s="10">
        <v>66.855000000000004</v>
      </c>
      <c r="C2185" s="6">
        <v>66.757000000000005</v>
      </c>
      <c r="D2185" s="6">
        <v>66.924999999999997</v>
      </c>
      <c r="E2185" s="6">
        <v>66.72</v>
      </c>
      <c r="F2185" s="6">
        <v>0</v>
      </c>
      <c r="G2185" s="7">
        <v>1.5E-3</v>
      </c>
    </row>
    <row r="2186" spans="1:7" ht="18" thickBot="1">
      <c r="A2186" s="3">
        <v>42506</v>
      </c>
      <c r="B2186" s="11">
        <v>66.843999999999994</v>
      </c>
      <c r="C2186" s="6">
        <v>66.924999999999997</v>
      </c>
      <c r="D2186" s="6">
        <v>66.944000000000003</v>
      </c>
      <c r="E2186" s="6">
        <v>66.73</v>
      </c>
      <c r="F2186" s="6">
        <v>0</v>
      </c>
      <c r="G2186" s="9">
        <v>-2.0000000000000001E-4</v>
      </c>
    </row>
    <row r="2187" spans="1:7" ht="18" thickBot="1">
      <c r="A2187" s="3">
        <v>42507</v>
      </c>
      <c r="B2187" s="11">
        <v>66.825000000000003</v>
      </c>
      <c r="C2187" s="6">
        <v>66.844999999999999</v>
      </c>
      <c r="D2187" s="6">
        <v>66.900999999999996</v>
      </c>
      <c r="E2187" s="6">
        <v>66.674999999999997</v>
      </c>
      <c r="F2187" s="6">
        <v>0</v>
      </c>
      <c r="G2187" s="9">
        <v>-2.9999999999999997E-4</v>
      </c>
    </row>
    <row r="2188" spans="1:7" ht="18" thickBot="1">
      <c r="A2188" s="3">
        <v>42508</v>
      </c>
      <c r="B2188" s="10">
        <v>67.14</v>
      </c>
      <c r="C2188" s="6">
        <v>66.823999999999998</v>
      </c>
      <c r="D2188" s="6">
        <v>67.168999999999997</v>
      </c>
      <c r="E2188" s="6">
        <v>66.823999999999998</v>
      </c>
      <c r="F2188" s="6">
        <v>0</v>
      </c>
      <c r="G2188" s="7">
        <v>4.7000000000000002E-3</v>
      </c>
    </row>
    <row r="2189" spans="1:7" ht="18" thickBot="1">
      <c r="A2189" s="3">
        <v>42509</v>
      </c>
      <c r="B2189" s="10">
        <v>67.436000000000007</v>
      </c>
      <c r="C2189" s="6">
        <v>67.143000000000001</v>
      </c>
      <c r="D2189" s="6">
        <v>67.61</v>
      </c>
      <c r="E2189" s="6">
        <v>67.102999999999994</v>
      </c>
      <c r="F2189" s="6">
        <v>0</v>
      </c>
      <c r="G2189" s="7">
        <v>4.4000000000000003E-3</v>
      </c>
    </row>
    <row r="2190" spans="1:7" ht="18" thickBot="1">
      <c r="A2190" s="3">
        <v>42510</v>
      </c>
      <c r="B2190" s="11">
        <v>67.408000000000001</v>
      </c>
      <c r="C2190" s="6">
        <v>67.436000000000007</v>
      </c>
      <c r="D2190" s="6">
        <v>67.545000000000002</v>
      </c>
      <c r="E2190" s="6">
        <v>67.319999999999993</v>
      </c>
      <c r="F2190" s="6">
        <v>0</v>
      </c>
      <c r="G2190" s="9">
        <v>-4.0000000000000002E-4</v>
      </c>
    </row>
    <row r="2191" spans="1:7" ht="18" thickBot="1">
      <c r="A2191" s="3">
        <v>42513</v>
      </c>
      <c r="B2191" s="10">
        <v>67.409000000000006</v>
      </c>
      <c r="C2191" s="6">
        <v>67.430000000000007</v>
      </c>
      <c r="D2191" s="6">
        <v>67.59</v>
      </c>
      <c r="E2191" s="6">
        <v>67.242999999999995</v>
      </c>
      <c r="F2191" s="6">
        <v>0</v>
      </c>
      <c r="G2191" s="7">
        <v>0</v>
      </c>
    </row>
    <row r="2192" spans="1:7" ht="18" thickBot="1">
      <c r="A2192" s="3">
        <v>42514</v>
      </c>
      <c r="B2192" s="10">
        <v>67.63</v>
      </c>
      <c r="C2192" s="6">
        <v>67.429000000000002</v>
      </c>
      <c r="D2192" s="6">
        <v>67.78</v>
      </c>
      <c r="E2192" s="6">
        <v>67.417000000000002</v>
      </c>
      <c r="F2192" s="6">
        <v>0</v>
      </c>
      <c r="G2192" s="7">
        <v>3.3E-3</v>
      </c>
    </row>
    <row r="2193" spans="1:7" ht="18" thickBot="1">
      <c r="A2193" s="3">
        <v>42515</v>
      </c>
      <c r="B2193" s="11">
        <v>67.272999999999996</v>
      </c>
      <c r="C2193" s="6">
        <v>67.63</v>
      </c>
      <c r="D2193" s="6">
        <v>67.712000000000003</v>
      </c>
      <c r="E2193" s="6">
        <v>67.222999999999999</v>
      </c>
      <c r="F2193" s="6">
        <v>0</v>
      </c>
      <c r="G2193" s="9">
        <v>-5.3E-3</v>
      </c>
    </row>
    <row r="2194" spans="1:7" ht="18" thickBot="1">
      <c r="A2194" s="3">
        <v>42516</v>
      </c>
      <c r="B2194" s="11">
        <v>66.927000000000007</v>
      </c>
      <c r="C2194" s="6">
        <v>67.3</v>
      </c>
      <c r="D2194" s="6">
        <v>67.415000000000006</v>
      </c>
      <c r="E2194" s="6">
        <v>66.903000000000006</v>
      </c>
      <c r="F2194" s="6">
        <v>0</v>
      </c>
      <c r="G2194" s="9">
        <v>-5.1000000000000004E-3</v>
      </c>
    </row>
    <row r="2195" spans="1:7" ht="18" thickBot="1">
      <c r="A2195" s="3">
        <v>42517</v>
      </c>
      <c r="B2195" s="10">
        <v>67.031000000000006</v>
      </c>
      <c r="C2195" s="6">
        <v>66.941999999999993</v>
      </c>
      <c r="D2195" s="6">
        <v>67.135000000000005</v>
      </c>
      <c r="E2195" s="6">
        <v>66.875</v>
      </c>
      <c r="F2195" s="6">
        <v>0</v>
      </c>
      <c r="G2195" s="7">
        <v>1.6000000000000001E-3</v>
      </c>
    </row>
    <row r="2196" spans="1:7" ht="18" thickBot="1">
      <c r="A2196" s="3">
        <v>42520</v>
      </c>
      <c r="B2196" s="10">
        <v>67.171000000000006</v>
      </c>
      <c r="C2196" s="6">
        <v>67.040000000000006</v>
      </c>
      <c r="D2196" s="6">
        <v>67.38</v>
      </c>
      <c r="E2196" s="6">
        <v>67.031000000000006</v>
      </c>
      <c r="F2196" s="6">
        <v>0</v>
      </c>
      <c r="G2196" s="7">
        <v>2.0999999999999999E-3</v>
      </c>
    </row>
    <row r="2197" spans="1:7" ht="18" thickBot="1">
      <c r="A2197" s="3">
        <v>42521</v>
      </c>
      <c r="B2197" s="10">
        <v>67.209000000000003</v>
      </c>
      <c r="C2197" s="6">
        <v>67.17</v>
      </c>
      <c r="D2197" s="6">
        <v>67.337999999999994</v>
      </c>
      <c r="E2197" s="6">
        <v>67.105999999999995</v>
      </c>
      <c r="F2197" s="6">
        <v>0</v>
      </c>
      <c r="G2197" s="7">
        <v>5.9999999999999995E-4</v>
      </c>
    </row>
    <row r="2198" spans="1:7" ht="18" thickBot="1">
      <c r="A2198" s="3">
        <v>42522</v>
      </c>
      <c r="B2198" s="10">
        <v>67.433999999999997</v>
      </c>
      <c r="C2198" s="6">
        <v>67.206999999999994</v>
      </c>
      <c r="D2198" s="6">
        <v>67.519000000000005</v>
      </c>
      <c r="E2198" s="6">
        <v>67.12</v>
      </c>
      <c r="F2198" s="6">
        <v>0</v>
      </c>
      <c r="G2198" s="7">
        <v>3.3E-3</v>
      </c>
    </row>
    <row r="2199" spans="1:7" ht="18" thickBot="1">
      <c r="A2199" s="3">
        <v>42523</v>
      </c>
      <c r="B2199" s="11">
        <v>67.268000000000001</v>
      </c>
      <c r="C2199" s="6">
        <v>67.483999999999995</v>
      </c>
      <c r="D2199" s="6">
        <v>67.510000000000005</v>
      </c>
      <c r="E2199" s="6">
        <v>67.215000000000003</v>
      </c>
      <c r="F2199" s="6">
        <v>0</v>
      </c>
      <c r="G2199" s="9">
        <v>-2.5000000000000001E-3</v>
      </c>
    </row>
    <row r="2200" spans="1:7" ht="18" thickBot="1">
      <c r="A2200" s="3">
        <v>42524</v>
      </c>
      <c r="B2200" s="11">
        <v>67</v>
      </c>
      <c r="C2200" s="6">
        <v>67.284999999999997</v>
      </c>
      <c r="D2200" s="6">
        <v>67.38</v>
      </c>
      <c r="E2200" s="6">
        <v>67</v>
      </c>
      <c r="F2200" s="6">
        <v>0</v>
      </c>
      <c r="G2200" s="9">
        <v>-4.0000000000000001E-3</v>
      </c>
    </row>
    <row r="2201" spans="1:7" ht="18" thickBot="1">
      <c r="A2201" s="3">
        <v>42527</v>
      </c>
      <c r="B2201" s="11">
        <v>66.790000000000006</v>
      </c>
      <c r="C2201" s="6">
        <v>66.888000000000005</v>
      </c>
      <c r="D2201" s="6">
        <v>67.055000000000007</v>
      </c>
      <c r="E2201" s="6">
        <v>66.789000000000001</v>
      </c>
      <c r="F2201" s="6">
        <v>0</v>
      </c>
      <c r="G2201" s="9">
        <v>-3.0999999999999999E-3</v>
      </c>
    </row>
    <row r="2202" spans="1:7" ht="18" thickBot="1">
      <c r="A2202" s="3">
        <v>42528</v>
      </c>
      <c r="B2202" s="11">
        <v>66.658000000000001</v>
      </c>
      <c r="C2202" s="6">
        <v>66.808999999999997</v>
      </c>
      <c r="D2202" s="6">
        <v>66.97</v>
      </c>
      <c r="E2202" s="6">
        <v>66.635000000000005</v>
      </c>
      <c r="F2202" s="6">
        <v>0</v>
      </c>
      <c r="G2202" s="9">
        <v>-2E-3</v>
      </c>
    </row>
    <row r="2203" spans="1:7" ht="18" thickBot="1">
      <c r="A2203" s="3">
        <v>42529</v>
      </c>
      <c r="B2203" s="11">
        <v>66.5</v>
      </c>
      <c r="C2203" s="6">
        <v>66.658000000000001</v>
      </c>
      <c r="D2203" s="6">
        <v>66.820999999999998</v>
      </c>
      <c r="E2203" s="6">
        <v>66.450999999999993</v>
      </c>
      <c r="F2203" s="6">
        <v>0</v>
      </c>
      <c r="G2203" s="9">
        <v>-2.3999999999999998E-3</v>
      </c>
    </row>
    <row r="2204" spans="1:7" ht="18" thickBot="1">
      <c r="A2204" s="3">
        <v>42530</v>
      </c>
      <c r="B2204" s="10">
        <v>66.753</v>
      </c>
      <c r="C2204" s="6">
        <v>66.491</v>
      </c>
      <c r="D2204" s="6">
        <v>66.795000000000002</v>
      </c>
      <c r="E2204" s="6">
        <v>66.472999999999999</v>
      </c>
      <c r="F2204" s="6">
        <v>0</v>
      </c>
      <c r="G2204" s="7">
        <v>3.8E-3</v>
      </c>
    </row>
    <row r="2205" spans="1:7" ht="18" thickBot="1">
      <c r="A2205" s="3">
        <v>42531</v>
      </c>
      <c r="B2205" s="10">
        <v>66.951999999999998</v>
      </c>
      <c r="C2205" s="6">
        <v>66.783000000000001</v>
      </c>
      <c r="D2205" s="6">
        <v>67.010000000000005</v>
      </c>
      <c r="E2205" s="6">
        <v>66.716999999999999</v>
      </c>
      <c r="F2205" s="6">
        <v>0</v>
      </c>
      <c r="G2205" s="7">
        <v>3.0000000000000001E-3</v>
      </c>
    </row>
    <row r="2206" spans="1:7" ht="18" thickBot="1">
      <c r="A2206" s="3">
        <v>42534</v>
      </c>
      <c r="B2206" s="10">
        <v>67.186999999999998</v>
      </c>
      <c r="C2206" s="6">
        <v>66.959999999999994</v>
      </c>
      <c r="D2206" s="6">
        <v>67.22</v>
      </c>
      <c r="E2206" s="6">
        <v>66.900000000000006</v>
      </c>
      <c r="F2206" s="6">
        <v>0</v>
      </c>
      <c r="G2206" s="7">
        <v>3.5000000000000001E-3</v>
      </c>
    </row>
    <row r="2207" spans="1:7" ht="18" thickBot="1">
      <c r="A2207" s="3">
        <v>42535</v>
      </c>
      <c r="B2207" s="10">
        <v>67.292000000000002</v>
      </c>
      <c r="C2207" s="6">
        <v>67.188000000000002</v>
      </c>
      <c r="D2207" s="6">
        <v>67.396000000000001</v>
      </c>
      <c r="E2207" s="6">
        <v>67.061000000000007</v>
      </c>
      <c r="F2207" s="6">
        <v>0</v>
      </c>
      <c r="G2207" s="7">
        <v>1.6000000000000001E-3</v>
      </c>
    </row>
    <row r="2208" spans="1:7" ht="18" thickBot="1">
      <c r="A2208" s="3">
        <v>42536</v>
      </c>
      <c r="B2208" s="11">
        <v>67.078999999999994</v>
      </c>
      <c r="C2208" s="6">
        <v>67.290999999999997</v>
      </c>
      <c r="D2208" s="6">
        <v>67.352999999999994</v>
      </c>
      <c r="E2208" s="6">
        <v>67</v>
      </c>
      <c r="F2208" s="6">
        <v>0</v>
      </c>
      <c r="G2208" s="9">
        <v>-3.2000000000000002E-3</v>
      </c>
    </row>
    <row r="2209" spans="1:7" ht="18" thickBot="1">
      <c r="A2209" s="3">
        <v>42537</v>
      </c>
      <c r="B2209" s="10">
        <v>67.314999999999998</v>
      </c>
      <c r="C2209" s="6">
        <v>67.078999999999994</v>
      </c>
      <c r="D2209" s="6">
        <v>67.453999999999994</v>
      </c>
      <c r="E2209" s="6">
        <v>67.076999999999998</v>
      </c>
      <c r="F2209" s="6">
        <v>0</v>
      </c>
      <c r="G2209" s="7">
        <v>3.5000000000000001E-3</v>
      </c>
    </row>
    <row r="2210" spans="1:7" ht="18" thickBot="1">
      <c r="A2210" s="3">
        <v>42538</v>
      </c>
      <c r="B2210" s="11">
        <v>67.073999999999998</v>
      </c>
      <c r="C2210" s="6">
        <v>67.317999999999998</v>
      </c>
      <c r="D2210" s="6">
        <v>67.317999999999998</v>
      </c>
      <c r="E2210" s="6">
        <v>67.042000000000002</v>
      </c>
      <c r="F2210" s="6">
        <v>0</v>
      </c>
      <c r="G2210" s="9">
        <v>-3.5999999999999999E-3</v>
      </c>
    </row>
    <row r="2211" spans="1:7" ht="18" thickBot="1">
      <c r="A2211" s="3">
        <v>42541</v>
      </c>
      <c r="B2211" s="10">
        <v>67.551000000000002</v>
      </c>
      <c r="C2211" s="6">
        <v>67.072999999999993</v>
      </c>
      <c r="D2211" s="6">
        <v>67.69</v>
      </c>
      <c r="E2211" s="6">
        <v>67.072999999999993</v>
      </c>
      <c r="F2211" s="6">
        <v>0</v>
      </c>
      <c r="G2211" s="7">
        <v>7.1000000000000004E-3</v>
      </c>
    </row>
    <row r="2212" spans="1:7" ht="18" thickBot="1">
      <c r="A2212" s="3">
        <v>42542</v>
      </c>
      <c r="B2212" s="10">
        <v>67.623999999999995</v>
      </c>
      <c r="C2212" s="6">
        <v>67.497</v>
      </c>
      <c r="D2212" s="6">
        <v>67.754999999999995</v>
      </c>
      <c r="E2212" s="6">
        <v>67.334999999999994</v>
      </c>
      <c r="F2212" s="6">
        <v>0</v>
      </c>
      <c r="G2212" s="7">
        <v>1.1000000000000001E-3</v>
      </c>
    </row>
    <row r="2213" spans="1:7" ht="18" thickBot="1">
      <c r="A2213" s="3">
        <v>42543</v>
      </c>
      <c r="B2213" s="11">
        <v>67.448999999999998</v>
      </c>
      <c r="C2213" s="6">
        <v>67.64</v>
      </c>
      <c r="D2213" s="6">
        <v>67.677999999999997</v>
      </c>
      <c r="E2213" s="6">
        <v>67.341999999999999</v>
      </c>
      <c r="F2213" s="6">
        <v>0</v>
      </c>
      <c r="G2213" s="9">
        <v>-2.5999999999999999E-3</v>
      </c>
    </row>
    <row r="2214" spans="1:7" ht="18" thickBot="1">
      <c r="A2214" s="3">
        <v>42544</v>
      </c>
      <c r="B2214" s="11">
        <v>67.278999999999996</v>
      </c>
      <c r="C2214" s="6">
        <v>67.441999999999993</v>
      </c>
      <c r="D2214" s="6">
        <v>67.48</v>
      </c>
      <c r="E2214" s="6">
        <v>67.2</v>
      </c>
      <c r="F2214" s="6">
        <v>0</v>
      </c>
      <c r="G2214" s="9">
        <v>-2.5000000000000001E-3</v>
      </c>
    </row>
    <row r="2215" spans="1:7" ht="18" thickBot="1">
      <c r="A2215" s="3">
        <v>42545</v>
      </c>
      <c r="B2215" s="10">
        <v>67.885000000000005</v>
      </c>
      <c r="C2215" s="6">
        <v>67.278000000000006</v>
      </c>
      <c r="D2215" s="6">
        <v>68.222999999999999</v>
      </c>
      <c r="E2215" s="6">
        <v>67.247</v>
      </c>
      <c r="F2215" s="6">
        <v>0</v>
      </c>
      <c r="G2215" s="7">
        <v>8.9999999999999993E-3</v>
      </c>
    </row>
    <row r="2216" spans="1:7" ht="18" thickBot="1">
      <c r="A2216" s="3">
        <v>42548</v>
      </c>
      <c r="B2216" s="10">
        <v>67.914000000000001</v>
      </c>
      <c r="C2216" s="6">
        <v>67.888000000000005</v>
      </c>
      <c r="D2216" s="6">
        <v>68.09</v>
      </c>
      <c r="E2216" s="6">
        <v>67.78</v>
      </c>
      <c r="F2216" s="6">
        <v>0</v>
      </c>
      <c r="G2216" s="7">
        <v>4.0000000000000002E-4</v>
      </c>
    </row>
    <row r="2217" spans="1:7" ht="18" thickBot="1">
      <c r="A2217" s="3">
        <v>42549</v>
      </c>
      <c r="B2217" s="11">
        <v>67.715000000000003</v>
      </c>
      <c r="C2217" s="6">
        <v>67.897999999999996</v>
      </c>
      <c r="D2217" s="6">
        <v>67.98</v>
      </c>
      <c r="E2217" s="6">
        <v>67.650000000000006</v>
      </c>
      <c r="F2217" s="6">
        <v>0</v>
      </c>
      <c r="G2217" s="9">
        <v>-2.8999999999999998E-3</v>
      </c>
    </row>
    <row r="2218" spans="1:7" ht="18" thickBot="1">
      <c r="A2218" s="3">
        <v>42550</v>
      </c>
      <c r="B2218" s="11">
        <v>67.421999999999997</v>
      </c>
      <c r="C2218" s="6">
        <v>67.715000000000003</v>
      </c>
      <c r="D2218" s="6">
        <v>67.849999999999994</v>
      </c>
      <c r="E2218" s="6">
        <v>67.375</v>
      </c>
      <c r="F2218" s="6">
        <v>0</v>
      </c>
      <c r="G2218" s="9">
        <v>-4.3E-3</v>
      </c>
    </row>
    <row r="2219" spans="1:7" ht="18" thickBot="1">
      <c r="A2219" s="3">
        <v>42551</v>
      </c>
      <c r="B2219" s="10">
        <v>67.504000000000005</v>
      </c>
      <c r="C2219" s="6">
        <v>67.394000000000005</v>
      </c>
      <c r="D2219" s="6">
        <v>67.72</v>
      </c>
      <c r="E2219" s="6">
        <v>67.394000000000005</v>
      </c>
      <c r="F2219" s="6">
        <v>0</v>
      </c>
      <c r="G2219" s="7">
        <v>1.1999999999999999E-3</v>
      </c>
    </row>
    <row r="2220" spans="1:7" ht="18" thickBot="1">
      <c r="A2220" s="3">
        <v>42552</v>
      </c>
      <c r="B2220" s="11">
        <v>67.19</v>
      </c>
      <c r="C2220" s="6">
        <v>67.509</v>
      </c>
      <c r="D2220" s="6">
        <v>67.513999999999996</v>
      </c>
      <c r="E2220" s="6">
        <v>67.150000000000006</v>
      </c>
      <c r="F2220" s="6">
        <v>0</v>
      </c>
      <c r="G2220" s="9">
        <v>-4.7000000000000002E-3</v>
      </c>
    </row>
    <row r="2221" spans="1:7" ht="18" thickBot="1">
      <c r="A2221" s="3">
        <v>42555</v>
      </c>
      <c r="B2221" s="10">
        <v>67.265000000000001</v>
      </c>
      <c r="C2221" s="6">
        <v>67.19</v>
      </c>
      <c r="D2221" s="6">
        <v>67.3</v>
      </c>
      <c r="E2221" s="6">
        <v>67.117999999999995</v>
      </c>
      <c r="F2221" s="6">
        <v>0</v>
      </c>
      <c r="G2221" s="7">
        <v>1.1000000000000001E-3</v>
      </c>
    </row>
    <row r="2222" spans="1:7" ht="18" thickBot="1">
      <c r="A2222" s="3">
        <v>42556</v>
      </c>
      <c r="B2222" s="10">
        <v>67.433999999999997</v>
      </c>
      <c r="C2222" s="6">
        <v>67.254999999999995</v>
      </c>
      <c r="D2222" s="6">
        <v>67.525000000000006</v>
      </c>
      <c r="E2222" s="6">
        <v>67.244</v>
      </c>
      <c r="F2222" s="6">
        <v>0</v>
      </c>
      <c r="G2222" s="7">
        <v>2.5000000000000001E-3</v>
      </c>
    </row>
    <row r="2223" spans="1:7" ht="18" thickBot="1">
      <c r="A2223" s="3">
        <v>42557</v>
      </c>
      <c r="B2223" s="11">
        <v>67.411000000000001</v>
      </c>
      <c r="C2223" s="6">
        <v>67.438000000000002</v>
      </c>
      <c r="D2223" s="6">
        <v>67.555000000000007</v>
      </c>
      <c r="E2223" s="6">
        <v>67.36</v>
      </c>
      <c r="F2223" s="6">
        <v>0</v>
      </c>
      <c r="G2223" s="9">
        <v>-2.9999999999999997E-4</v>
      </c>
    </row>
    <row r="2224" spans="1:7" ht="18" thickBot="1">
      <c r="A2224" s="3">
        <v>42558</v>
      </c>
      <c r="B2224" s="10">
        <v>67.495000000000005</v>
      </c>
      <c r="C2224" s="6">
        <v>67.403999999999996</v>
      </c>
      <c r="D2224" s="6">
        <v>67.539000000000001</v>
      </c>
      <c r="E2224" s="6">
        <v>67.304000000000002</v>
      </c>
      <c r="F2224" s="6">
        <v>0</v>
      </c>
      <c r="G2224" s="7">
        <v>1.1999999999999999E-3</v>
      </c>
    </row>
    <row r="2225" spans="1:7" ht="18" thickBot="1">
      <c r="A2225" s="3">
        <v>42559</v>
      </c>
      <c r="B2225" s="11">
        <v>67.138999999999996</v>
      </c>
      <c r="C2225" s="6">
        <v>67.495000000000005</v>
      </c>
      <c r="D2225" s="6">
        <v>67.516999999999996</v>
      </c>
      <c r="E2225" s="6">
        <v>67.069999999999993</v>
      </c>
      <c r="F2225" s="6">
        <v>0</v>
      </c>
      <c r="G2225" s="9">
        <v>-5.3E-3</v>
      </c>
    </row>
    <row r="2226" spans="1:7" ht="18" thickBot="1">
      <c r="A2226" s="3">
        <v>42562</v>
      </c>
      <c r="B2226" s="11">
        <v>67.138000000000005</v>
      </c>
      <c r="C2226" s="6">
        <v>67.138999999999996</v>
      </c>
      <c r="D2226" s="6">
        <v>67.308000000000007</v>
      </c>
      <c r="E2226" s="6">
        <v>67.010000000000005</v>
      </c>
      <c r="F2226" s="6">
        <v>0</v>
      </c>
      <c r="G2226" s="9">
        <v>0</v>
      </c>
    </row>
    <row r="2227" spans="1:7" ht="18" thickBot="1">
      <c r="A2227" s="3">
        <v>42563</v>
      </c>
      <c r="B2227" s="11">
        <v>66.974999999999994</v>
      </c>
      <c r="C2227" s="6">
        <v>67.171999999999997</v>
      </c>
      <c r="D2227" s="6">
        <v>67.22</v>
      </c>
      <c r="E2227" s="6">
        <v>66.974999999999994</v>
      </c>
      <c r="F2227" s="6">
        <v>0</v>
      </c>
      <c r="G2227" s="9">
        <v>-2.3999999999999998E-3</v>
      </c>
    </row>
    <row r="2228" spans="1:7" ht="18" thickBot="1">
      <c r="A2228" s="3">
        <v>42564</v>
      </c>
      <c r="B2228" s="10">
        <v>67.016000000000005</v>
      </c>
      <c r="C2228" s="6">
        <v>67.06</v>
      </c>
      <c r="D2228" s="6">
        <v>67.224999999999994</v>
      </c>
      <c r="E2228" s="6">
        <v>66.935000000000002</v>
      </c>
      <c r="F2228" s="6">
        <v>0</v>
      </c>
      <c r="G2228" s="7">
        <v>5.9999999999999995E-4</v>
      </c>
    </row>
    <row r="2229" spans="1:7" ht="18" thickBot="1">
      <c r="A2229" s="3">
        <v>42565</v>
      </c>
      <c r="B2229" s="11">
        <v>66.843000000000004</v>
      </c>
      <c r="C2229" s="6">
        <v>67.006</v>
      </c>
      <c r="D2229" s="6">
        <v>67.042000000000002</v>
      </c>
      <c r="E2229" s="6">
        <v>66.802000000000007</v>
      </c>
      <c r="F2229" s="6">
        <v>0</v>
      </c>
      <c r="G2229" s="9">
        <v>-2.5999999999999999E-3</v>
      </c>
    </row>
    <row r="2230" spans="1:7" ht="18" thickBot="1">
      <c r="A2230" s="3">
        <v>42566</v>
      </c>
      <c r="B2230" s="10">
        <v>67.141000000000005</v>
      </c>
      <c r="C2230" s="6">
        <v>66.843000000000004</v>
      </c>
      <c r="D2230" s="6">
        <v>67.174999999999997</v>
      </c>
      <c r="E2230" s="6">
        <v>66.843000000000004</v>
      </c>
      <c r="F2230" s="6">
        <v>0</v>
      </c>
      <c r="G2230" s="7">
        <v>4.4999999999999997E-3</v>
      </c>
    </row>
    <row r="2231" spans="1:7" ht="18" thickBot="1">
      <c r="A2231" s="3">
        <v>42569</v>
      </c>
      <c r="B2231" s="11">
        <v>67.137</v>
      </c>
      <c r="C2231" s="6">
        <v>67.096000000000004</v>
      </c>
      <c r="D2231" s="6">
        <v>67.22</v>
      </c>
      <c r="E2231" s="6">
        <v>67.012</v>
      </c>
      <c r="F2231" s="6">
        <v>0</v>
      </c>
      <c r="G2231" s="9">
        <v>-1E-4</v>
      </c>
    </row>
    <row r="2232" spans="1:7" ht="18" thickBot="1">
      <c r="A2232" s="3">
        <v>42570</v>
      </c>
      <c r="B2232" s="10">
        <v>67.203999999999994</v>
      </c>
      <c r="C2232" s="6">
        <v>67.137</v>
      </c>
      <c r="D2232" s="6">
        <v>67.239999999999995</v>
      </c>
      <c r="E2232" s="6">
        <v>67.063000000000002</v>
      </c>
      <c r="F2232" s="6">
        <v>0</v>
      </c>
      <c r="G2232" s="7">
        <v>1E-3</v>
      </c>
    </row>
    <row r="2233" spans="1:7" ht="18" thickBot="1">
      <c r="A2233" s="3">
        <v>42571</v>
      </c>
      <c r="B2233" s="11">
        <v>67.162999999999997</v>
      </c>
      <c r="C2233" s="6">
        <v>67.188000000000002</v>
      </c>
      <c r="D2233" s="6">
        <v>67.254999999999995</v>
      </c>
      <c r="E2233" s="6">
        <v>67.094999999999999</v>
      </c>
      <c r="F2233" s="6">
        <v>0</v>
      </c>
      <c r="G2233" s="9">
        <v>-5.9999999999999995E-4</v>
      </c>
    </row>
    <row r="2234" spans="1:7" ht="18" thickBot="1">
      <c r="A2234" s="3">
        <v>42572</v>
      </c>
      <c r="B2234" s="11">
        <v>67.153000000000006</v>
      </c>
      <c r="C2234" s="6">
        <v>67.174000000000007</v>
      </c>
      <c r="D2234" s="6">
        <v>67.272999999999996</v>
      </c>
      <c r="E2234" s="6">
        <v>67.081000000000003</v>
      </c>
      <c r="F2234" s="6">
        <v>0</v>
      </c>
      <c r="G2234" s="9">
        <v>-1E-4</v>
      </c>
    </row>
    <row r="2235" spans="1:7" ht="18" thickBot="1">
      <c r="A2235" s="3">
        <v>42573</v>
      </c>
      <c r="B2235" s="10">
        <v>67.153999999999996</v>
      </c>
      <c r="C2235" s="6">
        <v>67.162999999999997</v>
      </c>
      <c r="D2235" s="6">
        <v>67.216999999999999</v>
      </c>
      <c r="E2235" s="6">
        <v>67.042000000000002</v>
      </c>
      <c r="F2235" s="6">
        <v>0</v>
      </c>
      <c r="G2235" s="7">
        <v>0</v>
      </c>
    </row>
    <row r="2236" spans="1:7" ht="18" thickBot="1">
      <c r="A2236" s="3">
        <v>42576</v>
      </c>
      <c r="B2236" s="10">
        <v>67.412000000000006</v>
      </c>
      <c r="C2236" s="6">
        <v>67.150000000000006</v>
      </c>
      <c r="D2236" s="6">
        <v>67.48</v>
      </c>
      <c r="E2236" s="6">
        <v>67.09</v>
      </c>
      <c r="F2236" s="6">
        <v>0</v>
      </c>
      <c r="G2236" s="7">
        <v>3.8E-3</v>
      </c>
    </row>
    <row r="2237" spans="1:7" ht="18" thickBot="1">
      <c r="A2237" s="3">
        <v>42577</v>
      </c>
      <c r="B2237" s="11">
        <v>67.320999999999998</v>
      </c>
      <c r="C2237" s="6">
        <v>67.415000000000006</v>
      </c>
      <c r="D2237" s="6">
        <v>67.438000000000002</v>
      </c>
      <c r="E2237" s="6">
        <v>67.254999999999995</v>
      </c>
      <c r="F2237" s="6">
        <v>0</v>
      </c>
      <c r="G2237" s="9">
        <v>-1.2999999999999999E-3</v>
      </c>
    </row>
    <row r="2238" spans="1:7" ht="18" thickBot="1">
      <c r="A2238" s="3">
        <v>42578</v>
      </c>
      <c r="B2238" s="11">
        <v>67.072000000000003</v>
      </c>
      <c r="C2238" s="6">
        <v>67.293999999999997</v>
      </c>
      <c r="D2238" s="6">
        <v>67.379000000000005</v>
      </c>
      <c r="E2238" s="6">
        <v>67.042000000000002</v>
      </c>
      <c r="F2238" s="6">
        <v>0</v>
      </c>
      <c r="G2238" s="9">
        <v>-3.7000000000000002E-3</v>
      </c>
    </row>
    <row r="2239" spans="1:7" ht="18" thickBot="1">
      <c r="A2239" s="3">
        <v>42579</v>
      </c>
      <c r="B2239" s="11">
        <v>67.013999999999996</v>
      </c>
      <c r="C2239" s="6">
        <v>67.058000000000007</v>
      </c>
      <c r="D2239" s="6">
        <v>67.114999999999995</v>
      </c>
      <c r="E2239" s="6">
        <v>66.94</v>
      </c>
      <c r="F2239" s="6">
        <v>0</v>
      </c>
      <c r="G2239" s="9">
        <v>-8.9999999999999998E-4</v>
      </c>
    </row>
    <row r="2240" spans="1:7" ht="18" thickBot="1">
      <c r="A2240" s="3">
        <v>42580</v>
      </c>
      <c r="B2240" s="11">
        <v>66.655000000000001</v>
      </c>
      <c r="C2240" s="6">
        <v>67.031999999999996</v>
      </c>
      <c r="D2240" s="6">
        <v>67.113</v>
      </c>
      <c r="E2240" s="6">
        <v>66.625</v>
      </c>
      <c r="F2240" s="6">
        <v>0</v>
      </c>
      <c r="G2240" s="9">
        <v>-5.4000000000000003E-3</v>
      </c>
    </row>
    <row r="2241" spans="1:7" ht="18" thickBot="1">
      <c r="A2241" s="3">
        <v>42583</v>
      </c>
      <c r="B2241" s="10">
        <v>66.763999999999996</v>
      </c>
      <c r="C2241" s="6">
        <v>66.72</v>
      </c>
      <c r="D2241" s="6">
        <v>66.81</v>
      </c>
      <c r="E2241" s="6">
        <v>66.64</v>
      </c>
      <c r="F2241" s="6">
        <v>0</v>
      </c>
      <c r="G2241" s="7">
        <v>1.6000000000000001E-3</v>
      </c>
    </row>
    <row r="2242" spans="1:7" ht="18" thickBot="1">
      <c r="A2242" s="3">
        <v>42584</v>
      </c>
      <c r="B2242" s="11">
        <v>66.682000000000002</v>
      </c>
      <c r="C2242" s="6">
        <v>66.766999999999996</v>
      </c>
      <c r="D2242" s="6">
        <v>66.805000000000007</v>
      </c>
      <c r="E2242" s="6">
        <v>66.569999999999993</v>
      </c>
      <c r="F2242" s="6">
        <v>0</v>
      </c>
      <c r="G2242" s="9">
        <v>-1.1999999999999999E-3</v>
      </c>
    </row>
    <row r="2243" spans="1:7" ht="18" thickBot="1">
      <c r="A2243" s="3">
        <v>42585</v>
      </c>
      <c r="B2243" s="10">
        <v>66.766999999999996</v>
      </c>
      <c r="C2243" s="6">
        <v>66.686999999999998</v>
      </c>
      <c r="D2243" s="6">
        <v>67.015000000000001</v>
      </c>
      <c r="E2243" s="6">
        <v>66.682000000000002</v>
      </c>
      <c r="F2243" s="6">
        <v>0</v>
      </c>
      <c r="G2243" s="7">
        <v>1.2999999999999999E-3</v>
      </c>
    </row>
    <row r="2244" spans="1:7" ht="18" thickBot="1">
      <c r="A2244" s="3">
        <v>42586</v>
      </c>
      <c r="B2244" s="10">
        <v>66.84</v>
      </c>
      <c r="C2244" s="6">
        <v>66.781999999999996</v>
      </c>
      <c r="D2244" s="6">
        <v>67.010000000000005</v>
      </c>
      <c r="E2244" s="6">
        <v>66.739999999999995</v>
      </c>
      <c r="F2244" s="6">
        <v>0</v>
      </c>
      <c r="G2244" s="7">
        <v>1.1000000000000001E-3</v>
      </c>
    </row>
    <row r="2245" spans="1:7" ht="18" thickBot="1">
      <c r="A2245" s="3">
        <v>42587</v>
      </c>
      <c r="B2245" s="10">
        <v>66.841999999999999</v>
      </c>
      <c r="C2245" s="6">
        <v>66.843000000000004</v>
      </c>
      <c r="D2245" s="6">
        <v>66.900999999999996</v>
      </c>
      <c r="E2245" s="6">
        <v>66.709999999999994</v>
      </c>
      <c r="F2245" s="6">
        <v>0</v>
      </c>
      <c r="G2245" s="7">
        <v>0</v>
      </c>
    </row>
    <row r="2246" spans="1:7" ht="18" thickBot="1">
      <c r="A2246" s="3">
        <v>42590</v>
      </c>
      <c r="B2246" s="11">
        <v>66.81</v>
      </c>
      <c r="C2246" s="6">
        <v>66.84</v>
      </c>
      <c r="D2246" s="6">
        <v>66.864999999999995</v>
      </c>
      <c r="E2246" s="6">
        <v>66.673000000000002</v>
      </c>
      <c r="F2246" s="6">
        <v>0</v>
      </c>
      <c r="G2246" s="9">
        <v>-5.0000000000000001E-4</v>
      </c>
    </row>
    <row r="2247" spans="1:7" ht="18" thickBot="1">
      <c r="A2247" s="3">
        <v>42591</v>
      </c>
      <c r="B2247" s="11">
        <v>66.774000000000001</v>
      </c>
      <c r="C2247" s="6">
        <v>66.816000000000003</v>
      </c>
      <c r="D2247" s="6">
        <v>66.984999999999999</v>
      </c>
      <c r="E2247" s="6">
        <v>66.738</v>
      </c>
      <c r="F2247" s="6">
        <v>0</v>
      </c>
      <c r="G2247" s="9">
        <v>-5.0000000000000001E-4</v>
      </c>
    </row>
    <row r="2248" spans="1:7" ht="18" thickBot="1">
      <c r="A2248" s="3">
        <v>42592</v>
      </c>
      <c r="B2248" s="11">
        <v>66.765000000000001</v>
      </c>
      <c r="C2248" s="6">
        <v>66.772000000000006</v>
      </c>
      <c r="D2248" s="6">
        <v>66.808000000000007</v>
      </c>
      <c r="E2248" s="6">
        <v>66.599999999999994</v>
      </c>
      <c r="F2248" s="6">
        <v>0</v>
      </c>
      <c r="G2248" s="9">
        <v>-1E-4</v>
      </c>
    </row>
    <row r="2249" spans="1:7" ht="18" thickBot="1">
      <c r="A2249" s="3">
        <v>42593</v>
      </c>
      <c r="B2249" s="11">
        <v>66.75</v>
      </c>
      <c r="C2249" s="6">
        <v>66.765000000000001</v>
      </c>
      <c r="D2249" s="6">
        <v>66.92</v>
      </c>
      <c r="E2249" s="6">
        <v>66.738</v>
      </c>
      <c r="F2249" s="6">
        <v>0</v>
      </c>
      <c r="G2249" s="9">
        <v>-2.0000000000000001E-4</v>
      </c>
    </row>
    <row r="2250" spans="1:7" ht="18" thickBot="1">
      <c r="A2250" s="3">
        <v>42594</v>
      </c>
      <c r="B2250" s="10">
        <v>66.908000000000001</v>
      </c>
      <c r="C2250" s="6">
        <v>66.75</v>
      </c>
      <c r="D2250" s="6">
        <v>66.926000000000002</v>
      </c>
      <c r="E2250" s="6">
        <v>66.738</v>
      </c>
      <c r="F2250" s="6">
        <v>0</v>
      </c>
      <c r="G2250" s="7">
        <v>2.3999999999999998E-3</v>
      </c>
    </row>
    <row r="2251" spans="1:7" ht="18" thickBot="1">
      <c r="A2251" s="3">
        <v>42597</v>
      </c>
      <c r="B2251" s="11">
        <v>66.852999999999994</v>
      </c>
      <c r="C2251" s="6">
        <v>66.91</v>
      </c>
      <c r="D2251" s="6">
        <v>66.959999999999994</v>
      </c>
      <c r="E2251" s="6">
        <v>66.792000000000002</v>
      </c>
      <c r="F2251" s="6">
        <v>0</v>
      </c>
      <c r="G2251" s="9">
        <v>-8.0000000000000004E-4</v>
      </c>
    </row>
    <row r="2252" spans="1:7" ht="18" thickBot="1">
      <c r="A2252" s="3">
        <v>42598</v>
      </c>
      <c r="B2252" s="10">
        <v>66.87</v>
      </c>
      <c r="C2252" s="6">
        <v>66.864999999999995</v>
      </c>
      <c r="D2252" s="6">
        <v>66.938000000000002</v>
      </c>
      <c r="E2252" s="6">
        <v>66.688000000000002</v>
      </c>
      <c r="F2252" s="6">
        <v>0</v>
      </c>
      <c r="G2252" s="7">
        <v>2.9999999999999997E-4</v>
      </c>
    </row>
    <row r="2253" spans="1:7" ht="18" thickBot="1">
      <c r="A2253" s="3">
        <v>42599</v>
      </c>
      <c r="B2253" s="10">
        <v>66.893000000000001</v>
      </c>
      <c r="C2253" s="6">
        <v>66.856999999999999</v>
      </c>
      <c r="D2253" s="6">
        <v>66.986000000000004</v>
      </c>
      <c r="E2253" s="6">
        <v>66.84</v>
      </c>
      <c r="F2253" s="6">
        <v>0</v>
      </c>
      <c r="G2253" s="7">
        <v>2.9999999999999997E-4</v>
      </c>
    </row>
    <row r="2254" spans="1:7" ht="18" thickBot="1">
      <c r="A2254" s="3">
        <v>42600</v>
      </c>
      <c r="B2254" s="11">
        <v>66.83</v>
      </c>
      <c r="C2254" s="6">
        <v>66.903999999999996</v>
      </c>
      <c r="D2254" s="6">
        <v>66.915999999999997</v>
      </c>
      <c r="E2254" s="6">
        <v>66.716999999999999</v>
      </c>
      <c r="F2254" s="6">
        <v>0</v>
      </c>
      <c r="G2254" s="9">
        <v>-8.9999999999999998E-4</v>
      </c>
    </row>
    <row r="2255" spans="1:7" ht="18" thickBot="1">
      <c r="A2255" s="3">
        <v>42601</v>
      </c>
      <c r="B2255" s="10">
        <v>67.137</v>
      </c>
      <c r="C2255" s="6">
        <v>66.822000000000003</v>
      </c>
      <c r="D2255" s="6">
        <v>67.204999999999998</v>
      </c>
      <c r="E2255" s="6">
        <v>66.822000000000003</v>
      </c>
      <c r="F2255" s="6">
        <v>0</v>
      </c>
      <c r="G2255" s="7">
        <v>4.5999999999999999E-3</v>
      </c>
    </row>
    <row r="2256" spans="1:7" ht="18" thickBot="1">
      <c r="A2256" s="3">
        <v>42604</v>
      </c>
      <c r="B2256" s="10">
        <v>67.201999999999998</v>
      </c>
      <c r="C2256" s="6">
        <v>67.138000000000005</v>
      </c>
      <c r="D2256" s="6">
        <v>67.37</v>
      </c>
      <c r="E2256" s="6">
        <v>67.094999999999999</v>
      </c>
      <c r="F2256" s="6">
        <v>0</v>
      </c>
      <c r="G2256" s="7">
        <v>1E-3</v>
      </c>
    </row>
    <row r="2257" spans="1:7" ht="18" thickBot="1">
      <c r="A2257" s="3">
        <v>42605</v>
      </c>
      <c r="B2257" s="11">
        <v>67.122</v>
      </c>
      <c r="C2257" s="6">
        <v>67.194000000000003</v>
      </c>
      <c r="D2257" s="6">
        <v>67.210999999999999</v>
      </c>
      <c r="E2257" s="6">
        <v>67.03</v>
      </c>
      <c r="F2257" s="6">
        <v>0</v>
      </c>
      <c r="G2257" s="9">
        <v>-1.1999999999999999E-3</v>
      </c>
    </row>
    <row r="2258" spans="1:7" ht="18" thickBot="1">
      <c r="A2258" s="3">
        <v>42606</v>
      </c>
      <c r="B2258" s="10">
        <v>67.167000000000002</v>
      </c>
      <c r="C2258" s="6">
        <v>67.153000000000006</v>
      </c>
      <c r="D2258" s="6">
        <v>67.295000000000002</v>
      </c>
      <c r="E2258" s="6">
        <v>67.087000000000003</v>
      </c>
      <c r="F2258" s="6">
        <v>0</v>
      </c>
      <c r="G2258" s="7">
        <v>6.9999999999999999E-4</v>
      </c>
    </row>
    <row r="2259" spans="1:7" ht="18" thickBot="1">
      <c r="A2259" s="3">
        <v>42607</v>
      </c>
      <c r="B2259" s="11">
        <v>67.016000000000005</v>
      </c>
      <c r="C2259" s="6">
        <v>67.167000000000002</v>
      </c>
      <c r="D2259" s="6">
        <v>67.167000000000002</v>
      </c>
      <c r="E2259" s="6">
        <v>67</v>
      </c>
      <c r="F2259" s="6">
        <v>0</v>
      </c>
      <c r="G2259" s="9">
        <v>-2.2000000000000001E-3</v>
      </c>
    </row>
    <row r="2260" spans="1:7" ht="18" thickBot="1">
      <c r="A2260" s="3">
        <v>42608</v>
      </c>
      <c r="B2260" s="10">
        <v>67.135999999999996</v>
      </c>
      <c r="C2260" s="6">
        <v>67.013999999999996</v>
      </c>
      <c r="D2260" s="6">
        <v>67.161000000000001</v>
      </c>
      <c r="E2260" s="6">
        <v>66.831000000000003</v>
      </c>
      <c r="F2260" s="6">
        <v>0</v>
      </c>
      <c r="G2260" s="7">
        <v>1.8E-3</v>
      </c>
    </row>
    <row r="2261" spans="1:7" ht="18" thickBot="1">
      <c r="A2261" s="3">
        <v>42611</v>
      </c>
      <c r="B2261" s="11">
        <v>67.113</v>
      </c>
      <c r="C2261" s="6">
        <v>67.137</v>
      </c>
      <c r="D2261" s="6">
        <v>67.215000000000003</v>
      </c>
      <c r="E2261" s="6">
        <v>67.06</v>
      </c>
      <c r="F2261" s="6">
        <v>0</v>
      </c>
      <c r="G2261" s="9">
        <v>-2.9999999999999997E-4</v>
      </c>
    </row>
    <row r="2262" spans="1:7" ht="18" thickBot="1">
      <c r="A2262" s="3">
        <v>42612</v>
      </c>
      <c r="B2262" s="10">
        <v>67.144000000000005</v>
      </c>
      <c r="C2262" s="6">
        <v>67.096000000000004</v>
      </c>
      <c r="D2262" s="6">
        <v>67.155000000000001</v>
      </c>
      <c r="E2262" s="6">
        <v>66.933999999999997</v>
      </c>
      <c r="F2262" s="6">
        <v>0</v>
      </c>
      <c r="G2262" s="7">
        <v>5.0000000000000001E-4</v>
      </c>
    </row>
    <row r="2263" spans="1:7" ht="18" thickBot="1">
      <c r="A2263" s="3">
        <v>42613</v>
      </c>
      <c r="B2263" s="11">
        <v>66.972999999999999</v>
      </c>
      <c r="C2263" s="6">
        <v>67.147999999999996</v>
      </c>
      <c r="D2263" s="6">
        <v>67.155000000000001</v>
      </c>
      <c r="E2263" s="6">
        <v>66.92</v>
      </c>
      <c r="F2263" s="6">
        <v>0</v>
      </c>
      <c r="G2263" s="9">
        <v>-2.5000000000000001E-3</v>
      </c>
    </row>
    <row r="2264" spans="1:7" ht="18" thickBot="1">
      <c r="A2264" s="3">
        <v>42614</v>
      </c>
      <c r="B2264" s="11">
        <v>66.801000000000002</v>
      </c>
      <c r="C2264" s="6">
        <v>66.962000000000003</v>
      </c>
      <c r="D2264" s="6">
        <v>67.094999999999999</v>
      </c>
      <c r="E2264" s="6">
        <v>66.757999999999996</v>
      </c>
      <c r="F2264" s="6">
        <v>0</v>
      </c>
      <c r="G2264" s="9">
        <v>-2.5999999999999999E-3</v>
      </c>
    </row>
    <row r="2265" spans="1:7" ht="18" thickBot="1">
      <c r="A2265" s="3">
        <v>42615</v>
      </c>
      <c r="B2265" s="11">
        <v>66.795000000000002</v>
      </c>
      <c r="C2265" s="6">
        <v>66.832999999999998</v>
      </c>
      <c r="D2265" s="6">
        <v>66.897000000000006</v>
      </c>
      <c r="E2265" s="6">
        <v>66.617000000000004</v>
      </c>
      <c r="F2265" s="6">
        <v>0</v>
      </c>
      <c r="G2265" s="9">
        <v>-1E-4</v>
      </c>
    </row>
    <row r="2266" spans="1:7" ht="18" thickBot="1">
      <c r="A2266" s="3">
        <v>42618</v>
      </c>
      <c r="B2266" s="11">
        <v>66.47</v>
      </c>
      <c r="C2266" s="6">
        <v>66.650000000000006</v>
      </c>
      <c r="D2266" s="6">
        <v>66.665000000000006</v>
      </c>
      <c r="E2266" s="6">
        <v>66.435000000000002</v>
      </c>
      <c r="F2266" s="6">
        <v>0</v>
      </c>
      <c r="G2266" s="9">
        <v>-4.8999999999999998E-3</v>
      </c>
    </row>
    <row r="2267" spans="1:7" ht="18" thickBot="1">
      <c r="A2267" s="3">
        <v>42619</v>
      </c>
      <c r="B2267" s="11">
        <v>66.28</v>
      </c>
      <c r="C2267" s="6">
        <v>66.55</v>
      </c>
      <c r="D2267" s="6">
        <v>66.58</v>
      </c>
      <c r="E2267" s="6">
        <v>66.27</v>
      </c>
      <c r="F2267" s="6">
        <v>0</v>
      </c>
      <c r="G2267" s="9">
        <v>-2.8999999999999998E-3</v>
      </c>
    </row>
    <row r="2268" spans="1:7" ht="18" thickBot="1">
      <c r="A2268" s="3">
        <v>42620</v>
      </c>
      <c r="B2268" s="10">
        <v>66.477999999999994</v>
      </c>
      <c r="C2268" s="6">
        <v>66.37</v>
      </c>
      <c r="D2268" s="6">
        <v>66.506</v>
      </c>
      <c r="E2268" s="6">
        <v>66.31</v>
      </c>
      <c r="F2268" s="6">
        <v>0</v>
      </c>
      <c r="G2268" s="7">
        <v>3.0000000000000001E-3</v>
      </c>
    </row>
    <row r="2269" spans="1:7" ht="18" thickBot="1">
      <c r="A2269" s="3">
        <v>42621</v>
      </c>
      <c r="B2269" s="10">
        <v>66.631</v>
      </c>
      <c r="C2269" s="6">
        <v>66.477999999999994</v>
      </c>
      <c r="D2269" s="6">
        <v>66.676000000000002</v>
      </c>
      <c r="E2269" s="6">
        <v>66.364999999999995</v>
      </c>
      <c r="F2269" s="6">
        <v>0</v>
      </c>
      <c r="G2269" s="7">
        <v>2.3E-3</v>
      </c>
    </row>
    <row r="2270" spans="1:7" ht="18" thickBot="1">
      <c r="A2270" s="3">
        <v>42622</v>
      </c>
      <c r="B2270" s="10">
        <v>66.894999999999996</v>
      </c>
      <c r="C2270" s="6">
        <v>66.653000000000006</v>
      </c>
      <c r="D2270" s="6">
        <v>66.894999999999996</v>
      </c>
      <c r="E2270" s="6">
        <v>66.459999999999994</v>
      </c>
      <c r="F2270" s="6">
        <v>0</v>
      </c>
      <c r="G2270" s="7">
        <v>4.0000000000000001E-3</v>
      </c>
    </row>
    <row r="2271" spans="1:7" ht="18" thickBot="1">
      <c r="A2271" s="3">
        <v>42625</v>
      </c>
      <c r="B2271" s="11">
        <v>66.738</v>
      </c>
      <c r="C2271" s="6">
        <v>66.849999999999994</v>
      </c>
      <c r="D2271" s="6">
        <v>66.995000000000005</v>
      </c>
      <c r="E2271" s="6">
        <v>66.727000000000004</v>
      </c>
      <c r="F2271" s="6">
        <v>0</v>
      </c>
      <c r="G2271" s="9">
        <v>-2.3E-3</v>
      </c>
    </row>
    <row r="2272" spans="1:7" ht="18" thickBot="1">
      <c r="A2272" s="3">
        <v>42626</v>
      </c>
      <c r="B2272" s="10">
        <v>67.14</v>
      </c>
      <c r="C2272" s="6">
        <v>66.738</v>
      </c>
      <c r="D2272" s="6">
        <v>67.147999999999996</v>
      </c>
      <c r="E2272" s="6">
        <v>66.731999999999999</v>
      </c>
      <c r="F2272" s="6">
        <v>0</v>
      </c>
      <c r="G2272" s="7">
        <v>6.0000000000000001E-3</v>
      </c>
    </row>
    <row r="2273" spans="1:7" ht="18" thickBot="1">
      <c r="A2273" s="3">
        <v>42627</v>
      </c>
      <c r="B2273" s="11">
        <v>66.798000000000002</v>
      </c>
      <c r="C2273" s="6">
        <v>67.131</v>
      </c>
      <c r="D2273" s="6">
        <v>67.132000000000005</v>
      </c>
      <c r="E2273" s="6">
        <v>66.786000000000001</v>
      </c>
      <c r="F2273" s="6">
        <v>0</v>
      </c>
      <c r="G2273" s="9">
        <v>-5.1000000000000004E-3</v>
      </c>
    </row>
    <row r="2274" spans="1:7" ht="18" thickBot="1">
      <c r="A2274" s="3">
        <v>42628</v>
      </c>
      <c r="B2274" s="10">
        <v>66.86</v>
      </c>
      <c r="C2274" s="6">
        <v>66.798000000000002</v>
      </c>
      <c r="D2274" s="6">
        <v>67.084999999999994</v>
      </c>
      <c r="E2274" s="6">
        <v>66.766999999999996</v>
      </c>
      <c r="F2274" s="6">
        <v>0</v>
      </c>
      <c r="G2274" s="7">
        <v>8.9999999999999998E-4</v>
      </c>
    </row>
    <row r="2275" spans="1:7" ht="18" thickBot="1">
      <c r="A2275" s="3">
        <v>42629</v>
      </c>
      <c r="B2275" s="10">
        <v>67.075000000000003</v>
      </c>
      <c r="C2275" s="6">
        <v>66.863</v>
      </c>
      <c r="D2275" s="6">
        <v>67.12</v>
      </c>
      <c r="E2275" s="6">
        <v>66.775000000000006</v>
      </c>
      <c r="F2275" s="6">
        <v>0</v>
      </c>
      <c r="G2275" s="7">
        <v>3.2000000000000002E-3</v>
      </c>
    </row>
    <row r="2276" spans="1:7" ht="18" thickBot="1">
      <c r="A2276" s="3">
        <v>42632</v>
      </c>
      <c r="B2276" s="11">
        <v>66.98</v>
      </c>
      <c r="C2276" s="6">
        <v>67.075999999999993</v>
      </c>
      <c r="D2276" s="6">
        <v>67.08</v>
      </c>
      <c r="E2276" s="6">
        <v>66.87</v>
      </c>
      <c r="F2276" s="6">
        <v>0</v>
      </c>
      <c r="G2276" s="9">
        <v>-1.4E-3</v>
      </c>
    </row>
    <row r="2277" spans="1:7" ht="18" thickBot="1">
      <c r="A2277" s="3">
        <v>42633</v>
      </c>
      <c r="B2277" s="10">
        <v>66.984999999999999</v>
      </c>
      <c r="C2277" s="6">
        <v>66.98</v>
      </c>
      <c r="D2277" s="6">
        <v>67.069999999999993</v>
      </c>
      <c r="E2277" s="6">
        <v>66.91</v>
      </c>
      <c r="F2277" s="6">
        <v>0</v>
      </c>
      <c r="G2277" s="7">
        <v>1E-4</v>
      </c>
    </row>
    <row r="2278" spans="1:7" ht="18" thickBot="1">
      <c r="A2278" s="3">
        <v>42634</v>
      </c>
      <c r="B2278" s="11">
        <v>66.744</v>
      </c>
      <c r="C2278" s="6">
        <v>66.988</v>
      </c>
      <c r="D2278" s="6">
        <v>67.144999999999996</v>
      </c>
      <c r="E2278" s="6">
        <v>66.738</v>
      </c>
      <c r="F2278" s="6">
        <v>0</v>
      </c>
      <c r="G2278" s="9">
        <v>-3.5999999999999999E-3</v>
      </c>
    </row>
    <row r="2279" spans="1:7" ht="18" thickBot="1">
      <c r="A2279" s="3">
        <v>42635</v>
      </c>
      <c r="B2279" s="11">
        <v>66.632999999999996</v>
      </c>
      <c r="C2279" s="6">
        <v>66.762</v>
      </c>
      <c r="D2279" s="6">
        <v>66.903000000000006</v>
      </c>
      <c r="E2279" s="6">
        <v>66.53</v>
      </c>
      <c r="F2279" s="6">
        <v>0</v>
      </c>
      <c r="G2279" s="9">
        <v>-1.6999999999999999E-3</v>
      </c>
    </row>
    <row r="2280" spans="1:7" ht="18" thickBot="1">
      <c r="A2280" s="3">
        <v>42636</v>
      </c>
      <c r="B2280" s="10">
        <v>66.706999999999994</v>
      </c>
      <c r="C2280" s="6">
        <v>66.635000000000005</v>
      </c>
      <c r="D2280" s="6">
        <v>66.75</v>
      </c>
      <c r="E2280" s="6">
        <v>66.593000000000004</v>
      </c>
      <c r="F2280" s="6">
        <v>0</v>
      </c>
      <c r="G2280" s="7">
        <v>1.1000000000000001E-3</v>
      </c>
    </row>
    <row r="2281" spans="1:7" ht="18" thickBot="1">
      <c r="A2281" s="3">
        <v>42639</v>
      </c>
      <c r="B2281" s="11">
        <v>66.613</v>
      </c>
      <c r="C2281" s="6">
        <v>66.706999999999994</v>
      </c>
      <c r="D2281" s="6">
        <v>66.805000000000007</v>
      </c>
      <c r="E2281" s="6">
        <v>66.546999999999997</v>
      </c>
      <c r="F2281" s="6">
        <v>0</v>
      </c>
      <c r="G2281" s="9">
        <v>-1.4E-3</v>
      </c>
    </row>
    <row r="2282" spans="1:7" ht="18" thickBot="1">
      <c r="A2282" s="3">
        <v>42640</v>
      </c>
      <c r="B2282" s="11">
        <v>66.424999999999997</v>
      </c>
      <c r="C2282" s="6">
        <v>66.629000000000005</v>
      </c>
      <c r="D2282" s="6">
        <v>66.712000000000003</v>
      </c>
      <c r="E2282" s="6">
        <v>66.424999999999997</v>
      </c>
      <c r="F2282" s="6">
        <v>0</v>
      </c>
      <c r="G2282" s="9">
        <v>-2.8E-3</v>
      </c>
    </row>
    <row r="2283" spans="1:7" ht="18" thickBot="1">
      <c r="A2283" s="3">
        <v>42641</v>
      </c>
      <c r="B2283" s="11">
        <v>66.349000000000004</v>
      </c>
      <c r="C2283" s="6">
        <v>66.47</v>
      </c>
      <c r="D2283" s="6">
        <v>66.548000000000002</v>
      </c>
      <c r="E2283" s="6">
        <v>66.346000000000004</v>
      </c>
      <c r="F2283" s="6">
        <v>0</v>
      </c>
      <c r="G2283" s="9">
        <v>-1.1000000000000001E-3</v>
      </c>
    </row>
    <row r="2284" spans="1:7" ht="18" thickBot="1">
      <c r="A2284" s="3">
        <v>42642</v>
      </c>
      <c r="B2284" s="10">
        <v>66.811999999999998</v>
      </c>
      <c r="C2284" s="6">
        <v>66.346000000000004</v>
      </c>
      <c r="D2284" s="6">
        <v>66.954999999999998</v>
      </c>
      <c r="E2284" s="6">
        <v>66.326999999999998</v>
      </c>
      <c r="F2284" s="6">
        <v>0</v>
      </c>
      <c r="G2284" s="7">
        <v>7.0000000000000001E-3</v>
      </c>
    </row>
    <row r="2285" spans="1:7" ht="18" thickBot="1">
      <c r="A2285" s="3">
        <v>42643</v>
      </c>
      <c r="B2285" s="11">
        <v>66.555999999999997</v>
      </c>
      <c r="C2285" s="6">
        <v>66.802000000000007</v>
      </c>
      <c r="D2285" s="6">
        <v>66.873000000000005</v>
      </c>
      <c r="E2285" s="6">
        <v>66.510000000000005</v>
      </c>
      <c r="F2285" s="6">
        <v>0</v>
      </c>
      <c r="G2285" s="9">
        <v>-3.8E-3</v>
      </c>
    </row>
    <row r="2286" spans="1:7" ht="18" thickBot="1">
      <c r="A2286" s="3">
        <v>42646</v>
      </c>
      <c r="B2286" s="11">
        <v>66.546000000000006</v>
      </c>
      <c r="C2286" s="6">
        <v>66.555000000000007</v>
      </c>
      <c r="D2286" s="6">
        <v>66.61</v>
      </c>
      <c r="E2286" s="6">
        <v>66.430000000000007</v>
      </c>
      <c r="F2286" s="6">
        <v>0</v>
      </c>
      <c r="G2286" s="9">
        <v>-2.0000000000000001E-4</v>
      </c>
    </row>
    <row r="2287" spans="1:7" ht="18" thickBot="1">
      <c r="A2287" s="3">
        <v>42647</v>
      </c>
      <c r="B2287" s="10">
        <v>66.608999999999995</v>
      </c>
      <c r="C2287" s="6">
        <v>66.494</v>
      </c>
      <c r="D2287" s="6">
        <v>66.63</v>
      </c>
      <c r="E2287" s="6">
        <v>66.373000000000005</v>
      </c>
      <c r="F2287" s="6">
        <v>0</v>
      </c>
      <c r="G2287" s="7">
        <v>8.9999999999999998E-4</v>
      </c>
    </row>
    <row r="2288" spans="1:7" ht="18" thickBot="1">
      <c r="A2288" s="3">
        <v>42648</v>
      </c>
      <c r="B2288" s="11">
        <v>66.572000000000003</v>
      </c>
      <c r="C2288" s="6">
        <v>66.613</v>
      </c>
      <c r="D2288" s="6">
        <v>66.674999999999997</v>
      </c>
      <c r="E2288" s="6">
        <v>66.504999999999995</v>
      </c>
      <c r="F2288" s="6">
        <v>0</v>
      </c>
      <c r="G2288" s="9">
        <v>-5.9999999999999995E-4</v>
      </c>
    </row>
    <row r="2289" spans="1:7" ht="18" thickBot="1">
      <c r="A2289" s="3">
        <v>42649</v>
      </c>
      <c r="B2289" s="10">
        <v>66.697000000000003</v>
      </c>
      <c r="C2289" s="6">
        <v>66.573999999999998</v>
      </c>
      <c r="D2289" s="6">
        <v>66.796000000000006</v>
      </c>
      <c r="E2289" s="6">
        <v>66.554000000000002</v>
      </c>
      <c r="F2289" s="6">
        <v>0</v>
      </c>
      <c r="G2289" s="7">
        <v>1.9E-3</v>
      </c>
    </row>
    <row r="2290" spans="1:7" ht="18" thickBot="1">
      <c r="A2290" s="3">
        <v>42650</v>
      </c>
      <c r="B2290" s="11">
        <v>66.602000000000004</v>
      </c>
      <c r="C2290" s="6">
        <v>66.695999999999998</v>
      </c>
      <c r="D2290" s="6">
        <v>66.89</v>
      </c>
      <c r="E2290" s="6">
        <v>66.534999999999997</v>
      </c>
      <c r="F2290" s="6">
        <v>0</v>
      </c>
      <c r="G2290" s="9">
        <v>-1.4E-3</v>
      </c>
    </row>
    <row r="2291" spans="1:7" ht="18" thickBot="1">
      <c r="A2291" s="3">
        <v>42653</v>
      </c>
      <c r="B2291" s="11">
        <v>66.492000000000004</v>
      </c>
      <c r="C2291" s="6">
        <v>66.602000000000004</v>
      </c>
      <c r="D2291" s="6">
        <v>66.62</v>
      </c>
      <c r="E2291" s="6">
        <v>66.472999999999999</v>
      </c>
      <c r="F2291" s="6">
        <v>0</v>
      </c>
      <c r="G2291" s="9">
        <v>-1.6999999999999999E-3</v>
      </c>
    </row>
    <row r="2292" spans="1:7" ht="18" thickBot="1">
      <c r="A2292" s="3">
        <v>42654</v>
      </c>
      <c r="B2292" s="10">
        <v>66.834000000000003</v>
      </c>
      <c r="C2292" s="6">
        <v>66.507999999999996</v>
      </c>
      <c r="D2292" s="6">
        <v>66.861999999999995</v>
      </c>
      <c r="E2292" s="6">
        <v>66.494</v>
      </c>
      <c r="F2292" s="6">
        <v>0</v>
      </c>
      <c r="G2292" s="7">
        <v>5.1000000000000004E-3</v>
      </c>
    </row>
    <row r="2293" spans="1:7" ht="18" thickBot="1">
      <c r="A2293" s="3">
        <v>42655</v>
      </c>
      <c r="B2293" s="11">
        <v>66.811999999999998</v>
      </c>
      <c r="C2293" s="6">
        <v>66.819000000000003</v>
      </c>
      <c r="D2293" s="6">
        <v>66.885000000000005</v>
      </c>
      <c r="E2293" s="6">
        <v>66.73</v>
      </c>
      <c r="F2293" s="6">
        <v>0</v>
      </c>
      <c r="G2293" s="9">
        <v>-2.9999999999999997E-4</v>
      </c>
    </row>
    <row r="2294" spans="1:7" ht="18" thickBot="1">
      <c r="A2294" s="3">
        <v>42656</v>
      </c>
      <c r="B2294" s="11">
        <v>66.793999999999997</v>
      </c>
      <c r="C2294" s="6">
        <v>66.826999999999998</v>
      </c>
      <c r="D2294" s="6">
        <v>66.989999999999995</v>
      </c>
      <c r="E2294" s="6">
        <v>66.73</v>
      </c>
      <c r="F2294" s="6">
        <v>0</v>
      </c>
      <c r="G2294" s="9">
        <v>-2.9999999999999997E-4</v>
      </c>
    </row>
    <row r="2295" spans="1:7" ht="18" thickBot="1">
      <c r="A2295" s="3">
        <v>42657</v>
      </c>
      <c r="B2295" s="11">
        <v>66.716999999999999</v>
      </c>
      <c r="C2295" s="6">
        <v>66.793999999999997</v>
      </c>
      <c r="D2295" s="6">
        <v>66.91</v>
      </c>
      <c r="E2295" s="6">
        <v>66.64</v>
      </c>
      <c r="F2295" s="6">
        <v>0</v>
      </c>
      <c r="G2295" s="9">
        <v>-1.1999999999999999E-3</v>
      </c>
    </row>
    <row r="2296" spans="1:7" ht="18" thickBot="1">
      <c r="A2296" s="3">
        <v>42660</v>
      </c>
      <c r="B2296" s="10">
        <v>66.789000000000001</v>
      </c>
      <c r="C2296" s="6">
        <v>66.718000000000004</v>
      </c>
      <c r="D2296" s="6">
        <v>66.900000000000006</v>
      </c>
      <c r="E2296" s="6">
        <v>66.715000000000003</v>
      </c>
      <c r="F2296" s="6">
        <v>0</v>
      </c>
      <c r="G2296" s="7">
        <v>1.1000000000000001E-3</v>
      </c>
    </row>
    <row r="2297" spans="1:7" ht="18" thickBot="1">
      <c r="A2297" s="3">
        <v>42661</v>
      </c>
      <c r="B2297" s="11">
        <v>66.733000000000004</v>
      </c>
      <c r="C2297" s="6">
        <v>66.789000000000001</v>
      </c>
      <c r="D2297" s="6">
        <v>66.802000000000007</v>
      </c>
      <c r="E2297" s="6">
        <v>66.650000000000006</v>
      </c>
      <c r="F2297" s="6">
        <v>0</v>
      </c>
      <c r="G2297" s="9">
        <v>-8.0000000000000004E-4</v>
      </c>
    </row>
    <row r="2298" spans="1:7" ht="18" thickBot="1">
      <c r="A2298" s="3">
        <v>42662</v>
      </c>
      <c r="B2298" s="11">
        <v>66.644999999999996</v>
      </c>
      <c r="C2298" s="6">
        <v>66.739999999999995</v>
      </c>
      <c r="D2298" s="6">
        <v>66.775000000000006</v>
      </c>
      <c r="E2298" s="6">
        <v>66.61</v>
      </c>
      <c r="F2298" s="6">
        <v>0</v>
      </c>
      <c r="G2298" s="9">
        <v>-1.2999999999999999E-3</v>
      </c>
    </row>
    <row r="2299" spans="1:7" ht="18" thickBot="1">
      <c r="A2299" s="3">
        <v>42663</v>
      </c>
      <c r="B2299" s="10">
        <v>66.83</v>
      </c>
      <c r="C2299" s="6">
        <v>66.638000000000005</v>
      </c>
      <c r="D2299" s="6">
        <v>66.87</v>
      </c>
      <c r="E2299" s="6">
        <v>66.61</v>
      </c>
      <c r="F2299" s="6">
        <v>0</v>
      </c>
      <c r="G2299" s="7">
        <v>2.8E-3</v>
      </c>
    </row>
    <row r="2300" spans="1:7" ht="18" thickBot="1">
      <c r="A2300" s="3">
        <v>42664</v>
      </c>
      <c r="B2300" s="10">
        <v>66.926000000000002</v>
      </c>
      <c r="C2300" s="6">
        <v>66.852000000000004</v>
      </c>
      <c r="D2300" s="6">
        <v>67.004999999999995</v>
      </c>
      <c r="E2300" s="6">
        <v>66.760000000000005</v>
      </c>
      <c r="F2300" s="6">
        <v>0</v>
      </c>
      <c r="G2300" s="7">
        <v>1.4E-3</v>
      </c>
    </row>
    <row r="2301" spans="1:7" ht="18" thickBot="1">
      <c r="A2301" s="3">
        <v>42667</v>
      </c>
      <c r="B2301" s="11">
        <v>66.844999999999999</v>
      </c>
      <c r="C2301" s="6">
        <v>66.921000000000006</v>
      </c>
      <c r="D2301" s="6">
        <v>66.935000000000002</v>
      </c>
      <c r="E2301" s="6">
        <v>66.766000000000005</v>
      </c>
      <c r="F2301" s="6">
        <v>0</v>
      </c>
      <c r="G2301" s="9">
        <v>-1.1999999999999999E-3</v>
      </c>
    </row>
    <row r="2302" spans="1:7" ht="18" thickBot="1">
      <c r="A2302" s="3">
        <v>42668</v>
      </c>
      <c r="B2302" s="11">
        <v>66.805999999999997</v>
      </c>
      <c r="C2302" s="6">
        <v>66.850999999999999</v>
      </c>
      <c r="D2302" s="6">
        <v>66.94</v>
      </c>
      <c r="E2302" s="6">
        <v>66.739999999999995</v>
      </c>
      <c r="F2302" s="6">
        <v>0</v>
      </c>
      <c r="G2302" s="9">
        <v>-5.9999999999999995E-4</v>
      </c>
    </row>
    <row r="2303" spans="1:7" ht="18" thickBot="1">
      <c r="A2303" s="3">
        <v>42669</v>
      </c>
      <c r="B2303" s="10">
        <v>66.863</v>
      </c>
      <c r="C2303" s="6">
        <v>66.811999999999998</v>
      </c>
      <c r="D2303" s="6">
        <v>66.900000000000006</v>
      </c>
      <c r="E2303" s="6">
        <v>66.757999999999996</v>
      </c>
      <c r="F2303" s="6">
        <v>0</v>
      </c>
      <c r="G2303" s="7">
        <v>8.9999999999999998E-4</v>
      </c>
    </row>
    <row r="2304" spans="1:7" ht="18" thickBot="1">
      <c r="A2304" s="3">
        <v>42670</v>
      </c>
      <c r="B2304" s="10">
        <v>66.881</v>
      </c>
      <c r="C2304" s="6">
        <v>66.861999999999995</v>
      </c>
      <c r="D2304" s="6">
        <v>66.962999999999994</v>
      </c>
      <c r="E2304" s="6">
        <v>66.790000000000006</v>
      </c>
      <c r="F2304" s="6">
        <v>0</v>
      </c>
      <c r="G2304" s="7">
        <v>2.9999999999999997E-4</v>
      </c>
    </row>
    <row r="2305" spans="1:7" ht="18" thickBot="1">
      <c r="A2305" s="3">
        <v>42671</v>
      </c>
      <c r="B2305" s="11">
        <v>66.778000000000006</v>
      </c>
      <c r="C2305" s="6">
        <v>66.894000000000005</v>
      </c>
      <c r="D2305" s="6">
        <v>66.933999999999997</v>
      </c>
      <c r="E2305" s="6">
        <v>66.691000000000003</v>
      </c>
      <c r="F2305" s="6">
        <v>0</v>
      </c>
      <c r="G2305" s="9">
        <v>-1.5E-3</v>
      </c>
    </row>
    <row r="2306" spans="1:7" ht="18" thickBot="1">
      <c r="A2306" s="3">
        <v>42674</v>
      </c>
      <c r="B2306" s="11">
        <v>66.686000000000007</v>
      </c>
      <c r="C2306" s="6">
        <v>66.778999999999996</v>
      </c>
      <c r="D2306" s="6">
        <v>66.8</v>
      </c>
      <c r="E2306" s="6">
        <v>66.650000000000006</v>
      </c>
      <c r="F2306" s="6">
        <v>0</v>
      </c>
      <c r="G2306" s="9">
        <v>-1.4E-3</v>
      </c>
    </row>
    <row r="2307" spans="1:7" ht="18" thickBot="1">
      <c r="A2307" s="3">
        <v>42675</v>
      </c>
      <c r="B2307" s="10">
        <v>66.695999999999998</v>
      </c>
      <c r="C2307" s="6">
        <v>66.685000000000002</v>
      </c>
      <c r="D2307" s="6">
        <v>66.78</v>
      </c>
      <c r="E2307" s="6">
        <v>66.66</v>
      </c>
      <c r="F2307" s="6">
        <v>0</v>
      </c>
      <c r="G2307" s="7">
        <v>1E-4</v>
      </c>
    </row>
    <row r="2308" spans="1:7" ht="18" thickBot="1">
      <c r="A2308" s="3">
        <v>42676</v>
      </c>
      <c r="B2308" s="10">
        <v>66.762</v>
      </c>
      <c r="C2308" s="6">
        <v>66.694999999999993</v>
      </c>
      <c r="D2308" s="6">
        <v>66.87</v>
      </c>
      <c r="E2308" s="6">
        <v>66.63</v>
      </c>
      <c r="F2308" s="6">
        <v>0</v>
      </c>
      <c r="G2308" s="7">
        <v>1E-3</v>
      </c>
    </row>
    <row r="2309" spans="1:7" ht="18" thickBot="1">
      <c r="A2309" s="3">
        <v>42677</v>
      </c>
      <c r="B2309" s="11">
        <v>66.668000000000006</v>
      </c>
      <c r="C2309" s="6">
        <v>66.778000000000006</v>
      </c>
      <c r="D2309" s="6">
        <v>66.798000000000002</v>
      </c>
      <c r="E2309" s="6">
        <v>66.63</v>
      </c>
      <c r="F2309" s="6">
        <v>0</v>
      </c>
      <c r="G2309" s="9">
        <v>-1.4E-3</v>
      </c>
    </row>
    <row r="2310" spans="1:7" ht="18" thickBot="1">
      <c r="A2310" s="3">
        <v>42678</v>
      </c>
      <c r="B2310" s="10">
        <v>66.796000000000006</v>
      </c>
      <c r="C2310" s="6">
        <v>66.665000000000006</v>
      </c>
      <c r="D2310" s="6">
        <v>66.805000000000007</v>
      </c>
      <c r="E2310" s="6">
        <v>66.650000000000006</v>
      </c>
      <c r="F2310" s="6">
        <v>0</v>
      </c>
      <c r="G2310" s="7">
        <v>1.9E-3</v>
      </c>
    </row>
    <row r="2311" spans="1:7" ht="18" thickBot="1">
      <c r="A2311" s="3">
        <v>42681</v>
      </c>
      <c r="B2311" s="11">
        <v>66.745000000000005</v>
      </c>
      <c r="C2311" s="6">
        <v>66.795000000000002</v>
      </c>
      <c r="D2311" s="6">
        <v>66.805000000000007</v>
      </c>
      <c r="E2311" s="6">
        <v>66.676000000000002</v>
      </c>
      <c r="F2311" s="6">
        <v>0</v>
      </c>
      <c r="G2311" s="9">
        <v>-8.0000000000000004E-4</v>
      </c>
    </row>
    <row r="2312" spans="1:7" ht="18" thickBot="1">
      <c r="A2312" s="3">
        <v>42682</v>
      </c>
      <c r="B2312" s="11">
        <v>66.245999999999995</v>
      </c>
      <c r="C2312" s="6">
        <v>66.745000000000005</v>
      </c>
      <c r="D2312" s="6">
        <v>66.748000000000005</v>
      </c>
      <c r="E2312" s="6">
        <v>66.242000000000004</v>
      </c>
      <c r="F2312" s="6">
        <v>0</v>
      </c>
      <c r="G2312" s="9">
        <v>-7.4999999999999997E-3</v>
      </c>
    </row>
    <row r="2313" spans="1:7" ht="18" thickBot="1">
      <c r="A2313" s="3">
        <v>42683</v>
      </c>
      <c r="B2313" s="10">
        <v>66.515000000000001</v>
      </c>
      <c r="C2313" s="6">
        <v>66.260999999999996</v>
      </c>
      <c r="D2313" s="6">
        <v>66.944999999999993</v>
      </c>
      <c r="E2313" s="6">
        <v>66.242000000000004</v>
      </c>
      <c r="F2313" s="6">
        <v>0</v>
      </c>
      <c r="G2313" s="7">
        <v>4.1000000000000003E-3</v>
      </c>
    </row>
    <row r="2314" spans="1:7" ht="18" thickBot="1">
      <c r="A2314" s="3">
        <v>42684</v>
      </c>
      <c r="B2314" s="10">
        <v>66.864999999999995</v>
      </c>
      <c r="C2314" s="6">
        <v>66.468000000000004</v>
      </c>
      <c r="D2314" s="6">
        <v>66.864999999999995</v>
      </c>
      <c r="E2314" s="6">
        <v>66.33</v>
      </c>
      <c r="F2314" s="6">
        <v>0</v>
      </c>
      <c r="G2314" s="7">
        <v>5.3E-3</v>
      </c>
    </row>
    <row r="2315" spans="1:7" ht="18" thickBot="1">
      <c r="A2315" s="3">
        <v>42685</v>
      </c>
      <c r="B2315" s="10">
        <v>67.564999999999998</v>
      </c>
      <c r="C2315" s="6">
        <v>67.301000000000002</v>
      </c>
      <c r="D2315" s="6">
        <v>67.564999999999998</v>
      </c>
      <c r="E2315" s="6">
        <v>66.984999999999999</v>
      </c>
      <c r="F2315" s="6">
        <v>0</v>
      </c>
      <c r="G2315" s="7">
        <v>1.0500000000000001E-2</v>
      </c>
    </row>
    <row r="2316" spans="1:7" ht="18" thickBot="1">
      <c r="A2316" s="3">
        <v>42688</v>
      </c>
      <c r="B2316" s="10">
        <v>67.784999999999997</v>
      </c>
      <c r="C2316" s="6">
        <v>67.52</v>
      </c>
      <c r="D2316" s="6">
        <v>67.786000000000001</v>
      </c>
      <c r="E2316" s="6">
        <v>67.459999999999994</v>
      </c>
      <c r="F2316" s="6">
        <v>0</v>
      </c>
      <c r="G2316" s="7">
        <v>3.3E-3</v>
      </c>
    </row>
    <row r="2317" spans="1:7" ht="18" thickBot="1">
      <c r="A2317" s="3">
        <v>42689</v>
      </c>
      <c r="B2317" s="10">
        <v>67.786000000000001</v>
      </c>
      <c r="C2317" s="6">
        <v>67.786000000000001</v>
      </c>
      <c r="D2317" s="6">
        <v>67.875</v>
      </c>
      <c r="E2317" s="6">
        <v>67.53</v>
      </c>
      <c r="F2317" s="6">
        <v>0</v>
      </c>
      <c r="G2317" s="7">
        <v>0</v>
      </c>
    </row>
    <row r="2318" spans="1:7" ht="18" thickBot="1">
      <c r="A2318" s="3">
        <v>42690</v>
      </c>
      <c r="B2318" s="10">
        <v>67.998999999999995</v>
      </c>
      <c r="C2318" s="6">
        <v>67.784999999999997</v>
      </c>
      <c r="D2318" s="6">
        <v>68.12</v>
      </c>
      <c r="E2318" s="6">
        <v>67.617999999999995</v>
      </c>
      <c r="F2318" s="6">
        <v>0</v>
      </c>
      <c r="G2318" s="7">
        <v>3.0999999999999999E-3</v>
      </c>
    </row>
    <row r="2319" spans="1:7" ht="18" thickBot="1">
      <c r="A2319" s="3">
        <v>42691</v>
      </c>
      <c r="B2319" s="10">
        <v>68.022999999999996</v>
      </c>
      <c r="C2319" s="6">
        <v>67.983000000000004</v>
      </c>
      <c r="D2319" s="6">
        <v>68.075000000000003</v>
      </c>
      <c r="E2319" s="6">
        <v>67.766999999999996</v>
      </c>
      <c r="F2319" s="6">
        <v>0</v>
      </c>
      <c r="G2319" s="7">
        <v>4.0000000000000002E-4</v>
      </c>
    </row>
    <row r="2320" spans="1:7" ht="18" thickBot="1">
      <c r="A2320" s="3">
        <v>42692</v>
      </c>
      <c r="B2320" s="10">
        <v>68.191000000000003</v>
      </c>
      <c r="C2320" s="6">
        <v>68.03</v>
      </c>
      <c r="D2320" s="6">
        <v>68.25</v>
      </c>
      <c r="E2320" s="6">
        <v>67.94</v>
      </c>
      <c r="F2320" s="6">
        <v>0</v>
      </c>
      <c r="G2320" s="7">
        <v>2.5000000000000001E-3</v>
      </c>
    </row>
    <row r="2321" spans="1:7" ht="18" thickBot="1">
      <c r="A2321" s="3">
        <v>42695</v>
      </c>
      <c r="B2321" s="10">
        <v>68.227999999999994</v>
      </c>
      <c r="C2321" s="6">
        <v>68.185000000000002</v>
      </c>
      <c r="D2321" s="6">
        <v>68.293000000000006</v>
      </c>
      <c r="E2321" s="6">
        <v>68.02</v>
      </c>
      <c r="F2321" s="6">
        <v>0</v>
      </c>
      <c r="G2321" s="7">
        <v>5.0000000000000001E-4</v>
      </c>
    </row>
    <row r="2322" spans="1:7" ht="18" thickBot="1">
      <c r="A2322" s="3">
        <v>42696</v>
      </c>
      <c r="B2322" s="10">
        <v>68.396000000000001</v>
      </c>
      <c r="C2322" s="6">
        <v>68.224999999999994</v>
      </c>
      <c r="D2322" s="6">
        <v>68.489999999999995</v>
      </c>
      <c r="E2322" s="6">
        <v>68.06</v>
      </c>
      <c r="F2322" s="6">
        <v>0</v>
      </c>
      <c r="G2322" s="7">
        <v>2.5000000000000001E-3</v>
      </c>
    </row>
    <row r="2323" spans="1:7" ht="18" thickBot="1">
      <c r="A2323" s="3">
        <v>42697</v>
      </c>
      <c r="B2323" s="10">
        <v>68.784000000000006</v>
      </c>
      <c r="C2323" s="6">
        <v>68.394999999999996</v>
      </c>
      <c r="D2323" s="6">
        <v>68.881</v>
      </c>
      <c r="E2323" s="6">
        <v>68.36</v>
      </c>
      <c r="F2323" s="6">
        <v>0</v>
      </c>
      <c r="G2323" s="7">
        <v>5.7000000000000002E-3</v>
      </c>
    </row>
    <row r="2324" spans="1:7" ht="18" thickBot="1">
      <c r="A2324" s="3">
        <v>42698</v>
      </c>
      <c r="B2324" s="11">
        <v>68.760999999999996</v>
      </c>
      <c r="C2324" s="6">
        <v>68.81</v>
      </c>
      <c r="D2324" s="6">
        <v>68.87</v>
      </c>
      <c r="E2324" s="6">
        <v>68.578000000000003</v>
      </c>
      <c r="F2324" s="6">
        <v>0</v>
      </c>
      <c r="G2324" s="9">
        <v>-2.9999999999999997E-4</v>
      </c>
    </row>
    <row r="2325" spans="1:7" ht="18" thickBot="1">
      <c r="A2325" s="3">
        <v>42699</v>
      </c>
      <c r="B2325" s="11">
        <v>68.519000000000005</v>
      </c>
      <c r="C2325" s="6">
        <v>68.754999999999995</v>
      </c>
      <c r="D2325" s="6">
        <v>68.760999999999996</v>
      </c>
      <c r="E2325" s="6">
        <v>68.3</v>
      </c>
      <c r="F2325" s="6">
        <v>0</v>
      </c>
      <c r="G2325" s="9">
        <v>-3.5000000000000001E-3</v>
      </c>
    </row>
    <row r="2326" spans="1:7" ht="18" thickBot="1">
      <c r="A2326" s="3">
        <v>42702</v>
      </c>
      <c r="B2326" s="10">
        <v>68.578999999999994</v>
      </c>
      <c r="C2326" s="6">
        <v>68.519000000000005</v>
      </c>
      <c r="D2326" s="6">
        <v>68.81</v>
      </c>
      <c r="E2326" s="6">
        <v>68.355000000000004</v>
      </c>
      <c r="F2326" s="6">
        <v>0</v>
      </c>
      <c r="G2326" s="7">
        <v>8.9999999999999998E-4</v>
      </c>
    </row>
    <row r="2327" spans="1:7" ht="18" thickBot="1">
      <c r="A2327" s="3">
        <v>42703</v>
      </c>
      <c r="B2327" s="10">
        <v>68.614999999999995</v>
      </c>
      <c r="C2327" s="6">
        <v>68.575000000000003</v>
      </c>
      <c r="D2327" s="6">
        <v>68.775999999999996</v>
      </c>
      <c r="E2327" s="6">
        <v>68.561000000000007</v>
      </c>
      <c r="F2327" s="6">
        <v>0</v>
      </c>
      <c r="G2327" s="7">
        <v>5.0000000000000001E-4</v>
      </c>
    </row>
    <row r="2328" spans="1:7" ht="18" thickBot="1">
      <c r="A2328" s="3">
        <v>42704</v>
      </c>
      <c r="B2328" s="11">
        <v>68.597999999999999</v>
      </c>
      <c r="C2328" s="6">
        <v>68.614999999999995</v>
      </c>
      <c r="D2328" s="6">
        <v>68.709999999999994</v>
      </c>
      <c r="E2328" s="6">
        <v>68.367999999999995</v>
      </c>
      <c r="F2328" s="6">
        <v>0</v>
      </c>
      <c r="G2328" s="9">
        <v>-2.0000000000000001E-4</v>
      </c>
    </row>
    <row r="2329" spans="1:7" ht="18" thickBot="1">
      <c r="A2329" s="3">
        <v>42705</v>
      </c>
      <c r="B2329" s="11">
        <v>68.236000000000004</v>
      </c>
      <c r="C2329" s="6">
        <v>68.594999999999999</v>
      </c>
      <c r="D2329" s="6">
        <v>68.597999999999999</v>
      </c>
      <c r="E2329" s="6">
        <v>68.19</v>
      </c>
      <c r="F2329" s="6">
        <v>0</v>
      </c>
      <c r="G2329" s="9">
        <v>-5.3E-3</v>
      </c>
    </row>
    <row r="2330" spans="1:7" ht="18" thickBot="1">
      <c r="A2330" s="3">
        <v>42706</v>
      </c>
      <c r="B2330" s="11">
        <v>68.031000000000006</v>
      </c>
      <c r="C2330" s="6">
        <v>68.234999999999999</v>
      </c>
      <c r="D2330" s="6">
        <v>68.393000000000001</v>
      </c>
      <c r="E2330" s="6">
        <v>68.010000000000005</v>
      </c>
      <c r="F2330" s="6">
        <v>0</v>
      </c>
      <c r="G2330" s="9">
        <v>-3.0000000000000001E-3</v>
      </c>
    </row>
    <row r="2331" spans="1:7" ht="18" thickBot="1">
      <c r="A2331" s="3">
        <v>42709</v>
      </c>
      <c r="B2331" s="11">
        <v>68.025000000000006</v>
      </c>
      <c r="C2331" s="6">
        <v>68.021000000000001</v>
      </c>
      <c r="D2331" s="6">
        <v>68.275000000000006</v>
      </c>
      <c r="E2331" s="6">
        <v>68.015000000000001</v>
      </c>
      <c r="F2331" s="6">
        <v>0</v>
      </c>
      <c r="G2331" s="9">
        <v>-1E-4</v>
      </c>
    </row>
    <row r="2332" spans="1:7" ht="18" thickBot="1">
      <c r="A2332" s="3">
        <v>42710</v>
      </c>
      <c r="B2332" s="11">
        <v>67.742000000000004</v>
      </c>
      <c r="C2332" s="6">
        <v>68.025999999999996</v>
      </c>
      <c r="D2332" s="6">
        <v>68.158000000000001</v>
      </c>
      <c r="E2332" s="6">
        <v>67.674999999999997</v>
      </c>
      <c r="F2332" s="6">
        <v>0</v>
      </c>
      <c r="G2332" s="9">
        <v>-4.1999999999999997E-3</v>
      </c>
    </row>
    <row r="2333" spans="1:7" ht="18" thickBot="1">
      <c r="A2333" s="3">
        <v>42711</v>
      </c>
      <c r="B2333" s="11">
        <v>67.438000000000002</v>
      </c>
      <c r="C2333" s="6">
        <v>67.738</v>
      </c>
      <c r="D2333" s="6">
        <v>67.98</v>
      </c>
      <c r="E2333" s="6">
        <v>67.424999999999997</v>
      </c>
      <c r="F2333" s="6">
        <v>0</v>
      </c>
      <c r="G2333" s="9">
        <v>-4.4999999999999997E-3</v>
      </c>
    </row>
    <row r="2334" spans="1:7" ht="18" thickBot="1">
      <c r="A2334" s="3">
        <v>42712</v>
      </c>
      <c r="B2334" s="10">
        <v>67.546000000000006</v>
      </c>
      <c r="C2334" s="6">
        <v>67.444999999999993</v>
      </c>
      <c r="D2334" s="6">
        <v>67.570999999999998</v>
      </c>
      <c r="E2334" s="6">
        <v>67.317999999999998</v>
      </c>
      <c r="F2334" s="6">
        <v>0</v>
      </c>
      <c r="G2334" s="7">
        <v>1.6000000000000001E-3</v>
      </c>
    </row>
    <row r="2335" spans="1:7" ht="18" thickBot="1">
      <c r="A2335" s="3">
        <v>42713</v>
      </c>
      <c r="B2335" s="11">
        <v>67.47</v>
      </c>
      <c r="C2335" s="6">
        <v>67.41</v>
      </c>
      <c r="D2335" s="6">
        <v>67.64</v>
      </c>
      <c r="E2335" s="6">
        <v>67.367999999999995</v>
      </c>
      <c r="F2335" s="6">
        <v>0</v>
      </c>
      <c r="G2335" s="9">
        <v>-1.1000000000000001E-3</v>
      </c>
    </row>
    <row r="2336" spans="1:7" ht="18" thickBot="1">
      <c r="A2336" s="3">
        <v>42716</v>
      </c>
      <c r="B2336" s="11">
        <v>67.430999999999997</v>
      </c>
      <c r="C2336" s="6">
        <v>67.471000000000004</v>
      </c>
      <c r="D2336" s="6">
        <v>67.649000000000001</v>
      </c>
      <c r="E2336" s="6">
        <v>67.37</v>
      </c>
      <c r="F2336" s="6">
        <v>0</v>
      </c>
      <c r="G2336" s="9">
        <v>-5.9999999999999995E-4</v>
      </c>
    </row>
    <row r="2337" spans="1:7" ht="18" thickBot="1">
      <c r="A2337" s="3">
        <v>42717</v>
      </c>
      <c r="B2337" s="11">
        <v>67.411000000000001</v>
      </c>
      <c r="C2337" s="6">
        <v>67.427999999999997</v>
      </c>
      <c r="D2337" s="6">
        <v>67.608999999999995</v>
      </c>
      <c r="E2337" s="6">
        <v>67.38</v>
      </c>
      <c r="F2337" s="6">
        <v>0</v>
      </c>
      <c r="G2337" s="9">
        <v>-2.9999999999999997E-4</v>
      </c>
    </row>
    <row r="2338" spans="1:7" ht="18" thickBot="1">
      <c r="A2338" s="3">
        <v>42718</v>
      </c>
      <c r="B2338" s="10">
        <v>67.474999999999994</v>
      </c>
      <c r="C2338" s="6">
        <v>67.424999999999997</v>
      </c>
      <c r="D2338" s="6">
        <v>67.605000000000004</v>
      </c>
      <c r="E2338" s="6">
        <v>67.400000000000006</v>
      </c>
      <c r="F2338" s="6">
        <v>0</v>
      </c>
      <c r="G2338" s="7">
        <v>8.9999999999999998E-4</v>
      </c>
    </row>
    <row r="2339" spans="1:7" ht="18" thickBot="1">
      <c r="A2339" s="3">
        <v>42719</v>
      </c>
      <c r="B2339" s="10">
        <v>67.856999999999999</v>
      </c>
      <c r="C2339" s="6">
        <v>67.77</v>
      </c>
      <c r="D2339" s="6">
        <v>67.95</v>
      </c>
      <c r="E2339" s="6">
        <v>67.688000000000002</v>
      </c>
      <c r="F2339" s="6">
        <v>0</v>
      </c>
      <c r="G2339" s="7">
        <v>5.7000000000000002E-3</v>
      </c>
    </row>
    <row r="2340" spans="1:7" ht="18" thickBot="1">
      <c r="A2340" s="3">
        <v>42720</v>
      </c>
      <c r="B2340" s="11">
        <v>67.855000000000004</v>
      </c>
      <c r="C2340" s="6">
        <v>67.855000000000004</v>
      </c>
      <c r="D2340" s="6">
        <v>67.88</v>
      </c>
      <c r="E2340" s="6">
        <v>67.738</v>
      </c>
      <c r="F2340" s="6">
        <v>0</v>
      </c>
      <c r="G2340" s="9">
        <v>0</v>
      </c>
    </row>
    <row r="2341" spans="1:7" ht="18" thickBot="1">
      <c r="A2341" s="3">
        <v>42723</v>
      </c>
      <c r="B2341" s="11">
        <v>67.843999999999994</v>
      </c>
      <c r="C2341" s="6">
        <v>67.849999999999994</v>
      </c>
      <c r="D2341" s="6">
        <v>67.900000000000006</v>
      </c>
      <c r="E2341" s="6">
        <v>67.707999999999998</v>
      </c>
      <c r="F2341" s="6">
        <v>0</v>
      </c>
      <c r="G2341" s="9">
        <v>-2.0000000000000001E-4</v>
      </c>
    </row>
    <row r="2342" spans="1:7" ht="18" thickBot="1">
      <c r="A2342" s="3">
        <v>42724</v>
      </c>
      <c r="B2342" s="10">
        <v>67.917000000000002</v>
      </c>
      <c r="C2342" s="6">
        <v>67.846999999999994</v>
      </c>
      <c r="D2342" s="6">
        <v>68.111000000000004</v>
      </c>
      <c r="E2342" s="6">
        <v>67.81</v>
      </c>
      <c r="F2342" s="6">
        <v>0</v>
      </c>
      <c r="G2342" s="7">
        <v>1.1000000000000001E-3</v>
      </c>
    </row>
    <row r="2343" spans="1:7" ht="18" thickBot="1">
      <c r="A2343" s="3">
        <v>42725</v>
      </c>
      <c r="B2343" s="11">
        <v>67.837000000000003</v>
      </c>
      <c r="C2343" s="6">
        <v>67.917000000000002</v>
      </c>
      <c r="D2343" s="6">
        <v>67.97</v>
      </c>
      <c r="E2343" s="6">
        <v>67.77</v>
      </c>
      <c r="F2343" s="6">
        <v>0</v>
      </c>
      <c r="G2343" s="9">
        <v>-1.1999999999999999E-3</v>
      </c>
    </row>
    <row r="2344" spans="1:7" ht="18" thickBot="1">
      <c r="A2344" s="3">
        <v>42726</v>
      </c>
      <c r="B2344" s="10">
        <v>67.847999999999999</v>
      </c>
      <c r="C2344" s="6">
        <v>67.837999999999994</v>
      </c>
      <c r="D2344" s="6">
        <v>68.040000000000006</v>
      </c>
      <c r="E2344" s="6">
        <v>67.819999999999993</v>
      </c>
      <c r="F2344" s="6">
        <v>0</v>
      </c>
      <c r="G2344" s="7">
        <v>2.0000000000000001E-4</v>
      </c>
    </row>
    <row r="2345" spans="1:7" ht="18" thickBot="1">
      <c r="A2345" s="3">
        <v>42727</v>
      </c>
      <c r="B2345" s="11">
        <v>67.837000000000003</v>
      </c>
      <c r="C2345" s="6">
        <v>67.844999999999999</v>
      </c>
      <c r="D2345" s="6">
        <v>67.95</v>
      </c>
      <c r="E2345" s="6">
        <v>67.739999999999995</v>
      </c>
      <c r="F2345" s="6">
        <v>0</v>
      </c>
      <c r="G2345" s="9">
        <v>-2.0000000000000001E-4</v>
      </c>
    </row>
    <row r="2346" spans="1:7" ht="18" thickBot="1">
      <c r="A2346" s="3">
        <v>42730</v>
      </c>
      <c r="B2346" s="11">
        <v>67.760000000000005</v>
      </c>
      <c r="C2346" s="6">
        <v>67.840999999999994</v>
      </c>
      <c r="D2346" s="6">
        <v>67.863</v>
      </c>
      <c r="E2346" s="6">
        <v>67.704999999999998</v>
      </c>
      <c r="F2346" s="6">
        <v>0</v>
      </c>
      <c r="G2346" s="9">
        <v>-1.1000000000000001E-3</v>
      </c>
    </row>
    <row r="2347" spans="1:7" ht="18" thickBot="1">
      <c r="A2347" s="3">
        <v>42731</v>
      </c>
      <c r="B2347" s="10">
        <v>67.977999999999994</v>
      </c>
      <c r="C2347" s="6">
        <v>67.819999999999993</v>
      </c>
      <c r="D2347" s="6">
        <v>68.09</v>
      </c>
      <c r="E2347" s="6">
        <v>67.760000000000005</v>
      </c>
      <c r="F2347" s="6">
        <v>0</v>
      </c>
      <c r="G2347" s="7">
        <v>3.2000000000000002E-3</v>
      </c>
    </row>
    <row r="2348" spans="1:7" ht="18" thickBot="1">
      <c r="A2348" s="3">
        <v>42732</v>
      </c>
      <c r="B2348" s="10">
        <v>68.233000000000004</v>
      </c>
      <c r="C2348" s="6">
        <v>67.977000000000004</v>
      </c>
      <c r="D2348" s="6">
        <v>68.260999999999996</v>
      </c>
      <c r="E2348" s="6">
        <v>67.954999999999998</v>
      </c>
      <c r="F2348" s="6">
        <v>0</v>
      </c>
      <c r="G2348" s="7">
        <v>3.8E-3</v>
      </c>
    </row>
    <row r="2349" spans="1:7" ht="18" thickBot="1">
      <c r="A2349" s="3">
        <v>42733</v>
      </c>
      <c r="B2349" s="11">
        <v>67.935000000000002</v>
      </c>
      <c r="C2349" s="6">
        <v>68.231999999999999</v>
      </c>
      <c r="D2349" s="6">
        <v>68.257999999999996</v>
      </c>
      <c r="E2349" s="6">
        <v>67.905000000000001</v>
      </c>
      <c r="F2349" s="6">
        <v>0</v>
      </c>
      <c r="G2349" s="9">
        <v>-4.4000000000000003E-3</v>
      </c>
    </row>
    <row r="2350" spans="1:7" ht="18" thickBot="1">
      <c r="A2350" s="3">
        <v>42734</v>
      </c>
      <c r="B2350" s="10">
        <v>67.954999999999998</v>
      </c>
      <c r="C2350" s="6">
        <v>67.935000000000002</v>
      </c>
      <c r="D2350" s="6">
        <v>68</v>
      </c>
      <c r="E2350" s="6">
        <v>67.849999999999994</v>
      </c>
      <c r="F2350" s="6">
        <v>0</v>
      </c>
      <c r="G2350" s="7">
        <v>2.9999999999999997E-4</v>
      </c>
    </row>
    <row r="2351" spans="1:7" ht="18" thickBot="1">
      <c r="A2351" s="3">
        <v>42737</v>
      </c>
      <c r="B2351" s="10">
        <v>68.144999999999996</v>
      </c>
      <c r="C2351" s="6">
        <v>67.950999999999993</v>
      </c>
      <c r="D2351" s="6">
        <v>68.230999999999995</v>
      </c>
      <c r="E2351" s="6">
        <v>67.906000000000006</v>
      </c>
      <c r="F2351" s="6">
        <v>0</v>
      </c>
      <c r="G2351" s="7">
        <v>2.8E-3</v>
      </c>
    </row>
    <row r="2352" spans="1:7" ht="18" thickBot="1">
      <c r="A2352" s="3">
        <v>42738</v>
      </c>
      <c r="B2352" s="10">
        <v>68.260000000000005</v>
      </c>
      <c r="C2352" s="6">
        <v>68.147000000000006</v>
      </c>
      <c r="D2352" s="6">
        <v>68.438000000000002</v>
      </c>
      <c r="E2352" s="6">
        <v>68.045000000000002</v>
      </c>
      <c r="F2352" s="6">
        <v>0</v>
      </c>
      <c r="G2352" s="7">
        <v>1.6999999999999999E-3</v>
      </c>
    </row>
    <row r="2353" spans="1:7" ht="18" thickBot="1">
      <c r="A2353" s="3">
        <v>42739</v>
      </c>
      <c r="B2353" s="11">
        <v>67.885999999999996</v>
      </c>
      <c r="C2353" s="6">
        <v>68.28</v>
      </c>
      <c r="D2353" s="6">
        <v>68.3</v>
      </c>
      <c r="E2353" s="6">
        <v>67.849999999999994</v>
      </c>
      <c r="F2353" s="6">
        <v>0</v>
      </c>
      <c r="G2353" s="9">
        <v>-5.4999999999999997E-3</v>
      </c>
    </row>
    <row r="2354" spans="1:7" ht="18" thickBot="1">
      <c r="A2354" s="3">
        <v>42740</v>
      </c>
      <c r="B2354" s="11">
        <v>67.742999999999995</v>
      </c>
      <c r="C2354" s="6">
        <v>67.894999999999996</v>
      </c>
      <c r="D2354" s="6">
        <v>68.013000000000005</v>
      </c>
      <c r="E2354" s="6">
        <v>67.73</v>
      </c>
      <c r="F2354" s="6">
        <v>0</v>
      </c>
      <c r="G2354" s="9">
        <v>-2.0999999999999999E-3</v>
      </c>
    </row>
    <row r="2355" spans="1:7" ht="18" thickBot="1">
      <c r="A2355" s="3">
        <v>42741</v>
      </c>
      <c r="B2355" s="10">
        <v>68.114999999999995</v>
      </c>
      <c r="C2355" s="6">
        <v>67.754999999999995</v>
      </c>
      <c r="D2355" s="6">
        <v>68.197999999999993</v>
      </c>
      <c r="E2355" s="6">
        <v>67.754999999999995</v>
      </c>
      <c r="F2355" s="6">
        <v>0</v>
      </c>
      <c r="G2355" s="7">
        <v>5.4999999999999997E-3</v>
      </c>
    </row>
    <row r="2356" spans="1:7" ht="18" thickBot="1">
      <c r="A2356" s="3">
        <v>42744</v>
      </c>
      <c r="B2356" s="11">
        <v>68.099999999999994</v>
      </c>
      <c r="C2356" s="6">
        <v>68.116</v>
      </c>
      <c r="D2356" s="6">
        <v>68.305000000000007</v>
      </c>
      <c r="E2356" s="6">
        <v>68.069999999999993</v>
      </c>
      <c r="F2356" s="6">
        <v>0</v>
      </c>
      <c r="G2356" s="9">
        <v>-2.0000000000000001E-4</v>
      </c>
    </row>
    <row r="2357" spans="1:7" ht="18" thickBot="1">
      <c r="A2357" s="3">
        <v>42745</v>
      </c>
      <c r="B2357" s="10">
        <v>68.326999999999998</v>
      </c>
      <c r="C2357" s="6">
        <v>68.11</v>
      </c>
      <c r="D2357" s="6">
        <v>68.350999999999999</v>
      </c>
      <c r="E2357" s="6">
        <v>67.988</v>
      </c>
      <c r="F2357" s="6">
        <v>0</v>
      </c>
      <c r="G2357" s="7">
        <v>3.3E-3</v>
      </c>
    </row>
    <row r="2358" spans="1:7" ht="18" thickBot="1">
      <c r="A2358" s="3">
        <v>42746</v>
      </c>
      <c r="B2358" s="11">
        <v>68.311999999999998</v>
      </c>
      <c r="C2358" s="6">
        <v>68.37</v>
      </c>
      <c r="D2358" s="6">
        <v>68.546000000000006</v>
      </c>
      <c r="E2358" s="6">
        <v>68.222999999999999</v>
      </c>
      <c r="F2358" s="6">
        <v>0</v>
      </c>
      <c r="G2358" s="9">
        <v>-2.0000000000000001E-4</v>
      </c>
    </row>
    <row r="2359" spans="1:7" ht="18" thickBot="1">
      <c r="A2359" s="3">
        <v>42747</v>
      </c>
      <c r="B2359" s="11">
        <v>68.141000000000005</v>
      </c>
      <c r="C2359" s="6">
        <v>68.194999999999993</v>
      </c>
      <c r="D2359" s="6">
        <v>68.195999999999998</v>
      </c>
      <c r="E2359" s="6">
        <v>67.95</v>
      </c>
      <c r="F2359" s="6">
        <v>0</v>
      </c>
      <c r="G2359" s="9">
        <v>-2.5000000000000001E-3</v>
      </c>
    </row>
    <row r="2360" spans="1:7" ht="18" thickBot="1">
      <c r="A2360" s="3">
        <v>42748</v>
      </c>
      <c r="B2360" s="10">
        <v>68.180000000000007</v>
      </c>
      <c r="C2360" s="6">
        <v>68.150000000000006</v>
      </c>
      <c r="D2360" s="6">
        <v>68.290000000000006</v>
      </c>
      <c r="E2360" s="6">
        <v>68.096999999999994</v>
      </c>
      <c r="F2360" s="6">
        <v>0</v>
      </c>
      <c r="G2360" s="7">
        <v>5.9999999999999995E-4</v>
      </c>
    </row>
    <row r="2361" spans="1:7" ht="18" thickBot="1">
      <c r="A2361" s="3">
        <v>42751</v>
      </c>
      <c r="B2361" s="11">
        <v>68.102999999999994</v>
      </c>
      <c r="C2361" s="6">
        <v>68.168000000000006</v>
      </c>
      <c r="D2361" s="6">
        <v>68.28</v>
      </c>
      <c r="E2361" s="6">
        <v>68.069999999999993</v>
      </c>
      <c r="F2361" s="6">
        <v>0</v>
      </c>
      <c r="G2361" s="9">
        <v>-1.1000000000000001E-3</v>
      </c>
    </row>
    <row r="2362" spans="1:7" ht="18" thickBot="1">
      <c r="A2362" s="3">
        <v>42752</v>
      </c>
      <c r="B2362" s="11">
        <v>67.861999999999995</v>
      </c>
      <c r="C2362" s="6">
        <v>68.102999999999994</v>
      </c>
      <c r="D2362" s="6">
        <v>68.158000000000001</v>
      </c>
      <c r="E2362" s="6">
        <v>67.855000000000004</v>
      </c>
      <c r="F2362" s="6">
        <v>0</v>
      </c>
      <c r="G2362" s="9">
        <v>-3.5000000000000001E-3</v>
      </c>
    </row>
    <row r="2363" spans="1:7" ht="18" thickBot="1">
      <c r="A2363" s="3">
        <v>42753</v>
      </c>
      <c r="B2363" s="10">
        <v>68.22</v>
      </c>
      <c r="C2363" s="6">
        <v>67.852999999999994</v>
      </c>
      <c r="D2363" s="6">
        <v>68.22</v>
      </c>
      <c r="E2363" s="6">
        <v>67.852999999999994</v>
      </c>
      <c r="F2363" s="6">
        <v>0</v>
      </c>
      <c r="G2363" s="7">
        <v>5.3E-3</v>
      </c>
    </row>
    <row r="2364" spans="1:7" ht="18" thickBot="1">
      <c r="A2364" s="3">
        <v>42754</v>
      </c>
      <c r="B2364" s="11">
        <v>68.099999999999994</v>
      </c>
      <c r="C2364" s="6">
        <v>68.221999999999994</v>
      </c>
      <c r="D2364" s="6">
        <v>68.319000000000003</v>
      </c>
      <c r="E2364" s="6">
        <v>68.069000000000003</v>
      </c>
      <c r="F2364" s="6">
        <v>0</v>
      </c>
      <c r="G2364" s="9">
        <v>-1.8E-3</v>
      </c>
    </row>
    <row r="2365" spans="1:7" ht="18" thickBot="1">
      <c r="A2365" s="3">
        <v>42755</v>
      </c>
      <c r="B2365" s="11">
        <v>68.075000000000003</v>
      </c>
      <c r="C2365" s="6">
        <v>68.114999999999995</v>
      </c>
      <c r="D2365" s="6">
        <v>68.295000000000002</v>
      </c>
      <c r="E2365" s="6">
        <v>67.977999999999994</v>
      </c>
      <c r="F2365" s="6">
        <v>0</v>
      </c>
      <c r="G2365" s="9">
        <v>-4.0000000000000002E-4</v>
      </c>
    </row>
    <row r="2366" spans="1:7" ht="18" thickBot="1">
      <c r="A2366" s="3">
        <v>42758</v>
      </c>
      <c r="B2366" s="11">
        <v>68.051000000000002</v>
      </c>
      <c r="C2366" s="6">
        <v>68.081000000000003</v>
      </c>
      <c r="D2366" s="6">
        <v>68.233000000000004</v>
      </c>
      <c r="E2366" s="6">
        <v>68</v>
      </c>
      <c r="F2366" s="6">
        <v>0</v>
      </c>
      <c r="G2366" s="9">
        <v>-4.0000000000000002E-4</v>
      </c>
    </row>
    <row r="2367" spans="1:7" ht="18" thickBot="1">
      <c r="A2367" s="3">
        <v>42759</v>
      </c>
      <c r="B2367" s="10">
        <v>68.138000000000005</v>
      </c>
      <c r="C2367" s="6">
        <v>68.05</v>
      </c>
      <c r="D2367" s="6">
        <v>68.180000000000007</v>
      </c>
      <c r="E2367" s="6">
        <v>68.040000000000006</v>
      </c>
      <c r="F2367" s="6">
        <v>0</v>
      </c>
      <c r="G2367" s="7">
        <v>1.2999999999999999E-3</v>
      </c>
    </row>
    <row r="2368" spans="1:7" ht="18" thickBot="1">
      <c r="A2368" s="3">
        <v>42760</v>
      </c>
      <c r="B2368" s="11">
        <v>67.988</v>
      </c>
      <c r="C2368" s="6">
        <v>68.137</v>
      </c>
      <c r="D2368" s="6">
        <v>68.2</v>
      </c>
      <c r="E2368" s="6">
        <v>67.97</v>
      </c>
      <c r="F2368" s="6">
        <v>0</v>
      </c>
      <c r="G2368" s="9">
        <v>-2.2000000000000001E-3</v>
      </c>
    </row>
    <row r="2369" spans="1:7" ht="18" thickBot="1">
      <c r="A2369" s="3">
        <v>42761</v>
      </c>
      <c r="B2369" s="10">
        <v>68.176000000000002</v>
      </c>
      <c r="C2369" s="6">
        <v>67.984999999999999</v>
      </c>
      <c r="D2369" s="6">
        <v>68.233999999999995</v>
      </c>
      <c r="E2369" s="6">
        <v>67.965000000000003</v>
      </c>
      <c r="F2369" s="6">
        <v>0</v>
      </c>
      <c r="G2369" s="7">
        <v>2.8E-3</v>
      </c>
    </row>
    <row r="2370" spans="1:7" ht="18" thickBot="1">
      <c r="A2370" s="3">
        <v>42762</v>
      </c>
      <c r="B2370" s="11">
        <v>68.105000000000004</v>
      </c>
      <c r="C2370" s="6">
        <v>68.191000000000003</v>
      </c>
      <c r="D2370" s="6">
        <v>68.254999999999995</v>
      </c>
      <c r="E2370" s="6">
        <v>68.015000000000001</v>
      </c>
      <c r="F2370" s="6">
        <v>0</v>
      </c>
      <c r="G2370" s="9">
        <v>-1E-3</v>
      </c>
    </row>
    <row r="2371" spans="1:7" ht="18" thickBot="1">
      <c r="A2371" s="3">
        <v>42765</v>
      </c>
      <c r="B2371" s="11">
        <v>67.828999999999994</v>
      </c>
      <c r="C2371" s="6">
        <v>68.105999999999995</v>
      </c>
      <c r="D2371" s="6">
        <v>68.12</v>
      </c>
      <c r="E2371" s="6">
        <v>67.754999999999995</v>
      </c>
      <c r="F2371" s="6">
        <v>0</v>
      </c>
      <c r="G2371" s="9">
        <v>-4.1000000000000003E-3</v>
      </c>
    </row>
    <row r="2372" spans="1:7" ht="18" thickBot="1">
      <c r="A2372" s="3">
        <v>42766</v>
      </c>
      <c r="B2372" s="11">
        <v>67.515000000000001</v>
      </c>
      <c r="C2372" s="6">
        <v>67.843999999999994</v>
      </c>
      <c r="D2372" s="6">
        <v>67.918000000000006</v>
      </c>
      <c r="E2372" s="6">
        <v>67.454999999999998</v>
      </c>
      <c r="F2372" s="6">
        <v>0</v>
      </c>
      <c r="G2372" s="9">
        <v>-4.5999999999999999E-3</v>
      </c>
    </row>
    <row r="2373" spans="1:7" ht="18" thickBot="1">
      <c r="A2373" s="3">
        <v>42767</v>
      </c>
      <c r="B2373" s="11">
        <v>67.415000000000006</v>
      </c>
      <c r="C2373" s="6">
        <v>67.668999999999997</v>
      </c>
      <c r="D2373" s="6">
        <v>67.703999999999994</v>
      </c>
      <c r="E2373" s="6">
        <v>67.415000000000006</v>
      </c>
      <c r="F2373" s="6">
        <v>0</v>
      </c>
      <c r="G2373" s="9">
        <v>-1.5E-3</v>
      </c>
    </row>
    <row r="2374" spans="1:7" ht="18" thickBot="1">
      <c r="A2374" s="3">
        <v>42768</v>
      </c>
      <c r="B2374" s="11">
        <v>67.209999999999994</v>
      </c>
      <c r="C2374" s="6">
        <v>67.385000000000005</v>
      </c>
      <c r="D2374" s="6">
        <v>67.510000000000005</v>
      </c>
      <c r="E2374" s="6">
        <v>67.209999999999994</v>
      </c>
      <c r="F2374" s="6">
        <v>0</v>
      </c>
      <c r="G2374" s="9">
        <v>-3.0000000000000001E-3</v>
      </c>
    </row>
    <row r="2375" spans="1:7" ht="18" thickBot="1">
      <c r="A2375" s="3">
        <v>42769</v>
      </c>
      <c r="B2375" s="11">
        <v>67.183999999999997</v>
      </c>
      <c r="C2375" s="6">
        <v>67.209000000000003</v>
      </c>
      <c r="D2375" s="6">
        <v>67.429000000000002</v>
      </c>
      <c r="E2375" s="6">
        <v>67.183999999999997</v>
      </c>
      <c r="F2375" s="6">
        <v>0</v>
      </c>
      <c r="G2375" s="9">
        <v>-4.0000000000000002E-4</v>
      </c>
    </row>
    <row r="2376" spans="1:7" ht="18" thickBot="1">
      <c r="A2376" s="3">
        <v>42772</v>
      </c>
      <c r="B2376" s="10">
        <v>67.194999999999993</v>
      </c>
      <c r="C2376" s="6">
        <v>67.224999999999994</v>
      </c>
      <c r="D2376" s="6">
        <v>67.254999999999995</v>
      </c>
      <c r="E2376" s="6">
        <v>67.144999999999996</v>
      </c>
      <c r="F2376" s="6">
        <v>0</v>
      </c>
      <c r="G2376" s="7">
        <v>2.0000000000000001E-4</v>
      </c>
    </row>
    <row r="2377" spans="1:7" ht="18" thickBot="1">
      <c r="A2377" s="3">
        <v>42773</v>
      </c>
      <c r="B2377" s="10">
        <v>67.349999999999994</v>
      </c>
      <c r="C2377" s="6">
        <v>67.2</v>
      </c>
      <c r="D2377" s="6">
        <v>67.465000000000003</v>
      </c>
      <c r="E2377" s="6">
        <v>67.2</v>
      </c>
      <c r="F2377" s="6">
        <v>0</v>
      </c>
      <c r="G2377" s="7">
        <v>2.3E-3</v>
      </c>
    </row>
    <row r="2378" spans="1:7" ht="18" thickBot="1">
      <c r="A2378" s="3">
        <v>42774</v>
      </c>
      <c r="B2378" s="11">
        <v>67.05</v>
      </c>
      <c r="C2378" s="6">
        <v>67.385000000000005</v>
      </c>
      <c r="D2378" s="6">
        <v>67.385000000000005</v>
      </c>
      <c r="E2378" s="6">
        <v>67.05</v>
      </c>
      <c r="F2378" s="6">
        <v>0</v>
      </c>
      <c r="G2378" s="9">
        <v>-4.4999999999999997E-3</v>
      </c>
    </row>
    <row r="2379" spans="1:7" ht="18" thickBot="1">
      <c r="A2379" s="3">
        <v>42775</v>
      </c>
      <c r="B2379" s="11">
        <v>66.765000000000001</v>
      </c>
      <c r="C2379" s="6">
        <v>67.064999999999998</v>
      </c>
      <c r="D2379" s="6">
        <v>67.087999999999994</v>
      </c>
      <c r="E2379" s="6">
        <v>66.724999999999994</v>
      </c>
      <c r="F2379" s="6">
        <v>0</v>
      </c>
      <c r="G2379" s="9">
        <v>-4.3E-3</v>
      </c>
    </row>
    <row r="2380" spans="1:7" ht="18" thickBot="1">
      <c r="A2380" s="3">
        <v>42776</v>
      </c>
      <c r="B2380" s="10">
        <v>66.853999999999999</v>
      </c>
      <c r="C2380" s="6">
        <v>66.850999999999999</v>
      </c>
      <c r="D2380" s="6">
        <v>67.021000000000001</v>
      </c>
      <c r="E2380" s="6">
        <v>66.801000000000002</v>
      </c>
      <c r="F2380" s="6">
        <v>0</v>
      </c>
      <c r="G2380" s="7">
        <v>1.2999999999999999E-3</v>
      </c>
    </row>
    <row r="2381" spans="1:7" ht="18" thickBot="1">
      <c r="A2381" s="3">
        <v>42779</v>
      </c>
      <c r="B2381" s="10">
        <v>66.974999999999994</v>
      </c>
      <c r="C2381" s="6">
        <v>66.951999999999998</v>
      </c>
      <c r="D2381" s="6">
        <v>67.087000000000003</v>
      </c>
      <c r="E2381" s="6">
        <v>66.947000000000003</v>
      </c>
      <c r="F2381" s="6">
        <v>0</v>
      </c>
      <c r="G2381" s="7">
        <v>1.8E-3</v>
      </c>
    </row>
    <row r="2382" spans="1:7" ht="18" thickBot="1">
      <c r="A2382" s="3">
        <v>42780</v>
      </c>
      <c r="B2382" s="11">
        <v>66.834999999999994</v>
      </c>
      <c r="C2382" s="6">
        <v>66.924999999999997</v>
      </c>
      <c r="D2382" s="6">
        <v>67</v>
      </c>
      <c r="E2382" s="6">
        <v>66.805000000000007</v>
      </c>
      <c r="F2382" s="6">
        <v>0</v>
      </c>
      <c r="G2382" s="9">
        <v>-2.0999999999999999E-3</v>
      </c>
    </row>
    <row r="2383" spans="1:7" ht="18" thickBot="1">
      <c r="A2383" s="3">
        <v>42781</v>
      </c>
      <c r="B2383" s="10">
        <v>66.875</v>
      </c>
      <c r="C2383" s="6">
        <v>66.944999999999993</v>
      </c>
      <c r="D2383" s="6">
        <v>67.004999999999995</v>
      </c>
      <c r="E2383" s="6">
        <v>66.875</v>
      </c>
      <c r="F2383" s="6">
        <v>0</v>
      </c>
      <c r="G2383" s="7">
        <v>5.9999999999999995E-4</v>
      </c>
    </row>
    <row r="2384" spans="1:7" ht="18" thickBot="1">
      <c r="A2384" s="3">
        <v>42782</v>
      </c>
      <c r="B2384" s="10">
        <v>67.08</v>
      </c>
      <c r="C2384" s="6">
        <v>66.959999999999994</v>
      </c>
      <c r="D2384" s="6">
        <v>67.135000000000005</v>
      </c>
      <c r="E2384" s="6">
        <v>66.915000000000006</v>
      </c>
      <c r="F2384" s="6">
        <v>0</v>
      </c>
      <c r="G2384" s="7">
        <v>3.0999999999999999E-3</v>
      </c>
    </row>
    <row r="2385" spans="1:7" ht="18" thickBot="1">
      <c r="A2385" s="3">
        <v>42783</v>
      </c>
      <c r="B2385" s="11">
        <v>67.08</v>
      </c>
      <c r="C2385" s="6">
        <v>67.14</v>
      </c>
      <c r="D2385" s="6">
        <v>67.167000000000002</v>
      </c>
      <c r="E2385" s="6">
        <v>67</v>
      </c>
      <c r="F2385" s="6">
        <v>0</v>
      </c>
      <c r="G2385" s="9">
        <v>0</v>
      </c>
    </row>
    <row r="2386" spans="1:7" ht="18" thickBot="1">
      <c r="A2386" s="3">
        <v>42786</v>
      </c>
      <c r="B2386" s="11">
        <v>66.905000000000001</v>
      </c>
      <c r="C2386" s="6">
        <v>67.069999999999993</v>
      </c>
      <c r="D2386" s="6">
        <v>67.069999999999993</v>
      </c>
      <c r="E2386" s="6">
        <v>66.905000000000001</v>
      </c>
      <c r="F2386" s="6">
        <v>0</v>
      </c>
      <c r="G2386" s="9">
        <v>-2.5999999999999999E-3</v>
      </c>
    </row>
    <row r="2387" spans="1:7" ht="18" thickBot="1">
      <c r="A2387" s="3">
        <v>42787</v>
      </c>
      <c r="B2387" s="10">
        <v>66.984999999999999</v>
      </c>
      <c r="C2387" s="6">
        <v>66.989999999999995</v>
      </c>
      <c r="D2387" s="6">
        <v>67.025000000000006</v>
      </c>
      <c r="E2387" s="6">
        <v>66.947000000000003</v>
      </c>
      <c r="F2387" s="6">
        <v>0</v>
      </c>
      <c r="G2387" s="7">
        <v>1.1999999999999999E-3</v>
      </c>
    </row>
    <row r="2388" spans="1:7" ht="18" thickBot="1">
      <c r="A2388" s="3">
        <v>42788</v>
      </c>
      <c r="B2388" s="11">
        <v>66.95</v>
      </c>
      <c r="C2388" s="6">
        <v>67.007000000000005</v>
      </c>
      <c r="D2388" s="6">
        <v>67.066999999999993</v>
      </c>
      <c r="E2388" s="6">
        <v>66.927000000000007</v>
      </c>
      <c r="F2388" s="6">
        <v>0</v>
      </c>
      <c r="G2388" s="9">
        <v>-5.0000000000000001E-4</v>
      </c>
    </row>
    <row r="2389" spans="1:7" ht="18" thickBot="1">
      <c r="A2389" s="3">
        <v>42789</v>
      </c>
      <c r="B2389" s="11">
        <v>66.69</v>
      </c>
      <c r="C2389" s="6">
        <v>66.905000000000001</v>
      </c>
      <c r="D2389" s="6">
        <v>66.965000000000003</v>
      </c>
      <c r="E2389" s="6">
        <v>66.69</v>
      </c>
      <c r="F2389" s="6">
        <v>0</v>
      </c>
      <c r="G2389" s="9">
        <v>-3.8999999999999998E-3</v>
      </c>
    </row>
    <row r="2390" spans="1:7" ht="18" thickBot="1">
      <c r="A2390" s="3">
        <v>42790</v>
      </c>
      <c r="B2390" s="11">
        <v>66.644999999999996</v>
      </c>
      <c r="C2390" s="6">
        <v>66.656000000000006</v>
      </c>
      <c r="D2390" s="6">
        <v>66.704999999999998</v>
      </c>
      <c r="E2390" s="6">
        <v>66.614999999999995</v>
      </c>
      <c r="F2390" s="6">
        <v>0</v>
      </c>
      <c r="G2390" s="9">
        <v>-6.9999999999999999E-4</v>
      </c>
    </row>
    <row r="2391" spans="1:7" ht="18" thickBot="1">
      <c r="A2391" s="3">
        <v>42793</v>
      </c>
      <c r="B2391" s="10">
        <v>66.7</v>
      </c>
      <c r="C2391" s="6">
        <v>66.72</v>
      </c>
      <c r="D2391" s="6">
        <v>66.78</v>
      </c>
      <c r="E2391" s="6">
        <v>66.650000000000006</v>
      </c>
      <c r="F2391" s="6">
        <v>0</v>
      </c>
      <c r="G2391" s="7">
        <v>8.0000000000000004E-4</v>
      </c>
    </row>
    <row r="2392" spans="1:7" ht="18" thickBot="1">
      <c r="A2392" s="3">
        <v>42794</v>
      </c>
      <c r="B2392" s="10">
        <v>66.724999999999994</v>
      </c>
      <c r="C2392" s="6">
        <v>66.765000000000001</v>
      </c>
      <c r="D2392" s="6">
        <v>66.834999999999994</v>
      </c>
      <c r="E2392" s="6">
        <v>66.644999999999996</v>
      </c>
      <c r="F2392" s="6">
        <v>0</v>
      </c>
      <c r="G2392" s="7">
        <v>4.0000000000000002E-4</v>
      </c>
    </row>
    <row r="2393" spans="1:7" ht="18" thickBot="1">
      <c r="A2393" s="3">
        <v>42795</v>
      </c>
      <c r="B2393" s="10">
        <v>66.864999999999995</v>
      </c>
      <c r="C2393" s="6">
        <v>66.715000000000003</v>
      </c>
      <c r="D2393" s="6">
        <v>66.915000000000006</v>
      </c>
      <c r="E2393" s="6">
        <v>66.715000000000003</v>
      </c>
      <c r="F2393" s="6">
        <v>0</v>
      </c>
      <c r="G2393" s="7">
        <v>2.0999999999999999E-3</v>
      </c>
    </row>
    <row r="2394" spans="1:7" ht="18" thickBot="1">
      <c r="A2394" s="3">
        <v>42796</v>
      </c>
      <c r="B2394" s="11">
        <v>66.784999999999997</v>
      </c>
      <c r="C2394" s="6">
        <v>66.781999999999996</v>
      </c>
      <c r="D2394" s="6">
        <v>66.808000000000007</v>
      </c>
      <c r="E2394" s="6">
        <v>66.69</v>
      </c>
      <c r="F2394" s="6">
        <v>0</v>
      </c>
      <c r="G2394" s="9">
        <v>-1.1999999999999999E-3</v>
      </c>
    </row>
    <row r="2395" spans="1:7" ht="18" thickBot="1">
      <c r="A2395" s="3">
        <v>42797</v>
      </c>
      <c r="B2395" s="11">
        <v>66.78</v>
      </c>
      <c r="C2395" s="6">
        <v>66.900000000000006</v>
      </c>
      <c r="D2395" s="6">
        <v>66.91</v>
      </c>
      <c r="E2395" s="6">
        <v>66.78</v>
      </c>
      <c r="F2395" s="6">
        <v>0</v>
      </c>
      <c r="G2395" s="9">
        <v>-1E-4</v>
      </c>
    </row>
    <row r="2396" spans="1:7" ht="18" thickBot="1">
      <c r="A2396" s="3">
        <v>42800</v>
      </c>
      <c r="B2396" s="11">
        <v>66.674999999999997</v>
      </c>
      <c r="C2396" s="6">
        <v>66.8</v>
      </c>
      <c r="D2396" s="6">
        <v>66.8</v>
      </c>
      <c r="E2396" s="6">
        <v>66.66</v>
      </c>
      <c r="F2396" s="6">
        <v>0</v>
      </c>
      <c r="G2396" s="9">
        <v>-1.6000000000000001E-3</v>
      </c>
    </row>
    <row r="2397" spans="1:7" ht="18" thickBot="1">
      <c r="A2397" s="3">
        <v>42801</v>
      </c>
      <c r="B2397" s="11">
        <v>66.625</v>
      </c>
      <c r="C2397" s="6">
        <v>66.680000000000007</v>
      </c>
      <c r="D2397" s="6">
        <v>66.7</v>
      </c>
      <c r="E2397" s="6">
        <v>66.594999999999999</v>
      </c>
      <c r="F2397" s="6">
        <v>0</v>
      </c>
      <c r="G2397" s="9">
        <v>-6.9999999999999999E-4</v>
      </c>
    </row>
    <row r="2398" spans="1:7" ht="18" thickBot="1">
      <c r="A2398" s="3">
        <v>42802</v>
      </c>
      <c r="B2398" s="10">
        <v>66.765000000000001</v>
      </c>
      <c r="C2398" s="6">
        <v>66.632999999999996</v>
      </c>
      <c r="D2398" s="6">
        <v>66.77</v>
      </c>
      <c r="E2398" s="6">
        <v>66.63</v>
      </c>
      <c r="F2398" s="6">
        <v>0</v>
      </c>
      <c r="G2398" s="7">
        <v>2.0999999999999999E-3</v>
      </c>
    </row>
    <row r="2399" spans="1:7" ht="18" thickBot="1">
      <c r="A2399" s="3">
        <v>42803</v>
      </c>
      <c r="B2399" s="11">
        <v>66.69</v>
      </c>
      <c r="C2399" s="6">
        <v>66.837000000000003</v>
      </c>
      <c r="D2399" s="6">
        <v>66.875</v>
      </c>
      <c r="E2399" s="6">
        <v>66.665000000000006</v>
      </c>
      <c r="F2399" s="6">
        <v>0</v>
      </c>
      <c r="G2399" s="9">
        <v>-1.1000000000000001E-3</v>
      </c>
    </row>
    <row r="2400" spans="1:7" ht="18" thickBot="1">
      <c r="A2400" s="3">
        <v>42804</v>
      </c>
      <c r="B2400" s="11">
        <v>66.555000000000007</v>
      </c>
      <c r="C2400" s="6">
        <v>66.745000000000005</v>
      </c>
      <c r="D2400" s="6">
        <v>66.745000000000005</v>
      </c>
      <c r="E2400" s="6">
        <v>66.555000000000007</v>
      </c>
      <c r="F2400" s="6">
        <v>0</v>
      </c>
      <c r="G2400" s="9">
        <v>-2E-3</v>
      </c>
    </row>
    <row r="2401" spans="1:7" ht="18" thickBot="1">
      <c r="A2401" s="3">
        <v>42807</v>
      </c>
      <c r="B2401" s="11">
        <v>66.180000000000007</v>
      </c>
      <c r="C2401" s="6">
        <v>66.150000000000006</v>
      </c>
      <c r="D2401" s="6">
        <v>66.19</v>
      </c>
      <c r="E2401" s="6">
        <v>66.150000000000006</v>
      </c>
      <c r="F2401" s="6">
        <v>0</v>
      </c>
      <c r="G2401" s="9">
        <v>-5.5999999999999999E-3</v>
      </c>
    </row>
    <row r="2402" spans="1:7" ht="18" thickBot="1">
      <c r="A2402" s="3">
        <v>42808</v>
      </c>
      <c r="B2402" s="11">
        <v>65.775000000000006</v>
      </c>
      <c r="C2402" s="6">
        <v>66.224999999999994</v>
      </c>
      <c r="D2402" s="6">
        <v>66.265000000000001</v>
      </c>
      <c r="E2402" s="6">
        <v>65.75</v>
      </c>
      <c r="F2402" s="6">
        <v>0</v>
      </c>
      <c r="G2402" s="9">
        <v>-6.1000000000000004E-3</v>
      </c>
    </row>
    <row r="2403" spans="1:7" ht="18" thickBot="1">
      <c r="A2403" s="3">
        <v>42809</v>
      </c>
      <c r="B2403" s="11">
        <v>65.63</v>
      </c>
      <c r="C2403" s="6">
        <v>65.77</v>
      </c>
      <c r="D2403" s="6">
        <v>65.790000000000006</v>
      </c>
      <c r="E2403" s="6">
        <v>65.42</v>
      </c>
      <c r="F2403" s="6">
        <v>0</v>
      </c>
      <c r="G2403" s="9">
        <v>-2.2000000000000001E-3</v>
      </c>
    </row>
    <row r="2404" spans="1:7" ht="18" thickBot="1">
      <c r="A2404" s="3">
        <v>42810</v>
      </c>
      <c r="B2404" s="11">
        <v>65.385000000000005</v>
      </c>
      <c r="C2404" s="6">
        <v>65.405000000000001</v>
      </c>
      <c r="D2404" s="6">
        <v>65.534999999999997</v>
      </c>
      <c r="E2404" s="6">
        <v>65.254999999999995</v>
      </c>
      <c r="F2404" s="6">
        <v>0</v>
      </c>
      <c r="G2404" s="9">
        <v>-3.7000000000000002E-3</v>
      </c>
    </row>
    <row r="2405" spans="1:7" ht="18" thickBot="1">
      <c r="A2405" s="3">
        <v>42811</v>
      </c>
      <c r="B2405" s="10">
        <v>65.474999999999994</v>
      </c>
      <c r="C2405" s="6">
        <v>65.484999999999999</v>
      </c>
      <c r="D2405" s="6">
        <v>65.674999999999997</v>
      </c>
      <c r="E2405" s="6">
        <v>65.405000000000001</v>
      </c>
      <c r="F2405" s="6">
        <v>0</v>
      </c>
      <c r="G2405" s="7">
        <v>1.4E-3</v>
      </c>
    </row>
    <row r="2406" spans="1:7" ht="18" thickBot="1">
      <c r="A2406" s="3">
        <v>42814</v>
      </c>
      <c r="B2406" s="11">
        <v>65.344999999999999</v>
      </c>
      <c r="C2406" s="6">
        <v>65.424999999999997</v>
      </c>
      <c r="D2406" s="6">
        <v>65.495000000000005</v>
      </c>
      <c r="E2406" s="6">
        <v>65.314999999999998</v>
      </c>
      <c r="F2406" s="6">
        <v>0</v>
      </c>
      <c r="G2406" s="9">
        <v>-2E-3</v>
      </c>
    </row>
    <row r="2407" spans="1:7" ht="18" thickBot="1">
      <c r="A2407" s="3">
        <v>42815</v>
      </c>
      <c r="B2407" s="11">
        <v>65.344999999999999</v>
      </c>
      <c r="C2407" s="6">
        <v>65.424000000000007</v>
      </c>
      <c r="D2407" s="6">
        <v>65.474999999999994</v>
      </c>
      <c r="E2407" s="6">
        <v>65.233999999999995</v>
      </c>
      <c r="F2407" s="6">
        <v>0</v>
      </c>
      <c r="G2407" s="9">
        <v>0</v>
      </c>
    </row>
    <row r="2408" spans="1:7" ht="18" thickBot="1">
      <c r="A2408" s="3">
        <v>42816</v>
      </c>
      <c r="B2408" s="10">
        <v>65.454999999999998</v>
      </c>
      <c r="C2408" s="6">
        <v>65.584999999999994</v>
      </c>
      <c r="D2408" s="6">
        <v>65.59</v>
      </c>
      <c r="E2408" s="6">
        <v>65.394999999999996</v>
      </c>
      <c r="F2408" s="6">
        <v>0</v>
      </c>
      <c r="G2408" s="7">
        <v>1.6999999999999999E-3</v>
      </c>
    </row>
    <row r="2409" spans="1:7" ht="18" thickBot="1">
      <c r="A2409" s="3">
        <v>42817</v>
      </c>
      <c r="B2409" s="11">
        <v>65.454999999999998</v>
      </c>
      <c r="C2409" s="6">
        <v>65.424999999999997</v>
      </c>
      <c r="D2409" s="6">
        <v>65.587999999999994</v>
      </c>
      <c r="E2409" s="6">
        <v>65.400000000000006</v>
      </c>
      <c r="F2409" s="6">
        <v>0</v>
      </c>
      <c r="G2409" s="9">
        <v>0</v>
      </c>
    </row>
    <row r="2410" spans="1:7" ht="18" thickBot="1">
      <c r="A2410" s="3">
        <v>42818</v>
      </c>
      <c r="B2410" s="11">
        <v>65.424999999999997</v>
      </c>
      <c r="C2410" s="6">
        <v>65.504999999999995</v>
      </c>
      <c r="D2410" s="6">
        <v>65.545000000000002</v>
      </c>
      <c r="E2410" s="6">
        <v>65.385000000000005</v>
      </c>
      <c r="F2410" s="6">
        <v>0</v>
      </c>
      <c r="G2410" s="9">
        <v>-5.0000000000000001E-4</v>
      </c>
    </row>
    <row r="2411" spans="1:7" ht="18" thickBot="1">
      <c r="A2411" s="3">
        <v>42821</v>
      </c>
      <c r="B2411" s="11">
        <v>64.995000000000005</v>
      </c>
      <c r="C2411" s="6">
        <v>65.295000000000002</v>
      </c>
      <c r="D2411" s="6">
        <v>65.295000000000002</v>
      </c>
      <c r="E2411" s="6">
        <v>64.98</v>
      </c>
      <c r="F2411" s="6">
        <v>0</v>
      </c>
      <c r="G2411" s="9">
        <v>-6.6E-3</v>
      </c>
    </row>
    <row r="2412" spans="1:7" ht="18" thickBot="1">
      <c r="A2412" s="3">
        <v>42822</v>
      </c>
      <c r="B2412" s="10">
        <v>65.045000000000002</v>
      </c>
      <c r="C2412" s="6">
        <v>65.11</v>
      </c>
      <c r="D2412" s="6">
        <v>65.135000000000005</v>
      </c>
      <c r="E2412" s="6">
        <v>65.040000000000006</v>
      </c>
      <c r="F2412" s="6">
        <v>0</v>
      </c>
      <c r="G2412" s="7">
        <v>8.0000000000000004E-4</v>
      </c>
    </row>
    <row r="2413" spans="1:7" ht="18" thickBot="1">
      <c r="A2413" s="3">
        <v>42823</v>
      </c>
      <c r="B2413" s="11">
        <v>64.875</v>
      </c>
      <c r="C2413" s="6">
        <v>65.125</v>
      </c>
      <c r="D2413" s="6">
        <v>65.125</v>
      </c>
      <c r="E2413" s="6">
        <v>64.864999999999995</v>
      </c>
      <c r="F2413" s="6">
        <v>0</v>
      </c>
      <c r="G2413" s="9">
        <v>-2.5999999999999999E-3</v>
      </c>
    </row>
    <row r="2414" spans="1:7" ht="18" thickBot="1">
      <c r="A2414" s="3">
        <v>42824</v>
      </c>
      <c r="B2414" s="11">
        <v>64.86</v>
      </c>
      <c r="C2414" s="6">
        <v>64.849999999999994</v>
      </c>
      <c r="D2414" s="6">
        <v>64.989999999999995</v>
      </c>
      <c r="E2414" s="6">
        <v>64.849999999999994</v>
      </c>
      <c r="F2414" s="6">
        <v>0</v>
      </c>
      <c r="G2414" s="9">
        <v>-2.0000000000000001E-4</v>
      </c>
    </row>
    <row r="2415" spans="1:7" ht="18" thickBot="1">
      <c r="A2415" s="3">
        <v>42825</v>
      </c>
      <c r="B2415" s="11">
        <v>64.86</v>
      </c>
      <c r="C2415" s="6">
        <v>64.930000000000007</v>
      </c>
      <c r="D2415" s="6">
        <v>64.989999999999995</v>
      </c>
      <c r="E2415" s="6">
        <v>64.8</v>
      </c>
      <c r="F2415" s="6">
        <v>0</v>
      </c>
      <c r="G2415" s="9">
        <v>0</v>
      </c>
    </row>
    <row r="2416" spans="1:7" ht="18" thickBot="1">
      <c r="A2416" s="3">
        <v>42828</v>
      </c>
      <c r="B2416" s="10">
        <v>64.984999999999999</v>
      </c>
      <c r="C2416" s="6">
        <v>64.825000000000003</v>
      </c>
      <c r="D2416" s="6">
        <v>65.11</v>
      </c>
      <c r="E2416" s="6">
        <v>64.784999999999997</v>
      </c>
      <c r="F2416" s="6">
        <v>0</v>
      </c>
      <c r="G2416" s="7">
        <v>1.9E-3</v>
      </c>
    </row>
    <row r="2417" spans="1:7" ht="18" thickBot="1">
      <c r="A2417" s="3">
        <v>42829</v>
      </c>
      <c r="B2417" s="10">
        <v>65.08</v>
      </c>
      <c r="C2417" s="6">
        <v>65.150000000000006</v>
      </c>
      <c r="D2417" s="6">
        <v>65.150000000000006</v>
      </c>
      <c r="E2417" s="6">
        <v>65.069999999999993</v>
      </c>
      <c r="F2417" s="6">
        <v>0</v>
      </c>
      <c r="G2417" s="7">
        <v>1.5E-3</v>
      </c>
    </row>
    <row r="2418" spans="1:7" ht="18" thickBot="1">
      <c r="A2418" s="3">
        <v>42830</v>
      </c>
      <c r="B2418" s="11">
        <v>64.875</v>
      </c>
      <c r="C2418" s="6">
        <v>65.075000000000003</v>
      </c>
      <c r="D2418" s="6">
        <v>65.174999999999997</v>
      </c>
      <c r="E2418" s="6">
        <v>64.875</v>
      </c>
      <c r="F2418" s="6">
        <v>0</v>
      </c>
      <c r="G2418" s="9">
        <v>-3.0999999999999999E-3</v>
      </c>
    </row>
    <row r="2419" spans="1:7" ht="18" thickBot="1">
      <c r="A2419" s="3">
        <v>42831</v>
      </c>
      <c r="B2419" s="11">
        <v>64.605999999999995</v>
      </c>
      <c r="C2419" s="6">
        <v>65.043999999999997</v>
      </c>
      <c r="D2419" s="6">
        <v>65.058999999999997</v>
      </c>
      <c r="E2419" s="6">
        <v>64.504000000000005</v>
      </c>
      <c r="F2419" s="6">
        <v>0</v>
      </c>
      <c r="G2419" s="9">
        <v>-4.1000000000000003E-3</v>
      </c>
    </row>
    <row r="2420" spans="1:7" ht="18" thickBot="1">
      <c r="A2420" s="3">
        <v>42832</v>
      </c>
      <c r="B2420" s="11">
        <v>64.27</v>
      </c>
      <c r="C2420" s="6">
        <v>64.599000000000004</v>
      </c>
      <c r="D2420" s="6">
        <v>64.744</v>
      </c>
      <c r="E2420" s="6">
        <v>64.153999999999996</v>
      </c>
      <c r="F2420" s="6">
        <v>0</v>
      </c>
      <c r="G2420" s="9">
        <v>-5.1999999999999998E-3</v>
      </c>
    </row>
    <row r="2421" spans="1:7" ht="18" thickBot="1">
      <c r="A2421" s="3">
        <v>42835</v>
      </c>
      <c r="B2421" s="10">
        <v>64.605000000000004</v>
      </c>
      <c r="C2421" s="6">
        <v>64.325000000000003</v>
      </c>
      <c r="D2421" s="6">
        <v>64.61</v>
      </c>
      <c r="E2421" s="6">
        <v>64.325000000000003</v>
      </c>
      <c r="F2421" s="6">
        <v>0</v>
      </c>
      <c r="G2421" s="7">
        <v>5.1999999999999998E-3</v>
      </c>
    </row>
    <row r="2422" spans="1:7" ht="18" thickBot="1">
      <c r="A2422" s="3">
        <v>42836</v>
      </c>
      <c r="B2422" s="11">
        <v>64.555000000000007</v>
      </c>
      <c r="C2422" s="6">
        <v>64.575000000000003</v>
      </c>
      <c r="D2422" s="6">
        <v>64.694999999999993</v>
      </c>
      <c r="E2422" s="6">
        <v>64.41</v>
      </c>
      <c r="F2422" s="6">
        <v>0</v>
      </c>
      <c r="G2422" s="9">
        <v>-8.0000000000000004E-4</v>
      </c>
    </row>
    <row r="2423" spans="1:7" ht="18" thickBot="1">
      <c r="A2423" s="3">
        <v>42837</v>
      </c>
      <c r="B2423" s="10">
        <v>64.69</v>
      </c>
      <c r="C2423" s="6">
        <v>64.625</v>
      </c>
      <c r="D2423" s="6">
        <v>64.73</v>
      </c>
      <c r="E2423" s="6">
        <v>64.534999999999997</v>
      </c>
      <c r="F2423" s="6">
        <v>0</v>
      </c>
      <c r="G2423" s="7">
        <v>2.0999999999999999E-3</v>
      </c>
    </row>
    <row r="2424" spans="1:7" ht="18" thickBot="1">
      <c r="A2424" s="3">
        <v>42838</v>
      </c>
      <c r="B2424" s="11">
        <v>64.444999999999993</v>
      </c>
      <c r="C2424" s="6">
        <v>64.454999999999998</v>
      </c>
      <c r="D2424" s="6">
        <v>64.492999999999995</v>
      </c>
      <c r="E2424" s="6">
        <v>64.272000000000006</v>
      </c>
      <c r="F2424" s="6">
        <v>0</v>
      </c>
      <c r="G2424" s="9">
        <v>-3.8E-3</v>
      </c>
    </row>
    <row r="2425" spans="1:7" ht="18" thickBot="1">
      <c r="A2425" s="3">
        <v>42839</v>
      </c>
      <c r="B2425" s="10">
        <v>64.48</v>
      </c>
      <c r="C2425" s="6">
        <v>64.442999999999998</v>
      </c>
      <c r="D2425" s="6">
        <v>64.48</v>
      </c>
      <c r="E2425" s="6">
        <v>64.442999999999998</v>
      </c>
      <c r="F2425" s="6">
        <v>0</v>
      </c>
      <c r="G2425" s="7">
        <v>5.0000000000000001E-4</v>
      </c>
    </row>
    <row r="2426" spans="1:7" ht="18" thickBot="1">
      <c r="A2426" s="3">
        <v>42842</v>
      </c>
      <c r="B2426" s="11">
        <v>64.48</v>
      </c>
      <c r="C2426" s="6">
        <v>64.44</v>
      </c>
      <c r="D2426" s="6">
        <v>64.55</v>
      </c>
      <c r="E2426" s="6">
        <v>64.305000000000007</v>
      </c>
      <c r="F2426" s="6">
        <v>0</v>
      </c>
      <c r="G2426" s="9">
        <v>0</v>
      </c>
    </row>
    <row r="2427" spans="1:7" ht="18" thickBot="1">
      <c r="A2427" s="3">
        <v>42843</v>
      </c>
      <c r="B2427" s="10">
        <v>64.605000000000004</v>
      </c>
      <c r="C2427" s="6">
        <v>64.515000000000001</v>
      </c>
      <c r="D2427" s="6">
        <v>64.655000000000001</v>
      </c>
      <c r="E2427" s="6">
        <v>64.484999999999999</v>
      </c>
      <c r="F2427" s="6">
        <v>0</v>
      </c>
      <c r="G2427" s="7">
        <v>1.9E-3</v>
      </c>
    </row>
    <row r="2428" spans="1:7" ht="18" thickBot="1">
      <c r="A2428" s="3">
        <v>42844</v>
      </c>
      <c r="B2428" s="10">
        <v>64.665000000000006</v>
      </c>
      <c r="C2428" s="6">
        <v>64.575000000000003</v>
      </c>
      <c r="D2428" s="6">
        <v>64.665000000000006</v>
      </c>
      <c r="E2428" s="6">
        <v>64.525000000000006</v>
      </c>
      <c r="F2428" s="6">
        <v>0</v>
      </c>
      <c r="G2428" s="7">
        <v>8.9999999999999998E-4</v>
      </c>
    </row>
    <row r="2429" spans="1:7" ht="18" thickBot="1">
      <c r="A2429" s="3">
        <v>42845</v>
      </c>
      <c r="B2429" s="11">
        <v>64.62</v>
      </c>
      <c r="C2429" s="6">
        <v>64.64</v>
      </c>
      <c r="D2429" s="6">
        <v>64.727000000000004</v>
      </c>
      <c r="E2429" s="6">
        <v>64.536000000000001</v>
      </c>
      <c r="F2429" s="6">
        <v>0</v>
      </c>
      <c r="G2429" s="9">
        <v>-6.9999999999999999E-4</v>
      </c>
    </row>
    <row r="2430" spans="1:7" ht="18" thickBot="1">
      <c r="A2430" s="3">
        <v>42846</v>
      </c>
      <c r="B2430" s="10">
        <v>64.650000000000006</v>
      </c>
      <c r="C2430" s="6">
        <v>64.66</v>
      </c>
      <c r="D2430" s="6">
        <v>64.69</v>
      </c>
      <c r="E2430" s="6">
        <v>64.564999999999998</v>
      </c>
      <c r="F2430" s="6">
        <v>0</v>
      </c>
      <c r="G2430" s="7">
        <v>5.0000000000000001E-4</v>
      </c>
    </row>
    <row r="2431" spans="1:7" ht="18" thickBot="1">
      <c r="A2431" s="3">
        <v>42849</v>
      </c>
      <c r="B2431" s="11">
        <v>64.489999999999995</v>
      </c>
      <c r="C2431" s="6">
        <v>64.537000000000006</v>
      </c>
      <c r="D2431" s="6">
        <v>64.542000000000002</v>
      </c>
      <c r="E2431" s="6">
        <v>64.41</v>
      </c>
      <c r="F2431" s="6">
        <v>0</v>
      </c>
      <c r="G2431" s="9">
        <v>-2.5000000000000001E-3</v>
      </c>
    </row>
    <row r="2432" spans="1:7" ht="18" thickBot="1">
      <c r="A2432" s="3">
        <v>42850</v>
      </c>
      <c r="B2432" s="11">
        <v>64.33</v>
      </c>
      <c r="C2432" s="6">
        <v>64.424999999999997</v>
      </c>
      <c r="D2432" s="6">
        <v>64.424999999999997</v>
      </c>
      <c r="E2432" s="6">
        <v>64.215000000000003</v>
      </c>
      <c r="F2432" s="6">
        <v>0</v>
      </c>
      <c r="G2432" s="9">
        <v>-2.5000000000000001E-3</v>
      </c>
    </row>
    <row r="2433" spans="1:7" ht="18" thickBot="1">
      <c r="A2433" s="3">
        <v>42851</v>
      </c>
      <c r="B2433" s="11">
        <v>64.13</v>
      </c>
      <c r="C2433" s="6">
        <v>64.319999999999993</v>
      </c>
      <c r="D2433" s="6">
        <v>64.33</v>
      </c>
      <c r="E2433" s="6">
        <v>63.94</v>
      </c>
      <c r="F2433" s="6">
        <v>0</v>
      </c>
      <c r="G2433" s="9">
        <v>-3.0999999999999999E-3</v>
      </c>
    </row>
    <row r="2434" spans="1:7" ht="18" thickBot="1">
      <c r="A2434" s="3">
        <v>42852</v>
      </c>
      <c r="B2434" s="11">
        <v>64.114999999999995</v>
      </c>
      <c r="C2434" s="6">
        <v>64.064999999999998</v>
      </c>
      <c r="D2434" s="6">
        <v>64.174999999999997</v>
      </c>
      <c r="E2434" s="6">
        <v>63.984999999999999</v>
      </c>
      <c r="F2434" s="6">
        <v>0</v>
      </c>
      <c r="G2434" s="9">
        <v>-2.0000000000000001E-4</v>
      </c>
    </row>
    <row r="2435" spans="1:7" ht="18" thickBot="1">
      <c r="A2435" s="3">
        <v>42853</v>
      </c>
      <c r="B2435" s="10">
        <v>64.290000000000006</v>
      </c>
      <c r="C2435" s="6">
        <v>64.13</v>
      </c>
      <c r="D2435" s="6">
        <v>64.400000000000006</v>
      </c>
      <c r="E2435" s="6">
        <v>64.13</v>
      </c>
      <c r="F2435" s="6">
        <v>0</v>
      </c>
      <c r="G2435" s="7">
        <v>2.7000000000000001E-3</v>
      </c>
    </row>
    <row r="2436" spans="1:7" ht="18" thickBot="1">
      <c r="A2436" s="3">
        <v>42856</v>
      </c>
      <c r="B2436" s="11">
        <v>64.254999999999995</v>
      </c>
      <c r="C2436" s="6">
        <v>64.284999999999997</v>
      </c>
      <c r="D2436" s="6">
        <v>64.284999999999997</v>
      </c>
      <c r="E2436" s="6">
        <v>64.254999999999995</v>
      </c>
      <c r="F2436" s="6">
        <v>0</v>
      </c>
      <c r="G2436" s="9">
        <v>-5.0000000000000001E-4</v>
      </c>
    </row>
    <row r="2437" spans="1:7" ht="18" thickBot="1">
      <c r="A2437" s="3">
        <v>42857</v>
      </c>
      <c r="B2437" s="11">
        <v>64.165000000000006</v>
      </c>
      <c r="C2437" s="6">
        <v>64.147000000000006</v>
      </c>
      <c r="D2437" s="6">
        <v>64.25</v>
      </c>
      <c r="E2437" s="6">
        <v>64.125</v>
      </c>
      <c r="F2437" s="6">
        <v>0</v>
      </c>
      <c r="G2437" s="9">
        <v>-1.4E-3</v>
      </c>
    </row>
    <row r="2438" spans="1:7" ht="18" thickBot="1">
      <c r="A2438" s="3">
        <v>42858</v>
      </c>
      <c r="B2438" s="11">
        <v>64.165000000000006</v>
      </c>
      <c r="C2438" s="6">
        <v>64.14</v>
      </c>
      <c r="D2438" s="6">
        <v>64.2</v>
      </c>
      <c r="E2438" s="6">
        <v>64.114999999999995</v>
      </c>
      <c r="F2438" s="6">
        <v>0</v>
      </c>
      <c r="G2438" s="9">
        <v>0</v>
      </c>
    </row>
    <row r="2439" spans="1:7" ht="18" thickBot="1">
      <c r="A2439" s="3">
        <v>42859</v>
      </c>
      <c r="B2439" s="10">
        <v>64.215000000000003</v>
      </c>
      <c r="C2439" s="6">
        <v>64.194999999999993</v>
      </c>
      <c r="D2439" s="6">
        <v>64.25</v>
      </c>
      <c r="E2439" s="6">
        <v>64.180000000000007</v>
      </c>
      <c r="F2439" s="6">
        <v>0</v>
      </c>
      <c r="G2439" s="7">
        <v>8.0000000000000004E-4</v>
      </c>
    </row>
    <row r="2440" spans="1:7" ht="18" thickBot="1">
      <c r="A2440" s="3">
        <v>42860</v>
      </c>
      <c r="B2440" s="10">
        <v>64.314999999999998</v>
      </c>
      <c r="C2440" s="6">
        <v>64.234999999999999</v>
      </c>
      <c r="D2440" s="6">
        <v>64.394999999999996</v>
      </c>
      <c r="E2440" s="6">
        <v>64.234999999999999</v>
      </c>
      <c r="F2440" s="6">
        <v>0</v>
      </c>
      <c r="G2440" s="7">
        <v>1.6000000000000001E-3</v>
      </c>
    </row>
    <row r="2441" spans="1:7" ht="18" thickBot="1">
      <c r="A2441" s="3">
        <v>42863</v>
      </c>
      <c r="B2441" s="10">
        <v>64.36</v>
      </c>
      <c r="C2441" s="6">
        <v>64.260000000000005</v>
      </c>
      <c r="D2441" s="6">
        <v>64.385000000000005</v>
      </c>
      <c r="E2441" s="6">
        <v>64.209999999999994</v>
      </c>
      <c r="F2441" s="6">
        <v>0</v>
      </c>
      <c r="G2441" s="7">
        <v>6.9999999999999999E-4</v>
      </c>
    </row>
    <row r="2442" spans="1:7" ht="18" thickBot="1">
      <c r="A2442" s="3">
        <v>42864</v>
      </c>
      <c r="B2442" s="10">
        <v>64.680000000000007</v>
      </c>
      <c r="C2442" s="6">
        <v>64.44</v>
      </c>
      <c r="D2442" s="6">
        <v>64.704999999999998</v>
      </c>
      <c r="E2442" s="6">
        <v>64.44</v>
      </c>
      <c r="F2442" s="6">
        <v>0</v>
      </c>
      <c r="G2442" s="7">
        <v>5.0000000000000001E-3</v>
      </c>
    </row>
    <row r="2443" spans="1:7" ht="18" thickBot="1">
      <c r="A2443" s="3">
        <v>42865</v>
      </c>
      <c r="B2443" s="11">
        <v>64.614999999999995</v>
      </c>
      <c r="C2443" s="6">
        <v>64.694000000000003</v>
      </c>
      <c r="D2443" s="6">
        <v>64.694000000000003</v>
      </c>
      <c r="E2443" s="6">
        <v>64.555000000000007</v>
      </c>
      <c r="F2443" s="6">
        <v>0</v>
      </c>
      <c r="G2443" s="9">
        <v>-1E-3</v>
      </c>
    </row>
    <row r="2444" spans="1:7" ht="18" thickBot="1">
      <c r="A2444" s="3">
        <v>42866</v>
      </c>
      <c r="B2444" s="11">
        <v>64.405000000000001</v>
      </c>
      <c r="C2444" s="6">
        <v>64.594999999999999</v>
      </c>
      <c r="D2444" s="6">
        <v>64.594999999999999</v>
      </c>
      <c r="E2444" s="6">
        <v>64.349999999999994</v>
      </c>
      <c r="F2444" s="6">
        <v>0</v>
      </c>
      <c r="G2444" s="9">
        <v>-3.3E-3</v>
      </c>
    </row>
    <row r="2445" spans="1:7" ht="18" thickBot="1">
      <c r="A2445" s="3">
        <v>42867</v>
      </c>
      <c r="B2445" s="11">
        <v>64.242999999999995</v>
      </c>
      <c r="C2445" s="6">
        <v>64.305000000000007</v>
      </c>
      <c r="D2445" s="6">
        <v>64.376999999999995</v>
      </c>
      <c r="E2445" s="6">
        <v>64.242999999999995</v>
      </c>
      <c r="F2445" s="6">
        <v>0</v>
      </c>
      <c r="G2445" s="9">
        <v>-2.5000000000000001E-3</v>
      </c>
    </row>
    <row r="2446" spans="1:7" ht="18" thickBot="1">
      <c r="A2446" s="3">
        <v>42870</v>
      </c>
      <c r="B2446" s="11">
        <v>64.064999999999998</v>
      </c>
      <c r="C2446" s="6">
        <v>64.13</v>
      </c>
      <c r="D2446" s="6">
        <v>64.180000000000007</v>
      </c>
      <c r="E2446" s="6">
        <v>64.025000000000006</v>
      </c>
      <c r="F2446" s="6">
        <v>0</v>
      </c>
      <c r="G2446" s="9">
        <v>-2.8E-3</v>
      </c>
    </row>
    <row r="2447" spans="1:7" ht="18" thickBot="1">
      <c r="A2447" s="3">
        <v>42871</v>
      </c>
      <c r="B2447" s="11">
        <v>64.045000000000002</v>
      </c>
      <c r="C2447" s="6">
        <v>64.075000000000003</v>
      </c>
      <c r="D2447" s="6">
        <v>64.165000000000006</v>
      </c>
      <c r="E2447" s="6">
        <v>64.040000000000006</v>
      </c>
      <c r="F2447" s="6">
        <v>0</v>
      </c>
      <c r="G2447" s="9">
        <v>-2.9999999999999997E-4</v>
      </c>
    </row>
    <row r="2448" spans="1:7" ht="18" thickBot="1">
      <c r="A2448" s="3">
        <v>42872</v>
      </c>
      <c r="B2448" s="10">
        <v>64.13</v>
      </c>
      <c r="C2448" s="6">
        <v>64</v>
      </c>
      <c r="D2448" s="6">
        <v>64.174999999999997</v>
      </c>
      <c r="E2448" s="6">
        <v>63.99</v>
      </c>
      <c r="F2448" s="6">
        <v>0</v>
      </c>
      <c r="G2448" s="7">
        <v>1.2999999999999999E-3</v>
      </c>
    </row>
    <row r="2449" spans="1:7" ht="18" thickBot="1">
      <c r="A2449" s="3">
        <v>42873</v>
      </c>
      <c r="B2449" s="10">
        <v>64.88</v>
      </c>
      <c r="C2449" s="6">
        <v>64.400000000000006</v>
      </c>
      <c r="D2449" s="6">
        <v>64.92</v>
      </c>
      <c r="E2449" s="6">
        <v>64.326999999999998</v>
      </c>
      <c r="F2449" s="6">
        <v>0</v>
      </c>
      <c r="G2449" s="7">
        <v>1.17E-2</v>
      </c>
    </row>
    <row r="2450" spans="1:7" ht="18" thickBot="1">
      <c r="A2450" s="3">
        <v>42874</v>
      </c>
      <c r="B2450" s="11">
        <v>64.564999999999998</v>
      </c>
      <c r="C2450" s="6">
        <v>64.724999999999994</v>
      </c>
      <c r="D2450" s="6">
        <v>65.025000000000006</v>
      </c>
      <c r="E2450" s="6">
        <v>64.564999999999998</v>
      </c>
      <c r="F2450" s="6">
        <v>0</v>
      </c>
      <c r="G2450" s="9">
        <v>-4.8999999999999998E-3</v>
      </c>
    </row>
    <row r="2451" spans="1:7" ht="18" thickBot="1">
      <c r="A2451" s="3">
        <v>42877</v>
      </c>
      <c r="B2451" s="11">
        <v>64.510000000000005</v>
      </c>
      <c r="C2451" s="6">
        <v>64.53</v>
      </c>
      <c r="D2451" s="6">
        <v>64.655000000000001</v>
      </c>
      <c r="E2451" s="6">
        <v>64.459999999999994</v>
      </c>
      <c r="F2451" s="6">
        <v>0</v>
      </c>
      <c r="G2451" s="9">
        <v>-8.9999999999999998E-4</v>
      </c>
    </row>
    <row r="2452" spans="1:7" ht="18" thickBot="1">
      <c r="A2452" s="3">
        <v>42878</v>
      </c>
      <c r="B2452" s="10">
        <v>64.894999999999996</v>
      </c>
      <c r="C2452" s="6">
        <v>64.685000000000002</v>
      </c>
      <c r="D2452" s="6">
        <v>64.92</v>
      </c>
      <c r="E2452" s="6">
        <v>64.655000000000001</v>
      </c>
      <c r="F2452" s="6">
        <v>0</v>
      </c>
      <c r="G2452" s="7">
        <v>6.0000000000000001E-3</v>
      </c>
    </row>
    <row r="2453" spans="1:7" ht="18" thickBot="1">
      <c r="A2453" s="3">
        <v>42879</v>
      </c>
      <c r="B2453" s="11">
        <v>64.77</v>
      </c>
      <c r="C2453" s="6">
        <v>64.930000000000007</v>
      </c>
      <c r="D2453" s="6">
        <v>64.97</v>
      </c>
      <c r="E2453" s="6">
        <v>64.715000000000003</v>
      </c>
      <c r="F2453" s="6">
        <v>0</v>
      </c>
      <c r="G2453" s="9">
        <v>-1.9E-3</v>
      </c>
    </row>
    <row r="2454" spans="1:7" ht="18" thickBot="1">
      <c r="A2454" s="3">
        <v>42880</v>
      </c>
      <c r="B2454" s="11">
        <v>64.555000000000007</v>
      </c>
      <c r="C2454" s="6">
        <v>64.578000000000003</v>
      </c>
      <c r="D2454" s="6">
        <v>64.650000000000006</v>
      </c>
      <c r="E2454" s="6">
        <v>64.48</v>
      </c>
      <c r="F2454" s="6">
        <v>0</v>
      </c>
      <c r="G2454" s="9">
        <v>-3.3E-3</v>
      </c>
    </row>
    <row r="2455" spans="1:7" ht="18" thickBot="1">
      <c r="A2455" s="3">
        <v>42881</v>
      </c>
      <c r="B2455" s="11">
        <v>64.510000000000005</v>
      </c>
      <c r="C2455" s="6">
        <v>64.564999999999998</v>
      </c>
      <c r="D2455" s="6">
        <v>64.63</v>
      </c>
      <c r="E2455" s="6">
        <v>64.424999999999997</v>
      </c>
      <c r="F2455" s="6">
        <v>0</v>
      </c>
      <c r="G2455" s="9">
        <v>-6.9999999999999999E-4</v>
      </c>
    </row>
    <row r="2456" spans="1:7" ht="18" thickBot="1">
      <c r="A2456" s="3">
        <v>42884</v>
      </c>
      <c r="B2456" s="10">
        <v>64.540000000000006</v>
      </c>
      <c r="C2456" s="6">
        <v>64.484999999999999</v>
      </c>
      <c r="D2456" s="6">
        <v>64.594999999999999</v>
      </c>
      <c r="E2456" s="6">
        <v>64.454999999999998</v>
      </c>
      <c r="F2456" s="6">
        <v>0</v>
      </c>
      <c r="G2456" s="7">
        <v>5.0000000000000001E-4</v>
      </c>
    </row>
    <row r="2457" spans="1:7" ht="18" thickBot="1">
      <c r="A2457" s="3">
        <v>42885</v>
      </c>
      <c r="B2457" s="10">
        <v>64.635000000000005</v>
      </c>
      <c r="C2457" s="6">
        <v>64.644999999999996</v>
      </c>
      <c r="D2457" s="6">
        <v>64.706999999999994</v>
      </c>
      <c r="E2457" s="6">
        <v>64.605000000000004</v>
      </c>
      <c r="F2457" s="6">
        <v>0</v>
      </c>
      <c r="G2457" s="7">
        <v>1.5E-3</v>
      </c>
    </row>
    <row r="2458" spans="1:7" ht="18" thickBot="1">
      <c r="A2458" s="3">
        <v>42886</v>
      </c>
      <c r="B2458" s="11">
        <v>64.510000000000005</v>
      </c>
      <c r="C2458" s="6">
        <v>64.605000000000004</v>
      </c>
      <c r="D2458" s="6">
        <v>64.605000000000004</v>
      </c>
      <c r="E2458" s="6">
        <v>64.459999999999994</v>
      </c>
      <c r="F2458" s="6">
        <v>0</v>
      </c>
      <c r="G2458" s="9">
        <v>-1.9E-3</v>
      </c>
    </row>
    <row r="2459" spans="1:7" ht="18" thickBot="1">
      <c r="A2459" s="3">
        <v>42887</v>
      </c>
      <c r="B2459" s="11">
        <v>64.477999999999994</v>
      </c>
      <c r="C2459" s="6">
        <v>64.525000000000006</v>
      </c>
      <c r="D2459" s="6">
        <v>64.597999999999999</v>
      </c>
      <c r="E2459" s="6">
        <v>64.433000000000007</v>
      </c>
      <c r="F2459" s="6">
        <v>0</v>
      </c>
      <c r="G2459" s="9">
        <v>-5.0000000000000001E-4</v>
      </c>
    </row>
    <row r="2460" spans="1:7" ht="18" thickBot="1">
      <c r="A2460" s="3">
        <v>42888</v>
      </c>
      <c r="B2460" s="11">
        <v>64.415000000000006</v>
      </c>
      <c r="C2460" s="6">
        <v>64.344999999999999</v>
      </c>
      <c r="D2460" s="6">
        <v>64.52</v>
      </c>
      <c r="E2460" s="6">
        <v>64.344999999999999</v>
      </c>
      <c r="F2460" s="6">
        <v>0</v>
      </c>
      <c r="G2460" s="9">
        <v>-1E-3</v>
      </c>
    </row>
    <row r="2461" spans="1:7" ht="18" thickBot="1">
      <c r="A2461" s="3">
        <v>42891</v>
      </c>
      <c r="B2461" s="11">
        <v>64.349999999999994</v>
      </c>
      <c r="C2461" s="6">
        <v>64.319999999999993</v>
      </c>
      <c r="D2461" s="6">
        <v>64.400000000000006</v>
      </c>
      <c r="E2461" s="6">
        <v>64.290000000000006</v>
      </c>
      <c r="F2461" s="6">
        <v>0</v>
      </c>
      <c r="G2461" s="9">
        <v>-1E-3</v>
      </c>
    </row>
    <row r="2462" spans="1:7" ht="18" thickBot="1">
      <c r="A2462" s="3">
        <v>42892</v>
      </c>
      <c r="B2462" s="10">
        <v>64.430000000000007</v>
      </c>
      <c r="C2462" s="6">
        <v>64.34</v>
      </c>
      <c r="D2462" s="6">
        <v>64.484999999999999</v>
      </c>
      <c r="E2462" s="6">
        <v>64.314999999999998</v>
      </c>
      <c r="F2462" s="6">
        <v>0</v>
      </c>
      <c r="G2462" s="7">
        <v>1.1999999999999999E-3</v>
      </c>
    </row>
    <row r="2463" spans="1:7" ht="18" thickBot="1">
      <c r="A2463" s="3">
        <v>42893</v>
      </c>
      <c r="B2463" s="10">
        <v>64.435000000000002</v>
      </c>
      <c r="C2463" s="6">
        <v>64.515000000000001</v>
      </c>
      <c r="D2463" s="6">
        <v>64.534999999999997</v>
      </c>
      <c r="E2463" s="6">
        <v>64.314999999999998</v>
      </c>
      <c r="F2463" s="6">
        <v>0</v>
      </c>
      <c r="G2463" s="7">
        <v>1E-4</v>
      </c>
    </row>
    <row r="2464" spans="1:7" ht="18" thickBot="1">
      <c r="A2464" s="3">
        <v>42894</v>
      </c>
      <c r="B2464" s="11">
        <v>64.25</v>
      </c>
      <c r="C2464" s="6">
        <v>64.41</v>
      </c>
      <c r="D2464" s="6">
        <v>64.430000000000007</v>
      </c>
      <c r="E2464" s="6">
        <v>64.207999999999998</v>
      </c>
      <c r="F2464" s="6">
        <v>0</v>
      </c>
      <c r="G2464" s="9">
        <v>-2.8999999999999998E-3</v>
      </c>
    </row>
    <row r="2465" spans="1:7" ht="18" thickBot="1">
      <c r="A2465" s="3">
        <v>42895</v>
      </c>
      <c r="B2465" s="11">
        <v>64.245000000000005</v>
      </c>
      <c r="C2465" s="6">
        <v>64.275000000000006</v>
      </c>
      <c r="D2465" s="6">
        <v>64.34</v>
      </c>
      <c r="E2465" s="6">
        <v>64.167000000000002</v>
      </c>
      <c r="F2465" s="6">
        <v>0</v>
      </c>
      <c r="G2465" s="9">
        <v>-1E-4</v>
      </c>
    </row>
    <row r="2466" spans="1:7" ht="18" thickBot="1">
      <c r="A2466" s="3">
        <v>42898</v>
      </c>
      <c r="B2466" s="10">
        <v>64.48</v>
      </c>
      <c r="C2466" s="6">
        <v>64.349999999999994</v>
      </c>
      <c r="D2466" s="6">
        <v>64.489999999999995</v>
      </c>
      <c r="E2466" s="6">
        <v>64.319999999999993</v>
      </c>
      <c r="F2466" s="6">
        <v>0</v>
      </c>
      <c r="G2466" s="7">
        <v>3.7000000000000002E-3</v>
      </c>
    </row>
    <row r="2467" spans="1:7" ht="18" thickBot="1">
      <c r="A2467" s="3">
        <v>42899</v>
      </c>
      <c r="B2467" s="11">
        <v>64.344999999999999</v>
      </c>
      <c r="C2467" s="6">
        <v>64.454999999999998</v>
      </c>
      <c r="D2467" s="6">
        <v>64.515000000000001</v>
      </c>
      <c r="E2467" s="6">
        <v>64.344999999999999</v>
      </c>
      <c r="F2467" s="6">
        <v>0</v>
      </c>
      <c r="G2467" s="9">
        <v>-2.0999999999999999E-3</v>
      </c>
    </row>
    <row r="2468" spans="1:7" ht="18" thickBot="1">
      <c r="A2468" s="3">
        <v>42900</v>
      </c>
      <c r="B2468" s="11">
        <v>64.234999999999999</v>
      </c>
      <c r="C2468" s="6">
        <v>64.334999999999994</v>
      </c>
      <c r="D2468" s="6">
        <v>64.367000000000004</v>
      </c>
      <c r="E2468" s="6">
        <v>64.234999999999999</v>
      </c>
      <c r="F2468" s="6">
        <v>0</v>
      </c>
      <c r="G2468" s="9">
        <v>-1.6999999999999999E-3</v>
      </c>
    </row>
    <row r="2469" spans="1:7" ht="18" thickBot="1">
      <c r="A2469" s="3">
        <v>42901</v>
      </c>
      <c r="B2469" s="10">
        <v>64.564999999999998</v>
      </c>
      <c r="C2469" s="6">
        <v>64.295000000000002</v>
      </c>
      <c r="D2469" s="6">
        <v>64.62</v>
      </c>
      <c r="E2469" s="6">
        <v>64.260000000000005</v>
      </c>
      <c r="F2469" s="6">
        <v>0</v>
      </c>
      <c r="G2469" s="7">
        <v>5.1000000000000004E-3</v>
      </c>
    </row>
    <row r="2470" spans="1:7" ht="18" thickBot="1">
      <c r="A2470" s="3">
        <v>42902</v>
      </c>
      <c r="B2470" s="11">
        <v>64.465000000000003</v>
      </c>
      <c r="C2470" s="6">
        <v>64.69</v>
      </c>
      <c r="D2470" s="6">
        <v>64.75</v>
      </c>
      <c r="E2470" s="6">
        <v>64.405000000000001</v>
      </c>
      <c r="F2470" s="6">
        <v>0</v>
      </c>
      <c r="G2470" s="9">
        <v>-1.5E-3</v>
      </c>
    </row>
    <row r="2471" spans="1:7" ht="18" thickBot="1">
      <c r="A2471" s="3">
        <v>42905</v>
      </c>
      <c r="B2471" s="10">
        <v>64.495000000000005</v>
      </c>
      <c r="C2471" s="6">
        <v>64.444999999999993</v>
      </c>
      <c r="D2471" s="6">
        <v>64.504999999999995</v>
      </c>
      <c r="E2471" s="6">
        <v>64.34</v>
      </c>
      <c r="F2471" s="6">
        <v>0</v>
      </c>
      <c r="G2471" s="7">
        <v>5.0000000000000001E-4</v>
      </c>
    </row>
    <row r="2472" spans="1:7" ht="18" thickBot="1">
      <c r="A2472" s="3">
        <v>42906</v>
      </c>
      <c r="B2472" s="10">
        <v>64.540000000000006</v>
      </c>
      <c r="C2472" s="6">
        <v>64.484999999999999</v>
      </c>
      <c r="D2472" s="6">
        <v>64.540000000000006</v>
      </c>
      <c r="E2472" s="6">
        <v>64.412000000000006</v>
      </c>
      <c r="F2472" s="6">
        <v>0</v>
      </c>
      <c r="G2472" s="7">
        <v>6.9999999999999999E-4</v>
      </c>
    </row>
    <row r="2473" spans="1:7" ht="18" thickBot="1">
      <c r="A2473" s="3">
        <v>42907</v>
      </c>
      <c r="B2473" s="11">
        <v>64.53</v>
      </c>
      <c r="C2473" s="6">
        <v>64.635000000000005</v>
      </c>
      <c r="D2473" s="6">
        <v>64.680000000000007</v>
      </c>
      <c r="E2473" s="6">
        <v>64.489999999999995</v>
      </c>
      <c r="F2473" s="6">
        <v>0</v>
      </c>
      <c r="G2473" s="9">
        <v>-2.0000000000000001E-4</v>
      </c>
    </row>
    <row r="2474" spans="1:7" ht="18" thickBot="1">
      <c r="A2474" s="3">
        <v>42908</v>
      </c>
      <c r="B2474" s="10">
        <v>64.605000000000004</v>
      </c>
      <c r="C2474" s="6">
        <v>64.545000000000002</v>
      </c>
      <c r="D2474" s="6">
        <v>64.63</v>
      </c>
      <c r="E2474" s="6">
        <v>64.454999999999998</v>
      </c>
      <c r="F2474" s="6">
        <v>0</v>
      </c>
      <c r="G2474" s="7">
        <v>1.1999999999999999E-3</v>
      </c>
    </row>
    <row r="2475" spans="1:7" ht="18" thickBot="1">
      <c r="A2475" s="3">
        <v>42909</v>
      </c>
      <c r="B2475" s="11">
        <v>64.504999999999995</v>
      </c>
      <c r="C2475" s="6">
        <v>64.584999999999994</v>
      </c>
      <c r="D2475" s="6">
        <v>64.617999999999995</v>
      </c>
      <c r="E2475" s="6">
        <v>64.444999999999993</v>
      </c>
      <c r="F2475" s="6">
        <v>0</v>
      </c>
      <c r="G2475" s="9">
        <v>-1.5E-3</v>
      </c>
    </row>
    <row r="2476" spans="1:7" ht="18" thickBot="1">
      <c r="A2476" s="3">
        <v>42912</v>
      </c>
      <c r="B2476" s="11">
        <v>64.435000000000002</v>
      </c>
      <c r="C2476" s="6">
        <v>64.465000000000003</v>
      </c>
      <c r="D2476" s="6">
        <v>64.465000000000003</v>
      </c>
      <c r="E2476" s="6">
        <v>64.435000000000002</v>
      </c>
      <c r="F2476" s="6">
        <v>0</v>
      </c>
      <c r="G2476" s="9">
        <v>-1.1000000000000001E-3</v>
      </c>
    </row>
    <row r="2477" spans="1:7" ht="18" thickBot="1">
      <c r="A2477" s="3">
        <v>42913</v>
      </c>
      <c r="B2477" s="10">
        <v>64.474999999999994</v>
      </c>
      <c r="C2477" s="6">
        <v>64.484999999999999</v>
      </c>
      <c r="D2477" s="6">
        <v>64.545000000000002</v>
      </c>
      <c r="E2477" s="6">
        <v>64.405000000000001</v>
      </c>
      <c r="F2477" s="6">
        <v>0</v>
      </c>
      <c r="G2477" s="7">
        <v>5.9999999999999995E-4</v>
      </c>
    </row>
    <row r="2478" spans="1:7" ht="18" thickBot="1">
      <c r="A2478" s="3">
        <v>42914</v>
      </c>
      <c r="B2478" s="10">
        <v>64.525000000000006</v>
      </c>
      <c r="C2478" s="6">
        <v>64.575000000000003</v>
      </c>
      <c r="D2478" s="6">
        <v>64.66</v>
      </c>
      <c r="E2478" s="6">
        <v>64.510000000000005</v>
      </c>
      <c r="F2478" s="6">
        <v>0</v>
      </c>
      <c r="G2478" s="7">
        <v>8.0000000000000004E-4</v>
      </c>
    </row>
    <row r="2479" spans="1:7" ht="18" thickBot="1">
      <c r="A2479" s="3">
        <v>42915</v>
      </c>
      <c r="B2479" s="10">
        <v>64.66</v>
      </c>
      <c r="C2479" s="6">
        <v>64.454999999999998</v>
      </c>
      <c r="D2479" s="6">
        <v>64.69</v>
      </c>
      <c r="E2479" s="6">
        <v>64.441999999999993</v>
      </c>
      <c r="F2479" s="6">
        <v>0</v>
      </c>
      <c r="G2479" s="7">
        <v>2.0999999999999999E-3</v>
      </c>
    </row>
    <row r="2480" spans="1:7" ht="18" thickBot="1">
      <c r="A2480" s="3">
        <v>42916</v>
      </c>
      <c r="B2480" s="11">
        <v>64.62</v>
      </c>
      <c r="C2480" s="6">
        <v>64.73</v>
      </c>
      <c r="D2480" s="6">
        <v>64.84</v>
      </c>
      <c r="E2480" s="6">
        <v>64.575000000000003</v>
      </c>
      <c r="F2480" s="6">
        <v>0</v>
      </c>
      <c r="G2480" s="9">
        <v>-5.9999999999999995E-4</v>
      </c>
    </row>
    <row r="2481" spans="1:7" ht="18" thickBot="1">
      <c r="A2481" s="3">
        <v>42919</v>
      </c>
      <c r="B2481" s="10">
        <v>64.844999999999999</v>
      </c>
      <c r="C2481" s="6">
        <v>64.655000000000001</v>
      </c>
      <c r="D2481" s="6">
        <v>64.91</v>
      </c>
      <c r="E2481" s="6">
        <v>64.635000000000005</v>
      </c>
      <c r="F2481" s="6">
        <v>0</v>
      </c>
      <c r="G2481" s="7">
        <v>3.5000000000000001E-3</v>
      </c>
    </row>
    <row r="2482" spans="1:7" ht="18" thickBot="1">
      <c r="A2482" s="3">
        <v>42920</v>
      </c>
      <c r="B2482" s="11">
        <v>64.790000000000006</v>
      </c>
      <c r="C2482" s="6">
        <v>64.805000000000007</v>
      </c>
      <c r="D2482" s="6">
        <v>64.897000000000006</v>
      </c>
      <c r="E2482" s="6">
        <v>64.704999999999998</v>
      </c>
      <c r="F2482" s="6">
        <v>0</v>
      </c>
      <c r="G2482" s="9">
        <v>-8.0000000000000004E-4</v>
      </c>
    </row>
    <row r="2483" spans="1:7" ht="18" thickBot="1">
      <c r="A2483" s="3">
        <v>42921</v>
      </c>
      <c r="B2483" s="10">
        <v>64.8</v>
      </c>
      <c r="C2483" s="6">
        <v>64.704999999999998</v>
      </c>
      <c r="D2483" s="6">
        <v>64.864999999999995</v>
      </c>
      <c r="E2483" s="6">
        <v>64.674999999999997</v>
      </c>
      <c r="F2483" s="6">
        <v>0</v>
      </c>
      <c r="G2483" s="7">
        <v>2.0000000000000001E-4</v>
      </c>
    </row>
    <row r="2484" spans="1:7" ht="18" thickBot="1">
      <c r="A2484" s="3">
        <v>42922</v>
      </c>
      <c r="B2484" s="11">
        <v>64.724999999999994</v>
      </c>
      <c r="C2484" s="6">
        <v>64.754999999999995</v>
      </c>
      <c r="D2484" s="6">
        <v>64.808000000000007</v>
      </c>
      <c r="E2484" s="6">
        <v>64.704999999999998</v>
      </c>
      <c r="F2484" s="6">
        <v>0</v>
      </c>
      <c r="G2484" s="9">
        <v>-1.1999999999999999E-3</v>
      </c>
    </row>
    <row r="2485" spans="1:7" ht="18" thickBot="1">
      <c r="A2485" s="3">
        <v>42923</v>
      </c>
      <c r="B2485" s="11">
        <v>64.625</v>
      </c>
      <c r="C2485" s="6">
        <v>64.775000000000006</v>
      </c>
      <c r="D2485" s="6">
        <v>64.775000000000006</v>
      </c>
      <c r="E2485" s="6">
        <v>64.540000000000006</v>
      </c>
      <c r="F2485" s="6">
        <v>0</v>
      </c>
      <c r="G2485" s="9">
        <v>-1.5E-3</v>
      </c>
    </row>
    <row r="2486" spans="1:7" ht="18" thickBot="1">
      <c r="A2486" s="3">
        <v>42926</v>
      </c>
      <c r="B2486" s="11">
        <v>64.474999999999994</v>
      </c>
      <c r="C2486" s="6">
        <v>64.584999999999994</v>
      </c>
      <c r="D2486" s="6">
        <v>64.596999999999994</v>
      </c>
      <c r="E2486" s="6">
        <v>64.474999999999994</v>
      </c>
      <c r="F2486" s="6">
        <v>0</v>
      </c>
      <c r="G2486" s="9">
        <v>-2.3E-3</v>
      </c>
    </row>
    <row r="2487" spans="1:7" ht="18" thickBot="1">
      <c r="A2487" s="3">
        <v>42927</v>
      </c>
      <c r="B2487" s="10">
        <v>64.564999999999998</v>
      </c>
      <c r="C2487" s="6">
        <v>64.465000000000003</v>
      </c>
      <c r="D2487" s="6">
        <v>64.605000000000004</v>
      </c>
      <c r="E2487" s="6">
        <v>64.459999999999994</v>
      </c>
      <c r="F2487" s="6">
        <v>0</v>
      </c>
      <c r="G2487" s="7">
        <v>1.4E-3</v>
      </c>
    </row>
    <row r="2488" spans="1:7" ht="18" thickBot="1">
      <c r="A2488" s="3">
        <v>42928</v>
      </c>
      <c r="B2488" s="11">
        <v>64.474999999999994</v>
      </c>
      <c r="C2488" s="6">
        <v>64.534999999999997</v>
      </c>
      <c r="D2488" s="6">
        <v>64.599999999999994</v>
      </c>
      <c r="E2488" s="6">
        <v>64.474999999999994</v>
      </c>
      <c r="F2488" s="6">
        <v>0</v>
      </c>
      <c r="G2488" s="9">
        <v>-1.4E-3</v>
      </c>
    </row>
    <row r="2489" spans="1:7" ht="18" thickBot="1">
      <c r="A2489" s="3">
        <v>42929</v>
      </c>
      <c r="B2489" s="11">
        <v>64.459999999999994</v>
      </c>
      <c r="C2489" s="6">
        <v>64.397999999999996</v>
      </c>
      <c r="D2489" s="6">
        <v>64.474999999999994</v>
      </c>
      <c r="E2489" s="6">
        <v>64.397999999999996</v>
      </c>
      <c r="F2489" s="6">
        <v>0</v>
      </c>
      <c r="G2489" s="9">
        <v>-2.0000000000000001E-4</v>
      </c>
    </row>
    <row r="2490" spans="1:7" ht="18" thickBot="1">
      <c r="A2490" s="3">
        <v>42930</v>
      </c>
      <c r="B2490" s="11">
        <v>64.424000000000007</v>
      </c>
      <c r="C2490" s="6">
        <v>64.488</v>
      </c>
      <c r="D2490" s="6">
        <v>64.525000000000006</v>
      </c>
      <c r="E2490" s="6">
        <v>64.424000000000007</v>
      </c>
      <c r="F2490" s="6">
        <v>0</v>
      </c>
      <c r="G2490" s="9">
        <v>-5.9999999999999995E-4</v>
      </c>
    </row>
    <row r="2491" spans="1:7" ht="18" thickBot="1">
      <c r="A2491" s="3">
        <v>42933</v>
      </c>
      <c r="B2491" s="11">
        <v>64.344999999999999</v>
      </c>
      <c r="C2491" s="6">
        <v>64.364999999999995</v>
      </c>
      <c r="D2491" s="6">
        <v>64.406999999999996</v>
      </c>
      <c r="E2491" s="6">
        <v>64.344999999999999</v>
      </c>
      <c r="F2491" s="6">
        <v>0</v>
      </c>
      <c r="G2491" s="9">
        <v>-1.1999999999999999E-3</v>
      </c>
    </row>
    <row r="2492" spans="1:7" ht="18" thickBot="1">
      <c r="A2492" s="3">
        <v>42934</v>
      </c>
      <c r="B2492" s="11">
        <v>64.316000000000003</v>
      </c>
      <c r="C2492" s="6">
        <v>64.37</v>
      </c>
      <c r="D2492" s="6">
        <v>64.415000000000006</v>
      </c>
      <c r="E2492" s="6">
        <v>64.316000000000003</v>
      </c>
      <c r="F2492" s="6">
        <v>0</v>
      </c>
      <c r="G2492" s="9">
        <v>-5.0000000000000001E-4</v>
      </c>
    </row>
    <row r="2493" spans="1:7" ht="18" thickBot="1">
      <c r="A2493" s="3">
        <v>42935</v>
      </c>
      <c r="B2493" s="11">
        <v>64.27</v>
      </c>
      <c r="C2493" s="6">
        <v>64.37</v>
      </c>
      <c r="D2493" s="6">
        <v>64.37</v>
      </c>
      <c r="E2493" s="6">
        <v>64.260000000000005</v>
      </c>
      <c r="F2493" s="6">
        <v>0</v>
      </c>
      <c r="G2493" s="9">
        <v>-6.9999999999999999E-4</v>
      </c>
    </row>
    <row r="2494" spans="1:7" ht="18" thickBot="1">
      <c r="A2494" s="3">
        <v>42936</v>
      </c>
      <c r="B2494" s="10">
        <v>64.375</v>
      </c>
      <c r="C2494" s="6">
        <v>64.344999999999999</v>
      </c>
      <c r="D2494" s="6">
        <v>64.459999999999994</v>
      </c>
      <c r="E2494" s="6">
        <v>64.325000000000003</v>
      </c>
      <c r="F2494" s="6">
        <v>0</v>
      </c>
      <c r="G2494" s="7">
        <v>1.6000000000000001E-3</v>
      </c>
    </row>
    <row r="2495" spans="1:7" ht="18" thickBot="1">
      <c r="A2495" s="3">
        <v>42937</v>
      </c>
      <c r="B2495" s="10">
        <v>64.385000000000005</v>
      </c>
      <c r="C2495" s="6">
        <v>64.385000000000005</v>
      </c>
      <c r="D2495" s="6">
        <v>64.39</v>
      </c>
      <c r="E2495" s="6">
        <v>64.305000000000007</v>
      </c>
      <c r="F2495" s="6">
        <v>0</v>
      </c>
      <c r="G2495" s="7">
        <v>2.0000000000000001E-4</v>
      </c>
    </row>
    <row r="2496" spans="1:7" ht="18" thickBot="1">
      <c r="A2496" s="3">
        <v>42940</v>
      </c>
      <c r="B2496" s="10">
        <v>64.394999999999996</v>
      </c>
      <c r="C2496" s="6">
        <v>64.415000000000006</v>
      </c>
      <c r="D2496" s="6">
        <v>64.465000000000003</v>
      </c>
      <c r="E2496" s="6">
        <v>64.3</v>
      </c>
      <c r="F2496" s="6">
        <v>0</v>
      </c>
      <c r="G2496" s="7">
        <v>2.0000000000000001E-4</v>
      </c>
    </row>
    <row r="2497" spans="1:7" ht="18" thickBot="1">
      <c r="A2497" s="3">
        <v>42941</v>
      </c>
      <c r="B2497" s="11">
        <v>64.385000000000005</v>
      </c>
      <c r="C2497" s="6">
        <v>64.355000000000004</v>
      </c>
      <c r="D2497" s="6">
        <v>64.424999999999997</v>
      </c>
      <c r="E2497" s="6">
        <v>64.344999999999999</v>
      </c>
      <c r="F2497" s="6">
        <v>0</v>
      </c>
      <c r="G2497" s="9">
        <v>-2.0000000000000001E-4</v>
      </c>
    </row>
    <row r="2498" spans="1:7" ht="18" thickBot="1">
      <c r="A2498" s="3">
        <v>42942</v>
      </c>
      <c r="B2498" s="11">
        <v>64.355000000000004</v>
      </c>
      <c r="C2498" s="6">
        <v>64.471999999999994</v>
      </c>
      <c r="D2498" s="6">
        <v>64.486999999999995</v>
      </c>
      <c r="E2498" s="6">
        <v>64.355000000000004</v>
      </c>
      <c r="F2498" s="6">
        <v>0</v>
      </c>
      <c r="G2498" s="9">
        <v>-5.0000000000000001E-4</v>
      </c>
    </row>
    <row r="2499" spans="1:7" ht="18" thickBot="1">
      <c r="A2499" s="3">
        <v>42943</v>
      </c>
      <c r="B2499" s="11">
        <v>64.125</v>
      </c>
      <c r="C2499" s="6">
        <v>64.194999999999993</v>
      </c>
      <c r="D2499" s="6">
        <v>64.218000000000004</v>
      </c>
      <c r="E2499" s="6">
        <v>64.075000000000003</v>
      </c>
      <c r="F2499" s="6">
        <v>0</v>
      </c>
      <c r="G2499" s="9">
        <v>-3.5999999999999999E-3</v>
      </c>
    </row>
    <row r="2500" spans="1:7" ht="18" thickBot="1">
      <c r="A2500" s="3">
        <v>42944</v>
      </c>
      <c r="B2500" s="11">
        <v>64.114999999999995</v>
      </c>
      <c r="C2500" s="6">
        <v>64.194999999999993</v>
      </c>
      <c r="D2500" s="6">
        <v>64.245000000000005</v>
      </c>
      <c r="E2500" s="6">
        <v>64.11</v>
      </c>
      <c r="F2500" s="6">
        <v>0</v>
      </c>
      <c r="G2500" s="9">
        <v>-2.0000000000000001E-4</v>
      </c>
    </row>
    <row r="2501" spans="1:7" ht="18" thickBot="1">
      <c r="A2501" s="3">
        <v>42947</v>
      </c>
      <c r="B2501" s="10">
        <v>64.2</v>
      </c>
      <c r="C2501" s="6">
        <v>64.14</v>
      </c>
      <c r="D2501" s="6">
        <v>64.272999999999996</v>
      </c>
      <c r="E2501" s="6">
        <v>64.075000000000003</v>
      </c>
      <c r="F2501" s="6">
        <v>0</v>
      </c>
      <c r="G2501" s="7">
        <v>1.2999999999999999E-3</v>
      </c>
    </row>
    <row r="2502" spans="1:7" ht="18" thickBot="1">
      <c r="A2502" s="3">
        <v>42948</v>
      </c>
      <c r="B2502" s="11">
        <v>64.094999999999999</v>
      </c>
      <c r="C2502" s="6">
        <v>64.105000000000004</v>
      </c>
      <c r="D2502" s="6">
        <v>64.144999999999996</v>
      </c>
      <c r="E2502" s="6">
        <v>64.045000000000002</v>
      </c>
      <c r="F2502" s="6">
        <v>0</v>
      </c>
      <c r="G2502" s="9">
        <v>-1.6000000000000001E-3</v>
      </c>
    </row>
    <row r="2503" spans="1:7" ht="18" thickBot="1">
      <c r="A2503" s="3">
        <v>42949</v>
      </c>
      <c r="B2503" s="11">
        <v>63.634999999999998</v>
      </c>
      <c r="C2503" s="6">
        <v>64.125</v>
      </c>
      <c r="D2503" s="6">
        <v>64.135000000000005</v>
      </c>
      <c r="E2503" s="6">
        <v>63.594999999999999</v>
      </c>
      <c r="F2503" s="6">
        <v>0</v>
      </c>
      <c r="G2503" s="9">
        <v>-7.1999999999999998E-3</v>
      </c>
    </row>
    <row r="2504" spans="1:7" ht="18" thickBot="1">
      <c r="A2504" s="3">
        <v>42950</v>
      </c>
      <c r="B2504" s="10">
        <v>63.704999999999998</v>
      </c>
      <c r="C2504" s="6">
        <v>63.645000000000003</v>
      </c>
      <c r="D2504" s="6">
        <v>63.72</v>
      </c>
      <c r="E2504" s="6">
        <v>63.575000000000003</v>
      </c>
      <c r="F2504" s="6">
        <v>0</v>
      </c>
      <c r="G2504" s="7">
        <v>1.1000000000000001E-3</v>
      </c>
    </row>
    <row r="2505" spans="1:7" ht="18" thickBot="1">
      <c r="A2505" s="3">
        <v>42951</v>
      </c>
      <c r="B2505" s="11">
        <v>63.674999999999997</v>
      </c>
      <c r="C2505" s="6">
        <v>63.720999999999997</v>
      </c>
      <c r="D2505" s="6">
        <v>63.786000000000001</v>
      </c>
      <c r="E2505" s="6">
        <v>63.624000000000002</v>
      </c>
      <c r="F2505" s="6">
        <v>0</v>
      </c>
      <c r="G2505" s="9">
        <v>-5.0000000000000001E-4</v>
      </c>
    </row>
    <row r="2506" spans="1:7" ht="18" thickBot="1">
      <c r="A2506" s="3">
        <v>42954</v>
      </c>
      <c r="B2506" s="10">
        <v>63.84</v>
      </c>
      <c r="C2506" s="6">
        <v>63.73</v>
      </c>
      <c r="D2506" s="6">
        <v>63.865000000000002</v>
      </c>
      <c r="E2506" s="6">
        <v>63.667999999999999</v>
      </c>
      <c r="F2506" s="6">
        <v>0</v>
      </c>
      <c r="G2506" s="7">
        <v>2.5999999999999999E-3</v>
      </c>
    </row>
    <row r="2507" spans="1:7" ht="18" thickBot="1">
      <c r="A2507" s="3">
        <v>42955</v>
      </c>
      <c r="B2507" s="11">
        <v>63.692</v>
      </c>
      <c r="C2507" s="6">
        <v>63.755000000000003</v>
      </c>
      <c r="D2507" s="6">
        <v>63.784999999999997</v>
      </c>
      <c r="E2507" s="6">
        <v>63.62</v>
      </c>
      <c r="F2507" s="6">
        <v>0</v>
      </c>
      <c r="G2507" s="9">
        <v>-2.3E-3</v>
      </c>
    </row>
    <row r="2508" spans="1:7" ht="18" thickBot="1">
      <c r="A2508" s="3">
        <v>42956</v>
      </c>
      <c r="B2508" s="10">
        <v>63.86</v>
      </c>
      <c r="C2508" s="6">
        <v>63.784999999999997</v>
      </c>
      <c r="D2508" s="6">
        <v>63.86</v>
      </c>
      <c r="E2508" s="6">
        <v>63.715000000000003</v>
      </c>
      <c r="F2508" s="6">
        <v>0</v>
      </c>
      <c r="G2508" s="7">
        <v>2.5999999999999999E-3</v>
      </c>
    </row>
    <row r="2509" spans="1:7" ht="18" thickBot="1">
      <c r="A2509" s="3">
        <v>42957</v>
      </c>
      <c r="B2509" s="10">
        <v>64.094999999999999</v>
      </c>
      <c r="C2509" s="6">
        <v>63.954999999999998</v>
      </c>
      <c r="D2509" s="6">
        <v>64.114999999999995</v>
      </c>
      <c r="E2509" s="6">
        <v>63.884999999999998</v>
      </c>
      <c r="F2509" s="6">
        <v>0</v>
      </c>
      <c r="G2509" s="7">
        <v>3.7000000000000002E-3</v>
      </c>
    </row>
    <row r="2510" spans="1:7" ht="18" thickBot="1">
      <c r="A2510" s="3">
        <v>42958</v>
      </c>
      <c r="B2510" s="10">
        <v>64.14</v>
      </c>
      <c r="C2510" s="6">
        <v>64.23</v>
      </c>
      <c r="D2510" s="6">
        <v>64.27</v>
      </c>
      <c r="E2510" s="6">
        <v>64.099999999999994</v>
      </c>
      <c r="F2510" s="6">
        <v>0</v>
      </c>
      <c r="G2510" s="7">
        <v>6.9999999999999999E-4</v>
      </c>
    </row>
    <row r="2511" spans="1:7" ht="18" thickBot="1">
      <c r="A2511" s="3">
        <v>42961</v>
      </c>
      <c r="B2511" s="11">
        <v>64.09</v>
      </c>
      <c r="C2511" s="6">
        <v>63.984999999999999</v>
      </c>
      <c r="D2511" s="6">
        <v>64.147999999999996</v>
      </c>
      <c r="E2511" s="6">
        <v>63.935000000000002</v>
      </c>
      <c r="F2511" s="6">
        <v>0</v>
      </c>
      <c r="G2511" s="9">
        <v>-8.0000000000000004E-4</v>
      </c>
    </row>
    <row r="2512" spans="1:7" ht="18" thickBot="1">
      <c r="A2512" s="3">
        <v>42962</v>
      </c>
      <c r="B2512" s="10">
        <v>64.12</v>
      </c>
      <c r="C2512" s="6">
        <v>64.11</v>
      </c>
      <c r="D2512" s="6">
        <v>64.12</v>
      </c>
      <c r="E2512" s="6">
        <v>64.11</v>
      </c>
      <c r="F2512" s="6">
        <v>0</v>
      </c>
      <c r="G2512" s="7">
        <v>5.0000000000000001E-4</v>
      </c>
    </row>
    <row r="2513" spans="1:7" ht="18" thickBot="1">
      <c r="A2513" s="3">
        <v>42963</v>
      </c>
      <c r="B2513" s="10">
        <v>64.17</v>
      </c>
      <c r="C2513" s="6">
        <v>64.275000000000006</v>
      </c>
      <c r="D2513" s="6">
        <v>64.328000000000003</v>
      </c>
      <c r="E2513" s="6">
        <v>64.14</v>
      </c>
      <c r="F2513" s="6">
        <v>0</v>
      </c>
      <c r="G2513" s="7">
        <v>8.0000000000000004E-4</v>
      </c>
    </row>
    <row r="2514" spans="1:7" ht="18" thickBot="1">
      <c r="A2514" s="3">
        <v>42964</v>
      </c>
      <c r="B2514" s="11">
        <v>64.17</v>
      </c>
      <c r="C2514" s="6">
        <v>64.17</v>
      </c>
      <c r="D2514" s="6">
        <v>64.17</v>
      </c>
      <c r="E2514" s="6">
        <v>64.17</v>
      </c>
      <c r="F2514" s="6">
        <v>0</v>
      </c>
      <c r="G2514" s="9">
        <v>0</v>
      </c>
    </row>
    <row r="2515" spans="1:7" ht="18" thickBot="1">
      <c r="A2515" s="3">
        <v>42965</v>
      </c>
      <c r="B2515" s="11">
        <v>64.094999999999999</v>
      </c>
      <c r="C2515" s="6">
        <v>64.185000000000002</v>
      </c>
      <c r="D2515" s="6">
        <v>64.185000000000002</v>
      </c>
      <c r="E2515" s="6">
        <v>64.081999999999994</v>
      </c>
      <c r="F2515" s="6">
        <v>0</v>
      </c>
      <c r="G2515" s="9">
        <v>-1.1999999999999999E-3</v>
      </c>
    </row>
    <row r="2516" spans="1:7" ht="18" thickBot="1">
      <c r="A2516" s="3">
        <v>42968</v>
      </c>
      <c r="B2516" s="10">
        <v>64.11</v>
      </c>
      <c r="C2516" s="6">
        <v>64.075000000000003</v>
      </c>
      <c r="D2516" s="6">
        <v>64.156999999999996</v>
      </c>
      <c r="E2516" s="6">
        <v>64.015000000000001</v>
      </c>
      <c r="F2516" s="6">
        <v>0</v>
      </c>
      <c r="G2516" s="7">
        <v>2.0000000000000001E-4</v>
      </c>
    </row>
    <row r="2517" spans="1:7" ht="18" thickBot="1">
      <c r="A2517" s="3">
        <v>42969</v>
      </c>
      <c r="B2517" s="11">
        <v>64.072000000000003</v>
      </c>
      <c r="C2517" s="6">
        <v>64.094999999999999</v>
      </c>
      <c r="D2517" s="6">
        <v>64.150000000000006</v>
      </c>
      <c r="E2517" s="6">
        <v>64.05</v>
      </c>
      <c r="F2517" s="6">
        <v>0</v>
      </c>
      <c r="G2517" s="9">
        <v>-5.9999999999999995E-4</v>
      </c>
    </row>
    <row r="2518" spans="1:7" ht="18" thickBot="1">
      <c r="A2518" s="3">
        <v>42970</v>
      </c>
      <c r="B2518" s="11">
        <v>64.045000000000002</v>
      </c>
      <c r="C2518" s="6">
        <v>64.045000000000002</v>
      </c>
      <c r="D2518" s="6">
        <v>64.147000000000006</v>
      </c>
      <c r="E2518" s="6">
        <v>64.045000000000002</v>
      </c>
      <c r="F2518" s="6">
        <v>0</v>
      </c>
      <c r="G2518" s="9">
        <v>-4.0000000000000002E-4</v>
      </c>
    </row>
    <row r="2519" spans="1:7" ht="18" thickBot="1">
      <c r="A2519" s="3">
        <v>42971</v>
      </c>
      <c r="B2519" s="11">
        <v>64.045000000000002</v>
      </c>
      <c r="C2519" s="6">
        <v>64.040000000000006</v>
      </c>
      <c r="D2519" s="6">
        <v>64.09</v>
      </c>
      <c r="E2519" s="6">
        <v>64.004999999999995</v>
      </c>
      <c r="F2519" s="6">
        <v>0</v>
      </c>
      <c r="G2519" s="9">
        <v>0</v>
      </c>
    </row>
    <row r="2520" spans="1:7" ht="18" thickBot="1">
      <c r="A2520" s="3">
        <v>42972</v>
      </c>
      <c r="B2520" s="11">
        <v>64.004999999999995</v>
      </c>
      <c r="C2520" s="6">
        <v>64.055000000000007</v>
      </c>
      <c r="D2520" s="6">
        <v>64.064999999999998</v>
      </c>
      <c r="E2520" s="6">
        <v>64.004999999999995</v>
      </c>
      <c r="F2520" s="6">
        <v>0</v>
      </c>
      <c r="G2520" s="9">
        <v>-5.9999999999999995E-4</v>
      </c>
    </row>
    <row r="2521" spans="1:7" ht="18" thickBot="1">
      <c r="A2521" s="3">
        <v>42975</v>
      </c>
      <c r="B2521" s="11">
        <v>63.905000000000001</v>
      </c>
      <c r="C2521" s="6">
        <v>63.89</v>
      </c>
      <c r="D2521" s="6">
        <v>63.93</v>
      </c>
      <c r="E2521" s="6">
        <v>63.854999999999997</v>
      </c>
      <c r="F2521" s="6">
        <v>0</v>
      </c>
      <c r="G2521" s="9">
        <v>-1.6000000000000001E-3</v>
      </c>
    </row>
    <row r="2522" spans="1:7" ht="18" thickBot="1">
      <c r="A2522" s="3">
        <v>42976</v>
      </c>
      <c r="B2522" s="10">
        <v>64.015000000000001</v>
      </c>
      <c r="C2522" s="6">
        <v>63.954999999999998</v>
      </c>
      <c r="D2522" s="6">
        <v>64.037000000000006</v>
      </c>
      <c r="E2522" s="6">
        <v>63.924999999999997</v>
      </c>
      <c r="F2522" s="6">
        <v>0</v>
      </c>
      <c r="G2522" s="7">
        <v>1.6999999999999999E-3</v>
      </c>
    </row>
    <row r="2523" spans="1:7" ht="18" thickBot="1">
      <c r="A2523" s="3">
        <v>42977</v>
      </c>
      <c r="B2523" s="11">
        <v>63.99</v>
      </c>
      <c r="C2523" s="6">
        <v>63.975000000000001</v>
      </c>
      <c r="D2523" s="6">
        <v>64.02</v>
      </c>
      <c r="E2523" s="6">
        <v>63.875</v>
      </c>
      <c r="F2523" s="6">
        <v>0</v>
      </c>
      <c r="G2523" s="9">
        <v>-4.0000000000000002E-4</v>
      </c>
    </row>
    <row r="2524" spans="1:7" ht="18" thickBot="1">
      <c r="A2524" s="3">
        <v>42978</v>
      </c>
      <c r="B2524" s="11">
        <v>63.935000000000002</v>
      </c>
      <c r="C2524" s="6">
        <v>64.034999999999997</v>
      </c>
      <c r="D2524" s="6">
        <v>64.06</v>
      </c>
      <c r="E2524" s="6">
        <v>63.895000000000003</v>
      </c>
      <c r="F2524" s="6">
        <v>0</v>
      </c>
      <c r="G2524" s="9">
        <v>-8.9999999999999998E-4</v>
      </c>
    </row>
    <row r="2525" spans="1:7" ht="18" thickBot="1">
      <c r="A2525" s="3">
        <v>42979</v>
      </c>
      <c r="B2525" s="10">
        <v>64.025000000000006</v>
      </c>
      <c r="C2525" s="6">
        <v>63.924999999999997</v>
      </c>
      <c r="D2525" s="6">
        <v>64.055000000000007</v>
      </c>
      <c r="E2525" s="6">
        <v>63.875</v>
      </c>
      <c r="F2525" s="6">
        <v>0</v>
      </c>
      <c r="G2525" s="7">
        <v>1.4E-3</v>
      </c>
    </row>
    <row r="2526" spans="1:7" ht="18" thickBot="1">
      <c r="A2526" s="3">
        <v>42982</v>
      </c>
      <c r="B2526" s="10">
        <v>64.040000000000006</v>
      </c>
      <c r="C2526" s="6">
        <v>63.945</v>
      </c>
      <c r="D2526" s="6">
        <v>64.177999999999997</v>
      </c>
      <c r="E2526" s="6">
        <v>63.935000000000002</v>
      </c>
      <c r="F2526" s="6">
        <v>0</v>
      </c>
      <c r="G2526" s="7">
        <v>2.0000000000000001E-4</v>
      </c>
    </row>
    <row r="2527" spans="1:7" ht="18" thickBot="1">
      <c r="A2527" s="3">
        <v>42983</v>
      </c>
      <c r="B2527" s="10">
        <v>64.105000000000004</v>
      </c>
      <c r="C2527" s="6">
        <v>64.105000000000004</v>
      </c>
      <c r="D2527" s="6">
        <v>64.162000000000006</v>
      </c>
      <c r="E2527" s="6">
        <v>64.08</v>
      </c>
      <c r="F2527" s="6">
        <v>0</v>
      </c>
      <c r="G2527" s="7">
        <v>1E-3</v>
      </c>
    </row>
    <row r="2528" spans="1:7" ht="18" thickBot="1">
      <c r="A2528" s="3">
        <v>42984</v>
      </c>
      <c r="B2528" s="11">
        <v>64.06</v>
      </c>
      <c r="C2528" s="6">
        <v>64.105000000000004</v>
      </c>
      <c r="D2528" s="6">
        <v>64.262</v>
      </c>
      <c r="E2528" s="6">
        <v>64.06</v>
      </c>
      <c r="F2528" s="6">
        <v>0</v>
      </c>
      <c r="G2528" s="9">
        <v>-6.9999999999999999E-4</v>
      </c>
    </row>
    <row r="2529" spans="1:7" ht="18" thickBot="1">
      <c r="A2529" s="3">
        <v>42985</v>
      </c>
      <c r="B2529" s="11">
        <v>64.015000000000001</v>
      </c>
      <c r="C2529" s="6">
        <v>64.042000000000002</v>
      </c>
      <c r="D2529" s="6">
        <v>64.055000000000007</v>
      </c>
      <c r="E2529" s="6">
        <v>63.98</v>
      </c>
      <c r="F2529" s="6">
        <v>0</v>
      </c>
      <c r="G2529" s="9">
        <v>-6.9999999999999999E-4</v>
      </c>
    </row>
    <row r="2530" spans="1:7" ht="18" thickBot="1">
      <c r="A2530" s="3">
        <v>42986</v>
      </c>
      <c r="B2530" s="11">
        <v>63.784999999999997</v>
      </c>
      <c r="C2530" s="6">
        <v>63.87</v>
      </c>
      <c r="D2530" s="6">
        <v>63.96</v>
      </c>
      <c r="E2530" s="6">
        <v>63.78</v>
      </c>
      <c r="F2530" s="6">
        <v>0</v>
      </c>
      <c r="G2530" s="9">
        <v>-3.5999999999999999E-3</v>
      </c>
    </row>
    <row r="2531" spans="1:7" ht="18" thickBot="1">
      <c r="A2531" s="3">
        <v>42989</v>
      </c>
      <c r="B2531" s="10">
        <v>63.935000000000002</v>
      </c>
      <c r="C2531" s="6">
        <v>63.905000000000001</v>
      </c>
      <c r="D2531" s="6">
        <v>63.94</v>
      </c>
      <c r="E2531" s="6">
        <v>63.838000000000001</v>
      </c>
      <c r="F2531" s="6">
        <v>0</v>
      </c>
      <c r="G2531" s="7">
        <v>2.3999999999999998E-3</v>
      </c>
    </row>
    <row r="2532" spans="1:7" ht="18" thickBot="1">
      <c r="A2532" s="3">
        <v>42990</v>
      </c>
      <c r="B2532" s="10">
        <v>64.031000000000006</v>
      </c>
      <c r="C2532" s="6">
        <v>63.984999999999999</v>
      </c>
      <c r="D2532" s="6">
        <v>64.055000000000007</v>
      </c>
      <c r="E2532" s="6">
        <v>63.935000000000002</v>
      </c>
      <c r="F2532" s="6">
        <v>0</v>
      </c>
      <c r="G2532" s="7">
        <v>1.5E-3</v>
      </c>
    </row>
    <row r="2533" spans="1:7" ht="18" thickBot="1">
      <c r="A2533" s="3">
        <v>42991</v>
      </c>
      <c r="B2533" s="11">
        <v>64.010000000000005</v>
      </c>
      <c r="C2533" s="6">
        <v>63.99</v>
      </c>
      <c r="D2533" s="6">
        <v>64.05</v>
      </c>
      <c r="E2533" s="6">
        <v>63.97</v>
      </c>
      <c r="F2533" s="6">
        <v>0</v>
      </c>
      <c r="G2533" s="9">
        <v>-2.9999999999999997E-4</v>
      </c>
    </row>
    <row r="2534" spans="1:7" ht="18" thickBot="1">
      <c r="A2534" s="3">
        <v>42992</v>
      </c>
      <c r="B2534" s="10">
        <v>64.123000000000005</v>
      </c>
      <c r="C2534" s="6">
        <v>64.168000000000006</v>
      </c>
      <c r="D2534" s="6">
        <v>64.171999999999997</v>
      </c>
      <c r="E2534" s="6">
        <v>64.061999999999998</v>
      </c>
      <c r="F2534" s="6">
        <v>0</v>
      </c>
      <c r="G2534" s="7">
        <v>1.8E-3</v>
      </c>
    </row>
    <row r="2535" spans="1:7" ht="18" thickBot="1">
      <c r="A2535" s="3">
        <v>42993</v>
      </c>
      <c r="B2535" s="11">
        <v>64.11</v>
      </c>
      <c r="C2535" s="6">
        <v>64.144999999999996</v>
      </c>
      <c r="D2535" s="6">
        <v>64.144999999999996</v>
      </c>
      <c r="E2535" s="6">
        <v>64.042000000000002</v>
      </c>
      <c r="F2535" s="6">
        <v>0</v>
      </c>
      <c r="G2535" s="9">
        <v>-2.0000000000000001E-4</v>
      </c>
    </row>
    <row r="2536" spans="1:7" ht="18" thickBot="1">
      <c r="A2536" s="3">
        <v>42996</v>
      </c>
      <c r="B2536" s="10">
        <v>64.158000000000001</v>
      </c>
      <c r="C2536" s="6">
        <v>64.055000000000007</v>
      </c>
      <c r="D2536" s="6">
        <v>64.168000000000006</v>
      </c>
      <c r="E2536" s="6">
        <v>64.001999999999995</v>
      </c>
      <c r="F2536" s="6">
        <v>0</v>
      </c>
      <c r="G2536" s="7">
        <v>6.9999999999999999E-4</v>
      </c>
    </row>
    <row r="2537" spans="1:7" ht="18" thickBot="1">
      <c r="A2537" s="3">
        <v>42997</v>
      </c>
      <c r="B2537" s="10">
        <v>64.3</v>
      </c>
      <c r="C2537" s="6">
        <v>64.19</v>
      </c>
      <c r="D2537" s="6">
        <v>64.349999999999994</v>
      </c>
      <c r="E2537" s="6">
        <v>64.13</v>
      </c>
      <c r="F2537" s="6">
        <v>0</v>
      </c>
      <c r="G2537" s="7">
        <v>2.2000000000000001E-3</v>
      </c>
    </row>
    <row r="2538" spans="1:7" ht="18" thickBot="1">
      <c r="A2538" s="3">
        <v>42998</v>
      </c>
      <c r="B2538" s="11">
        <v>64.293000000000006</v>
      </c>
      <c r="C2538" s="6">
        <v>64.245000000000005</v>
      </c>
      <c r="D2538" s="6">
        <v>64.435000000000002</v>
      </c>
      <c r="E2538" s="6">
        <v>64.245000000000005</v>
      </c>
      <c r="F2538" s="6">
        <v>0</v>
      </c>
      <c r="G2538" s="9">
        <v>-1E-4</v>
      </c>
    </row>
    <row r="2539" spans="1:7" ht="18" thickBot="1">
      <c r="A2539" s="3">
        <v>42999</v>
      </c>
      <c r="B2539" s="10">
        <v>64.81</v>
      </c>
      <c r="C2539" s="6">
        <v>64.515000000000001</v>
      </c>
      <c r="D2539" s="6">
        <v>64.855000000000004</v>
      </c>
      <c r="E2539" s="6">
        <v>64.45</v>
      </c>
      <c r="F2539" s="6">
        <v>0</v>
      </c>
      <c r="G2539" s="7">
        <v>8.0000000000000002E-3</v>
      </c>
    </row>
    <row r="2540" spans="1:7" ht="18" thickBot="1">
      <c r="A2540" s="3">
        <v>43000</v>
      </c>
      <c r="B2540" s="11">
        <v>64.795000000000002</v>
      </c>
      <c r="C2540" s="6">
        <v>64.805000000000007</v>
      </c>
      <c r="D2540" s="6">
        <v>65.155000000000001</v>
      </c>
      <c r="E2540" s="6">
        <v>64.754999999999995</v>
      </c>
      <c r="F2540" s="6">
        <v>0</v>
      </c>
      <c r="G2540" s="9">
        <v>-2.0000000000000001E-4</v>
      </c>
    </row>
    <row r="2541" spans="1:7" ht="18" thickBot="1">
      <c r="A2541" s="3">
        <v>43003</v>
      </c>
      <c r="B2541" s="10">
        <v>65.126999999999995</v>
      </c>
      <c r="C2541" s="6">
        <v>64.844999999999999</v>
      </c>
      <c r="D2541" s="6">
        <v>65.174999999999997</v>
      </c>
      <c r="E2541" s="6">
        <v>64.724999999999994</v>
      </c>
      <c r="F2541" s="6">
        <v>0</v>
      </c>
      <c r="G2541" s="7">
        <v>5.1000000000000004E-3</v>
      </c>
    </row>
    <row r="2542" spans="1:7" ht="18" thickBot="1">
      <c r="A2542" s="3">
        <v>43004</v>
      </c>
      <c r="B2542" s="10">
        <v>65.459999999999994</v>
      </c>
      <c r="C2542" s="6">
        <v>65.245000000000005</v>
      </c>
      <c r="D2542" s="6">
        <v>65.489999999999995</v>
      </c>
      <c r="E2542" s="6">
        <v>65.155000000000001</v>
      </c>
      <c r="F2542" s="6">
        <v>0</v>
      </c>
      <c r="G2542" s="7">
        <v>5.1000000000000004E-3</v>
      </c>
    </row>
    <row r="2543" spans="1:7" ht="18" thickBot="1">
      <c r="A2543" s="3">
        <v>43005</v>
      </c>
      <c r="B2543" s="10">
        <v>65.715000000000003</v>
      </c>
      <c r="C2543" s="6">
        <v>65.364999999999995</v>
      </c>
      <c r="D2543" s="6">
        <v>65.754999999999995</v>
      </c>
      <c r="E2543" s="6">
        <v>65.344999999999999</v>
      </c>
      <c r="F2543" s="6">
        <v>0</v>
      </c>
      <c r="G2543" s="7">
        <v>3.8999999999999998E-3</v>
      </c>
    </row>
    <row r="2544" spans="1:7" ht="18" thickBot="1">
      <c r="A2544" s="3">
        <v>43006</v>
      </c>
      <c r="B2544" s="11">
        <v>65.47</v>
      </c>
      <c r="C2544" s="6">
        <v>65.834999999999994</v>
      </c>
      <c r="D2544" s="6">
        <v>65.900000000000006</v>
      </c>
      <c r="E2544" s="6">
        <v>65.47</v>
      </c>
      <c r="F2544" s="6">
        <v>0</v>
      </c>
      <c r="G2544" s="9">
        <v>-3.7000000000000002E-3</v>
      </c>
    </row>
    <row r="2545" spans="1:7" ht="18" thickBot="1">
      <c r="A2545" s="3">
        <v>43007</v>
      </c>
      <c r="B2545" s="11">
        <v>65.31</v>
      </c>
      <c r="C2545" s="6">
        <v>65.352000000000004</v>
      </c>
      <c r="D2545" s="6">
        <v>65.465000000000003</v>
      </c>
      <c r="E2545" s="6">
        <v>65.234999999999999</v>
      </c>
      <c r="F2545" s="6">
        <v>0</v>
      </c>
      <c r="G2545" s="9">
        <v>-2.3999999999999998E-3</v>
      </c>
    </row>
    <row r="2546" spans="1:7" ht="18" thickBot="1">
      <c r="A2546" s="3">
        <v>43010</v>
      </c>
      <c r="B2546" s="11">
        <v>65.31</v>
      </c>
      <c r="C2546" s="6">
        <v>65.31</v>
      </c>
      <c r="D2546" s="6">
        <v>65.31</v>
      </c>
      <c r="E2546" s="6">
        <v>65.31</v>
      </c>
      <c r="F2546" s="6">
        <v>0</v>
      </c>
      <c r="G2546" s="9">
        <v>0</v>
      </c>
    </row>
    <row r="2547" spans="1:7" ht="18" thickBot="1">
      <c r="A2547" s="3">
        <v>43011</v>
      </c>
      <c r="B2547" s="10">
        <v>65.484999999999999</v>
      </c>
      <c r="C2547" s="6">
        <v>65.594999999999999</v>
      </c>
      <c r="D2547" s="6">
        <v>65.637</v>
      </c>
      <c r="E2547" s="6">
        <v>65.465000000000003</v>
      </c>
      <c r="F2547" s="6">
        <v>0</v>
      </c>
      <c r="G2547" s="7">
        <v>2.7000000000000001E-3</v>
      </c>
    </row>
    <row r="2548" spans="1:7" ht="18" thickBot="1">
      <c r="A2548" s="3">
        <v>43012</v>
      </c>
      <c r="B2548" s="11">
        <v>65.03</v>
      </c>
      <c r="C2548" s="6">
        <v>65.344999999999999</v>
      </c>
      <c r="D2548" s="6">
        <v>65.385000000000005</v>
      </c>
      <c r="E2548" s="6">
        <v>64.95</v>
      </c>
      <c r="F2548" s="6">
        <v>0</v>
      </c>
      <c r="G2548" s="9">
        <v>-6.8999999999999999E-3</v>
      </c>
    </row>
    <row r="2549" spans="1:7" ht="18" thickBot="1">
      <c r="A2549" s="3">
        <v>43013</v>
      </c>
      <c r="B2549" s="10">
        <v>65.144999999999996</v>
      </c>
      <c r="C2549" s="6">
        <v>65.094999999999999</v>
      </c>
      <c r="D2549" s="6">
        <v>65.194999999999993</v>
      </c>
      <c r="E2549" s="6">
        <v>64.974999999999994</v>
      </c>
      <c r="F2549" s="6">
        <v>0</v>
      </c>
      <c r="G2549" s="7">
        <v>1.8E-3</v>
      </c>
    </row>
    <row r="2550" spans="1:7" ht="18" thickBot="1">
      <c r="A2550" s="3">
        <v>43014</v>
      </c>
      <c r="B2550" s="10">
        <v>65.400000000000006</v>
      </c>
      <c r="C2550" s="6">
        <v>65.2</v>
      </c>
      <c r="D2550" s="6">
        <v>65.405000000000001</v>
      </c>
      <c r="E2550" s="6">
        <v>65.2</v>
      </c>
      <c r="F2550" s="6">
        <v>0</v>
      </c>
      <c r="G2550" s="7">
        <v>3.8999999999999998E-3</v>
      </c>
    </row>
    <row r="2551" spans="1:7" ht="18" thickBot="1">
      <c r="A2551" s="3">
        <v>43017</v>
      </c>
      <c r="B2551" s="11">
        <v>65.355000000000004</v>
      </c>
      <c r="C2551" s="6">
        <v>65.375</v>
      </c>
      <c r="D2551" s="6">
        <v>65.430000000000007</v>
      </c>
      <c r="E2551" s="6">
        <v>65.275000000000006</v>
      </c>
      <c r="F2551" s="6">
        <v>0</v>
      </c>
      <c r="G2551" s="9">
        <v>-6.9999999999999999E-4</v>
      </c>
    </row>
    <row r="2552" spans="1:7" ht="18" thickBot="1">
      <c r="A2552" s="3">
        <v>43018</v>
      </c>
      <c r="B2552" s="11">
        <v>65.25</v>
      </c>
      <c r="C2552" s="6">
        <v>65.355000000000004</v>
      </c>
      <c r="D2552" s="6">
        <v>65.38</v>
      </c>
      <c r="E2552" s="6">
        <v>65.204999999999998</v>
      </c>
      <c r="F2552" s="6">
        <v>0</v>
      </c>
      <c r="G2552" s="9">
        <v>-1.6000000000000001E-3</v>
      </c>
    </row>
    <row r="2553" spans="1:7" ht="18" thickBot="1">
      <c r="A2553" s="3">
        <v>43019</v>
      </c>
      <c r="B2553" s="11">
        <v>65.16</v>
      </c>
      <c r="C2553" s="6">
        <v>65.260000000000005</v>
      </c>
      <c r="D2553" s="6">
        <v>65.325000000000003</v>
      </c>
      <c r="E2553" s="6">
        <v>65.13</v>
      </c>
      <c r="F2553" s="6">
        <v>0</v>
      </c>
      <c r="G2553" s="9">
        <v>-1.4E-3</v>
      </c>
    </row>
    <row r="2554" spans="1:7" ht="18" thickBot="1">
      <c r="A2554" s="3">
        <v>43020</v>
      </c>
      <c r="B2554" s="11">
        <v>65.06</v>
      </c>
      <c r="C2554" s="6">
        <v>65.16</v>
      </c>
      <c r="D2554" s="6">
        <v>65.165000000000006</v>
      </c>
      <c r="E2554" s="6">
        <v>65.034999999999997</v>
      </c>
      <c r="F2554" s="6">
        <v>0</v>
      </c>
      <c r="G2554" s="9">
        <v>-1.5E-3</v>
      </c>
    </row>
    <row r="2555" spans="1:7" ht="18" thickBot="1">
      <c r="A2555" s="3">
        <v>43021</v>
      </c>
      <c r="B2555" s="11">
        <v>64.7</v>
      </c>
      <c r="C2555" s="6">
        <v>64.954999999999998</v>
      </c>
      <c r="D2555" s="6">
        <v>64.965000000000003</v>
      </c>
      <c r="E2555" s="6">
        <v>64.7</v>
      </c>
      <c r="F2555" s="6">
        <v>0</v>
      </c>
      <c r="G2555" s="9">
        <v>-5.4999999999999997E-3</v>
      </c>
    </row>
    <row r="2556" spans="1:7" ht="18" thickBot="1">
      <c r="A2556" s="3">
        <v>43024</v>
      </c>
      <c r="B2556" s="11">
        <v>64.7</v>
      </c>
      <c r="C2556" s="6">
        <v>64.745000000000005</v>
      </c>
      <c r="D2556" s="6">
        <v>64.77</v>
      </c>
      <c r="E2556" s="6">
        <v>64.69</v>
      </c>
      <c r="F2556" s="6">
        <v>0</v>
      </c>
      <c r="G2556" s="9">
        <v>0</v>
      </c>
    </row>
    <row r="2557" spans="1:7" ht="18" thickBot="1">
      <c r="A2557" s="3">
        <v>43025</v>
      </c>
      <c r="B2557" s="10">
        <v>65.03</v>
      </c>
      <c r="C2557" s="6">
        <v>64.795000000000002</v>
      </c>
      <c r="D2557" s="6">
        <v>65.040000000000006</v>
      </c>
      <c r="E2557" s="6">
        <v>64.795000000000002</v>
      </c>
      <c r="F2557" s="6">
        <v>0</v>
      </c>
      <c r="G2557" s="7">
        <v>5.1000000000000004E-3</v>
      </c>
    </row>
    <row r="2558" spans="1:7" ht="18" thickBot="1">
      <c r="A2558" s="3">
        <v>43026</v>
      </c>
      <c r="B2558" s="10">
        <v>65.055000000000007</v>
      </c>
      <c r="C2558" s="6">
        <v>64.995000000000005</v>
      </c>
      <c r="D2558" s="6">
        <v>65.17</v>
      </c>
      <c r="E2558" s="6">
        <v>64.965000000000003</v>
      </c>
      <c r="F2558" s="6">
        <v>0</v>
      </c>
      <c r="G2558" s="7">
        <v>4.0000000000000002E-4</v>
      </c>
    </row>
    <row r="2559" spans="1:7" ht="18" thickBot="1">
      <c r="A2559" s="3">
        <v>43027</v>
      </c>
      <c r="B2559" s="11">
        <v>64.995000000000005</v>
      </c>
      <c r="C2559" s="6">
        <v>65.033000000000001</v>
      </c>
      <c r="D2559" s="6">
        <v>65.08</v>
      </c>
      <c r="E2559" s="6">
        <v>64.995000000000005</v>
      </c>
      <c r="F2559" s="6">
        <v>0</v>
      </c>
      <c r="G2559" s="9">
        <v>-8.9999999999999998E-4</v>
      </c>
    </row>
    <row r="2560" spans="1:7" ht="18" thickBot="1">
      <c r="A2560" s="3">
        <v>43028</v>
      </c>
      <c r="B2560" s="10">
        <v>65.040000000000006</v>
      </c>
      <c r="C2560" s="6">
        <v>65</v>
      </c>
      <c r="D2560" s="6">
        <v>65.045000000000002</v>
      </c>
      <c r="E2560" s="6">
        <v>64.995000000000005</v>
      </c>
      <c r="F2560" s="6">
        <v>0</v>
      </c>
      <c r="G2560" s="7">
        <v>6.9999999999999999E-4</v>
      </c>
    </row>
    <row r="2561" spans="1:7" ht="18" thickBot="1">
      <c r="A2561" s="3">
        <v>43031</v>
      </c>
      <c r="B2561" s="11">
        <v>65.022999999999996</v>
      </c>
      <c r="C2561" s="6">
        <v>65.075000000000003</v>
      </c>
      <c r="D2561" s="6">
        <v>65.114999999999995</v>
      </c>
      <c r="E2561" s="6">
        <v>64.98</v>
      </c>
      <c r="F2561" s="6">
        <v>0</v>
      </c>
      <c r="G2561" s="9">
        <v>-2.9999999999999997E-4</v>
      </c>
    </row>
    <row r="2562" spans="1:7" ht="18" thickBot="1">
      <c r="A2562" s="3">
        <v>43032</v>
      </c>
      <c r="B2562" s="10">
        <v>65.09</v>
      </c>
      <c r="C2562" s="6">
        <v>64.98</v>
      </c>
      <c r="D2562" s="6">
        <v>65.125</v>
      </c>
      <c r="E2562" s="6">
        <v>64.900000000000006</v>
      </c>
      <c r="F2562" s="6">
        <v>0</v>
      </c>
      <c r="G2562" s="7">
        <v>1E-3</v>
      </c>
    </row>
    <row r="2563" spans="1:7" ht="18" thickBot="1">
      <c r="A2563" s="3">
        <v>43033</v>
      </c>
      <c r="B2563" s="11">
        <v>64.924999999999997</v>
      </c>
      <c r="C2563" s="6">
        <v>65.144999999999996</v>
      </c>
      <c r="D2563" s="6">
        <v>65.2</v>
      </c>
      <c r="E2563" s="6">
        <v>64.885000000000005</v>
      </c>
      <c r="F2563" s="6">
        <v>0</v>
      </c>
      <c r="G2563" s="9">
        <v>-2.5000000000000001E-3</v>
      </c>
    </row>
    <row r="2564" spans="1:7" ht="18" thickBot="1">
      <c r="A2564" s="3">
        <v>43034</v>
      </c>
      <c r="B2564" s="11">
        <v>64.84</v>
      </c>
      <c r="C2564" s="6">
        <v>64.784999999999997</v>
      </c>
      <c r="D2564" s="6">
        <v>64.92</v>
      </c>
      <c r="E2564" s="6">
        <v>64.73</v>
      </c>
      <c r="F2564" s="6">
        <v>0</v>
      </c>
      <c r="G2564" s="9">
        <v>-1.2999999999999999E-3</v>
      </c>
    </row>
    <row r="2565" spans="1:7" ht="18" thickBot="1">
      <c r="A2565" s="3">
        <v>43035</v>
      </c>
      <c r="B2565" s="10">
        <v>65.040000000000006</v>
      </c>
      <c r="C2565" s="6">
        <v>65.025000000000006</v>
      </c>
      <c r="D2565" s="6">
        <v>65.11</v>
      </c>
      <c r="E2565" s="6">
        <v>64.965000000000003</v>
      </c>
      <c r="F2565" s="6">
        <v>0</v>
      </c>
      <c r="G2565" s="7">
        <v>3.0999999999999999E-3</v>
      </c>
    </row>
    <row r="2566" spans="1:7" ht="18" thickBot="1">
      <c r="A2566" s="3">
        <v>43038</v>
      </c>
      <c r="B2566" s="11">
        <v>64.86</v>
      </c>
      <c r="C2566" s="6">
        <v>64.89</v>
      </c>
      <c r="D2566" s="6">
        <v>64.959999999999994</v>
      </c>
      <c r="E2566" s="6">
        <v>64.8</v>
      </c>
      <c r="F2566" s="6">
        <v>0</v>
      </c>
      <c r="G2566" s="9">
        <v>-2.8E-3</v>
      </c>
    </row>
    <row r="2567" spans="1:7" ht="18" thickBot="1">
      <c r="A2567" s="3">
        <v>43039</v>
      </c>
      <c r="B2567" s="11">
        <v>64.75</v>
      </c>
      <c r="C2567" s="6">
        <v>64.84</v>
      </c>
      <c r="D2567" s="6">
        <v>64.849999999999994</v>
      </c>
      <c r="E2567" s="6">
        <v>64.73</v>
      </c>
      <c r="F2567" s="6">
        <v>0</v>
      </c>
      <c r="G2567" s="9">
        <v>-1.6999999999999999E-3</v>
      </c>
    </row>
    <row r="2568" spans="1:7" ht="18" thickBot="1">
      <c r="A2568" s="3">
        <v>43040</v>
      </c>
      <c r="B2568" s="11">
        <v>64.564999999999998</v>
      </c>
      <c r="C2568" s="6">
        <v>64.704999999999998</v>
      </c>
      <c r="D2568" s="6">
        <v>64.704999999999998</v>
      </c>
      <c r="E2568" s="6">
        <v>64.510000000000005</v>
      </c>
      <c r="F2568" s="6">
        <v>0</v>
      </c>
      <c r="G2568" s="9">
        <v>-2.8999999999999998E-3</v>
      </c>
    </row>
    <row r="2569" spans="1:7" ht="18" thickBot="1">
      <c r="A2569" s="3">
        <v>43041</v>
      </c>
      <c r="B2569" s="10">
        <v>64.575000000000003</v>
      </c>
      <c r="C2569" s="6">
        <v>64.534999999999997</v>
      </c>
      <c r="D2569" s="6">
        <v>64.674999999999997</v>
      </c>
      <c r="E2569" s="6">
        <v>64.474999999999994</v>
      </c>
      <c r="F2569" s="6">
        <v>0</v>
      </c>
      <c r="G2569" s="7">
        <v>2.0000000000000001E-4</v>
      </c>
    </row>
    <row r="2570" spans="1:7" ht="18" thickBot="1">
      <c r="A2570" s="3">
        <v>43042</v>
      </c>
      <c r="B2570" s="11">
        <v>64.56</v>
      </c>
      <c r="C2570" s="6">
        <v>64.58</v>
      </c>
      <c r="D2570" s="6">
        <v>64.650000000000006</v>
      </c>
      <c r="E2570" s="6">
        <v>64.52</v>
      </c>
      <c r="F2570" s="6">
        <v>0</v>
      </c>
      <c r="G2570" s="9">
        <v>-2.0000000000000001E-4</v>
      </c>
    </row>
    <row r="2571" spans="1:7" ht="18" thickBot="1">
      <c r="A2571" s="3">
        <v>43045</v>
      </c>
      <c r="B2571" s="10">
        <v>64.625</v>
      </c>
      <c r="C2571" s="6">
        <v>64.665000000000006</v>
      </c>
      <c r="D2571" s="6">
        <v>64.742000000000004</v>
      </c>
      <c r="E2571" s="6">
        <v>64.625</v>
      </c>
      <c r="F2571" s="6">
        <v>0</v>
      </c>
      <c r="G2571" s="7">
        <v>1E-3</v>
      </c>
    </row>
    <row r="2572" spans="1:7" ht="18" thickBot="1">
      <c r="A2572" s="3">
        <v>43046</v>
      </c>
      <c r="B2572" s="10">
        <v>65.06</v>
      </c>
      <c r="C2572" s="6">
        <v>64.66</v>
      </c>
      <c r="D2572" s="6">
        <v>65.069999999999993</v>
      </c>
      <c r="E2572" s="6">
        <v>64.614999999999995</v>
      </c>
      <c r="F2572" s="6">
        <v>0</v>
      </c>
      <c r="G2572" s="7">
        <v>6.7000000000000002E-3</v>
      </c>
    </row>
    <row r="2573" spans="1:7" ht="18" thickBot="1">
      <c r="A2573" s="3">
        <v>43047</v>
      </c>
      <c r="B2573" s="11">
        <v>64.92</v>
      </c>
      <c r="C2573" s="6">
        <v>65.135000000000005</v>
      </c>
      <c r="D2573" s="6">
        <v>65.165000000000006</v>
      </c>
      <c r="E2573" s="6">
        <v>64.92</v>
      </c>
      <c r="F2573" s="6">
        <v>0</v>
      </c>
      <c r="G2573" s="9">
        <v>-2.2000000000000001E-3</v>
      </c>
    </row>
    <row r="2574" spans="1:7" ht="18" thickBot="1">
      <c r="A2574" s="3">
        <v>43048</v>
      </c>
      <c r="B2574" s="10">
        <v>64.974999999999994</v>
      </c>
      <c r="C2574" s="6">
        <v>64.944999999999993</v>
      </c>
      <c r="D2574" s="6">
        <v>65.001999999999995</v>
      </c>
      <c r="E2574" s="6">
        <v>64.852000000000004</v>
      </c>
      <c r="F2574" s="6">
        <v>0</v>
      </c>
      <c r="G2574" s="7">
        <v>8.0000000000000004E-4</v>
      </c>
    </row>
    <row r="2575" spans="1:7" ht="18" thickBot="1">
      <c r="A2575" s="3">
        <v>43049</v>
      </c>
      <c r="B2575" s="10">
        <v>65.19</v>
      </c>
      <c r="C2575" s="6">
        <v>65.09</v>
      </c>
      <c r="D2575" s="6">
        <v>65.207999999999998</v>
      </c>
      <c r="E2575" s="6">
        <v>65.004999999999995</v>
      </c>
      <c r="F2575" s="6">
        <v>0</v>
      </c>
      <c r="G2575" s="7">
        <v>3.3E-3</v>
      </c>
    </row>
    <row r="2576" spans="1:7" ht="18" thickBot="1">
      <c r="A2576" s="3">
        <v>43052</v>
      </c>
      <c r="B2576" s="10">
        <v>65.44</v>
      </c>
      <c r="C2576" s="6">
        <v>65.37</v>
      </c>
      <c r="D2576" s="6">
        <v>65.534999999999997</v>
      </c>
      <c r="E2576" s="6">
        <v>65.266999999999996</v>
      </c>
      <c r="F2576" s="6">
        <v>0</v>
      </c>
      <c r="G2576" s="7">
        <v>3.8E-3</v>
      </c>
    </row>
    <row r="2577" spans="1:7" ht="18" thickBot="1">
      <c r="A2577" s="3">
        <v>43053</v>
      </c>
      <c r="B2577" s="11">
        <v>65.41</v>
      </c>
      <c r="C2577" s="6">
        <v>65.319999999999993</v>
      </c>
      <c r="D2577" s="6">
        <v>65.55</v>
      </c>
      <c r="E2577" s="6">
        <v>65.292000000000002</v>
      </c>
      <c r="F2577" s="6">
        <v>0</v>
      </c>
      <c r="G2577" s="9">
        <v>-5.0000000000000001E-4</v>
      </c>
    </row>
    <row r="2578" spans="1:7" ht="18" thickBot="1">
      <c r="A2578" s="3">
        <v>43054</v>
      </c>
      <c r="B2578" s="11">
        <v>65.27</v>
      </c>
      <c r="C2578" s="6">
        <v>65.44</v>
      </c>
      <c r="D2578" s="6">
        <v>65.44</v>
      </c>
      <c r="E2578" s="6">
        <v>65.155000000000001</v>
      </c>
      <c r="F2578" s="6">
        <v>0</v>
      </c>
      <c r="G2578" s="9">
        <v>-2.0999999999999999E-3</v>
      </c>
    </row>
    <row r="2579" spans="1:7" ht="18" thickBot="1">
      <c r="A2579" s="3">
        <v>43055</v>
      </c>
      <c r="B2579" s="10">
        <v>65.295000000000002</v>
      </c>
      <c r="C2579" s="6">
        <v>65.284999999999997</v>
      </c>
      <c r="D2579" s="6">
        <v>65.39</v>
      </c>
      <c r="E2579" s="6">
        <v>65.125</v>
      </c>
      <c r="F2579" s="6">
        <v>0</v>
      </c>
      <c r="G2579" s="7">
        <v>4.0000000000000002E-4</v>
      </c>
    </row>
    <row r="2580" spans="1:7" ht="18" thickBot="1">
      <c r="A2580" s="3">
        <v>43056</v>
      </c>
      <c r="B2580" s="11">
        <v>65.015000000000001</v>
      </c>
      <c r="C2580" s="6">
        <v>64.647000000000006</v>
      </c>
      <c r="D2580" s="6">
        <v>65.072000000000003</v>
      </c>
      <c r="E2580" s="6">
        <v>64.625</v>
      </c>
      <c r="F2580" s="6">
        <v>0</v>
      </c>
      <c r="G2580" s="9">
        <v>-4.3E-3</v>
      </c>
    </row>
    <row r="2581" spans="1:7" ht="18" thickBot="1">
      <c r="A2581" s="3">
        <v>43059</v>
      </c>
      <c r="B2581" s="10">
        <v>65.099999999999994</v>
      </c>
      <c r="C2581" s="6">
        <v>64.974999999999994</v>
      </c>
      <c r="D2581" s="6">
        <v>65.125</v>
      </c>
      <c r="E2581" s="6">
        <v>64.974999999999994</v>
      </c>
      <c r="F2581" s="6">
        <v>0</v>
      </c>
      <c r="G2581" s="7">
        <v>1.2999999999999999E-3</v>
      </c>
    </row>
    <row r="2582" spans="1:7" ht="18" thickBot="1">
      <c r="A2582" s="3">
        <v>43060</v>
      </c>
      <c r="B2582" s="11">
        <v>64.88</v>
      </c>
      <c r="C2582" s="6">
        <v>65.09</v>
      </c>
      <c r="D2582" s="6">
        <v>65.125</v>
      </c>
      <c r="E2582" s="6">
        <v>64.88</v>
      </c>
      <c r="F2582" s="6">
        <v>0</v>
      </c>
      <c r="G2582" s="9">
        <v>-3.3999999999999998E-3</v>
      </c>
    </row>
    <row r="2583" spans="1:7" ht="18" thickBot="1">
      <c r="A2583" s="3">
        <v>43061</v>
      </c>
      <c r="B2583" s="11">
        <v>64.88</v>
      </c>
      <c r="C2583" s="6">
        <v>64.78</v>
      </c>
      <c r="D2583" s="6">
        <v>64.965000000000003</v>
      </c>
      <c r="E2583" s="6">
        <v>64.72</v>
      </c>
      <c r="F2583" s="6">
        <v>0</v>
      </c>
      <c r="G2583" s="9">
        <v>0</v>
      </c>
    </row>
    <row r="2584" spans="1:7" ht="18" thickBot="1">
      <c r="A2584" s="3">
        <v>43062</v>
      </c>
      <c r="B2584" s="11">
        <v>64.569999999999993</v>
      </c>
      <c r="C2584" s="6">
        <v>64.814999999999998</v>
      </c>
      <c r="D2584" s="6">
        <v>64.897000000000006</v>
      </c>
      <c r="E2584" s="6">
        <v>64.569999999999993</v>
      </c>
      <c r="F2584" s="6">
        <v>0</v>
      </c>
      <c r="G2584" s="9">
        <v>-4.7999999999999996E-3</v>
      </c>
    </row>
    <row r="2585" spans="1:7" ht="18" thickBot="1">
      <c r="A2585" s="3">
        <v>43063</v>
      </c>
      <c r="B2585" s="10">
        <v>64.680000000000007</v>
      </c>
      <c r="C2585" s="6">
        <v>64.59</v>
      </c>
      <c r="D2585" s="6">
        <v>64.751999999999995</v>
      </c>
      <c r="E2585" s="6">
        <v>64.555000000000007</v>
      </c>
      <c r="F2585" s="6">
        <v>0</v>
      </c>
      <c r="G2585" s="7">
        <v>1.6999999999999999E-3</v>
      </c>
    </row>
    <row r="2586" spans="1:7" ht="18" thickBot="1">
      <c r="A2586" s="3">
        <v>43066</v>
      </c>
      <c r="B2586" s="11">
        <v>64.477000000000004</v>
      </c>
      <c r="C2586" s="6">
        <v>64.715000000000003</v>
      </c>
      <c r="D2586" s="6">
        <v>64.828000000000003</v>
      </c>
      <c r="E2586" s="6">
        <v>64.477000000000004</v>
      </c>
      <c r="F2586" s="6">
        <v>0</v>
      </c>
      <c r="G2586" s="9">
        <v>-3.0999999999999999E-3</v>
      </c>
    </row>
    <row r="2587" spans="1:7" ht="18" thickBot="1">
      <c r="A2587" s="3">
        <v>43067</v>
      </c>
      <c r="B2587" s="11">
        <v>64.41</v>
      </c>
      <c r="C2587" s="6">
        <v>64.540000000000006</v>
      </c>
      <c r="D2587" s="6">
        <v>64.613</v>
      </c>
      <c r="E2587" s="6">
        <v>64.37</v>
      </c>
      <c r="F2587" s="6">
        <v>0</v>
      </c>
      <c r="G2587" s="9">
        <v>-1E-3</v>
      </c>
    </row>
    <row r="2588" spans="1:7" ht="18" thickBot="1">
      <c r="A2588" s="3">
        <v>43068</v>
      </c>
      <c r="B2588" s="11">
        <v>64.36</v>
      </c>
      <c r="C2588" s="6">
        <v>64.42</v>
      </c>
      <c r="D2588" s="6">
        <v>64.52</v>
      </c>
      <c r="E2588" s="6">
        <v>64.28</v>
      </c>
      <c r="F2588" s="6">
        <v>0</v>
      </c>
      <c r="G2588" s="9">
        <v>-8.0000000000000004E-4</v>
      </c>
    </row>
    <row r="2589" spans="1:7" ht="18" thickBot="1">
      <c r="A2589" s="3">
        <v>43069</v>
      </c>
      <c r="B2589" s="10">
        <v>64.489999999999995</v>
      </c>
      <c r="C2589" s="6">
        <v>64.55</v>
      </c>
      <c r="D2589" s="6">
        <v>64.635000000000005</v>
      </c>
      <c r="E2589" s="6">
        <v>64.41</v>
      </c>
      <c r="F2589" s="6">
        <v>0</v>
      </c>
      <c r="G2589" s="7">
        <v>2E-3</v>
      </c>
    </row>
    <row r="2590" spans="1:7" ht="18" thickBot="1">
      <c r="A2590" s="3">
        <v>43070</v>
      </c>
      <c r="B2590" s="10">
        <v>64.52</v>
      </c>
      <c r="C2590" s="6">
        <v>64.504999999999995</v>
      </c>
      <c r="D2590" s="6">
        <v>64.52</v>
      </c>
      <c r="E2590" s="6">
        <v>64.489999999999995</v>
      </c>
      <c r="F2590" s="6">
        <v>0</v>
      </c>
      <c r="G2590" s="7">
        <v>5.0000000000000001E-4</v>
      </c>
    </row>
    <row r="2591" spans="1:7" ht="18" thickBot="1">
      <c r="A2591" s="3">
        <v>43073</v>
      </c>
      <c r="B2591" s="11">
        <v>64.38</v>
      </c>
      <c r="C2591" s="6">
        <v>64.56</v>
      </c>
      <c r="D2591" s="6">
        <v>64.56</v>
      </c>
      <c r="E2591" s="6">
        <v>64.290000000000006</v>
      </c>
      <c r="F2591" s="6">
        <v>0</v>
      </c>
      <c r="G2591" s="9">
        <v>-2.2000000000000001E-3</v>
      </c>
    </row>
    <row r="2592" spans="1:7" ht="18" thickBot="1">
      <c r="A2592" s="3">
        <v>43074</v>
      </c>
      <c r="B2592" s="11">
        <v>64.36</v>
      </c>
      <c r="C2592" s="6">
        <v>64.3</v>
      </c>
      <c r="D2592" s="6">
        <v>64.468000000000004</v>
      </c>
      <c r="E2592" s="6">
        <v>64.23</v>
      </c>
      <c r="F2592" s="6">
        <v>0</v>
      </c>
      <c r="G2592" s="9">
        <v>-2.9999999999999997E-4</v>
      </c>
    </row>
    <row r="2593" spans="1:7" ht="18" thickBot="1">
      <c r="A2593" s="3">
        <v>43075</v>
      </c>
      <c r="B2593" s="10">
        <v>64.53</v>
      </c>
      <c r="C2593" s="6">
        <v>64.444999999999993</v>
      </c>
      <c r="D2593" s="6">
        <v>64.555000000000007</v>
      </c>
      <c r="E2593" s="6">
        <v>64.397999999999996</v>
      </c>
      <c r="F2593" s="6">
        <v>0</v>
      </c>
      <c r="G2593" s="7">
        <v>2.5999999999999999E-3</v>
      </c>
    </row>
    <row r="2594" spans="1:7" ht="18" thickBot="1">
      <c r="A2594" s="3">
        <v>43076</v>
      </c>
      <c r="B2594" s="10">
        <v>64.569999999999993</v>
      </c>
      <c r="C2594" s="6">
        <v>64.510000000000005</v>
      </c>
      <c r="D2594" s="6">
        <v>64.61</v>
      </c>
      <c r="E2594" s="6">
        <v>64.489999999999995</v>
      </c>
      <c r="F2594" s="6">
        <v>0</v>
      </c>
      <c r="G2594" s="7">
        <v>5.9999999999999995E-4</v>
      </c>
    </row>
    <row r="2595" spans="1:7" ht="18" thickBot="1">
      <c r="A2595" s="3">
        <v>43077</v>
      </c>
      <c r="B2595" s="11">
        <v>64.48</v>
      </c>
      <c r="C2595" s="6">
        <v>64.564999999999998</v>
      </c>
      <c r="D2595" s="6">
        <v>64.59</v>
      </c>
      <c r="E2595" s="6">
        <v>64.435000000000002</v>
      </c>
      <c r="F2595" s="6">
        <v>0</v>
      </c>
      <c r="G2595" s="9">
        <v>-1.4E-3</v>
      </c>
    </row>
    <row r="2596" spans="1:7" ht="18" thickBot="1">
      <c r="A2596" s="3">
        <v>43080</v>
      </c>
      <c r="B2596" s="11">
        <v>64.355000000000004</v>
      </c>
      <c r="C2596" s="6">
        <v>64.454999999999998</v>
      </c>
      <c r="D2596" s="6">
        <v>64.454999999999998</v>
      </c>
      <c r="E2596" s="6">
        <v>64.314999999999998</v>
      </c>
      <c r="F2596" s="6">
        <v>0</v>
      </c>
      <c r="G2596" s="9">
        <v>-1.9E-3</v>
      </c>
    </row>
    <row r="2597" spans="1:7" ht="18" thickBot="1">
      <c r="A2597" s="3">
        <v>43081</v>
      </c>
      <c r="B2597" s="10">
        <v>64.41</v>
      </c>
      <c r="C2597" s="6">
        <v>64.42</v>
      </c>
      <c r="D2597" s="6">
        <v>64.53</v>
      </c>
      <c r="E2597" s="6">
        <v>64.400000000000006</v>
      </c>
      <c r="F2597" s="6">
        <v>0</v>
      </c>
      <c r="G2597" s="7">
        <v>8.9999999999999998E-4</v>
      </c>
    </row>
    <row r="2598" spans="1:7" ht="18" thickBot="1">
      <c r="A2598" s="3">
        <v>43082</v>
      </c>
      <c r="B2598" s="10">
        <v>64.459999999999994</v>
      </c>
      <c r="C2598" s="6">
        <v>64.540000000000006</v>
      </c>
      <c r="D2598" s="6">
        <v>64.56</v>
      </c>
      <c r="E2598" s="6">
        <v>64.424999999999997</v>
      </c>
      <c r="F2598" s="6">
        <v>0</v>
      </c>
      <c r="G2598" s="7">
        <v>8.0000000000000004E-4</v>
      </c>
    </row>
    <row r="2599" spans="1:7" ht="18" thickBot="1">
      <c r="A2599" s="3">
        <v>43083</v>
      </c>
      <c r="B2599" s="11">
        <v>64.34</v>
      </c>
      <c r="C2599" s="6">
        <v>64.36</v>
      </c>
      <c r="D2599" s="6">
        <v>64.375</v>
      </c>
      <c r="E2599" s="6">
        <v>64.254999999999995</v>
      </c>
      <c r="F2599" s="6">
        <v>0</v>
      </c>
      <c r="G2599" s="9">
        <v>-1.9E-3</v>
      </c>
    </row>
    <row r="2600" spans="1:7" ht="18" thickBot="1">
      <c r="A2600" s="3">
        <v>43084</v>
      </c>
      <c r="B2600" s="11">
        <v>64.08</v>
      </c>
      <c r="C2600" s="6">
        <v>64.14</v>
      </c>
      <c r="D2600" s="6">
        <v>64.174999999999997</v>
      </c>
      <c r="E2600" s="6">
        <v>64.015000000000001</v>
      </c>
      <c r="F2600" s="6">
        <v>0</v>
      </c>
      <c r="G2600" s="9">
        <v>-4.0000000000000001E-3</v>
      </c>
    </row>
    <row r="2601" spans="1:7" ht="18" thickBot="1">
      <c r="A2601" s="3">
        <v>43087</v>
      </c>
      <c r="B2601" s="10">
        <v>64.209999999999994</v>
      </c>
      <c r="C2601" s="6">
        <v>64.16</v>
      </c>
      <c r="D2601" s="6">
        <v>64.73</v>
      </c>
      <c r="E2601" s="6">
        <v>64.09</v>
      </c>
      <c r="F2601" s="6">
        <v>0</v>
      </c>
      <c r="G2601" s="7">
        <v>2E-3</v>
      </c>
    </row>
    <row r="2602" spans="1:7" ht="18" thickBot="1">
      <c r="A2602" s="3">
        <v>43088</v>
      </c>
      <c r="B2602" s="11">
        <v>64.06</v>
      </c>
      <c r="C2602" s="6">
        <v>64.23</v>
      </c>
      <c r="D2602" s="6">
        <v>64.23</v>
      </c>
      <c r="E2602" s="6">
        <v>63.945</v>
      </c>
      <c r="F2602" s="6">
        <v>0</v>
      </c>
      <c r="G2602" s="9">
        <v>-2.3E-3</v>
      </c>
    </row>
    <row r="2603" spans="1:7" ht="18" thickBot="1">
      <c r="A2603" s="3">
        <v>43089</v>
      </c>
      <c r="B2603" s="10">
        <v>64.114999999999995</v>
      </c>
      <c r="C2603" s="6">
        <v>64.010000000000005</v>
      </c>
      <c r="D2603" s="6">
        <v>64.13</v>
      </c>
      <c r="E2603" s="6">
        <v>64.004999999999995</v>
      </c>
      <c r="F2603" s="6">
        <v>0</v>
      </c>
      <c r="G2603" s="7">
        <v>8.9999999999999998E-4</v>
      </c>
    </row>
    <row r="2604" spans="1:7" ht="18" thickBot="1">
      <c r="A2604" s="3">
        <v>43090</v>
      </c>
      <c r="B2604" s="11">
        <v>64.02</v>
      </c>
      <c r="C2604" s="6">
        <v>64.02</v>
      </c>
      <c r="D2604" s="6">
        <v>64.14</v>
      </c>
      <c r="E2604" s="6">
        <v>64.010000000000005</v>
      </c>
      <c r="F2604" s="6">
        <v>0</v>
      </c>
      <c r="G2604" s="9">
        <v>-1.5E-3</v>
      </c>
    </row>
    <row r="2605" spans="1:7" ht="18" thickBot="1">
      <c r="A2605" s="3">
        <v>43091</v>
      </c>
      <c r="B2605" s="11">
        <v>64.02</v>
      </c>
      <c r="C2605" s="6">
        <v>64.06</v>
      </c>
      <c r="D2605" s="6">
        <v>64.09</v>
      </c>
      <c r="E2605" s="6">
        <v>64.02</v>
      </c>
      <c r="F2605" s="6">
        <v>0</v>
      </c>
      <c r="G2605" s="9">
        <v>0</v>
      </c>
    </row>
    <row r="2606" spans="1:7" ht="18" thickBot="1">
      <c r="A2606" s="3">
        <v>43094</v>
      </c>
      <c r="B2606" s="11">
        <v>64.02</v>
      </c>
      <c r="C2606" s="6">
        <v>64.02</v>
      </c>
      <c r="D2606" s="6">
        <v>64.02</v>
      </c>
      <c r="E2606" s="6">
        <v>64.02</v>
      </c>
      <c r="F2606" s="6">
        <v>0</v>
      </c>
      <c r="G2606" s="9">
        <v>0</v>
      </c>
    </row>
    <row r="2607" spans="1:7" ht="18" thickBot="1">
      <c r="A2607" s="3">
        <v>43095</v>
      </c>
      <c r="B2607" s="10">
        <v>64.05</v>
      </c>
      <c r="C2607" s="6">
        <v>64.040000000000006</v>
      </c>
      <c r="D2607" s="6">
        <v>64.125</v>
      </c>
      <c r="E2607" s="6">
        <v>64.028000000000006</v>
      </c>
      <c r="F2607" s="6">
        <v>0</v>
      </c>
      <c r="G2607" s="7">
        <v>5.0000000000000001E-4</v>
      </c>
    </row>
    <row r="2608" spans="1:7" ht="18" thickBot="1">
      <c r="A2608" s="3">
        <v>43096</v>
      </c>
      <c r="B2608" s="10">
        <v>64.12</v>
      </c>
      <c r="C2608" s="6">
        <v>64.075000000000003</v>
      </c>
      <c r="D2608" s="6">
        <v>64.185000000000002</v>
      </c>
      <c r="E2608" s="6">
        <v>64.075000000000003</v>
      </c>
      <c r="F2608" s="6">
        <v>0</v>
      </c>
      <c r="G2608" s="7">
        <v>1.1000000000000001E-3</v>
      </c>
    </row>
    <row r="2609" spans="1:7" ht="18" thickBot="1">
      <c r="A2609" s="3">
        <v>43097</v>
      </c>
      <c r="B2609" s="11">
        <v>64.08</v>
      </c>
      <c r="C2609" s="6">
        <v>64.13</v>
      </c>
      <c r="D2609" s="6">
        <v>64.28</v>
      </c>
      <c r="E2609" s="6">
        <v>64.078000000000003</v>
      </c>
      <c r="F2609" s="6">
        <v>0</v>
      </c>
      <c r="G2609" s="9">
        <v>-5.9999999999999995E-4</v>
      </c>
    </row>
    <row r="2610" spans="1:7" ht="18" thickBot="1">
      <c r="A2610" s="3">
        <v>43098</v>
      </c>
      <c r="B2610" s="11">
        <v>63.84</v>
      </c>
      <c r="C2610" s="6">
        <v>64.055000000000007</v>
      </c>
      <c r="D2610" s="6">
        <v>64.069999999999993</v>
      </c>
      <c r="E2610" s="6">
        <v>63.79</v>
      </c>
      <c r="F2610" s="6">
        <v>0</v>
      </c>
      <c r="G2610" s="9">
        <v>-3.7000000000000002E-3</v>
      </c>
    </row>
    <row r="2611" spans="1:7" ht="18" thickBot="1">
      <c r="A2611" s="3">
        <v>43101</v>
      </c>
      <c r="B2611" s="11">
        <v>63.68</v>
      </c>
      <c r="C2611" s="6">
        <v>63.854999999999997</v>
      </c>
      <c r="D2611" s="6">
        <v>63.865000000000002</v>
      </c>
      <c r="E2611" s="6">
        <v>63.634999999999998</v>
      </c>
      <c r="F2611" s="6">
        <v>0</v>
      </c>
      <c r="G2611" s="9">
        <v>-2.5000000000000001E-3</v>
      </c>
    </row>
    <row r="2612" spans="1:7" ht="18" thickBot="1">
      <c r="A2612" s="3">
        <v>43102</v>
      </c>
      <c r="B2612" s="11">
        <v>63.46</v>
      </c>
      <c r="C2612" s="6">
        <v>63.7</v>
      </c>
      <c r="D2612" s="6">
        <v>63.77</v>
      </c>
      <c r="E2612" s="6">
        <v>63.44</v>
      </c>
      <c r="F2612" s="6">
        <v>0</v>
      </c>
      <c r="G2612" s="9">
        <v>-3.5000000000000001E-3</v>
      </c>
    </row>
    <row r="2613" spans="1:7" ht="18" thickBot="1">
      <c r="A2613" s="3">
        <v>43103</v>
      </c>
      <c r="B2613" s="10">
        <v>63.505000000000003</v>
      </c>
      <c r="C2613" s="6">
        <v>63.555</v>
      </c>
      <c r="D2613" s="6">
        <v>63.575000000000003</v>
      </c>
      <c r="E2613" s="6">
        <v>63.45</v>
      </c>
      <c r="F2613" s="6">
        <v>0</v>
      </c>
      <c r="G2613" s="7">
        <v>6.9999999999999999E-4</v>
      </c>
    </row>
    <row r="2614" spans="1:7" ht="18" thickBot="1">
      <c r="A2614" s="3">
        <v>43104</v>
      </c>
      <c r="B2614" s="11">
        <v>63.4</v>
      </c>
      <c r="C2614" s="6">
        <v>63.594999999999999</v>
      </c>
      <c r="D2614" s="6">
        <v>63.615000000000002</v>
      </c>
      <c r="E2614" s="6">
        <v>63.365000000000002</v>
      </c>
      <c r="F2614" s="6">
        <v>0</v>
      </c>
      <c r="G2614" s="9">
        <v>-1.6999999999999999E-3</v>
      </c>
    </row>
    <row r="2615" spans="1:7" ht="18" thickBot="1">
      <c r="A2615" s="3">
        <v>43105</v>
      </c>
      <c r="B2615" s="11">
        <v>63.34</v>
      </c>
      <c r="C2615" s="6">
        <v>63.36</v>
      </c>
      <c r="D2615" s="6">
        <v>63.424999999999997</v>
      </c>
      <c r="E2615" s="6">
        <v>63.323</v>
      </c>
      <c r="F2615" s="6">
        <v>0</v>
      </c>
      <c r="G2615" s="9">
        <v>-8.9999999999999998E-4</v>
      </c>
    </row>
    <row r="2616" spans="1:7" ht="18" thickBot="1">
      <c r="A2616" s="3">
        <v>43108</v>
      </c>
      <c r="B2616" s="10">
        <v>63.475000000000001</v>
      </c>
      <c r="C2616" s="6">
        <v>63.335000000000001</v>
      </c>
      <c r="D2616" s="6">
        <v>63.53</v>
      </c>
      <c r="E2616" s="6">
        <v>63.244999999999997</v>
      </c>
      <c r="F2616" s="6">
        <v>0</v>
      </c>
      <c r="G2616" s="7">
        <v>2.0999999999999999E-3</v>
      </c>
    </row>
    <row r="2617" spans="1:7" ht="18" thickBot="1">
      <c r="A2617" s="3">
        <v>43109</v>
      </c>
      <c r="B2617" s="10">
        <v>63.67</v>
      </c>
      <c r="C2617" s="6">
        <v>63.484999999999999</v>
      </c>
      <c r="D2617" s="6">
        <v>63.73</v>
      </c>
      <c r="E2617" s="6">
        <v>63.424999999999997</v>
      </c>
      <c r="F2617" s="6">
        <v>0</v>
      </c>
      <c r="G2617" s="7">
        <v>3.0999999999999999E-3</v>
      </c>
    </row>
    <row r="2618" spans="1:7" ht="18" thickBot="1">
      <c r="A2618" s="3">
        <v>43110</v>
      </c>
      <c r="B2618" s="11">
        <v>63.63</v>
      </c>
      <c r="C2618" s="6">
        <v>63.69</v>
      </c>
      <c r="D2618" s="6">
        <v>63.854999999999997</v>
      </c>
      <c r="E2618" s="6">
        <v>63.56</v>
      </c>
      <c r="F2618" s="6">
        <v>0</v>
      </c>
      <c r="G2618" s="9">
        <v>-5.9999999999999995E-4</v>
      </c>
    </row>
    <row r="2619" spans="1:7" ht="18" thickBot="1">
      <c r="A2619" s="3">
        <v>43111</v>
      </c>
      <c r="B2619" s="10">
        <v>63.69</v>
      </c>
      <c r="C2619" s="6">
        <v>63.66</v>
      </c>
      <c r="D2619" s="6">
        <v>63.828000000000003</v>
      </c>
      <c r="E2619" s="6">
        <v>63.648000000000003</v>
      </c>
      <c r="F2619" s="6">
        <v>0</v>
      </c>
      <c r="G2619" s="7">
        <v>8.9999999999999998E-4</v>
      </c>
    </row>
    <row r="2620" spans="1:7" ht="18" thickBot="1">
      <c r="A2620" s="3">
        <v>43112</v>
      </c>
      <c r="B2620" s="11">
        <v>63.61</v>
      </c>
      <c r="C2620" s="6">
        <v>63.6</v>
      </c>
      <c r="D2620" s="6">
        <v>63.73</v>
      </c>
      <c r="E2620" s="6">
        <v>63.49</v>
      </c>
      <c r="F2620" s="6">
        <v>0</v>
      </c>
      <c r="G2620" s="9">
        <v>-1.2999999999999999E-3</v>
      </c>
    </row>
    <row r="2621" spans="1:7" ht="18" thickBot="1">
      <c r="A2621" s="3">
        <v>43115</v>
      </c>
      <c r="B2621" s="11">
        <v>63.515000000000001</v>
      </c>
      <c r="C2621" s="6">
        <v>63.46</v>
      </c>
      <c r="D2621" s="6">
        <v>63.515000000000001</v>
      </c>
      <c r="E2621" s="6">
        <v>63.335000000000001</v>
      </c>
      <c r="F2621" s="6">
        <v>0</v>
      </c>
      <c r="G2621" s="9">
        <v>-1.5E-3</v>
      </c>
    </row>
    <row r="2622" spans="1:7" ht="18" thickBot="1">
      <c r="A2622" s="3">
        <v>43116</v>
      </c>
      <c r="B2622" s="10">
        <v>64.02</v>
      </c>
      <c r="C2622" s="6">
        <v>63.61</v>
      </c>
      <c r="D2622" s="6">
        <v>64.13</v>
      </c>
      <c r="E2622" s="6">
        <v>63.6</v>
      </c>
      <c r="F2622" s="6">
        <v>0</v>
      </c>
      <c r="G2622" s="7">
        <v>8.0000000000000002E-3</v>
      </c>
    </row>
    <row r="2623" spans="1:7" ht="18" thickBot="1">
      <c r="A2623" s="3">
        <v>43117</v>
      </c>
      <c r="B2623" s="11">
        <v>63.884999999999998</v>
      </c>
      <c r="C2623" s="6">
        <v>64.08</v>
      </c>
      <c r="D2623" s="6">
        <v>64.08</v>
      </c>
      <c r="E2623" s="6">
        <v>63.771999999999998</v>
      </c>
      <c r="F2623" s="6">
        <v>0</v>
      </c>
      <c r="G2623" s="9">
        <v>-2.0999999999999999E-3</v>
      </c>
    </row>
    <row r="2624" spans="1:7" ht="18" thickBot="1">
      <c r="A2624" s="3">
        <v>43118</v>
      </c>
      <c r="B2624" s="11">
        <v>63.87</v>
      </c>
      <c r="C2624" s="6">
        <v>63.86</v>
      </c>
      <c r="D2624" s="6">
        <v>63.95</v>
      </c>
      <c r="E2624" s="6">
        <v>63.755000000000003</v>
      </c>
      <c r="F2624" s="6">
        <v>0</v>
      </c>
      <c r="G2624" s="9">
        <v>-2.0000000000000001E-4</v>
      </c>
    </row>
    <row r="2625" spans="1:7" ht="18" thickBot="1">
      <c r="A2625" s="3">
        <v>43119</v>
      </c>
      <c r="B2625" s="11">
        <v>63.83</v>
      </c>
      <c r="C2625" s="6">
        <v>63.68</v>
      </c>
      <c r="D2625" s="6">
        <v>63.87</v>
      </c>
      <c r="E2625" s="6">
        <v>63.634999999999998</v>
      </c>
      <c r="F2625" s="6">
        <v>0</v>
      </c>
      <c r="G2625" s="9">
        <v>-5.9999999999999995E-4</v>
      </c>
    </row>
    <row r="2626" spans="1:7" ht="18" thickBot="1">
      <c r="A2626" s="3">
        <v>43122</v>
      </c>
      <c r="B2626" s="10">
        <v>63.89</v>
      </c>
      <c r="C2626" s="6">
        <v>63.89</v>
      </c>
      <c r="D2626" s="6">
        <v>64.010000000000005</v>
      </c>
      <c r="E2626" s="6">
        <v>63.725000000000001</v>
      </c>
      <c r="F2626" s="6">
        <v>0</v>
      </c>
      <c r="G2626" s="7">
        <v>8.9999999999999998E-4</v>
      </c>
    </row>
    <row r="2627" spans="1:7" ht="18" thickBot="1">
      <c r="A2627" s="3">
        <v>43123</v>
      </c>
      <c r="B2627" s="11">
        <v>63.76</v>
      </c>
      <c r="C2627" s="6">
        <v>63.91</v>
      </c>
      <c r="D2627" s="6">
        <v>63.91</v>
      </c>
      <c r="E2627" s="6">
        <v>63.75</v>
      </c>
      <c r="F2627" s="6">
        <v>0</v>
      </c>
      <c r="G2627" s="9">
        <v>-2E-3</v>
      </c>
    </row>
    <row r="2628" spans="1:7" ht="18" thickBot="1">
      <c r="A2628" s="3">
        <v>43124</v>
      </c>
      <c r="B2628" s="11">
        <v>63.66</v>
      </c>
      <c r="C2628" s="6">
        <v>63.74</v>
      </c>
      <c r="D2628" s="6">
        <v>63.74</v>
      </c>
      <c r="E2628" s="6">
        <v>63.63</v>
      </c>
      <c r="F2628" s="6">
        <v>0</v>
      </c>
      <c r="G2628" s="9">
        <v>-1.6000000000000001E-3</v>
      </c>
    </row>
    <row r="2629" spans="1:7" ht="18" thickBot="1">
      <c r="A2629" s="3">
        <v>43125</v>
      </c>
      <c r="B2629" s="11">
        <v>63.515000000000001</v>
      </c>
      <c r="C2629" s="6">
        <v>63.515000000000001</v>
      </c>
      <c r="D2629" s="6">
        <v>63.64</v>
      </c>
      <c r="E2629" s="6">
        <v>63.454999999999998</v>
      </c>
      <c r="F2629" s="6">
        <v>0</v>
      </c>
      <c r="G2629" s="9">
        <v>-2.3E-3</v>
      </c>
    </row>
    <row r="2630" spans="1:7" ht="18" thickBot="1">
      <c r="A2630" s="3">
        <v>43126</v>
      </c>
      <c r="B2630" s="10">
        <v>63.59</v>
      </c>
      <c r="C2630" s="6">
        <v>63.524999999999999</v>
      </c>
      <c r="D2630" s="6">
        <v>63.62</v>
      </c>
      <c r="E2630" s="6">
        <v>63.515000000000001</v>
      </c>
      <c r="F2630" s="6">
        <v>0</v>
      </c>
      <c r="G2630" s="7">
        <v>1.1999999999999999E-3</v>
      </c>
    </row>
    <row r="2631" spans="1:7" ht="18" thickBot="1">
      <c r="A2631" s="3">
        <v>43129</v>
      </c>
      <c r="B2631" s="10">
        <v>63.6</v>
      </c>
      <c r="C2631" s="6">
        <v>63.61</v>
      </c>
      <c r="D2631" s="6">
        <v>63.625</v>
      </c>
      <c r="E2631" s="6">
        <v>63.49</v>
      </c>
      <c r="F2631" s="6">
        <v>0</v>
      </c>
      <c r="G2631" s="7">
        <v>2.0000000000000001E-4</v>
      </c>
    </row>
    <row r="2632" spans="1:7" ht="18" thickBot="1">
      <c r="A2632" s="3">
        <v>43130</v>
      </c>
      <c r="B2632" s="10">
        <v>63.69</v>
      </c>
      <c r="C2632" s="6">
        <v>63.7</v>
      </c>
      <c r="D2632" s="6">
        <v>63.814999999999998</v>
      </c>
      <c r="E2632" s="6">
        <v>63.594999999999999</v>
      </c>
      <c r="F2632" s="6">
        <v>0</v>
      </c>
      <c r="G2632" s="7">
        <v>1.4E-3</v>
      </c>
    </row>
    <row r="2633" spans="1:7" ht="18" thickBot="1">
      <c r="A2633" s="3">
        <v>43131</v>
      </c>
      <c r="B2633" s="11">
        <v>63.55</v>
      </c>
      <c r="C2633" s="6">
        <v>63.68</v>
      </c>
      <c r="D2633" s="6">
        <v>63.752000000000002</v>
      </c>
      <c r="E2633" s="6">
        <v>63.55</v>
      </c>
      <c r="F2633" s="6">
        <v>0</v>
      </c>
      <c r="G2633" s="9">
        <v>-2.2000000000000001E-3</v>
      </c>
    </row>
    <row r="2634" spans="1:7" ht="18" thickBot="1">
      <c r="A2634" s="3">
        <v>43132</v>
      </c>
      <c r="B2634" s="10">
        <v>63.98</v>
      </c>
      <c r="C2634" s="6">
        <v>63.65</v>
      </c>
      <c r="D2634" s="6">
        <v>64.064999999999998</v>
      </c>
      <c r="E2634" s="6">
        <v>63.56</v>
      </c>
      <c r="F2634" s="6">
        <v>0</v>
      </c>
      <c r="G2634" s="7">
        <v>6.7999999999999996E-3</v>
      </c>
    </row>
    <row r="2635" spans="1:7" ht="18" thickBot="1">
      <c r="A2635" s="3">
        <v>43133</v>
      </c>
      <c r="B2635" s="10">
        <v>64.13</v>
      </c>
      <c r="C2635" s="6">
        <v>64.125</v>
      </c>
      <c r="D2635" s="6">
        <v>64.2</v>
      </c>
      <c r="E2635" s="6">
        <v>63.74</v>
      </c>
      <c r="F2635" s="6">
        <v>0</v>
      </c>
      <c r="G2635" s="7">
        <v>2.3E-3</v>
      </c>
    </row>
    <row r="2636" spans="1:7" ht="18" thickBot="1">
      <c r="A2636" s="3">
        <v>43136</v>
      </c>
      <c r="B2636" s="10">
        <v>64.14</v>
      </c>
      <c r="C2636" s="6">
        <v>64.239999999999995</v>
      </c>
      <c r="D2636" s="6">
        <v>64.239999999999995</v>
      </c>
      <c r="E2636" s="6">
        <v>64.010000000000005</v>
      </c>
      <c r="F2636" s="6">
        <v>0</v>
      </c>
      <c r="G2636" s="7">
        <v>2.0000000000000001E-4</v>
      </c>
    </row>
    <row r="2637" spans="1:7" ht="18" thickBot="1">
      <c r="A2637" s="3">
        <v>43137</v>
      </c>
      <c r="B2637" s="10">
        <v>64.23</v>
      </c>
      <c r="C2637" s="6">
        <v>64.36</v>
      </c>
      <c r="D2637" s="6">
        <v>64.405000000000001</v>
      </c>
      <c r="E2637" s="6">
        <v>64.099999999999994</v>
      </c>
      <c r="F2637" s="6">
        <v>0</v>
      </c>
      <c r="G2637" s="7">
        <v>1.4E-3</v>
      </c>
    </row>
    <row r="2638" spans="1:7" ht="18" thickBot="1">
      <c r="A2638" s="3">
        <v>43138</v>
      </c>
      <c r="B2638" s="10">
        <v>64.28</v>
      </c>
      <c r="C2638" s="6">
        <v>64.22</v>
      </c>
      <c r="D2638" s="6">
        <v>64.311999999999998</v>
      </c>
      <c r="E2638" s="6">
        <v>64.045000000000002</v>
      </c>
      <c r="F2638" s="6">
        <v>0</v>
      </c>
      <c r="G2638" s="7">
        <v>8.0000000000000004E-4</v>
      </c>
    </row>
    <row r="2639" spans="1:7" ht="18" thickBot="1">
      <c r="A2639" s="3">
        <v>43139</v>
      </c>
      <c r="B2639" s="10">
        <v>64.3</v>
      </c>
      <c r="C2639" s="6">
        <v>64.39</v>
      </c>
      <c r="D2639" s="6">
        <v>64.39</v>
      </c>
      <c r="E2639" s="6">
        <v>64.150000000000006</v>
      </c>
      <c r="F2639" s="6">
        <v>0</v>
      </c>
      <c r="G2639" s="7">
        <v>2.9999999999999997E-4</v>
      </c>
    </row>
    <row r="2640" spans="1:7" ht="18" thickBot="1">
      <c r="A2640" s="3">
        <v>43140</v>
      </c>
      <c r="B2640" s="10">
        <v>64.375</v>
      </c>
      <c r="C2640" s="6">
        <v>64.424999999999997</v>
      </c>
      <c r="D2640" s="6">
        <v>64.438000000000002</v>
      </c>
      <c r="E2640" s="6">
        <v>64.284999999999997</v>
      </c>
      <c r="F2640" s="6">
        <v>0</v>
      </c>
      <c r="G2640" s="7">
        <v>1.1999999999999999E-3</v>
      </c>
    </row>
    <row r="2641" spans="1:7" ht="18" thickBot="1">
      <c r="A2641" s="3">
        <v>43143</v>
      </c>
      <c r="B2641" s="11">
        <v>64.28</v>
      </c>
      <c r="C2641" s="6">
        <v>64.290000000000006</v>
      </c>
      <c r="D2641" s="6">
        <v>64.349999999999994</v>
      </c>
      <c r="E2641" s="6">
        <v>64.239999999999995</v>
      </c>
      <c r="F2641" s="6">
        <v>0</v>
      </c>
      <c r="G2641" s="9">
        <v>-1.5E-3</v>
      </c>
    </row>
    <row r="2642" spans="1:7" ht="18" thickBot="1">
      <c r="A2642" s="3">
        <v>43144</v>
      </c>
      <c r="B2642" s="11">
        <v>64.265000000000001</v>
      </c>
      <c r="C2642" s="6">
        <v>64.275000000000006</v>
      </c>
      <c r="D2642" s="6">
        <v>64.275000000000006</v>
      </c>
      <c r="E2642" s="6">
        <v>64.265000000000001</v>
      </c>
      <c r="F2642" s="6">
        <v>0</v>
      </c>
      <c r="G2642" s="9">
        <v>-2.0000000000000001E-4</v>
      </c>
    </row>
    <row r="2643" spans="1:7" ht="18" thickBot="1">
      <c r="A2643" s="3">
        <v>43145</v>
      </c>
      <c r="B2643" s="11">
        <v>64.099999999999994</v>
      </c>
      <c r="C2643" s="6">
        <v>64.155000000000001</v>
      </c>
      <c r="D2643" s="6">
        <v>64.191999999999993</v>
      </c>
      <c r="E2643" s="6">
        <v>64.045000000000002</v>
      </c>
      <c r="F2643" s="6">
        <v>0</v>
      </c>
      <c r="G2643" s="9">
        <v>-2.5999999999999999E-3</v>
      </c>
    </row>
    <row r="2644" spans="1:7" ht="18" thickBot="1">
      <c r="A2644" s="3">
        <v>43146</v>
      </c>
      <c r="B2644" s="11">
        <v>63.9</v>
      </c>
      <c r="C2644" s="6">
        <v>63.96</v>
      </c>
      <c r="D2644" s="6">
        <v>63.98</v>
      </c>
      <c r="E2644" s="6">
        <v>63.875</v>
      </c>
      <c r="F2644" s="6">
        <v>0</v>
      </c>
      <c r="G2644" s="9">
        <v>-3.0999999999999999E-3</v>
      </c>
    </row>
    <row r="2645" spans="1:7" ht="18" thickBot="1">
      <c r="A2645" s="3">
        <v>43147</v>
      </c>
      <c r="B2645" s="10">
        <v>64.215000000000003</v>
      </c>
      <c r="C2645" s="6">
        <v>63.875</v>
      </c>
      <c r="D2645" s="6">
        <v>64.23</v>
      </c>
      <c r="E2645" s="6">
        <v>63.814999999999998</v>
      </c>
      <c r="F2645" s="6">
        <v>0</v>
      </c>
      <c r="G2645" s="7">
        <v>4.8999999999999998E-3</v>
      </c>
    </row>
    <row r="2646" spans="1:7" ht="18" thickBot="1">
      <c r="A2646" s="3">
        <v>43150</v>
      </c>
      <c r="B2646" s="10">
        <v>64.25</v>
      </c>
      <c r="C2646" s="6">
        <v>64.25</v>
      </c>
      <c r="D2646" s="6">
        <v>64.25</v>
      </c>
      <c r="E2646" s="6">
        <v>64.25</v>
      </c>
      <c r="F2646" s="6">
        <v>0</v>
      </c>
      <c r="G2646" s="7">
        <v>5.0000000000000001E-4</v>
      </c>
    </row>
    <row r="2647" spans="1:7" ht="18" thickBot="1">
      <c r="A2647" s="3">
        <v>43151</v>
      </c>
      <c r="B2647" s="10">
        <v>64.86</v>
      </c>
      <c r="C2647" s="6">
        <v>64.510000000000005</v>
      </c>
      <c r="D2647" s="6">
        <v>64.863</v>
      </c>
      <c r="E2647" s="6">
        <v>64.42</v>
      </c>
      <c r="F2647" s="6">
        <v>0</v>
      </c>
      <c r="G2647" s="7">
        <v>9.4999999999999998E-3</v>
      </c>
    </row>
    <row r="2648" spans="1:7" ht="18" thickBot="1">
      <c r="A2648" s="3">
        <v>43152</v>
      </c>
      <c r="B2648" s="11">
        <v>64.805000000000007</v>
      </c>
      <c r="C2648" s="6">
        <v>64.905000000000001</v>
      </c>
      <c r="D2648" s="6">
        <v>64.944999999999993</v>
      </c>
      <c r="E2648" s="6">
        <v>64.712999999999994</v>
      </c>
      <c r="F2648" s="6">
        <v>0</v>
      </c>
      <c r="G2648" s="9">
        <v>-8.0000000000000004E-4</v>
      </c>
    </row>
    <row r="2649" spans="1:7" ht="18" thickBot="1">
      <c r="A2649" s="3">
        <v>43153</v>
      </c>
      <c r="B2649" s="10">
        <v>64.974999999999994</v>
      </c>
      <c r="C2649" s="6">
        <v>65.064999999999998</v>
      </c>
      <c r="D2649" s="6">
        <v>65.105000000000004</v>
      </c>
      <c r="E2649" s="6">
        <v>64.954999999999998</v>
      </c>
      <c r="F2649" s="6">
        <v>0</v>
      </c>
      <c r="G2649" s="7">
        <v>2.5999999999999999E-3</v>
      </c>
    </row>
    <row r="2650" spans="1:7" ht="18" thickBot="1">
      <c r="A2650" s="3">
        <v>43154</v>
      </c>
      <c r="B2650" s="11">
        <v>64.709999999999994</v>
      </c>
      <c r="C2650" s="6">
        <v>64.959999999999994</v>
      </c>
      <c r="D2650" s="6">
        <v>64.959999999999994</v>
      </c>
      <c r="E2650" s="6">
        <v>64.694999999999993</v>
      </c>
      <c r="F2650" s="6">
        <v>0</v>
      </c>
      <c r="G2650" s="9">
        <v>-4.1000000000000003E-3</v>
      </c>
    </row>
    <row r="2651" spans="1:7" ht="18" thickBot="1">
      <c r="A2651" s="3">
        <v>43157</v>
      </c>
      <c r="B2651" s="10">
        <v>64.77</v>
      </c>
      <c r="C2651" s="6">
        <v>64.66</v>
      </c>
      <c r="D2651" s="6">
        <v>64.84</v>
      </c>
      <c r="E2651" s="6">
        <v>64.63</v>
      </c>
      <c r="F2651" s="6">
        <v>0</v>
      </c>
      <c r="G2651" s="7">
        <v>8.9999999999999998E-4</v>
      </c>
    </row>
    <row r="2652" spans="1:7" ht="18" thickBot="1">
      <c r="A2652" s="3">
        <v>43158</v>
      </c>
      <c r="B2652" s="10">
        <v>64.92</v>
      </c>
      <c r="C2652" s="6">
        <v>64.819999999999993</v>
      </c>
      <c r="D2652" s="6">
        <v>64.97</v>
      </c>
      <c r="E2652" s="6">
        <v>64.77</v>
      </c>
      <c r="F2652" s="6">
        <v>0</v>
      </c>
      <c r="G2652" s="7">
        <v>2.3E-3</v>
      </c>
    </row>
    <row r="2653" spans="1:7" ht="18" thickBot="1">
      <c r="A2653" s="3">
        <v>43159</v>
      </c>
      <c r="B2653" s="10">
        <v>65.209999999999994</v>
      </c>
      <c r="C2653" s="6">
        <v>65.150000000000006</v>
      </c>
      <c r="D2653" s="6">
        <v>65.319999999999993</v>
      </c>
      <c r="E2653" s="6">
        <v>65.05</v>
      </c>
      <c r="F2653" s="6">
        <v>0</v>
      </c>
      <c r="G2653" s="7">
        <v>4.4999999999999997E-3</v>
      </c>
    </row>
    <row r="2654" spans="1:7" ht="18" thickBot="1">
      <c r="A2654" s="3">
        <v>43160</v>
      </c>
      <c r="B2654" s="10">
        <v>65.23</v>
      </c>
      <c r="C2654" s="6">
        <v>65.209999999999994</v>
      </c>
      <c r="D2654" s="6">
        <v>65.251999999999995</v>
      </c>
      <c r="E2654" s="6">
        <v>65.11</v>
      </c>
      <c r="F2654" s="6">
        <v>0</v>
      </c>
      <c r="G2654" s="7">
        <v>2.9999999999999997E-4</v>
      </c>
    </row>
    <row r="2655" spans="1:7" ht="18" thickBot="1">
      <c r="A2655" s="3">
        <v>43161</v>
      </c>
      <c r="B2655" s="11">
        <v>65.22</v>
      </c>
      <c r="C2655" s="6">
        <v>65.209999999999994</v>
      </c>
      <c r="D2655" s="6">
        <v>65.27</v>
      </c>
      <c r="E2655" s="6">
        <v>65.2</v>
      </c>
      <c r="F2655" s="6">
        <v>0</v>
      </c>
      <c r="G2655" s="9">
        <v>-2.0000000000000001E-4</v>
      </c>
    </row>
    <row r="2656" spans="1:7" ht="18" thickBot="1">
      <c r="A2656" s="3">
        <v>43164</v>
      </c>
      <c r="B2656" s="11">
        <v>65.025000000000006</v>
      </c>
      <c r="C2656" s="6">
        <v>65.055000000000007</v>
      </c>
      <c r="D2656" s="6">
        <v>65.16</v>
      </c>
      <c r="E2656" s="6">
        <v>64.930000000000007</v>
      </c>
      <c r="F2656" s="6">
        <v>0</v>
      </c>
      <c r="G2656" s="9">
        <v>-3.0000000000000001E-3</v>
      </c>
    </row>
    <row r="2657" spans="1:7" ht="18" thickBot="1">
      <c r="A2657" s="3">
        <v>43165</v>
      </c>
      <c r="B2657" s="11">
        <v>64.905000000000001</v>
      </c>
      <c r="C2657" s="6">
        <v>64.944999999999993</v>
      </c>
      <c r="D2657" s="6">
        <v>65.12</v>
      </c>
      <c r="E2657" s="6">
        <v>64.905000000000001</v>
      </c>
      <c r="F2657" s="6">
        <v>0</v>
      </c>
      <c r="G2657" s="9">
        <v>-1.8E-3</v>
      </c>
    </row>
    <row r="2658" spans="1:7" ht="18" thickBot="1">
      <c r="A2658" s="3">
        <v>43166</v>
      </c>
      <c r="B2658" s="11">
        <v>64.88</v>
      </c>
      <c r="C2658" s="6">
        <v>64.905000000000001</v>
      </c>
      <c r="D2658" s="6">
        <v>65.010000000000005</v>
      </c>
      <c r="E2658" s="6">
        <v>64.86</v>
      </c>
      <c r="F2658" s="6">
        <v>0</v>
      </c>
      <c r="G2658" s="9">
        <v>-4.0000000000000002E-4</v>
      </c>
    </row>
    <row r="2659" spans="1:7" ht="18" thickBot="1">
      <c r="A2659" s="3">
        <v>43167</v>
      </c>
      <c r="B2659" s="10">
        <v>65.105000000000004</v>
      </c>
      <c r="C2659" s="6">
        <v>64.905000000000001</v>
      </c>
      <c r="D2659" s="6">
        <v>65.165000000000006</v>
      </c>
      <c r="E2659" s="6">
        <v>64.885000000000005</v>
      </c>
      <c r="F2659" s="6">
        <v>0</v>
      </c>
      <c r="G2659" s="7">
        <v>3.5000000000000001E-3</v>
      </c>
    </row>
    <row r="2660" spans="1:7" ht="18" thickBot="1">
      <c r="A2660" s="3">
        <v>43168</v>
      </c>
      <c r="B2660" s="10">
        <v>65.125</v>
      </c>
      <c r="C2660" s="6">
        <v>65.125</v>
      </c>
      <c r="D2660" s="6">
        <v>65.194999999999993</v>
      </c>
      <c r="E2660" s="6">
        <v>65.045000000000002</v>
      </c>
      <c r="F2660" s="6">
        <v>0</v>
      </c>
      <c r="G2660" s="7">
        <v>2.9999999999999997E-4</v>
      </c>
    </row>
    <row r="2661" spans="1:7" ht="18" thickBot="1">
      <c r="A2661" s="3">
        <v>43171</v>
      </c>
      <c r="B2661" s="11">
        <v>64.984999999999999</v>
      </c>
      <c r="C2661" s="6">
        <v>64.965000000000003</v>
      </c>
      <c r="D2661" s="6">
        <v>65.069999999999993</v>
      </c>
      <c r="E2661" s="6">
        <v>64.956999999999994</v>
      </c>
      <c r="F2661" s="6">
        <v>0</v>
      </c>
      <c r="G2661" s="9">
        <v>-2.0999999999999999E-3</v>
      </c>
    </row>
    <row r="2662" spans="1:7" ht="18" thickBot="1">
      <c r="A2662" s="3">
        <v>43172</v>
      </c>
      <c r="B2662" s="11">
        <v>64.855000000000004</v>
      </c>
      <c r="C2662" s="6">
        <v>64.984999999999999</v>
      </c>
      <c r="D2662" s="6">
        <v>65.010000000000005</v>
      </c>
      <c r="E2662" s="6">
        <v>64.844999999999999</v>
      </c>
      <c r="F2662" s="6">
        <v>0</v>
      </c>
      <c r="G2662" s="9">
        <v>-2E-3</v>
      </c>
    </row>
    <row r="2663" spans="1:7" ht="18" thickBot="1">
      <c r="A2663" s="3">
        <v>43173</v>
      </c>
      <c r="B2663" s="11">
        <v>64.84</v>
      </c>
      <c r="C2663" s="6">
        <v>64.89</v>
      </c>
      <c r="D2663" s="6">
        <v>65.061999999999998</v>
      </c>
      <c r="E2663" s="6">
        <v>64.819999999999993</v>
      </c>
      <c r="F2663" s="6">
        <v>0</v>
      </c>
      <c r="G2663" s="9">
        <v>-2.0000000000000001E-4</v>
      </c>
    </row>
    <row r="2664" spans="1:7" ht="18" thickBot="1">
      <c r="A2664" s="3">
        <v>43174</v>
      </c>
      <c r="B2664" s="10">
        <v>64.989999999999995</v>
      </c>
      <c r="C2664" s="6">
        <v>64.924999999999997</v>
      </c>
      <c r="D2664" s="6">
        <v>64.992999999999995</v>
      </c>
      <c r="E2664" s="6">
        <v>64.81</v>
      </c>
      <c r="F2664" s="6">
        <v>0</v>
      </c>
      <c r="G2664" s="7">
        <v>2.3E-3</v>
      </c>
    </row>
    <row r="2665" spans="1:7" ht="18" thickBot="1">
      <c r="A2665" s="3">
        <v>43175</v>
      </c>
      <c r="B2665" s="11">
        <v>64.989999999999995</v>
      </c>
      <c r="C2665" s="6">
        <v>64.989999999999995</v>
      </c>
      <c r="D2665" s="6">
        <v>64.989999999999995</v>
      </c>
      <c r="E2665" s="6">
        <v>64.849999999999994</v>
      </c>
      <c r="F2665" s="6">
        <v>0</v>
      </c>
      <c r="G2665" s="9">
        <v>0</v>
      </c>
    </row>
    <row r="2666" spans="1:7" ht="18" thickBot="1">
      <c r="A2666" s="3">
        <v>43178</v>
      </c>
      <c r="B2666" s="10">
        <v>65.22</v>
      </c>
      <c r="C2666" s="6">
        <v>65.045000000000002</v>
      </c>
      <c r="D2666" s="6">
        <v>65.22</v>
      </c>
      <c r="E2666" s="6">
        <v>65</v>
      </c>
      <c r="F2666" s="6">
        <v>0</v>
      </c>
      <c r="G2666" s="7">
        <v>3.5000000000000001E-3</v>
      </c>
    </row>
    <row r="2667" spans="1:7" ht="18" thickBot="1">
      <c r="A2667" s="3">
        <v>43179</v>
      </c>
      <c r="B2667" s="11">
        <v>65.209999999999994</v>
      </c>
      <c r="C2667" s="6">
        <v>65.209999999999994</v>
      </c>
      <c r="D2667" s="6">
        <v>65.25</v>
      </c>
      <c r="E2667" s="6">
        <v>65.16</v>
      </c>
      <c r="F2667" s="6">
        <v>0</v>
      </c>
      <c r="G2667" s="9">
        <v>-2.0000000000000001E-4</v>
      </c>
    </row>
    <row r="2668" spans="1:7" ht="18" thickBot="1">
      <c r="A2668" s="3">
        <v>43180</v>
      </c>
      <c r="B2668" s="11">
        <v>65.180000000000007</v>
      </c>
      <c r="C2668" s="6">
        <v>65.22</v>
      </c>
      <c r="D2668" s="6">
        <v>65.239999999999995</v>
      </c>
      <c r="E2668" s="6">
        <v>65.180000000000007</v>
      </c>
      <c r="F2668" s="6">
        <v>0</v>
      </c>
      <c r="G2668" s="9">
        <v>-5.0000000000000001E-4</v>
      </c>
    </row>
    <row r="2669" spans="1:7" ht="18" thickBot="1">
      <c r="A2669" s="3">
        <v>43181</v>
      </c>
      <c r="B2669" s="11">
        <v>65.105000000000004</v>
      </c>
      <c r="C2669" s="6">
        <v>65.125</v>
      </c>
      <c r="D2669" s="6">
        <v>65.155000000000001</v>
      </c>
      <c r="E2669" s="6">
        <v>65.025000000000006</v>
      </c>
      <c r="F2669" s="6">
        <v>0</v>
      </c>
      <c r="G2669" s="9">
        <v>-1.1999999999999999E-3</v>
      </c>
    </row>
    <row r="2670" spans="1:7" ht="18" thickBot="1">
      <c r="A2670" s="3">
        <v>43182</v>
      </c>
      <c r="B2670" s="11">
        <v>64.989999999999995</v>
      </c>
      <c r="C2670" s="6">
        <v>65.2</v>
      </c>
      <c r="D2670" s="6">
        <v>65.209999999999994</v>
      </c>
      <c r="E2670" s="6">
        <v>64.981999999999999</v>
      </c>
      <c r="F2670" s="6">
        <v>0</v>
      </c>
      <c r="G2670" s="9">
        <v>-1.8E-3</v>
      </c>
    </row>
    <row r="2671" spans="1:7" ht="18" thickBot="1">
      <c r="A2671" s="3">
        <v>43185</v>
      </c>
      <c r="B2671" s="11">
        <v>64.825000000000003</v>
      </c>
      <c r="C2671" s="6">
        <v>64.894999999999996</v>
      </c>
      <c r="D2671" s="6">
        <v>64.954999999999998</v>
      </c>
      <c r="E2671" s="6">
        <v>64.802999999999997</v>
      </c>
      <c r="F2671" s="6">
        <v>0</v>
      </c>
      <c r="G2671" s="9">
        <v>-2.5000000000000001E-3</v>
      </c>
    </row>
    <row r="2672" spans="1:7" ht="18" thickBot="1">
      <c r="A2672" s="3">
        <v>43186</v>
      </c>
      <c r="B2672" s="10">
        <v>64.944999999999993</v>
      </c>
      <c r="C2672" s="6">
        <v>64.784999999999997</v>
      </c>
      <c r="D2672" s="6">
        <v>64.992999999999995</v>
      </c>
      <c r="E2672" s="6">
        <v>64.727000000000004</v>
      </c>
      <c r="F2672" s="6">
        <v>0</v>
      </c>
      <c r="G2672" s="7">
        <v>1.9E-3</v>
      </c>
    </row>
    <row r="2673" spans="1:7" ht="18" thickBot="1">
      <c r="A2673" s="3">
        <v>43187</v>
      </c>
      <c r="B2673" s="10">
        <v>65.16</v>
      </c>
      <c r="C2673" s="6">
        <v>64.89</v>
      </c>
      <c r="D2673" s="6">
        <v>65.3</v>
      </c>
      <c r="E2673" s="6">
        <v>64.89</v>
      </c>
      <c r="F2673" s="6">
        <v>0</v>
      </c>
      <c r="G2673" s="7">
        <v>3.3E-3</v>
      </c>
    </row>
    <row r="2674" spans="1:7" ht="18" thickBot="1">
      <c r="A2674" s="3">
        <v>43188</v>
      </c>
      <c r="B2674" s="11">
        <v>65.114999999999995</v>
      </c>
      <c r="C2674" s="6">
        <v>65.17</v>
      </c>
      <c r="D2674" s="6">
        <v>65.17</v>
      </c>
      <c r="E2674" s="6">
        <v>65.114999999999995</v>
      </c>
      <c r="F2674" s="6">
        <v>0</v>
      </c>
      <c r="G2674" s="9">
        <v>-6.9999999999999999E-4</v>
      </c>
    </row>
    <row r="2675" spans="1:7" ht="18" thickBot="1">
      <c r="A2675" s="3">
        <v>43189</v>
      </c>
      <c r="B2675" s="11">
        <v>65.114999999999995</v>
      </c>
      <c r="C2675" s="6">
        <v>65.114999999999995</v>
      </c>
      <c r="D2675" s="6">
        <v>65.114999999999995</v>
      </c>
      <c r="E2675" s="6">
        <v>65.114999999999995</v>
      </c>
      <c r="F2675" s="6">
        <v>0</v>
      </c>
      <c r="G2675" s="9">
        <v>0</v>
      </c>
    </row>
    <row r="2676" spans="1:7" ht="18" thickBot="1">
      <c r="A2676" s="3">
        <v>43192</v>
      </c>
      <c r="B2676" s="10">
        <v>65.13</v>
      </c>
      <c r="C2676" s="6">
        <v>65.12</v>
      </c>
      <c r="D2676" s="6">
        <v>65.13</v>
      </c>
      <c r="E2676" s="6">
        <v>65.09</v>
      </c>
      <c r="F2676" s="6">
        <v>0</v>
      </c>
      <c r="G2676" s="7">
        <v>2.0000000000000001E-4</v>
      </c>
    </row>
    <row r="2677" spans="1:7" ht="18" thickBot="1">
      <c r="A2677" s="3">
        <v>43193</v>
      </c>
      <c r="B2677" s="11">
        <v>65</v>
      </c>
      <c r="C2677" s="6">
        <v>65.09</v>
      </c>
      <c r="D2677" s="6">
        <v>65.135000000000005</v>
      </c>
      <c r="E2677" s="6">
        <v>64.984999999999999</v>
      </c>
      <c r="F2677" s="6">
        <v>0</v>
      </c>
      <c r="G2677" s="9">
        <v>-2E-3</v>
      </c>
    </row>
    <row r="2678" spans="1:7" ht="18" thickBot="1">
      <c r="A2678" s="3">
        <v>43194</v>
      </c>
      <c r="B2678" s="10">
        <v>65.045000000000002</v>
      </c>
      <c r="C2678" s="6">
        <v>65.004999999999995</v>
      </c>
      <c r="D2678" s="6">
        <v>65.180000000000007</v>
      </c>
      <c r="E2678" s="6">
        <v>64.905000000000001</v>
      </c>
      <c r="F2678" s="6">
        <v>0</v>
      </c>
      <c r="G2678" s="7">
        <v>6.9999999999999999E-4</v>
      </c>
    </row>
    <row r="2679" spans="1:7" ht="18" thickBot="1">
      <c r="A2679" s="3">
        <v>43195</v>
      </c>
      <c r="B2679" s="11">
        <v>64.89</v>
      </c>
      <c r="C2679" s="6">
        <v>65.040000000000006</v>
      </c>
      <c r="D2679" s="6">
        <v>65.14</v>
      </c>
      <c r="E2679" s="6">
        <v>64.89</v>
      </c>
      <c r="F2679" s="6">
        <v>0</v>
      </c>
      <c r="G2679" s="9">
        <v>-2.3999999999999998E-3</v>
      </c>
    </row>
    <row r="2680" spans="1:7" ht="18" thickBot="1">
      <c r="A2680" s="3">
        <v>43196</v>
      </c>
      <c r="B2680" s="10">
        <v>64.930000000000007</v>
      </c>
      <c r="C2680" s="6">
        <v>64.935000000000002</v>
      </c>
      <c r="D2680" s="6">
        <v>65.045000000000002</v>
      </c>
      <c r="E2680" s="6">
        <v>64.92</v>
      </c>
      <c r="F2680" s="6">
        <v>0</v>
      </c>
      <c r="G2680" s="7">
        <v>5.9999999999999995E-4</v>
      </c>
    </row>
    <row r="2681" spans="1:7" ht="18" thickBot="1">
      <c r="A2681" s="3">
        <v>43199</v>
      </c>
      <c r="B2681" s="10">
        <v>64.954999999999998</v>
      </c>
      <c r="C2681" s="6">
        <v>64.864999999999995</v>
      </c>
      <c r="D2681" s="6">
        <v>65.057000000000002</v>
      </c>
      <c r="E2681" s="6">
        <v>64.849999999999994</v>
      </c>
      <c r="F2681" s="6">
        <v>0</v>
      </c>
      <c r="G2681" s="7">
        <v>4.0000000000000002E-4</v>
      </c>
    </row>
    <row r="2682" spans="1:7" ht="18" thickBot="1">
      <c r="A2682" s="3">
        <v>43200</v>
      </c>
      <c r="B2682" s="11">
        <v>64.95</v>
      </c>
      <c r="C2682" s="6">
        <v>64.89</v>
      </c>
      <c r="D2682" s="6">
        <v>65.034999999999997</v>
      </c>
      <c r="E2682" s="6">
        <v>64.89</v>
      </c>
      <c r="F2682" s="6">
        <v>0</v>
      </c>
      <c r="G2682" s="9">
        <v>-1E-4</v>
      </c>
    </row>
    <row r="2683" spans="1:7" ht="18" thickBot="1">
      <c r="A2683" s="3">
        <v>43201</v>
      </c>
      <c r="B2683" s="10">
        <v>65.260000000000005</v>
      </c>
      <c r="C2683" s="6">
        <v>65</v>
      </c>
      <c r="D2683" s="6">
        <v>65.314999999999998</v>
      </c>
      <c r="E2683" s="6">
        <v>64.984999999999999</v>
      </c>
      <c r="F2683" s="6">
        <v>0</v>
      </c>
      <c r="G2683" s="7">
        <v>4.7999999999999996E-3</v>
      </c>
    </row>
    <row r="2684" spans="1:7" ht="18" thickBot="1">
      <c r="A2684" s="3">
        <v>43202</v>
      </c>
      <c r="B2684" s="10">
        <v>65.290000000000006</v>
      </c>
      <c r="C2684" s="6">
        <v>65.319999999999993</v>
      </c>
      <c r="D2684" s="6">
        <v>65.45</v>
      </c>
      <c r="E2684" s="6">
        <v>65.248000000000005</v>
      </c>
      <c r="F2684" s="6">
        <v>0</v>
      </c>
      <c r="G2684" s="7">
        <v>5.0000000000000001E-4</v>
      </c>
    </row>
    <row r="2685" spans="1:7" ht="18" thickBot="1">
      <c r="A2685" s="3">
        <v>43203</v>
      </c>
      <c r="B2685" s="11">
        <v>65.254999999999995</v>
      </c>
      <c r="C2685" s="6">
        <v>65.305000000000007</v>
      </c>
      <c r="D2685" s="6">
        <v>65.305000000000007</v>
      </c>
      <c r="E2685" s="6">
        <v>65.185000000000002</v>
      </c>
      <c r="F2685" s="6">
        <v>0</v>
      </c>
      <c r="G2685" s="9">
        <v>-5.0000000000000001E-4</v>
      </c>
    </row>
    <row r="2686" spans="1:7" ht="18" thickBot="1">
      <c r="A2686" s="3">
        <v>43206</v>
      </c>
      <c r="B2686" s="10">
        <v>65.47</v>
      </c>
      <c r="C2686" s="6">
        <v>65.33</v>
      </c>
      <c r="D2686" s="6">
        <v>65.515000000000001</v>
      </c>
      <c r="E2686" s="6">
        <v>65.319999999999993</v>
      </c>
      <c r="F2686" s="6">
        <v>0</v>
      </c>
      <c r="G2686" s="7">
        <v>3.3E-3</v>
      </c>
    </row>
    <row r="2687" spans="1:7" ht="18" thickBot="1">
      <c r="A2687" s="3">
        <v>43207</v>
      </c>
      <c r="B2687" s="10">
        <v>65.680000000000007</v>
      </c>
      <c r="C2687" s="6">
        <v>65.45</v>
      </c>
      <c r="D2687" s="6">
        <v>65.701999999999998</v>
      </c>
      <c r="E2687" s="6">
        <v>65.42</v>
      </c>
      <c r="F2687" s="6">
        <v>0</v>
      </c>
      <c r="G2687" s="7">
        <v>3.2000000000000002E-3</v>
      </c>
    </row>
    <row r="2688" spans="1:7" ht="18" thickBot="1">
      <c r="A2688" s="3">
        <v>43208</v>
      </c>
      <c r="B2688" s="10">
        <v>65.72</v>
      </c>
      <c r="C2688" s="6">
        <v>65.67</v>
      </c>
      <c r="D2688" s="6">
        <v>65.790000000000006</v>
      </c>
      <c r="E2688" s="6">
        <v>65.599999999999994</v>
      </c>
      <c r="F2688" s="6">
        <v>0</v>
      </c>
      <c r="G2688" s="7">
        <v>5.9999999999999995E-4</v>
      </c>
    </row>
    <row r="2689" spans="1:7" ht="18" thickBot="1">
      <c r="A2689" s="3">
        <v>43209</v>
      </c>
      <c r="B2689" s="10">
        <v>65.87</v>
      </c>
      <c r="C2689" s="6">
        <v>65.849999999999994</v>
      </c>
      <c r="D2689" s="6">
        <v>65.87</v>
      </c>
      <c r="E2689" s="6">
        <v>65.734999999999999</v>
      </c>
      <c r="F2689" s="6">
        <v>0</v>
      </c>
      <c r="G2689" s="7">
        <v>2.3E-3</v>
      </c>
    </row>
    <row r="2690" spans="1:7" ht="18" thickBot="1">
      <c r="A2690" s="3">
        <v>43210</v>
      </c>
      <c r="B2690" s="10">
        <v>66.209999999999994</v>
      </c>
      <c r="C2690" s="6">
        <v>66.03</v>
      </c>
      <c r="D2690" s="6">
        <v>66.209999999999994</v>
      </c>
      <c r="E2690" s="6">
        <v>65.959999999999994</v>
      </c>
      <c r="F2690" s="6">
        <v>0</v>
      </c>
      <c r="G2690" s="7">
        <v>5.1999999999999998E-3</v>
      </c>
    </row>
    <row r="2691" spans="1:7" ht="18" thickBot="1">
      <c r="A2691" s="3">
        <v>43213</v>
      </c>
      <c r="B2691" s="10">
        <v>66.53</v>
      </c>
      <c r="C2691" s="6">
        <v>66.209999999999994</v>
      </c>
      <c r="D2691" s="6">
        <v>66.53</v>
      </c>
      <c r="E2691" s="6">
        <v>66.150000000000006</v>
      </c>
      <c r="F2691" s="6">
        <v>0</v>
      </c>
      <c r="G2691" s="7">
        <v>4.7999999999999996E-3</v>
      </c>
    </row>
    <row r="2692" spans="1:7" ht="18" thickBot="1">
      <c r="A2692" s="3">
        <v>43214</v>
      </c>
      <c r="B2692" s="11">
        <v>66.41</v>
      </c>
      <c r="C2692" s="6">
        <v>66.42</v>
      </c>
      <c r="D2692" s="6">
        <v>66.459999999999994</v>
      </c>
      <c r="E2692" s="6">
        <v>66.295000000000002</v>
      </c>
      <c r="F2692" s="6">
        <v>0</v>
      </c>
      <c r="G2692" s="9">
        <v>-1.8E-3</v>
      </c>
    </row>
    <row r="2693" spans="1:7" ht="18" thickBot="1">
      <c r="A2693" s="3">
        <v>43215</v>
      </c>
      <c r="B2693" s="10">
        <v>66.92</v>
      </c>
      <c r="C2693" s="6">
        <v>66.489999999999995</v>
      </c>
      <c r="D2693" s="6">
        <v>66.98</v>
      </c>
      <c r="E2693" s="6">
        <v>66.489999999999995</v>
      </c>
      <c r="F2693" s="6">
        <v>0</v>
      </c>
      <c r="G2693" s="7">
        <v>7.7000000000000002E-3</v>
      </c>
    </row>
    <row r="2694" spans="1:7" ht="18" thickBot="1">
      <c r="A2694" s="3">
        <v>43216</v>
      </c>
      <c r="B2694" s="11">
        <v>66.805000000000007</v>
      </c>
      <c r="C2694" s="6">
        <v>66.885000000000005</v>
      </c>
      <c r="D2694" s="6">
        <v>66.912000000000006</v>
      </c>
      <c r="E2694" s="6">
        <v>66.697000000000003</v>
      </c>
      <c r="F2694" s="6">
        <v>0</v>
      </c>
      <c r="G2694" s="9">
        <v>-1.6999999999999999E-3</v>
      </c>
    </row>
    <row r="2695" spans="1:7" ht="18" thickBot="1">
      <c r="A2695" s="3">
        <v>43217</v>
      </c>
      <c r="B2695" s="11">
        <v>66.62</v>
      </c>
      <c r="C2695" s="6">
        <v>66.84</v>
      </c>
      <c r="D2695" s="6">
        <v>66.852000000000004</v>
      </c>
      <c r="E2695" s="6">
        <v>66.62</v>
      </c>
      <c r="F2695" s="6">
        <v>0</v>
      </c>
      <c r="G2695" s="9">
        <v>-2.8E-3</v>
      </c>
    </row>
    <row r="2696" spans="1:7" ht="18" thickBot="1">
      <c r="A2696" s="3">
        <v>43220</v>
      </c>
      <c r="B2696" s="11">
        <v>66.459999999999994</v>
      </c>
      <c r="C2696" s="6">
        <v>66.599999999999994</v>
      </c>
      <c r="D2696" s="6">
        <v>66.599999999999994</v>
      </c>
      <c r="E2696" s="6">
        <v>66.349999999999994</v>
      </c>
      <c r="F2696" s="6">
        <v>0</v>
      </c>
      <c r="G2696" s="9">
        <v>-2.3999999999999998E-3</v>
      </c>
    </row>
    <row r="2697" spans="1:7" ht="18" thickBot="1">
      <c r="A2697" s="3">
        <v>43221</v>
      </c>
      <c r="B2697" s="10">
        <v>66.8</v>
      </c>
      <c r="C2697" s="6">
        <v>66.459999999999994</v>
      </c>
      <c r="D2697" s="6">
        <v>66.81</v>
      </c>
      <c r="E2697" s="6">
        <v>66.45</v>
      </c>
      <c r="F2697" s="6">
        <v>0</v>
      </c>
      <c r="G2697" s="7">
        <v>5.1000000000000004E-3</v>
      </c>
    </row>
    <row r="2698" spans="1:7" ht="18" thickBot="1">
      <c r="A2698" s="3">
        <v>43222</v>
      </c>
      <c r="B2698" s="11">
        <v>66.69</v>
      </c>
      <c r="C2698" s="6">
        <v>66.760000000000005</v>
      </c>
      <c r="D2698" s="6">
        <v>66.781999999999996</v>
      </c>
      <c r="E2698" s="6">
        <v>66.64</v>
      </c>
      <c r="F2698" s="6">
        <v>0</v>
      </c>
      <c r="G2698" s="9">
        <v>-1.6000000000000001E-3</v>
      </c>
    </row>
    <row r="2699" spans="1:7" ht="18" thickBot="1">
      <c r="A2699" s="3">
        <v>43223</v>
      </c>
      <c r="B2699" s="11">
        <v>66.67</v>
      </c>
      <c r="C2699" s="6">
        <v>66.605000000000004</v>
      </c>
      <c r="D2699" s="6">
        <v>66.72</v>
      </c>
      <c r="E2699" s="6">
        <v>66.53</v>
      </c>
      <c r="F2699" s="6">
        <v>0</v>
      </c>
      <c r="G2699" s="9">
        <v>-2.9999999999999997E-4</v>
      </c>
    </row>
    <row r="2700" spans="1:7" ht="18" thickBot="1">
      <c r="A2700" s="3">
        <v>43224</v>
      </c>
      <c r="B2700" s="10">
        <v>66.819999999999993</v>
      </c>
      <c r="C2700" s="6">
        <v>66.66</v>
      </c>
      <c r="D2700" s="6">
        <v>66.92</v>
      </c>
      <c r="E2700" s="6">
        <v>66.63</v>
      </c>
      <c r="F2700" s="6">
        <v>0</v>
      </c>
      <c r="G2700" s="7">
        <v>2.2000000000000001E-3</v>
      </c>
    </row>
    <row r="2701" spans="1:7" ht="18" thickBot="1">
      <c r="A2701" s="3">
        <v>43227</v>
      </c>
      <c r="B2701" s="10">
        <v>67.14</v>
      </c>
      <c r="C2701" s="6">
        <v>66.83</v>
      </c>
      <c r="D2701" s="6">
        <v>67.185000000000002</v>
      </c>
      <c r="E2701" s="6">
        <v>66.790000000000006</v>
      </c>
      <c r="F2701" s="6">
        <v>0</v>
      </c>
      <c r="G2701" s="7">
        <v>4.7999999999999996E-3</v>
      </c>
    </row>
    <row r="2702" spans="1:7" ht="18" thickBot="1">
      <c r="A2702" s="3">
        <v>43228</v>
      </c>
      <c r="B2702" s="11">
        <v>67.13</v>
      </c>
      <c r="C2702" s="6">
        <v>67.174999999999997</v>
      </c>
      <c r="D2702" s="6">
        <v>67.290000000000006</v>
      </c>
      <c r="E2702" s="6">
        <v>66.988</v>
      </c>
      <c r="F2702" s="6">
        <v>0</v>
      </c>
      <c r="G2702" s="9">
        <v>-1E-4</v>
      </c>
    </row>
    <row r="2703" spans="1:7" ht="18" thickBot="1">
      <c r="A2703" s="3">
        <v>43229</v>
      </c>
      <c r="B2703" s="10">
        <v>67.349999999999994</v>
      </c>
      <c r="C2703" s="6">
        <v>67.135000000000005</v>
      </c>
      <c r="D2703" s="6">
        <v>67.477000000000004</v>
      </c>
      <c r="E2703" s="6">
        <v>67.135000000000005</v>
      </c>
      <c r="F2703" s="6">
        <v>0</v>
      </c>
      <c r="G2703" s="7">
        <v>3.3E-3</v>
      </c>
    </row>
    <row r="2704" spans="1:7" ht="18" thickBot="1">
      <c r="A2704" s="3">
        <v>43230</v>
      </c>
      <c r="B2704" s="11">
        <v>67.245000000000005</v>
      </c>
      <c r="C2704" s="6">
        <v>67.334999999999994</v>
      </c>
      <c r="D2704" s="6">
        <v>67.438000000000002</v>
      </c>
      <c r="E2704" s="6">
        <v>67.224999999999994</v>
      </c>
      <c r="F2704" s="6">
        <v>0</v>
      </c>
      <c r="G2704" s="9">
        <v>-1.6000000000000001E-3</v>
      </c>
    </row>
    <row r="2705" spans="1:7" ht="18" thickBot="1">
      <c r="A2705" s="3">
        <v>43231</v>
      </c>
      <c r="B2705" s="10">
        <v>67.36</v>
      </c>
      <c r="C2705" s="6">
        <v>67.144999999999996</v>
      </c>
      <c r="D2705" s="6">
        <v>67.38</v>
      </c>
      <c r="E2705" s="6">
        <v>67.114999999999995</v>
      </c>
      <c r="F2705" s="6">
        <v>0</v>
      </c>
      <c r="G2705" s="7">
        <v>1.6999999999999999E-3</v>
      </c>
    </row>
    <row r="2706" spans="1:7" ht="18" thickBot="1">
      <c r="A2706" s="3">
        <v>43234</v>
      </c>
      <c r="B2706" s="10">
        <v>67.56</v>
      </c>
      <c r="C2706" s="6">
        <v>67.257000000000005</v>
      </c>
      <c r="D2706" s="6">
        <v>67.63</v>
      </c>
      <c r="E2706" s="6">
        <v>67.22</v>
      </c>
      <c r="F2706" s="6">
        <v>0</v>
      </c>
      <c r="G2706" s="7">
        <v>3.0000000000000001E-3</v>
      </c>
    </row>
    <row r="2707" spans="1:7" ht="18" thickBot="1">
      <c r="A2707" s="3">
        <v>43235</v>
      </c>
      <c r="B2707" s="10">
        <v>68.08</v>
      </c>
      <c r="C2707" s="6">
        <v>67.69</v>
      </c>
      <c r="D2707" s="6">
        <v>68.147999999999996</v>
      </c>
      <c r="E2707" s="6">
        <v>67.459999999999994</v>
      </c>
      <c r="F2707" s="6">
        <v>0</v>
      </c>
      <c r="G2707" s="7">
        <v>7.7000000000000002E-3</v>
      </c>
    </row>
    <row r="2708" spans="1:7" ht="18" thickBot="1">
      <c r="A2708" s="3">
        <v>43236</v>
      </c>
      <c r="B2708" s="11">
        <v>67.775000000000006</v>
      </c>
      <c r="C2708" s="6">
        <v>68.105000000000004</v>
      </c>
      <c r="D2708" s="6">
        <v>68.135000000000005</v>
      </c>
      <c r="E2708" s="6">
        <v>67.754999999999995</v>
      </c>
      <c r="F2708" s="6">
        <v>0</v>
      </c>
      <c r="G2708" s="9">
        <v>-4.4999999999999997E-3</v>
      </c>
    </row>
    <row r="2709" spans="1:7" ht="18" thickBot="1">
      <c r="A2709" s="3">
        <v>43237</v>
      </c>
      <c r="B2709" s="11">
        <v>67.765000000000001</v>
      </c>
      <c r="C2709" s="6">
        <v>67.724999999999994</v>
      </c>
      <c r="D2709" s="6">
        <v>67.81</v>
      </c>
      <c r="E2709" s="6">
        <v>67.584999999999994</v>
      </c>
      <c r="F2709" s="6">
        <v>0</v>
      </c>
      <c r="G2709" s="9">
        <v>-1E-4</v>
      </c>
    </row>
    <row r="2710" spans="1:7" ht="18" thickBot="1">
      <c r="A2710" s="3">
        <v>43238</v>
      </c>
      <c r="B2710" s="10">
        <v>67.989999999999995</v>
      </c>
      <c r="C2710" s="6">
        <v>67.775000000000006</v>
      </c>
      <c r="D2710" s="6">
        <v>68.099999999999994</v>
      </c>
      <c r="E2710" s="6">
        <v>67.768000000000001</v>
      </c>
      <c r="F2710" s="6">
        <v>0</v>
      </c>
      <c r="G2710" s="7">
        <v>3.3E-3</v>
      </c>
    </row>
    <row r="2711" spans="1:7" ht="18" thickBot="1">
      <c r="A2711" s="3">
        <v>43241</v>
      </c>
      <c r="B2711" s="10">
        <v>68.114999999999995</v>
      </c>
      <c r="C2711" s="6">
        <v>68.105000000000004</v>
      </c>
      <c r="D2711" s="6">
        <v>68.165000000000006</v>
      </c>
      <c r="E2711" s="6">
        <v>68.022999999999996</v>
      </c>
      <c r="F2711" s="6">
        <v>0</v>
      </c>
      <c r="G2711" s="7">
        <v>1.8E-3</v>
      </c>
    </row>
    <row r="2712" spans="1:7" ht="18" thickBot="1">
      <c r="A2712" s="3">
        <v>43242</v>
      </c>
      <c r="B2712" s="11">
        <v>68.02</v>
      </c>
      <c r="C2712" s="6">
        <v>67.989999999999995</v>
      </c>
      <c r="D2712" s="6">
        <v>68.094999999999999</v>
      </c>
      <c r="E2712" s="6">
        <v>67.938000000000002</v>
      </c>
      <c r="F2712" s="6">
        <v>0</v>
      </c>
      <c r="G2712" s="9">
        <v>-1.4E-3</v>
      </c>
    </row>
    <row r="2713" spans="1:7" ht="18" thickBot="1">
      <c r="A2713" s="3">
        <v>43243</v>
      </c>
      <c r="B2713" s="10">
        <v>68.37</v>
      </c>
      <c r="C2713" s="6">
        <v>68.16</v>
      </c>
      <c r="D2713" s="6">
        <v>68.484999999999999</v>
      </c>
      <c r="E2713" s="6">
        <v>68.16</v>
      </c>
      <c r="F2713" s="6">
        <v>0</v>
      </c>
      <c r="G2713" s="7">
        <v>5.1000000000000004E-3</v>
      </c>
    </row>
    <row r="2714" spans="1:7" ht="18" thickBot="1">
      <c r="A2714" s="3">
        <v>43244</v>
      </c>
      <c r="B2714" s="11">
        <v>68.34</v>
      </c>
      <c r="C2714" s="6">
        <v>68.349999999999994</v>
      </c>
      <c r="D2714" s="6">
        <v>68.435000000000002</v>
      </c>
      <c r="E2714" s="6">
        <v>68.295000000000002</v>
      </c>
      <c r="F2714" s="6">
        <v>0</v>
      </c>
      <c r="G2714" s="9">
        <v>-4.0000000000000002E-4</v>
      </c>
    </row>
    <row r="2715" spans="1:7" ht="18" thickBot="1">
      <c r="A2715" s="3">
        <v>43245</v>
      </c>
      <c r="B2715" s="11">
        <v>67.73</v>
      </c>
      <c r="C2715" s="6">
        <v>68.33</v>
      </c>
      <c r="D2715" s="6">
        <v>68.33</v>
      </c>
      <c r="E2715" s="6">
        <v>67.718000000000004</v>
      </c>
      <c r="F2715" s="6">
        <v>0</v>
      </c>
      <c r="G2715" s="9">
        <v>-8.8999999999999999E-3</v>
      </c>
    </row>
    <row r="2716" spans="1:7" ht="18" thickBot="1">
      <c r="A2716" s="3">
        <v>43248</v>
      </c>
      <c r="B2716" s="11">
        <v>67.400000000000006</v>
      </c>
      <c r="C2716" s="6">
        <v>67.504999999999995</v>
      </c>
      <c r="D2716" s="6">
        <v>67.531999999999996</v>
      </c>
      <c r="E2716" s="6">
        <v>67.298000000000002</v>
      </c>
      <c r="F2716" s="6">
        <v>0</v>
      </c>
      <c r="G2716" s="9">
        <v>-4.8999999999999998E-3</v>
      </c>
    </row>
    <row r="2717" spans="1:7" ht="18" thickBot="1">
      <c r="A2717" s="3">
        <v>43249</v>
      </c>
      <c r="B2717" s="10">
        <v>67.84</v>
      </c>
      <c r="C2717" s="6">
        <v>67.63</v>
      </c>
      <c r="D2717" s="6">
        <v>67.995000000000005</v>
      </c>
      <c r="E2717" s="6">
        <v>67.63</v>
      </c>
      <c r="F2717" s="6">
        <v>0</v>
      </c>
      <c r="G2717" s="7">
        <v>6.4999999999999997E-3</v>
      </c>
    </row>
    <row r="2718" spans="1:7" ht="18" thickBot="1">
      <c r="A2718" s="3">
        <v>43250</v>
      </c>
      <c r="B2718" s="11">
        <v>67.44</v>
      </c>
      <c r="C2718" s="6">
        <v>67.855000000000004</v>
      </c>
      <c r="D2718" s="6">
        <v>67.900000000000006</v>
      </c>
      <c r="E2718" s="6">
        <v>67.394999999999996</v>
      </c>
      <c r="F2718" s="6">
        <v>0</v>
      </c>
      <c r="G2718" s="9">
        <v>-5.8999999999999999E-3</v>
      </c>
    </row>
    <row r="2719" spans="1:7" ht="18" thickBot="1">
      <c r="A2719" s="3">
        <v>43251</v>
      </c>
      <c r="B2719" s="11">
        <v>67.430000000000007</v>
      </c>
      <c r="C2719" s="6">
        <v>67.430000000000007</v>
      </c>
      <c r="D2719" s="6">
        <v>67.599999999999994</v>
      </c>
      <c r="E2719" s="6">
        <v>67.319999999999993</v>
      </c>
      <c r="F2719" s="6">
        <v>0</v>
      </c>
      <c r="G2719" s="9">
        <v>-1E-4</v>
      </c>
    </row>
    <row r="2720" spans="1:7" ht="18" thickBot="1">
      <c r="A2720" s="3">
        <v>43252</v>
      </c>
      <c r="B2720" s="11">
        <v>66.995000000000005</v>
      </c>
      <c r="C2720" s="6">
        <v>67.454999999999998</v>
      </c>
      <c r="D2720" s="6">
        <v>67.454999999999998</v>
      </c>
      <c r="E2720" s="6">
        <v>66.995000000000005</v>
      </c>
      <c r="F2720" s="6">
        <v>0</v>
      </c>
      <c r="G2720" s="9">
        <v>-6.4999999999999997E-3</v>
      </c>
    </row>
    <row r="2721" spans="1:7" ht="18" thickBot="1">
      <c r="A2721" s="3">
        <v>43255</v>
      </c>
      <c r="B2721" s="10">
        <v>67.069999999999993</v>
      </c>
      <c r="C2721" s="6">
        <v>66.915000000000006</v>
      </c>
      <c r="D2721" s="6">
        <v>67.17</v>
      </c>
      <c r="E2721" s="6">
        <v>66.849999999999994</v>
      </c>
      <c r="F2721" s="6">
        <v>0</v>
      </c>
      <c r="G2721" s="7">
        <v>1.1000000000000001E-3</v>
      </c>
    </row>
    <row r="2722" spans="1:7" ht="18" thickBot="1">
      <c r="A2722" s="3">
        <v>43256</v>
      </c>
      <c r="B2722" s="10">
        <v>67.099999999999994</v>
      </c>
      <c r="C2722" s="6">
        <v>67.08</v>
      </c>
      <c r="D2722" s="6">
        <v>67.23</v>
      </c>
      <c r="E2722" s="6">
        <v>67.08</v>
      </c>
      <c r="F2722" s="6">
        <v>0</v>
      </c>
      <c r="G2722" s="7">
        <v>4.0000000000000002E-4</v>
      </c>
    </row>
    <row r="2723" spans="1:7" ht="18" thickBot="1">
      <c r="A2723" s="3">
        <v>43257</v>
      </c>
      <c r="B2723" s="11">
        <v>66.84</v>
      </c>
      <c r="C2723" s="6">
        <v>67.09</v>
      </c>
      <c r="D2723" s="6">
        <v>67.165000000000006</v>
      </c>
      <c r="E2723" s="6">
        <v>66.84</v>
      </c>
      <c r="F2723" s="6">
        <v>0</v>
      </c>
      <c r="G2723" s="9">
        <v>-3.8999999999999998E-3</v>
      </c>
    </row>
    <row r="2724" spans="1:7" ht="18" thickBot="1">
      <c r="A2724" s="3">
        <v>43258</v>
      </c>
      <c r="B2724" s="10">
        <v>67.42</v>
      </c>
      <c r="C2724" s="6">
        <v>66.94</v>
      </c>
      <c r="D2724" s="6">
        <v>67.459999999999994</v>
      </c>
      <c r="E2724" s="6">
        <v>66.94</v>
      </c>
      <c r="F2724" s="6">
        <v>0</v>
      </c>
      <c r="G2724" s="7">
        <v>8.6999999999999994E-3</v>
      </c>
    </row>
    <row r="2725" spans="1:7" ht="18" thickBot="1">
      <c r="A2725" s="3">
        <v>43259</v>
      </c>
      <c r="B2725" s="10">
        <v>67.53</v>
      </c>
      <c r="C2725" s="6">
        <v>67.47</v>
      </c>
      <c r="D2725" s="6">
        <v>67.795000000000002</v>
      </c>
      <c r="E2725" s="6">
        <v>67.44</v>
      </c>
      <c r="F2725" s="6">
        <v>0</v>
      </c>
      <c r="G2725" s="7">
        <v>1.6000000000000001E-3</v>
      </c>
    </row>
    <row r="2726" spans="1:7" ht="18" thickBot="1">
      <c r="A2726" s="3">
        <v>43262</v>
      </c>
      <c r="B2726" s="11">
        <v>67.47</v>
      </c>
      <c r="C2726" s="6">
        <v>67.444999999999993</v>
      </c>
      <c r="D2726" s="6">
        <v>67.48</v>
      </c>
      <c r="E2726" s="6">
        <v>67.275000000000006</v>
      </c>
      <c r="F2726" s="6">
        <v>0</v>
      </c>
      <c r="G2726" s="9">
        <v>-8.9999999999999998E-4</v>
      </c>
    </row>
    <row r="2727" spans="1:7" ht="18" thickBot="1">
      <c r="A2727" s="3">
        <v>43263</v>
      </c>
      <c r="B2727" s="10">
        <v>67.48</v>
      </c>
      <c r="C2727" s="6">
        <v>67.454999999999998</v>
      </c>
      <c r="D2727" s="6">
        <v>67.510000000000005</v>
      </c>
      <c r="E2727" s="6">
        <v>67.36</v>
      </c>
      <c r="F2727" s="6">
        <v>0</v>
      </c>
      <c r="G2727" s="7">
        <v>1E-4</v>
      </c>
    </row>
    <row r="2728" spans="1:7" ht="18" thickBot="1">
      <c r="A2728" s="3">
        <v>43264</v>
      </c>
      <c r="B2728" s="10">
        <v>67.644999999999996</v>
      </c>
      <c r="C2728" s="6">
        <v>67.599999999999994</v>
      </c>
      <c r="D2728" s="6">
        <v>67.704999999999998</v>
      </c>
      <c r="E2728" s="6">
        <v>67.55</v>
      </c>
      <c r="F2728" s="6">
        <v>0</v>
      </c>
      <c r="G2728" s="7">
        <v>2.3999999999999998E-3</v>
      </c>
    </row>
    <row r="2729" spans="1:7" ht="18" thickBot="1">
      <c r="A2729" s="3">
        <v>43265</v>
      </c>
      <c r="B2729" s="10">
        <v>67.69</v>
      </c>
      <c r="C2729" s="6">
        <v>67.575000000000003</v>
      </c>
      <c r="D2729" s="6">
        <v>67.734999999999999</v>
      </c>
      <c r="E2729" s="6">
        <v>67.569999999999993</v>
      </c>
      <c r="F2729" s="6">
        <v>0</v>
      </c>
      <c r="G2729" s="7">
        <v>6.9999999999999999E-4</v>
      </c>
    </row>
    <row r="2730" spans="1:7" ht="18" thickBot="1">
      <c r="A2730" s="3">
        <v>43266</v>
      </c>
      <c r="B2730" s="10">
        <v>68.06</v>
      </c>
      <c r="C2730" s="6">
        <v>67.915000000000006</v>
      </c>
      <c r="D2730" s="6">
        <v>68.064999999999998</v>
      </c>
      <c r="E2730" s="6">
        <v>67.887</v>
      </c>
      <c r="F2730" s="6">
        <v>0</v>
      </c>
      <c r="G2730" s="7">
        <v>5.4999999999999997E-3</v>
      </c>
    </row>
    <row r="2731" spans="1:7" ht="18" thickBot="1">
      <c r="A2731" s="3">
        <v>43269</v>
      </c>
      <c r="B2731" s="11">
        <v>68.040000000000006</v>
      </c>
      <c r="C2731" s="6">
        <v>68.16</v>
      </c>
      <c r="D2731" s="6">
        <v>68.17</v>
      </c>
      <c r="E2731" s="6">
        <v>67.95</v>
      </c>
      <c r="F2731" s="6">
        <v>0</v>
      </c>
      <c r="G2731" s="9">
        <v>-2.9999999999999997E-4</v>
      </c>
    </row>
    <row r="2732" spans="1:7" ht="18" thickBot="1">
      <c r="A2732" s="3">
        <v>43270</v>
      </c>
      <c r="B2732" s="10">
        <v>68.31</v>
      </c>
      <c r="C2732" s="6">
        <v>67.98</v>
      </c>
      <c r="D2732" s="6">
        <v>68.385000000000005</v>
      </c>
      <c r="E2732" s="6">
        <v>67.977000000000004</v>
      </c>
      <c r="F2732" s="6">
        <v>0</v>
      </c>
      <c r="G2732" s="7">
        <v>4.0000000000000001E-3</v>
      </c>
    </row>
    <row r="2733" spans="1:7" ht="18" thickBot="1">
      <c r="A2733" s="3">
        <v>43271</v>
      </c>
      <c r="B2733" s="11">
        <v>68.06</v>
      </c>
      <c r="C2733" s="6">
        <v>68.099999999999994</v>
      </c>
      <c r="D2733" s="6">
        <v>68.185000000000002</v>
      </c>
      <c r="E2733" s="6">
        <v>68.03</v>
      </c>
      <c r="F2733" s="6">
        <v>0</v>
      </c>
      <c r="G2733" s="9">
        <v>-3.7000000000000002E-3</v>
      </c>
    </row>
    <row r="2734" spans="1:7" ht="18" thickBot="1">
      <c r="A2734" s="3">
        <v>43272</v>
      </c>
      <c r="B2734" s="11">
        <v>67.944999999999993</v>
      </c>
      <c r="C2734" s="6">
        <v>68.204999999999998</v>
      </c>
      <c r="D2734" s="6">
        <v>68.242999999999995</v>
      </c>
      <c r="E2734" s="6">
        <v>67.944999999999993</v>
      </c>
      <c r="F2734" s="6">
        <v>0</v>
      </c>
      <c r="G2734" s="9">
        <v>-1.6999999999999999E-3</v>
      </c>
    </row>
    <row r="2735" spans="1:7" ht="18" thickBot="1">
      <c r="A2735" s="3">
        <v>43273</v>
      </c>
      <c r="B2735" s="11">
        <v>67.87</v>
      </c>
      <c r="C2735" s="6">
        <v>67.84</v>
      </c>
      <c r="D2735" s="6">
        <v>67.89</v>
      </c>
      <c r="E2735" s="6">
        <v>67.715000000000003</v>
      </c>
      <c r="F2735" s="6">
        <v>0</v>
      </c>
      <c r="G2735" s="9">
        <v>-1.1000000000000001E-3</v>
      </c>
    </row>
    <row r="2736" spans="1:7" ht="18" thickBot="1">
      <c r="A2736" s="3">
        <v>43276</v>
      </c>
      <c r="B2736" s="10">
        <v>68.114999999999995</v>
      </c>
      <c r="C2736" s="6">
        <v>67.905000000000001</v>
      </c>
      <c r="D2736" s="6">
        <v>68.173000000000002</v>
      </c>
      <c r="E2736" s="6">
        <v>67.905000000000001</v>
      </c>
      <c r="F2736" s="6">
        <v>0</v>
      </c>
      <c r="G2736" s="7">
        <v>3.5999999999999999E-3</v>
      </c>
    </row>
    <row r="2737" spans="1:7" ht="18" thickBot="1">
      <c r="A2737" s="3">
        <v>43277</v>
      </c>
      <c r="B2737" s="10">
        <v>68.37</v>
      </c>
      <c r="C2737" s="6">
        <v>68.14</v>
      </c>
      <c r="D2737" s="6">
        <v>68.37</v>
      </c>
      <c r="E2737" s="6">
        <v>68.08</v>
      </c>
      <c r="F2737" s="6">
        <v>0</v>
      </c>
      <c r="G2737" s="7">
        <v>3.7000000000000002E-3</v>
      </c>
    </row>
    <row r="2738" spans="1:7" ht="18" thickBot="1">
      <c r="A2738" s="3">
        <v>43278</v>
      </c>
      <c r="B2738" s="10">
        <v>68.64</v>
      </c>
      <c r="C2738" s="6">
        <v>68.430000000000007</v>
      </c>
      <c r="D2738" s="6">
        <v>68.709999999999994</v>
      </c>
      <c r="E2738" s="6">
        <v>68.424999999999997</v>
      </c>
      <c r="F2738" s="6">
        <v>0</v>
      </c>
      <c r="G2738" s="7">
        <v>3.8999999999999998E-3</v>
      </c>
    </row>
    <row r="2739" spans="1:7" ht="18" thickBot="1">
      <c r="A2739" s="3">
        <v>43279</v>
      </c>
      <c r="B2739" s="10">
        <v>68.84</v>
      </c>
      <c r="C2739" s="6">
        <v>68.900000000000006</v>
      </c>
      <c r="D2739" s="6">
        <v>69.099999999999994</v>
      </c>
      <c r="E2739" s="6">
        <v>68.724999999999994</v>
      </c>
      <c r="F2739" s="6">
        <v>0</v>
      </c>
      <c r="G2739" s="7">
        <v>2.8999999999999998E-3</v>
      </c>
    </row>
    <row r="2740" spans="1:7" ht="18" thickBot="1">
      <c r="A2740" s="3">
        <v>43280</v>
      </c>
      <c r="B2740" s="11">
        <v>68.459999999999994</v>
      </c>
      <c r="C2740" s="6">
        <v>68.7</v>
      </c>
      <c r="D2740" s="6">
        <v>68.7</v>
      </c>
      <c r="E2740" s="6">
        <v>68.36</v>
      </c>
      <c r="F2740" s="6">
        <v>0</v>
      </c>
      <c r="G2740" s="9">
        <v>-5.4999999999999997E-3</v>
      </c>
    </row>
    <row r="2741" spans="1:7" ht="18" thickBot="1">
      <c r="A2741" s="3">
        <v>43283</v>
      </c>
      <c r="B2741" s="10">
        <v>68.72</v>
      </c>
      <c r="C2741" s="6">
        <v>68.495000000000005</v>
      </c>
      <c r="D2741" s="6">
        <v>68.825000000000003</v>
      </c>
      <c r="E2741" s="6">
        <v>68.34</v>
      </c>
      <c r="F2741" s="6">
        <v>0</v>
      </c>
      <c r="G2741" s="7">
        <v>3.8E-3</v>
      </c>
    </row>
    <row r="2742" spans="1:7" ht="18" thickBot="1">
      <c r="A2742" s="3">
        <v>43284</v>
      </c>
      <c r="B2742" s="11">
        <v>68.55</v>
      </c>
      <c r="C2742" s="6">
        <v>68.935000000000002</v>
      </c>
      <c r="D2742" s="6">
        <v>68.965000000000003</v>
      </c>
      <c r="E2742" s="6">
        <v>68.525000000000006</v>
      </c>
      <c r="F2742" s="6">
        <v>0</v>
      </c>
      <c r="G2742" s="9">
        <v>-2.5000000000000001E-3</v>
      </c>
    </row>
    <row r="2743" spans="1:7" ht="18" thickBot="1">
      <c r="A2743" s="3">
        <v>43285</v>
      </c>
      <c r="B2743" s="10">
        <v>68.69</v>
      </c>
      <c r="C2743" s="6">
        <v>68.525000000000006</v>
      </c>
      <c r="D2743" s="6">
        <v>68.777000000000001</v>
      </c>
      <c r="E2743" s="6">
        <v>68.444999999999993</v>
      </c>
      <c r="F2743" s="6">
        <v>0</v>
      </c>
      <c r="G2743" s="7">
        <v>2E-3</v>
      </c>
    </row>
    <row r="2744" spans="1:7" ht="18" thickBot="1">
      <c r="A2744" s="3">
        <v>43286</v>
      </c>
      <c r="B2744" s="10">
        <v>68.88</v>
      </c>
      <c r="C2744" s="6">
        <v>68.81</v>
      </c>
      <c r="D2744" s="6">
        <v>69.010000000000005</v>
      </c>
      <c r="E2744" s="6">
        <v>68.694999999999993</v>
      </c>
      <c r="F2744" s="6">
        <v>0</v>
      </c>
      <c r="G2744" s="7">
        <v>2.8E-3</v>
      </c>
    </row>
    <row r="2745" spans="1:7" ht="18" thickBot="1">
      <c r="A2745" s="3">
        <v>43287</v>
      </c>
      <c r="B2745" s="11">
        <v>68.805000000000007</v>
      </c>
      <c r="C2745" s="6">
        <v>68.885000000000005</v>
      </c>
      <c r="D2745" s="6">
        <v>69.03</v>
      </c>
      <c r="E2745" s="6">
        <v>68.805000000000007</v>
      </c>
      <c r="F2745" s="6">
        <v>0</v>
      </c>
      <c r="G2745" s="9">
        <v>-1.1000000000000001E-3</v>
      </c>
    </row>
    <row r="2746" spans="1:7" ht="18" thickBot="1">
      <c r="A2746" s="3">
        <v>43290</v>
      </c>
      <c r="B2746" s="11">
        <v>68.66</v>
      </c>
      <c r="C2746" s="6">
        <v>68.569999999999993</v>
      </c>
      <c r="D2746" s="6">
        <v>68.790000000000006</v>
      </c>
      <c r="E2746" s="6">
        <v>68.569999999999993</v>
      </c>
      <c r="F2746" s="6">
        <v>0</v>
      </c>
      <c r="G2746" s="9">
        <v>-2.0999999999999999E-3</v>
      </c>
    </row>
    <row r="2747" spans="1:7" ht="18" thickBot="1">
      <c r="A2747" s="3">
        <v>43291</v>
      </c>
      <c r="B2747" s="10">
        <v>68.754999999999995</v>
      </c>
      <c r="C2747" s="6">
        <v>68.665000000000006</v>
      </c>
      <c r="D2747" s="6">
        <v>68.864999999999995</v>
      </c>
      <c r="E2747" s="6">
        <v>68.655000000000001</v>
      </c>
      <c r="F2747" s="6">
        <v>0</v>
      </c>
      <c r="G2747" s="7">
        <v>1.4E-3</v>
      </c>
    </row>
    <row r="2748" spans="1:7" ht="18" thickBot="1">
      <c r="A2748" s="3">
        <v>43292</v>
      </c>
      <c r="B2748" s="11">
        <v>68.73</v>
      </c>
      <c r="C2748" s="6">
        <v>68.825000000000003</v>
      </c>
      <c r="D2748" s="6">
        <v>68.894999999999996</v>
      </c>
      <c r="E2748" s="6">
        <v>68.709999999999994</v>
      </c>
      <c r="F2748" s="6">
        <v>0</v>
      </c>
      <c r="G2748" s="9">
        <v>-4.0000000000000002E-4</v>
      </c>
    </row>
    <row r="2749" spans="1:7" ht="18" thickBot="1">
      <c r="A2749" s="3">
        <v>43293</v>
      </c>
      <c r="B2749" s="11">
        <v>68.52</v>
      </c>
      <c r="C2749" s="6">
        <v>68.765000000000001</v>
      </c>
      <c r="D2749" s="6">
        <v>68.765000000000001</v>
      </c>
      <c r="E2749" s="6">
        <v>68.489999999999995</v>
      </c>
      <c r="F2749" s="6">
        <v>0</v>
      </c>
      <c r="G2749" s="9">
        <v>-3.0999999999999999E-3</v>
      </c>
    </row>
    <row r="2750" spans="1:7" ht="18" thickBot="1">
      <c r="A2750" s="3">
        <v>43294</v>
      </c>
      <c r="B2750" s="11">
        <v>68.5</v>
      </c>
      <c r="C2750" s="6">
        <v>68.52</v>
      </c>
      <c r="D2750" s="6">
        <v>68.561999999999998</v>
      </c>
      <c r="E2750" s="6">
        <v>68.334999999999994</v>
      </c>
      <c r="F2750" s="6">
        <v>0</v>
      </c>
      <c r="G2750" s="9">
        <v>-2.9999999999999997E-4</v>
      </c>
    </row>
    <row r="2751" spans="1:7" ht="18" thickBot="1">
      <c r="A2751" s="3">
        <v>43297</v>
      </c>
      <c r="B2751" s="10">
        <v>68.55</v>
      </c>
      <c r="C2751" s="6">
        <v>68.56</v>
      </c>
      <c r="D2751" s="6">
        <v>68.72</v>
      </c>
      <c r="E2751" s="6">
        <v>68.510000000000005</v>
      </c>
      <c r="F2751" s="6">
        <v>0</v>
      </c>
      <c r="G2751" s="7">
        <v>6.9999999999999999E-4</v>
      </c>
    </row>
    <row r="2752" spans="1:7" ht="18" thickBot="1">
      <c r="A2752" s="3">
        <v>43298</v>
      </c>
      <c r="B2752" s="11">
        <v>68.430000000000007</v>
      </c>
      <c r="C2752" s="6">
        <v>68.36</v>
      </c>
      <c r="D2752" s="6">
        <v>68.474999999999994</v>
      </c>
      <c r="E2752" s="6">
        <v>68.28</v>
      </c>
      <c r="F2752" s="6">
        <v>0</v>
      </c>
      <c r="G2752" s="9">
        <v>-1.8E-3</v>
      </c>
    </row>
    <row r="2753" spans="1:7" ht="18" thickBot="1">
      <c r="A2753" s="3">
        <v>43299</v>
      </c>
      <c r="B2753" s="10">
        <v>68.625</v>
      </c>
      <c r="C2753" s="6">
        <v>68.424999999999997</v>
      </c>
      <c r="D2753" s="6">
        <v>68.644999999999996</v>
      </c>
      <c r="E2753" s="6">
        <v>68.385000000000005</v>
      </c>
      <c r="F2753" s="6">
        <v>0</v>
      </c>
      <c r="G2753" s="7">
        <v>2.8E-3</v>
      </c>
    </row>
    <row r="2754" spans="1:7" ht="18" thickBot="1">
      <c r="A2754" s="3">
        <v>43300</v>
      </c>
      <c r="B2754" s="10">
        <v>69.02</v>
      </c>
      <c r="C2754" s="6">
        <v>68.72</v>
      </c>
      <c r="D2754" s="6">
        <v>69.11</v>
      </c>
      <c r="E2754" s="6">
        <v>68.7</v>
      </c>
      <c r="F2754" s="6">
        <v>0</v>
      </c>
      <c r="G2754" s="7">
        <v>5.7999999999999996E-3</v>
      </c>
    </row>
    <row r="2755" spans="1:7" ht="18" thickBot="1">
      <c r="A2755" s="3">
        <v>43301</v>
      </c>
      <c r="B2755" s="11">
        <v>68.739999999999995</v>
      </c>
      <c r="C2755" s="6">
        <v>69.025000000000006</v>
      </c>
      <c r="D2755" s="6">
        <v>69.132000000000005</v>
      </c>
      <c r="E2755" s="6">
        <v>68.739999999999995</v>
      </c>
      <c r="F2755" s="6">
        <v>0</v>
      </c>
      <c r="G2755" s="9">
        <v>-4.1000000000000003E-3</v>
      </c>
    </row>
    <row r="2756" spans="1:7" ht="18" thickBot="1">
      <c r="A2756" s="3">
        <v>43304</v>
      </c>
      <c r="B2756" s="10">
        <v>68.844999999999999</v>
      </c>
      <c r="C2756" s="6">
        <v>68.704999999999998</v>
      </c>
      <c r="D2756" s="6">
        <v>68.864999999999995</v>
      </c>
      <c r="E2756" s="6">
        <v>68.644999999999996</v>
      </c>
      <c r="F2756" s="6">
        <v>0</v>
      </c>
      <c r="G2756" s="7">
        <v>1.5E-3</v>
      </c>
    </row>
    <row r="2757" spans="1:7" ht="18" thickBot="1">
      <c r="A2757" s="3">
        <v>43305</v>
      </c>
      <c r="B2757" s="10">
        <v>68.947000000000003</v>
      </c>
      <c r="C2757" s="6">
        <v>68.97</v>
      </c>
      <c r="D2757" s="6">
        <v>69.087999999999994</v>
      </c>
      <c r="E2757" s="6">
        <v>68.844999999999999</v>
      </c>
      <c r="F2757" s="6">
        <v>0</v>
      </c>
      <c r="G2757" s="7">
        <v>1.5E-3</v>
      </c>
    </row>
    <row r="2758" spans="1:7" ht="18" thickBot="1">
      <c r="A2758" s="3">
        <v>43306</v>
      </c>
      <c r="B2758" s="11">
        <v>68.73</v>
      </c>
      <c r="C2758" s="6">
        <v>68.965000000000003</v>
      </c>
      <c r="D2758" s="6">
        <v>68.98</v>
      </c>
      <c r="E2758" s="6">
        <v>68.67</v>
      </c>
      <c r="F2758" s="6">
        <v>0</v>
      </c>
      <c r="G2758" s="9">
        <v>-3.0999999999999999E-3</v>
      </c>
    </row>
    <row r="2759" spans="1:7" ht="18" thickBot="1">
      <c r="A2759" s="3">
        <v>43307</v>
      </c>
      <c r="B2759" s="11">
        <v>68.66</v>
      </c>
      <c r="C2759" s="6">
        <v>68.704999999999998</v>
      </c>
      <c r="D2759" s="6">
        <v>68.760000000000005</v>
      </c>
      <c r="E2759" s="6">
        <v>68.617999999999995</v>
      </c>
      <c r="F2759" s="6">
        <v>0</v>
      </c>
      <c r="G2759" s="9">
        <v>-1E-3</v>
      </c>
    </row>
    <row r="2760" spans="1:7" ht="18" thickBot="1">
      <c r="A2760" s="3">
        <v>43308</v>
      </c>
      <c r="B2760" s="11">
        <v>68.605000000000004</v>
      </c>
      <c r="C2760" s="6">
        <v>68.655000000000001</v>
      </c>
      <c r="D2760" s="6">
        <v>68.754999999999995</v>
      </c>
      <c r="E2760" s="6">
        <v>68.534999999999997</v>
      </c>
      <c r="F2760" s="6">
        <v>0</v>
      </c>
      <c r="G2760" s="9">
        <v>-8.0000000000000004E-4</v>
      </c>
    </row>
    <row r="2761" spans="1:7" ht="18" thickBot="1">
      <c r="A2761" s="3">
        <v>43311</v>
      </c>
      <c r="B2761" s="11">
        <v>68.605000000000004</v>
      </c>
      <c r="C2761" s="6">
        <v>68.704999999999998</v>
      </c>
      <c r="D2761" s="6">
        <v>68.792000000000002</v>
      </c>
      <c r="E2761" s="6">
        <v>68.605000000000004</v>
      </c>
      <c r="F2761" s="6">
        <v>0</v>
      </c>
      <c r="G2761" s="9">
        <v>0</v>
      </c>
    </row>
    <row r="2762" spans="1:7" ht="18" thickBot="1">
      <c r="A2762" s="3">
        <v>43312</v>
      </c>
      <c r="B2762" s="11">
        <v>68.459999999999994</v>
      </c>
      <c r="C2762" s="6">
        <v>68.709999999999994</v>
      </c>
      <c r="D2762" s="6">
        <v>68.709999999999994</v>
      </c>
      <c r="E2762" s="6">
        <v>68.45</v>
      </c>
      <c r="F2762" s="6">
        <v>0</v>
      </c>
      <c r="G2762" s="9">
        <v>-2.0999999999999999E-3</v>
      </c>
    </row>
    <row r="2763" spans="1:7" ht="18" thickBot="1">
      <c r="A2763" s="3">
        <v>43313</v>
      </c>
      <c r="B2763" s="11">
        <v>68.349999999999994</v>
      </c>
      <c r="C2763" s="6">
        <v>68.56</v>
      </c>
      <c r="D2763" s="6">
        <v>68.632000000000005</v>
      </c>
      <c r="E2763" s="6">
        <v>68.349999999999994</v>
      </c>
      <c r="F2763" s="6">
        <v>0</v>
      </c>
      <c r="G2763" s="9">
        <v>-1.6000000000000001E-3</v>
      </c>
    </row>
    <row r="2764" spans="1:7" ht="18" thickBot="1">
      <c r="A2764" s="3">
        <v>43314</v>
      </c>
      <c r="B2764" s="10">
        <v>68.625</v>
      </c>
      <c r="C2764" s="6">
        <v>68.375</v>
      </c>
      <c r="D2764" s="6">
        <v>68.734999999999999</v>
      </c>
      <c r="E2764" s="6">
        <v>68.265000000000001</v>
      </c>
      <c r="F2764" s="6">
        <v>0</v>
      </c>
      <c r="G2764" s="7">
        <v>4.0000000000000001E-3</v>
      </c>
    </row>
    <row r="2765" spans="1:7" ht="18" thickBot="1">
      <c r="A2765" s="3">
        <v>43315</v>
      </c>
      <c r="B2765" s="11">
        <v>68.545000000000002</v>
      </c>
      <c r="C2765" s="6">
        <v>68.694999999999993</v>
      </c>
      <c r="D2765" s="6">
        <v>68.844999999999999</v>
      </c>
      <c r="E2765" s="6">
        <v>68.545000000000002</v>
      </c>
      <c r="F2765" s="6">
        <v>0</v>
      </c>
      <c r="G2765" s="9">
        <v>-1.1999999999999999E-3</v>
      </c>
    </row>
    <row r="2766" spans="1:7" ht="18" thickBot="1">
      <c r="A2766" s="3">
        <v>43318</v>
      </c>
      <c r="B2766" s="10">
        <v>68.83</v>
      </c>
      <c r="C2766" s="6">
        <v>68.58</v>
      </c>
      <c r="D2766" s="6">
        <v>68.900000000000006</v>
      </c>
      <c r="E2766" s="6">
        <v>68.545000000000002</v>
      </c>
      <c r="F2766" s="6">
        <v>0</v>
      </c>
      <c r="G2766" s="7">
        <v>4.1999999999999997E-3</v>
      </c>
    </row>
    <row r="2767" spans="1:7" ht="18" thickBot="1">
      <c r="A2767" s="3">
        <v>43319</v>
      </c>
      <c r="B2767" s="11">
        <v>68.63</v>
      </c>
      <c r="C2767" s="6">
        <v>68.819999999999993</v>
      </c>
      <c r="D2767" s="6">
        <v>68.94</v>
      </c>
      <c r="E2767" s="6">
        <v>68.63</v>
      </c>
      <c r="F2767" s="6">
        <v>0</v>
      </c>
      <c r="G2767" s="9">
        <v>-2.8999999999999998E-3</v>
      </c>
    </row>
    <row r="2768" spans="1:7" ht="18" thickBot="1">
      <c r="A2768" s="3">
        <v>43320</v>
      </c>
      <c r="B2768" s="10">
        <v>68.66</v>
      </c>
      <c r="C2768" s="6">
        <v>68.677999999999997</v>
      </c>
      <c r="D2768" s="6">
        <v>68.715000000000003</v>
      </c>
      <c r="E2768" s="6">
        <v>68.58</v>
      </c>
      <c r="F2768" s="6">
        <v>0</v>
      </c>
      <c r="G2768" s="7">
        <v>4.0000000000000002E-4</v>
      </c>
    </row>
    <row r="2769" spans="1:7" ht="18" thickBot="1">
      <c r="A2769" s="3">
        <v>43321</v>
      </c>
      <c r="B2769" s="10">
        <v>68.760000000000005</v>
      </c>
      <c r="C2769" s="6">
        <v>68.48</v>
      </c>
      <c r="D2769" s="6">
        <v>68.760000000000005</v>
      </c>
      <c r="E2769" s="6">
        <v>68.459999999999994</v>
      </c>
      <c r="F2769" s="6">
        <v>0</v>
      </c>
      <c r="G2769" s="7">
        <v>1.5E-3</v>
      </c>
    </row>
    <row r="2770" spans="1:7" ht="18" thickBot="1">
      <c r="A2770" s="3">
        <v>43322</v>
      </c>
      <c r="B2770" s="10">
        <v>68.89</v>
      </c>
      <c r="C2770" s="6">
        <v>68.844999999999999</v>
      </c>
      <c r="D2770" s="6">
        <v>69.025000000000006</v>
      </c>
      <c r="E2770" s="6">
        <v>68.766999999999996</v>
      </c>
      <c r="F2770" s="6">
        <v>0</v>
      </c>
      <c r="G2770" s="7">
        <v>1.9E-3</v>
      </c>
    </row>
    <row r="2771" spans="1:7" ht="18" thickBot="1">
      <c r="A2771" s="3">
        <v>43325</v>
      </c>
      <c r="B2771" s="10">
        <v>70.02</v>
      </c>
      <c r="C2771" s="6">
        <v>69.484999999999999</v>
      </c>
      <c r="D2771" s="6">
        <v>70.02</v>
      </c>
      <c r="E2771" s="6">
        <v>69.405000000000001</v>
      </c>
      <c r="F2771" s="6">
        <v>0</v>
      </c>
      <c r="G2771" s="7">
        <v>1.6400000000000001E-2</v>
      </c>
    </row>
    <row r="2772" spans="1:7" ht="18" thickBot="1">
      <c r="A2772" s="3">
        <v>43326</v>
      </c>
      <c r="B2772" s="11">
        <v>69.959999999999994</v>
      </c>
      <c r="C2772" s="6">
        <v>69.86</v>
      </c>
      <c r="D2772" s="6">
        <v>70.09</v>
      </c>
      <c r="E2772" s="6">
        <v>69.7</v>
      </c>
      <c r="F2772" s="6">
        <v>0</v>
      </c>
      <c r="G2772" s="9">
        <v>-8.9999999999999998E-4</v>
      </c>
    </row>
    <row r="2773" spans="1:7" ht="18" thickBot="1">
      <c r="A2773" s="3">
        <v>43327</v>
      </c>
      <c r="B2773" s="11">
        <v>69.92</v>
      </c>
      <c r="C2773" s="6">
        <v>69.92</v>
      </c>
      <c r="D2773" s="6">
        <v>69.92</v>
      </c>
      <c r="E2773" s="6">
        <v>69.92</v>
      </c>
      <c r="F2773" s="6">
        <v>0</v>
      </c>
      <c r="G2773" s="9">
        <v>-5.9999999999999995E-4</v>
      </c>
    </row>
    <row r="2774" spans="1:7" ht="18" thickBot="1">
      <c r="A2774" s="3">
        <v>43328</v>
      </c>
      <c r="B2774" s="10">
        <v>70.09</v>
      </c>
      <c r="C2774" s="6">
        <v>70.23</v>
      </c>
      <c r="D2774" s="6">
        <v>70.42</v>
      </c>
      <c r="E2774" s="6">
        <v>70.09</v>
      </c>
      <c r="F2774" s="6">
        <v>0</v>
      </c>
      <c r="G2774" s="7">
        <v>2.3999999999999998E-3</v>
      </c>
    </row>
    <row r="2775" spans="1:7" ht="18" thickBot="1">
      <c r="A2775" s="3">
        <v>43329</v>
      </c>
      <c r="B2775" s="10">
        <v>70.099999999999994</v>
      </c>
      <c r="C2775" s="6">
        <v>70.13</v>
      </c>
      <c r="D2775" s="6">
        <v>70.16</v>
      </c>
      <c r="E2775" s="6">
        <v>70.08</v>
      </c>
      <c r="F2775" s="6">
        <v>0</v>
      </c>
      <c r="G2775" s="7">
        <v>1E-4</v>
      </c>
    </row>
    <row r="2776" spans="1:7" ht="18" thickBot="1">
      <c r="A2776" s="3">
        <v>43332</v>
      </c>
      <c r="B2776" s="11">
        <v>69.819999999999993</v>
      </c>
      <c r="C2776" s="6">
        <v>69.819999999999993</v>
      </c>
      <c r="D2776" s="6">
        <v>69.88</v>
      </c>
      <c r="E2776" s="6">
        <v>69.599999999999994</v>
      </c>
      <c r="F2776" s="6">
        <v>0</v>
      </c>
      <c r="G2776" s="9">
        <v>-4.0000000000000001E-3</v>
      </c>
    </row>
    <row r="2777" spans="1:7" ht="18" thickBot="1">
      <c r="A2777" s="3">
        <v>43333</v>
      </c>
      <c r="B2777" s="10">
        <v>69.86</v>
      </c>
      <c r="C2777" s="6">
        <v>69.665000000000006</v>
      </c>
      <c r="D2777" s="6">
        <v>69.92</v>
      </c>
      <c r="E2777" s="6">
        <v>69.534999999999997</v>
      </c>
      <c r="F2777" s="6">
        <v>0</v>
      </c>
      <c r="G2777" s="7">
        <v>5.9999999999999995E-4</v>
      </c>
    </row>
    <row r="2778" spans="1:7" ht="18" thickBot="1">
      <c r="A2778" s="3">
        <v>43334</v>
      </c>
      <c r="B2778" s="10">
        <v>69.87</v>
      </c>
      <c r="C2778" s="6">
        <v>69.88</v>
      </c>
      <c r="D2778" s="6">
        <v>69.894999999999996</v>
      </c>
      <c r="E2778" s="6">
        <v>69.8</v>
      </c>
      <c r="F2778" s="6">
        <v>0</v>
      </c>
      <c r="G2778" s="7">
        <v>1E-4</v>
      </c>
    </row>
    <row r="2779" spans="1:7" ht="18" thickBot="1">
      <c r="A2779" s="3">
        <v>43335</v>
      </c>
      <c r="B2779" s="10">
        <v>70.105000000000004</v>
      </c>
      <c r="C2779" s="6">
        <v>70.015000000000001</v>
      </c>
      <c r="D2779" s="6">
        <v>70.17</v>
      </c>
      <c r="E2779" s="6">
        <v>69.968000000000004</v>
      </c>
      <c r="F2779" s="6">
        <v>0</v>
      </c>
      <c r="G2779" s="7">
        <v>3.3999999999999998E-3</v>
      </c>
    </row>
    <row r="2780" spans="1:7" ht="18" thickBot="1">
      <c r="A2780" s="3">
        <v>43336</v>
      </c>
      <c r="B2780" s="11">
        <v>69.97</v>
      </c>
      <c r="C2780" s="6">
        <v>70.22</v>
      </c>
      <c r="D2780" s="6">
        <v>70.239999999999995</v>
      </c>
      <c r="E2780" s="6">
        <v>69.897999999999996</v>
      </c>
      <c r="F2780" s="6">
        <v>0</v>
      </c>
      <c r="G2780" s="9">
        <v>-1.9E-3</v>
      </c>
    </row>
    <row r="2781" spans="1:7" ht="18" thickBot="1">
      <c r="A2781" s="3">
        <v>43339</v>
      </c>
      <c r="B2781" s="10">
        <v>70.165000000000006</v>
      </c>
      <c r="C2781" s="6">
        <v>69.765000000000001</v>
      </c>
      <c r="D2781" s="6">
        <v>70.165000000000006</v>
      </c>
      <c r="E2781" s="6">
        <v>69.704999999999998</v>
      </c>
      <c r="F2781" s="6">
        <v>0</v>
      </c>
      <c r="G2781" s="7">
        <v>2.8E-3</v>
      </c>
    </row>
    <row r="2782" spans="1:7" ht="18" thickBot="1">
      <c r="A2782" s="3">
        <v>43340</v>
      </c>
      <c r="B2782" s="11">
        <v>70.099999999999994</v>
      </c>
      <c r="C2782" s="6">
        <v>70.05</v>
      </c>
      <c r="D2782" s="6">
        <v>70.296999999999997</v>
      </c>
      <c r="E2782" s="6">
        <v>70.05</v>
      </c>
      <c r="F2782" s="6">
        <v>0</v>
      </c>
      <c r="G2782" s="9">
        <v>-8.9999999999999998E-4</v>
      </c>
    </row>
    <row r="2783" spans="1:7" ht="18" thickBot="1">
      <c r="A2783" s="3">
        <v>43341</v>
      </c>
      <c r="B2783" s="10">
        <v>70.534999999999997</v>
      </c>
      <c r="C2783" s="6">
        <v>70.325000000000003</v>
      </c>
      <c r="D2783" s="6">
        <v>70.635000000000005</v>
      </c>
      <c r="E2783" s="6">
        <v>70.239999999999995</v>
      </c>
      <c r="F2783" s="6">
        <v>0</v>
      </c>
      <c r="G2783" s="7">
        <v>6.1999999999999998E-3</v>
      </c>
    </row>
    <row r="2784" spans="1:7" ht="18" thickBot="1">
      <c r="A2784" s="3">
        <v>43342</v>
      </c>
      <c r="B2784" s="10">
        <v>70.745000000000005</v>
      </c>
      <c r="C2784" s="6">
        <v>70.635000000000005</v>
      </c>
      <c r="D2784" s="6">
        <v>70.875</v>
      </c>
      <c r="E2784" s="6">
        <v>70.594999999999999</v>
      </c>
      <c r="F2784" s="6">
        <v>0</v>
      </c>
      <c r="G2784" s="7">
        <v>3.0000000000000001E-3</v>
      </c>
    </row>
    <row r="2785" spans="1:7" ht="18" thickBot="1">
      <c r="A2785" s="3">
        <v>43343</v>
      </c>
      <c r="B2785" s="10">
        <v>71.004999999999995</v>
      </c>
      <c r="C2785" s="6">
        <v>70.954999999999998</v>
      </c>
      <c r="D2785" s="6">
        <v>71.025000000000006</v>
      </c>
      <c r="E2785" s="6">
        <v>70.855000000000004</v>
      </c>
      <c r="F2785" s="6">
        <v>0</v>
      </c>
      <c r="G2785" s="7">
        <v>3.7000000000000002E-3</v>
      </c>
    </row>
    <row r="2786" spans="1:7" ht="18" thickBot="1">
      <c r="A2786" s="3">
        <v>43346</v>
      </c>
      <c r="B2786" s="10">
        <v>71.215000000000003</v>
      </c>
      <c r="C2786" s="6">
        <v>70.790000000000006</v>
      </c>
      <c r="D2786" s="6">
        <v>71.22</v>
      </c>
      <c r="E2786" s="6">
        <v>70.724999999999994</v>
      </c>
      <c r="F2786" s="6">
        <v>0</v>
      </c>
      <c r="G2786" s="7">
        <v>3.0000000000000001E-3</v>
      </c>
    </row>
    <row r="2787" spans="1:7" ht="18" thickBot="1">
      <c r="A2787" s="3">
        <v>43347</v>
      </c>
      <c r="B2787" s="10">
        <v>71.584999999999994</v>
      </c>
      <c r="C2787" s="6">
        <v>71.284999999999997</v>
      </c>
      <c r="D2787" s="6">
        <v>71.584999999999994</v>
      </c>
      <c r="E2787" s="6">
        <v>71.094999999999999</v>
      </c>
      <c r="F2787" s="6">
        <v>0</v>
      </c>
      <c r="G2787" s="7">
        <v>5.1999999999999998E-3</v>
      </c>
    </row>
    <row r="2788" spans="1:7" ht="18" thickBot="1">
      <c r="A2788" s="3">
        <v>43348</v>
      </c>
      <c r="B2788" s="10">
        <v>71.754999999999995</v>
      </c>
      <c r="C2788" s="6">
        <v>71.405000000000001</v>
      </c>
      <c r="D2788" s="6">
        <v>71.954999999999998</v>
      </c>
      <c r="E2788" s="6">
        <v>71.375</v>
      </c>
      <c r="F2788" s="6">
        <v>0</v>
      </c>
      <c r="G2788" s="7">
        <v>2.3999999999999998E-3</v>
      </c>
    </row>
    <row r="2789" spans="1:7" ht="18" thickBot="1">
      <c r="A2789" s="3">
        <v>43349</v>
      </c>
      <c r="B2789" s="10">
        <v>71.95</v>
      </c>
      <c r="C2789" s="6">
        <v>71.63</v>
      </c>
      <c r="D2789" s="6">
        <v>72.105000000000004</v>
      </c>
      <c r="E2789" s="6">
        <v>71.63</v>
      </c>
      <c r="F2789" s="6">
        <v>0</v>
      </c>
      <c r="G2789" s="7">
        <v>2.7000000000000001E-3</v>
      </c>
    </row>
    <row r="2790" spans="1:7" ht="18" thickBot="1">
      <c r="A2790" s="3">
        <v>43350</v>
      </c>
      <c r="B2790" s="11">
        <v>71.790000000000006</v>
      </c>
      <c r="C2790" s="6">
        <v>71.959999999999994</v>
      </c>
      <c r="D2790" s="6">
        <v>72.045000000000002</v>
      </c>
      <c r="E2790" s="6">
        <v>71.665000000000006</v>
      </c>
      <c r="F2790" s="6">
        <v>0</v>
      </c>
      <c r="G2790" s="9">
        <v>-2.2000000000000001E-3</v>
      </c>
    </row>
    <row r="2791" spans="1:7" ht="18" thickBot="1">
      <c r="A2791" s="3">
        <v>43353</v>
      </c>
      <c r="B2791" s="10">
        <v>72.454999999999998</v>
      </c>
      <c r="C2791" s="6">
        <v>72.135000000000005</v>
      </c>
      <c r="D2791" s="6">
        <v>72.680000000000007</v>
      </c>
      <c r="E2791" s="6">
        <v>72.075000000000003</v>
      </c>
      <c r="F2791" s="6">
        <v>0</v>
      </c>
      <c r="G2791" s="7">
        <v>9.2999999999999992E-3</v>
      </c>
    </row>
    <row r="2792" spans="1:7" ht="18" thickBot="1">
      <c r="A2792" s="3">
        <v>43354</v>
      </c>
      <c r="B2792" s="10">
        <v>72.64</v>
      </c>
      <c r="C2792" s="6">
        <v>72.31</v>
      </c>
      <c r="D2792" s="6">
        <v>72.75</v>
      </c>
      <c r="E2792" s="6">
        <v>72.25</v>
      </c>
      <c r="F2792" s="6">
        <v>0</v>
      </c>
      <c r="G2792" s="7">
        <v>2.5999999999999999E-3</v>
      </c>
    </row>
    <row r="2793" spans="1:7" ht="18" thickBot="1">
      <c r="A2793" s="3">
        <v>43355</v>
      </c>
      <c r="B2793" s="11">
        <v>72.16</v>
      </c>
      <c r="C2793" s="6">
        <v>72.843000000000004</v>
      </c>
      <c r="D2793" s="6">
        <v>72.92</v>
      </c>
      <c r="E2793" s="6">
        <v>71.924999999999997</v>
      </c>
      <c r="F2793" s="6">
        <v>0</v>
      </c>
      <c r="G2793" s="9">
        <v>-6.6E-3</v>
      </c>
    </row>
    <row r="2794" spans="1:7" ht="18" thickBot="1">
      <c r="A2794" s="3">
        <v>43356</v>
      </c>
      <c r="B2794" s="11">
        <v>72.037000000000006</v>
      </c>
      <c r="C2794" s="6">
        <v>72.037000000000006</v>
      </c>
      <c r="D2794" s="6">
        <v>72.037000000000006</v>
      </c>
      <c r="E2794" s="6">
        <v>72.037000000000006</v>
      </c>
      <c r="F2794" s="6">
        <v>0</v>
      </c>
      <c r="G2794" s="9">
        <v>-1.6999999999999999E-3</v>
      </c>
    </row>
    <row r="2795" spans="1:7" ht="18" thickBot="1">
      <c r="A2795" s="3">
        <v>43357</v>
      </c>
      <c r="B2795" s="11">
        <v>71.88</v>
      </c>
      <c r="C2795" s="6">
        <v>71.7</v>
      </c>
      <c r="D2795" s="6">
        <v>71.995000000000005</v>
      </c>
      <c r="E2795" s="6">
        <v>71.534999999999997</v>
      </c>
      <c r="F2795" s="6">
        <v>0</v>
      </c>
      <c r="G2795" s="9">
        <v>-2.2000000000000001E-3</v>
      </c>
    </row>
    <row r="2796" spans="1:7" ht="18" thickBot="1">
      <c r="A2796" s="3">
        <v>43360</v>
      </c>
      <c r="B2796" s="10">
        <v>72.540000000000006</v>
      </c>
      <c r="C2796" s="6">
        <v>72.53</v>
      </c>
      <c r="D2796" s="6">
        <v>72.694999999999993</v>
      </c>
      <c r="E2796" s="6">
        <v>72.314999999999998</v>
      </c>
      <c r="F2796" s="6">
        <v>0</v>
      </c>
      <c r="G2796" s="7">
        <v>9.1999999999999998E-3</v>
      </c>
    </row>
    <row r="2797" spans="1:7" ht="18" thickBot="1">
      <c r="A2797" s="3">
        <v>43361</v>
      </c>
      <c r="B2797" s="10">
        <v>72.709999999999994</v>
      </c>
      <c r="C2797" s="6">
        <v>72.56</v>
      </c>
      <c r="D2797" s="6">
        <v>72.989999999999995</v>
      </c>
      <c r="E2797" s="6">
        <v>72.36</v>
      </c>
      <c r="F2797" s="6">
        <v>0</v>
      </c>
      <c r="G2797" s="7">
        <v>2.3E-3</v>
      </c>
    </row>
    <row r="2798" spans="1:7" ht="18" thickBot="1">
      <c r="A2798" s="3">
        <v>43362</v>
      </c>
      <c r="B2798" s="11">
        <v>72.36</v>
      </c>
      <c r="C2798" s="6">
        <v>72.72</v>
      </c>
      <c r="D2798" s="6">
        <v>72.875</v>
      </c>
      <c r="E2798" s="6">
        <v>72.344999999999999</v>
      </c>
      <c r="F2798" s="6">
        <v>0</v>
      </c>
      <c r="G2798" s="9">
        <v>-4.7999999999999996E-3</v>
      </c>
    </row>
    <row r="2799" spans="1:7" ht="18" thickBot="1">
      <c r="A2799" s="3">
        <v>43363</v>
      </c>
      <c r="B2799" s="11">
        <v>72.015000000000001</v>
      </c>
      <c r="C2799" s="6">
        <v>72.344999999999999</v>
      </c>
      <c r="D2799" s="6">
        <v>72.344999999999999</v>
      </c>
      <c r="E2799" s="6">
        <v>72.015000000000001</v>
      </c>
      <c r="F2799" s="6">
        <v>0</v>
      </c>
      <c r="G2799" s="9">
        <v>-4.7999999999999996E-3</v>
      </c>
    </row>
    <row r="2800" spans="1:7" ht="18" thickBot="1">
      <c r="A2800" s="3">
        <v>43364</v>
      </c>
      <c r="B2800" s="10">
        <v>72.239999999999995</v>
      </c>
      <c r="C2800" s="6">
        <v>71.86</v>
      </c>
      <c r="D2800" s="6">
        <v>72.48</v>
      </c>
      <c r="E2800" s="6">
        <v>71.760000000000005</v>
      </c>
      <c r="F2800" s="6">
        <v>0</v>
      </c>
      <c r="G2800" s="7">
        <v>3.0999999999999999E-3</v>
      </c>
    </row>
    <row r="2801" spans="1:7" ht="18" thickBot="1">
      <c r="A2801" s="3">
        <v>43367</v>
      </c>
      <c r="B2801" s="10">
        <v>72.67</v>
      </c>
      <c r="C2801" s="6">
        <v>72.48</v>
      </c>
      <c r="D2801" s="6">
        <v>72.739999999999995</v>
      </c>
      <c r="E2801" s="6">
        <v>72.34</v>
      </c>
      <c r="F2801" s="6">
        <v>0</v>
      </c>
      <c r="G2801" s="7">
        <v>6.0000000000000001E-3</v>
      </c>
    </row>
    <row r="2802" spans="1:7" ht="18" thickBot="1">
      <c r="A2802" s="3">
        <v>43368</v>
      </c>
      <c r="B2802" s="10">
        <v>72.685000000000002</v>
      </c>
      <c r="C2802" s="6">
        <v>72.905000000000001</v>
      </c>
      <c r="D2802" s="6">
        <v>72.959999999999994</v>
      </c>
      <c r="E2802" s="6">
        <v>72.575000000000003</v>
      </c>
      <c r="F2802" s="6">
        <v>0</v>
      </c>
      <c r="G2802" s="7">
        <v>2.0000000000000001E-4</v>
      </c>
    </row>
    <row r="2803" spans="1:7" ht="18" thickBot="1">
      <c r="A2803" s="3">
        <v>43369</v>
      </c>
      <c r="B2803" s="11">
        <v>72.599999999999994</v>
      </c>
      <c r="C2803" s="6">
        <v>72.709999999999994</v>
      </c>
      <c r="D2803" s="6">
        <v>72.754999999999995</v>
      </c>
      <c r="E2803" s="6">
        <v>72.537000000000006</v>
      </c>
      <c r="F2803" s="6">
        <v>0</v>
      </c>
      <c r="G2803" s="9">
        <v>-1.1999999999999999E-3</v>
      </c>
    </row>
    <row r="2804" spans="1:7" ht="18" thickBot="1">
      <c r="A2804" s="3">
        <v>43370</v>
      </c>
      <c r="B2804" s="11">
        <v>72.569999999999993</v>
      </c>
      <c r="C2804" s="6">
        <v>72.430000000000007</v>
      </c>
      <c r="D2804" s="6">
        <v>72.77</v>
      </c>
      <c r="E2804" s="6">
        <v>72.39</v>
      </c>
      <c r="F2804" s="6">
        <v>0</v>
      </c>
      <c r="G2804" s="9">
        <v>-4.0000000000000002E-4</v>
      </c>
    </row>
    <row r="2805" spans="1:7" ht="18" thickBot="1">
      <c r="A2805" s="3">
        <v>43371</v>
      </c>
      <c r="B2805" s="11">
        <v>72.510000000000005</v>
      </c>
      <c r="C2805" s="6">
        <v>72.569999999999993</v>
      </c>
      <c r="D2805" s="6">
        <v>72.67</v>
      </c>
      <c r="E2805" s="6">
        <v>72.405000000000001</v>
      </c>
      <c r="F2805" s="6">
        <v>0</v>
      </c>
      <c r="G2805" s="9">
        <v>-8.0000000000000004E-4</v>
      </c>
    </row>
    <row r="2806" spans="1:7" ht="18" thickBot="1">
      <c r="A2806" s="3">
        <v>43374</v>
      </c>
      <c r="B2806" s="10">
        <v>72.924999999999997</v>
      </c>
      <c r="C2806" s="6">
        <v>72.605000000000004</v>
      </c>
      <c r="D2806" s="6">
        <v>72.944999999999993</v>
      </c>
      <c r="E2806" s="6">
        <v>72.605000000000004</v>
      </c>
      <c r="F2806" s="6">
        <v>0</v>
      </c>
      <c r="G2806" s="7">
        <v>5.7000000000000002E-3</v>
      </c>
    </row>
    <row r="2807" spans="1:7" ht="18" thickBot="1">
      <c r="A2807" s="3">
        <v>43375</v>
      </c>
      <c r="B2807" s="11">
        <v>72.924999999999997</v>
      </c>
      <c r="C2807" s="6">
        <v>72.924999999999997</v>
      </c>
      <c r="D2807" s="6">
        <v>72.924999999999997</v>
      </c>
      <c r="E2807" s="6">
        <v>72.924999999999997</v>
      </c>
      <c r="F2807" s="6">
        <v>0</v>
      </c>
      <c r="G2807" s="9">
        <v>0</v>
      </c>
    </row>
    <row r="2808" spans="1:7" ht="18" thickBot="1">
      <c r="A2808" s="3">
        <v>43376</v>
      </c>
      <c r="B2808" s="10">
        <v>73.344999999999999</v>
      </c>
      <c r="C2808" s="6">
        <v>73.265000000000001</v>
      </c>
      <c r="D2808" s="6">
        <v>73.430000000000007</v>
      </c>
      <c r="E2808" s="6">
        <v>72.92</v>
      </c>
      <c r="F2808" s="6">
        <v>0</v>
      </c>
      <c r="G2808" s="7">
        <v>5.7999999999999996E-3</v>
      </c>
    </row>
    <row r="2809" spans="1:7" ht="18" thickBot="1">
      <c r="A2809" s="3">
        <v>43377</v>
      </c>
      <c r="B2809" s="10">
        <v>73.63</v>
      </c>
      <c r="C2809" s="6">
        <v>73.709999999999994</v>
      </c>
      <c r="D2809" s="6">
        <v>73.825000000000003</v>
      </c>
      <c r="E2809" s="6">
        <v>73.5</v>
      </c>
      <c r="F2809" s="6">
        <v>0</v>
      </c>
      <c r="G2809" s="7">
        <v>3.8999999999999998E-3</v>
      </c>
    </row>
    <row r="2810" spans="1:7" ht="18" thickBot="1">
      <c r="A2810" s="3">
        <v>43378</v>
      </c>
      <c r="B2810" s="10">
        <v>73.77</v>
      </c>
      <c r="C2810" s="6">
        <v>73.62</v>
      </c>
      <c r="D2810" s="6">
        <v>74.25</v>
      </c>
      <c r="E2810" s="6">
        <v>73.424999999999997</v>
      </c>
      <c r="F2810" s="6">
        <v>0</v>
      </c>
      <c r="G2810" s="7">
        <v>1.9E-3</v>
      </c>
    </row>
    <row r="2811" spans="1:7" ht="18" thickBot="1">
      <c r="A2811" s="3">
        <v>43381</v>
      </c>
      <c r="B2811" s="10">
        <v>74.064999999999998</v>
      </c>
      <c r="C2811" s="6">
        <v>73.87</v>
      </c>
      <c r="D2811" s="6">
        <v>74.099999999999994</v>
      </c>
      <c r="E2811" s="6">
        <v>73.765000000000001</v>
      </c>
      <c r="F2811" s="6">
        <v>0</v>
      </c>
      <c r="G2811" s="7">
        <v>4.0000000000000001E-3</v>
      </c>
    </row>
    <row r="2812" spans="1:7" ht="18" thickBot="1">
      <c r="A2812" s="3">
        <v>43382</v>
      </c>
      <c r="B2812" s="10">
        <v>74.34</v>
      </c>
      <c r="C2812" s="6">
        <v>73.91</v>
      </c>
      <c r="D2812" s="6">
        <v>74.405000000000001</v>
      </c>
      <c r="E2812" s="6">
        <v>73.88</v>
      </c>
      <c r="F2812" s="6">
        <v>0</v>
      </c>
      <c r="G2812" s="7">
        <v>3.7000000000000002E-3</v>
      </c>
    </row>
    <row r="2813" spans="1:7" ht="18" thickBot="1">
      <c r="A2813" s="3">
        <v>43383</v>
      </c>
      <c r="B2813" s="11">
        <v>74.25</v>
      </c>
      <c r="C2813" s="6">
        <v>74.16</v>
      </c>
      <c r="D2813" s="6">
        <v>74.293000000000006</v>
      </c>
      <c r="E2813" s="6">
        <v>74.06</v>
      </c>
      <c r="F2813" s="6">
        <v>0</v>
      </c>
      <c r="G2813" s="9">
        <v>-1.1999999999999999E-3</v>
      </c>
    </row>
    <row r="2814" spans="1:7" ht="18" thickBot="1">
      <c r="A2814" s="3">
        <v>43384</v>
      </c>
      <c r="B2814" s="11">
        <v>74.05</v>
      </c>
      <c r="C2814" s="6">
        <v>74.38</v>
      </c>
      <c r="D2814" s="6">
        <v>74.489999999999995</v>
      </c>
      <c r="E2814" s="6">
        <v>74.004999999999995</v>
      </c>
      <c r="F2814" s="6">
        <v>0</v>
      </c>
      <c r="G2814" s="9">
        <v>-2.7000000000000001E-3</v>
      </c>
    </row>
    <row r="2815" spans="1:7" ht="18" thickBot="1">
      <c r="A2815" s="3">
        <v>43385</v>
      </c>
      <c r="B2815" s="11">
        <v>73.61</v>
      </c>
      <c r="C2815" s="6">
        <v>73.83</v>
      </c>
      <c r="D2815" s="6">
        <v>73.86</v>
      </c>
      <c r="E2815" s="6">
        <v>73.53</v>
      </c>
      <c r="F2815" s="6">
        <v>0</v>
      </c>
      <c r="G2815" s="9">
        <v>-5.8999999999999999E-3</v>
      </c>
    </row>
    <row r="2816" spans="1:7" ht="18" thickBot="1">
      <c r="A2816" s="3">
        <v>43388</v>
      </c>
      <c r="B2816" s="10">
        <v>73.77</v>
      </c>
      <c r="C2816" s="6">
        <v>73.802999999999997</v>
      </c>
      <c r="D2816" s="6">
        <v>74.069999999999993</v>
      </c>
      <c r="E2816" s="6">
        <v>73.77</v>
      </c>
      <c r="F2816" s="6">
        <v>0</v>
      </c>
      <c r="G2816" s="7">
        <v>2.2000000000000001E-3</v>
      </c>
    </row>
    <row r="2817" spans="1:7" ht="18" thickBot="1">
      <c r="A2817" s="3">
        <v>43389</v>
      </c>
      <c r="B2817" s="11">
        <v>73.465000000000003</v>
      </c>
      <c r="C2817" s="6">
        <v>73.81</v>
      </c>
      <c r="D2817" s="6">
        <v>73.959999999999994</v>
      </c>
      <c r="E2817" s="6">
        <v>73.465000000000003</v>
      </c>
      <c r="F2817" s="6">
        <v>0</v>
      </c>
      <c r="G2817" s="9">
        <v>-4.1000000000000003E-3</v>
      </c>
    </row>
    <row r="2818" spans="1:7" ht="18" thickBot="1">
      <c r="A2818" s="3">
        <v>43390</v>
      </c>
      <c r="B2818" s="10">
        <v>73.599999999999994</v>
      </c>
      <c r="C2818" s="6">
        <v>73.42</v>
      </c>
      <c r="D2818" s="6">
        <v>73.67</v>
      </c>
      <c r="E2818" s="6">
        <v>73.373000000000005</v>
      </c>
      <c r="F2818" s="6">
        <v>0</v>
      </c>
      <c r="G2818" s="7">
        <v>1.8E-3</v>
      </c>
    </row>
    <row r="2819" spans="1:7" ht="18" thickBot="1">
      <c r="A2819" s="3">
        <v>43391</v>
      </c>
      <c r="B2819" s="11">
        <v>73.53</v>
      </c>
      <c r="C2819" s="6">
        <v>73.59</v>
      </c>
      <c r="D2819" s="6">
        <v>73.614999999999995</v>
      </c>
      <c r="E2819" s="6">
        <v>73.484999999999999</v>
      </c>
      <c r="F2819" s="6">
        <v>0</v>
      </c>
      <c r="G2819" s="9">
        <v>-1E-3</v>
      </c>
    </row>
    <row r="2820" spans="1:7" ht="18" thickBot="1">
      <c r="A2820" s="3">
        <v>43392</v>
      </c>
      <c r="B2820" s="11">
        <v>73.375</v>
      </c>
      <c r="C2820" s="6">
        <v>73.605000000000004</v>
      </c>
      <c r="D2820" s="6">
        <v>73.655000000000001</v>
      </c>
      <c r="E2820" s="6">
        <v>73.295000000000002</v>
      </c>
      <c r="F2820" s="6">
        <v>0</v>
      </c>
      <c r="G2820" s="9">
        <v>-2.0999999999999999E-3</v>
      </c>
    </row>
    <row r="2821" spans="1:7" ht="18" thickBot="1">
      <c r="A2821" s="3">
        <v>43395</v>
      </c>
      <c r="B2821" s="10">
        <v>73.56</v>
      </c>
      <c r="C2821" s="6">
        <v>73.305000000000007</v>
      </c>
      <c r="D2821" s="6">
        <v>73.564999999999998</v>
      </c>
      <c r="E2821" s="6">
        <v>73.191999999999993</v>
      </c>
      <c r="F2821" s="6">
        <v>0</v>
      </c>
      <c r="G2821" s="7">
        <v>2.5000000000000001E-3</v>
      </c>
    </row>
    <row r="2822" spans="1:7" ht="18" thickBot="1">
      <c r="A2822" s="3">
        <v>43396</v>
      </c>
      <c r="B2822" s="11">
        <v>73.55</v>
      </c>
      <c r="C2822" s="6">
        <v>73.709999999999994</v>
      </c>
      <c r="D2822" s="6">
        <v>73.832999999999998</v>
      </c>
      <c r="E2822" s="6">
        <v>73.510000000000005</v>
      </c>
      <c r="F2822" s="6">
        <v>0</v>
      </c>
      <c r="G2822" s="9">
        <v>-1E-4</v>
      </c>
    </row>
    <row r="2823" spans="1:7" ht="18" thickBot="1">
      <c r="A2823" s="3">
        <v>43397</v>
      </c>
      <c r="B2823" s="11">
        <v>73.23</v>
      </c>
      <c r="C2823" s="6">
        <v>73.16</v>
      </c>
      <c r="D2823" s="6">
        <v>73.343000000000004</v>
      </c>
      <c r="E2823" s="6">
        <v>73.099999999999994</v>
      </c>
      <c r="F2823" s="6">
        <v>0</v>
      </c>
      <c r="G2823" s="9">
        <v>-4.4000000000000003E-3</v>
      </c>
    </row>
    <row r="2824" spans="1:7" ht="18" thickBot="1">
      <c r="A2824" s="3">
        <v>43398</v>
      </c>
      <c r="B2824" s="11">
        <v>73.23</v>
      </c>
      <c r="C2824" s="6">
        <v>73.349999999999994</v>
      </c>
      <c r="D2824" s="6">
        <v>73.38</v>
      </c>
      <c r="E2824" s="6">
        <v>73.165000000000006</v>
      </c>
      <c r="F2824" s="6">
        <v>0</v>
      </c>
      <c r="G2824" s="9">
        <v>0</v>
      </c>
    </row>
    <row r="2825" spans="1:7" ht="18" thickBot="1">
      <c r="A2825" s="3">
        <v>43399</v>
      </c>
      <c r="B2825" s="10">
        <v>73.459999999999994</v>
      </c>
      <c r="C2825" s="6">
        <v>73.430000000000007</v>
      </c>
      <c r="D2825" s="6">
        <v>73.471999999999994</v>
      </c>
      <c r="E2825" s="6">
        <v>73.27</v>
      </c>
      <c r="F2825" s="6">
        <v>0</v>
      </c>
      <c r="G2825" s="7">
        <v>3.0999999999999999E-3</v>
      </c>
    </row>
    <row r="2826" spans="1:7" ht="18" thickBot="1">
      <c r="A2826" s="3">
        <v>43402</v>
      </c>
      <c r="B2826" s="11">
        <v>73.400000000000006</v>
      </c>
      <c r="C2826" s="6">
        <v>73.355000000000004</v>
      </c>
      <c r="D2826" s="6">
        <v>73.525000000000006</v>
      </c>
      <c r="E2826" s="6">
        <v>73.322000000000003</v>
      </c>
      <c r="F2826" s="6">
        <v>0</v>
      </c>
      <c r="G2826" s="9">
        <v>-8.0000000000000004E-4</v>
      </c>
    </row>
    <row r="2827" spans="1:7" ht="18" thickBot="1">
      <c r="A2827" s="3">
        <v>43403</v>
      </c>
      <c r="B2827" s="10">
        <v>73.680000000000007</v>
      </c>
      <c r="C2827" s="6">
        <v>73.56</v>
      </c>
      <c r="D2827" s="6">
        <v>73.704999999999998</v>
      </c>
      <c r="E2827" s="6">
        <v>73.52</v>
      </c>
      <c r="F2827" s="6">
        <v>0</v>
      </c>
      <c r="G2827" s="7">
        <v>3.8E-3</v>
      </c>
    </row>
    <row r="2828" spans="1:7" ht="18" thickBot="1">
      <c r="A2828" s="3">
        <v>43404</v>
      </c>
      <c r="B2828" s="10">
        <v>73.959999999999994</v>
      </c>
      <c r="C2828" s="6">
        <v>73.92</v>
      </c>
      <c r="D2828" s="6">
        <v>74.14</v>
      </c>
      <c r="E2828" s="6">
        <v>73.8</v>
      </c>
      <c r="F2828" s="6">
        <v>0</v>
      </c>
      <c r="G2828" s="7">
        <v>3.8E-3</v>
      </c>
    </row>
    <row r="2829" spans="1:7" ht="18" thickBot="1">
      <c r="A2829" s="3">
        <v>43405</v>
      </c>
      <c r="B2829" s="11">
        <v>73.454999999999998</v>
      </c>
      <c r="C2829" s="6">
        <v>73.855000000000004</v>
      </c>
      <c r="D2829" s="6">
        <v>73.873000000000005</v>
      </c>
      <c r="E2829" s="6">
        <v>73.454999999999998</v>
      </c>
      <c r="F2829" s="6">
        <v>0</v>
      </c>
      <c r="G2829" s="9">
        <v>-6.7999999999999996E-3</v>
      </c>
    </row>
    <row r="2830" spans="1:7" ht="18" thickBot="1">
      <c r="A2830" s="3">
        <v>43406</v>
      </c>
      <c r="B2830" s="11">
        <v>72.44</v>
      </c>
      <c r="C2830" s="6">
        <v>73.125</v>
      </c>
      <c r="D2830" s="6">
        <v>73.215000000000003</v>
      </c>
      <c r="E2830" s="6">
        <v>72.430000000000007</v>
      </c>
      <c r="F2830" s="6">
        <v>0</v>
      </c>
      <c r="G2830" s="9">
        <v>-1.38E-2</v>
      </c>
    </row>
    <row r="2831" spans="1:7" ht="18" thickBot="1">
      <c r="A2831" s="3">
        <v>43409</v>
      </c>
      <c r="B2831" s="10">
        <v>73.08</v>
      </c>
      <c r="C2831" s="6">
        <v>72.807000000000002</v>
      </c>
      <c r="D2831" s="6">
        <v>73.135000000000005</v>
      </c>
      <c r="E2831" s="6">
        <v>72.757000000000005</v>
      </c>
      <c r="F2831" s="6">
        <v>0</v>
      </c>
      <c r="G2831" s="7">
        <v>8.8000000000000005E-3</v>
      </c>
    </row>
    <row r="2832" spans="1:7" ht="18" thickBot="1">
      <c r="A2832" s="3">
        <v>43410</v>
      </c>
      <c r="B2832" s="11">
        <v>72.954999999999998</v>
      </c>
      <c r="C2832" s="6">
        <v>72.944999999999993</v>
      </c>
      <c r="D2832" s="6">
        <v>73.075000000000003</v>
      </c>
      <c r="E2832" s="6">
        <v>72.905000000000001</v>
      </c>
      <c r="F2832" s="6">
        <v>0</v>
      </c>
      <c r="G2832" s="9">
        <v>-1.6999999999999999E-3</v>
      </c>
    </row>
    <row r="2833" spans="1:7" ht="18" thickBot="1">
      <c r="A2833" s="3">
        <v>43411</v>
      </c>
      <c r="B2833" s="11">
        <v>72.45</v>
      </c>
      <c r="C2833" s="6">
        <v>72.95</v>
      </c>
      <c r="D2833" s="6">
        <v>72.95</v>
      </c>
      <c r="E2833" s="6">
        <v>72.45</v>
      </c>
      <c r="F2833" s="6">
        <v>0</v>
      </c>
      <c r="G2833" s="9">
        <v>-6.8999999999999999E-3</v>
      </c>
    </row>
    <row r="2834" spans="1:7" ht="18" thickBot="1">
      <c r="A2834" s="3">
        <v>43412</v>
      </c>
      <c r="B2834" s="11">
        <v>72.38</v>
      </c>
      <c r="C2834" s="6">
        <v>72.459999999999994</v>
      </c>
      <c r="D2834" s="6">
        <v>72.459999999999994</v>
      </c>
      <c r="E2834" s="6">
        <v>72.38</v>
      </c>
      <c r="F2834" s="6">
        <v>0</v>
      </c>
      <c r="G2834" s="9">
        <v>-1E-3</v>
      </c>
    </row>
    <row r="2835" spans="1:7" ht="18" thickBot="1">
      <c r="A2835" s="3">
        <v>43413</v>
      </c>
      <c r="B2835" s="10">
        <v>72.48</v>
      </c>
      <c r="C2835" s="6">
        <v>72.680000000000007</v>
      </c>
      <c r="D2835" s="6">
        <v>72.828000000000003</v>
      </c>
      <c r="E2835" s="6">
        <v>72.415000000000006</v>
      </c>
      <c r="F2835" s="6">
        <v>0</v>
      </c>
      <c r="G2835" s="7">
        <v>1.4E-3</v>
      </c>
    </row>
    <row r="2836" spans="1:7" ht="18" thickBot="1">
      <c r="A2836" s="3">
        <v>43416</v>
      </c>
      <c r="B2836" s="10">
        <v>72.86</v>
      </c>
      <c r="C2836" s="6">
        <v>72.734999999999999</v>
      </c>
      <c r="D2836" s="6">
        <v>73.066999999999993</v>
      </c>
      <c r="E2836" s="6">
        <v>72.734999999999999</v>
      </c>
      <c r="F2836" s="6">
        <v>0</v>
      </c>
      <c r="G2836" s="7">
        <v>5.1999999999999998E-3</v>
      </c>
    </row>
    <row r="2837" spans="1:7" ht="18" thickBot="1">
      <c r="A2837" s="3">
        <v>43417</v>
      </c>
      <c r="B2837" s="11">
        <v>72.614999999999995</v>
      </c>
      <c r="C2837" s="6">
        <v>72.795000000000002</v>
      </c>
      <c r="D2837" s="6">
        <v>72.81</v>
      </c>
      <c r="E2837" s="6">
        <v>72.515000000000001</v>
      </c>
      <c r="F2837" s="6">
        <v>0</v>
      </c>
      <c r="G2837" s="9">
        <v>-3.3999999999999998E-3</v>
      </c>
    </row>
    <row r="2838" spans="1:7" ht="18" thickBot="1">
      <c r="A2838" s="3">
        <v>43418</v>
      </c>
      <c r="B2838" s="11">
        <v>72.31</v>
      </c>
      <c r="C2838" s="6">
        <v>72.174999999999997</v>
      </c>
      <c r="D2838" s="6">
        <v>72.405000000000001</v>
      </c>
      <c r="E2838" s="6">
        <v>72.004999999999995</v>
      </c>
      <c r="F2838" s="6">
        <v>0</v>
      </c>
      <c r="G2838" s="9">
        <v>-4.1999999999999997E-3</v>
      </c>
    </row>
    <row r="2839" spans="1:7" ht="18" thickBot="1">
      <c r="A2839" s="3">
        <v>43419</v>
      </c>
      <c r="B2839" s="11">
        <v>71.915000000000006</v>
      </c>
      <c r="C2839" s="6">
        <v>72.034999999999997</v>
      </c>
      <c r="D2839" s="6">
        <v>72.185000000000002</v>
      </c>
      <c r="E2839" s="6">
        <v>71.87</v>
      </c>
      <c r="F2839" s="6">
        <v>0</v>
      </c>
      <c r="G2839" s="9">
        <v>-5.4999999999999997E-3</v>
      </c>
    </row>
    <row r="2840" spans="1:7" ht="18" thickBot="1">
      <c r="A2840" s="3">
        <v>43420</v>
      </c>
      <c r="B2840" s="10">
        <v>71.98</v>
      </c>
      <c r="C2840" s="6">
        <v>71.995000000000005</v>
      </c>
      <c r="D2840" s="6">
        <v>71.995000000000005</v>
      </c>
      <c r="E2840" s="6">
        <v>71.715000000000003</v>
      </c>
      <c r="F2840" s="6">
        <v>0</v>
      </c>
      <c r="G2840" s="7">
        <v>8.9999999999999998E-4</v>
      </c>
    </row>
    <row r="2841" spans="1:7" ht="18" thickBot="1">
      <c r="A2841" s="3">
        <v>43423</v>
      </c>
      <c r="B2841" s="11">
        <v>71.61</v>
      </c>
      <c r="C2841" s="6">
        <v>71.924999999999997</v>
      </c>
      <c r="D2841" s="6">
        <v>72.081999999999994</v>
      </c>
      <c r="E2841" s="6">
        <v>71.55</v>
      </c>
      <c r="F2841" s="6">
        <v>0</v>
      </c>
      <c r="G2841" s="9">
        <v>-5.1000000000000004E-3</v>
      </c>
    </row>
    <row r="2842" spans="1:7" ht="18" thickBot="1">
      <c r="A2842" s="3">
        <v>43424</v>
      </c>
      <c r="B2842" s="11">
        <v>71.430000000000007</v>
      </c>
      <c r="C2842" s="6">
        <v>71.37</v>
      </c>
      <c r="D2842" s="6">
        <v>71.522999999999996</v>
      </c>
      <c r="E2842" s="6">
        <v>71.287000000000006</v>
      </c>
      <c r="F2842" s="6">
        <v>0</v>
      </c>
      <c r="G2842" s="9">
        <v>-2.5000000000000001E-3</v>
      </c>
    </row>
    <row r="2843" spans="1:7" ht="18" thickBot="1">
      <c r="A2843" s="3">
        <v>43425</v>
      </c>
      <c r="B2843" s="11">
        <v>71.305000000000007</v>
      </c>
      <c r="C2843" s="6">
        <v>71.415000000000006</v>
      </c>
      <c r="D2843" s="6">
        <v>71.415000000000006</v>
      </c>
      <c r="E2843" s="6">
        <v>71.305000000000007</v>
      </c>
      <c r="F2843" s="6">
        <v>0</v>
      </c>
      <c r="G2843" s="9">
        <v>-1.6999999999999999E-3</v>
      </c>
    </row>
    <row r="2844" spans="1:7" ht="18" thickBot="1">
      <c r="A2844" s="3">
        <v>43426</v>
      </c>
      <c r="B2844" s="11">
        <v>70.69</v>
      </c>
      <c r="C2844" s="6">
        <v>71.135000000000005</v>
      </c>
      <c r="D2844" s="6">
        <v>71.194999999999993</v>
      </c>
      <c r="E2844" s="6">
        <v>70.674999999999997</v>
      </c>
      <c r="F2844" s="6">
        <v>0</v>
      </c>
      <c r="G2844" s="9">
        <v>-8.6E-3</v>
      </c>
    </row>
    <row r="2845" spans="1:7" ht="18" thickBot="1">
      <c r="A2845" s="3">
        <v>43427</v>
      </c>
      <c r="B2845" s="11">
        <v>70.655000000000001</v>
      </c>
      <c r="C2845" s="6">
        <v>70.674999999999997</v>
      </c>
      <c r="D2845" s="6">
        <v>70.674999999999997</v>
      </c>
      <c r="E2845" s="6">
        <v>70.655000000000001</v>
      </c>
      <c r="F2845" s="6">
        <v>0</v>
      </c>
      <c r="G2845" s="9">
        <v>-5.0000000000000001E-4</v>
      </c>
    </row>
    <row r="2846" spans="1:7" ht="18" thickBot="1">
      <c r="A2846" s="3">
        <v>43430</v>
      </c>
      <c r="B2846" s="10">
        <v>70.819999999999993</v>
      </c>
      <c r="C2846" s="6">
        <v>70.495000000000005</v>
      </c>
      <c r="D2846" s="6">
        <v>70.905000000000001</v>
      </c>
      <c r="E2846" s="6">
        <v>70.31</v>
      </c>
      <c r="F2846" s="6">
        <v>0</v>
      </c>
      <c r="G2846" s="7">
        <v>2.3E-3</v>
      </c>
    </row>
    <row r="2847" spans="1:7" ht="18" thickBot="1">
      <c r="A2847" s="3">
        <v>43431</v>
      </c>
      <c r="B2847" s="11">
        <v>70.784999999999997</v>
      </c>
      <c r="C2847" s="6">
        <v>70.814999999999998</v>
      </c>
      <c r="D2847" s="6">
        <v>71.03</v>
      </c>
      <c r="E2847" s="6">
        <v>70.709999999999994</v>
      </c>
      <c r="F2847" s="6">
        <v>0</v>
      </c>
      <c r="G2847" s="9">
        <v>-5.0000000000000001E-4</v>
      </c>
    </row>
    <row r="2848" spans="1:7" ht="18" thickBot="1">
      <c r="A2848" s="3">
        <v>43432</v>
      </c>
      <c r="B2848" s="11">
        <v>70.64</v>
      </c>
      <c r="C2848" s="6">
        <v>70.900000000000006</v>
      </c>
      <c r="D2848" s="6">
        <v>70.900000000000006</v>
      </c>
      <c r="E2848" s="6">
        <v>70.58</v>
      </c>
      <c r="F2848" s="6">
        <v>0</v>
      </c>
      <c r="G2848" s="9">
        <v>-2E-3</v>
      </c>
    </row>
    <row r="2849" spans="1:7" ht="18" thickBot="1">
      <c r="A2849" s="3">
        <v>43433</v>
      </c>
      <c r="B2849" s="11">
        <v>69.78</v>
      </c>
      <c r="C2849" s="6">
        <v>70.11</v>
      </c>
      <c r="D2849" s="6">
        <v>70.144999999999996</v>
      </c>
      <c r="E2849" s="6">
        <v>69.78</v>
      </c>
      <c r="F2849" s="6">
        <v>0</v>
      </c>
      <c r="G2849" s="9">
        <v>-1.2200000000000001E-2</v>
      </c>
    </row>
    <row r="2850" spans="1:7" ht="18" thickBot="1">
      <c r="A2850" s="3">
        <v>43434</v>
      </c>
      <c r="B2850" s="11">
        <v>69.650000000000006</v>
      </c>
      <c r="C2850" s="6">
        <v>69.694999999999993</v>
      </c>
      <c r="D2850" s="6">
        <v>69.915000000000006</v>
      </c>
      <c r="E2850" s="6">
        <v>69.569999999999993</v>
      </c>
      <c r="F2850" s="6">
        <v>0</v>
      </c>
      <c r="G2850" s="9">
        <v>-1.9E-3</v>
      </c>
    </row>
    <row r="2851" spans="1:7" ht="18" thickBot="1">
      <c r="A2851" s="3">
        <v>43437</v>
      </c>
      <c r="B2851" s="10">
        <v>70.44</v>
      </c>
      <c r="C2851" s="6">
        <v>69.88</v>
      </c>
      <c r="D2851" s="6">
        <v>70.47</v>
      </c>
      <c r="E2851" s="6">
        <v>69.88</v>
      </c>
      <c r="F2851" s="6">
        <v>0</v>
      </c>
      <c r="G2851" s="7">
        <v>1.1299999999999999E-2</v>
      </c>
    </row>
    <row r="2852" spans="1:7" ht="18" thickBot="1">
      <c r="A2852" s="3">
        <v>43438</v>
      </c>
      <c r="B2852" s="10">
        <v>70.53</v>
      </c>
      <c r="C2852" s="6">
        <v>70.5</v>
      </c>
      <c r="D2852" s="6">
        <v>70.69</v>
      </c>
      <c r="E2852" s="6">
        <v>70.33</v>
      </c>
      <c r="F2852" s="6">
        <v>0</v>
      </c>
      <c r="G2852" s="7">
        <v>1.2999999999999999E-3</v>
      </c>
    </row>
    <row r="2853" spans="1:7" ht="18" thickBot="1">
      <c r="A2853" s="3">
        <v>43439</v>
      </c>
      <c r="B2853" s="10">
        <v>70.56</v>
      </c>
      <c r="C2853" s="6">
        <v>70.709999999999994</v>
      </c>
      <c r="D2853" s="6">
        <v>70.75</v>
      </c>
      <c r="E2853" s="6">
        <v>70.39</v>
      </c>
      <c r="F2853" s="6">
        <v>0</v>
      </c>
      <c r="G2853" s="7">
        <v>4.0000000000000002E-4</v>
      </c>
    </row>
    <row r="2854" spans="1:7" ht="18" thickBot="1">
      <c r="A2854" s="3">
        <v>43440</v>
      </c>
      <c r="B2854" s="10">
        <v>70.849999999999994</v>
      </c>
      <c r="C2854" s="6">
        <v>70.81</v>
      </c>
      <c r="D2854" s="6">
        <v>71.150000000000006</v>
      </c>
      <c r="E2854" s="6">
        <v>70.745000000000005</v>
      </c>
      <c r="F2854" s="6">
        <v>0</v>
      </c>
      <c r="G2854" s="7">
        <v>4.1000000000000003E-3</v>
      </c>
    </row>
    <row r="2855" spans="1:7" ht="18" thickBot="1">
      <c r="A2855" s="3">
        <v>43441</v>
      </c>
      <c r="B2855" s="10">
        <v>70.86</v>
      </c>
      <c r="C2855" s="6">
        <v>70.569999999999993</v>
      </c>
      <c r="D2855" s="6">
        <v>70.86</v>
      </c>
      <c r="E2855" s="6">
        <v>70.453000000000003</v>
      </c>
      <c r="F2855" s="6">
        <v>0</v>
      </c>
      <c r="G2855" s="7">
        <v>1E-4</v>
      </c>
    </row>
    <row r="2856" spans="1:7" ht="18" thickBot="1">
      <c r="A2856" s="3">
        <v>43444</v>
      </c>
      <c r="B2856" s="10">
        <v>72.52</v>
      </c>
      <c r="C2856" s="6">
        <v>71.36</v>
      </c>
      <c r="D2856" s="6">
        <v>72.637</v>
      </c>
      <c r="E2856" s="6">
        <v>71.239999999999995</v>
      </c>
      <c r="F2856" s="6">
        <v>0</v>
      </c>
      <c r="G2856" s="7">
        <v>2.3400000000000001E-2</v>
      </c>
    </row>
    <row r="2857" spans="1:7" ht="18" thickBot="1">
      <c r="A2857" s="3">
        <v>43445</v>
      </c>
      <c r="B2857" s="11">
        <v>72.290999999999997</v>
      </c>
      <c r="C2857" s="6">
        <v>72.506</v>
      </c>
      <c r="D2857" s="6">
        <v>72.506</v>
      </c>
      <c r="E2857" s="6">
        <v>71.691000000000003</v>
      </c>
      <c r="F2857" s="6">
        <v>0</v>
      </c>
      <c r="G2857" s="9">
        <v>-3.2000000000000002E-3</v>
      </c>
    </row>
    <row r="2858" spans="1:7" ht="18" thickBot="1">
      <c r="A2858" s="3">
        <v>43446</v>
      </c>
      <c r="B2858" s="11">
        <v>71.84</v>
      </c>
      <c r="C2858" s="6">
        <v>72.283000000000001</v>
      </c>
      <c r="D2858" s="6">
        <v>72.283000000000001</v>
      </c>
      <c r="E2858" s="6">
        <v>71.769000000000005</v>
      </c>
      <c r="F2858" s="6">
        <v>0</v>
      </c>
      <c r="G2858" s="9">
        <v>-6.1999999999999998E-3</v>
      </c>
    </row>
    <row r="2859" spans="1:7" ht="18" thickBot="1">
      <c r="A2859" s="3">
        <v>43447</v>
      </c>
      <c r="B2859" s="11">
        <v>71.53</v>
      </c>
      <c r="C2859" s="6">
        <v>71.858000000000004</v>
      </c>
      <c r="D2859" s="6">
        <v>71.858000000000004</v>
      </c>
      <c r="E2859" s="6">
        <v>71.456000000000003</v>
      </c>
      <c r="F2859" s="6">
        <v>0</v>
      </c>
      <c r="G2859" s="9">
        <v>-4.3E-3</v>
      </c>
    </row>
    <row r="2860" spans="1:7" ht="18" thickBot="1">
      <c r="A2860" s="3">
        <v>43448</v>
      </c>
      <c r="B2860" s="10">
        <v>71.92</v>
      </c>
      <c r="C2860" s="6">
        <v>71.55</v>
      </c>
      <c r="D2860" s="6">
        <v>72.043000000000006</v>
      </c>
      <c r="E2860" s="6">
        <v>71.55</v>
      </c>
      <c r="F2860" s="6">
        <v>0</v>
      </c>
      <c r="G2860" s="7">
        <v>5.4999999999999997E-3</v>
      </c>
    </row>
    <row r="2861" spans="1:7" ht="18" thickBot="1">
      <c r="A2861" s="3">
        <v>43451</v>
      </c>
      <c r="B2861" s="11">
        <v>71.61</v>
      </c>
      <c r="C2861" s="6">
        <v>71.900000000000006</v>
      </c>
      <c r="D2861" s="6">
        <v>71.900000000000006</v>
      </c>
      <c r="E2861" s="6">
        <v>71.495999999999995</v>
      </c>
      <c r="F2861" s="6">
        <v>0</v>
      </c>
      <c r="G2861" s="9">
        <v>-4.3E-3</v>
      </c>
    </row>
    <row r="2862" spans="1:7" ht="18" thickBot="1">
      <c r="A2862" s="3">
        <v>43452</v>
      </c>
      <c r="B2862" s="11">
        <v>70.62</v>
      </c>
      <c r="C2862" s="6">
        <v>71.34</v>
      </c>
      <c r="D2862" s="6">
        <v>71.361000000000004</v>
      </c>
      <c r="E2862" s="6">
        <v>70.421000000000006</v>
      </c>
      <c r="F2862" s="6">
        <v>0</v>
      </c>
      <c r="G2862" s="9">
        <v>-1.38E-2</v>
      </c>
    </row>
    <row r="2863" spans="1:7" ht="18" thickBot="1">
      <c r="A2863" s="3">
        <v>43453</v>
      </c>
      <c r="B2863" s="11">
        <v>70.278999999999996</v>
      </c>
      <c r="C2863" s="6">
        <v>70.356999999999999</v>
      </c>
      <c r="D2863" s="6">
        <v>70.481999999999999</v>
      </c>
      <c r="E2863" s="6">
        <v>69.861999999999995</v>
      </c>
      <c r="F2863" s="6">
        <v>0</v>
      </c>
      <c r="G2863" s="9">
        <v>-4.7999999999999996E-3</v>
      </c>
    </row>
    <row r="2864" spans="1:7" ht="18" thickBot="1">
      <c r="A2864" s="3">
        <v>43454</v>
      </c>
      <c r="B2864" s="11">
        <v>69.98</v>
      </c>
      <c r="C2864" s="6">
        <v>70.697000000000003</v>
      </c>
      <c r="D2864" s="6">
        <v>70.715999999999994</v>
      </c>
      <c r="E2864" s="6">
        <v>69.655000000000001</v>
      </c>
      <c r="F2864" s="6">
        <v>0</v>
      </c>
      <c r="G2864" s="9">
        <v>-4.3E-3</v>
      </c>
    </row>
    <row r="2865" spans="1:7" ht="18" thickBot="1">
      <c r="A2865" s="3">
        <v>43455</v>
      </c>
      <c r="B2865" s="10">
        <v>70.14</v>
      </c>
      <c r="C2865" s="6">
        <v>70.003</v>
      </c>
      <c r="D2865" s="6">
        <v>70.319999999999993</v>
      </c>
      <c r="E2865" s="6">
        <v>69.75</v>
      </c>
      <c r="F2865" s="6">
        <v>0</v>
      </c>
      <c r="G2865" s="7">
        <v>2.3E-3</v>
      </c>
    </row>
    <row r="2866" spans="1:7" ht="18" thickBot="1">
      <c r="A2866" s="3">
        <v>43458</v>
      </c>
      <c r="B2866" s="11">
        <v>70.105000000000004</v>
      </c>
      <c r="C2866" s="6">
        <v>70.150999999999996</v>
      </c>
      <c r="D2866" s="6">
        <v>70.296000000000006</v>
      </c>
      <c r="E2866" s="6">
        <v>69.873000000000005</v>
      </c>
      <c r="F2866" s="6">
        <v>0</v>
      </c>
      <c r="G2866" s="9">
        <v>-5.0000000000000001E-4</v>
      </c>
    </row>
    <row r="2867" spans="1:7" ht="18" thickBot="1">
      <c r="A2867" s="3">
        <v>43459</v>
      </c>
      <c r="B2867" s="11">
        <v>70.05</v>
      </c>
      <c r="C2867" s="6">
        <v>70.05</v>
      </c>
      <c r="D2867" s="6">
        <v>70.05</v>
      </c>
      <c r="E2867" s="6">
        <v>70.05</v>
      </c>
      <c r="F2867" s="6">
        <v>0</v>
      </c>
      <c r="G2867" s="9">
        <v>-8.0000000000000004E-4</v>
      </c>
    </row>
    <row r="2868" spans="1:7" ht="18" thickBot="1">
      <c r="A2868" s="3">
        <v>43460</v>
      </c>
      <c r="B2868" s="10">
        <v>70.069999999999993</v>
      </c>
      <c r="C2868" s="6">
        <v>70.064999999999998</v>
      </c>
      <c r="D2868" s="6">
        <v>70.17</v>
      </c>
      <c r="E2868" s="6">
        <v>69.754999999999995</v>
      </c>
      <c r="F2868" s="6">
        <v>0</v>
      </c>
      <c r="G2868" s="7">
        <v>2.9999999999999997E-4</v>
      </c>
    </row>
    <row r="2869" spans="1:7" ht="18" thickBot="1">
      <c r="A2869" s="3">
        <v>43461</v>
      </c>
      <c r="B2869" s="10">
        <v>70.361000000000004</v>
      </c>
      <c r="C2869" s="6">
        <v>70.087999999999994</v>
      </c>
      <c r="D2869" s="6">
        <v>70.403999999999996</v>
      </c>
      <c r="E2869" s="6">
        <v>70.087999999999994</v>
      </c>
      <c r="F2869" s="6">
        <v>0</v>
      </c>
      <c r="G2869" s="7">
        <v>4.1999999999999997E-3</v>
      </c>
    </row>
    <row r="2870" spans="1:7" ht="18" thickBot="1">
      <c r="A2870" s="3">
        <v>43462</v>
      </c>
      <c r="B2870" s="11">
        <v>69.933000000000007</v>
      </c>
      <c r="C2870" s="6">
        <v>70.150999999999996</v>
      </c>
      <c r="D2870" s="6">
        <v>70.150999999999996</v>
      </c>
      <c r="E2870" s="6">
        <v>69.885000000000005</v>
      </c>
      <c r="F2870" s="6">
        <v>0</v>
      </c>
      <c r="G2870" s="9">
        <v>-6.1000000000000004E-3</v>
      </c>
    </row>
    <row r="2871" spans="1:7" ht="18" thickBot="1">
      <c r="A2871" s="3">
        <v>43465</v>
      </c>
      <c r="B2871" s="11">
        <v>69.569999999999993</v>
      </c>
      <c r="C2871" s="6">
        <v>69.783000000000001</v>
      </c>
      <c r="D2871" s="6">
        <v>69.945999999999998</v>
      </c>
      <c r="E2871" s="6">
        <v>69.569999999999993</v>
      </c>
      <c r="F2871" s="6">
        <v>0</v>
      </c>
      <c r="G2871" s="9">
        <v>-5.1999999999999998E-3</v>
      </c>
    </row>
    <row r="2872" spans="1:7" ht="18" thickBot="1">
      <c r="A2872" s="3">
        <v>43466</v>
      </c>
      <c r="B2872" s="11">
        <v>69.453000000000003</v>
      </c>
      <c r="C2872" s="6">
        <v>69.635000000000005</v>
      </c>
      <c r="D2872" s="6">
        <v>69.745000000000005</v>
      </c>
      <c r="E2872" s="6">
        <v>69.435000000000002</v>
      </c>
      <c r="F2872" s="6">
        <v>0</v>
      </c>
      <c r="G2872" s="9">
        <v>-1.6999999999999999E-3</v>
      </c>
    </row>
    <row r="2873" spans="1:7" ht="18" thickBot="1">
      <c r="A2873" s="3">
        <v>43467</v>
      </c>
      <c r="B2873" s="10">
        <v>70</v>
      </c>
      <c r="C2873" s="6">
        <v>69.468999999999994</v>
      </c>
      <c r="D2873" s="6">
        <v>70.254999999999995</v>
      </c>
      <c r="E2873" s="6">
        <v>69.468999999999994</v>
      </c>
      <c r="F2873" s="6">
        <v>0</v>
      </c>
      <c r="G2873" s="7">
        <v>7.9000000000000008E-3</v>
      </c>
    </row>
    <row r="2874" spans="1:7" ht="18" thickBot="1">
      <c r="A2874" s="3">
        <v>43468</v>
      </c>
      <c r="B2874" s="10">
        <v>70.11</v>
      </c>
      <c r="C2874" s="6">
        <v>70.3</v>
      </c>
      <c r="D2874" s="6">
        <v>70.531000000000006</v>
      </c>
      <c r="E2874" s="6">
        <v>70.034000000000006</v>
      </c>
      <c r="F2874" s="6">
        <v>0</v>
      </c>
      <c r="G2874" s="7">
        <v>1.6000000000000001E-3</v>
      </c>
    </row>
    <row r="2875" spans="1:7" ht="18" thickBot="1">
      <c r="A2875" s="3">
        <v>43469</v>
      </c>
      <c r="B2875" s="11">
        <v>69.55</v>
      </c>
      <c r="C2875" s="6">
        <v>70.114999999999995</v>
      </c>
      <c r="D2875" s="6">
        <v>70.144999999999996</v>
      </c>
      <c r="E2875" s="6">
        <v>69.55</v>
      </c>
      <c r="F2875" s="6">
        <v>0</v>
      </c>
      <c r="G2875" s="9">
        <v>-8.0000000000000002E-3</v>
      </c>
    </row>
    <row r="2876" spans="1:7" ht="18" thickBot="1">
      <c r="A2876" s="3">
        <v>43472</v>
      </c>
      <c r="B2876" s="10">
        <v>69.802999999999997</v>
      </c>
      <c r="C2876" s="6">
        <v>69.531999999999996</v>
      </c>
      <c r="D2876" s="6">
        <v>69.953000000000003</v>
      </c>
      <c r="E2876" s="6">
        <v>69.254999999999995</v>
      </c>
      <c r="F2876" s="6">
        <v>0</v>
      </c>
      <c r="G2876" s="7">
        <v>3.5999999999999999E-3</v>
      </c>
    </row>
    <row r="2877" spans="1:7" ht="18" thickBot="1">
      <c r="A2877" s="3">
        <v>43473</v>
      </c>
      <c r="B2877" s="10">
        <v>70.14</v>
      </c>
      <c r="C2877" s="6">
        <v>69.805999999999997</v>
      </c>
      <c r="D2877" s="6">
        <v>70.239999999999995</v>
      </c>
      <c r="E2877" s="6">
        <v>69.765000000000001</v>
      </c>
      <c r="F2877" s="6">
        <v>0</v>
      </c>
      <c r="G2877" s="7">
        <v>4.7999999999999996E-3</v>
      </c>
    </row>
    <row r="2878" spans="1:7" ht="18" thickBot="1">
      <c r="A2878" s="3">
        <v>43474</v>
      </c>
      <c r="B2878" s="10">
        <v>70.56</v>
      </c>
      <c r="C2878" s="6">
        <v>70.11</v>
      </c>
      <c r="D2878" s="6">
        <v>70.647999999999996</v>
      </c>
      <c r="E2878" s="6">
        <v>70.05</v>
      </c>
      <c r="F2878" s="6">
        <v>0</v>
      </c>
      <c r="G2878" s="7">
        <v>6.0000000000000001E-3</v>
      </c>
    </row>
    <row r="2879" spans="1:7" ht="18" thickBot="1">
      <c r="A2879" s="3">
        <v>43475</v>
      </c>
      <c r="B2879" s="11">
        <v>70.42</v>
      </c>
      <c r="C2879" s="6">
        <v>70.53</v>
      </c>
      <c r="D2879" s="6">
        <v>70.655000000000001</v>
      </c>
      <c r="E2879" s="6">
        <v>70.317999999999998</v>
      </c>
      <c r="F2879" s="6">
        <v>0</v>
      </c>
      <c r="G2879" s="9">
        <v>-2E-3</v>
      </c>
    </row>
    <row r="2880" spans="1:7" ht="18" thickBot="1">
      <c r="A2880" s="3">
        <v>43476</v>
      </c>
      <c r="B2880" s="11">
        <v>70.399000000000001</v>
      </c>
      <c r="C2880" s="6">
        <v>70.430000000000007</v>
      </c>
      <c r="D2880" s="6">
        <v>70.600999999999999</v>
      </c>
      <c r="E2880" s="6">
        <v>70.356999999999999</v>
      </c>
      <c r="F2880" s="6">
        <v>0</v>
      </c>
      <c r="G2880" s="9">
        <v>-2.9999999999999997E-4</v>
      </c>
    </row>
    <row r="2881" spans="1:7" ht="18" thickBot="1">
      <c r="A2881" s="3">
        <v>43479</v>
      </c>
      <c r="B2881" s="10">
        <v>70.760000000000005</v>
      </c>
      <c r="C2881" s="6">
        <v>70.400000000000006</v>
      </c>
      <c r="D2881" s="6">
        <v>70.95</v>
      </c>
      <c r="E2881" s="6">
        <v>70.36</v>
      </c>
      <c r="F2881" s="6">
        <v>0</v>
      </c>
      <c r="G2881" s="7">
        <v>5.1000000000000004E-3</v>
      </c>
    </row>
    <row r="2882" spans="1:7" ht="18" thickBot="1">
      <c r="A2882" s="3">
        <v>43480</v>
      </c>
      <c r="B2882" s="10">
        <v>71.099999999999994</v>
      </c>
      <c r="C2882" s="6">
        <v>70.75</v>
      </c>
      <c r="D2882" s="6">
        <v>71.156000000000006</v>
      </c>
      <c r="E2882" s="6">
        <v>70.722999999999999</v>
      </c>
      <c r="F2882" s="6">
        <v>0</v>
      </c>
      <c r="G2882" s="7">
        <v>4.7999999999999996E-3</v>
      </c>
    </row>
    <row r="2883" spans="1:7" ht="18" thickBot="1">
      <c r="A2883" s="3">
        <v>43481</v>
      </c>
      <c r="B2883" s="11">
        <v>70.98</v>
      </c>
      <c r="C2883" s="6">
        <v>71.11</v>
      </c>
      <c r="D2883" s="6">
        <v>71.265000000000001</v>
      </c>
      <c r="E2883" s="6">
        <v>70.933999999999997</v>
      </c>
      <c r="F2883" s="6">
        <v>0</v>
      </c>
      <c r="G2883" s="9">
        <v>-1.6999999999999999E-3</v>
      </c>
    </row>
    <row r="2884" spans="1:7" ht="18" thickBot="1">
      <c r="A2884" s="3">
        <v>43482</v>
      </c>
      <c r="B2884" s="10">
        <v>71.05</v>
      </c>
      <c r="C2884" s="6">
        <v>71.146000000000001</v>
      </c>
      <c r="D2884" s="6">
        <v>71.415999999999997</v>
      </c>
      <c r="E2884" s="6">
        <v>70.971999999999994</v>
      </c>
      <c r="F2884" s="6">
        <v>0</v>
      </c>
      <c r="G2884" s="7">
        <v>1E-3</v>
      </c>
    </row>
    <row r="2885" spans="1:7" ht="18" thickBot="1">
      <c r="A2885" s="3">
        <v>43483</v>
      </c>
      <c r="B2885" s="10">
        <v>71.209999999999994</v>
      </c>
      <c r="C2885" s="6">
        <v>71.040000000000006</v>
      </c>
      <c r="D2885" s="6">
        <v>71.274000000000001</v>
      </c>
      <c r="E2885" s="6">
        <v>70.986999999999995</v>
      </c>
      <c r="F2885" s="6">
        <v>0</v>
      </c>
      <c r="G2885" s="7">
        <v>2.3E-3</v>
      </c>
    </row>
    <row r="2886" spans="1:7" ht="18" thickBot="1">
      <c r="A2886" s="3">
        <v>43486</v>
      </c>
      <c r="B2886" s="11">
        <v>71.188000000000002</v>
      </c>
      <c r="C2886" s="6">
        <v>71.204999999999998</v>
      </c>
      <c r="D2886" s="6">
        <v>71.537999999999997</v>
      </c>
      <c r="E2886" s="6">
        <v>71.14</v>
      </c>
      <c r="F2886" s="6">
        <v>0</v>
      </c>
      <c r="G2886" s="9">
        <v>-2.9999999999999997E-4</v>
      </c>
    </row>
    <row r="2887" spans="1:7" ht="18" thickBot="1">
      <c r="A2887" s="3">
        <v>43487</v>
      </c>
      <c r="B2887" s="10">
        <v>71.260000000000005</v>
      </c>
      <c r="C2887" s="6">
        <v>71.197000000000003</v>
      </c>
      <c r="D2887" s="6">
        <v>71.465999999999994</v>
      </c>
      <c r="E2887" s="6">
        <v>71.165000000000006</v>
      </c>
      <c r="F2887" s="6">
        <v>0</v>
      </c>
      <c r="G2887" s="7">
        <v>1E-3</v>
      </c>
    </row>
    <row r="2888" spans="1:7" ht="18" thickBot="1">
      <c r="A2888" s="3">
        <v>43488</v>
      </c>
      <c r="B2888" s="11">
        <v>71.19</v>
      </c>
      <c r="C2888" s="6">
        <v>71.239999999999995</v>
      </c>
      <c r="D2888" s="6">
        <v>71.37</v>
      </c>
      <c r="E2888" s="6">
        <v>71.114999999999995</v>
      </c>
      <c r="F2888" s="6">
        <v>0</v>
      </c>
      <c r="G2888" s="9">
        <v>-1E-3</v>
      </c>
    </row>
    <row r="2889" spans="1:7" ht="18" thickBot="1">
      <c r="A2889" s="3">
        <v>43489</v>
      </c>
      <c r="B2889" s="11">
        <v>71</v>
      </c>
      <c r="C2889" s="6">
        <v>71.147000000000006</v>
      </c>
      <c r="D2889" s="6">
        <v>71.314999999999998</v>
      </c>
      <c r="E2889" s="6">
        <v>70.954999999999998</v>
      </c>
      <c r="F2889" s="6">
        <v>0</v>
      </c>
      <c r="G2889" s="9">
        <v>-2.7000000000000001E-3</v>
      </c>
    </row>
    <row r="2890" spans="1:7" ht="18" thickBot="1">
      <c r="A2890" s="3">
        <v>43490</v>
      </c>
      <c r="B2890" s="11">
        <v>70.900000000000006</v>
      </c>
      <c r="C2890" s="6">
        <v>71.040000000000006</v>
      </c>
      <c r="D2890" s="6">
        <v>71.25</v>
      </c>
      <c r="E2890" s="6">
        <v>70.89</v>
      </c>
      <c r="F2890" s="6">
        <v>0</v>
      </c>
      <c r="G2890" s="9">
        <v>-1.4E-3</v>
      </c>
    </row>
    <row r="2891" spans="1:7" ht="18" thickBot="1">
      <c r="A2891" s="3">
        <v>43493</v>
      </c>
      <c r="B2891" s="10">
        <v>71.069999999999993</v>
      </c>
      <c r="C2891" s="6">
        <v>70.92</v>
      </c>
      <c r="D2891" s="6">
        <v>71.195999999999998</v>
      </c>
      <c r="E2891" s="6">
        <v>70.915000000000006</v>
      </c>
      <c r="F2891" s="6">
        <v>0</v>
      </c>
      <c r="G2891" s="7">
        <v>2.3999999999999998E-3</v>
      </c>
    </row>
    <row r="2892" spans="1:7" ht="18" thickBot="1">
      <c r="A2892" s="3">
        <v>43494</v>
      </c>
      <c r="B2892" s="10">
        <v>71.39</v>
      </c>
      <c r="C2892" s="6">
        <v>71.084999999999994</v>
      </c>
      <c r="D2892" s="6">
        <v>71.460999999999999</v>
      </c>
      <c r="E2892" s="6">
        <v>71.025999999999996</v>
      </c>
      <c r="F2892" s="6">
        <v>0</v>
      </c>
      <c r="G2892" s="7">
        <v>4.4999999999999997E-3</v>
      </c>
    </row>
    <row r="2893" spans="1:7" ht="18" thickBot="1">
      <c r="A2893" s="3">
        <v>43495</v>
      </c>
      <c r="B2893" s="11">
        <v>71.234999999999999</v>
      </c>
      <c r="C2893" s="6">
        <v>71.423000000000002</v>
      </c>
      <c r="D2893" s="6">
        <v>71.423000000000002</v>
      </c>
      <c r="E2893" s="6">
        <v>71.123000000000005</v>
      </c>
      <c r="F2893" s="6">
        <v>0</v>
      </c>
      <c r="G2893" s="9">
        <v>-2.2000000000000001E-3</v>
      </c>
    </row>
    <row r="2894" spans="1:7" ht="18" thickBot="1">
      <c r="A2894" s="3">
        <v>43496</v>
      </c>
      <c r="B2894" s="11">
        <v>70.959999999999994</v>
      </c>
      <c r="C2894" s="6">
        <v>70.959000000000003</v>
      </c>
      <c r="D2894" s="6">
        <v>71.215000000000003</v>
      </c>
      <c r="E2894" s="6">
        <v>70.864999999999995</v>
      </c>
      <c r="F2894" s="6">
        <v>0</v>
      </c>
      <c r="G2894" s="9">
        <v>-3.8999999999999998E-3</v>
      </c>
    </row>
    <row r="2895" spans="1:7" ht="18" thickBot="1">
      <c r="A2895" s="3">
        <v>43497</v>
      </c>
      <c r="B2895" s="10">
        <v>71.435000000000002</v>
      </c>
      <c r="C2895" s="6">
        <v>71.114999999999995</v>
      </c>
      <c r="D2895" s="6">
        <v>71.484999999999999</v>
      </c>
      <c r="E2895" s="6">
        <v>70.951999999999998</v>
      </c>
      <c r="F2895" s="6">
        <v>0</v>
      </c>
      <c r="G2895" s="7">
        <v>6.7000000000000002E-3</v>
      </c>
    </row>
    <row r="2896" spans="1:7" ht="18" thickBot="1">
      <c r="A2896" s="3">
        <v>43500</v>
      </c>
      <c r="B2896" s="10">
        <v>71.709999999999994</v>
      </c>
      <c r="C2896" s="6">
        <v>71.468999999999994</v>
      </c>
      <c r="D2896" s="6">
        <v>71.844999999999999</v>
      </c>
      <c r="E2896" s="6">
        <v>71.462000000000003</v>
      </c>
      <c r="F2896" s="6">
        <v>0</v>
      </c>
      <c r="G2896" s="7">
        <v>3.8E-3</v>
      </c>
    </row>
    <row r="2897" spans="1:7" ht="18" thickBot="1">
      <c r="A2897" s="3">
        <v>43501</v>
      </c>
      <c r="B2897" s="11">
        <v>71.53</v>
      </c>
      <c r="C2897" s="6">
        <v>71.713999999999999</v>
      </c>
      <c r="D2897" s="6">
        <v>71.811999999999998</v>
      </c>
      <c r="E2897" s="6">
        <v>71.528000000000006</v>
      </c>
      <c r="F2897" s="6">
        <v>0</v>
      </c>
      <c r="G2897" s="9">
        <v>-2.5000000000000001E-3</v>
      </c>
    </row>
    <row r="2898" spans="1:7" ht="18" thickBot="1">
      <c r="A2898" s="3">
        <v>43502</v>
      </c>
      <c r="B2898" s="10">
        <v>71.55</v>
      </c>
      <c r="C2898" s="6">
        <v>71.52</v>
      </c>
      <c r="D2898" s="6">
        <v>71.683000000000007</v>
      </c>
      <c r="E2898" s="6">
        <v>71.492000000000004</v>
      </c>
      <c r="F2898" s="6">
        <v>0</v>
      </c>
      <c r="G2898" s="7">
        <v>2.9999999999999997E-4</v>
      </c>
    </row>
    <row r="2899" spans="1:7" ht="18" thickBot="1">
      <c r="A2899" s="3">
        <v>43503</v>
      </c>
      <c r="B2899" s="11">
        <v>71.3</v>
      </c>
      <c r="C2899" s="6">
        <v>71.638999999999996</v>
      </c>
      <c r="D2899" s="6">
        <v>71.769000000000005</v>
      </c>
      <c r="E2899" s="6">
        <v>71.271000000000001</v>
      </c>
      <c r="F2899" s="6">
        <v>0</v>
      </c>
      <c r="G2899" s="9">
        <v>-3.5000000000000001E-3</v>
      </c>
    </row>
    <row r="2900" spans="1:7" ht="18" thickBot="1">
      <c r="A2900" s="3">
        <v>43504</v>
      </c>
      <c r="B2900" s="11">
        <v>71.174999999999997</v>
      </c>
      <c r="C2900" s="6">
        <v>71.394999999999996</v>
      </c>
      <c r="D2900" s="6">
        <v>71.433999999999997</v>
      </c>
      <c r="E2900" s="6">
        <v>71.015000000000001</v>
      </c>
      <c r="F2900" s="6">
        <v>0</v>
      </c>
      <c r="G2900" s="9">
        <v>-1.8E-3</v>
      </c>
    </row>
    <row r="2901" spans="1:7" ht="18" thickBot="1">
      <c r="A2901" s="3">
        <v>43507</v>
      </c>
      <c r="B2901" s="11">
        <v>71.14</v>
      </c>
      <c r="C2901" s="6">
        <v>71.239999999999995</v>
      </c>
      <c r="D2901" s="6">
        <v>71.301000000000002</v>
      </c>
      <c r="E2901" s="6">
        <v>71.037999999999997</v>
      </c>
      <c r="F2901" s="6">
        <v>0</v>
      </c>
      <c r="G2901" s="9">
        <v>-5.0000000000000001E-4</v>
      </c>
    </row>
    <row r="2902" spans="1:7" ht="18" thickBot="1">
      <c r="A2902" s="3">
        <v>43508</v>
      </c>
      <c r="B2902" s="11">
        <v>70.534999999999997</v>
      </c>
      <c r="C2902" s="6">
        <v>71.254000000000005</v>
      </c>
      <c r="D2902" s="6">
        <v>71.254000000000005</v>
      </c>
      <c r="E2902" s="6">
        <v>70.515000000000001</v>
      </c>
      <c r="F2902" s="6">
        <v>0</v>
      </c>
      <c r="G2902" s="9">
        <v>-8.5000000000000006E-3</v>
      </c>
    </row>
    <row r="2903" spans="1:7" ht="18" thickBot="1">
      <c r="A2903" s="3">
        <v>43509</v>
      </c>
      <c r="B2903" s="10">
        <v>70.875</v>
      </c>
      <c r="C2903" s="6">
        <v>70.540999999999997</v>
      </c>
      <c r="D2903" s="6">
        <v>70.88</v>
      </c>
      <c r="E2903" s="6">
        <v>70.397000000000006</v>
      </c>
      <c r="F2903" s="6">
        <v>0</v>
      </c>
      <c r="G2903" s="7">
        <v>4.7999999999999996E-3</v>
      </c>
    </row>
    <row r="2904" spans="1:7" ht="18" thickBot="1">
      <c r="A2904" s="3">
        <v>43510</v>
      </c>
      <c r="B2904" s="10">
        <v>71.02</v>
      </c>
      <c r="C2904" s="6">
        <v>70.869</v>
      </c>
      <c r="D2904" s="6">
        <v>71.233000000000004</v>
      </c>
      <c r="E2904" s="6">
        <v>70.8</v>
      </c>
      <c r="F2904" s="6">
        <v>0</v>
      </c>
      <c r="G2904" s="7">
        <v>2E-3</v>
      </c>
    </row>
    <row r="2905" spans="1:7" ht="18" thickBot="1">
      <c r="A2905" s="3">
        <v>43511</v>
      </c>
      <c r="B2905" s="10">
        <v>71.33</v>
      </c>
      <c r="C2905" s="6">
        <v>71.028000000000006</v>
      </c>
      <c r="D2905" s="6">
        <v>71.463999999999999</v>
      </c>
      <c r="E2905" s="6">
        <v>71.028000000000006</v>
      </c>
      <c r="F2905" s="6">
        <v>0</v>
      </c>
      <c r="G2905" s="7">
        <v>4.4000000000000003E-3</v>
      </c>
    </row>
    <row r="2906" spans="1:7" ht="18" thickBot="1">
      <c r="A2906" s="3">
        <v>43514</v>
      </c>
      <c r="B2906" s="10">
        <v>71.387</v>
      </c>
      <c r="C2906" s="6">
        <v>71.334999999999994</v>
      </c>
      <c r="D2906" s="6">
        <v>71.537000000000006</v>
      </c>
      <c r="E2906" s="6">
        <v>71.325999999999993</v>
      </c>
      <c r="F2906" s="6">
        <v>0</v>
      </c>
      <c r="G2906" s="7">
        <v>8.0000000000000004E-4</v>
      </c>
    </row>
    <row r="2907" spans="1:7" ht="18" thickBot="1">
      <c r="A2907" s="3">
        <v>43515</v>
      </c>
      <c r="B2907" s="11">
        <v>71.3</v>
      </c>
      <c r="C2907" s="6">
        <v>71.350999999999999</v>
      </c>
      <c r="D2907" s="6">
        <v>71.602000000000004</v>
      </c>
      <c r="E2907" s="6">
        <v>71.251000000000005</v>
      </c>
      <c r="F2907" s="6">
        <v>0</v>
      </c>
      <c r="G2907" s="9">
        <v>-1.1999999999999999E-3</v>
      </c>
    </row>
    <row r="2908" spans="1:7" ht="18" thickBot="1">
      <c r="A2908" s="3">
        <v>43516</v>
      </c>
      <c r="B2908" s="11">
        <v>71.010000000000005</v>
      </c>
      <c r="C2908" s="6">
        <v>71.319999999999993</v>
      </c>
      <c r="D2908" s="6">
        <v>71.343999999999994</v>
      </c>
      <c r="E2908" s="6">
        <v>70.933000000000007</v>
      </c>
      <c r="F2908" s="6">
        <v>0</v>
      </c>
      <c r="G2908" s="9">
        <v>-4.1000000000000003E-3</v>
      </c>
    </row>
    <row r="2909" spans="1:7" ht="18" thickBot="1">
      <c r="A2909" s="3">
        <v>43517</v>
      </c>
      <c r="B2909" s="10">
        <v>71.165000000000006</v>
      </c>
      <c r="C2909" s="6">
        <v>71.061000000000007</v>
      </c>
      <c r="D2909" s="6">
        <v>71.28</v>
      </c>
      <c r="E2909" s="6">
        <v>70.924999999999997</v>
      </c>
      <c r="F2909" s="6">
        <v>0</v>
      </c>
      <c r="G2909" s="7">
        <v>2.2000000000000001E-3</v>
      </c>
    </row>
    <row r="2910" spans="1:7" ht="18" thickBot="1">
      <c r="A2910" s="3">
        <v>43518</v>
      </c>
      <c r="B2910" s="11">
        <v>71.034999999999997</v>
      </c>
      <c r="C2910" s="6">
        <v>71.194999999999993</v>
      </c>
      <c r="D2910" s="6">
        <v>71.265000000000001</v>
      </c>
      <c r="E2910" s="6">
        <v>71.034999999999997</v>
      </c>
      <c r="F2910" s="6">
        <v>0</v>
      </c>
      <c r="G2910" s="9">
        <v>-1.8E-3</v>
      </c>
    </row>
    <row r="2911" spans="1:7" ht="18" thickBot="1">
      <c r="A2911" s="3">
        <v>43521</v>
      </c>
      <c r="B2911" s="11">
        <v>70.834000000000003</v>
      </c>
      <c r="C2911" s="6">
        <v>71.034000000000006</v>
      </c>
      <c r="D2911" s="6">
        <v>71.102000000000004</v>
      </c>
      <c r="E2911" s="6">
        <v>70.826999999999998</v>
      </c>
      <c r="F2911" s="6">
        <v>0</v>
      </c>
      <c r="G2911" s="9">
        <v>-2.8E-3</v>
      </c>
    </row>
    <row r="2912" spans="1:7" ht="18" thickBot="1">
      <c r="A2912" s="3">
        <v>43522</v>
      </c>
      <c r="B2912" s="10">
        <v>70.959999999999994</v>
      </c>
      <c r="C2912" s="6">
        <v>70.828999999999994</v>
      </c>
      <c r="D2912" s="6">
        <v>71.346000000000004</v>
      </c>
      <c r="E2912" s="6">
        <v>70.808999999999997</v>
      </c>
      <c r="F2912" s="6">
        <v>0</v>
      </c>
      <c r="G2912" s="7">
        <v>1.8E-3</v>
      </c>
    </row>
    <row r="2913" spans="1:7" ht="18" thickBot="1">
      <c r="A2913" s="3">
        <v>43523</v>
      </c>
      <c r="B2913" s="10">
        <v>71.2</v>
      </c>
      <c r="C2913" s="6">
        <v>71.010000000000005</v>
      </c>
      <c r="D2913" s="6">
        <v>71.491</v>
      </c>
      <c r="E2913" s="6">
        <v>70.929000000000002</v>
      </c>
      <c r="F2913" s="6">
        <v>0</v>
      </c>
      <c r="G2913" s="7">
        <v>3.3999999999999998E-3</v>
      </c>
    </row>
    <row r="2914" spans="1:7" ht="18" thickBot="1">
      <c r="A2914" s="3">
        <v>43524</v>
      </c>
      <c r="B2914" s="11">
        <v>70.84</v>
      </c>
      <c r="C2914" s="6">
        <v>71.230999999999995</v>
      </c>
      <c r="D2914" s="6">
        <v>71.271000000000001</v>
      </c>
      <c r="E2914" s="6">
        <v>70.712999999999994</v>
      </c>
      <c r="F2914" s="6">
        <v>0</v>
      </c>
      <c r="G2914" s="9">
        <v>-5.1000000000000004E-3</v>
      </c>
    </row>
    <row r="2915" spans="1:7" ht="18" thickBot="1">
      <c r="A2915" s="3">
        <v>43525</v>
      </c>
      <c r="B2915" s="10">
        <v>71</v>
      </c>
      <c r="C2915" s="6">
        <v>70.811000000000007</v>
      </c>
      <c r="D2915" s="6">
        <v>71</v>
      </c>
      <c r="E2915" s="6">
        <v>70.715000000000003</v>
      </c>
      <c r="F2915" s="6">
        <v>0</v>
      </c>
      <c r="G2915" s="7">
        <v>2.3E-3</v>
      </c>
    </row>
    <row r="2916" spans="1:7" ht="18" thickBot="1">
      <c r="A2916" s="3">
        <v>43528</v>
      </c>
      <c r="B2916" s="11">
        <v>70.91</v>
      </c>
      <c r="C2916" s="6">
        <v>70.814999999999998</v>
      </c>
      <c r="D2916" s="6">
        <v>70.923000000000002</v>
      </c>
      <c r="E2916" s="6">
        <v>70.8</v>
      </c>
      <c r="F2916" s="6">
        <v>0</v>
      </c>
      <c r="G2916" s="9">
        <v>-1.2999999999999999E-3</v>
      </c>
    </row>
    <row r="2917" spans="1:7" ht="18" thickBot="1">
      <c r="A2917" s="3">
        <v>43529</v>
      </c>
      <c r="B2917" s="11">
        <v>70.489999999999995</v>
      </c>
      <c r="C2917" s="6">
        <v>70.962999999999994</v>
      </c>
      <c r="D2917" s="6">
        <v>70.974999999999994</v>
      </c>
      <c r="E2917" s="6">
        <v>70.447999999999993</v>
      </c>
      <c r="F2917" s="6">
        <v>0</v>
      </c>
      <c r="G2917" s="9">
        <v>-5.8999999999999999E-3</v>
      </c>
    </row>
    <row r="2918" spans="1:7" ht="18" thickBot="1">
      <c r="A2918" s="3">
        <v>43530</v>
      </c>
      <c r="B2918" s="11">
        <v>70.08</v>
      </c>
      <c r="C2918" s="6">
        <v>70.478999999999999</v>
      </c>
      <c r="D2918" s="6">
        <v>70.691999999999993</v>
      </c>
      <c r="E2918" s="6">
        <v>70.022000000000006</v>
      </c>
      <c r="F2918" s="6">
        <v>0</v>
      </c>
      <c r="G2918" s="9">
        <v>-5.7999999999999996E-3</v>
      </c>
    </row>
    <row r="2919" spans="1:7" ht="18" thickBot="1">
      <c r="A2919" s="3">
        <v>43531</v>
      </c>
      <c r="B2919" s="10">
        <v>70.116</v>
      </c>
      <c r="C2919" s="6">
        <v>70.150999999999996</v>
      </c>
      <c r="D2919" s="6">
        <v>70.152000000000001</v>
      </c>
      <c r="E2919" s="6">
        <v>69.95</v>
      </c>
      <c r="F2919" s="6">
        <v>0</v>
      </c>
      <c r="G2919" s="7">
        <v>5.0000000000000001E-4</v>
      </c>
    </row>
    <row r="2920" spans="1:7" ht="18" thickBot="1">
      <c r="A2920" s="3">
        <v>43532</v>
      </c>
      <c r="B2920" s="11">
        <v>70.012</v>
      </c>
      <c r="C2920" s="6">
        <v>70.111000000000004</v>
      </c>
      <c r="D2920" s="6">
        <v>70.245000000000005</v>
      </c>
      <c r="E2920" s="6">
        <v>69.826999999999998</v>
      </c>
      <c r="F2920" s="6">
        <v>0</v>
      </c>
      <c r="G2920" s="9">
        <v>-1.5E-3</v>
      </c>
    </row>
    <row r="2921" spans="1:7" ht="18" thickBot="1">
      <c r="A2921" s="3">
        <v>43535</v>
      </c>
      <c r="B2921" s="11">
        <v>69.849999999999994</v>
      </c>
      <c r="C2921" s="6">
        <v>70.028000000000006</v>
      </c>
      <c r="D2921" s="6">
        <v>70.040999999999997</v>
      </c>
      <c r="E2921" s="6">
        <v>69.808000000000007</v>
      </c>
      <c r="F2921" s="6">
        <v>0</v>
      </c>
      <c r="G2921" s="9">
        <v>-2.3E-3</v>
      </c>
    </row>
    <row r="2922" spans="1:7" ht="18" thickBot="1">
      <c r="A2922" s="3">
        <v>43536</v>
      </c>
      <c r="B2922" s="11">
        <v>69.625</v>
      </c>
      <c r="C2922" s="6">
        <v>69.820999999999998</v>
      </c>
      <c r="D2922" s="6">
        <v>69.820999999999998</v>
      </c>
      <c r="E2922" s="6">
        <v>69.491</v>
      </c>
      <c r="F2922" s="6">
        <v>0</v>
      </c>
      <c r="G2922" s="9">
        <v>-3.2000000000000002E-3</v>
      </c>
    </row>
    <row r="2923" spans="1:7" ht="18" thickBot="1">
      <c r="A2923" s="3">
        <v>43537</v>
      </c>
      <c r="B2923" s="11">
        <v>69.528999999999996</v>
      </c>
      <c r="C2923" s="6">
        <v>69.606999999999999</v>
      </c>
      <c r="D2923" s="6">
        <v>69.793999999999997</v>
      </c>
      <c r="E2923" s="6">
        <v>69.418999999999997</v>
      </c>
      <c r="F2923" s="6">
        <v>0</v>
      </c>
      <c r="G2923" s="9">
        <v>-1.4E-3</v>
      </c>
    </row>
    <row r="2924" spans="1:7" ht="18" thickBot="1">
      <c r="A2924" s="3">
        <v>43538</v>
      </c>
      <c r="B2924" s="11">
        <v>69.364999999999995</v>
      </c>
      <c r="C2924" s="6">
        <v>69.525000000000006</v>
      </c>
      <c r="D2924" s="6">
        <v>69.754999999999995</v>
      </c>
      <c r="E2924" s="6">
        <v>69.254999999999995</v>
      </c>
      <c r="F2924" s="6">
        <v>0</v>
      </c>
      <c r="G2924" s="9">
        <v>-2.3999999999999998E-3</v>
      </c>
    </row>
    <row r="2925" spans="1:7" ht="18" thickBot="1">
      <c r="A2925" s="3">
        <v>43539</v>
      </c>
      <c r="B2925" s="11">
        <v>68.962999999999994</v>
      </c>
      <c r="C2925" s="6">
        <v>69.356999999999999</v>
      </c>
      <c r="D2925" s="6">
        <v>69.372</v>
      </c>
      <c r="E2925" s="6">
        <v>68.935000000000002</v>
      </c>
      <c r="F2925" s="6">
        <v>0</v>
      </c>
      <c r="G2925" s="9">
        <v>-5.7999999999999996E-3</v>
      </c>
    </row>
    <row r="2926" spans="1:7" ht="18" thickBot="1">
      <c r="A2926" s="3">
        <v>43542</v>
      </c>
      <c r="B2926" s="11">
        <v>68.625</v>
      </c>
      <c r="C2926" s="6">
        <v>68.959000000000003</v>
      </c>
      <c r="D2926" s="6">
        <v>68.959000000000003</v>
      </c>
      <c r="E2926" s="6">
        <v>68.430999999999997</v>
      </c>
      <c r="F2926" s="6">
        <v>0</v>
      </c>
      <c r="G2926" s="9">
        <v>-4.8999999999999998E-3</v>
      </c>
    </row>
    <row r="2927" spans="1:7" ht="18" thickBot="1">
      <c r="A2927" s="3">
        <v>43543</v>
      </c>
      <c r="B2927" s="10">
        <v>69.015000000000001</v>
      </c>
      <c r="C2927" s="6">
        <v>68.619</v>
      </c>
      <c r="D2927" s="6">
        <v>69.066999999999993</v>
      </c>
      <c r="E2927" s="6">
        <v>68.349999999999994</v>
      </c>
      <c r="F2927" s="6">
        <v>0</v>
      </c>
      <c r="G2927" s="7">
        <v>5.7000000000000002E-3</v>
      </c>
    </row>
    <row r="2928" spans="1:7" ht="18" thickBot="1">
      <c r="A2928" s="3">
        <v>43544</v>
      </c>
      <c r="B2928" s="11">
        <v>68.790000000000006</v>
      </c>
      <c r="C2928" s="6">
        <v>69.027000000000001</v>
      </c>
      <c r="D2928" s="6">
        <v>69.176000000000002</v>
      </c>
      <c r="E2928" s="6">
        <v>68.730999999999995</v>
      </c>
      <c r="F2928" s="6">
        <v>0</v>
      </c>
      <c r="G2928" s="9">
        <v>-3.3E-3</v>
      </c>
    </row>
    <row r="2929" spans="1:7" ht="18" thickBot="1">
      <c r="A2929" s="3">
        <v>43545</v>
      </c>
      <c r="B2929" s="10">
        <v>68.81</v>
      </c>
      <c r="C2929" s="6">
        <v>68.564999999999998</v>
      </c>
      <c r="D2929" s="6">
        <v>68.81</v>
      </c>
      <c r="E2929" s="6">
        <v>68.510000000000005</v>
      </c>
      <c r="F2929" s="6">
        <v>0</v>
      </c>
      <c r="G2929" s="7">
        <v>2.9999999999999997E-4</v>
      </c>
    </row>
    <row r="2930" spans="1:7" ht="18" thickBot="1">
      <c r="A2930" s="3">
        <v>43546</v>
      </c>
      <c r="B2930" s="10">
        <v>69.17</v>
      </c>
      <c r="C2930" s="6">
        <v>68.650000000000006</v>
      </c>
      <c r="D2930" s="6">
        <v>69.17</v>
      </c>
      <c r="E2930" s="6">
        <v>68.540000000000006</v>
      </c>
      <c r="F2930" s="6">
        <v>0</v>
      </c>
      <c r="G2930" s="7">
        <v>5.1999999999999998E-3</v>
      </c>
    </row>
    <row r="2931" spans="1:7" ht="18" thickBot="1">
      <c r="A2931" s="3">
        <v>43549</v>
      </c>
      <c r="B2931" s="11">
        <v>68.89</v>
      </c>
      <c r="C2931" s="6">
        <v>69.159000000000006</v>
      </c>
      <c r="D2931" s="6">
        <v>69.176000000000002</v>
      </c>
      <c r="E2931" s="6">
        <v>68.795000000000002</v>
      </c>
      <c r="F2931" s="6">
        <v>0</v>
      </c>
      <c r="G2931" s="9">
        <v>-4.0000000000000001E-3</v>
      </c>
    </row>
    <row r="2932" spans="1:7" ht="18" thickBot="1">
      <c r="A2932" s="3">
        <v>43550</v>
      </c>
      <c r="B2932" s="10">
        <v>68.995999999999995</v>
      </c>
      <c r="C2932" s="6">
        <v>68.930999999999997</v>
      </c>
      <c r="D2932" s="6">
        <v>69.016999999999996</v>
      </c>
      <c r="E2932" s="6">
        <v>68.778999999999996</v>
      </c>
      <c r="F2932" s="6">
        <v>0</v>
      </c>
      <c r="G2932" s="7">
        <v>1.5E-3</v>
      </c>
    </row>
    <row r="2933" spans="1:7" ht="18" thickBot="1">
      <c r="A2933" s="3">
        <v>43551</v>
      </c>
      <c r="B2933" s="10">
        <v>69.099999999999994</v>
      </c>
      <c r="C2933" s="6">
        <v>69.039000000000001</v>
      </c>
      <c r="D2933" s="6">
        <v>69.186999999999998</v>
      </c>
      <c r="E2933" s="6">
        <v>68.78</v>
      </c>
      <c r="F2933" s="6">
        <v>0</v>
      </c>
      <c r="G2933" s="7">
        <v>1.5E-3</v>
      </c>
    </row>
    <row r="2934" spans="1:7" ht="18" thickBot="1">
      <c r="A2934" s="3">
        <v>43552</v>
      </c>
      <c r="B2934" s="10">
        <v>69.19</v>
      </c>
      <c r="C2934" s="6">
        <v>69.123999999999995</v>
      </c>
      <c r="D2934" s="6">
        <v>69.38</v>
      </c>
      <c r="E2934" s="6">
        <v>68.95</v>
      </c>
      <c r="F2934" s="6">
        <v>0</v>
      </c>
      <c r="G2934" s="7">
        <v>1.2999999999999999E-3</v>
      </c>
    </row>
    <row r="2935" spans="1:7" ht="18" thickBot="1">
      <c r="A2935" s="3">
        <v>43553</v>
      </c>
      <c r="B2935" s="11">
        <v>69.185000000000002</v>
      </c>
      <c r="C2935" s="6">
        <v>69.177999999999997</v>
      </c>
      <c r="D2935" s="6">
        <v>69.319999999999993</v>
      </c>
      <c r="E2935" s="6">
        <v>69.042000000000002</v>
      </c>
      <c r="F2935" s="6">
        <v>0</v>
      </c>
      <c r="G2935" s="9">
        <v>-1E-4</v>
      </c>
    </row>
    <row r="2936" spans="1:7" ht="18" thickBot="1">
      <c r="A2936" s="3">
        <v>43556</v>
      </c>
      <c r="B2936" s="10">
        <v>69.204999999999998</v>
      </c>
      <c r="C2936" s="6">
        <v>69.355999999999995</v>
      </c>
      <c r="D2936" s="6">
        <v>69.424000000000007</v>
      </c>
      <c r="E2936" s="6">
        <v>69.185000000000002</v>
      </c>
      <c r="F2936" s="6">
        <v>0</v>
      </c>
      <c r="G2936" s="7">
        <v>2.9999999999999997E-4</v>
      </c>
    </row>
    <row r="2937" spans="1:7" ht="18" thickBot="1">
      <c r="A2937" s="3">
        <v>43557</v>
      </c>
      <c r="B2937" s="11">
        <v>68.92</v>
      </c>
      <c r="C2937" s="6">
        <v>69.28</v>
      </c>
      <c r="D2937" s="6">
        <v>69.39</v>
      </c>
      <c r="E2937" s="6">
        <v>68.72</v>
      </c>
      <c r="F2937" s="6">
        <v>0</v>
      </c>
      <c r="G2937" s="9">
        <v>-4.1000000000000003E-3</v>
      </c>
    </row>
    <row r="2938" spans="1:7" ht="18" thickBot="1">
      <c r="A2938" s="3">
        <v>43558</v>
      </c>
      <c r="B2938" s="11">
        <v>68.45</v>
      </c>
      <c r="C2938" s="6">
        <v>68.73</v>
      </c>
      <c r="D2938" s="6">
        <v>68.834999999999994</v>
      </c>
      <c r="E2938" s="6">
        <v>68.39</v>
      </c>
      <c r="F2938" s="6">
        <v>0</v>
      </c>
      <c r="G2938" s="9">
        <v>-6.7999999999999996E-3</v>
      </c>
    </row>
    <row r="2939" spans="1:7" ht="18" thickBot="1">
      <c r="A2939" s="3">
        <v>43559</v>
      </c>
      <c r="B2939" s="10">
        <v>68.98</v>
      </c>
      <c r="C2939" s="6">
        <v>68.540000000000006</v>
      </c>
      <c r="D2939" s="6">
        <v>69.22</v>
      </c>
      <c r="E2939" s="6">
        <v>68.52</v>
      </c>
      <c r="F2939" s="6">
        <v>0</v>
      </c>
      <c r="G2939" s="7">
        <v>7.7000000000000002E-3</v>
      </c>
    </row>
    <row r="2940" spans="1:7" ht="18" thickBot="1">
      <c r="A2940" s="3">
        <v>43560</v>
      </c>
      <c r="B2940" s="10">
        <v>69.17</v>
      </c>
      <c r="C2940" s="6">
        <v>68.992000000000004</v>
      </c>
      <c r="D2940" s="6">
        <v>69.337999999999994</v>
      </c>
      <c r="E2940" s="6">
        <v>68.986000000000004</v>
      </c>
      <c r="F2940" s="6">
        <v>0</v>
      </c>
      <c r="G2940" s="7">
        <v>2.8E-3</v>
      </c>
    </row>
    <row r="2941" spans="1:7" ht="18" thickBot="1">
      <c r="A2941" s="3">
        <v>43563</v>
      </c>
      <c r="B2941" s="10">
        <v>69.555000000000007</v>
      </c>
      <c r="C2941" s="6">
        <v>69.334999999999994</v>
      </c>
      <c r="D2941" s="6">
        <v>69.72</v>
      </c>
      <c r="E2941" s="6">
        <v>69.334999999999994</v>
      </c>
      <c r="F2941" s="6">
        <v>0</v>
      </c>
      <c r="G2941" s="7">
        <v>5.5999999999999999E-3</v>
      </c>
    </row>
    <row r="2942" spans="1:7" ht="18" thickBot="1">
      <c r="A2942" s="3">
        <v>43564</v>
      </c>
      <c r="B2942" s="11">
        <v>69.28</v>
      </c>
      <c r="C2942" s="6">
        <v>69.537999999999997</v>
      </c>
      <c r="D2942" s="6">
        <v>69.739999999999995</v>
      </c>
      <c r="E2942" s="6">
        <v>69.248000000000005</v>
      </c>
      <c r="F2942" s="6">
        <v>0</v>
      </c>
      <c r="G2942" s="9">
        <v>-4.0000000000000001E-3</v>
      </c>
    </row>
    <row r="2943" spans="1:7" ht="18" thickBot="1">
      <c r="A2943" s="3">
        <v>43565</v>
      </c>
      <c r="B2943" s="11">
        <v>69.150000000000006</v>
      </c>
      <c r="C2943" s="6">
        <v>69.257999999999996</v>
      </c>
      <c r="D2943" s="6">
        <v>69.366</v>
      </c>
      <c r="E2943" s="6">
        <v>69.09</v>
      </c>
      <c r="F2943" s="6">
        <v>0</v>
      </c>
      <c r="G2943" s="9">
        <v>-1.9E-3</v>
      </c>
    </row>
    <row r="2944" spans="1:7" ht="18" thickBot="1">
      <c r="A2944" s="3">
        <v>43566</v>
      </c>
      <c r="B2944" s="11">
        <v>69.02</v>
      </c>
      <c r="C2944" s="6">
        <v>69.164000000000001</v>
      </c>
      <c r="D2944" s="6">
        <v>69.221999999999994</v>
      </c>
      <c r="E2944" s="6">
        <v>68.837000000000003</v>
      </c>
      <c r="F2944" s="6">
        <v>0</v>
      </c>
      <c r="G2944" s="9">
        <v>-1.9E-3</v>
      </c>
    </row>
    <row r="2945" spans="1:7" ht="18" thickBot="1">
      <c r="A2945" s="3">
        <v>43567</v>
      </c>
      <c r="B2945" s="10">
        <v>69.19</v>
      </c>
      <c r="C2945" s="6">
        <v>69.03</v>
      </c>
      <c r="D2945" s="6">
        <v>69.39</v>
      </c>
      <c r="E2945" s="6">
        <v>69.03</v>
      </c>
      <c r="F2945" s="6">
        <v>0</v>
      </c>
      <c r="G2945" s="7">
        <v>2.5000000000000001E-3</v>
      </c>
    </row>
    <row r="2946" spans="1:7" ht="18" thickBot="1">
      <c r="A2946" s="3">
        <v>43570</v>
      </c>
      <c r="B2946" s="10">
        <v>69.394999999999996</v>
      </c>
      <c r="C2946" s="6">
        <v>69.174000000000007</v>
      </c>
      <c r="D2946" s="6">
        <v>69.483000000000004</v>
      </c>
      <c r="E2946" s="6">
        <v>69.045000000000002</v>
      </c>
      <c r="F2946" s="6">
        <v>0</v>
      </c>
      <c r="G2946" s="7">
        <v>3.0000000000000001E-3</v>
      </c>
    </row>
    <row r="2947" spans="1:7" ht="18" thickBot="1">
      <c r="A2947" s="3">
        <v>43571</v>
      </c>
      <c r="B2947" s="10">
        <v>69.53</v>
      </c>
      <c r="C2947" s="6">
        <v>69.421999999999997</v>
      </c>
      <c r="D2947" s="6">
        <v>69.69</v>
      </c>
      <c r="E2947" s="6">
        <v>69.421999999999997</v>
      </c>
      <c r="F2947" s="6">
        <v>0</v>
      </c>
      <c r="G2947" s="7">
        <v>1.9E-3</v>
      </c>
    </row>
    <row r="2948" spans="1:7" ht="18" thickBot="1">
      <c r="A2948" s="3">
        <v>43572</v>
      </c>
      <c r="B2948" s="11">
        <v>69.430999999999997</v>
      </c>
      <c r="C2948" s="6">
        <v>69.546999999999997</v>
      </c>
      <c r="D2948" s="6">
        <v>69.569999999999993</v>
      </c>
      <c r="E2948" s="6">
        <v>69.361999999999995</v>
      </c>
      <c r="F2948" s="6">
        <v>0</v>
      </c>
      <c r="G2948" s="9">
        <v>-1.4E-3</v>
      </c>
    </row>
    <row r="2949" spans="1:7" ht="18" thickBot="1">
      <c r="A2949" s="3">
        <v>43573</v>
      </c>
      <c r="B2949" s="11">
        <v>69.394999999999996</v>
      </c>
      <c r="C2949" s="6">
        <v>69.417000000000002</v>
      </c>
      <c r="D2949" s="6">
        <v>69.619</v>
      </c>
      <c r="E2949" s="6">
        <v>69.33</v>
      </c>
      <c r="F2949" s="6">
        <v>0</v>
      </c>
      <c r="G2949" s="9">
        <v>-5.0000000000000001E-4</v>
      </c>
    </row>
    <row r="2950" spans="1:7" ht="18" thickBot="1">
      <c r="A2950" s="3">
        <v>43574</v>
      </c>
      <c r="B2950" s="10">
        <v>69.406999999999996</v>
      </c>
      <c r="C2950" s="6">
        <v>69.415999999999997</v>
      </c>
      <c r="D2950" s="6">
        <v>69.429000000000002</v>
      </c>
      <c r="E2950" s="6">
        <v>69.355000000000004</v>
      </c>
      <c r="F2950" s="6">
        <v>0</v>
      </c>
      <c r="G2950" s="7">
        <v>2.0000000000000001E-4</v>
      </c>
    </row>
    <row r="2951" spans="1:7" ht="18" thickBot="1">
      <c r="A2951" s="3">
        <v>43577</v>
      </c>
      <c r="B2951" s="10">
        <v>69.7</v>
      </c>
      <c r="C2951" s="6">
        <v>69.366</v>
      </c>
      <c r="D2951" s="6">
        <v>69.906000000000006</v>
      </c>
      <c r="E2951" s="6">
        <v>69.366</v>
      </c>
      <c r="F2951" s="6">
        <v>0</v>
      </c>
      <c r="G2951" s="7">
        <v>4.1999999999999997E-3</v>
      </c>
    </row>
    <row r="2952" spans="1:7" ht="18" thickBot="1">
      <c r="A2952" s="3">
        <v>43578</v>
      </c>
      <c r="B2952" s="10">
        <v>69.77</v>
      </c>
      <c r="C2952" s="6">
        <v>69.63</v>
      </c>
      <c r="D2952" s="6">
        <v>69.84</v>
      </c>
      <c r="E2952" s="6">
        <v>69.540000000000006</v>
      </c>
      <c r="F2952" s="6">
        <v>0</v>
      </c>
      <c r="G2952" s="7">
        <v>1E-3</v>
      </c>
    </row>
    <row r="2953" spans="1:7" ht="18" thickBot="1">
      <c r="A2953" s="3">
        <v>43579</v>
      </c>
      <c r="B2953" s="10">
        <v>69.959999999999994</v>
      </c>
      <c r="C2953" s="6">
        <v>69.778999999999996</v>
      </c>
      <c r="D2953" s="6">
        <v>70</v>
      </c>
      <c r="E2953" s="6">
        <v>69.762</v>
      </c>
      <c r="F2953" s="6">
        <v>0</v>
      </c>
      <c r="G2953" s="7">
        <v>2.7000000000000001E-3</v>
      </c>
    </row>
    <row r="2954" spans="1:7" ht="18" thickBot="1">
      <c r="A2954" s="3">
        <v>43580</v>
      </c>
      <c r="B2954" s="10">
        <v>70.17</v>
      </c>
      <c r="C2954" s="6">
        <v>70.010000000000005</v>
      </c>
      <c r="D2954" s="6">
        <v>70.334999999999994</v>
      </c>
      <c r="E2954" s="6">
        <v>69.92</v>
      </c>
      <c r="F2954" s="6">
        <v>0</v>
      </c>
      <c r="G2954" s="7">
        <v>3.0000000000000001E-3</v>
      </c>
    </row>
    <row r="2955" spans="1:7" ht="18" thickBot="1">
      <c r="A2955" s="3">
        <v>43581</v>
      </c>
      <c r="B2955" s="11">
        <v>69.849999999999994</v>
      </c>
      <c r="C2955" s="6">
        <v>70.173000000000002</v>
      </c>
      <c r="D2955" s="6">
        <v>70.247</v>
      </c>
      <c r="E2955" s="6">
        <v>69.81</v>
      </c>
      <c r="F2955" s="6">
        <v>0</v>
      </c>
      <c r="G2955" s="9">
        <v>-4.5999999999999999E-3</v>
      </c>
    </row>
    <row r="2956" spans="1:7" ht="18" thickBot="1">
      <c r="A2956" s="3">
        <v>43584</v>
      </c>
      <c r="B2956" s="11">
        <v>69.816999999999993</v>
      </c>
      <c r="C2956" s="6">
        <v>69.879000000000005</v>
      </c>
      <c r="D2956" s="6">
        <v>69.894999999999996</v>
      </c>
      <c r="E2956" s="6">
        <v>69.796999999999997</v>
      </c>
      <c r="F2956" s="6">
        <v>0</v>
      </c>
      <c r="G2956" s="9">
        <v>-5.0000000000000001E-4</v>
      </c>
    </row>
    <row r="2957" spans="1:7" ht="18" thickBot="1">
      <c r="A2957" s="3">
        <v>43585</v>
      </c>
      <c r="B2957" s="11">
        <v>69.647000000000006</v>
      </c>
      <c r="C2957" s="6">
        <v>69.831000000000003</v>
      </c>
      <c r="D2957" s="6">
        <v>69.912999999999997</v>
      </c>
      <c r="E2957" s="6">
        <v>69.536000000000001</v>
      </c>
      <c r="F2957" s="6">
        <v>0</v>
      </c>
      <c r="G2957" s="9">
        <v>-2.3999999999999998E-3</v>
      </c>
    </row>
    <row r="2958" spans="1:7" ht="18" thickBot="1">
      <c r="A2958" s="3">
        <v>43586</v>
      </c>
      <c r="B2958" s="11">
        <v>69.545000000000002</v>
      </c>
      <c r="C2958" s="6">
        <v>69.600999999999999</v>
      </c>
      <c r="D2958" s="6">
        <v>69.602999999999994</v>
      </c>
      <c r="E2958" s="6">
        <v>69.465999999999994</v>
      </c>
      <c r="F2958" s="6">
        <v>0</v>
      </c>
      <c r="G2958" s="9">
        <v>-1.5E-3</v>
      </c>
    </row>
    <row r="2959" spans="1:7" ht="18" thickBot="1">
      <c r="A2959" s="3">
        <v>43587</v>
      </c>
      <c r="B2959" s="11">
        <v>69.41</v>
      </c>
      <c r="C2959" s="6">
        <v>69.62</v>
      </c>
      <c r="D2959" s="6">
        <v>69.634</v>
      </c>
      <c r="E2959" s="6">
        <v>69.319999999999993</v>
      </c>
      <c r="F2959" s="6">
        <v>0</v>
      </c>
      <c r="G2959" s="9">
        <v>-1.9E-3</v>
      </c>
    </row>
    <row r="2960" spans="1:7" ht="18" thickBot="1">
      <c r="A2960" s="3">
        <v>43588</v>
      </c>
      <c r="B2960" s="11">
        <v>69.094999999999999</v>
      </c>
      <c r="C2960" s="6">
        <v>69.436000000000007</v>
      </c>
      <c r="D2960" s="6">
        <v>69.441000000000003</v>
      </c>
      <c r="E2960" s="6">
        <v>69.094999999999999</v>
      </c>
      <c r="F2960" s="6">
        <v>0</v>
      </c>
      <c r="G2960" s="9">
        <v>-4.4999999999999997E-3</v>
      </c>
    </row>
    <row r="2961" spans="1:7" ht="18" thickBot="1">
      <c r="A2961" s="3">
        <v>43591</v>
      </c>
      <c r="B2961" s="10">
        <v>69.38</v>
      </c>
      <c r="C2961" s="6">
        <v>69.31</v>
      </c>
      <c r="D2961" s="6">
        <v>69.484999999999999</v>
      </c>
      <c r="E2961" s="6">
        <v>69.31</v>
      </c>
      <c r="F2961" s="6">
        <v>0</v>
      </c>
      <c r="G2961" s="7">
        <v>4.1000000000000003E-3</v>
      </c>
    </row>
    <row r="2962" spans="1:7" ht="18" thickBot="1">
      <c r="A2962" s="3">
        <v>43592</v>
      </c>
      <c r="B2962" s="10">
        <v>69.644999999999996</v>
      </c>
      <c r="C2962" s="6">
        <v>69.421000000000006</v>
      </c>
      <c r="D2962" s="6">
        <v>69.646000000000001</v>
      </c>
      <c r="E2962" s="6">
        <v>69.284999999999997</v>
      </c>
      <c r="F2962" s="6">
        <v>0</v>
      </c>
      <c r="G2962" s="7">
        <v>3.8E-3</v>
      </c>
    </row>
    <row r="2963" spans="1:7" ht="18" thickBot="1">
      <c r="A2963" s="3">
        <v>43593</v>
      </c>
      <c r="B2963" s="10">
        <v>69.72</v>
      </c>
      <c r="C2963" s="6">
        <v>69.596000000000004</v>
      </c>
      <c r="D2963" s="6">
        <v>69.751000000000005</v>
      </c>
      <c r="E2963" s="6">
        <v>69.447999999999993</v>
      </c>
      <c r="F2963" s="6">
        <v>0</v>
      </c>
      <c r="G2963" s="7">
        <v>1.1000000000000001E-3</v>
      </c>
    </row>
    <row r="2964" spans="1:7" ht="18" thickBot="1">
      <c r="A2964" s="3">
        <v>43594</v>
      </c>
      <c r="B2964" s="10">
        <v>70.2</v>
      </c>
      <c r="C2964" s="6">
        <v>69.718999999999994</v>
      </c>
      <c r="D2964" s="6">
        <v>70.275999999999996</v>
      </c>
      <c r="E2964" s="6">
        <v>69.718999999999994</v>
      </c>
      <c r="F2964" s="6">
        <v>0</v>
      </c>
      <c r="G2964" s="7">
        <v>6.8999999999999999E-3</v>
      </c>
    </row>
    <row r="2965" spans="1:7" ht="18" thickBot="1">
      <c r="A2965" s="3">
        <v>43595</v>
      </c>
      <c r="B2965" s="11">
        <v>70.015000000000001</v>
      </c>
      <c r="C2965" s="6">
        <v>70.090999999999994</v>
      </c>
      <c r="D2965" s="6">
        <v>70.114000000000004</v>
      </c>
      <c r="E2965" s="6">
        <v>69.756</v>
      </c>
      <c r="F2965" s="6">
        <v>0</v>
      </c>
      <c r="G2965" s="9">
        <v>-2.5999999999999999E-3</v>
      </c>
    </row>
    <row r="2966" spans="1:7" ht="18" thickBot="1">
      <c r="A2966" s="3">
        <v>43598</v>
      </c>
      <c r="B2966" s="10">
        <v>70.569999999999993</v>
      </c>
      <c r="C2966" s="6">
        <v>70.015000000000001</v>
      </c>
      <c r="D2966" s="6">
        <v>70.650999999999996</v>
      </c>
      <c r="E2966" s="6">
        <v>69.983999999999995</v>
      </c>
      <c r="F2966" s="6">
        <v>0</v>
      </c>
      <c r="G2966" s="7">
        <v>7.9000000000000008E-3</v>
      </c>
    </row>
    <row r="2967" spans="1:7" ht="18" thickBot="1">
      <c r="A2967" s="3">
        <v>43599</v>
      </c>
      <c r="B2967" s="11">
        <v>70.331999999999994</v>
      </c>
      <c r="C2967" s="6">
        <v>70.596000000000004</v>
      </c>
      <c r="D2967" s="6">
        <v>70.616</v>
      </c>
      <c r="E2967" s="6">
        <v>70.251999999999995</v>
      </c>
      <c r="F2967" s="6">
        <v>0</v>
      </c>
      <c r="G2967" s="9">
        <v>-3.3999999999999998E-3</v>
      </c>
    </row>
    <row r="2968" spans="1:7" ht="18" thickBot="1">
      <c r="A2968" s="3">
        <v>43600</v>
      </c>
      <c r="B2968" s="11">
        <v>70.248999999999995</v>
      </c>
      <c r="C2968" s="6">
        <v>70.322000000000003</v>
      </c>
      <c r="D2968" s="6">
        <v>70.441999999999993</v>
      </c>
      <c r="E2968" s="6">
        <v>70.174000000000007</v>
      </c>
      <c r="F2968" s="6">
        <v>0</v>
      </c>
      <c r="G2968" s="9">
        <v>-1.1999999999999999E-3</v>
      </c>
    </row>
    <row r="2969" spans="1:7" ht="18" thickBot="1">
      <c r="A2969" s="3">
        <v>43601</v>
      </c>
      <c r="B2969" s="11">
        <v>70.13</v>
      </c>
      <c r="C2969" s="6">
        <v>70.218999999999994</v>
      </c>
      <c r="D2969" s="6">
        <v>70.341999999999999</v>
      </c>
      <c r="E2969" s="6">
        <v>69.965999999999994</v>
      </c>
      <c r="F2969" s="6">
        <v>0</v>
      </c>
      <c r="G2969" s="9">
        <v>-1.6999999999999999E-3</v>
      </c>
    </row>
    <row r="2970" spans="1:7" ht="18" thickBot="1">
      <c r="A2970" s="3">
        <v>43602</v>
      </c>
      <c r="B2970" s="10">
        <v>70.28</v>
      </c>
      <c r="C2970" s="6">
        <v>70.22</v>
      </c>
      <c r="D2970" s="6">
        <v>70.287999999999997</v>
      </c>
      <c r="E2970" s="6">
        <v>70.066999999999993</v>
      </c>
      <c r="F2970" s="6">
        <v>0</v>
      </c>
      <c r="G2970" s="7">
        <v>2.0999999999999999E-3</v>
      </c>
    </row>
    <row r="2971" spans="1:7" ht="18" thickBot="1">
      <c r="A2971" s="3">
        <v>43605</v>
      </c>
      <c r="B2971" s="11">
        <v>69.608999999999995</v>
      </c>
      <c r="C2971" s="6">
        <v>69.405000000000001</v>
      </c>
      <c r="D2971" s="6">
        <v>69.778000000000006</v>
      </c>
      <c r="E2971" s="6">
        <v>69.373000000000005</v>
      </c>
      <c r="F2971" s="6">
        <v>0</v>
      </c>
      <c r="G2971" s="9">
        <v>-9.4999999999999998E-3</v>
      </c>
    </row>
    <row r="2972" spans="1:7" ht="18" thickBot="1">
      <c r="A2972" s="3">
        <v>43606</v>
      </c>
      <c r="B2972" s="10">
        <v>69.644999999999996</v>
      </c>
      <c r="C2972" s="6">
        <v>69.816999999999993</v>
      </c>
      <c r="D2972" s="6">
        <v>69.825000000000003</v>
      </c>
      <c r="E2972" s="6">
        <v>69.62</v>
      </c>
      <c r="F2972" s="6">
        <v>0</v>
      </c>
      <c r="G2972" s="7">
        <v>5.0000000000000001E-4</v>
      </c>
    </row>
    <row r="2973" spans="1:7" ht="18" thickBot="1">
      <c r="A2973" s="3">
        <v>43607</v>
      </c>
      <c r="B2973" s="10">
        <v>69.650000000000006</v>
      </c>
      <c r="C2973" s="6">
        <v>69.668000000000006</v>
      </c>
      <c r="D2973" s="6">
        <v>69.811000000000007</v>
      </c>
      <c r="E2973" s="6">
        <v>69.614000000000004</v>
      </c>
      <c r="F2973" s="6">
        <v>0</v>
      </c>
      <c r="G2973" s="7">
        <v>1E-4</v>
      </c>
    </row>
    <row r="2974" spans="1:7" ht="18" thickBot="1">
      <c r="A2974" s="3">
        <v>43608</v>
      </c>
      <c r="B2974" s="10">
        <v>69.665000000000006</v>
      </c>
      <c r="C2974" s="6">
        <v>69.665999999999997</v>
      </c>
      <c r="D2974" s="6">
        <v>70.064999999999998</v>
      </c>
      <c r="E2974" s="6">
        <v>69.375</v>
      </c>
      <c r="F2974" s="6">
        <v>0</v>
      </c>
      <c r="G2974" s="7">
        <v>2.0000000000000001E-4</v>
      </c>
    </row>
    <row r="2975" spans="1:7" ht="18" thickBot="1">
      <c r="A2975" s="3">
        <v>43609</v>
      </c>
      <c r="B2975" s="11">
        <v>69.38</v>
      </c>
      <c r="C2975" s="6">
        <v>69.698999999999998</v>
      </c>
      <c r="D2975" s="6">
        <v>69.811000000000007</v>
      </c>
      <c r="E2975" s="6">
        <v>69.376999999999995</v>
      </c>
      <c r="F2975" s="6">
        <v>0</v>
      </c>
      <c r="G2975" s="9">
        <v>-4.1000000000000003E-3</v>
      </c>
    </row>
    <row r="2976" spans="1:7" ht="18" thickBot="1">
      <c r="A2976" s="3">
        <v>43612</v>
      </c>
      <c r="B2976" s="10">
        <v>69.504000000000005</v>
      </c>
      <c r="C2976" s="6">
        <v>69.412000000000006</v>
      </c>
      <c r="D2976" s="6">
        <v>69.632999999999996</v>
      </c>
      <c r="E2976" s="6">
        <v>69.361999999999995</v>
      </c>
      <c r="F2976" s="6">
        <v>0</v>
      </c>
      <c r="G2976" s="7">
        <v>1.8E-3</v>
      </c>
    </row>
    <row r="2977" spans="1:7" ht="18" thickBot="1">
      <c r="A2977" s="3">
        <v>43613</v>
      </c>
      <c r="B2977" s="10">
        <v>69.61</v>
      </c>
      <c r="C2977" s="6">
        <v>69.516000000000005</v>
      </c>
      <c r="D2977" s="6">
        <v>69.754999999999995</v>
      </c>
      <c r="E2977" s="6">
        <v>69.516000000000005</v>
      </c>
      <c r="F2977" s="6">
        <v>0</v>
      </c>
      <c r="G2977" s="7">
        <v>1.5E-3</v>
      </c>
    </row>
    <row r="2978" spans="1:7" ht="18" thickBot="1">
      <c r="A2978" s="3">
        <v>43614</v>
      </c>
      <c r="B2978" s="10">
        <v>69.844999999999999</v>
      </c>
      <c r="C2978" s="6">
        <v>69.587000000000003</v>
      </c>
      <c r="D2978" s="6">
        <v>70.003</v>
      </c>
      <c r="E2978" s="6">
        <v>69.578999999999994</v>
      </c>
      <c r="F2978" s="6">
        <v>0</v>
      </c>
      <c r="G2978" s="7">
        <v>3.3999999999999998E-3</v>
      </c>
    </row>
    <row r="2979" spans="1:7" ht="18" thickBot="1">
      <c r="A2979" s="3">
        <v>43615</v>
      </c>
      <c r="B2979" s="11">
        <v>69.825000000000003</v>
      </c>
      <c r="C2979" s="6">
        <v>69.834999999999994</v>
      </c>
      <c r="D2979" s="6">
        <v>69.935000000000002</v>
      </c>
      <c r="E2979" s="6">
        <v>69.703000000000003</v>
      </c>
      <c r="F2979" s="6">
        <v>0</v>
      </c>
      <c r="G2979" s="9">
        <v>-2.9999999999999997E-4</v>
      </c>
    </row>
    <row r="2980" spans="1:7" ht="18" thickBot="1">
      <c r="A2980" s="3">
        <v>43616</v>
      </c>
      <c r="B2980" s="11">
        <v>69.58</v>
      </c>
      <c r="C2980" s="6">
        <v>69.838999999999999</v>
      </c>
      <c r="D2980" s="6">
        <v>69.927000000000007</v>
      </c>
      <c r="E2980" s="6">
        <v>69.58</v>
      </c>
      <c r="F2980" s="6">
        <v>0</v>
      </c>
      <c r="G2980" s="9">
        <v>-3.5000000000000001E-3</v>
      </c>
    </row>
    <row r="2981" spans="1:7" ht="18" thickBot="1">
      <c r="A2981" s="3">
        <v>43619</v>
      </c>
      <c r="B2981" s="11">
        <v>69.171000000000006</v>
      </c>
      <c r="C2981" s="6">
        <v>69.617999999999995</v>
      </c>
      <c r="D2981" s="6">
        <v>69.622</v>
      </c>
      <c r="E2981" s="6">
        <v>69.128</v>
      </c>
      <c r="F2981" s="6">
        <v>0</v>
      </c>
      <c r="G2981" s="9">
        <v>-5.8999999999999999E-3</v>
      </c>
    </row>
    <row r="2982" spans="1:7" ht="18" thickBot="1">
      <c r="A2982" s="3">
        <v>43620</v>
      </c>
      <c r="B2982" s="10">
        <v>69.290999999999997</v>
      </c>
      <c r="C2982" s="6">
        <v>69.067999999999998</v>
      </c>
      <c r="D2982" s="6">
        <v>69.343000000000004</v>
      </c>
      <c r="E2982" s="6">
        <v>69.033000000000001</v>
      </c>
      <c r="F2982" s="6">
        <v>0</v>
      </c>
      <c r="G2982" s="7">
        <v>1.6999999999999999E-3</v>
      </c>
    </row>
    <row r="2983" spans="1:7" ht="18" thickBot="1">
      <c r="A2983" s="3">
        <v>43621</v>
      </c>
      <c r="B2983" s="10">
        <v>69.385000000000005</v>
      </c>
      <c r="C2983" s="6">
        <v>69.334000000000003</v>
      </c>
      <c r="D2983" s="6">
        <v>69.423000000000002</v>
      </c>
      <c r="E2983" s="6">
        <v>69.177999999999997</v>
      </c>
      <c r="F2983" s="6">
        <v>0</v>
      </c>
      <c r="G2983" s="7">
        <v>1.4E-3</v>
      </c>
    </row>
    <row r="2984" spans="1:7" ht="18" thickBot="1">
      <c r="A2984" s="3">
        <v>43622</v>
      </c>
      <c r="B2984" s="11">
        <v>69.165000000000006</v>
      </c>
      <c r="C2984" s="6">
        <v>69.405000000000001</v>
      </c>
      <c r="D2984" s="6">
        <v>69.459999999999994</v>
      </c>
      <c r="E2984" s="6">
        <v>69.165000000000006</v>
      </c>
      <c r="F2984" s="6">
        <v>0</v>
      </c>
      <c r="G2984" s="9">
        <v>-3.2000000000000002E-3</v>
      </c>
    </row>
    <row r="2985" spans="1:7" ht="18" thickBot="1">
      <c r="A2985" s="3">
        <v>43623</v>
      </c>
      <c r="B2985" s="10">
        <v>69.355000000000004</v>
      </c>
      <c r="C2985" s="6">
        <v>69.146000000000001</v>
      </c>
      <c r="D2985" s="6">
        <v>69.551000000000002</v>
      </c>
      <c r="E2985" s="6">
        <v>69.114000000000004</v>
      </c>
      <c r="F2985" s="6">
        <v>0</v>
      </c>
      <c r="G2985" s="7">
        <v>2.7000000000000001E-3</v>
      </c>
    </row>
    <row r="2986" spans="1:7" ht="18" thickBot="1">
      <c r="A2986" s="3">
        <v>43626</v>
      </c>
      <c r="B2986" s="10">
        <v>69.534999999999997</v>
      </c>
      <c r="C2986" s="6">
        <v>69.375</v>
      </c>
      <c r="D2986" s="6">
        <v>69.685000000000002</v>
      </c>
      <c r="E2986" s="6">
        <v>69.375</v>
      </c>
      <c r="F2986" s="6">
        <v>0</v>
      </c>
      <c r="G2986" s="7">
        <v>2.5999999999999999E-3</v>
      </c>
    </row>
    <row r="2987" spans="1:7" ht="18" thickBot="1">
      <c r="A2987" s="3">
        <v>43627</v>
      </c>
      <c r="B2987" s="11">
        <v>69.385000000000005</v>
      </c>
      <c r="C2987" s="6">
        <v>69.534000000000006</v>
      </c>
      <c r="D2987" s="6">
        <v>69.534000000000006</v>
      </c>
      <c r="E2987" s="6">
        <v>69.341999999999999</v>
      </c>
      <c r="F2987" s="6">
        <v>0</v>
      </c>
      <c r="G2987" s="9">
        <v>-2.2000000000000001E-3</v>
      </c>
    </row>
    <row r="2988" spans="1:7" ht="18" thickBot="1">
      <c r="A2988" s="3">
        <v>43628</v>
      </c>
      <c r="B2988" s="11">
        <v>69.375</v>
      </c>
      <c r="C2988" s="6">
        <v>69.414000000000001</v>
      </c>
      <c r="D2988" s="6">
        <v>69.454999999999998</v>
      </c>
      <c r="E2988" s="6">
        <v>69.257000000000005</v>
      </c>
      <c r="F2988" s="6">
        <v>0</v>
      </c>
      <c r="G2988" s="9">
        <v>-1E-4</v>
      </c>
    </row>
    <row r="2989" spans="1:7" ht="18" thickBot="1">
      <c r="A2989" s="3">
        <v>43629</v>
      </c>
      <c r="B2989" s="10">
        <v>69.53</v>
      </c>
      <c r="C2989" s="6">
        <v>69.379000000000005</v>
      </c>
      <c r="D2989" s="6">
        <v>69.58</v>
      </c>
      <c r="E2989" s="6">
        <v>69.313999999999993</v>
      </c>
      <c r="F2989" s="6">
        <v>0</v>
      </c>
      <c r="G2989" s="7">
        <v>2.2000000000000001E-3</v>
      </c>
    </row>
    <row r="2990" spans="1:7" ht="18" thickBot="1">
      <c r="A2990" s="3">
        <v>43630</v>
      </c>
      <c r="B2990" s="10">
        <v>69.832999999999998</v>
      </c>
      <c r="C2990" s="6">
        <v>69.566000000000003</v>
      </c>
      <c r="D2990" s="6">
        <v>69.864999999999995</v>
      </c>
      <c r="E2990" s="6">
        <v>69.53</v>
      </c>
      <c r="F2990" s="6">
        <v>0</v>
      </c>
      <c r="G2990" s="7">
        <v>4.4000000000000003E-3</v>
      </c>
    </row>
    <row r="2991" spans="1:7" ht="18" thickBot="1">
      <c r="A2991" s="3">
        <v>43633</v>
      </c>
      <c r="B2991" s="10">
        <v>69.849999999999994</v>
      </c>
      <c r="C2991" s="6">
        <v>69.81</v>
      </c>
      <c r="D2991" s="6">
        <v>69.981999999999999</v>
      </c>
      <c r="E2991" s="6">
        <v>69.739999999999995</v>
      </c>
      <c r="F2991" s="6">
        <v>0</v>
      </c>
      <c r="G2991" s="7">
        <v>2.0000000000000001E-4</v>
      </c>
    </row>
    <row r="2992" spans="1:7" ht="18" thickBot="1">
      <c r="A2992" s="3">
        <v>43634</v>
      </c>
      <c r="B2992" s="11">
        <v>69.61</v>
      </c>
      <c r="C2992" s="6">
        <v>69.867999999999995</v>
      </c>
      <c r="D2992" s="6">
        <v>69.891000000000005</v>
      </c>
      <c r="E2992" s="6">
        <v>69.608999999999995</v>
      </c>
      <c r="F2992" s="6">
        <v>0</v>
      </c>
      <c r="G2992" s="9">
        <v>-3.3999999999999998E-3</v>
      </c>
    </row>
    <row r="2993" spans="1:7" ht="18" thickBot="1">
      <c r="A2993" s="3">
        <v>43635</v>
      </c>
      <c r="B2993" s="10">
        <v>69.650000000000006</v>
      </c>
      <c r="C2993" s="6">
        <v>69.55</v>
      </c>
      <c r="D2993" s="6">
        <v>69.808000000000007</v>
      </c>
      <c r="E2993" s="6">
        <v>69.5</v>
      </c>
      <c r="F2993" s="6">
        <v>0</v>
      </c>
      <c r="G2993" s="7">
        <v>5.9999999999999995E-4</v>
      </c>
    </row>
    <row r="2994" spans="1:7" ht="18" thickBot="1">
      <c r="A2994" s="3">
        <v>43636</v>
      </c>
      <c r="B2994" s="11">
        <v>69.52</v>
      </c>
      <c r="C2994" s="6">
        <v>69.489999999999995</v>
      </c>
      <c r="D2994" s="6">
        <v>69.674999999999997</v>
      </c>
      <c r="E2994" s="6">
        <v>69.334000000000003</v>
      </c>
      <c r="F2994" s="6">
        <v>0</v>
      </c>
      <c r="G2994" s="9">
        <v>-1.9E-3</v>
      </c>
    </row>
    <row r="2995" spans="1:7" ht="18" thickBot="1">
      <c r="A2995" s="3">
        <v>43637</v>
      </c>
      <c r="B2995" s="10">
        <v>69.614999999999995</v>
      </c>
      <c r="C2995" s="6">
        <v>69.754999999999995</v>
      </c>
      <c r="D2995" s="6">
        <v>69.760000000000005</v>
      </c>
      <c r="E2995" s="6">
        <v>69.504000000000005</v>
      </c>
      <c r="F2995" s="6">
        <v>0</v>
      </c>
      <c r="G2995" s="7">
        <v>1.4E-3</v>
      </c>
    </row>
    <row r="2996" spans="1:7" ht="18" thickBot="1">
      <c r="A2996" s="3">
        <v>43640</v>
      </c>
      <c r="B2996" s="11">
        <v>69.272999999999996</v>
      </c>
      <c r="C2996" s="6">
        <v>69.629000000000005</v>
      </c>
      <c r="D2996" s="6">
        <v>69.63</v>
      </c>
      <c r="E2996" s="6">
        <v>69.263999999999996</v>
      </c>
      <c r="F2996" s="6">
        <v>0</v>
      </c>
      <c r="G2996" s="9">
        <v>-4.8999999999999998E-3</v>
      </c>
    </row>
    <row r="2997" spans="1:7" ht="18" thickBot="1">
      <c r="A2997" s="3">
        <v>43641</v>
      </c>
      <c r="B2997" s="10">
        <v>69.334000000000003</v>
      </c>
      <c r="C2997" s="6">
        <v>69.266000000000005</v>
      </c>
      <c r="D2997" s="6">
        <v>69.438999999999993</v>
      </c>
      <c r="E2997" s="6">
        <v>69.238</v>
      </c>
      <c r="F2997" s="6">
        <v>0</v>
      </c>
      <c r="G2997" s="7">
        <v>8.9999999999999998E-4</v>
      </c>
    </row>
    <row r="2998" spans="1:7" ht="18" thickBot="1">
      <c r="A2998" s="3">
        <v>43642</v>
      </c>
      <c r="B2998" s="11">
        <v>69.245000000000005</v>
      </c>
      <c r="C2998" s="6">
        <v>69.319999999999993</v>
      </c>
      <c r="D2998" s="6">
        <v>69.518000000000001</v>
      </c>
      <c r="E2998" s="6">
        <v>69.11</v>
      </c>
      <c r="F2998" s="6">
        <v>0</v>
      </c>
      <c r="G2998" s="9">
        <v>-1.2999999999999999E-3</v>
      </c>
    </row>
    <row r="2999" spans="1:7" ht="18" thickBot="1">
      <c r="A2999" s="3">
        <v>43643</v>
      </c>
      <c r="B2999" s="11">
        <v>69.087999999999994</v>
      </c>
      <c r="C2999" s="6">
        <v>69.209999999999994</v>
      </c>
      <c r="D2999" s="6">
        <v>69.352999999999994</v>
      </c>
      <c r="E2999" s="6">
        <v>69.03</v>
      </c>
      <c r="F2999" s="6">
        <v>0</v>
      </c>
      <c r="G2999" s="9">
        <v>-2.3E-3</v>
      </c>
    </row>
    <row r="3000" spans="1:7" ht="18" thickBot="1">
      <c r="A3000" s="3">
        <v>43644</v>
      </c>
      <c r="B3000" s="11">
        <v>68.95</v>
      </c>
      <c r="C3000" s="6">
        <v>69.048000000000002</v>
      </c>
      <c r="D3000" s="6">
        <v>69.125</v>
      </c>
      <c r="E3000" s="6">
        <v>68.866</v>
      </c>
      <c r="F3000" s="6">
        <v>0</v>
      </c>
      <c r="G3000" s="9">
        <v>-2E-3</v>
      </c>
    </row>
    <row r="3001" spans="1:7" ht="18" thickBot="1">
      <c r="A3001" s="3">
        <v>43647</v>
      </c>
      <c r="B3001" s="11">
        <v>68.885000000000005</v>
      </c>
      <c r="C3001" s="6">
        <v>68.944000000000003</v>
      </c>
      <c r="D3001" s="6">
        <v>69.09</v>
      </c>
      <c r="E3001" s="6">
        <v>68.83</v>
      </c>
      <c r="F3001" s="6">
        <v>0</v>
      </c>
      <c r="G3001" s="9">
        <v>-8.9999999999999998E-4</v>
      </c>
    </row>
    <row r="3002" spans="1:7" ht="18" thickBot="1">
      <c r="A3002" s="3">
        <v>43648</v>
      </c>
      <c r="B3002" s="10">
        <v>68.89</v>
      </c>
      <c r="C3002" s="6">
        <v>68.924000000000007</v>
      </c>
      <c r="D3002" s="6">
        <v>69.075000000000003</v>
      </c>
      <c r="E3002" s="6">
        <v>68.87</v>
      </c>
      <c r="F3002" s="6">
        <v>0</v>
      </c>
      <c r="G3002" s="7">
        <v>1E-4</v>
      </c>
    </row>
    <row r="3003" spans="1:7" ht="18" thickBot="1">
      <c r="A3003" s="3">
        <v>43649</v>
      </c>
      <c r="B3003" s="11">
        <v>68.8</v>
      </c>
      <c r="C3003" s="6">
        <v>68.885000000000005</v>
      </c>
      <c r="D3003" s="6">
        <v>68.962999999999994</v>
      </c>
      <c r="E3003" s="6">
        <v>68.795000000000002</v>
      </c>
      <c r="F3003" s="6">
        <v>0</v>
      </c>
      <c r="G3003" s="9">
        <v>-1.2999999999999999E-3</v>
      </c>
    </row>
    <row r="3004" spans="1:7" ht="18" thickBot="1">
      <c r="A3004" s="3">
        <v>43650</v>
      </c>
      <c r="B3004" s="11">
        <v>68.527000000000001</v>
      </c>
      <c r="C3004" s="6">
        <v>68.816999999999993</v>
      </c>
      <c r="D3004" s="6">
        <v>68.914000000000001</v>
      </c>
      <c r="E3004" s="6">
        <v>68.489000000000004</v>
      </c>
      <c r="F3004" s="6">
        <v>0</v>
      </c>
      <c r="G3004" s="9">
        <v>-4.0000000000000001E-3</v>
      </c>
    </row>
    <row r="3005" spans="1:7" ht="18" thickBot="1">
      <c r="A3005" s="3">
        <v>43651</v>
      </c>
      <c r="B3005" s="11">
        <v>68.45</v>
      </c>
      <c r="C3005" s="6">
        <v>68.539000000000001</v>
      </c>
      <c r="D3005" s="6">
        <v>68.784999999999997</v>
      </c>
      <c r="E3005" s="6">
        <v>68.385000000000005</v>
      </c>
      <c r="F3005" s="6">
        <v>0</v>
      </c>
      <c r="G3005" s="9">
        <v>-1.1000000000000001E-3</v>
      </c>
    </row>
    <row r="3006" spans="1:7" ht="18" thickBot="1">
      <c r="A3006" s="3">
        <v>43654</v>
      </c>
      <c r="B3006" s="10">
        <v>68.566000000000003</v>
      </c>
      <c r="C3006" s="6">
        <v>68.581999999999994</v>
      </c>
      <c r="D3006" s="6">
        <v>68.766999999999996</v>
      </c>
      <c r="E3006" s="6">
        <v>68.497</v>
      </c>
      <c r="F3006" s="6">
        <v>0</v>
      </c>
      <c r="G3006" s="7">
        <v>1.6999999999999999E-3</v>
      </c>
    </row>
    <row r="3007" spans="1:7" ht="18" thickBot="1">
      <c r="A3007" s="3">
        <v>43655</v>
      </c>
      <c r="B3007" s="11">
        <v>68.564999999999998</v>
      </c>
      <c r="C3007" s="6">
        <v>68.665000000000006</v>
      </c>
      <c r="D3007" s="6">
        <v>68.858000000000004</v>
      </c>
      <c r="E3007" s="6">
        <v>68.513000000000005</v>
      </c>
      <c r="F3007" s="6">
        <v>0</v>
      </c>
      <c r="G3007" s="9">
        <v>0</v>
      </c>
    </row>
    <row r="3008" spans="1:7" ht="18" thickBot="1">
      <c r="A3008" s="3">
        <v>43656</v>
      </c>
      <c r="B3008" s="11">
        <v>68.418999999999997</v>
      </c>
      <c r="C3008" s="6">
        <v>68.62</v>
      </c>
      <c r="D3008" s="6">
        <v>68.694999999999993</v>
      </c>
      <c r="E3008" s="6">
        <v>68.317999999999998</v>
      </c>
      <c r="F3008" s="6">
        <v>0</v>
      </c>
      <c r="G3008" s="9">
        <v>-2.0999999999999999E-3</v>
      </c>
    </row>
    <row r="3009" spans="1:7" ht="18" thickBot="1">
      <c r="A3009" s="3">
        <v>43657</v>
      </c>
      <c r="B3009" s="11">
        <v>68.41</v>
      </c>
      <c r="C3009" s="6">
        <v>68.414000000000001</v>
      </c>
      <c r="D3009" s="6">
        <v>68.495000000000005</v>
      </c>
      <c r="E3009" s="6">
        <v>68.28</v>
      </c>
      <c r="F3009" s="6">
        <v>0</v>
      </c>
      <c r="G3009" s="9">
        <v>-1E-4</v>
      </c>
    </row>
    <row r="3010" spans="1:7" ht="18" thickBot="1">
      <c r="A3010" s="3">
        <v>43658</v>
      </c>
      <c r="B3010" s="10">
        <v>68.56</v>
      </c>
      <c r="C3010" s="6">
        <v>68.459999999999994</v>
      </c>
      <c r="D3010" s="6">
        <v>68.694999999999993</v>
      </c>
      <c r="E3010" s="6">
        <v>68.433000000000007</v>
      </c>
      <c r="F3010" s="6">
        <v>0</v>
      </c>
      <c r="G3010" s="7">
        <v>2.2000000000000001E-3</v>
      </c>
    </row>
    <row r="3011" spans="1:7" ht="18" thickBot="1">
      <c r="A3011" s="3">
        <v>43661</v>
      </c>
      <c r="B3011" s="11">
        <v>68.545000000000002</v>
      </c>
      <c r="C3011" s="6">
        <v>68.534999999999997</v>
      </c>
      <c r="D3011" s="6">
        <v>68.614999999999995</v>
      </c>
      <c r="E3011" s="6">
        <v>68.477000000000004</v>
      </c>
      <c r="F3011" s="6">
        <v>0</v>
      </c>
      <c r="G3011" s="9">
        <v>-2.0000000000000001E-4</v>
      </c>
    </row>
    <row r="3012" spans="1:7" ht="18" thickBot="1">
      <c r="A3012" s="3">
        <v>43662</v>
      </c>
      <c r="B3012" s="10">
        <v>68.650000000000006</v>
      </c>
      <c r="C3012" s="6">
        <v>68.540000000000006</v>
      </c>
      <c r="D3012" s="6">
        <v>68.77</v>
      </c>
      <c r="E3012" s="6">
        <v>68.521000000000001</v>
      </c>
      <c r="F3012" s="6">
        <v>0</v>
      </c>
      <c r="G3012" s="7">
        <v>1.5E-3</v>
      </c>
    </row>
    <row r="3013" spans="1:7" ht="18" thickBot="1">
      <c r="A3013" s="3">
        <v>43663</v>
      </c>
      <c r="B3013" s="10">
        <v>68.846000000000004</v>
      </c>
      <c r="C3013" s="6">
        <v>68.688000000000002</v>
      </c>
      <c r="D3013" s="6">
        <v>68.903999999999996</v>
      </c>
      <c r="E3013" s="6">
        <v>68.64</v>
      </c>
      <c r="F3013" s="6">
        <v>0</v>
      </c>
      <c r="G3013" s="7">
        <v>2.8999999999999998E-3</v>
      </c>
    </row>
    <row r="3014" spans="1:7" ht="18" thickBot="1">
      <c r="A3014" s="3">
        <v>43664</v>
      </c>
      <c r="B3014" s="10">
        <v>68.855000000000004</v>
      </c>
      <c r="C3014" s="6">
        <v>68.772999999999996</v>
      </c>
      <c r="D3014" s="6">
        <v>69.004999999999995</v>
      </c>
      <c r="E3014" s="6">
        <v>68.718000000000004</v>
      </c>
      <c r="F3014" s="6">
        <v>0</v>
      </c>
      <c r="G3014" s="7">
        <v>1E-4</v>
      </c>
    </row>
    <row r="3015" spans="1:7" ht="18" thickBot="1">
      <c r="A3015" s="3">
        <v>43665</v>
      </c>
      <c r="B3015" s="10">
        <v>68.86</v>
      </c>
      <c r="C3015" s="6">
        <v>68.81</v>
      </c>
      <c r="D3015" s="6">
        <v>68.954999999999998</v>
      </c>
      <c r="E3015" s="6">
        <v>68.721999999999994</v>
      </c>
      <c r="F3015" s="6">
        <v>0</v>
      </c>
      <c r="G3015" s="7">
        <v>1E-4</v>
      </c>
    </row>
    <row r="3016" spans="1:7" ht="18" thickBot="1">
      <c r="A3016" s="3">
        <v>43668</v>
      </c>
      <c r="B3016" s="10">
        <v>68.930000000000007</v>
      </c>
      <c r="C3016" s="6">
        <v>68.954999999999998</v>
      </c>
      <c r="D3016" s="6">
        <v>69.069999999999993</v>
      </c>
      <c r="E3016" s="6">
        <v>68.88</v>
      </c>
      <c r="F3016" s="6">
        <v>0</v>
      </c>
      <c r="G3016" s="7">
        <v>1E-3</v>
      </c>
    </row>
    <row r="3017" spans="1:7" ht="18" thickBot="1">
      <c r="A3017" s="3">
        <v>43669</v>
      </c>
      <c r="B3017" s="10">
        <v>69.033000000000001</v>
      </c>
      <c r="C3017" s="6">
        <v>68.944000000000003</v>
      </c>
      <c r="D3017" s="6">
        <v>69.058999999999997</v>
      </c>
      <c r="E3017" s="6">
        <v>68.903000000000006</v>
      </c>
      <c r="F3017" s="6">
        <v>0</v>
      </c>
      <c r="G3017" s="7">
        <v>1.5E-3</v>
      </c>
    </row>
    <row r="3018" spans="1:7" ht="18" thickBot="1">
      <c r="A3018" s="3">
        <v>43670</v>
      </c>
      <c r="B3018" s="11">
        <v>68.98</v>
      </c>
      <c r="C3018" s="6">
        <v>69.02</v>
      </c>
      <c r="D3018" s="6">
        <v>69.108999999999995</v>
      </c>
      <c r="E3018" s="6">
        <v>68.921000000000006</v>
      </c>
      <c r="F3018" s="6">
        <v>0</v>
      </c>
      <c r="G3018" s="9">
        <v>-8.0000000000000004E-4</v>
      </c>
    </row>
    <row r="3019" spans="1:7" ht="18" thickBot="1">
      <c r="A3019" s="3">
        <v>43671</v>
      </c>
      <c r="B3019" s="10">
        <v>69.040999999999997</v>
      </c>
      <c r="C3019" s="6">
        <v>68.992000000000004</v>
      </c>
      <c r="D3019" s="6">
        <v>69.078000000000003</v>
      </c>
      <c r="E3019" s="6">
        <v>68.885000000000005</v>
      </c>
      <c r="F3019" s="6">
        <v>0</v>
      </c>
      <c r="G3019" s="7">
        <v>8.9999999999999998E-4</v>
      </c>
    </row>
    <row r="3020" spans="1:7" ht="18" thickBot="1">
      <c r="A3020" s="3">
        <v>43672</v>
      </c>
      <c r="B3020" s="11">
        <v>68.88</v>
      </c>
      <c r="C3020" s="6">
        <v>69.150999999999996</v>
      </c>
      <c r="D3020" s="6">
        <v>69.150999999999996</v>
      </c>
      <c r="E3020" s="6">
        <v>68.816000000000003</v>
      </c>
      <c r="F3020" s="6">
        <v>0</v>
      </c>
      <c r="G3020" s="9">
        <v>-2.3E-3</v>
      </c>
    </row>
    <row r="3021" spans="1:7" ht="18" thickBot="1">
      <c r="A3021" s="3">
        <v>43675</v>
      </c>
      <c r="B3021" s="11">
        <v>68.754999999999995</v>
      </c>
      <c r="C3021" s="6">
        <v>68.900000000000006</v>
      </c>
      <c r="D3021" s="6">
        <v>68.965000000000003</v>
      </c>
      <c r="E3021" s="6">
        <v>68.704999999999998</v>
      </c>
      <c r="F3021" s="6">
        <v>0</v>
      </c>
      <c r="G3021" s="9">
        <v>-1.8E-3</v>
      </c>
    </row>
    <row r="3022" spans="1:7" ht="18" thickBot="1">
      <c r="A3022" s="3">
        <v>43676</v>
      </c>
      <c r="B3022" s="10">
        <v>68.861999999999995</v>
      </c>
      <c r="C3022" s="6">
        <v>68.766000000000005</v>
      </c>
      <c r="D3022" s="6">
        <v>68.903000000000006</v>
      </c>
      <c r="E3022" s="6">
        <v>68.662999999999997</v>
      </c>
      <c r="F3022" s="6">
        <v>0</v>
      </c>
      <c r="G3022" s="7">
        <v>1.6000000000000001E-3</v>
      </c>
    </row>
    <row r="3023" spans="1:7" ht="18" thickBot="1">
      <c r="A3023" s="3">
        <v>43677</v>
      </c>
      <c r="B3023" s="10">
        <v>68.875</v>
      </c>
      <c r="C3023" s="6">
        <v>68.852999999999994</v>
      </c>
      <c r="D3023" s="6">
        <v>68.959999999999994</v>
      </c>
      <c r="E3023" s="6">
        <v>68.760999999999996</v>
      </c>
      <c r="F3023" s="6">
        <v>0</v>
      </c>
      <c r="G3023" s="7">
        <v>2.0000000000000001E-4</v>
      </c>
    </row>
    <row r="3024" spans="1:7" ht="18" thickBot="1">
      <c r="A3024" s="3">
        <v>43678</v>
      </c>
      <c r="B3024" s="10">
        <v>69.016999999999996</v>
      </c>
      <c r="C3024" s="6">
        <v>69.266999999999996</v>
      </c>
      <c r="D3024" s="6">
        <v>69.266999999999996</v>
      </c>
      <c r="E3024" s="6">
        <v>69.001999999999995</v>
      </c>
      <c r="F3024" s="6">
        <v>0</v>
      </c>
      <c r="G3024" s="7">
        <v>2.0999999999999999E-3</v>
      </c>
    </row>
    <row r="3025" spans="1:7" ht="18" thickBot="1">
      <c r="A3025" s="3">
        <v>43679</v>
      </c>
      <c r="B3025" s="10">
        <v>69.7</v>
      </c>
      <c r="C3025" s="6">
        <v>69.23</v>
      </c>
      <c r="D3025" s="6">
        <v>69.7</v>
      </c>
      <c r="E3025" s="6">
        <v>69.209999999999994</v>
      </c>
      <c r="F3025" s="6">
        <v>0</v>
      </c>
      <c r="G3025" s="7">
        <v>9.9000000000000008E-3</v>
      </c>
    </row>
    <row r="3026" spans="1:7" ht="18" thickBot="1">
      <c r="A3026" s="3">
        <v>43682</v>
      </c>
      <c r="B3026" s="10">
        <v>70.820999999999998</v>
      </c>
      <c r="C3026" s="6">
        <v>70.117000000000004</v>
      </c>
      <c r="D3026" s="6">
        <v>70.838999999999999</v>
      </c>
      <c r="E3026" s="6">
        <v>70.117000000000004</v>
      </c>
      <c r="F3026" s="6">
        <v>0</v>
      </c>
      <c r="G3026" s="7">
        <v>1.61E-2</v>
      </c>
    </row>
    <row r="3027" spans="1:7" ht="18" thickBot="1">
      <c r="A3027" s="3">
        <v>43683</v>
      </c>
      <c r="B3027" s="10">
        <v>71.040000000000006</v>
      </c>
      <c r="C3027" s="6">
        <v>70.81</v>
      </c>
      <c r="D3027" s="6">
        <v>71.040000000000006</v>
      </c>
      <c r="E3027" s="6">
        <v>70.47</v>
      </c>
      <c r="F3027" s="6">
        <v>0</v>
      </c>
      <c r="G3027" s="7">
        <v>3.0999999999999999E-3</v>
      </c>
    </row>
    <row r="3028" spans="1:7" ht="18" thickBot="1">
      <c r="A3028" s="3">
        <v>43684</v>
      </c>
      <c r="B3028" s="10">
        <v>71.144999999999996</v>
      </c>
      <c r="C3028" s="6">
        <v>70.965000000000003</v>
      </c>
      <c r="D3028" s="6">
        <v>71.194999999999993</v>
      </c>
      <c r="E3028" s="6">
        <v>70.603999999999999</v>
      </c>
      <c r="F3028" s="6">
        <v>0</v>
      </c>
      <c r="G3028" s="7">
        <v>1.5E-3</v>
      </c>
    </row>
    <row r="3029" spans="1:7" ht="18" thickBot="1">
      <c r="A3029" s="3">
        <v>43685</v>
      </c>
      <c r="B3029" s="11">
        <v>70.42</v>
      </c>
      <c r="C3029" s="6">
        <v>71.17</v>
      </c>
      <c r="D3029" s="6">
        <v>71.17</v>
      </c>
      <c r="E3029" s="6">
        <v>70.42</v>
      </c>
      <c r="F3029" s="6">
        <v>0</v>
      </c>
      <c r="G3029" s="9">
        <v>-1.0200000000000001E-2</v>
      </c>
    </row>
    <row r="3030" spans="1:7" ht="18" thickBot="1">
      <c r="A3030" s="3">
        <v>43686</v>
      </c>
      <c r="B3030" s="10">
        <v>70.924000000000007</v>
      </c>
      <c r="C3030" s="6">
        <v>70.442999999999998</v>
      </c>
      <c r="D3030" s="6">
        <v>70.924000000000007</v>
      </c>
      <c r="E3030" s="6">
        <v>70.442999999999998</v>
      </c>
      <c r="F3030" s="6">
        <v>0</v>
      </c>
      <c r="G3030" s="7">
        <v>7.1999999999999998E-3</v>
      </c>
    </row>
    <row r="3031" spans="1:7" ht="18" thickBot="1">
      <c r="A3031" s="3">
        <v>43689</v>
      </c>
      <c r="B3031" s="10">
        <v>71.283000000000001</v>
      </c>
      <c r="C3031" s="6">
        <v>71.013999999999996</v>
      </c>
      <c r="D3031" s="6">
        <v>71.367000000000004</v>
      </c>
      <c r="E3031" s="6">
        <v>70.992999999999995</v>
      </c>
      <c r="F3031" s="6">
        <v>0</v>
      </c>
      <c r="G3031" s="7">
        <v>5.1000000000000004E-3</v>
      </c>
    </row>
    <row r="3032" spans="1:7" ht="18" thickBot="1">
      <c r="A3032" s="3">
        <v>43690</v>
      </c>
      <c r="B3032" s="10">
        <v>71.418000000000006</v>
      </c>
      <c r="C3032" s="6">
        <v>71.132000000000005</v>
      </c>
      <c r="D3032" s="6">
        <v>71.492999999999995</v>
      </c>
      <c r="E3032" s="6">
        <v>71.031999999999996</v>
      </c>
      <c r="F3032" s="6">
        <v>0</v>
      </c>
      <c r="G3032" s="7">
        <v>1.9E-3</v>
      </c>
    </row>
    <row r="3033" spans="1:7" ht="18" thickBot="1">
      <c r="A3033" s="3">
        <v>43691</v>
      </c>
      <c r="B3033" s="11">
        <v>71.275000000000006</v>
      </c>
      <c r="C3033" s="6">
        <v>70.995000000000005</v>
      </c>
      <c r="D3033" s="6">
        <v>71.364999999999995</v>
      </c>
      <c r="E3033" s="6">
        <v>70.844999999999999</v>
      </c>
      <c r="F3033" s="6">
        <v>0</v>
      </c>
      <c r="G3033" s="9">
        <v>-2E-3</v>
      </c>
    </row>
    <row r="3034" spans="1:7" ht="18" thickBot="1">
      <c r="A3034" s="3">
        <v>43692</v>
      </c>
      <c r="B3034" s="10">
        <v>71.81</v>
      </c>
      <c r="C3034" s="6">
        <v>71.507000000000005</v>
      </c>
      <c r="D3034" s="6">
        <v>71.828999999999994</v>
      </c>
      <c r="E3034" s="6">
        <v>71.308999999999997</v>
      </c>
      <c r="F3034" s="6">
        <v>0</v>
      </c>
      <c r="G3034" s="7">
        <v>7.4999999999999997E-3</v>
      </c>
    </row>
    <row r="3035" spans="1:7" ht="18" thickBot="1">
      <c r="A3035" s="3">
        <v>43693</v>
      </c>
      <c r="B3035" s="11">
        <v>71.155000000000001</v>
      </c>
      <c r="C3035" s="6">
        <v>71.364999999999995</v>
      </c>
      <c r="D3035" s="6">
        <v>71.492000000000004</v>
      </c>
      <c r="E3035" s="6">
        <v>71.045000000000002</v>
      </c>
      <c r="F3035" s="6">
        <v>0</v>
      </c>
      <c r="G3035" s="9">
        <v>-9.1000000000000004E-3</v>
      </c>
    </row>
    <row r="3036" spans="1:7" ht="18" thickBot="1">
      <c r="A3036" s="3">
        <v>43696</v>
      </c>
      <c r="B3036" s="10">
        <v>71.450999999999993</v>
      </c>
      <c r="C3036" s="6">
        <v>71.212999999999994</v>
      </c>
      <c r="D3036" s="6">
        <v>71.5</v>
      </c>
      <c r="E3036" s="6">
        <v>71.063000000000002</v>
      </c>
      <c r="F3036" s="6">
        <v>0</v>
      </c>
      <c r="G3036" s="7">
        <v>4.1999999999999997E-3</v>
      </c>
    </row>
    <row r="3037" spans="1:7" ht="18" thickBot="1">
      <c r="A3037" s="3">
        <v>43697</v>
      </c>
      <c r="B3037" s="10">
        <v>71.549000000000007</v>
      </c>
      <c r="C3037" s="6">
        <v>71.522999999999996</v>
      </c>
      <c r="D3037" s="6">
        <v>71.826999999999998</v>
      </c>
      <c r="E3037" s="6">
        <v>71.522999999999996</v>
      </c>
      <c r="F3037" s="6">
        <v>0</v>
      </c>
      <c r="G3037" s="7">
        <v>1.4E-3</v>
      </c>
    </row>
    <row r="3038" spans="1:7" ht="18" thickBot="1">
      <c r="A3038" s="3">
        <v>43698</v>
      </c>
      <c r="B3038" s="11">
        <v>71.438999999999993</v>
      </c>
      <c r="C3038" s="6">
        <v>71.561999999999998</v>
      </c>
      <c r="D3038" s="6">
        <v>71.623000000000005</v>
      </c>
      <c r="E3038" s="6">
        <v>71.352999999999994</v>
      </c>
      <c r="F3038" s="6">
        <v>0</v>
      </c>
      <c r="G3038" s="9">
        <v>-1.5E-3</v>
      </c>
    </row>
    <row r="3039" spans="1:7" ht="18" thickBot="1">
      <c r="A3039" s="3">
        <v>43699</v>
      </c>
      <c r="B3039" s="10">
        <v>71.930000000000007</v>
      </c>
      <c r="C3039" s="6">
        <v>71.599999999999994</v>
      </c>
      <c r="D3039" s="6">
        <v>72.004000000000005</v>
      </c>
      <c r="E3039" s="6">
        <v>71.599999999999994</v>
      </c>
      <c r="F3039" s="6">
        <v>0</v>
      </c>
      <c r="G3039" s="7">
        <v>6.8999999999999999E-3</v>
      </c>
    </row>
    <row r="3040" spans="1:7" ht="18" thickBot="1">
      <c r="A3040" s="3">
        <v>43700</v>
      </c>
      <c r="B3040" s="11">
        <v>71.513000000000005</v>
      </c>
      <c r="C3040" s="6">
        <v>71.959999999999994</v>
      </c>
      <c r="D3040" s="6">
        <v>72.061000000000007</v>
      </c>
      <c r="E3040" s="6">
        <v>71.513000000000005</v>
      </c>
      <c r="F3040" s="6">
        <v>0</v>
      </c>
      <c r="G3040" s="9">
        <v>-5.7999999999999996E-3</v>
      </c>
    </row>
    <row r="3041" spans="1:7" ht="18" thickBot="1">
      <c r="A3041" s="3">
        <v>43703</v>
      </c>
      <c r="B3041" s="10">
        <v>72.025000000000006</v>
      </c>
      <c r="C3041" s="6">
        <v>71.92</v>
      </c>
      <c r="D3041" s="6">
        <v>72.260000000000005</v>
      </c>
      <c r="E3041" s="6">
        <v>71.863</v>
      </c>
      <c r="F3041" s="6" t="s">
        <v>5134</v>
      </c>
      <c r="G3041" s="7">
        <v>7.1999999999999998E-3</v>
      </c>
    </row>
    <row r="3042" spans="1:7" ht="18" thickBot="1">
      <c r="A3042" s="3">
        <v>43704</v>
      </c>
      <c r="B3042" s="11">
        <v>71.543000000000006</v>
      </c>
      <c r="C3042" s="6">
        <v>72.03</v>
      </c>
      <c r="D3042" s="6">
        <v>72.03</v>
      </c>
      <c r="E3042" s="6">
        <v>71.382999999999996</v>
      </c>
      <c r="F3042" s="6" t="s">
        <v>5133</v>
      </c>
      <c r="G3042" s="9">
        <v>-6.7000000000000002E-3</v>
      </c>
    </row>
    <row r="3043" spans="1:7" ht="18" thickBot="1">
      <c r="A3043" s="3">
        <v>43705</v>
      </c>
      <c r="B3043" s="10">
        <v>71.828999999999994</v>
      </c>
      <c r="C3043" s="6">
        <v>71.563999999999993</v>
      </c>
      <c r="D3043" s="6">
        <v>71.903999999999996</v>
      </c>
      <c r="E3043" s="6">
        <v>71.492000000000004</v>
      </c>
      <c r="F3043" s="6" t="s">
        <v>5132</v>
      </c>
      <c r="G3043" s="7">
        <v>4.0000000000000001E-3</v>
      </c>
    </row>
    <row r="3044" spans="1:7" ht="18" thickBot="1">
      <c r="A3044" s="3">
        <v>43706</v>
      </c>
      <c r="B3044" s="11">
        <v>71.69</v>
      </c>
      <c r="C3044" s="6">
        <v>71.912999999999997</v>
      </c>
      <c r="D3044" s="6">
        <v>72.099999999999994</v>
      </c>
      <c r="E3044" s="6">
        <v>71.623999999999995</v>
      </c>
      <c r="F3044" s="6" t="s">
        <v>5131</v>
      </c>
      <c r="G3044" s="9">
        <v>-1.9E-3</v>
      </c>
    </row>
    <row r="3045" spans="1:7" ht="18" thickBot="1">
      <c r="A3045" s="3">
        <v>43707</v>
      </c>
      <c r="B3045" s="11">
        <v>71.453000000000003</v>
      </c>
      <c r="C3045" s="6">
        <v>71.772000000000006</v>
      </c>
      <c r="D3045" s="6">
        <v>71.816999999999993</v>
      </c>
      <c r="E3045" s="6">
        <v>71.356999999999999</v>
      </c>
      <c r="F3045" s="6" t="s">
        <v>5130</v>
      </c>
      <c r="G3045" s="9">
        <v>-3.3E-3</v>
      </c>
    </row>
    <row r="3046" spans="1:7" ht="18" thickBot="1">
      <c r="A3046" s="3">
        <v>43710</v>
      </c>
      <c r="B3046" s="10">
        <v>71.968999999999994</v>
      </c>
      <c r="C3046" s="6">
        <v>71.466999999999999</v>
      </c>
      <c r="D3046" s="6">
        <v>72.003</v>
      </c>
      <c r="E3046" s="6">
        <v>71.466999999999999</v>
      </c>
      <c r="F3046" s="6" t="s">
        <v>5129</v>
      </c>
      <c r="G3046" s="7">
        <v>7.1999999999999998E-3</v>
      </c>
    </row>
    <row r="3047" spans="1:7" ht="18" thickBot="1">
      <c r="A3047" s="3">
        <v>43711</v>
      </c>
      <c r="B3047" s="10">
        <v>72.17</v>
      </c>
      <c r="C3047" s="6">
        <v>71.959999999999994</v>
      </c>
      <c r="D3047" s="6">
        <v>72.412000000000006</v>
      </c>
      <c r="E3047" s="6">
        <v>71.959999999999994</v>
      </c>
      <c r="F3047" s="6" t="s">
        <v>5128</v>
      </c>
      <c r="G3047" s="7">
        <v>2.8E-3</v>
      </c>
    </row>
    <row r="3048" spans="1:7" ht="18" thickBot="1">
      <c r="A3048" s="3">
        <v>43712</v>
      </c>
      <c r="B3048" s="11">
        <v>71.989000000000004</v>
      </c>
      <c r="C3048" s="6">
        <v>72.2</v>
      </c>
      <c r="D3048" s="6">
        <v>72.314999999999998</v>
      </c>
      <c r="E3048" s="6">
        <v>71.944000000000003</v>
      </c>
      <c r="F3048" s="6" t="s">
        <v>5127</v>
      </c>
      <c r="G3048" s="9">
        <v>-2.5000000000000001E-3</v>
      </c>
    </row>
    <row r="3049" spans="1:7" ht="18" thickBot="1">
      <c r="A3049" s="3">
        <v>43713</v>
      </c>
      <c r="B3049" s="11">
        <v>71.927999999999997</v>
      </c>
      <c r="C3049" s="6">
        <v>71.986000000000004</v>
      </c>
      <c r="D3049" s="6">
        <v>72.010999999999996</v>
      </c>
      <c r="E3049" s="6">
        <v>71.796999999999997</v>
      </c>
      <c r="F3049" s="6" t="s">
        <v>5126</v>
      </c>
      <c r="G3049" s="9">
        <v>-8.0000000000000004E-4</v>
      </c>
    </row>
    <row r="3050" spans="1:7" ht="18" thickBot="1">
      <c r="A3050" s="3">
        <v>43714</v>
      </c>
      <c r="B3050" s="11">
        <v>71.644999999999996</v>
      </c>
      <c r="C3050" s="6">
        <v>71.887</v>
      </c>
      <c r="D3050" s="6">
        <v>71.927999999999997</v>
      </c>
      <c r="E3050" s="6">
        <v>71.605000000000004</v>
      </c>
      <c r="F3050" s="6" t="s">
        <v>5125</v>
      </c>
      <c r="G3050" s="9">
        <v>-3.8999999999999998E-3</v>
      </c>
    </row>
    <row r="3051" spans="1:7" ht="18" thickBot="1">
      <c r="A3051" s="3">
        <v>43717</v>
      </c>
      <c r="B3051" s="10">
        <v>71.778000000000006</v>
      </c>
      <c r="C3051" s="6">
        <v>71.727999999999994</v>
      </c>
      <c r="D3051" s="6">
        <v>71.787000000000006</v>
      </c>
      <c r="E3051" s="6">
        <v>71.504000000000005</v>
      </c>
      <c r="F3051" s="6" t="s">
        <v>5124</v>
      </c>
      <c r="G3051" s="7">
        <v>1.9E-3</v>
      </c>
    </row>
    <row r="3052" spans="1:7" ht="18" thickBot="1">
      <c r="A3052" s="3">
        <v>43718</v>
      </c>
      <c r="B3052" s="10">
        <v>71.875</v>
      </c>
      <c r="C3052" s="6">
        <v>71.754999999999995</v>
      </c>
      <c r="D3052" s="6">
        <v>72.001999999999995</v>
      </c>
      <c r="E3052" s="6">
        <v>71.739000000000004</v>
      </c>
      <c r="F3052" s="6" t="s">
        <v>5123</v>
      </c>
      <c r="G3052" s="7">
        <v>1.4E-3</v>
      </c>
    </row>
    <row r="3053" spans="1:7" ht="18" thickBot="1">
      <c r="A3053" s="3">
        <v>43719</v>
      </c>
      <c r="B3053" s="11">
        <v>71.576999999999998</v>
      </c>
      <c r="C3053" s="6">
        <v>71.876999999999995</v>
      </c>
      <c r="D3053" s="6">
        <v>71.897000000000006</v>
      </c>
      <c r="E3053" s="6">
        <v>71.513999999999996</v>
      </c>
      <c r="F3053" s="6" t="s">
        <v>5122</v>
      </c>
      <c r="G3053" s="9">
        <v>-4.1000000000000003E-3</v>
      </c>
    </row>
    <row r="3054" spans="1:7" ht="18" thickBot="1">
      <c r="A3054" s="3">
        <v>43720</v>
      </c>
      <c r="B3054" s="11">
        <v>70.966999999999999</v>
      </c>
      <c r="C3054" s="6">
        <v>71.587999999999994</v>
      </c>
      <c r="D3054" s="6">
        <v>71.587999999999994</v>
      </c>
      <c r="E3054" s="6">
        <v>70.917000000000002</v>
      </c>
      <c r="F3054" s="6" t="s">
        <v>5048</v>
      </c>
      <c r="G3054" s="9">
        <v>-8.5000000000000006E-3</v>
      </c>
    </row>
    <row r="3055" spans="1:7" ht="18" thickBot="1">
      <c r="A3055" s="3">
        <v>43721</v>
      </c>
      <c r="B3055" s="10">
        <v>70.984999999999999</v>
      </c>
      <c r="C3055" s="6">
        <v>70.971999999999994</v>
      </c>
      <c r="D3055" s="6">
        <v>71.16</v>
      </c>
      <c r="E3055" s="6">
        <v>70.846999999999994</v>
      </c>
      <c r="F3055" s="6" t="s">
        <v>5121</v>
      </c>
      <c r="G3055" s="7">
        <v>2.9999999999999997E-4</v>
      </c>
    </row>
    <row r="3056" spans="1:7" ht="18" thickBot="1">
      <c r="A3056" s="3">
        <v>43724</v>
      </c>
      <c r="B3056" s="10">
        <v>71.58</v>
      </c>
      <c r="C3056" s="6">
        <v>71.69</v>
      </c>
      <c r="D3056" s="6">
        <v>71.69</v>
      </c>
      <c r="E3056" s="6">
        <v>71.41</v>
      </c>
      <c r="F3056" s="6" t="s">
        <v>5028</v>
      </c>
      <c r="G3056" s="7">
        <v>8.3999999999999995E-3</v>
      </c>
    </row>
    <row r="3057" spans="1:7" ht="18" thickBot="1">
      <c r="A3057" s="3">
        <v>43725</v>
      </c>
      <c r="B3057" s="11">
        <v>71.489999999999995</v>
      </c>
      <c r="C3057" s="6">
        <v>71.826999999999998</v>
      </c>
      <c r="D3057" s="6">
        <v>71.989999999999995</v>
      </c>
      <c r="E3057" s="6">
        <v>71.366</v>
      </c>
      <c r="F3057" s="6" t="s">
        <v>5120</v>
      </c>
      <c r="G3057" s="9">
        <v>-1.2999999999999999E-3</v>
      </c>
    </row>
    <row r="3058" spans="1:7" ht="18" thickBot="1">
      <c r="A3058" s="3">
        <v>43726</v>
      </c>
      <c r="B3058" s="11">
        <v>71.144999999999996</v>
      </c>
      <c r="C3058" s="6">
        <v>71.515000000000001</v>
      </c>
      <c r="D3058" s="6">
        <v>71.53</v>
      </c>
      <c r="E3058" s="6">
        <v>71.144999999999996</v>
      </c>
      <c r="F3058" s="6" t="s">
        <v>5119</v>
      </c>
      <c r="G3058" s="9">
        <v>-4.7999999999999996E-3</v>
      </c>
    </row>
    <row r="3059" spans="1:7" ht="18" thickBot="1">
      <c r="A3059" s="3">
        <v>43727</v>
      </c>
      <c r="B3059" s="10">
        <v>71.375</v>
      </c>
      <c r="C3059" s="6">
        <v>71.344999999999999</v>
      </c>
      <c r="D3059" s="6">
        <v>71.385000000000005</v>
      </c>
      <c r="E3059" s="6">
        <v>71.05</v>
      </c>
      <c r="F3059" s="6" t="s">
        <v>5118</v>
      </c>
      <c r="G3059" s="7">
        <v>3.2000000000000002E-3</v>
      </c>
    </row>
    <row r="3060" spans="1:7" ht="18" thickBot="1">
      <c r="A3060" s="3">
        <v>43728</v>
      </c>
      <c r="B3060" s="11">
        <v>71.075000000000003</v>
      </c>
      <c r="C3060" s="6">
        <v>71.204999999999998</v>
      </c>
      <c r="D3060" s="6">
        <v>71.204999999999998</v>
      </c>
      <c r="E3060" s="6">
        <v>70.685000000000002</v>
      </c>
      <c r="F3060" s="6" t="s">
        <v>5091</v>
      </c>
      <c r="G3060" s="9">
        <v>-4.1999999999999997E-3</v>
      </c>
    </row>
    <row r="3061" spans="1:7" ht="18" thickBot="1">
      <c r="A3061" s="3">
        <v>43731</v>
      </c>
      <c r="B3061" s="11">
        <v>70.799000000000007</v>
      </c>
      <c r="C3061" s="6">
        <v>71.022999999999996</v>
      </c>
      <c r="D3061" s="6">
        <v>71.052999999999997</v>
      </c>
      <c r="E3061" s="6">
        <v>70.778999999999996</v>
      </c>
      <c r="F3061" s="6" t="s">
        <v>5117</v>
      </c>
      <c r="G3061" s="9">
        <v>-3.8999999999999998E-3</v>
      </c>
    </row>
    <row r="3062" spans="1:7" ht="18" thickBot="1">
      <c r="A3062" s="3">
        <v>43732</v>
      </c>
      <c r="B3062" s="10">
        <v>70.971000000000004</v>
      </c>
      <c r="C3062" s="6">
        <v>70.796000000000006</v>
      </c>
      <c r="D3062" s="6">
        <v>71.066000000000003</v>
      </c>
      <c r="E3062" s="6">
        <v>70.736000000000004</v>
      </c>
      <c r="F3062" s="6" t="s">
        <v>5034</v>
      </c>
      <c r="G3062" s="7">
        <v>2.3999999999999998E-3</v>
      </c>
    </row>
    <row r="3063" spans="1:7" ht="18" thickBot="1">
      <c r="A3063" s="3">
        <v>43733</v>
      </c>
      <c r="B3063" s="10">
        <v>70.988</v>
      </c>
      <c r="C3063" s="6">
        <v>70.975999999999999</v>
      </c>
      <c r="D3063" s="6">
        <v>71.153999999999996</v>
      </c>
      <c r="E3063" s="6">
        <v>70.947000000000003</v>
      </c>
      <c r="F3063" s="6" t="s">
        <v>5099</v>
      </c>
      <c r="G3063" s="7">
        <v>2.0000000000000001E-4</v>
      </c>
    </row>
    <row r="3064" spans="1:7" ht="18" thickBot="1">
      <c r="A3064" s="3">
        <v>43734</v>
      </c>
      <c r="B3064" s="11">
        <v>70.963999999999999</v>
      </c>
      <c r="C3064" s="6">
        <v>71.034999999999997</v>
      </c>
      <c r="D3064" s="6">
        <v>71.036000000000001</v>
      </c>
      <c r="E3064" s="6">
        <v>70.837000000000003</v>
      </c>
      <c r="F3064" s="6" t="s">
        <v>5116</v>
      </c>
      <c r="G3064" s="9">
        <v>-2.9999999999999997E-4</v>
      </c>
    </row>
    <row r="3065" spans="1:7" ht="18" thickBot="1">
      <c r="A3065" s="3">
        <v>43735</v>
      </c>
      <c r="B3065" s="11">
        <v>70.509</v>
      </c>
      <c r="C3065" s="6">
        <v>70.950999999999993</v>
      </c>
      <c r="D3065" s="6">
        <v>70.98</v>
      </c>
      <c r="E3065" s="6">
        <v>70.364000000000004</v>
      </c>
      <c r="F3065" s="6" t="s">
        <v>5101</v>
      </c>
      <c r="G3065" s="9">
        <v>-6.4000000000000003E-3</v>
      </c>
    </row>
    <row r="3066" spans="1:7" ht="18" thickBot="1">
      <c r="A3066" s="3">
        <v>43738</v>
      </c>
      <c r="B3066" s="10">
        <v>70.644999999999996</v>
      </c>
      <c r="C3066" s="6">
        <v>70.424999999999997</v>
      </c>
      <c r="D3066" s="6">
        <v>70.885000000000005</v>
      </c>
      <c r="E3066" s="6">
        <v>70.358000000000004</v>
      </c>
      <c r="F3066" s="6" t="s">
        <v>5077</v>
      </c>
      <c r="G3066" s="7">
        <v>1.9E-3</v>
      </c>
    </row>
    <row r="3067" spans="1:7" ht="18" thickBot="1">
      <c r="A3067" s="3">
        <v>43739</v>
      </c>
      <c r="B3067" s="10">
        <v>71.11</v>
      </c>
      <c r="C3067" s="6">
        <v>70.655000000000001</v>
      </c>
      <c r="D3067" s="6">
        <v>71.17</v>
      </c>
      <c r="E3067" s="6">
        <v>70.655000000000001</v>
      </c>
      <c r="F3067" s="6" t="s">
        <v>5115</v>
      </c>
      <c r="G3067" s="7">
        <v>6.6E-3</v>
      </c>
    </row>
    <row r="3068" spans="1:7" ht="18" thickBot="1">
      <c r="A3068" s="3">
        <v>43740</v>
      </c>
      <c r="B3068" s="10">
        <v>71.150000000000006</v>
      </c>
      <c r="C3068" s="6">
        <v>71.117000000000004</v>
      </c>
      <c r="D3068" s="6">
        <v>71.367999999999995</v>
      </c>
      <c r="E3068" s="6">
        <v>71.099999999999994</v>
      </c>
      <c r="F3068" s="6" t="s">
        <v>5114</v>
      </c>
      <c r="G3068" s="7">
        <v>5.9999999999999995E-4</v>
      </c>
    </row>
    <row r="3069" spans="1:7" ht="18" thickBot="1">
      <c r="A3069" s="3">
        <v>43741</v>
      </c>
      <c r="B3069" s="11">
        <v>71.03</v>
      </c>
      <c r="C3069" s="6">
        <v>71.209999999999994</v>
      </c>
      <c r="D3069" s="6">
        <v>71.37</v>
      </c>
      <c r="E3069" s="6">
        <v>70.864999999999995</v>
      </c>
      <c r="F3069" s="6" t="s">
        <v>5113</v>
      </c>
      <c r="G3069" s="9">
        <v>-1.6999999999999999E-3</v>
      </c>
    </row>
    <row r="3070" spans="1:7" ht="18" thickBot="1">
      <c r="A3070" s="3">
        <v>43742</v>
      </c>
      <c r="B3070" s="11">
        <v>70.825000000000003</v>
      </c>
      <c r="C3070" s="6">
        <v>70.81</v>
      </c>
      <c r="D3070" s="6">
        <v>71.040000000000006</v>
      </c>
      <c r="E3070" s="6">
        <v>70.765000000000001</v>
      </c>
      <c r="F3070" s="6" t="s">
        <v>5112</v>
      </c>
      <c r="G3070" s="9">
        <v>-2.8999999999999998E-3</v>
      </c>
    </row>
    <row r="3071" spans="1:7" ht="18" thickBot="1">
      <c r="A3071" s="3">
        <v>43745</v>
      </c>
      <c r="B3071" s="10">
        <v>70.974999999999994</v>
      </c>
      <c r="C3071" s="6">
        <v>70.959000000000003</v>
      </c>
      <c r="D3071" s="6">
        <v>71.105999999999995</v>
      </c>
      <c r="E3071" s="6">
        <v>70.912999999999997</v>
      </c>
      <c r="F3071" s="6" t="s">
        <v>5111</v>
      </c>
      <c r="G3071" s="7">
        <v>2.0999999999999999E-3</v>
      </c>
    </row>
    <row r="3072" spans="1:7" ht="18" thickBot="1">
      <c r="A3072" s="3">
        <v>43746</v>
      </c>
      <c r="B3072" s="10">
        <v>71.22</v>
      </c>
      <c r="C3072" s="6">
        <v>70.995999999999995</v>
      </c>
      <c r="D3072" s="6">
        <v>71.233000000000004</v>
      </c>
      <c r="E3072" s="6">
        <v>70.933000000000007</v>
      </c>
      <c r="F3072" s="6" t="s">
        <v>5110</v>
      </c>
      <c r="G3072" s="7">
        <v>3.5000000000000001E-3</v>
      </c>
    </row>
    <row r="3073" spans="1:7" ht="18" thickBot="1">
      <c r="A3073" s="3">
        <v>43747</v>
      </c>
      <c r="B3073" s="11">
        <v>71.12</v>
      </c>
      <c r="C3073" s="6">
        <v>71.180000000000007</v>
      </c>
      <c r="D3073" s="6">
        <v>71.23</v>
      </c>
      <c r="E3073" s="6">
        <v>70.944999999999993</v>
      </c>
      <c r="F3073" s="6" t="s">
        <v>5109</v>
      </c>
      <c r="G3073" s="9">
        <v>-1.4E-3</v>
      </c>
    </row>
    <row r="3074" spans="1:7" ht="18" thickBot="1">
      <c r="A3074" s="3">
        <v>43748</v>
      </c>
      <c r="B3074" s="11">
        <v>70.989999999999995</v>
      </c>
      <c r="C3074" s="6">
        <v>70.959999999999994</v>
      </c>
      <c r="D3074" s="6">
        <v>71.165000000000006</v>
      </c>
      <c r="E3074" s="6">
        <v>70.959999999999994</v>
      </c>
      <c r="F3074" s="6" t="s">
        <v>5097</v>
      </c>
      <c r="G3074" s="9">
        <v>-1.8E-3</v>
      </c>
    </row>
    <row r="3075" spans="1:7" ht="18" thickBot="1">
      <c r="A3075" s="3">
        <v>43749</v>
      </c>
      <c r="B3075" s="11">
        <v>70.924000000000007</v>
      </c>
      <c r="C3075" s="6">
        <v>70.816000000000003</v>
      </c>
      <c r="D3075" s="6">
        <v>71.090999999999994</v>
      </c>
      <c r="E3075" s="6">
        <v>70.799000000000007</v>
      </c>
      <c r="F3075" s="6" t="s">
        <v>5108</v>
      </c>
      <c r="G3075" s="9">
        <v>-8.9999999999999998E-4</v>
      </c>
    </row>
    <row r="3076" spans="1:7" ht="18" thickBot="1">
      <c r="A3076" s="3">
        <v>43752</v>
      </c>
      <c r="B3076" s="10">
        <v>71.236999999999995</v>
      </c>
      <c r="C3076" s="6">
        <v>70.894000000000005</v>
      </c>
      <c r="D3076" s="6">
        <v>71.248999999999995</v>
      </c>
      <c r="E3076" s="6">
        <v>70.739999999999995</v>
      </c>
      <c r="F3076" s="6" t="s">
        <v>5107</v>
      </c>
      <c r="G3076" s="7">
        <v>4.4000000000000003E-3</v>
      </c>
    </row>
    <row r="3077" spans="1:7" ht="18" thickBot="1">
      <c r="A3077" s="3">
        <v>43753</v>
      </c>
      <c r="B3077" s="10">
        <v>71.5</v>
      </c>
      <c r="C3077" s="6">
        <v>71.248000000000005</v>
      </c>
      <c r="D3077" s="6">
        <v>71.605000000000004</v>
      </c>
      <c r="E3077" s="6">
        <v>71.22</v>
      </c>
      <c r="F3077" s="6" t="s">
        <v>5106</v>
      </c>
      <c r="G3077" s="7">
        <v>3.7000000000000002E-3</v>
      </c>
    </row>
    <row r="3078" spans="1:7" ht="18" thickBot="1">
      <c r="A3078" s="3">
        <v>43754</v>
      </c>
      <c r="B3078" s="11">
        <v>71.364000000000004</v>
      </c>
      <c r="C3078" s="6">
        <v>71.561999999999998</v>
      </c>
      <c r="D3078" s="6">
        <v>71.733000000000004</v>
      </c>
      <c r="E3078" s="6">
        <v>71.347999999999999</v>
      </c>
      <c r="F3078" s="6" t="s">
        <v>5105</v>
      </c>
      <c r="G3078" s="9">
        <v>-1.9E-3</v>
      </c>
    </row>
    <row r="3079" spans="1:7" ht="18" thickBot="1">
      <c r="A3079" s="3">
        <v>43755</v>
      </c>
      <c r="B3079" s="11">
        <v>71.13</v>
      </c>
      <c r="C3079" s="6">
        <v>71.361999999999995</v>
      </c>
      <c r="D3079" s="6">
        <v>71.474999999999994</v>
      </c>
      <c r="E3079" s="6">
        <v>71.096000000000004</v>
      </c>
      <c r="F3079" s="6" t="s">
        <v>5104</v>
      </c>
      <c r="G3079" s="9">
        <v>-3.3E-3</v>
      </c>
    </row>
    <row r="3080" spans="1:7" ht="18" thickBot="1">
      <c r="A3080" s="3">
        <v>43756</v>
      </c>
      <c r="B3080" s="11">
        <v>71.09</v>
      </c>
      <c r="C3080" s="6">
        <v>71.2</v>
      </c>
      <c r="D3080" s="6">
        <v>71.319999999999993</v>
      </c>
      <c r="E3080" s="6">
        <v>71.040000000000006</v>
      </c>
      <c r="F3080" s="6" t="s">
        <v>5103</v>
      </c>
      <c r="G3080" s="9">
        <v>-5.9999999999999995E-4</v>
      </c>
    </row>
    <row r="3081" spans="1:7" ht="18" thickBot="1">
      <c r="A3081" s="3">
        <v>43759</v>
      </c>
      <c r="B3081" s="11">
        <v>70.924999999999997</v>
      </c>
      <c r="C3081" s="6">
        <v>71.075000000000003</v>
      </c>
      <c r="D3081" s="6">
        <v>71.075000000000003</v>
      </c>
      <c r="E3081" s="6">
        <v>70.778000000000006</v>
      </c>
      <c r="F3081" s="6" t="s">
        <v>5100</v>
      </c>
      <c r="G3081" s="9">
        <v>-2.3E-3</v>
      </c>
    </row>
    <row r="3082" spans="1:7" ht="18" thickBot="1">
      <c r="A3082" s="3">
        <v>43760</v>
      </c>
      <c r="B3082" s="11">
        <v>70.808999999999997</v>
      </c>
      <c r="C3082" s="6">
        <v>70.912000000000006</v>
      </c>
      <c r="D3082" s="6">
        <v>71.007000000000005</v>
      </c>
      <c r="E3082" s="6">
        <v>70.808999999999997</v>
      </c>
      <c r="F3082" s="6" t="s">
        <v>5072</v>
      </c>
      <c r="G3082" s="9">
        <v>-1.6000000000000001E-3</v>
      </c>
    </row>
    <row r="3083" spans="1:7" ht="18" thickBot="1">
      <c r="A3083" s="3">
        <v>43761</v>
      </c>
      <c r="B3083" s="11">
        <v>70.724999999999994</v>
      </c>
      <c r="C3083" s="6">
        <v>71.004999999999995</v>
      </c>
      <c r="D3083" s="6">
        <v>71.033000000000001</v>
      </c>
      <c r="E3083" s="6">
        <v>70.724999999999994</v>
      </c>
      <c r="F3083" s="6" t="s">
        <v>5102</v>
      </c>
      <c r="G3083" s="9">
        <v>-1.1999999999999999E-3</v>
      </c>
    </row>
    <row r="3084" spans="1:7" ht="18" thickBot="1">
      <c r="A3084" s="3">
        <v>43762</v>
      </c>
      <c r="B3084" s="10">
        <v>70.965000000000003</v>
      </c>
      <c r="C3084" s="6">
        <v>70.715000000000003</v>
      </c>
      <c r="D3084" s="6">
        <v>71.084999999999994</v>
      </c>
      <c r="E3084" s="6">
        <v>70.715000000000003</v>
      </c>
      <c r="F3084" s="6" t="s">
        <v>5101</v>
      </c>
      <c r="G3084" s="7">
        <v>3.3999999999999998E-3</v>
      </c>
    </row>
    <row r="3085" spans="1:7" ht="18" thickBot="1">
      <c r="A3085" s="3">
        <v>43763</v>
      </c>
      <c r="B3085" s="11">
        <v>70.819999999999993</v>
      </c>
      <c r="C3085" s="6">
        <v>71.045000000000002</v>
      </c>
      <c r="D3085" s="6">
        <v>71.072999999999993</v>
      </c>
      <c r="E3085" s="6">
        <v>70.781999999999996</v>
      </c>
      <c r="F3085" s="6" t="s">
        <v>5036</v>
      </c>
      <c r="G3085" s="9">
        <v>-2E-3</v>
      </c>
    </row>
    <row r="3086" spans="1:7" ht="18" thickBot="1">
      <c r="A3086" s="3">
        <v>43766</v>
      </c>
      <c r="B3086" s="11">
        <v>70.745000000000005</v>
      </c>
      <c r="C3086" s="6">
        <v>70.822000000000003</v>
      </c>
      <c r="D3086" s="6">
        <v>70.841999999999999</v>
      </c>
      <c r="E3086" s="6">
        <v>70.683999999999997</v>
      </c>
      <c r="F3086" s="6" t="s">
        <v>5100</v>
      </c>
      <c r="G3086" s="9">
        <v>-1.1000000000000001E-3</v>
      </c>
    </row>
    <row r="3087" spans="1:7" ht="18" thickBot="1">
      <c r="A3087" s="3">
        <v>43767</v>
      </c>
      <c r="B3087" s="10">
        <v>70.89</v>
      </c>
      <c r="C3087" s="6">
        <v>70.75</v>
      </c>
      <c r="D3087" s="6">
        <v>70.92</v>
      </c>
      <c r="E3087" s="6">
        <v>70.69</v>
      </c>
      <c r="F3087" s="6" t="s">
        <v>5099</v>
      </c>
      <c r="G3087" s="7">
        <v>2E-3</v>
      </c>
    </row>
    <row r="3088" spans="1:7" ht="18" thickBot="1">
      <c r="A3088" s="3">
        <v>43768</v>
      </c>
      <c r="B3088" s="10">
        <v>70.953000000000003</v>
      </c>
      <c r="C3088" s="6">
        <v>70.870999999999995</v>
      </c>
      <c r="D3088" s="6">
        <v>71.025999999999996</v>
      </c>
      <c r="E3088" s="6">
        <v>70.84</v>
      </c>
      <c r="F3088" s="6" t="s">
        <v>5098</v>
      </c>
      <c r="G3088" s="7">
        <v>8.9999999999999998E-4</v>
      </c>
    </row>
    <row r="3089" spans="1:7" ht="18" thickBot="1">
      <c r="A3089" s="3">
        <v>43769</v>
      </c>
      <c r="B3089" s="10">
        <v>70.98</v>
      </c>
      <c r="C3089" s="6">
        <v>70.762</v>
      </c>
      <c r="D3089" s="6">
        <v>71.064999999999998</v>
      </c>
      <c r="E3089" s="6">
        <v>70.724000000000004</v>
      </c>
      <c r="F3089" s="6" t="s">
        <v>5097</v>
      </c>
      <c r="G3089" s="7">
        <v>4.0000000000000002E-4</v>
      </c>
    </row>
    <row r="3090" spans="1:7" ht="18" thickBot="1">
      <c r="A3090" s="3">
        <v>43770</v>
      </c>
      <c r="B3090" s="11">
        <v>70.760000000000005</v>
      </c>
      <c r="C3090" s="6">
        <v>70.971999999999994</v>
      </c>
      <c r="D3090" s="6">
        <v>70.989999999999995</v>
      </c>
      <c r="E3090" s="6">
        <v>70.760000000000005</v>
      </c>
      <c r="F3090" s="6" t="s">
        <v>5096</v>
      </c>
      <c r="G3090" s="9">
        <v>-3.0999999999999999E-3</v>
      </c>
    </row>
    <row r="3091" spans="1:7" ht="18" thickBot="1">
      <c r="A3091" s="3">
        <v>43773</v>
      </c>
      <c r="B3091" s="10">
        <v>70.789000000000001</v>
      </c>
      <c r="C3091" s="6">
        <v>70.552000000000007</v>
      </c>
      <c r="D3091" s="6">
        <v>70.802000000000007</v>
      </c>
      <c r="E3091" s="6">
        <v>70.552000000000007</v>
      </c>
      <c r="F3091" s="6" t="s">
        <v>5095</v>
      </c>
      <c r="G3091" s="7">
        <v>4.0000000000000002E-4</v>
      </c>
    </row>
    <row r="3092" spans="1:7" ht="18" thickBot="1">
      <c r="A3092" s="3">
        <v>43774</v>
      </c>
      <c r="B3092" s="11">
        <v>70.775000000000006</v>
      </c>
      <c r="C3092" s="6">
        <v>70.804000000000002</v>
      </c>
      <c r="D3092" s="6">
        <v>70.855000000000004</v>
      </c>
      <c r="E3092" s="6">
        <v>70.625</v>
      </c>
      <c r="F3092" s="6" t="s">
        <v>5023</v>
      </c>
      <c r="G3092" s="9">
        <v>-2.0000000000000001E-4</v>
      </c>
    </row>
    <row r="3093" spans="1:7" ht="18" thickBot="1">
      <c r="A3093" s="3">
        <v>43775</v>
      </c>
      <c r="B3093" s="10">
        <v>71.010000000000005</v>
      </c>
      <c r="C3093" s="6">
        <v>70.769000000000005</v>
      </c>
      <c r="D3093" s="6">
        <v>71.036000000000001</v>
      </c>
      <c r="E3093" s="6">
        <v>70.769000000000005</v>
      </c>
      <c r="F3093" s="6" t="s">
        <v>5094</v>
      </c>
      <c r="G3093" s="7">
        <v>3.3E-3</v>
      </c>
    </row>
    <row r="3094" spans="1:7" ht="18" thickBot="1">
      <c r="A3094" s="3">
        <v>43776</v>
      </c>
      <c r="B3094" s="10">
        <v>71.046999999999997</v>
      </c>
      <c r="C3094" s="6">
        <v>71.018000000000001</v>
      </c>
      <c r="D3094" s="6">
        <v>71.117999999999995</v>
      </c>
      <c r="E3094" s="6">
        <v>70.885999999999996</v>
      </c>
      <c r="F3094" s="6" t="s">
        <v>5093</v>
      </c>
      <c r="G3094" s="7">
        <v>5.0000000000000001E-4</v>
      </c>
    </row>
    <row r="3095" spans="1:7" ht="18" thickBot="1">
      <c r="A3095" s="3">
        <v>43777</v>
      </c>
      <c r="B3095" s="10">
        <v>71.36</v>
      </c>
      <c r="C3095" s="6">
        <v>71.28</v>
      </c>
      <c r="D3095" s="6">
        <v>71.364000000000004</v>
      </c>
      <c r="E3095" s="6">
        <v>71.165000000000006</v>
      </c>
      <c r="F3095" s="6" t="s">
        <v>5092</v>
      </c>
      <c r="G3095" s="7">
        <v>4.4000000000000003E-3</v>
      </c>
    </row>
    <row r="3096" spans="1:7" ht="18" thickBot="1">
      <c r="A3096" s="3">
        <v>43780</v>
      </c>
      <c r="B3096" s="10">
        <v>71.569999999999993</v>
      </c>
      <c r="C3096" s="6">
        <v>71.37</v>
      </c>
      <c r="D3096" s="6">
        <v>71.61</v>
      </c>
      <c r="E3096" s="6">
        <v>71.290000000000006</v>
      </c>
      <c r="F3096" s="6" t="s">
        <v>5091</v>
      </c>
      <c r="G3096" s="7">
        <v>2.8999999999999998E-3</v>
      </c>
    </row>
    <row r="3097" spans="1:7" ht="18" thickBot="1">
      <c r="A3097" s="3">
        <v>43781</v>
      </c>
      <c r="B3097" s="10">
        <v>71.790000000000006</v>
      </c>
      <c r="C3097" s="6">
        <v>71.581999999999994</v>
      </c>
      <c r="D3097" s="6">
        <v>71.790000000000006</v>
      </c>
      <c r="E3097" s="6">
        <v>71.543999999999997</v>
      </c>
      <c r="F3097" s="6" t="s">
        <v>5090</v>
      </c>
      <c r="G3097" s="7">
        <v>3.0999999999999999E-3</v>
      </c>
    </row>
    <row r="3098" spans="1:7" ht="18" thickBot="1">
      <c r="A3098" s="3">
        <v>43782</v>
      </c>
      <c r="B3098" s="10">
        <v>72.150000000000006</v>
      </c>
      <c r="C3098" s="6">
        <v>71.760000000000005</v>
      </c>
      <c r="D3098" s="6">
        <v>72.150000000000006</v>
      </c>
      <c r="E3098" s="6">
        <v>71.656999999999996</v>
      </c>
      <c r="F3098" s="6" t="s">
        <v>5089</v>
      </c>
      <c r="G3098" s="7">
        <v>5.0000000000000001E-3</v>
      </c>
    </row>
    <row r="3099" spans="1:7" ht="18" thickBot="1">
      <c r="A3099" s="3">
        <v>43783</v>
      </c>
      <c r="B3099" s="11">
        <v>71.965999999999994</v>
      </c>
      <c r="C3099" s="6">
        <v>72.081999999999994</v>
      </c>
      <c r="D3099" s="6">
        <v>72.251999999999995</v>
      </c>
      <c r="E3099" s="6">
        <v>71.856999999999999</v>
      </c>
      <c r="F3099" s="6" t="s">
        <v>5088</v>
      </c>
      <c r="G3099" s="9">
        <v>-2.5999999999999999E-3</v>
      </c>
    </row>
    <row r="3100" spans="1:7" ht="18" thickBot="1">
      <c r="A3100" s="3">
        <v>43784</v>
      </c>
      <c r="B3100" s="11">
        <v>71.650000000000006</v>
      </c>
      <c r="C3100" s="6">
        <v>71.8</v>
      </c>
      <c r="D3100" s="6">
        <v>71.878</v>
      </c>
      <c r="E3100" s="6">
        <v>71.593999999999994</v>
      </c>
      <c r="F3100" s="6" t="s">
        <v>5087</v>
      </c>
      <c r="G3100" s="9">
        <v>-4.4000000000000003E-3</v>
      </c>
    </row>
    <row r="3101" spans="1:7" ht="18" thickBot="1">
      <c r="A3101" s="3">
        <v>43787</v>
      </c>
      <c r="B3101" s="10">
        <v>71.944999999999993</v>
      </c>
      <c r="C3101" s="6">
        <v>71.665000000000006</v>
      </c>
      <c r="D3101" s="6">
        <v>71.944999999999993</v>
      </c>
      <c r="E3101" s="6">
        <v>71.564999999999998</v>
      </c>
      <c r="F3101" s="6" t="s">
        <v>5086</v>
      </c>
      <c r="G3101" s="7">
        <v>4.1000000000000003E-3</v>
      </c>
    </row>
    <row r="3102" spans="1:7" ht="18" thickBot="1">
      <c r="A3102" s="3">
        <v>43788</v>
      </c>
      <c r="B3102" s="11">
        <v>71.83</v>
      </c>
      <c r="C3102" s="6">
        <v>71.92</v>
      </c>
      <c r="D3102" s="6">
        <v>72.015000000000001</v>
      </c>
      <c r="E3102" s="6">
        <v>71.605000000000004</v>
      </c>
      <c r="F3102" s="6" t="s">
        <v>5085</v>
      </c>
      <c r="G3102" s="9">
        <v>-1.6000000000000001E-3</v>
      </c>
    </row>
    <row r="3103" spans="1:7" ht="18" thickBot="1">
      <c r="A3103" s="3">
        <v>43789</v>
      </c>
      <c r="B3103" s="11">
        <v>71.745999999999995</v>
      </c>
      <c r="C3103" s="6">
        <v>71.832999999999998</v>
      </c>
      <c r="D3103" s="6">
        <v>71.915999999999997</v>
      </c>
      <c r="E3103" s="6">
        <v>71.643000000000001</v>
      </c>
      <c r="F3103" s="6" t="s">
        <v>5084</v>
      </c>
      <c r="G3103" s="9">
        <v>-1.1999999999999999E-3</v>
      </c>
    </row>
    <row r="3104" spans="1:7" ht="18" thickBot="1">
      <c r="A3104" s="3">
        <v>43790</v>
      </c>
      <c r="B3104" s="10">
        <v>71.75</v>
      </c>
      <c r="C3104" s="6">
        <v>71.790000000000006</v>
      </c>
      <c r="D3104" s="6">
        <v>71.905000000000001</v>
      </c>
      <c r="E3104" s="6">
        <v>71.716999999999999</v>
      </c>
      <c r="F3104" s="6" t="s">
        <v>5058</v>
      </c>
      <c r="G3104" s="7">
        <v>1E-4</v>
      </c>
    </row>
    <row r="3105" spans="1:7" ht="18" thickBot="1">
      <c r="A3105" s="3">
        <v>43791</v>
      </c>
      <c r="B3105" s="10">
        <v>71.792000000000002</v>
      </c>
      <c r="C3105" s="6">
        <v>71.756</v>
      </c>
      <c r="D3105" s="6">
        <v>71.876000000000005</v>
      </c>
      <c r="E3105" s="6">
        <v>71.662000000000006</v>
      </c>
      <c r="F3105" s="6" t="s">
        <v>5083</v>
      </c>
      <c r="G3105" s="7">
        <v>5.9999999999999995E-4</v>
      </c>
    </row>
    <row r="3106" spans="1:7" ht="18" thickBot="1">
      <c r="A3106" s="3">
        <v>43794</v>
      </c>
      <c r="B3106" s="11">
        <v>71.688999999999993</v>
      </c>
      <c r="C3106" s="6">
        <v>71.694999999999993</v>
      </c>
      <c r="D3106" s="6">
        <v>71.763000000000005</v>
      </c>
      <c r="E3106" s="6">
        <v>71.61</v>
      </c>
      <c r="F3106" s="6" t="s">
        <v>5082</v>
      </c>
      <c r="G3106" s="9">
        <v>-1.4E-3</v>
      </c>
    </row>
    <row r="3107" spans="1:7" ht="18" thickBot="1">
      <c r="A3107" s="3">
        <v>43795</v>
      </c>
      <c r="B3107" s="11">
        <v>71.48</v>
      </c>
      <c r="C3107" s="6">
        <v>71.683999999999997</v>
      </c>
      <c r="D3107" s="6">
        <v>71.69</v>
      </c>
      <c r="E3107" s="6">
        <v>71.48</v>
      </c>
      <c r="F3107" s="6" t="s">
        <v>5081</v>
      </c>
      <c r="G3107" s="9">
        <v>-2.8999999999999998E-3</v>
      </c>
    </row>
    <row r="3108" spans="1:7" ht="18" thickBot="1">
      <c r="A3108" s="3">
        <v>43796</v>
      </c>
      <c r="B3108" s="11">
        <v>71.260000000000005</v>
      </c>
      <c r="C3108" s="6">
        <v>71.45</v>
      </c>
      <c r="D3108" s="6">
        <v>71.492999999999995</v>
      </c>
      <c r="E3108" s="6">
        <v>71.233000000000004</v>
      </c>
      <c r="F3108" s="6" t="s">
        <v>5080</v>
      </c>
      <c r="G3108" s="9">
        <v>-3.0999999999999999E-3</v>
      </c>
    </row>
    <row r="3109" spans="1:7" ht="18" thickBot="1">
      <c r="A3109" s="3">
        <v>43797</v>
      </c>
      <c r="B3109" s="10">
        <v>71.504999999999995</v>
      </c>
      <c r="C3109" s="6">
        <v>71.245000000000005</v>
      </c>
      <c r="D3109" s="6">
        <v>71.665000000000006</v>
      </c>
      <c r="E3109" s="6">
        <v>71.234999999999999</v>
      </c>
      <c r="F3109" s="6" t="s">
        <v>5014</v>
      </c>
      <c r="G3109" s="7">
        <v>3.3999999999999998E-3</v>
      </c>
    </row>
    <row r="3110" spans="1:7" ht="18" thickBot="1">
      <c r="A3110" s="3">
        <v>43798</v>
      </c>
      <c r="B3110" s="10">
        <v>71.748999999999995</v>
      </c>
      <c r="C3110" s="6">
        <v>71.613</v>
      </c>
      <c r="D3110" s="6">
        <v>71.872</v>
      </c>
      <c r="E3110" s="6">
        <v>71.602999999999994</v>
      </c>
      <c r="F3110" s="6" t="s">
        <v>5079</v>
      </c>
      <c r="G3110" s="7">
        <v>3.3999999999999998E-3</v>
      </c>
    </row>
    <row r="3111" spans="1:7" ht="18" thickBot="1">
      <c r="A3111" s="3">
        <v>43801</v>
      </c>
      <c r="B3111" s="11">
        <v>71.634</v>
      </c>
      <c r="C3111" s="6">
        <v>71.795000000000002</v>
      </c>
      <c r="D3111" s="6">
        <v>71.825000000000003</v>
      </c>
      <c r="E3111" s="6">
        <v>71.602999999999994</v>
      </c>
      <c r="F3111" s="6" t="s">
        <v>5078</v>
      </c>
      <c r="G3111" s="9">
        <v>-1.6000000000000001E-3</v>
      </c>
    </row>
    <row r="3112" spans="1:7" ht="18" thickBot="1">
      <c r="A3112" s="3">
        <v>43802</v>
      </c>
      <c r="B3112" s="10">
        <v>71.739999999999995</v>
      </c>
      <c r="C3112" s="6">
        <v>71.63</v>
      </c>
      <c r="D3112" s="6">
        <v>71.816000000000003</v>
      </c>
      <c r="E3112" s="6">
        <v>71.531999999999996</v>
      </c>
      <c r="F3112" s="6" t="s">
        <v>5077</v>
      </c>
      <c r="G3112" s="7">
        <v>1.5E-3</v>
      </c>
    </row>
    <row r="3113" spans="1:7" ht="18" thickBot="1">
      <c r="A3113" s="3">
        <v>43803</v>
      </c>
      <c r="B3113" s="11">
        <v>71.474000000000004</v>
      </c>
      <c r="C3113" s="6">
        <v>71.802999999999997</v>
      </c>
      <c r="D3113" s="6">
        <v>71.822999999999993</v>
      </c>
      <c r="E3113" s="6">
        <v>71.451999999999998</v>
      </c>
      <c r="F3113" s="6" t="s">
        <v>5076</v>
      </c>
      <c r="G3113" s="9">
        <v>-3.7000000000000002E-3</v>
      </c>
    </row>
    <row r="3114" spans="1:7" ht="18" thickBot="1">
      <c r="A3114" s="3">
        <v>43804</v>
      </c>
      <c r="B3114" s="11">
        <v>71.251999999999995</v>
      </c>
      <c r="C3114" s="6">
        <v>71.504999999999995</v>
      </c>
      <c r="D3114" s="6">
        <v>71.677000000000007</v>
      </c>
      <c r="E3114" s="6">
        <v>71.180000000000007</v>
      </c>
      <c r="F3114" s="6" t="s">
        <v>5075</v>
      </c>
      <c r="G3114" s="9">
        <v>-3.0999999999999999E-3</v>
      </c>
    </row>
    <row r="3115" spans="1:7" ht="18" thickBot="1">
      <c r="A3115" s="3">
        <v>43805</v>
      </c>
      <c r="B3115" s="10">
        <v>71.283000000000001</v>
      </c>
      <c r="C3115" s="6">
        <v>71.245000000000005</v>
      </c>
      <c r="D3115" s="6">
        <v>71.445999999999998</v>
      </c>
      <c r="E3115" s="6">
        <v>71.174000000000007</v>
      </c>
      <c r="F3115" s="6" t="s">
        <v>5074</v>
      </c>
      <c r="G3115" s="7">
        <v>4.0000000000000002E-4</v>
      </c>
    </row>
    <row r="3116" spans="1:7" ht="18" thickBot="1">
      <c r="A3116" s="3">
        <v>43808</v>
      </c>
      <c r="B3116" s="11">
        <v>70.97</v>
      </c>
      <c r="C3116" s="6">
        <v>71.3</v>
      </c>
      <c r="D3116" s="6">
        <v>71.3</v>
      </c>
      <c r="E3116" s="6">
        <v>70.97</v>
      </c>
      <c r="F3116" s="6" t="s">
        <v>5073</v>
      </c>
      <c r="G3116" s="9">
        <v>-4.4000000000000003E-3</v>
      </c>
    </row>
    <row r="3117" spans="1:7" ht="18" thickBot="1">
      <c r="A3117" s="3">
        <v>43809</v>
      </c>
      <c r="B3117" s="11">
        <v>70.81</v>
      </c>
      <c r="C3117" s="6">
        <v>70.962000000000003</v>
      </c>
      <c r="D3117" s="6">
        <v>71.043000000000006</v>
      </c>
      <c r="E3117" s="6">
        <v>70.808000000000007</v>
      </c>
      <c r="F3117" s="6" t="s">
        <v>5072</v>
      </c>
      <c r="G3117" s="9">
        <v>-2.3E-3</v>
      </c>
    </row>
    <row r="3118" spans="1:7" ht="18" thickBot="1">
      <c r="A3118" s="3">
        <v>43810</v>
      </c>
      <c r="B3118" s="11">
        <v>70.709999999999994</v>
      </c>
      <c r="C3118" s="6">
        <v>70.822999999999993</v>
      </c>
      <c r="D3118" s="6">
        <v>70.941999999999993</v>
      </c>
      <c r="E3118" s="6">
        <v>70.709999999999994</v>
      </c>
      <c r="F3118" s="6" t="s">
        <v>5071</v>
      </c>
      <c r="G3118" s="9">
        <v>-1.4E-3</v>
      </c>
    </row>
    <row r="3119" spans="1:7" ht="18" thickBot="1">
      <c r="A3119" s="3">
        <v>43811</v>
      </c>
      <c r="B3119" s="11">
        <v>70.569999999999993</v>
      </c>
      <c r="C3119" s="6">
        <v>70.67</v>
      </c>
      <c r="D3119" s="6">
        <v>70.91</v>
      </c>
      <c r="E3119" s="6">
        <v>70.531000000000006</v>
      </c>
      <c r="F3119" s="6" t="s">
        <v>5070</v>
      </c>
      <c r="G3119" s="9">
        <v>-2E-3</v>
      </c>
    </row>
    <row r="3120" spans="1:7" ht="18" thickBot="1">
      <c r="A3120" s="3">
        <v>43812</v>
      </c>
      <c r="B3120" s="10">
        <v>70.798000000000002</v>
      </c>
      <c r="C3120" s="6">
        <v>70.552999999999997</v>
      </c>
      <c r="D3120" s="6">
        <v>70.882999999999996</v>
      </c>
      <c r="E3120" s="6">
        <v>70.503</v>
      </c>
      <c r="F3120" s="6" t="s">
        <v>5069</v>
      </c>
      <c r="G3120" s="7">
        <v>3.2000000000000002E-3</v>
      </c>
    </row>
    <row r="3121" spans="1:7" ht="18" thickBot="1">
      <c r="A3121" s="3">
        <v>43815</v>
      </c>
      <c r="B3121" s="10">
        <v>70.915000000000006</v>
      </c>
      <c r="C3121" s="6">
        <v>70.754999999999995</v>
      </c>
      <c r="D3121" s="6">
        <v>71.05</v>
      </c>
      <c r="E3121" s="6">
        <v>70.754999999999995</v>
      </c>
      <c r="F3121" s="6" t="s">
        <v>5066</v>
      </c>
      <c r="G3121" s="7">
        <v>1.6999999999999999E-3</v>
      </c>
    </row>
    <row r="3122" spans="1:7" ht="18" thickBot="1">
      <c r="A3122" s="3">
        <v>43816</v>
      </c>
      <c r="B3122" s="10">
        <v>71.034999999999997</v>
      </c>
      <c r="C3122" s="6">
        <v>70.954999999999998</v>
      </c>
      <c r="D3122" s="6">
        <v>71.064999999999998</v>
      </c>
      <c r="E3122" s="6">
        <v>70.831999999999994</v>
      </c>
      <c r="F3122" s="6" t="s">
        <v>5068</v>
      </c>
      <c r="G3122" s="7">
        <v>1.6999999999999999E-3</v>
      </c>
    </row>
    <row r="3123" spans="1:7" ht="18" thickBot="1">
      <c r="A3123" s="3">
        <v>43817</v>
      </c>
      <c r="B3123" s="11">
        <v>71</v>
      </c>
      <c r="C3123" s="6">
        <v>71.010000000000005</v>
      </c>
      <c r="D3123" s="6">
        <v>71.125</v>
      </c>
      <c r="E3123" s="6">
        <v>70.924000000000007</v>
      </c>
      <c r="F3123" s="6" t="s">
        <v>5067</v>
      </c>
      <c r="G3123" s="9">
        <v>-5.0000000000000001E-4</v>
      </c>
    </row>
    <row r="3124" spans="1:7" ht="18" thickBot="1">
      <c r="A3124" s="3">
        <v>43818</v>
      </c>
      <c r="B3124" s="10">
        <v>71.180000000000007</v>
      </c>
      <c r="C3124" s="6">
        <v>70.992999999999995</v>
      </c>
      <c r="D3124" s="6">
        <v>71.213999999999999</v>
      </c>
      <c r="E3124" s="6">
        <v>70.88</v>
      </c>
      <c r="F3124" s="6" t="s">
        <v>5066</v>
      </c>
      <c r="G3124" s="7">
        <v>2.5000000000000001E-3</v>
      </c>
    </row>
    <row r="3125" spans="1:7" ht="18" thickBot="1">
      <c r="A3125" s="3">
        <v>43819</v>
      </c>
      <c r="B3125" s="11">
        <v>71.06</v>
      </c>
      <c r="C3125" s="6">
        <v>71.13</v>
      </c>
      <c r="D3125" s="6">
        <v>71.256</v>
      </c>
      <c r="E3125" s="6">
        <v>71.045000000000002</v>
      </c>
      <c r="F3125" s="6" t="s">
        <v>5065</v>
      </c>
      <c r="G3125" s="9">
        <v>-1.6999999999999999E-3</v>
      </c>
    </row>
    <row r="3126" spans="1:7" ht="18" thickBot="1">
      <c r="A3126" s="3">
        <v>43822</v>
      </c>
      <c r="B3126" s="10">
        <v>71.22</v>
      </c>
      <c r="C3126" s="6">
        <v>71.113</v>
      </c>
      <c r="D3126" s="6">
        <v>71.3</v>
      </c>
      <c r="E3126" s="6">
        <v>71.11</v>
      </c>
      <c r="F3126" s="6" t="s">
        <v>5034</v>
      </c>
      <c r="G3126" s="7">
        <v>2.3E-3</v>
      </c>
    </row>
    <row r="3127" spans="1:7" ht="18" thickBot="1">
      <c r="A3127" s="3">
        <v>43823</v>
      </c>
      <c r="B3127" s="10">
        <v>71.28</v>
      </c>
      <c r="C3127" s="6">
        <v>71.209999999999994</v>
      </c>
      <c r="D3127" s="6">
        <v>71.316999999999993</v>
      </c>
      <c r="E3127" s="6">
        <v>71.153000000000006</v>
      </c>
      <c r="F3127" s="6" t="s">
        <v>5064</v>
      </c>
      <c r="G3127" s="7">
        <v>8.0000000000000004E-4</v>
      </c>
    </row>
    <row r="3128" spans="1:7" ht="18" thickBot="1">
      <c r="A3128" s="3">
        <v>43824</v>
      </c>
      <c r="B3128" s="11">
        <v>71.28</v>
      </c>
      <c r="C3128" s="6">
        <v>71.28</v>
      </c>
      <c r="D3128" s="6">
        <v>71.28</v>
      </c>
      <c r="E3128" s="6">
        <v>71.28</v>
      </c>
      <c r="F3128" s="6">
        <v>0</v>
      </c>
      <c r="G3128" s="9">
        <v>0</v>
      </c>
    </row>
    <row r="3129" spans="1:7" ht="18" thickBot="1">
      <c r="A3129" s="3">
        <v>43825</v>
      </c>
      <c r="B3129" s="10">
        <v>71.3</v>
      </c>
      <c r="C3129" s="6">
        <v>71.260000000000005</v>
      </c>
      <c r="D3129" s="6">
        <v>71.352999999999994</v>
      </c>
      <c r="E3129" s="6">
        <v>71.23</v>
      </c>
      <c r="F3129" s="6" t="s">
        <v>5063</v>
      </c>
      <c r="G3129" s="7">
        <v>2.9999999999999997E-4</v>
      </c>
    </row>
    <row r="3130" spans="1:7" ht="18" thickBot="1">
      <c r="A3130" s="3">
        <v>43826</v>
      </c>
      <c r="B3130" s="10">
        <v>71.454999999999998</v>
      </c>
      <c r="C3130" s="6">
        <v>71.305000000000007</v>
      </c>
      <c r="D3130" s="6">
        <v>71.504999999999995</v>
      </c>
      <c r="E3130" s="6">
        <v>71.185000000000002</v>
      </c>
      <c r="F3130" s="6" t="s">
        <v>5062</v>
      </c>
      <c r="G3130" s="7">
        <v>2.2000000000000001E-3</v>
      </c>
    </row>
    <row r="3131" spans="1:7" ht="18" thickBot="1">
      <c r="A3131" s="3">
        <v>43829</v>
      </c>
      <c r="B3131" s="11">
        <v>71.319999999999993</v>
      </c>
      <c r="C3131" s="6">
        <v>71.34</v>
      </c>
      <c r="D3131" s="6">
        <v>71.427000000000007</v>
      </c>
      <c r="E3131" s="6">
        <v>71.290000000000006</v>
      </c>
      <c r="F3131" s="6" t="s">
        <v>5061</v>
      </c>
      <c r="G3131" s="9">
        <v>-1.9E-3</v>
      </c>
    </row>
    <row r="3132" spans="1:7" ht="18" thickBot="1">
      <c r="A3132" s="3">
        <v>43830</v>
      </c>
      <c r="B3132" s="10">
        <v>71.355000000000004</v>
      </c>
      <c r="C3132" s="6">
        <v>71.275000000000006</v>
      </c>
      <c r="D3132" s="6">
        <v>71.385000000000005</v>
      </c>
      <c r="E3132" s="6">
        <v>71.224999999999994</v>
      </c>
      <c r="F3132" s="6" t="s">
        <v>5060</v>
      </c>
      <c r="G3132" s="7">
        <v>5.0000000000000001E-4</v>
      </c>
    </row>
    <row r="3133" spans="1:7" ht="18" thickBot="1">
      <c r="A3133" s="3">
        <v>43831</v>
      </c>
      <c r="B3133" s="11">
        <v>71.227999999999994</v>
      </c>
      <c r="C3133" s="6">
        <v>71.364999999999995</v>
      </c>
      <c r="D3133" s="6">
        <v>71.376999999999995</v>
      </c>
      <c r="E3133" s="6">
        <v>71.224999999999994</v>
      </c>
      <c r="F3133" s="6" t="s">
        <v>5059</v>
      </c>
      <c r="G3133" s="9">
        <v>-1.8E-3</v>
      </c>
    </row>
    <row r="3134" spans="1:7" ht="18" thickBot="1">
      <c r="A3134" s="3">
        <v>43832</v>
      </c>
      <c r="B3134" s="10">
        <v>71.349999999999994</v>
      </c>
      <c r="C3134" s="6">
        <v>71.234999999999999</v>
      </c>
      <c r="D3134" s="6">
        <v>71.408000000000001</v>
      </c>
      <c r="E3134" s="6">
        <v>71.234999999999999</v>
      </c>
      <c r="F3134" s="6" t="s">
        <v>5058</v>
      </c>
      <c r="G3134" s="7">
        <v>1.6999999999999999E-3</v>
      </c>
    </row>
    <row r="3135" spans="1:7" ht="18" thickBot="1">
      <c r="A3135" s="3">
        <v>43833</v>
      </c>
      <c r="B3135" s="10">
        <v>71.77</v>
      </c>
      <c r="C3135" s="6">
        <v>71.61</v>
      </c>
      <c r="D3135" s="6">
        <v>71.843999999999994</v>
      </c>
      <c r="E3135" s="6">
        <v>71.52</v>
      </c>
      <c r="F3135" s="6" t="s">
        <v>5057</v>
      </c>
      <c r="G3135" s="7">
        <v>5.8999999999999999E-3</v>
      </c>
    </row>
    <row r="3136" spans="1:7" ht="18" thickBot="1">
      <c r="A3136" s="3">
        <v>43836</v>
      </c>
      <c r="B3136" s="10">
        <v>71.867000000000004</v>
      </c>
      <c r="C3136" s="6">
        <v>72.010999999999996</v>
      </c>
      <c r="D3136" s="6">
        <v>72.123000000000005</v>
      </c>
      <c r="E3136" s="6">
        <v>71.834000000000003</v>
      </c>
      <c r="F3136" s="6" t="s">
        <v>5056</v>
      </c>
      <c r="G3136" s="7">
        <v>1.4E-3</v>
      </c>
    </row>
    <row r="3137" spans="1:7" ht="18" thickBot="1">
      <c r="A3137" s="3">
        <v>43837</v>
      </c>
      <c r="B3137" s="11">
        <v>71.844999999999999</v>
      </c>
      <c r="C3137" s="6">
        <v>71.765000000000001</v>
      </c>
      <c r="D3137" s="6">
        <v>71.923000000000002</v>
      </c>
      <c r="E3137" s="6">
        <v>71.67</v>
      </c>
      <c r="F3137" s="6" t="s">
        <v>5048</v>
      </c>
      <c r="G3137" s="9">
        <v>-2.9999999999999997E-4</v>
      </c>
    </row>
    <row r="3138" spans="1:7" ht="18" thickBot="1">
      <c r="A3138" s="3">
        <v>43838</v>
      </c>
      <c r="B3138" s="11">
        <v>71.510000000000005</v>
      </c>
      <c r="C3138" s="6">
        <v>71.953999999999994</v>
      </c>
      <c r="D3138" s="6">
        <v>72.114000000000004</v>
      </c>
      <c r="E3138" s="6">
        <v>71.465999999999994</v>
      </c>
      <c r="F3138" s="6" t="s">
        <v>5055</v>
      </c>
      <c r="G3138" s="9">
        <v>-4.7000000000000002E-3</v>
      </c>
    </row>
    <row r="3139" spans="1:7" ht="18" thickBot="1">
      <c r="A3139" s="3">
        <v>43839</v>
      </c>
      <c r="B3139" s="11">
        <v>71.209999999999994</v>
      </c>
      <c r="C3139" s="6">
        <v>71.510000000000005</v>
      </c>
      <c r="D3139" s="6">
        <v>71.543999999999997</v>
      </c>
      <c r="E3139" s="6">
        <v>71.134</v>
      </c>
      <c r="F3139" s="6" t="s">
        <v>5054</v>
      </c>
      <c r="G3139" s="9">
        <v>-4.1999999999999997E-3</v>
      </c>
    </row>
    <row r="3140" spans="1:7" ht="18" thickBot="1">
      <c r="A3140" s="3">
        <v>43840</v>
      </c>
      <c r="B3140" s="11">
        <v>70.959999999999994</v>
      </c>
      <c r="C3140" s="6">
        <v>71.239999999999995</v>
      </c>
      <c r="D3140" s="6">
        <v>71.260000000000005</v>
      </c>
      <c r="E3140" s="6">
        <v>70.847999999999999</v>
      </c>
      <c r="F3140" s="6" t="s">
        <v>5053</v>
      </c>
      <c r="G3140" s="9">
        <v>-3.5000000000000001E-3</v>
      </c>
    </row>
    <row r="3141" spans="1:7" ht="18" thickBot="1">
      <c r="A3141" s="3">
        <v>43843</v>
      </c>
      <c r="B3141" s="11">
        <v>70.709999999999994</v>
      </c>
      <c r="C3141" s="6">
        <v>70.805000000000007</v>
      </c>
      <c r="D3141" s="6">
        <v>70.944999999999993</v>
      </c>
      <c r="E3141" s="6">
        <v>70.709999999999994</v>
      </c>
      <c r="F3141" s="6" t="s">
        <v>5052</v>
      </c>
      <c r="G3141" s="9">
        <v>-3.5000000000000001E-3</v>
      </c>
    </row>
    <row r="3142" spans="1:7" ht="18" thickBot="1">
      <c r="A3142" s="3">
        <v>43844</v>
      </c>
      <c r="B3142" s="10">
        <v>70.849999999999994</v>
      </c>
      <c r="C3142" s="6">
        <v>70.72</v>
      </c>
      <c r="D3142" s="6">
        <v>70.974999999999994</v>
      </c>
      <c r="E3142" s="6">
        <v>70.72</v>
      </c>
      <c r="F3142" s="6" t="s">
        <v>5051</v>
      </c>
      <c r="G3142" s="7">
        <v>2E-3</v>
      </c>
    </row>
    <row r="3143" spans="1:7" ht="18" thickBot="1">
      <c r="A3143" s="3">
        <v>43845</v>
      </c>
      <c r="B3143" s="11">
        <v>70.72</v>
      </c>
      <c r="C3143" s="6">
        <v>71</v>
      </c>
      <c r="D3143" s="6">
        <v>71.022999999999996</v>
      </c>
      <c r="E3143" s="6">
        <v>70.682000000000002</v>
      </c>
      <c r="F3143" s="6" t="s">
        <v>5050</v>
      </c>
      <c r="G3143" s="9">
        <v>-1.8E-3</v>
      </c>
    </row>
    <row r="3144" spans="1:7" ht="18" thickBot="1">
      <c r="A3144" s="3">
        <v>43846</v>
      </c>
      <c r="B3144" s="10">
        <v>70.977999999999994</v>
      </c>
      <c r="C3144" s="6">
        <v>70.775000000000006</v>
      </c>
      <c r="D3144" s="6">
        <v>71.007000000000005</v>
      </c>
      <c r="E3144" s="6">
        <v>70.775000000000006</v>
      </c>
      <c r="F3144" s="6" t="s">
        <v>5049</v>
      </c>
      <c r="G3144" s="7">
        <v>3.5999999999999999E-3</v>
      </c>
    </row>
    <row r="3145" spans="1:7" ht="18" thickBot="1">
      <c r="A3145" s="3">
        <v>43847</v>
      </c>
      <c r="B3145" s="10">
        <v>71.078999999999994</v>
      </c>
      <c r="C3145" s="6">
        <v>70.953000000000003</v>
      </c>
      <c r="D3145" s="6">
        <v>71.099000000000004</v>
      </c>
      <c r="E3145" s="6">
        <v>70.933000000000007</v>
      </c>
      <c r="F3145" s="6" t="s">
        <v>5048</v>
      </c>
      <c r="G3145" s="7">
        <v>1.4E-3</v>
      </c>
    </row>
    <row r="3146" spans="1:7" ht="18" thickBot="1">
      <c r="A3146" s="3">
        <v>43850</v>
      </c>
      <c r="B3146" s="11">
        <v>71.040000000000006</v>
      </c>
      <c r="C3146" s="6">
        <v>71.069999999999993</v>
      </c>
      <c r="D3146" s="6">
        <v>71.16</v>
      </c>
      <c r="E3146" s="6">
        <v>71.010000000000005</v>
      </c>
      <c r="F3146" s="6" t="s">
        <v>5047</v>
      </c>
      <c r="G3146" s="9">
        <v>-5.0000000000000001E-4</v>
      </c>
    </row>
    <row r="3147" spans="1:7" ht="18" thickBot="1">
      <c r="A3147" s="3">
        <v>43851</v>
      </c>
      <c r="B3147" s="10">
        <v>71.17</v>
      </c>
      <c r="C3147" s="6">
        <v>71.19</v>
      </c>
      <c r="D3147" s="6">
        <v>71.25</v>
      </c>
      <c r="E3147" s="6">
        <v>71.120999999999995</v>
      </c>
      <c r="F3147" s="6" t="s">
        <v>5046</v>
      </c>
      <c r="G3147" s="7">
        <v>1.8E-3</v>
      </c>
    </row>
    <row r="3148" spans="1:7" ht="18" thickBot="1">
      <c r="A3148" s="3">
        <v>43852</v>
      </c>
      <c r="B3148" s="11">
        <v>71.08</v>
      </c>
      <c r="C3148" s="6">
        <v>71.180000000000007</v>
      </c>
      <c r="D3148" s="6">
        <v>71.265000000000001</v>
      </c>
      <c r="E3148" s="6">
        <v>71.075999999999993</v>
      </c>
      <c r="F3148" s="6" t="s">
        <v>5021</v>
      </c>
      <c r="G3148" s="9">
        <v>-1.2999999999999999E-3</v>
      </c>
    </row>
    <row r="3149" spans="1:7" ht="18" thickBot="1">
      <c r="A3149" s="3">
        <v>43853</v>
      </c>
      <c r="B3149" s="10">
        <v>71.400000000000006</v>
      </c>
      <c r="C3149" s="6">
        <v>71.19</v>
      </c>
      <c r="D3149" s="6">
        <v>71.465000000000003</v>
      </c>
      <c r="E3149" s="6">
        <v>71.168999999999997</v>
      </c>
      <c r="F3149" s="6" t="s">
        <v>5045</v>
      </c>
      <c r="G3149" s="7">
        <v>4.4999999999999997E-3</v>
      </c>
    </row>
    <row r="3150" spans="1:7" ht="18" thickBot="1">
      <c r="A3150" s="3">
        <v>43854</v>
      </c>
      <c r="B3150" s="11">
        <v>71.33</v>
      </c>
      <c r="C3150" s="6">
        <v>71.34</v>
      </c>
      <c r="D3150" s="6">
        <v>71.370999999999995</v>
      </c>
      <c r="E3150" s="6">
        <v>71.22</v>
      </c>
      <c r="F3150" s="6" t="s">
        <v>5044</v>
      </c>
      <c r="G3150" s="9">
        <v>-1E-3</v>
      </c>
    </row>
    <row r="3151" spans="1:7" ht="18" thickBot="1">
      <c r="A3151" s="3">
        <v>43857</v>
      </c>
      <c r="B3151" s="10">
        <v>71.45</v>
      </c>
      <c r="C3151" s="6">
        <v>71.474999999999994</v>
      </c>
      <c r="D3151" s="6">
        <v>71.52</v>
      </c>
      <c r="E3151" s="6">
        <v>71.373000000000005</v>
      </c>
      <c r="F3151" s="6" t="s">
        <v>5043</v>
      </c>
      <c r="G3151" s="7">
        <v>1.6999999999999999E-3</v>
      </c>
    </row>
    <row r="3152" spans="1:7" ht="18" thickBot="1">
      <c r="A3152" s="3">
        <v>43858</v>
      </c>
      <c r="B3152" s="11">
        <v>71.2</v>
      </c>
      <c r="C3152" s="6">
        <v>71.432000000000002</v>
      </c>
      <c r="D3152" s="6">
        <v>71.432000000000002</v>
      </c>
      <c r="E3152" s="6">
        <v>71.2</v>
      </c>
      <c r="F3152" s="6" t="s">
        <v>5042</v>
      </c>
      <c r="G3152" s="9">
        <v>-3.5000000000000001E-3</v>
      </c>
    </row>
    <row r="3153" spans="1:7" ht="18" thickBot="1">
      <c r="A3153" s="3">
        <v>43859</v>
      </c>
      <c r="B3153" s="10">
        <v>71.31</v>
      </c>
      <c r="C3153" s="6">
        <v>71.239999999999995</v>
      </c>
      <c r="D3153" s="6">
        <v>71.411000000000001</v>
      </c>
      <c r="E3153" s="6">
        <v>71.165000000000006</v>
      </c>
      <c r="F3153" s="6" t="s">
        <v>5041</v>
      </c>
      <c r="G3153" s="7">
        <v>1.5E-3</v>
      </c>
    </row>
    <row r="3154" spans="1:7" ht="18" thickBot="1">
      <c r="A3154" s="3">
        <v>43860</v>
      </c>
      <c r="B3154" s="10">
        <v>71.55</v>
      </c>
      <c r="C3154" s="6">
        <v>71.42</v>
      </c>
      <c r="D3154" s="6">
        <v>71.66</v>
      </c>
      <c r="E3154" s="6">
        <v>71.39</v>
      </c>
      <c r="F3154" s="6" t="s">
        <v>5040</v>
      </c>
      <c r="G3154" s="7">
        <v>3.3999999999999998E-3</v>
      </c>
    </row>
    <row r="3155" spans="1:7" ht="18" thickBot="1">
      <c r="A3155" s="3">
        <v>43861</v>
      </c>
      <c r="B3155" s="10">
        <v>71.555000000000007</v>
      </c>
      <c r="C3155" s="6">
        <v>71.575000000000003</v>
      </c>
      <c r="D3155" s="6">
        <v>71.578000000000003</v>
      </c>
      <c r="E3155" s="6">
        <v>71.293999999999997</v>
      </c>
      <c r="F3155" s="6" t="s">
        <v>5039</v>
      </c>
      <c r="G3155" s="7">
        <v>1E-4</v>
      </c>
    </row>
    <row r="3156" spans="1:7" ht="18" thickBot="1">
      <c r="A3156" s="3">
        <v>43864</v>
      </c>
      <c r="B3156" s="11">
        <v>71.323999999999998</v>
      </c>
      <c r="C3156" s="6">
        <v>71.522999999999996</v>
      </c>
      <c r="D3156" s="6">
        <v>71.653000000000006</v>
      </c>
      <c r="E3156" s="6">
        <v>71.268000000000001</v>
      </c>
      <c r="F3156" s="6" t="s">
        <v>5038</v>
      </c>
      <c r="G3156" s="9">
        <v>-3.2000000000000002E-3</v>
      </c>
    </row>
    <row r="3157" spans="1:7" ht="18" thickBot="1">
      <c r="A3157" s="3">
        <v>43865</v>
      </c>
      <c r="B3157" s="11">
        <v>71.114999999999995</v>
      </c>
      <c r="C3157" s="6">
        <v>71.215000000000003</v>
      </c>
      <c r="D3157" s="6">
        <v>71.296999999999997</v>
      </c>
      <c r="E3157" s="6">
        <v>71.09</v>
      </c>
      <c r="F3157" s="6" t="s">
        <v>5037</v>
      </c>
      <c r="G3157" s="9">
        <v>-2.8999999999999998E-3</v>
      </c>
    </row>
    <row r="3158" spans="1:7" ht="18" thickBot="1">
      <c r="A3158" s="3">
        <v>43866</v>
      </c>
      <c r="B3158" s="10">
        <v>71.19</v>
      </c>
      <c r="C3158" s="6">
        <v>71.11</v>
      </c>
      <c r="D3158" s="6">
        <v>71.3</v>
      </c>
      <c r="E3158" s="6">
        <v>71.11</v>
      </c>
      <c r="F3158" s="6" t="s">
        <v>5036</v>
      </c>
      <c r="G3158" s="7">
        <v>1.1000000000000001E-3</v>
      </c>
    </row>
    <row r="3159" spans="1:7" ht="18" thickBot="1">
      <c r="A3159" s="3">
        <v>43867</v>
      </c>
      <c r="B3159" s="10">
        <v>71.224999999999994</v>
      </c>
      <c r="C3159" s="6">
        <v>71.180999999999997</v>
      </c>
      <c r="D3159" s="6">
        <v>71.3</v>
      </c>
      <c r="E3159" s="6">
        <v>71.105999999999995</v>
      </c>
      <c r="F3159" s="6" t="s">
        <v>5035</v>
      </c>
      <c r="G3159" s="7">
        <v>5.0000000000000001E-4</v>
      </c>
    </row>
    <row r="3160" spans="1:7" ht="18" thickBot="1">
      <c r="A3160" s="3">
        <v>43868</v>
      </c>
      <c r="B3160" s="10">
        <v>71.515000000000001</v>
      </c>
      <c r="C3160" s="6">
        <v>71.260000000000005</v>
      </c>
      <c r="D3160" s="6">
        <v>71.537999999999997</v>
      </c>
      <c r="E3160" s="6">
        <v>71.212999999999994</v>
      </c>
      <c r="F3160" s="6" t="s">
        <v>5034</v>
      </c>
      <c r="G3160" s="7">
        <v>4.1000000000000003E-3</v>
      </c>
    </row>
    <row r="3161" spans="1:7" ht="18" thickBot="1">
      <c r="A3161" s="3">
        <v>43871</v>
      </c>
      <c r="B3161" s="11">
        <v>71.290000000000006</v>
      </c>
      <c r="C3161" s="6">
        <v>71.400000000000006</v>
      </c>
      <c r="D3161" s="6">
        <v>71.456999999999994</v>
      </c>
      <c r="E3161" s="6">
        <v>71.284999999999997</v>
      </c>
      <c r="F3161" s="6" t="s">
        <v>5033</v>
      </c>
      <c r="G3161" s="9">
        <v>-3.0999999999999999E-3</v>
      </c>
    </row>
    <row r="3162" spans="1:7" ht="18" thickBot="1">
      <c r="A3162" s="3">
        <v>43872</v>
      </c>
      <c r="B3162" s="11">
        <v>71.284999999999997</v>
      </c>
      <c r="C3162" s="6">
        <v>71.234999999999999</v>
      </c>
      <c r="D3162" s="6">
        <v>71.33</v>
      </c>
      <c r="E3162" s="6">
        <v>71.179000000000002</v>
      </c>
      <c r="F3162" s="6" t="s">
        <v>5032</v>
      </c>
      <c r="G3162" s="9">
        <v>-1E-4</v>
      </c>
    </row>
    <row r="3163" spans="1:7" ht="18" thickBot="1">
      <c r="A3163" s="3">
        <v>43873</v>
      </c>
      <c r="B3163" s="10">
        <v>71.305999999999997</v>
      </c>
      <c r="C3163" s="6">
        <v>71.212000000000003</v>
      </c>
      <c r="D3163" s="6">
        <v>71.391000000000005</v>
      </c>
      <c r="E3163" s="6">
        <v>71.212000000000003</v>
      </c>
      <c r="F3163" s="6" t="s">
        <v>5031</v>
      </c>
      <c r="G3163" s="7">
        <v>2.9999999999999997E-4</v>
      </c>
    </row>
    <row r="3164" spans="1:7" ht="18" thickBot="1">
      <c r="A3164" s="3">
        <v>43874</v>
      </c>
      <c r="B3164" s="10">
        <v>71.33</v>
      </c>
      <c r="C3164" s="6">
        <v>71.36</v>
      </c>
      <c r="D3164" s="6">
        <v>71.510999999999996</v>
      </c>
      <c r="E3164" s="6">
        <v>71.254000000000005</v>
      </c>
      <c r="F3164" s="6" t="s">
        <v>5030</v>
      </c>
      <c r="G3164" s="7">
        <v>2.9999999999999997E-4</v>
      </c>
    </row>
    <row r="3165" spans="1:7" ht="18" thickBot="1">
      <c r="A3165" s="3">
        <v>43875</v>
      </c>
      <c r="B3165" s="10">
        <v>71.528000000000006</v>
      </c>
      <c r="C3165" s="6">
        <v>71.293999999999997</v>
      </c>
      <c r="D3165" s="6">
        <v>71.596999999999994</v>
      </c>
      <c r="E3165" s="6">
        <v>71.272000000000006</v>
      </c>
      <c r="F3165" s="6" t="s">
        <v>5029</v>
      </c>
      <c r="G3165" s="7">
        <v>2.8E-3</v>
      </c>
    </row>
    <row r="3166" spans="1:7" ht="18" thickBot="1">
      <c r="A3166" s="3">
        <v>43878</v>
      </c>
      <c r="B3166" s="11">
        <v>71.34</v>
      </c>
      <c r="C3166" s="6">
        <v>71.430000000000007</v>
      </c>
      <c r="D3166" s="6">
        <v>71.507000000000005</v>
      </c>
      <c r="E3166" s="6">
        <v>71.260000000000005</v>
      </c>
      <c r="F3166" s="6" t="s">
        <v>5028</v>
      </c>
      <c r="G3166" s="9">
        <v>-2.5999999999999999E-3</v>
      </c>
    </row>
    <row r="3167" spans="1:7" ht="18" thickBot="1">
      <c r="A3167" s="3">
        <v>43879</v>
      </c>
      <c r="B3167" s="10">
        <v>71.584999999999994</v>
      </c>
      <c r="C3167" s="6">
        <v>71.415000000000006</v>
      </c>
      <c r="D3167" s="6">
        <v>71.611000000000004</v>
      </c>
      <c r="E3167" s="6">
        <v>71.375</v>
      </c>
      <c r="F3167" s="6" t="s">
        <v>5027</v>
      </c>
      <c r="G3167" s="7">
        <v>3.3999999999999998E-3</v>
      </c>
    </row>
    <row r="3168" spans="1:7" ht="18" thickBot="1">
      <c r="A3168" s="3">
        <v>43880</v>
      </c>
      <c r="B3168" s="10">
        <v>71.599999999999994</v>
      </c>
      <c r="C3168" s="6">
        <v>71.572999999999993</v>
      </c>
      <c r="D3168" s="6">
        <v>71.599999999999994</v>
      </c>
      <c r="E3168" s="6">
        <v>71.451999999999998</v>
      </c>
      <c r="F3168" s="6" t="s">
        <v>5026</v>
      </c>
      <c r="G3168" s="7">
        <v>2.0000000000000001E-4</v>
      </c>
    </row>
    <row r="3169" spans="1:7" ht="18" thickBot="1">
      <c r="A3169" s="3">
        <v>43881</v>
      </c>
      <c r="B3169" s="10">
        <v>71.680000000000007</v>
      </c>
      <c r="C3169" s="6">
        <v>71.734999999999999</v>
      </c>
      <c r="D3169" s="6">
        <v>71.819999999999993</v>
      </c>
      <c r="E3169" s="6">
        <v>71.53</v>
      </c>
      <c r="F3169" s="6" t="s">
        <v>5025</v>
      </c>
      <c r="G3169" s="7">
        <v>1.1000000000000001E-3</v>
      </c>
    </row>
    <row r="3170" spans="1:7" ht="18" thickBot="1">
      <c r="A3170" s="3">
        <v>43882</v>
      </c>
      <c r="B3170" s="10">
        <v>71.88</v>
      </c>
      <c r="C3170" s="6">
        <v>71.665000000000006</v>
      </c>
      <c r="D3170" s="6">
        <v>72.055999999999997</v>
      </c>
      <c r="E3170" s="6">
        <v>71.665000000000006</v>
      </c>
      <c r="F3170" s="6" t="s">
        <v>5024</v>
      </c>
      <c r="G3170" s="7">
        <v>2.8E-3</v>
      </c>
    </row>
    <row r="3171" spans="1:7" ht="18" thickBot="1">
      <c r="A3171" s="3">
        <v>43885</v>
      </c>
      <c r="B3171" s="10">
        <v>71.935000000000002</v>
      </c>
      <c r="C3171" s="6">
        <v>71.915000000000006</v>
      </c>
      <c r="D3171" s="6">
        <v>72.015000000000001</v>
      </c>
      <c r="E3171" s="6">
        <v>71.775000000000006</v>
      </c>
      <c r="F3171" s="6" t="s">
        <v>5023</v>
      </c>
      <c r="G3171" s="7">
        <v>8.0000000000000004E-4</v>
      </c>
    </row>
    <row r="3172" spans="1:7" ht="18" thickBot="1">
      <c r="A3172" s="3">
        <v>43886</v>
      </c>
      <c r="B3172" s="11">
        <v>71.819999999999993</v>
      </c>
      <c r="C3172" s="6">
        <v>71.87</v>
      </c>
      <c r="D3172" s="6">
        <v>71.92</v>
      </c>
      <c r="E3172" s="6">
        <v>71.611000000000004</v>
      </c>
      <c r="F3172" s="6" t="s">
        <v>5022</v>
      </c>
      <c r="G3172" s="9">
        <v>-1.6000000000000001E-3</v>
      </c>
    </row>
    <row r="3173" spans="1:7" ht="18" thickBot="1">
      <c r="A3173" s="3">
        <v>43887</v>
      </c>
      <c r="B3173" s="11">
        <v>71.58</v>
      </c>
      <c r="C3173" s="6">
        <v>71.832999999999998</v>
      </c>
      <c r="D3173" s="6">
        <v>71.873000000000005</v>
      </c>
      <c r="E3173" s="6">
        <v>71.531999999999996</v>
      </c>
      <c r="F3173" s="6" t="s">
        <v>5021</v>
      </c>
      <c r="G3173" s="9">
        <v>-3.3E-3</v>
      </c>
    </row>
    <row r="3174" spans="1:7" ht="18" thickBot="1">
      <c r="A3174" s="3">
        <v>43888</v>
      </c>
      <c r="B3174" s="10">
        <v>71.655000000000001</v>
      </c>
      <c r="C3174" s="6">
        <v>71.644999999999996</v>
      </c>
      <c r="D3174" s="6">
        <v>71.703999999999994</v>
      </c>
      <c r="E3174" s="6">
        <v>71.545000000000002</v>
      </c>
      <c r="F3174" s="6" t="s">
        <v>5020</v>
      </c>
      <c r="G3174" s="7">
        <v>1E-3</v>
      </c>
    </row>
    <row r="3175" spans="1:7" ht="18" thickBot="1">
      <c r="A3175" s="3">
        <v>43889</v>
      </c>
      <c r="B3175" s="10">
        <v>72.539000000000001</v>
      </c>
      <c r="C3175" s="6">
        <v>71.754999999999995</v>
      </c>
      <c r="D3175" s="6">
        <v>72.573999999999998</v>
      </c>
      <c r="E3175" s="6">
        <v>71.754999999999995</v>
      </c>
      <c r="F3175" s="6" t="s">
        <v>5019</v>
      </c>
      <c r="G3175" s="7">
        <v>1.23E-2</v>
      </c>
    </row>
    <row r="3176" spans="1:7" ht="18" thickBot="1">
      <c r="A3176" s="3">
        <v>43892</v>
      </c>
      <c r="B3176" s="10">
        <v>72.882000000000005</v>
      </c>
      <c r="C3176" s="6">
        <v>72.52</v>
      </c>
      <c r="D3176" s="6">
        <v>72.953999999999994</v>
      </c>
      <c r="E3176" s="6">
        <v>72.028000000000006</v>
      </c>
      <c r="F3176" s="6" t="s">
        <v>5018</v>
      </c>
      <c r="G3176" s="7">
        <v>4.7000000000000002E-3</v>
      </c>
    </row>
    <row r="3177" spans="1:7" ht="18" thickBot="1">
      <c r="A3177" s="3">
        <v>43893</v>
      </c>
      <c r="B3177" s="10">
        <v>73.05</v>
      </c>
      <c r="C3177" s="6">
        <v>72.48</v>
      </c>
      <c r="D3177" s="6">
        <v>73.397000000000006</v>
      </c>
      <c r="E3177" s="6">
        <v>72.44</v>
      </c>
      <c r="F3177" s="6" t="s">
        <v>5017</v>
      </c>
      <c r="G3177" s="7">
        <v>2.3E-3</v>
      </c>
    </row>
    <row r="3178" spans="1:7" ht="18" thickBot="1">
      <c r="A3178" s="3">
        <v>43894</v>
      </c>
      <c r="B3178" s="10">
        <v>73.540000000000006</v>
      </c>
      <c r="C3178" s="6">
        <v>73.06</v>
      </c>
      <c r="D3178" s="6">
        <v>73.64</v>
      </c>
      <c r="E3178" s="6">
        <v>72.91</v>
      </c>
      <c r="F3178" s="6" t="s">
        <v>5016</v>
      </c>
      <c r="G3178" s="7">
        <v>6.7000000000000002E-3</v>
      </c>
    </row>
    <row r="3179" spans="1:7" ht="18" thickBot="1">
      <c r="A3179" s="3">
        <v>43895</v>
      </c>
      <c r="B3179" s="11">
        <v>73.507000000000005</v>
      </c>
      <c r="C3179" s="6">
        <v>73.516999999999996</v>
      </c>
      <c r="D3179" s="6">
        <v>73.563999999999993</v>
      </c>
      <c r="E3179" s="6">
        <v>73.043999999999997</v>
      </c>
      <c r="F3179" s="6" t="s">
        <v>5015</v>
      </c>
      <c r="G3179" s="9">
        <v>-4.0000000000000002E-4</v>
      </c>
    </row>
    <row r="3180" spans="1:7" ht="18" thickBot="1">
      <c r="A3180" s="3">
        <v>43896</v>
      </c>
      <c r="B3180" s="10">
        <v>74.004000000000005</v>
      </c>
      <c r="C3180" s="6">
        <v>73.873000000000005</v>
      </c>
      <c r="D3180" s="6">
        <v>74.072999999999993</v>
      </c>
      <c r="E3180" s="6">
        <v>73.528999999999996</v>
      </c>
      <c r="F3180" s="6" t="s">
        <v>5014</v>
      </c>
      <c r="G3180" s="7">
        <v>6.7999999999999996E-3</v>
      </c>
    </row>
    <row r="3181" spans="1:7" ht="18" thickBot="1">
      <c r="A3181" s="3">
        <v>43899</v>
      </c>
      <c r="B3181" s="10">
        <v>74.194999999999993</v>
      </c>
      <c r="C3181" s="6">
        <v>73.974999999999994</v>
      </c>
      <c r="D3181" s="6">
        <v>74.254000000000005</v>
      </c>
      <c r="E3181" s="6">
        <v>73.849999999999994</v>
      </c>
      <c r="F3181" s="6" t="s">
        <v>5013</v>
      </c>
      <c r="G3181" s="7">
        <v>2.5999999999999999E-3</v>
      </c>
    </row>
    <row r="3182" spans="1:7" ht="18" thickBot="1">
      <c r="A3182" s="3">
        <v>43900</v>
      </c>
      <c r="B3182" s="11">
        <v>74.150000000000006</v>
      </c>
      <c r="C3182" s="6">
        <v>74.248000000000005</v>
      </c>
      <c r="D3182" s="6">
        <v>74.248000000000005</v>
      </c>
      <c r="E3182" s="6">
        <v>74.150000000000006</v>
      </c>
      <c r="F3182" s="6" t="s">
        <v>5012</v>
      </c>
      <c r="G3182" s="9">
        <v>-5.9999999999999995E-4</v>
      </c>
    </row>
    <row r="3183" spans="1:7" ht="18" thickBot="1">
      <c r="A3183" s="3">
        <v>43901</v>
      </c>
      <c r="B3183" s="11">
        <v>73.682000000000002</v>
      </c>
      <c r="C3183" s="6">
        <v>73.792000000000002</v>
      </c>
      <c r="D3183" s="6">
        <v>74.015000000000001</v>
      </c>
      <c r="E3183" s="6">
        <v>73.531999999999996</v>
      </c>
      <c r="F3183" s="6" t="s">
        <v>5011</v>
      </c>
      <c r="G3183" s="9">
        <v>-6.3E-3</v>
      </c>
    </row>
    <row r="3184" spans="1:7" ht="17.25">
      <c r="A3184" s="34">
        <v>43902</v>
      </c>
      <c r="B3184" s="55">
        <v>74.575999999999993</v>
      </c>
      <c r="C3184" s="37">
        <v>74.150000000000006</v>
      </c>
      <c r="D3184" s="37">
        <v>74.578000000000003</v>
      </c>
      <c r="E3184" s="37">
        <v>74.072000000000003</v>
      </c>
      <c r="F3184" s="37" t="s">
        <v>5089</v>
      </c>
      <c r="G3184" s="56">
        <v>1.21E-2</v>
      </c>
    </row>
    <row r="3185" spans="1:7" ht="18" thickBot="1">
      <c r="A3185" s="40">
        <v>43903</v>
      </c>
      <c r="B3185" s="18">
        <v>73.84</v>
      </c>
      <c r="C3185" s="46">
        <v>74.561000000000007</v>
      </c>
      <c r="D3185" s="46">
        <v>74.561000000000007</v>
      </c>
      <c r="E3185" s="46">
        <v>73.731999999999999</v>
      </c>
      <c r="F3185" s="46" t="s">
        <v>14956</v>
      </c>
      <c r="G3185" s="19">
        <v>-9.9000000000000008E-3</v>
      </c>
    </row>
    <row r="3186" spans="1:7" ht="18" thickBot="1">
      <c r="A3186" s="39">
        <v>43906</v>
      </c>
      <c r="B3186" s="10">
        <v>74.003</v>
      </c>
      <c r="C3186" s="33">
        <v>74.006</v>
      </c>
      <c r="D3186" s="33">
        <v>74.358999999999995</v>
      </c>
      <c r="E3186" s="33">
        <v>73.998999999999995</v>
      </c>
      <c r="F3186" s="33" t="s">
        <v>14955</v>
      </c>
      <c r="G3186" s="7">
        <v>2.2000000000000001E-3</v>
      </c>
    </row>
    <row r="3187" spans="1:7" ht="18" thickBot="1">
      <c r="A3187" s="39">
        <v>43907</v>
      </c>
      <c r="B3187" s="10">
        <v>74.061999999999998</v>
      </c>
      <c r="C3187" s="33">
        <v>74.072999999999993</v>
      </c>
      <c r="D3187" s="33">
        <v>74.314999999999998</v>
      </c>
      <c r="E3187" s="33">
        <v>73.858000000000004</v>
      </c>
      <c r="F3187" s="33" t="s">
        <v>5113</v>
      </c>
      <c r="G3187" s="7">
        <v>8.0000000000000004E-4</v>
      </c>
    </row>
    <row r="3188" spans="1:7" ht="18" thickBot="1">
      <c r="A3188" s="39">
        <v>43908</v>
      </c>
      <c r="B3188" s="10">
        <v>74.55</v>
      </c>
      <c r="C3188" s="33">
        <v>73.974000000000004</v>
      </c>
      <c r="D3188" s="33">
        <v>74.55</v>
      </c>
      <c r="E3188" s="33">
        <v>73.924000000000007</v>
      </c>
      <c r="F3188" s="33" t="s">
        <v>5021</v>
      </c>
      <c r="G3188" s="7">
        <v>6.6E-3</v>
      </c>
    </row>
    <row r="3189" spans="1:7" ht="18" thickBot="1">
      <c r="A3189" s="39">
        <v>43909</v>
      </c>
      <c r="B3189" s="10">
        <v>74.786000000000001</v>
      </c>
      <c r="C3189" s="33">
        <v>74.875</v>
      </c>
      <c r="D3189" s="33">
        <v>75.311999999999998</v>
      </c>
      <c r="E3189" s="33">
        <v>74.668000000000006</v>
      </c>
      <c r="F3189" s="33" t="s">
        <v>14954</v>
      </c>
      <c r="G3189" s="7">
        <v>3.2000000000000002E-3</v>
      </c>
    </row>
    <row r="3190" spans="1:7" ht="18" thickBot="1">
      <c r="A3190" s="39">
        <v>43910</v>
      </c>
      <c r="B3190" s="10">
        <v>75.397999999999996</v>
      </c>
      <c r="C3190" s="33">
        <v>74.825000000000003</v>
      </c>
      <c r="D3190" s="33">
        <v>75.397999999999996</v>
      </c>
      <c r="E3190" s="33">
        <v>74.709999999999994</v>
      </c>
      <c r="F3190" s="33" t="s">
        <v>14953</v>
      </c>
      <c r="G3190" s="7">
        <v>8.2000000000000007E-3</v>
      </c>
    </row>
    <row r="3191" spans="1:7" ht="18" thickBot="1">
      <c r="A3191" s="39">
        <v>43913</v>
      </c>
      <c r="B3191" s="10">
        <v>76.334999999999994</v>
      </c>
      <c r="C3191" s="33">
        <v>75.37</v>
      </c>
      <c r="D3191" s="33">
        <v>76.334999999999994</v>
      </c>
      <c r="E3191" s="33">
        <v>75.37</v>
      </c>
      <c r="F3191" s="33" t="s">
        <v>14952</v>
      </c>
      <c r="G3191" s="7">
        <v>1.24E-2</v>
      </c>
    </row>
    <row r="3192" spans="1:7" ht="18" thickBot="1">
      <c r="A3192" s="39">
        <v>43914</v>
      </c>
      <c r="B3192" s="10">
        <v>76.379000000000005</v>
      </c>
      <c r="C3192" s="33">
        <v>76.09</v>
      </c>
      <c r="D3192" s="33">
        <v>76.385000000000005</v>
      </c>
      <c r="E3192" s="33">
        <v>75.945999999999998</v>
      </c>
      <c r="F3192" s="33" t="s">
        <v>14951</v>
      </c>
      <c r="G3192" s="7">
        <v>5.9999999999999995E-4</v>
      </c>
    </row>
    <row r="3193" spans="1:7" ht="18" thickBot="1">
      <c r="A3193" s="39">
        <v>43915</v>
      </c>
      <c r="B3193" s="11">
        <v>76.375</v>
      </c>
      <c r="C3193" s="33">
        <v>76.375</v>
      </c>
      <c r="D3193" s="33">
        <v>76.375</v>
      </c>
      <c r="E3193" s="33">
        <v>76.375</v>
      </c>
      <c r="F3193" s="33">
        <v>0</v>
      </c>
      <c r="G3193" s="9">
        <v>0</v>
      </c>
    </row>
    <row r="3194" spans="1:7" ht="18" thickBot="1">
      <c r="A3194" s="39">
        <v>43916</v>
      </c>
      <c r="B3194" s="11">
        <v>74.89</v>
      </c>
      <c r="C3194" s="33">
        <v>75.885000000000005</v>
      </c>
      <c r="D3194" s="33">
        <v>75.965000000000003</v>
      </c>
      <c r="E3194" s="33">
        <v>74.89</v>
      </c>
      <c r="F3194" s="33" t="s">
        <v>14950</v>
      </c>
      <c r="G3194" s="9">
        <v>-1.95E-2</v>
      </c>
    </row>
    <row r="3195" spans="1:7" ht="18" thickBot="1">
      <c r="A3195" s="39">
        <v>43917</v>
      </c>
      <c r="B3195" s="10">
        <v>75.471999999999994</v>
      </c>
      <c r="C3195" s="33">
        <v>74.625</v>
      </c>
      <c r="D3195" s="33">
        <v>75.533000000000001</v>
      </c>
      <c r="E3195" s="33">
        <v>74.364999999999995</v>
      </c>
      <c r="F3195" s="33" t="s">
        <v>14949</v>
      </c>
      <c r="G3195" s="7">
        <v>7.7999999999999996E-3</v>
      </c>
    </row>
    <row r="3196" spans="1:7" ht="18" thickBot="1">
      <c r="A3196" s="39">
        <v>43920</v>
      </c>
      <c r="B3196" s="11">
        <v>75.41</v>
      </c>
      <c r="C3196" s="33">
        <v>75.144999999999996</v>
      </c>
      <c r="D3196" s="33">
        <v>75.674999999999997</v>
      </c>
      <c r="E3196" s="33">
        <v>75.096000000000004</v>
      </c>
      <c r="F3196" s="33" t="s">
        <v>14948</v>
      </c>
      <c r="G3196" s="9">
        <v>-8.0000000000000004E-4</v>
      </c>
    </row>
    <row r="3197" spans="1:7" ht="18" thickBot="1">
      <c r="A3197" s="39">
        <v>43921</v>
      </c>
      <c r="B3197" s="11">
        <v>75.343000000000004</v>
      </c>
      <c r="C3197" s="33">
        <v>75.534999999999997</v>
      </c>
      <c r="D3197" s="33">
        <v>75.680000000000007</v>
      </c>
      <c r="E3197" s="33">
        <v>75.28</v>
      </c>
      <c r="F3197" s="33" t="s">
        <v>14947</v>
      </c>
      <c r="G3197" s="9">
        <v>-8.9999999999999998E-4</v>
      </c>
    </row>
    <row r="3198" spans="1:7" ht="18" thickBot="1">
      <c r="A3198" s="39">
        <v>43922</v>
      </c>
      <c r="B3198" s="10">
        <v>76.403999999999996</v>
      </c>
      <c r="C3198" s="33">
        <v>75.319999999999993</v>
      </c>
      <c r="D3198" s="33">
        <v>76.421999999999997</v>
      </c>
      <c r="E3198" s="33">
        <v>75.319999999999993</v>
      </c>
      <c r="F3198" s="33" t="s">
        <v>14946</v>
      </c>
      <c r="G3198" s="7">
        <v>1.41E-2</v>
      </c>
    </row>
    <row r="3199" spans="1:7" ht="18" thickBot="1">
      <c r="A3199" s="39">
        <v>43923</v>
      </c>
      <c r="B3199" s="11">
        <v>76.400000000000006</v>
      </c>
      <c r="C3199" s="33">
        <v>76.385999999999996</v>
      </c>
      <c r="D3199" s="33">
        <v>76.430000000000007</v>
      </c>
      <c r="E3199" s="33">
        <v>76.344999999999999</v>
      </c>
      <c r="F3199" s="33" t="s">
        <v>14940</v>
      </c>
      <c r="G3199" s="9">
        <v>-1E-4</v>
      </c>
    </row>
    <row r="3200" spans="1:7" ht="18" thickBot="1">
      <c r="A3200" s="39">
        <v>43924</v>
      </c>
      <c r="B3200" s="11">
        <v>76.241</v>
      </c>
      <c r="C3200" s="33">
        <v>75.965000000000003</v>
      </c>
      <c r="D3200" s="33">
        <v>76.313999999999993</v>
      </c>
      <c r="E3200" s="33">
        <v>75.783000000000001</v>
      </c>
      <c r="F3200" s="33" t="s">
        <v>14945</v>
      </c>
      <c r="G3200" s="9">
        <v>-2.0999999999999999E-3</v>
      </c>
    </row>
    <row r="3201" spans="1:7" ht="18" thickBot="1">
      <c r="A3201" s="39">
        <v>43927</v>
      </c>
      <c r="B3201" s="11">
        <v>75.974999999999994</v>
      </c>
      <c r="C3201" s="33">
        <v>76.239999999999995</v>
      </c>
      <c r="D3201" s="33">
        <v>76.256</v>
      </c>
      <c r="E3201" s="33">
        <v>75.89</v>
      </c>
      <c r="F3201" s="33" t="s">
        <v>14944</v>
      </c>
      <c r="G3201" s="9">
        <v>-3.5000000000000001E-3</v>
      </c>
    </row>
    <row r="3202" spans="1:7" ht="18" thickBot="1">
      <c r="A3202" s="39">
        <v>43928</v>
      </c>
      <c r="B3202" s="11">
        <v>75.644999999999996</v>
      </c>
      <c r="C3202" s="33">
        <v>75.965000000000003</v>
      </c>
      <c r="D3202" s="33">
        <v>75.992999999999995</v>
      </c>
      <c r="E3202" s="33">
        <v>75.521000000000001</v>
      </c>
      <c r="F3202" s="33" t="s">
        <v>14943</v>
      </c>
      <c r="G3202" s="9">
        <v>-4.3E-3</v>
      </c>
    </row>
    <row r="3203" spans="1:7" ht="18" thickBot="1">
      <c r="A3203" s="39">
        <v>43929</v>
      </c>
      <c r="B3203" s="10">
        <v>75.944999999999993</v>
      </c>
      <c r="C3203" s="33">
        <v>75.625</v>
      </c>
      <c r="D3203" s="33">
        <v>76.41</v>
      </c>
      <c r="E3203" s="33">
        <v>75.625</v>
      </c>
      <c r="F3203" s="33" t="s">
        <v>14942</v>
      </c>
      <c r="G3203" s="7">
        <v>4.0000000000000001E-3</v>
      </c>
    </row>
    <row r="3204" spans="1:7" ht="18" thickBot="1">
      <c r="A3204" s="39">
        <v>43930</v>
      </c>
      <c r="B3204" s="10">
        <v>76.3</v>
      </c>
      <c r="C3204" s="33">
        <v>76.099999999999994</v>
      </c>
      <c r="D3204" s="33">
        <v>76.555000000000007</v>
      </c>
      <c r="E3204" s="33">
        <v>76.016000000000005</v>
      </c>
      <c r="F3204" s="33" t="s">
        <v>14941</v>
      </c>
      <c r="G3204" s="7">
        <v>4.7000000000000002E-3</v>
      </c>
    </row>
    <row r="3205" spans="1:7" ht="18" thickBot="1">
      <c r="A3205" s="39">
        <v>43931</v>
      </c>
      <c r="B3205" s="11">
        <v>75.879000000000005</v>
      </c>
      <c r="C3205" s="33">
        <v>75.894999999999996</v>
      </c>
      <c r="D3205" s="33">
        <v>75.935000000000002</v>
      </c>
      <c r="E3205" s="33">
        <v>75.844999999999999</v>
      </c>
      <c r="F3205" s="33" t="s">
        <v>14940</v>
      </c>
      <c r="G3205" s="9">
        <v>-5.4999999999999997E-3</v>
      </c>
    </row>
    <row r="3206" spans="1:7" ht="18" thickBot="1">
      <c r="A3206" s="39">
        <v>43934</v>
      </c>
      <c r="B3206" s="10">
        <v>76.248999999999995</v>
      </c>
      <c r="C3206" s="33">
        <v>75.879000000000005</v>
      </c>
      <c r="D3206" s="33">
        <v>76.456999999999994</v>
      </c>
      <c r="E3206" s="33">
        <v>75.879000000000005</v>
      </c>
      <c r="F3206" s="33" t="s">
        <v>14939</v>
      </c>
      <c r="G3206" s="7">
        <v>4.8999999999999998E-3</v>
      </c>
    </row>
    <row r="3207" spans="1:7" ht="18" thickBot="1">
      <c r="A3207" s="39">
        <v>43935</v>
      </c>
      <c r="B3207" s="11">
        <v>76.015000000000001</v>
      </c>
      <c r="C3207" s="33">
        <v>76.317999999999998</v>
      </c>
      <c r="D3207" s="33">
        <v>76.378</v>
      </c>
      <c r="E3207" s="33">
        <v>76.015000000000001</v>
      </c>
      <c r="F3207" s="33" t="s">
        <v>14938</v>
      </c>
      <c r="G3207" s="9">
        <v>-3.0999999999999999E-3</v>
      </c>
    </row>
    <row r="3208" spans="1:7" ht="18" thickBot="1">
      <c r="A3208" s="39">
        <v>43936</v>
      </c>
      <c r="B3208" s="10">
        <v>76.563000000000002</v>
      </c>
      <c r="C3208" s="33">
        <v>76.036000000000001</v>
      </c>
      <c r="D3208" s="33">
        <v>76.653999999999996</v>
      </c>
      <c r="E3208" s="33">
        <v>75.933999999999997</v>
      </c>
      <c r="F3208" s="33" t="s">
        <v>14937</v>
      </c>
      <c r="G3208" s="7">
        <v>7.1999999999999998E-3</v>
      </c>
    </row>
    <row r="3209" spans="1:7" ht="18" thickBot="1">
      <c r="A3209" s="39">
        <v>43937</v>
      </c>
      <c r="B3209" s="10">
        <v>76.805000000000007</v>
      </c>
      <c r="C3209" s="33">
        <v>76.625</v>
      </c>
      <c r="D3209" s="33">
        <v>76.914000000000001</v>
      </c>
      <c r="E3209" s="33">
        <v>76.55</v>
      </c>
      <c r="F3209" s="33" t="s">
        <v>14936</v>
      </c>
      <c r="G3209" s="7">
        <v>3.2000000000000002E-3</v>
      </c>
    </row>
    <row r="3210" spans="1:7" ht="18" thickBot="1">
      <c r="A3210" s="39">
        <v>43938</v>
      </c>
      <c r="B3210" s="11">
        <v>76.55</v>
      </c>
      <c r="C3210" s="33">
        <v>76.820999999999998</v>
      </c>
      <c r="D3210" s="33">
        <v>76.820999999999998</v>
      </c>
      <c r="E3210" s="33">
        <v>76.242000000000004</v>
      </c>
      <c r="F3210" s="33" t="s">
        <v>14935</v>
      </c>
      <c r="G3210" s="9">
        <v>-3.3E-3</v>
      </c>
    </row>
    <row r="3211" spans="1:7" s="22" customFormat="1" ht="18" thickBot="1">
      <c r="A3211" s="64">
        <v>43941</v>
      </c>
      <c r="B3211" s="13">
        <v>76.575000000000003</v>
      </c>
      <c r="C3211" s="46">
        <v>76.55</v>
      </c>
      <c r="D3211" s="46">
        <v>76.680000000000007</v>
      </c>
      <c r="E3211" s="46">
        <v>76.301000000000002</v>
      </c>
      <c r="F3211" s="46" t="s">
        <v>16803</v>
      </c>
      <c r="G3211" s="15">
        <v>2.9999999999999997E-4</v>
      </c>
    </row>
    <row r="3212" spans="1:7" ht="18" thickBot="1">
      <c r="A3212" s="64">
        <v>43942</v>
      </c>
      <c r="B3212" s="13">
        <v>76.974999999999994</v>
      </c>
      <c r="C3212" s="46">
        <v>76.59</v>
      </c>
      <c r="D3212" s="46">
        <v>77.004000000000005</v>
      </c>
      <c r="E3212" s="46">
        <v>76.582999999999998</v>
      </c>
      <c r="F3212" s="46" t="s">
        <v>16804</v>
      </c>
      <c r="G3212" s="15">
        <v>5.1999999999999998E-3</v>
      </c>
    </row>
    <row r="3213" spans="1:7" ht="18" thickBot="1">
      <c r="A3213" s="63">
        <v>43943</v>
      </c>
      <c r="B3213" s="11">
        <v>76.41</v>
      </c>
      <c r="C3213" s="33">
        <v>76.930000000000007</v>
      </c>
      <c r="D3213" s="33">
        <v>77.010000000000005</v>
      </c>
      <c r="E3213" s="33">
        <v>76.41</v>
      </c>
      <c r="F3213" s="33" t="s">
        <v>16803</v>
      </c>
      <c r="G3213" s="9">
        <v>-7.3000000000000001E-3</v>
      </c>
    </row>
    <row r="3214" spans="1:7" ht="18" thickBot="1">
      <c r="A3214" s="63">
        <v>43944</v>
      </c>
      <c r="B3214" s="11">
        <v>75.894999999999996</v>
      </c>
      <c r="C3214" s="33">
        <v>76.465000000000003</v>
      </c>
      <c r="D3214" s="33">
        <v>76.465000000000003</v>
      </c>
      <c r="E3214" s="33">
        <v>75.823999999999998</v>
      </c>
      <c r="F3214" s="33" t="s">
        <v>16802</v>
      </c>
      <c r="G3214" s="9">
        <v>-6.7000000000000002E-3</v>
      </c>
    </row>
    <row r="3215" spans="1:7" ht="18" thickBot="1">
      <c r="A3215" s="63">
        <v>43945</v>
      </c>
      <c r="B3215" s="10">
        <v>76.27</v>
      </c>
      <c r="C3215" s="33">
        <v>75.962000000000003</v>
      </c>
      <c r="D3215" s="33">
        <v>76.480999999999995</v>
      </c>
      <c r="E3215" s="33">
        <v>75.816999999999993</v>
      </c>
      <c r="F3215" s="33" t="s">
        <v>16801</v>
      </c>
      <c r="G3215" s="7">
        <v>4.8999999999999998E-3</v>
      </c>
    </row>
  </sheetData>
  <sortState ref="A2:G3184">
    <sortCondition ref="A2:A318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3"/>
  <sheetViews>
    <sheetView topLeftCell="A3160" workbookViewId="0">
      <selection activeCell="A3169" sqref="A3169:G3173"/>
    </sheetView>
  </sheetViews>
  <sheetFormatPr defaultRowHeight="15"/>
  <cols>
    <col min="1" max="1" width="13.85546875" bestFit="1" customWidth="1"/>
    <col min="2" max="5" width="12.42578125" bestFit="1" customWidth="1"/>
    <col min="6" max="6" width="10.7109375" bestFit="1" customWidth="1"/>
    <col min="7" max="7" width="10.85546875" bestFit="1" customWidth="1"/>
  </cols>
  <sheetData>
    <row r="1" spans="1:7" ht="18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8" thickBot="1">
      <c r="A2" s="12">
        <v>39448</v>
      </c>
      <c r="B2" s="16">
        <v>6156.4</v>
      </c>
      <c r="C2" s="17">
        <v>6150</v>
      </c>
      <c r="D2" s="17">
        <v>6179.95</v>
      </c>
      <c r="E2" s="17">
        <v>6121</v>
      </c>
      <c r="F2" s="14" t="s">
        <v>6336</v>
      </c>
      <c r="G2" s="19">
        <v>-1.1000000000000001E-3</v>
      </c>
    </row>
    <row r="3" spans="1:7" ht="18" thickBot="1">
      <c r="A3" s="3">
        <v>39449</v>
      </c>
      <c r="B3" s="4">
        <v>6220.1</v>
      </c>
      <c r="C3" s="5">
        <v>6149.1</v>
      </c>
      <c r="D3" s="5">
        <v>6236</v>
      </c>
      <c r="E3" s="5">
        <v>6060</v>
      </c>
      <c r="F3" s="6" t="s">
        <v>6951</v>
      </c>
      <c r="G3" s="7">
        <v>1.03E-2</v>
      </c>
    </row>
    <row r="4" spans="1:7" ht="18" thickBot="1">
      <c r="A4" s="3">
        <v>39450</v>
      </c>
      <c r="B4" s="8">
        <v>6178.2</v>
      </c>
      <c r="C4" s="5">
        <v>6185.65</v>
      </c>
      <c r="D4" s="5">
        <v>6227</v>
      </c>
      <c r="E4" s="5">
        <v>6155</v>
      </c>
      <c r="F4" s="6" t="s">
        <v>6501</v>
      </c>
      <c r="G4" s="9">
        <v>-6.7000000000000002E-3</v>
      </c>
    </row>
    <row r="5" spans="1:7" ht="18" thickBot="1">
      <c r="A5" s="3">
        <v>39451</v>
      </c>
      <c r="B5" s="4">
        <v>6264.15</v>
      </c>
      <c r="C5" s="5">
        <v>6205</v>
      </c>
      <c r="D5" s="5">
        <v>6292.75</v>
      </c>
      <c r="E5" s="5">
        <v>6203.1</v>
      </c>
      <c r="F5" s="6" t="s">
        <v>6950</v>
      </c>
      <c r="G5" s="7">
        <v>1.3899999999999999E-2</v>
      </c>
    </row>
    <row r="6" spans="1:7" ht="18" thickBot="1">
      <c r="A6" s="3">
        <v>39454</v>
      </c>
      <c r="B6" s="4">
        <v>6288.25</v>
      </c>
      <c r="C6" s="5">
        <v>6170</v>
      </c>
      <c r="D6" s="5">
        <v>6296</v>
      </c>
      <c r="E6" s="5">
        <v>6170</v>
      </c>
      <c r="F6" s="6" t="s">
        <v>6464</v>
      </c>
      <c r="G6" s="7">
        <v>3.8E-3</v>
      </c>
    </row>
    <row r="7" spans="1:7" ht="18" thickBot="1">
      <c r="A7" s="3">
        <v>39455</v>
      </c>
      <c r="B7" s="8">
        <v>6272.8</v>
      </c>
      <c r="C7" s="5">
        <v>6307.8</v>
      </c>
      <c r="D7" s="5">
        <v>6331.9</v>
      </c>
      <c r="E7" s="5">
        <v>6214.25</v>
      </c>
      <c r="F7" s="6" t="s">
        <v>6949</v>
      </c>
      <c r="G7" s="9">
        <v>-2.5000000000000001E-3</v>
      </c>
    </row>
    <row r="8" spans="1:7" ht="18" thickBot="1">
      <c r="A8" s="3">
        <v>39456</v>
      </c>
      <c r="B8" s="8">
        <v>6264.4</v>
      </c>
      <c r="C8" s="5">
        <v>6263.1</v>
      </c>
      <c r="D8" s="5">
        <v>6336</v>
      </c>
      <c r="E8" s="5">
        <v>6226.1</v>
      </c>
      <c r="F8" s="6" t="s">
        <v>6948</v>
      </c>
      <c r="G8" s="9">
        <v>-1.2999999999999999E-3</v>
      </c>
    </row>
    <row r="9" spans="1:7" ht="18" thickBot="1">
      <c r="A9" s="3">
        <v>39457</v>
      </c>
      <c r="B9" s="8">
        <v>6160.6</v>
      </c>
      <c r="C9" s="5">
        <v>6279</v>
      </c>
      <c r="D9" s="5">
        <v>6321.65</v>
      </c>
      <c r="E9" s="5">
        <v>6141.1</v>
      </c>
      <c r="F9" s="6" t="s">
        <v>6947</v>
      </c>
      <c r="G9" s="9">
        <v>-1.66E-2</v>
      </c>
    </row>
    <row r="10" spans="1:7" ht="18" thickBot="1">
      <c r="A10" s="3">
        <v>39458</v>
      </c>
      <c r="B10" s="4">
        <v>6203.6</v>
      </c>
      <c r="C10" s="5">
        <v>6150.35</v>
      </c>
      <c r="D10" s="5">
        <v>6225</v>
      </c>
      <c r="E10" s="5">
        <v>6115.1</v>
      </c>
      <c r="F10" s="6" t="s">
        <v>6946</v>
      </c>
      <c r="G10" s="7">
        <v>7.0000000000000001E-3</v>
      </c>
    </row>
    <row r="11" spans="1:7" ht="18" thickBot="1">
      <c r="A11" s="3">
        <v>39461</v>
      </c>
      <c r="B11" s="4">
        <v>6224.75</v>
      </c>
      <c r="C11" s="5">
        <v>6205.35</v>
      </c>
      <c r="D11" s="5">
        <v>6242.4</v>
      </c>
      <c r="E11" s="5">
        <v>6171.25</v>
      </c>
      <c r="F11" s="6" t="s">
        <v>6945</v>
      </c>
      <c r="G11" s="7">
        <v>3.3999999999999998E-3</v>
      </c>
    </row>
    <row r="12" spans="1:7" ht="18" thickBot="1">
      <c r="A12" s="3">
        <v>39462</v>
      </c>
      <c r="B12" s="8">
        <v>6071.4</v>
      </c>
      <c r="C12" s="5">
        <v>6240</v>
      </c>
      <c r="D12" s="5">
        <v>6245</v>
      </c>
      <c r="E12" s="5">
        <v>6054.55</v>
      </c>
      <c r="F12" s="6" t="s">
        <v>6630</v>
      </c>
      <c r="G12" s="9">
        <v>-2.46E-2</v>
      </c>
    </row>
    <row r="13" spans="1:7" ht="18" thickBot="1">
      <c r="A13" s="3">
        <v>39463</v>
      </c>
      <c r="B13" s="8">
        <v>5947.65</v>
      </c>
      <c r="C13" s="5">
        <v>5984.8</v>
      </c>
      <c r="D13" s="5">
        <v>5993.8</v>
      </c>
      <c r="E13" s="5">
        <v>5831.6</v>
      </c>
      <c r="F13" s="6" t="s">
        <v>6944</v>
      </c>
      <c r="G13" s="9">
        <v>-2.0400000000000001E-2</v>
      </c>
    </row>
    <row r="14" spans="1:7" ht="18" thickBot="1">
      <c r="A14" s="3">
        <v>39464</v>
      </c>
      <c r="B14" s="8">
        <v>5931.75</v>
      </c>
      <c r="C14" s="5">
        <v>5931</v>
      </c>
      <c r="D14" s="5">
        <v>6045</v>
      </c>
      <c r="E14" s="5">
        <v>5887</v>
      </c>
      <c r="F14" s="6" t="s">
        <v>6943</v>
      </c>
      <c r="G14" s="9">
        <v>-2.7000000000000001E-3</v>
      </c>
    </row>
    <row r="15" spans="1:7" ht="18" thickBot="1">
      <c r="A15" s="3">
        <v>39465</v>
      </c>
      <c r="B15" s="8">
        <v>5730.35</v>
      </c>
      <c r="C15" s="5">
        <v>5862</v>
      </c>
      <c r="D15" s="5">
        <v>5927.75</v>
      </c>
      <c r="E15" s="5">
        <v>5700</v>
      </c>
      <c r="F15" s="6" t="s">
        <v>6942</v>
      </c>
      <c r="G15" s="9">
        <v>-3.4000000000000002E-2</v>
      </c>
    </row>
    <row r="16" spans="1:7" ht="18" thickBot="1">
      <c r="A16" s="3">
        <v>39468</v>
      </c>
      <c r="B16" s="8">
        <v>5197.8500000000004</v>
      </c>
      <c r="C16" s="5">
        <v>5691</v>
      </c>
      <c r="D16" s="5">
        <v>5691</v>
      </c>
      <c r="E16" s="5">
        <v>4916</v>
      </c>
      <c r="F16" s="6" t="s">
        <v>6941</v>
      </c>
      <c r="G16" s="9">
        <v>-9.2899999999999996E-2</v>
      </c>
    </row>
    <row r="17" spans="1:7" ht="18" thickBot="1">
      <c r="A17" s="3">
        <v>39469</v>
      </c>
      <c r="B17" s="8">
        <v>4894.6000000000004</v>
      </c>
      <c r="C17" s="5">
        <v>4925</v>
      </c>
      <c r="D17" s="5">
        <v>4997.5</v>
      </c>
      <c r="E17" s="5">
        <v>4420</v>
      </c>
      <c r="F17" s="6" t="s">
        <v>6940</v>
      </c>
      <c r="G17" s="9">
        <v>-5.8299999999999998E-2</v>
      </c>
    </row>
    <row r="18" spans="1:7" ht="18" thickBot="1">
      <c r="A18" s="3">
        <v>39470</v>
      </c>
      <c r="B18" s="4">
        <v>5166.8999999999996</v>
      </c>
      <c r="C18" s="5">
        <v>5080</v>
      </c>
      <c r="D18" s="5">
        <v>5337</v>
      </c>
      <c r="E18" s="5">
        <v>4930</v>
      </c>
      <c r="F18" s="6" t="s">
        <v>6939</v>
      </c>
      <c r="G18" s="7">
        <v>5.5599999999999997E-2</v>
      </c>
    </row>
    <row r="19" spans="1:7" ht="18" thickBot="1">
      <c r="A19" s="3">
        <v>39471</v>
      </c>
      <c r="B19" s="8">
        <v>5005.25</v>
      </c>
      <c r="C19" s="5">
        <v>5272</v>
      </c>
      <c r="D19" s="5">
        <v>5359</v>
      </c>
      <c r="E19" s="5">
        <v>4957.75</v>
      </c>
      <c r="F19" s="6" t="s">
        <v>6836</v>
      </c>
      <c r="G19" s="9">
        <v>-3.1300000000000001E-2</v>
      </c>
    </row>
    <row r="20" spans="1:7" ht="18" thickBot="1">
      <c r="A20" s="3">
        <v>39472</v>
      </c>
      <c r="B20" s="4">
        <v>5389.9</v>
      </c>
      <c r="C20" s="5">
        <v>5329</v>
      </c>
      <c r="D20" s="5">
        <v>5406.9</v>
      </c>
      <c r="E20" s="5">
        <v>5150</v>
      </c>
      <c r="F20" s="6" t="s">
        <v>6938</v>
      </c>
      <c r="G20" s="7">
        <v>7.6799999999999993E-2</v>
      </c>
    </row>
    <row r="21" spans="1:7" ht="18" thickBot="1">
      <c r="A21" s="3">
        <v>39475</v>
      </c>
      <c r="B21" s="8">
        <v>5270.05</v>
      </c>
      <c r="C21" s="5">
        <v>5412.25</v>
      </c>
      <c r="D21" s="5">
        <v>5412.25</v>
      </c>
      <c r="E21" s="5">
        <v>5045</v>
      </c>
      <c r="F21" s="6" t="s">
        <v>6466</v>
      </c>
      <c r="G21" s="9">
        <v>-2.2200000000000001E-2</v>
      </c>
    </row>
    <row r="22" spans="1:7" ht="18" thickBot="1">
      <c r="A22" s="3">
        <v>39476</v>
      </c>
      <c r="B22" s="4">
        <v>5278.15</v>
      </c>
      <c r="C22" s="5">
        <v>5340</v>
      </c>
      <c r="D22" s="5">
        <v>5393</v>
      </c>
      <c r="E22" s="5">
        <v>5216</v>
      </c>
      <c r="F22" s="6" t="s">
        <v>6937</v>
      </c>
      <c r="G22" s="7">
        <v>1.5E-3</v>
      </c>
    </row>
    <row r="23" spans="1:7" ht="18" thickBot="1">
      <c r="A23" s="3">
        <v>39477</v>
      </c>
      <c r="B23" s="8">
        <v>5156.75</v>
      </c>
      <c r="C23" s="5">
        <v>5152.5</v>
      </c>
      <c r="D23" s="5">
        <v>5268.5</v>
      </c>
      <c r="E23" s="5">
        <v>5128</v>
      </c>
      <c r="F23" s="6" t="s">
        <v>6936</v>
      </c>
      <c r="G23" s="9">
        <v>-2.3E-2</v>
      </c>
    </row>
    <row r="24" spans="1:7" ht="18" thickBot="1">
      <c r="A24" s="3">
        <v>39478</v>
      </c>
      <c r="B24" s="8">
        <v>5137.45</v>
      </c>
      <c r="C24" s="5">
        <v>5248.7</v>
      </c>
      <c r="D24" s="5">
        <v>5253.6</v>
      </c>
      <c r="E24" s="5">
        <v>5072</v>
      </c>
      <c r="F24" s="6" t="s">
        <v>6935</v>
      </c>
      <c r="G24" s="9">
        <v>-3.7000000000000002E-3</v>
      </c>
    </row>
    <row r="25" spans="1:7" ht="18" thickBot="1">
      <c r="A25" s="3">
        <v>39479</v>
      </c>
      <c r="B25" s="4">
        <v>5320.8</v>
      </c>
      <c r="C25" s="5">
        <v>5121.8500000000004</v>
      </c>
      <c r="D25" s="5">
        <v>5347.7</v>
      </c>
      <c r="E25" s="5">
        <v>5060</v>
      </c>
      <c r="F25" s="6" t="s">
        <v>6244</v>
      </c>
      <c r="G25" s="7">
        <v>3.5700000000000003E-2</v>
      </c>
    </row>
    <row r="26" spans="1:7" ht="18" thickBot="1">
      <c r="A26" s="3">
        <v>39482</v>
      </c>
      <c r="B26" s="4">
        <v>5454.9</v>
      </c>
      <c r="C26" s="5">
        <v>5419</v>
      </c>
      <c r="D26" s="5">
        <v>5553.9</v>
      </c>
      <c r="E26" s="5">
        <v>5368.55</v>
      </c>
      <c r="F26" s="6" t="s">
        <v>6934</v>
      </c>
      <c r="G26" s="7">
        <v>2.52E-2</v>
      </c>
    </row>
    <row r="27" spans="1:7" ht="18" thickBot="1">
      <c r="A27" s="3">
        <v>39483</v>
      </c>
      <c r="B27" s="4">
        <v>5480.95</v>
      </c>
      <c r="C27" s="5">
        <v>5432</v>
      </c>
      <c r="D27" s="5">
        <v>5509.9</v>
      </c>
      <c r="E27" s="5">
        <v>5422</v>
      </c>
      <c r="F27" s="6" t="s">
        <v>6073</v>
      </c>
      <c r="G27" s="7">
        <v>4.7999999999999996E-3</v>
      </c>
    </row>
    <row r="28" spans="1:7" ht="18" thickBot="1">
      <c r="A28" s="3">
        <v>39484</v>
      </c>
      <c r="B28" s="8">
        <v>5296.75</v>
      </c>
      <c r="C28" s="5">
        <v>5255</v>
      </c>
      <c r="D28" s="5">
        <v>5344.8</v>
      </c>
      <c r="E28" s="5">
        <v>5233.05</v>
      </c>
      <c r="F28" s="6" t="s">
        <v>6681</v>
      </c>
      <c r="G28" s="9">
        <v>-3.3599999999999998E-2</v>
      </c>
    </row>
    <row r="29" spans="1:7" ht="18" thickBot="1">
      <c r="A29" s="3">
        <v>39485</v>
      </c>
      <c r="B29" s="8">
        <v>5100</v>
      </c>
      <c r="C29" s="5">
        <v>5278</v>
      </c>
      <c r="D29" s="5">
        <v>5326.9</v>
      </c>
      <c r="E29" s="5">
        <v>5083</v>
      </c>
      <c r="F29" s="6" t="s">
        <v>6933</v>
      </c>
      <c r="G29" s="9">
        <v>-3.7100000000000001E-2</v>
      </c>
    </row>
    <row r="30" spans="1:7" ht="18" thickBot="1">
      <c r="A30" s="3">
        <v>39486</v>
      </c>
      <c r="B30" s="8">
        <v>5090.1499999999996</v>
      </c>
      <c r="C30" s="5">
        <v>5124</v>
      </c>
      <c r="D30" s="5">
        <v>5160</v>
      </c>
      <c r="E30" s="5">
        <v>5003.6000000000004</v>
      </c>
      <c r="F30" s="6" t="s">
        <v>6932</v>
      </c>
      <c r="G30" s="9">
        <v>-1.9E-3</v>
      </c>
    </row>
    <row r="31" spans="1:7" ht="18" thickBot="1">
      <c r="A31" s="3">
        <v>39489</v>
      </c>
      <c r="B31" s="8">
        <v>4810.55</v>
      </c>
      <c r="C31" s="5">
        <v>5026</v>
      </c>
      <c r="D31" s="5">
        <v>5054.8999999999996</v>
      </c>
      <c r="E31" s="5">
        <v>4746.3500000000004</v>
      </c>
      <c r="F31" s="6" t="s">
        <v>6195</v>
      </c>
      <c r="G31" s="9">
        <v>-5.4899999999999997E-2</v>
      </c>
    </row>
    <row r="32" spans="1:7" ht="18" thickBot="1">
      <c r="A32" s="3">
        <v>39490</v>
      </c>
      <c r="B32" s="8">
        <v>4795.3500000000004</v>
      </c>
      <c r="C32" s="5">
        <v>4848</v>
      </c>
      <c r="D32" s="5">
        <v>4928</v>
      </c>
      <c r="E32" s="5">
        <v>4772.6499999999996</v>
      </c>
      <c r="F32" s="6" t="s">
        <v>6931</v>
      </c>
      <c r="G32" s="9">
        <v>-3.2000000000000002E-3</v>
      </c>
    </row>
    <row r="33" spans="1:7" ht="18" thickBot="1">
      <c r="A33" s="3">
        <v>39491</v>
      </c>
      <c r="B33" s="4">
        <v>4908.8999999999996</v>
      </c>
      <c r="C33" s="5">
        <v>4853</v>
      </c>
      <c r="D33" s="5">
        <v>4964</v>
      </c>
      <c r="E33" s="5">
        <v>4824</v>
      </c>
      <c r="F33" s="6" t="s">
        <v>6930</v>
      </c>
      <c r="G33" s="7">
        <v>2.3699999999999999E-2</v>
      </c>
    </row>
    <row r="34" spans="1:7" ht="18" thickBot="1">
      <c r="A34" s="3">
        <v>39492</v>
      </c>
      <c r="B34" s="4">
        <v>5186.8500000000004</v>
      </c>
      <c r="C34" s="5">
        <v>5055</v>
      </c>
      <c r="D34" s="5">
        <v>5204.7</v>
      </c>
      <c r="E34" s="5">
        <v>5055</v>
      </c>
      <c r="F34" s="6" t="s">
        <v>6386</v>
      </c>
      <c r="G34" s="7">
        <v>5.6599999999999998E-2</v>
      </c>
    </row>
    <row r="35" spans="1:7" ht="18" thickBot="1">
      <c r="A35" s="3">
        <v>39493</v>
      </c>
      <c r="B35" s="4">
        <v>5291.25</v>
      </c>
      <c r="C35" s="5">
        <v>5144.8</v>
      </c>
      <c r="D35" s="5">
        <v>5316</v>
      </c>
      <c r="E35" s="5">
        <v>5119</v>
      </c>
      <c r="F35" s="6" t="s">
        <v>6929</v>
      </c>
      <c r="G35" s="7">
        <v>2.01E-2</v>
      </c>
    </row>
    <row r="36" spans="1:7" ht="18" thickBot="1">
      <c r="A36" s="3">
        <v>39496</v>
      </c>
      <c r="B36" s="8">
        <v>5272.45</v>
      </c>
      <c r="C36" s="5">
        <v>5306.55</v>
      </c>
      <c r="D36" s="5">
        <v>5313.4</v>
      </c>
      <c r="E36" s="5">
        <v>5201.2</v>
      </c>
      <c r="F36" s="6" t="s">
        <v>6288</v>
      </c>
      <c r="G36" s="9">
        <v>-3.5999999999999999E-3</v>
      </c>
    </row>
    <row r="37" spans="1:7" ht="18" thickBot="1">
      <c r="A37" s="3">
        <v>39497</v>
      </c>
      <c r="B37" s="8">
        <v>5261.1</v>
      </c>
      <c r="C37" s="5">
        <v>5342.4</v>
      </c>
      <c r="D37" s="5">
        <v>5367.5</v>
      </c>
      <c r="E37" s="5">
        <v>5245</v>
      </c>
      <c r="F37" s="6" t="s">
        <v>6928</v>
      </c>
      <c r="G37" s="9">
        <v>-2.2000000000000001E-3</v>
      </c>
    </row>
    <row r="38" spans="1:7" ht="18" thickBot="1">
      <c r="A38" s="3">
        <v>39498</v>
      </c>
      <c r="B38" s="8">
        <v>5124</v>
      </c>
      <c r="C38" s="5">
        <v>5218</v>
      </c>
      <c r="D38" s="5">
        <v>5218</v>
      </c>
      <c r="E38" s="5">
        <v>5075</v>
      </c>
      <c r="F38" s="6" t="s">
        <v>6698</v>
      </c>
      <c r="G38" s="9">
        <v>-2.6100000000000002E-2</v>
      </c>
    </row>
    <row r="39" spans="1:7" ht="18" thickBot="1">
      <c r="A39" s="3">
        <v>39499</v>
      </c>
      <c r="B39" s="4">
        <v>5182.1000000000004</v>
      </c>
      <c r="C39" s="5">
        <v>5205</v>
      </c>
      <c r="D39" s="5">
        <v>5224</v>
      </c>
      <c r="E39" s="5">
        <v>5081</v>
      </c>
      <c r="F39" s="6" t="s">
        <v>6927</v>
      </c>
      <c r="G39" s="7">
        <v>1.1299999999999999E-2</v>
      </c>
    </row>
    <row r="40" spans="1:7" ht="18" thickBot="1">
      <c r="A40" s="3">
        <v>39500</v>
      </c>
      <c r="B40" s="8">
        <v>5093.6000000000004</v>
      </c>
      <c r="C40" s="5">
        <v>5137.7</v>
      </c>
      <c r="D40" s="5">
        <v>5137.7</v>
      </c>
      <c r="E40" s="5">
        <v>5075</v>
      </c>
      <c r="F40" s="6" t="s">
        <v>6534</v>
      </c>
      <c r="G40" s="9">
        <v>-1.7100000000000001E-2</v>
      </c>
    </row>
    <row r="41" spans="1:7" ht="18" thickBot="1">
      <c r="A41" s="3">
        <v>39503</v>
      </c>
      <c r="B41" s="4">
        <v>5209.6000000000004</v>
      </c>
      <c r="C41" s="5">
        <v>5130.25</v>
      </c>
      <c r="D41" s="5">
        <v>5221.6000000000004</v>
      </c>
      <c r="E41" s="5">
        <v>5041.05</v>
      </c>
      <c r="F41" s="6" t="s">
        <v>6658</v>
      </c>
      <c r="G41" s="7">
        <v>2.2800000000000001E-2</v>
      </c>
    </row>
    <row r="42" spans="1:7" ht="18" thickBot="1">
      <c r="A42" s="3">
        <v>39504</v>
      </c>
      <c r="B42" s="4">
        <v>5275.2</v>
      </c>
      <c r="C42" s="5">
        <v>5239.3999999999996</v>
      </c>
      <c r="D42" s="5">
        <v>5292.5</v>
      </c>
      <c r="E42" s="5">
        <v>5215</v>
      </c>
      <c r="F42" s="6" t="s">
        <v>6926</v>
      </c>
      <c r="G42" s="7">
        <v>1.26E-2</v>
      </c>
    </row>
    <row r="43" spans="1:7" ht="18" thickBot="1">
      <c r="A43" s="3">
        <v>39505</v>
      </c>
      <c r="B43" s="8">
        <v>5257</v>
      </c>
      <c r="C43" s="5">
        <v>5350</v>
      </c>
      <c r="D43" s="5">
        <v>5450</v>
      </c>
      <c r="E43" s="5">
        <v>5235.75</v>
      </c>
      <c r="F43" s="6" t="s">
        <v>6925</v>
      </c>
      <c r="G43" s="9">
        <v>-3.5000000000000001E-3</v>
      </c>
    </row>
    <row r="44" spans="1:7" ht="18" thickBot="1">
      <c r="A44" s="3">
        <v>39506</v>
      </c>
      <c r="B44" s="4">
        <v>5285.1</v>
      </c>
      <c r="C44" s="5">
        <v>5251.3</v>
      </c>
      <c r="D44" s="5">
        <v>5298.7</v>
      </c>
      <c r="E44" s="5">
        <v>5228.3</v>
      </c>
      <c r="F44" s="6" t="s">
        <v>6347</v>
      </c>
      <c r="G44" s="7">
        <v>5.3E-3</v>
      </c>
    </row>
    <row r="45" spans="1:7" ht="18" thickBot="1">
      <c r="A45" s="3">
        <v>39507</v>
      </c>
      <c r="B45" s="8">
        <v>5181.1000000000004</v>
      </c>
      <c r="C45" s="5">
        <v>5225.1000000000004</v>
      </c>
      <c r="D45" s="5">
        <v>5241</v>
      </c>
      <c r="E45" s="5">
        <v>5052</v>
      </c>
      <c r="F45" s="6" t="s">
        <v>6924</v>
      </c>
      <c r="G45" s="9">
        <v>-1.9699999999999999E-2</v>
      </c>
    </row>
    <row r="46" spans="1:7" ht="18" thickBot="1">
      <c r="A46" s="3">
        <v>39510</v>
      </c>
      <c r="B46" s="8">
        <v>4894.2</v>
      </c>
      <c r="C46" s="5">
        <v>5012</v>
      </c>
      <c r="D46" s="5">
        <v>5054.8</v>
      </c>
      <c r="E46" s="5">
        <v>4877.75</v>
      </c>
      <c r="F46" s="6" t="s">
        <v>6649</v>
      </c>
      <c r="G46" s="9">
        <v>-5.5399999999999998E-2</v>
      </c>
    </row>
    <row r="47" spans="1:7" ht="18" thickBot="1">
      <c r="A47" s="3">
        <v>39511</v>
      </c>
      <c r="B47" s="8">
        <v>4834.75</v>
      </c>
      <c r="C47" s="5">
        <v>4923.8999999999996</v>
      </c>
      <c r="D47" s="5">
        <v>4934</v>
      </c>
      <c r="E47" s="5">
        <v>4792.2</v>
      </c>
      <c r="F47" s="6" t="s">
        <v>6923</v>
      </c>
      <c r="G47" s="9">
        <v>-1.21E-2</v>
      </c>
    </row>
    <row r="48" spans="1:7" ht="18" thickBot="1">
      <c r="A48" s="3">
        <v>39512</v>
      </c>
      <c r="B48" s="4">
        <v>4904.1000000000004</v>
      </c>
      <c r="C48" s="5">
        <v>4836.3500000000004</v>
      </c>
      <c r="D48" s="5">
        <v>4921</v>
      </c>
      <c r="E48" s="5">
        <v>4825.2</v>
      </c>
      <c r="F48" s="6" t="s">
        <v>6922</v>
      </c>
      <c r="G48" s="7">
        <v>1.43E-2</v>
      </c>
    </row>
    <row r="49" spans="1:7" ht="18" thickBot="1">
      <c r="A49" s="3">
        <v>39514</v>
      </c>
      <c r="B49" s="8">
        <v>4726.25</v>
      </c>
      <c r="C49" s="5">
        <v>4772</v>
      </c>
      <c r="D49" s="5">
        <v>4798</v>
      </c>
      <c r="E49" s="5">
        <v>4638</v>
      </c>
      <c r="F49" s="6" t="s">
        <v>6921</v>
      </c>
      <c r="G49" s="9">
        <v>-3.6299999999999999E-2</v>
      </c>
    </row>
    <row r="50" spans="1:7" ht="18" thickBot="1">
      <c r="A50" s="3">
        <v>39517</v>
      </c>
      <c r="B50" s="4">
        <v>4784.3</v>
      </c>
      <c r="C50" s="5">
        <v>4651.25</v>
      </c>
      <c r="D50" s="5">
        <v>4798</v>
      </c>
      <c r="E50" s="5">
        <v>4596.3</v>
      </c>
      <c r="F50" s="6" t="s">
        <v>6726</v>
      </c>
      <c r="G50" s="7">
        <v>1.23E-2</v>
      </c>
    </row>
    <row r="51" spans="1:7" ht="18" thickBot="1">
      <c r="A51" s="3">
        <v>39518</v>
      </c>
      <c r="B51" s="4">
        <v>4856.55</v>
      </c>
      <c r="C51" s="5">
        <v>4700</v>
      </c>
      <c r="D51" s="5">
        <v>4872</v>
      </c>
      <c r="E51" s="5">
        <v>4700</v>
      </c>
      <c r="F51" s="6" t="s">
        <v>6920</v>
      </c>
      <c r="G51" s="7">
        <v>1.5100000000000001E-2</v>
      </c>
    </row>
    <row r="52" spans="1:7" ht="18" thickBot="1">
      <c r="A52" s="3">
        <v>39519</v>
      </c>
      <c r="B52" s="4">
        <v>4868.45</v>
      </c>
      <c r="C52" s="5">
        <v>4985.55</v>
      </c>
      <c r="D52" s="5">
        <v>4997</v>
      </c>
      <c r="E52" s="5">
        <v>4855</v>
      </c>
      <c r="F52" s="6" t="s">
        <v>6728</v>
      </c>
      <c r="G52" s="7">
        <v>2.5000000000000001E-3</v>
      </c>
    </row>
    <row r="53" spans="1:7" ht="18" thickBot="1">
      <c r="A53" s="3">
        <v>39520</v>
      </c>
      <c r="B53" s="8">
        <v>4597.3</v>
      </c>
      <c r="C53" s="5">
        <v>4725</v>
      </c>
      <c r="D53" s="5">
        <v>4738.95</v>
      </c>
      <c r="E53" s="5">
        <v>4555.25</v>
      </c>
      <c r="F53" s="6" t="s">
        <v>6919</v>
      </c>
      <c r="G53" s="9">
        <v>-5.57E-2</v>
      </c>
    </row>
    <row r="54" spans="1:7" ht="18" thickBot="1">
      <c r="A54" s="3">
        <v>39521</v>
      </c>
      <c r="B54" s="4">
        <v>4746.95</v>
      </c>
      <c r="C54" s="5">
        <v>4566</v>
      </c>
      <c r="D54" s="5">
        <v>4759</v>
      </c>
      <c r="E54" s="5">
        <v>4566</v>
      </c>
      <c r="F54" s="6" t="s">
        <v>6918</v>
      </c>
      <c r="G54" s="7">
        <v>3.2599999999999997E-2</v>
      </c>
    </row>
    <row r="55" spans="1:7" ht="18" thickBot="1">
      <c r="A55" s="3">
        <v>39524</v>
      </c>
      <c r="B55" s="8">
        <v>4499.05</v>
      </c>
      <c r="C55" s="5">
        <v>4582</v>
      </c>
      <c r="D55" s="5">
        <v>4595.8</v>
      </c>
      <c r="E55" s="5">
        <v>4476</v>
      </c>
      <c r="F55" s="6" t="s">
        <v>6785</v>
      </c>
      <c r="G55" s="9">
        <v>-5.2200000000000003E-2</v>
      </c>
    </row>
    <row r="56" spans="1:7" ht="18" thickBot="1">
      <c r="A56" s="3">
        <v>39525</v>
      </c>
      <c r="B56" s="4">
        <v>4548.8500000000004</v>
      </c>
      <c r="C56" s="5">
        <v>4481.1000000000004</v>
      </c>
      <c r="D56" s="5">
        <v>4635</v>
      </c>
      <c r="E56" s="5">
        <v>4481.1000000000004</v>
      </c>
      <c r="F56" s="6" t="s">
        <v>6917</v>
      </c>
      <c r="G56" s="7">
        <v>1.11E-2</v>
      </c>
    </row>
    <row r="57" spans="1:7" ht="18" thickBot="1">
      <c r="A57" s="3">
        <v>39526</v>
      </c>
      <c r="B57" s="4">
        <v>4572.7</v>
      </c>
      <c r="C57" s="5">
        <v>4694</v>
      </c>
      <c r="D57" s="5">
        <v>4734</v>
      </c>
      <c r="E57" s="5">
        <v>4551</v>
      </c>
      <c r="F57" s="6" t="s">
        <v>6916</v>
      </c>
      <c r="G57" s="7">
        <v>5.1999999999999998E-3</v>
      </c>
    </row>
    <row r="58" spans="1:7" ht="18" thickBot="1">
      <c r="A58" s="3">
        <v>39531</v>
      </c>
      <c r="B58" s="4">
        <v>4631.2</v>
      </c>
      <c r="C58" s="5">
        <v>4613.1000000000004</v>
      </c>
      <c r="D58" s="5">
        <v>4662.5</v>
      </c>
      <c r="E58" s="5">
        <v>4557.1000000000004</v>
      </c>
      <c r="F58" s="6" t="s">
        <v>6678</v>
      </c>
      <c r="G58" s="7">
        <v>1.2800000000000001E-2</v>
      </c>
    </row>
    <row r="59" spans="1:7" ht="18" thickBot="1">
      <c r="A59" s="3">
        <v>39532</v>
      </c>
      <c r="B59" s="4">
        <v>4884.8999999999996</v>
      </c>
      <c r="C59" s="5">
        <v>4749.3500000000004</v>
      </c>
      <c r="D59" s="5">
        <v>4905.1499999999996</v>
      </c>
      <c r="E59" s="5">
        <v>4732</v>
      </c>
      <c r="F59" s="6" t="s">
        <v>6915</v>
      </c>
      <c r="G59" s="7">
        <v>5.4800000000000001E-2</v>
      </c>
    </row>
    <row r="60" spans="1:7" ht="18" thickBot="1">
      <c r="A60" s="3">
        <v>39533</v>
      </c>
      <c r="B60" s="8">
        <v>4841.1000000000004</v>
      </c>
      <c r="C60" s="5">
        <v>4904</v>
      </c>
      <c r="D60" s="5">
        <v>4922</v>
      </c>
      <c r="E60" s="5">
        <v>4815</v>
      </c>
      <c r="F60" s="6" t="s">
        <v>6914</v>
      </c>
      <c r="G60" s="9">
        <v>-8.9999999999999993E-3</v>
      </c>
    </row>
    <row r="61" spans="1:7" ht="18" thickBot="1">
      <c r="A61" s="3">
        <v>39534</v>
      </c>
      <c r="B61" s="8">
        <v>4830.25</v>
      </c>
      <c r="C61" s="5">
        <v>4835</v>
      </c>
      <c r="D61" s="5">
        <v>4862</v>
      </c>
      <c r="E61" s="5">
        <v>4785.6499999999996</v>
      </c>
      <c r="F61" s="6" t="s">
        <v>6404</v>
      </c>
      <c r="G61" s="9">
        <v>-2.2000000000000001E-3</v>
      </c>
    </row>
    <row r="62" spans="1:7" ht="18" thickBot="1">
      <c r="A62" s="3">
        <v>39535</v>
      </c>
      <c r="B62" s="4">
        <v>4970.6499999999996</v>
      </c>
      <c r="C62" s="5">
        <v>4885</v>
      </c>
      <c r="D62" s="5">
        <v>4999.8999999999996</v>
      </c>
      <c r="E62" s="5">
        <v>4806</v>
      </c>
      <c r="F62" s="6" t="s">
        <v>6913</v>
      </c>
      <c r="G62" s="7">
        <v>2.9100000000000001E-2</v>
      </c>
    </row>
    <row r="63" spans="1:7" ht="18" thickBot="1">
      <c r="A63" s="3">
        <v>39538</v>
      </c>
      <c r="B63" s="8">
        <v>4732.3</v>
      </c>
      <c r="C63" s="5">
        <v>4902.1000000000004</v>
      </c>
      <c r="D63" s="5">
        <v>4924</v>
      </c>
      <c r="E63" s="5">
        <v>4703.6000000000004</v>
      </c>
      <c r="F63" s="6" t="s">
        <v>6912</v>
      </c>
      <c r="G63" s="9">
        <v>-4.8000000000000001E-2</v>
      </c>
    </row>
    <row r="64" spans="1:7" ht="18" thickBot="1">
      <c r="A64" s="3">
        <v>39539</v>
      </c>
      <c r="B64" s="4">
        <v>4772.95</v>
      </c>
      <c r="C64" s="5">
        <v>4766.1000000000004</v>
      </c>
      <c r="D64" s="5">
        <v>4820</v>
      </c>
      <c r="E64" s="5">
        <v>4621.1000000000004</v>
      </c>
      <c r="F64" s="6" t="s">
        <v>6911</v>
      </c>
      <c r="G64" s="7">
        <v>8.6E-3</v>
      </c>
    </row>
    <row r="65" spans="1:7" ht="18" thickBot="1">
      <c r="A65" s="3">
        <v>39540</v>
      </c>
      <c r="B65" s="8">
        <v>4757.6499999999996</v>
      </c>
      <c r="C65" s="5">
        <v>4931</v>
      </c>
      <c r="D65" s="5">
        <v>4964.7</v>
      </c>
      <c r="E65" s="5">
        <v>4741.1499999999996</v>
      </c>
      <c r="F65" s="6" t="s">
        <v>6910</v>
      </c>
      <c r="G65" s="9">
        <v>-3.2000000000000002E-3</v>
      </c>
    </row>
    <row r="66" spans="1:7" ht="18" thickBot="1">
      <c r="A66" s="3">
        <v>39541</v>
      </c>
      <c r="B66" s="4">
        <v>4784.8500000000004</v>
      </c>
      <c r="C66" s="5">
        <v>4779</v>
      </c>
      <c r="D66" s="5">
        <v>4850</v>
      </c>
      <c r="E66" s="5">
        <v>4745.55</v>
      </c>
      <c r="F66" s="6" t="s">
        <v>6909</v>
      </c>
      <c r="G66" s="7">
        <v>5.7000000000000002E-3</v>
      </c>
    </row>
    <row r="67" spans="1:7" ht="18" thickBot="1">
      <c r="A67" s="3">
        <v>39542</v>
      </c>
      <c r="B67" s="8">
        <v>4652.7</v>
      </c>
      <c r="C67" s="5">
        <v>4796.5</v>
      </c>
      <c r="D67" s="5">
        <v>4809</v>
      </c>
      <c r="E67" s="5">
        <v>4631.3500000000004</v>
      </c>
      <c r="F67" s="6" t="s">
        <v>6908</v>
      </c>
      <c r="G67" s="9">
        <v>-2.76E-2</v>
      </c>
    </row>
    <row r="68" spans="1:7" ht="18" thickBot="1">
      <c r="A68" s="3">
        <v>39545</v>
      </c>
      <c r="B68" s="4">
        <v>4764.3999999999996</v>
      </c>
      <c r="C68" s="5">
        <v>4684</v>
      </c>
      <c r="D68" s="5">
        <v>4813.8999999999996</v>
      </c>
      <c r="E68" s="5">
        <v>4656.25</v>
      </c>
      <c r="F68" s="6" t="s">
        <v>6907</v>
      </c>
      <c r="G68" s="7">
        <v>2.4E-2</v>
      </c>
    </row>
    <row r="69" spans="1:7" ht="18" thickBot="1">
      <c r="A69" s="3">
        <v>39546</v>
      </c>
      <c r="B69" s="8">
        <v>4694.8500000000004</v>
      </c>
      <c r="C69" s="5">
        <v>4751.2</v>
      </c>
      <c r="D69" s="5">
        <v>4770.05</v>
      </c>
      <c r="E69" s="5">
        <v>4663.1499999999996</v>
      </c>
      <c r="F69" s="6" t="s">
        <v>6906</v>
      </c>
      <c r="G69" s="9">
        <v>-1.46E-2</v>
      </c>
    </row>
    <row r="70" spans="1:7" ht="18" thickBot="1">
      <c r="A70" s="3">
        <v>39547</v>
      </c>
      <c r="B70" s="4">
        <v>4740.3</v>
      </c>
      <c r="C70" s="5">
        <v>4687</v>
      </c>
      <c r="D70" s="5">
        <v>4756.8</v>
      </c>
      <c r="E70" s="5">
        <v>4658.25</v>
      </c>
      <c r="F70" s="6" t="s">
        <v>6905</v>
      </c>
      <c r="G70" s="7">
        <v>9.7000000000000003E-3</v>
      </c>
    </row>
    <row r="71" spans="1:7" ht="18" thickBot="1">
      <c r="A71" s="3">
        <v>39548</v>
      </c>
      <c r="B71" s="8">
        <v>4722.3</v>
      </c>
      <c r="C71" s="5">
        <v>4736</v>
      </c>
      <c r="D71" s="5">
        <v>4795</v>
      </c>
      <c r="E71" s="5">
        <v>4710</v>
      </c>
      <c r="F71" s="6" t="s">
        <v>6843</v>
      </c>
      <c r="G71" s="9">
        <v>-3.8E-3</v>
      </c>
    </row>
    <row r="72" spans="1:7" ht="18" thickBot="1">
      <c r="A72" s="3">
        <v>39549</v>
      </c>
      <c r="B72" s="4">
        <v>4771.8500000000004</v>
      </c>
      <c r="C72" s="5">
        <v>4759.75</v>
      </c>
      <c r="D72" s="5">
        <v>4825</v>
      </c>
      <c r="E72" s="5">
        <v>4726.7</v>
      </c>
      <c r="F72" s="6" t="s">
        <v>6857</v>
      </c>
      <c r="G72" s="7">
        <v>1.0500000000000001E-2</v>
      </c>
    </row>
    <row r="73" spans="1:7" ht="18" thickBot="1">
      <c r="A73" s="3">
        <v>39553</v>
      </c>
      <c r="B73" s="4">
        <v>4897.1499999999996</v>
      </c>
      <c r="C73" s="5">
        <v>4694.3999999999996</v>
      </c>
      <c r="D73" s="5">
        <v>4937</v>
      </c>
      <c r="E73" s="5">
        <v>4675</v>
      </c>
      <c r="F73" s="6" t="s">
        <v>6904</v>
      </c>
      <c r="G73" s="7">
        <v>2.63E-2</v>
      </c>
    </row>
    <row r="74" spans="1:7" ht="18" thickBot="1">
      <c r="A74" s="3">
        <v>39554</v>
      </c>
      <c r="B74" s="8">
        <v>4886</v>
      </c>
      <c r="C74" s="5">
        <v>4905.05</v>
      </c>
      <c r="D74" s="5">
        <v>4948</v>
      </c>
      <c r="E74" s="5">
        <v>4875</v>
      </c>
      <c r="F74" s="6" t="s">
        <v>6492</v>
      </c>
      <c r="G74" s="9">
        <v>-2.3E-3</v>
      </c>
    </row>
    <row r="75" spans="1:7" ht="18" thickBot="1">
      <c r="A75" s="3">
        <v>39555</v>
      </c>
      <c r="B75" s="4">
        <v>4960.55</v>
      </c>
      <c r="C75" s="5">
        <v>4952</v>
      </c>
      <c r="D75" s="5">
        <v>4985</v>
      </c>
      <c r="E75" s="5">
        <v>4920</v>
      </c>
      <c r="F75" s="6" t="s">
        <v>6903</v>
      </c>
      <c r="G75" s="7">
        <v>1.5299999999999999E-2</v>
      </c>
    </row>
    <row r="76" spans="1:7" ht="18" thickBot="1">
      <c r="A76" s="3">
        <v>39559</v>
      </c>
      <c r="B76" s="4">
        <v>5043.45</v>
      </c>
      <c r="C76" s="5">
        <v>5004</v>
      </c>
      <c r="D76" s="5">
        <v>5052.8999999999996</v>
      </c>
      <c r="E76" s="5">
        <v>5004</v>
      </c>
      <c r="F76" s="6" t="s">
        <v>5629</v>
      </c>
      <c r="G76" s="7">
        <v>1.67E-2</v>
      </c>
    </row>
    <row r="77" spans="1:7" ht="18" thickBot="1">
      <c r="A77" s="3">
        <v>39560</v>
      </c>
      <c r="B77" s="4">
        <v>5043.6499999999996</v>
      </c>
      <c r="C77" s="5">
        <v>5015</v>
      </c>
      <c r="D77" s="5">
        <v>5074</v>
      </c>
      <c r="E77" s="5">
        <v>5003.1499999999996</v>
      </c>
      <c r="F77" s="6" t="s">
        <v>6902</v>
      </c>
      <c r="G77" s="7">
        <v>0</v>
      </c>
    </row>
    <row r="78" spans="1:7" ht="18" thickBot="1">
      <c r="A78" s="3">
        <v>39561</v>
      </c>
      <c r="B78" s="8">
        <v>5031.1000000000004</v>
      </c>
      <c r="C78" s="5">
        <v>5079.8</v>
      </c>
      <c r="D78" s="5">
        <v>5084</v>
      </c>
      <c r="E78" s="5">
        <v>5005.5</v>
      </c>
      <c r="F78" s="6" t="s">
        <v>6901</v>
      </c>
      <c r="G78" s="9">
        <v>-2.5000000000000001E-3</v>
      </c>
    </row>
    <row r="79" spans="1:7" ht="18" thickBot="1">
      <c r="A79" s="3">
        <v>39562</v>
      </c>
      <c r="B79" s="8">
        <v>4999.8500000000004</v>
      </c>
      <c r="C79" s="5">
        <v>5064.8999999999996</v>
      </c>
      <c r="D79" s="5">
        <v>5064.8999999999996</v>
      </c>
      <c r="E79" s="5">
        <v>4991.1000000000004</v>
      </c>
      <c r="F79" s="6" t="s">
        <v>5928</v>
      </c>
      <c r="G79" s="9">
        <v>-6.1999999999999998E-3</v>
      </c>
    </row>
    <row r="80" spans="1:7" ht="18" thickBot="1">
      <c r="A80" s="3">
        <v>39563</v>
      </c>
      <c r="B80" s="4">
        <v>5125.75</v>
      </c>
      <c r="C80" s="5">
        <v>5021.8999999999996</v>
      </c>
      <c r="D80" s="5">
        <v>5133</v>
      </c>
      <c r="E80" s="5">
        <v>5021.8999999999996</v>
      </c>
      <c r="F80" s="6" t="s">
        <v>6268</v>
      </c>
      <c r="G80" s="7">
        <v>2.52E-2</v>
      </c>
    </row>
    <row r="81" spans="1:7" ht="18" thickBot="1">
      <c r="A81" s="3">
        <v>39566</v>
      </c>
      <c r="B81" s="8">
        <v>5105.6499999999996</v>
      </c>
      <c r="C81" s="5">
        <v>5141</v>
      </c>
      <c r="D81" s="5">
        <v>5150</v>
      </c>
      <c r="E81" s="5">
        <v>5084.1000000000004</v>
      </c>
      <c r="F81" s="6" t="s">
        <v>6091</v>
      </c>
      <c r="G81" s="9">
        <v>-3.8999999999999998E-3</v>
      </c>
    </row>
    <row r="82" spans="1:7" ht="18" thickBot="1">
      <c r="A82" s="3">
        <v>39567</v>
      </c>
      <c r="B82" s="4">
        <v>5218.45</v>
      </c>
      <c r="C82" s="5">
        <v>5125.5</v>
      </c>
      <c r="D82" s="5">
        <v>5237.8999999999996</v>
      </c>
      <c r="E82" s="5">
        <v>5090.25</v>
      </c>
      <c r="F82" s="6" t="s">
        <v>6900</v>
      </c>
      <c r="G82" s="7">
        <v>2.2100000000000002E-2</v>
      </c>
    </row>
    <row r="83" spans="1:7" ht="18" thickBot="1">
      <c r="A83" s="3">
        <v>39568</v>
      </c>
      <c r="B83" s="8">
        <v>5188.8</v>
      </c>
      <c r="C83" s="5">
        <v>5224.5</v>
      </c>
      <c r="D83" s="5">
        <v>5246.7</v>
      </c>
      <c r="E83" s="5">
        <v>5178</v>
      </c>
      <c r="F83" s="6" t="s">
        <v>6899</v>
      </c>
      <c r="G83" s="9">
        <v>-5.7000000000000002E-3</v>
      </c>
    </row>
    <row r="84" spans="1:7" ht="18" thickBot="1">
      <c r="A84" s="3">
        <v>39570</v>
      </c>
      <c r="B84" s="4">
        <v>5246.5</v>
      </c>
      <c r="C84" s="5">
        <v>5249</v>
      </c>
      <c r="D84" s="5">
        <v>5267</v>
      </c>
      <c r="E84" s="5">
        <v>5211.2</v>
      </c>
      <c r="F84" s="6" t="s">
        <v>6898</v>
      </c>
      <c r="G84" s="7">
        <v>1.11E-2</v>
      </c>
    </row>
    <row r="85" spans="1:7" ht="18" thickBot="1">
      <c r="A85" s="3">
        <v>39573</v>
      </c>
      <c r="B85" s="8">
        <v>5200.25</v>
      </c>
      <c r="C85" s="5">
        <v>5250</v>
      </c>
      <c r="D85" s="5">
        <v>5271.85</v>
      </c>
      <c r="E85" s="5">
        <v>5188.1499999999996</v>
      </c>
      <c r="F85" s="6" t="s">
        <v>6897</v>
      </c>
      <c r="G85" s="9">
        <v>-8.8000000000000005E-3</v>
      </c>
    </row>
    <row r="86" spans="1:7" ht="18" thickBot="1">
      <c r="A86" s="3">
        <v>39574</v>
      </c>
      <c r="B86" s="8">
        <v>5162.95</v>
      </c>
      <c r="C86" s="5">
        <v>5202.5</v>
      </c>
      <c r="D86" s="5">
        <v>5210</v>
      </c>
      <c r="E86" s="5">
        <v>5132.3</v>
      </c>
      <c r="F86" s="6" t="s">
        <v>6365</v>
      </c>
      <c r="G86" s="9">
        <v>-7.1999999999999998E-3</v>
      </c>
    </row>
    <row r="87" spans="1:7" ht="18" thickBot="1">
      <c r="A87" s="3">
        <v>39575</v>
      </c>
      <c r="B87" s="8">
        <v>5151.3</v>
      </c>
      <c r="C87" s="5">
        <v>5141</v>
      </c>
      <c r="D87" s="5">
        <v>5175</v>
      </c>
      <c r="E87" s="5">
        <v>5110.25</v>
      </c>
      <c r="F87" s="6" t="s">
        <v>6896</v>
      </c>
      <c r="G87" s="9">
        <v>-2.3E-3</v>
      </c>
    </row>
    <row r="88" spans="1:7" ht="18" thickBot="1">
      <c r="A88" s="3">
        <v>39576</v>
      </c>
      <c r="B88" s="8">
        <v>5093.1000000000004</v>
      </c>
      <c r="C88" s="5">
        <v>5109.8999999999996</v>
      </c>
      <c r="D88" s="5">
        <v>5118</v>
      </c>
      <c r="E88" s="5">
        <v>5072.3999999999996</v>
      </c>
      <c r="F88" s="6" t="s">
        <v>6164</v>
      </c>
      <c r="G88" s="9">
        <v>-1.1299999999999999E-2</v>
      </c>
    </row>
    <row r="89" spans="1:7" ht="18" thickBot="1">
      <c r="A89" s="3">
        <v>39577</v>
      </c>
      <c r="B89" s="8">
        <v>4989.7</v>
      </c>
      <c r="C89" s="5">
        <v>5052</v>
      </c>
      <c r="D89" s="5">
        <v>5100</v>
      </c>
      <c r="E89" s="5">
        <v>4970.1000000000004</v>
      </c>
      <c r="F89" s="6" t="s">
        <v>6894</v>
      </c>
      <c r="G89" s="9">
        <v>-2.0299999999999999E-2</v>
      </c>
    </row>
    <row r="90" spans="1:7" ht="18" thickBot="1">
      <c r="A90" s="3">
        <v>39580</v>
      </c>
      <c r="B90" s="4">
        <v>5022</v>
      </c>
      <c r="C90" s="5">
        <v>4985</v>
      </c>
      <c r="D90" s="5">
        <v>5037</v>
      </c>
      <c r="E90" s="5">
        <v>4923</v>
      </c>
      <c r="F90" s="6" t="s">
        <v>6404</v>
      </c>
      <c r="G90" s="7">
        <v>6.4999999999999997E-3</v>
      </c>
    </row>
    <row r="91" spans="1:7" ht="18" thickBot="1">
      <c r="A91" s="3">
        <v>39581</v>
      </c>
      <c r="B91" s="8">
        <v>4966.45</v>
      </c>
      <c r="C91" s="5">
        <v>5039.95</v>
      </c>
      <c r="D91" s="5">
        <v>5080</v>
      </c>
      <c r="E91" s="5">
        <v>4951</v>
      </c>
      <c r="F91" s="6" t="s">
        <v>6895</v>
      </c>
      <c r="G91" s="9">
        <v>-1.11E-2</v>
      </c>
    </row>
    <row r="92" spans="1:7" ht="18" thickBot="1">
      <c r="A92" s="3">
        <v>39582</v>
      </c>
      <c r="B92" s="4">
        <v>5017.7</v>
      </c>
      <c r="C92" s="5">
        <v>4944.5</v>
      </c>
      <c r="D92" s="5">
        <v>5038.8999999999996</v>
      </c>
      <c r="E92" s="5">
        <v>4932.5</v>
      </c>
      <c r="F92" s="6" t="s">
        <v>6894</v>
      </c>
      <c r="G92" s="7">
        <v>1.03E-2</v>
      </c>
    </row>
    <row r="93" spans="1:7" ht="18" thickBot="1">
      <c r="A93" s="3">
        <v>39583</v>
      </c>
      <c r="B93" s="4">
        <v>5112.8</v>
      </c>
      <c r="C93" s="5">
        <v>5035</v>
      </c>
      <c r="D93" s="5">
        <v>5122.25</v>
      </c>
      <c r="E93" s="5">
        <v>5035</v>
      </c>
      <c r="F93" s="6" t="s">
        <v>5849</v>
      </c>
      <c r="G93" s="7">
        <v>1.9E-2</v>
      </c>
    </row>
    <row r="94" spans="1:7" ht="18" thickBot="1">
      <c r="A94" s="3">
        <v>39584</v>
      </c>
      <c r="B94" s="4">
        <v>5152.3</v>
      </c>
      <c r="C94" s="5">
        <v>5142.1000000000004</v>
      </c>
      <c r="D94" s="5">
        <v>5168.1000000000004</v>
      </c>
      <c r="E94" s="5">
        <v>5100</v>
      </c>
      <c r="F94" s="6" t="s">
        <v>6893</v>
      </c>
      <c r="G94" s="7">
        <v>7.7000000000000002E-3</v>
      </c>
    </row>
    <row r="95" spans="1:7" ht="18" thickBot="1">
      <c r="A95" s="3">
        <v>39588</v>
      </c>
      <c r="B95" s="8">
        <v>5099.55</v>
      </c>
      <c r="C95" s="5">
        <v>5111.7</v>
      </c>
      <c r="D95" s="5">
        <v>5132.8999999999996</v>
      </c>
      <c r="E95" s="5">
        <v>5065.1000000000004</v>
      </c>
      <c r="F95" s="6" t="s">
        <v>6332</v>
      </c>
      <c r="G95" s="9">
        <v>-1.0200000000000001E-2</v>
      </c>
    </row>
    <row r="96" spans="1:7" ht="18" thickBot="1">
      <c r="A96" s="3">
        <v>39589</v>
      </c>
      <c r="B96" s="4">
        <v>5127.05</v>
      </c>
      <c r="C96" s="5">
        <v>5036.3999999999996</v>
      </c>
      <c r="D96" s="5">
        <v>5146.2</v>
      </c>
      <c r="E96" s="5">
        <v>5036.3999999999996</v>
      </c>
      <c r="F96" s="6" t="s">
        <v>6892</v>
      </c>
      <c r="G96" s="7">
        <v>5.4000000000000003E-3</v>
      </c>
    </row>
    <row r="97" spans="1:7" ht="18" thickBot="1">
      <c r="A97" s="3">
        <v>39590</v>
      </c>
      <c r="B97" s="8">
        <v>5017.8999999999996</v>
      </c>
      <c r="C97" s="5">
        <v>5064</v>
      </c>
      <c r="D97" s="5">
        <v>5068.8</v>
      </c>
      <c r="E97" s="5">
        <v>5000.1000000000004</v>
      </c>
      <c r="F97" s="6" t="s">
        <v>6891</v>
      </c>
      <c r="G97" s="9">
        <v>-2.1299999999999999E-2</v>
      </c>
    </row>
    <row r="98" spans="1:7" ht="18" thickBot="1">
      <c r="A98" s="3">
        <v>39591</v>
      </c>
      <c r="B98" s="8">
        <v>4941.8</v>
      </c>
      <c r="C98" s="5">
        <v>5015.25</v>
      </c>
      <c r="D98" s="5">
        <v>5047</v>
      </c>
      <c r="E98" s="5">
        <v>4932.2</v>
      </c>
      <c r="F98" s="6" t="s">
        <v>6890</v>
      </c>
      <c r="G98" s="9">
        <v>-1.52E-2</v>
      </c>
    </row>
    <row r="99" spans="1:7" ht="18" thickBot="1">
      <c r="A99" s="3">
        <v>39594</v>
      </c>
      <c r="B99" s="8">
        <v>4874.8</v>
      </c>
      <c r="C99" s="5">
        <v>4916.6499999999996</v>
      </c>
      <c r="D99" s="5">
        <v>4916.6499999999996</v>
      </c>
      <c r="E99" s="5">
        <v>4860</v>
      </c>
      <c r="F99" s="6" t="s">
        <v>6889</v>
      </c>
      <c r="G99" s="9">
        <v>-1.3599999999999999E-2</v>
      </c>
    </row>
    <row r="100" spans="1:7" ht="18" thickBot="1">
      <c r="A100" s="3">
        <v>39595</v>
      </c>
      <c r="B100" s="8">
        <v>4842.3500000000004</v>
      </c>
      <c r="C100" s="5">
        <v>4900</v>
      </c>
      <c r="D100" s="5">
        <v>4925</v>
      </c>
      <c r="E100" s="5">
        <v>4828.1000000000004</v>
      </c>
      <c r="F100" s="6" t="s">
        <v>6652</v>
      </c>
      <c r="G100" s="9">
        <v>-6.7000000000000002E-3</v>
      </c>
    </row>
    <row r="101" spans="1:7" ht="18" thickBot="1">
      <c r="A101" s="3">
        <v>39596</v>
      </c>
      <c r="B101" s="4">
        <v>4931</v>
      </c>
      <c r="C101" s="5">
        <v>4854.7</v>
      </c>
      <c r="D101" s="5">
        <v>4940</v>
      </c>
      <c r="E101" s="5">
        <v>4830.25</v>
      </c>
      <c r="F101" s="6" t="s">
        <v>6888</v>
      </c>
      <c r="G101" s="7">
        <v>1.83E-2</v>
      </c>
    </row>
    <row r="102" spans="1:7" ht="18" thickBot="1">
      <c r="A102" s="3">
        <v>39597</v>
      </c>
      <c r="B102" s="8">
        <v>4835.3</v>
      </c>
      <c r="C102" s="5">
        <v>4952.2</v>
      </c>
      <c r="D102" s="5">
        <v>4958.8</v>
      </c>
      <c r="E102" s="5">
        <v>4825.1000000000004</v>
      </c>
      <c r="F102" s="6" t="s">
        <v>5399</v>
      </c>
      <c r="G102" s="9">
        <v>-1.9400000000000001E-2</v>
      </c>
    </row>
    <row r="103" spans="1:7" ht="18" thickBot="1">
      <c r="A103" s="3">
        <v>39598</v>
      </c>
      <c r="B103" s="4">
        <v>4850.1000000000004</v>
      </c>
      <c r="C103" s="5">
        <v>4879</v>
      </c>
      <c r="D103" s="5">
        <v>4923</v>
      </c>
      <c r="E103" s="5">
        <v>4827.25</v>
      </c>
      <c r="F103" s="6" t="s">
        <v>6887</v>
      </c>
      <c r="G103" s="7">
        <v>3.0999999999999999E-3</v>
      </c>
    </row>
    <row r="104" spans="1:7" ht="18" thickBot="1">
      <c r="A104" s="3">
        <v>39601</v>
      </c>
      <c r="B104" s="8">
        <v>4722.3</v>
      </c>
      <c r="C104" s="5">
        <v>4878</v>
      </c>
      <c r="D104" s="5">
        <v>4896.5</v>
      </c>
      <c r="E104" s="5">
        <v>4693</v>
      </c>
      <c r="F104" s="6" t="s">
        <v>6887</v>
      </c>
      <c r="G104" s="9">
        <v>-2.64E-2</v>
      </c>
    </row>
    <row r="105" spans="1:7" ht="18" thickBot="1">
      <c r="A105" s="3">
        <v>39602</v>
      </c>
      <c r="B105" s="8">
        <v>4707.1000000000004</v>
      </c>
      <c r="C105" s="5">
        <v>4664</v>
      </c>
      <c r="D105" s="5">
        <v>4716.8</v>
      </c>
      <c r="E105" s="5">
        <v>4626.1000000000004</v>
      </c>
      <c r="F105" s="6" t="s">
        <v>6886</v>
      </c>
      <c r="G105" s="9">
        <v>-3.2000000000000002E-3</v>
      </c>
    </row>
    <row r="106" spans="1:7" ht="18" thickBot="1">
      <c r="A106" s="3">
        <v>39603</v>
      </c>
      <c r="B106" s="8">
        <v>4568.75</v>
      </c>
      <c r="C106" s="5">
        <v>4701.2</v>
      </c>
      <c r="D106" s="5">
        <v>4727.8999999999996</v>
      </c>
      <c r="E106" s="5">
        <v>4550</v>
      </c>
      <c r="F106" s="6" t="s">
        <v>6885</v>
      </c>
      <c r="G106" s="9">
        <v>-2.9399999999999999E-2</v>
      </c>
    </row>
    <row r="107" spans="1:7" ht="18" thickBot="1">
      <c r="A107" s="3">
        <v>39604</v>
      </c>
      <c r="B107" s="4">
        <v>4679.1000000000004</v>
      </c>
      <c r="C107" s="5">
        <v>4580.5</v>
      </c>
      <c r="D107" s="5">
        <v>4695.7</v>
      </c>
      <c r="E107" s="5">
        <v>4525</v>
      </c>
      <c r="F107" s="6" t="s">
        <v>6884</v>
      </c>
      <c r="G107" s="7">
        <v>2.4199999999999999E-2</v>
      </c>
    </row>
    <row r="108" spans="1:7" ht="18" thickBot="1">
      <c r="A108" s="3">
        <v>39605</v>
      </c>
      <c r="B108" s="8">
        <v>4608.2</v>
      </c>
      <c r="C108" s="5">
        <v>4708.7</v>
      </c>
      <c r="D108" s="5">
        <v>4709.95</v>
      </c>
      <c r="E108" s="5">
        <v>4591.05</v>
      </c>
      <c r="F108" s="6" t="s">
        <v>6371</v>
      </c>
      <c r="G108" s="9">
        <v>-1.52E-2</v>
      </c>
    </row>
    <row r="109" spans="1:7" ht="18" thickBot="1">
      <c r="A109" s="3">
        <v>39608</v>
      </c>
      <c r="B109" s="8">
        <v>4466.6000000000004</v>
      </c>
      <c r="C109" s="5">
        <v>4480</v>
      </c>
      <c r="D109" s="5">
        <v>4540</v>
      </c>
      <c r="E109" s="5">
        <v>4397.1499999999996</v>
      </c>
      <c r="F109" s="6" t="s">
        <v>6883</v>
      </c>
      <c r="G109" s="9">
        <v>-3.0700000000000002E-2</v>
      </c>
    </row>
    <row r="110" spans="1:7" ht="18" thickBot="1">
      <c r="A110" s="3">
        <v>39609</v>
      </c>
      <c r="B110" s="8">
        <v>4440.95</v>
      </c>
      <c r="C110" s="5">
        <v>4437.8</v>
      </c>
      <c r="D110" s="5">
        <v>4474</v>
      </c>
      <c r="E110" s="5">
        <v>4332.2</v>
      </c>
      <c r="F110" s="6" t="s">
        <v>6882</v>
      </c>
      <c r="G110" s="9">
        <v>-5.7000000000000002E-3</v>
      </c>
    </row>
    <row r="111" spans="1:7" ht="18" thickBot="1">
      <c r="A111" s="3">
        <v>39610</v>
      </c>
      <c r="B111" s="4">
        <v>4496.3999999999996</v>
      </c>
      <c r="C111" s="5">
        <v>4475</v>
      </c>
      <c r="D111" s="5">
        <v>4550</v>
      </c>
      <c r="E111" s="5">
        <v>4452.6499999999996</v>
      </c>
      <c r="F111" s="6" t="s">
        <v>6730</v>
      </c>
      <c r="G111" s="7">
        <v>1.2500000000000001E-2</v>
      </c>
    </row>
    <row r="112" spans="1:7" ht="18" thickBot="1">
      <c r="A112" s="3">
        <v>39611</v>
      </c>
      <c r="B112" s="4">
        <v>4517.3</v>
      </c>
      <c r="C112" s="5">
        <v>4385.2</v>
      </c>
      <c r="D112" s="5">
        <v>4536.8</v>
      </c>
      <c r="E112" s="5">
        <v>4375.05</v>
      </c>
      <c r="F112" s="6" t="s">
        <v>6881</v>
      </c>
      <c r="G112" s="7">
        <v>4.5999999999999999E-3</v>
      </c>
    </row>
    <row r="113" spans="1:7" ht="18" thickBot="1">
      <c r="A113" s="3">
        <v>39612</v>
      </c>
      <c r="B113" s="8">
        <v>4484.8</v>
      </c>
      <c r="C113" s="5">
        <v>4499</v>
      </c>
      <c r="D113" s="5">
        <v>4519</v>
      </c>
      <c r="E113" s="5">
        <v>4456.05</v>
      </c>
      <c r="F113" s="6" t="s">
        <v>6880</v>
      </c>
      <c r="G113" s="9">
        <v>-7.1999999999999998E-3</v>
      </c>
    </row>
    <row r="114" spans="1:7" ht="18" thickBot="1">
      <c r="A114" s="3">
        <v>39615</v>
      </c>
      <c r="B114" s="4">
        <v>4571.3</v>
      </c>
      <c r="C114" s="5">
        <v>4555.3</v>
      </c>
      <c r="D114" s="5">
        <v>4610</v>
      </c>
      <c r="E114" s="5">
        <v>4548.05</v>
      </c>
      <c r="F114" s="6" t="s">
        <v>6879</v>
      </c>
      <c r="G114" s="7">
        <v>1.9300000000000001E-2</v>
      </c>
    </row>
    <row r="115" spans="1:7" ht="18" thickBot="1">
      <c r="A115" s="3">
        <v>39616</v>
      </c>
      <c r="B115" s="4">
        <v>4634.7</v>
      </c>
      <c r="C115" s="5">
        <v>4571</v>
      </c>
      <c r="D115" s="5">
        <v>4647.5</v>
      </c>
      <c r="E115" s="5">
        <v>4553.1000000000004</v>
      </c>
      <c r="F115" s="6" t="s">
        <v>6437</v>
      </c>
      <c r="G115" s="7">
        <v>1.3899999999999999E-2</v>
      </c>
    </row>
    <row r="116" spans="1:7" ht="18" thickBot="1">
      <c r="A116" s="3">
        <v>39617</v>
      </c>
      <c r="B116" s="8">
        <v>4564.8500000000004</v>
      </c>
      <c r="C116" s="5">
        <v>4651</v>
      </c>
      <c r="D116" s="5">
        <v>4658</v>
      </c>
      <c r="E116" s="5">
        <v>4556</v>
      </c>
      <c r="F116" s="6" t="s">
        <v>6878</v>
      </c>
      <c r="G116" s="9">
        <v>-1.5100000000000001E-2</v>
      </c>
    </row>
    <row r="117" spans="1:7" ht="18" thickBot="1">
      <c r="A117" s="3">
        <v>39618</v>
      </c>
      <c r="B117" s="8">
        <v>4487.5</v>
      </c>
      <c r="C117" s="5">
        <v>4511.25</v>
      </c>
      <c r="D117" s="5">
        <v>4524</v>
      </c>
      <c r="E117" s="5">
        <v>4465.55</v>
      </c>
      <c r="F117" s="6" t="s">
        <v>6877</v>
      </c>
      <c r="G117" s="9">
        <v>-1.6899999999999998E-2</v>
      </c>
    </row>
    <row r="118" spans="1:7" ht="18" thickBot="1">
      <c r="A118" s="3">
        <v>39619</v>
      </c>
      <c r="B118" s="8">
        <v>4335.3</v>
      </c>
      <c r="C118" s="5">
        <v>4512</v>
      </c>
      <c r="D118" s="5">
        <v>4516.8999999999996</v>
      </c>
      <c r="E118" s="5">
        <v>4316</v>
      </c>
      <c r="F118" s="6" t="s">
        <v>6790</v>
      </c>
      <c r="G118" s="9">
        <v>-3.39E-2</v>
      </c>
    </row>
    <row r="119" spans="1:7" ht="18" thickBot="1">
      <c r="A119" s="3">
        <v>39622</v>
      </c>
      <c r="B119" s="8">
        <v>4267.6499999999996</v>
      </c>
      <c r="C119" s="5">
        <v>4325</v>
      </c>
      <c r="D119" s="5">
        <v>4390.5</v>
      </c>
      <c r="E119" s="5">
        <v>4224</v>
      </c>
      <c r="F119" s="6" t="s">
        <v>6876</v>
      </c>
      <c r="G119" s="9">
        <v>-1.5599999999999999E-2</v>
      </c>
    </row>
    <row r="120" spans="1:7" ht="18" thickBot="1">
      <c r="A120" s="3">
        <v>39623</v>
      </c>
      <c r="B120" s="8">
        <v>4171.95</v>
      </c>
      <c r="C120" s="5">
        <v>4281</v>
      </c>
      <c r="D120" s="5">
        <v>4310.1000000000004</v>
      </c>
      <c r="E120" s="5">
        <v>4130</v>
      </c>
      <c r="F120" s="6" t="s">
        <v>6875</v>
      </c>
      <c r="G120" s="9">
        <v>-2.24E-2</v>
      </c>
    </row>
    <row r="121" spans="1:7" ht="18" thickBot="1">
      <c r="A121" s="3">
        <v>39624</v>
      </c>
      <c r="B121" s="4">
        <v>4245</v>
      </c>
      <c r="C121" s="5">
        <v>4105</v>
      </c>
      <c r="D121" s="5">
        <v>4262</v>
      </c>
      <c r="E121" s="5">
        <v>4093.65</v>
      </c>
      <c r="F121" s="6" t="s">
        <v>6874</v>
      </c>
      <c r="G121" s="7">
        <v>1.7500000000000002E-2</v>
      </c>
    </row>
    <row r="122" spans="1:7" ht="18" thickBot="1">
      <c r="A122" s="3">
        <v>39625</v>
      </c>
      <c r="B122" s="4">
        <v>4315.8500000000004</v>
      </c>
      <c r="C122" s="5">
        <v>4261</v>
      </c>
      <c r="D122" s="5">
        <v>4318.3</v>
      </c>
      <c r="E122" s="5">
        <v>4225.25</v>
      </c>
      <c r="F122" s="6" t="s">
        <v>6873</v>
      </c>
      <c r="G122" s="7">
        <v>1.67E-2</v>
      </c>
    </row>
    <row r="123" spans="1:7" ht="18" thickBot="1">
      <c r="A123" s="3">
        <v>39626</v>
      </c>
      <c r="B123" s="8">
        <v>4078.55</v>
      </c>
      <c r="C123" s="5">
        <v>4136.3500000000004</v>
      </c>
      <c r="D123" s="5">
        <v>4178.5</v>
      </c>
      <c r="E123" s="5">
        <v>4060</v>
      </c>
      <c r="F123" s="6" t="s">
        <v>6872</v>
      </c>
      <c r="G123" s="9">
        <v>-5.5E-2</v>
      </c>
    </row>
    <row r="124" spans="1:7" ht="18" thickBot="1">
      <c r="A124" s="3">
        <v>39629</v>
      </c>
      <c r="B124" s="8">
        <v>3972.75</v>
      </c>
      <c r="C124" s="5">
        <v>4078.8</v>
      </c>
      <c r="D124" s="5">
        <v>4108.8999999999996</v>
      </c>
      <c r="E124" s="5">
        <v>3959</v>
      </c>
      <c r="F124" s="6" t="s">
        <v>6838</v>
      </c>
      <c r="G124" s="9">
        <v>-2.5899999999999999E-2</v>
      </c>
    </row>
    <row r="125" spans="1:7" ht="18" thickBot="1">
      <c r="A125" s="3">
        <v>39630</v>
      </c>
      <c r="B125" s="8">
        <v>3832.55</v>
      </c>
      <c r="C125" s="5">
        <v>3977</v>
      </c>
      <c r="D125" s="5">
        <v>4037.7</v>
      </c>
      <c r="E125" s="5">
        <v>3810</v>
      </c>
      <c r="F125" s="6" t="s">
        <v>6871</v>
      </c>
      <c r="G125" s="9">
        <v>-3.5299999999999998E-2</v>
      </c>
    </row>
    <row r="126" spans="1:7" ht="18" thickBot="1">
      <c r="A126" s="3">
        <v>39631</v>
      </c>
      <c r="B126" s="4">
        <v>4064.25</v>
      </c>
      <c r="C126" s="5">
        <v>3835.3</v>
      </c>
      <c r="D126" s="5">
        <v>4079</v>
      </c>
      <c r="E126" s="5">
        <v>3818.1</v>
      </c>
      <c r="F126" s="6" t="s">
        <v>6870</v>
      </c>
      <c r="G126" s="7">
        <v>6.0499999999999998E-2</v>
      </c>
    </row>
    <row r="127" spans="1:7" ht="18" thickBot="1">
      <c r="A127" s="3">
        <v>39632</v>
      </c>
      <c r="B127" s="8">
        <v>3879.6</v>
      </c>
      <c r="C127" s="5">
        <v>4003.45</v>
      </c>
      <c r="D127" s="5">
        <v>4020</v>
      </c>
      <c r="E127" s="5">
        <v>3815</v>
      </c>
      <c r="F127" s="6" t="s">
        <v>6869</v>
      </c>
      <c r="G127" s="9">
        <v>-4.5400000000000003E-2</v>
      </c>
    </row>
    <row r="128" spans="1:7" ht="18" thickBot="1">
      <c r="A128" s="3">
        <v>39633</v>
      </c>
      <c r="B128" s="4">
        <v>3979.05</v>
      </c>
      <c r="C128" s="5">
        <v>3886</v>
      </c>
      <c r="D128" s="5">
        <v>3994.95</v>
      </c>
      <c r="E128" s="5">
        <v>3858</v>
      </c>
      <c r="F128" s="6" t="s">
        <v>6868</v>
      </c>
      <c r="G128" s="7">
        <v>2.5600000000000001E-2</v>
      </c>
    </row>
    <row r="129" spans="1:7" ht="18" thickBot="1">
      <c r="A129" s="3">
        <v>39636</v>
      </c>
      <c r="B129" s="4">
        <v>3980.5</v>
      </c>
      <c r="C129" s="5">
        <v>3992.2</v>
      </c>
      <c r="D129" s="5">
        <v>4076.9</v>
      </c>
      <c r="E129" s="5">
        <v>3958.2</v>
      </c>
      <c r="F129" s="6" t="s">
        <v>6867</v>
      </c>
      <c r="G129" s="7">
        <v>4.0000000000000002E-4</v>
      </c>
    </row>
    <row r="130" spans="1:7" ht="18" thickBot="1">
      <c r="A130" s="3">
        <v>39637</v>
      </c>
      <c r="B130" s="8">
        <v>3926.5</v>
      </c>
      <c r="C130" s="5">
        <v>3869</v>
      </c>
      <c r="D130" s="5">
        <v>3957</v>
      </c>
      <c r="E130" s="5">
        <v>3841.1</v>
      </c>
      <c r="F130" s="6" t="s">
        <v>6803</v>
      </c>
      <c r="G130" s="9">
        <v>-1.3599999999999999E-2</v>
      </c>
    </row>
    <row r="131" spans="1:7" ht="18" thickBot="1">
      <c r="A131" s="3">
        <v>39638</v>
      </c>
      <c r="B131" s="4">
        <v>4137.8999999999996</v>
      </c>
      <c r="C131" s="5">
        <v>4044</v>
      </c>
      <c r="D131" s="5">
        <v>4149</v>
      </c>
      <c r="E131" s="5">
        <v>4041</v>
      </c>
      <c r="F131" s="6" t="s">
        <v>6783</v>
      </c>
      <c r="G131" s="7">
        <v>5.3800000000000001E-2</v>
      </c>
    </row>
    <row r="132" spans="1:7" ht="18" thickBot="1">
      <c r="A132" s="3">
        <v>39639</v>
      </c>
      <c r="B132" s="4">
        <v>4146.1499999999996</v>
      </c>
      <c r="C132" s="5">
        <v>4125</v>
      </c>
      <c r="D132" s="5">
        <v>4164.2</v>
      </c>
      <c r="E132" s="5">
        <v>4086</v>
      </c>
      <c r="F132" s="6" t="s">
        <v>6866</v>
      </c>
      <c r="G132" s="7">
        <v>2E-3</v>
      </c>
    </row>
    <row r="133" spans="1:7" ht="18" thickBot="1">
      <c r="A133" s="3">
        <v>39640</v>
      </c>
      <c r="B133" s="8">
        <v>4021.2</v>
      </c>
      <c r="C133" s="5">
        <v>4164</v>
      </c>
      <c r="D133" s="5">
        <v>4192</v>
      </c>
      <c r="E133" s="5">
        <v>3981</v>
      </c>
      <c r="F133" s="6" t="s">
        <v>6865</v>
      </c>
      <c r="G133" s="9">
        <v>-3.0099999999999998E-2</v>
      </c>
    </row>
    <row r="134" spans="1:7" ht="18" thickBot="1">
      <c r="A134" s="3">
        <v>39643</v>
      </c>
      <c r="B134" s="4">
        <v>4027.3</v>
      </c>
      <c r="C134" s="5">
        <v>4009.8</v>
      </c>
      <c r="D134" s="5">
        <v>4111.8</v>
      </c>
      <c r="E134" s="5">
        <v>3991.25</v>
      </c>
      <c r="F134" s="6" t="s">
        <v>6864</v>
      </c>
      <c r="G134" s="7">
        <v>1.5E-3</v>
      </c>
    </row>
    <row r="135" spans="1:7" ht="18" thickBot="1">
      <c r="A135" s="3">
        <v>39644</v>
      </c>
      <c r="B135" s="8">
        <v>3828.9</v>
      </c>
      <c r="C135" s="5">
        <v>3915</v>
      </c>
      <c r="D135" s="5">
        <v>3940</v>
      </c>
      <c r="E135" s="5">
        <v>3793.3</v>
      </c>
      <c r="F135" s="6" t="s">
        <v>6863</v>
      </c>
      <c r="G135" s="9">
        <v>-4.9299999999999997E-2</v>
      </c>
    </row>
    <row r="136" spans="1:7" ht="18" thickBot="1">
      <c r="A136" s="3">
        <v>39645</v>
      </c>
      <c r="B136" s="8">
        <v>3803.35</v>
      </c>
      <c r="C136" s="5">
        <v>3835.5</v>
      </c>
      <c r="D136" s="5">
        <v>3901.7</v>
      </c>
      <c r="E136" s="5">
        <v>3761</v>
      </c>
      <c r="F136" s="6" t="s">
        <v>6862</v>
      </c>
      <c r="G136" s="9">
        <v>-6.7000000000000002E-3</v>
      </c>
    </row>
    <row r="137" spans="1:7" ht="18" thickBot="1">
      <c r="A137" s="3">
        <v>39646</v>
      </c>
      <c r="B137" s="4">
        <v>3925.65</v>
      </c>
      <c r="C137" s="5">
        <v>3948</v>
      </c>
      <c r="D137" s="5">
        <v>3960</v>
      </c>
      <c r="E137" s="5">
        <v>3856.4</v>
      </c>
      <c r="F137" s="6" t="s">
        <v>6861</v>
      </c>
      <c r="G137" s="7">
        <v>3.2199999999999999E-2</v>
      </c>
    </row>
    <row r="138" spans="1:7" ht="18" thickBot="1">
      <c r="A138" s="3">
        <v>39647</v>
      </c>
      <c r="B138" s="4">
        <v>4077.65</v>
      </c>
      <c r="C138" s="5">
        <v>3951.1</v>
      </c>
      <c r="D138" s="5">
        <v>4101</v>
      </c>
      <c r="E138" s="5">
        <v>3907</v>
      </c>
      <c r="F138" s="6" t="s">
        <v>6860</v>
      </c>
      <c r="G138" s="7">
        <v>3.8699999999999998E-2</v>
      </c>
    </row>
    <row r="139" spans="1:7" ht="18" thickBot="1">
      <c r="A139" s="3">
        <v>39650</v>
      </c>
      <c r="B139" s="4">
        <v>4165.1000000000004</v>
      </c>
      <c r="C139" s="5">
        <v>4134</v>
      </c>
      <c r="D139" s="5">
        <v>4174.5</v>
      </c>
      <c r="E139" s="5">
        <v>4066.1</v>
      </c>
      <c r="F139" s="6" t="s">
        <v>6859</v>
      </c>
      <c r="G139" s="7">
        <v>2.1399999999999999E-2</v>
      </c>
    </row>
    <row r="140" spans="1:7" ht="18" thickBot="1">
      <c r="A140" s="3">
        <v>39651</v>
      </c>
      <c r="B140" s="4">
        <v>4249.95</v>
      </c>
      <c r="C140" s="5">
        <v>4131.6499999999996</v>
      </c>
      <c r="D140" s="5">
        <v>4275.7</v>
      </c>
      <c r="E140" s="5">
        <v>4131.6499999999996</v>
      </c>
      <c r="F140" s="6" t="s">
        <v>6858</v>
      </c>
      <c r="G140" s="7">
        <v>2.0400000000000001E-2</v>
      </c>
    </row>
    <row r="141" spans="1:7" ht="18" thickBot="1">
      <c r="A141" s="3">
        <v>39652</v>
      </c>
      <c r="B141" s="4">
        <v>4490.7</v>
      </c>
      <c r="C141" s="5">
        <v>4436.55</v>
      </c>
      <c r="D141" s="5">
        <v>4505</v>
      </c>
      <c r="E141" s="5">
        <v>4387.3</v>
      </c>
      <c r="F141" s="6" t="s">
        <v>6793</v>
      </c>
      <c r="G141" s="7">
        <v>5.6599999999999998E-2</v>
      </c>
    </row>
    <row r="142" spans="1:7" ht="18" thickBot="1">
      <c r="A142" s="3">
        <v>39653</v>
      </c>
      <c r="B142" s="8">
        <v>4443.1000000000004</v>
      </c>
      <c r="C142" s="5">
        <v>4520</v>
      </c>
      <c r="D142" s="5">
        <v>4537.8</v>
      </c>
      <c r="E142" s="5">
        <v>4395.05</v>
      </c>
      <c r="F142" s="6" t="s">
        <v>6857</v>
      </c>
      <c r="G142" s="9">
        <v>-1.06E-2</v>
      </c>
    </row>
    <row r="143" spans="1:7" ht="18" thickBot="1">
      <c r="A143" s="3">
        <v>39654</v>
      </c>
      <c r="B143" s="8">
        <v>4329.6499999999996</v>
      </c>
      <c r="C143" s="5">
        <v>4347.7</v>
      </c>
      <c r="D143" s="5">
        <v>4392</v>
      </c>
      <c r="E143" s="5">
        <v>4310.5</v>
      </c>
      <c r="F143" s="6" t="s">
        <v>6856</v>
      </c>
      <c r="G143" s="9">
        <v>-2.5499999999999998E-2</v>
      </c>
    </row>
    <row r="144" spans="1:7" ht="18" thickBot="1">
      <c r="A144" s="3">
        <v>39657</v>
      </c>
      <c r="B144" s="4">
        <v>4337.1499999999996</v>
      </c>
      <c r="C144" s="5">
        <v>4305.55</v>
      </c>
      <c r="D144" s="5">
        <v>4364.75</v>
      </c>
      <c r="E144" s="5">
        <v>4305.55</v>
      </c>
      <c r="F144" s="6" t="s">
        <v>6855</v>
      </c>
      <c r="G144" s="7">
        <v>1.6999999999999999E-3</v>
      </c>
    </row>
    <row r="145" spans="1:7" ht="18" thickBot="1">
      <c r="A145" s="3">
        <v>39658</v>
      </c>
      <c r="B145" s="8">
        <v>4198.8999999999996</v>
      </c>
      <c r="C145" s="5">
        <v>4289</v>
      </c>
      <c r="D145" s="5">
        <v>4289</v>
      </c>
      <c r="E145" s="5">
        <v>4162.1000000000004</v>
      </c>
      <c r="F145" s="6" t="s">
        <v>6854</v>
      </c>
      <c r="G145" s="9">
        <v>-3.1899999999999998E-2</v>
      </c>
    </row>
    <row r="146" spans="1:7" ht="18" thickBot="1">
      <c r="A146" s="3">
        <v>39659</v>
      </c>
      <c r="B146" s="4">
        <v>4326.3999999999996</v>
      </c>
      <c r="C146" s="5">
        <v>4242.1499999999996</v>
      </c>
      <c r="D146" s="5">
        <v>4338.3999999999996</v>
      </c>
      <c r="E146" s="5">
        <v>4237.3500000000004</v>
      </c>
      <c r="F146" s="6" t="s">
        <v>6853</v>
      </c>
      <c r="G146" s="7">
        <v>3.04E-2</v>
      </c>
    </row>
    <row r="147" spans="1:7" ht="18" thickBot="1">
      <c r="A147" s="3">
        <v>39660</v>
      </c>
      <c r="B147" s="4">
        <v>4332.95</v>
      </c>
      <c r="C147" s="5">
        <v>4323.8</v>
      </c>
      <c r="D147" s="5">
        <v>4346.8</v>
      </c>
      <c r="E147" s="5">
        <v>4285.3</v>
      </c>
      <c r="F147" s="6" t="s">
        <v>6443</v>
      </c>
      <c r="G147" s="7">
        <v>1.5E-3</v>
      </c>
    </row>
    <row r="148" spans="1:7" ht="18" thickBot="1">
      <c r="A148" s="3">
        <v>39661</v>
      </c>
      <c r="B148" s="4">
        <v>4432.8500000000004</v>
      </c>
      <c r="C148" s="5">
        <v>4270</v>
      </c>
      <c r="D148" s="5">
        <v>4441.95</v>
      </c>
      <c r="E148" s="5">
        <v>4252</v>
      </c>
      <c r="F148" s="6" t="s">
        <v>6852</v>
      </c>
      <c r="G148" s="7">
        <v>2.3099999999999999E-2</v>
      </c>
    </row>
    <row r="149" spans="1:7" ht="18" thickBot="1">
      <c r="A149" s="3">
        <v>39664</v>
      </c>
      <c r="B149" s="8">
        <v>4405.45</v>
      </c>
      <c r="C149" s="5">
        <v>4402</v>
      </c>
      <c r="D149" s="5">
        <v>4448</v>
      </c>
      <c r="E149" s="5">
        <v>4362.1000000000004</v>
      </c>
      <c r="F149" s="6" t="s">
        <v>6851</v>
      </c>
      <c r="G149" s="9">
        <v>-6.1999999999999998E-3</v>
      </c>
    </row>
    <row r="150" spans="1:7" ht="18" thickBot="1">
      <c r="A150" s="3">
        <v>39665</v>
      </c>
      <c r="B150" s="4">
        <v>4527.95</v>
      </c>
      <c r="C150" s="5">
        <v>4379.8999999999996</v>
      </c>
      <c r="D150" s="5">
        <v>4539.8999999999996</v>
      </c>
      <c r="E150" s="5">
        <v>4370</v>
      </c>
      <c r="F150" s="6" t="s">
        <v>6850</v>
      </c>
      <c r="G150" s="7">
        <v>2.7799999999999998E-2</v>
      </c>
    </row>
    <row r="151" spans="1:7" ht="18" thickBot="1">
      <c r="A151" s="3">
        <v>39666</v>
      </c>
      <c r="B151" s="8">
        <v>4526</v>
      </c>
      <c r="C151" s="5">
        <v>4624.8</v>
      </c>
      <c r="D151" s="5">
        <v>4629.8500000000004</v>
      </c>
      <c r="E151" s="5">
        <v>4509</v>
      </c>
      <c r="F151" s="6" t="s">
        <v>6849</v>
      </c>
      <c r="G151" s="9">
        <v>-4.0000000000000002E-4</v>
      </c>
    </row>
    <row r="152" spans="1:7" ht="18" thickBot="1">
      <c r="A152" s="3">
        <v>39667</v>
      </c>
      <c r="B152" s="4">
        <v>4531.6000000000004</v>
      </c>
      <c r="C152" s="5">
        <v>4490</v>
      </c>
      <c r="D152" s="5">
        <v>4599</v>
      </c>
      <c r="E152" s="5">
        <v>4485</v>
      </c>
      <c r="F152" s="6" t="s">
        <v>6234</v>
      </c>
      <c r="G152" s="7">
        <v>1.1999999999999999E-3</v>
      </c>
    </row>
    <row r="153" spans="1:7" ht="18" thickBot="1">
      <c r="A153" s="3">
        <v>39668</v>
      </c>
      <c r="B153" s="4">
        <v>4547.45</v>
      </c>
      <c r="C153" s="5">
        <v>4520</v>
      </c>
      <c r="D153" s="5">
        <v>4564.2</v>
      </c>
      <c r="E153" s="5">
        <v>4471</v>
      </c>
      <c r="F153" s="6" t="s">
        <v>6848</v>
      </c>
      <c r="G153" s="7">
        <v>3.5000000000000001E-3</v>
      </c>
    </row>
    <row r="154" spans="1:7" ht="18" thickBot="1">
      <c r="A154" s="3">
        <v>39671</v>
      </c>
      <c r="B154" s="4">
        <v>4633.6000000000004</v>
      </c>
      <c r="C154" s="5">
        <v>4610</v>
      </c>
      <c r="D154" s="5">
        <v>4642</v>
      </c>
      <c r="E154" s="5">
        <v>4588.05</v>
      </c>
      <c r="F154" s="6" t="s">
        <v>6847</v>
      </c>
      <c r="G154" s="7">
        <v>1.89E-2</v>
      </c>
    </row>
    <row r="155" spans="1:7" ht="18" thickBot="1">
      <c r="A155" s="3">
        <v>39672</v>
      </c>
      <c r="B155" s="8">
        <v>4560.45</v>
      </c>
      <c r="C155" s="5">
        <v>4644</v>
      </c>
      <c r="D155" s="5">
        <v>4654</v>
      </c>
      <c r="E155" s="5">
        <v>4535</v>
      </c>
      <c r="F155" s="6" t="s">
        <v>6846</v>
      </c>
      <c r="G155" s="9">
        <v>-1.5800000000000002E-2</v>
      </c>
    </row>
    <row r="156" spans="1:7" ht="18" thickBot="1">
      <c r="A156" s="3">
        <v>39673</v>
      </c>
      <c r="B156" s="8">
        <v>4550.7</v>
      </c>
      <c r="C156" s="5">
        <v>4511.6000000000004</v>
      </c>
      <c r="D156" s="5">
        <v>4588.8</v>
      </c>
      <c r="E156" s="5">
        <v>4505.25</v>
      </c>
      <c r="F156" s="6" t="s">
        <v>6845</v>
      </c>
      <c r="G156" s="9">
        <v>-2.0999999999999999E-3</v>
      </c>
    </row>
    <row r="157" spans="1:7" ht="18" thickBot="1">
      <c r="A157" s="3">
        <v>39674</v>
      </c>
      <c r="B157" s="8">
        <v>4437.05</v>
      </c>
      <c r="C157" s="5">
        <v>4511.25</v>
      </c>
      <c r="D157" s="5">
        <v>4523.8999999999996</v>
      </c>
      <c r="E157" s="5">
        <v>4425.6000000000004</v>
      </c>
      <c r="F157" s="6" t="s">
        <v>6377</v>
      </c>
      <c r="G157" s="9">
        <v>-2.5000000000000001E-2</v>
      </c>
    </row>
    <row r="158" spans="1:7" ht="18" thickBot="1">
      <c r="A158" s="3">
        <v>39678</v>
      </c>
      <c r="B158" s="8">
        <v>4409.25</v>
      </c>
      <c r="C158" s="5">
        <v>4418</v>
      </c>
      <c r="D158" s="5">
        <v>4458.8</v>
      </c>
      <c r="E158" s="5">
        <v>4392.1000000000004</v>
      </c>
      <c r="F158" s="6" t="s">
        <v>6844</v>
      </c>
      <c r="G158" s="9">
        <v>-6.3E-3</v>
      </c>
    </row>
    <row r="159" spans="1:7" ht="18" thickBot="1">
      <c r="A159" s="3">
        <v>39679</v>
      </c>
      <c r="B159" s="8">
        <v>4390.05</v>
      </c>
      <c r="C159" s="5">
        <v>4364.8999999999996</v>
      </c>
      <c r="D159" s="5">
        <v>4411.8999999999996</v>
      </c>
      <c r="E159" s="5">
        <v>4331</v>
      </c>
      <c r="F159" s="6" t="s">
        <v>6390</v>
      </c>
      <c r="G159" s="9">
        <v>-4.4000000000000003E-3</v>
      </c>
    </row>
    <row r="160" spans="1:7" ht="18" thickBot="1">
      <c r="A160" s="3">
        <v>39680</v>
      </c>
      <c r="B160" s="4">
        <v>4435.7</v>
      </c>
      <c r="C160" s="5">
        <v>4420</v>
      </c>
      <c r="D160" s="5">
        <v>4454.5</v>
      </c>
      <c r="E160" s="5">
        <v>4396.3999999999996</v>
      </c>
      <c r="F160" s="6" t="s">
        <v>6440</v>
      </c>
      <c r="G160" s="7">
        <v>1.04E-2</v>
      </c>
    </row>
    <row r="161" spans="1:7" ht="18" thickBot="1">
      <c r="A161" s="3">
        <v>39681</v>
      </c>
      <c r="B161" s="8">
        <v>4287.1000000000004</v>
      </c>
      <c r="C161" s="5">
        <v>4405.2</v>
      </c>
      <c r="D161" s="5">
        <v>4408.7</v>
      </c>
      <c r="E161" s="5">
        <v>4270.8</v>
      </c>
      <c r="F161" s="6" t="s">
        <v>6691</v>
      </c>
      <c r="G161" s="9">
        <v>-3.3500000000000002E-2</v>
      </c>
    </row>
    <row r="162" spans="1:7" ht="18" thickBot="1">
      <c r="A162" s="3">
        <v>39682</v>
      </c>
      <c r="B162" s="4">
        <v>4324.1000000000004</v>
      </c>
      <c r="C162" s="5">
        <v>4265</v>
      </c>
      <c r="D162" s="5">
        <v>4338</v>
      </c>
      <c r="E162" s="5">
        <v>4252.3500000000004</v>
      </c>
      <c r="F162" s="6" t="s">
        <v>6843</v>
      </c>
      <c r="G162" s="7">
        <v>8.6E-3</v>
      </c>
    </row>
    <row r="163" spans="1:7" ht="18" thickBot="1">
      <c r="A163" s="3">
        <v>39685</v>
      </c>
      <c r="B163" s="4">
        <v>4337</v>
      </c>
      <c r="C163" s="5">
        <v>4386</v>
      </c>
      <c r="D163" s="5">
        <v>4395</v>
      </c>
      <c r="E163" s="5">
        <v>4327.25</v>
      </c>
      <c r="F163" s="6" t="s">
        <v>6188</v>
      </c>
      <c r="G163" s="7">
        <v>3.0000000000000001E-3</v>
      </c>
    </row>
    <row r="164" spans="1:7" ht="18" thickBot="1">
      <c r="A164" s="3">
        <v>39686</v>
      </c>
      <c r="B164" s="4">
        <v>4350.25</v>
      </c>
      <c r="C164" s="5">
        <v>4308.8</v>
      </c>
      <c r="D164" s="5">
        <v>4359.75</v>
      </c>
      <c r="E164" s="5">
        <v>4290</v>
      </c>
      <c r="F164" s="6" t="s">
        <v>6842</v>
      </c>
      <c r="G164" s="7">
        <v>3.0999999999999999E-3</v>
      </c>
    </row>
    <row r="165" spans="1:7" ht="18" thickBot="1">
      <c r="A165" s="3">
        <v>39687</v>
      </c>
      <c r="B165" s="8">
        <v>4290.8999999999996</v>
      </c>
      <c r="C165" s="5">
        <v>4366.3999999999996</v>
      </c>
      <c r="D165" s="5">
        <v>4366.3999999999996</v>
      </c>
      <c r="E165" s="5">
        <v>4281.05</v>
      </c>
      <c r="F165" s="6" t="s">
        <v>6841</v>
      </c>
      <c r="G165" s="9">
        <v>-1.3599999999999999E-2</v>
      </c>
    </row>
    <row r="166" spans="1:7" ht="18" thickBot="1">
      <c r="A166" s="3">
        <v>39688</v>
      </c>
      <c r="B166" s="8">
        <v>4214</v>
      </c>
      <c r="C166" s="5">
        <v>4292.1000000000004</v>
      </c>
      <c r="D166" s="5">
        <v>4301.7</v>
      </c>
      <c r="E166" s="5">
        <v>4208.1000000000004</v>
      </c>
      <c r="F166" s="6" t="s">
        <v>6230</v>
      </c>
      <c r="G166" s="9">
        <v>-1.7899999999999999E-2</v>
      </c>
    </row>
    <row r="167" spans="1:7" ht="18" thickBot="1">
      <c r="A167" s="3">
        <v>39689</v>
      </c>
      <c r="B167" s="4">
        <v>4370.55</v>
      </c>
      <c r="C167" s="5">
        <v>4291</v>
      </c>
      <c r="D167" s="5">
        <v>4379.8999999999996</v>
      </c>
      <c r="E167" s="5">
        <v>4283</v>
      </c>
      <c r="F167" s="6" t="s">
        <v>6840</v>
      </c>
      <c r="G167" s="7">
        <v>3.7100000000000001E-2</v>
      </c>
    </row>
    <row r="168" spans="1:7" ht="18" thickBot="1">
      <c r="A168" s="3">
        <v>39692</v>
      </c>
      <c r="B168" s="8">
        <v>4350.3999999999996</v>
      </c>
      <c r="C168" s="5">
        <v>4311.25</v>
      </c>
      <c r="D168" s="5">
        <v>4367</v>
      </c>
      <c r="E168" s="5">
        <v>4275</v>
      </c>
      <c r="F168" s="6" t="s">
        <v>6547</v>
      </c>
      <c r="G168" s="9">
        <v>-4.5999999999999999E-3</v>
      </c>
    </row>
    <row r="169" spans="1:7" ht="18" thickBot="1">
      <c r="A169" s="3">
        <v>39693</v>
      </c>
      <c r="B169" s="4">
        <v>4516.8</v>
      </c>
      <c r="C169" s="5">
        <v>4350</v>
      </c>
      <c r="D169" s="5">
        <v>4544</v>
      </c>
      <c r="E169" s="5">
        <v>4350</v>
      </c>
      <c r="F169" s="6" t="s">
        <v>6839</v>
      </c>
      <c r="G169" s="7">
        <v>3.8199999999999998E-2</v>
      </c>
    </row>
    <row r="170" spans="1:7" ht="18" thickBot="1">
      <c r="A170" s="3">
        <v>39695</v>
      </c>
      <c r="B170" s="8">
        <v>4456.05</v>
      </c>
      <c r="C170" s="5">
        <v>4462</v>
      </c>
      <c r="D170" s="5">
        <v>4494</v>
      </c>
      <c r="E170" s="5">
        <v>4420</v>
      </c>
      <c r="F170" s="6" t="s">
        <v>6691</v>
      </c>
      <c r="G170" s="9">
        <v>-1.34E-2</v>
      </c>
    </row>
    <row r="171" spans="1:7" ht="18" thickBot="1">
      <c r="A171" s="3">
        <v>39696</v>
      </c>
      <c r="B171" s="8">
        <v>4366.2</v>
      </c>
      <c r="C171" s="5">
        <v>4360</v>
      </c>
      <c r="D171" s="5">
        <v>4397</v>
      </c>
      <c r="E171" s="5">
        <v>4326.1000000000004</v>
      </c>
      <c r="F171" s="6" t="s">
        <v>6838</v>
      </c>
      <c r="G171" s="9">
        <v>-2.0199999999999999E-2</v>
      </c>
    </row>
    <row r="172" spans="1:7" ht="18" thickBot="1">
      <c r="A172" s="3">
        <v>39699</v>
      </c>
      <c r="B172" s="4">
        <v>4506.5</v>
      </c>
      <c r="C172" s="5">
        <v>4542.55</v>
      </c>
      <c r="D172" s="5">
        <v>4564.1000000000004</v>
      </c>
      <c r="E172" s="5">
        <v>4498.1000000000004</v>
      </c>
      <c r="F172" s="6" t="s">
        <v>6837</v>
      </c>
      <c r="G172" s="7">
        <v>3.2099999999999997E-2</v>
      </c>
    </row>
    <row r="173" spans="1:7" ht="18" thickBot="1">
      <c r="A173" s="3">
        <v>39700</v>
      </c>
      <c r="B173" s="8">
        <v>4489.05</v>
      </c>
      <c r="C173" s="5">
        <v>4448.3999999999996</v>
      </c>
      <c r="D173" s="5">
        <v>4525</v>
      </c>
      <c r="E173" s="5">
        <v>4440</v>
      </c>
      <c r="F173" s="6" t="s">
        <v>6836</v>
      </c>
      <c r="G173" s="9">
        <v>-3.8999999999999998E-3</v>
      </c>
    </row>
    <row r="174" spans="1:7" ht="18" thickBot="1">
      <c r="A174" s="3">
        <v>39701</v>
      </c>
      <c r="B174" s="8">
        <v>4417.25</v>
      </c>
      <c r="C174" s="5">
        <v>4445</v>
      </c>
      <c r="D174" s="5">
        <v>4493</v>
      </c>
      <c r="E174" s="5">
        <v>4397.7</v>
      </c>
      <c r="F174" s="6" t="s">
        <v>6835</v>
      </c>
      <c r="G174" s="9">
        <v>-1.6E-2</v>
      </c>
    </row>
    <row r="175" spans="1:7" ht="18" thickBot="1">
      <c r="A175" s="3">
        <v>39702</v>
      </c>
      <c r="B175" s="8">
        <v>4304.45</v>
      </c>
      <c r="C175" s="5">
        <v>4350</v>
      </c>
      <c r="D175" s="5">
        <v>4371.75</v>
      </c>
      <c r="E175" s="5">
        <v>4286.6000000000004</v>
      </c>
      <c r="F175" s="6" t="s">
        <v>6834</v>
      </c>
      <c r="G175" s="9">
        <v>-2.5499999999999998E-2</v>
      </c>
    </row>
    <row r="176" spans="1:7" ht="18" thickBot="1">
      <c r="A176" s="3">
        <v>39703</v>
      </c>
      <c r="B176" s="8">
        <v>4245.8</v>
      </c>
      <c r="C176" s="5">
        <v>4345.1000000000004</v>
      </c>
      <c r="D176" s="5">
        <v>4345.1000000000004</v>
      </c>
      <c r="E176" s="5">
        <v>4216</v>
      </c>
      <c r="F176" s="6" t="s">
        <v>6833</v>
      </c>
      <c r="G176" s="9">
        <v>-1.3599999999999999E-2</v>
      </c>
    </row>
    <row r="177" spans="1:7" ht="18" thickBot="1">
      <c r="A177" s="3">
        <v>39706</v>
      </c>
      <c r="B177" s="8">
        <v>4068.9</v>
      </c>
      <c r="C177" s="5">
        <v>4092.5</v>
      </c>
      <c r="D177" s="5">
        <v>4099.8999999999996</v>
      </c>
      <c r="E177" s="5">
        <v>3957.55</v>
      </c>
      <c r="F177" s="6" t="s">
        <v>6832</v>
      </c>
      <c r="G177" s="9">
        <v>-4.1700000000000001E-2</v>
      </c>
    </row>
    <row r="178" spans="1:7" ht="18" thickBot="1">
      <c r="A178" s="3">
        <v>39707</v>
      </c>
      <c r="B178" s="4">
        <v>4091.15</v>
      </c>
      <c r="C178" s="5">
        <v>3945</v>
      </c>
      <c r="D178" s="5">
        <v>4099</v>
      </c>
      <c r="E178" s="5">
        <v>3930</v>
      </c>
      <c r="F178" s="6" t="s">
        <v>6831</v>
      </c>
      <c r="G178" s="7">
        <v>5.4999999999999997E-3</v>
      </c>
    </row>
    <row r="179" spans="1:7" ht="18" thickBot="1">
      <c r="A179" s="3">
        <v>39708</v>
      </c>
      <c r="B179" s="8">
        <v>4009.75</v>
      </c>
      <c r="C179" s="5">
        <v>4094.7</v>
      </c>
      <c r="D179" s="5">
        <v>4099</v>
      </c>
      <c r="E179" s="5">
        <v>3980.1</v>
      </c>
      <c r="F179" s="6" t="s">
        <v>6830</v>
      </c>
      <c r="G179" s="9">
        <v>-1.9900000000000001E-2</v>
      </c>
    </row>
    <row r="180" spans="1:7" ht="18" thickBot="1">
      <c r="A180" s="3">
        <v>39709</v>
      </c>
      <c r="B180" s="4">
        <v>4044.5</v>
      </c>
      <c r="C180" s="5">
        <v>3835.55</v>
      </c>
      <c r="D180" s="5">
        <v>4073</v>
      </c>
      <c r="E180" s="5">
        <v>3812</v>
      </c>
      <c r="F180" s="6" t="s">
        <v>6829</v>
      </c>
      <c r="G180" s="7">
        <v>8.6999999999999994E-3</v>
      </c>
    </row>
    <row r="181" spans="1:7" ht="18" thickBot="1">
      <c r="A181" s="3">
        <v>39710</v>
      </c>
      <c r="B181" s="4">
        <v>4272.95</v>
      </c>
      <c r="C181" s="5">
        <v>4248.8</v>
      </c>
      <c r="D181" s="5">
        <v>4289.8500000000004</v>
      </c>
      <c r="E181" s="5">
        <v>4142.6000000000004</v>
      </c>
      <c r="F181" s="6" t="s">
        <v>6828</v>
      </c>
      <c r="G181" s="7">
        <v>5.6500000000000002E-2</v>
      </c>
    </row>
    <row r="182" spans="1:7" ht="18" thickBot="1">
      <c r="A182" s="3">
        <v>39713</v>
      </c>
      <c r="B182" s="8">
        <v>4235.8999999999996</v>
      </c>
      <c r="C182" s="5">
        <v>4306</v>
      </c>
      <c r="D182" s="5">
        <v>4325</v>
      </c>
      <c r="E182" s="5">
        <v>4216.5</v>
      </c>
      <c r="F182" s="6" t="s">
        <v>6827</v>
      </c>
      <c r="G182" s="9">
        <v>-8.6999999999999994E-3</v>
      </c>
    </row>
    <row r="183" spans="1:7" ht="18" thickBot="1">
      <c r="A183" s="3">
        <v>39714</v>
      </c>
      <c r="B183" s="8">
        <v>4143.3500000000004</v>
      </c>
      <c r="C183" s="5">
        <v>4157.8999999999996</v>
      </c>
      <c r="D183" s="5">
        <v>4243.95</v>
      </c>
      <c r="E183" s="5">
        <v>4132.6499999999996</v>
      </c>
      <c r="F183" s="6" t="s">
        <v>6826</v>
      </c>
      <c r="G183" s="9">
        <v>-2.18E-2</v>
      </c>
    </row>
    <row r="184" spans="1:7" ht="18" thickBot="1">
      <c r="A184" s="3">
        <v>39715</v>
      </c>
      <c r="B184" s="4">
        <v>4179.95</v>
      </c>
      <c r="C184" s="5">
        <v>4160.25</v>
      </c>
      <c r="D184" s="5">
        <v>4228.8</v>
      </c>
      <c r="E184" s="5">
        <v>4143.25</v>
      </c>
      <c r="F184" s="6" t="s">
        <v>6304</v>
      </c>
      <c r="G184" s="7">
        <v>8.8000000000000005E-3</v>
      </c>
    </row>
    <row r="185" spans="1:7" ht="18" thickBot="1">
      <c r="A185" s="3">
        <v>39716</v>
      </c>
      <c r="B185" s="8">
        <v>4110.55</v>
      </c>
      <c r="C185" s="5">
        <v>4174</v>
      </c>
      <c r="D185" s="5">
        <v>4175</v>
      </c>
      <c r="E185" s="5">
        <v>4077.2</v>
      </c>
      <c r="F185" s="6" t="s">
        <v>6282</v>
      </c>
      <c r="G185" s="9">
        <v>-1.66E-2</v>
      </c>
    </row>
    <row r="186" spans="1:7" ht="18" thickBot="1">
      <c r="A186" s="3">
        <v>39717</v>
      </c>
      <c r="B186" s="8">
        <v>3998.15</v>
      </c>
      <c r="C186" s="5">
        <v>4108.8999999999996</v>
      </c>
      <c r="D186" s="5">
        <v>4108.8999999999996</v>
      </c>
      <c r="E186" s="5">
        <v>3980.1</v>
      </c>
      <c r="F186" s="6" t="s">
        <v>6825</v>
      </c>
      <c r="G186" s="9">
        <v>-2.7300000000000001E-2</v>
      </c>
    </row>
    <row r="187" spans="1:7" ht="18" thickBot="1">
      <c r="A187" s="3">
        <v>39720</v>
      </c>
      <c r="B187" s="8">
        <v>3859.4</v>
      </c>
      <c r="C187" s="5">
        <v>3989.8</v>
      </c>
      <c r="D187" s="5">
        <v>3998.7</v>
      </c>
      <c r="E187" s="5">
        <v>3775</v>
      </c>
      <c r="F187" s="6" t="s">
        <v>6824</v>
      </c>
      <c r="G187" s="9">
        <v>-3.4700000000000002E-2</v>
      </c>
    </row>
    <row r="188" spans="1:7" ht="18" thickBot="1">
      <c r="A188" s="3">
        <v>39721</v>
      </c>
      <c r="B188" s="4">
        <v>3927.35</v>
      </c>
      <c r="C188" s="5">
        <v>3772.9</v>
      </c>
      <c r="D188" s="5">
        <v>3985</v>
      </c>
      <c r="E188" s="5">
        <v>3772.9</v>
      </c>
      <c r="F188" s="6" t="s">
        <v>6823</v>
      </c>
      <c r="G188" s="7">
        <v>1.7600000000000001E-2</v>
      </c>
    </row>
    <row r="189" spans="1:7" ht="18" thickBot="1">
      <c r="A189" s="3">
        <v>39722</v>
      </c>
      <c r="B189" s="4">
        <v>3966.85</v>
      </c>
      <c r="C189" s="5">
        <v>3939</v>
      </c>
      <c r="D189" s="5">
        <v>4016.5</v>
      </c>
      <c r="E189" s="5">
        <v>3862</v>
      </c>
      <c r="F189" s="6" t="s">
        <v>6822</v>
      </c>
      <c r="G189" s="7">
        <v>1.01E-2</v>
      </c>
    </row>
    <row r="190" spans="1:7" ht="18" thickBot="1">
      <c r="A190" s="3">
        <v>39724</v>
      </c>
      <c r="B190" s="8">
        <v>3838.65</v>
      </c>
      <c r="C190" s="5">
        <v>3907.65</v>
      </c>
      <c r="D190" s="5">
        <v>3942</v>
      </c>
      <c r="E190" s="5">
        <v>3823.15</v>
      </c>
      <c r="F190" s="6" t="s">
        <v>6821</v>
      </c>
      <c r="G190" s="9">
        <v>-3.2300000000000002E-2</v>
      </c>
    </row>
    <row r="191" spans="1:7" ht="18" thickBot="1">
      <c r="A191" s="3">
        <v>39727</v>
      </c>
      <c r="B191" s="8">
        <v>3625.6</v>
      </c>
      <c r="C191" s="5">
        <v>3740</v>
      </c>
      <c r="D191" s="5">
        <v>3758</v>
      </c>
      <c r="E191" s="5">
        <v>3603.7</v>
      </c>
      <c r="F191" s="6" t="s">
        <v>6820</v>
      </c>
      <c r="G191" s="9">
        <v>-5.5500000000000001E-2</v>
      </c>
    </row>
    <row r="192" spans="1:7" ht="18" thickBot="1">
      <c r="A192" s="3">
        <v>39728</v>
      </c>
      <c r="B192" s="4">
        <v>3632.6</v>
      </c>
      <c r="C192" s="5">
        <v>3690</v>
      </c>
      <c r="D192" s="5">
        <v>3756.7</v>
      </c>
      <c r="E192" s="5">
        <v>3552.75</v>
      </c>
      <c r="F192" s="6" t="s">
        <v>6819</v>
      </c>
      <c r="G192" s="7">
        <v>1.9E-3</v>
      </c>
    </row>
    <row r="193" spans="1:7" ht="18" thickBot="1">
      <c r="A193" s="3">
        <v>39729</v>
      </c>
      <c r="B193" s="8">
        <v>3536.35</v>
      </c>
      <c r="C193" s="5">
        <v>3505.35</v>
      </c>
      <c r="D193" s="5">
        <v>3566</v>
      </c>
      <c r="E193" s="5">
        <v>3352</v>
      </c>
      <c r="F193" s="6" t="s">
        <v>6818</v>
      </c>
      <c r="G193" s="9">
        <v>-2.6499999999999999E-2</v>
      </c>
    </row>
    <row r="194" spans="1:7" ht="18" thickBot="1">
      <c r="A194" s="3">
        <v>39731</v>
      </c>
      <c r="B194" s="8">
        <v>3303.2</v>
      </c>
      <c r="C194" s="5">
        <v>3280</v>
      </c>
      <c r="D194" s="5">
        <v>3410</v>
      </c>
      <c r="E194" s="5">
        <v>3216</v>
      </c>
      <c r="F194" s="6" t="s">
        <v>6817</v>
      </c>
      <c r="G194" s="9">
        <v>-6.59E-2</v>
      </c>
    </row>
    <row r="195" spans="1:7" ht="18" thickBot="1">
      <c r="A195" s="3">
        <v>39734</v>
      </c>
      <c r="B195" s="4">
        <v>3534.1</v>
      </c>
      <c r="C195" s="5">
        <v>3390</v>
      </c>
      <c r="D195" s="5">
        <v>3556</v>
      </c>
      <c r="E195" s="5">
        <v>3377</v>
      </c>
      <c r="F195" s="6" t="s">
        <v>6816</v>
      </c>
      <c r="G195" s="7">
        <v>6.9900000000000004E-2</v>
      </c>
    </row>
    <row r="196" spans="1:7" ht="18" thickBot="1">
      <c r="A196" s="3">
        <v>39735</v>
      </c>
      <c r="B196" s="8">
        <v>3527.8</v>
      </c>
      <c r="C196" s="5">
        <v>3633</v>
      </c>
      <c r="D196" s="5">
        <v>3729.4</v>
      </c>
      <c r="E196" s="5">
        <v>3510</v>
      </c>
      <c r="F196" s="6" t="s">
        <v>6815</v>
      </c>
      <c r="G196" s="9">
        <v>-1.8E-3</v>
      </c>
    </row>
    <row r="197" spans="1:7" ht="18" thickBot="1">
      <c r="A197" s="3">
        <v>39736</v>
      </c>
      <c r="B197" s="8">
        <v>3342.8</v>
      </c>
      <c r="C197" s="5">
        <v>3451.15</v>
      </c>
      <c r="D197" s="5">
        <v>3489.7</v>
      </c>
      <c r="E197" s="5">
        <v>3328.6</v>
      </c>
      <c r="F197" s="6" t="s">
        <v>6814</v>
      </c>
      <c r="G197" s="9">
        <v>-5.2400000000000002E-2</v>
      </c>
    </row>
    <row r="198" spans="1:7" ht="18" thickBot="1">
      <c r="A198" s="3">
        <v>39737</v>
      </c>
      <c r="B198" s="8">
        <v>3290</v>
      </c>
      <c r="C198" s="5">
        <v>3148.65</v>
      </c>
      <c r="D198" s="5">
        <v>3358.5</v>
      </c>
      <c r="E198" s="5">
        <v>3101.1</v>
      </c>
      <c r="F198" s="6" t="s">
        <v>6813</v>
      </c>
      <c r="G198" s="9">
        <v>-1.5800000000000002E-2</v>
      </c>
    </row>
    <row r="199" spans="1:7" ht="18" thickBot="1">
      <c r="A199" s="3">
        <v>39738</v>
      </c>
      <c r="B199" s="8">
        <v>3071.3</v>
      </c>
      <c r="C199" s="5">
        <v>3311</v>
      </c>
      <c r="D199" s="5">
        <v>3353</v>
      </c>
      <c r="E199" s="5">
        <v>3050</v>
      </c>
      <c r="F199" s="6" t="s">
        <v>6812</v>
      </c>
      <c r="G199" s="9">
        <v>-6.6500000000000004E-2</v>
      </c>
    </row>
    <row r="200" spans="1:7" ht="18" thickBot="1">
      <c r="A200" s="3">
        <v>39741</v>
      </c>
      <c r="B200" s="4">
        <v>3142.55</v>
      </c>
      <c r="C200" s="5">
        <v>3121</v>
      </c>
      <c r="D200" s="5">
        <v>3275.95</v>
      </c>
      <c r="E200" s="5">
        <v>3067</v>
      </c>
      <c r="F200" s="6" t="s">
        <v>6811</v>
      </c>
      <c r="G200" s="7">
        <v>2.3199999999999998E-2</v>
      </c>
    </row>
    <row r="201" spans="1:7" ht="18" thickBot="1">
      <c r="A201" s="3">
        <v>39742</v>
      </c>
      <c r="B201" s="4">
        <v>3241.95</v>
      </c>
      <c r="C201" s="5">
        <v>3189</v>
      </c>
      <c r="D201" s="5">
        <v>3265</v>
      </c>
      <c r="E201" s="5">
        <v>3122.55</v>
      </c>
      <c r="F201" s="6" t="s">
        <v>6810</v>
      </c>
      <c r="G201" s="7">
        <v>3.1600000000000003E-2</v>
      </c>
    </row>
    <row r="202" spans="1:7" ht="18" thickBot="1">
      <c r="A202" s="3">
        <v>39743</v>
      </c>
      <c r="B202" s="8">
        <v>3060.15</v>
      </c>
      <c r="C202" s="5">
        <v>3186.25</v>
      </c>
      <c r="D202" s="5">
        <v>3194.7</v>
      </c>
      <c r="E202" s="5">
        <v>3045.6</v>
      </c>
      <c r="F202" s="6" t="s">
        <v>6809</v>
      </c>
      <c r="G202" s="9">
        <v>-5.6099999999999997E-2</v>
      </c>
    </row>
    <row r="203" spans="1:7" ht="18" thickBot="1">
      <c r="A203" s="3">
        <v>39744</v>
      </c>
      <c r="B203" s="8">
        <v>2934.7</v>
      </c>
      <c r="C203" s="5">
        <v>2911.25</v>
      </c>
      <c r="D203" s="5">
        <v>3093.4</v>
      </c>
      <c r="E203" s="5">
        <v>2905.5</v>
      </c>
      <c r="F203" s="6" t="s">
        <v>6808</v>
      </c>
      <c r="G203" s="9">
        <v>-4.1000000000000002E-2</v>
      </c>
    </row>
    <row r="204" spans="1:7" ht="18" thickBot="1">
      <c r="A204" s="3">
        <v>39745</v>
      </c>
      <c r="B204" s="8">
        <v>2559.5500000000002</v>
      </c>
      <c r="C204" s="5">
        <v>2839.8</v>
      </c>
      <c r="D204" s="5">
        <v>2873.65</v>
      </c>
      <c r="E204" s="5">
        <v>2513</v>
      </c>
      <c r="F204" s="6" t="s">
        <v>6807</v>
      </c>
      <c r="G204" s="9">
        <v>-0.1278</v>
      </c>
    </row>
    <row r="205" spans="1:7" ht="18" thickBot="1">
      <c r="A205" s="3">
        <v>39748</v>
      </c>
      <c r="B205" s="8">
        <v>2517.5</v>
      </c>
      <c r="C205" s="5">
        <v>2526</v>
      </c>
      <c r="D205" s="5">
        <v>2572.1999999999998</v>
      </c>
      <c r="E205" s="5">
        <v>2228</v>
      </c>
      <c r="F205" s="6" t="s">
        <v>6806</v>
      </c>
      <c r="G205" s="9">
        <v>-1.6400000000000001E-2</v>
      </c>
    </row>
    <row r="206" spans="1:7" ht="18" thickBot="1">
      <c r="A206" s="3">
        <v>39749</v>
      </c>
      <c r="B206" s="4">
        <v>2689.9</v>
      </c>
      <c r="C206" s="5">
        <v>2670.1</v>
      </c>
      <c r="D206" s="5">
        <v>2705</v>
      </c>
      <c r="E206" s="5">
        <v>2640</v>
      </c>
      <c r="F206" s="6" t="s">
        <v>5348</v>
      </c>
      <c r="G206" s="7">
        <v>6.8500000000000005E-2</v>
      </c>
    </row>
    <row r="207" spans="1:7" ht="18" thickBot="1">
      <c r="A207" s="3">
        <v>39750</v>
      </c>
      <c r="B207" s="4">
        <v>2697.05</v>
      </c>
      <c r="C207" s="5">
        <v>2747</v>
      </c>
      <c r="D207" s="5">
        <v>2760</v>
      </c>
      <c r="E207" s="5">
        <v>2632.65</v>
      </c>
      <c r="F207" s="6" t="s">
        <v>6805</v>
      </c>
      <c r="G207" s="7">
        <v>2.7000000000000001E-3</v>
      </c>
    </row>
    <row r="208" spans="1:7" ht="18" thickBot="1">
      <c r="A208" s="3">
        <v>39752</v>
      </c>
      <c r="B208" s="4">
        <v>2881.9</v>
      </c>
      <c r="C208" s="5">
        <v>2825.55</v>
      </c>
      <c r="D208" s="5">
        <v>2949.8</v>
      </c>
      <c r="E208" s="5">
        <v>2775.05</v>
      </c>
      <c r="F208" s="6" t="s">
        <v>6804</v>
      </c>
      <c r="G208" s="7">
        <v>6.8500000000000005E-2</v>
      </c>
    </row>
    <row r="209" spans="1:7" ht="18" thickBot="1">
      <c r="A209" s="3">
        <v>39755</v>
      </c>
      <c r="B209" s="4">
        <v>3045.25</v>
      </c>
      <c r="C209" s="5">
        <v>3018</v>
      </c>
      <c r="D209" s="5">
        <v>3065</v>
      </c>
      <c r="E209" s="5">
        <v>2953.6</v>
      </c>
      <c r="F209" s="6" t="s">
        <v>6803</v>
      </c>
      <c r="G209" s="7">
        <v>5.67E-2</v>
      </c>
    </row>
    <row r="210" spans="1:7" ht="18" thickBot="1">
      <c r="A210" s="3">
        <v>39756</v>
      </c>
      <c r="B210" s="4">
        <v>3161.9</v>
      </c>
      <c r="C210" s="5">
        <v>3060.1</v>
      </c>
      <c r="D210" s="5">
        <v>3177</v>
      </c>
      <c r="E210" s="5">
        <v>2993</v>
      </c>
      <c r="F210" s="6" t="s">
        <v>6427</v>
      </c>
      <c r="G210" s="7">
        <v>3.8300000000000001E-2</v>
      </c>
    </row>
    <row r="211" spans="1:7" ht="18" thickBot="1">
      <c r="A211" s="3">
        <v>39757</v>
      </c>
      <c r="B211" s="8">
        <v>2991.65</v>
      </c>
      <c r="C211" s="5">
        <v>3274</v>
      </c>
      <c r="D211" s="5">
        <v>3298.9</v>
      </c>
      <c r="E211" s="5">
        <v>2971</v>
      </c>
      <c r="F211" s="6" t="s">
        <v>6802</v>
      </c>
      <c r="G211" s="9">
        <v>-5.3800000000000001E-2</v>
      </c>
    </row>
    <row r="212" spans="1:7" ht="18" thickBot="1">
      <c r="A212" s="3">
        <v>39758</v>
      </c>
      <c r="B212" s="8">
        <v>2887.9</v>
      </c>
      <c r="C212" s="5">
        <v>2898</v>
      </c>
      <c r="D212" s="5">
        <v>3019.8</v>
      </c>
      <c r="E212" s="5">
        <v>2854.05</v>
      </c>
      <c r="F212" s="6" t="s">
        <v>6801</v>
      </c>
      <c r="G212" s="9">
        <v>-3.4700000000000002E-2</v>
      </c>
    </row>
    <row r="213" spans="1:7" ht="18" thickBot="1">
      <c r="A213" s="3">
        <v>39759</v>
      </c>
      <c r="B213" s="4">
        <v>2985.8</v>
      </c>
      <c r="C213" s="5">
        <v>2883.3</v>
      </c>
      <c r="D213" s="5">
        <v>3027.4</v>
      </c>
      <c r="E213" s="5">
        <v>2883.3</v>
      </c>
      <c r="F213" s="6" t="s">
        <v>6800</v>
      </c>
      <c r="G213" s="7">
        <v>3.39E-2</v>
      </c>
    </row>
    <row r="214" spans="1:7" ht="18" thickBot="1">
      <c r="A214" s="3">
        <v>39762</v>
      </c>
      <c r="B214" s="4">
        <v>3160.5</v>
      </c>
      <c r="C214" s="5">
        <v>3050.3</v>
      </c>
      <c r="D214" s="5">
        <v>3178</v>
      </c>
      <c r="E214" s="5">
        <v>3020.35</v>
      </c>
      <c r="F214" s="6" t="s">
        <v>6683</v>
      </c>
      <c r="G214" s="7">
        <v>5.8500000000000003E-2</v>
      </c>
    </row>
    <row r="215" spans="1:7" ht="18" thickBot="1">
      <c r="A215" s="3">
        <v>39763</v>
      </c>
      <c r="B215" s="8">
        <v>2928.4</v>
      </c>
      <c r="C215" s="5">
        <v>3142.7</v>
      </c>
      <c r="D215" s="5">
        <v>3149</v>
      </c>
      <c r="E215" s="5">
        <v>2906.65</v>
      </c>
      <c r="F215" s="6" t="s">
        <v>6799</v>
      </c>
      <c r="G215" s="9">
        <v>-7.3400000000000007E-2</v>
      </c>
    </row>
    <row r="216" spans="1:7" ht="18" thickBot="1">
      <c r="A216" s="3">
        <v>39764</v>
      </c>
      <c r="B216" s="8">
        <v>2843.4</v>
      </c>
      <c r="C216" s="5">
        <v>2907.55</v>
      </c>
      <c r="D216" s="5">
        <v>2988</v>
      </c>
      <c r="E216" s="5">
        <v>2785.1</v>
      </c>
      <c r="F216" s="6" t="s">
        <v>6798</v>
      </c>
      <c r="G216" s="9">
        <v>-2.9000000000000001E-2</v>
      </c>
    </row>
    <row r="217" spans="1:7" ht="18" thickBot="1">
      <c r="A217" s="3">
        <v>39766</v>
      </c>
      <c r="B217" s="8">
        <v>2809.95</v>
      </c>
      <c r="C217" s="5">
        <v>2895</v>
      </c>
      <c r="D217" s="5">
        <v>2933.45</v>
      </c>
      <c r="E217" s="5">
        <v>2770</v>
      </c>
      <c r="F217" s="6" t="s">
        <v>6797</v>
      </c>
      <c r="G217" s="9">
        <v>-1.18E-2</v>
      </c>
    </row>
    <row r="218" spans="1:7" ht="18" thickBot="1">
      <c r="A218" s="3">
        <v>39769</v>
      </c>
      <c r="B218" s="8">
        <v>2809.55</v>
      </c>
      <c r="C218" s="5">
        <v>2832.25</v>
      </c>
      <c r="D218" s="5">
        <v>2849</v>
      </c>
      <c r="E218" s="5">
        <v>2694.1</v>
      </c>
      <c r="F218" s="6" t="s">
        <v>6796</v>
      </c>
      <c r="G218" s="9">
        <v>-1E-4</v>
      </c>
    </row>
    <row r="219" spans="1:7" ht="18" thickBot="1">
      <c r="A219" s="3">
        <v>39770</v>
      </c>
      <c r="B219" s="8">
        <v>2680.4</v>
      </c>
      <c r="C219" s="5">
        <v>2760</v>
      </c>
      <c r="D219" s="5">
        <v>2777.4</v>
      </c>
      <c r="E219" s="5">
        <v>2655.55</v>
      </c>
      <c r="F219" s="6" t="s">
        <v>6795</v>
      </c>
      <c r="G219" s="9">
        <v>-4.5999999999999999E-2</v>
      </c>
    </row>
    <row r="220" spans="1:7" ht="18" thickBot="1">
      <c r="A220" s="3">
        <v>39771</v>
      </c>
      <c r="B220" s="8">
        <v>2627.35</v>
      </c>
      <c r="C220" s="5">
        <v>2692</v>
      </c>
      <c r="D220" s="5">
        <v>2781.8</v>
      </c>
      <c r="E220" s="5">
        <v>2607</v>
      </c>
      <c r="F220" s="6" t="s">
        <v>6794</v>
      </c>
      <c r="G220" s="9">
        <v>-1.9800000000000002E-2</v>
      </c>
    </row>
    <row r="221" spans="1:7" ht="18" thickBot="1">
      <c r="A221" s="3">
        <v>39772</v>
      </c>
      <c r="B221" s="8">
        <v>2550.4</v>
      </c>
      <c r="C221" s="5">
        <v>2515.25</v>
      </c>
      <c r="D221" s="5">
        <v>2575</v>
      </c>
      <c r="E221" s="5">
        <v>2495.15</v>
      </c>
      <c r="F221" s="6" t="s">
        <v>6793</v>
      </c>
      <c r="G221" s="9">
        <v>-2.93E-2</v>
      </c>
    </row>
    <row r="222" spans="1:7" ht="18" thickBot="1">
      <c r="A222" s="3">
        <v>39773</v>
      </c>
      <c r="B222" s="4">
        <v>2704.6</v>
      </c>
      <c r="C222" s="5">
        <v>2550</v>
      </c>
      <c r="D222" s="5">
        <v>2731.7</v>
      </c>
      <c r="E222" s="5">
        <v>2540</v>
      </c>
      <c r="F222" s="6" t="s">
        <v>6792</v>
      </c>
      <c r="G222" s="7">
        <v>6.0499999999999998E-2</v>
      </c>
    </row>
    <row r="223" spans="1:7" ht="18" thickBot="1">
      <c r="A223" s="3">
        <v>39776</v>
      </c>
      <c r="B223" s="4">
        <v>2716.6</v>
      </c>
      <c r="C223" s="5">
        <v>2690</v>
      </c>
      <c r="D223" s="5">
        <v>2743.75</v>
      </c>
      <c r="E223" s="5">
        <v>2633.15</v>
      </c>
      <c r="F223" s="6" t="s">
        <v>6791</v>
      </c>
      <c r="G223" s="7">
        <v>4.4000000000000003E-3</v>
      </c>
    </row>
    <row r="224" spans="1:7" ht="18" thickBot="1">
      <c r="A224" s="3">
        <v>39777</v>
      </c>
      <c r="B224" s="8">
        <v>2650.25</v>
      </c>
      <c r="C224" s="5">
        <v>2808.5</v>
      </c>
      <c r="D224" s="5">
        <v>2810</v>
      </c>
      <c r="E224" s="5">
        <v>2635.55</v>
      </c>
      <c r="F224" s="6" t="s">
        <v>6790</v>
      </c>
      <c r="G224" s="9">
        <v>-2.4400000000000002E-2</v>
      </c>
    </row>
    <row r="225" spans="1:7" ht="18" thickBot="1">
      <c r="A225" s="3">
        <v>39778</v>
      </c>
      <c r="B225" s="4">
        <v>2757.85</v>
      </c>
      <c r="C225" s="5">
        <v>2692</v>
      </c>
      <c r="D225" s="5">
        <v>2770.8</v>
      </c>
      <c r="E225" s="5">
        <v>2643.65</v>
      </c>
      <c r="F225" s="6" t="s">
        <v>6789</v>
      </c>
      <c r="G225" s="7">
        <v>4.0599999999999997E-2</v>
      </c>
    </row>
    <row r="226" spans="1:7" ht="18" thickBot="1">
      <c r="A226" s="3">
        <v>39780</v>
      </c>
      <c r="B226" s="8">
        <v>2755.1</v>
      </c>
      <c r="C226" s="5">
        <v>2701.2</v>
      </c>
      <c r="D226" s="5">
        <v>2783</v>
      </c>
      <c r="E226" s="5">
        <v>2701.2</v>
      </c>
      <c r="F226" s="6" t="s">
        <v>6615</v>
      </c>
      <c r="G226" s="9">
        <v>-1E-3</v>
      </c>
    </row>
    <row r="227" spans="1:7" ht="18" thickBot="1">
      <c r="A227" s="3">
        <v>39783</v>
      </c>
      <c r="B227" s="8">
        <v>2678.2</v>
      </c>
      <c r="C227" s="5">
        <v>2796</v>
      </c>
      <c r="D227" s="5">
        <v>2843.9</v>
      </c>
      <c r="E227" s="5">
        <v>2665</v>
      </c>
      <c r="F227" s="6" t="s">
        <v>6788</v>
      </c>
      <c r="G227" s="9">
        <v>-2.7900000000000001E-2</v>
      </c>
    </row>
    <row r="228" spans="1:7" ht="18" thickBot="1">
      <c r="A228" s="3">
        <v>39784</v>
      </c>
      <c r="B228" s="8">
        <v>2652.4</v>
      </c>
      <c r="C228" s="5">
        <v>2609.85</v>
      </c>
      <c r="D228" s="5">
        <v>2664.25</v>
      </c>
      <c r="E228" s="5">
        <v>2565</v>
      </c>
      <c r="F228" s="6" t="s">
        <v>6787</v>
      </c>
      <c r="G228" s="9">
        <v>-9.5999999999999992E-3</v>
      </c>
    </row>
    <row r="229" spans="1:7" ht="18" thickBot="1">
      <c r="A229" s="3">
        <v>39785</v>
      </c>
      <c r="B229" s="4">
        <v>2654</v>
      </c>
      <c r="C229" s="5">
        <v>2679</v>
      </c>
      <c r="D229" s="5">
        <v>2679</v>
      </c>
      <c r="E229" s="5">
        <v>2601.65</v>
      </c>
      <c r="F229" s="6" t="s">
        <v>6786</v>
      </c>
      <c r="G229" s="7">
        <v>5.9999999999999995E-4</v>
      </c>
    </row>
    <row r="230" spans="1:7" ht="18" thickBot="1">
      <c r="A230" s="3">
        <v>39786</v>
      </c>
      <c r="B230" s="4">
        <v>2796.05</v>
      </c>
      <c r="C230" s="5">
        <v>2645.25</v>
      </c>
      <c r="D230" s="5">
        <v>2804.9</v>
      </c>
      <c r="E230" s="5">
        <v>2643</v>
      </c>
      <c r="F230" s="6" t="s">
        <v>6785</v>
      </c>
      <c r="G230" s="7">
        <v>5.3499999999999999E-2</v>
      </c>
    </row>
    <row r="231" spans="1:7" ht="18" thickBot="1">
      <c r="A231" s="3">
        <v>39787</v>
      </c>
      <c r="B231" s="8">
        <v>2711.1</v>
      </c>
      <c r="C231" s="5">
        <v>2784.9</v>
      </c>
      <c r="D231" s="5">
        <v>2821.6</v>
      </c>
      <c r="E231" s="5">
        <v>2694</v>
      </c>
      <c r="F231" s="6" t="s">
        <v>6784</v>
      </c>
      <c r="G231" s="9">
        <v>-3.04E-2</v>
      </c>
    </row>
    <row r="232" spans="1:7" ht="18" thickBot="1">
      <c r="A232" s="3">
        <v>39790</v>
      </c>
      <c r="B232" s="4">
        <v>2790.95</v>
      </c>
      <c r="C232" s="5">
        <v>2819.9</v>
      </c>
      <c r="D232" s="5">
        <v>2878.8</v>
      </c>
      <c r="E232" s="5">
        <v>2766.65</v>
      </c>
      <c r="F232" s="6" t="s">
        <v>6783</v>
      </c>
      <c r="G232" s="7">
        <v>2.9499999999999998E-2</v>
      </c>
    </row>
    <row r="233" spans="1:7" ht="18" thickBot="1">
      <c r="A233" s="3">
        <v>39792</v>
      </c>
      <c r="B233" s="4">
        <v>2937.4</v>
      </c>
      <c r="C233" s="5">
        <v>2850</v>
      </c>
      <c r="D233" s="5">
        <v>2947.9</v>
      </c>
      <c r="E233" s="5">
        <v>2827</v>
      </c>
      <c r="F233" s="6" t="s">
        <v>6782</v>
      </c>
      <c r="G233" s="7">
        <v>5.2499999999999998E-2</v>
      </c>
    </row>
    <row r="234" spans="1:7" ht="18" thickBot="1">
      <c r="A234" s="3">
        <v>39793</v>
      </c>
      <c r="B234" s="8">
        <v>2928.4</v>
      </c>
      <c r="C234" s="5">
        <v>2952.5</v>
      </c>
      <c r="D234" s="5">
        <v>2955.9</v>
      </c>
      <c r="E234" s="5">
        <v>2863.3</v>
      </c>
      <c r="F234" s="6" t="s">
        <v>6561</v>
      </c>
      <c r="G234" s="9">
        <v>-3.0999999999999999E-3</v>
      </c>
    </row>
    <row r="235" spans="1:7" ht="18" thickBot="1">
      <c r="A235" s="3">
        <v>39794</v>
      </c>
      <c r="B235" s="8">
        <v>2921.7</v>
      </c>
      <c r="C235" s="5">
        <v>2840</v>
      </c>
      <c r="D235" s="5">
        <v>2939.6</v>
      </c>
      <c r="E235" s="5">
        <v>2801</v>
      </c>
      <c r="F235" s="6" t="s">
        <v>6653</v>
      </c>
      <c r="G235" s="9">
        <v>-2.3E-3</v>
      </c>
    </row>
    <row r="236" spans="1:7" ht="18" thickBot="1">
      <c r="A236" s="3">
        <v>39797</v>
      </c>
      <c r="B236" s="4">
        <v>2981.4</v>
      </c>
      <c r="C236" s="5">
        <v>2969.9</v>
      </c>
      <c r="D236" s="5">
        <v>3017.25</v>
      </c>
      <c r="E236" s="5">
        <v>2947.95</v>
      </c>
      <c r="F236" s="6" t="s">
        <v>6781</v>
      </c>
      <c r="G236" s="7">
        <v>2.0400000000000001E-2</v>
      </c>
    </row>
    <row r="237" spans="1:7" ht="18" thickBot="1">
      <c r="A237" s="3">
        <v>39798</v>
      </c>
      <c r="B237" s="4">
        <v>3048.4</v>
      </c>
      <c r="C237" s="5">
        <v>2969.55</v>
      </c>
      <c r="D237" s="5">
        <v>3068</v>
      </c>
      <c r="E237" s="5">
        <v>2963.25</v>
      </c>
      <c r="F237" s="6" t="s">
        <v>6780</v>
      </c>
      <c r="G237" s="7">
        <v>2.2499999999999999E-2</v>
      </c>
    </row>
    <row r="238" spans="1:7" ht="18" thickBot="1">
      <c r="A238" s="3">
        <v>39799</v>
      </c>
      <c r="B238" s="8">
        <v>2948.7</v>
      </c>
      <c r="C238" s="5">
        <v>3097.25</v>
      </c>
      <c r="D238" s="5">
        <v>3097.25</v>
      </c>
      <c r="E238" s="5">
        <v>2936.1</v>
      </c>
      <c r="F238" s="6" t="s">
        <v>6779</v>
      </c>
      <c r="G238" s="9">
        <v>-3.27E-2</v>
      </c>
    </row>
    <row r="239" spans="1:7" ht="18" thickBot="1">
      <c r="A239" s="3">
        <v>39800</v>
      </c>
      <c r="B239" s="4">
        <v>3076.35</v>
      </c>
      <c r="C239" s="5">
        <v>2951</v>
      </c>
      <c r="D239" s="5">
        <v>3091.65</v>
      </c>
      <c r="E239" s="5">
        <v>2931.2</v>
      </c>
      <c r="F239" s="6" t="s">
        <v>3631</v>
      </c>
      <c r="G239" s="7">
        <v>4.3299999999999998E-2</v>
      </c>
    </row>
    <row r="240" spans="1:7" ht="18" thickBot="1">
      <c r="A240" s="3">
        <v>39801</v>
      </c>
      <c r="B240" s="4">
        <v>3082.4</v>
      </c>
      <c r="C240" s="5">
        <v>3059</v>
      </c>
      <c r="D240" s="5">
        <v>3116.7</v>
      </c>
      <c r="E240" s="5">
        <v>3036</v>
      </c>
      <c r="F240" s="6" t="s">
        <v>6778</v>
      </c>
      <c r="G240" s="7">
        <v>2E-3</v>
      </c>
    </row>
    <row r="241" spans="1:7" ht="18" thickBot="1">
      <c r="A241" s="3">
        <v>39804</v>
      </c>
      <c r="B241" s="8">
        <v>3039.35</v>
      </c>
      <c r="C241" s="5">
        <v>3064.9</v>
      </c>
      <c r="D241" s="5">
        <v>3118</v>
      </c>
      <c r="E241" s="5">
        <v>3025.4</v>
      </c>
      <c r="F241" s="6" t="s">
        <v>6777</v>
      </c>
      <c r="G241" s="9">
        <v>-1.4E-2</v>
      </c>
    </row>
    <row r="242" spans="1:7" ht="18" thickBot="1">
      <c r="A242" s="3">
        <v>39805</v>
      </c>
      <c r="B242" s="8">
        <v>2972.85</v>
      </c>
      <c r="C242" s="5">
        <v>3032</v>
      </c>
      <c r="D242" s="5">
        <v>3032</v>
      </c>
      <c r="E242" s="5">
        <v>2960.4</v>
      </c>
      <c r="F242" s="6" t="s">
        <v>6776</v>
      </c>
      <c r="G242" s="9">
        <v>-2.1899999999999999E-2</v>
      </c>
    </row>
    <row r="243" spans="1:7" ht="18" thickBot="1">
      <c r="A243" s="3">
        <v>39806</v>
      </c>
      <c r="B243" s="8">
        <v>2916.85</v>
      </c>
      <c r="C243" s="5">
        <v>2961.15</v>
      </c>
      <c r="D243" s="5">
        <v>2963.9</v>
      </c>
      <c r="E243" s="5">
        <v>2904.5</v>
      </c>
      <c r="F243" s="6" t="s">
        <v>6775</v>
      </c>
      <c r="G243" s="9">
        <v>-1.8800000000000001E-2</v>
      </c>
    </row>
    <row r="244" spans="1:7" ht="18" thickBot="1">
      <c r="A244" s="3">
        <v>39808</v>
      </c>
      <c r="B244" s="8">
        <v>2867.55</v>
      </c>
      <c r="C244" s="5">
        <v>2973.4</v>
      </c>
      <c r="D244" s="5">
        <v>2973.4</v>
      </c>
      <c r="E244" s="5">
        <v>2856.1</v>
      </c>
      <c r="F244" s="6" t="s">
        <v>6206</v>
      </c>
      <c r="G244" s="9">
        <v>-1.6899999999999998E-2</v>
      </c>
    </row>
    <row r="245" spans="1:7" ht="18" thickBot="1">
      <c r="A245" s="3">
        <v>39811</v>
      </c>
      <c r="B245" s="4">
        <v>2936.25</v>
      </c>
      <c r="C245" s="5">
        <v>2862.35</v>
      </c>
      <c r="D245" s="5">
        <v>2950.55</v>
      </c>
      <c r="E245" s="5">
        <v>2817.1</v>
      </c>
      <c r="F245" s="6" t="s">
        <v>6774</v>
      </c>
      <c r="G245" s="7">
        <v>2.4E-2</v>
      </c>
    </row>
    <row r="246" spans="1:7" ht="18" thickBot="1">
      <c r="A246" s="3">
        <v>39812</v>
      </c>
      <c r="B246" s="4">
        <v>2986.9</v>
      </c>
      <c r="C246" s="5">
        <v>2949.75</v>
      </c>
      <c r="D246" s="5">
        <v>3012</v>
      </c>
      <c r="E246" s="5">
        <v>2903</v>
      </c>
      <c r="F246" s="6" t="s">
        <v>6773</v>
      </c>
      <c r="G246" s="7">
        <v>1.72E-2</v>
      </c>
    </row>
    <row r="247" spans="1:7" ht="18" thickBot="1">
      <c r="A247" s="3">
        <v>39813</v>
      </c>
      <c r="B247" s="8">
        <v>2965.4</v>
      </c>
      <c r="C247" s="5">
        <v>3000</v>
      </c>
      <c r="D247" s="5">
        <v>3011.8</v>
      </c>
      <c r="E247" s="5">
        <v>2938.25</v>
      </c>
      <c r="F247" s="6" t="s">
        <v>6743</v>
      </c>
      <c r="G247" s="9">
        <v>-7.1999999999999998E-3</v>
      </c>
    </row>
    <row r="248" spans="1:7" ht="18" thickBot="1">
      <c r="A248" s="3">
        <v>39814</v>
      </c>
      <c r="B248" s="4">
        <v>3043.7</v>
      </c>
      <c r="C248" s="5">
        <v>2989</v>
      </c>
      <c r="D248" s="5">
        <v>3052.95</v>
      </c>
      <c r="E248" s="5">
        <v>2975</v>
      </c>
      <c r="F248" s="6" t="s">
        <v>6772</v>
      </c>
      <c r="G248" s="7">
        <v>2.64E-2</v>
      </c>
    </row>
    <row r="249" spans="1:7" ht="18" thickBot="1">
      <c r="A249" s="3">
        <v>39815</v>
      </c>
      <c r="B249" s="4">
        <v>3053.6</v>
      </c>
      <c r="C249" s="5">
        <v>3060.25</v>
      </c>
      <c r="D249" s="5">
        <v>3092</v>
      </c>
      <c r="E249" s="5">
        <v>3023.1</v>
      </c>
      <c r="F249" s="6" t="s">
        <v>6771</v>
      </c>
      <c r="G249" s="7">
        <v>3.3E-3</v>
      </c>
    </row>
    <row r="250" spans="1:7" ht="18" thickBot="1">
      <c r="A250" s="3">
        <v>39818</v>
      </c>
      <c r="B250" s="4">
        <v>3122.25</v>
      </c>
      <c r="C250" s="5">
        <v>3087</v>
      </c>
      <c r="D250" s="5">
        <v>3138</v>
      </c>
      <c r="E250" s="5">
        <v>3066.4</v>
      </c>
      <c r="F250" s="6" t="s">
        <v>6387</v>
      </c>
      <c r="G250" s="7">
        <v>2.2499999999999999E-2</v>
      </c>
    </row>
    <row r="251" spans="1:7" ht="18" thickBot="1">
      <c r="A251" s="3">
        <v>39819</v>
      </c>
      <c r="B251" s="8">
        <v>3113.2</v>
      </c>
      <c r="C251" s="5">
        <v>3121.25</v>
      </c>
      <c r="D251" s="5">
        <v>3148</v>
      </c>
      <c r="E251" s="5">
        <v>3057.4</v>
      </c>
      <c r="F251" s="6" t="s">
        <v>6770</v>
      </c>
      <c r="G251" s="9">
        <v>-2.8999999999999998E-3</v>
      </c>
    </row>
    <row r="252" spans="1:7" ht="18" thickBot="1">
      <c r="A252" s="3">
        <v>39820</v>
      </c>
      <c r="B252" s="8">
        <v>2914.1</v>
      </c>
      <c r="C252" s="5">
        <v>3134.2</v>
      </c>
      <c r="D252" s="5">
        <v>3144</v>
      </c>
      <c r="E252" s="5">
        <v>2880.1</v>
      </c>
      <c r="F252" s="6" t="s">
        <v>6769</v>
      </c>
      <c r="G252" s="9">
        <v>-6.4000000000000001E-2</v>
      </c>
    </row>
    <row r="253" spans="1:7" ht="18" thickBot="1">
      <c r="A253" s="3">
        <v>39822</v>
      </c>
      <c r="B253" s="8">
        <v>2863</v>
      </c>
      <c r="C253" s="5">
        <v>2881.3</v>
      </c>
      <c r="D253" s="5">
        <v>2927.95</v>
      </c>
      <c r="E253" s="5">
        <v>2804.2</v>
      </c>
      <c r="F253" s="6" t="s">
        <v>6768</v>
      </c>
      <c r="G253" s="9">
        <v>-1.7500000000000002E-2</v>
      </c>
    </row>
    <row r="254" spans="1:7" ht="18" thickBot="1">
      <c r="A254" s="3">
        <v>39825</v>
      </c>
      <c r="B254" s="8">
        <v>2750.3</v>
      </c>
      <c r="C254" s="5">
        <v>2850</v>
      </c>
      <c r="D254" s="5">
        <v>2850</v>
      </c>
      <c r="E254" s="5">
        <v>2728</v>
      </c>
      <c r="F254" s="6" t="s">
        <v>6767</v>
      </c>
      <c r="G254" s="9">
        <v>-3.9399999999999998E-2</v>
      </c>
    </row>
    <row r="255" spans="1:7" ht="18" thickBot="1">
      <c r="A255" s="3">
        <v>39826</v>
      </c>
      <c r="B255" s="8">
        <v>2722.05</v>
      </c>
      <c r="C255" s="5">
        <v>2724</v>
      </c>
      <c r="D255" s="5">
        <v>2792.6</v>
      </c>
      <c r="E255" s="5">
        <v>2697.5</v>
      </c>
      <c r="F255" s="6" t="s">
        <v>6766</v>
      </c>
      <c r="G255" s="9">
        <v>-1.03E-2</v>
      </c>
    </row>
    <row r="256" spans="1:7" ht="18" thickBot="1">
      <c r="A256" s="3">
        <v>39827</v>
      </c>
      <c r="B256" s="4">
        <v>2811.8</v>
      </c>
      <c r="C256" s="5">
        <v>2770</v>
      </c>
      <c r="D256" s="5">
        <v>2825</v>
      </c>
      <c r="E256" s="5">
        <v>2755.4</v>
      </c>
      <c r="F256" s="6" t="s">
        <v>6765</v>
      </c>
      <c r="G256" s="7">
        <v>3.3000000000000002E-2</v>
      </c>
    </row>
    <row r="257" spans="1:7" ht="18" thickBot="1">
      <c r="A257" s="3">
        <v>39828</v>
      </c>
      <c r="B257" s="8">
        <v>2711.75</v>
      </c>
      <c r="C257" s="5">
        <v>2748.9</v>
      </c>
      <c r="D257" s="5">
        <v>2748.9</v>
      </c>
      <c r="E257" s="5">
        <v>2677.15</v>
      </c>
      <c r="F257" s="6" t="s">
        <v>6764</v>
      </c>
      <c r="G257" s="9">
        <v>-3.56E-2</v>
      </c>
    </row>
    <row r="258" spans="1:7" ht="18" thickBot="1">
      <c r="A258" s="3">
        <v>39829</v>
      </c>
      <c r="B258" s="4">
        <v>2815.4</v>
      </c>
      <c r="C258" s="5">
        <v>2740</v>
      </c>
      <c r="D258" s="5">
        <v>2826</v>
      </c>
      <c r="E258" s="5">
        <v>2731.65</v>
      </c>
      <c r="F258" s="6" t="s">
        <v>6763</v>
      </c>
      <c r="G258" s="7">
        <v>3.8199999999999998E-2</v>
      </c>
    </row>
    <row r="259" spans="1:7" ht="18" thickBot="1">
      <c r="A259" s="3">
        <v>39832</v>
      </c>
      <c r="B259" s="4">
        <v>2833.35</v>
      </c>
      <c r="C259" s="5">
        <v>2815</v>
      </c>
      <c r="D259" s="5">
        <v>2858</v>
      </c>
      <c r="E259" s="5">
        <v>2803.05</v>
      </c>
      <c r="F259" s="6" t="s">
        <v>6762</v>
      </c>
      <c r="G259" s="7">
        <v>6.4000000000000003E-3</v>
      </c>
    </row>
    <row r="260" spans="1:7" ht="18" thickBot="1">
      <c r="A260" s="3">
        <v>39833</v>
      </c>
      <c r="B260" s="8">
        <v>2775.55</v>
      </c>
      <c r="C260" s="5">
        <v>2780</v>
      </c>
      <c r="D260" s="5">
        <v>2790</v>
      </c>
      <c r="E260" s="5">
        <v>2736.15</v>
      </c>
      <c r="F260" s="6" t="s">
        <v>6761</v>
      </c>
      <c r="G260" s="9">
        <v>-2.0400000000000001E-2</v>
      </c>
    </row>
    <row r="261" spans="1:7" ht="18" thickBot="1">
      <c r="A261" s="3">
        <v>39834</v>
      </c>
      <c r="B261" s="8">
        <v>2686.4</v>
      </c>
      <c r="C261" s="5">
        <v>2725.1</v>
      </c>
      <c r="D261" s="5">
        <v>2771.8</v>
      </c>
      <c r="E261" s="5">
        <v>2668.6</v>
      </c>
      <c r="F261" s="6" t="s">
        <v>6760</v>
      </c>
      <c r="G261" s="9">
        <v>-3.2099999999999997E-2</v>
      </c>
    </row>
    <row r="262" spans="1:7" ht="18" thickBot="1">
      <c r="A262" s="3">
        <v>39835</v>
      </c>
      <c r="B262" s="4">
        <v>2691.6</v>
      </c>
      <c r="C262" s="5">
        <v>2707</v>
      </c>
      <c r="D262" s="5">
        <v>2719.9</v>
      </c>
      <c r="E262" s="5">
        <v>2660.5</v>
      </c>
      <c r="F262" s="6" t="s">
        <v>6759</v>
      </c>
      <c r="G262" s="7">
        <v>1.9E-3</v>
      </c>
    </row>
    <row r="263" spans="1:7" ht="18" thickBot="1">
      <c r="A263" s="3">
        <v>39836</v>
      </c>
      <c r="B263" s="8">
        <v>2655.3</v>
      </c>
      <c r="C263" s="5">
        <v>2697.75</v>
      </c>
      <c r="D263" s="5">
        <v>2710</v>
      </c>
      <c r="E263" s="5">
        <v>2635.45</v>
      </c>
      <c r="F263" s="6" t="s">
        <v>6758</v>
      </c>
      <c r="G263" s="9">
        <v>-1.35E-2</v>
      </c>
    </row>
    <row r="264" spans="1:7" ht="18" thickBot="1">
      <c r="A264" s="3">
        <v>39840</v>
      </c>
      <c r="B264" s="4">
        <v>2767.2</v>
      </c>
      <c r="C264" s="5">
        <v>2705.6</v>
      </c>
      <c r="D264" s="5">
        <v>2776.8</v>
      </c>
      <c r="E264" s="5">
        <v>2701</v>
      </c>
      <c r="F264" s="6" t="s">
        <v>6757</v>
      </c>
      <c r="G264" s="7">
        <v>4.2099999999999999E-2</v>
      </c>
    </row>
    <row r="265" spans="1:7" ht="18" thickBot="1">
      <c r="A265" s="3">
        <v>39841</v>
      </c>
      <c r="B265" s="4">
        <v>2846.6</v>
      </c>
      <c r="C265" s="5">
        <v>2790</v>
      </c>
      <c r="D265" s="5">
        <v>2853.85</v>
      </c>
      <c r="E265" s="5">
        <v>2782.5</v>
      </c>
      <c r="F265" s="6" t="s">
        <v>6756</v>
      </c>
      <c r="G265" s="7">
        <v>2.87E-2</v>
      </c>
    </row>
    <row r="266" spans="1:7" ht="18" thickBot="1">
      <c r="A266" s="3">
        <v>39842</v>
      </c>
      <c r="B266" s="8">
        <v>2823.95</v>
      </c>
      <c r="C266" s="5">
        <v>2871</v>
      </c>
      <c r="D266" s="5">
        <v>2872.2</v>
      </c>
      <c r="E266" s="5">
        <v>2790.25</v>
      </c>
      <c r="F266" s="6" t="s">
        <v>6755</v>
      </c>
      <c r="G266" s="9">
        <v>-8.0000000000000002E-3</v>
      </c>
    </row>
    <row r="267" spans="1:7" ht="18" thickBot="1">
      <c r="A267" s="3">
        <v>39843</v>
      </c>
      <c r="B267" s="4">
        <v>2868.15</v>
      </c>
      <c r="C267" s="5">
        <v>2770.2</v>
      </c>
      <c r="D267" s="5">
        <v>2876</v>
      </c>
      <c r="E267" s="5">
        <v>2766.15</v>
      </c>
      <c r="F267" s="6" t="s">
        <v>6754</v>
      </c>
      <c r="G267" s="7">
        <v>1.5699999999999999E-2</v>
      </c>
    </row>
    <row r="268" spans="1:7" ht="18" thickBot="1">
      <c r="A268" s="3">
        <v>39846</v>
      </c>
      <c r="B268" s="8">
        <v>2735.35</v>
      </c>
      <c r="C268" s="5">
        <v>2835</v>
      </c>
      <c r="D268" s="5">
        <v>2835</v>
      </c>
      <c r="E268" s="5">
        <v>2728.35</v>
      </c>
      <c r="F268" s="6" t="s">
        <v>6753</v>
      </c>
      <c r="G268" s="9">
        <v>-4.6300000000000001E-2</v>
      </c>
    </row>
    <row r="269" spans="1:7" ht="18" thickBot="1">
      <c r="A269" s="3">
        <v>39847</v>
      </c>
      <c r="B269" s="4">
        <v>2764.65</v>
      </c>
      <c r="C269" s="5">
        <v>2762</v>
      </c>
      <c r="D269" s="5">
        <v>2823</v>
      </c>
      <c r="E269" s="5">
        <v>2738.05</v>
      </c>
      <c r="F269" s="6" t="s">
        <v>6752</v>
      </c>
      <c r="G269" s="7">
        <v>1.0699999999999999E-2</v>
      </c>
    </row>
    <row r="270" spans="1:7" ht="18" thickBot="1">
      <c r="A270" s="3">
        <v>39848</v>
      </c>
      <c r="B270" s="4">
        <v>2781.35</v>
      </c>
      <c r="C270" s="5">
        <v>2795</v>
      </c>
      <c r="D270" s="5">
        <v>2832.5</v>
      </c>
      <c r="E270" s="5">
        <v>2762.35</v>
      </c>
      <c r="F270" s="6" t="s">
        <v>6751</v>
      </c>
      <c r="G270" s="7">
        <v>6.0000000000000001E-3</v>
      </c>
    </row>
    <row r="271" spans="1:7" ht="18" thickBot="1">
      <c r="A271" s="3">
        <v>39849</v>
      </c>
      <c r="B271" s="8">
        <v>2765.95</v>
      </c>
      <c r="C271" s="5">
        <v>2803.3</v>
      </c>
      <c r="D271" s="5">
        <v>2805</v>
      </c>
      <c r="E271" s="5">
        <v>2731.1</v>
      </c>
      <c r="F271" s="6" t="s">
        <v>6750</v>
      </c>
      <c r="G271" s="9">
        <v>-5.4999999999999997E-3</v>
      </c>
    </row>
    <row r="272" spans="1:7" ht="18" thickBot="1">
      <c r="A272" s="3">
        <v>39850</v>
      </c>
      <c r="B272" s="4">
        <v>2830.7</v>
      </c>
      <c r="C272" s="5">
        <v>2796.9</v>
      </c>
      <c r="D272" s="5">
        <v>2841.75</v>
      </c>
      <c r="E272" s="5">
        <v>2791.4</v>
      </c>
      <c r="F272" s="6" t="s">
        <v>5138</v>
      </c>
      <c r="G272" s="7">
        <v>2.3400000000000001E-2</v>
      </c>
    </row>
    <row r="273" spans="1:7" ht="18" thickBot="1">
      <c r="A273" s="3">
        <v>39853</v>
      </c>
      <c r="B273" s="4">
        <v>2911.5</v>
      </c>
      <c r="C273" s="5">
        <v>2840</v>
      </c>
      <c r="D273" s="5">
        <v>2918</v>
      </c>
      <c r="E273" s="5">
        <v>2816.35</v>
      </c>
      <c r="F273" s="6" t="s">
        <v>6749</v>
      </c>
      <c r="G273" s="7">
        <v>2.8500000000000001E-2</v>
      </c>
    </row>
    <row r="274" spans="1:7" ht="18" thickBot="1">
      <c r="A274" s="3">
        <v>39854</v>
      </c>
      <c r="B274" s="4">
        <v>2927.7</v>
      </c>
      <c r="C274" s="5">
        <v>2906</v>
      </c>
      <c r="D274" s="5">
        <v>2949</v>
      </c>
      <c r="E274" s="5">
        <v>2876.25</v>
      </c>
      <c r="F274" s="6" t="s">
        <v>6748</v>
      </c>
      <c r="G274" s="7">
        <v>5.5999999999999999E-3</v>
      </c>
    </row>
    <row r="275" spans="1:7" ht="18" thickBot="1">
      <c r="A275" s="3">
        <v>39855</v>
      </c>
      <c r="B275" s="8">
        <v>2924.05</v>
      </c>
      <c r="C275" s="5">
        <v>2876.55</v>
      </c>
      <c r="D275" s="5">
        <v>2939</v>
      </c>
      <c r="E275" s="5">
        <v>2871.15</v>
      </c>
      <c r="F275" s="6" t="s">
        <v>6747</v>
      </c>
      <c r="G275" s="9">
        <v>-1.1999999999999999E-3</v>
      </c>
    </row>
    <row r="276" spans="1:7" ht="18" thickBot="1">
      <c r="A276" s="3">
        <v>39856</v>
      </c>
      <c r="B276" s="8">
        <v>2888.05</v>
      </c>
      <c r="C276" s="5">
        <v>2899</v>
      </c>
      <c r="D276" s="5">
        <v>2918.9</v>
      </c>
      <c r="E276" s="5">
        <v>2873.05</v>
      </c>
      <c r="F276" s="6" t="s">
        <v>6746</v>
      </c>
      <c r="G276" s="9">
        <v>-1.23E-2</v>
      </c>
    </row>
    <row r="277" spans="1:7" ht="18" thickBot="1">
      <c r="A277" s="3">
        <v>39857</v>
      </c>
      <c r="B277" s="4">
        <v>2946.15</v>
      </c>
      <c r="C277" s="5">
        <v>2928</v>
      </c>
      <c r="D277" s="5">
        <v>2974</v>
      </c>
      <c r="E277" s="5">
        <v>2925.15</v>
      </c>
      <c r="F277" s="6" t="s">
        <v>6745</v>
      </c>
      <c r="G277" s="7">
        <v>2.01E-2</v>
      </c>
    </row>
    <row r="278" spans="1:7" ht="18" thickBot="1">
      <c r="A278" s="3">
        <v>39860</v>
      </c>
      <c r="B278" s="8">
        <v>2831.5</v>
      </c>
      <c r="C278" s="5">
        <v>2917</v>
      </c>
      <c r="D278" s="5">
        <v>2923.7</v>
      </c>
      <c r="E278" s="5">
        <v>2821.1</v>
      </c>
      <c r="F278" s="6" t="s">
        <v>6744</v>
      </c>
      <c r="G278" s="9">
        <v>-3.8899999999999997E-2</v>
      </c>
    </row>
    <row r="279" spans="1:7" ht="18" thickBot="1">
      <c r="A279" s="3">
        <v>39861</v>
      </c>
      <c r="B279" s="8">
        <v>2753.6</v>
      </c>
      <c r="C279" s="5">
        <v>2800.25</v>
      </c>
      <c r="D279" s="5">
        <v>2808</v>
      </c>
      <c r="E279" s="5">
        <v>2742</v>
      </c>
      <c r="F279" s="6" t="s">
        <v>6743</v>
      </c>
      <c r="G279" s="9">
        <v>-2.75E-2</v>
      </c>
    </row>
    <row r="280" spans="1:7" ht="18" thickBot="1">
      <c r="A280" s="3">
        <v>39862</v>
      </c>
      <c r="B280" s="4">
        <v>2763.25</v>
      </c>
      <c r="C280" s="5">
        <v>2729.9</v>
      </c>
      <c r="D280" s="5">
        <v>2915.15</v>
      </c>
      <c r="E280" s="5">
        <v>2729.9</v>
      </c>
      <c r="F280" s="6" t="s">
        <v>6742</v>
      </c>
      <c r="G280" s="7">
        <v>3.5000000000000001E-3</v>
      </c>
    </row>
    <row r="281" spans="1:7" ht="18" thickBot="1">
      <c r="A281" s="3">
        <v>39863</v>
      </c>
      <c r="B281" s="4">
        <v>2786.15</v>
      </c>
      <c r="C281" s="5">
        <v>2758.05</v>
      </c>
      <c r="D281" s="5">
        <v>2792.9</v>
      </c>
      <c r="E281" s="5">
        <v>2755</v>
      </c>
      <c r="F281" s="6" t="s">
        <v>6741</v>
      </c>
      <c r="G281" s="7">
        <v>8.3000000000000001E-3</v>
      </c>
    </row>
    <row r="282" spans="1:7" ht="18" thickBot="1">
      <c r="A282" s="3">
        <v>39864</v>
      </c>
      <c r="B282" s="8">
        <v>2723.15</v>
      </c>
      <c r="C282" s="5">
        <v>2745.4</v>
      </c>
      <c r="D282" s="5">
        <v>2748.7</v>
      </c>
      <c r="E282" s="5">
        <v>2691.5</v>
      </c>
      <c r="F282" s="6" t="s">
        <v>6740</v>
      </c>
      <c r="G282" s="9">
        <v>-2.2599999999999999E-2</v>
      </c>
    </row>
    <row r="283" spans="1:7" ht="18" thickBot="1">
      <c r="A283" s="3">
        <v>39868</v>
      </c>
      <c r="B283" s="4">
        <v>2725.6</v>
      </c>
      <c r="C283" s="5">
        <v>2691.25</v>
      </c>
      <c r="D283" s="5">
        <v>2739.9</v>
      </c>
      <c r="E283" s="5">
        <v>2675.15</v>
      </c>
      <c r="F283" s="6" t="s">
        <v>6739</v>
      </c>
      <c r="G283" s="7">
        <v>8.9999999999999998E-4</v>
      </c>
    </row>
    <row r="284" spans="1:7" ht="18" thickBot="1">
      <c r="A284" s="3">
        <v>39869</v>
      </c>
      <c r="B284" s="4">
        <v>2756.9</v>
      </c>
      <c r="C284" s="5">
        <v>2747.7</v>
      </c>
      <c r="D284" s="5">
        <v>2782.7</v>
      </c>
      <c r="E284" s="5">
        <v>2741</v>
      </c>
      <c r="F284" s="6" t="s">
        <v>6738</v>
      </c>
      <c r="G284" s="7">
        <v>1.15E-2</v>
      </c>
    </row>
    <row r="285" spans="1:7" ht="18" thickBot="1">
      <c r="A285" s="3">
        <v>39870</v>
      </c>
      <c r="B285" s="4">
        <v>2785.65</v>
      </c>
      <c r="C285" s="5">
        <v>2750</v>
      </c>
      <c r="D285" s="5">
        <v>2786.8</v>
      </c>
      <c r="E285" s="5">
        <v>2730.05</v>
      </c>
      <c r="F285" s="6" t="s">
        <v>6737</v>
      </c>
      <c r="G285" s="7">
        <v>1.04E-2</v>
      </c>
    </row>
    <row r="286" spans="1:7" ht="18" thickBot="1">
      <c r="A286" s="3">
        <v>39871</v>
      </c>
      <c r="B286" s="8">
        <v>2735.5</v>
      </c>
      <c r="C286" s="5">
        <v>2758.7</v>
      </c>
      <c r="D286" s="5">
        <v>2758.7</v>
      </c>
      <c r="E286" s="5">
        <v>2672</v>
      </c>
      <c r="F286" s="6" t="s">
        <v>6736</v>
      </c>
      <c r="G286" s="9">
        <v>-1.7999999999999999E-2</v>
      </c>
    </row>
    <row r="287" spans="1:7" ht="18" thickBot="1">
      <c r="A287" s="3">
        <v>39874</v>
      </c>
      <c r="B287" s="8">
        <v>2639.4</v>
      </c>
      <c r="C287" s="5">
        <v>2665.15</v>
      </c>
      <c r="D287" s="5">
        <v>2679.9</v>
      </c>
      <c r="E287" s="5">
        <v>2624.35</v>
      </c>
      <c r="F287" s="6" t="s">
        <v>6735</v>
      </c>
      <c r="G287" s="9">
        <v>-3.5099999999999999E-2</v>
      </c>
    </row>
    <row r="288" spans="1:7" ht="18" thickBot="1">
      <c r="A288" s="3">
        <v>39875</v>
      </c>
      <c r="B288" s="8">
        <v>2590.85</v>
      </c>
      <c r="C288" s="5">
        <v>2638.1</v>
      </c>
      <c r="D288" s="5">
        <v>2669.85</v>
      </c>
      <c r="E288" s="5">
        <v>2577.6</v>
      </c>
      <c r="F288" s="6" t="s">
        <v>6734</v>
      </c>
      <c r="G288" s="9">
        <v>-1.84E-2</v>
      </c>
    </row>
    <row r="289" spans="1:7" ht="18" thickBot="1">
      <c r="A289" s="3">
        <v>39876</v>
      </c>
      <c r="B289" s="4">
        <v>2630.05</v>
      </c>
      <c r="C289" s="5">
        <v>2601</v>
      </c>
      <c r="D289" s="5">
        <v>2641</v>
      </c>
      <c r="E289" s="5">
        <v>2586.1</v>
      </c>
      <c r="F289" s="6" t="s">
        <v>6733</v>
      </c>
      <c r="G289" s="7">
        <v>1.5100000000000001E-2</v>
      </c>
    </row>
    <row r="290" spans="1:7" ht="18" thickBot="1">
      <c r="A290" s="3">
        <v>39877</v>
      </c>
      <c r="B290" s="8">
        <v>2556.8000000000002</v>
      </c>
      <c r="C290" s="5">
        <v>2634.8</v>
      </c>
      <c r="D290" s="5">
        <v>2639.45</v>
      </c>
      <c r="E290" s="5">
        <v>2538.4</v>
      </c>
      <c r="F290" s="6" t="s">
        <v>6732</v>
      </c>
      <c r="G290" s="9">
        <v>-2.7900000000000001E-2</v>
      </c>
    </row>
    <row r="291" spans="1:7" ht="18" thickBot="1">
      <c r="A291" s="3">
        <v>39878</v>
      </c>
      <c r="B291" s="4">
        <v>2608.65</v>
      </c>
      <c r="C291" s="5">
        <v>2526.1</v>
      </c>
      <c r="D291" s="5">
        <v>2618.75</v>
      </c>
      <c r="E291" s="5">
        <v>2525.25</v>
      </c>
      <c r="F291" s="6" t="s">
        <v>6731</v>
      </c>
      <c r="G291" s="7">
        <v>2.0299999999999999E-2</v>
      </c>
    </row>
    <row r="292" spans="1:7" ht="18" thickBot="1">
      <c r="A292" s="3">
        <v>39881</v>
      </c>
      <c r="B292" s="8">
        <v>2548.4</v>
      </c>
      <c r="C292" s="5">
        <v>2573.5</v>
      </c>
      <c r="D292" s="5">
        <v>2585.5</v>
      </c>
      <c r="E292" s="5">
        <v>2531.1999999999998</v>
      </c>
      <c r="F292" s="6" t="s">
        <v>6730</v>
      </c>
      <c r="G292" s="9">
        <v>-2.3099999999999999E-2</v>
      </c>
    </row>
    <row r="293" spans="1:7" ht="18" thickBot="1">
      <c r="A293" s="3">
        <v>39884</v>
      </c>
      <c r="B293" s="4">
        <v>2600.6999999999998</v>
      </c>
      <c r="C293" s="5">
        <v>2622.65</v>
      </c>
      <c r="D293" s="5">
        <v>2636.9</v>
      </c>
      <c r="E293" s="5">
        <v>2582.85</v>
      </c>
      <c r="F293" s="6" t="s">
        <v>6729</v>
      </c>
      <c r="G293" s="7">
        <v>2.0500000000000001E-2</v>
      </c>
    </row>
    <row r="294" spans="1:7" ht="18" thickBot="1">
      <c r="A294" s="3">
        <v>39885</v>
      </c>
      <c r="B294" s="4">
        <v>2716.2</v>
      </c>
      <c r="C294" s="5">
        <v>2650.1</v>
      </c>
      <c r="D294" s="5">
        <v>2722</v>
      </c>
      <c r="E294" s="5">
        <v>2650.1</v>
      </c>
      <c r="F294" s="6" t="s">
        <v>6728</v>
      </c>
      <c r="G294" s="7">
        <v>4.4400000000000002E-2</v>
      </c>
    </row>
    <row r="295" spans="1:7" ht="18" thickBot="1">
      <c r="A295" s="3">
        <v>39888</v>
      </c>
      <c r="B295" s="4">
        <v>2774.2</v>
      </c>
      <c r="C295" s="5">
        <v>2712.5</v>
      </c>
      <c r="D295" s="5">
        <v>2780</v>
      </c>
      <c r="E295" s="5">
        <v>2697.3</v>
      </c>
      <c r="F295" s="6" t="s">
        <v>6603</v>
      </c>
      <c r="G295" s="7">
        <v>2.1399999999999999E-2</v>
      </c>
    </row>
    <row r="296" spans="1:7" ht="18" thickBot="1">
      <c r="A296" s="3">
        <v>39889</v>
      </c>
      <c r="B296" s="8">
        <v>2751.75</v>
      </c>
      <c r="C296" s="5">
        <v>2774</v>
      </c>
      <c r="D296" s="5">
        <v>2803.7</v>
      </c>
      <c r="E296" s="5">
        <v>2728.3</v>
      </c>
      <c r="F296" s="6" t="s">
        <v>6727</v>
      </c>
      <c r="G296" s="9">
        <v>-8.0999999999999996E-3</v>
      </c>
    </row>
    <row r="297" spans="1:7" ht="18" thickBot="1">
      <c r="A297" s="3">
        <v>39890</v>
      </c>
      <c r="B297" s="4">
        <v>2779.85</v>
      </c>
      <c r="C297" s="5">
        <v>2780</v>
      </c>
      <c r="D297" s="5">
        <v>2830</v>
      </c>
      <c r="E297" s="5">
        <v>2771</v>
      </c>
      <c r="F297" s="6" t="s">
        <v>6726</v>
      </c>
      <c r="G297" s="7">
        <v>1.0200000000000001E-2</v>
      </c>
    </row>
    <row r="298" spans="1:7" ht="18" thickBot="1">
      <c r="A298" s="3">
        <v>39891</v>
      </c>
      <c r="B298" s="4">
        <v>2800.75</v>
      </c>
      <c r="C298" s="5">
        <v>2797.4</v>
      </c>
      <c r="D298" s="5">
        <v>2816</v>
      </c>
      <c r="E298" s="5">
        <v>2757.1</v>
      </c>
      <c r="F298" s="6" t="s">
        <v>6725</v>
      </c>
      <c r="G298" s="7">
        <v>7.4999999999999997E-3</v>
      </c>
    </row>
    <row r="299" spans="1:7" ht="18" thickBot="1">
      <c r="A299" s="3">
        <v>39892</v>
      </c>
      <c r="B299" s="4">
        <v>2801.65</v>
      </c>
      <c r="C299" s="5">
        <v>2791.3</v>
      </c>
      <c r="D299" s="5">
        <v>2812.8</v>
      </c>
      <c r="E299" s="5">
        <v>2765.2</v>
      </c>
      <c r="F299" s="6" t="s">
        <v>6724</v>
      </c>
      <c r="G299" s="7">
        <v>2.9999999999999997E-4</v>
      </c>
    </row>
    <row r="300" spans="1:7" ht="18" thickBot="1">
      <c r="A300" s="3">
        <v>39895</v>
      </c>
      <c r="B300" s="4">
        <v>2938.35</v>
      </c>
      <c r="C300" s="5">
        <v>2846.15</v>
      </c>
      <c r="D300" s="5">
        <v>2950</v>
      </c>
      <c r="E300" s="5">
        <v>2845</v>
      </c>
      <c r="F300" s="6" t="s">
        <v>6723</v>
      </c>
      <c r="G300" s="7">
        <v>4.8800000000000003E-2</v>
      </c>
    </row>
    <row r="301" spans="1:7" ht="18" thickBot="1">
      <c r="A301" s="3">
        <v>39896</v>
      </c>
      <c r="B301" s="8">
        <v>2937.65</v>
      </c>
      <c r="C301" s="5">
        <v>2959</v>
      </c>
      <c r="D301" s="5">
        <v>3015.8</v>
      </c>
      <c r="E301" s="5">
        <v>2915</v>
      </c>
      <c r="F301" s="6" t="s">
        <v>6722</v>
      </c>
      <c r="G301" s="9">
        <v>-2.0000000000000001E-4</v>
      </c>
    </row>
    <row r="302" spans="1:7" ht="18" thickBot="1">
      <c r="A302" s="3">
        <v>39897</v>
      </c>
      <c r="B302" s="4">
        <v>2983.1</v>
      </c>
      <c r="C302" s="5">
        <v>2945</v>
      </c>
      <c r="D302" s="5">
        <v>2995</v>
      </c>
      <c r="E302" s="5">
        <v>2922.3</v>
      </c>
      <c r="F302" s="6" t="s">
        <v>6721</v>
      </c>
      <c r="G302" s="7">
        <v>1.55E-2</v>
      </c>
    </row>
    <row r="303" spans="1:7" ht="18" thickBot="1">
      <c r="A303" s="3">
        <v>39898</v>
      </c>
      <c r="B303" s="4">
        <v>3082.25</v>
      </c>
      <c r="C303" s="5">
        <v>3016</v>
      </c>
      <c r="D303" s="5">
        <v>3098</v>
      </c>
      <c r="E303" s="5">
        <v>3008.4</v>
      </c>
      <c r="F303" s="6" t="s">
        <v>6720</v>
      </c>
      <c r="G303" s="7">
        <v>3.32E-2</v>
      </c>
    </row>
    <row r="304" spans="1:7" ht="18" thickBot="1">
      <c r="A304" s="3">
        <v>39899</v>
      </c>
      <c r="B304" s="4">
        <v>3124.55</v>
      </c>
      <c r="C304" s="5">
        <v>3071</v>
      </c>
      <c r="D304" s="5">
        <v>3140</v>
      </c>
      <c r="E304" s="5">
        <v>3060.1</v>
      </c>
      <c r="F304" s="6" t="s">
        <v>6719</v>
      </c>
      <c r="G304" s="7">
        <v>1.37E-2</v>
      </c>
    </row>
    <row r="305" spans="1:7" ht="18" thickBot="1">
      <c r="A305" s="3">
        <v>39902</v>
      </c>
      <c r="B305" s="8">
        <v>2988.1</v>
      </c>
      <c r="C305" s="5">
        <v>3061</v>
      </c>
      <c r="D305" s="5">
        <v>3066.8</v>
      </c>
      <c r="E305" s="5">
        <v>2971.3</v>
      </c>
      <c r="F305" s="6" t="s">
        <v>6718</v>
      </c>
      <c r="G305" s="9">
        <v>-4.3700000000000003E-2</v>
      </c>
    </row>
    <row r="306" spans="1:7" ht="18" thickBot="1">
      <c r="A306" s="3">
        <v>39903</v>
      </c>
      <c r="B306" s="4">
        <v>3015.25</v>
      </c>
      <c r="C306" s="5">
        <v>3010</v>
      </c>
      <c r="D306" s="5">
        <v>3056.6</v>
      </c>
      <c r="E306" s="5">
        <v>2992.5</v>
      </c>
      <c r="F306" s="6" t="s">
        <v>6717</v>
      </c>
      <c r="G306" s="7">
        <v>9.1000000000000004E-3</v>
      </c>
    </row>
    <row r="307" spans="1:7" ht="18" thickBot="1">
      <c r="A307" s="3">
        <v>39904</v>
      </c>
      <c r="B307" s="4">
        <v>3061.5</v>
      </c>
      <c r="C307" s="5">
        <v>3014.9</v>
      </c>
      <c r="D307" s="5">
        <v>3071.85</v>
      </c>
      <c r="E307" s="5">
        <v>2951</v>
      </c>
      <c r="F307" s="6" t="s">
        <v>6716</v>
      </c>
      <c r="G307" s="7">
        <v>1.5299999999999999E-2</v>
      </c>
    </row>
    <row r="308" spans="1:7" ht="18" thickBot="1">
      <c r="A308" s="3">
        <v>39905</v>
      </c>
      <c r="B308" s="4">
        <v>3222.6</v>
      </c>
      <c r="C308" s="5">
        <v>3155</v>
      </c>
      <c r="D308" s="5">
        <v>3242.8</v>
      </c>
      <c r="E308" s="5">
        <v>3146.15</v>
      </c>
      <c r="F308" s="6" t="s">
        <v>6715</v>
      </c>
      <c r="G308" s="7">
        <v>5.2600000000000001E-2</v>
      </c>
    </row>
    <row r="309" spans="1:7" ht="18" thickBot="1">
      <c r="A309" s="3">
        <v>39909</v>
      </c>
      <c r="B309" s="4">
        <v>3260.25</v>
      </c>
      <c r="C309" s="5">
        <v>3281.15</v>
      </c>
      <c r="D309" s="5">
        <v>3305.8</v>
      </c>
      <c r="E309" s="5">
        <v>3227</v>
      </c>
      <c r="F309" s="6" t="s">
        <v>6281</v>
      </c>
      <c r="G309" s="7">
        <v>1.17E-2</v>
      </c>
    </row>
    <row r="310" spans="1:7" ht="18" thickBot="1">
      <c r="A310" s="3">
        <v>39911</v>
      </c>
      <c r="B310" s="4">
        <v>3355.5</v>
      </c>
      <c r="C310" s="5">
        <v>3180</v>
      </c>
      <c r="D310" s="5">
        <v>3368.8</v>
      </c>
      <c r="E310" s="5">
        <v>3157.5</v>
      </c>
      <c r="F310" s="6" t="s">
        <v>6714</v>
      </c>
      <c r="G310" s="7">
        <v>2.92E-2</v>
      </c>
    </row>
    <row r="311" spans="1:7" ht="18" thickBot="1">
      <c r="A311" s="3">
        <v>39912</v>
      </c>
      <c r="B311" s="8">
        <v>3355.4</v>
      </c>
      <c r="C311" s="5">
        <v>3409.25</v>
      </c>
      <c r="D311" s="5">
        <v>3409.25</v>
      </c>
      <c r="E311" s="5">
        <v>3308.6</v>
      </c>
      <c r="F311" s="6" t="s">
        <v>6713</v>
      </c>
      <c r="G311" s="9">
        <v>0</v>
      </c>
    </row>
    <row r="312" spans="1:7" ht="18" thickBot="1">
      <c r="A312" s="3">
        <v>39916</v>
      </c>
      <c r="B312" s="4">
        <v>3390.9</v>
      </c>
      <c r="C312" s="5">
        <v>3385</v>
      </c>
      <c r="D312" s="5">
        <v>3432.9</v>
      </c>
      <c r="E312" s="5">
        <v>3337.3</v>
      </c>
      <c r="F312" s="6" t="s">
        <v>6280</v>
      </c>
      <c r="G312" s="7">
        <v>1.06E-2</v>
      </c>
    </row>
    <row r="313" spans="1:7" ht="18" thickBot="1">
      <c r="A313" s="3">
        <v>39918</v>
      </c>
      <c r="B313" s="4">
        <v>3492.9</v>
      </c>
      <c r="C313" s="5">
        <v>3345</v>
      </c>
      <c r="D313" s="5">
        <v>3507.8</v>
      </c>
      <c r="E313" s="5">
        <v>3325</v>
      </c>
      <c r="F313" s="6" t="s">
        <v>6712</v>
      </c>
      <c r="G313" s="7">
        <v>3.0099999999999998E-2</v>
      </c>
    </row>
    <row r="314" spans="1:7" ht="18" thickBot="1">
      <c r="A314" s="3">
        <v>39919</v>
      </c>
      <c r="B314" s="8">
        <v>3375.6</v>
      </c>
      <c r="C314" s="5">
        <v>3500.6</v>
      </c>
      <c r="D314" s="5">
        <v>3514</v>
      </c>
      <c r="E314" s="5">
        <v>3362.1</v>
      </c>
      <c r="F314" s="6" t="s">
        <v>6711</v>
      </c>
      <c r="G314" s="9">
        <v>-3.3599999999999998E-2</v>
      </c>
    </row>
    <row r="315" spans="1:7" ht="18" thickBot="1">
      <c r="A315" s="3">
        <v>39920</v>
      </c>
      <c r="B315" s="4">
        <v>3381.3</v>
      </c>
      <c r="C315" s="5">
        <v>3397</v>
      </c>
      <c r="D315" s="5">
        <v>3500</v>
      </c>
      <c r="E315" s="5">
        <v>3354.5</v>
      </c>
      <c r="F315" s="6" t="s">
        <v>6710</v>
      </c>
      <c r="G315" s="7">
        <v>1.6999999999999999E-3</v>
      </c>
    </row>
    <row r="316" spans="1:7" ht="18" thickBot="1">
      <c r="A316" s="3">
        <v>39923</v>
      </c>
      <c r="B316" s="8">
        <v>3370.7</v>
      </c>
      <c r="C316" s="5">
        <v>3399.7</v>
      </c>
      <c r="D316" s="5">
        <v>3442.9</v>
      </c>
      <c r="E316" s="5">
        <v>3330</v>
      </c>
      <c r="F316" s="6" t="s">
        <v>6709</v>
      </c>
      <c r="G316" s="9">
        <v>-3.0999999999999999E-3</v>
      </c>
    </row>
    <row r="317" spans="1:7" ht="18" thickBot="1">
      <c r="A317" s="3">
        <v>39924</v>
      </c>
      <c r="B317" s="8">
        <v>3365.85</v>
      </c>
      <c r="C317" s="5">
        <v>3318.9</v>
      </c>
      <c r="D317" s="5">
        <v>3424.45</v>
      </c>
      <c r="E317" s="5">
        <v>3318.9</v>
      </c>
      <c r="F317" s="6" t="s">
        <v>6708</v>
      </c>
      <c r="G317" s="9">
        <v>-1.4E-3</v>
      </c>
    </row>
    <row r="318" spans="1:7" ht="18" thickBot="1">
      <c r="A318" s="3">
        <v>39925</v>
      </c>
      <c r="B318" s="8">
        <v>3323.4</v>
      </c>
      <c r="C318" s="5">
        <v>3369.25</v>
      </c>
      <c r="D318" s="5">
        <v>3397</v>
      </c>
      <c r="E318" s="5">
        <v>3288</v>
      </c>
      <c r="F318" s="6" t="s">
        <v>6707</v>
      </c>
      <c r="G318" s="9">
        <v>-1.26E-2</v>
      </c>
    </row>
    <row r="319" spans="1:7" ht="18" thickBot="1">
      <c r="A319" s="3">
        <v>39926</v>
      </c>
      <c r="B319" s="4">
        <v>3426.05</v>
      </c>
      <c r="C319" s="5">
        <v>3350</v>
      </c>
      <c r="D319" s="5">
        <v>3447</v>
      </c>
      <c r="E319" s="5">
        <v>3313.5</v>
      </c>
      <c r="F319" s="6" t="s">
        <v>6706</v>
      </c>
      <c r="G319" s="7">
        <v>3.09E-2</v>
      </c>
    </row>
    <row r="320" spans="1:7" ht="18" thickBot="1">
      <c r="A320" s="3">
        <v>39927</v>
      </c>
      <c r="B320" s="4">
        <v>3482.05</v>
      </c>
      <c r="C320" s="5">
        <v>3429</v>
      </c>
      <c r="D320" s="5">
        <v>3494.4</v>
      </c>
      <c r="E320" s="5">
        <v>3395.1</v>
      </c>
      <c r="F320" s="6" t="s">
        <v>6644</v>
      </c>
      <c r="G320" s="7">
        <v>1.6299999999999999E-2</v>
      </c>
    </row>
    <row r="321" spans="1:7" ht="18" thickBot="1">
      <c r="A321" s="3">
        <v>39930</v>
      </c>
      <c r="B321" s="8">
        <v>3466.15</v>
      </c>
      <c r="C321" s="5">
        <v>3427.8</v>
      </c>
      <c r="D321" s="5">
        <v>3519.7</v>
      </c>
      <c r="E321" s="5">
        <v>3420</v>
      </c>
      <c r="F321" s="6" t="s">
        <v>6705</v>
      </c>
      <c r="G321" s="9">
        <v>-4.5999999999999999E-3</v>
      </c>
    </row>
    <row r="322" spans="1:7" ht="18" thickBot="1">
      <c r="A322" s="3">
        <v>39931</v>
      </c>
      <c r="B322" s="8">
        <v>3354.95</v>
      </c>
      <c r="C322" s="5">
        <v>3456</v>
      </c>
      <c r="D322" s="5">
        <v>3456</v>
      </c>
      <c r="E322" s="5">
        <v>3342.3</v>
      </c>
      <c r="F322" s="6" t="s">
        <v>6704</v>
      </c>
      <c r="G322" s="9">
        <v>-3.2099999999999997E-2</v>
      </c>
    </row>
    <row r="323" spans="1:7" ht="18" thickBot="1">
      <c r="A323" s="3">
        <v>39932</v>
      </c>
      <c r="B323" s="4">
        <v>3473.95</v>
      </c>
      <c r="C323" s="5">
        <v>3390.15</v>
      </c>
      <c r="D323" s="5">
        <v>3475</v>
      </c>
      <c r="E323" s="5">
        <v>3386.1</v>
      </c>
      <c r="F323" s="6" t="s">
        <v>6703</v>
      </c>
      <c r="G323" s="7">
        <v>3.5499999999999997E-2</v>
      </c>
    </row>
    <row r="324" spans="1:7" ht="18" thickBot="1">
      <c r="A324" s="3">
        <v>39937</v>
      </c>
      <c r="B324" s="4">
        <v>3658.35</v>
      </c>
      <c r="C324" s="5">
        <v>3621</v>
      </c>
      <c r="D324" s="5">
        <v>3669.9</v>
      </c>
      <c r="E324" s="5">
        <v>3604.9</v>
      </c>
      <c r="F324" s="6" t="s">
        <v>6702</v>
      </c>
      <c r="G324" s="7">
        <v>5.3100000000000001E-2</v>
      </c>
    </row>
    <row r="325" spans="1:7" ht="18" thickBot="1">
      <c r="A325" s="3">
        <v>39938</v>
      </c>
      <c r="B325" s="4">
        <v>3665.2</v>
      </c>
      <c r="C325" s="5">
        <v>3650</v>
      </c>
      <c r="D325" s="5">
        <v>3693.6</v>
      </c>
      <c r="E325" s="5">
        <v>3623.2</v>
      </c>
      <c r="F325" s="6" t="s">
        <v>6396</v>
      </c>
      <c r="G325" s="7">
        <v>1.9E-3</v>
      </c>
    </row>
    <row r="326" spans="1:7" ht="18" thickBot="1">
      <c r="A326" s="3">
        <v>39939</v>
      </c>
      <c r="B326" s="8">
        <v>3631.65</v>
      </c>
      <c r="C326" s="5">
        <v>3655</v>
      </c>
      <c r="D326" s="5">
        <v>3728.9</v>
      </c>
      <c r="E326" s="5">
        <v>3615</v>
      </c>
      <c r="F326" s="6" t="s">
        <v>6701</v>
      </c>
      <c r="G326" s="9">
        <v>-9.1999999999999998E-3</v>
      </c>
    </row>
    <row r="327" spans="1:7" ht="18" thickBot="1">
      <c r="A327" s="3">
        <v>39940</v>
      </c>
      <c r="B327" s="4">
        <v>3682.7</v>
      </c>
      <c r="C327" s="5">
        <v>3651.4</v>
      </c>
      <c r="D327" s="5">
        <v>3692.9</v>
      </c>
      <c r="E327" s="5">
        <v>3635</v>
      </c>
      <c r="F327" s="6" t="s">
        <v>6700</v>
      </c>
      <c r="G327" s="7">
        <v>1.41E-2</v>
      </c>
    </row>
    <row r="328" spans="1:7" ht="18" thickBot="1">
      <c r="A328" s="3">
        <v>39941</v>
      </c>
      <c r="B328" s="8">
        <v>3623</v>
      </c>
      <c r="C328" s="5">
        <v>3690</v>
      </c>
      <c r="D328" s="5">
        <v>3717.4</v>
      </c>
      <c r="E328" s="5">
        <v>3585.4</v>
      </c>
      <c r="F328" s="6" t="s">
        <v>6699</v>
      </c>
      <c r="G328" s="9">
        <v>-1.6199999999999999E-2</v>
      </c>
    </row>
    <row r="329" spans="1:7" ht="18" thickBot="1">
      <c r="A329" s="3">
        <v>39944</v>
      </c>
      <c r="B329" s="8">
        <v>3552.05</v>
      </c>
      <c r="C329" s="5">
        <v>3650</v>
      </c>
      <c r="D329" s="5">
        <v>3657.85</v>
      </c>
      <c r="E329" s="5">
        <v>3532</v>
      </c>
      <c r="F329" s="6" t="s">
        <v>6698</v>
      </c>
      <c r="G329" s="9">
        <v>-1.9599999999999999E-2</v>
      </c>
    </row>
    <row r="330" spans="1:7" ht="18" thickBot="1">
      <c r="A330" s="3">
        <v>39945</v>
      </c>
      <c r="B330" s="4">
        <v>3689.95</v>
      </c>
      <c r="C330" s="5">
        <v>3541.1</v>
      </c>
      <c r="D330" s="5">
        <v>3702.5</v>
      </c>
      <c r="E330" s="5">
        <v>3537.2</v>
      </c>
      <c r="F330" s="6" t="s">
        <v>6697</v>
      </c>
      <c r="G330" s="7">
        <v>3.8800000000000001E-2</v>
      </c>
    </row>
    <row r="331" spans="1:7" ht="18" thickBot="1">
      <c r="A331" s="3">
        <v>39946</v>
      </c>
      <c r="B331" s="8">
        <v>3638.4</v>
      </c>
      <c r="C331" s="5">
        <v>3697.4</v>
      </c>
      <c r="D331" s="5">
        <v>3723</v>
      </c>
      <c r="E331" s="5">
        <v>3613.35</v>
      </c>
      <c r="F331" s="6" t="s">
        <v>6696</v>
      </c>
      <c r="G331" s="9">
        <v>-1.4E-2</v>
      </c>
    </row>
    <row r="332" spans="1:7" ht="18" thickBot="1">
      <c r="A332" s="3">
        <v>39947</v>
      </c>
      <c r="B332" s="8">
        <v>3603.65</v>
      </c>
      <c r="C332" s="5">
        <v>3570.15</v>
      </c>
      <c r="D332" s="5">
        <v>3634.4</v>
      </c>
      <c r="E332" s="5">
        <v>3550</v>
      </c>
      <c r="F332" s="6" t="s">
        <v>6695</v>
      </c>
      <c r="G332" s="9">
        <v>-9.5999999999999992E-3</v>
      </c>
    </row>
    <row r="333" spans="1:7" ht="18" thickBot="1">
      <c r="A333" s="3">
        <v>39948</v>
      </c>
      <c r="B333" s="4">
        <v>3684.35</v>
      </c>
      <c r="C333" s="5">
        <v>3635.5</v>
      </c>
      <c r="D333" s="5">
        <v>3699</v>
      </c>
      <c r="E333" s="5">
        <v>3625.1</v>
      </c>
      <c r="F333" s="6" t="s">
        <v>6341</v>
      </c>
      <c r="G333" s="7">
        <v>2.24E-2</v>
      </c>
    </row>
    <row r="334" spans="1:7" ht="18" thickBot="1">
      <c r="A334" s="3">
        <v>39951</v>
      </c>
      <c r="B334" s="4">
        <v>4332.05</v>
      </c>
      <c r="C334" s="5">
        <v>4052.8</v>
      </c>
      <c r="D334" s="5">
        <v>4418</v>
      </c>
      <c r="E334" s="5">
        <v>4052.8</v>
      </c>
      <c r="F334" s="6" t="s">
        <v>6694</v>
      </c>
      <c r="G334" s="7">
        <v>0.17580000000000001</v>
      </c>
    </row>
    <row r="335" spans="1:7" ht="18" thickBot="1">
      <c r="A335" s="3">
        <v>39952</v>
      </c>
      <c r="B335" s="4">
        <v>4342.8999999999996</v>
      </c>
      <c r="C335" s="5">
        <v>4614</v>
      </c>
      <c r="D335" s="5">
        <v>4620</v>
      </c>
      <c r="E335" s="5">
        <v>4186.6000000000004</v>
      </c>
      <c r="F335" s="6" t="s">
        <v>6693</v>
      </c>
      <c r="G335" s="7">
        <v>2.5000000000000001E-3</v>
      </c>
    </row>
    <row r="336" spans="1:7" ht="18" thickBot="1">
      <c r="A336" s="3">
        <v>39953</v>
      </c>
      <c r="B336" s="8">
        <v>4290.05</v>
      </c>
      <c r="C336" s="5">
        <v>4290</v>
      </c>
      <c r="D336" s="5">
        <v>4374</v>
      </c>
      <c r="E336" s="5">
        <v>4260.05</v>
      </c>
      <c r="F336" s="6" t="s">
        <v>6692</v>
      </c>
      <c r="G336" s="9">
        <v>-1.2200000000000001E-2</v>
      </c>
    </row>
    <row r="337" spans="1:7" ht="18" thickBot="1">
      <c r="A337" s="3">
        <v>39954</v>
      </c>
      <c r="B337" s="8">
        <v>4219.95</v>
      </c>
      <c r="C337" s="5">
        <v>4247.7</v>
      </c>
      <c r="D337" s="5">
        <v>4328</v>
      </c>
      <c r="E337" s="5">
        <v>4205</v>
      </c>
      <c r="F337" s="6" t="s">
        <v>6691</v>
      </c>
      <c r="G337" s="9">
        <v>-1.6299999999999999E-2</v>
      </c>
    </row>
    <row r="338" spans="1:7" ht="18" thickBot="1">
      <c r="A338" s="3">
        <v>39955</v>
      </c>
      <c r="B338" s="4">
        <v>4251.75</v>
      </c>
      <c r="C338" s="5">
        <v>4195.8</v>
      </c>
      <c r="D338" s="5">
        <v>4262.6499999999996</v>
      </c>
      <c r="E338" s="5">
        <v>4163</v>
      </c>
      <c r="F338" s="6" t="s">
        <v>6522</v>
      </c>
      <c r="G338" s="7">
        <v>7.4999999999999997E-3</v>
      </c>
    </row>
    <row r="339" spans="1:7" ht="18" thickBot="1">
      <c r="A339" s="3">
        <v>39958</v>
      </c>
      <c r="B339" s="8">
        <v>4241.8</v>
      </c>
      <c r="C339" s="5">
        <v>4239.8</v>
      </c>
      <c r="D339" s="5">
        <v>4275</v>
      </c>
      <c r="E339" s="5">
        <v>4205</v>
      </c>
      <c r="F339" s="6" t="s">
        <v>6690</v>
      </c>
      <c r="G339" s="9">
        <v>-2.3E-3</v>
      </c>
    </row>
    <row r="340" spans="1:7" ht="18" thickBot="1">
      <c r="A340" s="3">
        <v>39959</v>
      </c>
      <c r="B340" s="8">
        <v>4114.25</v>
      </c>
      <c r="C340" s="5">
        <v>4236.8</v>
      </c>
      <c r="D340" s="5">
        <v>4251.95</v>
      </c>
      <c r="E340" s="5">
        <v>4090</v>
      </c>
      <c r="F340" s="6" t="s">
        <v>6689</v>
      </c>
      <c r="G340" s="9">
        <v>-3.0099999999999998E-2</v>
      </c>
    </row>
    <row r="341" spans="1:7" ht="18" thickBot="1">
      <c r="A341" s="3">
        <v>39960</v>
      </c>
      <c r="B341" s="4">
        <v>4284.25</v>
      </c>
      <c r="C341" s="5">
        <v>4205.1000000000004</v>
      </c>
      <c r="D341" s="5">
        <v>4294</v>
      </c>
      <c r="E341" s="5">
        <v>4181.25</v>
      </c>
      <c r="F341" s="6" t="s">
        <v>6688</v>
      </c>
      <c r="G341" s="7">
        <v>4.1300000000000003E-2</v>
      </c>
    </row>
    <row r="342" spans="1:7" ht="18" thickBot="1">
      <c r="A342" s="3">
        <v>39961</v>
      </c>
      <c r="B342" s="4">
        <v>4337.1000000000004</v>
      </c>
      <c r="C342" s="5">
        <v>4270</v>
      </c>
      <c r="D342" s="5">
        <v>4358.8</v>
      </c>
      <c r="E342" s="5">
        <v>4270</v>
      </c>
      <c r="F342" s="6" t="s">
        <v>6293</v>
      </c>
      <c r="G342" s="7">
        <v>1.23E-2</v>
      </c>
    </row>
    <row r="343" spans="1:7" ht="18" thickBot="1">
      <c r="A343" s="3">
        <v>39962</v>
      </c>
      <c r="B343" s="4">
        <v>4453.5</v>
      </c>
      <c r="C343" s="5">
        <v>4365</v>
      </c>
      <c r="D343" s="5">
        <v>4495</v>
      </c>
      <c r="E343" s="5">
        <v>4352.25</v>
      </c>
      <c r="F343" s="6" t="s">
        <v>6687</v>
      </c>
      <c r="G343" s="7">
        <v>2.6800000000000001E-2</v>
      </c>
    </row>
    <row r="344" spans="1:7" ht="18" thickBot="1">
      <c r="A344" s="3">
        <v>39965</v>
      </c>
      <c r="B344" s="4">
        <v>4538</v>
      </c>
      <c r="C344" s="5">
        <v>4511.3999999999996</v>
      </c>
      <c r="D344" s="5">
        <v>4550</v>
      </c>
      <c r="E344" s="5">
        <v>4465</v>
      </c>
      <c r="F344" s="6" t="s">
        <v>6686</v>
      </c>
      <c r="G344" s="7">
        <v>1.9E-2</v>
      </c>
    </row>
    <row r="345" spans="1:7" ht="18" thickBot="1">
      <c r="A345" s="3">
        <v>39966</v>
      </c>
      <c r="B345" s="8">
        <v>4530.3500000000004</v>
      </c>
      <c r="C345" s="5">
        <v>4578</v>
      </c>
      <c r="D345" s="5">
        <v>4578</v>
      </c>
      <c r="E345" s="5">
        <v>4447.8999999999996</v>
      </c>
      <c r="F345" s="6" t="s">
        <v>6685</v>
      </c>
      <c r="G345" s="9">
        <v>-1.6999999999999999E-3</v>
      </c>
    </row>
    <row r="346" spans="1:7" ht="18" thickBot="1">
      <c r="A346" s="3">
        <v>39967</v>
      </c>
      <c r="B346" s="4">
        <v>4536.25</v>
      </c>
      <c r="C346" s="5">
        <v>4565</v>
      </c>
      <c r="D346" s="5">
        <v>4577.7</v>
      </c>
      <c r="E346" s="5">
        <v>4480.5</v>
      </c>
      <c r="F346" s="6" t="s">
        <v>6684</v>
      </c>
      <c r="G346" s="7">
        <v>1.2999999999999999E-3</v>
      </c>
    </row>
    <row r="347" spans="1:7" ht="18" thickBot="1">
      <c r="A347" s="3">
        <v>39968</v>
      </c>
      <c r="B347" s="4">
        <v>4582.3</v>
      </c>
      <c r="C347" s="5">
        <v>4498.1000000000004</v>
      </c>
      <c r="D347" s="5">
        <v>4591.8</v>
      </c>
      <c r="E347" s="5">
        <v>4456</v>
      </c>
      <c r="F347" s="6" t="s">
        <v>6683</v>
      </c>
      <c r="G347" s="7">
        <v>1.0200000000000001E-2</v>
      </c>
    </row>
    <row r="348" spans="1:7" ht="18" thickBot="1">
      <c r="A348" s="3">
        <v>39969</v>
      </c>
      <c r="B348" s="4">
        <v>4592.3500000000004</v>
      </c>
      <c r="C348" s="5">
        <v>4600</v>
      </c>
      <c r="D348" s="5">
        <v>4643.75</v>
      </c>
      <c r="E348" s="5">
        <v>4560.3</v>
      </c>
      <c r="F348" s="6" t="s">
        <v>6682</v>
      </c>
      <c r="G348" s="7">
        <v>2.2000000000000001E-3</v>
      </c>
    </row>
    <row r="349" spans="1:7" ht="18" thickBot="1">
      <c r="A349" s="3">
        <v>39972</v>
      </c>
      <c r="B349" s="8">
        <v>4433.95</v>
      </c>
      <c r="C349" s="5">
        <v>4590.1000000000004</v>
      </c>
      <c r="D349" s="5">
        <v>4604</v>
      </c>
      <c r="E349" s="5">
        <v>4412</v>
      </c>
      <c r="F349" s="6" t="s">
        <v>6681</v>
      </c>
      <c r="G349" s="9">
        <v>-3.4500000000000003E-2</v>
      </c>
    </row>
    <row r="350" spans="1:7" ht="18" thickBot="1">
      <c r="A350" s="3">
        <v>39973</v>
      </c>
      <c r="B350" s="4">
        <v>4551.1499999999996</v>
      </c>
      <c r="C350" s="5">
        <v>4399.8999999999996</v>
      </c>
      <c r="D350" s="5">
        <v>4569.2</v>
      </c>
      <c r="E350" s="5">
        <v>4385.1000000000004</v>
      </c>
      <c r="F350" s="6" t="s">
        <v>6680</v>
      </c>
      <c r="G350" s="7">
        <v>2.64E-2</v>
      </c>
    </row>
    <row r="351" spans="1:7" ht="18" thickBot="1">
      <c r="A351" s="3">
        <v>39974</v>
      </c>
      <c r="B351" s="4">
        <v>4660.55</v>
      </c>
      <c r="C351" s="5">
        <v>4586.3</v>
      </c>
      <c r="D351" s="5">
        <v>4696.75</v>
      </c>
      <c r="E351" s="5">
        <v>4580.3</v>
      </c>
      <c r="F351" s="6" t="s">
        <v>5138</v>
      </c>
      <c r="G351" s="7">
        <v>2.4E-2</v>
      </c>
    </row>
    <row r="352" spans="1:7" ht="18" thickBot="1">
      <c r="A352" s="3">
        <v>39975</v>
      </c>
      <c r="B352" s="8">
        <v>4642.5</v>
      </c>
      <c r="C352" s="5">
        <v>4650</v>
      </c>
      <c r="D352" s="5">
        <v>4680</v>
      </c>
      <c r="E352" s="5">
        <v>4591.05</v>
      </c>
      <c r="F352" s="6" t="s">
        <v>6679</v>
      </c>
      <c r="G352" s="9">
        <v>-3.8999999999999998E-3</v>
      </c>
    </row>
    <row r="353" spans="1:7" ht="18" thickBot="1">
      <c r="A353" s="3">
        <v>39976</v>
      </c>
      <c r="B353" s="8">
        <v>4588.8500000000004</v>
      </c>
      <c r="C353" s="5">
        <v>4669.8999999999996</v>
      </c>
      <c r="D353" s="5">
        <v>4703.5</v>
      </c>
      <c r="E353" s="5">
        <v>4571</v>
      </c>
      <c r="F353" s="6" t="s">
        <v>6678</v>
      </c>
      <c r="G353" s="9">
        <v>-1.1599999999999999E-2</v>
      </c>
    </row>
    <row r="354" spans="1:7" ht="18" thickBot="1">
      <c r="A354" s="3">
        <v>39979</v>
      </c>
      <c r="B354" s="8">
        <v>4499.8</v>
      </c>
      <c r="C354" s="5">
        <v>4541.5</v>
      </c>
      <c r="D354" s="5">
        <v>4611</v>
      </c>
      <c r="E354" s="5">
        <v>4481</v>
      </c>
      <c r="F354" s="6" t="s">
        <v>6677</v>
      </c>
      <c r="G354" s="9">
        <v>-1.9400000000000001E-2</v>
      </c>
    </row>
    <row r="355" spans="1:7" ht="18" thickBot="1">
      <c r="A355" s="3">
        <v>39980</v>
      </c>
      <c r="B355" s="4">
        <v>4528.6000000000004</v>
      </c>
      <c r="C355" s="5">
        <v>4440</v>
      </c>
      <c r="D355" s="5">
        <v>4548.8500000000004</v>
      </c>
      <c r="E355" s="5">
        <v>4431</v>
      </c>
      <c r="F355" s="6" t="s">
        <v>6676</v>
      </c>
      <c r="G355" s="7">
        <v>6.4000000000000003E-3</v>
      </c>
    </row>
    <row r="356" spans="1:7" ht="18" thickBot="1">
      <c r="A356" s="3">
        <v>39981</v>
      </c>
      <c r="B356" s="8">
        <v>4353.05</v>
      </c>
      <c r="C356" s="5">
        <v>4499</v>
      </c>
      <c r="D356" s="5">
        <v>4523</v>
      </c>
      <c r="E356" s="5">
        <v>4325.05</v>
      </c>
      <c r="F356" s="6" t="s">
        <v>6381</v>
      </c>
      <c r="G356" s="9">
        <v>-3.8800000000000001E-2</v>
      </c>
    </row>
    <row r="357" spans="1:7" ht="18" thickBot="1">
      <c r="A357" s="3">
        <v>39982</v>
      </c>
      <c r="B357" s="8">
        <v>4264.05</v>
      </c>
      <c r="C357" s="5">
        <v>4344</v>
      </c>
      <c r="D357" s="5">
        <v>4382</v>
      </c>
      <c r="E357" s="5">
        <v>4231.1499999999996</v>
      </c>
      <c r="F357" s="6" t="s">
        <v>6675</v>
      </c>
      <c r="G357" s="9">
        <v>-2.0400000000000001E-2</v>
      </c>
    </row>
    <row r="358" spans="1:7" ht="18" thickBot="1">
      <c r="A358" s="3">
        <v>39983</v>
      </c>
      <c r="B358" s="4">
        <v>4323.8</v>
      </c>
      <c r="C358" s="5">
        <v>4296.05</v>
      </c>
      <c r="D358" s="5">
        <v>4338.8999999999996</v>
      </c>
      <c r="E358" s="5">
        <v>4202.2</v>
      </c>
      <c r="F358" s="6" t="s">
        <v>6506</v>
      </c>
      <c r="G358" s="7">
        <v>1.4E-2</v>
      </c>
    </row>
    <row r="359" spans="1:7" ht="18" thickBot="1">
      <c r="A359" s="3">
        <v>39986</v>
      </c>
      <c r="B359" s="8">
        <v>4236.05</v>
      </c>
      <c r="C359" s="5">
        <v>4345</v>
      </c>
      <c r="D359" s="5">
        <v>4355.5</v>
      </c>
      <c r="E359" s="5">
        <v>4225</v>
      </c>
      <c r="F359" s="6" t="s">
        <v>6674</v>
      </c>
      <c r="G359" s="9">
        <v>-2.0299999999999999E-2</v>
      </c>
    </row>
    <row r="360" spans="1:7" ht="18" thickBot="1">
      <c r="A360" s="3">
        <v>39987</v>
      </c>
      <c r="B360" s="4">
        <v>4247.8999999999996</v>
      </c>
      <c r="C360" s="5">
        <v>4158.3999999999996</v>
      </c>
      <c r="D360" s="5">
        <v>4275</v>
      </c>
      <c r="E360" s="5">
        <v>4155</v>
      </c>
      <c r="F360" s="6" t="s">
        <v>6673</v>
      </c>
      <c r="G360" s="7">
        <v>2.8E-3</v>
      </c>
    </row>
    <row r="361" spans="1:7" ht="18" thickBot="1">
      <c r="A361" s="3">
        <v>39988</v>
      </c>
      <c r="B361" s="4">
        <v>4305.2</v>
      </c>
      <c r="C361" s="5">
        <v>4280</v>
      </c>
      <c r="D361" s="5">
        <v>4318</v>
      </c>
      <c r="E361" s="5">
        <v>4218</v>
      </c>
      <c r="F361" s="6" t="s">
        <v>6549</v>
      </c>
      <c r="G361" s="7">
        <v>1.35E-2</v>
      </c>
    </row>
    <row r="362" spans="1:7" ht="18" thickBot="1">
      <c r="A362" s="3">
        <v>39989</v>
      </c>
      <c r="B362" s="8">
        <v>4241.8500000000004</v>
      </c>
      <c r="C362" s="5">
        <v>4349</v>
      </c>
      <c r="D362" s="5">
        <v>4360.25</v>
      </c>
      <c r="E362" s="5">
        <v>4226.25</v>
      </c>
      <c r="F362" s="6" t="s">
        <v>6378</v>
      </c>
      <c r="G362" s="9">
        <v>-1.47E-2</v>
      </c>
    </row>
    <row r="363" spans="1:7" ht="18" thickBot="1">
      <c r="A363" s="3">
        <v>39990</v>
      </c>
      <c r="B363" s="4">
        <v>4384.5</v>
      </c>
      <c r="C363" s="5">
        <v>4299</v>
      </c>
      <c r="D363" s="5">
        <v>4392.1000000000004</v>
      </c>
      <c r="E363" s="5">
        <v>4252.1499999999996</v>
      </c>
      <c r="F363" s="6" t="s">
        <v>6672</v>
      </c>
      <c r="G363" s="7">
        <v>3.3599999999999998E-2</v>
      </c>
    </row>
    <row r="364" spans="1:7" ht="18" thickBot="1">
      <c r="A364" s="3">
        <v>39993</v>
      </c>
      <c r="B364" s="4">
        <v>4390</v>
      </c>
      <c r="C364" s="5">
        <v>4391.25</v>
      </c>
      <c r="D364" s="5">
        <v>4447</v>
      </c>
      <c r="E364" s="5">
        <v>4346</v>
      </c>
      <c r="F364" s="6" t="s">
        <v>6671</v>
      </c>
      <c r="G364" s="7">
        <v>1.2999999999999999E-3</v>
      </c>
    </row>
    <row r="365" spans="1:7" ht="18" thickBot="1">
      <c r="A365" s="3">
        <v>39994</v>
      </c>
      <c r="B365" s="8">
        <v>4289.75</v>
      </c>
      <c r="C365" s="5">
        <v>4440</v>
      </c>
      <c r="D365" s="5">
        <v>4440</v>
      </c>
      <c r="E365" s="5">
        <v>4260.6000000000004</v>
      </c>
      <c r="F365" s="6" t="s">
        <v>6670</v>
      </c>
      <c r="G365" s="9">
        <v>-2.2800000000000001E-2</v>
      </c>
    </row>
    <row r="366" spans="1:7" ht="18" thickBot="1">
      <c r="A366" s="3">
        <v>39995</v>
      </c>
      <c r="B366" s="4">
        <v>4338.3500000000004</v>
      </c>
      <c r="C366" s="5">
        <v>4310</v>
      </c>
      <c r="D366" s="5">
        <v>4365.7</v>
      </c>
      <c r="E366" s="5">
        <v>4240.6000000000004</v>
      </c>
      <c r="F366" s="6" t="s">
        <v>6669</v>
      </c>
      <c r="G366" s="7">
        <v>1.1299999999999999E-2</v>
      </c>
    </row>
    <row r="367" spans="1:7" ht="18" thickBot="1">
      <c r="A367" s="3">
        <v>39996</v>
      </c>
      <c r="B367" s="4">
        <v>4345.8</v>
      </c>
      <c r="C367" s="5">
        <v>4358.3999999999996</v>
      </c>
      <c r="D367" s="5">
        <v>4376.75</v>
      </c>
      <c r="E367" s="5">
        <v>4276.3999999999996</v>
      </c>
      <c r="F367" s="6" t="s">
        <v>6668</v>
      </c>
      <c r="G367" s="7">
        <v>1.6999999999999999E-3</v>
      </c>
    </row>
    <row r="368" spans="1:7" ht="18" thickBot="1">
      <c r="A368" s="3">
        <v>39997</v>
      </c>
      <c r="B368" s="4">
        <v>4424.6499999999996</v>
      </c>
      <c r="C368" s="5">
        <v>4315</v>
      </c>
      <c r="D368" s="5">
        <v>4436.3999999999996</v>
      </c>
      <c r="E368" s="5">
        <v>4305.1000000000004</v>
      </c>
      <c r="F368" s="6" t="s">
        <v>6667</v>
      </c>
      <c r="G368" s="7">
        <v>1.8100000000000002E-2</v>
      </c>
    </row>
    <row r="369" spans="1:7" ht="18" thickBot="1">
      <c r="A369" s="3">
        <v>40000</v>
      </c>
      <c r="B369" s="8">
        <v>4154</v>
      </c>
      <c r="C369" s="5">
        <v>4427</v>
      </c>
      <c r="D369" s="5">
        <v>4482.8</v>
      </c>
      <c r="E369" s="5">
        <v>4121.1000000000004</v>
      </c>
      <c r="F369" s="6" t="s">
        <v>6666</v>
      </c>
      <c r="G369" s="9">
        <v>-6.1199999999999997E-2</v>
      </c>
    </row>
    <row r="370" spans="1:7" ht="18" thickBot="1">
      <c r="A370" s="3">
        <v>40001</v>
      </c>
      <c r="B370" s="4">
        <v>4191.1499999999996</v>
      </c>
      <c r="C370" s="5">
        <v>4180</v>
      </c>
      <c r="D370" s="5">
        <v>4224.3</v>
      </c>
      <c r="E370" s="5">
        <v>4148</v>
      </c>
      <c r="F370" s="6" t="s">
        <v>6665</v>
      </c>
      <c r="G370" s="7">
        <v>8.8999999999999999E-3</v>
      </c>
    </row>
    <row r="371" spans="1:7" ht="18" thickBot="1">
      <c r="A371" s="3">
        <v>40002</v>
      </c>
      <c r="B371" s="8">
        <v>4067.45</v>
      </c>
      <c r="C371" s="5">
        <v>4135.3999999999996</v>
      </c>
      <c r="D371" s="5">
        <v>4148</v>
      </c>
      <c r="E371" s="5">
        <v>4053.5</v>
      </c>
      <c r="F371" s="6" t="s">
        <v>6664</v>
      </c>
      <c r="G371" s="9">
        <v>-2.9499999999999998E-2</v>
      </c>
    </row>
    <row r="372" spans="1:7" ht="18" thickBot="1">
      <c r="A372" s="3">
        <v>40003</v>
      </c>
      <c r="B372" s="4">
        <v>4074.05</v>
      </c>
      <c r="C372" s="5">
        <v>4074</v>
      </c>
      <c r="D372" s="5">
        <v>4109.8999999999996</v>
      </c>
      <c r="E372" s="5">
        <v>4033.35</v>
      </c>
      <c r="F372" s="6" t="s">
        <v>6658</v>
      </c>
      <c r="G372" s="7">
        <v>1.6000000000000001E-3</v>
      </c>
    </row>
    <row r="373" spans="1:7" ht="18" thickBot="1">
      <c r="A373" s="3">
        <v>40004</v>
      </c>
      <c r="B373" s="8">
        <v>3993.7</v>
      </c>
      <c r="C373" s="5">
        <v>4095.05</v>
      </c>
      <c r="D373" s="5">
        <v>4129</v>
      </c>
      <c r="E373" s="5">
        <v>3962.5</v>
      </c>
      <c r="F373" s="6" t="s">
        <v>6663</v>
      </c>
      <c r="G373" s="9">
        <v>-1.9699999999999999E-2</v>
      </c>
    </row>
    <row r="374" spans="1:7" ht="18" thickBot="1">
      <c r="A374" s="3">
        <v>40007</v>
      </c>
      <c r="B374" s="8">
        <v>3965.45</v>
      </c>
      <c r="C374" s="5">
        <v>3963</v>
      </c>
      <c r="D374" s="5">
        <v>3990</v>
      </c>
      <c r="E374" s="5">
        <v>3905.7</v>
      </c>
      <c r="F374" s="6" t="s">
        <v>6662</v>
      </c>
      <c r="G374" s="9">
        <v>-7.1000000000000004E-3</v>
      </c>
    </row>
    <row r="375" spans="1:7" ht="18" thickBot="1">
      <c r="A375" s="3">
        <v>40008</v>
      </c>
      <c r="B375" s="4">
        <v>4112.8500000000004</v>
      </c>
      <c r="C375" s="5">
        <v>4025</v>
      </c>
      <c r="D375" s="5">
        <v>4135</v>
      </c>
      <c r="E375" s="5">
        <v>4018.25</v>
      </c>
      <c r="F375" s="6" t="s">
        <v>6661</v>
      </c>
      <c r="G375" s="7">
        <v>3.7199999999999997E-2</v>
      </c>
    </row>
    <row r="376" spans="1:7" ht="18" thickBot="1">
      <c r="A376" s="3">
        <v>40009</v>
      </c>
      <c r="B376" s="4">
        <v>4236.8999999999996</v>
      </c>
      <c r="C376" s="5">
        <v>4151</v>
      </c>
      <c r="D376" s="5">
        <v>4252.8999999999996</v>
      </c>
      <c r="E376" s="5">
        <v>4117</v>
      </c>
      <c r="F376" s="6" t="s">
        <v>6237</v>
      </c>
      <c r="G376" s="7">
        <v>3.0200000000000001E-2</v>
      </c>
    </row>
    <row r="377" spans="1:7" ht="18" thickBot="1">
      <c r="A377" s="3">
        <v>40010</v>
      </c>
      <c r="B377" s="8">
        <v>4224.8500000000004</v>
      </c>
      <c r="C377" s="5">
        <v>4285</v>
      </c>
      <c r="D377" s="5">
        <v>4291</v>
      </c>
      <c r="E377" s="5">
        <v>4194</v>
      </c>
      <c r="F377" s="6" t="s">
        <v>6660</v>
      </c>
      <c r="G377" s="9">
        <v>-2.8E-3</v>
      </c>
    </row>
    <row r="378" spans="1:7" ht="18" thickBot="1">
      <c r="A378" s="3">
        <v>40011</v>
      </c>
      <c r="B378" s="4">
        <v>4381.5</v>
      </c>
      <c r="C378" s="5">
        <v>4265.6000000000004</v>
      </c>
      <c r="D378" s="5">
        <v>4399.5</v>
      </c>
      <c r="E378" s="5">
        <v>4256.2</v>
      </c>
      <c r="F378" s="6" t="s">
        <v>6659</v>
      </c>
      <c r="G378" s="7">
        <v>3.7100000000000001E-2</v>
      </c>
    </row>
    <row r="379" spans="1:7" ht="18" thickBot="1">
      <c r="A379" s="3">
        <v>40014</v>
      </c>
      <c r="B379" s="4">
        <v>4510.1499999999996</v>
      </c>
      <c r="C379" s="5">
        <v>4442.3500000000004</v>
      </c>
      <c r="D379" s="5">
        <v>4517.95</v>
      </c>
      <c r="E379" s="5">
        <v>4406.5</v>
      </c>
      <c r="F379" s="6" t="s">
        <v>6658</v>
      </c>
      <c r="G379" s="7">
        <v>2.9399999999999999E-2</v>
      </c>
    </row>
    <row r="380" spans="1:7" ht="18" thickBot="1">
      <c r="A380" s="3">
        <v>40015</v>
      </c>
      <c r="B380" s="8">
        <v>4473.3500000000004</v>
      </c>
      <c r="C380" s="5">
        <v>4486.1499999999996</v>
      </c>
      <c r="D380" s="5">
        <v>4508</v>
      </c>
      <c r="E380" s="5">
        <v>4438.1000000000004</v>
      </c>
      <c r="F380" s="6" t="s">
        <v>6657</v>
      </c>
      <c r="G380" s="9">
        <v>-8.2000000000000007E-3</v>
      </c>
    </row>
    <row r="381" spans="1:7" ht="18" thickBot="1">
      <c r="A381" s="3">
        <v>40016</v>
      </c>
      <c r="B381" s="8">
        <v>4405.1499999999996</v>
      </c>
      <c r="C381" s="5">
        <v>4490</v>
      </c>
      <c r="D381" s="5">
        <v>4569</v>
      </c>
      <c r="E381" s="5">
        <v>4387.8</v>
      </c>
      <c r="F381" s="6" t="s">
        <v>6656</v>
      </c>
      <c r="G381" s="9">
        <v>-1.52E-2</v>
      </c>
    </row>
    <row r="382" spans="1:7" ht="18" thickBot="1">
      <c r="A382" s="3">
        <v>40017</v>
      </c>
      <c r="B382" s="4">
        <v>4535.05</v>
      </c>
      <c r="C382" s="5">
        <v>4455.1000000000004</v>
      </c>
      <c r="D382" s="5">
        <v>4547</v>
      </c>
      <c r="E382" s="5">
        <v>4455.1000000000004</v>
      </c>
      <c r="F382" s="6" t="s">
        <v>6655</v>
      </c>
      <c r="G382" s="7">
        <v>2.9499999999999998E-2</v>
      </c>
    </row>
    <row r="383" spans="1:7" ht="18" thickBot="1">
      <c r="A383" s="3">
        <v>40018</v>
      </c>
      <c r="B383" s="4">
        <v>4575.45</v>
      </c>
      <c r="C383" s="5">
        <v>4570.3</v>
      </c>
      <c r="D383" s="5">
        <v>4589</v>
      </c>
      <c r="E383" s="5">
        <v>4505.5</v>
      </c>
      <c r="F383" s="6" t="s">
        <v>6615</v>
      </c>
      <c r="G383" s="7">
        <v>8.8999999999999999E-3</v>
      </c>
    </row>
    <row r="384" spans="1:7" ht="18" thickBot="1">
      <c r="A384" s="3">
        <v>40021</v>
      </c>
      <c r="B384" s="4">
        <v>4576.8</v>
      </c>
      <c r="C384" s="5">
        <v>4601.3</v>
      </c>
      <c r="D384" s="5">
        <v>4610</v>
      </c>
      <c r="E384" s="5">
        <v>4525</v>
      </c>
      <c r="F384" s="6" t="s">
        <v>6525</v>
      </c>
      <c r="G384" s="7">
        <v>2.9999999999999997E-4</v>
      </c>
    </row>
    <row r="385" spans="1:7" ht="18" thickBot="1">
      <c r="A385" s="3">
        <v>40022</v>
      </c>
      <c r="B385" s="8">
        <v>4565.8500000000004</v>
      </c>
      <c r="C385" s="5">
        <v>4591.3</v>
      </c>
      <c r="D385" s="5">
        <v>4608.8999999999996</v>
      </c>
      <c r="E385" s="5">
        <v>4535.3</v>
      </c>
      <c r="F385" s="6" t="s">
        <v>6654</v>
      </c>
      <c r="G385" s="9">
        <v>-2.3999999999999998E-3</v>
      </c>
    </row>
    <row r="386" spans="1:7" ht="18" thickBot="1">
      <c r="A386" s="3">
        <v>40023</v>
      </c>
      <c r="B386" s="8">
        <v>4512.05</v>
      </c>
      <c r="C386" s="5">
        <v>4550</v>
      </c>
      <c r="D386" s="5">
        <v>4572.8999999999996</v>
      </c>
      <c r="E386" s="5">
        <v>4415</v>
      </c>
      <c r="F386" s="6" t="s">
        <v>6653</v>
      </c>
      <c r="G386" s="9">
        <v>-1.18E-2</v>
      </c>
    </row>
    <row r="387" spans="1:7" ht="18" thickBot="1">
      <c r="A387" s="3">
        <v>40024</v>
      </c>
      <c r="B387" s="4">
        <v>4571.45</v>
      </c>
      <c r="C387" s="5">
        <v>4479</v>
      </c>
      <c r="D387" s="5">
        <v>4572.6000000000004</v>
      </c>
      <c r="E387" s="5">
        <v>4473</v>
      </c>
      <c r="F387" s="6" t="s">
        <v>6652</v>
      </c>
      <c r="G387" s="7">
        <v>1.32E-2</v>
      </c>
    </row>
    <row r="388" spans="1:7" ht="18" thickBot="1">
      <c r="A388" s="3">
        <v>40025</v>
      </c>
      <c r="B388" s="4">
        <v>4636.05</v>
      </c>
      <c r="C388" s="5">
        <v>4631.1000000000004</v>
      </c>
      <c r="D388" s="5">
        <v>4679</v>
      </c>
      <c r="E388" s="5">
        <v>4585.1000000000004</v>
      </c>
      <c r="F388" s="6" t="s">
        <v>6651</v>
      </c>
      <c r="G388" s="7">
        <v>1.41E-2</v>
      </c>
    </row>
    <row r="389" spans="1:7" ht="18" thickBot="1">
      <c r="A389" s="3">
        <v>40028</v>
      </c>
      <c r="B389" s="4">
        <v>4714.1000000000004</v>
      </c>
      <c r="C389" s="5">
        <v>4658.1000000000004</v>
      </c>
      <c r="D389" s="5">
        <v>4730.5</v>
      </c>
      <c r="E389" s="5">
        <v>4612.6000000000004</v>
      </c>
      <c r="F389" s="6" t="s">
        <v>6650</v>
      </c>
      <c r="G389" s="7">
        <v>1.6799999999999999E-2</v>
      </c>
    </row>
    <row r="390" spans="1:7" ht="18" thickBot="1">
      <c r="A390" s="3">
        <v>40029</v>
      </c>
      <c r="B390" s="8">
        <v>4679.25</v>
      </c>
      <c r="C390" s="5">
        <v>4707</v>
      </c>
      <c r="D390" s="5">
        <v>4715</v>
      </c>
      <c r="E390" s="5">
        <v>4635.2</v>
      </c>
      <c r="F390" s="6" t="s">
        <v>6649</v>
      </c>
      <c r="G390" s="9">
        <v>-7.4000000000000003E-3</v>
      </c>
    </row>
    <row r="391" spans="1:7" ht="18" thickBot="1">
      <c r="A391" s="3">
        <v>40030</v>
      </c>
      <c r="B391" s="4">
        <v>4705.25</v>
      </c>
      <c r="C391" s="5">
        <v>4677.8</v>
      </c>
      <c r="D391" s="5">
        <v>4721.8</v>
      </c>
      <c r="E391" s="5">
        <v>4622.2</v>
      </c>
      <c r="F391" s="6" t="s">
        <v>6648</v>
      </c>
      <c r="G391" s="7">
        <v>5.5999999999999999E-3</v>
      </c>
    </row>
    <row r="392" spans="1:7" ht="18" thickBot="1">
      <c r="A392" s="3">
        <v>40031</v>
      </c>
      <c r="B392" s="8">
        <v>4578.25</v>
      </c>
      <c r="C392" s="5">
        <v>4682</v>
      </c>
      <c r="D392" s="5">
        <v>4730</v>
      </c>
      <c r="E392" s="5">
        <v>4552</v>
      </c>
      <c r="F392" s="6" t="s">
        <v>6647</v>
      </c>
      <c r="G392" s="9">
        <v>-2.7E-2</v>
      </c>
    </row>
    <row r="393" spans="1:7" ht="18" thickBot="1">
      <c r="A393" s="3">
        <v>40032</v>
      </c>
      <c r="B393" s="8">
        <v>4480.8500000000004</v>
      </c>
      <c r="C393" s="5">
        <v>4554</v>
      </c>
      <c r="D393" s="5">
        <v>4581</v>
      </c>
      <c r="E393" s="5">
        <v>4465.1000000000004</v>
      </c>
      <c r="F393" s="6" t="s">
        <v>6646</v>
      </c>
      <c r="G393" s="9">
        <v>-2.1299999999999999E-2</v>
      </c>
    </row>
    <row r="394" spans="1:7" ht="18" thickBot="1">
      <c r="A394" s="3">
        <v>40035</v>
      </c>
      <c r="B394" s="8">
        <v>4425.75</v>
      </c>
      <c r="C394" s="5">
        <v>4541.3</v>
      </c>
      <c r="D394" s="5">
        <v>4548</v>
      </c>
      <c r="E394" s="5">
        <v>4388</v>
      </c>
      <c r="F394" s="6" t="s">
        <v>6645</v>
      </c>
      <c r="G394" s="9">
        <v>-1.23E-2</v>
      </c>
    </row>
    <row r="395" spans="1:7" ht="18" thickBot="1">
      <c r="A395" s="3">
        <v>40036</v>
      </c>
      <c r="B395" s="4">
        <v>4464.45</v>
      </c>
      <c r="C395" s="5">
        <v>4408</v>
      </c>
      <c r="D395" s="5">
        <v>4515</v>
      </c>
      <c r="E395" s="5">
        <v>4398.1000000000004</v>
      </c>
      <c r="F395" s="6" t="s">
        <v>6644</v>
      </c>
      <c r="G395" s="7">
        <v>8.6999999999999994E-3</v>
      </c>
    </row>
    <row r="396" spans="1:7" ht="18" thickBot="1">
      <c r="A396" s="3">
        <v>40037</v>
      </c>
      <c r="B396" s="8">
        <v>4460</v>
      </c>
      <c r="C396" s="5">
        <v>4412.55</v>
      </c>
      <c r="D396" s="5">
        <v>4474</v>
      </c>
      <c r="E396" s="5">
        <v>4351.2</v>
      </c>
      <c r="F396" s="6" t="s">
        <v>6643</v>
      </c>
      <c r="G396" s="9">
        <v>-1E-3</v>
      </c>
    </row>
    <row r="397" spans="1:7" ht="18" thickBot="1">
      <c r="A397" s="3">
        <v>40038</v>
      </c>
      <c r="B397" s="4">
        <v>4611.1000000000004</v>
      </c>
      <c r="C397" s="5">
        <v>4538</v>
      </c>
      <c r="D397" s="5">
        <v>4623.8</v>
      </c>
      <c r="E397" s="5">
        <v>4516.6499999999996</v>
      </c>
      <c r="F397" s="6" t="s">
        <v>6642</v>
      </c>
      <c r="G397" s="7">
        <v>3.39E-2</v>
      </c>
    </row>
    <row r="398" spans="1:7" ht="18" thickBot="1">
      <c r="A398" s="3">
        <v>40039</v>
      </c>
      <c r="B398" s="8">
        <v>4575.1000000000004</v>
      </c>
      <c r="C398" s="5">
        <v>4600</v>
      </c>
      <c r="D398" s="5">
        <v>4611.1000000000004</v>
      </c>
      <c r="E398" s="5">
        <v>4552.2</v>
      </c>
      <c r="F398" s="6" t="s">
        <v>6641</v>
      </c>
      <c r="G398" s="9">
        <v>-7.7999999999999996E-3</v>
      </c>
    </row>
    <row r="399" spans="1:7" ht="18" thickBot="1">
      <c r="A399" s="3">
        <v>40042</v>
      </c>
      <c r="B399" s="8">
        <v>4372.6000000000004</v>
      </c>
      <c r="C399" s="5">
        <v>4499.8999999999996</v>
      </c>
      <c r="D399" s="5">
        <v>4503</v>
      </c>
      <c r="E399" s="5">
        <v>4358</v>
      </c>
      <c r="F399" s="6" t="s">
        <v>6640</v>
      </c>
      <c r="G399" s="9">
        <v>-4.4299999999999999E-2</v>
      </c>
    </row>
    <row r="400" spans="1:7" ht="18" thickBot="1">
      <c r="A400" s="3">
        <v>40043</v>
      </c>
      <c r="B400" s="4">
        <v>4454.55</v>
      </c>
      <c r="C400" s="5">
        <v>4400</v>
      </c>
      <c r="D400" s="5">
        <v>4495</v>
      </c>
      <c r="E400" s="5">
        <v>4360.1499999999996</v>
      </c>
      <c r="F400" s="6" t="s">
        <v>6639</v>
      </c>
      <c r="G400" s="7">
        <v>1.8700000000000001E-2</v>
      </c>
    </row>
    <row r="401" spans="1:7" ht="18" thickBot="1">
      <c r="A401" s="3">
        <v>40044</v>
      </c>
      <c r="B401" s="8">
        <v>4386.05</v>
      </c>
      <c r="C401" s="5">
        <v>4452.1000000000004</v>
      </c>
      <c r="D401" s="5">
        <v>4471.3999999999996</v>
      </c>
      <c r="E401" s="5">
        <v>4340.8999999999996</v>
      </c>
      <c r="F401" s="6" t="s">
        <v>6638</v>
      </c>
      <c r="G401" s="9">
        <v>-1.54E-2</v>
      </c>
    </row>
    <row r="402" spans="1:7" ht="18" thickBot="1">
      <c r="A402" s="3">
        <v>40045</v>
      </c>
      <c r="B402" s="4">
        <v>4456.05</v>
      </c>
      <c r="C402" s="5">
        <v>4444.95</v>
      </c>
      <c r="D402" s="5">
        <v>4504</v>
      </c>
      <c r="E402" s="5">
        <v>4440</v>
      </c>
      <c r="F402" s="6" t="s">
        <v>6637</v>
      </c>
      <c r="G402" s="7">
        <v>1.6E-2</v>
      </c>
    </row>
    <row r="403" spans="1:7" ht="18" thickBot="1">
      <c r="A403" s="3">
        <v>40046</v>
      </c>
      <c r="B403" s="4">
        <v>4536.2</v>
      </c>
      <c r="C403" s="5">
        <v>4424</v>
      </c>
      <c r="D403" s="5">
        <v>4546.95</v>
      </c>
      <c r="E403" s="5">
        <v>4396.6499999999996</v>
      </c>
      <c r="F403" s="6" t="s">
        <v>6636</v>
      </c>
      <c r="G403" s="7">
        <v>1.7999999999999999E-2</v>
      </c>
    </row>
    <row r="404" spans="1:7" ht="18" thickBot="1">
      <c r="A404" s="3">
        <v>40049</v>
      </c>
      <c r="B404" s="4">
        <v>4651.8</v>
      </c>
      <c r="C404" s="5">
        <v>4599.7</v>
      </c>
      <c r="D404" s="5">
        <v>4667.8999999999996</v>
      </c>
      <c r="E404" s="5">
        <v>4590.1499999999996</v>
      </c>
      <c r="F404" s="6" t="s">
        <v>6635</v>
      </c>
      <c r="G404" s="7">
        <v>2.5499999999999998E-2</v>
      </c>
    </row>
    <row r="405" spans="1:7" ht="18" thickBot="1">
      <c r="A405" s="3">
        <v>40050</v>
      </c>
      <c r="B405" s="4">
        <v>4660.95</v>
      </c>
      <c r="C405" s="5">
        <v>4616.25</v>
      </c>
      <c r="D405" s="5">
        <v>4681.8</v>
      </c>
      <c r="E405" s="5">
        <v>4581.6000000000004</v>
      </c>
      <c r="F405" s="6" t="s">
        <v>6297</v>
      </c>
      <c r="G405" s="7">
        <v>2E-3</v>
      </c>
    </row>
    <row r="406" spans="1:7" ht="18" thickBot="1">
      <c r="A406" s="3">
        <v>40051</v>
      </c>
      <c r="B406" s="4">
        <v>4680.8500000000004</v>
      </c>
      <c r="C406" s="5">
        <v>4682.5</v>
      </c>
      <c r="D406" s="5">
        <v>4703</v>
      </c>
      <c r="E406" s="5">
        <v>4653</v>
      </c>
      <c r="F406" s="6" t="s">
        <v>6634</v>
      </c>
      <c r="G406" s="7">
        <v>4.3E-3</v>
      </c>
    </row>
    <row r="407" spans="1:7" ht="18" thickBot="1">
      <c r="A407" s="3">
        <v>40052</v>
      </c>
      <c r="B407" s="4">
        <v>4688.2</v>
      </c>
      <c r="C407" s="5">
        <v>4663</v>
      </c>
      <c r="D407" s="5">
        <v>4712</v>
      </c>
      <c r="E407" s="5">
        <v>4655</v>
      </c>
      <c r="F407" s="6" t="s">
        <v>6589</v>
      </c>
      <c r="G407" s="7">
        <v>1.6000000000000001E-3</v>
      </c>
    </row>
    <row r="408" spans="1:7" ht="18" thickBot="1">
      <c r="A408" s="3">
        <v>40053</v>
      </c>
      <c r="B408" s="4">
        <v>4737.8</v>
      </c>
      <c r="C408" s="5">
        <v>4705</v>
      </c>
      <c r="D408" s="5">
        <v>4753.8</v>
      </c>
      <c r="E408" s="5">
        <v>4643.2</v>
      </c>
      <c r="F408" s="6" t="s">
        <v>6633</v>
      </c>
      <c r="G408" s="7">
        <v>1.06E-2</v>
      </c>
    </row>
    <row r="409" spans="1:7" ht="18" thickBot="1">
      <c r="A409" s="3">
        <v>40056</v>
      </c>
      <c r="B409" s="8">
        <v>4673.3999999999996</v>
      </c>
      <c r="C409" s="5">
        <v>4674</v>
      </c>
      <c r="D409" s="5">
        <v>4709</v>
      </c>
      <c r="E409" s="5">
        <v>4632.1000000000004</v>
      </c>
      <c r="F409" s="6" t="s">
        <v>6632</v>
      </c>
      <c r="G409" s="9">
        <v>-1.3599999999999999E-2</v>
      </c>
    </row>
    <row r="410" spans="1:7" ht="18" thickBot="1">
      <c r="A410" s="3">
        <v>40057</v>
      </c>
      <c r="B410" s="8">
        <v>4623.3500000000004</v>
      </c>
      <c r="C410" s="5">
        <v>4691</v>
      </c>
      <c r="D410" s="5">
        <v>4746.8999999999996</v>
      </c>
      <c r="E410" s="5">
        <v>4596.1000000000004</v>
      </c>
      <c r="F410" s="6" t="s">
        <v>6631</v>
      </c>
      <c r="G410" s="9">
        <v>-1.0699999999999999E-2</v>
      </c>
    </row>
    <row r="411" spans="1:7" ht="18" thickBot="1">
      <c r="A411" s="3">
        <v>40058</v>
      </c>
      <c r="B411" s="8">
        <v>4614.45</v>
      </c>
      <c r="C411" s="5">
        <v>4585.1000000000004</v>
      </c>
      <c r="D411" s="5">
        <v>4660</v>
      </c>
      <c r="E411" s="5">
        <v>4571.1499999999996</v>
      </c>
      <c r="F411" s="6" t="s">
        <v>6630</v>
      </c>
      <c r="G411" s="9">
        <v>-1.9E-3</v>
      </c>
    </row>
    <row r="412" spans="1:7" ht="18" thickBot="1">
      <c r="A412" s="3">
        <v>40059</v>
      </c>
      <c r="B412" s="8">
        <v>4587.45</v>
      </c>
      <c r="C412" s="5">
        <v>4639</v>
      </c>
      <c r="D412" s="5">
        <v>4649.8999999999996</v>
      </c>
      <c r="E412" s="5">
        <v>4575.1000000000004</v>
      </c>
      <c r="F412" s="6" t="s">
        <v>6629</v>
      </c>
      <c r="G412" s="9">
        <v>-5.8999999999999999E-3</v>
      </c>
    </row>
    <row r="413" spans="1:7" ht="18" thickBot="1">
      <c r="A413" s="3">
        <v>40060</v>
      </c>
      <c r="B413" s="4">
        <v>4695.6499999999996</v>
      </c>
      <c r="C413" s="5">
        <v>4601</v>
      </c>
      <c r="D413" s="5">
        <v>4712</v>
      </c>
      <c r="E413" s="5">
        <v>4583</v>
      </c>
      <c r="F413" s="6" t="s">
        <v>6628</v>
      </c>
      <c r="G413" s="7">
        <v>2.3599999999999999E-2</v>
      </c>
    </row>
    <row r="414" spans="1:7" ht="18" thickBot="1">
      <c r="A414" s="3">
        <v>40063</v>
      </c>
      <c r="B414" s="4">
        <v>4795.8</v>
      </c>
      <c r="C414" s="5">
        <v>4720</v>
      </c>
      <c r="D414" s="5">
        <v>4805</v>
      </c>
      <c r="E414" s="5">
        <v>4694</v>
      </c>
      <c r="F414" s="6" t="s">
        <v>6627</v>
      </c>
      <c r="G414" s="7">
        <v>2.1299999999999999E-2</v>
      </c>
    </row>
    <row r="415" spans="1:7" ht="18" thickBot="1">
      <c r="A415" s="3">
        <v>40064</v>
      </c>
      <c r="B415" s="4">
        <v>4808.45</v>
      </c>
      <c r="C415" s="5">
        <v>4820.6000000000004</v>
      </c>
      <c r="D415" s="5">
        <v>4845</v>
      </c>
      <c r="E415" s="5">
        <v>4785.2</v>
      </c>
      <c r="F415" s="6" t="s">
        <v>6626</v>
      </c>
      <c r="G415" s="7">
        <v>2.5999999999999999E-3</v>
      </c>
    </row>
    <row r="416" spans="1:7" ht="18" thickBot="1">
      <c r="A416" s="3">
        <v>40065</v>
      </c>
      <c r="B416" s="4">
        <v>4817.6000000000004</v>
      </c>
      <c r="C416" s="5">
        <v>4787.8</v>
      </c>
      <c r="D416" s="5">
        <v>4831.8999999999996</v>
      </c>
      <c r="E416" s="5">
        <v>4780.25</v>
      </c>
      <c r="F416" s="6" t="s">
        <v>6358</v>
      </c>
      <c r="G416" s="7">
        <v>1.9E-3</v>
      </c>
    </row>
    <row r="417" spans="1:7" ht="18" thickBot="1">
      <c r="A417" s="3">
        <v>40066</v>
      </c>
      <c r="B417" s="4">
        <v>4818.45</v>
      </c>
      <c r="C417" s="5">
        <v>4865</v>
      </c>
      <c r="D417" s="5">
        <v>4889.8999999999996</v>
      </c>
      <c r="E417" s="5">
        <v>4804.05</v>
      </c>
      <c r="F417" s="6" t="s">
        <v>6625</v>
      </c>
      <c r="G417" s="7">
        <v>2.0000000000000001E-4</v>
      </c>
    </row>
    <row r="418" spans="1:7" ht="18" thickBot="1">
      <c r="A418" s="3">
        <v>40067</v>
      </c>
      <c r="B418" s="4">
        <v>4841.8</v>
      </c>
      <c r="C418" s="5">
        <v>4851</v>
      </c>
      <c r="D418" s="5">
        <v>4862</v>
      </c>
      <c r="E418" s="5">
        <v>4795.05</v>
      </c>
      <c r="F418" s="6" t="s">
        <v>6489</v>
      </c>
      <c r="G418" s="7">
        <v>4.7999999999999996E-3</v>
      </c>
    </row>
    <row r="419" spans="1:7" ht="18" thickBot="1">
      <c r="A419" s="3">
        <v>40070</v>
      </c>
      <c r="B419" s="8">
        <v>4822</v>
      </c>
      <c r="C419" s="5">
        <v>4811.1499999999996</v>
      </c>
      <c r="D419" s="5">
        <v>4838</v>
      </c>
      <c r="E419" s="5">
        <v>4790</v>
      </c>
      <c r="F419" s="6" t="s">
        <v>6198</v>
      </c>
      <c r="G419" s="9">
        <v>-4.1000000000000003E-3</v>
      </c>
    </row>
    <row r="420" spans="1:7" ht="18" thickBot="1">
      <c r="A420" s="3">
        <v>40071</v>
      </c>
      <c r="B420" s="4">
        <v>4899.95</v>
      </c>
      <c r="C420" s="5">
        <v>4846.1000000000004</v>
      </c>
      <c r="D420" s="5">
        <v>4908.8999999999996</v>
      </c>
      <c r="E420" s="5">
        <v>4838.8500000000004</v>
      </c>
      <c r="F420" s="6" t="s">
        <v>6624</v>
      </c>
      <c r="G420" s="7">
        <v>1.6199999999999999E-2</v>
      </c>
    </row>
    <row r="421" spans="1:7" ht="18" thickBot="1">
      <c r="A421" s="3">
        <v>40072</v>
      </c>
      <c r="B421" s="4">
        <v>4961.8500000000004</v>
      </c>
      <c r="C421" s="5">
        <v>4929.5</v>
      </c>
      <c r="D421" s="5">
        <v>4972.5</v>
      </c>
      <c r="E421" s="5">
        <v>4917.3</v>
      </c>
      <c r="F421" s="6" t="s">
        <v>6623</v>
      </c>
      <c r="G421" s="7">
        <v>1.26E-2</v>
      </c>
    </row>
    <row r="422" spans="1:7" ht="18" thickBot="1">
      <c r="A422" s="3">
        <v>40073</v>
      </c>
      <c r="B422" s="4">
        <v>4978.05</v>
      </c>
      <c r="C422" s="5">
        <v>4992.5</v>
      </c>
      <c r="D422" s="5">
        <v>5011</v>
      </c>
      <c r="E422" s="5">
        <v>4955</v>
      </c>
      <c r="F422" s="6" t="s">
        <v>6455</v>
      </c>
      <c r="G422" s="7">
        <v>3.3E-3</v>
      </c>
    </row>
    <row r="423" spans="1:7" ht="18" thickBot="1">
      <c r="A423" s="3">
        <v>40074</v>
      </c>
      <c r="B423" s="4">
        <v>4978.2</v>
      </c>
      <c r="C423" s="5">
        <v>4957.95</v>
      </c>
      <c r="D423" s="5">
        <v>4988.8</v>
      </c>
      <c r="E423" s="5">
        <v>4942</v>
      </c>
      <c r="F423" s="6" t="s">
        <v>6622</v>
      </c>
      <c r="G423" s="7">
        <v>0</v>
      </c>
    </row>
    <row r="424" spans="1:7" ht="18" thickBot="1">
      <c r="A424" s="3">
        <v>40078</v>
      </c>
      <c r="B424" s="4">
        <v>5030.75</v>
      </c>
      <c r="C424" s="5">
        <v>4975.1000000000004</v>
      </c>
      <c r="D424" s="5">
        <v>5047.8999999999996</v>
      </c>
      <c r="E424" s="5">
        <v>4972.1000000000004</v>
      </c>
      <c r="F424" s="6" t="s">
        <v>6241</v>
      </c>
      <c r="G424" s="7">
        <v>1.06E-2</v>
      </c>
    </row>
    <row r="425" spans="1:7" ht="18" thickBot="1">
      <c r="A425" s="3">
        <v>40079</v>
      </c>
      <c r="B425" s="8">
        <v>4963</v>
      </c>
      <c r="C425" s="5">
        <v>5019.7</v>
      </c>
      <c r="D425" s="5">
        <v>5026.8999999999996</v>
      </c>
      <c r="E425" s="5">
        <v>4951</v>
      </c>
      <c r="F425" s="6" t="s">
        <v>6621</v>
      </c>
      <c r="G425" s="9">
        <v>-1.35E-2</v>
      </c>
    </row>
    <row r="426" spans="1:7" ht="18" thickBot="1">
      <c r="A426" s="3">
        <v>40080</v>
      </c>
      <c r="B426" s="4">
        <v>4986.55</v>
      </c>
      <c r="C426" s="5">
        <v>4930.1000000000004</v>
      </c>
      <c r="D426" s="5">
        <v>4995.8999999999996</v>
      </c>
      <c r="E426" s="5">
        <v>4908.25</v>
      </c>
      <c r="F426" s="6" t="s">
        <v>6620</v>
      </c>
      <c r="G426" s="7">
        <v>4.7000000000000002E-3</v>
      </c>
    </row>
    <row r="427" spans="1:7" ht="18" thickBot="1">
      <c r="A427" s="3">
        <v>40081</v>
      </c>
      <c r="B427" s="8">
        <v>4967.25</v>
      </c>
      <c r="C427" s="5">
        <v>4958</v>
      </c>
      <c r="D427" s="5">
        <v>5007.55</v>
      </c>
      <c r="E427" s="5">
        <v>4932</v>
      </c>
      <c r="F427" s="6" t="s">
        <v>6619</v>
      </c>
      <c r="G427" s="9">
        <v>-3.8999999999999998E-3</v>
      </c>
    </row>
    <row r="428" spans="1:7" ht="18" thickBot="1">
      <c r="A428" s="3">
        <v>40085</v>
      </c>
      <c r="B428" s="4">
        <v>5000.8</v>
      </c>
      <c r="C428" s="5">
        <v>4997</v>
      </c>
      <c r="D428" s="5">
        <v>5019.7</v>
      </c>
      <c r="E428" s="5">
        <v>4983.55</v>
      </c>
      <c r="F428" s="6" t="s">
        <v>5772</v>
      </c>
      <c r="G428" s="7">
        <v>6.7999999999999996E-3</v>
      </c>
    </row>
    <row r="429" spans="1:7" ht="18" thickBot="1">
      <c r="A429" s="3">
        <v>40086</v>
      </c>
      <c r="B429" s="4">
        <v>5073.55</v>
      </c>
      <c r="C429" s="5">
        <v>4992</v>
      </c>
      <c r="D429" s="5">
        <v>5080</v>
      </c>
      <c r="E429" s="5">
        <v>4992</v>
      </c>
      <c r="F429" s="6" t="s">
        <v>6618</v>
      </c>
      <c r="G429" s="7">
        <v>1.4500000000000001E-2</v>
      </c>
    </row>
    <row r="430" spans="1:7" ht="18" thickBot="1">
      <c r="A430" s="3">
        <v>40087</v>
      </c>
      <c r="B430" s="8">
        <v>5069.8500000000004</v>
      </c>
      <c r="C430" s="5">
        <v>5064.7</v>
      </c>
      <c r="D430" s="5">
        <v>5089.55</v>
      </c>
      <c r="E430" s="5">
        <v>5040.1000000000004</v>
      </c>
      <c r="F430" s="6" t="s">
        <v>6617</v>
      </c>
      <c r="G430" s="9">
        <v>-6.9999999999999999E-4</v>
      </c>
    </row>
    <row r="431" spans="1:7" ht="18" thickBot="1">
      <c r="A431" s="3">
        <v>40091</v>
      </c>
      <c r="B431" s="8">
        <v>5008.5</v>
      </c>
      <c r="C431" s="5">
        <v>5000</v>
      </c>
      <c r="D431" s="5">
        <v>5054</v>
      </c>
      <c r="E431" s="5">
        <v>4995.05</v>
      </c>
      <c r="F431" s="6" t="s">
        <v>6210</v>
      </c>
      <c r="G431" s="9">
        <v>-1.21E-2</v>
      </c>
    </row>
    <row r="432" spans="1:7" ht="18" thickBot="1">
      <c r="A432" s="3">
        <v>40092</v>
      </c>
      <c r="B432" s="4">
        <v>5039.05</v>
      </c>
      <c r="C432" s="5">
        <v>5030.3999999999996</v>
      </c>
      <c r="D432" s="5">
        <v>5046.8</v>
      </c>
      <c r="E432" s="5">
        <v>4918.1000000000004</v>
      </c>
      <c r="F432" s="6" t="s">
        <v>6616</v>
      </c>
      <c r="G432" s="7">
        <v>6.1000000000000004E-3</v>
      </c>
    </row>
    <row r="433" spans="1:7" ht="18" thickBot="1">
      <c r="A433" s="3">
        <v>40093</v>
      </c>
      <c r="B433" s="8">
        <v>4975.8999999999996</v>
      </c>
      <c r="C433" s="5">
        <v>5070</v>
      </c>
      <c r="D433" s="5">
        <v>5080</v>
      </c>
      <c r="E433" s="5">
        <v>4964.3</v>
      </c>
      <c r="F433" s="6" t="s">
        <v>6377</v>
      </c>
      <c r="G433" s="9">
        <v>-1.2500000000000001E-2</v>
      </c>
    </row>
    <row r="434" spans="1:7" ht="18" thickBot="1">
      <c r="A434" s="3">
        <v>40094</v>
      </c>
      <c r="B434" s="4">
        <v>5001.7</v>
      </c>
      <c r="C434" s="5">
        <v>4999</v>
      </c>
      <c r="D434" s="5">
        <v>5052</v>
      </c>
      <c r="E434" s="5">
        <v>4972</v>
      </c>
      <c r="F434" s="6" t="s">
        <v>6615</v>
      </c>
      <c r="G434" s="7">
        <v>5.1999999999999998E-3</v>
      </c>
    </row>
    <row r="435" spans="1:7" ht="18" thickBot="1">
      <c r="A435" s="3">
        <v>40095</v>
      </c>
      <c r="B435" s="8">
        <v>4934.5</v>
      </c>
      <c r="C435" s="5">
        <v>5020</v>
      </c>
      <c r="D435" s="5">
        <v>5027.5</v>
      </c>
      <c r="E435" s="5">
        <v>4923.05</v>
      </c>
      <c r="F435" s="6" t="s">
        <v>6614</v>
      </c>
      <c r="G435" s="9">
        <v>-1.34E-2</v>
      </c>
    </row>
    <row r="436" spans="1:7" ht="18" thickBot="1">
      <c r="A436" s="3">
        <v>40098</v>
      </c>
      <c r="B436" s="4">
        <v>5059.5</v>
      </c>
      <c r="C436" s="5">
        <v>4942</v>
      </c>
      <c r="D436" s="5">
        <v>5075</v>
      </c>
      <c r="E436" s="5">
        <v>4937.3</v>
      </c>
      <c r="F436" s="6" t="s">
        <v>6613</v>
      </c>
      <c r="G436" s="7">
        <v>2.53E-2</v>
      </c>
    </row>
    <row r="437" spans="1:7" ht="18" thickBot="1">
      <c r="A437" s="3">
        <v>40100</v>
      </c>
      <c r="B437" s="4">
        <v>5114.8500000000004</v>
      </c>
      <c r="C437" s="5">
        <v>5087</v>
      </c>
      <c r="D437" s="5">
        <v>5129.8999999999996</v>
      </c>
      <c r="E437" s="5">
        <v>5087</v>
      </c>
      <c r="F437" s="6" t="s">
        <v>6612</v>
      </c>
      <c r="G437" s="7">
        <v>1.09E-2</v>
      </c>
    </row>
    <row r="438" spans="1:7" ht="18" thickBot="1">
      <c r="A438" s="3">
        <v>40101</v>
      </c>
      <c r="B438" s="8">
        <v>5109.95</v>
      </c>
      <c r="C438" s="5">
        <v>5144.6499999999996</v>
      </c>
      <c r="D438" s="5">
        <v>5144.6499999999996</v>
      </c>
      <c r="E438" s="5">
        <v>5067.55</v>
      </c>
      <c r="F438" s="6" t="s">
        <v>6611</v>
      </c>
      <c r="G438" s="9">
        <v>-1E-3</v>
      </c>
    </row>
    <row r="439" spans="1:7" ht="18" thickBot="1">
      <c r="A439" s="3">
        <v>40102</v>
      </c>
      <c r="B439" s="4">
        <v>5143.25</v>
      </c>
      <c r="C439" s="5">
        <v>5103</v>
      </c>
      <c r="D439" s="5">
        <v>5149.75</v>
      </c>
      <c r="E439" s="5">
        <v>5100.1499999999996</v>
      </c>
      <c r="F439" s="6" t="s">
        <v>6186</v>
      </c>
      <c r="G439" s="7">
        <v>6.4999999999999997E-3</v>
      </c>
    </row>
    <row r="440" spans="1:7" ht="18" thickBot="1">
      <c r="A440" s="3">
        <v>40103</v>
      </c>
      <c r="B440" s="8">
        <v>5125.6499999999996</v>
      </c>
      <c r="C440" s="5">
        <v>5165</v>
      </c>
      <c r="D440" s="5">
        <v>5165</v>
      </c>
      <c r="E440" s="5">
        <v>5116.3</v>
      </c>
      <c r="F440" s="6" t="s">
        <v>6610</v>
      </c>
      <c r="G440" s="9">
        <v>-3.3999999999999998E-3</v>
      </c>
    </row>
    <row r="441" spans="1:7" ht="18" thickBot="1">
      <c r="A441" s="3">
        <v>40106</v>
      </c>
      <c r="B441" s="8">
        <v>5104.45</v>
      </c>
      <c r="C441" s="5">
        <v>5162.7</v>
      </c>
      <c r="D441" s="5">
        <v>5168.5</v>
      </c>
      <c r="E441" s="5">
        <v>5091.1000000000004</v>
      </c>
      <c r="F441" s="6" t="s">
        <v>6609</v>
      </c>
      <c r="G441" s="9">
        <v>-4.1000000000000003E-3</v>
      </c>
    </row>
    <row r="442" spans="1:7" ht="18" thickBot="1">
      <c r="A442" s="3">
        <v>40107</v>
      </c>
      <c r="B442" s="8">
        <v>5070.8</v>
      </c>
      <c r="C442" s="5">
        <v>5107.6000000000004</v>
      </c>
      <c r="D442" s="5">
        <v>5122</v>
      </c>
      <c r="E442" s="5">
        <v>5058.1000000000004</v>
      </c>
      <c r="F442" s="6" t="s">
        <v>5143</v>
      </c>
      <c r="G442" s="9">
        <v>-6.6E-3</v>
      </c>
    </row>
    <row r="443" spans="1:7" ht="18" thickBot="1">
      <c r="A443" s="3">
        <v>40108</v>
      </c>
      <c r="B443" s="8">
        <v>4997.3999999999996</v>
      </c>
      <c r="C443" s="5">
        <v>5053</v>
      </c>
      <c r="D443" s="5">
        <v>5067.95</v>
      </c>
      <c r="E443" s="5">
        <v>4972.6000000000004</v>
      </c>
      <c r="F443" s="6" t="s">
        <v>6512</v>
      </c>
      <c r="G443" s="9">
        <v>-1.4500000000000001E-2</v>
      </c>
    </row>
    <row r="444" spans="1:7" ht="18" thickBot="1">
      <c r="A444" s="3">
        <v>40109</v>
      </c>
      <c r="B444" s="4">
        <v>5007.8999999999996</v>
      </c>
      <c r="C444" s="5">
        <v>5046.2</v>
      </c>
      <c r="D444" s="5">
        <v>5053.8</v>
      </c>
      <c r="E444" s="5">
        <v>4987.3</v>
      </c>
      <c r="F444" s="6" t="s">
        <v>6608</v>
      </c>
      <c r="G444" s="7">
        <v>2.0999999999999999E-3</v>
      </c>
    </row>
    <row r="445" spans="1:7" ht="18" thickBot="1">
      <c r="A445" s="3">
        <v>40112</v>
      </c>
      <c r="B445" s="8">
        <v>4978.25</v>
      </c>
      <c r="C445" s="5">
        <v>4999</v>
      </c>
      <c r="D445" s="5">
        <v>5042.8999999999996</v>
      </c>
      <c r="E445" s="5">
        <v>4965</v>
      </c>
      <c r="F445" s="6" t="s">
        <v>6607</v>
      </c>
      <c r="G445" s="9">
        <v>-5.8999999999999999E-3</v>
      </c>
    </row>
    <row r="446" spans="1:7" ht="18" thickBot="1">
      <c r="A446" s="3">
        <v>40113</v>
      </c>
      <c r="B446" s="8">
        <v>4848.55</v>
      </c>
      <c r="C446" s="5">
        <v>4960</v>
      </c>
      <c r="D446" s="5">
        <v>4964</v>
      </c>
      <c r="E446" s="5">
        <v>4838</v>
      </c>
      <c r="F446" s="6" t="s">
        <v>6606</v>
      </c>
      <c r="G446" s="9">
        <v>-2.6100000000000002E-2</v>
      </c>
    </row>
    <row r="447" spans="1:7" ht="18" thickBot="1">
      <c r="A447" s="3">
        <v>40114</v>
      </c>
      <c r="B447" s="8">
        <v>4826.55</v>
      </c>
      <c r="C447" s="5">
        <v>4823.25</v>
      </c>
      <c r="D447" s="5">
        <v>4867.3</v>
      </c>
      <c r="E447" s="5">
        <v>4792.05</v>
      </c>
      <c r="F447" s="6" t="s">
        <v>6602</v>
      </c>
      <c r="G447" s="9">
        <v>-4.4999999999999997E-3</v>
      </c>
    </row>
    <row r="448" spans="1:7" ht="18" thickBot="1">
      <c r="A448" s="3">
        <v>40115</v>
      </c>
      <c r="B448" s="8">
        <v>4750.55</v>
      </c>
      <c r="C448" s="5">
        <v>4769</v>
      </c>
      <c r="D448" s="5">
        <v>4826.55</v>
      </c>
      <c r="E448" s="5">
        <v>4747.8</v>
      </c>
      <c r="F448" s="6" t="s">
        <v>6605</v>
      </c>
      <c r="G448" s="9">
        <v>-1.5699999999999999E-2</v>
      </c>
    </row>
    <row r="449" spans="1:7" ht="18" thickBot="1">
      <c r="A449" s="3">
        <v>40116</v>
      </c>
      <c r="B449" s="8">
        <v>4707.75</v>
      </c>
      <c r="C449" s="5">
        <v>4845</v>
      </c>
      <c r="D449" s="5">
        <v>4862.5</v>
      </c>
      <c r="E449" s="5">
        <v>4692</v>
      </c>
      <c r="F449" s="6" t="s">
        <v>6604</v>
      </c>
      <c r="G449" s="9">
        <v>-8.9999999999999993E-3</v>
      </c>
    </row>
    <row r="450" spans="1:7" ht="18" thickBot="1">
      <c r="A450" s="3">
        <v>40120</v>
      </c>
      <c r="B450" s="8">
        <v>4559.3500000000004</v>
      </c>
      <c r="C450" s="5">
        <v>4654.3</v>
      </c>
      <c r="D450" s="5">
        <v>4734.8999999999996</v>
      </c>
      <c r="E450" s="5">
        <v>4531.55</v>
      </c>
      <c r="F450" s="6" t="s">
        <v>6603</v>
      </c>
      <c r="G450" s="9">
        <v>-3.15E-2</v>
      </c>
    </row>
    <row r="451" spans="1:7" ht="18" thickBot="1">
      <c r="A451" s="3">
        <v>40121</v>
      </c>
      <c r="B451" s="4">
        <v>4705.2</v>
      </c>
      <c r="C451" s="5">
        <v>4585.3</v>
      </c>
      <c r="D451" s="5">
        <v>4711.8500000000004</v>
      </c>
      <c r="E451" s="5">
        <v>4581.2</v>
      </c>
      <c r="F451" s="6" t="s">
        <v>6602</v>
      </c>
      <c r="G451" s="7">
        <v>3.2000000000000001E-2</v>
      </c>
    </row>
    <row r="452" spans="1:7" ht="18" thickBot="1">
      <c r="A452" s="3">
        <v>40122</v>
      </c>
      <c r="B452" s="4">
        <v>4770.95</v>
      </c>
      <c r="C452" s="5">
        <v>4690</v>
      </c>
      <c r="D452" s="5">
        <v>4785</v>
      </c>
      <c r="E452" s="5">
        <v>4600</v>
      </c>
      <c r="F452" s="6" t="s">
        <v>6601</v>
      </c>
      <c r="G452" s="7">
        <v>1.4E-2</v>
      </c>
    </row>
    <row r="453" spans="1:7" ht="18" thickBot="1">
      <c r="A453" s="3">
        <v>40123</v>
      </c>
      <c r="B453" s="4">
        <v>4790.1499999999996</v>
      </c>
      <c r="C453" s="5">
        <v>4814.95</v>
      </c>
      <c r="D453" s="5">
        <v>4834.8999999999996</v>
      </c>
      <c r="E453" s="5">
        <v>4755</v>
      </c>
      <c r="F453" s="6" t="s">
        <v>6600</v>
      </c>
      <c r="G453" s="7">
        <v>4.0000000000000001E-3</v>
      </c>
    </row>
    <row r="454" spans="1:7" ht="18" thickBot="1">
      <c r="A454" s="3">
        <v>40126</v>
      </c>
      <c r="B454" s="4">
        <v>4903.1499999999996</v>
      </c>
      <c r="C454" s="5">
        <v>4819.8500000000004</v>
      </c>
      <c r="D454" s="5">
        <v>4909.7</v>
      </c>
      <c r="E454" s="5">
        <v>4780.1499999999996</v>
      </c>
      <c r="F454" s="6" t="s">
        <v>6599</v>
      </c>
      <c r="G454" s="7">
        <v>2.3599999999999999E-2</v>
      </c>
    </row>
    <row r="455" spans="1:7" ht="18" thickBot="1">
      <c r="A455" s="3">
        <v>40127</v>
      </c>
      <c r="B455" s="8">
        <v>4874.7</v>
      </c>
      <c r="C455" s="5">
        <v>4942.8999999999996</v>
      </c>
      <c r="D455" s="5">
        <v>4947.55</v>
      </c>
      <c r="E455" s="5">
        <v>4850.05</v>
      </c>
      <c r="F455" s="6" t="s">
        <v>6586</v>
      </c>
      <c r="G455" s="9">
        <v>-5.7999999999999996E-3</v>
      </c>
    </row>
    <row r="456" spans="1:7" ht="18" thickBot="1">
      <c r="A456" s="3">
        <v>40128</v>
      </c>
      <c r="B456" s="4">
        <v>5009.75</v>
      </c>
      <c r="C456" s="5">
        <v>4887.1499999999996</v>
      </c>
      <c r="D456" s="5">
        <v>5024</v>
      </c>
      <c r="E456" s="5">
        <v>4867.3500000000004</v>
      </c>
      <c r="F456" s="6" t="s">
        <v>6598</v>
      </c>
      <c r="G456" s="7">
        <v>2.7699999999999999E-2</v>
      </c>
    </row>
    <row r="457" spans="1:7" ht="18" thickBot="1">
      <c r="A457" s="3">
        <v>40129</v>
      </c>
      <c r="B457" s="8">
        <v>4953.1000000000004</v>
      </c>
      <c r="C457" s="5">
        <v>4998</v>
      </c>
      <c r="D457" s="5">
        <v>5017</v>
      </c>
      <c r="E457" s="5">
        <v>4917.55</v>
      </c>
      <c r="F457" s="6" t="s">
        <v>6597</v>
      </c>
      <c r="G457" s="9">
        <v>-1.1299999999999999E-2</v>
      </c>
    </row>
    <row r="458" spans="1:7" ht="18" thickBot="1">
      <c r="A458" s="3">
        <v>40130</v>
      </c>
      <c r="B458" s="4">
        <v>5002.6499999999996</v>
      </c>
      <c r="C458" s="5">
        <v>4947.8999999999996</v>
      </c>
      <c r="D458" s="5">
        <v>5023.7</v>
      </c>
      <c r="E458" s="5">
        <v>4946.6499999999996</v>
      </c>
      <c r="F458" s="6" t="s">
        <v>6596</v>
      </c>
      <c r="G458" s="7">
        <v>0.01</v>
      </c>
    </row>
    <row r="459" spans="1:7" ht="18" thickBot="1">
      <c r="A459" s="3">
        <v>40133</v>
      </c>
      <c r="B459" s="4">
        <v>5062.45</v>
      </c>
      <c r="C459" s="5">
        <v>5041</v>
      </c>
      <c r="D459" s="5">
        <v>5082.5</v>
      </c>
      <c r="E459" s="5">
        <v>5038</v>
      </c>
      <c r="F459" s="6" t="s">
        <v>6595</v>
      </c>
      <c r="G459" s="7">
        <v>1.2E-2</v>
      </c>
    </row>
    <row r="460" spans="1:7" ht="18" thickBot="1">
      <c r="A460" s="3">
        <v>40134</v>
      </c>
      <c r="B460" s="4">
        <v>5063.3999999999996</v>
      </c>
      <c r="C460" s="5">
        <v>5063.3999999999996</v>
      </c>
      <c r="D460" s="5">
        <v>5073.8999999999996</v>
      </c>
      <c r="E460" s="5">
        <v>5006</v>
      </c>
      <c r="F460" s="6" t="s">
        <v>6527</v>
      </c>
      <c r="G460" s="7">
        <v>2.0000000000000001E-4</v>
      </c>
    </row>
    <row r="461" spans="1:7" ht="18" thickBot="1">
      <c r="A461" s="3">
        <v>40135</v>
      </c>
      <c r="B461" s="8">
        <v>5055.05</v>
      </c>
      <c r="C461" s="5">
        <v>5042.7</v>
      </c>
      <c r="D461" s="5">
        <v>5082</v>
      </c>
      <c r="E461" s="5">
        <v>5035.25</v>
      </c>
      <c r="F461" s="6" t="s">
        <v>6594</v>
      </c>
      <c r="G461" s="9">
        <v>-1.6000000000000001E-3</v>
      </c>
    </row>
    <row r="462" spans="1:7" ht="18" thickBot="1">
      <c r="A462" s="3">
        <v>40136</v>
      </c>
      <c r="B462" s="8">
        <v>4986.6000000000004</v>
      </c>
      <c r="C462" s="5">
        <v>5049</v>
      </c>
      <c r="D462" s="5">
        <v>5049</v>
      </c>
      <c r="E462" s="5">
        <v>4962.1000000000004</v>
      </c>
      <c r="F462" s="6" t="s">
        <v>6593</v>
      </c>
      <c r="G462" s="9">
        <v>-1.35E-2</v>
      </c>
    </row>
    <row r="463" spans="1:7" ht="18" thickBot="1">
      <c r="A463" s="3">
        <v>40137</v>
      </c>
      <c r="B463" s="4">
        <v>5066.25</v>
      </c>
      <c r="C463" s="5">
        <v>4961.2</v>
      </c>
      <c r="D463" s="5">
        <v>5077.8</v>
      </c>
      <c r="E463" s="5">
        <v>4937</v>
      </c>
      <c r="F463" s="6" t="s">
        <v>6592</v>
      </c>
      <c r="G463" s="7">
        <v>1.6E-2</v>
      </c>
    </row>
    <row r="464" spans="1:7" ht="18" thickBot="1">
      <c r="A464" s="3">
        <v>40140</v>
      </c>
      <c r="B464" s="4">
        <v>5108.3</v>
      </c>
      <c r="C464" s="5">
        <v>5072.1000000000004</v>
      </c>
      <c r="D464" s="5">
        <v>5119.45</v>
      </c>
      <c r="E464" s="5">
        <v>5068.3500000000004</v>
      </c>
      <c r="F464" s="6" t="s">
        <v>6591</v>
      </c>
      <c r="G464" s="7">
        <v>8.3000000000000001E-3</v>
      </c>
    </row>
    <row r="465" spans="1:7" ht="18" thickBot="1">
      <c r="A465" s="3">
        <v>40141</v>
      </c>
      <c r="B465" s="8">
        <v>5087.25</v>
      </c>
      <c r="C465" s="5">
        <v>5099</v>
      </c>
      <c r="D465" s="5">
        <v>5109</v>
      </c>
      <c r="E465" s="5">
        <v>5050</v>
      </c>
      <c r="F465" s="6" t="s">
        <v>6590</v>
      </c>
      <c r="G465" s="9">
        <v>-4.1000000000000003E-3</v>
      </c>
    </row>
    <row r="466" spans="1:7" ht="18" thickBot="1">
      <c r="A466" s="3">
        <v>40142</v>
      </c>
      <c r="B466" s="4">
        <v>5108.25</v>
      </c>
      <c r="C466" s="5">
        <v>5083.7</v>
      </c>
      <c r="D466" s="5">
        <v>5139.8</v>
      </c>
      <c r="E466" s="5">
        <v>5081.1000000000004</v>
      </c>
      <c r="F466" s="6" t="s">
        <v>6589</v>
      </c>
      <c r="G466" s="7">
        <v>4.1000000000000003E-3</v>
      </c>
    </row>
    <row r="467" spans="1:7" ht="18" thickBot="1">
      <c r="A467" s="3">
        <v>40143</v>
      </c>
      <c r="B467" s="8">
        <v>5005.55</v>
      </c>
      <c r="C467" s="5">
        <v>5094.3999999999996</v>
      </c>
      <c r="D467" s="5">
        <v>5108</v>
      </c>
      <c r="E467" s="5">
        <v>4978.1499999999996</v>
      </c>
      <c r="F467" s="6" t="s">
        <v>6588</v>
      </c>
      <c r="G467" s="9">
        <v>-2.01E-2</v>
      </c>
    </row>
    <row r="468" spans="1:7" ht="18" thickBot="1">
      <c r="A468" s="3">
        <v>40144</v>
      </c>
      <c r="B468" s="8">
        <v>4946.3</v>
      </c>
      <c r="C468" s="5">
        <v>4918</v>
      </c>
      <c r="D468" s="5">
        <v>4960</v>
      </c>
      <c r="E468" s="5">
        <v>4801</v>
      </c>
      <c r="F468" s="6" t="s">
        <v>6587</v>
      </c>
      <c r="G468" s="9">
        <v>-1.18E-2</v>
      </c>
    </row>
    <row r="469" spans="1:7" ht="18" thickBot="1">
      <c r="A469" s="3">
        <v>40147</v>
      </c>
      <c r="B469" s="4">
        <v>5029.8999999999996</v>
      </c>
      <c r="C469" s="5">
        <v>5003.05</v>
      </c>
      <c r="D469" s="5">
        <v>5072.5</v>
      </c>
      <c r="E469" s="5">
        <v>4990.1000000000004</v>
      </c>
      <c r="F469" s="6" t="s">
        <v>6586</v>
      </c>
      <c r="G469" s="7">
        <v>1.6899999999999998E-2</v>
      </c>
    </row>
    <row r="470" spans="1:7" ht="18" thickBot="1">
      <c r="A470" s="3">
        <v>40148</v>
      </c>
      <c r="B470" s="4">
        <v>5132.05</v>
      </c>
      <c r="C470" s="5">
        <v>5046.1000000000004</v>
      </c>
      <c r="D470" s="5">
        <v>5139</v>
      </c>
      <c r="E470" s="5">
        <v>5046.1000000000004</v>
      </c>
      <c r="F470" s="6" t="s">
        <v>6585</v>
      </c>
      <c r="G470" s="7">
        <v>2.0299999999999999E-2</v>
      </c>
    </row>
    <row r="471" spans="1:7" ht="18" thickBot="1">
      <c r="A471" s="3">
        <v>40149</v>
      </c>
      <c r="B471" s="8">
        <v>5119</v>
      </c>
      <c r="C471" s="5">
        <v>5147.7</v>
      </c>
      <c r="D471" s="5">
        <v>5154</v>
      </c>
      <c r="E471" s="5">
        <v>5103.7</v>
      </c>
      <c r="F471" s="6" t="s">
        <v>6584</v>
      </c>
      <c r="G471" s="9">
        <v>-2.5000000000000001E-3</v>
      </c>
    </row>
    <row r="472" spans="1:7" ht="18" thickBot="1">
      <c r="A472" s="3">
        <v>40150</v>
      </c>
      <c r="B472" s="4">
        <v>5132.45</v>
      </c>
      <c r="C472" s="5">
        <v>5140.1000000000004</v>
      </c>
      <c r="D472" s="5">
        <v>5191.55</v>
      </c>
      <c r="E472" s="5">
        <v>5115.05</v>
      </c>
      <c r="F472" s="6" t="s">
        <v>6356</v>
      </c>
      <c r="G472" s="7">
        <v>2.5999999999999999E-3</v>
      </c>
    </row>
    <row r="473" spans="1:7" ht="18" thickBot="1">
      <c r="A473" s="3">
        <v>40151</v>
      </c>
      <c r="B473" s="8">
        <v>5115.8500000000004</v>
      </c>
      <c r="C473" s="5">
        <v>5090</v>
      </c>
      <c r="D473" s="5">
        <v>5169.8999999999996</v>
      </c>
      <c r="E473" s="5">
        <v>5078.3</v>
      </c>
      <c r="F473" s="6" t="s">
        <v>6583</v>
      </c>
      <c r="G473" s="9">
        <v>-3.2000000000000002E-3</v>
      </c>
    </row>
    <row r="474" spans="1:7" ht="18" thickBot="1">
      <c r="A474" s="3">
        <v>40154</v>
      </c>
      <c r="B474" s="8">
        <v>5069.6499999999996</v>
      </c>
      <c r="C474" s="5">
        <v>5135</v>
      </c>
      <c r="D474" s="5">
        <v>5135</v>
      </c>
      <c r="E474" s="5">
        <v>5051.05</v>
      </c>
      <c r="F474" s="6" t="s">
        <v>6582</v>
      </c>
      <c r="G474" s="9">
        <v>-8.9999999999999993E-3</v>
      </c>
    </row>
    <row r="475" spans="1:7" ht="18" thickBot="1">
      <c r="A475" s="3">
        <v>40155</v>
      </c>
      <c r="B475" s="4">
        <v>5157.95</v>
      </c>
      <c r="C475" s="5">
        <v>5057.1000000000004</v>
      </c>
      <c r="D475" s="5">
        <v>5162.8</v>
      </c>
      <c r="E475" s="5">
        <v>5057.1000000000004</v>
      </c>
      <c r="F475" s="6" t="s">
        <v>6581</v>
      </c>
      <c r="G475" s="7">
        <v>1.7399999999999999E-2</v>
      </c>
    </row>
    <row r="476" spans="1:7" ht="18" thickBot="1">
      <c r="A476" s="3">
        <v>40156</v>
      </c>
      <c r="B476" s="8">
        <v>5122.5</v>
      </c>
      <c r="C476" s="5">
        <v>5117.7</v>
      </c>
      <c r="D476" s="5">
        <v>5151</v>
      </c>
      <c r="E476" s="5">
        <v>5090.1000000000004</v>
      </c>
      <c r="F476" s="6" t="s">
        <v>6580</v>
      </c>
      <c r="G476" s="9">
        <v>-6.8999999999999999E-3</v>
      </c>
    </row>
    <row r="477" spans="1:7" ht="18" thickBot="1">
      <c r="A477" s="3">
        <v>40157</v>
      </c>
      <c r="B477" s="4">
        <v>5131.2</v>
      </c>
      <c r="C477" s="5">
        <v>5107</v>
      </c>
      <c r="D477" s="5">
        <v>5153.7</v>
      </c>
      <c r="E477" s="5">
        <v>5084</v>
      </c>
      <c r="F477" s="6" t="s">
        <v>6579</v>
      </c>
      <c r="G477" s="7">
        <v>1.6999999999999999E-3</v>
      </c>
    </row>
    <row r="478" spans="1:7" ht="18" thickBot="1">
      <c r="A478" s="3">
        <v>40158</v>
      </c>
      <c r="B478" s="8">
        <v>5111.6000000000004</v>
      </c>
      <c r="C478" s="5">
        <v>5166</v>
      </c>
      <c r="D478" s="5">
        <v>5188</v>
      </c>
      <c r="E478" s="5">
        <v>5081.25</v>
      </c>
      <c r="F478" s="6" t="s">
        <v>6578</v>
      </c>
      <c r="G478" s="9">
        <v>-3.8E-3</v>
      </c>
    </row>
    <row r="479" spans="1:7" ht="18" thickBot="1">
      <c r="A479" s="3">
        <v>40161</v>
      </c>
      <c r="B479" s="8">
        <v>5107.3999999999996</v>
      </c>
      <c r="C479" s="5">
        <v>5105</v>
      </c>
      <c r="D479" s="5">
        <v>5167.5</v>
      </c>
      <c r="E479" s="5">
        <v>5090.5</v>
      </c>
      <c r="F479" s="6" t="s">
        <v>6577</v>
      </c>
      <c r="G479" s="9">
        <v>-8.0000000000000004E-4</v>
      </c>
    </row>
    <row r="480" spans="1:7" ht="18" thickBot="1">
      <c r="A480" s="3">
        <v>40162</v>
      </c>
      <c r="B480" s="8">
        <v>5031.25</v>
      </c>
      <c r="C480" s="5">
        <v>5111.25</v>
      </c>
      <c r="D480" s="5">
        <v>5125</v>
      </c>
      <c r="E480" s="5">
        <v>5017.1000000000004</v>
      </c>
      <c r="F480" s="6" t="s">
        <v>6576</v>
      </c>
      <c r="G480" s="9">
        <v>-1.49E-2</v>
      </c>
    </row>
    <row r="481" spans="1:7" ht="18" thickBot="1">
      <c r="A481" s="3">
        <v>40163</v>
      </c>
      <c r="B481" s="4">
        <v>5040.7</v>
      </c>
      <c r="C481" s="5">
        <v>5019.3999999999996</v>
      </c>
      <c r="D481" s="5">
        <v>5072</v>
      </c>
      <c r="E481" s="5">
        <v>5004</v>
      </c>
      <c r="F481" s="6" t="s">
        <v>6575</v>
      </c>
      <c r="G481" s="7">
        <v>1.9E-3</v>
      </c>
    </row>
    <row r="482" spans="1:7" ht="18" thickBot="1">
      <c r="A482" s="3">
        <v>40164</v>
      </c>
      <c r="B482" s="8">
        <v>5036.45</v>
      </c>
      <c r="C482" s="5">
        <v>5035</v>
      </c>
      <c r="D482" s="5">
        <v>5068</v>
      </c>
      <c r="E482" s="5">
        <v>5008.3</v>
      </c>
      <c r="F482" s="6" t="s">
        <v>6058</v>
      </c>
      <c r="G482" s="9">
        <v>-8.0000000000000004E-4</v>
      </c>
    </row>
    <row r="483" spans="1:7" ht="18" thickBot="1">
      <c r="A483" s="3">
        <v>40165</v>
      </c>
      <c r="B483" s="8">
        <v>4986.8</v>
      </c>
      <c r="C483" s="5">
        <v>5018</v>
      </c>
      <c r="D483" s="5">
        <v>5049</v>
      </c>
      <c r="E483" s="5">
        <v>4972.1000000000004</v>
      </c>
      <c r="F483" s="6" t="s">
        <v>6348</v>
      </c>
      <c r="G483" s="9">
        <v>-9.9000000000000008E-3</v>
      </c>
    </row>
    <row r="484" spans="1:7" ht="18" thickBot="1">
      <c r="A484" s="3">
        <v>40168</v>
      </c>
      <c r="B484" s="8">
        <v>4948.55</v>
      </c>
      <c r="C484" s="5">
        <v>4990</v>
      </c>
      <c r="D484" s="5">
        <v>4995.6000000000004</v>
      </c>
      <c r="E484" s="5">
        <v>4937.1499999999996</v>
      </c>
      <c r="F484" s="6" t="s">
        <v>6574</v>
      </c>
      <c r="G484" s="9">
        <v>-7.7000000000000002E-3</v>
      </c>
    </row>
    <row r="485" spans="1:7" ht="18" thickBot="1">
      <c r="A485" s="3">
        <v>40169</v>
      </c>
      <c r="B485" s="4">
        <v>4989.5</v>
      </c>
      <c r="C485" s="5">
        <v>4967.1000000000004</v>
      </c>
      <c r="D485" s="5">
        <v>4999.8999999999996</v>
      </c>
      <c r="E485" s="5">
        <v>4967.1000000000004</v>
      </c>
      <c r="F485" s="6" t="s">
        <v>6573</v>
      </c>
      <c r="G485" s="7">
        <v>8.3000000000000001E-3</v>
      </c>
    </row>
    <row r="486" spans="1:7" ht="18" thickBot="1">
      <c r="A486" s="3">
        <v>40170</v>
      </c>
      <c r="B486" s="4">
        <v>5156.8500000000004</v>
      </c>
      <c r="C486" s="5">
        <v>4993</v>
      </c>
      <c r="D486" s="5">
        <v>5161.8999999999996</v>
      </c>
      <c r="E486" s="5">
        <v>4993</v>
      </c>
      <c r="F486" s="6" t="s">
        <v>6572</v>
      </c>
      <c r="G486" s="7">
        <v>3.3500000000000002E-2</v>
      </c>
    </row>
    <row r="487" spans="1:7" ht="18" thickBot="1">
      <c r="A487" s="3">
        <v>40171</v>
      </c>
      <c r="B487" s="4">
        <v>5185.3999999999996</v>
      </c>
      <c r="C487" s="5">
        <v>5159.95</v>
      </c>
      <c r="D487" s="5">
        <v>5209.95</v>
      </c>
      <c r="E487" s="5">
        <v>5136.3999999999996</v>
      </c>
      <c r="F487" s="6" t="s">
        <v>6571</v>
      </c>
      <c r="G487" s="7">
        <v>5.4999999999999997E-3</v>
      </c>
    </row>
    <row r="488" spans="1:7" ht="18" thickBot="1">
      <c r="A488" s="3">
        <v>40172</v>
      </c>
      <c r="B488" s="8">
        <v>5183</v>
      </c>
      <c r="C488" s="5">
        <v>5183</v>
      </c>
      <c r="D488" s="5">
        <v>5183</v>
      </c>
      <c r="E488" s="5">
        <v>5183</v>
      </c>
      <c r="F488" s="6">
        <v>0</v>
      </c>
      <c r="G488" s="9">
        <v>-5.0000000000000001E-4</v>
      </c>
    </row>
    <row r="489" spans="1:7" ht="18" thickBot="1">
      <c r="A489" s="3">
        <v>40175</v>
      </c>
      <c r="B489" s="8">
        <v>5183</v>
      </c>
      <c r="C489" s="5">
        <v>5183</v>
      </c>
      <c r="D489" s="5">
        <v>5183</v>
      </c>
      <c r="E489" s="5">
        <v>5183</v>
      </c>
      <c r="F489" s="6">
        <v>0</v>
      </c>
      <c r="G489" s="9">
        <v>0</v>
      </c>
    </row>
    <row r="490" spans="1:7" ht="18" thickBot="1">
      <c r="A490" s="3">
        <v>40176</v>
      </c>
      <c r="B490" s="4">
        <v>5194.1499999999996</v>
      </c>
      <c r="C490" s="5">
        <v>5191.05</v>
      </c>
      <c r="D490" s="5">
        <v>5224.8</v>
      </c>
      <c r="E490" s="5">
        <v>5175</v>
      </c>
      <c r="F490" s="6" t="s">
        <v>6176</v>
      </c>
      <c r="G490" s="7">
        <v>2.2000000000000001E-3</v>
      </c>
    </row>
    <row r="491" spans="1:7" ht="18" thickBot="1">
      <c r="A491" s="3">
        <v>40177</v>
      </c>
      <c r="B491" s="8">
        <v>5168.55</v>
      </c>
      <c r="C491" s="5">
        <v>5185</v>
      </c>
      <c r="D491" s="5">
        <v>5198.7</v>
      </c>
      <c r="E491" s="5">
        <v>5155</v>
      </c>
      <c r="F491" s="6" t="s">
        <v>5792</v>
      </c>
      <c r="G491" s="9">
        <v>-4.8999999999999998E-3</v>
      </c>
    </row>
    <row r="492" spans="1:7" ht="18" thickBot="1">
      <c r="A492" s="3">
        <v>40178</v>
      </c>
      <c r="B492" s="4">
        <v>5201.05</v>
      </c>
      <c r="C492" s="5">
        <v>5193.1000000000004</v>
      </c>
      <c r="D492" s="5">
        <v>5229</v>
      </c>
      <c r="E492" s="5">
        <v>5191.2</v>
      </c>
      <c r="F492" s="6" t="s">
        <v>6570</v>
      </c>
      <c r="G492" s="7">
        <v>6.3E-3</v>
      </c>
    </row>
    <row r="493" spans="1:7" ht="18" thickBot="1">
      <c r="A493" s="3">
        <v>40179</v>
      </c>
      <c r="B493" s="4">
        <v>5208</v>
      </c>
      <c r="C493" s="5">
        <v>5208</v>
      </c>
      <c r="D493" s="5">
        <v>5208</v>
      </c>
      <c r="E493" s="5">
        <v>5208</v>
      </c>
      <c r="F493" s="6">
        <v>0</v>
      </c>
      <c r="G493" s="7">
        <v>1.2999999999999999E-3</v>
      </c>
    </row>
    <row r="494" spans="1:7" ht="18" thickBot="1">
      <c r="A494" s="3">
        <v>40182</v>
      </c>
      <c r="B494" s="4">
        <v>5239.8</v>
      </c>
      <c r="C494" s="5">
        <v>5225</v>
      </c>
      <c r="D494" s="5">
        <v>5247</v>
      </c>
      <c r="E494" s="5">
        <v>5210</v>
      </c>
      <c r="F494" s="6" t="s">
        <v>6335</v>
      </c>
      <c r="G494" s="7">
        <v>6.1000000000000004E-3</v>
      </c>
    </row>
    <row r="495" spans="1:7" ht="18" thickBot="1">
      <c r="A495" s="3">
        <v>40183</v>
      </c>
      <c r="B495" s="4">
        <v>5281.2</v>
      </c>
      <c r="C495" s="5">
        <v>5280</v>
      </c>
      <c r="D495" s="5">
        <v>5295</v>
      </c>
      <c r="E495" s="5">
        <v>5263.05</v>
      </c>
      <c r="F495" s="6" t="s">
        <v>6569</v>
      </c>
      <c r="G495" s="7">
        <v>7.9000000000000008E-3</v>
      </c>
    </row>
    <row r="496" spans="1:7" ht="18" thickBot="1">
      <c r="A496" s="3">
        <v>40184</v>
      </c>
      <c r="B496" s="4">
        <v>5288.7</v>
      </c>
      <c r="C496" s="5">
        <v>5303.25</v>
      </c>
      <c r="D496" s="5">
        <v>5303.25</v>
      </c>
      <c r="E496" s="5">
        <v>5266.25</v>
      </c>
      <c r="F496" s="6" t="s">
        <v>5954</v>
      </c>
      <c r="G496" s="7">
        <v>1.4E-3</v>
      </c>
    </row>
    <row r="497" spans="1:7" ht="18" thickBot="1">
      <c r="A497" s="3">
        <v>40185</v>
      </c>
      <c r="B497" s="8">
        <v>5266.35</v>
      </c>
      <c r="C497" s="5">
        <v>5293</v>
      </c>
      <c r="D497" s="5">
        <v>5293</v>
      </c>
      <c r="E497" s="5">
        <v>5245.15</v>
      </c>
      <c r="F497" s="6" t="s">
        <v>6568</v>
      </c>
      <c r="G497" s="9">
        <v>-4.1999999999999997E-3</v>
      </c>
    </row>
    <row r="498" spans="1:7" ht="18" thickBot="1">
      <c r="A498" s="3">
        <v>40186</v>
      </c>
      <c r="B498" s="8">
        <v>5249.45</v>
      </c>
      <c r="C498" s="5">
        <v>5270.5</v>
      </c>
      <c r="D498" s="5">
        <v>5286</v>
      </c>
      <c r="E498" s="5">
        <v>5236.3999999999996</v>
      </c>
      <c r="F498" s="6" t="s">
        <v>5500</v>
      </c>
      <c r="G498" s="9">
        <v>-3.2000000000000002E-3</v>
      </c>
    </row>
    <row r="499" spans="1:7" ht="18" thickBot="1">
      <c r="A499" s="3">
        <v>40189</v>
      </c>
      <c r="B499" s="4">
        <v>5256.1</v>
      </c>
      <c r="C499" s="5">
        <v>5275</v>
      </c>
      <c r="D499" s="5">
        <v>5295</v>
      </c>
      <c r="E499" s="5">
        <v>5248.15</v>
      </c>
      <c r="F499" s="6" t="s">
        <v>6567</v>
      </c>
      <c r="G499" s="7">
        <v>1.2999999999999999E-3</v>
      </c>
    </row>
    <row r="500" spans="1:7" ht="18" thickBot="1">
      <c r="A500" s="3">
        <v>40190</v>
      </c>
      <c r="B500" s="8">
        <v>5208.8999999999996</v>
      </c>
      <c r="C500" s="5">
        <v>5260</v>
      </c>
      <c r="D500" s="5">
        <v>5285</v>
      </c>
      <c r="E500" s="5">
        <v>5200</v>
      </c>
      <c r="F500" s="6" t="s">
        <v>6566</v>
      </c>
      <c r="G500" s="9">
        <v>-8.9999999999999993E-3</v>
      </c>
    </row>
    <row r="501" spans="1:7" ht="18" thickBot="1">
      <c r="A501" s="3">
        <v>40191</v>
      </c>
      <c r="B501" s="4">
        <v>5243</v>
      </c>
      <c r="C501" s="5">
        <v>5183.3500000000004</v>
      </c>
      <c r="D501" s="5">
        <v>5248.4</v>
      </c>
      <c r="E501" s="5">
        <v>5176.1000000000004</v>
      </c>
      <c r="F501" s="6" t="s">
        <v>6242</v>
      </c>
      <c r="G501" s="7">
        <v>6.4999999999999997E-3</v>
      </c>
    </row>
    <row r="502" spans="1:7" ht="18" thickBot="1">
      <c r="A502" s="3">
        <v>40192</v>
      </c>
      <c r="B502" s="4">
        <v>5261.3</v>
      </c>
      <c r="C502" s="5">
        <v>5260</v>
      </c>
      <c r="D502" s="5">
        <v>5275</v>
      </c>
      <c r="E502" s="5">
        <v>5244</v>
      </c>
      <c r="F502" s="6" t="s">
        <v>6565</v>
      </c>
      <c r="G502" s="7">
        <v>3.5000000000000001E-3</v>
      </c>
    </row>
    <row r="503" spans="1:7" ht="18" thickBot="1">
      <c r="A503" s="3">
        <v>40193</v>
      </c>
      <c r="B503" s="8">
        <v>5254.4</v>
      </c>
      <c r="C503" s="5">
        <v>5268</v>
      </c>
      <c r="D503" s="5">
        <v>5271.9</v>
      </c>
      <c r="E503" s="5">
        <v>5245.05</v>
      </c>
      <c r="F503" s="6" t="s">
        <v>6564</v>
      </c>
      <c r="G503" s="9">
        <v>-1.2999999999999999E-3</v>
      </c>
    </row>
    <row r="504" spans="1:7" ht="18" thickBot="1">
      <c r="A504" s="3">
        <v>40196</v>
      </c>
      <c r="B504" s="4">
        <v>5271.15</v>
      </c>
      <c r="C504" s="5">
        <v>5239</v>
      </c>
      <c r="D504" s="5">
        <v>5290</v>
      </c>
      <c r="E504" s="5">
        <v>5232</v>
      </c>
      <c r="F504" s="6" t="s">
        <v>5976</v>
      </c>
      <c r="G504" s="7">
        <v>3.2000000000000002E-3</v>
      </c>
    </row>
    <row r="505" spans="1:7" ht="18" thickBot="1">
      <c r="A505" s="3">
        <v>40197</v>
      </c>
      <c r="B505" s="8">
        <v>5220.7</v>
      </c>
      <c r="C505" s="5">
        <v>5260.5</v>
      </c>
      <c r="D505" s="5">
        <v>5274.95</v>
      </c>
      <c r="E505" s="5">
        <v>5212.3500000000004</v>
      </c>
      <c r="F505" s="6" t="s">
        <v>6563</v>
      </c>
      <c r="G505" s="9">
        <v>-9.5999999999999992E-3</v>
      </c>
    </row>
    <row r="506" spans="1:7" ht="18" thickBot="1">
      <c r="A506" s="3">
        <v>40198</v>
      </c>
      <c r="B506" s="8">
        <v>5214.75</v>
      </c>
      <c r="C506" s="5">
        <v>5233.8999999999996</v>
      </c>
      <c r="D506" s="5">
        <v>5247</v>
      </c>
      <c r="E506" s="5">
        <v>5195.05</v>
      </c>
      <c r="F506" s="6" t="s">
        <v>6562</v>
      </c>
      <c r="G506" s="9">
        <v>-1.1000000000000001E-3</v>
      </c>
    </row>
    <row r="507" spans="1:7" ht="18" thickBot="1">
      <c r="A507" s="3">
        <v>40199</v>
      </c>
      <c r="B507" s="8">
        <v>5084.55</v>
      </c>
      <c r="C507" s="5">
        <v>5192.6499999999996</v>
      </c>
      <c r="D507" s="5">
        <v>5207</v>
      </c>
      <c r="E507" s="5">
        <v>5072.6499999999996</v>
      </c>
      <c r="F507" s="6" t="s">
        <v>6561</v>
      </c>
      <c r="G507" s="9">
        <v>-2.5000000000000001E-2</v>
      </c>
    </row>
    <row r="508" spans="1:7" ht="18" thickBot="1">
      <c r="A508" s="3">
        <v>40200</v>
      </c>
      <c r="B508" s="8">
        <v>5019.6499999999996</v>
      </c>
      <c r="C508" s="5">
        <v>4990</v>
      </c>
      <c r="D508" s="5">
        <v>5074</v>
      </c>
      <c r="E508" s="5">
        <v>4946.2</v>
      </c>
      <c r="F508" s="6" t="s">
        <v>6560</v>
      </c>
      <c r="G508" s="9">
        <v>-1.2800000000000001E-2</v>
      </c>
    </row>
    <row r="509" spans="1:7" ht="18" thickBot="1">
      <c r="A509" s="3">
        <v>40203</v>
      </c>
      <c r="B509" s="8">
        <v>5002.05</v>
      </c>
      <c r="C509" s="5">
        <v>4996</v>
      </c>
      <c r="D509" s="5">
        <v>5039</v>
      </c>
      <c r="E509" s="5">
        <v>4976</v>
      </c>
      <c r="F509" s="6" t="s">
        <v>6559</v>
      </c>
      <c r="G509" s="9">
        <v>-3.5000000000000001E-3</v>
      </c>
    </row>
    <row r="510" spans="1:7" ht="18" thickBot="1">
      <c r="A510" s="3">
        <v>40204</v>
      </c>
      <c r="B510" s="4">
        <v>5006.5</v>
      </c>
      <c r="C510" s="5">
        <v>5006.5</v>
      </c>
      <c r="D510" s="5">
        <v>5006.5</v>
      </c>
      <c r="E510" s="5">
        <v>5006.5</v>
      </c>
      <c r="F510" s="6">
        <v>0</v>
      </c>
      <c r="G510" s="7">
        <v>8.9999999999999998E-4</v>
      </c>
    </row>
    <row r="511" spans="1:7" ht="18" thickBot="1">
      <c r="A511" s="3">
        <v>40205</v>
      </c>
      <c r="B511" s="8">
        <v>4848.1499999999996</v>
      </c>
      <c r="C511" s="5">
        <v>4933.7</v>
      </c>
      <c r="D511" s="5">
        <v>4963.8</v>
      </c>
      <c r="E511" s="5">
        <v>4832.6000000000004</v>
      </c>
      <c r="F511" s="6" t="s">
        <v>6558</v>
      </c>
      <c r="G511" s="9">
        <v>-3.1600000000000003E-2</v>
      </c>
    </row>
    <row r="512" spans="1:7" ht="18" thickBot="1">
      <c r="A512" s="3">
        <v>40206</v>
      </c>
      <c r="B512" s="4">
        <v>4867.25</v>
      </c>
      <c r="C512" s="5">
        <v>4902.1000000000004</v>
      </c>
      <c r="D512" s="5">
        <v>4935</v>
      </c>
      <c r="E512" s="5">
        <v>4823.1000000000004</v>
      </c>
      <c r="F512" s="6" t="s">
        <v>6557</v>
      </c>
      <c r="G512" s="7">
        <v>3.8999999999999998E-3</v>
      </c>
    </row>
    <row r="513" spans="1:7" ht="18" thickBot="1">
      <c r="A513" s="3">
        <v>40207</v>
      </c>
      <c r="B513" s="4">
        <v>4875.6499999999996</v>
      </c>
      <c r="C513" s="5">
        <v>4826.1499999999996</v>
      </c>
      <c r="D513" s="5">
        <v>4889.8999999999996</v>
      </c>
      <c r="E513" s="5">
        <v>4757.8500000000004</v>
      </c>
      <c r="F513" s="6" t="s">
        <v>6556</v>
      </c>
      <c r="G513" s="7">
        <v>1.6999999999999999E-3</v>
      </c>
    </row>
    <row r="514" spans="1:7" ht="18" thickBot="1">
      <c r="A514" s="3">
        <v>40210</v>
      </c>
      <c r="B514" s="4">
        <v>4899.45</v>
      </c>
      <c r="C514" s="5">
        <v>4847.3</v>
      </c>
      <c r="D514" s="5">
        <v>4924</v>
      </c>
      <c r="E514" s="5">
        <v>4822.25</v>
      </c>
      <c r="F514" s="6" t="s">
        <v>6555</v>
      </c>
      <c r="G514" s="7">
        <v>4.8999999999999998E-3</v>
      </c>
    </row>
    <row r="515" spans="1:7" ht="18" thickBot="1">
      <c r="A515" s="3">
        <v>40211</v>
      </c>
      <c r="B515" s="8">
        <v>4821.75</v>
      </c>
      <c r="C515" s="5">
        <v>4937.25</v>
      </c>
      <c r="D515" s="5">
        <v>4939.6000000000004</v>
      </c>
      <c r="E515" s="5">
        <v>4807.05</v>
      </c>
      <c r="F515" s="6" t="s">
        <v>6554</v>
      </c>
      <c r="G515" s="9">
        <v>-1.5900000000000001E-2</v>
      </c>
    </row>
    <row r="516" spans="1:7" ht="18" thickBot="1">
      <c r="A516" s="3">
        <v>40212</v>
      </c>
      <c r="B516" s="4">
        <v>4925.8</v>
      </c>
      <c r="C516" s="5">
        <v>4844.5</v>
      </c>
      <c r="D516" s="5">
        <v>4949.8999999999996</v>
      </c>
      <c r="E516" s="5">
        <v>4844.5</v>
      </c>
      <c r="F516" s="6" t="s">
        <v>6553</v>
      </c>
      <c r="G516" s="7">
        <v>2.1600000000000001E-2</v>
      </c>
    </row>
    <row r="517" spans="1:7" ht="18" thickBot="1">
      <c r="A517" s="3">
        <v>40213</v>
      </c>
      <c r="B517" s="8">
        <v>4833.6000000000004</v>
      </c>
      <c r="C517" s="5">
        <v>4904.7</v>
      </c>
      <c r="D517" s="5">
        <v>4908.6499999999996</v>
      </c>
      <c r="E517" s="5">
        <v>4824</v>
      </c>
      <c r="F517" s="6" t="s">
        <v>6549</v>
      </c>
      <c r="G517" s="9">
        <v>-1.8700000000000001E-2</v>
      </c>
    </row>
    <row r="518" spans="1:7" ht="18" thickBot="1">
      <c r="A518" s="3">
        <v>40214</v>
      </c>
      <c r="B518" s="8">
        <v>4708.25</v>
      </c>
      <c r="C518" s="5">
        <v>4731.1000000000004</v>
      </c>
      <c r="D518" s="5">
        <v>4754.8</v>
      </c>
      <c r="E518" s="5">
        <v>4687</v>
      </c>
      <c r="F518" s="6" t="s">
        <v>6552</v>
      </c>
      <c r="G518" s="9">
        <v>-2.5899999999999999E-2</v>
      </c>
    </row>
    <row r="519" spans="1:7" ht="18" thickBot="1">
      <c r="A519" s="3">
        <v>40215</v>
      </c>
      <c r="B519" s="4">
        <v>4749.3500000000004</v>
      </c>
      <c r="C519" s="5">
        <v>4725</v>
      </c>
      <c r="D519" s="5">
        <v>4769.8</v>
      </c>
      <c r="E519" s="5">
        <v>4725</v>
      </c>
      <c r="F519" s="6" t="s">
        <v>6551</v>
      </c>
      <c r="G519" s="7">
        <v>8.6999999999999994E-3</v>
      </c>
    </row>
    <row r="520" spans="1:7" ht="18" thickBot="1">
      <c r="A520" s="3">
        <v>40217</v>
      </c>
      <c r="B520" s="4">
        <v>4764.8999999999996</v>
      </c>
      <c r="C520" s="5">
        <v>4723.7</v>
      </c>
      <c r="D520" s="5">
        <v>4806.6000000000004</v>
      </c>
      <c r="E520" s="5">
        <v>4667.25</v>
      </c>
      <c r="F520" s="6" t="s">
        <v>6550</v>
      </c>
      <c r="G520" s="7">
        <v>3.3E-3</v>
      </c>
    </row>
    <row r="521" spans="1:7" ht="18" thickBot="1">
      <c r="A521" s="3">
        <v>40218</v>
      </c>
      <c r="B521" s="4">
        <v>4793.3500000000004</v>
      </c>
      <c r="C521" s="5">
        <v>4754</v>
      </c>
      <c r="D521" s="5">
        <v>4818</v>
      </c>
      <c r="E521" s="5">
        <v>4735</v>
      </c>
      <c r="F521" s="6" t="s">
        <v>6549</v>
      </c>
      <c r="G521" s="7">
        <v>6.0000000000000001E-3</v>
      </c>
    </row>
    <row r="522" spans="1:7" ht="18" thickBot="1">
      <c r="A522" s="3">
        <v>40219</v>
      </c>
      <c r="B522" s="8">
        <v>4751.1499999999996</v>
      </c>
      <c r="C522" s="5">
        <v>4814.6499999999996</v>
      </c>
      <c r="D522" s="5">
        <v>4823.7</v>
      </c>
      <c r="E522" s="5">
        <v>4740.1000000000004</v>
      </c>
      <c r="F522" s="6" t="s">
        <v>6548</v>
      </c>
      <c r="G522" s="9">
        <v>-8.8000000000000005E-3</v>
      </c>
    </row>
    <row r="523" spans="1:7" ht="18" thickBot="1">
      <c r="A523" s="3">
        <v>40220</v>
      </c>
      <c r="B523" s="4">
        <v>4828.8500000000004</v>
      </c>
      <c r="C523" s="5">
        <v>4785.6499999999996</v>
      </c>
      <c r="D523" s="5">
        <v>4849</v>
      </c>
      <c r="E523" s="5">
        <v>4782</v>
      </c>
      <c r="F523" s="6" t="s">
        <v>6547</v>
      </c>
      <c r="G523" s="7">
        <v>1.6400000000000001E-2</v>
      </c>
    </row>
    <row r="524" spans="1:7" ht="18" thickBot="1">
      <c r="A524" s="3">
        <v>40224</v>
      </c>
      <c r="B524" s="8">
        <v>4795.7</v>
      </c>
      <c r="C524" s="5">
        <v>4837.8999999999996</v>
      </c>
      <c r="D524" s="5">
        <v>4840</v>
      </c>
      <c r="E524" s="5">
        <v>4777.05</v>
      </c>
      <c r="F524" s="6" t="s">
        <v>6546</v>
      </c>
      <c r="G524" s="9">
        <v>-6.8999999999999999E-3</v>
      </c>
    </row>
    <row r="525" spans="1:7" ht="18" thickBot="1">
      <c r="A525" s="3">
        <v>40225</v>
      </c>
      <c r="B525" s="4">
        <v>4865.2</v>
      </c>
      <c r="C525" s="5">
        <v>4807.8999999999996</v>
      </c>
      <c r="D525" s="5">
        <v>4893.5</v>
      </c>
      <c r="E525" s="5">
        <v>4788</v>
      </c>
      <c r="F525" s="6" t="s">
        <v>6175</v>
      </c>
      <c r="G525" s="7">
        <v>1.4500000000000001E-2</v>
      </c>
    </row>
    <row r="526" spans="1:7" ht="18" thickBot="1">
      <c r="A526" s="3">
        <v>40226</v>
      </c>
      <c r="B526" s="4">
        <v>4906.75</v>
      </c>
      <c r="C526" s="5">
        <v>4907.8999999999996</v>
      </c>
      <c r="D526" s="5">
        <v>4927.8999999999996</v>
      </c>
      <c r="E526" s="5">
        <v>4878.05</v>
      </c>
      <c r="F526" s="6" t="s">
        <v>6545</v>
      </c>
      <c r="G526" s="7">
        <v>8.5000000000000006E-3</v>
      </c>
    </row>
    <row r="527" spans="1:7" ht="18" thickBot="1">
      <c r="A527" s="3">
        <v>40227</v>
      </c>
      <c r="B527" s="8">
        <v>4886.8</v>
      </c>
      <c r="C527" s="5">
        <v>4903.5</v>
      </c>
      <c r="D527" s="5">
        <v>4914.8</v>
      </c>
      <c r="E527" s="5">
        <v>4873.05</v>
      </c>
      <c r="F527" s="6" t="s">
        <v>6544</v>
      </c>
      <c r="G527" s="9">
        <v>-4.1000000000000003E-3</v>
      </c>
    </row>
    <row r="528" spans="1:7" ht="18" thickBot="1">
      <c r="A528" s="3">
        <v>40228</v>
      </c>
      <c r="B528" s="8">
        <v>4845.95</v>
      </c>
      <c r="C528" s="5">
        <v>4840.3500000000004</v>
      </c>
      <c r="D528" s="5">
        <v>4884.95</v>
      </c>
      <c r="E528" s="5">
        <v>4797.3500000000004</v>
      </c>
      <c r="F528" s="6" t="s">
        <v>6434</v>
      </c>
      <c r="G528" s="9">
        <v>-8.3999999999999995E-3</v>
      </c>
    </row>
    <row r="529" spans="1:7" ht="18" thickBot="1">
      <c r="A529" s="3">
        <v>40231</v>
      </c>
      <c r="B529" s="4">
        <v>4856.6000000000004</v>
      </c>
      <c r="C529" s="5">
        <v>4905.3</v>
      </c>
      <c r="D529" s="5">
        <v>4917</v>
      </c>
      <c r="E529" s="5">
        <v>4849</v>
      </c>
      <c r="F529" s="6" t="s">
        <v>6543</v>
      </c>
      <c r="G529" s="7">
        <v>2.2000000000000001E-3</v>
      </c>
    </row>
    <row r="530" spans="1:7" ht="18" thickBot="1">
      <c r="A530" s="3">
        <v>40232</v>
      </c>
      <c r="B530" s="4">
        <v>4870.55</v>
      </c>
      <c r="C530" s="5">
        <v>4832.3</v>
      </c>
      <c r="D530" s="5">
        <v>4889</v>
      </c>
      <c r="E530" s="5">
        <v>4830</v>
      </c>
      <c r="F530" s="6" t="s">
        <v>6542</v>
      </c>
      <c r="G530" s="7">
        <v>2.8999999999999998E-3</v>
      </c>
    </row>
    <row r="531" spans="1:7" ht="18" thickBot="1">
      <c r="A531" s="3">
        <v>40233</v>
      </c>
      <c r="B531" s="8">
        <v>4862</v>
      </c>
      <c r="C531" s="5">
        <v>4846.1000000000004</v>
      </c>
      <c r="D531" s="5">
        <v>4884</v>
      </c>
      <c r="E531" s="5">
        <v>4842.3</v>
      </c>
      <c r="F531" s="6" t="s">
        <v>6541</v>
      </c>
      <c r="G531" s="9">
        <v>-1.8E-3</v>
      </c>
    </row>
    <row r="532" spans="1:7" ht="18" thickBot="1">
      <c r="A532" s="3">
        <v>40234</v>
      </c>
      <c r="B532" s="8">
        <v>4859.75</v>
      </c>
      <c r="C532" s="5">
        <v>4870</v>
      </c>
      <c r="D532" s="5">
        <v>4875.25</v>
      </c>
      <c r="E532" s="5">
        <v>4832.2</v>
      </c>
      <c r="F532" s="6" t="s">
        <v>6540</v>
      </c>
      <c r="G532" s="9">
        <v>-5.0000000000000001E-4</v>
      </c>
    </row>
    <row r="533" spans="1:7" ht="18" thickBot="1">
      <c r="A533" s="3">
        <v>40235</v>
      </c>
      <c r="B533" s="4">
        <v>4930.3500000000004</v>
      </c>
      <c r="C533" s="5">
        <v>4867</v>
      </c>
      <c r="D533" s="5">
        <v>5002.3999999999996</v>
      </c>
      <c r="E533" s="5">
        <v>4865.2</v>
      </c>
      <c r="F533" s="6" t="s">
        <v>6539</v>
      </c>
      <c r="G533" s="7">
        <v>1.4500000000000001E-2</v>
      </c>
    </row>
    <row r="534" spans="1:7" ht="18" thickBot="1">
      <c r="A534" s="3">
        <v>40238</v>
      </c>
      <c r="B534" s="4">
        <v>4937.75</v>
      </c>
      <c r="C534" s="5">
        <v>4937.75</v>
      </c>
      <c r="D534" s="5">
        <v>4937.75</v>
      </c>
      <c r="E534" s="5">
        <v>4937.75</v>
      </c>
      <c r="F534" s="6">
        <v>0</v>
      </c>
      <c r="G534" s="7">
        <v>1.5E-3</v>
      </c>
    </row>
    <row r="535" spans="1:7" ht="18" thickBot="1">
      <c r="A535" s="3">
        <v>40239</v>
      </c>
      <c r="B535" s="4">
        <v>5022.8</v>
      </c>
      <c r="C535" s="5">
        <v>4979.8999999999996</v>
      </c>
      <c r="D535" s="5">
        <v>5034.7</v>
      </c>
      <c r="E535" s="5">
        <v>4967.05</v>
      </c>
      <c r="F535" s="6" t="s">
        <v>6383</v>
      </c>
      <c r="G535" s="7">
        <v>1.72E-2</v>
      </c>
    </row>
    <row r="536" spans="1:7" ht="18" thickBot="1">
      <c r="A536" s="3">
        <v>40240</v>
      </c>
      <c r="B536" s="4">
        <v>5081.1000000000004</v>
      </c>
      <c r="C536" s="5">
        <v>5032.3</v>
      </c>
      <c r="D536" s="5">
        <v>5089</v>
      </c>
      <c r="E536" s="5">
        <v>5024.8500000000004</v>
      </c>
      <c r="F536" s="6" t="s">
        <v>6538</v>
      </c>
      <c r="G536" s="7">
        <v>1.1599999999999999E-2</v>
      </c>
    </row>
    <row r="537" spans="1:7" ht="18" thickBot="1">
      <c r="A537" s="3">
        <v>40241</v>
      </c>
      <c r="B537" s="4">
        <v>5081.25</v>
      </c>
      <c r="C537" s="5">
        <v>5072</v>
      </c>
      <c r="D537" s="5">
        <v>5090</v>
      </c>
      <c r="E537" s="5">
        <v>5050.3</v>
      </c>
      <c r="F537" s="6" t="s">
        <v>6325</v>
      </c>
      <c r="G537" s="7">
        <v>0</v>
      </c>
    </row>
    <row r="538" spans="1:7" ht="18" thickBot="1">
      <c r="A538" s="3">
        <v>40242</v>
      </c>
      <c r="B538" s="4">
        <v>5087.55</v>
      </c>
      <c r="C538" s="5">
        <v>5100</v>
      </c>
      <c r="D538" s="5">
        <v>5116.8</v>
      </c>
      <c r="E538" s="5">
        <v>5065.3500000000004</v>
      </c>
      <c r="F538" s="6" t="s">
        <v>5760</v>
      </c>
      <c r="G538" s="7">
        <v>1.1999999999999999E-3</v>
      </c>
    </row>
    <row r="539" spans="1:7" ht="18" thickBot="1">
      <c r="A539" s="3">
        <v>40245</v>
      </c>
      <c r="B539" s="4">
        <v>5117.5</v>
      </c>
      <c r="C539" s="5">
        <v>5133.6000000000004</v>
      </c>
      <c r="D539" s="5">
        <v>5145</v>
      </c>
      <c r="E539" s="5">
        <v>5105.2</v>
      </c>
      <c r="F539" s="6" t="s">
        <v>5264</v>
      </c>
      <c r="G539" s="7">
        <v>5.8999999999999999E-3</v>
      </c>
    </row>
    <row r="540" spans="1:7" ht="18" thickBot="1">
      <c r="A540" s="3">
        <v>40246</v>
      </c>
      <c r="B540" s="8">
        <v>5097.05</v>
      </c>
      <c r="C540" s="5">
        <v>5121</v>
      </c>
      <c r="D540" s="5">
        <v>5124.7</v>
      </c>
      <c r="E540" s="5">
        <v>5092.2</v>
      </c>
      <c r="F540" s="6" t="s">
        <v>6537</v>
      </c>
      <c r="G540" s="9">
        <v>-4.0000000000000001E-3</v>
      </c>
    </row>
    <row r="541" spans="1:7" ht="18" thickBot="1">
      <c r="A541" s="3">
        <v>40247</v>
      </c>
      <c r="B541" s="4">
        <v>5118.25</v>
      </c>
      <c r="C541" s="5">
        <v>5097</v>
      </c>
      <c r="D541" s="5">
        <v>5139.6000000000004</v>
      </c>
      <c r="E541" s="5">
        <v>5095.6499999999996</v>
      </c>
      <c r="F541" s="6" t="s">
        <v>6536</v>
      </c>
      <c r="G541" s="7">
        <v>4.1999999999999997E-3</v>
      </c>
    </row>
    <row r="542" spans="1:7" ht="18" thickBot="1">
      <c r="A542" s="3">
        <v>40248</v>
      </c>
      <c r="B542" s="4">
        <v>5146.8500000000004</v>
      </c>
      <c r="C542" s="5">
        <v>5118.8999999999996</v>
      </c>
      <c r="D542" s="5">
        <v>5160.8999999999996</v>
      </c>
      <c r="E542" s="5">
        <v>5102.6000000000004</v>
      </c>
      <c r="F542" s="6" t="s">
        <v>6205</v>
      </c>
      <c r="G542" s="7">
        <v>5.5999999999999999E-3</v>
      </c>
    </row>
    <row r="543" spans="1:7" ht="18" thickBot="1">
      <c r="A543" s="3">
        <v>40249</v>
      </c>
      <c r="B543" s="8">
        <v>5144.7</v>
      </c>
      <c r="C543" s="5">
        <v>5168.8</v>
      </c>
      <c r="D543" s="5">
        <v>5168.8</v>
      </c>
      <c r="E543" s="5">
        <v>5126.1499999999996</v>
      </c>
      <c r="F543" s="6" t="s">
        <v>5987</v>
      </c>
      <c r="G543" s="9">
        <v>-4.0000000000000002E-4</v>
      </c>
    </row>
    <row r="544" spans="1:7" ht="18" thickBot="1">
      <c r="A544" s="3">
        <v>40252</v>
      </c>
      <c r="B544" s="8">
        <v>5131.8999999999996</v>
      </c>
      <c r="C544" s="5">
        <v>5122.2</v>
      </c>
      <c r="D544" s="5">
        <v>5136.25</v>
      </c>
      <c r="E544" s="5">
        <v>5105.5</v>
      </c>
      <c r="F544" s="6" t="s">
        <v>6318</v>
      </c>
      <c r="G544" s="9">
        <v>-2.5000000000000001E-3</v>
      </c>
    </row>
    <row r="545" spans="1:7" ht="18" thickBot="1">
      <c r="A545" s="3">
        <v>40253</v>
      </c>
      <c r="B545" s="4">
        <v>5204.6499999999996</v>
      </c>
      <c r="C545" s="5">
        <v>5134.95</v>
      </c>
      <c r="D545" s="5">
        <v>5218.5</v>
      </c>
      <c r="E545" s="5">
        <v>5128.1499999999996</v>
      </c>
      <c r="F545" s="6" t="s">
        <v>6535</v>
      </c>
      <c r="G545" s="7">
        <v>1.4200000000000001E-2</v>
      </c>
    </row>
    <row r="546" spans="1:7" ht="18" thickBot="1">
      <c r="A546" s="3">
        <v>40254</v>
      </c>
      <c r="B546" s="4">
        <v>5239.6000000000004</v>
      </c>
      <c r="C546" s="5">
        <v>5224.3999999999996</v>
      </c>
      <c r="D546" s="5">
        <v>5271.9</v>
      </c>
      <c r="E546" s="5">
        <v>5222.1000000000004</v>
      </c>
      <c r="F546" s="6" t="s">
        <v>6534</v>
      </c>
      <c r="G546" s="7">
        <v>6.7000000000000002E-3</v>
      </c>
    </row>
    <row r="547" spans="1:7" ht="18" thickBot="1">
      <c r="A547" s="3">
        <v>40255</v>
      </c>
      <c r="B547" s="4">
        <v>5254.15</v>
      </c>
      <c r="C547" s="5">
        <v>5244</v>
      </c>
      <c r="D547" s="5">
        <v>5263.7</v>
      </c>
      <c r="E547" s="5">
        <v>5221.3999999999996</v>
      </c>
      <c r="F547" s="6" t="s">
        <v>6072</v>
      </c>
      <c r="G547" s="7">
        <v>2.8E-3</v>
      </c>
    </row>
    <row r="548" spans="1:7" ht="18" thickBot="1">
      <c r="A548" s="3">
        <v>40256</v>
      </c>
      <c r="B548" s="4">
        <v>5274.7</v>
      </c>
      <c r="C548" s="5">
        <v>5255.25</v>
      </c>
      <c r="D548" s="5">
        <v>5281.9</v>
      </c>
      <c r="E548" s="5">
        <v>5248.1</v>
      </c>
      <c r="F548" s="6" t="s">
        <v>6533</v>
      </c>
      <c r="G548" s="7">
        <v>3.8999999999999998E-3</v>
      </c>
    </row>
    <row r="549" spans="1:7" ht="18" thickBot="1">
      <c r="A549" s="3">
        <v>40259</v>
      </c>
      <c r="B549" s="8">
        <v>5213.3</v>
      </c>
      <c r="C549" s="5">
        <v>5200.3</v>
      </c>
      <c r="D549" s="5">
        <v>5259.9</v>
      </c>
      <c r="E549" s="5">
        <v>5180</v>
      </c>
      <c r="F549" s="6" t="s">
        <v>6050</v>
      </c>
      <c r="G549" s="9">
        <v>-1.1599999999999999E-2</v>
      </c>
    </row>
    <row r="550" spans="1:7" ht="18" thickBot="1">
      <c r="A550" s="3">
        <v>40260</v>
      </c>
      <c r="B550" s="4">
        <v>5226.7</v>
      </c>
      <c r="C550" s="5">
        <v>5234.7</v>
      </c>
      <c r="D550" s="5">
        <v>5241.8999999999996</v>
      </c>
      <c r="E550" s="5">
        <v>5193.6000000000004</v>
      </c>
      <c r="F550" s="6" t="s">
        <v>6532</v>
      </c>
      <c r="G550" s="7">
        <v>2.5999999999999999E-3</v>
      </c>
    </row>
    <row r="551" spans="1:7" ht="18" thickBot="1">
      <c r="A551" s="3">
        <v>40262</v>
      </c>
      <c r="B551" s="4">
        <v>5260.4</v>
      </c>
      <c r="C551" s="5">
        <v>5214.95</v>
      </c>
      <c r="D551" s="5">
        <v>5263.9</v>
      </c>
      <c r="E551" s="5">
        <v>5204</v>
      </c>
      <c r="F551" s="6" t="s">
        <v>6531</v>
      </c>
      <c r="G551" s="7">
        <v>6.4000000000000003E-3</v>
      </c>
    </row>
    <row r="552" spans="1:7" ht="18" thickBot="1">
      <c r="A552" s="3">
        <v>40263</v>
      </c>
      <c r="B552" s="4">
        <v>5296.95</v>
      </c>
      <c r="C552" s="5">
        <v>5276</v>
      </c>
      <c r="D552" s="5">
        <v>5309.9</v>
      </c>
      <c r="E552" s="5">
        <v>5272.6</v>
      </c>
      <c r="F552" s="6" t="s">
        <v>6530</v>
      </c>
      <c r="G552" s="7">
        <v>6.8999999999999999E-3</v>
      </c>
    </row>
    <row r="553" spans="1:7" ht="18" thickBot="1">
      <c r="A553" s="3">
        <v>40266</v>
      </c>
      <c r="B553" s="4">
        <v>5318.8</v>
      </c>
      <c r="C553" s="5">
        <v>5291.5</v>
      </c>
      <c r="D553" s="5">
        <v>5344</v>
      </c>
      <c r="E553" s="5">
        <v>5279.4</v>
      </c>
      <c r="F553" s="6" t="s">
        <v>6529</v>
      </c>
      <c r="G553" s="7">
        <v>4.1000000000000003E-3</v>
      </c>
    </row>
    <row r="554" spans="1:7" ht="18" thickBot="1">
      <c r="A554" s="3">
        <v>40267</v>
      </c>
      <c r="B554" s="8">
        <v>5273.9</v>
      </c>
      <c r="C554" s="5">
        <v>5324.9</v>
      </c>
      <c r="D554" s="5">
        <v>5331</v>
      </c>
      <c r="E554" s="5">
        <v>5263.25</v>
      </c>
      <c r="F554" s="6" t="s">
        <v>6528</v>
      </c>
      <c r="G554" s="9">
        <v>-8.3999999999999995E-3</v>
      </c>
    </row>
    <row r="555" spans="1:7" ht="18" thickBot="1">
      <c r="A555" s="3">
        <v>40268</v>
      </c>
      <c r="B555" s="8">
        <v>5261.6</v>
      </c>
      <c r="C555" s="5">
        <v>5279</v>
      </c>
      <c r="D555" s="5">
        <v>5296.1</v>
      </c>
      <c r="E555" s="5">
        <v>5245</v>
      </c>
      <c r="F555" s="6" t="s">
        <v>6241</v>
      </c>
      <c r="G555" s="9">
        <v>-2.3E-3</v>
      </c>
    </row>
    <row r="556" spans="1:7" ht="18" thickBot="1">
      <c r="A556" s="3">
        <v>40269</v>
      </c>
      <c r="B556" s="4">
        <v>5306.8</v>
      </c>
      <c r="C556" s="5">
        <v>5286.1</v>
      </c>
      <c r="D556" s="5">
        <v>5319.75</v>
      </c>
      <c r="E556" s="5">
        <v>5276.05</v>
      </c>
      <c r="F556" s="6" t="s">
        <v>5546</v>
      </c>
      <c r="G556" s="7">
        <v>8.6E-3</v>
      </c>
    </row>
    <row r="557" spans="1:7" ht="18" thickBot="1">
      <c r="A557" s="3">
        <v>40273</v>
      </c>
      <c r="B557" s="4">
        <v>5365.9</v>
      </c>
      <c r="C557" s="5">
        <v>5329.8</v>
      </c>
      <c r="D557" s="5">
        <v>5371.6</v>
      </c>
      <c r="E557" s="5">
        <v>5322.5</v>
      </c>
      <c r="F557" s="6" t="s">
        <v>5925</v>
      </c>
      <c r="G557" s="7">
        <v>1.11E-2</v>
      </c>
    </row>
    <row r="558" spans="1:7" ht="18" thickBot="1">
      <c r="A558" s="3">
        <v>40274</v>
      </c>
      <c r="B558" s="4">
        <v>5367.1</v>
      </c>
      <c r="C558" s="5">
        <v>5376</v>
      </c>
      <c r="D558" s="5">
        <v>5387</v>
      </c>
      <c r="E558" s="5">
        <v>5352.25</v>
      </c>
      <c r="F558" s="6" t="s">
        <v>5831</v>
      </c>
      <c r="G558" s="7">
        <v>2.0000000000000001E-4</v>
      </c>
    </row>
    <row r="559" spans="1:7" ht="18" thickBot="1">
      <c r="A559" s="3">
        <v>40275</v>
      </c>
      <c r="B559" s="4">
        <v>5378.95</v>
      </c>
      <c r="C559" s="5">
        <v>5380</v>
      </c>
      <c r="D559" s="5">
        <v>5398</v>
      </c>
      <c r="E559" s="5">
        <v>5343.3</v>
      </c>
      <c r="F559" s="6" t="s">
        <v>5810</v>
      </c>
      <c r="G559" s="7">
        <v>2.2000000000000001E-3</v>
      </c>
    </row>
    <row r="560" spans="1:7" ht="18" thickBot="1">
      <c r="A560" s="3">
        <v>40276</v>
      </c>
      <c r="B560" s="8">
        <v>5301.6</v>
      </c>
      <c r="C560" s="5">
        <v>5368</v>
      </c>
      <c r="D560" s="5">
        <v>5370</v>
      </c>
      <c r="E560" s="5">
        <v>5290.1</v>
      </c>
      <c r="F560" s="6" t="s">
        <v>6527</v>
      </c>
      <c r="G560" s="9">
        <v>-1.44E-2</v>
      </c>
    </row>
    <row r="561" spans="1:7" ht="18" thickBot="1">
      <c r="A561" s="3">
        <v>40277</v>
      </c>
      <c r="B561" s="4">
        <v>5364.9</v>
      </c>
      <c r="C561" s="5">
        <v>5307.1</v>
      </c>
      <c r="D561" s="5">
        <v>5388.9</v>
      </c>
      <c r="E561" s="5">
        <v>5307.1</v>
      </c>
      <c r="F561" s="6" t="s">
        <v>6526</v>
      </c>
      <c r="G561" s="7">
        <v>1.1900000000000001E-2</v>
      </c>
    </row>
    <row r="562" spans="1:7" ht="18" thickBot="1">
      <c r="A562" s="3">
        <v>40280</v>
      </c>
      <c r="B562" s="8">
        <v>5343.8</v>
      </c>
      <c r="C562" s="5">
        <v>5363.8</v>
      </c>
      <c r="D562" s="5">
        <v>5377.8</v>
      </c>
      <c r="E562" s="5">
        <v>5322.45</v>
      </c>
      <c r="F562" s="6" t="s">
        <v>6525</v>
      </c>
      <c r="G562" s="9">
        <v>-3.8999999999999998E-3</v>
      </c>
    </row>
    <row r="563" spans="1:7" ht="18" thickBot="1">
      <c r="A563" s="3">
        <v>40281</v>
      </c>
      <c r="B563" s="8">
        <v>5329.6</v>
      </c>
      <c r="C563" s="5">
        <v>5328.75</v>
      </c>
      <c r="D563" s="5">
        <v>5338</v>
      </c>
      <c r="E563" s="5">
        <v>5308</v>
      </c>
      <c r="F563" s="6" t="s">
        <v>6130</v>
      </c>
      <c r="G563" s="9">
        <v>-2.7000000000000001E-3</v>
      </c>
    </row>
    <row r="564" spans="1:7" ht="18" thickBot="1">
      <c r="A564" s="3">
        <v>40283</v>
      </c>
      <c r="B564" s="8">
        <v>5277.3</v>
      </c>
      <c r="C564" s="5">
        <v>5372.25</v>
      </c>
      <c r="D564" s="5">
        <v>5377.5</v>
      </c>
      <c r="E564" s="5">
        <v>5268.15</v>
      </c>
      <c r="F564" s="6" t="s">
        <v>6524</v>
      </c>
      <c r="G564" s="9">
        <v>-9.7999999999999997E-3</v>
      </c>
    </row>
    <row r="565" spans="1:7" ht="18" thickBot="1">
      <c r="A565" s="3">
        <v>40284</v>
      </c>
      <c r="B565" s="8">
        <v>5263.05</v>
      </c>
      <c r="C565" s="5">
        <v>5264.9</v>
      </c>
      <c r="D565" s="5">
        <v>5294.8</v>
      </c>
      <c r="E565" s="5">
        <v>5246</v>
      </c>
      <c r="F565" s="6" t="s">
        <v>6523</v>
      </c>
      <c r="G565" s="9">
        <v>-2.7000000000000001E-3</v>
      </c>
    </row>
    <row r="566" spans="1:7" ht="18" thickBot="1">
      <c r="A566" s="3">
        <v>40287</v>
      </c>
      <c r="B566" s="8">
        <v>5207.3999999999996</v>
      </c>
      <c r="C566" s="5">
        <v>5200</v>
      </c>
      <c r="D566" s="5">
        <v>5226</v>
      </c>
      <c r="E566" s="5">
        <v>5162.3</v>
      </c>
      <c r="F566" s="6" t="s">
        <v>6522</v>
      </c>
      <c r="G566" s="9">
        <v>-1.06E-2</v>
      </c>
    </row>
    <row r="567" spans="1:7" ht="18" thickBot="1">
      <c r="A567" s="3">
        <v>40288</v>
      </c>
      <c r="B567" s="4">
        <v>5226.6499999999996</v>
      </c>
      <c r="C567" s="5">
        <v>5217</v>
      </c>
      <c r="D567" s="5">
        <v>5255.5</v>
      </c>
      <c r="E567" s="5">
        <v>5207.95</v>
      </c>
      <c r="F567" s="6" t="s">
        <v>6521</v>
      </c>
      <c r="G567" s="7">
        <v>3.7000000000000002E-3</v>
      </c>
    </row>
    <row r="568" spans="1:7" ht="18" thickBot="1">
      <c r="A568" s="3">
        <v>40289</v>
      </c>
      <c r="B568" s="4">
        <v>5245.15</v>
      </c>
      <c r="C568" s="5">
        <v>5245</v>
      </c>
      <c r="D568" s="5">
        <v>5265</v>
      </c>
      <c r="E568" s="5">
        <v>5230.1000000000004</v>
      </c>
      <c r="F568" s="6" t="s">
        <v>6196</v>
      </c>
      <c r="G568" s="7">
        <v>3.5000000000000001E-3</v>
      </c>
    </row>
    <row r="569" spans="1:7" ht="18" thickBot="1">
      <c r="A569" s="3">
        <v>40290</v>
      </c>
      <c r="B569" s="4">
        <v>5265.4</v>
      </c>
      <c r="C569" s="5">
        <v>5220</v>
      </c>
      <c r="D569" s="5">
        <v>5341.7</v>
      </c>
      <c r="E569" s="5">
        <v>5217.05</v>
      </c>
      <c r="F569" s="6" t="s">
        <v>6520</v>
      </c>
      <c r="G569" s="7">
        <v>3.8999999999999998E-3</v>
      </c>
    </row>
    <row r="570" spans="1:7" ht="18" thickBot="1">
      <c r="A570" s="3">
        <v>40291</v>
      </c>
      <c r="B570" s="4">
        <v>5305</v>
      </c>
      <c r="C570" s="5">
        <v>5269</v>
      </c>
      <c r="D570" s="5">
        <v>5315</v>
      </c>
      <c r="E570" s="5">
        <v>5265.25</v>
      </c>
      <c r="F570" s="6" t="s">
        <v>6519</v>
      </c>
      <c r="G570" s="7">
        <v>7.4999999999999997E-3</v>
      </c>
    </row>
    <row r="571" spans="1:7" ht="18" thickBot="1">
      <c r="A571" s="3">
        <v>40294</v>
      </c>
      <c r="B571" s="4">
        <v>5319.9</v>
      </c>
      <c r="C571" s="5">
        <v>5346.8</v>
      </c>
      <c r="D571" s="5">
        <v>5346.8</v>
      </c>
      <c r="E571" s="5">
        <v>5310</v>
      </c>
      <c r="F571" s="6" t="s">
        <v>5533</v>
      </c>
      <c r="G571" s="7">
        <v>2.8E-3</v>
      </c>
    </row>
    <row r="572" spans="1:7" ht="18" thickBot="1">
      <c r="A572" s="3">
        <v>40295</v>
      </c>
      <c r="B572" s="8">
        <v>5309.05</v>
      </c>
      <c r="C572" s="5">
        <v>5304.8</v>
      </c>
      <c r="D572" s="5">
        <v>5333.9</v>
      </c>
      <c r="E572" s="5">
        <v>5298.9</v>
      </c>
      <c r="F572" s="6" t="s">
        <v>5912</v>
      </c>
      <c r="G572" s="9">
        <v>-2E-3</v>
      </c>
    </row>
    <row r="573" spans="1:7" ht="18" thickBot="1">
      <c r="A573" s="3">
        <v>40296</v>
      </c>
      <c r="B573" s="8">
        <v>5216.7</v>
      </c>
      <c r="C573" s="5">
        <v>5252.25</v>
      </c>
      <c r="D573" s="5">
        <v>5276.95</v>
      </c>
      <c r="E573" s="5">
        <v>5198</v>
      </c>
      <c r="F573" s="6" t="s">
        <v>6518</v>
      </c>
      <c r="G573" s="9">
        <v>-1.7399999999999999E-2</v>
      </c>
    </row>
    <row r="574" spans="1:7" ht="18" thickBot="1">
      <c r="A574" s="3">
        <v>40297</v>
      </c>
      <c r="B574" s="4">
        <v>5254.15</v>
      </c>
      <c r="C574" s="5">
        <v>5233.3</v>
      </c>
      <c r="D574" s="5">
        <v>5257.45</v>
      </c>
      <c r="E574" s="5">
        <v>5225.1499999999996</v>
      </c>
      <c r="F574" s="6" t="s">
        <v>6226</v>
      </c>
      <c r="G574" s="7">
        <v>7.1999999999999998E-3</v>
      </c>
    </row>
    <row r="575" spans="1:7" ht="18" thickBot="1">
      <c r="A575" s="3">
        <v>40298</v>
      </c>
      <c r="B575" s="4">
        <v>5262.8</v>
      </c>
      <c r="C575" s="5">
        <v>5263.8</v>
      </c>
      <c r="D575" s="5">
        <v>5290</v>
      </c>
      <c r="E575" s="5">
        <v>5252</v>
      </c>
      <c r="F575" s="6" t="s">
        <v>6152</v>
      </c>
      <c r="G575" s="7">
        <v>1.6000000000000001E-3</v>
      </c>
    </row>
    <row r="576" spans="1:7" ht="18" thickBot="1">
      <c r="A576" s="3">
        <v>40301</v>
      </c>
      <c r="B576" s="8">
        <v>5218.45</v>
      </c>
      <c r="C576" s="5">
        <v>5235</v>
      </c>
      <c r="D576" s="5">
        <v>5245</v>
      </c>
      <c r="E576" s="5">
        <v>5202.3500000000004</v>
      </c>
      <c r="F576" s="6" t="s">
        <v>6517</v>
      </c>
      <c r="G576" s="9">
        <v>-8.3999999999999995E-3</v>
      </c>
    </row>
    <row r="577" spans="1:7" ht="18" thickBot="1">
      <c r="A577" s="3">
        <v>40302</v>
      </c>
      <c r="B577" s="8">
        <v>5141.8500000000004</v>
      </c>
      <c r="C577" s="5">
        <v>5224</v>
      </c>
      <c r="D577" s="5">
        <v>5238</v>
      </c>
      <c r="E577" s="5">
        <v>5128.1499999999996</v>
      </c>
      <c r="F577" s="6" t="s">
        <v>6339</v>
      </c>
      <c r="G577" s="9">
        <v>-1.47E-2</v>
      </c>
    </row>
    <row r="578" spans="1:7" ht="18" thickBot="1">
      <c r="A578" s="3">
        <v>40303</v>
      </c>
      <c r="B578" s="8">
        <v>5120.1499999999996</v>
      </c>
      <c r="C578" s="5">
        <v>5071.55</v>
      </c>
      <c r="D578" s="5">
        <v>5133</v>
      </c>
      <c r="E578" s="5">
        <v>5053</v>
      </c>
      <c r="F578" s="6" t="s">
        <v>6516</v>
      </c>
      <c r="G578" s="9">
        <v>-4.1999999999999997E-3</v>
      </c>
    </row>
    <row r="579" spans="1:7" ht="18" thickBot="1">
      <c r="A579" s="3">
        <v>40304</v>
      </c>
      <c r="B579" s="8">
        <v>5087.1499999999996</v>
      </c>
      <c r="C579" s="5">
        <v>5112.3500000000004</v>
      </c>
      <c r="D579" s="5">
        <v>5114.5</v>
      </c>
      <c r="E579" s="5">
        <v>5025</v>
      </c>
      <c r="F579" s="6" t="s">
        <v>6297</v>
      </c>
      <c r="G579" s="9">
        <v>-6.4000000000000003E-3</v>
      </c>
    </row>
    <row r="580" spans="1:7" ht="18" thickBot="1">
      <c r="A580" s="3">
        <v>40305</v>
      </c>
      <c r="B580" s="8">
        <v>5019.8</v>
      </c>
      <c r="C580" s="5">
        <v>5016</v>
      </c>
      <c r="D580" s="5">
        <v>5043</v>
      </c>
      <c r="E580" s="5">
        <v>4976.1000000000004</v>
      </c>
      <c r="F580" s="6" t="s">
        <v>6515</v>
      </c>
      <c r="G580" s="9">
        <v>-1.32E-2</v>
      </c>
    </row>
    <row r="581" spans="1:7" ht="18" thickBot="1">
      <c r="A581" s="3">
        <v>40308</v>
      </c>
      <c r="B581" s="4">
        <v>5200.25</v>
      </c>
      <c r="C581" s="5">
        <v>5080</v>
      </c>
      <c r="D581" s="5">
        <v>5208.3</v>
      </c>
      <c r="E581" s="5">
        <v>5080</v>
      </c>
      <c r="F581" s="6" t="s">
        <v>6514</v>
      </c>
      <c r="G581" s="7">
        <v>3.5900000000000001E-2</v>
      </c>
    </row>
    <row r="582" spans="1:7" ht="18" thickBot="1">
      <c r="A582" s="3">
        <v>40309</v>
      </c>
      <c r="B582" s="8">
        <v>5132.95</v>
      </c>
      <c r="C582" s="5">
        <v>5191.25</v>
      </c>
      <c r="D582" s="5">
        <v>5191.25</v>
      </c>
      <c r="E582" s="5">
        <v>5122</v>
      </c>
      <c r="F582" s="6" t="s">
        <v>6513</v>
      </c>
      <c r="G582" s="9">
        <v>-1.29E-2</v>
      </c>
    </row>
    <row r="583" spans="1:7" ht="18" thickBot="1">
      <c r="A583" s="3">
        <v>40310</v>
      </c>
      <c r="B583" s="4">
        <v>5150.2</v>
      </c>
      <c r="C583" s="5">
        <v>5131.3</v>
      </c>
      <c r="D583" s="5">
        <v>5174.3999999999996</v>
      </c>
      <c r="E583" s="5">
        <v>5088.25</v>
      </c>
      <c r="F583" s="6" t="s">
        <v>6512</v>
      </c>
      <c r="G583" s="7">
        <v>3.3999999999999998E-3</v>
      </c>
    </row>
    <row r="584" spans="1:7" ht="18" thickBot="1">
      <c r="A584" s="3">
        <v>40311</v>
      </c>
      <c r="B584" s="4">
        <v>5178.1499999999996</v>
      </c>
      <c r="C584" s="5">
        <v>5185.5</v>
      </c>
      <c r="D584" s="5">
        <v>5218</v>
      </c>
      <c r="E584" s="5">
        <v>5165.3999999999996</v>
      </c>
      <c r="F584" s="6" t="s">
        <v>6306</v>
      </c>
      <c r="G584" s="7">
        <v>5.4000000000000003E-3</v>
      </c>
    </row>
    <row r="585" spans="1:7" ht="18" thickBot="1">
      <c r="A585" s="3">
        <v>40312</v>
      </c>
      <c r="B585" s="8">
        <v>5083.6499999999996</v>
      </c>
      <c r="C585" s="5">
        <v>5163.2</v>
      </c>
      <c r="D585" s="5">
        <v>5202</v>
      </c>
      <c r="E585" s="5">
        <v>5058.2</v>
      </c>
      <c r="F585" s="6" t="s">
        <v>6511</v>
      </c>
      <c r="G585" s="9">
        <v>-1.8200000000000001E-2</v>
      </c>
    </row>
    <row r="586" spans="1:7" ht="18" thickBot="1">
      <c r="A586" s="3">
        <v>40315</v>
      </c>
      <c r="B586" s="8">
        <v>5058.05</v>
      </c>
      <c r="C586" s="5">
        <v>5017.7</v>
      </c>
      <c r="D586" s="5">
        <v>5074.8</v>
      </c>
      <c r="E586" s="5">
        <v>4962.2</v>
      </c>
      <c r="F586" s="6" t="s">
        <v>6510</v>
      </c>
      <c r="G586" s="9">
        <v>-5.0000000000000001E-3</v>
      </c>
    </row>
    <row r="587" spans="1:7" ht="18" thickBot="1">
      <c r="A587" s="3">
        <v>40316</v>
      </c>
      <c r="B587" s="4">
        <v>5063.3999999999996</v>
      </c>
      <c r="C587" s="5">
        <v>5055.55</v>
      </c>
      <c r="D587" s="5">
        <v>5107.6000000000004</v>
      </c>
      <c r="E587" s="5">
        <v>5017.95</v>
      </c>
      <c r="F587" s="6" t="s">
        <v>6509</v>
      </c>
      <c r="G587" s="7">
        <v>1.1000000000000001E-3</v>
      </c>
    </row>
    <row r="588" spans="1:7" ht="18" thickBot="1">
      <c r="A588" s="3">
        <v>40317</v>
      </c>
      <c r="B588" s="8">
        <v>4922.8999999999996</v>
      </c>
      <c r="C588" s="5">
        <v>5006.3500000000004</v>
      </c>
      <c r="D588" s="5">
        <v>5019.7</v>
      </c>
      <c r="E588" s="5">
        <v>4901</v>
      </c>
      <c r="F588" s="6" t="s">
        <v>6508</v>
      </c>
      <c r="G588" s="9">
        <v>-2.7699999999999999E-2</v>
      </c>
    </row>
    <row r="589" spans="1:7" ht="18" thickBot="1">
      <c r="A589" s="3">
        <v>40318</v>
      </c>
      <c r="B589" s="4">
        <v>4941.05</v>
      </c>
      <c r="C589" s="5">
        <v>4946.25</v>
      </c>
      <c r="D589" s="5">
        <v>4976.8999999999996</v>
      </c>
      <c r="E589" s="5">
        <v>4915.25</v>
      </c>
      <c r="F589" s="6" t="s">
        <v>6507</v>
      </c>
      <c r="G589" s="7">
        <v>3.7000000000000002E-3</v>
      </c>
    </row>
    <row r="590" spans="1:7" ht="18" thickBot="1">
      <c r="A590" s="3">
        <v>40319</v>
      </c>
      <c r="B590" s="8">
        <v>4928.3999999999996</v>
      </c>
      <c r="C590" s="5">
        <v>4851</v>
      </c>
      <c r="D590" s="5">
        <v>4943.7</v>
      </c>
      <c r="E590" s="5">
        <v>4851</v>
      </c>
      <c r="F590" s="6" t="s">
        <v>6506</v>
      </c>
      <c r="G590" s="9">
        <v>-2.5999999999999999E-3</v>
      </c>
    </row>
    <row r="591" spans="1:7" ht="18" thickBot="1">
      <c r="A591" s="3">
        <v>40322</v>
      </c>
      <c r="B591" s="4">
        <v>4931.05</v>
      </c>
      <c r="C591" s="5">
        <v>4990</v>
      </c>
      <c r="D591" s="5">
        <v>5023</v>
      </c>
      <c r="E591" s="5">
        <v>4910.55</v>
      </c>
      <c r="F591" s="6" t="s">
        <v>6311</v>
      </c>
      <c r="G591" s="7">
        <v>5.0000000000000001E-4</v>
      </c>
    </row>
    <row r="592" spans="1:7" ht="18" thickBot="1">
      <c r="A592" s="3">
        <v>40323</v>
      </c>
      <c r="B592" s="8">
        <v>4809.3500000000004</v>
      </c>
      <c r="C592" s="5">
        <v>4862.7</v>
      </c>
      <c r="D592" s="5">
        <v>4875</v>
      </c>
      <c r="E592" s="5">
        <v>4786.45</v>
      </c>
      <c r="F592" s="6" t="s">
        <v>6505</v>
      </c>
      <c r="G592" s="9">
        <v>-2.47E-2</v>
      </c>
    </row>
    <row r="593" spans="1:7" ht="18" thickBot="1">
      <c r="A593" s="3">
        <v>40324</v>
      </c>
      <c r="B593" s="4">
        <v>4917.05</v>
      </c>
      <c r="C593" s="5">
        <v>4855.3</v>
      </c>
      <c r="D593" s="5">
        <v>4925</v>
      </c>
      <c r="E593" s="5">
        <v>4854.8500000000004</v>
      </c>
      <c r="F593" s="6" t="s">
        <v>6504</v>
      </c>
      <c r="G593" s="7">
        <v>2.24E-2</v>
      </c>
    </row>
    <row r="594" spans="1:7" ht="18" thickBot="1">
      <c r="A594" s="3">
        <v>40325</v>
      </c>
      <c r="B594" s="4">
        <v>5003.1000000000004</v>
      </c>
      <c r="C594" s="5">
        <v>4916</v>
      </c>
      <c r="D594" s="5">
        <v>5004.45</v>
      </c>
      <c r="E594" s="5">
        <v>4900.6000000000004</v>
      </c>
      <c r="F594" s="6" t="s">
        <v>6266</v>
      </c>
      <c r="G594" s="7">
        <v>1.7500000000000002E-2</v>
      </c>
    </row>
    <row r="595" spans="1:7" ht="18" thickBot="1">
      <c r="A595" s="3">
        <v>40326</v>
      </c>
      <c r="B595" s="4">
        <v>5041</v>
      </c>
      <c r="C595" s="5">
        <v>5025</v>
      </c>
      <c r="D595" s="5">
        <v>5054.6499999999996</v>
      </c>
      <c r="E595" s="5">
        <v>4996</v>
      </c>
      <c r="F595" s="6" t="s">
        <v>5849</v>
      </c>
      <c r="G595" s="7">
        <v>7.6E-3</v>
      </c>
    </row>
    <row r="596" spans="1:7" ht="18" thickBot="1">
      <c r="A596" s="3">
        <v>40329</v>
      </c>
      <c r="B596" s="4">
        <v>5056.2</v>
      </c>
      <c r="C596" s="5">
        <v>5035.1499999999996</v>
      </c>
      <c r="D596" s="5">
        <v>5071.7</v>
      </c>
      <c r="E596" s="5">
        <v>5015.3</v>
      </c>
      <c r="F596" s="6" t="s">
        <v>5431</v>
      </c>
      <c r="G596" s="7">
        <v>3.0000000000000001E-3</v>
      </c>
    </row>
    <row r="597" spans="1:7" ht="18" thickBot="1">
      <c r="A597" s="3">
        <v>40330</v>
      </c>
      <c r="B597" s="8">
        <v>4944.05</v>
      </c>
      <c r="C597" s="5">
        <v>5045</v>
      </c>
      <c r="D597" s="5">
        <v>5049.75</v>
      </c>
      <c r="E597" s="5">
        <v>4933.5</v>
      </c>
      <c r="F597" s="6" t="s">
        <v>6503</v>
      </c>
      <c r="G597" s="9">
        <v>-2.2200000000000001E-2</v>
      </c>
    </row>
    <row r="598" spans="1:7" ht="18" thickBot="1">
      <c r="A598" s="3">
        <v>40331</v>
      </c>
      <c r="B598" s="4">
        <v>5004.3500000000004</v>
      </c>
      <c r="C598" s="5">
        <v>4955</v>
      </c>
      <c r="D598" s="5">
        <v>5019.8999999999996</v>
      </c>
      <c r="E598" s="5">
        <v>4941.1000000000004</v>
      </c>
      <c r="F598" s="6" t="s">
        <v>6502</v>
      </c>
      <c r="G598" s="7">
        <v>1.2200000000000001E-2</v>
      </c>
    </row>
    <row r="599" spans="1:7" ht="18" thickBot="1">
      <c r="A599" s="3">
        <v>40332</v>
      </c>
      <c r="B599" s="4">
        <v>5095.95</v>
      </c>
      <c r="C599" s="5">
        <v>5070</v>
      </c>
      <c r="D599" s="5">
        <v>5108.8</v>
      </c>
      <c r="E599" s="5">
        <v>5061.55</v>
      </c>
      <c r="F599" s="6" t="s">
        <v>6501</v>
      </c>
      <c r="G599" s="7">
        <v>1.83E-2</v>
      </c>
    </row>
    <row r="600" spans="1:7" ht="18" thickBot="1">
      <c r="A600" s="3">
        <v>40333</v>
      </c>
      <c r="B600" s="4">
        <v>5119.95</v>
      </c>
      <c r="C600" s="5">
        <v>5090.6000000000004</v>
      </c>
      <c r="D600" s="5">
        <v>5134.8999999999996</v>
      </c>
      <c r="E600" s="5">
        <v>5070.6000000000004</v>
      </c>
      <c r="F600" s="6" t="s">
        <v>6500</v>
      </c>
      <c r="G600" s="7">
        <v>4.7000000000000002E-3</v>
      </c>
    </row>
    <row r="601" spans="1:7" ht="18" thickBot="1">
      <c r="A601" s="3">
        <v>40336</v>
      </c>
      <c r="B601" s="8">
        <v>5020.2</v>
      </c>
      <c r="C601" s="5">
        <v>5011.3500000000004</v>
      </c>
      <c r="D601" s="5">
        <v>5032</v>
      </c>
      <c r="E601" s="5">
        <v>4985.2</v>
      </c>
      <c r="F601" s="6" t="s">
        <v>6490</v>
      </c>
      <c r="G601" s="9">
        <v>-1.95E-2</v>
      </c>
    </row>
    <row r="602" spans="1:7" ht="18" thickBot="1">
      <c r="A602" s="3">
        <v>40337</v>
      </c>
      <c r="B602" s="8">
        <v>4960.7</v>
      </c>
      <c r="C602" s="5">
        <v>5030.1000000000004</v>
      </c>
      <c r="D602" s="5">
        <v>5054.5</v>
      </c>
      <c r="E602" s="5">
        <v>4937.6499999999996</v>
      </c>
      <c r="F602" s="6" t="s">
        <v>6499</v>
      </c>
      <c r="G602" s="9">
        <v>-1.1900000000000001E-2</v>
      </c>
    </row>
    <row r="603" spans="1:7" ht="18" thickBot="1">
      <c r="A603" s="3">
        <v>40338</v>
      </c>
      <c r="B603" s="4">
        <v>4990.3999999999996</v>
      </c>
      <c r="C603" s="5">
        <v>5053.1000000000004</v>
      </c>
      <c r="D603" s="5">
        <v>5053.1000000000004</v>
      </c>
      <c r="E603" s="5">
        <v>4953.1000000000004</v>
      </c>
      <c r="F603" s="6" t="s">
        <v>6498</v>
      </c>
      <c r="G603" s="7">
        <v>6.0000000000000001E-3</v>
      </c>
    </row>
    <row r="604" spans="1:7" ht="18" thickBot="1">
      <c r="A604" s="3">
        <v>40339</v>
      </c>
      <c r="B604" s="4">
        <v>5086.1000000000004</v>
      </c>
      <c r="C604" s="5">
        <v>5008.2</v>
      </c>
      <c r="D604" s="5">
        <v>5093.5</v>
      </c>
      <c r="E604" s="5">
        <v>5005</v>
      </c>
      <c r="F604" s="6" t="s">
        <v>6497</v>
      </c>
      <c r="G604" s="7">
        <v>1.9199999999999998E-2</v>
      </c>
    </row>
    <row r="605" spans="1:7" ht="18" thickBot="1">
      <c r="A605" s="3">
        <v>40340</v>
      </c>
      <c r="B605" s="4">
        <v>5116.8500000000004</v>
      </c>
      <c r="C605" s="5">
        <v>5129</v>
      </c>
      <c r="D605" s="5">
        <v>5138</v>
      </c>
      <c r="E605" s="5">
        <v>5092.1000000000004</v>
      </c>
      <c r="F605" s="6" t="s">
        <v>6419</v>
      </c>
      <c r="G605" s="7">
        <v>6.0000000000000001E-3</v>
      </c>
    </row>
    <row r="606" spans="1:7" ht="18" thickBot="1">
      <c r="A606" s="3">
        <v>40343</v>
      </c>
      <c r="B606" s="4">
        <v>5204.8</v>
      </c>
      <c r="C606" s="5">
        <v>5138.25</v>
      </c>
      <c r="D606" s="5">
        <v>5209</v>
      </c>
      <c r="E606" s="5">
        <v>5138.25</v>
      </c>
      <c r="F606" s="6" t="s">
        <v>6496</v>
      </c>
      <c r="G606" s="7">
        <v>1.72E-2</v>
      </c>
    </row>
    <row r="607" spans="1:7" ht="18" thickBot="1">
      <c r="A607" s="3">
        <v>40344</v>
      </c>
      <c r="B607" s="4">
        <v>5234.3</v>
      </c>
      <c r="C607" s="5">
        <v>5201.25</v>
      </c>
      <c r="D607" s="5">
        <v>5245.25</v>
      </c>
      <c r="E607" s="5">
        <v>5173</v>
      </c>
      <c r="F607" s="6" t="s">
        <v>6495</v>
      </c>
      <c r="G607" s="7">
        <v>5.7000000000000002E-3</v>
      </c>
    </row>
    <row r="608" spans="1:7" ht="18" thickBot="1">
      <c r="A608" s="3">
        <v>40345</v>
      </c>
      <c r="B608" s="8">
        <v>5226.45</v>
      </c>
      <c r="C608" s="5">
        <v>5239.8</v>
      </c>
      <c r="D608" s="5">
        <v>5249.45</v>
      </c>
      <c r="E608" s="5">
        <v>5211</v>
      </c>
      <c r="F608" s="6" t="s">
        <v>5391</v>
      </c>
      <c r="G608" s="9">
        <v>-1.5E-3</v>
      </c>
    </row>
    <row r="609" spans="1:7" ht="18" thickBot="1">
      <c r="A609" s="3">
        <v>40346</v>
      </c>
      <c r="B609" s="4">
        <v>5284.8</v>
      </c>
      <c r="C609" s="5">
        <v>5232</v>
      </c>
      <c r="D609" s="5">
        <v>5297</v>
      </c>
      <c r="E609" s="5">
        <v>5206</v>
      </c>
      <c r="F609" s="6" t="s">
        <v>6494</v>
      </c>
      <c r="G609" s="7">
        <v>1.12E-2</v>
      </c>
    </row>
    <row r="610" spans="1:7" ht="18" thickBot="1">
      <c r="A610" s="3">
        <v>40347</v>
      </c>
      <c r="B610" s="8">
        <v>5261.15</v>
      </c>
      <c r="C610" s="5">
        <v>5275</v>
      </c>
      <c r="D610" s="5">
        <v>5296.8</v>
      </c>
      <c r="E610" s="5">
        <v>5248.2</v>
      </c>
      <c r="F610" s="6" t="s">
        <v>6493</v>
      </c>
      <c r="G610" s="9">
        <v>-4.4999999999999997E-3</v>
      </c>
    </row>
    <row r="611" spans="1:7" ht="18" thickBot="1">
      <c r="A611" s="3">
        <v>40350</v>
      </c>
      <c r="B611" s="4">
        <v>5357.65</v>
      </c>
      <c r="C611" s="5">
        <v>5325</v>
      </c>
      <c r="D611" s="5">
        <v>5377.55</v>
      </c>
      <c r="E611" s="5">
        <v>5316.3</v>
      </c>
      <c r="F611" s="6" t="s">
        <v>6492</v>
      </c>
      <c r="G611" s="7">
        <v>1.83E-2</v>
      </c>
    </row>
    <row r="612" spans="1:7" ht="18" thickBot="1">
      <c r="A612" s="3">
        <v>40351</v>
      </c>
      <c r="B612" s="8">
        <v>5320.3</v>
      </c>
      <c r="C612" s="5">
        <v>5342.75</v>
      </c>
      <c r="D612" s="5">
        <v>5358.95</v>
      </c>
      <c r="E612" s="5">
        <v>5311.25</v>
      </c>
      <c r="F612" s="6" t="s">
        <v>6491</v>
      </c>
      <c r="G612" s="9">
        <v>-7.0000000000000001E-3</v>
      </c>
    </row>
    <row r="613" spans="1:7" ht="18" thickBot="1">
      <c r="A613" s="3">
        <v>40352</v>
      </c>
      <c r="B613" s="4">
        <v>5333.6</v>
      </c>
      <c r="C613" s="5">
        <v>5303.4</v>
      </c>
      <c r="D613" s="5">
        <v>5344</v>
      </c>
      <c r="E613" s="5">
        <v>5296.1</v>
      </c>
      <c r="F613" s="6" t="s">
        <v>5144</v>
      </c>
      <c r="G613" s="7">
        <v>2.5000000000000001E-3</v>
      </c>
    </row>
    <row r="614" spans="1:7" ht="18" thickBot="1">
      <c r="A614" s="3">
        <v>40353</v>
      </c>
      <c r="B614" s="8">
        <v>5320.6</v>
      </c>
      <c r="C614" s="5">
        <v>5331.3</v>
      </c>
      <c r="D614" s="5">
        <v>5353.2</v>
      </c>
      <c r="E614" s="5">
        <v>5287.2</v>
      </c>
      <c r="F614" s="6" t="s">
        <v>6490</v>
      </c>
      <c r="G614" s="9">
        <v>-2.3999999999999998E-3</v>
      </c>
    </row>
    <row r="615" spans="1:7" ht="18" thickBot="1">
      <c r="A615" s="3">
        <v>40354</v>
      </c>
      <c r="B615" s="8">
        <v>5283.7</v>
      </c>
      <c r="C615" s="5">
        <v>5298</v>
      </c>
      <c r="D615" s="5">
        <v>5333.95</v>
      </c>
      <c r="E615" s="5">
        <v>5273</v>
      </c>
      <c r="F615" s="6" t="s">
        <v>6489</v>
      </c>
      <c r="G615" s="9">
        <v>-6.8999999999999999E-3</v>
      </c>
    </row>
    <row r="616" spans="1:7" ht="18" thickBot="1">
      <c r="A616" s="3">
        <v>40357</v>
      </c>
      <c r="B616" s="4">
        <v>5339.95</v>
      </c>
      <c r="C616" s="5">
        <v>5295</v>
      </c>
      <c r="D616" s="5">
        <v>5345</v>
      </c>
      <c r="E616" s="5">
        <v>5291.65</v>
      </c>
      <c r="F616" s="6" t="s">
        <v>5735</v>
      </c>
      <c r="G616" s="7">
        <v>1.06E-2</v>
      </c>
    </row>
    <row r="617" spans="1:7" ht="18" thickBot="1">
      <c r="A617" s="3">
        <v>40358</v>
      </c>
      <c r="B617" s="8">
        <v>5266.45</v>
      </c>
      <c r="C617" s="5">
        <v>5322.8</v>
      </c>
      <c r="D617" s="5">
        <v>5322.8</v>
      </c>
      <c r="E617" s="5">
        <v>5240.1000000000004</v>
      </c>
      <c r="F617" s="6" t="s">
        <v>6488</v>
      </c>
      <c r="G617" s="9">
        <v>-1.38E-2</v>
      </c>
    </row>
    <row r="618" spans="1:7" ht="18" thickBot="1">
      <c r="A618" s="3">
        <v>40359</v>
      </c>
      <c r="B618" s="4">
        <v>5316.25</v>
      </c>
      <c r="C618" s="5">
        <v>5239</v>
      </c>
      <c r="D618" s="5">
        <v>5323</v>
      </c>
      <c r="E618" s="5">
        <v>5225.1000000000004</v>
      </c>
      <c r="F618" s="6" t="s">
        <v>6055</v>
      </c>
      <c r="G618" s="7">
        <v>9.4999999999999998E-3</v>
      </c>
    </row>
    <row r="619" spans="1:7" ht="18" thickBot="1">
      <c r="A619" s="3">
        <v>40360</v>
      </c>
      <c r="B619" s="8">
        <v>5258.3</v>
      </c>
      <c r="C619" s="5">
        <v>5269.95</v>
      </c>
      <c r="D619" s="5">
        <v>5275</v>
      </c>
      <c r="E619" s="5">
        <v>5231</v>
      </c>
      <c r="F619" s="6" t="s">
        <v>6487</v>
      </c>
      <c r="G619" s="9">
        <v>-1.09E-2</v>
      </c>
    </row>
    <row r="620" spans="1:7" ht="18" thickBot="1">
      <c r="A620" s="3">
        <v>40361</v>
      </c>
      <c r="B620" s="8">
        <v>5250.85</v>
      </c>
      <c r="C620" s="5">
        <v>5254</v>
      </c>
      <c r="D620" s="5">
        <v>5284.8</v>
      </c>
      <c r="E620" s="5">
        <v>5240</v>
      </c>
      <c r="F620" s="6" t="s">
        <v>6392</v>
      </c>
      <c r="G620" s="9">
        <v>-1.4E-3</v>
      </c>
    </row>
    <row r="621" spans="1:7" ht="18" thickBot="1">
      <c r="A621" s="3">
        <v>40364</v>
      </c>
      <c r="B621" s="8">
        <v>5249.1</v>
      </c>
      <c r="C621" s="5">
        <v>5239.8999999999996</v>
      </c>
      <c r="D621" s="5">
        <v>5264.9</v>
      </c>
      <c r="E621" s="5">
        <v>5234.3999999999996</v>
      </c>
      <c r="F621" s="6" t="s">
        <v>5225</v>
      </c>
      <c r="G621" s="9">
        <v>-2.9999999999999997E-4</v>
      </c>
    </row>
    <row r="622" spans="1:7" ht="18" thickBot="1">
      <c r="A622" s="3">
        <v>40365</v>
      </c>
      <c r="B622" s="4">
        <v>5306.9</v>
      </c>
      <c r="C622" s="5">
        <v>5235.55</v>
      </c>
      <c r="D622" s="5">
        <v>5313.9</v>
      </c>
      <c r="E622" s="5">
        <v>5233.1000000000004</v>
      </c>
      <c r="F622" s="6" t="s">
        <v>6486</v>
      </c>
      <c r="G622" s="7">
        <v>1.0999999999999999E-2</v>
      </c>
    </row>
    <row r="623" spans="1:7" ht="18" thickBot="1">
      <c r="A623" s="3">
        <v>40366</v>
      </c>
      <c r="B623" s="8">
        <v>5247.7</v>
      </c>
      <c r="C623" s="5">
        <v>5287.95</v>
      </c>
      <c r="D623" s="5">
        <v>5288.4</v>
      </c>
      <c r="E623" s="5">
        <v>5235.6000000000004</v>
      </c>
      <c r="F623" s="6" t="s">
        <v>6485</v>
      </c>
      <c r="G623" s="9">
        <v>-1.12E-2</v>
      </c>
    </row>
    <row r="624" spans="1:7" ht="18" thickBot="1">
      <c r="A624" s="3">
        <v>40367</v>
      </c>
      <c r="B624" s="4">
        <v>5309.45</v>
      </c>
      <c r="C624" s="5">
        <v>5311.25</v>
      </c>
      <c r="D624" s="5">
        <v>5339.5</v>
      </c>
      <c r="E624" s="5">
        <v>5304.1</v>
      </c>
      <c r="F624" s="6" t="s">
        <v>5796</v>
      </c>
      <c r="G624" s="7">
        <v>1.18E-2</v>
      </c>
    </row>
    <row r="625" spans="1:7" ht="18" thickBot="1">
      <c r="A625" s="3">
        <v>40368</v>
      </c>
      <c r="B625" s="4">
        <v>5354.05</v>
      </c>
      <c r="C625" s="5">
        <v>5330</v>
      </c>
      <c r="D625" s="5">
        <v>5367.5</v>
      </c>
      <c r="E625" s="5">
        <v>5325.5</v>
      </c>
      <c r="F625" s="6" t="s">
        <v>6031</v>
      </c>
      <c r="G625" s="7">
        <v>8.3999999999999995E-3</v>
      </c>
    </row>
    <row r="626" spans="1:7" ht="18" thickBot="1">
      <c r="A626" s="3">
        <v>40371</v>
      </c>
      <c r="B626" s="4">
        <v>5381.2</v>
      </c>
      <c r="C626" s="5">
        <v>5369</v>
      </c>
      <c r="D626" s="5">
        <v>5399.85</v>
      </c>
      <c r="E626" s="5">
        <v>5355.5</v>
      </c>
      <c r="F626" s="6" t="s">
        <v>5796</v>
      </c>
      <c r="G626" s="7">
        <v>5.1000000000000004E-3</v>
      </c>
    </row>
    <row r="627" spans="1:7" ht="18" thickBot="1">
      <c r="A627" s="3">
        <v>40372</v>
      </c>
      <c r="B627" s="4">
        <v>5417.1</v>
      </c>
      <c r="C627" s="5">
        <v>5375</v>
      </c>
      <c r="D627" s="5">
        <v>5421.75</v>
      </c>
      <c r="E627" s="5">
        <v>5358.6</v>
      </c>
      <c r="F627" s="6" t="s">
        <v>6484</v>
      </c>
      <c r="G627" s="7">
        <v>6.7000000000000002E-3</v>
      </c>
    </row>
    <row r="628" spans="1:7" ht="18" thickBot="1">
      <c r="A628" s="3">
        <v>40373</v>
      </c>
      <c r="B628" s="8">
        <v>5388.45</v>
      </c>
      <c r="C628" s="5">
        <v>5427</v>
      </c>
      <c r="D628" s="5">
        <v>5453.65</v>
      </c>
      <c r="E628" s="5">
        <v>5376.25</v>
      </c>
      <c r="F628" s="6" t="s">
        <v>6483</v>
      </c>
      <c r="G628" s="9">
        <v>-5.3E-3</v>
      </c>
    </row>
    <row r="629" spans="1:7" ht="18" thickBot="1">
      <c r="A629" s="3">
        <v>40374</v>
      </c>
      <c r="B629" s="8">
        <v>5381.6</v>
      </c>
      <c r="C629" s="5">
        <v>5390</v>
      </c>
      <c r="D629" s="5">
        <v>5407.5</v>
      </c>
      <c r="E629" s="5">
        <v>5362.25</v>
      </c>
      <c r="F629" s="6" t="s">
        <v>5781</v>
      </c>
      <c r="G629" s="9">
        <v>-1.2999999999999999E-3</v>
      </c>
    </row>
    <row r="630" spans="1:7" ht="18" thickBot="1">
      <c r="A630" s="3">
        <v>40375</v>
      </c>
      <c r="B630" s="4">
        <v>5398.25</v>
      </c>
      <c r="C630" s="5">
        <v>5380.2</v>
      </c>
      <c r="D630" s="5">
        <v>5404.8</v>
      </c>
      <c r="E630" s="5">
        <v>5371.9</v>
      </c>
      <c r="F630" s="6" t="s">
        <v>5916</v>
      </c>
      <c r="G630" s="7">
        <v>3.0999999999999999E-3</v>
      </c>
    </row>
    <row r="631" spans="1:7" ht="18" thickBot="1">
      <c r="A631" s="3">
        <v>40378</v>
      </c>
      <c r="B631" s="8">
        <v>5384.8</v>
      </c>
      <c r="C631" s="5">
        <v>5373.95</v>
      </c>
      <c r="D631" s="5">
        <v>5415.5</v>
      </c>
      <c r="E631" s="5">
        <v>5369</v>
      </c>
      <c r="F631" s="6" t="s">
        <v>5259</v>
      </c>
      <c r="G631" s="9">
        <v>-2.5000000000000001E-3</v>
      </c>
    </row>
    <row r="632" spans="1:7" ht="18" thickBot="1">
      <c r="A632" s="3">
        <v>40379</v>
      </c>
      <c r="B632" s="8">
        <v>5363.8</v>
      </c>
      <c r="C632" s="5">
        <v>5409.25</v>
      </c>
      <c r="D632" s="5">
        <v>5412</v>
      </c>
      <c r="E632" s="5">
        <v>5350</v>
      </c>
      <c r="F632" s="6" t="s">
        <v>6482</v>
      </c>
      <c r="G632" s="9">
        <v>-3.8999999999999998E-3</v>
      </c>
    </row>
    <row r="633" spans="1:7" ht="18" thickBot="1">
      <c r="A633" s="3">
        <v>40380</v>
      </c>
      <c r="B633" s="4">
        <v>5403.8</v>
      </c>
      <c r="C633" s="5">
        <v>5382</v>
      </c>
      <c r="D633" s="5">
        <v>5411.9</v>
      </c>
      <c r="E633" s="5">
        <v>5377.1</v>
      </c>
      <c r="F633" s="6" t="s">
        <v>6481</v>
      </c>
      <c r="G633" s="7">
        <v>7.4999999999999997E-3</v>
      </c>
    </row>
    <row r="634" spans="1:7" ht="18" thickBot="1">
      <c r="A634" s="3">
        <v>40381</v>
      </c>
      <c r="B634" s="4">
        <v>5453.6</v>
      </c>
      <c r="C634" s="5">
        <v>5388</v>
      </c>
      <c r="D634" s="5">
        <v>5459</v>
      </c>
      <c r="E634" s="5">
        <v>5375.1</v>
      </c>
      <c r="F634" s="6" t="s">
        <v>6355</v>
      </c>
      <c r="G634" s="7">
        <v>9.1999999999999998E-3</v>
      </c>
    </row>
    <row r="635" spans="1:7" ht="18" thickBot="1">
      <c r="A635" s="3">
        <v>40382</v>
      </c>
      <c r="B635" s="8">
        <v>5443.8</v>
      </c>
      <c r="C635" s="5">
        <v>5475.2</v>
      </c>
      <c r="D635" s="5">
        <v>5476</v>
      </c>
      <c r="E635" s="5">
        <v>5428.25</v>
      </c>
      <c r="F635" s="6" t="s">
        <v>6480</v>
      </c>
      <c r="G635" s="9">
        <v>-1.8E-3</v>
      </c>
    </row>
    <row r="636" spans="1:7" ht="18" thickBot="1">
      <c r="A636" s="3">
        <v>40385</v>
      </c>
      <c r="B636" s="8">
        <v>5422.55</v>
      </c>
      <c r="C636" s="5">
        <v>5460</v>
      </c>
      <c r="D636" s="5">
        <v>5463.55</v>
      </c>
      <c r="E636" s="5">
        <v>5416.85</v>
      </c>
      <c r="F636" s="6" t="s">
        <v>6479</v>
      </c>
      <c r="G636" s="9">
        <v>-3.8999999999999998E-3</v>
      </c>
    </row>
    <row r="637" spans="1:7" ht="18" thickBot="1">
      <c r="A637" s="3">
        <v>40386</v>
      </c>
      <c r="B637" s="4">
        <v>5434.6</v>
      </c>
      <c r="C637" s="5">
        <v>5435.35</v>
      </c>
      <c r="D637" s="5">
        <v>5459</v>
      </c>
      <c r="E637" s="5">
        <v>5410</v>
      </c>
      <c r="F637" s="6" t="s">
        <v>6478</v>
      </c>
      <c r="G637" s="7">
        <v>2.2000000000000001E-3</v>
      </c>
    </row>
    <row r="638" spans="1:7" ht="18" thickBot="1">
      <c r="A638" s="3">
        <v>40387</v>
      </c>
      <c r="B638" s="8">
        <v>5394.4</v>
      </c>
      <c r="C638" s="5">
        <v>5444</v>
      </c>
      <c r="D638" s="5">
        <v>5445.35</v>
      </c>
      <c r="E638" s="5">
        <v>5385.15</v>
      </c>
      <c r="F638" s="6" t="s">
        <v>6477</v>
      </c>
      <c r="G638" s="9">
        <v>-7.4000000000000003E-3</v>
      </c>
    </row>
    <row r="639" spans="1:7" ht="18" thickBot="1">
      <c r="A639" s="3">
        <v>40388</v>
      </c>
      <c r="B639" s="4">
        <v>5408.9</v>
      </c>
      <c r="C639" s="5">
        <v>5397</v>
      </c>
      <c r="D639" s="5">
        <v>5415</v>
      </c>
      <c r="E639" s="5">
        <v>5382.55</v>
      </c>
      <c r="F639" s="6" t="s">
        <v>6476</v>
      </c>
      <c r="G639" s="7">
        <v>2.7000000000000001E-3</v>
      </c>
    </row>
    <row r="640" spans="1:7" ht="18" thickBot="1">
      <c r="A640" s="3">
        <v>40389</v>
      </c>
      <c r="B640" s="8">
        <v>5374.3</v>
      </c>
      <c r="C640" s="5">
        <v>5394.8</v>
      </c>
      <c r="D640" s="5">
        <v>5418.9</v>
      </c>
      <c r="E640" s="5">
        <v>5369.1</v>
      </c>
      <c r="F640" s="6" t="s">
        <v>6475</v>
      </c>
      <c r="G640" s="9">
        <v>-6.4000000000000003E-3</v>
      </c>
    </row>
    <row r="641" spans="1:7" ht="18" thickBot="1">
      <c r="A641" s="3">
        <v>40392</v>
      </c>
      <c r="B641" s="4">
        <v>5434.35</v>
      </c>
      <c r="C641" s="5">
        <v>5407.8</v>
      </c>
      <c r="D641" s="5">
        <v>5441.9</v>
      </c>
      <c r="E641" s="5">
        <v>5402.35</v>
      </c>
      <c r="F641" s="6" t="s">
        <v>6474</v>
      </c>
      <c r="G641" s="7">
        <v>1.12E-2</v>
      </c>
    </row>
    <row r="642" spans="1:7" ht="18" thickBot="1">
      <c r="A642" s="3">
        <v>40393</v>
      </c>
      <c r="B642" s="4">
        <v>5437.45</v>
      </c>
      <c r="C642" s="5">
        <v>5440.1</v>
      </c>
      <c r="D642" s="5">
        <v>5447.9</v>
      </c>
      <c r="E642" s="5">
        <v>5411.1</v>
      </c>
      <c r="F642" s="6" t="s">
        <v>6473</v>
      </c>
      <c r="G642" s="7">
        <v>5.9999999999999995E-4</v>
      </c>
    </row>
    <row r="643" spans="1:7" ht="18" thickBot="1">
      <c r="A643" s="3">
        <v>40394</v>
      </c>
      <c r="B643" s="4">
        <v>5460.2</v>
      </c>
      <c r="C643" s="5">
        <v>5442</v>
      </c>
      <c r="D643" s="5">
        <v>5471.8</v>
      </c>
      <c r="E643" s="5">
        <v>5422.25</v>
      </c>
      <c r="F643" s="6" t="s">
        <v>6472</v>
      </c>
      <c r="G643" s="7">
        <v>4.1999999999999997E-3</v>
      </c>
    </row>
    <row r="644" spans="1:7" ht="18" thickBot="1">
      <c r="A644" s="3">
        <v>40395</v>
      </c>
      <c r="B644" s="8">
        <v>5457.55</v>
      </c>
      <c r="C644" s="5">
        <v>5470.25</v>
      </c>
      <c r="D644" s="5">
        <v>5483.35</v>
      </c>
      <c r="E644" s="5">
        <v>5453.3</v>
      </c>
      <c r="F644" s="6" t="s">
        <v>5372</v>
      </c>
      <c r="G644" s="9">
        <v>-5.0000000000000001E-4</v>
      </c>
    </row>
    <row r="645" spans="1:7" ht="18" thickBot="1">
      <c r="A645" s="3">
        <v>40396</v>
      </c>
      <c r="B645" s="8">
        <v>5442.45</v>
      </c>
      <c r="C645" s="5">
        <v>5451.8</v>
      </c>
      <c r="D645" s="5">
        <v>5474.95</v>
      </c>
      <c r="E645" s="5">
        <v>5431.35</v>
      </c>
      <c r="F645" s="6" t="s">
        <v>6087</v>
      </c>
      <c r="G645" s="9">
        <v>-2.8E-3</v>
      </c>
    </row>
    <row r="646" spans="1:7" ht="18" thickBot="1">
      <c r="A646" s="3">
        <v>40399</v>
      </c>
      <c r="B646" s="4">
        <v>5482</v>
      </c>
      <c r="C646" s="5">
        <v>5448</v>
      </c>
      <c r="D646" s="5">
        <v>5489.4</v>
      </c>
      <c r="E646" s="5">
        <v>5436.75</v>
      </c>
      <c r="F646" s="6" t="s">
        <v>5709</v>
      </c>
      <c r="G646" s="7">
        <v>7.3000000000000001E-3</v>
      </c>
    </row>
    <row r="647" spans="1:7" ht="18" thickBot="1">
      <c r="A647" s="3">
        <v>40400</v>
      </c>
      <c r="B647" s="8">
        <v>5460.95</v>
      </c>
      <c r="C647" s="5">
        <v>5462</v>
      </c>
      <c r="D647" s="5">
        <v>5474.8</v>
      </c>
      <c r="E647" s="5">
        <v>5440.1</v>
      </c>
      <c r="F647" s="6" t="s">
        <v>6471</v>
      </c>
      <c r="G647" s="9">
        <v>-3.8E-3</v>
      </c>
    </row>
    <row r="648" spans="1:7" ht="18" thickBot="1">
      <c r="A648" s="3">
        <v>40401</v>
      </c>
      <c r="B648" s="8">
        <v>5411.9</v>
      </c>
      <c r="C648" s="5">
        <v>5450</v>
      </c>
      <c r="D648" s="5">
        <v>5468.05</v>
      </c>
      <c r="E648" s="5">
        <v>5404.1</v>
      </c>
      <c r="F648" s="6" t="s">
        <v>6158</v>
      </c>
      <c r="G648" s="9">
        <v>-8.9999999999999993E-3</v>
      </c>
    </row>
    <row r="649" spans="1:7" ht="18" thickBot="1">
      <c r="A649" s="3">
        <v>40402</v>
      </c>
      <c r="B649" s="4">
        <v>5419.7</v>
      </c>
      <c r="C649" s="5">
        <v>5371.7</v>
      </c>
      <c r="D649" s="5">
        <v>5431.8</v>
      </c>
      <c r="E649" s="5">
        <v>5363.6</v>
      </c>
      <c r="F649" s="6" t="s">
        <v>6419</v>
      </c>
      <c r="G649" s="7">
        <v>1.4E-3</v>
      </c>
    </row>
    <row r="650" spans="1:7" ht="18" thickBot="1">
      <c r="A650" s="3">
        <v>40403</v>
      </c>
      <c r="B650" s="4">
        <v>5456.45</v>
      </c>
      <c r="C650" s="5">
        <v>5421</v>
      </c>
      <c r="D650" s="5">
        <v>5478.8</v>
      </c>
      <c r="E650" s="5">
        <v>5420</v>
      </c>
      <c r="F650" s="6" t="s">
        <v>6470</v>
      </c>
      <c r="G650" s="7">
        <v>6.7999999999999996E-3</v>
      </c>
    </row>
    <row r="651" spans="1:7" ht="18" thickBot="1">
      <c r="A651" s="3">
        <v>40406</v>
      </c>
      <c r="B651" s="8">
        <v>5417.45</v>
      </c>
      <c r="C651" s="5">
        <v>5453.05</v>
      </c>
      <c r="D651" s="5">
        <v>5473.95</v>
      </c>
      <c r="E651" s="5">
        <v>5393.05</v>
      </c>
      <c r="F651" s="6" t="s">
        <v>6469</v>
      </c>
      <c r="G651" s="9">
        <v>-7.1000000000000004E-3</v>
      </c>
    </row>
    <row r="652" spans="1:7" ht="18" thickBot="1">
      <c r="A652" s="3">
        <v>40407</v>
      </c>
      <c r="B652" s="4">
        <v>5424.8</v>
      </c>
      <c r="C652" s="5">
        <v>5425</v>
      </c>
      <c r="D652" s="5">
        <v>5443.9</v>
      </c>
      <c r="E652" s="5">
        <v>5410.1</v>
      </c>
      <c r="F652" s="6" t="s">
        <v>6320</v>
      </c>
      <c r="G652" s="7">
        <v>1.4E-3</v>
      </c>
    </row>
    <row r="653" spans="1:7" ht="18" thickBot="1">
      <c r="A653" s="3">
        <v>40408</v>
      </c>
      <c r="B653" s="4">
        <v>5483.05</v>
      </c>
      <c r="C653" s="5">
        <v>5424</v>
      </c>
      <c r="D653" s="5">
        <v>5493.8</v>
      </c>
      <c r="E653" s="5">
        <v>5418.05</v>
      </c>
      <c r="F653" s="6" t="s">
        <v>5813</v>
      </c>
      <c r="G653" s="7">
        <v>1.0699999999999999E-2</v>
      </c>
    </row>
    <row r="654" spans="1:7" ht="18" thickBot="1">
      <c r="A654" s="3">
        <v>40409</v>
      </c>
      <c r="B654" s="4">
        <v>5527.7</v>
      </c>
      <c r="C654" s="5">
        <v>5489.45</v>
      </c>
      <c r="D654" s="5">
        <v>5533.7</v>
      </c>
      <c r="E654" s="5">
        <v>5485.8</v>
      </c>
      <c r="F654" s="6" t="s">
        <v>6468</v>
      </c>
      <c r="G654" s="7">
        <v>8.0999999999999996E-3</v>
      </c>
    </row>
    <row r="655" spans="1:7" ht="18" thickBot="1">
      <c r="A655" s="3">
        <v>40410</v>
      </c>
      <c r="B655" s="8">
        <v>5522.55</v>
      </c>
      <c r="C655" s="5">
        <v>5515</v>
      </c>
      <c r="D655" s="5">
        <v>5536.9</v>
      </c>
      <c r="E655" s="5">
        <v>5507.05</v>
      </c>
      <c r="F655" s="6" t="s">
        <v>5657</v>
      </c>
      <c r="G655" s="9">
        <v>-8.9999999999999998E-4</v>
      </c>
    </row>
    <row r="656" spans="1:7" ht="18" thickBot="1">
      <c r="A656" s="3">
        <v>40413</v>
      </c>
      <c r="B656" s="4">
        <v>5536.9</v>
      </c>
      <c r="C656" s="5">
        <v>5530</v>
      </c>
      <c r="D656" s="5">
        <v>5542.9</v>
      </c>
      <c r="E656" s="5">
        <v>5515.1</v>
      </c>
      <c r="F656" s="6" t="s">
        <v>6467</v>
      </c>
      <c r="G656" s="7">
        <v>2.5999999999999999E-3</v>
      </c>
    </row>
    <row r="657" spans="1:7" ht="18" thickBot="1">
      <c r="A657" s="3">
        <v>40414</v>
      </c>
      <c r="B657" s="8">
        <v>5510.35</v>
      </c>
      <c r="C657" s="5">
        <v>5540.1</v>
      </c>
      <c r="D657" s="5">
        <v>5540.1</v>
      </c>
      <c r="E657" s="5">
        <v>5480.15</v>
      </c>
      <c r="F657" s="6" t="s">
        <v>6466</v>
      </c>
      <c r="G657" s="9">
        <v>-4.7999999999999996E-3</v>
      </c>
    </row>
    <row r="658" spans="1:7" ht="18" thickBot="1">
      <c r="A658" s="3">
        <v>40415</v>
      </c>
      <c r="B658" s="8">
        <v>5469.85</v>
      </c>
      <c r="C658" s="5">
        <v>5495</v>
      </c>
      <c r="D658" s="5">
        <v>5503</v>
      </c>
      <c r="E658" s="5">
        <v>5461</v>
      </c>
      <c r="F658" s="6" t="s">
        <v>6465</v>
      </c>
      <c r="G658" s="9">
        <v>-7.3000000000000001E-3</v>
      </c>
    </row>
    <row r="659" spans="1:7" ht="18" thickBot="1">
      <c r="A659" s="3">
        <v>40416</v>
      </c>
      <c r="B659" s="4">
        <v>5477.9</v>
      </c>
      <c r="C659" s="5">
        <v>5470.25</v>
      </c>
      <c r="D659" s="5">
        <v>5489</v>
      </c>
      <c r="E659" s="5">
        <v>5458</v>
      </c>
      <c r="F659" s="6" t="s">
        <v>6441</v>
      </c>
      <c r="G659" s="7">
        <v>1.5E-3</v>
      </c>
    </row>
    <row r="660" spans="1:7" ht="18" thickBot="1">
      <c r="A660" s="3">
        <v>40417</v>
      </c>
      <c r="B660" s="8">
        <v>5415.75</v>
      </c>
      <c r="C660" s="5">
        <v>5460.5</v>
      </c>
      <c r="D660" s="5">
        <v>5489.9</v>
      </c>
      <c r="E660" s="5">
        <v>5398.05</v>
      </c>
      <c r="F660" s="6" t="s">
        <v>6464</v>
      </c>
      <c r="G660" s="9">
        <v>-1.1299999999999999E-2</v>
      </c>
    </row>
    <row r="661" spans="1:7" ht="18" thickBot="1">
      <c r="A661" s="3">
        <v>40420</v>
      </c>
      <c r="B661" s="4">
        <v>5426.2</v>
      </c>
      <c r="C661" s="5">
        <v>5445</v>
      </c>
      <c r="D661" s="5">
        <v>5465</v>
      </c>
      <c r="E661" s="5">
        <v>5391.35</v>
      </c>
      <c r="F661" s="6" t="s">
        <v>6463</v>
      </c>
      <c r="G661" s="7">
        <v>1.9E-3</v>
      </c>
    </row>
    <row r="662" spans="1:7" ht="18" thickBot="1">
      <c r="A662" s="3">
        <v>40421</v>
      </c>
      <c r="B662" s="8">
        <v>5403.7</v>
      </c>
      <c r="C662" s="5">
        <v>5392</v>
      </c>
      <c r="D662" s="5">
        <v>5413.8</v>
      </c>
      <c r="E662" s="5">
        <v>5356</v>
      </c>
      <c r="F662" s="6" t="s">
        <v>6462</v>
      </c>
      <c r="G662" s="9">
        <v>-4.1000000000000003E-3</v>
      </c>
    </row>
    <row r="663" spans="1:7" ht="18" thickBot="1">
      <c r="A663" s="3">
        <v>40422</v>
      </c>
      <c r="B663" s="4">
        <v>5477.95</v>
      </c>
      <c r="C663" s="5">
        <v>5420</v>
      </c>
      <c r="D663" s="5">
        <v>5488</v>
      </c>
      <c r="E663" s="5">
        <v>5412</v>
      </c>
      <c r="F663" s="6" t="s">
        <v>6461</v>
      </c>
      <c r="G663" s="7">
        <v>1.37E-2</v>
      </c>
    </row>
    <row r="664" spans="1:7" ht="18" thickBot="1">
      <c r="A664" s="3">
        <v>40423</v>
      </c>
      <c r="B664" s="4">
        <v>5489.85</v>
      </c>
      <c r="C664" s="5">
        <v>5501.1</v>
      </c>
      <c r="D664" s="5">
        <v>5509.9</v>
      </c>
      <c r="E664" s="5">
        <v>5477.1</v>
      </c>
      <c r="F664" s="6" t="s">
        <v>6460</v>
      </c>
      <c r="G664" s="7">
        <v>2.2000000000000001E-3</v>
      </c>
    </row>
    <row r="665" spans="1:7" ht="18" thickBot="1">
      <c r="A665" s="3">
        <v>40424</v>
      </c>
      <c r="B665" s="8">
        <v>5484.9</v>
      </c>
      <c r="C665" s="5">
        <v>5500.05</v>
      </c>
      <c r="D665" s="5">
        <v>5500.05</v>
      </c>
      <c r="E665" s="5">
        <v>5471.05</v>
      </c>
      <c r="F665" s="6" t="s">
        <v>5741</v>
      </c>
      <c r="G665" s="9">
        <v>-8.9999999999999998E-4</v>
      </c>
    </row>
    <row r="666" spans="1:7" ht="18" thickBot="1">
      <c r="A666" s="3">
        <v>40427</v>
      </c>
      <c r="B666" s="4">
        <v>5577</v>
      </c>
      <c r="C666" s="5">
        <v>5510.5</v>
      </c>
      <c r="D666" s="5">
        <v>5589.25</v>
      </c>
      <c r="E666" s="5">
        <v>5508.6</v>
      </c>
      <c r="F666" s="6" t="s">
        <v>6459</v>
      </c>
      <c r="G666" s="7">
        <v>1.6799999999999999E-2</v>
      </c>
    </row>
    <row r="667" spans="1:7" ht="18" thickBot="1">
      <c r="A667" s="3">
        <v>40428</v>
      </c>
      <c r="B667" s="4">
        <v>5591.65</v>
      </c>
      <c r="C667" s="5">
        <v>5584.95</v>
      </c>
      <c r="D667" s="5">
        <v>5612.8</v>
      </c>
      <c r="E667" s="5">
        <v>5572.05</v>
      </c>
      <c r="F667" s="6" t="s">
        <v>6458</v>
      </c>
      <c r="G667" s="7">
        <v>2.5999999999999999E-3</v>
      </c>
    </row>
    <row r="668" spans="1:7" ht="18" thickBot="1">
      <c r="A668" s="3">
        <v>40429</v>
      </c>
      <c r="B668" s="4">
        <v>5596.65</v>
      </c>
      <c r="C668" s="5">
        <v>5574</v>
      </c>
      <c r="D668" s="5">
        <v>5623.8</v>
      </c>
      <c r="E668" s="5">
        <v>5566.3</v>
      </c>
      <c r="F668" s="6" t="s">
        <v>6457</v>
      </c>
      <c r="G668" s="7">
        <v>8.9999999999999998E-4</v>
      </c>
    </row>
    <row r="669" spans="1:7" ht="18" thickBot="1">
      <c r="A669" s="3">
        <v>40430</v>
      </c>
      <c r="B669" s="4">
        <v>5631.85</v>
      </c>
      <c r="C669" s="5">
        <v>5615.6</v>
      </c>
      <c r="D669" s="5">
        <v>5711.3</v>
      </c>
      <c r="E669" s="5">
        <v>5597.2</v>
      </c>
      <c r="F669" s="6" t="s">
        <v>6456</v>
      </c>
      <c r="G669" s="7">
        <v>6.3E-3</v>
      </c>
    </row>
    <row r="670" spans="1:7" ht="18" thickBot="1">
      <c r="A670" s="3">
        <v>40434</v>
      </c>
      <c r="B670" s="4">
        <v>5763.2</v>
      </c>
      <c r="C670" s="5">
        <v>5675.15</v>
      </c>
      <c r="D670" s="5">
        <v>5777</v>
      </c>
      <c r="E670" s="5">
        <v>5671.65</v>
      </c>
      <c r="F670" s="6" t="s">
        <v>6298</v>
      </c>
      <c r="G670" s="7">
        <v>2.3300000000000001E-2</v>
      </c>
    </row>
    <row r="671" spans="1:7" ht="18" thickBot="1">
      <c r="A671" s="3">
        <v>40435</v>
      </c>
      <c r="B671" s="4">
        <v>5812</v>
      </c>
      <c r="C671" s="5">
        <v>5765</v>
      </c>
      <c r="D671" s="5">
        <v>5845</v>
      </c>
      <c r="E671" s="5">
        <v>5758.3</v>
      </c>
      <c r="F671" s="6" t="s">
        <v>6454</v>
      </c>
      <c r="G671" s="7">
        <v>8.5000000000000006E-3</v>
      </c>
    </row>
    <row r="672" spans="1:7" ht="18" thickBot="1">
      <c r="A672" s="3">
        <v>40436</v>
      </c>
      <c r="B672" s="4">
        <v>5860.1</v>
      </c>
      <c r="C672" s="5">
        <v>5818</v>
      </c>
      <c r="D672" s="5">
        <v>5875</v>
      </c>
      <c r="E672" s="5">
        <v>5811.05</v>
      </c>
      <c r="F672" s="6" t="s">
        <v>6455</v>
      </c>
      <c r="G672" s="7">
        <v>8.3000000000000001E-3</v>
      </c>
    </row>
    <row r="673" spans="1:7" ht="18" thickBot="1">
      <c r="A673" s="3">
        <v>40437</v>
      </c>
      <c r="B673" s="8">
        <v>5841.9</v>
      </c>
      <c r="C673" s="5">
        <v>5841.6</v>
      </c>
      <c r="D673" s="5">
        <v>5916</v>
      </c>
      <c r="E673" s="5">
        <v>5826</v>
      </c>
      <c r="F673" s="6" t="s">
        <v>6454</v>
      </c>
      <c r="G673" s="9">
        <v>-3.0999999999999999E-3</v>
      </c>
    </row>
    <row r="674" spans="1:7" ht="18" thickBot="1">
      <c r="A674" s="3">
        <v>40438</v>
      </c>
      <c r="B674" s="4">
        <v>5904.05</v>
      </c>
      <c r="C674" s="5">
        <v>5860.9</v>
      </c>
      <c r="D674" s="5">
        <v>5914.8</v>
      </c>
      <c r="E674" s="5">
        <v>5860.9</v>
      </c>
      <c r="F674" s="6" t="s">
        <v>6255</v>
      </c>
      <c r="G674" s="7">
        <v>1.06E-2</v>
      </c>
    </row>
    <row r="675" spans="1:7" ht="18" thickBot="1">
      <c r="A675" s="3">
        <v>40441</v>
      </c>
      <c r="B675" s="4">
        <v>5994.1</v>
      </c>
      <c r="C675" s="5">
        <v>5944.8</v>
      </c>
      <c r="D675" s="5">
        <v>6006</v>
      </c>
      <c r="E675" s="5">
        <v>5900</v>
      </c>
      <c r="F675" s="6" t="s">
        <v>6453</v>
      </c>
      <c r="G675" s="7">
        <v>1.5299999999999999E-2</v>
      </c>
    </row>
    <row r="676" spans="1:7" ht="18" thickBot="1">
      <c r="A676" s="3">
        <v>40442</v>
      </c>
      <c r="B676" s="4">
        <v>6011.65</v>
      </c>
      <c r="C676" s="5">
        <v>6005.1</v>
      </c>
      <c r="D676" s="5">
        <v>6046</v>
      </c>
      <c r="E676" s="5">
        <v>5972.25</v>
      </c>
      <c r="F676" s="6" t="s">
        <v>6452</v>
      </c>
      <c r="G676" s="7">
        <v>2.8999999999999998E-3</v>
      </c>
    </row>
    <row r="677" spans="1:7" ht="18" thickBot="1">
      <c r="A677" s="3">
        <v>40443</v>
      </c>
      <c r="B677" s="8">
        <v>6002.15</v>
      </c>
      <c r="C677" s="5">
        <v>6035</v>
      </c>
      <c r="D677" s="5">
        <v>6048</v>
      </c>
      <c r="E677" s="5">
        <v>5953.05</v>
      </c>
      <c r="F677" s="6" t="s">
        <v>6451</v>
      </c>
      <c r="G677" s="9">
        <v>-1.6000000000000001E-3</v>
      </c>
    </row>
    <row r="678" spans="1:7" ht="18" thickBot="1">
      <c r="A678" s="3">
        <v>40444</v>
      </c>
      <c r="B678" s="8">
        <v>5971.75</v>
      </c>
      <c r="C678" s="5">
        <v>6010.25</v>
      </c>
      <c r="D678" s="5">
        <v>6017.8</v>
      </c>
      <c r="E678" s="5">
        <v>5943.25</v>
      </c>
      <c r="F678" s="6" t="s">
        <v>6450</v>
      </c>
      <c r="G678" s="9">
        <v>-5.1000000000000004E-3</v>
      </c>
    </row>
    <row r="679" spans="1:7" ht="18" thickBot="1">
      <c r="A679" s="3">
        <v>40445</v>
      </c>
      <c r="B679" s="4">
        <v>6034.55</v>
      </c>
      <c r="C679" s="5">
        <v>5965</v>
      </c>
      <c r="D679" s="5">
        <v>6043.8</v>
      </c>
      <c r="E679" s="5">
        <v>5960.6</v>
      </c>
      <c r="F679" s="6" t="s">
        <v>6449</v>
      </c>
      <c r="G679" s="7">
        <v>1.0500000000000001E-2</v>
      </c>
    </row>
    <row r="680" spans="1:7" ht="18" thickBot="1">
      <c r="A680" s="3">
        <v>40448</v>
      </c>
      <c r="B680" s="4">
        <v>6053.8</v>
      </c>
      <c r="C680" s="5">
        <v>6070.3</v>
      </c>
      <c r="D680" s="5">
        <v>6093</v>
      </c>
      <c r="E680" s="5">
        <v>6043.4</v>
      </c>
      <c r="F680" s="6" t="s">
        <v>6448</v>
      </c>
      <c r="G680" s="7">
        <v>3.2000000000000002E-3</v>
      </c>
    </row>
    <row r="681" spans="1:7" ht="18" thickBot="1">
      <c r="A681" s="3">
        <v>40449</v>
      </c>
      <c r="B681" s="8">
        <v>6049.9</v>
      </c>
      <c r="C681" s="5">
        <v>6049.65</v>
      </c>
      <c r="D681" s="5">
        <v>6064.85</v>
      </c>
      <c r="E681" s="5">
        <v>6003</v>
      </c>
      <c r="F681" s="6" t="s">
        <v>6447</v>
      </c>
      <c r="G681" s="9">
        <v>-5.9999999999999995E-4</v>
      </c>
    </row>
    <row r="682" spans="1:7" ht="18" thickBot="1">
      <c r="A682" s="3">
        <v>40450</v>
      </c>
      <c r="B682" s="8">
        <v>6000.4</v>
      </c>
      <c r="C682" s="5">
        <v>6070.1</v>
      </c>
      <c r="D682" s="5">
        <v>6075</v>
      </c>
      <c r="E682" s="5">
        <v>5990.1</v>
      </c>
      <c r="F682" s="6" t="s">
        <v>6446</v>
      </c>
      <c r="G682" s="9">
        <v>-8.2000000000000007E-3</v>
      </c>
    </row>
    <row r="683" spans="1:7" ht="18" thickBot="1">
      <c r="A683" s="3">
        <v>40451</v>
      </c>
      <c r="B683" s="4">
        <v>6029.95</v>
      </c>
      <c r="C683" s="5">
        <v>5999</v>
      </c>
      <c r="D683" s="5">
        <v>6034.9</v>
      </c>
      <c r="E683" s="5">
        <v>5963.2</v>
      </c>
      <c r="F683" s="6" t="s">
        <v>6445</v>
      </c>
      <c r="G683" s="7">
        <v>4.8999999999999998E-3</v>
      </c>
    </row>
    <row r="684" spans="1:7" ht="18" thickBot="1">
      <c r="A684" s="3">
        <v>40452</v>
      </c>
      <c r="B684" s="4">
        <v>6176.3</v>
      </c>
      <c r="C684" s="5">
        <v>6065</v>
      </c>
      <c r="D684" s="5">
        <v>6183.95</v>
      </c>
      <c r="E684" s="5">
        <v>6050</v>
      </c>
      <c r="F684" s="6" t="s">
        <v>6444</v>
      </c>
      <c r="G684" s="7">
        <v>2.4299999999999999E-2</v>
      </c>
    </row>
    <row r="685" spans="1:7" ht="18" thickBot="1">
      <c r="A685" s="3">
        <v>40455</v>
      </c>
      <c r="B685" s="4">
        <v>6185.5</v>
      </c>
      <c r="C685" s="5">
        <v>6214.05</v>
      </c>
      <c r="D685" s="5">
        <v>6248</v>
      </c>
      <c r="E685" s="5">
        <v>6175.1</v>
      </c>
      <c r="F685" s="6" t="s">
        <v>6443</v>
      </c>
      <c r="G685" s="7">
        <v>1.5E-3</v>
      </c>
    </row>
    <row r="686" spans="1:7" ht="18" thickBot="1">
      <c r="A686" s="3">
        <v>40456</v>
      </c>
      <c r="B686" s="8">
        <v>6182.85</v>
      </c>
      <c r="C686" s="5">
        <v>6181.25</v>
      </c>
      <c r="D686" s="5">
        <v>6224.8</v>
      </c>
      <c r="E686" s="5">
        <v>6168.8</v>
      </c>
      <c r="F686" s="6" t="s">
        <v>6442</v>
      </c>
      <c r="G686" s="9">
        <v>-4.0000000000000002E-4</v>
      </c>
    </row>
    <row r="687" spans="1:7" ht="18" thickBot="1">
      <c r="A687" s="3">
        <v>40457</v>
      </c>
      <c r="B687" s="4">
        <v>6214.1</v>
      </c>
      <c r="C687" s="5">
        <v>6227</v>
      </c>
      <c r="D687" s="5">
        <v>6243</v>
      </c>
      <c r="E687" s="5">
        <v>6185.05</v>
      </c>
      <c r="F687" s="6" t="s">
        <v>6441</v>
      </c>
      <c r="G687" s="7">
        <v>5.1000000000000004E-3</v>
      </c>
    </row>
    <row r="688" spans="1:7" ht="18" thickBot="1">
      <c r="A688" s="3">
        <v>40458</v>
      </c>
      <c r="B688" s="8">
        <v>6146.85</v>
      </c>
      <c r="C688" s="5">
        <v>6205.05</v>
      </c>
      <c r="D688" s="5">
        <v>6229.95</v>
      </c>
      <c r="E688" s="5">
        <v>6134</v>
      </c>
      <c r="F688" s="6" t="s">
        <v>6440</v>
      </c>
      <c r="G688" s="9">
        <v>-1.0800000000000001E-2</v>
      </c>
    </row>
    <row r="689" spans="1:7" ht="18" thickBot="1">
      <c r="A689" s="3">
        <v>40459</v>
      </c>
      <c r="B689" s="8">
        <v>6133.45</v>
      </c>
      <c r="C689" s="5">
        <v>6165</v>
      </c>
      <c r="D689" s="5">
        <v>6168.8</v>
      </c>
      <c r="E689" s="5">
        <v>6097.15</v>
      </c>
      <c r="F689" s="6" t="s">
        <v>6175</v>
      </c>
      <c r="G689" s="9">
        <v>-2.2000000000000001E-3</v>
      </c>
    </row>
    <row r="690" spans="1:7" ht="18" thickBot="1">
      <c r="A690" s="3">
        <v>40462</v>
      </c>
      <c r="B690" s="4">
        <v>6159.75</v>
      </c>
      <c r="C690" s="5">
        <v>6182</v>
      </c>
      <c r="D690" s="5">
        <v>6192.5</v>
      </c>
      <c r="E690" s="5">
        <v>6136.65</v>
      </c>
      <c r="F690" s="6" t="s">
        <v>5885</v>
      </c>
      <c r="G690" s="7">
        <v>4.3E-3</v>
      </c>
    </row>
    <row r="691" spans="1:7" ht="18" thickBot="1">
      <c r="A691" s="3">
        <v>40463</v>
      </c>
      <c r="B691" s="8">
        <v>6118.65</v>
      </c>
      <c r="C691" s="5">
        <v>6149.95</v>
      </c>
      <c r="D691" s="5">
        <v>6150.05</v>
      </c>
      <c r="E691" s="5">
        <v>6083</v>
      </c>
      <c r="F691" s="6" t="s">
        <v>6439</v>
      </c>
      <c r="G691" s="9">
        <v>-6.7000000000000002E-3</v>
      </c>
    </row>
    <row r="692" spans="1:7" ht="18" thickBot="1">
      <c r="A692" s="3">
        <v>40464</v>
      </c>
      <c r="B692" s="4">
        <v>6273.85</v>
      </c>
      <c r="C692" s="5">
        <v>6134</v>
      </c>
      <c r="D692" s="5">
        <v>6281</v>
      </c>
      <c r="E692" s="5">
        <v>6118.65</v>
      </c>
      <c r="F692" s="6" t="s">
        <v>6438</v>
      </c>
      <c r="G692" s="7">
        <v>2.5399999999999999E-2</v>
      </c>
    </row>
    <row r="693" spans="1:7" ht="18" thickBot="1">
      <c r="A693" s="3">
        <v>40465</v>
      </c>
      <c r="B693" s="8">
        <v>6197.5</v>
      </c>
      <c r="C693" s="5">
        <v>6299.25</v>
      </c>
      <c r="D693" s="5">
        <v>6317.8</v>
      </c>
      <c r="E693" s="5">
        <v>6181.05</v>
      </c>
      <c r="F693" s="6" t="s">
        <v>6437</v>
      </c>
      <c r="G693" s="9">
        <v>-1.2200000000000001E-2</v>
      </c>
    </row>
    <row r="694" spans="1:7" ht="18" thickBot="1">
      <c r="A694" s="3">
        <v>40466</v>
      </c>
      <c r="B694" s="8">
        <v>6092</v>
      </c>
      <c r="C694" s="5">
        <v>6205</v>
      </c>
      <c r="D694" s="5">
        <v>6224.75</v>
      </c>
      <c r="E694" s="5">
        <v>6076.1</v>
      </c>
      <c r="F694" s="6" t="s">
        <v>6436</v>
      </c>
      <c r="G694" s="9">
        <v>-1.7000000000000001E-2</v>
      </c>
    </row>
    <row r="695" spans="1:7" ht="18" thickBot="1">
      <c r="A695" s="3">
        <v>40469</v>
      </c>
      <c r="B695" s="4">
        <v>6122.2</v>
      </c>
      <c r="C695" s="5">
        <v>6074.4</v>
      </c>
      <c r="D695" s="5">
        <v>6136</v>
      </c>
      <c r="E695" s="5">
        <v>6007.6</v>
      </c>
      <c r="F695" s="6" t="s">
        <v>6435</v>
      </c>
      <c r="G695" s="7">
        <v>5.0000000000000001E-3</v>
      </c>
    </row>
    <row r="696" spans="1:7" ht="18" thickBot="1">
      <c r="A696" s="3">
        <v>40470</v>
      </c>
      <c r="B696" s="8">
        <v>6044.15</v>
      </c>
      <c r="C696" s="5">
        <v>6139</v>
      </c>
      <c r="D696" s="5">
        <v>6166.4</v>
      </c>
      <c r="E696" s="5">
        <v>6024.1</v>
      </c>
      <c r="F696" s="6" t="s">
        <v>6434</v>
      </c>
      <c r="G696" s="9">
        <v>-1.2699999999999999E-2</v>
      </c>
    </row>
    <row r="697" spans="1:7" ht="18" thickBot="1">
      <c r="A697" s="3">
        <v>40471</v>
      </c>
      <c r="B697" s="8">
        <v>6007.8</v>
      </c>
      <c r="C697" s="5">
        <v>6017.8</v>
      </c>
      <c r="D697" s="5">
        <v>6076.8</v>
      </c>
      <c r="E697" s="5">
        <v>5987.65</v>
      </c>
      <c r="F697" s="6" t="s">
        <v>6433</v>
      </c>
      <c r="G697" s="9">
        <v>-6.0000000000000001E-3</v>
      </c>
    </row>
    <row r="698" spans="1:7" ht="18" thickBot="1">
      <c r="A698" s="3">
        <v>40472</v>
      </c>
      <c r="B698" s="4">
        <v>6135.15</v>
      </c>
      <c r="C698" s="5">
        <v>6021.25</v>
      </c>
      <c r="D698" s="5">
        <v>6152</v>
      </c>
      <c r="E698" s="5">
        <v>6005.1</v>
      </c>
      <c r="F698" s="6" t="s">
        <v>6432</v>
      </c>
      <c r="G698" s="7">
        <v>2.12E-2</v>
      </c>
    </row>
    <row r="699" spans="1:7" ht="18" thickBot="1">
      <c r="A699" s="3">
        <v>40473</v>
      </c>
      <c r="B699" s="8">
        <v>6089.75</v>
      </c>
      <c r="C699" s="5">
        <v>6140</v>
      </c>
      <c r="D699" s="5">
        <v>6150</v>
      </c>
      <c r="E699" s="5">
        <v>6057.6</v>
      </c>
      <c r="F699" s="6" t="s">
        <v>6431</v>
      </c>
      <c r="G699" s="9">
        <v>-7.4000000000000003E-3</v>
      </c>
    </row>
    <row r="700" spans="1:7" ht="18" thickBot="1">
      <c r="A700" s="3">
        <v>40476</v>
      </c>
      <c r="B700" s="4">
        <v>6136.2</v>
      </c>
      <c r="C700" s="5">
        <v>6120.15</v>
      </c>
      <c r="D700" s="5">
        <v>6180</v>
      </c>
      <c r="E700" s="5">
        <v>6111</v>
      </c>
      <c r="F700" s="6" t="s">
        <v>6430</v>
      </c>
      <c r="G700" s="7">
        <v>7.6E-3</v>
      </c>
    </row>
    <row r="701" spans="1:7" ht="18" thickBot="1">
      <c r="A701" s="3">
        <v>40477</v>
      </c>
      <c r="B701" s="8">
        <v>6108.25</v>
      </c>
      <c r="C701" s="5">
        <v>6125</v>
      </c>
      <c r="D701" s="5">
        <v>6141</v>
      </c>
      <c r="E701" s="5">
        <v>6094</v>
      </c>
      <c r="F701" s="6" t="s">
        <v>6429</v>
      </c>
      <c r="G701" s="9">
        <v>-4.5999999999999999E-3</v>
      </c>
    </row>
    <row r="702" spans="1:7" ht="18" thickBot="1">
      <c r="A702" s="3">
        <v>40478</v>
      </c>
      <c r="B702" s="8">
        <v>6037.5</v>
      </c>
      <c r="C702" s="5">
        <v>6087.8</v>
      </c>
      <c r="D702" s="5">
        <v>6101.95</v>
      </c>
      <c r="E702" s="5">
        <v>6005</v>
      </c>
      <c r="F702" s="6" t="s">
        <v>6428</v>
      </c>
      <c r="G702" s="9">
        <v>-1.1599999999999999E-2</v>
      </c>
    </row>
    <row r="703" spans="1:7" ht="18" thickBot="1">
      <c r="A703" s="3">
        <v>40479</v>
      </c>
      <c r="B703" s="8">
        <v>5987.7</v>
      </c>
      <c r="C703" s="5">
        <v>6031</v>
      </c>
      <c r="D703" s="5">
        <v>6083.9</v>
      </c>
      <c r="E703" s="5">
        <v>5976.1</v>
      </c>
      <c r="F703" s="6" t="s">
        <v>6427</v>
      </c>
      <c r="G703" s="9">
        <v>-8.2000000000000007E-3</v>
      </c>
    </row>
    <row r="704" spans="1:7" ht="18" thickBot="1">
      <c r="A704" s="3">
        <v>40480</v>
      </c>
      <c r="B704" s="4">
        <v>6043.6</v>
      </c>
      <c r="C704" s="5">
        <v>6050</v>
      </c>
      <c r="D704" s="5">
        <v>6065.9</v>
      </c>
      <c r="E704" s="5">
        <v>5966.25</v>
      </c>
      <c r="F704" s="6" t="s">
        <v>6426</v>
      </c>
      <c r="G704" s="7">
        <v>9.2999999999999992E-3</v>
      </c>
    </row>
    <row r="705" spans="1:7" ht="18" thickBot="1">
      <c r="A705" s="3">
        <v>40483</v>
      </c>
      <c r="B705" s="4">
        <v>6152.05</v>
      </c>
      <c r="C705" s="5">
        <v>6105</v>
      </c>
      <c r="D705" s="5">
        <v>6171.85</v>
      </c>
      <c r="E705" s="5">
        <v>6090.6</v>
      </c>
      <c r="F705" s="6" t="s">
        <v>6425</v>
      </c>
      <c r="G705" s="7">
        <v>1.7899999999999999E-2</v>
      </c>
    </row>
    <row r="706" spans="1:7" ht="18" thickBot="1">
      <c r="A706" s="3">
        <v>40484</v>
      </c>
      <c r="B706" s="4">
        <v>6155.95</v>
      </c>
      <c r="C706" s="5">
        <v>6156</v>
      </c>
      <c r="D706" s="5">
        <v>6174</v>
      </c>
      <c r="E706" s="5">
        <v>6128.15</v>
      </c>
      <c r="F706" s="6" t="s">
        <v>5406</v>
      </c>
      <c r="G706" s="7">
        <v>5.9999999999999995E-4</v>
      </c>
    </row>
    <row r="707" spans="1:7" ht="18" thickBot="1">
      <c r="A707" s="3">
        <v>40485</v>
      </c>
      <c r="B707" s="4">
        <v>6191.25</v>
      </c>
      <c r="C707" s="5">
        <v>6184.7</v>
      </c>
      <c r="D707" s="5">
        <v>6215</v>
      </c>
      <c r="E707" s="5">
        <v>6176</v>
      </c>
      <c r="F707" s="6" t="s">
        <v>6318</v>
      </c>
      <c r="G707" s="7">
        <v>5.7000000000000002E-3</v>
      </c>
    </row>
    <row r="708" spans="1:7" ht="18" thickBot="1">
      <c r="A708" s="3">
        <v>40486</v>
      </c>
      <c r="B708" s="4">
        <v>6301.55</v>
      </c>
      <c r="C708" s="5">
        <v>6245</v>
      </c>
      <c r="D708" s="5">
        <v>6310</v>
      </c>
      <c r="E708" s="5">
        <v>6222</v>
      </c>
      <c r="F708" s="6" t="s">
        <v>6424</v>
      </c>
      <c r="G708" s="7">
        <v>1.78E-2</v>
      </c>
    </row>
    <row r="709" spans="1:7" ht="18" thickBot="1">
      <c r="A709" s="3">
        <v>40487</v>
      </c>
      <c r="B709" s="4">
        <v>6325.05</v>
      </c>
      <c r="C709" s="5">
        <v>6341</v>
      </c>
      <c r="D709" s="5">
        <v>6349</v>
      </c>
      <c r="E709" s="5">
        <v>6316.6</v>
      </c>
      <c r="F709" s="6" t="s">
        <v>6260</v>
      </c>
      <c r="G709" s="7">
        <v>3.7000000000000002E-3</v>
      </c>
    </row>
    <row r="710" spans="1:7" ht="18" thickBot="1">
      <c r="A710" s="3">
        <v>40490</v>
      </c>
      <c r="B710" s="8">
        <v>6296.8</v>
      </c>
      <c r="C710" s="5">
        <v>6339.7</v>
      </c>
      <c r="D710" s="5">
        <v>6340</v>
      </c>
      <c r="E710" s="5">
        <v>6282.2</v>
      </c>
      <c r="F710" s="6" t="s">
        <v>6423</v>
      </c>
      <c r="G710" s="9">
        <v>-4.4999999999999997E-3</v>
      </c>
    </row>
    <row r="711" spans="1:7" ht="18" thickBot="1">
      <c r="A711" s="3">
        <v>40491</v>
      </c>
      <c r="B711" s="4">
        <v>6333.45</v>
      </c>
      <c r="C711" s="5">
        <v>6297</v>
      </c>
      <c r="D711" s="5">
        <v>6347</v>
      </c>
      <c r="E711" s="5">
        <v>6261.55</v>
      </c>
      <c r="F711" s="6" t="s">
        <v>6422</v>
      </c>
      <c r="G711" s="7">
        <v>5.7999999999999996E-3</v>
      </c>
    </row>
    <row r="712" spans="1:7" ht="18" thickBot="1">
      <c r="A712" s="3">
        <v>40492</v>
      </c>
      <c r="B712" s="8">
        <v>6308.3</v>
      </c>
      <c r="C712" s="5">
        <v>6320</v>
      </c>
      <c r="D712" s="5">
        <v>6332</v>
      </c>
      <c r="E712" s="5">
        <v>6295</v>
      </c>
      <c r="F712" s="6" t="s">
        <v>5315</v>
      </c>
      <c r="G712" s="9">
        <v>-4.0000000000000001E-3</v>
      </c>
    </row>
    <row r="713" spans="1:7" ht="18" thickBot="1">
      <c r="A713" s="3">
        <v>40493</v>
      </c>
      <c r="B713" s="8">
        <v>6232.55</v>
      </c>
      <c r="C713" s="5">
        <v>6315.1</v>
      </c>
      <c r="D713" s="5">
        <v>6321</v>
      </c>
      <c r="E713" s="5">
        <v>6209.4</v>
      </c>
      <c r="F713" s="6" t="s">
        <v>6421</v>
      </c>
      <c r="G713" s="9">
        <v>-1.2E-2</v>
      </c>
    </row>
    <row r="714" spans="1:7" ht="18" thickBot="1">
      <c r="A714" s="3">
        <v>40494</v>
      </c>
      <c r="B714" s="8">
        <v>6091.55</v>
      </c>
      <c r="C714" s="5">
        <v>6207.35</v>
      </c>
      <c r="D714" s="5">
        <v>6241</v>
      </c>
      <c r="E714" s="5">
        <v>6074</v>
      </c>
      <c r="F714" s="6" t="s">
        <v>6420</v>
      </c>
      <c r="G714" s="9">
        <v>-2.2599999999999999E-2</v>
      </c>
    </row>
    <row r="715" spans="1:7" ht="18" thickBot="1">
      <c r="A715" s="3">
        <v>40497</v>
      </c>
      <c r="B715" s="4">
        <v>6140.25</v>
      </c>
      <c r="C715" s="5">
        <v>6089</v>
      </c>
      <c r="D715" s="5">
        <v>6148.85</v>
      </c>
      <c r="E715" s="5">
        <v>6060.25</v>
      </c>
      <c r="F715" s="6" t="s">
        <v>6419</v>
      </c>
      <c r="G715" s="7">
        <v>8.0000000000000002E-3</v>
      </c>
    </row>
    <row r="716" spans="1:7" ht="18" thickBot="1">
      <c r="A716" s="3">
        <v>40498</v>
      </c>
      <c r="B716" s="8">
        <v>5994.95</v>
      </c>
      <c r="C716" s="5">
        <v>6128</v>
      </c>
      <c r="D716" s="5">
        <v>6134</v>
      </c>
      <c r="E716" s="5">
        <v>5975.25</v>
      </c>
      <c r="F716" s="6" t="s">
        <v>6418</v>
      </c>
      <c r="G716" s="9">
        <v>-2.3699999999999999E-2</v>
      </c>
    </row>
    <row r="717" spans="1:7" ht="18" thickBot="1">
      <c r="A717" s="3">
        <v>40499</v>
      </c>
      <c r="B717" s="8">
        <v>5979.75</v>
      </c>
      <c r="C717" s="5">
        <v>5979.75</v>
      </c>
      <c r="D717" s="5">
        <v>5979.75</v>
      </c>
      <c r="E717" s="5">
        <v>5979.75</v>
      </c>
      <c r="F717" s="6">
        <v>0</v>
      </c>
      <c r="G717" s="9">
        <v>-2.5000000000000001E-3</v>
      </c>
    </row>
    <row r="718" spans="1:7" ht="18" thickBot="1">
      <c r="A718" s="3">
        <v>40500</v>
      </c>
      <c r="B718" s="4">
        <v>6031.6</v>
      </c>
      <c r="C718" s="5">
        <v>6018</v>
      </c>
      <c r="D718" s="5">
        <v>6057</v>
      </c>
      <c r="E718" s="5">
        <v>5925.35</v>
      </c>
      <c r="F718" s="6" t="s">
        <v>6417</v>
      </c>
      <c r="G718" s="7">
        <v>8.6999999999999994E-3</v>
      </c>
    </row>
    <row r="719" spans="1:7" ht="18" thickBot="1">
      <c r="A719" s="3">
        <v>40501</v>
      </c>
      <c r="B719" s="8">
        <v>5890.15</v>
      </c>
      <c r="C719" s="5">
        <v>6012.65</v>
      </c>
      <c r="D719" s="5">
        <v>6013</v>
      </c>
      <c r="E719" s="5">
        <v>5860.05</v>
      </c>
      <c r="F719" s="6" t="s">
        <v>6416</v>
      </c>
      <c r="G719" s="9">
        <v>-2.35E-2</v>
      </c>
    </row>
    <row r="720" spans="1:7" ht="18" thickBot="1">
      <c r="A720" s="3">
        <v>40504</v>
      </c>
      <c r="B720" s="4">
        <v>6010</v>
      </c>
      <c r="C720" s="5">
        <v>5930</v>
      </c>
      <c r="D720" s="5">
        <v>6027.3</v>
      </c>
      <c r="E720" s="5">
        <v>5907.25</v>
      </c>
      <c r="F720" s="6" t="s">
        <v>6415</v>
      </c>
      <c r="G720" s="7">
        <v>2.0299999999999999E-2</v>
      </c>
    </row>
    <row r="721" spans="1:7" ht="18" thickBot="1">
      <c r="A721" s="3">
        <v>40505</v>
      </c>
      <c r="B721" s="8">
        <v>5941.3</v>
      </c>
      <c r="C721" s="5">
        <v>5968</v>
      </c>
      <c r="D721" s="5">
        <v>5968.45</v>
      </c>
      <c r="E721" s="5">
        <v>5821.8</v>
      </c>
      <c r="F721" s="6" t="s">
        <v>6414</v>
      </c>
      <c r="G721" s="9">
        <v>-1.14E-2</v>
      </c>
    </row>
    <row r="722" spans="1:7" ht="18" thickBot="1">
      <c r="A722" s="3">
        <v>40506</v>
      </c>
      <c r="B722" s="8">
        <v>5873.25</v>
      </c>
      <c r="C722" s="5">
        <v>5945</v>
      </c>
      <c r="D722" s="5">
        <v>5987.4</v>
      </c>
      <c r="E722" s="5">
        <v>5835</v>
      </c>
      <c r="F722" s="6" t="s">
        <v>6413</v>
      </c>
      <c r="G722" s="9">
        <v>-1.15E-2</v>
      </c>
    </row>
    <row r="723" spans="1:7" ht="18" thickBot="1">
      <c r="A723" s="3">
        <v>40507</v>
      </c>
      <c r="B723" s="8">
        <v>5799.75</v>
      </c>
      <c r="C723" s="5">
        <v>5881</v>
      </c>
      <c r="D723" s="5">
        <v>5909.2</v>
      </c>
      <c r="E723" s="5">
        <v>5791.5</v>
      </c>
      <c r="F723" s="6" t="s">
        <v>6412</v>
      </c>
      <c r="G723" s="9">
        <v>-1.2500000000000001E-2</v>
      </c>
    </row>
    <row r="724" spans="1:7" ht="18" thickBot="1">
      <c r="A724" s="3">
        <v>40508</v>
      </c>
      <c r="B724" s="8">
        <v>5778.15</v>
      </c>
      <c r="C724" s="5">
        <v>5845.65</v>
      </c>
      <c r="D724" s="5">
        <v>5866.7</v>
      </c>
      <c r="E724" s="5">
        <v>5727</v>
      </c>
      <c r="F724" s="6" t="s">
        <v>6411</v>
      </c>
      <c r="G724" s="9">
        <v>-3.7000000000000002E-3</v>
      </c>
    </row>
    <row r="725" spans="1:7" ht="18" thickBot="1">
      <c r="A725" s="3">
        <v>40511</v>
      </c>
      <c r="B725" s="4">
        <v>5844.75</v>
      </c>
      <c r="C725" s="5">
        <v>5800</v>
      </c>
      <c r="D725" s="5">
        <v>5864.2</v>
      </c>
      <c r="E725" s="5">
        <v>5788</v>
      </c>
      <c r="F725" s="6" t="s">
        <v>6410</v>
      </c>
      <c r="G725" s="7">
        <v>1.15E-2</v>
      </c>
    </row>
    <row r="726" spans="1:7" ht="18" thickBot="1">
      <c r="A726" s="3">
        <v>40512</v>
      </c>
      <c r="B726" s="4">
        <v>5886.9</v>
      </c>
      <c r="C726" s="5">
        <v>5850</v>
      </c>
      <c r="D726" s="5">
        <v>5915</v>
      </c>
      <c r="E726" s="5">
        <v>5776.95</v>
      </c>
      <c r="F726" s="6" t="s">
        <v>6409</v>
      </c>
      <c r="G726" s="7">
        <v>7.1999999999999998E-3</v>
      </c>
    </row>
    <row r="727" spans="1:7" ht="18" thickBot="1">
      <c r="A727" s="3">
        <v>40513</v>
      </c>
      <c r="B727" s="4">
        <v>5979.1</v>
      </c>
      <c r="C727" s="5">
        <v>5890</v>
      </c>
      <c r="D727" s="5">
        <v>5991</v>
      </c>
      <c r="E727" s="5">
        <v>5874.55</v>
      </c>
      <c r="F727" s="6" t="s">
        <v>6193</v>
      </c>
      <c r="G727" s="7">
        <v>1.5699999999999999E-2</v>
      </c>
    </row>
    <row r="728" spans="1:7" ht="18" thickBot="1">
      <c r="A728" s="3">
        <v>40514</v>
      </c>
      <c r="B728" s="4">
        <v>6029.05</v>
      </c>
      <c r="C728" s="5">
        <v>6025.05</v>
      </c>
      <c r="D728" s="5">
        <v>6038.9</v>
      </c>
      <c r="E728" s="5">
        <v>5991.1</v>
      </c>
      <c r="F728" s="6" t="s">
        <v>6085</v>
      </c>
      <c r="G728" s="7">
        <v>8.3999999999999995E-3</v>
      </c>
    </row>
    <row r="729" spans="1:7" ht="18" thickBot="1">
      <c r="A729" s="3">
        <v>40515</v>
      </c>
      <c r="B729" s="8">
        <v>6016.75</v>
      </c>
      <c r="C729" s="5">
        <v>6031.25</v>
      </c>
      <c r="D729" s="5">
        <v>6035</v>
      </c>
      <c r="E729" s="5">
        <v>5972.05</v>
      </c>
      <c r="F729" s="6" t="s">
        <v>6408</v>
      </c>
      <c r="G729" s="9">
        <v>-2E-3</v>
      </c>
    </row>
    <row r="730" spans="1:7" ht="18" thickBot="1">
      <c r="A730" s="3">
        <v>40518</v>
      </c>
      <c r="B730" s="8">
        <v>6001.65</v>
      </c>
      <c r="C730" s="5">
        <v>6035</v>
      </c>
      <c r="D730" s="5">
        <v>6094</v>
      </c>
      <c r="E730" s="5">
        <v>5988</v>
      </c>
      <c r="F730" s="6" t="s">
        <v>6313</v>
      </c>
      <c r="G730" s="9">
        <v>-2.5000000000000001E-3</v>
      </c>
    </row>
    <row r="731" spans="1:7" ht="18" thickBot="1">
      <c r="A731" s="3">
        <v>40519</v>
      </c>
      <c r="B731" s="4">
        <v>6009.5</v>
      </c>
      <c r="C731" s="5">
        <v>6004.65</v>
      </c>
      <c r="D731" s="5">
        <v>6021.7</v>
      </c>
      <c r="E731" s="5">
        <v>5956</v>
      </c>
      <c r="F731" s="6" t="s">
        <v>6349</v>
      </c>
      <c r="G731" s="7">
        <v>1.2999999999999999E-3</v>
      </c>
    </row>
    <row r="732" spans="1:7" ht="18" thickBot="1">
      <c r="A732" s="3">
        <v>40520</v>
      </c>
      <c r="B732" s="8">
        <v>5923.95</v>
      </c>
      <c r="C732" s="5">
        <v>5985</v>
      </c>
      <c r="D732" s="5">
        <v>5985</v>
      </c>
      <c r="E732" s="5">
        <v>5894.25</v>
      </c>
      <c r="F732" s="6" t="s">
        <v>6407</v>
      </c>
      <c r="G732" s="9">
        <v>-1.4200000000000001E-2</v>
      </c>
    </row>
    <row r="733" spans="1:7" ht="18" thickBot="1">
      <c r="A733" s="3">
        <v>40521</v>
      </c>
      <c r="B733" s="8">
        <v>5779.9</v>
      </c>
      <c r="C733" s="5">
        <v>5930.15</v>
      </c>
      <c r="D733" s="5">
        <v>5941</v>
      </c>
      <c r="E733" s="5">
        <v>5757</v>
      </c>
      <c r="F733" s="6" t="s">
        <v>6406</v>
      </c>
      <c r="G733" s="9">
        <v>-2.4299999999999999E-2</v>
      </c>
    </row>
    <row r="734" spans="1:7" ht="18" thickBot="1">
      <c r="A734" s="3">
        <v>40522</v>
      </c>
      <c r="B734" s="4">
        <v>5879.6</v>
      </c>
      <c r="C734" s="5">
        <v>5765</v>
      </c>
      <c r="D734" s="5">
        <v>5888</v>
      </c>
      <c r="E734" s="5">
        <v>5748</v>
      </c>
      <c r="F734" s="6" t="s">
        <v>6405</v>
      </c>
      <c r="G734" s="7">
        <v>1.72E-2</v>
      </c>
    </row>
    <row r="735" spans="1:7" ht="18" thickBot="1">
      <c r="A735" s="3">
        <v>40525</v>
      </c>
      <c r="B735" s="4">
        <v>5932.95</v>
      </c>
      <c r="C735" s="5">
        <v>5985</v>
      </c>
      <c r="D735" s="5">
        <v>5985</v>
      </c>
      <c r="E735" s="5">
        <v>5796.75</v>
      </c>
      <c r="F735" s="6" t="s">
        <v>6404</v>
      </c>
      <c r="G735" s="7">
        <v>9.1000000000000004E-3</v>
      </c>
    </row>
    <row r="736" spans="1:7" ht="18" thickBot="1">
      <c r="A736" s="3">
        <v>40526</v>
      </c>
      <c r="B736" s="4">
        <v>5960.3</v>
      </c>
      <c r="C736" s="5">
        <v>5931.45</v>
      </c>
      <c r="D736" s="5">
        <v>5969.95</v>
      </c>
      <c r="E736" s="5">
        <v>5906</v>
      </c>
      <c r="F736" s="6" t="s">
        <v>6403</v>
      </c>
      <c r="G736" s="7">
        <v>4.5999999999999999E-3</v>
      </c>
    </row>
    <row r="737" spans="1:7" ht="18" thickBot="1">
      <c r="A737" s="3">
        <v>40527</v>
      </c>
      <c r="B737" s="8">
        <v>5895.1</v>
      </c>
      <c r="C737" s="5">
        <v>5951</v>
      </c>
      <c r="D737" s="5">
        <v>5954.7</v>
      </c>
      <c r="E737" s="5">
        <v>5872.85</v>
      </c>
      <c r="F737" s="6" t="s">
        <v>6402</v>
      </c>
      <c r="G737" s="9">
        <v>-1.09E-2</v>
      </c>
    </row>
    <row r="738" spans="1:7" ht="18" thickBot="1">
      <c r="A738" s="3">
        <v>40528</v>
      </c>
      <c r="B738" s="4">
        <v>5966.8</v>
      </c>
      <c r="C738" s="5">
        <v>5905</v>
      </c>
      <c r="D738" s="5">
        <v>5979.75</v>
      </c>
      <c r="E738" s="5">
        <v>5863.1</v>
      </c>
      <c r="F738" s="6" t="s">
        <v>6401</v>
      </c>
      <c r="G738" s="7">
        <v>1.2200000000000001E-2</v>
      </c>
    </row>
    <row r="739" spans="1:7" ht="18" thickBot="1">
      <c r="A739" s="3">
        <v>40532</v>
      </c>
      <c r="B739" s="8">
        <v>5959.05</v>
      </c>
      <c r="C739" s="5">
        <v>5900</v>
      </c>
      <c r="D739" s="5">
        <v>5999.9</v>
      </c>
      <c r="E739" s="5">
        <v>5900</v>
      </c>
      <c r="F739" s="6" t="s">
        <v>6400</v>
      </c>
      <c r="G739" s="9">
        <v>-1.2999999999999999E-3</v>
      </c>
    </row>
    <row r="740" spans="1:7" ht="18" thickBot="1">
      <c r="A740" s="3">
        <v>40533</v>
      </c>
      <c r="B740" s="4">
        <v>6011.6</v>
      </c>
      <c r="C740" s="5">
        <v>5976</v>
      </c>
      <c r="D740" s="5">
        <v>6022</v>
      </c>
      <c r="E740" s="5">
        <v>5971</v>
      </c>
      <c r="F740" s="6" t="s">
        <v>5921</v>
      </c>
      <c r="G740" s="7">
        <v>8.8000000000000005E-3</v>
      </c>
    </row>
    <row r="741" spans="1:7" ht="18" thickBot="1">
      <c r="A741" s="3">
        <v>40534</v>
      </c>
      <c r="B741" s="8">
        <v>5999.55</v>
      </c>
      <c r="C741" s="5">
        <v>6024.9</v>
      </c>
      <c r="D741" s="5">
        <v>6043</v>
      </c>
      <c r="E741" s="5">
        <v>5976.8</v>
      </c>
      <c r="F741" s="6" t="s">
        <v>5987</v>
      </c>
      <c r="G741" s="9">
        <v>-2E-3</v>
      </c>
    </row>
    <row r="742" spans="1:7" ht="18" thickBot="1">
      <c r="A742" s="3">
        <v>40535</v>
      </c>
      <c r="B742" s="8">
        <v>5996.15</v>
      </c>
      <c r="C742" s="5">
        <v>6006.5</v>
      </c>
      <c r="D742" s="5">
        <v>6012</v>
      </c>
      <c r="E742" s="5">
        <v>5981</v>
      </c>
      <c r="F742" s="6" t="s">
        <v>5898</v>
      </c>
      <c r="G742" s="9">
        <v>-5.9999999999999995E-4</v>
      </c>
    </row>
    <row r="743" spans="1:7" ht="18" thickBot="1">
      <c r="A743" s="3">
        <v>40536</v>
      </c>
      <c r="B743" s="4">
        <v>6037.2</v>
      </c>
      <c r="C743" s="5">
        <v>5984.6</v>
      </c>
      <c r="D743" s="5">
        <v>6041.75</v>
      </c>
      <c r="E743" s="5">
        <v>5966.05</v>
      </c>
      <c r="F743" s="6" t="s">
        <v>6399</v>
      </c>
      <c r="G743" s="7">
        <v>6.7999999999999996E-3</v>
      </c>
    </row>
    <row r="744" spans="1:7" ht="18" thickBot="1">
      <c r="A744" s="3">
        <v>40539</v>
      </c>
      <c r="B744" s="8">
        <v>6011.85</v>
      </c>
      <c r="C744" s="5">
        <v>6039.95</v>
      </c>
      <c r="D744" s="5">
        <v>6062.6</v>
      </c>
      <c r="E744" s="5">
        <v>6005.2</v>
      </c>
      <c r="F744" s="6" t="s">
        <v>5928</v>
      </c>
      <c r="G744" s="9">
        <v>-4.1999999999999997E-3</v>
      </c>
    </row>
    <row r="745" spans="1:7" ht="18" thickBot="1">
      <c r="A745" s="3">
        <v>40540</v>
      </c>
      <c r="B745" s="4">
        <v>6014.15</v>
      </c>
      <c r="C745" s="5">
        <v>6017.9</v>
      </c>
      <c r="D745" s="5">
        <v>6027.7</v>
      </c>
      <c r="E745" s="5">
        <v>5997.1</v>
      </c>
      <c r="F745" s="6" t="s">
        <v>6012</v>
      </c>
      <c r="G745" s="7">
        <v>4.0000000000000002E-4</v>
      </c>
    </row>
    <row r="746" spans="1:7" ht="18" thickBot="1">
      <c r="A746" s="3">
        <v>40541</v>
      </c>
      <c r="B746" s="4">
        <v>6068.9</v>
      </c>
      <c r="C746" s="5">
        <v>6016</v>
      </c>
      <c r="D746" s="5">
        <v>6074.75</v>
      </c>
      <c r="E746" s="5">
        <v>6015.05</v>
      </c>
      <c r="F746" s="6" t="s">
        <v>6398</v>
      </c>
      <c r="G746" s="7">
        <v>9.1000000000000004E-3</v>
      </c>
    </row>
    <row r="747" spans="1:7" ht="18" thickBot="1">
      <c r="A747" s="3">
        <v>40542</v>
      </c>
      <c r="B747" s="4">
        <v>6101.85</v>
      </c>
      <c r="C747" s="5">
        <v>6074</v>
      </c>
      <c r="D747" s="5">
        <v>6105.5</v>
      </c>
      <c r="E747" s="5">
        <v>6068</v>
      </c>
      <c r="F747" s="6" t="s">
        <v>5244</v>
      </c>
      <c r="G747" s="7">
        <v>5.4000000000000003E-3</v>
      </c>
    </row>
    <row r="748" spans="1:7" ht="18" thickBot="1">
      <c r="A748" s="3">
        <v>40543</v>
      </c>
      <c r="B748" s="4">
        <v>6162.55</v>
      </c>
      <c r="C748" s="5">
        <v>6131</v>
      </c>
      <c r="D748" s="5">
        <v>6182</v>
      </c>
      <c r="E748" s="5">
        <v>6131</v>
      </c>
      <c r="F748" s="6" t="s">
        <v>5411</v>
      </c>
      <c r="G748" s="7">
        <v>9.9000000000000008E-3</v>
      </c>
    </row>
    <row r="749" spans="1:7" ht="18" thickBot="1">
      <c r="A749" s="3">
        <v>40546</v>
      </c>
      <c r="B749" s="4">
        <v>6182.35</v>
      </c>
      <c r="C749" s="5">
        <v>6202.1</v>
      </c>
      <c r="D749" s="5">
        <v>6207.35</v>
      </c>
      <c r="E749" s="5">
        <v>6175</v>
      </c>
      <c r="F749" s="6" t="s">
        <v>5597</v>
      </c>
      <c r="G749" s="7">
        <v>3.2000000000000002E-3</v>
      </c>
    </row>
    <row r="750" spans="1:7" ht="18" thickBot="1">
      <c r="A750" s="3">
        <v>40547</v>
      </c>
      <c r="B750" s="8">
        <v>6160.1</v>
      </c>
      <c r="C750" s="5">
        <v>6197</v>
      </c>
      <c r="D750" s="5">
        <v>6209.9</v>
      </c>
      <c r="E750" s="5">
        <v>6146.7</v>
      </c>
      <c r="F750" s="6" t="s">
        <v>5814</v>
      </c>
      <c r="G750" s="9">
        <v>-3.5999999999999999E-3</v>
      </c>
    </row>
    <row r="751" spans="1:7" ht="18" thickBot="1">
      <c r="A751" s="3">
        <v>40548</v>
      </c>
      <c r="B751" s="8">
        <v>6104.2</v>
      </c>
      <c r="C751" s="5">
        <v>6151.25</v>
      </c>
      <c r="D751" s="5">
        <v>6151.25</v>
      </c>
      <c r="E751" s="5">
        <v>6086.9</v>
      </c>
      <c r="F751" s="6" t="s">
        <v>5903</v>
      </c>
      <c r="G751" s="9">
        <v>-9.1000000000000004E-3</v>
      </c>
    </row>
    <row r="752" spans="1:7" ht="18" thickBot="1">
      <c r="A752" s="3">
        <v>40549</v>
      </c>
      <c r="B752" s="8">
        <v>6072.25</v>
      </c>
      <c r="C752" s="5">
        <v>6129.25</v>
      </c>
      <c r="D752" s="5">
        <v>6134</v>
      </c>
      <c r="E752" s="5">
        <v>6046.3</v>
      </c>
      <c r="F752" s="6" t="s">
        <v>6397</v>
      </c>
      <c r="G752" s="9">
        <v>-5.1999999999999998E-3</v>
      </c>
    </row>
    <row r="753" spans="1:7" ht="18" thickBot="1">
      <c r="A753" s="3">
        <v>40550</v>
      </c>
      <c r="B753" s="8">
        <v>5914.15</v>
      </c>
      <c r="C753" s="5">
        <v>6064.75</v>
      </c>
      <c r="D753" s="5">
        <v>6072</v>
      </c>
      <c r="E753" s="5">
        <v>5891.35</v>
      </c>
      <c r="F753" s="6" t="s">
        <v>6281</v>
      </c>
      <c r="G753" s="9">
        <v>-2.5999999999999999E-2</v>
      </c>
    </row>
    <row r="754" spans="1:7" ht="18" thickBot="1">
      <c r="A754" s="3">
        <v>40553</v>
      </c>
      <c r="B754" s="8">
        <v>5766.3</v>
      </c>
      <c r="C754" s="5">
        <v>5924.7</v>
      </c>
      <c r="D754" s="5">
        <v>5924.7</v>
      </c>
      <c r="E754" s="5">
        <v>5746</v>
      </c>
      <c r="F754" s="6" t="s">
        <v>6396</v>
      </c>
      <c r="G754" s="9">
        <v>-2.5000000000000001E-2</v>
      </c>
    </row>
    <row r="755" spans="1:7" ht="18" thickBot="1">
      <c r="A755" s="3">
        <v>40554</v>
      </c>
      <c r="B755" s="4">
        <v>5770.3</v>
      </c>
      <c r="C755" s="5">
        <v>5774.25</v>
      </c>
      <c r="D755" s="5">
        <v>5841.8</v>
      </c>
      <c r="E755" s="5">
        <v>5700</v>
      </c>
      <c r="F755" s="6" t="s">
        <v>6395</v>
      </c>
      <c r="G755" s="7">
        <v>6.9999999999999999E-4</v>
      </c>
    </row>
    <row r="756" spans="1:7" ht="18" thickBot="1">
      <c r="A756" s="3">
        <v>40555</v>
      </c>
      <c r="B756" s="4">
        <v>5874.25</v>
      </c>
      <c r="C756" s="5">
        <v>5805</v>
      </c>
      <c r="D756" s="5">
        <v>5885</v>
      </c>
      <c r="E756" s="5">
        <v>5711.65</v>
      </c>
      <c r="F756" s="6" t="s">
        <v>6394</v>
      </c>
      <c r="G756" s="7">
        <v>1.7999999999999999E-2</v>
      </c>
    </row>
    <row r="757" spans="1:7" ht="18" thickBot="1">
      <c r="A757" s="3">
        <v>40556</v>
      </c>
      <c r="B757" s="8">
        <v>5755.8</v>
      </c>
      <c r="C757" s="5">
        <v>5869</v>
      </c>
      <c r="D757" s="5">
        <v>5869</v>
      </c>
      <c r="E757" s="5">
        <v>5736.1</v>
      </c>
      <c r="F757" s="6" t="s">
        <v>6280</v>
      </c>
      <c r="G757" s="9">
        <v>-2.0199999999999999E-2</v>
      </c>
    </row>
    <row r="758" spans="1:7" ht="18" thickBot="1">
      <c r="A758" s="3">
        <v>40557</v>
      </c>
      <c r="B758" s="8">
        <v>5654</v>
      </c>
      <c r="C758" s="5">
        <v>5765</v>
      </c>
      <c r="D758" s="5">
        <v>5858.75</v>
      </c>
      <c r="E758" s="5">
        <v>5638.1</v>
      </c>
      <c r="F758" s="6" t="s">
        <v>6393</v>
      </c>
      <c r="G758" s="9">
        <v>-1.77E-2</v>
      </c>
    </row>
    <row r="759" spans="1:7" ht="18" thickBot="1">
      <c r="A759" s="3">
        <v>40560</v>
      </c>
      <c r="B759" s="4">
        <v>5657.15</v>
      </c>
      <c r="C759" s="5">
        <v>5640</v>
      </c>
      <c r="D759" s="5">
        <v>5704.6</v>
      </c>
      <c r="E759" s="5">
        <v>5628.65</v>
      </c>
      <c r="F759" s="6" t="s">
        <v>5817</v>
      </c>
      <c r="G759" s="7">
        <v>5.9999999999999995E-4</v>
      </c>
    </row>
    <row r="760" spans="1:7" ht="18" thickBot="1">
      <c r="A760" s="3">
        <v>40561</v>
      </c>
      <c r="B760" s="4">
        <v>5732.4</v>
      </c>
      <c r="C760" s="5">
        <v>5678.2</v>
      </c>
      <c r="D760" s="5">
        <v>5741.8</v>
      </c>
      <c r="E760" s="5">
        <v>5672.35</v>
      </c>
      <c r="F760" s="6" t="s">
        <v>5245</v>
      </c>
      <c r="G760" s="7">
        <v>1.3299999999999999E-2</v>
      </c>
    </row>
    <row r="761" spans="1:7" ht="18" thickBot="1">
      <c r="A761" s="3">
        <v>40562</v>
      </c>
      <c r="B761" s="8">
        <v>5689.15</v>
      </c>
      <c r="C761" s="5">
        <v>5740</v>
      </c>
      <c r="D761" s="5">
        <v>5753.95</v>
      </c>
      <c r="E761" s="5">
        <v>5661.1</v>
      </c>
      <c r="F761" s="6" t="s">
        <v>6392</v>
      </c>
      <c r="G761" s="9">
        <v>-7.4999999999999997E-3</v>
      </c>
    </row>
    <row r="762" spans="1:7" ht="18" thickBot="1">
      <c r="A762" s="3">
        <v>40563</v>
      </c>
      <c r="B762" s="4">
        <v>5718.25</v>
      </c>
      <c r="C762" s="5">
        <v>5656</v>
      </c>
      <c r="D762" s="5">
        <v>5743.9</v>
      </c>
      <c r="E762" s="5">
        <v>5632</v>
      </c>
      <c r="F762" s="6" t="s">
        <v>6057</v>
      </c>
      <c r="G762" s="7">
        <v>5.1000000000000004E-3</v>
      </c>
    </row>
    <row r="763" spans="1:7" ht="18" thickBot="1">
      <c r="A763" s="3">
        <v>40564</v>
      </c>
      <c r="B763" s="8">
        <v>5700.6</v>
      </c>
      <c r="C763" s="5">
        <v>5698</v>
      </c>
      <c r="D763" s="5">
        <v>5717.7</v>
      </c>
      <c r="E763" s="5">
        <v>5665</v>
      </c>
      <c r="F763" s="6" t="s">
        <v>6391</v>
      </c>
      <c r="G763" s="9">
        <v>-3.0999999999999999E-3</v>
      </c>
    </row>
    <row r="764" spans="1:7" ht="18" thickBot="1">
      <c r="A764" s="3">
        <v>40567</v>
      </c>
      <c r="B764" s="4">
        <v>5740.45</v>
      </c>
      <c r="C764" s="5">
        <v>5705.25</v>
      </c>
      <c r="D764" s="5">
        <v>5759.5</v>
      </c>
      <c r="E764" s="5">
        <v>5695</v>
      </c>
      <c r="F764" s="6" t="s">
        <v>5239</v>
      </c>
      <c r="G764" s="7">
        <v>7.0000000000000001E-3</v>
      </c>
    </row>
    <row r="765" spans="1:7" ht="18" thickBot="1">
      <c r="A765" s="3">
        <v>40568</v>
      </c>
      <c r="B765" s="8">
        <v>5684.25</v>
      </c>
      <c r="C765" s="5">
        <v>5760</v>
      </c>
      <c r="D765" s="5">
        <v>5795.8</v>
      </c>
      <c r="E765" s="5">
        <v>5676.6</v>
      </c>
      <c r="F765" s="6" t="s">
        <v>6390</v>
      </c>
      <c r="G765" s="9">
        <v>-9.7999999999999997E-3</v>
      </c>
    </row>
    <row r="766" spans="1:7" ht="18" thickBot="1">
      <c r="A766" s="3">
        <v>40569</v>
      </c>
      <c r="B766" s="4">
        <v>5690.25</v>
      </c>
      <c r="C766" s="5">
        <v>5690.25</v>
      </c>
      <c r="D766" s="5">
        <v>5690.25</v>
      </c>
      <c r="E766" s="5">
        <v>5690.25</v>
      </c>
      <c r="F766" s="6">
        <v>0</v>
      </c>
      <c r="G766" s="7">
        <v>1.1000000000000001E-3</v>
      </c>
    </row>
    <row r="767" spans="1:7" ht="18" thickBot="1">
      <c r="A767" s="3">
        <v>40570</v>
      </c>
      <c r="B767" s="8">
        <v>5604.3</v>
      </c>
      <c r="C767" s="5">
        <v>5704</v>
      </c>
      <c r="D767" s="5">
        <v>5715</v>
      </c>
      <c r="E767" s="5">
        <v>5597.35</v>
      </c>
      <c r="F767" s="6" t="s">
        <v>6389</v>
      </c>
      <c r="G767" s="9">
        <v>-1.5100000000000001E-2</v>
      </c>
    </row>
    <row r="768" spans="1:7" ht="18" thickBot="1">
      <c r="A768" s="3">
        <v>40571</v>
      </c>
      <c r="B768" s="8">
        <v>5536.55</v>
      </c>
      <c r="C768" s="5">
        <v>5617</v>
      </c>
      <c r="D768" s="5">
        <v>5622</v>
      </c>
      <c r="E768" s="5">
        <v>5485</v>
      </c>
      <c r="F768" s="6" t="s">
        <v>6388</v>
      </c>
      <c r="G768" s="9">
        <v>-1.21E-2</v>
      </c>
    </row>
    <row r="769" spans="1:7" ht="18" thickBot="1">
      <c r="A769" s="3">
        <v>40574</v>
      </c>
      <c r="B769" s="8">
        <v>5523.55</v>
      </c>
      <c r="C769" s="5">
        <v>5475</v>
      </c>
      <c r="D769" s="5">
        <v>5545</v>
      </c>
      <c r="E769" s="5">
        <v>5438.1</v>
      </c>
      <c r="F769" s="6" t="s">
        <v>6326</v>
      </c>
      <c r="G769" s="9">
        <v>-2.3E-3</v>
      </c>
    </row>
    <row r="770" spans="1:7" ht="18" thickBot="1">
      <c r="A770" s="3">
        <v>40575</v>
      </c>
      <c r="B770" s="8">
        <v>5429.15</v>
      </c>
      <c r="C770" s="5">
        <v>5542</v>
      </c>
      <c r="D770" s="5">
        <v>5542</v>
      </c>
      <c r="E770" s="5">
        <v>5411.2</v>
      </c>
      <c r="F770" s="6" t="s">
        <v>6387</v>
      </c>
      <c r="G770" s="9">
        <v>-1.7100000000000001E-2</v>
      </c>
    </row>
    <row r="771" spans="1:7" ht="18" thickBot="1">
      <c r="A771" s="3">
        <v>40576</v>
      </c>
      <c r="B771" s="4">
        <v>5442.5</v>
      </c>
      <c r="C771" s="5">
        <v>5491.25</v>
      </c>
      <c r="D771" s="5">
        <v>5510</v>
      </c>
      <c r="E771" s="5">
        <v>5421.7</v>
      </c>
      <c r="F771" s="6" t="s">
        <v>6386</v>
      </c>
      <c r="G771" s="7">
        <v>2.5000000000000001E-3</v>
      </c>
    </row>
    <row r="772" spans="1:7" ht="18" thickBot="1">
      <c r="A772" s="3">
        <v>40577</v>
      </c>
      <c r="B772" s="4">
        <v>5538.95</v>
      </c>
      <c r="C772" s="5">
        <v>5431</v>
      </c>
      <c r="D772" s="5">
        <v>5545.9</v>
      </c>
      <c r="E772" s="5">
        <v>5425</v>
      </c>
      <c r="F772" s="6" t="s">
        <v>6385</v>
      </c>
      <c r="G772" s="7">
        <v>1.77E-2</v>
      </c>
    </row>
    <row r="773" spans="1:7" ht="18" thickBot="1">
      <c r="A773" s="3">
        <v>40578</v>
      </c>
      <c r="B773" s="8">
        <v>5387</v>
      </c>
      <c r="C773" s="5">
        <v>5528</v>
      </c>
      <c r="D773" s="5">
        <v>5566.05</v>
      </c>
      <c r="E773" s="5">
        <v>5356.5</v>
      </c>
      <c r="F773" s="6" t="s">
        <v>6384</v>
      </c>
      <c r="G773" s="9">
        <v>-2.7400000000000001E-2</v>
      </c>
    </row>
    <row r="774" spans="1:7" ht="18" thickBot="1">
      <c r="A774" s="3">
        <v>40581</v>
      </c>
      <c r="B774" s="4">
        <v>5394.05</v>
      </c>
      <c r="C774" s="5">
        <v>5400</v>
      </c>
      <c r="D774" s="5">
        <v>5444.5</v>
      </c>
      <c r="E774" s="5">
        <v>5370.1</v>
      </c>
      <c r="F774" s="6" t="s">
        <v>6383</v>
      </c>
      <c r="G774" s="7">
        <v>1.2999999999999999E-3</v>
      </c>
    </row>
    <row r="775" spans="1:7" ht="18" thickBot="1">
      <c r="A775" s="3">
        <v>40582</v>
      </c>
      <c r="B775" s="8">
        <v>5314.45</v>
      </c>
      <c r="C775" s="5">
        <v>5411.25</v>
      </c>
      <c r="D775" s="5">
        <v>5421</v>
      </c>
      <c r="E775" s="5">
        <v>5303.6</v>
      </c>
      <c r="F775" s="6" t="s">
        <v>6382</v>
      </c>
      <c r="G775" s="9">
        <v>-1.4800000000000001E-2</v>
      </c>
    </row>
    <row r="776" spans="1:7" ht="18" thickBot="1">
      <c r="A776" s="3">
        <v>40583</v>
      </c>
      <c r="B776" s="8">
        <v>5260.95</v>
      </c>
      <c r="C776" s="5">
        <v>5305</v>
      </c>
      <c r="D776" s="5">
        <v>5347.9</v>
      </c>
      <c r="E776" s="5">
        <v>5227.95</v>
      </c>
      <c r="F776" s="6" t="s">
        <v>6381</v>
      </c>
      <c r="G776" s="9">
        <v>-1.01E-2</v>
      </c>
    </row>
    <row r="777" spans="1:7" ht="18" thickBot="1">
      <c r="A777" s="3">
        <v>40584</v>
      </c>
      <c r="B777" s="8">
        <v>5230.1499999999996</v>
      </c>
      <c r="C777" s="5">
        <v>5250</v>
      </c>
      <c r="D777" s="5">
        <v>5285</v>
      </c>
      <c r="E777" s="5">
        <v>5210.2</v>
      </c>
      <c r="F777" s="6" t="s">
        <v>6380</v>
      </c>
      <c r="G777" s="9">
        <v>-5.8999999999999999E-3</v>
      </c>
    </row>
    <row r="778" spans="1:7" ht="18" thickBot="1">
      <c r="A778" s="3">
        <v>40585</v>
      </c>
      <c r="B778" s="4">
        <v>5317.45</v>
      </c>
      <c r="C778" s="5">
        <v>5241</v>
      </c>
      <c r="D778" s="5">
        <v>5329.9</v>
      </c>
      <c r="E778" s="5">
        <v>5175.1000000000004</v>
      </c>
      <c r="F778" s="6" t="s">
        <v>6379</v>
      </c>
      <c r="G778" s="7">
        <v>1.67E-2</v>
      </c>
    </row>
    <row r="779" spans="1:7" ht="18" thickBot="1">
      <c r="A779" s="3">
        <v>40588</v>
      </c>
      <c r="B779" s="4">
        <v>5455.65</v>
      </c>
      <c r="C779" s="5">
        <v>5346</v>
      </c>
      <c r="D779" s="5">
        <v>5467.6</v>
      </c>
      <c r="E779" s="5">
        <v>5336</v>
      </c>
      <c r="F779" s="6" t="s">
        <v>6378</v>
      </c>
      <c r="G779" s="7">
        <v>2.5999999999999999E-2</v>
      </c>
    </row>
    <row r="780" spans="1:7" ht="18" thickBot="1">
      <c r="A780" s="3">
        <v>40589</v>
      </c>
      <c r="B780" s="4">
        <v>5476.1</v>
      </c>
      <c r="C780" s="5">
        <v>5456</v>
      </c>
      <c r="D780" s="5">
        <v>5504</v>
      </c>
      <c r="E780" s="5">
        <v>5397.5</v>
      </c>
      <c r="F780" s="6" t="s">
        <v>6249</v>
      </c>
      <c r="G780" s="7">
        <v>3.7000000000000002E-3</v>
      </c>
    </row>
    <row r="781" spans="1:7" ht="18" thickBot="1">
      <c r="A781" s="3">
        <v>40590</v>
      </c>
      <c r="B781" s="4">
        <v>5485.25</v>
      </c>
      <c r="C781" s="5">
        <v>5481.15</v>
      </c>
      <c r="D781" s="5">
        <v>5508.2</v>
      </c>
      <c r="E781" s="5">
        <v>5458.6</v>
      </c>
      <c r="F781" s="6" t="s">
        <v>5857</v>
      </c>
      <c r="G781" s="7">
        <v>1.6999999999999999E-3</v>
      </c>
    </row>
    <row r="782" spans="1:7" ht="18" thickBot="1">
      <c r="A782" s="3">
        <v>40591</v>
      </c>
      <c r="B782" s="4">
        <v>5546.3</v>
      </c>
      <c r="C782" s="5">
        <v>5494</v>
      </c>
      <c r="D782" s="5">
        <v>5550</v>
      </c>
      <c r="E782" s="5">
        <v>5460.1</v>
      </c>
      <c r="F782" s="6" t="s">
        <v>6048</v>
      </c>
      <c r="G782" s="7">
        <v>1.11E-2</v>
      </c>
    </row>
    <row r="783" spans="1:7" ht="18" thickBot="1">
      <c r="A783" s="3">
        <v>40592</v>
      </c>
      <c r="B783" s="8">
        <v>5453.65</v>
      </c>
      <c r="C783" s="5">
        <v>5566.2</v>
      </c>
      <c r="D783" s="5">
        <v>5589</v>
      </c>
      <c r="E783" s="5">
        <v>5436.1</v>
      </c>
      <c r="F783" s="6" t="s">
        <v>6377</v>
      </c>
      <c r="G783" s="9">
        <v>-1.67E-2</v>
      </c>
    </row>
    <row r="784" spans="1:7" ht="18" thickBot="1">
      <c r="A784" s="3">
        <v>40595</v>
      </c>
      <c r="B784" s="4">
        <v>5528.15</v>
      </c>
      <c r="C784" s="5">
        <v>5451</v>
      </c>
      <c r="D784" s="5">
        <v>5539</v>
      </c>
      <c r="E784" s="5">
        <v>5411</v>
      </c>
      <c r="F784" s="6" t="s">
        <v>6376</v>
      </c>
      <c r="G784" s="7">
        <v>1.37E-2</v>
      </c>
    </row>
    <row r="785" spans="1:7" ht="18" thickBot="1">
      <c r="A785" s="3">
        <v>40596</v>
      </c>
      <c r="B785" s="8">
        <v>5470.35</v>
      </c>
      <c r="C785" s="5">
        <v>5500</v>
      </c>
      <c r="D785" s="5">
        <v>5520</v>
      </c>
      <c r="E785" s="5">
        <v>5428.15</v>
      </c>
      <c r="F785" s="6" t="s">
        <v>6375</v>
      </c>
      <c r="G785" s="9">
        <v>-1.0500000000000001E-2</v>
      </c>
    </row>
    <row r="786" spans="1:7" ht="18" thickBot="1">
      <c r="A786" s="3">
        <v>40597</v>
      </c>
      <c r="B786" s="8">
        <v>5435.75</v>
      </c>
      <c r="C786" s="5">
        <v>5456.3</v>
      </c>
      <c r="D786" s="5">
        <v>5501.8</v>
      </c>
      <c r="E786" s="5">
        <v>5426.5</v>
      </c>
      <c r="F786" s="6" t="s">
        <v>6374</v>
      </c>
      <c r="G786" s="9">
        <v>-6.3E-3</v>
      </c>
    </row>
    <row r="787" spans="1:7" ht="18" thickBot="1">
      <c r="A787" s="3">
        <v>40598</v>
      </c>
      <c r="B787" s="8">
        <v>5262.7</v>
      </c>
      <c r="C787" s="5">
        <v>5418.55</v>
      </c>
      <c r="D787" s="5">
        <v>5430</v>
      </c>
      <c r="E787" s="5">
        <v>5251</v>
      </c>
      <c r="F787" s="6" t="s">
        <v>6373</v>
      </c>
      <c r="G787" s="9">
        <v>-3.1800000000000002E-2</v>
      </c>
    </row>
    <row r="788" spans="1:7" ht="18" thickBot="1">
      <c r="A788" s="3">
        <v>40599</v>
      </c>
      <c r="B788" s="4">
        <v>5313.8</v>
      </c>
      <c r="C788" s="5">
        <v>5327.1</v>
      </c>
      <c r="D788" s="5">
        <v>5347</v>
      </c>
      <c r="E788" s="5">
        <v>5232.6000000000004</v>
      </c>
      <c r="F788" s="6" t="s">
        <v>5917</v>
      </c>
      <c r="G788" s="7">
        <v>9.7000000000000003E-3</v>
      </c>
    </row>
    <row r="789" spans="1:7" ht="18" thickBot="1">
      <c r="A789" s="3">
        <v>40602</v>
      </c>
      <c r="B789" s="4">
        <v>5338</v>
      </c>
      <c r="C789" s="5">
        <v>5327.1</v>
      </c>
      <c r="D789" s="5">
        <v>5498.9</v>
      </c>
      <c r="E789" s="5">
        <v>5310</v>
      </c>
      <c r="F789" s="6" t="s">
        <v>6372</v>
      </c>
      <c r="G789" s="7">
        <v>4.5999999999999999E-3</v>
      </c>
    </row>
    <row r="790" spans="1:7" ht="18" thickBot="1">
      <c r="A790" s="3">
        <v>40603</v>
      </c>
      <c r="B790" s="4">
        <v>5543.85</v>
      </c>
      <c r="C790" s="5">
        <v>5375</v>
      </c>
      <c r="D790" s="5">
        <v>5555</v>
      </c>
      <c r="E790" s="5">
        <v>5375</v>
      </c>
      <c r="F790" s="6" t="s">
        <v>6371</v>
      </c>
      <c r="G790" s="7">
        <v>3.8600000000000002E-2</v>
      </c>
    </row>
    <row r="791" spans="1:7" ht="18" thickBot="1">
      <c r="A791" s="3">
        <v>40604</v>
      </c>
      <c r="B791" s="4">
        <v>5552</v>
      </c>
      <c r="C791" s="5">
        <v>5552</v>
      </c>
      <c r="D791" s="5">
        <v>5552</v>
      </c>
      <c r="E791" s="5">
        <v>5552</v>
      </c>
      <c r="F791" s="6">
        <v>0</v>
      </c>
      <c r="G791" s="7">
        <v>1.5E-3</v>
      </c>
    </row>
    <row r="792" spans="1:7" ht="18" thickBot="1">
      <c r="A792" s="3">
        <v>40605</v>
      </c>
      <c r="B792" s="8">
        <v>5544.7</v>
      </c>
      <c r="C792" s="5">
        <v>5506</v>
      </c>
      <c r="D792" s="5">
        <v>5597.8</v>
      </c>
      <c r="E792" s="5">
        <v>5477.3</v>
      </c>
      <c r="F792" s="6" t="s">
        <v>6370</v>
      </c>
      <c r="G792" s="9">
        <v>-1.2999999999999999E-3</v>
      </c>
    </row>
    <row r="793" spans="1:7" ht="18" thickBot="1">
      <c r="A793" s="3">
        <v>40606</v>
      </c>
      <c r="B793" s="8">
        <v>5535.95</v>
      </c>
      <c r="C793" s="5">
        <v>5578</v>
      </c>
      <c r="D793" s="5">
        <v>5611.7</v>
      </c>
      <c r="E793" s="5">
        <v>5517.65</v>
      </c>
      <c r="F793" s="6" t="s">
        <v>6369</v>
      </c>
      <c r="G793" s="9">
        <v>-1.6000000000000001E-3</v>
      </c>
    </row>
    <row r="794" spans="1:7" ht="18" thickBot="1">
      <c r="A794" s="3">
        <v>40609</v>
      </c>
      <c r="B794" s="8">
        <v>5475.6</v>
      </c>
      <c r="C794" s="5">
        <v>5500.05</v>
      </c>
      <c r="D794" s="5">
        <v>5500.05</v>
      </c>
      <c r="E794" s="5">
        <v>5400.25</v>
      </c>
      <c r="F794" s="6" t="s">
        <v>6368</v>
      </c>
      <c r="G794" s="9">
        <v>-1.09E-2</v>
      </c>
    </row>
    <row r="795" spans="1:7" ht="18" thickBot="1">
      <c r="A795" s="3">
        <v>40610</v>
      </c>
      <c r="B795" s="4">
        <v>5536.25</v>
      </c>
      <c r="C795" s="5">
        <v>5472</v>
      </c>
      <c r="D795" s="5">
        <v>5548</v>
      </c>
      <c r="E795" s="5">
        <v>5466.55</v>
      </c>
      <c r="F795" s="6" t="s">
        <v>6367</v>
      </c>
      <c r="G795" s="7">
        <v>1.11E-2</v>
      </c>
    </row>
    <row r="796" spans="1:7" ht="18" thickBot="1">
      <c r="A796" s="3">
        <v>40611</v>
      </c>
      <c r="B796" s="4">
        <v>5541.8</v>
      </c>
      <c r="C796" s="5">
        <v>5553</v>
      </c>
      <c r="D796" s="5">
        <v>5572.8</v>
      </c>
      <c r="E796" s="5">
        <v>5477.65</v>
      </c>
      <c r="F796" s="6" t="s">
        <v>6366</v>
      </c>
      <c r="G796" s="7">
        <v>1E-3</v>
      </c>
    </row>
    <row r="797" spans="1:7" ht="18" thickBot="1">
      <c r="A797" s="3">
        <v>40612</v>
      </c>
      <c r="B797" s="8">
        <v>5504.65</v>
      </c>
      <c r="C797" s="5">
        <v>5509.65</v>
      </c>
      <c r="D797" s="5">
        <v>5515</v>
      </c>
      <c r="E797" s="5">
        <v>5466.05</v>
      </c>
      <c r="F797" s="6" t="s">
        <v>6365</v>
      </c>
      <c r="G797" s="9">
        <v>-6.7000000000000002E-3</v>
      </c>
    </row>
    <row r="798" spans="1:7" ht="18" thickBot="1">
      <c r="A798" s="3">
        <v>40613</v>
      </c>
      <c r="B798" s="8">
        <v>5459.6</v>
      </c>
      <c r="C798" s="5">
        <v>5469.5</v>
      </c>
      <c r="D798" s="5">
        <v>5514.9</v>
      </c>
      <c r="E798" s="5">
        <v>5413</v>
      </c>
      <c r="F798" s="6" t="s">
        <v>6364</v>
      </c>
      <c r="G798" s="9">
        <v>-8.2000000000000007E-3</v>
      </c>
    </row>
    <row r="799" spans="1:7" ht="18" thickBot="1">
      <c r="A799" s="3">
        <v>40616</v>
      </c>
      <c r="B799" s="4">
        <v>5555.3</v>
      </c>
      <c r="C799" s="5">
        <v>5455.6</v>
      </c>
      <c r="D799" s="5">
        <v>5562</v>
      </c>
      <c r="E799" s="5">
        <v>5448.1</v>
      </c>
      <c r="F799" s="6" t="s">
        <v>6300</v>
      </c>
      <c r="G799" s="7">
        <v>1.7500000000000002E-2</v>
      </c>
    </row>
    <row r="800" spans="1:7" ht="18" thickBot="1">
      <c r="A800" s="3">
        <v>40617</v>
      </c>
      <c r="B800" s="8">
        <v>5447.6</v>
      </c>
      <c r="C800" s="5">
        <v>5389.9</v>
      </c>
      <c r="D800" s="5">
        <v>5504.95</v>
      </c>
      <c r="E800" s="5">
        <v>5375.6</v>
      </c>
      <c r="F800" s="6" t="s">
        <v>6363</v>
      </c>
      <c r="G800" s="9">
        <v>-1.9400000000000001E-2</v>
      </c>
    </row>
    <row r="801" spans="1:7" ht="18" thickBot="1">
      <c r="A801" s="3">
        <v>40618</v>
      </c>
      <c r="B801" s="4">
        <v>5523.85</v>
      </c>
      <c r="C801" s="5">
        <v>5477.8</v>
      </c>
      <c r="D801" s="5">
        <v>5553</v>
      </c>
      <c r="E801" s="5">
        <v>5477</v>
      </c>
      <c r="F801" s="6" t="s">
        <v>6309</v>
      </c>
      <c r="G801" s="7">
        <v>1.4E-2</v>
      </c>
    </row>
    <row r="802" spans="1:7" ht="18" thickBot="1">
      <c r="A802" s="3">
        <v>40619</v>
      </c>
      <c r="B802" s="8">
        <v>5466.65</v>
      </c>
      <c r="C802" s="5">
        <v>5485.5</v>
      </c>
      <c r="D802" s="5">
        <v>5528.8</v>
      </c>
      <c r="E802" s="5">
        <v>5450</v>
      </c>
      <c r="F802" s="6" t="s">
        <v>6362</v>
      </c>
      <c r="G802" s="9">
        <v>-1.04E-2</v>
      </c>
    </row>
    <row r="803" spans="1:7" ht="18" thickBot="1">
      <c r="A803" s="3">
        <v>40620</v>
      </c>
      <c r="B803" s="8">
        <v>5386.85</v>
      </c>
      <c r="C803" s="5">
        <v>5489.8</v>
      </c>
      <c r="D803" s="5">
        <v>5502.2</v>
      </c>
      <c r="E803" s="5">
        <v>5380</v>
      </c>
      <c r="F803" s="6" t="s">
        <v>6361</v>
      </c>
      <c r="G803" s="9">
        <v>-1.46E-2</v>
      </c>
    </row>
    <row r="804" spans="1:7" ht="18" thickBot="1">
      <c r="A804" s="3">
        <v>40623</v>
      </c>
      <c r="B804" s="8">
        <v>5380.1</v>
      </c>
      <c r="C804" s="5">
        <v>5410</v>
      </c>
      <c r="D804" s="5">
        <v>5425</v>
      </c>
      <c r="E804" s="5">
        <v>5357.25</v>
      </c>
      <c r="F804" s="6" t="s">
        <v>6360</v>
      </c>
      <c r="G804" s="9">
        <v>-1.2999999999999999E-3</v>
      </c>
    </row>
    <row r="805" spans="1:7" ht="18" thickBot="1">
      <c r="A805" s="3">
        <v>40624</v>
      </c>
      <c r="B805" s="4">
        <v>5434.15</v>
      </c>
      <c r="C805" s="5">
        <v>5402</v>
      </c>
      <c r="D805" s="5">
        <v>5448.6</v>
      </c>
      <c r="E805" s="5">
        <v>5387.6</v>
      </c>
      <c r="F805" s="6" t="s">
        <v>6359</v>
      </c>
      <c r="G805" s="7">
        <v>0.01</v>
      </c>
    </row>
    <row r="806" spans="1:7" ht="18" thickBot="1">
      <c r="A806" s="3">
        <v>40625</v>
      </c>
      <c r="B806" s="4">
        <v>5500.25</v>
      </c>
      <c r="C806" s="5">
        <v>5415</v>
      </c>
      <c r="D806" s="5">
        <v>5504.5</v>
      </c>
      <c r="E806" s="5">
        <v>5415</v>
      </c>
      <c r="F806" s="6" t="s">
        <v>6358</v>
      </c>
      <c r="G806" s="7">
        <v>1.2200000000000001E-2</v>
      </c>
    </row>
    <row r="807" spans="1:7" ht="18" thickBot="1">
      <c r="A807" s="3">
        <v>40626</v>
      </c>
      <c r="B807" s="4">
        <v>5545.8</v>
      </c>
      <c r="C807" s="5">
        <v>5516</v>
      </c>
      <c r="D807" s="5">
        <v>5553.45</v>
      </c>
      <c r="E807" s="5">
        <v>5510.1</v>
      </c>
      <c r="F807" s="6" t="s">
        <v>5644</v>
      </c>
      <c r="G807" s="7">
        <v>8.3000000000000001E-3</v>
      </c>
    </row>
    <row r="808" spans="1:7" ht="18" thickBot="1">
      <c r="A808" s="3">
        <v>40627</v>
      </c>
      <c r="B808" s="4">
        <v>5680.7</v>
      </c>
      <c r="C808" s="5">
        <v>5582</v>
      </c>
      <c r="D808" s="5">
        <v>5693</v>
      </c>
      <c r="E808" s="5">
        <v>5571.1</v>
      </c>
      <c r="F808" s="6" t="s">
        <v>6357</v>
      </c>
      <c r="G808" s="7">
        <v>2.4299999999999999E-2</v>
      </c>
    </row>
    <row r="809" spans="1:7" ht="18" thickBot="1">
      <c r="A809" s="3">
        <v>40630</v>
      </c>
      <c r="B809" s="4">
        <v>5699.65</v>
      </c>
      <c r="C809" s="5">
        <v>5670.35</v>
      </c>
      <c r="D809" s="5">
        <v>5729</v>
      </c>
      <c r="E809" s="5">
        <v>5663.55</v>
      </c>
      <c r="F809" s="6" t="s">
        <v>6356</v>
      </c>
      <c r="G809" s="7">
        <v>3.3E-3</v>
      </c>
    </row>
    <row r="810" spans="1:7" ht="18" thickBot="1">
      <c r="A810" s="3">
        <v>40631</v>
      </c>
      <c r="B810" s="4">
        <v>5751.45</v>
      </c>
      <c r="C810" s="5">
        <v>5695.25</v>
      </c>
      <c r="D810" s="5">
        <v>5787.9</v>
      </c>
      <c r="E810" s="5">
        <v>5695.25</v>
      </c>
      <c r="F810" s="6" t="s">
        <v>6355</v>
      </c>
      <c r="G810" s="7">
        <v>9.1000000000000004E-3</v>
      </c>
    </row>
    <row r="811" spans="1:7" ht="18" thickBot="1">
      <c r="A811" s="3">
        <v>40632</v>
      </c>
      <c r="B811" s="4">
        <v>5799.4</v>
      </c>
      <c r="C811" s="5">
        <v>5777.25</v>
      </c>
      <c r="D811" s="5">
        <v>5817.95</v>
      </c>
      <c r="E811" s="5">
        <v>5771</v>
      </c>
      <c r="F811" s="6" t="s">
        <v>6316</v>
      </c>
      <c r="G811" s="7">
        <v>8.3000000000000001E-3</v>
      </c>
    </row>
    <row r="812" spans="1:7" ht="18" thickBot="1">
      <c r="A812" s="3">
        <v>40633</v>
      </c>
      <c r="B812" s="4">
        <v>5833.75</v>
      </c>
      <c r="C812" s="5">
        <v>5811</v>
      </c>
      <c r="D812" s="5">
        <v>5879.75</v>
      </c>
      <c r="E812" s="5">
        <v>5782.5</v>
      </c>
      <c r="F812" s="6" t="s">
        <v>6354</v>
      </c>
      <c r="G812" s="7">
        <v>5.8999999999999999E-3</v>
      </c>
    </row>
    <row r="813" spans="1:7" ht="18" thickBot="1">
      <c r="A813" s="3">
        <v>40634</v>
      </c>
      <c r="B813" s="4">
        <v>5861.35</v>
      </c>
      <c r="C813" s="5">
        <v>5865.1</v>
      </c>
      <c r="D813" s="5">
        <v>5884.7</v>
      </c>
      <c r="E813" s="5">
        <v>5837</v>
      </c>
      <c r="F813" s="6" t="s">
        <v>6353</v>
      </c>
      <c r="G813" s="7">
        <v>4.7000000000000002E-3</v>
      </c>
    </row>
    <row r="814" spans="1:7" ht="18" thickBot="1">
      <c r="A814" s="3">
        <v>40637</v>
      </c>
      <c r="B814" s="4">
        <v>5943.3</v>
      </c>
      <c r="C814" s="5">
        <v>5874</v>
      </c>
      <c r="D814" s="5">
        <v>5955.3</v>
      </c>
      <c r="E814" s="5">
        <v>5850</v>
      </c>
      <c r="F814" s="6" t="s">
        <v>5923</v>
      </c>
      <c r="G814" s="7">
        <v>1.4E-2</v>
      </c>
    </row>
    <row r="815" spans="1:7" ht="18" thickBot="1">
      <c r="A815" s="3">
        <v>40638</v>
      </c>
      <c r="B815" s="8">
        <v>5932.6</v>
      </c>
      <c r="C815" s="5">
        <v>6000</v>
      </c>
      <c r="D815" s="5">
        <v>6000</v>
      </c>
      <c r="E815" s="5">
        <v>5871.65</v>
      </c>
      <c r="F815" s="6" t="s">
        <v>6352</v>
      </c>
      <c r="G815" s="9">
        <v>-1.8E-3</v>
      </c>
    </row>
    <row r="816" spans="1:7" ht="18" thickBot="1">
      <c r="A816" s="3">
        <v>40639</v>
      </c>
      <c r="B816" s="8">
        <v>5910.95</v>
      </c>
      <c r="C816" s="5">
        <v>5933.05</v>
      </c>
      <c r="D816" s="5">
        <v>5971.05</v>
      </c>
      <c r="E816" s="5">
        <v>5880.3</v>
      </c>
      <c r="F816" s="6" t="s">
        <v>6351</v>
      </c>
      <c r="G816" s="9">
        <v>-3.5999999999999999E-3</v>
      </c>
    </row>
    <row r="817" spans="1:7" ht="18" thickBot="1">
      <c r="A817" s="3">
        <v>40640</v>
      </c>
      <c r="B817" s="8">
        <v>5902</v>
      </c>
      <c r="C817" s="5">
        <v>5910</v>
      </c>
      <c r="D817" s="5">
        <v>5932.4</v>
      </c>
      <c r="E817" s="5">
        <v>5881.25</v>
      </c>
      <c r="F817" s="6" t="s">
        <v>6350</v>
      </c>
      <c r="G817" s="9">
        <v>-1.5E-3</v>
      </c>
    </row>
    <row r="818" spans="1:7" ht="18" thickBot="1">
      <c r="A818" s="3">
        <v>40641</v>
      </c>
      <c r="B818" s="8">
        <v>5854.9</v>
      </c>
      <c r="C818" s="5">
        <v>5904.95</v>
      </c>
      <c r="D818" s="5">
        <v>5927</v>
      </c>
      <c r="E818" s="5">
        <v>5831.6</v>
      </c>
      <c r="F818" s="6" t="s">
        <v>6349</v>
      </c>
      <c r="G818" s="9">
        <v>-8.0000000000000002E-3</v>
      </c>
    </row>
    <row r="819" spans="1:7" ht="18" thickBot="1">
      <c r="A819" s="3">
        <v>40644</v>
      </c>
      <c r="B819" s="8">
        <v>5803.65</v>
      </c>
      <c r="C819" s="5">
        <v>5836.9</v>
      </c>
      <c r="D819" s="5">
        <v>5848.6</v>
      </c>
      <c r="E819" s="5">
        <v>5796.5</v>
      </c>
      <c r="F819" s="6" t="s">
        <v>6211</v>
      </c>
      <c r="G819" s="9">
        <v>-8.8000000000000005E-3</v>
      </c>
    </row>
    <row r="820" spans="1:7" ht="18" thickBot="1">
      <c r="A820" s="3">
        <v>40646</v>
      </c>
      <c r="B820" s="4">
        <v>5938.1</v>
      </c>
      <c r="C820" s="5">
        <v>5758.8</v>
      </c>
      <c r="D820" s="5">
        <v>5947.6</v>
      </c>
      <c r="E820" s="5">
        <v>5750.65</v>
      </c>
      <c r="F820" s="6" t="s">
        <v>6348</v>
      </c>
      <c r="G820" s="7">
        <v>2.3199999999999998E-2</v>
      </c>
    </row>
    <row r="821" spans="1:7" ht="18" thickBot="1">
      <c r="A821" s="3">
        <v>40648</v>
      </c>
      <c r="B821" s="8">
        <v>5834.15</v>
      </c>
      <c r="C821" s="5">
        <v>5923.8</v>
      </c>
      <c r="D821" s="5">
        <v>5923.8</v>
      </c>
      <c r="E821" s="5">
        <v>5820.7</v>
      </c>
      <c r="F821" s="6" t="s">
        <v>6347</v>
      </c>
      <c r="G821" s="9">
        <v>-1.7500000000000002E-2</v>
      </c>
    </row>
    <row r="822" spans="1:7" ht="18" thickBot="1">
      <c r="A822" s="3">
        <v>40651</v>
      </c>
      <c r="B822" s="8">
        <v>5736</v>
      </c>
      <c r="C822" s="5">
        <v>5831.5</v>
      </c>
      <c r="D822" s="5">
        <v>5920.95</v>
      </c>
      <c r="E822" s="5">
        <v>5727.1</v>
      </c>
      <c r="F822" s="6" t="s">
        <v>6346</v>
      </c>
      <c r="G822" s="9">
        <v>-1.6799999999999999E-2</v>
      </c>
    </row>
    <row r="823" spans="1:7" ht="18" thickBot="1">
      <c r="A823" s="3">
        <v>40652</v>
      </c>
      <c r="B823" s="4">
        <v>5760.3</v>
      </c>
      <c r="C823" s="5">
        <v>5712</v>
      </c>
      <c r="D823" s="5">
        <v>5781.95</v>
      </c>
      <c r="E823" s="5">
        <v>5703</v>
      </c>
      <c r="F823" s="6" t="s">
        <v>5816</v>
      </c>
      <c r="G823" s="7">
        <v>4.1999999999999997E-3</v>
      </c>
    </row>
    <row r="824" spans="1:7" ht="18" thickBot="1">
      <c r="A824" s="3">
        <v>40653</v>
      </c>
      <c r="B824" s="4">
        <v>5870.6</v>
      </c>
      <c r="C824" s="5">
        <v>5800.25</v>
      </c>
      <c r="D824" s="5">
        <v>5875</v>
      </c>
      <c r="E824" s="5">
        <v>5767.25</v>
      </c>
      <c r="F824" s="6" t="s">
        <v>6345</v>
      </c>
      <c r="G824" s="7">
        <v>1.9099999999999999E-2</v>
      </c>
    </row>
    <row r="825" spans="1:7" ht="18" thickBot="1">
      <c r="A825" s="3">
        <v>40654</v>
      </c>
      <c r="B825" s="4">
        <v>5903.55</v>
      </c>
      <c r="C825" s="5">
        <v>5905.7</v>
      </c>
      <c r="D825" s="5">
        <v>5931.65</v>
      </c>
      <c r="E825" s="5">
        <v>5880.1</v>
      </c>
      <c r="F825" s="6" t="s">
        <v>5937</v>
      </c>
      <c r="G825" s="7">
        <v>5.5999999999999999E-3</v>
      </c>
    </row>
    <row r="826" spans="1:7" ht="18" thickBot="1">
      <c r="A826" s="3">
        <v>40655</v>
      </c>
      <c r="B826" s="8">
        <v>5903.5</v>
      </c>
      <c r="C826" s="5">
        <v>5903.5</v>
      </c>
      <c r="D826" s="5">
        <v>5903.5</v>
      </c>
      <c r="E826" s="5">
        <v>5903.5</v>
      </c>
      <c r="F826" s="6">
        <v>0</v>
      </c>
      <c r="G826" s="9">
        <v>0</v>
      </c>
    </row>
    <row r="827" spans="1:7" ht="18" thickBot="1">
      <c r="A827" s="3">
        <v>40658</v>
      </c>
      <c r="B827" s="8">
        <v>5886.5</v>
      </c>
      <c r="C827" s="5">
        <v>5890</v>
      </c>
      <c r="D827" s="5">
        <v>5925</v>
      </c>
      <c r="E827" s="5">
        <v>5875.55</v>
      </c>
      <c r="F827" s="6" t="s">
        <v>5950</v>
      </c>
      <c r="G827" s="9">
        <v>-2.8999999999999998E-3</v>
      </c>
    </row>
    <row r="828" spans="1:7" ht="18" thickBot="1">
      <c r="A828" s="3">
        <v>40659</v>
      </c>
      <c r="B828" s="8">
        <v>5881.1</v>
      </c>
      <c r="C828" s="5">
        <v>5393.45</v>
      </c>
      <c r="D828" s="5">
        <v>5907.9</v>
      </c>
      <c r="E828" s="5">
        <v>5393.45</v>
      </c>
      <c r="F828" s="6" t="s">
        <v>6344</v>
      </c>
      <c r="G828" s="9">
        <v>-8.9999999999999998E-4</v>
      </c>
    </row>
    <row r="829" spans="1:7" ht="18" thickBot="1">
      <c r="A829" s="3">
        <v>40660</v>
      </c>
      <c r="B829" s="8">
        <v>5836.55</v>
      </c>
      <c r="C829" s="5">
        <v>5902</v>
      </c>
      <c r="D829" s="5">
        <v>5904.9</v>
      </c>
      <c r="E829" s="5">
        <v>5820.1</v>
      </c>
      <c r="F829" s="6" t="s">
        <v>6343</v>
      </c>
      <c r="G829" s="9">
        <v>-7.6E-3</v>
      </c>
    </row>
    <row r="830" spans="1:7" ht="18" thickBot="1">
      <c r="A830" s="3">
        <v>40661</v>
      </c>
      <c r="B830" s="8">
        <v>5785.45</v>
      </c>
      <c r="C830" s="5">
        <v>5861</v>
      </c>
      <c r="D830" s="5">
        <v>5861</v>
      </c>
      <c r="E830" s="5">
        <v>5776.15</v>
      </c>
      <c r="F830" s="6" t="s">
        <v>6277</v>
      </c>
      <c r="G830" s="9">
        <v>-8.8000000000000005E-3</v>
      </c>
    </row>
    <row r="831" spans="1:7" ht="18" thickBot="1">
      <c r="A831" s="3">
        <v>40662</v>
      </c>
      <c r="B831" s="8">
        <v>5753.8</v>
      </c>
      <c r="C831" s="5">
        <v>5789.8</v>
      </c>
      <c r="D831" s="5">
        <v>5823.65</v>
      </c>
      <c r="E831" s="5">
        <v>5720</v>
      </c>
      <c r="F831" s="6" t="s">
        <v>6098</v>
      </c>
      <c r="G831" s="9">
        <v>-5.4999999999999997E-3</v>
      </c>
    </row>
    <row r="832" spans="1:7" ht="18" thickBot="1">
      <c r="A832" s="3">
        <v>40665</v>
      </c>
      <c r="B832" s="8">
        <v>5725.4</v>
      </c>
      <c r="C832" s="5">
        <v>5769</v>
      </c>
      <c r="D832" s="5">
        <v>5790</v>
      </c>
      <c r="E832" s="5">
        <v>5703.15</v>
      </c>
      <c r="F832" s="6" t="s">
        <v>6342</v>
      </c>
      <c r="G832" s="9">
        <v>-4.8999999999999998E-3</v>
      </c>
    </row>
    <row r="833" spans="1:7" ht="18" thickBot="1">
      <c r="A833" s="3">
        <v>40666</v>
      </c>
      <c r="B833" s="8">
        <v>5568.7</v>
      </c>
      <c r="C833" s="5">
        <v>5698.7</v>
      </c>
      <c r="D833" s="5">
        <v>5726</v>
      </c>
      <c r="E833" s="5">
        <v>5560</v>
      </c>
      <c r="F833" s="6" t="s">
        <v>6341</v>
      </c>
      <c r="G833" s="9">
        <v>-2.7400000000000001E-2</v>
      </c>
    </row>
    <row r="834" spans="1:7" ht="18" thickBot="1">
      <c r="A834" s="3">
        <v>40667</v>
      </c>
      <c r="B834" s="8">
        <v>5538.05</v>
      </c>
      <c r="C834" s="5">
        <v>5541.3</v>
      </c>
      <c r="D834" s="5">
        <v>5592.9</v>
      </c>
      <c r="E834" s="5">
        <v>5510.65</v>
      </c>
      <c r="F834" s="6" t="s">
        <v>6340</v>
      </c>
      <c r="G834" s="9">
        <v>-5.4999999999999997E-3</v>
      </c>
    </row>
    <row r="835" spans="1:7" ht="18" thickBot="1">
      <c r="A835" s="3">
        <v>40668</v>
      </c>
      <c r="B835" s="8">
        <v>5458.4</v>
      </c>
      <c r="C835" s="5">
        <v>5532.55</v>
      </c>
      <c r="D835" s="5">
        <v>5573</v>
      </c>
      <c r="E835" s="5">
        <v>5443.55</v>
      </c>
      <c r="F835" s="6" t="s">
        <v>6339</v>
      </c>
      <c r="G835" s="9">
        <v>-1.44E-2</v>
      </c>
    </row>
    <row r="836" spans="1:7" ht="18" thickBot="1">
      <c r="A836" s="3">
        <v>40669</v>
      </c>
      <c r="B836" s="4">
        <v>5555</v>
      </c>
      <c r="C836" s="5">
        <v>5474.9</v>
      </c>
      <c r="D836" s="5">
        <v>5574.5</v>
      </c>
      <c r="E836" s="5">
        <v>5468</v>
      </c>
      <c r="F836" s="6" t="s">
        <v>6272</v>
      </c>
      <c r="G836" s="7">
        <v>1.77E-2</v>
      </c>
    </row>
    <row r="837" spans="1:7" ht="18" thickBot="1">
      <c r="A837" s="3">
        <v>40672</v>
      </c>
      <c r="B837" s="4">
        <v>5558.65</v>
      </c>
      <c r="C837" s="5">
        <v>5579.8</v>
      </c>
      <c r="D837" s="5">
        <v>5584.1</v>
      </c>
      <c r="E837" s="5">
        <v>5501.55</v>
      </c>
      <c r="F837" s="6" t="s">
        <v>6257</v>
      </c>
      <c r="G837" s="7">
        <v>6.9999999999999999E-4</v>
      </c>
    </row>
    <row r="838" spans="1:7" ht="18" thickBot="1">
      <c r="A838" s="3">
        <v>40673</v>
      </c>
      <c r="B838" s="8">
        <v>5545.8</v>
      </c>
      <c r="C838" s="5">
        <v>5557</v>
      </c>
      <c r="D838" s="5">
        <v>5605</v>
      </c>
      <c r="E838" s="5">
        <v>5517</v>
      </c>
      <c r="F838" s="6" t="s">
        <v>5544</v>
      </c>
      <c r="G838" s="9">
        <v>-2.3E-3</v>
      </c>
    </row>
    <row r="839" spans="1:7" ht="18" thickBot="1">
      <c r="A839" s="3">
        <v>40674</v>
      </c>
      <c r="B839" s="4">
        <v>5564.65</v>
      </c>
      <c r="C839" s="5">
        <v>5553.8</v>
      </c>
      <c r="D839" s="5">
        <v>5577.9</v>
      </c>
      <c r="E839" s="5">
        <v>5523.5</v>
      </c>
      <c r="F839" s="6" t="s">
        <v>5889</v>
      </c>
      <c r="G839" s="7">
        <v>3.3999999999999998E-3</v>
      </c>
    </row>
    <row r="840" spans="1:7" ht="18" thickBot="1">
      <c r="A840" s="3">
        <v>40675</v>
      </c>
      <c r="B840" s="8">
        <v>5481.35</v>
      </c>
      <c r="C840" s="5">
        <v>5539</v>
      </c>
      <c r="D840" s="5">
        <v>5577.7</v>
      </c>
      <c r="E840" s="5">
        <v>5470.5</v>
      </c>
      <c r="F840" s="6" t="s">
        <v>6338</v>
      </c>
      <c r="G840" s="9">
        <v>-1.4999999999999999E-2</v>
      </c>
    </row>
    <row r="841" spans="1:7" ht="18" thickBot="1">
      <c r="A841" s="3">
        <v>40676</v>
      </c>
      <c r="B841" s="4">
        <v>5558.9</v>
      </c>
      <c r="C841" s="5">
        <v>5488</v>
      </c>
      <c r="D841" s="5">
        <v>5622.8</v>
      </c>
      <c r="E841" s="5">
        <v>5465.2</v>
      </c>
      <c r="F841" s="6" t="s">
        <v>6337</v>
      </c>
      <c r="G841" s="7">
        <v>1.41E-2</v>
      </c>
    </row>
    <row r="842" spans="1:7" ht="18" thickBot="1">
      <c r="A842" s="3">
        <v>40679</v>
      </c>
      <c r="B842" s="8">
        <v>5488.7</v>
      </c>
      <c r="C842" s="5">
        <v>5534</v>
      </c>
      <c r="D842" s="5">
        <v>5537.35</v>
      </c>
      <c r="E842" s="5">
        <v>5477.35</v>
      </c>
      <c r="F842" s="6" t="s">
        <v>5419</v>
      </c>
      <c r="G842" s="9">
        <v>-1.26E-2</v>
      </c>
    </row>
    <row r="843" spans="1:7" ht="18" thickBot="1">
      <c r="A843" s="3">
        <v>40680</v>
      </c>
      <c r="B843" s="8">
        <v>5447.4</v>
      </c>
      <c r="C843" s="5">
        <v>5491</v>
      </c>
      <c r="D843" s="5">
        <v>5521.6</v>
      </c>
      <c r="E843" s="5">
        <v>5422.55</v>
      </c>
      <c r="F843" s="6" t="s">
        <v>6256</v>
      </c>
      <c r="G843" s="9">
        <v>-7.4999999999999997E-3</v>
      </c>
    </row>
    <row r="844" spans="1:7" ht="18" thickBot="1">
      <c r="A844" s="3">
        <v>40681</v>
      </c>
      <c r="B844" s="8">
        <v>5424.05</v>
      </c>
      <c r="C844" s="5">
        <v>5459.85</v>
      </c>
      <c r="D844" s="5">
        <v>5463.55</v>
      </c>
      <c r="E844" s="5">
        <v>5397.6</v>
      </c>
      <c r="F844" s="6" t="s">
        <v>6336</v>
      </c>
      <c r="G844" s="9">
        <v>-4.3E-3</v>
      </c>
    </row>
    <row r="845" spans="1:7" ht="18" thickBot="1">
      <c r="A845" s="3">
        <v>40682</v>
      </c>
      <c r="B845" s="4">
        <v>5424.8</v>
      </c>
      <c r="C845" s="5">
        <v>5439.85</v>
      </c>
      <c r="D845" s="5">
        <v>5451.8</v>
      </c>
      <c r="E845" s="5">
        <v>5404.45</v>
      </c>
      <c r="F845" s="6" t="s">
        <v>6335</v>
      </c>
      <c r="G845" s="7">
        <v>1E-4</v>
      </c>
    </row>
    <row r="846" spans="1:7" ht="18" thickBot="1">
      <c r="A846" s="3">
        <v>40683</v>
      </c>
      <c r="B846" s="4">
        <v>5484.6</v>
      </c>
      <c r="C846" s="5">
        <v>5440</v>
      </c>
      <c r="D846" s="5">
        <v>5522.4</v>
      </c>
      <c r="E846" s="5">
        <v>5428.8</v>
      </c>
      <c r="F846" s="6" t="s">
        <v>6334</v>
      </c>
      <c r="G846" s="7">
        <v>1.0999999999999999E-2</v>
      </c>
    </row>
    <row r="847" spans="1:7" ht="18" thickBot="1">
      <c r="A847" s="3">
        <v>40686</v>
      </c>
      <c r="B847" s="8">
        <v>5383.45</v>
      </c>
      <c r="C847" s="5">
        <v>5439</v>
      </c>
      <c r="D847" s="5">
        <v>5439.9</v>
      </c>
      <c r="E847" s="5">
        <v>5364.75</v>
      </c>
      <c r="F847" s="6" t="s">
        <v>6333</v>
      </c>
      <c r="G847" s="9">
        <v>-1.84E-2</v>
      </c>
    </row>
    <row r="848" spans="1:7" ht="18" thickBot="1">
      <c r="A848" s="3">
        <v>40687</v>
      </c>
      <c r="B848" s="4">
        <v>5387.85</v>
      </c>
      <c r="C848" s="5">
        <v>5386</v>
      </c>
      <c r="D848" s="5">
        <v>5417.8</v>
      </c>
      <c r="E848" s="5">
        <v>5360</v>
      </c>
      <c r="F848" s="6" t="s">
        <v>6205</v>
      </c>
      <c r="G848" s="7">
        <v>8.0000000000000004E-4</v>
      </c>
    </row>
    <row r="849" spans="1:7" ht="18" thickBot="1">
      <c r="A849" s="3">
        <v>40688</v>
      </c>
      <c r="B849" s="8">
        <v>5349.45</v>
      </c>
      <c r="C849" s="5">
        <v>5374.6</v>
      </c>
      <c r="D849" s="5">
        <v>5374.6</v>
      </c>
      <c r="E849" s="5">
        <v>5328.55</v>
      </c>
      <c r="F849" s="6" t="s">
        <v>6332</v>
      </c>
      <c r="G849" s="9">
        <v>-7.1000000000000004E-3</v>
      </c>
    </row>
    <row r="850" spans="1:7" ht="18" thickBot="1">
      <c r="A850" s="3">
        <v>40689</v>
      </c>
      <c r="B850" s="4">
        <v>5412.35</v>
      </c>
      <c r="C850" s="5">
        <v>5367</v>
      </c>
      <c r="D850" s="5">
        <v>5414</v>
      </c>
      <c r="E850" s="5">
        <v>5353.9</v>
      </c>
      <c r="F850" s="6" t="s">
        <v>6331</v>
      </c>
      <c r="G850" s="7">
        <v>1.18E-2</v>
      </c>
    </row>
    <row r="851" spans="1:7" ht="18" thickBot="1">
      <c r="A851" s="3">
        <v>40690</v>
      </c>
      <c r="B851" s="4">
        <v>5466.35</v>
      </c>
      <c r="C851" s="5">
        <v>5415</v>
      </c>
      <c r="D851" s="5">
        <v>5482</v>
      </c>
      <c r="E851" s="5">
        <v>5415</v>
      </c>
      <c r="F851" s="6" t="s">
        <v>5533</v>
      </c>
      <c r="G851" s="7">
        <v>0.01</v>
      </c>
    </row>
    <row r="852" spans="1:7" ht="18" thickBot="1">
      <c r="A852" s="3">
        <v>40693</v>
      </c>
      <c r="B852" s="4">
        <v>5466.85</v>
      </c>
      <c r="C852" s="5">
        <v>5497</v>
      </c>
      <c r="D852" s="5">
        <v>5497</v>
      </c>
      <c r="E852" s="5">
        <v>5441</v>
      </c>
      <c r="F852" s="6" t="s">
        <v>5832</v>
      </c>
      <c r="G852" s="7">
        <v>1E-4</v>
      </c>
    </row>
    <row r="853" spans="1:7" ht="18" thickBot="1">
      <c r="A853" s="3">
        <v>40694</v>
      </c>
      <c r="B853" s="4">
        <v>5554.9</v>
      </c>
      <c r="C853" s="5">
        <v>5485.25</v>
      </c>
      <c r="D853" s="5">
        <v>5563.45</v>
      </c>
      <c r="E853" s="5">
        <v>5480.15</v>
      </c>
      <c r="F853" s="6" t="s">
        <v>6156</v>
      </c>
      <c r="G853" s="7">
        <v>1.61E-2</v>
      </c>
    </row>
    <row r="854" spans="1:7" ht="18" thickBot="1">
      <c r="A854" s="3">
        <v>40695</v>
      </c>
      <c r="B854" s="4">
        <v>5590.45</v>
      </c>
      <c r="C854" s="5">
        <v>5556.2</v>
      </c>
      <c r="D854" s="5">
        <v>5594</v>
      </c>
      <c r="E854" s="5">
        <v>5545.95</v>
      </c>
      <c r="F854" s="6" t="s">
        <v>5678</v>
      </c>
      <c r="G854" s="7">
        <v>6.4000000000000003E-3</v>
      </c>
    </row>
    <row r="855" spans="1:7" ht="18" thickBot="1">
      <c r="A855" s="3">
        <v>40696</v>
      </c>
      <c r="B855" s="8">
        <v>5558.45</v>
      </c>
      <c r="C855" s="5">
        <v>5534</v>
      </c>
      <c r="D855" s="5">
        <v>5576.65</v>
      </c>
      <c r="E855" s="5">
        <v>5531</v>
      </c>
      <c r="F855" s="6" t="s">
        <v>6330</v>
      </c>
      <c r="G855" s="9">
        <v>-5.7000000000000002E-3</v>
      </c>
    </row>
    <row r="856" spans="1:7" ht="18" thickBot="1">
      <c r="A856" s="3">
        <v>40697</v>
      </c>
      <c r="B856" s="8">
        <v>5523.5</v>
      </c>
      <c r="C856" s="5">
        <v>5563</v>
      </c>
      <c r="D856" s="5">
        <v>5608.5</v>
      </c>
      <c r="E856" s="5">
        <v>5509.3</v>
      </c>
      <c r="F856" s="6" t="s">
        <v>6315</v>
      </c>
      <c r="G856" s="9">
        <v>-6.3E-3</v>
      </c>
    </row>
    <row r="857" spans="1:7" ht="18" thickBot="1">
      <c r="A857" s="3">
        <v>40700</v>
      </c>
      <c r="B857" s="4">
        <v>5534.2</v>
      </c>
      <c r="C857" s="5">
        <v>5506</v>
      </c>
      <c r="D857" s="5">
        <v>5546.9</v>
      </c>
      <c r="E857" s="5">
        <v>5475.3</v>
      </c>
      <c r="F857" s="6" t="s">
        <v>6016</v>
      </c>
      <c r="G857" s="7">
        <v>1.9E-3</v>
      </c>
    </row>
    <row r="858" spans="1:7" ht="18" thickBot="1">
      <c r="A858" s="3">
        <v>40701</v>
      </c>
      <c r="B858" s="4">
        <v>5562.7</v>
      </c>
      <c r="C858" s="5">
        <v>5510.15</v>
      </c>
      <c r="D858" s="5">
        <v>5577.65</v>
      </c>
      <c r="E858" s="5">
        <v>5508.6</v>
      </c>
      <c r="F858" s="6" t="s">
        <v>6177</v>
      </c>
      <c r="G858" s="7">
        <v>5.1000000000000004E-3</v>
      </c>
    </row>
    <row r="859" spans="1:7" ht="18" thickBot="1">
      <c r="A859" s="3">
        <v>40702</v>
      </c>
      <c r="B859" s="8">
        <v>5529.85</v>
      </c>
      <c r="C859" s="5">
        <v>5539.7</v>
      </c>
      <c r="D859" s="5">
        <v>5559</v>
      </c>
      <c r="E859" s="5">
        <v>5511.3</v>
      </c>
      <c r="F859" s="6" t="s">
        <v>5972</v>
      </c>
      <c r="G859" s="9">
        <v>-5.8999999999999999E-3</v>
      </c>
    </row>
    <row r="860" spans="1:7" ht="18" thickBot="1">
      <c r="A860" s="3">
        <v>40703</v>
      </c>
      <c r="B860" s="8">
        <v>5519.15</v>
      </c>
      <c r="C860" s="5">
        <v>5519</v>
      </c>
      <c r="D860" s="5">
        <v>5544.05</v>
      </c>
      <c r="E860" s="5">
        <v>5493</v>
      </c>
      <c r="F860" s="6" t="s">
        <v>6329</v>
      </c>
      <c r="G860" s="9">
        <v>-1.9E-3</v>
      </c>
    </row>
    <row r="861" spans="1:7" ht="18" thickBot="1">
      <c r="A861" s="3">
        <v>40704</v>
      </c>
      <c r="B861" s="8">
        <v>5484.15</v>
      </c>
      <c r="C861" s="5">
        <v>5518</v>
      </c>
      <c r="D861" s="5">
        <v>5519.7</v>
      </c>
      <c r="E861" s="5">
        <v>5450.25</v>
      </c>
      <c r="F861" s="6" t="s">
        <v>6328</v>
      </c>
      <c r="G861" s="9">
        <v>-6.3E-3</v>
      </c>
    </row>
    <row r="862" spans="1:7" ht="18" thickBot="1">
      <c r="A862" s="3">
        <v>40707</v>
      </c>
      <c r="B862" s="4">
        <v>5498.5</v>
      </c>
      <c r="C862" s="5">
        <v>5469.6</v>
      </c>
      <c r="D862" s="5">
        <v>5511.45</v>
      </c>
      <c r="E862" s="5">
        <v>5437.55</v>
      </c>
      <c r="F862" s="6" t="s">
        <v>5954</v>
      </c>
      <c r="G862" s="7">
        <v>2.5999999999999999E-3</v>
      </c>
    </row>
    <row r="863" spans="1:7" ht="18" thickBot="1">
      <c r="A863" s="3">
        <v>40708</v>
      </c>
      <c r="B863" s="4">
        <v>5515.8</v>
      </c>
      <c r="C863" s="5">
        <v>5502.25</v>
      </c>
      <c r="D863" s="5">
        <v>5535</v>
      </c>
      <c r="E863" s="5">
        <v>5495.5</v>
      </c>
      <c r="F863" s="6" t="s">
        <v>5916</v>
      </c>
      <c r="G863" s="7">
        <v>3.0999999999999999E-3</v>
      </c>
    </row>
    <row r="864" spans="1:7" ht="18" thickBot="1">
      <c r="A864" s="3">
        <v>40709</v>
      </c>
      <c r="B864" s="8">
        <v>5450.6</v>
      </c>
      <c r="C864" s="5">
        <v>5505</v>
      </c>
      <c r="D864" s="5">
        <v>5505</v>
      </c>
      <c r="E864" s="5">
        <v>5438.15</v>
      </c>
      <c r="F864" s="6" t="s">
        <v>5806</v>
      </c>
      <c r="G864" s="9">
        <v>-1.18E-2</v>
      </c>
    </row>
    <row r="865" spans="1:7" ht="18" thickBot="1">
      <c r="A865" s="3">
        <v>40710</v>
      </c>
      <c r="B865" s="8">
        <v>5402.4</v>
      </c>
      <c r="C865" s="5">
        <v>5406</v>
      </c>
      <c r="D865" s="5">
        <v>5459.3</v>
      </c>
      <c r="E865" s="5">
        <v>5392.6</v>
      </c>
      <c r="F865" s="6" t="s">
        <v>5433</v>
      </c>
      <c r="G865" s="9">
        <v>-8.8000000000000005E-3</v>
      </c>
    </row>
    <row r="866" spans="1:7" ht="18" thickBot="1">
      <c r="A866" s="3">
        <v>40711</v>
      </c>
      <c r="B866" s="8">
        <v>5380.1</v>
      </c>
      <c r="C866" s="5">
        <v>5419.9</v>
      </c>
      <c r="D866" s="5">
        <v>5424.9</v>
      </c>
      <c r="E866" s="5">
        <v>5361.1</v>
      </c>
      <c r="F866" s="6" t="s">
        <v>5789</v>
      </c>
      <c r="G866" s="9">
        <v>-4.1000000000000003E-3</v>
      </c>
    </row>
    <row r="867" spans="1:7" ht="18" thickBot="1">
      <c r="A867" s="3">
        <v>40714</v>
      </c>
      <c r="B867" s="8">
        <v>5260.05</v>
      </c>
      <c r="C867" s="5">
        <v>5374.9</v>
      </c>
      <c r="D867" s="5">
        <v>5379.4</v>
      </c>
      <c r="E867" s="5">
        <v>5182.3999999999996</v>
      </c>
      <c r="F867" s="6" t="s">
        <v>6327</v>
      </c>
      <c r="G867" s="9">
        <v>-2.23E-2</v>
      </c>
    </row>
    <row r="868" spans="1:7" ht="18" thickBot="1">
      <c r="A868" s="3">
        <v>40715</v>
      </c>
      <c r="B868" s="4">
        <v>5277.85</v>
      </c>
      <c r="C868" s="5">
        <v>5371.5</v>
      </c>
      <c r="D868" s="5">
        <v>5371.5</v>
      </c>
      <c r="E868" s="5">
        <v>5256.05</v>
      </c>
      <c r="F868" s="6" t="s">
        <v>5966</v>
      </c>
      <c r="G868" s="7">
        <v>3.3999999999999998E-3</v>
      </c>
    </row>
    <row r="869" spans="1:7" ht="18" thickBot="1">
      <c r="A869" s="3">
        <v>40716</v>
      </c>
      <c r="B869" s="4">
        <v>5283.25</v>
      </c>
      <c r="C869" s="5">
        <v>5306</v>
      </c>
      <c r="D869" s="5">
        <v>5312</v>
      </c>
      <c r="E869" s="5">
        <v>5267.8</v>
      </c>
      <c r="F869" s="6" t="s">
        <v>5386</v>
      </c>
      <c r="G869" s="7">
        <v>1E-3</v>
      </c>
    </row>
    <row r="870" spans="1:7" ht="18" thickBot="1">
      <c r="A870" s="3">
        <v>40717</v>
      </c>
      <c r="B870" s="4">
        <v>5316.2</v>
      </c>
      <c r="C870" s="5">
        <v>5271</v>
      </c>
      <c r="D870" s="5">
        <v>5337</v>
      </c>
      <c r="E870" s="5">
        <v>5263.2</v>
      </c>
      <c r="F870" s="6" t="s">
        <v>5782</v>
      </c>
      <c r="G870" s="7">
        <v>6.1999999999999998E-3</v>
      </c>
    </row>
    <row r="871" spans="1:7" ht="18" thickBot="1">
      <c r="A871" s="3">
        <v>40718</v>
      </c>
      <c r="B871" s="4">
        <v>5484.05</v>
      </c>
      <c r="C871" s="5">
        <v>5346</v>
      </c>
      <c r="D871" s="5">
        <v>5490.8</v>
      </c>
      <c r="E871" s="5">
        <v>5335.55</v>
      </c>
      <c r="F871" s="6" t="s">
        <v>6326</v>
      </c>
      <c r="G871" s="7">
        <v>3.1600000000000003E-2</v>
      </c>
    </row>
    <row r="872" spans="1:7" ht="18" thickBot="1">
      <c r="A872" s="3">
        <v>40721</v>
      </c>
      <c r="B872" s="4">
        <v>5534.2</v>
      </c>
      <c r="C872" s="5">
        <v>5444.4</v>
      </c>
      <c r="D872" s="5">
        <v>5559</v>
      </c>
      <c r="E872" s="5">
        <v>5444.4</v>
      </c>
      <c r="F872" s="6" t="s">
        <v>6325</v>
      </c>
      <c r="G872" s="7">
        <v>9.1000000000000004E-3</v>
      </c>
    </row>
    <row r="873" spans="1:7" ht="18" thickBot="1">
      <c r="A873" s="3">
        <v>40722</v>
      </c>
      <c r="B873" s="4">
        <v>5549.05</v>
      </c>
      <c r="C873" s="5">
        <v>5548.8</v>
      </c>
      <c r="D873" s="5">
        <v>5558.35</v>
      </c>
      <c r="E873" s="5">
        <v>5491.8</v>
      </c>
      <c r="F873" s="6" t="s">
        <v>6324</v>
      </c>
      <c r="G873" s="7">
        <v>2.7000000000000001E-3</v>
      </c>
    </row>
    <row r="874" spans="1:7" ht="18" thickBot="1">
      <c r="A874" s="3">
        <v>40723</v>
      </c>
      <c r="B874" s="4">
        <v>5604.1</v>
      </c>
      <c r="C874" s="5">
        <v>5565</v>
      </c>
      <c r="D874" s="5">
        <v>5612.9</v>
      </c>
      <c r="E874" s="5">
        <v>5564</v>
      </c>
      <c r="F874" s="6" t="s">
        <v>5808</v>
      </c>
      <c r="G874" s="7">
        <v>9.9000000000000008E-3</v>
      </c>
    </row>
    <row r="875" spans="1:7" ht="18" thickBot="1">
      <c r="A875" s="3">
        <v>40724</v>
      </c>
      <c r="B875" s="4">
        <v>5647.4</v>
      </c>
      <c r="C875" s="5">
        <v>5621.15</v>
      </c>
      <c r="D875" s="5">
        <v>5653.8</v>
      </c>
      <c r="E875" s="5">
        <v>5603.55</v>
      </c>
      <c r="F875" s="6" t="s">
        <v>6150</v>
      </c>
      <c r="G875" s="7">
        <v>7.7000000000000002E-3</v>
      </c>
    </row>
    <row r="876" spans="1:7" ht="18" thickBot="1">
      <c r="A876" s="3">
        <v>40725</v>
      </c>
      <c r="B876" s="8">
        <v>5638.4</v>
      </c>
      <c r="C876" s="5">
        <v>5700.2</v>
      </c>
      <c r="D876" s="5">
        <v>5702</v>
      </c>
      <c r="E876" s="5">
        <v>5616.25</v>
      </c>
      <c r="F876" s="6" t="s">
        <v>6323</v>
      </c>
      <c r="G876" s="9">
        <v>-1.6000000000000001E-3</v>
      </c>
    </row>
    <row r="877" spans="1:7" ht="18" thickBot="1">
      <c r="A877" s="3">
        <v>40728</v>
      </c>
      <c r="B877" s="4">
        <v>5665.85</v>
      </c>
      <c r="C877" s="5">
        <v>5659.9</v>
      </c>
      <c r="D877" s="5">
        <v>5690</v>
      </c>
      <c r="E877" s="5">
        <v>5642.3</v>
      </c>
      <c r="F877" s="6" t="s">
        <v>5909</v>
      </c>
      <c r="G877" s="7">
        <v>4.8999999999999998E-3</v>
      </c>
    </row>
    <row r="878" spans="1:7" ht="18" thickBot="1">
      <c r="A878" s="3">
        <v>40729</v>
      </c>
      <c r="B878" s="8">
        <v>5651.1</v>
      </c>
      <c r="C878" s="5">
        <v>5668</v>
      </c>
      <c r="D878" s="5">
        <v>5670</v>
      </c>
      <c r="E878" s="5">
        <v>5628.25</v>
      </c>
      <c r="F878" s="6" t="s">
        <v>5218</v>
      </c>
      <c r="G878" s="9">
        <v>-2.5999999999999999E-3</v>
      </c>
    </row>
    <row r="879" spans="1:7" ht="18" thickBot="1">
      <c r="A879" s="3">
        <v>40730</v>
      </c>
      <c r="B879" s="8">
        <v>5636.65</v>
      </c>
      <c r="C879" s="5">
        <v>5642.6</v>
      </c>
      <c r="D879" s="5">
        <v>5667.5</v>
      </c>
      <c r="E879" s="5">
        <v>5617.5</v>
      </c>
      <c r="F879" s="6" t="s">
        <v>5446</v>
      </c>
      <c r="G879" s="9">
        <v>-2.5999999999999999E-3</v>
      </c>
    </row>
    <row r="880" spans="1:7" ht="18" thickBot="1">
      <c r="A880" s="3">
        <v>40731</v>
      </c>
      <c r="B880" s="4">
        <v>5744.6</v>
      </c>
      <c r="C880" s="5">
        <v>5649.8</v>
      </c>
      <c r="D880" s="5">
        <v>5751.6</v>
      </c>
      <c r="E880" s="5">
        <v>5641</v>
      </c>
      <c r="F880" s="6" t="s">
        <v>6322</v>
      </c>
      <c r="G880" s="7">
        <v>1.9199999999999998E-2</v>
      </c>
    </row>
    <row r="881" spans="1:7" ht="18" thickBot="1">
      <c r="A881" s="3">
        <v>40732</v>
      </c>
      <c r="B881" s="8">
        <v>5672.3</v>
      </c>
      <c r="C881" s="5">
        <v>5760</v>
      </c>
      <c r="D881" s="5">
        <v>5760</v>
      </c>
      <c r="E881" s="5">
        <v>5661</v>
      </c>
      <c r="F881" s="6" t="s">
        <v>6321</v>
      </c>
      <c r="G881" s="9">
        <v>-1.26E-2</v>
      </c>
    </row>
    <row r="882" spans="1:7" ht="18" thickBot="1">
      <c r="A882" s="3">
        <v>40735</v>
      </c>
      <c r="B882" s="8">
        <v>5617.05</v>
      </c>
      <c r="C882" s="5">
        <v>5652.15</v>
      </c>
      <c r="D882" s="5">
        <v>5659</v>
      </c>
      <c r="E882" s="5">
        <v>5605.1</v>
      </c>
      <c r="F882" s="6" t="s">
        <v>6320</v>
      </c>
      <c r="G882" s="9">
        <v>-9.7000000000000003E-3</v>
      </c>
    </row>
    <row r="883" spans="1:7" ht="18" thickBot="1">
      <c r="A883" s="3">
        <v>40736</v>
      </c>
      <c r="B883" s="8">
        <v>5539.95</v>
      </c>
      <c r="C883" s="5">
        <v>5587.3</v>
      </c>
      <c r="D883" s="5">
        <v>5593.45</v>
      </c>
      <c r="E883" s="5">
        <v>5502.15</v>
      </c>
      <c r="F883" s="6" t="s">
        <v>6319</v>
      </c>
      <c r="G883" s="9">
        <v>-1.37E-2</v>
      </c>
    </row>
    <row r="884" spans="1:7" ht="18" thickBot="1">
      <c r="A884" s="3">
        <v>40737</v>
      </c>
      <c r="B884" s="4">
        <v>5599.75</v>
      </c>
      <c r="C884" s="5">
        <v>5551</v>
      </c>
      <c r="D884" s="5">
        <v>5609.9</v>
      </c>
      <c r="E884" s="5">
        <v>5550</v>
      </c>
      <c r="F884" s="6" t="s">
        <v>6318</v>
      </c>
      <c r="G884" s="7">
        <v>1.0800000000000001E-2</v>
      </c>
    </row>
    <row r="885" spans="1:7" ht="18" thickBot="1">
      <c r="A885" s="3">
        <v>40738</v>
      </c>
      <c r="B885" s="4">
        <v>5600.25</v>
      </c>
      <c r="C885" s="5">
        <v>5574.4</v>
      </c>
      <c r="D885" s="5">
        <v>5667.05</v>
      </c>
      <c r="E885" s="5">
        <v>5546.1</v>
      </c>
      <c r="F885" s="6" t="s">
        <v>6317</v>
      </c>
      <c r="G885" s="7">
        <v>1E-4</v>
      </c>
    </row>
    <row r="886" spans="1:7" ht="18" thickBot="1">
      <c r="A886" s="3">
        <v>40739</v>
      </c>
      <c r="B886" s="8">
        <v>5586.95</v>
      </c>
      <c r="C886" s="5">
        <v>5606</v>
      </c>
      <c r="D886" s="5">
        <v>5640</v>
      </c>
      <c r="E886" s="5">
        <v>5563.5</v>
      </c>
      <c r="F886" s="6" t="s">
        <v>6316</v>
      </c>
      <c r="G886" s="9">
        <v>-2.3999999999999998E-3</v>
      </c>
    </row>
    <row r="887" spans="1:7" ht="18" thickBot="1">
      <c r="A887" s="3">
        <v>40742</v>
      </c>
      <c r="B887" s="8">
        <v>5572.75</v>
      </c>
      <c r="C887" s="5">
        <v>5590</v>
      </c>
      <c r="D887" s="5">
        <v>5609</v>
      </c>
      <c r="E887" s="5">
        <v>5560.05</v>
      </c>
      <c r="F887" s="6" t="s">
        <v>5738</v>
      </c>
      <c r="G887" s="9">
        <v>-2.5000000000000001E-3</v>
      </c>
    </row>
    <row r="888" spans="1:7" ht="18" thickBot="1">
      <c r="A888" s="3">
        <v>40743</v>
      </c>
      <c r="B888" s="4">
        <v>5624.3</v>
      </c>
      <c r="C888" s="5">
        <v>5662.1</v>
      </c>
      <c r="D888" s="5">
        <v>5662.1</v>
      </c>
      <c r="E888" s="5">
        <v>5561.65</v>
      </c>
      <c r="F888" s="6" t="s">
        <v>6315</v>
      </c>
      <c r="G888" s="7">
        <v>9.2999999999999992E-3</v>
      </c>
    </row>
    <row r="889" spans="1:7" ht="18" thickBot="1">
      <c r="A889" s="3">
        <v>40744</v>
      </c>
      <c r="B889" s="8">
        <v>5569.55</v>
      </c>
      <c r="C889" s="5">
        <v>5651.2</v>
      </c>
      <c r="D889" s="5">
        <v>5658.9</v>
      </c>
      <c r="E889" s="5">
        <v>5554.05</v>
      </c>
      <c r="F889" s="6" t="s">
        <v>6314</v>
      </c>
      <c r="G889" s="9">
        <v>-9.7000000000000003E-3</v>
      </c>
    </row>
    <row r="890" spans="1:7" ht="18" thickBot="1">
      <c r="A890" s="3">
        <v>40745</v>
      </c>
      <c r="B890" s="8">
        <v>5544.2</v>
      </c>
      <c r="C890" s="5">
        <v>5559.8</v>
      </c>
      <c r="D890" s="5">
        <v>5586</v>
      </c>
      <c r="E890" s="5">
        <v>5532.5</v>
      </c>
      <c r="F890" s="6" t="s">
        <v>5890</v>
      </c>
      <c r="G890" s="9">
        <v>-4.5999999999999999E-3</v>
      </c>
    </row>
    <row r="891" spans="1:7" ht="18" thickBot="1">
      <c r="A891" s="3">
        <v>40746</v>
      </c>
      <c r="B891" s="4">
        <v>5645.55</v>
      </c>
      <c r="C891" s="5">
        <v>5590.1</v>
      </c>
      <c r="D891" s="5">
        <v>5652.8</v>
      </c>
      <c r="E891" s="5">
        <v>5573.25</v>
      </c>
      <c r="F891" s="6" t="s">
        <v>6313</v>
      </c>
      <c r="G891" s="7">
        <v>1.83E-2</v>
      </c>
    </row>
    <row r="892" spans="1:7" ht="18" thickBot="1">
      <c r="A892" s="3">
        <v>40749</v>
      </c>
      <c r="B892" s="4">
        <v>5690.65</v>
      </c>
      <c r="C892" s="5">
        <v>5630</v>
      </c>
      <c r="D892" s="5">
        <v>5709.8</v>
      </c>
      <c r="E892" s="5">
        <v>5616.1</v>
      </c>
      <c r="F892" s="6" t="s">
        <v>6312</v>
      </c>
      <c r="G892" s="7">
        <v>8.0000000000000002E-3</v>
      </c>
    </row>
    <row r="893" spans="1:7" ht="18" thickBot="1">
      <c r="A893" s="3">
        <v>40750</v>
      </c>
      <c r="B893" s="8">
        <v>5574.35</v>
      </c>
      <c r="C893" s="5">
        <v>5700</v>
      </c>
      <c r="D893" s="5">
        <v>5708.9</v>
      </c>
      <c r="E893" s="5">
        <v>5555.55</v>
      </c>
      <c r="F893" s="6" t="s">
        <v>6311</v>
      </c>
      <c r="G893" s="9">
        <v>-2.0400000000000001E-2</v>
      </c>
    </row>
    <row r="894" spans="1:7" ht="18" thickBot="1">
      <c r="A894" s="3">
        <v>40751</v>
      </c>
      <c r="B894" s="8">
        <v>5547.9</v>
      </c>
      <c r="C894" s="5">
        <v>5588.8</v>
      </c>
      <c r="D894" s="5">
        <v>5588.8</v>
      </c>
      <c r="E894" s="5">
        <v>5518.25</v>
      </c>
      <c r="F894" s="6" t="s">
        <v>6310</v>
      </c>
      <c r="G894" s="9">
        <v>-4.7000000000000002E-3</v>
      </c>
    </row>
    <row r="895" spans="1:7" ht="18" thickBot="1">
      <c r="A895" s="3">
        <v>40752</v>
      </c>
      <c r="B895" s="8">
        <v>5487.75</v>
      </c>
      <c r="C895" s="5">
        <v>5500</v>
      </c>
      <c r="D895" s="5">
        <v>5517.05</v>
      </c>
      <c r="E895" s="5">
        <v>5473</v>
      </c>
      <c r="F895" s="6" t="s">
        <v>6309</v>
      </c>
      <c r="G895" s="9">
        <v>-1.0800000000000001E-2</v>
      </c>
    </row>
    <row r="896" spans="1:7" ht="18" thickBot="1">
      <c r="A896" s="3">
        <v>40753</v>
      </c>
      <c r="B896" s="4">
        <v>5488.05</v>
      </c>
      <c r="C896" s="5">
        <v>5479.9</v>
      </c>
      <c r="D896" s="5">
        <v>5531.45</v>
      </c>
      <c r="E896" s="5">
        <v>5456.1</v>
      </c>
      <c r="F896" s="6" t="s">
        <v>6308</v>
      </c>
      <c r="G896" s="7">
        <v>1E-4</v>
      </c>
    </row>
    <row r="897" spans="1:7" ht="18" thickBot="1">
      <c r="A897" s="3">
        <v>40756</v>
      </c>
      <c r="B897" s="4">
        <v>5532.95</v>
      </c>
      <c r="C897" s="5">
        <v>5544.45</v>
      </c>
      <c r="D897" s="5">
        <v>5557.1</v>
      </c>
      <c r="E897" s="5">
        <v>5488</v>
      </c>
      <c r="F897" s="6" t="s">
        <v>5951</v>
      </c>
      <c r="G897" s="7">
        <v>8.2000000000000007E-3</v>
      </c>
    </row>
    <row r="898" spans="1:7" ht="18" thickBot="1">
      <c r="A898" s="3">
        <v>40757</v>
      </c>
      <c r="B898" s="8">
        <v>5466.5</v>
      </c>
      <c r="C898" s="5">
        <v>5498.7</v>
      </c>
      <c r="D898" s="5">
        <v>5498.7</v>
      </c>
      <c r="E898" s="5">
        <v>5433.15</v>
      </c>
      <c r="F898" s="6" t="s">
        <v>5419</v>
      </c>
      <c r="G898" s="9">
        <v>-1.2E-2</v>
      </c>
    </row>
    <row r="899" spans="1:7" ht="18" thickBot="1">
      <c r="A899" s="3">
        <v>40758</v>
      </c>
      <c r="B899" s="8">
        <v>5424.4</v>
      </c>
      <c r="C899" s="5">
        <v>5418</v>
      </c>
      <c r="D899" s="5">
        <v>5436.6</v>
      </c>
      <c r="E899" s="5">
        <v>5386.5</v>
      </c>
      <c r="F899" s="6" t="s">
        <v>6307</v>
      </c>
      <c r="G899" s="9">
        <v>-7.7000000000000002E-3</v>
      </c>
    </row>
    <row r="900" spans="1:7" ht="18" thickBot="1">
      <c r="A900" s="3">
        <v>40759</v>
      </c>
      <c r="B900" s="8">
        <v>5337.2</v>
      </c>
      <c r="C900" s="5">
        <v>5424.5</v>
      </c>
      <c r="D900" s="5">
        <v>5440</v>
      </c>
      <c r="E900" s="5">
        <v>5325.25</v>
      </c>
      <c r="F900" s="6" t="s">
        <v>6306</v>
      </c>
      <c r="G900" s="9">
        <v>-1.61E-2</v>
      </c>
    </row>
    <row r="901" spans="1:7" ht="18" thickBot="1">
      <c r="A901" s="3">
        <v>40760</v>
      </c>
      <c r="B901" s="8">
        <v>5211.3500000000004</v>
      </c>
      <c r="C901" s="5">
        <v>5191</v>
      </c>
      <c r="D901" s="5">
        <v>5233.7</v>
      </c>
      <c r="E901" s="5">
        <v>5114.7</v>
      </c>
      <c r="F901" s="6" t="s">
        <v>6305</v>
      </c>
      <c r="G901" s="9">
        <v>-2.3599999999999999E-2</v>
      </c>
    </row>
    <row r="902" spans="1:7" ht="18" thickBot="1">
      <c r="A902" s="3">
        <v>40763</v>
      </c>
      <c r="B902" s="8">
        <v>5126.2</v>
      </c>
      <c r="C902" s="5">
        <v>5120.2</v>
      </c>
      <c r="D902" s="5">
        <v>5208</v>
      </c>
      <c r="E902" s="5">
        <v>5057.3</v>
      </c>
      <c r="F902" s="6" t="s">
        <v>6304</v>
      </c>
      <c r="G902" s="9">
        <v>-1.6299999999999999E-2</v>
      </c>
    </row>
    <row r="903" spans="1:7" ht="18" thickBot="1">
      <c r="A903" s="3">
        <v>40764</v>
      </c>
      <c r="B903" s="8">
        <v>5083.3999999999996</v>
      </c>
      <c r="C903" s="5">
        <v>4964</v>
      </c>
      <c r="D903" s="5">
        <v>5172</v>
      </c>
      <c r="E903" s="5">
        <v>4951</v>
      </c>
      <c r="F903" s="6" t="s">
        <v>6303</v>
      </c>
      <c r="G903" s="9">
        <v>-8.3000000000000001E-3</v>
      </c>
    </row>
    <row r="904" spans="1:7" ht="18" thickBot="1">
      <c r="A904" s="3">
        <v>40765</v>
      </c>
      <c r="B904" s="4">
        <v>5158.6499999999996</v>
      </c>
      <c r="C904" s="5">
        <v>5223</v>
      </c>
      <c r="D904" s="5">
        <v>5223</v>
      </c>
      <c r="E904" s="5">
        <v>5118.1000000000004</v>
      </c>
      <c r="F904" s="6" t="s">
        <v>6302</v>
      </c>
      <c r="G904" s="7">
        <v>1.4800000000000001E-2</v>
      </c>
    </row>
    <row r="905" spans="1:7" ht="18" thickBot="1">
      <c r="A905" s="3">
        <v>40766</v>
      </c>
      <c r="B905" s="8">
        <v>5137.25</v>
      </c>
      <c r="C905" s="5">
        <v>5130</v>
      </c>
      <c r="D905" s="5">
        <v>5186.8</v>
      </c>
      <c r="E905" s="5">
        <v>5122</v>
      </c>
      <c r="F905" s="6" t="s">
        <v>6301</v>
      </c>
      <c r="G905" s="9">
        <v>-4.1000000000000003E-3</v>
      </c>
    </row>
    <row r="906" spans="1:7" ht="18" thickBot="1">
      <c r="A906" s="3">
        <v>40767</v>
      </c>
      <c r="B906" s="8">
        <v>5079.8500000000004</v>
      </c>
      <c r="C906" s="5">
        <v>5175</v>
      </c>
      <c r="D906" s="5">
        <v>5181</v>
      </c>
      <c r="E906" s="5">
        <v>5052</v>
      </c>
      <c r="F906" s="6" t="s">
        <v>6300</v>
      </c>
      <c r="G906" s="9">
        <v>-1.12E-2</v>
      </c>
    </row>
    <row r="907" spans="1:7" ht="18" thickBot="1">
      <c r="A907" s="3">
        <v>40770</v>
      </c>
      <c r="B907" s="4">
        <v>5082</v>
      </c>
      <c r="C907" s="5">
        <v>5082</v>
      </c>
      <c r="D907" s="5">
        <v>5082</v>
      </c>
      <c r="E907" s="5">
        <v>5082</v>
      </c>
      <c r="F907" s="6">
        <v>0</v>
      </c>
      <c r="G907" s="7">
        <v>4.0000000000000002E-4</v>
      </c>
    </row>
    <row r="908" spans="1:7" ht="18" thickBot="1">
      <c r="A908" s="3">
        <v>40771</v>
      </c>
      <c r="B908" s="8">
        <v>5027.7</v>
      </c>
      <c r="C908" s="5">
        <v>5125</v>
      </c>
      <c r="D908" s="5">
        <v>5139.8500000000004</v>
      </c>
      <c r="E908" s="5">
        <v>5006.3999999999996</v>
      </c>
      <c r="F908" s="6" t="s">
        <v>6299</v>
      </c>
      <c r="G908" s="9">
        <v>-1.0699999999999999E-2</v>
      </c>
    </row>
    <row r="909" spans="1:7" ht="18" thickBot="1">
      <c r="A909" s="3">
        <v>40772</v>
      </c>
      <c r="B909" s="4">
        <v>5066.75</v>
      </c>
      <c r="C909" s="5">
        <v>5039.6000000000004</v>
      </c>
      <c r="D909" s="5">
        <v>5125.7</v>
      </c>
      <c r="E909" s="5">
        <v>5014</v>
      </c>
      <c r="F909" s="6" t="s">
        <v>6292</v>
      </c>
      <c r="G909" s="7">
        <v>7.7999999999999996E-3</v>
      </c>
    </row>
    <row r="910" spans="1:7" ht="18" thickBot="1">
      <c r="A910" s="3">
        <v>40773</v>
      </c>
      <c r="B910" s="8">
        <v>4938.05</v>
      </c>
      <c r="C910" s="5">
        <v>5055.6499999999996</v>
      </c>
      <c r="D910" s="5">
        <v>5075.6499999999996</v>
      </c>
      <c r="E910" s="5">
        <v>4926.3999999999996</v>
      </c>
      <c r="F910" s="6" t="s">
        <v>6298</v>
      </c>
      <c r="G910" s="9">
        <v>-2.5399999999999999E-2</v>
      </c>
    </row>
    <row r="911" spans="1:7" ht="18" thickBot="1">
      <c r="A911" s="3">
        <v>40774</v>
      </c>
      <c r="B911" s="8">
        <v>4850.8500000000004</v>
      </c>
      <c r="C911" s="5">
        <v>4870</v>
      </c>
      <c r="D911" s="5">
        <v>4903.3</v>
      </c>
      <c r="E911" s="5">
        <v>4801.1000000000004</v>
      </c>
      <c r="F911" s="6" t="s">
        <v>6297</v>
      </c>
      <c r="G911" s="9">
        <v>-1.77E-2</v>
      </c>
    </row>
    <row r="912" spans="1:7" ht="18" thickBot="1">
      <c r="A912" s="3">
        <v>40777</v>
      </c>
      <c r="B912" s="4">
        <v>4910.45</v>
      </c>
      <c r="C912" s="5">
        <v>4850</v>
      </c>
      <c r="D912" s="5">
        <v>4921.75</v>
      </c>
      <c r="E912" s="5">
        <v>4816.1000000000004</v>
      </c>
      <c r="F912" s="6" t="s">
        <v>6296</v>
      </c>
      <c r="G912" s="7">
        <v>1.23E-2</v>
      </c>
    </row>
    <row r="913" spans="1:7" ht="18" thickBot="1">
      <c r="A913" s="3">
        <v>40778</v>
      </c>
      <c r="B913" s="4">
        <v>4947.3999999999996</v>
      </c>
      <c r="C913" s="5">
        <v>4927</v>
      </c>
      <c r="D913" s="5">
        <v>4973.2</v>
      </c>
      <c r="E913" s="5">
        <v>4865.1000000000004</v>
      </c>
      <c r="F913" s="6" t="s">
        <v>6295</v>
      </c>
      <c r="G913" s="7">
        <v>7.4999999999999997E-3</v>
      </c>
    </row>
    <row r="914" spans="1:7" ht="18" thickBot="1">
      <c r="A914" s="3">
        <v>40779</v>
      </c>
      <c r="B914" s="8">
        <v>4883.8500000000004</v>
      </c>
      <c r="C914" s="5">
        <v>4930</v>
      </c>
      <c r="D914" s="5">
        <v>4961.95</v>
      </c>
      <c r="E914" s="5">
        <v>4867.3</v>
      </c>
      <c r="F914" s="6" t="s">
        <v>6294</v>
      </c>
      <c r="G914" s="9">
        <v>-1.2800000000000001E-2</v>
      </c>
    </row>
    <row r="915" spans="1:7" ht="18" thickBot="1">
      <c r="A915" s="3">
        <v>40780</v>
      </c>
      <c r="B915" s="8">
        <v>4839.6000000000004</v>
      </c>
      <c r="C915" s="5">
        <v>4901.05</v>
      </c>
      <c r="D915" s="5">
        <v>4912</v>
      </c>
      <c r="E915" s="5">
        <v>4831.1000000000004</v>
      </c>
      <c r="F915" s="6" t="s">
        <v>6293</v>
      </c>
      <c r="G915" s="9">
        <v>-9.1000000000000004E-3</v>
      </c>
    </row>
    <row r="916" spans="1:7" ht="18" thickBot="1">
      <c r="A916" s="3">
        <v>40781</v>
      </c>
      <c r="B916" s="8">
        <v>4748.7</v>
      </c>
      <c r="C916" s="5">
        <v>4855.3</v>
      </c>
      <c r="D916" s="5">
        <v>4887.8999999999996</v>
      </c>
      <c r="E916" s="5">
        <v>4718</v>
      </c>
      <c r="F916" s="6" t="s">
        <v>6292</v>
      </c>
      <c r="G916" s="9">
        <v>-1.8800000000000001E-2</v>
      </c>
    </row>
    <row r="917" spans="1:7" ht="18" thickBot="1">
      <c r="A917" s="3">
        <v>40784</v>
      </c>
      <c r="B917" s="4">
        <v>4933.1499999999996</v>
      </c>
      <c r="C917" s="5">
        <v>4805</v>
      </c>
      <c r="D917" s="5">
        <v>4948</v>
      </c>
      <c r="E917" s="5">
        <v>4802.3</v>
      </c>
      <c r="F917" s="6" t="s">
        <v>6291</v>
      </c>
      <c r="G917" s="7">
        <v>3.8800000000000001E-2</v>
      </c>
    </row>
    <row r="918" spans="1:7" ht="18" thickBot="1">
      <c r="A918" s="3">
        <v>40785</v>
      </c>
      <c r="B918" s="4">
        <v>5003</v>
      </c>
      <c r="C918" s="5">
        <v>4976</v>
      </c>
      <c r="D918" s="5">
        <v>5021.55</v>
      </c>
      <c r="E918" s="5">
        <v>4924</v>
      </c>
      <c r="F918" s="6" t="s">
        <v>6290</v>
      </c>
      <c r="G918" s="7">
        <v>1.4200000000000001E-2</v>
      </c>
    </row>
    <row r="919" spans="1:7" ht="18" thickBot="1">
      <c r="A919" s="3">
        <v>40787</v>
      </c>
      <c r="B919" s="4">
        <v>5016.25</v>
      </c>
      <c r="C919" s="5">
        <v>5016.25</v>
      </c>
      <c r="D919" s="5">
        <v>5016.25</v>
      </c>
      <c r="E919" s="5">
        <v>5016.25</v>
      </c>
      <c r="F919" s="6">
        <v>0</v>
      </c>
      <c r="G919" s="7">
        <v>2.5999999999999999E-3</v>
      </c>
    </row>
    <row r="920" spans="1:7" ht="18" thickBot="1">
      <c r="A920" s="3">
        <v>40788</v>
      </c>
      <c r="B920" s="4">
        <v>5034.1000000000004</v>
      </c>
      <c r="C920" s="5">
        <v>5040</v>
      </c>
      <c r="D920" s="5">
        <v>5072.1000000000004</v>
      </c>
      <c r="E920" s="5">
        <v>4988.8</v>
      </c>
      <c r="F920" s="6" t="s">
        <v>6289</v>
      </c>
      <c r="G920" s="7">
        <v>3.5999999999999999E-3</v>
      </c>
    </row>
    <row r="921" spans="1:7" ht="18" thickBot="1">
      <c r="A921" s="3">
        <v>40791</v>
      </c>
      <c r="B921" s="8">
        <v>5010.3</v>
      </c>
      <c r="C921" s="5">
        <v>4994.1499999999996</v>
      </c>
      <c r="D921" s="5">
        <v>5023</v>
      </c>
      <c r="E921" s="5">
        <v>4954</v>
      </c>
      <c r="F921" s="6" t="s">
        <v>6288</v>
      </c>
      <c r="G921" s="9">
        <v>-4.7000000000000002E-3</v>
      </c>
    </row>
    <row r="922" spans="1:7" ht="18" thickBot="1">
      <c r="A922" s="3">
        <v>40792</v>
      </c>
      <c r="B922" s="4">
        <v>5061.1000000000004</v>
      </c>
      <c r="C922" s="5">
        <v>4987</v>
      </c>
      <c r="D922" s="5">
        <v>5072.25</v>
      </c>
      <c r="E922" s="5">
        <v>4931.8999999999996</v>
      </c>
      <c r="F922" s="6" t="s">
        <v>6287</v>
      </c>
      <c r="G922" s="7">
        <v>1.01E-2</v>
      </c>
    </row>
    <row r="923" spans="1:7" ht="18" thickBot="1">
      <c r="A923" s="3">
        <v>40793</v>
      </c>
      <c r="B923" s="4">
        <v>5117.2</v>
      </c>
      <c r="C923" s="5">
        <v>5095</v>
      </c>
      <c r="D923" s="5">
        <v>5149</v>
      </c>
      <c r="E923" s="5">
        <v>5078.25</v>
      </c>
      <c r="F923" s="6" t="s">
        <v>6286</v>
      </c>
      <c r="G923" s="7">
        <v>1.11E-2</v>
      </c>
    </row>
    <row r="924" spans="1:7" ht="18" thickBot="1">
      <c r="A924" s="3">
        <v>40794</v>
      </c>
      <c r="B924" s="4">
        <v>5155</v>
      </c>
      <c r="C924" s="5">
        <v>5126</v>
      </c>
      <c r="D924" s="5">
        <v>5174</v>
      </c>
      <c r="E924" s="5">
        <v>5088.3500000000004</v>
      </c>
      <c r="F924" s="6" t="s">
        <v>6285</v>
      </c>
      <c r="G924" s="7">
        <v>7.4000000000000003E-3</v>
      </c>
    </row>
    <row r="925" spans="1:7" ht="18" thickBot="1">
      <c r="A925" s="3">
        <v>40795</v>
      </c>
      <c r="B925" s="8">
        <v>5052.5</v>
      </c>
      <c r="C925" s="5">
        <v>5150</v>
      </c>
      <c r="D925" s="5">
        <v>5154.8500000000004</v>
      </c>
      <c r="E925" s="5">
        <v>5042.5</v>
      </c>
      <c r="F925" s="6" t="s">
        <v>6284</v>
      </c>
      <c r="G925" s="9">
        <v>-1.9900000000000001E-2</v>
      </c>
    </row>
    <row r="926" spans="1:7" ht="18" thickBot="1">
      <c r="A926" s="3">
        <v>40798</v>
      </c>
      <c r="B926" s="8">
        <v>4942.45</v>
      </c>
      <c r="C926" s="5">
        <v>4969.8500000000004</v>
      </c>
      <c r="D926" s="5">
        <v>4979.3999999999996</v>
      </c>
      <c r="E926" s="5">
        <v>4901</v>
      </c>
      <c r="F926" s="6" t="s">
        <v>6283</v>
      </c>
      <c r="G926" s="9">
        <v>-2.18E-2</v>
      </c>
    </row>
    <row r="927" spans="1:7" ht="18" thickBot="1">
      <c r="A927" s="3">
        <v>40799</v>
      </c>
      <c r="B927" s="8">
        <v>4941.6000000000004</v>
      </c>
      <c r="C927" s="5">
        <v>4972</v>
      </c>
      <c r="D927" s="5">
        <v>5040</v>
      </c>
      <c r="E927" s="5">
        <v>4903.8500000000004</v>
      </c>
      <c r="F927" s="6" t="s">
        <v>6282</v>
      </c>
      <c r="G927" s="9">
        <v>-2.0000000000000001E-4</v>
      </c>
    </row>
    <row r="928" spans="1:7" ht="18" thickBot="1">
      <c r="A928" s="3">
        <v>40800</v>
      </c>
      <c r="B928" s="4">
        <v>5019.1499999999996</v>
      </c>
      <c r="C928" s="5">
        <v>4948</v>
      </c>
      <c r="D928" s="5">
        <v>5032.8</v>
      </c>
      <c r="E928" s="5">
        <v>4908</v>
      </c>
      <c r="F928" s="6" t="s">
        <v>6281</v>
      </c>
      <c r="G928" s="7">
        <v>1.5699999999999999E-2</v>
      </c>
    </row>
    <row r="929" spans="1:7" ht="18" thickBot="1">
      <c r="A929" s="3">
        <v>40801</v>
      </c>
      <c r="B929" s="4">
        <v>5081.2</v>
      </c>
      <c r="C929" s="5">
        <v>5041</v>
      </c>
      <c r="D929" s="5">
        <v>5100</v>
      </c>
      <c r="E929" s="5">
        <v>4957.2</v>
      </c>
      <c r="F929" s="6" t="s">
        <v>6280</v>
      </c>
      <c r="G929" s="7">
        <v>1.24E-2</v>
      </c>
    </row>
    <row r="930" spans="1:7" ht="18" thickBot="1">
      <c r="A930" s="3">
        <v>40802</v>
      </c>
      <c r="B930" s="4">
        <v>5087.6000000000004</v>
      </c>
      <c r="C930" s="5">
        <v>5124.7</v>
      </c>
      <c r="D930" s="5">
        <v>5155</v>
      </c>
      <c r="E930" s="5">
        <v>5071</v>
      </c>
      <c r="F930" s="6" t="s">
        <v>6279</v>
      </c>
      <c r="G930" s="7">
        <v>1.2999999999999999E-3</v>
      </c>
    </row>
    <row r="931" spans="1:7" ht="18" thickBot="1">
      <c r="A931" s="3">
        <v>40805</v>
      </c>
      <c r="B931" s="8">
        <v>5037.1499999999996</v>
      </c>
      <c r="C931" s="5">
        <v>5055</v>
      </c>
      <c r="D931" s="5">
        <v>5063</v>
      </c>
      <c r="E931" s="5">
        <v>5017.3</v>
      </c>
      <c r="F931" s="6" t="s">
        <v>5865</v>
      </c>
      <c r="G931" s="9">
        <v>-9.9000000000000008E-3</v>
      </c>
    </row>
    <row r="932" spans="1:7" ht="18" thickBot="1">
      <c r="A932" s="3">
        <v>40806</v>
      </c>
      <c r="B932" s="4">
        <v>5156.7</v>
      </c>
      <c r="C932" s="5">
        <v>5039</v>
      </c>
      <c r="D932" s="5">
        <v>5167.8</v>
      </c>
      <c r="E932" s="5">
        <v>5035.3500000000004</v>
      </c>
      <c r="F932" s="6" t="s">
        <v>6278</v>
      </c>
      <c r="G932" s="7">
        <v>2.3699999999999999E-2</v>
      </c>
    </row>
    <row r="933" spans="1:7" ht="18" thickBot="1">
      <c r="A933" s="3">
        <v>40807</v>
      </c>
      <c r="B933" s="8">
        <v>5141.3</v>
      </c>
      <c r="C933" s="5">
        <v>5150</v>
      </c>
      <c r="D933" s="5">
        <v>5173.8999999999996</v>
      </c>
      <c r="E933" s="5">
        <v>5113</v>
      </c>
      <c r="F933" s="6" t="s">
        <v>6277</v>
      </c>
      <c r="G933" s="9">
        <v>-3.0000000000000001E-3</v>
      </c>
    </row>
    <row r="934" spans="1:7" ht="18" thickBot="1">
      <c r="A934" s="3">
        <v>40808</v>
      </c>
      <c r="B934" s="8">
        <v>4913.8999999999996</v>
      </c>
      <c r="C934" s="5">
        <v>5010.1000000000004</v>
      </c>
      <c r="D934" s="5">
        <v>5061.95</v>
      </c>
      <c r="E934" s="5">
        <v>4898.1499999999996</v>
      </c>
      <c r="F934" s="6" t="s">
        <v>6276</v>
      </c>
      <c r="G934" s="9">
        <v>-4.4200000000000003E-2</v>
      </c>
    </row>
    <row r="935" spans="1:7" ht="18" thickBot="1">
      <c r="A935" s="3">
        <v>40809</v>
      </c>
      <c r="B935" s="8">
        <v>4870.7</v>
      </c>
      <c r="C935" s="5">
        <v>4879</v>
      </c>
      <c r="D935" s="5">
        <v>4935</v>
      </c>
      <c r="E935" s="5">
        <v>4818.6000000000004</v>
      </c>
      <c r="F935" s="6" t="s">
        <v>6275</v>
      </c>
      <c r="G935" s="9">
        <v>-8.8000000000000005E-3</v>
      </c>
    </row>
    <row r="936" spans="1:7" ht="18" thickBot="1">
      <c r="A936" s="3">
        <v>40812</v>
      </c>
      <c r="B936" s="8">
        <v>4844.3</v>
      </c>
      <c r="C936" s="5">
        <v>4869.8</v>
      </c>
      <c r="D936" s="5">
        <v>4879</v>
      </c>
      <c r="E936" s="5">
        <v>4756.1000000000004</v>
      </c>
      <c r="F936" s="6" t="s">
        <v>6274</v>
      </c>
      <c r="G936" s="9">
        <v>-5.4000000000000003E-3</v>
      </c>
    </row>
    <row r="937" spans="1:7" ht="18" thickBot="1">
      <c r="A937" s="3">
        <v>40813</v>
      </c>
      <c r="B937" s="4">
        <v>4977.8500000000004</v>
      </c>
      <c r="C937" s="5">
        <v>4909</v>
      </c>
      <c r="D937" s="5">
        <v>4989.1000000000004</v>
      </c>
      <c r="E937" s="5">
        <v>4905.5</v>
      </c>
      <c r="F937" s="6" t="s">
        <v>6273</v>
      </c>
      <c r="G937" s="7">
        <v>2.76E-2</v>
      </c>
    </row>
    <row r="938" spans="1:7" ht="18" thickBot="1">
      <c r="A938" s="3">
        <v>40814</v>
      </c>
      <c r="B938" s="8">
        <v>4936.6499999999996</v>
      </c>
      <c r="C938" s="5">
        <v>4989</v>
      </c>
      <c r="D938" s="5">
        <v>4995</v>
      </c>
      <c r="E938" s="5">
        <v>4906.2</v>
      </c>
      <c r="F938" s="6" t="s">
        <v>6272</v>
      </c>
      <c r="G938" s="9">
        <v>-8.3000000000000001E-3</v>
      </c>
    </row>
    <row r="939" spans="1:7" ht="18" thickBot="1">
      <c r="A939" s="3">
        <v>40815</v>
      </c>
      <c r="B939" s="4">
        <v>5015.45</v>
      </c>
      <c r="C939" s="5">
        <v>4925.05</v>
      </c>
      <c r="D939" s="5">
        <v>5036.25</v>
      </c>
      <c r="E939" s="5">
        <v>4902.5</v>
      </c>
      <c r="F939" s="6" t="s">
        <v>6271</v>
      </c>
      <c r="G939" s="7">
        <v>1.6E-2</v>
      </c>
    </row>
    <row r="940" spans="1:7" ht="18" thickBot="1">
      <c r="A940" s="3">
        <v>40816</v>
      </c>
      <c r="B940" s="8">
        <v>4934.3</v>
      </c>
      <c r="C940" s="5">
        <v>4999.8</v>
      </c>
      <c r="D940" s="5">
        <v>5031</v>
      </c>
      <c r="E940" s="5">
        <v>4920.1000000000004</v>
      </c>
      <c r="F940" s="6" t="s">
        <v>6270</v>
      </c>
      <c r="G940" s="9">
        <v>-1.6199999999999999E-2</v>
      </c>
    </row>
    <row r="941" spans="1:7" ht="18" thickBot="1">
      <c r="A941" s="3">
        <v>40819</v>
      </c>
      <c r="B941" s="8">
        <v>4857.75</v>
      </c>
      <c r="C941" s="5">
        <v>4869.8</v>
      </c>
      <c r="D941" s="5">
        <v>4879</v>
      </c>
      <c r="E941" s="5">
        <v>4813</v>
      </c>
      <c r="F941" s="6" t="s">
        <v>6258</v>
      </c>
      <c r="G941" s="9">
        <v>-1.55E-2</v>
      </c>
    </row>
    <row r="942" spans="1:7" ht="18" thickBot="1">
      <c r="A942" s="3">
        <v>40820</v>
      </c>
      <c r="B942" s="8">
        <v>4775</v>
      </c>
      <c r="C942" s="5">
        <v>4823</v>
      </c>
      <c r="D942" s="5">
        <v>4884.75</v>
      </c>
      <c r="E942" s="5">
        <v>4725.55</v>
      </c>
      <c r="F942" s="6" t="s">
        <v>6253</v>
      </c>
      <c r="G942" s="9">
        <v>-1.7000000000000001E-2</v>
      </c>
    </row>
    <row r="943" spans="1:7" ht="18" thickBot="1">
      <c r="A943" s="3">
        <v>40821</v>
      </c>
      <c r="B943" s="8">
        <v>4769.3</v>
      </c>
      <c r="C943" s="5">
        <v>4791</v>
      </c>
      <c r="D943" s="5">
        <v>4844</v>
      </c>
      <c r="E943" s="5">
        <v>4747</v>
      </c>
      <c r="F943" s="6" t="s">
        <v>6269</v>
      </c>
      <c r="G943" s="9">
        <v>-1.1999999999999999E-3</v>
      </c>
    </row>
    <row r="944" spans="1:7" ht="18" thickBot="1">
      <c r="A944" s="3">
        <v>40822</v>
      </c>
      <c r="B944" s="4">
        <v>4868.25</v>
      </c>
      <c r="C944" s="5">
        <v>4833.25</v>
      </c>
      <c r="D944" s="5">
        <v>4885.5</v>
      </c>
      <c r="E944" s="5">
        <v>4833.25</v>
      </c>
      <c r="F944" s="6">
        <v>0</v>
      </c>
      <c r="G944" s="7">
        <v>2.07E-2</v>
      </c>
    </row>
    <row r="945" spans="1:7" ht="18" thickBot="1">
      <c r="A945" s="3">
        <v>40823</v>
      </c>
      <c r="B945" s="4">
        <v>4898.6000000000004</v>
      </c>
      <c r="C945" s="5">
        <v>4880</v>
      </c>
      <c r="D945" s="5">
        <v>4939</v>
      </c>
      <c r="E945" s="5">
        <v>4872.55</v>
      </c>
      <c r="F945" s="6" t="s">
        <v>6268</v>
      </c>
      <c r="G945" s="7">
        <v>6.1999999999999998E-3</v>
      </c>
    </row>
    <row r="946" spans="1:7" ht="18" thickBot="1">
      <c r="A946" s="3">
        <v>40826</v>
      </c>
      <c r="B946" s="4">
        <v>4993.3</v>
      </c>
      <c r="C946" s="5">
        <v>4911</v>
      </c>
      <c r="D946" s="5">
        <v>5004</v>
      </c>
      <c r="E946" s="5">
        <v>4890</v>
      </c>
      <c r="F946" s="6" t="s">
        <v>5421</v>
      </c>
      <c r="G946" s="7">
        <v>1.9300000000000001E-2</v>
      </c>
    </row>
    <row r="947" spans="1:7" ht="18" thickBot="1">
      <c r="A947" s="3">
        <v>40827</v>
      </c>
      <c r="B947" s="8">
        <v>4982.45</v>
      </c>
      <c r="C947" s="5">
        <v>5028.8999999999996</v>
      </c>
      <c r="D947" s="5">
        <v>5055</v>
      </c>
      <c r="E947" s="5">
        <v>4970</v>
      </c>
      <c r="F947" s="6" t="s">
        <v>6267</v>
      </c>
      <c r="G947" s="9">
        <v>-2.2000000000000001E-3</v>
      </c>
    </row>
    <row r="948" spans="1:7" ht="18" thickBot="1">
      <c r="A948" s="3">
        <v>40828</v>
      </c>
      <c r="B948" s="4">
        <v>5112.8500000000004</v>
      </c>
      <c r="C948" s="5">
        <v>5010</v>
      </c>
      <c r="D948" s="5">
        <v>5118.95</v>
      </c>
      <c r="E948" s="5">
        <v>5001</v>
      </c>
      <c r="F948" s="6" t="s">
        <v>6266</v>
      </c>
      <c r="G948" s="7">
        <v>2.6200000000000001E-2</v>
      </c>
    </row>
    <row r="949" spans="1:7" ht="18" thickBot="1">
      <c r="A949" s="3">
        <v>40829</v>
      </c>
      <c r="B949" s="8">
        <v>5074.05</v>
      </c>
      <c r="C949" s="5">
        <v>5135</v>
      </c>
      <c r="D949" s="5">
        <v>5140</v>
      </c>
      <c r="E949" s="5">
        <v>5066.1000000000004</v>
      </c>
      <c r="F949" s="6" t="s">
        <v>6265</v>
      </c>
      <c r="G949" s="9">
        <v>-7.6E-3</v>
      </c>
    </row>
    <row r="950" spans="1:7" ht="18" thickBot="1">
      <c r="A950" s="3">
        <v>40830</v>
      </c>
      <c r="B950" s="4">
        <v>5143.3500000000004</v>
      </c>
      <c r="C950" s="5">
        <v>5060</v>
      </c>
      <c r="D950" s="5">
        <v>5153.7</v>
      </c>
      <c r="E950" s="5">
        <v>5056</v>
      </c>
      <c r="F950" s="6" t="s">
        <v>5433</v>
      </c>
      <c r="G950" s="7">
        <v>1.37E-2</v>
      </c>
    </row>
    <row r="951" spans="1:7" ht="18" thickBot="1">
      <c r="A951" s="3">
        <v>40833</v>
      </c>
      <c r="B951" s="8">
        <v>5115.8500000000004</v>
      </c>
      <c r="C951" s="5">
        <v>5161</v>
      </c>
      <c r="D951" s="5">
        <v>5162</v>
      </c>
      <c r="E951" s="5">
        <v>5081</v>
      </c>
      <c r="F951" s="6" t="s">
        <v>5896</v>
      </c>
      <c r="G951" s="9">
        <v>-5.3E-3</v>
      </c>
    </row>
    <row r="952" spans="1:7" ht="18" thickBot="1">
      <c r="A952" s="3">
        <v>40834</v>
      </c>
      <c r="B952" s="8">
        <v>5044.8999999999996</v>
      </c>
      <c r="C952" s="5">
        <v>5053</v>
      </c>
      <c r="D952" s="5">
        <v>5063.6000000000004</v>
      </c>
      <c r="E952" s="5">
        <v>5013.3</v>
      </c>
      <c r="F952" s="6" t="s">
        <v>6158</v>
      </c>
      <c r="G952" s="9">
        <v>-1.3899999999999999E-2</v>
      </c>
    </row>
    <row r="953" spans="1:7" ht="18" thickBot="1">
      <c r="A953" s="3">
        <v>40835</v>
      </c>
      <c r="B953" s="4">
        <v>5149.3999999999996</v>
      </c>
      <c r="C953" s="5">
        <v>5070</v>
      </c>
      <c r="D953" s="5">
        <v>5157.5</v>
      </c>
      <c r="E953" s="5">
        <v>5070</v>
      </c>
      <c r="F953" s="6" t="s">
        <v>6264</v>
      </c>
      <c r="G953" s="7">
        <v>2.07E-2</v>
      </c>
    </row>
    <row r="954" spans="1:7" ht="18" thickBot="1">
      <c r="A954" s="3">
        <v>40836</v>
      </c>
      <c r="B954" s="8">
        <v>5102.8500000000004</v>
      </c>
      <c r="C954" s="5">
        <v>5098</v>
      </c>
      <c r="D954" s="5">
        <v>5111</v>
      </c>
      <c r="E954" s="5">
        <v>5033.2</v>
      </c>
      <c r="F954" s="6" t="s">
        <v>5802</v>
      </c>
      <c r="G954" s="9">
        <v>-8.9999999999999993E-3</v>
      </c>
    </row>
    <row r="955" spans="1:7" ht="18" thickBot="1">
      <c r="A955" s="3">
        <v>40837</v>
      </c>
      <c r="B955" s="8">
        <v>5054</v>
      </c>
      <c r="C955" s="5">
        <v>5102</v>
      </c>
      <c r="D955" s="5">
        <v>5131.3999999999996</v>
      </c>
      <c r="E955" s="5">
        <v>5038.6000000000004</v>
      </c>
      <c r="F955" s="6" t="s">
        <v>6263</v>
      </c>
      <c r="G955" s="9">
        <v>-9.5999999999999992E-3</v>
      </c>
    </row>
    <row r="956" spans="1:7" ht="18" thickBot="1">
      <c r="A956" s="3">
        <v>40840</v>
      </c>
      <c r="B956" s="4">
        <v>5105.8</v>
      </c>
      <c r="C956" s="5">
        <v>5130.1000000000004</v>
      </c>
      <c r="D956" s="5">
        <v>5157.3500000000004</v>
      </c>
      <c r="E956" s="5">
        <v>5092.7</v>
      </c>
      <c r="F956" s="6" t="s">
        <v>6262</v>
      </c>
      <c r="G956" s="7">
        <v>1.0200000000000001E-2</v>
      </c>
    </row>
    <row r="957" spans="1:7" ht="18" thickBot="1">
      <c r="A957" s="3">
        <v>40841</v>
      </c>
      <c r="B957" s="4">
        <v>5191.6000000000004</v>
      </c>
      <c r="C957" s="5">
        <v>5129.7</v>
      </c>
      <c r="D957" s="5">
        <v>5192.8500000000004</v>
      </c>
      <c r="E957" s="5">
        <v>5086.6499999999996</v>
      </c>
      <c r="F957" s="6" t="s">
        <v>6261</v>
      </c>
      <c r="G957" s="7">
        <v>1.6799999999999999E-2</v>
      </c>
    </row>
    <row r="958" spans="1:7" ht="18" thickBot="1">
      <c r="A958" s="3">
        <v>40842</v>
      </c>
      <c r="B958" s="4">
        <v>5232.05</v>
      </c>
      <c r="C958" s="5">
        <v>5241.1499999999996</v>
      </c>
      <c r="D958" s="5">
        <v>5257.2</v>
      </c>
      <c r="E958" s="5">
        <v>5227</v>
      </c>
      <c r="F958" s="6" t="s">
        <v>6260</v>
      </c>
      <c r="G958" s="7">
        <v>7.7999999999999996E-3</v>
      </c>
    </row>
    <row r="959" spans="1:7" ht="18" thickBot="1">
      <c r="A959" s="3">
        <v>40843</v>
      </c>
      <c r="B959" s="4">
        <v>5331</v>
      </c>
      <c r="C959" s="5">
        <v>5220.5</v>
      </c>
      <c r="D959" s="5">
        <v>5358</v>
      </c>
      <c r="E959" s="5">
        <v>5219.5</v>
      </c>
      <c r="F959" s="6">
        <v>0</v>
      </c>
      <c r="G959" s="7">
        <v>1.89E-2</v>
      </c>
    </row>
    <row r="960" spans="1:7" ht="18" thickBot="1">
      <c r="A960" s="3">
        <v>40844</v>
      </c>
      <c r="B960" s="4">
        <v>5385.5</v>
      </c>
      <c r="C960" s="5">
        <v>5376.55</v>
      </c>
      <c r="D960" s="5">
        <v>5402.75</v>
      </c>
      <c r="E960" s="5">
        <v>5341.25</v>
      </c>
      <c r="F960" s="6" t="s">
        <v>6071</v>
      </c>
      <c r="G960" s="7">
        <v>1.0200000000000001E-2</v>
      </c>
    </row>
    <row r="961" spans="1:7" ht="18" thickBot="1">
      <c r="A961" s="3">
        <v>40847</v>
      </c>
      <c r="B961" s="8">
        <v>5347.1</v>
      </c>
      <c r="C961" s="5">
        <v>5369.7</v>
      </c>
      <c r="D961" s="5">
        <v>5377.9</v>
      </c>
      <c r="E961" s="5">
        <v>5333.65</v>
      </c>
      <c r="F961" s="6" t="s">
        <v>5236</v>
      </c>
      <c r="G961" s="9">
        <v>-7.1000000000000004E-3</v>
      </c>
    </row>
    <row r="962" spans="1:7" ht="18" thickBot="1">
      <c r="A962" s="3">
        <v>40848</v>
      </c>
      <c r="B962" s="8">
        <v>5291.4</v>
      </c>
      <c r="C962" s="5">
        <v>5321.6</v>
      </c>
      <c r="D962" s="5">
        <v>5335</v>
      </c>
      <c r="E962" s="5">
        <v>5261</v>
      </c>
      <c r="F962" s="6" t="s">
        <v>6259</v>
      </c>
      <c r="G962" s="9">
        <v>-1.04E-2</v>
      </c>
    </row>
    <row r="963" spans="1:7" ht="18" thickBot="1">
      <c r="A963" s="3">
        <v>40849</v>
      </c>
      <c r="B963" s="8">
        <v>5280.2</v>
      </c>
      <c r="C963" s="5">
        <v>5247.9</v>
      </c>
      <c r="D963" s="5">
        <v>5334.9</v>
      </c>
      <c r="E963" s="5">
        <v>5243</v>
      </c>
      <c r="F963" s="6" t="s">
        <v>6083</v>
      </c>
      <c r="G963" s="9">
        <v>-2.0999999999999999E-3</v>
      </c>
    </row>
    <row r="964" spans="1:7" ht="18" thickBot="1">
      <c r="A964" s="3">
        <v>40850</v>
      </c>
      <c r="B964" s="4">
        <v>5295.85</v>
      </c>
      <c r="C964" s="5">
        <v>5258.5</v>
      </c>
      <c r="D964" s="5">
        <v>5315</v>
      </c>
      <c r="E964" s="5">
        <v>5221.1499999999996</v>
      </c>
      <c r="F964" s="6" t="s">
        <v>6258</v>
      </c>
      <c r="G964" s="7">
        <v>3.0000000000000001E-3</v>
      </c>
    </row>
    <row r="965" spans="1:7" ht="18" thickBot="1">
      <c r="A965" s="3">
        <v>40851</v>
      </c>
      <c r="B965" s="4">
        <v>5316.85</v>
      </c>
      <c r="C965" s="5">
        <v>5346</v>
      </c>
      <c r="D965" s="5">
        <v>5353.95</v>
      </c>
      <c r="E965" s="5">
        <v>5283.55</v>
      </c>
      <c r="F965" s="6" t="s">
        <v>6257</v>
      </c>
      <c r="G965" s="7">
        <v>4.0000000000000001E-3</v>
      </c>
    </row>
    <row r="966" spans="1:7" ht="18" thickBot="1">
      <c r="A966" s="3">
        <v>40854</v>
      </c>
      <c r="B966" s="8">
        <v>5262.75</v>
      </c>
      <c r="C966" s="5">
        <v>5270.5</v>
      </c>
      <c r="D966" s="5">
        <v>5308.5</v>
      </c>
      <c r="E966" s="5">
        <v>5262.75</v>
      </c>
      <c r="F966" s="6">
        <v>0</v>
      </c>
      <c r="G966" s="9">
        <v>-1.0200000000000001E-2</v>
      </c>
    </row>
    <row r="967" spans="1:7" ht="18" thickBot="1">
      <c r="A967" s="3">
        <v>40855</v>
      </c>
      <c r="B967" s="4">
        <v>5315.55</v>
      </c>
      <c r="C967" s="5">
        <v>5316.9</v>
      </c>
      <c r="D967" s="5">
        <v>5333.75</v>
      </c>
      <c r="E967" s="5">
        <v>5270.1</v>
      </c>
      <c r="F967" s="6" t="s">
        <v>5519</v>
      </c>
      <c r="G967" s="7">
        <v>0.01</v>
      </c>
    </row>
    <row r="968" spans="1:7" ht="18" thickBot="1">
      <c r="A968" s="3">
        <v>40856</v>
      </c>
      <c r="B968" s="8">
        <v>5237.1000000000004</v>
      </c>
      <c r="C968" s="5">
        <v>5311</v>
      </c>
      <c r="D968" s="5">
        <v>5331.95</v>
      </c>
      <c r="E968" s="5">
        <v>5226.1000000000004</v>
      </c>
      <c r="F968" s="6" t="s">
        <v>6256</v>
      </c>
      <c r="G968" s="9">
        <v>-1.4800000000000001E-2</v>
      </c>
    </row>
    <row r="969" spans="1:7" ht="18" thickBot="1">
      <c r="A969" s="3">
        <v>40857</v>
      </c>
      <c r="B969" s="8">
        <v>5152.75</v>
      </c>
      <c r="C969" s="5">
        <v>5108.75</v>
      </c>
      <c r="D969" s="5">
        <v>5172</v>
      </c>
      <c r="E969" s="5">
        <v>5037</v>
      </c>
      <c r="F969" s="6">
        <v>0</v>
      </c>
      <c r="G969" s="9">
        <v>-1.61E-2</v>
      </c>
    </row>
    <row r="970" spans="1:7" ht="18" thickBot="1">
      <c r="A970" s="3">
        <v>40858</v>
      </c>
      <c r="B970" s="4">
        <v>5191.75</v>
      </c>
      <c r="C970" s="5">
        <v>5189.8500000000004</v>
      </c>
      <c r="D970" s="5">
        <v>5216</v>
      </c>
      <c r="E970" s="5">
        <v>5161.3</v>
      </c>
      <c r="F970" s="6" t="s">
        <v>6255</v>
      </c>
      <c r="G970" s="7">
        <v>7.6E-3</v>
      </c>
    </row>
    <row r="971" spans="1:7" ht="18" thickBot="1">
      <c r="A971" s="3">
        <v>40861</v>
      </c>
      <c r="B971" s="8">
        <v>5155.8500000000004</v>
      </c>
      <c r="C971" s="5">
        <v>5243.5</v>
      </c>
      <c r="D971" s="5">
        <v>5248.95</v>
      </c>
      <c r="E971" s="5">
        <v>5148</v>
      </c>
      <c r="F971" s="6" t="s">
        <v>6254</v>
      </c>
      <c r="G971" s="9">
        <v>-6.8999999999999999E-3</v>
      </c>
    </row>
    <row r="972" spans="1:7" ht="18" thickBot="1">
      <c r="A972" s="3">
        <v>40862</v>
      </c>
      <c r="B972" s="8">
        <v>5078.2</v>
      </c>
      <c r="C972" s="5">
        <v>5133</v>
      </c>
      <c r="D972" s="5">
        <v>5175.6499999999996</v>
      </c>
      <c r="E972" s="5">
        <v>5063.75</v>
      </c>
      <c r="F972" s="6" t="s">
        <v>6218</v>
      </c>
      <c r="G972" s="9">
        <v>-1.5100000000000001E-2</v>
      </c>
    </row>
    <row r="973" spans="1:7" ht="18" thickBot="1">
      <c r="A973" s="3">
        <v>40863</v>
      </c>
      <c r="B973" s="8">
        <v>5044.8999999999996</v>
      </c>
      <c r="C973" s="5">
        <v>5047</v>
      </c>
      <c r="D973" s="5">
        <v>5080</v>
      </c>
      <c r="E973" s="5">
        <v>4997.5</v>
      </c>
      <c r="F973" s="6" t="s">
        <v>6253</v>
      </c>
      <c r="G973" s="9">
        <v>-6.6E-3</v>
      </c>
    </row>
    <row r="974" spans="1:7" ht="18" thickBot="1">
      <c r="A974" s="3">
        <v>40864</v>
      </c>
      <c r="B974" s="8">
        <v>4932.95</v>
      </c>
      <c r="C974" s="5">
        <v>5052</v>
      </c>
      <c r="D974" s="5">
        <v>5052</v>
      </c>
      <c r="E974" s="5">
        <v>4915</v>
      </c>
      <c r="F974" s="6" t="s">
        <v>6252</v>
      </c>
      <c r="G974" s="9">
        <v>-2.2200000000000001E-2</v>
      </c>
    </row>
    <row r="975" spans="1:7" ht="18" thickBot="1">
      <c r="A975" s="3">
        <v>40865</v>
      </c>
      <c r="B975" s="8">
        <v>4914.6000000000004</v>
      </c>
      <c r="C975" s="5">
        <v>4908.8999999999996</v>
      </c>
      <c r="D975" s="5">
        <v>4924.8999999999996</v>
      </c>
      <c r="E975" s="5">
        <v>4845.25</v>
      </c>
      <c r="F975" s="6" t="s">
        <v>6251</v>
      </c>
      <c r="G975" s="9">
        <v>-3.7000000000000002E-3</v>
      </c>
    </row>
    <row r="976" spans="1:7" ht="18" thickBot="1">
      <c r="A976" s="3">
        <v>40868</v>
      </c>
      <c r="B976" s="8">
        <v>4783.3</v>
      </c>
      <c r="C976" s="5">
        <v>4874.75</v>
      </c>
      <c r="D976" s="5">
        <v>4879</v>
      </c>
      <c r="E976" s="5">
        <v>4768.6000000000004</v>
      </c>
      <c r="F976" s="6" t="s">
        <v>6250</v>
      </c>
      <c r="G976" s="9">
        <v>-2.6700000000000002E-2</v>
      </c>
    </row>
    <row r="977" spans="1:7" ht="18" thickBot="1">
      <c r="A977" s="3">
        <v>40869</v>
      </c>
      <c r="B977" s="4">
        <v>4805.3</v>
      </c>
      <c r="C977" s="5">
        <v>4795</v>
      </c>
      <c r="D977" s="5">
        <v>4860</v>
      </c>
      <c r="E977" s="5">
        <v>4780.95</v>
      </c>
      <c r="F977" s="6" t="s">
        <v>6249</v>
      </c>
      <c r="G977" s="7">
        <v>4.5999999999999999E-3</v>
      </c>
    </row>
    <row r="978" spans="1:7" ht="18" thickBot="1">
      <c r="A978" s="3">
        <v>40870</v>
      </c>
      <c r="B978" s="8">
        <v>4703.8999999999996</v>
      </c>
      <c r="C978" s="5">
        <v>4773</v>
      </c>
      <c r="D978" s="5">
        <v>4774.5</v>
      </c>
      <c r="E978" s="5">
        <v>4632.25</v>
      </c>
      <c r="F978" s="6" t="s">
        <v>6248</v>
      </c>
      <c r="G978" s="9">
        <v>-2.1100000000000001E-2</v>
      </c>
    </row>
    <row r="979" spans="1:7" ht="18" thickBot="1">
      <c r="A979" s="3">
        <v>40871</v>
      </c>
      <c r="B979" s="4">
        <v>4756.45</v>
      </c>
      <c r="C979" s="5">
        <v>4691</v>
      </c>
      <c r="D979" s="5">
        <v>4768</v>
      </c>
      <c r="E979" s="5">
        <v>4633.2</v>
      </c>
      <c r="F979" s="6" t="s">
        <v>6247</v>
      </c>
      <c r="G979" s="7">
        <v>1.12E-2</v>
      </c>
    </row>
    <row r="980" spans="1:7" ht="18" thickBot="1">
      <c r="A980" s="3">
        <v>40872</v>
      </c>
      <c r="B980" s="8">
        <v>4710.95</v>
      </c>
      <c r="C980" s="5">
        <v>4750</v>
      </c>
      <c r="D980" s="5">
        <v>4778.3999999999996</v>
      </c>
      <c r="E980" s="5">
        <v>4688.55</v>
      </c>
      <c r="F980" s="6" t="s">
        <v>6246</v>
      </c>
      <c r="G980" s="9">
        <v>-9.5999999999999992E-3</v>
      </c>
    </row>
    <row r="981" spans="1:7" ht="18" thickBot="1">
      <c r="A981" s="3">
        <v>40875</v>
      </c>
      <c r="B981" s="4">
        <v>4870.3</v>
      </c>
      <c r="C981" s="5">
        <v>4750</v>
      </c>
      <c r="D981" s="5">
        <v>4874.8</v>
      </c>
      <c r="E981" s="5">
        <v>4750</v>
      </c>
      <c r="F981" s="6" t="s">
        <v>6226</v>
      </c>
      <c r="G981" s="7">
        <v>3.3799999999999997E-2</v>
      </c>
    </row>
    <row r="982" spans="1:7" ht="18" thickBot="1">
      <c r="A982" s="3">
        <v>40876</v>
      </c>
      <c r="B982" s="8">
        <v>4816.75</v>
      </c>
      <c r="C982" s="5">
        <v>4872</v>
      </c>
      <c r="D982" s="5">
        <v>4885</v>
      </c>
      <c r="E982" s="5">
        <v>4788</v>
      </c>
      <c r="F982" s="6" t="s">
        <v>6245</v>
      </c>
      <c r="G982" s="9">
        <v>-1.0999999999999999E-2</v>
      </c>
    </row>
    <row r="983" spans="1:7" ht="18" thickBot="1">
      <c r="A983" s="3">
        <v>40877</v>
      </c>
      <c r="B983" s="4">
        <v>4832.3500000000004</v>
      </c>
      <c r="C983" s="5">
        <v>4800</v>
      </c>
      <c r="D983" s="5">
        <v>4862</v>
      </c>
      <c r="E983" s="5">
        <v>4756.1000000000004</v>
      </c>
      <c r="F983" s="6" t="s">
        <v>6244</v>
      </c>
      <c r="G983" s="7">
        <v>3.2000000000000002E-3</v>
      </c>
    </row>
    <row r="984" spans="1:7" ht="18" thickBot="1">
      <c r="A984" s="3">
        <v>40878</v>
      </c>
      <c r="B984" s="4">
        <v>4963.75</v>
      </c>
      <c r="C984" s="5">
        <v>4978.45</v>
      </c>
      <c r="D984" s="5">
        <v>5015.05</v>
      </c>
      <c r="E984" s="5">
        <v>4936</v>
      </c>
      <c r="F984" s="6" t="s">
        <v>6243</v>
      </c>
      <c r="G984" s="7">
        <v>2.7199999999999998E-2</v>
      </c>
    </row>
    <row r="985" spans="1:7" ht="18" thickBot="1">
      <c r="A985" s="3">
        <v>40879</v>
      </c>
      <c r="B985" s="4">
        <v>5080.7</v>
      </c>
      <c r="C985" s="5">
        <v>4939</v>
      </c>
      <c r="D985" s="5">
        <v>5094</v>
      </c>
      <c r="E985" s="5">
        <v>4939</v>
      </c>
      <c r="F985" s="6" t="s">
        <v>6242</v>
      </c>
      <c r="G985" s="7">
        <v>2.3599999999999999E-2</v>
      </c>
    </row>
    <row r="986" spans="1:7" ht="18" thickBot="1">
      <c r="A986" s="3">
        <v>40882</v>
      </c>
      <c r="B986" s="8">
        <v>5065.6000000000004</v>
      </c>
      <c r="C986" s="5">
        <v>5062</v>
      </c>
      <c r="D986" s="5">
        <v>5085.8999999999996</v>
      </c>
      <c r="E986" s="5">
        <v>5022.2</v>
      </c>
      <c r="F986" s="6" t="s">
        <v>5913</v>
      </c>
      <c r="G986" s="9">
        <v>-3.0000000000000001E-3</v>
      </c>
    </row>
    <row r="987" spans="1:7" ht="18" thickBot="1">
      <c r="A987" s="3">
        <v>40883</v>
      </c>
      <c r="B987" s="8">
        <v>5039.5</v>
      </c>
      <c r="C987" s="5">
        <v>5056</v>
      </c>
      <c r="D987" s="5">
        <v>5072.5</v>
      </c>
      <c r="E987" s="5">
        <v>5014</v>
      </c>
      <c r="F987" s="6">
        <v>0</v>
      </c>
      <c r="G987" s="9">
        <v>-5.1999999999999998E-3</v>
      </c>
    </row>
    <row r="988" spans="1:7" ht="18" thickBot="1">
      <c r="A988" s="3">
        <v>40884</v>
      </c>
      <c r="B988" s="4">
        <v>5086.1000000000004</v>
      </c>
      <c r="C988" s="5">
        <v>5069.8</v>
      </c>
      <c r="D988" s="5">
        <v>5134.6499999999996</v>
      </c>
      <c r="E988" s="5">
        <v>5055</v>
      </c>
      <c r="F988" s="6" t="s">
        <v>6241</v>
      </c>
      <c r="G988" s="7">
        <v>9.1999999999999998E-3</v>
      </c>
    </row>
    <row r="989" spans="1:7" ht="18" thickBot="1">
      <c r="A989" s="3">
        <v>40885</v>
      </c>
      <c r="B989" s="8">
        <v>4956.6000000000004</v>
      </c>
      <c r="C989" s="5">
        <v>5049</v>
      </c>
      <c r="D989" s="5">
        <v>5073.8500000000004</v>
      </c>
      <c r="E989" s="5">
        <v>4938.3500000000004</v>
      </c>
      <c r="F989" s="6" t="s">
        <v>6240</v>
      </c>
      <c r="G989" s="9">
        <v>-2.5499999999999998E-2</v>
      </c>
    </row>
    <row r="990" spans="1:7" ht="18" thickBot="1">
      <c r="A990" s="3">
        <v>40886</v>
      </c>
      <c r="B990" s="8">
        <v>4885.8999999999996</v>
      </c>
      <c r="C990" s="5">
        <v>4879</v>
      </c>
      <c r="D990" s="5">
        <v>4942.6499999999996</v>
      </c>
      <c r="E990" s="5">
        <v>4850.1000000000004</v>
      </c>
      <c r="F990" s="6" t="s">
        <v>6239</v>
      </c>
      <c r="G990" s="9">
        <v>-1.43E-2</v>
      </c>
    </row>
    <row r="991" spans="1:7" ht="18" thickBot="1">
      <c r="A991" s="3">
        <v>40889</v>
      </c>
      <c r="B991" s="8">
        <v>4773.7</v>
      </c>
      <c r="C991" s="5">
        <v>4912</v>
      </c>
      <c r="D991" s="5">
        <v>4915</v>
      </c>
      <c r="E991" s="5">
        <v>4762</v>
      </c>
      <c r="F991" s="6" t="s">
        <v>6238</v>
      </c>
      <c r="G991" s="9">
        <v>-2.3E-2</v>
      </c>
    </row>
    <row r="992" spans="1:7" ht="18" thickBot="1">
      <c r="A992" s="3">
        <v>40890</v>
      </c>
      <c r="B992" s="4">
        <v>4811.3500000000004</v>
      </c>
      <c r="C992" s="5">
        <v>4744</v>
      </c>
      <c r="D992" s="5">
        <v>4839.7</v>
      </c>
      <c r="E992" s="5">
        <v>4731.2</v>
      </c>
      <c r="F992" s="6" t="s">
        <v>6237</v>
      </c>
      <c r="G992" s="7">
        <v>7.9000000000000008E-3</v>
      </c>
    </row>
    <row r="993" spans="1:7" ht="18" thickBot="1">
      <c r="A993" s="3">
        <v>40891</v>
      </c>
      <c r="B993" s="8">
        <v>4764.2</v>
      </c>
      <c r="C993" s="5">
        <v>4800</v>
      </c>
      <c r="D993" s="5">
        <v>4848</v>
      </c>
      <c r="E993" s="5">
        <v>4751.05</v>
      </c>
      <c r="F993" s="6" t="s">
        <v>6236</v>
      </c>
      <c r="G993" s="9">
        <v>-9.7999999999999997E-3</v>
      </c>
    </row>
    <row r="994" spans="1:7" ht="18" thickBot="1">
      <c r="A994" s="3">
        <v>40892</v>
      </c>
      <c r="B994" s="8">
        <v>4757.3999999999996</v>
      </c>
      <c r="C994" s="5">
        <v>4729</v>
      </c>
      <c r="D994" s="5">
        <v>4784</v>
      </c>
      <c r="E994" s="5">
        <v>4671.1000000000004</v>
      </c>
      <c r="F994" s="6" t="s">
        <v>6235</v>
      </c>
      <c r="G994" s="9">
        <v>-1.4E-3</v>
      </c>
    </row>
    <row r="995" spans="1:7" ht="18" thickBot="1">
      <c r="A995" s="3">
        <v>40893</v>
      </c>
      <c r="B995" s="8">
        <v>4643.1499999999996</v>
      </c>
      <c r="C995" s="5">
        <v>4774.8999999999996</v>
      </c>
      <c r="D995" s="5">
        <v>4839.8999999999996</v>
      </c>
      <c r="E995" s="5">
        <v>4624.5</v>
      </c>
      <c r="F995" s="6" t="s">
        <v>6234</v>
      </c>
      <c r="G995" s="9">
        <v>-2.4E-2</v>
      </c>
    </row>
    <row r="996" spans="1:7" ht="18" thickBot="1">
      <c r="A996" s="3">
        <v>40896</v>
      </c>
      <c r="B996" s="8">
        <v>4623.8500000000004</v>
      </c>
      <c r="C996" s="5">
        <v>4602.3500000000004</v>
      </c>
      <c r="D996" s="5">
        <v>4634.3999999999996</v>
      </c>
      <c r="E996" s="5">
        <v>4561.25</v>
      </c>
      <c r="F996" s="6" t="s">
        <v>6233</v>
      </c>
      <c r="G996" s="9">
        <v>-4.1999999999999997E-3</v>
      </c>
    </row>
    <row r="997" spans="1:7" ht="18" thickBot="1">
      <c r="A997" s="3">
        <v>40897</v>
      </c>
      <c r="B997" s="8">
        <v>4554.5</v>
      </c>
      <c r="C997" s="5">
        <v>4630</v>
      </c>
      <c r="D997" s="5">
        <v>4640</v>
      </c>
      <c r="E997" s="5">
        <v>4538</v>
      </c>
      <c r="F997" s="6" t="s">
        <v>6232</v>
      </c>
      <c r="G997" s="9">
        <v>-1.4999999999999999E-2</v>
      </c>
    </row>
    <row r="998" spans="1:7" ht="18" thickBot="1">
      <c r="A998" s="3">
        <v>40898</v>
      </c>
      <c r="B998" s="4">
        <v>4711.5</v>
      </c>
      <c r="C998" s="5">
        <v>4654</v>
      </c>
      <c r="D998" s="5">
        <v>4725</v>
      </c>
      <c r="E998" s="5">
        <v>4613.6000000000004</v>
      </c>
      <c r="F998" s="6" t="s">
        <v>6231</v>
      </c>
      <c r="G998" s="7">
        <v>3.4500000000000003E-2</v>
      </c>
    </row>
    <row r="999" spans="1:7" ht="18" thickBot="1">
      <c r="A999" s="3">
        <v>40899</v>
      </c>
      <c r="B999" s="4">
        <v>4748.8999999999996</v>
      </c>
      <c r="C999" s="5">
        <v>4673.55</v>
      </c>
      <c r="D999" s="5">
        <v>4758</v>
      </c>
      <c r="E999" s="5">
        <v>4640</v>
      </c>
      <c r="F999" s="6" t="s">
        <v>6230</v>
      </c>
      <c r="G999" s="7">
        <v>7.9000000000000008E-3</v>
      </c>
    </row>
    <row r="1000" spans="1:7" ht="18" thickBot="1">
      <c r="A1000" s="3">
        <v>40900</v>
      </c>
      <c r="B1000" s="8">
        <v>4720.6000000000004</v>
      </c>
      <c r="C1000" s="5">
        <v>4764.1000000000004</v>
      </c>
      <c r="D1000" s="5">
        <v>4777.8</v>
      </c>
      <c r="E1000" s="5">
        <v>4696.55</v>
      </c>
      <c r="F1000" s="6" t="s">
        <v>6229</v>
      </c>
      <c r="G1000" s="9">
        <v>-6.0000000000000001E-3</v>
      </c>
    </row>
    <row r="1001" spans="1:7" ht="18" thickBot="1">
      <c r="A1001" s="3">
        <v>40903</v>
      </c>
      <c r="B1001" s="4">
        <v>4787.7</v>
      </c>
      <c r="C1001" s="5">
        <v>4728.8999999999996</v>
      </c>
      <c r="D1001" s="5">
        <v>4803.5</v>
      </c>
      <c r="E1001" s="5">
        <v>4720</v>
      </c>
      <c r="F1001" s="6" t="s">
        <v>5162</v>
      </c>
      <c r="G1001" s="7">
        <v>1.4200000000000001E-2</v>
      </c>
    </row>
    <row r="1002" spans="1:7" ht="18" thickBot="1">
      <c r="A1002" s="3">
        <v>40904</v>
      </c>
      <c r="B1002" s="8">
        <v>4750.8999999999996</v>
      </c>
      <c r="C1002" s="5">
        <v>4764.95</v>
      </c>
      <c r="D1002" s="5">
        <v>4808</v>
      </c>
      <c r="E1002" s="5">
        <v>4725.1000000000004</v>
      </c>
      <c r="F1002" s="6" t="s">
        <v>6228</v>
      </c>
      <c r="G1002" s="9">
        <v>-7.7000000000000002E-3</v>
      </c>
    </row>
    <row r="1003" spans="1:7" ht="18" thickBot="1">
      <c r="A1003" s="3">
        <v>40905</v>
      </c>
      <c r="B1003" s="8">
        <v>4711.1000000000004</v>
      </c>
      <c r="C1003" s="5">
        <v>4744.8999999999996</v>
      </c>
      <c r="D1003" s="5">
        <v>4757</v>
      </c>
      <c r="E1003" s="5">
        <v>4682.6000000000004</v>
      </c>
      <c r="F1003" s="6" t="s">
        <v>6227</v>
      </c>
      <c r="G1003" s="9">
        <v>-8.3999999999999995E-3</v>
      </c>
    </row>
    <row r="1004" spans="1:7" ht="18" thickBot="1">
      <c r="A1004" s="3">
        <v>40906</v>
      </c>
      <c r="B1004" s="8">
        <v>4646.25</v>
      </c>
      <c r="C1004" s="5">
        <v>4690</v>
      </c>
      <c r="D1004" s="5">
        <v>4702.55</v>
      </c>
      <c r="E1004" s="5">
        <v>4638.7</v>
      </c>
      <c r="F1004" s="6" t="s">
        <v>5804</v>
      </c>
      <c r="G1004" s="9">
        <v>-1.38E-2</v>
      </c>
    </row>
    <row r="1005" spans="1:7" ht="18" thickBot="1">
      <c r="A1005" s="3">
        <v>40907</v>
      </c>
      <c r="B1005" s="8">
        <v>4634.3999999999996</v>
      </c>
      <c r="C1005" s="5">
        <v>4689.8999999999996</v>
      </c>
      <c r="D1005" s="5">
        <v>4708.8999999999996</v>
      </c>
      <c r="E1005" s="5">
        <v>4614</v>
      </c>
      <c r="F1005" s="6" t="s">
        <v>5249</v>
      </c>
      <c r="G1005" s="9">
        <v>-2.5999999999999999E-3</v>
      </c>
    </row>
    <row r="1006" spans="1:7" ht="18" thickBot="1">
      <c r="A1006" s="3">
        <v>40910</v>
      </c>
      <c r="B1006" s="4">
        <v>4648.1000000000004</v>
      </c>
      <c r="C1006" s="5">
        <v>4637.8</v>
      </c>
      <c r="D1006" s="5">
        <v>4656</v>
      </c>
      <c r="E1006" s="5">
        <v>4592.3999999999996</v>
      </c>
      <c r="F1006" s="6" t="s">
        <v>5293</v>
      </c>
      <c r="G1006" s="7">
        <v>3.0000000000000001E-3</v>
      </c>
    </row>
    <row r="1007" spans="1:7" ht="18" thickBot="1">
      <c r="A1007" s="3">
        <v>40911</v>
      </c>
      <c r="B1007" s="4">
        <v>4783.2</v>
      </c>
      <c r="C1007" s="5">
        <v>4680.55</v>
      </c>
      <c r="D1007" s="5">
        <v>4794.3999999999996</v>
      </c>
      <c r="E1007" s="5">
        <v>4680.55</v>
      </c>
      <c r="F1007" s="6" t="s">
        <v>6226</v>
      </c>
      <c r="G1007" s="7">
        <v>2.9100000000000001E-2</v>
      </c>
    </row>
    <row r="1008" spans="1:7" ht="18" thickBot="1">
      <c r="A1008" s="3">
        <v>40912</v>
      </c>
      <c r="B1008" s="8">
        <v>4760.2</v>
      </c>
      <c r="C1008" s="5">
        <v>4775.2</v>
      </c>
      <c r="D1008" s="5">
        <v>4799</v>
      </c>
      <c r="E1008" s="5">
        <v>4737.6000000000004</v>
      </c>
      <c r="F1008" s="6" t="s">
        <v>6038</v>
      </c>
      <c r="G1008" s="9">
        <v>-4.7999999999999996E-3</v>
      </c>
    </row>
    <row r="1009" spans="1:7" ht="18" thickBot="1">
      <c r="A1009" s="3">
        <v>40913</v>
      </c>
      <c r="B1009" s="8">
        <v>4758.1000000000004</v>
      </c>
      <c r="C1009" s="5">
        <v>4759</v>
      </c>
      <c r="D1009" s="5">
        <v>4791.8500000000004</v>
      </c>
      <c r="E1009" s="5">
        <v>4740.1000000000004</v>
      </c>
      <c r="F1009" s="6" t="s">
        <v>6225</v>
      </c>
      <c r="G1009" s="9">
        <v>-4.0000000000000002E-4</v>
      </c>
    </row>
    <row r="1010" spans="1:7" ht="18" thickBot="1">
      <c r="A1010" s="3">
        <v>40914</v>
      </c>
      <c r="B1010" s="4">
        <v>4771.95</v>
      </c>
      <c r="C1010" s="5">
        <v>4745</v>
      </c>
      <c r="D1010" s="5">
        <v>4821</v>
      </c>
      <c r="E1010" s="5">
        <v>4692.6000000000004</v>
      </c>
      <c r="F1010" s="6" t="s">
        <v>6224</v>
      </c>
      <c r="G1010" s="7">
        <v>2.8999999999999998E-3</v>
      </c>
    </row>
    <row r="1011" spans="1:7" ht="18" thickBot="1">
      <c r="A1011" s="3">
        <v>40915</v>
      </c>
      <c r="B1011" s="8">
        <v>4760</v>
      </c>
      <c r="C1011" s="5">
        <v>4775</v>
      </c>
      <c r="D1011" s="5">
        <v>4775</v>
      </c>
      <c r="E1011" s="5">
        <v>4755</v>
      </c>
      <c r="F1011" s="6" t="s">
        <v>6223</v>
      </c>
      <c r="G1011" s="9">
        <v>-2.5000000000000001E-3</v>
      </c>
    </row>
    <row r="1012" spans="1:7" ht="18" thickBot="1">
      <c r="A1012" s="3">
        <v>40917</v>
      </c>
      <c r="B1012" s="8">
        <v>4751.8</v>
      </c>
      <c r="C1012" s="5">
        <v>4748.3500000000004</v>
      </c>
      <c r="D1012" s="5">
        <v>4778</v>
      </c>
      <c r="E1012" s="5">
        <v>4705.1499999999996</v>
      </c>
      <c r="F1012" s="6" t="s">
        <v>5976</v>
      </c>
      <c r="G1012" s="9">
        <v>-1.6999999999999999E-3</v>
      </c>
    </row>
    <row r="1013" spans="1:7" ht="18" thickBot="1">
      <c r="A1013" s="3">
        <v>40918</v>
      </c>
      <c r="B1013" s="4">
        <v>4870.3</v>
      </c>
      <c r="C1013" s="5">
        <v>4780</v>
      </c>
      <c r="D1013" s="5">
        <v>4876.3</v>
      </c>
      <c r="E1013" s="5">
        <v>4779.5</v>
      </c>
      <c r="F1013" s="6" t="s">
        <v>6222</v>
      </c>
      <c r="G1013" s="7">
        <v>2.4899999999999999E-2</v>
      </c>
    </row>
    <row r="1014" spans="1:7" ht="18" thickBot="1">
      <c r="A1014" s="3">
        <v>40919</v>
      </c>
      <c r="B1014" s="4">
        <v>4872.3500000000004</v>
      </c>
      <c r="C1014" s="5">
        <v>4805</v>
      </c>
      <c r="D1014" s="5">
        <v>4889</v>
      </c>
      <c r="E1014" s="5">
        <v>4805</v>
      </c>
      <c r="F1014" s="6" t="s">
        <v>5789</v>
      </c>
      <c r="G1014" s="7">
        <v>4.0000000000000002E-4</v>
      </c>
    </row>
    <row r="1015" spans="1:7" ht="18" thickBot="1">
      <c r="A1015" s="3">
        <v>40920</v>
      </c>
      <c r="B1015" s="8">
        <v>4852.2</v>
      </c>
      <c r="C1015" s="5">
        <v>4848</v>
      </c>
      <c r="D1015" s="5">
        <v>4888</v>
      </c>
      <c r="E1015" s="5">
        <v>4818.25</v>
      </c>
      <c r="F1015" s="6" t="s">
        <v>6221</v>
      </c>
      <c r="G1015" s="9">
        <v>-4.1000000000000003E-3</v>
      </c>
    </row>
    <row r="1016" spans="1:7" ht="18" thickBot="1">
      <c r="A1016" s="3">
        <v>40921</v>
      </c>
      <c r="B1016" s="4">
        <v>4878.2</v>
      </c>
      <c r="C1016" s="5">
        <v>4870</v>
      </c>
      <c r="D1016" s="5">
        <v>4917.8</v>
      </c>
      <c r="E1016" s="5">
        <v>4844.25</v>
      </c>
      <c r="F1016" s="6" t="s">
        <v>6220</v>
      </c>
      <c r="G1016" s="7">
        <v>5.4000000000000003E-3</v>
      </c>
    </row>
    <row r="1017" spans="1:7" ht="18" thickBot="1">
      <c r="A1017" s="3">
        <v>40924</v>
      </c>
      <c r="B1017" s="4">
        <v>4891.1000000000004</v>
      </c>
      <c r="C1017" s="5">
        <v>4850</v>
      </c>
      <c r="D1017" s="5">
        <v>4899.7</v>
      </c>
      <c r="E1017" s="5">
        <v>4835.25</v>
      </c>
      <c r="F1017" s="6" t="s">
        <v>5901</v>
      </c>
      <c r="G1017" s="7">
        <v>2.5999999999999999E-3</v>
      </c>
    </row>
    <row r="1018" spans="1:7" ht="18" thickBot="1">
      <c r="A1018" s="3">
        <v>40925</v>
      </c>
      <c r="B1018" s="4">
        <v>4977</v>
      </c>
      <c r="C1018" s="5">
        <v>4925</v>
      </c>
      <c r="D1018" s="5">
        <v>4988.3999999999996</v>
      </c>
      <c r="E1018" s="5">
        <v>4912.55</v>
      </c>
      <c r="F1018" s="6" t="s">
        <v>6219</v>
      </c>
      <c r="G1018" s="7">
        <v>1.7600000000000001E-2</v>
      </c>
    </row>
    <row r="1019" spans="1:7" ht="18" thickBot="1">
      <c r="A1019" s="3">
        <v>40926</v>
      </c>
      <c r="B1019" s="8">
        <v>4957.5</v>
      </c>
      <c r="C1019" s="5">
        <v>4983</v>
      </c>
      <c r="D1019" s="5">
        <v>4983</v>
      </c>
      <c r="E1019" s="5">
        <v>4933.7</v>
      </c>
      <c r="F1019" s="6" t="s">
        <v>5723</v>
      </c>
      <c r="G1019" s="9">
        <v>-3.8999999999999998E-3</v>
      </c>
    </row>
    <row r="1020" spans="1:7" ht="18" thickBot="1">
      <c r="A1020" s="3">
        <v>40927</v>
      </c>
      <c r="B1020" s="4">
        <v>5022.05</v>
      </c>
      <c r="C1020" s="5">
        <v>4996</v>
      </c>
      <c r="D1020" s="5">
        <v>5027.2</v>
      </c>
      <c r="E1020" s="5">
        <v>4991</v>
      </c>
      <c r="F1020" s="6" t="s">
        <v>5526</v>
      </c>
      <c r="G1020" s="7">
        <v>1.2999999999999999E-2</v>
      </c>
    </row>
    <row r="1021" spans="1:7" ht="18" thickBot="1">
      <c r="A1021" s="3">
        <v>40928</v>
      </c>
      <c r="B1021" s="4">
        <v>5047.8500000000004</v>
      </c>
      <c r="C1021" s="5">
        <v>5050</v>
      </c>
      <c r="D1021" s="5">
        <v>5064.8</v>
      </c>
      <c r="E1021" s="5">
        <v>5006.3500000000004</v>
      </c>
      <c r="F1021" s="6" t="s">
        <v>6071</v>
      </c>
      <c r="G1021" s="7">
        <v>5.1000000000000004E-3</v>
      </c>
    </row>
    <row r="1022" spans="1:7" ht="18" thickBot="1">
      <c r="A1022" s="3">
        <v>40931</v>
      </c>
      <c r="B1022" s="4">
        <v>5051.05</v>
      </c>
      <c r="C1022" s="5">
        <v>5034</v>
      </c>
      <c r="D1022" s="5">
        <v>5062.3</v>
      </c>
      <c r="E1022" s="5">
        <v>5034</v>
      </c>
      <c r="F1022" s="6" t="s">
        <v>5446</v>
      </c>
      <c r="G1022" s="7">
        <v>5.9999999999999995E-4</v>
      </c>
    </row>
    <row r="1023" spans="1:7" ht="18" thickBot="1">
      <c r="A1023" s="3">
        <v>40932</v>
      </c>
      <c r="B1023" s="4">
        <v>5120.45</v>
      </c>
      <c r="C1023" s="5">
        <v>5071.05</v>
      </c>
      <c r="D1023" s="5">
        <v>5149.5</v>
      </c>
      <c r="E1023" s="5">
        <v>5048.6000000000004</v>
      </c>
      <c r="F1023" s="6" t="s">
        <v>6218</v>
      </c>
      <c r="G1023" s="7">
        <v>1.37E-2</v>
      </c>
    </row>
    <row r="1024" spans="1:7" ht="18" thickBot="1">
      <c r="A1024" s="3">
        <v>40933</v>
      </c>
      <c r="B1024" s="4">
        <v>5158.3</v>
      </c>
      <c r="C1024" s="5">
        <v>5150</v>
      </c>
      <c r="D1024" s="5">
        <v>5177.25</v>
      </c>
      <c r="E1024" s="5">
        <v>5130</v>
      </c>
      <c r="F1024" s="6" t="s">
        <v>6196</v>
      </c>
      <c r="G1024" s="7">
        <v>7.4000000000000003E-3</v>
      </c>
    </row>
    <row r="1025" spans="1:7" ht="18" thickBot="1">
      <c r="A1025" s="3">
        <v>40934</v>
      </c>
      <c r="B1025" s="4">
        <v>5238.75</v>
      </c>
      <c r="C1025" s="5">
        <v>5211</v>
      </c>
      <c r="D1025" s="5">
        <v>5238.75</v>
      </c>
      <c r="E1025" s="5">
        <v>5171.25</v>
      </c>
      <c r="F1025" s="6">
        <v>0</v>
      </c>
      <c r="G1025" s="7">
        <v>1.5599999999999999E-2</v>
      </c>
    </row>
    <row r="1026" spans="1:7" ht="18" thickBot="1">
      <c r="A1026" s="3">
        <v>40935</v>
      </c>
      <c r="B1026" s="8">
        <v>5212.8</v>
      </c>
      <c r="C1026" s="5">
        <v>5201</v>
      </c>
      <c r="D1026" s="5">
        <v>5224.95</v>
      </c>
      <c r="E1026" s="5">
        <v>5171.5</v>
      </c>
      <c r="F1026" s="6" t="s">
        <v>5710</v>
      </c>
      <c r="G1026" s="9">
        <v>-5.0000000000000001E-3</v>
      </c>
    </row>
    <row r="1027" spans="1:7" ht="18" thickBot="1">
      <c r="A1027" s="3">
        <v>40938</v>
      </c>
      <c r="B1027" s="8">
        <v>5112.1000000000004</v>
      </c>
      <c r="C1027" s="5">
        <v>5185</v>
      </c>
      <c r="D1027" s="5">
        <v>5190</v>
      </c>
      <c r="E1027" s="5">
        <v>5101.1000000000004</v>
      </c>
      <c r="F1027" s="6" t="s">
        <v>6217</v>
      </c>
      <c r="G1027" s="9">
        <v>-1.9300000000000001E-2</v>
      </c>
    </row>
    <row r="1028" spans="1:7" ht="18" thickBot="1">
      <c r="A1028" s="3">
        <v>40939</v>
      </c>
      <c r="B1028" s="4">
        <v>5223.3500000000004</v>
      </c>
      <c r="C1028" s="5">
        <v>5135.1000000000004</v>
      </c>
      <c r="D1028" s="5">
        <v>5234</v>
      </c>
      <c r="E1028" s="5">
        <v>5130</v>
      </c>
      <c r="F1028" s="6" t="s">
        <v>6163</v>
      </c>
      <c r="G1028" s="7">
        <v>2.18E-2</v>
      </c>
    </row>
    <row r="1029" spans="1:7" ht="18" thickBot="1">
      <c r="A1029" s="3">
        <v>40940</v>
      </c>
      <c r="B1029" s="4">
        <v>5262.15</v>
      </c>
      <c r="C1029" s="5">
        <v>5210.55</v>
      </c>
      <c r="D1029" s="5">
        <v>5271.5</v>
      </c>
      <c r="E1029" s="5">
        <v>5178.5</v>
      </c>
      <c r="F1029" s="6" t="s">
        <v>6216</v>
      </c>
      <c r="G1029" s="7">
        <v>7.4000000000000003E-3</v>
      </c>
    </row>
    <row r="1030" spans="1:7" ht="18" thickBot="1">
      <c r="A1030" s="3">
        <v>40941</v>
      </c>
      <c r="B1030" s="4">
        <v>5274.35</v>
      </c>
      <c r="C1030" s="5">
        <v>5280</v>
      </c>
      <c r="D1030" s="5">
        <v>5299.9</v>
      </c>
      <c r="E1030" s="5">
        <v>5232.3</v>
      </c>
      <c r="F1030" s="6" t="s">
        <v>6215</v>
      </c>
      <c r="G1030" s="7">
        <v>2.3E-3</v>
      </c>
    </row>
    <row r="1031" spans="1:7" ht="18" thickBot="1">
      <c r="A1031" s="3">
        <v>40942</v>
      </c>
      <c r="B1031" s="4">
        <v>5345.55</v>
      </c>
      <c r="C1031" s="5">
        <v>5281.3</v>
      </c>
      <c r="D1031" s="5">
        <v>5357.5</v>
      </c>
      <c r="E1031" s="5">
        <v>5264.05</v>
      </c>
      <c r="F1031" s="6" t="s">
        <v>5711</v>
      </c>
      <c r="G1031" s="7">
        <v>1.35E-2</v>
      </c>
    </row>
    <row r="1032" spans="1:7" ht="18" thickBot="1">
      <c r="A1032" s="3">
        <v>40945</v>
      </c>
      <c r="B1032" s="4">
        <v>5366.85</v>
      </c>
      <c r="C1032" s="5">
        <v>5391.3</v>
      </c>
      <c r="D1032" s="5">
        <v>5398</v>
      </c>
      <c r="E1032" s="5">
        <v>5332.6</v>
      </c>
      <c r="F1032" s="6" t="s">
        <v>6214</v>
      </c>
      <c r="G1032" s="7">
        <v>4.0000000000000001E-3</v>
      </c>
    </row>
    <row r="1033" spans="1:7" ht="18" thickBot="1">
      <c r="A1033" s="3">
        <v>40946</v>
      </c>
      <c r="B1033" s="8">
        <v>5355.2</v>
      </c>
      <c r="C1033" s="5">
        <v>5400</v>
      </c>
      <c r="D1033" s="5">
        <v>5414.8</v>
      </c>
      <c r="E1033" s="5">
        <v>5340</v>
      </c>
      <c r="F1033" s="6" t="s">
        <v>6213</v>
      </c>
      <c r="G1033" s="9">
        <v>-2.2000000000000001E-3</v>
      </c>
    </row>
    <row r="1034" spans="1:7" ht="18" thickBot="1">
      <c r="A1034" s="3">
        <v>40947</v>
      </c>
      <c r="B1034" s="4">
        <v>5388.5</v>
      </c>
      <c r="C1034" s="5">
        <v>5366.6</v>
      </c>
      <c r="D1034" s="5">
        <v>5424.75</v>
      </c>
      <c r="E1034" s="5">
        <v>5343.35</v>
      </c>
      <c r="F1034" s="6" t="s">
        <v>6212</v>
      </c>
      <c r="G1034" s="7">
        <v>6.1999999999999998E-3</v>
      </c>
    </row>
    <row r="1035" spans="1:7" ht="18" thickBot="1">
      <c r="A1035" s="3">
        <v>40948</v>
      </c>
      <c r="B1035" s="4">
        <v>5437.05</v>
      </c>
      <c r="C1035" s="5">
        <v>5371.9</v>
      </c>
      <c r="D1035" s="5">
        <v>5451.65</v>
      </c>
      <c r="E1035" s="5">
        <v>5304.65</v>
      </c>
      <c r="F1035" s="6" t="s">
        <v>6211</v>
      </c>
      <c r="G1035" s="7">
        <v>8.9999999999999993E-3</v>
      </c>
    </row>
    <row r="1036" spans="1:7" ht="18" thickBot="1">
      <c r="A1036" s="3">
        <v>40949</v>
      </c>
      <c r="B1036" s="8">
        <v>5397.65</v>
      </c>
      <c r="C1036" s="5">
        <v>5424.8</v>
      </c>
      <c r="D1036" s="5">
        <v>5443</v>
      </c>
      <c r="E1036" s="5">
        <v>5350.2</v>
      </c>
      <c r="F1036" s="6" t="s">
        <v>6210</v>
      </c>
      <c r="G1036" s="9">
        <v>-7.1999999999999998E-3</v>
      </c>
    </row>
    <row r="1037" spans="1:7" ht="18" thickBot="1">
      <c r="A1037" s="3">
        <v>40952</v>
      </c>
      <c r="B1037" s="4">
        <v>5418</v>
      </c>
      <c r="C1037" s="5">
        <v>5395.25</v>
      </c>
      <c r="D1037" s="5">
        <v>5444.5</v>
      </c>
      <c r="E1037" s="5">
        <v>5368.65</v>
      </c>
      <c r="F1037" s="6" t="s">
        <v>5528</v>
      </c>
      <c r="G1037" s="7">
        <v>3.8E-3</v>
      </c>
    </row>
    <row r="1038" spans="1:7" ht="18" thickBot="1">
      <c r="A1038" s="3">
        <v>40953</v>
      </c>
      <c r="B1038" s="4">
        <v>5440.35</v>
      </c>
      <c r="C1038" s="5">
        <v>5404</v>
      </c>
      <c r="D1038" s="5">
        <v>5454</v>
      </c>
      <c r="E1038" s="5">
        <v>5395.6</v>
      </c>
      <c r="F1038" s="6" t="s">
        <v>5147</v>
      </c>
      <c r="G1038" s="7">
        <v>4.1000000000000003E-3</v>
      </c>
    </row>
    <row r="1039" spans="1:7" ht="18" thickBot="1">
      <c r="A1039" s="3">
        <v>40954</v>
      </c>
      <c r="B1039" s="4">
        <v>5552.55</v>
      </c>
      <c r="C1039" s="5">
        <v>5481.1</v>
      </c>
      <c r="D1039" s="5">
        <v>5564.45</v>
      </c>
      <c r="E1039" s="5">
        <v>5475</v>
      </c>
      <c r="F1039" s="6" t="s">
        <v>6209</v>
      </c>
      <c r="G1039" s="7">
        <v>2.06E-2</v>
      </c>
    </row>
    <row r="1040" spans="1:7" ht="18" thickBot="1">
      <c r="A1040" s="3">
        <v>40955</v>
      </c>
      <c r="B1040" s="8">
        <v>5537.8</v>
      </c>
      <c r="C1040" s="5">
        <v>5531.2</v>
      </c>
      <c r="D1040" s="5">
        <v>5546.85</v>
      </c>
      <c r="E1040" s="5">
        <v>5501.55</v>
      </c>
      <c r="F1040" s="6" t="s">
        <v>5775</v>
      </c>
      <c r="G1040" s="9">
        <v>-2.7000000000000001E-3</v>
      </c>
    </row>
    <row r="1041" spans="1:7" ht="18" thickBot="1">
      <c r="A1041" s="3">
        <v>40956</v>
      </c>
      <c r="B1041" s="4">
        <v>5589.6</v>
      </c>
      <c r="C1041" s="5">
        <v>5700</v>
      </c>
      <c r="D1041" s="5">
        <v>5700</v>
      </c>
      <c r="E1041" s="5">
        <v>5565</v>
      </c>
      <c r="F1041" s="6" t="s">
        <v>6093</v>
      </c>
      <c r="G1041" s="7">
        <v>9.4000000000000004E-3</v>
      </c>
    </row>
    <row r="1042" spans="1:7" ht="18" thickBot="1">
      <c r="A1042" s="3">
        <v>40959</v>
      </c>
      <c r="B1042" s="4">
        <v>5637.5</v>
      </c>
      <c r="C1042" s="5">
        <v>5670.25</v>
      </c>
      <c r="D1042" s="5">
        <v>5694.75</v>
      </c>
      <c r="E1042" s="5">
        <v>5625.25</v>
      </c>
      <c r="F1042" s="6">
        <v>0</v>
      </c>
      <c r="G1042" s="7">
        <v>8.6E-3</v>
      </c>
    </row>
    <row r="1043" spans="1:7" ht="18" thickBot="1">
      <c r="A1043" s="3">
        <v>40960</v>
      </c>
      <c r="B1043" s="8">
        <v>5622.15</v>
      </c>
      <c r="C1043" s="5">
        <v>5571</v>
      </c>
      <c r="D1043" s="5">
        <v>5634.7</v>
      </c>
      <c r="E1043" s="5">
        <v>5569.9</v>
      </c>
      <c r="F1043" s="6" t="s">
        <v>6208</v>
      </c>
      <c r="G1043" s="9">
        <v>-2.7000000000000001E-3</v>
      </c>
    </row>
    <row r="1044" spans="1:7" ht="18" thickBot="1">
      <c r="A1044" s="3">
        <v>40961</v>
      </c>
      <c r="B1044" s="8">
        <v>5518.1</v>
      </c>
      <c r="C1044" s="5">
        <v>5617.55</v>
      </c>
      <c r="D1044" s="5">
        <v>5632.65</v>
      </c>
      <c r="E1044" s="5">
        <v>5502.15</v>
      </c>
      <c r="F1044" s="6" t="s">
        <v>6207</v>
      </c>
      <c r="G1044" s="9">
        <v>-1.8499999999999999E-2</v>
      </c>
    </row>
    <row r="1045" spans="1:7" ht="18" thickBot="1">
      <c r="A1045" s="3">
        <v>40962</v>
      </c>
      <c r="B1045" s="8">
        <v>5483.3</v>
      </c>
      <c r="C1045" s="5">
        <v>5509.75</v>
      </c>
      <c r="D1045" s="5">
        <v>5541.8</v>
      </c>
      <c r="E1045" s="5">
        <v>5465.45</v>
      </c>
      <c r="F1045" s="6" t="s">
        <v>6206</v>
      </c>
      <c r="G1045" s="9">
        <v>-6.3E-3</v>
      </c>
    </row>
    <row r="1046" spans="1:7" ht="18" thickBot="1">
      <c r="A1046" s="3">
        <v>40963</v>
      </c>
      <c r="B1046" s="4">
        <v>5487.45</v>
      </c>
      <c r="C1046" s="5">
        <v>5532</v>
      </c>
      <c r="D1046" s="5">
        <v>5564.15</v>
      </c>
      <c r="E1046" s="5">
        <v>5456.25</v>
      </c>
      <c r="F1046" s="6" t="s">
        <v>6205</v>
      </c>
      <c r="G1046" s="7">
        <v>8.0000000000000004E-4</v>
      </c>
    </row>
    <row r="1047" spans="1:7" ht="18" thickBot="1">
      <c r="A1047" s="3">
        <v>40966</v>
      </c>
      <c r="B1047" s="8">
        <v>5338.6</v>
      </c>
      <c r="C1047" s="5">
        <v>5462.5</v>
      </c>
      <c r="D1047" s="5">
        <v>5478</v>
      </c>
      <c r="E1047" s="5">
        <v>5326.2</v>
      </c>
      <c r="F1047" s="6" t="s">
        <v>6204</v>
      </c>
      <c r="G1047" s="9">
        <v>-2.7099999999999999E-2</v>
      </c>
    </row>
    <row r="1048" spans="1:7" ht="18" thickBot="1">
      <c r="A1048" s="3">
        <v>40967</v>
      </c>
      <c r="B1048" s="4">
        <v>5441.5</v>
      </c>
      <c r="C1048" s="5">
        <v>5357.3</v>
      </c>
      <c r="D1048" s="5">
        <v>5459</v>
      </c>
      <c r="E1048" s="5">
        <v>5355.25</v>
      </c>
      <c r="F1048" s="6" t="s">
        <v>5892</v>
      </c>
      <c r="G1048" s="7">
        <v>1.9300000000000001E-2</v>
      </c>
    </row>
    <row r="1049" spans="1:7" ht="18" thickBot="1">
      <c r="A1049" s="3">
        <v>40968</v>
      </c>
      <c r="B1049" s="8">
        <v>5439.5</v>
      </c>
      <c r="C1049" s="5">
        <v>5485.15</v>
      </c>
      <c r="D1049" s="5">
        <v>5515.95</v>
      </c>
      <c r="E1049" s="5">
        <v>5399.45</v>
      </c>
      <c r="F1049" s="6" t="s">
        <v>6203</v>
      </c>
      <c r="G1049" s="9">
        <v>-4.0000000000000002E-4</v>
      </c>
    </row>
    <row r="1050" spans="1:7" ht="18" thickBot="1">
      <c r="A1050" s="3">
        <v>40969</v>
      </c>
      <c r="B1050" s="8">
        <v>5390.75</v>
      </c>
      <c r="C1050" s="5">
        <v>5413.65</v>
      </c>
      <c r="D1050" s="5">
        <v>5427</v>
      </c>
      <c r="E1050" s="5">
        <v>5341</v>
      </c>
      <c r="F1050" s="6" t="s">
        <v>6202</v>
      </c>
      <c r="G1050" s="9">
        <v>-8.9999999999999993E-3</v>
      </c>
    </row>
    <row r="1051" spans="1:7" ht="18" thickBot="1">
      <c r="A1051" s="3">
        <v>40970</v>
      </c>
      <c r="B1051" s="4">
        <v>5391.5</v>
      </c>
      <c r="C1051" s="5">
        <v>5405</v>
      </c>
      <c r="D1051" s="5">
        <v>5438</v>
      </c>
      <c r="E1051" s="5">
        <v>5351.45</v>
      </c>
      <c r="F1051" s="6" t="s">
        <v>5317</v>
      </c>
      <c r="G1051" s="7">
        <v>1E-4</v>
      </c>
    </row>
    <row r="1052" spans="1:7" ht="18" thickBot="1">
      <c r="A1052" s="3">
        <v>40971</v>
      </c>
      <c r="B1052" s="4">
        <v>5396.5</v>
      </c>
      <c r="C1052" s="5">
        <v>5394.1</v>
      </c>
      <c r="D1052" s="5">
        <v>5403</v>
      </c>
      <c r="E1052" s="5">
        <v>5386.5</v>
      </c>
      <c r="F1052" s="6" t="s">
        <v>6201</v>
      </c>
      <c r="G1052" s="7">
        <v>8.9999999999999998E-4</v>
      </c>
    </row>
    <row r="1053" spans="1:7" ht="18" thickBot="1">
      <c r="A1053" s="3">
        <v>40973</v>
      </c>
      <c r="B1053" s="8">
        <v>5318.55</v>
      </c>
      <c r="C1053" s="5">
        <v>5377</v>
      </c>
      <c r="D1053" s="5">
        <v>5377.35</v>
      </c>
      <c r="E1053" s="5">
        <v>5295</v>
      </c>
      <c r="F1053" s="6" t="s">
        <v>6200</v>
      </c>
      <c r="G1053" s="9">
        <v>-1.44E-2</v>
      </c>
    </row>
    <row r="1054" spans="1:7" ht="18" thickBot="1">
      <c r="A1054" s="3">
        <v>40974</v>
      </c>
      <c r="B1054" s="8">
        <v>5250.4</v>
      </c>
      <c r="C1054" s="5">
        <v>5292</v>
      </c>
      <c r="D1054" s="5">
        <v>5428</v>
      </c>
      <c r="E1054" s="5">
        <v>5232</v>
      </c>
      <c r="F1054" s="6" t="s">
        <v>6199</v>
      </c>
      <c r="G1054" s="9">
        <v>-1.2800000000000001E-2</v>
      </c>
    </row>
    <row r="1055" spans="1:7" ht="18" thickBot="1">
      <c r="A1055" s="3">
        <v>40975</v>
      </c>
      <c r="B1055" s="4">
        <v>5258.7</v>
      </c>
      <c r="C1055" s="5">
        <v>5219</v>
      </c>
      <c r="D1055" s="5">
        <v>5279.15</v>
      </c>
      <c r="E1055" s="5">
        <v>5201</v>
      </c>
      <c r="F1055" s="6" t="s">
        <v>6198</v>
      </c>
      <c r="G1055" s="7">
        <v>1.6000000000000001E-3</v>
      </c>
    </row>
    <row r="1056" spans="1:7" ht="18" thickBot="1">
      <c r="A1056" s="3">
        <v>40976</v>
      </c>
      <c r="B1056" s="4">
        <v>5311.25</v>
      </c>
      <c r="C1056" s="5">
        <v>5242.25</v>
      </c>
      <c r="D1056" s="5">
        <v>5335.5</v>
      </c>
      <c r="E1056" s="5">
        <v>5222</v>
      </c>
      <c r="F1056" s="6">
        <v>0</v>
      </c>
      <c r="G1056" s="7">
        <v>0.01</v>
      </c>
    </row>
    <row r="1057" spans="1:7" ht="18" thickBot="1">
      <c r="A1057" s="3">
        <v>40977</v>
      </c>
      <c r="B1057" s="4">
        <v>5364.15</v>
      </c>
      <c r="C1057" s="5">
        <v>5318</v>
      </c>
      <c r="D1057" s="5">
        <v>5373.8</v>
      </c>
      <c r="E1057" s="5">
        <v>5311.65</v>
      </c>
      <c r="F1057" s="6" t="s">
        <v>6197</v>
      </c>
      <c r="G1057" s="7">
        <v>0.01</v>
      </c>
    </row>
    <row r="1058" spans="1:7" ht="18" thickBot="1">
      <c r="A1058" s="3">
        <v>40980</v>
      </c>
      <c r="B1058" s="4">
        <v>5388.75</v>
      </c>
      <c r="C1058" s="5">
        <v>5434</v>
      </c>
      <c r="D1058" s="5">
        <v>5434</v>
      </c>
      <c r="E1058" s="5">
        <v>5345.3</v>
      </c>
      <c r="F1058" s="6" t="s">
        <v>5976</v>
      </c>
      <c r="G1058" s="7">
        <v>4.5999999999999999E-3</v>
      </c>
    </row>
    <row r="1059" spans="1:7" ht="18" thickBot="1">
      <c r="A1059" s="3">
        <v>40981</v>
      </c>
      <c r="B1059" s="4">
        <v>5468.4</v>
      </c>
      <c r="C1059" s="5">
        <v>5401</v>
      </c>
      <c r="D1059" s="5">
        <v>5476</v>
      </c>
      <c r="E1059" s="5">
        <v>5370</v>
      </c>
      <c r="F1059" s="6" t="s">
        <v>5951</v>
      </c>
      <c r="G1059" s="7">
        <v>1.4800000000000001E-2</v>
      </c>
    </row>
    <row r="1060" spans="1:7" ht="18" thickBot="1">
      <c r="A1060" s="3">
        <v>40982</v>
      </c>
      <c r="B1060" s="4">
        <v>5506.1</v>
      </c>
      <c r="C1060" s="5">
        <v>5531.15</v>
      </c>
      <c r="D1060" s="5">
        <v>5542</v>
      </c>
      <c r="E1060" s="5">
        <v>5472</v>
      </c>
      <c r="F1060" s="6" t="s">
        <v>6196</v>
      </c>
      <c r="G1060" s="7">
        <v>6.8999999999999999E-3</v>
      </c>
    </row>
    <row r="1061" spans="1:7" ht="18" thickBot="1">
      <c r="A1061" s="3">
        <v>40983</v>
      </c>
      <c r="B1061" s="8">
        <v>5419.1</v>
      </c>
      <c r="C1061" s="5">
        <v>5495</v>
      </c>
      <c r="D1061" s="5">
        <v>5508.4</v>
      </c>
      <c r="E1061" s="5">
        <v>5397.35</v>
      </c>
      <c r="F1061" s="6" t="s">
        <v>5686</v>
      </c>
      <c r="G1061" s="9">
        <v>-1.5800000000000002E-2</v>
      </c>
    </row>
    <row r="1062" spans="1:7" ht="18" thickBot="1">
      <c r="A1062" s="3">
        <v>40984</v>
      </c>
      <c r="B1062" s="8">
        <v>5342.7</v>
      </c>
      <c r="C1062" s="5">
        <v>5414.1</v>
      </c>
      <c r="D1062" s="5">
        <v>5482</v>
      </c>
      <c r="E1062" s="5">
        <v>5330.65</v>
      </c>
      <c r="F1062" s="6" t="s">
        <v>6195</v>
      </c>
      <c r="G1062" s="9">
        <v>-1.41E-2</v>
      </c>
    </row>
    <row r="1063" spans="1:7" ht="18" thickBot="1">
      <c r="A1063" s="3">
        <v>40987</v>
      </c>
      <c r="B1063" s="8">
        <v>5277.3</v>
      </c>
      <c r="C1063" s="5">
        <v>5355.05</v>
      </c>
      <c r="D1063" s="5">
        <v>5359.9</v>
      </c>
      <c r="E1063" s="5">
        <v>5258.6</v>
      </c>
      <c r="F1063" s="6" t="s">
        <v>6073</v>
      </c>
      <c r="G1063" s="9">
        <v>-1.2200000000000001E-2</v>
      </c>
    </row>
    <row r="1064" spans="1:7" ht="18" thickBot="1">
      <c r="A1064" s="3">
        <v>40988</v>
      </c>
      <c r="B1064" s="4">
        <v>5297</v>
      </c>
      <c r="C1064" s="5">
        <v>5267</v>
      </c>
      <c r="D1064" s="5">
        <v>5326.8</v>
      </c>
      <c r="E1064" s="5">
        <v>5251</v>
      </c>
      <c r="F1064" s="6" t="s">
        <v>6194</v>
      </c>
      <c r="G1064" s="7">
        <v>3.7000000000000002E-3</v>
      </c>
    </row>
    <row r="1065" spans="1:7" ht="18" thickBot="1">
      <c r="A1065" s="3">
        <v>40989</v>
      </c>
      <c r="B1065" s="4">
        <v>5394.5</v>
      </c>
      <c r="C1065" s="5">
        <v>5289</v>
      </c>
      <c r="D1065" s="5">
        <v>5405</v>
      </c>
      <c r="E1065" s="5">
        <v>5275.6</v>
      </c>
      <c r="F1065" s="6" t="s">
        <v>6193</v>
      </c>
      <c r="G1065" s="7">
        <v>1.84E-2</v>
      </c>
    </row>
    <row r="1066" spans="1:7" ht="18" thickBot="1">
      <c r="A1066" s="3">
        <v>40990</v>
      </c>
      <c r="B1066" s="8">
        <v>5240.05</v>
      </c>
      <c r="C1066" s="5">
        <v>5376.6</v>
      </c>
      <c r="D1066" s="5">
        <v>5410</v>
      </c>
      <c r="E1066" s="5">
        <v>5220.5</v>
      </c>
      <c r="F1066" s="6" t="s">
        <v>6192</v>
      </c>
      <c r="G1066" s="9">
        <v>-2.86E-2</v>
      </c>
    </row>
    <row r="1067" spans="1:7" ht="18" thickBot="1">
      <c r="A1067" s="3">
        <v>40991</v>
      </c>
      <c r="B1067" s="4">
        <v>5285.35</v>
      </c>
      <c r="C1067" s="5">
        <v>5252.25</v>
      </c>
      <c r="D1067" s="5">
        <v>5328.8</v>
      </c>
      <c r="E1067" s="5">
        <v>5231.3</v>
      </c>
      <c r="F1067" s="6" t="s">
        <v>6191</v>
      </c>
      <c r="G1067" s="7">
        <v>8.6E-3</v>
      </c>
    </row>
    <row r="1068" spans="1:7" ht="18" thickBot="1">
      <c r="A1068" s="3">
        <v>40994</v>
      </c>
      <c r="B1068" s="8">
        <v>5191.3</v>
      </c>
      <c r="C1068" s="5">
        <v>5279.8</v>
      </c>
      <c r="D1068" s="5">
        <v>5279.8</v>
      </c>
      <c r="E1068" s="5">
        <v>5181</v>
      </c>
      <c r="F1068" s="6" t="s">
        <v>5817</v>
      </c>
      <c r="G1068" s="9">
        <v>-1.78E-2</v>
      </c>
    </row>
    <row r="1069" spans="1:7" ht="18" thickBot="1">
      <c r="A1069" s="3">
        <v>40995</v>
      </c>
      <c r="B1069" s="4">
        <v>5251.75</v>
      </c>
      <c r="C1069" s="5">
        <v>5245</v>
      </c>
      <c r="D1069" s="5">
        <v>5295</v>
      </c>
      <c r="E1069" s="5">
        <v>5188.1499999999996</v>
      </c>
      <c r="F1069" s="6" t="s">
        <v>6190</v>
      </c>
      <c r="G1069" s="7">
        <v>1.1599999999999999E-2</v>
      </c>
    </row>
    <row r="1070" spans="1:7" ht="18" thickBot="1">
      <c r="A1070" s="3">
        <v>40996</v>
      </c>
      <c r="B1070" s="8">
        <v>5197.3999999999996</v>
      </c>
      <c r="C1070" s="5">
        <v>5235</v>
      </c>
      <c r="D1070" s="5">
        <v>5247.25</v>
      </c>
      <c r="E1070" s="5">
        <v>5171</v>
      </c>
      <c r="F1070" s="6" t="s">
        <v>6189</v>
      </c>
      <c r="G1070" s="9">
        <v>-1.03E-2</v>
      </c>
    </row>
    <row r="1071" spans="1:7" ht="18" thickBot="1">
      <c r="A1071" s="3">
        <v>40997</v>
      </c>
      <c r="B1071" s="8">
        <v>5178.8500000000004</v>
      </c>
      <c r="C1071" s="5">
        <v>5155</v>
      </c>
      <c r="D1071" s="5">
        <v>5187.45</v>
      </c>
      <c r="E1071" s="5">
        <v>5133.5</v>
      </c>
      <c r="F1071" s="6" t="s">
        <v>6188</v>
      </c>
      <c r="G1071" s="9">
        <v>-3.5999999999999999E-3</v>
      </c>
    </row>
    <row r="1072" spans="1:7" ht="18" thickBot="1">
      <c r="A1072" s="3">
        <v>40998</v>
      </c>
      <c r="B1072" s="4">
        <v>5333.25</v>
      </c>
      <c r="C1072" s="5">
        <v>5246</v>
      </c>
      <c r="D1072" s="5">
        <v>5346.9</v>
      </c>
      <c r="E1072" s="5">
        <v>5239</v>
      </c>
      <c r="F1072" s="6" t="s">
        <v>6187</v>
      </c>
      <c r="G1072" s="7">
        <v>2.98E-2</v>
      </c>
    </row>
    <row r="1073" spans="1:7" ht="18" thickBot="1">
      <c r="A1073" s="3">
        <v>41001</v>
      </c>
      <c r="B1073" s="4">
        <v>5350.65</v>
      </c>
      <c r="C1073" s="5">
        <v>5300</v>
      </c>
      <c r="D1073" s="5">
        <v>5372</v>
      </c>
      <c r="E1073" s="5">
        <v>5300</v>
      </c>
      <c r="F1073" s="6" t="s">
        <v>6186</v>
      </c>
      <c r="G1073" s="7">
        <v>3.3E-3</v>
      </c>
    </row>
    <row r="1074" spans="1:7" ht="18" thickBot="1">
      <c r="A1074" s="3">
        <v>41002</v>
      </c>
      <c r="B1074" s="4">
        <v>5383.25</v>
      </c>
      <c r="C1074" s="5">
        <v>5377</v>
      </c>
      <c r="D1074" s="5">
        <v>5402</v>
      </c>
      <c r="E1074" s="5">
        <v>5367.8</v>
      </c>
      <c r="F1074" s="6" t="s">
        <v>5647</v>
      </c>
      <c r="G1074" s="7">
        <v>6.1000000000000004E-3</v>
      </c>
    </row>
    <row r="1075" spans="1:7" ht="18" thickBot="1">
      <c r="A1075" s="3">
        <v>41003</v>
      </c>
      <c r="B1075" s="8">
        <v>5344.55</v>
      </c>
      <c r="C1075" s="5">
        <v>5361</v>
      </c>
      <c r="D1075" s="5">
        <v>5361</v>
      </c>
      <c r="E1075" s="5">
        <v>5324.75</v>
      </c>
      <c r="F1075" s="6" t="s">
        <v>5562</v>
      </c>
      <c r="G1075" s="9">
        <v>-7.1999999999999998E-3</v>
      </c>
    </row>
    <row r="1076" spans="1:7" ht="18" thickBot="1">
      <c r="A1076" s="3">
        <v>41004</v>
      </c>
      <c r="B1076" s="8">
        <v>5312.25</v>
      </c>
      <c r="C1076" s="5">
        <v>5297.5</v>
      </c>
      <c r="D1076" s="5">
        <v>5357.75</v>
      </c>
      <c r="E1076" s="5">
        <v>5296.25</v>
      </c>
      <c r="F1076" s="6">
        <v>0</v>
      </c>
      <c r="G1076" s="9">
        <v>-6.0000000000000001E-3</v>
      </c>
    </row>
    <row r="1077" spans="1:7" ht="18" thickBot="1">
      <c r="A1077" s="3">
        <v>41005</v>
      </c>
      <c r="B1077" s="4">
        <v>5328.25</v>
      </c>
      <c r="C1077" s="5">
        <v>5335.25</v>
      </c>
      <c r="D1077" s="5">
        <v>5344</v>
      </c>
      <c r="E1077" s="5">
        <v>5323</v>
      </c>
      <c r="F1077" s="6">
        <v>0</v>
      </c>
      <c r="G1077" s="7">
        <v>3.0000000000000001E-3</v>
      </c>
    </row>
    <row r="1078" spans="1:7" ht="18" thickBot="1">
      <c r="A1078" s="3">
        <v>41008</v>
      </c>
      <c r="B1078" s="8">
        <v>5253</v>
      </c>
      <c r="C1078" s="5">
        <v>5294</v>
      </c>
      <c r="D1078" s="5">
        <v>5301.9</v>
      </c>
      <c r="E1078" s="5">
        <v>5245.05</v>
      </c>
      <c r="F1078" s="6" t="s">
        <v>6185</v>
      </c>
      <c r="G1078" s="9">
        <v>-1.41E-2</v>
      </c>
    </row>
    <row r="1079" spans="1:7" ht="18" thickBot="1">
      <c r="A1079" s="3">
        <v>41009</v>
      </c>
      <c r="B1079" s="4">
        <v>5266.15</v>
      </c>
      <c r="C1079" s="5">
        <v>5261.15</v>
      </c>
      <c r="D1079" s="5">
        <v>5277.5</v>
      </c>
      <c r="E1079" s="5">
        <v>5226</v>
      </c>
      <c r="F1079" s="6" t="s">
        <v>5299</v>
      </c>
      <c r="G1079" s="7">
        <v>2.5000000000000001E-3</v>
      </c>
    </row>
    <row r="1080" spans="1:7" ht="18" thickBot="1">
      <c r="A1080" s="3">
        <v>41010</v>
      </c>
      <c r="B1080" s="8">
        <v>5251.35</v>
      </c>
      <c r="C1080" s="5">
        <v>5224</v>
      </c>
      <c r="D1080" s="5">
        <v>5292.25</v>
      </c>
      <c r="E1080" s="5">
        <v>5203.1499999999996</v>
      </c>
      <c r="F1080" s="6" t="s">
        <v>6184</v>
      </c>
      <c r="G1080" s="9">
        <v>-2.8E-3</v>
      </c>
    </row>
    <row r="1081" spans="1:7" ht="18" thickBot="1">
      <c r="A1081" s="3">
        <v>41011</v>
      </c>
      <c r="B1081" s="4">
        <v>5290.65</v>
      </c>
      <c r="C1081" s="5">
        <v>5274.7</v>
      </c>
      <c r="D1081" s="5">
        <v>5308.4</v>
      </c>
      <c r="E1081" s="5">
        <v>5260</v>
      </c>
      <c r="F1081" s="6" t="s">
        <v>6130</v>
      </c>
      <c r="G1081" s="7">
        <v>7.4999999999999997E-3</v>
      </c>
    </row>
    <row r="1082" spans="1:7" ht="18" thickBot="1">
      <c r="A1082" s="3">
        <v>41012</v>
      </c>
      <c r="B1082" s="8">
        <v>5221.1000000000004</v>
      </c>
      <c r="C1082" s="5">
        <v>5303.9</v>
      </c>
      <c r="D1082" s="5">
        <v>5330</v>
      </c>
      <c r="E1082" s="5">
        <v>5195.2</v>
      </c>
      <c r="F1082" s="6" t="s">
        <v>5777</v>
      </c>
      <c r="G1082" s="9">
        <v>-1.3100000000000001E-2</v>
      </c>
    </row>
    <row r="1083" spans="1:7" ht="18" thickBot="1">
      <c r="A1083" s="3">
        <v>41015</v>
      </c>
      <c r="B1083" s="4">
        <v>5248.45</v>
      </c>
      <c r="C1083" s="5">
        <v>5188.8999999999996</v>
      </c>
      <c r="D1083" s="5">
        <v>5258</v>
      </c>
      <c r="E1083" s="5">
        <v>5182</v>
      </c>
      <c r="F1083" s="6" t="s">
        <v>5269</v>
      </c>
      <c r="G1083" s="7">
        <v>5.1999999999999998E-3</v>
      </c>
    </row>
    <row r="1084" spans="1:7" ht="18" thickBot="1">
      <c r="A1084" s="3">
        <v>41016</v>
      </c>
      <c r="B1084" s="4">
        <v>5319.6</v>
      </c>
      <c r="C1084" s="5">
        <v>5249.7</v>
      </c>
      <c r="D1084" s="5">
        <v>5325.3</v>
      </c>
      <c r="E1084" s="5">
        <v>5221.1499999999996</v>
      </c>
      <c r="F1084" s="6" t="s">
        <v>6183</v>
      </c>
      <c r="G1084" s="7">
        <v>1.3599999999999999E-2</v>
      </c>
    </row>
    <row r="1085" spans="1:7" ht="18" thickBot="1">
      <c r="A1085" s="3">
        <v>41017</v>
      </c>
      <c r="B1085" s="4">
        <v>5322.7</v>
      </c>
      <c r="C1085" s="5">
        <v>5347</v>
      </c>
      <c r="D1085" s="5">
        <v>5364.45</v>
      </c>
      <c r="E1085" s="5">
        <v>5312.25</v>
      </c>
      <c r="F1085" s="6" t="s">
        <v>6182</v>
      </c>
      <c r="G1085" s="7">
        <v>5.9999999999999995E-4</v>
      </c>
    </row>
    <row r="1086" spans="1:7" ht="18" thickBot="1">
      <c r="A1086" s="3">
        <v>41018</v>
      </c>
      <c r="B1086" s="4">
        <v>5356.2</v>
      </c>
      <c r="C1086" s="5">
        <v>5330.05</v>
      </c>
      <c r="D1086" s="5">
        <v>5366.15</v>
      </c>
      <c r="E1086" s="5">
        <v>5312.85</v>
      </c>
      <c r="F1086" s="6" t="s">
        <v>5415</v>
      </c>
      <c r="G1086" s="7">
        <v>6.3E-3</v>
      </c>
    </row>
    <row r="1087" spans="1:7" ht="18" thickBot="1">
      <c r="A1087" s="3">
        <v>41019</v>
      </c>
      <c r="B1087" s="8">
        <v>5302</v>
      </c>
      <c r="C1087" s="5">
        <v>5310</v>
      </c>
      <c r="D1087" s="5">
        <v>5353.55</v>
      </c>
      <c r="E1087" s="5">
        <v>5000</v>
      </c>
      <c r="F1087" s="6" t="s">
        <v>5913</v>
      </c>
      <c r="G1087" s="9">
        <v>-1.01E-2</v>
      </c>
    </row>
    <row r="1088" spans="1:7" ht="18" thickBot="1">
      <c r="A1088" s="3">
        <v>41022</v>
      </c>
      <c r="B1088" s="8">
        <v>5198.6000000000004</v>
      </c>
      <c r="C1088" s="5">
        <v>5297</v>
      </c>
      <c r="D1088" s="5">
        <v>5314.65</v>
      </c>
      <c r="E1088" s="5">
        <v>5182.25</v>
      </c>
      <c r="F1088" s="6" t="s">
        <v>6181</v>
      </c>
      <c r="G1088" s="9">
        <v>-1.95E-2</v>
      </c>
    </row>
    <row r="1089" spans="1:7" ht="18" thickBot="1">
      <c r="A1089" s="3">
        <v>41023</v>
      </c>
      <c r="B1089" s="4">
        <v>5224.3500000000004</v>
      </c>
      <c r="C1089" s="5">
        <v>5199.8</v>
      </c>
      <c r="D1089" s="5">
        <v>5238.8999999999996</v>
      </c>
      <c r="E1089" s="5">
        <v>5186.2</v>
      </c>
      <c r="F1089" s="6" t="s">
        <v>1751</v>
      </c>
      <c r="G1089" s="7">
        <v>5.0000000000000001E-3</v>
      </c>
    </row>
    <row r="1090" spans="1:7" ht="18" thickBot="1">
      <c r="A1090" s="3">
        <v>41024</v>
      </c>
      <c r="B1090" s="8">
        <v>5198.6000000000004</v>
      </c>
      <c r="C1090" s="5">
        <v>5220</v>
      </c>
      <c r="D1090" s="5">
        <v>5235.3999999999996</v>
      </c>
      <c r="E1090" s="5">
        <v>5153.3999999999996</v>
      </c>
      <c r="F1090" s="6" t="s">
        <v>6180</v>
      </c>
      <c r="G1090" s="9">
        <v>-4.8999999999999998E-3</v>
      </c>
    </row>
    <row r="1091" spans="1:7" ht="18" thickBot="1">
      <c r="A1091" s="3">
        <v>41025</v>
      </c>
      <c r="B1091" s="8">
        <v>5189</v>
      </c>
      <c r="C1091" s="5">
        <v>5221.1499999999996</v>
      </c>
      <c r="D1091" s="5">
        <v>5221.1499999999996</v>
      </c>
      <c r="E1091" s="5">
        <v>5174.95</v>
      </c>
      <c r="F1091" s="6" t="s">
        <v>6076</v>
      </c>
      <c r="G1091" s="9">
        <v>-1.8E-3</v>
      </c>
    </row>
    <row r="1092" spans="1:7" ht="18" thickBot="1">
      <c r="A1092" s="3">
        <v>41026</v>
      </c>
      <c r="B1092" s="4">
        <v>5210.8</v>
      </c>
      <c r="C1092" s="5">
        <v>5200</v>
      </c>
      <c r="D1092" s="5">
        <v>5250</v>
      </c>
      <c r="E1092" s="5">
        <v>5168.5</v>
      </c>
      <c r="F1092" s="6" t="s">
        <v>6179</v>
      </c>
      <c r="G1092" s="7">
        <v>4.1999999999999997E-3</v>
      </c>
    </row>
    <row r="1093" spans="1:7" ht="18" thickBot="1">
      <c r="A1093" s="3">
        <v>41027</v>
      </c>
      <c r="B1093" s="4">
        <v>5232.2</v>
      </c>
      <c r="C1093" s="5">
        <v>5216</v>
      </c>
      <c r="D1093" s="5">
        <v>5240</v>
      </c>
      <c r="E1093" s="5">
        <v>5215</v>
      </c>
      <c r="F1093" s="6" t="s">
        <v>6178</v>
      </c>
      <c r="G1093" s="7">
        <v>4.1000000000000003E-3</v>
      </c>
    </row>
    <row r="1094" spans="1:7" ht="18" thickBot="1">
      <c r="A1094" s="3">
        <v>41029</v>
      </c>
      <c r="B1094" s="4">
        <v>5267.85</v>
      </c>
      <c r="C1094" s="5">
        <v>5229</v>
      </c>
      <c r="D1094" s="5">
        <v>5288</v>
      </c>
      <c r="E1094" s="5">
        <v>5226.1499999999996</v>
      </c>
      <c r="F1094" s="6" t="s">
        <v>6177</v>
      </c>
      <c r="G1094" s="7">
        <v>6.7999999999999996E-3</v>
      </c>
    </row>
    <row r="1095" spans="1:7" ht="18" thickBot="1">
      <c r="A1095" s="3">
        <v>41030</v>
      </c>
      <c r="B1095" s="8">
        <v>5235.5</v>
      </c>
      <c r="C1095" s="5">
        <v>5257</v>
      </c>
      <c r="D1095" s="5">
        <v>5258</v>
      </c>
      <c r="E1095" s="5">
        <v>5225.75</v>
      </c>
      <c r="F1095" s="6">
        <v>0</v>
      </c>
      <c r="G1095" s="9">
        <v>-6.1000000000000004E-3</v>
      </c>
    </row>
    <row r="1096" spans="1:7" ht="18" thickBot="1">
      <c r="A1096" s="3">
        <v>41031</v>
      </c>
      <c r="B1096" s="4">
        <v>5246.95</v>
      </c>
      <c r="C1096" s="5">
        <v>5281.3</v>
      </c>
      <c r="D1096" s="5">
        <v>5301.7</v>
      </c>
      <c r="E1096" s="5">
        <v>5236.05</v>
      </c>
      <c r="F1096" s="6" t="s">
        <v>5268</v>
      </c>
      <c r="G1096" s="7">
        <v>2.2000000000000001E-3</v>
      </c>
    </row>
    <row r="1097" spans="1:7" ht="18" thickBot="1">
      <c r="A1097" s="3">
        <v>41032</v>
      </c>
      <c r="B1097" s="8">
        <v>5199.8</v>
      </c>
      <c r="C1097" s="5">
        <v>5224</v>
      </c>
      <c r="D1097" s="5">
        <v>5233.95</v>
      </c>
      <c r="E1097" s="5">
        <v>5189</v>
      </c>
      <c r="F1097" s="6" t="s">
        <v>5278</v>
      </c>
      <c r="G1097" s="9">
        <v>-8.9999999999999993E-3</v>
      </c>
    </row>
    <row r="1098" spans="1:7" ht="18" thickBot="1">
      <c r="A1098" s="3">
        <v>41033</v>
      </c>
      <c r="B1098" s="8">
        <v>5097.95</v>
      </c>
      <c r="C1098" s="5">
        <v>5171.1000000000004</v>
      </c>
      <c r="D1098" s="5">
        <v>5181.3999999999996</v>
      </c>
      <c r="E1098" s="5">
        <v>5082.55</v>
      </c>
      <c r="F1098" s="6" t="s">
        <v>6176</v>
      </c>
      <c r="G1098" s="9">
        <v>-1.9599999999999999E-2</v>
      </c>
    </row>
    <row r="1099" spans="1:7" ht="18" thickBot="1">
      <c r="A1099" s="3">
        <v>41036</v>
      </c>
      <c r="B1099" s="4">
        <v>5125.95</v>
      </c>
      <c r="C1099" s="5">
        <v>5024.3500000000004</v>
      </c>
      <c r="D1099" s="5">
        <v>5139.5</v>
      </c>
      <c r="E1099" s="5">
        <v>5001</v>
      </c>
      <c r="F1099" s="6" t="s">
        <v>6175</v>
      </c>
      <c r="G1099" s="7">
        <v>5.4999999999999997E-3</v>
      </c>
    </row>
    <row r="1100" spans="1:7" ht="18" thickBot="1">
      <c r="A1100" s="3">
        <v>41037</v>
      </c>
      <c r="B1100" s="8">
        <v>5005.6000000000004</v>
      </c>
      <c r="C1100" s="5">
        <v>5120</v>
      </c>
      <c r="D1100" s="5">
        <v>5126</v>
      </c>
      <c r="E1100" s="5">
        <v>4987.05</v>
      </c>
      <c r="F1100" s="6" t="s">
        <v>6174</v>
      </c>
      <c r="G1100" s="9">
        <v>-2.35E-2</v>
      </c>
    </row>
    <row r="1101" spans="1:7" ht="18" thickBot="1">
      <c r="A1101" s="3">
        <v>41038</v>
      </c>
      <c r="B1101" s="8">
        <v>4983.95</v>
      </c>
      <c r="C1101" s="5">
        <v>4970</v>
      </c>
      <c r="D1101" s="5">
        <v>5027.95</v>
      </c>
      <c r="E1101" s="5">
        <v>4954.95</v>
      </c>
      <c r="F1101" s="6" t="s">
        <v>5439</v>
      </c>
      <c r="G1101" s="9">
        <v>-4.3E-3</v>
      </c>
    </row>
    <row r="1102" spans="1:7" ht="18" thickBot="1">
      <c r="A1102" s="3">
        <v>41039</v>
      </c>
      <c r="B1102" s="8">
        <v>4966.8</v>
      </c>
      <c r="C1102" s="5">
        <v>4987</v>
      </c>
      <c r="D1102" s="5">
        <v>5045.8</v>
      </c>
      <c r="E1102" s="5">
        <v>4945.55</v>
      </c>
      <c r="F1102" s="6" t="s">
        <v>5861</v>
      </c>
      <c r="G1102" s="9">
        <v>-3.3999999999999998E-3</v>
      </c>
    </row>
    <row r="1103" spans="1:7" ht="18" thickBot="1">
      <c r="A1103" s="3">
        <v>41040</v>
      </c>
      <c r="B1103" s="8">
        <v>4931.3500000000004</v>
      </c>
      <c r="C1103" s="5">
        <v>5056</v>
      </c>
      <c r="D1103" s="5">
        <v>5056</v>
      </c>
      <c r="E1103" s="5">
        <v>4900.1000000000004</v>
      </c>
      <c r="F1103" s="6" t="s">
        <v>6173</v>
      </c>
      <c r="G1103" s="9">
        <v>-7.1000000000000004E-3</v>
      </c>
    </row>
    <row r="1104" spans="1:7" ht="18" thickBot="1">
      <c r="A1104" s="3">
        <v>41043</v>
      </c>
      <c r="B1104" s="8">
        <v>4888.25</v>
      </c>
      <c r="C1104" s="5">
        <v>4930</v>
      </c>
      <c r="D1104" s="5">
        <v>4950</v>
      </c>
      <c r="E1104" s="5">
        <v>4865.05</v>
      </c>
      <c r="F1104" s="6" t="s">
        <v>5491</v>
      </c>
      <c r="G1104" s="9">
        <v>-8.6999999999999994E-3</v>
      </c>
    </row>
    <row r="1105" spans="1:7" ht="18" thickBot="1">
      <c r="A1105" s="3">
        <v>41044</v>
      </c>
      <c r="B1105" s="4">
        <v>4942.25</v>
      </c>
      <c r="C1105" s="5">
        <v>4860</v>
      </c>
      <c r="D1105" s="5">
        <v>4954.75</v>
      </c>
      <c r="E1105" s="5">
        <v>4860</v>
      </c>
      <c r="F1105" s="6" t="s">
        <v>5386</v>
      </c>
      <c r="G1105" s="7">
        <v>1.0999999999999999E-2</v>
      </c>
    </row>
    <row r="1106" spans="1:7" ht="18" thickBot="1">
      <c r="A1106" s="3">
        <v>41045</v>
      </c>
      <c r="B1106" s="8">
        <v>4856.8999999999996</v>
      </c>
      <c r="C1106" s="5">
        <v>4869</v>
      </c>
      <c r="D1106" s="5">
        <v>4878.55</v>
      </c>
      <c r="E1106" s="5">
        <v>4827.3</v>
      </c>
      <c r="F1106" s="6" t="s">
        <v>6172</v>
      </c>
      <c r="G1106" s="9">
        <v>-1.7299999999999999E-2</v>
      </c>
    </row>
    <row r="1107" spans="1:7" ht="18" thickBot="1">
      <c r="A1107" s="3">
        <v>41046</v>
      </c>
      <c r="B1107" s="8">
        <v>4852.3</v>
      </c>
      <c r="C1107" s="5">
        <v>4872</v>
      </c>
      <c r="D1107" s="5">
        <v>4911.45</v>
      </c>
      <c r="E1107" s="5">
        <v>4830</v>
      </c>
      <c r="F1107" s="6" t="s">
        <v>5736</v>
      </c>
      <c r="G1107" s="9">
        <v>-8.9999999999999998E-4</v>
      </c>
    </row>
    <row r="1108" spans="1:7" ht="18" thickBot="1">
      <c r="A1108" s="3">
        <v>41047</v>
      </c>
      <c r="B1108" s="4">
        <v>4888.95</v>
      </c>
      <c r="C1108" s="5">
        <v>4778</v>
      </c>
      <c r="D1108" s="5">
        <v>4906.3</v>
      </c>
      <c r="E1108" s="5">
        <v>4767.45</v>
      </c>
      <c r="F1108" s="6" t="s">
        <v>6171</v>
      </c>
      <c r="G1108" s="7">
        <v>7.6E-3</v>
      </c>
    </row>
    <row r="1109" spans="1:7" ht="18" thickBot="1">
      <c r="A1109" s="3">
        <v>41050</v>
      </c>
      <c r="B1109" s="4">
        <v>4893.8999999999996</v>
      </c>
      <c r="C1109" s="5">
        <v>4896.6499999999996</v>
      </c>
      <c r="D1109" s="5">
        <v>4931.95</v>
      </c>
      <c r="E1109" s="5">
        <v>4882.3999999999996</v>
      </c>
      <c r="F1109" s="6" t="s">
        <v>6037</v>
      </c>
      <c r="G1109" s="7">
        <v>1E-3</v>
      </c>
    </row>
    <row r="1110" spans="1:7" ht="18" thickBot="1">
      <c r="A1110" s="3">
        <v>41051</v>
      </c>
      <c r="B1110" s="8">
        <v>4841.2</v>
      </c>
      <c r="C1110" s="5">
        <v>4938</v>
      </c>
      <c r="D1110" s="5">
        <v>4940</v>
      </c>
      <c r="E1110" s="5">
        <v>4830.45</v>
      </c>
      <c r="F1110" s="6" t="s">
        <v>6170</v>
      </c>
      <c r="G1110" s="9">
        <v>-1.0800000000000001E-2</v>
      </c>
    </row>
    <row r="1111" spans="1:7" ht="18" thickBot="1">
      <c r="A1111" s="3">
        <v>41052</v>
      </c>
      <c r="B1111" s="8">
        <v>4814.55</v>
      </c>
      <c r="C1111" s="5">
        <v>4827.7</v>
      </c>
      <c r="D1111" s="5">
        <v>4838.3500000000004</v>
      </c>
      <c r="E1111" s="5">
        <v>4782.2</v>
      </c>
      <c r="F1111" s="6" t="s">
        <v>6169</v>
      </c>
      <c r="G1111" s="9">
        <v>-5.4999999999999997E-3</v>
      </c>
    </row>
    <row r="1112" spans="1:7" ht="18" thickBot="1">
      <c r="A1112" s="3">
        <v>41053</v>
      </c>
      <c r="B1112" s="4">
        <v>4913.1000000000004</v>
      </c>
      <c r="C1112" s="5">
        <v>4830.1000000000004</v>
      </c>
      <c r="D1112" s="5">
        <v>4924.8999999999996</v>
      </c>
      <c r="E1112" s="5">
        <v>4812.2</v>
      </c>
      <c r="F1112" s="6" t="s">
        <v>6168</v>
      </c>
      <c r="G1112" s="7">
        <v>2.0500000000000001E-2</v>
      </c>
    </row>
    <row r="1113" spans="1:7" ht="18" thickBot="1">
      <c r="A1113" s="3">
        <v>41054</v>
      </c>
      <c r="B1113" s="4">
        <v>4918.8500000000004</v>
      </c>
      <c r="C1113" s="5">
        <v>4905.3999999999996</v>
      </c>
      <c r="D1113" s="5">
        <v>4933</v>
      </c>
      <c r="E1113" s="5">
        <v>4877.25</v>
      </c>
      <c r="F1113" s="6" t="s">
        <v>6167</v>
      </c>
      <c r="G1113" s="7">
        <v>1.1999999999999999E-3</v>
      </c>
    </row>
    <row r="1114" spans="1:7" ht="18" thickBot="1">
      <c r="A1114" s="3">
        <v>41057</v>
      </c>
      <c r="B1114" s="4">
        <v>4975.3999999999996</v>
      </c>
      <c r="C1114" s="5">
        <v>4929</v>
      </c>
      <c r="D1114" s="5">
        <v>4987.7</v>
      </c>
      <c r="E1114" s="5">
        <v>4925.2</v>
      </c>
      <c r="F1114" s="6" t="s">
        <v>5274</v>
      </c>
      <c r="G1114" s="7">
        <v>1.15E-2</v>
      </c>
    </row>
    <row r="1115" spans="1:7" ht="18" thickBot="1">
      <c r="A1115" s="3">
        <v>41058</v>
      </c>
      <c r="B1115" s="4">
        <v>4981.6499999999996</v>
      </c>
      <c r="C1115" s="5">
        <v>5011.3</v>
      </c>
      <c r="D1115" s="5">
        <v>5011.3</v>
      </c>
      <c r="E1115" s="5">
        <v>4966.1000000000004</v>
      </c>
      <c r="F1115" s="6" t="s">
        <v>6166</v>
      </c>
      <c r="G1115" s="7">
        <v>1.2999999999999999E-3</v>
      </c>
    </row>
    <row r="1116" spans="1:7" ht="18" thickBot="1">
      <c r="A1116" s="3">
        <v>41059</v>
      </c>
      <c r="B1116" s="8">
        <v>4933.05</v>
      </c>
      <c r="C1116" s="5">
        <v>4949.95</v>
      </c>
      <c r="D1116" s="5">
        <v>4964</v>
      </c>
      <c r="E1116" s="5">
        <v>4926.1000000000004</v>
      </c>
      <c r="F1116" s="6" t="s">
        <v>5946</v>
      </c>
      <c r="G1116" s="9">
        <v>-9.7999999999999997E-3</v>
      </c>
    </row>
    <row r="1117" spans="1:7" ht="18" thickBot="1">
      <c r="A1117" s="3">
        <v>41060</v>
      </c>
      <c r="B1117" s="8">
        <v>4924.25</v>
      </c>
      <c r="C1117" s="5">
        <v>4900</v>
      </c>
      <c r="D1117" s="5">
        <v>4926.55</v>
      </c>
      <c r="E1117" s="5">
        <v>4880.2</v>
      </c>
      <c r="F1117" s="6" t="s">
        <v>6163</v>
      </c>
      <c r="G1117" s="9">
        <v>-1.8E-3</v>
      </c>
    </row>
    <row r="1118" spans="1:7" ht="18" thickBot="1">
      <c r="A1118" s="3">
        <v>41061</v>
      </c>
      <c r="B1118" s="8">
        <v>4824.55</v>
      </c>
      <c r="C1118" s="5">
        <v>4908.5</v>
      </c>
      <c r="D1118" s="5">
        <v>4914.55</v>
      </c>
      <c r="E1118" s="5">
        <v>4815</v>
      </c>
      <c r="F1118" s="6" t="s">
        <v>6165</v>
      </c>
      <c r="G1118" s="9">
        <v>-2.0199999999999999E-2</v>
      </c>
    </row>
    <row r="1119" spans="1:7" ht="18" thickBot="1">
      <c r="A1119" s="3">
        <v>41064</v>
      </c>
      <c r="B1119" s="4">
        <v>4840.5</v>
      </c>
      <c r="C1119" s="5">
        <v>4775</v>
      </c>
      <c r="D1119" s="5">
        <v>4852</v>
      </c>
      <c r="E1119" s="5">
        <v>4760.5</v>
      </c>
      <c r="F1119" s="6" t="s">
        <v>5315</v>
      </c>
      <c r="G1119" s="7">
        <v>3.3E-3</v>
      </c>
    </row>
    <row r="1120" spans="1:7" ht="18" thickBot="1">
      <c r="A1120" s="3">
        <v>41065</v>
      </c>
      <c r="B1120" s="4">
        <v>4846.3</v>
      </c>
      <c r="C1120" s="5">
        <v>4856</v>
      </c>
      <c r="D1120" s="5">
        <v>4878.8</v>
      </c>
      <c r="E1120" s="5">
        <v>4822.1000000000004</v>
      </c>
      <c r="F1120" s="6" t="s">
        <v>6011</v>
      </c>
      <c r="G1120" s="7">
        <v>1.1999999999999999E-3</v>
      </c>
    </row>
    <row r="1121" spans="1:7" ht="18" thickBot="1">
      <c r="A1121" s="3">
        <v>41066</v>
      </c>
      <c r="B1121" s="4">
        <v>4978.6000000000004</v>
      </c>
      <c r="C1121" s="5">
        <v>4882.6499999999996</v>
      </c>
      <c r="D1121" s="5">
        <v>4987.8</v>
      </c>
      <c r="E1121" s="5">
        <v>4882.6499999999996</v>
      </c>
      <c r="F1121" s="6" t="s">
        <v>6164</v>
      </c>
      <c r="G1121" s="7">
        <v>2.7300000000000001E-2</v>
      </c>
    </row>
    <row r="1122" spans="1:7" ht="18" thickBot="1">
      <c r="A1122" s="3">
        <v>41067</v>
      </c>
      <c r="B1122" s="4">
        <v>5029.3500000000004</v>
      </c>
      <c r="C1122" s="5">
        <v>5025</v>
      </c>
      <c r="D1122" s="5">
        <v>5037.3999999999996</v>
      </c>
      <c r="E1122" s="5">
        <v>4981</v>
      </c>
      <c r="F1122" s="6" t="s">
        <v>5315</v>
      </c>
      <c r="G1122" s="7">
        <v>1.0200000000000001E-2</v>
      </c>
    </row>
    <row r="1123" spans="1:7" ht="18" thickBot="1">
      <c r="A1123" s="3">
        <v>41068</v>
      </c>
      <c r="B1123" s="4">
        <v>5059.3999999999996</v>
      </c>
      <c r="C1123" s="5">
        <v>5009</v>
      </c>
      <c r="D1123" s="5">
        <v>5079</v>
      </c>
      <c r="E1123" s="5">
        <v>4965</v>
      </c>
      <c r="F1123" s="6" t="s">
        <v>6163</v>
      </c>
      <c r="G1123" s="7">
        <v>6.0000000000000001E-3</v>
      </c>
    </row>
    <row r="1124" spans="1:7" ht="18" thickBot="1">
      <c r="A1124" s="3">
        <v>41071</v>
      </c>
      <c r="B1124" s="8">
        <v>5052.6000000000004</v>
      </c>
      <c r="C1124" s="5">
        <v>5101.2</v>
      </c>
      <c r="D1124" s="5">
        <v>5124</v>
      </c>
      <c r="E1124" s="5">
        <v>5034.5</v>
      </c>
      <c r="F1124" s="6" t="s">
        <v>6162</v>
      </c>
      <c r="G1124" s="9">
        <v>-1.2999999999999999E-3</v>
      </c>
    </row>
    <row r="1125" spans="1:7" ht="18" thickBot="1">
      <c r="A1125" s="3">
        <v>41072</v>
      </c>
      <c r="B1125" s="4">
        <v>5126.45</v>
      </c>
      <c r="C1125" s="5">
        <v>5025</v>
      </c>
      <c r="D1125" s="5">
        <v>5138</v>
      </c>
      <c r="E1125" s="5">
        <v>5022</v>
      </c>
      <c r="F1125" s="6" t="s">
        <v>6161</v>
      </c>
      <c r="G1125" s="7">
        <v>1.46E-2</v>
      </c>
    </row>
    <row r="1126" spans="1:7" ht="18" thickBot="1">
      <c r="A1126" s="3">
        <v>41073</v>
      </c>
      <c r="B1126" s="8">
        <v>5123</v>
      </c>
      <c r="C1126" s="5">
        <v>5120</v>
      </c>
      <c r="D1126" s="5">
        <v>5144.8500000000004</v>
      </c>
      <c r="E1126" s="5">
        <v>5090.6499999999996</v>
      </c>
      <c r="F1126" s="6" t="s">
        <v>5392</v>
      </c>
      <c r="G1126" s="9">
        <v>-6.9999999999999999E-4</v>
      </c>
    </row>
    <row r="1127" spans="1:7" ht="18" thickBot="1">
      <c r="A1127" s="3">
        <v>41074</v>
      </c>
      <c r="B1127" s="8">
        <v>5054.1000000000004</v>
      </c>
      <c r="C1127" s="5">
        <v>5113.1499999999996</v>
      </c>
      <c r="D1127" s="5">
        <v>5138.75</v>
      </c>
      <c r="E1127" s="5">
        <v>5046.25</v>
      </c>
      <c r="F1127" s="6" t="s">
        <v>6160</v>
      </c>
      <c r="G1127" s="9">
        <v>-1.34E-2</v>
      </c>
    </row>
    <row r="1128" spans="1:7" ht="18" thickBot="1">
      <c r="A1128" s="3">
        <v>41075</v>
      </c>
      <c r="B1128" s="4">
        <v>5147.7</v>
      </c>
      <c r="C1128" s="5">
        <v>5075.1499999999996</v>
      </c>
      <c r="D1128" s="5">
        <v>5156</v>
      </c>
      <c r="E1128" s="5">
        <v>5072.8</v>
      </c>
      <c r="F1128" s="6" t="s">
        <v>5234</v>
      </c>
      <c r="G1128" s="7">
        <v>1.8499999999999999E-2</v>
      </c>
    </row>
    <row r="1129" spans="1:7" ht="18" thickBot="1">
      <c r="A1129" s="3">
        <v>41078</v>
      </c>
      <c r="B1129" s="8">
        <v>5058.8</v>
      </c>
      <c r="C1129" s="5">
        <v>5180.5</v>
      </c>
      <c r="D1129" s="5">
        <v>5191</v>
      </c>
      <c r="E1129" s="5">
        <v>5031.3500000000004</v>
      </c>
      <c r="F1129" s="6" t="s">
        <v>6159</v>
      </c>
      <c r="G1129" s="9">
        <v>-1.7299999999999999E-2</v>
      </c>
    </row>
    <row r="1130" spans="1:7" ht="18" thickBot="1">
      <c r="A1130" s="3">
        <v>41079</v>
      </c>
      <c r="B1130" s="4">
        <v>5110.6000000000004</v>
      </c>
      <c r="C1130" s="5">
        <v>5058</v>
      </c>
      <c r="D1130" s="5">
        <v>5120.8999999999996</v>
      </c>
      <c r="E1130" s="5">
        <v>5047.1499999999996</v>
      </c>
      <c r="F1130" s="6" t="s">
        <v>6158</v>
      </c>
      <c r="G1130" s="7">
        <v>1.0200000000000001E-2</v>
      </c>
    </row>
    <row r="1131" spans="1:7" ht="18" thickBot="1">
      <c r="A1131" s="3">
        <v>41080</v>
      </c>
      <c r="B1131" s="4">
        <v>5122.45</v>
      </c>
      <c r="C1131" s="5">
        <v>5114.3</v>
      </c>
      <c r="D1131" s="5">
        <v>5143.8999999999996</v>
      </c>
      <c r="E1131" s="5">
        <v>5096.25</v>
      </c>
      <c r="F1131" s="6" t="s">
        <v>6075</v>
      </c>
      <c r="G1131" s="7">
        <v>2.3E-3</v>
      </c>
    </row>
    <row r="1132" spans="1:7" ht="18" thickBot="1">
      <c r="A1132" s="3">
        <v>41081</v>
      </c>
      <c r="B1132" s="4">
        <v>5173.8500000000004</v>
      </c>
      <c r="C1132" s="5">
        <v>5109.95</v>
      </c>
      <c r="D1132" s="5">
        <v>5178.5</v>
      </c>
      <c r="E1132" s="5">
        <v>5092.05</v>
      </c>
      <c r="F1132" s="6" t="s">
        <v>5419</v>
      </c>
      <c r="G1132" s="7">
        <v>0.01</v>
      </c>
    </row>
    <row r="1133" spans="1:7" ht="18" thickBot="1">
      <c r="A1133" s="3">
        <v>41082</v>
      </c>
      <c r="B1133" s="8">
        <v>5151.1499999999996</v>
      </c>
      <c r="C1133" s="5">
        <v>5110.1000000000004</v>
      </c>
      <c r="D1133" s="5">
        <v>5167.05</v>
      </c>
      <c r="E1133" s="5">
        <v>5090.6000000000004</v>
      </c>
      <c r="F1133" s="6" t="s">
        <v>5804</v>
      </c>
      <c r="G1133" s="9">
        <v>-4.4000000000000003E-3</v>
      </c>
    </row>
    <row r="1134" spans="1:7" ht="18" thickBot="1">
      <c r="A1134" s="3">
        <v>41085</v>
      </c>
      <c r="B1134" s="8">
        <v>5109.3</v>
      </c>
      <c r="C1134" s="5">
        <v>5148.8999999999996</v>
      </c>
      <c r="D1134" s="5">
        <v>5202.8999999999996</v>
      </c>
      <c r="E1134" s="5">
        <v>5098.2</v>
      </c>
      <c r="F1134" s="6" t="s">
        <v>6157</v>
      </c>
      <c r="G1134" s="9">
        <v>-8.0999999999999996E-3</v>
      </c>
    </row>
    <row r="1135" spans="1:7" ht="18" thickBot="1">
      <c r="A1135" s="3">
        <v>41086</v>
      </c>
      <c r="B1135" s="4">
        <v>5125.7</v>
      </c>
      <c r="C1135" s="5">
        <v>5101.1000000000004</v>
      </c>
      <c r="D1135" s="5">
        <v>5141.5</v>
      </c>
      <c r="E1135" s="5">
        <v>5093.3500000000004</v>
      </c>
      <c r="F1135" s="6" t="s">
        <v>5914</v>
      </c>
      <c r="G1135" s="7">
        <v>3.2000000000000002E-3</v>
      </c>
    </row>
    <row r="1136" spans="1:7" ht="18" thickBot="1">
      <c r="A1136" s="3">
        <v>41087</v>
      </c>
      <c r="B1136" s="4">
        <v>5139.6499999999996</v>
      </c>
      <c r="C1136" s="5">
        <v>5151.8500000000004</v>
      </c>
      <c r="D1136" s="5">
        <v>5162.1499999999996</v>
      </c>
      <c r="E1136" s="5">
        <v>5124</v>
      </c>
      <c r="F1136" s="6" t="s">
        <v>5445</v>
      </c>
      <c r="G1136" s="7">
        <v>2.7000000000000001E-3</v>
      </c>
    </row>
    <row r="1137" spans="1:7" ht="18" thickBot="1">
      <c r="A1137" s="3">
        <v>41088</v>
      </c>
      <c r="B1137" s="4">
        <v>5149.1499999999996</v>
      </c>
      <c r="C1137" s="5">
        <v>5154</v>
      </c>
      <c r="D1137" s="5">
        <v>5159</v>
      </c>
      <c r="E1137" s="5">
        <v>5121</v>
      </c>
      <c r="F1137" s="6" t="s">
        <v>6146</v>
      </c>
      <c r="G1137" s="7">
        <v>1.8E-3</v>
      </c>
    </row>
    <row r="1138" spans="1:7" ht="18" thickBot="1">
      <c r="A1138" s="3">
        <v>41089</v>
      </c>
      <c r="B1138" s="4">
        <v>5297.35</v>
      </c>
      <c r="C1138" s="5">
        <v>5215.3</v>
      </c>
      <c r="D1138" s="5">
        <v>5309.75</v>
      </c>
      <c r="E1138" s="5">
        <v>5215.3</v>
      </c>
      <c r="F1138" s="6" t="s">
        <v>6156</v>
      </c>
      <c r="G1138" s="7">
        <v>2.8799999999999999E-2</v>
      </c>
    </row>
    <row r="1139" spans="1:7" ht="18" thickBot="1">
      <c r="A1139" s="3">
        <v>41092</v>
      </c>
      <c r="B1139" s="8">
        <v>5295.6</v>
      </c>
      <c r="C1139" s="5">
        <v>5311.25</v>
      </c>
      <c r="D1139" s="5">
        <v>5324.9</v>
      </c>
      <c r="E1139" s="5">
        <v>5278.15</v>
      </c>
      <c r="F1139" s="6" t="s">
        <v>6155</v>
      </c>
      <c r="G1139" s="9">
        <v>-2.9999999999999997E-4</v>
      </c>
    </row>
    <row r="1140" spans="1:7" ht="18" thickBot="1">
      <c r="A1140" s="3">
        <v>41093</v>
      </c>
      <c r="B1140" s="4">
        <v>5305.75</v>
      </c>
      <c r="C1140" s="5">
        <v>5321.65</v>
      </c>
      <c r="D1140" s="5">
        <v>5333.7</v>
      </c>
      <c r="E1140" s="5">
        <v>5271.5</v>
      </c>
      <c r="F1140" s="6" t="s">
        <v>6154</v>
      </c>
      <c r="G1140" s="7">
        <v>1.9E-3</v>
      </c>
    </row>
    <row r="1141" spans="1:7" ht="18" thickBot="1">
      <c r="A1141" s="3">
        <v>41094</v>
      </c>
      <c r="B1141" s="4">
        <v>5322.65</v>
      </c>
      <c r="C1141" s="5">
        <v>5317.7</v>
      </c>
      <c r="D1141" s="5">
        <v>5331.85</v>
      </c>
      <c r="E1141" s="5">
        <v>5287.35</v>
      </c>
      <c r="F1141" s="6" t="s">
        <v>5266</v>
      </c>
      <c r="G1141" s="7">
        <v>3.2000000000000002E-3</v>
      </c>
    </row>
    <row r="1142" spans="1:7" ht="18" thickBot="1">
      <c r="A1142" s="3">
        <v>41095</v>
      </c>
      <c r="B1142" s="4">
        <v>5344.5</v>
      </c>
      <c r="C1142" s="5">
        <v>5311.35</v>
      </c>
      <c r="D1142" s="5">
        <v>5354.5</v>
      </c>
      <c r="E1142" s="5">
        <v>5307.5</v>
      </c>
      <c r="F1142" s="6" t="s">
        <v>5556</v>
      </c>
      <c r="G1142" s="7">
        <v>4.1000000000000003E-3</v>
      </c>
    </row>
    <row r="1143" spans="1:7" ht="18" thickBot="1">
      <c r="A1143" s="3">
        <v>41096</v>
      </c>
      <c r="B1143" s="8">
        <v>5327.2</v>
      </c>
      <c r="C1143" s="5">
        <v>5334.8</v>
      </c>
      <c r="D1143" s="5">
        <v>5340</v>
      </c>
      <c r="E1143" s="5">
        <v>5297.4</v>
      </c>
      <c r="F1143" s="6" t="s">
        <v>5165</v>
      </c>
      <c r="G1143" s="9">
        <v>-3.2000000000000002E-3</v>
      </c>
    </row>
    <row r="1144" spans="1:7" ht="18" thickBot="1">
      <c r="A1144" s="3">
        <v>41099</v>
      </c>
      <c r="B1144" s="8">
        <v>5279.4</v>
      </c>
      <c r="C1144" s="5">
        <v>5310</v>
      </c>
      <c r="D1144" s="5">
        <v>5318</v>
      </c>
      <c r="E1144" s="5">
        <v>5263</v>
      </c>
      <c r="F1144" s="6" t="s">
        <v>5530</v>
      </c>
      <c r="G1144" s="9">
        <v>-8.9999999999999993E-3</v>
      </c>
    </row>
    <row r="1145" spans="1:7" ht="18" thickBot="1">
      <c r="A1145" s="3">
        <v>41100</v>
      </c>
      <c r="B1145" s="4">
        <v>5358.15</v>
      </c>
      <c r="C1145" s="5">
        <v>5284.9</v>
      </c>
      <c r="D1145" s="5">
        <v>5363.7</v>
      </c>
      <c r="E1145" s="5">
        <v>5280</v>
      </c>
      <c r="F1145" s="6" t="s">
        <v>5265</v>
      </c>
      <c r="G1145" s="7">
        <v>1.49E-2</v>
      </c>
    </row>
    <row r="1146" spans="1:7" ht="18" thickBot="1">
      <c r="A1146" s="3">
        <v>41101</v>
      </c>
      <c r="B1146" s="8">
        <v>5322.9</v>
      </c>
      <c r="C1146" s="5">
        <v>5326.3</v>
      </c>
      <c r="D1146" s="5">
        <v>5352.15</v>
      </c>
      <c r="E1146" s="5">
        <v>5312.6</v>
      </c>
      <c r="F1146" s="6" t="s">
        <v>6153</v>
      </c>
      <c r="G1146" s="9">
        <v>-6.6E-3</v>
      </c>
    </row>
    <row r="1147" spans="1:7" ht="18" thickBot="1">
      <c r="A1147" s="3">
        <v>41102</v>
      </c>
      <c r="B1147" s="8">
        <v>5251.4</v>
      </c>
      <c r="C1147" s="5">
        <v>5270</v>
      </c>
      <c r="D1147" s="5">
        <v>5279.95</v>
      </c>
      <c r="E1147" s="5">
        <v>5228.6499999999996</v>
      </c>
      <c r="F1147" s="6" t="s">
        <v>6152</v>
      </c>
      <c r="G1147" s="9">
        <v>-1.34E-2</v>
      </c>
    </row>
    <row r="1148" spans="1:7" ht="18" thickBot="1">
      <c r="A1148" s="3">
        <v>41103</v>
      </c>
      <c r="B1148" s="8">
        <v>5240.45</v>
      </c>
      <c r="C1148" s="5">
        <v>5256.85</v>
      </c>
      <c r="D1148" s="5">
        <v>5276.9</v>
      </c>
      <c r="E1148" s="5">
        <v>5228.8</v>
      </c>
      <c r="F1148" s="6" t="s">
        <v>5266</v>
      </c>
      <c r="G1148" s="9">
        <v>-2.0999999999999999E-3</v>
      </c>
    </row>
    <row r="1149" spans="1:7" ht="18" thickBot="1">
      <c r="A1149" s="3">
        <v>41106</v>
      </c>
      <c r="B1149" s="8">
        <v>5206.8500000000004</v>
      </c>
      <c r="C1149" s="5">
        <v>5175.05</v>
      </c>
      <c r="D1149" s="5">
        <v>5261.05</v>
      </c>
      <c r="E1149" s="5">
        <v>5175.05</v>
      </c>
      <c r="F1149" s="6" t="s">
        <v>6151</v>
      </c>
      <c r="G1149" s="9">
        <v>-6.4000000000000003E-3</v>
      </c>
    </row>
    <row r="1150" spans="1:7" ht="18" thickBot="1">
      <c r="A1150" s="3">
        <v>41107</v>
      </c>
      <c r="B1150" s="8">
        <v>5198.6499999999996</v>
      </c>
      <c r="C1150" s="5">
        <v>5245.25</v>
      </c>
      <c r="D1150" s="5">
        <v>5248</v>
      </c>
      <c r="E1150" s="5">
        <v>5188.2</v>
      </c>
      <c r="F1150" s="6" t="s">
        <v>5308</v>
      </c>
      <c r="G1150" s="9">
        <v>-1.6000000000000001E-3</v>
      </c>
    </row>
    <row r="1151" spans="1:7" ht="18" thickBot="1">
      <c r="A1151" s="3">
        <v>41108</v>
      </c>
      <c r="B1151" s="4">
        <v>5223.55</v>
      </c>
      <c r="C1151" s="5">
        <v>5209</v>
      </c>
      <c r="D1151" s="5">
        <v>5237.25</v>
      </c>
      <c r="E1151" s="5">
        <v>5177.2</v>
      </c>
      <c r="F1151" s="6" t="s">
        <v>5495</v>
      </c>
      <c r="G1151" s="7">
        <v>4.7999999999999996E-3</v>
      </c>
    </row>
    <row r="1152" spans="1:7" ht="18" thickBot="1">
      <c r="A1152" s="3">
        <v>41109</v>
      </c>
      <c r="B1152" s="4">
        <v>5257</v>
      </c>
      <c r="C1152" s="5">
        <v>5260.6</v>
      </c>
      <c r="D1152" s="5">
        <v>5268.35</v>
      </c>
      <c r="E1152" s="5">
        <v>5242.5</v>
      </c>
      <c r="F1152" s="6" t="s">
        <v>5426</v>
      </c>
      <c r="G1152" s="7">
        <v>6.4000000000000003E-3</v>
      </c>
    </row>
    <row r="1153" spans="1:7" ht="18" thickBot="1">
      <c r="A1153" s="3">
        <v>41110</v>
      </c>
      <c r="B1153" s="8">
        <v>5216.6000000000004</v>
      </c>
      <c r="C1153" s="5">
        <v>5241.8500000000004</v>
      </c>
      <c r="D1153" s="5">
        <v>5248.5</v>
      </c>
      <c r="E1153" s="5">
        <v>5205.7</v>
      </c>
      <c r="F1153" s="6" t="s">
        <v>5354</v>
      </c>
      <c r="G1153" s="9">
        <v>-7.7000000000000002E-3</v>
      </c>
    </row>
    <row r="1154" spans="1:7" ht="18" thickBot="1">
      <c r="A1154" s="3">
        <v>41113</v>
      </c>
      <c r="B1154" s="8">
        <v>5120.3999999999996</v>
      </c>
      <c r="C1154" s="5">
        <v>5173.25</v>
      </c>
      <c r="D1154" s="5">
        <v>5174</v>
      </c>
      <c r="E1154" s="5">
        <v>5111.55</v>
      </c>
      <c r="F1154" s="6" t="s">
        <v>5916</v>
      </c>
      <c r="G1154" s="9">
        <v>-1.84E-2</v>
      </c>
    </row>
    <row r="1155" spans="1:7" ht="18" thickBot="1">
      <c r="A1155" s="3">
        <v>41114</v>
      </c>
      <c r="B1155" s="4">
        <v>5135.3500000000004</v>
      </c>
      <c r="C1155" s="5">
        <v>5112</v>
      </c>
      <c r="D1155" s="5">
        <v>5152.95</v>
      </c>
      <c r="E1155" s="5">
        <v>5107.25</v>
      </c>
      <c r="F1155" s="6" t="s">
        <v>5968</v>
      </c>
      <c r="G1155" s="7">
        <v>2.8999999999999998E-3</v>
      </c>
    </row>
    <row r="1156" spans="1:7" ht="18" thickBot="1">
      <c r="A1156" s="3">
        <v>41115</v>
      </c>
      <c r="B1156" s="8">
        <v>5112.55</v>
      </c>
      <c r="C1156" s="5">
        <v>5124.6499999999996</v>
      </c>
      <c r="D1156" s="5">
        <v>5126</v>
      </c>
      <c r="E1156" s="5">
        <v>5078.25</v>
      </c>
      <c r="F1156" s="6" t="s">
        <v>5585</v>
      </c>
      <c r="G1156" s="9">
        <v>-4.4000000000000003E-3</v>
      </c>
    </row>
    <row r="1157" spans="1:7" ht="18" thickBot="1">
      <c r="A1157" s="3">
        <v>41116</v>
      </c>
      <c r="B1157" s="8">
        <v>5043</v>
      </c>
      <c r="C1157" s="5">
        <v>5124</v>
      </c>
      <c r="D1157" s="5">
        <v>5124</v>
      </c>
      <c r="E1157" s="5">
        <v>5034.1000000000004</v>
      </c>
      <c r="F1157" s="6" t="s">
        <v>6150</v>
      </c>
      <c r="G1157" s="9">
        <v>-1.3599999999999999E-2</v>
      </c>
    </row>
    <row r="1158" spans="1:7" ht="18" thickBot="1">
      <c r="A1158" s="3">
        <v>41117</v>
      </c>
      <c r="B1158" s="4">
        <v>5123.55</v>
      </c>
      <c r="C1158" s="5">
        <v>5144.45</v>
      </c>
      <c r="D1158" s="5">
        <v>5179.75</v>
      </c>
      <c r="E1158" s="5">
        <v>5095.5</v>
      </c>
      <c r="F1158" s="6" t="s">
        <v>6149</v>
      </c>
      <c r="G1158" s="7">
        <v>1.6E-2</v>
      </c>
    </row>
    <row r="1159" spans="1:7" ht="18" thickBot="1">
      <c r="A1159" s="3">
        <v>41120</v>
      </c>
      <c r="B1159" s="4">
        <v>5216.7</v>
      </c>
      <c r="C1159" s="5">
        <v>5157</v>
      </c>
      <c r="D1159" s="5">
        <v>5224</v>
      </c>
      <c r="E1159" s="5">
        <v>5150.25</v>
      </c>
      <c r="F1159" s="6" t="s">
        <v>6148</v>
      </c>
      <c r="G1159" s="7">
        <v>1.8200000000000001E-2</v>
      </c>
    </row>
    <row r="1160" spans="1:7" ht="18" thickBot="1">
      <c r="A1160" s="3">
        <v>41121</v>
      </c>
      <c r="B1160" s="4">
        <v>5240.55</v>
      </c>
      <c r="C1160" s="5">
        <v>5242.6499999999996</v>
      </c>
      <c r="D1160" s="5">
        <v>5247</v>
      </c>
      <c r="E1160" s="5">
        <v>5168</v>
      </c>
      <c r="F1160" s="6" t="s">
        <v>6147</v>
      </c>
      <c r="G1160" s="7">
        <v>4.5999999999999999E-3</v>
      </c>
    </row>
    <row r="1161" spans="1:7" ht="18" thickBot="1">
      <c r="A1161" s="3">
        <v>41122</v>
      </c>
      <c r="B1161" s="4">
        <v>5256.3</v>
      </c>
      <c r="C1161" s="5">
        <v>5239</v>
      </c>
      <c r="D1161" s="5">
        <v>5266.8</v>
      </c>
      <c r="E1161" s="5">
        <v>5229</v>
      </c>
      <c r="F1161" s="6" t="s">
        <v>5745</v>
      </c>
      <c r="G1161" s="7">
        <v>3.0000000000000001E-3</v>
      </c>
    </row>
    <row r="1162" spans="1:7" ht="18" thickBot="1">
      <c r="A1162" s="3">
        <v>41123</v>
      </c>
      <c r="B1162" s="8">
        <v>5246.7</v>
      </c>
      <c r="C1162" s="5">
        <v>5248</v>
      </c>
      <c r="D1162" s="5">
        <v>5252.9</v>
      </c>
      <c r="E1162" s="5">
        <v>5222.1000000000004</v>
      </c>
      <c r="F1162" s="6" t="s">
        <v>5196</v>
      </c>
      <c r="G1162" s="9">
        <v>-1.8E-3</v>
      </c>
    </row>
    <row r="1163" spans="1:7" ht="18" thickBot="1">
      <c r="A1163" s="3">
        <v>41124</v>
      </c>
      <c r="B1163" s="8">
        <v>5241.05</v>
      </c>
      <c r="C1163" s="5">
        <v>5100</v>
      </c>
      <c r="D1163" s="5">
        <v>5246.75</v>
      </c>
      <c r="E1163" s="5">
        <v>5100</v>
      </c>
      <c r="F1163" s="6" t="s">
        <v>6146</v>
      </c>
      <c r="G1163" s="9">
        <v>-1.1000000000000001E-3</v>
      </c>
    </row>
    <row r="1164" spans="1:7" ht="18" thickBot="1">
      <c r="A1164" s="3">
        <v>41127</v>
      </c>
      <c r="B1164" s="4">
        <v>5296.85</v>
      </c>
      <c r="C1164" s="5">
        <v>5287.15</v>
      </c>
      <c r="D1164" s="5">
        <v>5309.9</v>
      </c>
      <c r="E1164" s="5">
        <v>5278.1</v>
      </c>
      <c r="F1164" s="6" t="s">
        <v>5733</v>
      </c>
      <c r="G1164" s="7">
        <v>1.06E-2</v>
      </c>
    </row>
    <row r="1165" spans="1:7" ht="18" thickBot="1">
      <c r="A1165" s="3">
        <v>41128</v>
      </c>
      <c r="B1165" s="4">
        <v>5347.7</v>
      </c>
      <c r="C1165" s="5">
        <v>5301</v>
      </c>
      <c r="D1165" s="5">
        <v>5366.8</v>
      </c>
      <c r="E1165" s="5">
        <v>5295.05</v>
      </c>
      <c r="F1165" s="6" t="s">
        <v>5405</v>
      </c>
      <c r="G1165" s="7">
        <v>9.5999999999999992E-3</v>
      </c>
    </row>
    <row r="1166" spans="1:7" ht="18" thickBot="1">
      <c r="A1166" s="3">
        <v>41129</v>
      </c>
      <c r="B1166" s="4">
        <v>5354.75</v>
      </c>
      <c r="C1166" s="5">
        <v>5355.05</v>
      </c>
      <c r="D1166" s="5">
        <v>5393.55</v>
      </c>
      <c r="E1166" s="5">
        <v>5345.5</v>
      </c>
      <c r="F1166" s="6" t="s">
        <v>5878</v>
      </c>
      <c r="G1166" s="7">
        <v>1.2999999999999999E-3</v>
      </c>
    </row>
    <row r="1167" spans="1:7" ht="18" thickBot="1">
      <c r="A1167" s="3">
        <v>41130</v>
      </c>
      <c r="B1167" s="8">
        <v>5350.05</v>
      </c>
      <c r="C1167" s="5">
        <v>5365</v>
      </c>
      <c r="D1167" s="5">
        <v>5384</v>
      </c>
      <c r="E1167" s="5">
        <v>5332</v>
      </c>
      <c r="F1167" s="6" t="s">
        <v>6087</v>
      </c>
      <c r="G1167" s="9">
        <v>-8.9999999999999998E-4</v>
      </c>
    </row>
    <row r="1168" spans="1:7" ht="18" thickBot="1">
      <c r="A1168" s="3">
        <v>41131</v>
      </c>
      <c r="B1168" s="8">
        <v>5345.1</v>
      </c>
      <c r="C1168" s="5">
        <v>5341</v>
      </c>
      <c r="D1168" s="5">
        <v>5359.9</v>
      </c>
      <c r="E1168" s="5">
        <v>5320.1</v>
      </c>
      <c r="F1168" s="6" t="s">
        <v>5426</v>
      </c>
      <c r="G1168" s="9">
        <v>-8.9999999999999998E-4</v>
      </c>
    </row>
    <row r="1169" spans="1:7" ht="18" thickBot="1">
      <c r="A1169" s="3">
        <v>41134</v>
      </c>
      <c r="B1169" s="4">
        <v>5371.9</v>
      </c>
      <c r="C1169" s="5">
        <v>5338</v>
      </c>
      <c r="D1169" s="5">
        <v>5377.7</v>
      </c>
      <c r="E1169" s="5">
        <v>5326.85</v>
      </c>
      <c r="F1169" s="6" t="s">
        <v>5502</v>
      </c>
      <c r="G1169" s="7">
        <v>5.0000000000000001E-3</v>
      </c>
    </row>
    <row r="1170" spans="1:7" ht="18" thickBot="1">
      <c r="A1170" s="3">
        <v>41135</v>
      </c>
      <c r="B1170" s="4">
        <v>5406.85</v>
      </c>
      <c r="C1170" s="5">
        <v>5369.9</v>
      </c>
      <c r="D1170" s="5">
        <v>5416.9</v>
      </c>
      <c r="E1170" s="5">
        <v>5355.55</v>
      </c>
      <c r="F1170" s="6" t="s">
        <v>5846</v>
      </c>
      <c r="G1170" s="7">
        <v>6.4999999999999997E-3</v>
      </c>
    </row>
    <row r="1171" spans="1:7" ht="18" thickBot="1">
      <c r="A1171" s="3">
        <v>41136</v>
      </c>
      <c r="B1171" s="8">
        <v>5401.25</v>
      </c>
      <c r="C1171" s="5">
        <v>5409.5</v>
      </c>
      <c r="D1171" s="5">
        <v>5414.25</v>
      </c>
      <c r="E1171" s="5">
        <v>5368.25</v>
      </c>
      <c r="F1171" s="6">
        <v>0</v>
      </c>
      <c r="G1171" s="9">
        <v>-1E-3</v>
      </c>
    </row>
    <row r="1172" spans="1:7" ht="18" thickBot="1">
      <c r="A1172" s="3">
        <v>41137</v>
      </c>
      <c r="B1172" s="8">
        <v>5382</v>
      </c>
      <c r="C1172" s="5">
        <v>5408</v>
      </c>
      <c r="D1172" s="5">
        <v>5410</v>
      </c>
      <c r="E1172" s="5">
        <v>5376.2</v>
      </c>
      <c r="F1172" s="6" t="s">
        <v>5471</v>
      </c>
      <c r="G1172" s="9">
        <v>-3.5999999999999999E-3</v>
      </c>
    </row>
    <row r="1173" spans="1:7" ht="18" thickBot="1">
      <c r="A1173" s="3">
        <v>41138</v>
      </c>
      <c r="B1173" s="4">
        <v>5382.35</v>
      </c>
      <c r="C1173" s="5">
        <v>5385.05</v>
      </c>
      <c r="D1173" s="5">
        <v>5423.6</v>
      </c>
      <c r="E1173" s="5">
        <v>5351.55</v>
      </c>
      <c r="F1173" s="6" t="s">
        <v>5842</v>
      </c>
      <c r="G1173" s="7">
        <v>1E-4</v>
      </c>
    </row>
    <row r="1174" spans="1:7" ht="18" thickBot="1">
      <c r="A1174" s="3">
        <v>41141</v>
      </c>
      <c r="B1174" s="4">
        <v>5393.5</v>
      </c>
      <c r="C1174" s="5">
        <v>5382</v>
      </c>
      <c r="D1174" s="5">
        <v>5408.5</v>
      </c>
      <c r="E1174" s="5">
        <v>5361.75</v>
      </c>
      <c r="F1174" s="6">
        <v>0</v>
      </c>
      <c r="G1174" s="7">
        <v>2.0999999999999999E-3</v>
      </c>
    </row>
    <row r="1175" spans="1:7" ht="18" thickBot="1">
      <c r="A1175" s="3">
        <v>41142</v>
      </c>
      <c r="B1175" s="4">
        <v>5441.9</v>
      </c>
      <c r="C1175" s="5">
        <v>5385</v>
      </c>
      <c r="D1175" s="5">
        <v>5447.05</v>
      </c>
      <c r="E1175" s="5">
        <v>5373.05</v>
      </c>
      <c r="F1175" s="6" t="s">
        <v>5973</v>
      </c>
      <c r="G1175" s="7">
        <v>8.9999999999999993E-3</v>
      </c>
    </row>
    <row r="1176" spans="1:7" ht="18" thickBot="1">
      <c r="A1176" s="3">
        <v>41143</v>
      </c>
      <c r="B1176" s="8">
        <v>5431.1</v>
      </c>
      <c r="C1176" s="5">
        <v>5405.65</v>
      </c>
      <c r="D1176" s="5">
        <v>5454.75</v>
      </c>
      <c r="E1176" s="5">
        <v>5405.65</v>
      </c>
      <c r="F1176" s="6" t="s">
        <v>5489</v>
      </c>
      <c r="G1176" s="9">
        <v>-2E-3</v>
      </c>
    </row>
    <row r="1177" spans="1:7" ht="18" thickBot="1">
      <c r="A1177" s="3">
        <v>41144</v>
      </c>
      <c r="B1177" s="8">
        <v>5427.15</v>
      </c>
      <c r="C1177" s="5">
        <v>5444</v>
      </c>
      <c r="D1177" s="5">
        <v>5462.95</v>
      </c>
      <c r="E1177" s="5">
        <v>5403.15</v>
      </c>
      <c r="F1177" s="6" t="s">
        <v>6145</v>
      </c>
      <c r="G1177" s="9">
        <v>-6.9999999999999999E-4</v>
      </c>
    </row>
    <row r="1178" spans="1:7" ht="18" thickBot="1">
      <c r="A1178" s="3">
        <v>41145</v>
      </c>
      <c r="B1178" s="8">
        <v>5402.7</v>
      </c>
      <c r="C1178" s="5">
        <v>5412</v>
      </c>
      <c r="D1178" s="5">
        <v>5414</v>
      </c>
      <c r="E1178" s="5">
        <v>5381.05</v>
      </c>
      <c r="F1178" s="6" t="s">
        <v>5667</v>
      </c>
      <c r="G1178" s="9">
        <v>-4.4999999999999997E-3</v>
      </c>
    </row>
    <row r="1179" spans="1:7" ht="18" thickBot="1">
      <c r="A1179" s="3">
        <v>41148</v>
      </c>
      <c r="B1179" s="8">
        <v>5362.4</v>
      </c>
      <c r="C1179" s="5">
        <v>5403.25</v>
      </c>
      <c r="D1179" s="5">
        <v>5406.45</v>
      </c>
      <c r="E1179" s="5">
        <v>5358.1</v>
      </c>
      <c r="F1179" s="6" t="s">
        <v>5350</v>
      </c>
      <c r="G1179" s="9">
        <v>-7.4999999999999997E-3</v>
      </c>
    </row>
    <row r="1180" spans="1:7" ht="18" thickBot="1">
      <c r="A1180" s="3">
        <v>41149</v>
      </c>
      <c r="B1180" s="8">
        <v>5346.05</v>
      </c>
      <c r="C1180" s="5">
        <v>5361.65</v>
      </c>
      <c r="D1180" s="5">
        <v>5365.5</v>
      </c>
      <c r="E1180" s="5">
        <v>5320.95</v>
      </c>
      <c r="F1180" s="6" t="s">
        <v>5949</v>
      </c>
      <c r="G1180" s="9">
        <v>-3.0000000000000001E-3</v>
      </c>
    </row>
    <row r="1181" spans="1:7" ht="18" thickBot="1">
      <c r="A1181" s="3">
        <v>41150</v>
      </c>
      <c r="B1181" s="8">
        <v>5296.6</v>
      </c>
      <c r="C1181" s="5">
        <v>5350</v>
      </c>
      <c r="D1181" s="5">
        <v>5350</v>
      </c>
      <c r="E1181" s="5">
        <v>5292.5</v>
      </c>
      <c r="F1181" s="6" t="s">
        <v>6107</v>
      </c>
      <c r="G1181" s="9">
        <v>-9.1999999999999998E-3</v>
      </c>
    </row>
    <row r="1182" spans="1:7" ht="18" thickBot="1">
      <c r="A1182" s="3">
        <v>41151</v>
      </c>
      <c r="B1182" s="4">
        <v>5315.05</v>
      </c>
      <c r="C1182" s="5">
        <v>5280</v>
      </c>
      <c r="D1182" s="5">
        <v>5319</v>
      </c>
      <c r="E1182" s="5">
        <v>5258.7</v>
      </c>
      <c r="F1182" s="6" t="s">
        <v>6144</v>
      </c>
      <c r="G1182" s="7">
        <v>3.5000000000000001E-3</v>
      </c>
    </row>
    <row r="1183" spans="1:7" ht="18" thickBot="1">
      <c r="A1183" s="3">
        <v>41152</v>
      </c>
      <c r="B1183" s="8">
        <v>5291.65</v>
      </c>
      <c r="C1183" s="5">
        <v>5321</v>
      </c>
      <c r="D1183" s="5">
        <v>5328</v>
      </c>
      <c r="E1183" s="5">
        <v>5268.95</v>
      </c>
      <c r="F1183" s="6" t="s">
        <v>5657</v>
      </c>
      <c r="G1183" s="9">
        <v>-4.4000000000000003E-3</v>
      </c>
    </row>
    <row r="1184" spans="1:7" ht="18" thickBot="1">
      <c r="A1184" s="3">
        <v>41155</v>
      </c>
      <c r="B1184" s="8">
        <v>5282.9</v>
      </c>
      <c r="C1184" s="5">
        <v>5301.2</v>
      </c>
      <c r="D1184" s="5">
        <v>5324.3</v>
      </c>
      <c r="E1184" s="5">
        <v>5272.3</v>
      </c>
      <c r="F1184" s="6" t="s">
        <v>5493</v>
      </c>
      <c r="G1184" s="9">
        <v>-1.6999999999999999E-3</v>
      </c>
    </row>
    <row r="1185" spans="1:7" ht="18" thickBot="1">
      <c r="A1185" s="3">
        <v>41156</v>
      </c>
      <c r="B1185" s="4">
        <v>5299.4</v>
      </c>
      <c r="C1185" s="5">
        <v>5283.5</v>
      </c>
      <c r="D1185" s="5">
        <v>5304.8</v>
      </c>
      <c r="E1185" s="5">
        <v>5258.65</v>
      </c>
      <c r="F1185" s="6" t="s">
        <v>5567</v>
      </c>
      <c r="G1185" s="7">
        <v>3.0999999999999999E-3</v>
      </c>
    </row>
    <row r="1186" spans="1:7" ht="18" thickBot="1">
      <c r="A1186" s="3">
        <v>41157</v>
      </c>
      <c r="B1186" s="8">
        <v>5253.35</v>
      </c>
      <c r="C1186" s="5">
        <v>5275</v>
      </c>
      <c r="D1186" s="5">
        <v>5279.95</v>
      </c>
      <c r="E1186" s="5">
        <v>5240.8999999999996</v>
      </c>
      <c r="F1186" s="6" t="s">
        <v>6143</v>
      </c>
      <c r="G1186" s="9">
        <v>-8.6999999999999994E-3</v>
      </c>
    </row>
    <row r="1187" spans="1:7" ht="18" thickBot="1">
      <c r="A1187" s="3">
        <v>41158</v>
      </c>
      <c r="B1187" s="4">
        <v>5261.1</v>
      </c>
      <c r="C1187" s="5">
        <v>5238</v>
      </c>
      <c r="D1187" s="5">
        <v>5285.9</v>
      </c>
      <c r="E1187" s="5">
        <v>5237</v>
      </c>
      <c r="F1187" s="6" t="s">
        <v>5171</v>
      </c>
      <c r="G1187" s="7">
        <v>1.5E-3</v>
      </c>
    </row>
    <row r="1188" spans="1:7" ht="18" thickBot="1">
      <c r="A1188" s="3">
        <v>41159</v>
      </c>
      <c r="B1188" s="4">
        <v>5359.1</v>
      </c>
      <c r="C1188" s="5">
        <v>5329.95</v>
      </c>
      <c r="D1188" s="5">
        <v>5362.75</v>
      </c>
      <c r="E1188" s="5">
        <v>5326</v>
      </c>
      <c r="F1188" s="6" t="s">
        <v>6142</v>
      </c>
      <c r="G1188" s="7">
        <v>1.8599999999999998E-2</v>
      </c>
    </row>
    <row r="1189" spans="1:7" ht="18" thickBot="1">
      <c r="A1189" s="3">
        <v>41160</v>
      </c>
      <c r="B1189" s="4">
        <v>5380.2</v>
      </c>
      <c r="C1189" s="5">
        <v>5369</v>
      </c>
      <c r="D1189" s="5">
        <v>5389.6</v>
      </c>
      <c r="E1189" s="5">
        <v>5362.05</v>
      </c>
      <c r="F1189" s="6" t="s">
        <v>6141</v>
      </c>
      <c r="G1189" s="7">
        <v>3.8999999999999998E-3</v>
      </c>
    </row>
    <row r="1190" spans="1:7" ht="18" thickBot="1">
      <c r="A1190" s="3">
        <v>41162</v>
      </c>
      <c r="B1190" s="8">
        <v>5371.65</v>
      </c>
      <c r="C1190" s="5">
        <v>5383.7</v>
      </c>
      <c r="D1190" s="5">
        <v>5386.7</v>
      </c>
      <c r="E1190" s="5">
        <v>5358.5</v>
      </c>
      <c r="F1190" s="6" t="s">
        <v>5219</v>
      </c>
      <c r="G1190" s="9">
        <v>-1.6000000000000001E-3</v>
      </c>
    </row>
    <row r="1191" spans="1:7" ht="18" thickBot="1">
      <c r="A1191" s="3">
        <v>41163</v>
      </c>
      <c r="B1191" s="4">
        <v>5405.35</v>
      </c>
      <c r="C1191" s="5">
        <v>5359.7</v>
      </c>
      <c r="D1191" s="5">
        <v>5409</v>
      </c>
      <c r="E1191" s="5">
        <v>5335</v>
      </c>
      <c r="F1191" s="6" t="s">
        <v>6140</v>
      </c>
      <c r="G1191" s="7">
        <v>6.3E-3</v>
      </c>
    </row>
    <row r="1192" spans="1:7" ht="18" thickBot="1">
      <c r="A1192" s="3">
        <v>41164</v>
      </c>
      <c r="B1192" s="4">
        <v>5446.95</v>
      </c>
      <c r="C1192" s="5">
        <v>5423.2</v>
      </c>
      <c r="D1192" s="5">
        <v>5452.9</v>
      </c>
      <c r="E1192" s="5">
        <v>5402.45</v>
      </c>
      <c r="F1192" s="6" t="s">
        <v>5367</v>
      </c>
      <c r="G1192" s="7">
        <v>7.7000000000000002E-3</v>
      </c>
    </row>
    <row r="1193" spans="1:7" ht="18" thickBot="1">
      <c r="A1193" s="3">
        <v>41165</v>
      </c>
      <c r="B1193" s="4">
        <v>5450.7</v>
      </c>
      <c r="C1193" s="5">
        <v>5450</v>
      </c>
      <c r="D1193" s="5">
        <v>5454.95</v>
      </c>
      <c r="E1193" s="5">
        <v>5435.35</v>
      </c>
      <c r="F1193" s="6" t="s">
        <v>5934</v>
      </c>
      <c r="G1193" s="7">
        <v>6.9999999999999999E-4</v>
      </c>
    </row>
    <row r="1194" spans="1:7" ht="18" thickBot="1">
      <c r="A1194" s="3">
        <v>41166</v>
      </c>
      <c r="B1194" s="4">
        <v>5584.9</v>
      </c>
      <c r="C1194" s="5">
        <v>5530.05</v>
      </c>
      <c r="D1194" s="5">
        <v>5597.7</v>
      </c>
      <c r="E1194" s="5">
        <v>5530.05</v>
      </c>
      <c r="F1194" s="6" t="s">
        <v>5534</v>
      </c>
      <c r="G1194" s="7">
        <v>2.46E-2</v>
      </c>
    </row>
    <row r="1195" spans="1:7" ht="18" thickBot="1">
      <c r="A1195" s="3">
        <v>41169</v>
      </c>
      <c r="B1195" s="4">
        <v>5616.7</v>
      </c>
      <c r="C1195" s="5">
        <v>5670.1</v>
      </c>
      <c r="D1195" s="5">
        <v>5670.1</v>
      </c>
      <c r="E1195" s="5">
        <v>5593.5</v>
      </c>
      <c r="F1195" s="6" t="s">
        <v>6139</v>
      </c>
      <c r="G1195" s="7">
        <v>5.7000000000000002E-3</v>
      </c>
    </row>
    <row r="1196" spans="1:7" ht="18" thickBot="1">
      <c r="A1196" s="3">
        <v>41170</v>
      </c>
      <c r="B1196" s="8">
        <v>5612.25</v>
      </c>
      <c r="C1196" s="5">
        <v>5614</v>
      </c>
      <c r="D1196" s="5">
        <v>5631.65</v>
      </c>
      <c r="E1196" s="5">
        <v>5601.2</v>
      </c>
      <c r="F1196" s="6" t="s">
        <v>5510</v>
      </c>
      <c r="G1196" s="9">
        <v>-8.0000000000000004E-4</v>
      </c>
    </row>
    <row r="1197" spans="1:7" ht="18" thickBot="1">
      <c r="A1197" s="3">
        <v>41171</v>
      </c>
      <c r="B1197" s="8">
        <v>5555.5</v>
      </c>
      <c r="C1197" s="5">
        <v>5580.5</v>
      </c>
      <c r="D1197" s="5">
        <v>5585.5</v>
      </c>
      <c r="E1197" s="5">
        <v>5532.75</v>
      </c>
      <c r="F1197" s="6">
        <v>0</v>
      </c>
      <c r="G1197" s="9">
        <v>-1.01E-2</v>
      </c>
    </row>
    <row r="1198" spans="1:7" ht="18" thickBot="1">
      <c r="A1198" s="3">
        <v>41172</v>
      </c>
      <c r="B1198" s="4">
        <v>5571</v>
      </c>
      <c r="C1198" s="5">
        <v>5552</v>
      </c>
      <c r="D1198" s="5">
        <v>5594.6</v>
      </c>
      <c r="E1198" s="5">
        <v>5551.25</v>
      </c>
      <c r="F1198" s="6" t="s">
        <v>5493</v>
      </c>
      <c r="G1198" s="7">
        <v>2.8E-3</v>
      </c>
    </row>
    <row r="1199" spans="1:7" ht="18" thickBot="1">
      <c r="A1199" s="3">
        <v>41173</v>
      </c>
      <c r="B1199" s="4">
        <v>5707.05</v>
      </c>
      <c r="C1199" s="5">
        <v>5583.85</v>
      </c>
      <c r="D1199" s="5">
        <v>5735.55</v>
      </c>
      <c r="E1199" s="5">
        <v>5583.85</v>
      </c>
      <c r="F1199" s="6" t="s">
        <v>6138</v>
      </c>
      <c r="G1199" s="7">
        <v>2.4400000000000002E-2</v>
      </c>
    </row>
    <row r="1200" spans="1:7" ht="18" thickBot="1">
      <c r="A1200" s="3">
        <v>41176</v>
      </c>
      <c r="B1200" s="8">
        <v>5681.65</v>
      </c>
      <c r="C1200" s="5">
        <v>5728.9</v>
      </c>
      <c r="D1200" s="5">
        <v>5728.9</v>
      </c>
      <c r="E1200" s="5">
        <v>5675.5</v>
      </c>
      <c r="F1200" s="6" t="s">
        <v>5846</v>
      </c>
      <c r="G1200" s="9">
        <v>-4.4999999999999997E-3</v>
      </c>
    </row>
    <row r="1201" spans="1:7" ht="18" thickBot="1">
      <c r="A1201" s="3">
        <v>41177</v>
      </c>
      <c r="B1201" s="4">
        <v>5683</v>
      </c>
      <c r="C1201" s="5">
        <v>5688.95</v>
      </c>
      <c r="D1201" s="5">
        <v>5708.85</v>
      </c>
      <c r="E1201" s="5">
        <v>5661.9</v>
      </c>
      <c r="F1201" s="6" t="s">
        <v>6036</v>
      </c>
      <c r="G1201" s="7">
        <v>2.0000000000000001E-4</v>
      </c>
    </row>
    <row r="1202" spans="1:7" ht="18" thickBot="1">
      <c r="A1202" s="3">
        <v>41178</v>
      </c>
      <c r="B1202" s="8">
        <v>5669.85</v>
      </c>
      <c r="C1202" s="5">
        <v>5663.9</v>
      </c>
      <c r="D1202" s="5">
        <v>5678.25</v>
      </c>
      <c r="E1202" s="5">
        <v>5643.6</v>
      </c>
      <c r="F1202" s="6" t="s">
        <v>5270</v>
      </c>
      <c r="G1202" s="9">
        <v>-2.3E-3</v>
      </c>
    </row>
    <row r="1203" spans="1:7" ht="18" thickBot="1">
      <c r="A1203" s="3">
        <v>41179</v>
      </c>
      <c r="B1203" s="8">
        <v>5649.5</v>
      </c>
      <c r="C1203" s="5">
        <v>5700</v>
      </c>
      <c r="D1203" s="5">
        <v>5700</v>
      </c>
      <c r="E1203" s="5">
        <v>5644</v>
      </c>
      <c r="F1203" s="6" t="s">
        <v>5839</v>
      </c>
      <c r="G1203" s="9">
        <v>-3.5999999999999999E-3</v>
      </c>
    </row>
    <row r="1204" spans="1:7" ht="18" thickBot="1">
      <c r="A1204" s="3">
        <v>41180</v>
      </c>
      <c r="B1204" s="4">
        <v>5729.55</v>
      </c>
      <c r="C1204" s="5">
        <v>5714.9</v>
      </c>
      <c r="D1204" s="5">
        <v>5766.05</v>
      </c>
      <c r="E1204" s="5">
        <v>5711</v>
      </c>
      <c r="F1204" s="6" t="s">
        <v>5558</v>
      </c>
      <c r="G1204" s="7">
        <v>1.4200000000000001E-2</v>
      </c>
    </row>
    <row r="1205" spans="1:7" ht="18" thickBot="1">
      <c r="A1205" s="3">
        <v>41183</v>
      </c>
      <c r="B1205" s="4">
        <v>5754.15</v>
      </c>
      <c r="C1205" s="5">
        <v>5725.6</v>
      </c>
      <c r="D1205" s="5">
        <v>5759</v>
      </c>
      <c r="E1205" s="5">
        <v>5718</v>
      </c>
      <c r="F1205" s="6" t="s">
        <v>6137</v>
      </c>
      <c r="G1205" s="7">
        <v>4.3E-3</v>
      </c>
    </row>
    <row r="1206" spans="1:7" ht="18" thickBot="1">
      <c r="A1206" s="3">
        <v>41184</v>
      </c>
      <c r="B1206" s="4">
        <v>5799.5</v>
      </c>
      <c r="C1206" s="5">
        <v>5771.75</v>
      </c>
      <c r="D1206" s="5">
        <v>5811.5</v>
      </c>
      <c r="E1206" s="5">
        <v>5762.25</v>
      </c>
      <c r="F1206" s="6">
        <v>0</v>
      </c>
      <c r="G1206" s="7">
        <v>7.9000000000000008E-3</v>
      </c>
    </row>
    <row r="1207" spans="1:7" ht="18" thickBot="1">
      <c r="A1207" s="3">
        <v>41185</v>
      </c>
      <c r="B1207" s="8">
        <v>5768.25</v>
      </c>
      <c r="C1207" s="5">
        <v>5763.7</v>
      </c>
      <c r="D1207" s="5">
        <v>5773</v>
      </c>
      <c r="E1207" s="5">
        <v>5741.75</v>
      </c>
      <c r="F1207" s="6" t="s">
        <v>5743</v>
      </c>
      <c r="G1207" s="9">
        <v>-5.4000000000000003E-3</v>
      </c>
    </row>
    <row r="1208" spans="1:7" ht="18" thickBot="1">
      <c r="A1208" s="3">
        <v>41186</v>
      </c>
      <c r="B1208" s="4">
        <v>5825.7</v>
      </c>
      <c r="C1208" s="5">
        <v>5785</v>
      </c>
      <c r="D1208" s="5">
        <v>5842</v>
      </c>
      <c r="E1208" s="5">
        <v>5780</v>
      </c>
      <c r="F1208" s="6" t="s">
        <v>6136</v>
      </c>
      <c r="G1208" s="7">
        <v>0.01</v>
      </c>
    </row>
    <row r="1209" spans="1:7" ht="18" thickBot="1">
      <c r="A1209" s="3">
        <v>41187</v>
      </c>
      <c r="B1209" s="8">
        <v>5776.55</v>
      </c>
      <c r="C1209" s="5">
        <v>5855.6</v>
      </c>
      <c r="D1209" s="5">
        <v>5855.6</v>
      </c>
      <c r="E1209" s="5">
        <v>5732.4</v>
      </c>
      <c r="F1209" s="6" t="s">
        <v>6003</v>
      </c>
      <c r="G1209" s="9">
        <v>-8.3999999999999995E-3</v>
      </c>
    </row>
    <row r="1210" spans="1:7" ht="18" thickBot="1">
      <c r="A1210" s="3">
        <v>41190</v>
      </c>
      <c r="B1210" s="8">
        <v>5701</v>
      </c>
      <c r="C1210" s="5">
        <v>5765</v>
      </c>
      <c r="D1210" s="5">
        <v>5775</v>
      </c>
      <c r="E1210" s="5">
        <v>5694.25</v>
      </c>
      <c r="F1210" s="6" t="s">
        <v>6135</v>
      </c>
      <c r="G1210" s="9">
        <v>-1.3100000000000001E-2</v>
      </c>
    </row>
    <row r="1211" spans="1:7" ht="18" thickBot="1">
      <c r="A1211" s="3">
        <v>41191</v>
      </c>
      <c r="B1211" s="4">
        <v>5723.9</v>
      </c>
      <c r="C1211" s="5">
        <v>5732</v>
      </c>
      <c r="D1211" s="5">
        <v>5756.75</v>
      </c>
      <c r="E1211" s="5">
        <v>5696.8</v>
      </c>
      <c r="F1211" s="6" t="s">
        <v>5314</v>
      </c>
      <c r="G1211" s="7">
        <v>4.0000000000000001E-3</v>
      </c>
    </row>
    <row r="1212" spans="1:7" ht="18" thickBot="1">
      <c r="A1212" s="3">
        <v>41192</v>
      </c>
      <c r="B1212" s="8">
        <v>5672.45</v>
      </c>
      <c r="C1212" s="5">
        <v>5692.3</v>
      </c>
      <c r="D1212" s="5">
        <v>5710.75</v>
      </c>
      <c r="E1212" s="5">
        <v>5666.9</v>
      </c>
      <c r="F1212" s="6" t="s">
        <v>6134</v>
      </c>
      <c r="G1212" s="9">
        <v>-8.9999999999999993E-3</v>
      </c>
    </row>
    <row r="1213" spans="1:7" ht="18" thickBot="1">
      <c r="A1213" s="3">
        <v>41193</v>
      </c>
      <c r="B1213" s="4">
        <v>5739.35</v>
      </c>
      <c r="C1213" s="5">
        <v>5669</v>
      </c>
      <c r="D1213" s="5">
        <v>5749</v>
      </c>
      <c r="E1213" s="5">
        <v>5656.3</v>
      </c>
      <c r="F1213" s="6" t="s">
        <v>6133</v>
      </c>
      <c r="G1213" s="7">
        <v>1.18E-2</v>
      </c>
    </row>
    <row r="1214" spans="1:7" ht="18" thickBot="1">
      <c r="A1214" s="3">
        <v>41194</v>
      </c>
      <c r="B1214" s="8">
        <v>5686.55</v>
      </c>
      <c r="C1214" s="5">
        <v>5717.9</v>
      </c>
      <c r="D1214" s="5">
        <v>5742.7</v>
      </c>
      <c r="E1214" s="5">
        <v>5678</v>
      </c>
      <c r="F1214" s="6" t="s">
        <v>5240</v>
      </c>
      <c r="G1214" s="9">
        <v>-9.1999999999999998E-3</v>
      </c>
    </row>
    <row r="1215" spans="1:7" ht="18" thickBot="1">
      <c r="A1215" s="3">
        <v>41197</v>
      </c>
      <c r="B1215" s="4">
        <v>5702.75</v>
      </c>
      <c r="C1215" s="5">
        <v>5687</v>
      </c>
      <c r="D1215" s="5">
        <v>5715</v>
      </c>
      <c r="E1215" s="5">
        <v>5664.4</v>
      </c>
      <c r="F1215" s="6" t="s">
        <v>5492</v>
      </c>
      <c r="G1215" s="7">
        <v>2.8E-3</v>
      </c>
    </row>
    <row r="1216" spans="1:7" ht="18" thickBot="1">
      <c r="A1216" s="3">
        <v>41198</v>
      </c>
      <c r="B1216" s="8">
        <v>5651.55</v>
      </c>
      <c r="C1216" s="5">
        <v>5725</v>
      </c>
      <c r="D1216" s="5">
        <v>5732</v>
      </c>
      <c r="E1216" s="5">
        <v>5637.4</v>
      </c>
      <c r="F1216" s="6" t="s">
        <v>5898</v>
      </c>
      <c r="G1216" s="9">
        <v>-8.9999999999999993E-3</v>
      </c>
    </row>
    <row r="1217" spans="1:7" ht="18" thickBot="1">
      <c r="A1217" s="3">
        <v>41199</v>
      </c>
      <c r="B1217" s="4">
        <v>5669.5</v>
      </c>
      <c r="C1217" s="5">
        <v>5686.15</v>
      </c>
      <c r="D1217" s="5">
        <v>5694.85</v>
      </c>
      <c r="E1217" s="5">
        <v>5645.55</v>
      </c>
      <c r="F1217" s="6" t="s">
        <v>6132</v>
      </c>
      <c r="G1217" s="7">
        <v>3.2000000000000002E-3</v>
      </c>
    </row>
    <row r="1218" spans="1:7" ht="18" thickBot="1">
      <c r="A1218" s="3">
        <v>41200</v>
      </c>
      <c r="B1218" s="4">
        <v>5736.45</v>
      </c>
      <c r="C1218" s="5">
        <v>5685.55</v>
      </c>
      <c r="D1218" s="5">
        <v>5743.95</v>
      </c>
      <c r="E1218" s="5">
        <v>5664.8</v>
      </c>
      <c r="F1218" s="6" t="s">
        <v>6131</v>
      </c>
      <c r="G1218" s="7">
        <v>1.18E-2</v>
      </c>
    </row>
    <row r="1219" spans="1:7" ht="18" thickBot="1">
      <c r="A1219" s="3">
        <v>41201</v>
      </c>
      <c r="B1219" s="8">
        <v>5688.3</v>
      </c>
      <c r="C1219" s="5">
        <v>5717</v>
      </c>
      <c r="D1219" s="5">
        <v>5721.5</v>
      </c>
      <c r="E1219" s="5">
        <v>5665</v>
      </c>
      <c r="F1219" s="6" t="s">
        <v>5285</v>
      </c>
      <c r="G1219" s="9">
        <v>-8.3999999999999995E-3</v>
      </c>
    </row>
    <row r="1220" spans="1:7" ht="18" thickBot="1">
      <c r="A1220" s="3">
        <v>41204</v>
      </c>
      <c r="B1220" s="4">
        <v>5724.75</v>
      </c>
      <c r="C1220" s="5">
        <v>5670</v>
      </c>
      <c r="D1220" s="5">
        <v>5730.55</v>
      </c>
      <c r="E1220" s="5">
        <v>5666.45</v>
      </c>
      <c r="F1220" s="6" t="s">
        <v>5656</v>
      </c>
      <c r="G1220" s="7">
        <v>6.4000000000000003E-3</v>
      </c>
    </row>
    <row r="1221" spans="1:7" ht="18" thickBot="1">
      <c r="A1221" s="3">
        <v>41205</v>
      </c>
      <c r="B1221" s="8">
        <v>5695.5</v>
      </c>
      <c r="C1221" s="5">
        <v>5715</v>
      </c>
      <c r="D1221" s="5">
        <v>5721.8</v>
      </c>
      <c r="E1221" s="5">
        <v>5683.4</v>
      </c>
      <c r="F1221" s="6" t="s">
        <v>6130</v>
      </c>
      <c r="G1221" s="9">
        <v>-5.1000000000000004E-3</v>
      </c>
    </row>
    <row r="1222" spans="1:7" ht="18" thickBot="1">
      <c r="A1222" s="3">
        <v>41206</v>
      </c>
      <c r="B1222" s="8">
        <v>5689.25</v>
      </c>
      <c r="C1222" s="5">
        <v>5672.75</v>
      </c>
      <c r="D1222" s="5">
        <v>5699.75</v>
      </c>
      <c r="E1222" s="5">
        <v>5667</v>
      </c>
      <c r="F1222" s="6">
        <v>0</v>
      </c>
      <c r="G1222" s="9">
        <v>-1.1000000000000001E-3</v>
      </c>
    </row>
    <row r="1223" spans="1:7" ht="18" thickBot="1">
      <c r="A1223" s="3">
        <v>41207</v>
      </c>
      <c r="B1223" s="4">
        <v>5705.3</v>
      </c>
      <c r="C1223" s="5">
        <v>5687</v>
      </c>
      <c r="D1223" s="5">
        <v>5717.95</v>
      </c>
      <c r="E1223" s="5">
        <v>5681.4</v>
      </c>
      <c r="F1223" s="6" t="s">
        <v>5957</v>
      </c>
      <c r="G1223" s="7">
        <v>2.8E-3</v>
      </c>
    </row>
    <row r="1224" spans="1:7" ht="18" thickBot="1">
      <c r="A1224" s="3">
        <v>41208</v>
      </c>
      <c r="B1224" s="8">
        <v>5699.3</v>
      </c>
      <c r="C1224" s="5">
        <v>5711.1</v>
      </c>
      <c r="D1224" s="5">
        <v>5727.9</v>
      </c>
      <c r="E1224" s="5">
        <v>5673.45</v>
      </c>
      <c r="F1224" s="6" t="s">
        <v>5153</v>
      </c>
      <c r="G1224" s="9">
        <v>-1.1000000000000001E-3</v>
      </c>
    </row>
    <row r="1225" spans="1:7" ht="18" thickBot="1">
      <c r="A1225" s="3">
        <v>41211</v>
      </c>
      <c r="B1225" s="4">
        <v>5702.1</v>
      </c>
      <c r="C1225" s="5">
        <v>5708</v>
      </c>
      <c r="D1225" s="5">
        <v>5729.85</v>
      </c>
      <c r="E1225" s="5">
        <v>5678.35</v>
      </c>
      <c r="F1225" s="6" t="s">
        <v>6129</v>
      </c>
      <c r="G1225" s="7">
        <v>5.0000000000000001E-4</v>
      </c>
    </row>
    <row r="1226" spans="1:7" ht="18" thickBot="1">
      <c r="A1226" s="3">
        <v>41212</v>
      </c>
      <c r="B1226" s="8">
        <v>5628</v>
      </c>
      <c r="C1226" s="5">
        <v>5694.8</v>
      </c>
      <c r="D1226" s="5">
        <v>5724.8</v>
      </c>
      <c r="E1226" s="5">
        <v>5619.15</v>
      </c>
      <c r="F1226" s="6" t="s">
        <v>5734</v>
      </c>
      <c r="G1226" s="9">
        <v>-1.2999999999999999E-2</v>
      </c>
    </row>
    <row r="1227" spans="1:7" ht="18" thickBot="1">
      <c r="A1227" s="3">
        <v>41213</v>
      </c>
      <c r="B1227" s="4">
        <v>5646.1</v>
      </c>
      <c r="C1227" s="5">
        <v>5629</v>
      </c>
      <c r="D1227" s="5">
        <v>5651.8</v>
      </c>
      <c r="E1227" s="5">
        <v>5613.2</v>
      </c>
      <c r="F1227" s="6" t="s">
        <v>5197</v>
      </c>
      <c r="G1227" s="7">
        <v>3.2000000000000002E-3</v>
      </c>
    </row>
    <row r="1228" spans="1:7" ht="18" thickBot="1">
      <c r="A1228" s="3">
        <v>41214</v>
      </c>
      <c r="B1228" s="4">
        <v>5676</v>
      </c>
      <c r="C1228" s="5">
        <v>5637.7</v>
      </c>
      <c r="D1228" s="5">
        <v>5684.8</v>
      </c>
      <c r="E1228" s="5">
        <v>5628.9</v>
      </c>
      <c r="F1228" s="6" t="s">
        <v>5692</v>
      </c>
      <c r="G1228" s="7">
        <v>5.3E-3</v>
      </c>
    </row>
    <row r="1229" spans="1:7" ht="18" thickBot="1">
      <c r="A1229" s="3">
        <v>41215</v>
      </c>
      <c r="B1229" s="4">
        <v>5739.55</v>
      </c>
      <c r="C1229" s="5">
        <v>5709.95</v>
      </c>
      <c r="D1229" s="5">
        <v>5747.95</v>
      </c>
      <c r="E1229" s="5">
        <v>5700</v>
      </c>
      <c r="F1229" s="6" t="s">
        <v>6128</v>
      </c>
      <c r="G1229" s="7">
        <v>1.12E-2</v>
      </c>
    </row>
    <row r="1230" spans="1:7" ht="18" thickBot="1">
      <c r="A1230" s="3">
        <v>41218</v>
      </c>
      <c r="B1230" s="4">
        <v>5739.65</v>
      </c>
      <c r="C1230" s="5">
        <v>5759.95</v>
      </c>
      <c r="D1230" s="5">
        <v>5759.95</v>
      </c>
      <c r="E1230" s="5">
        <v>5710.95</v>
      </c>
      <c r="F1230" s="6" t="s">
        <v>6127</v>
      </c>
      <c r="G1230" s="7">
        <v>0</v>
      </c>
    </row>
    <row r="1231" spans="1:7" ht="18" thickBot="1">
      <c r="A1231" s="3">
        <v>41219</v>
      </c>
      <c r="B1231" s="4">
        <v>5766.65</v>
      </c>
      <c r="C1231" s="5">
        <v>5728</v>
      </c>
      <c r="D1231" s="5">
        <v>5774.8</v>
      </c>
      <c r="E1231" s="5">
        <v>5728</v>
      </c>
      <c r="F1231" s="6" t="s">
        <v>5192</v>
      </c>
      <c r="G1231" s="7">
        <v>4.7000000000000002E-3</v>
      </c>
    </row>
    <row r="1232" spans="1:7" ht="18" thickBot="1">
      <c r="A1232" s="3">
        <v>41220</v>
      </c>
      <c r="B1232" s="4">
        <v>5793.25</v>
      </c>
      <c r="C1232" s="5">
        <v>5760.05</v>
      </c>
      <c r="D1232" s="5">
        <v>5818.8</v>
      </c>
      <c r="E1232" s="5">
        <v>5742.5</v>
      </c>
      <c r="F1232" s="6" t="s">
        <v>5831</v>
      </c>
      <c r="G1232" s="7">
        <v>4.5999999999999999E-3</v>
      </c>
    </row>
    <row r="1233" spans="1:7" ht="18" thickBot="1">
      <c r="A1233" s="3">
        <v>41221</v>
      </c>
      <c r="B1233" s="8">
        <v>5765.2</v>
      </c>
      <c r="C1233" s="5">
        <v>5744.7</v>
      </c>
      <c r="D1233" s="5">
        <v>5776.8</v>
      </c>
      <c r="E1233" s="5">
        <v>5740</v>
      </c>
      <c r="F1233" s="6" t="s">
        <v>5509</v>
      </c>
      <c r="G1233" s="9">
        <v>-4.7999999999999996E-3</v>
      </c>
    </row>
    <row r="1234" spans="1:7" ht="18" thickBot="1">
      <c r="A1234" s="3">
        <v>41222</v>
      </c>
      <c r="B1234" s="8">
        <v>5720.6</v>
      </c>
      <c r="C1234" s="5">
        <v>5756.2</v>
      </c>
      <c r="D1234" s="5">
        <v>5782.1</v>
      </c>
      <c r="E1234" s="5">
        <v>5702.6</v>
      </c>
      <c r="F1234" s="6" t="s">
        <v>5667</v>
      </c>
      <c r="G1234" s="9">
        <v>-7.7000000000000002E-3</v>
      </c>
    </row>
    <row r="1235" spans="1:7" ht="18" thickBot="1">
      <c r="A1235" s="3">
        <v>41225</v>
      </c>
      <c r="B1235" s="8">
        <v>5711.1</v>
      </c>
      <c r="C1235" s="5">
        <v>5717.3</v>
      </c>
      <c r="D1235" s="5">
        <v>5733</v>
      </c>
      <c r="E1235" s="5">
        <v>5693.1</v>
      </c>
      <c r="F1235" s="6" t="s">
        <v>5555</v>
      </c>
      <c r="G1235" s="9">
        <v>-1.6999999999999999E-3</v>
      </c>
    </row>
    <row r="1236" spans="1:7" ht="18" thickBot="1">
      <c r="A1236" s="3">
        <v>41226</v>
      </c>
      <c r="B1236" s="8">
        <v>5680.7</v>
      </c>
      <c r="C1236" s="5">
        <v>5698.8</v>
      </c>
      <c r="D1236" s="5">
        <v>5708</v>
      </c>
      <c r="E1236" s="5">
        <v>5671</v>
      </c>
      <c r="F1236" s="6" t="s">
        <v>6126</v>
      </c>
      <c r="G1236" s="9">
        <v>-5.3E-3</v>
      </c>
    </row>
    <row r="1237" spans="1:7" ht="18" thickBot="1">
      <c r="A1237" s="3">
        <v>41227</v>
      </c>
      <c r="B1237" s="4">
        <v>5703.75</v>
      </c>
      <c r="C1237" s="5">
        <v>5692.5</v>
      </c>
      <c r="D1237" s="5">
        <v>5713.75</v>
      </c>
      <c r="E1237" s="5">
        <v>5689.25</v>
      </c>
      <c r="F1237" s="6">
        <v>0</v>
      </c>
      <c r="G1237" s="7">
        <v>4.1000000000000003E-3</v>
      </c>
    </row>
    <row r="1238" spans="1:7" ht="18" thickBot="1">
      <c r="A1238" s="3">
        <v>41228</v>
      </c>
      <c r="B1238" s="8">
        <v>5649.15</v>
      </c>
      <c r="C1238" s="5">
        <v>5655</v>
      </c>
      <c r="D1238" s="5">
        <v>5661.5</v>
      </c>
      <c r="E1238" s="5">
        <v>5620</v>
      </c>
      <c r="F1238" s="6" t="s">
        <v>5279</v>
      </c>
      <c r="G1238" s="9">
        <v>-9.5999999999999992E-3</v>
      </c>
    </row>
    <row r="1239" spans="1:7" ht="18" thickBot="1">
      <c r="A1239" s="3">
        <v>41229</v>
      </c>
      <c r="B1239" s="8">
        <v>5580.55</v>
      </c>
      <c r="C1239" s="5">
        <v>5648</v>
      </c>
      <c r="D1239" s="5">
        <v>5664</v>
      </c>
      <c r="E1239" s="5">
        <v>5568</v>
      </c>
      <c r="F1239" s="6" t="s">
        <v>5446</v>
      </c>
      <c r="G1239" s="9">
        <v>-1.21E-2</v>
      </c>
    </row>
    <row r="1240" spans="1:7" ht="18" thickBot="1">
      <c r="A1240" s="3">
        <v>41232</v>
      </c>
      <c r="B1240" s="4">
        <v>5589.65</v>
      </c>
      <c r="C1240" s="5">
        <v>5588</v>
      </c>
      <c r="D1240" s="5">
        <v>5603.6</v>
      </c>
      <c r="E1240" s="5">
        <v>5561.55</v>
      </c>
      <c r="F1240" s="6" t="s">
        <v>5692</v>
      </c>
      <c r="G1240" s="7">
        <v>1.6000000000000001E-3</v>
      </c>
    </row>
    <row r="1241" spans="1:7" ht="18" thickBot="1">
      <c r="A1241" s="3">
        <v>41233</v>
      </c>
      <c r="B1241" s="8">
        <v>5583.85</v>
      </c>
      <c r="C1241" s="5">
        <v>5611.1</v>
      </c>
      <c r="D1241" s="5">
        <v>5616.65</v>
      </c>
      <c r="E1241" s="5">
        <v>5555.55</v>
      </c>
      <c r="F1241" s="6" t="s">
        <v>6125</v>
      </c>
      <c r="G1241" s="9">
        <v>-1E-3</v>
      </c>
    </row>
    <row r="1242" spans="1:7" ht="18" thickBot="1">
      <c r="A1242" s="3">
        <v>41234</v>
      </c>
      <c r="B1242" s="4">
        <v>5622.1</v>
      </c>
      <c r="C1242" s="5">
        <v>5590.1</v>
      </c>
      <c r="D1242" s="5">
        <v>5628</v>
      </c>
      <c r="E1242" s="5">
        <v>5569.7</v>
      </c>
      <c r="F1242" s="6" t="s">
        <v>6078</v>
      </c>
      <c r="G1242" s="7">
        <v>6.8999999999999999E-3</v>
      </c>
    </row>
    <row r="1243" spans="1:7" ht="18" thickBot="1">
      <c r="A1243" s="3">
        <v>41235</v>
      </c>
      <c r="B1243" s="4">
        <v>5640.45</v>
      </c>
      <c r="C1243" s="5">
        <v>5627</v>
      </c>
      <c r="D1243" s="5">
        <v>5657.65</v>
      </c>
      <c r="E1243" s="5">
        <v>5614</v>
      </c>
      <c r="F1243" s="6" t="s">
        <v>5389</v>
      </c>
      <c r="G1243" s="7">
        <v>3.3E-3</v>
      </c>
    </row>
    <row r="1244" spans="1:7" ht="18" thickBot="1">
      <c r="A1244" s="3">
        <v>41236</v>
      </c>
      <c r="B1244" s="8">
        <v>5633.35</v>
      </c>
      <c r="C1244" s="5">
        <v>5647.3</v>
      </c>
      <c r="D1244" s="5">
        <v>5647.5</v>
      </c>
      <c r="E1244" s="5">
        <v>5597.2</v>
      </c>
      <c r="F1244" s="6" t="s">
        <v>5453</v>
      </c>
      <c r="G1244" s="9">
        <v>-1.2999999999999999E-3</v>
      </c>
    </row>
    <row r="1245" spans="1:7" ht="18" thickBot="1">
      <c r="A1245" s="3">
        <v>41239</v>
      </c>
      <c r="B1245" s="4">
        <v>5642.75</v>
      </c>
      <c r="C1245" s="5">
        <v>5651.1</v>
      </c>
      <c r="D1245" s="5">
        <v>5654.9</v>
      </c>
      <c r="E1245" s="5">
        <v>5629.75</v>
      </c>
      <c r="F1245" s="6" t="s">
        <v>5581</v>
      </c>
      <c r="G1245" s="7">
        <v>1.6999999999999999E-3</v>
      </c>
    </row>
    <row r="1246" spans="1:7" ht="18" thickBot="1">
      <c r="A1246" s="3">
        <v>41240</v>
      </c>
      <c r="B1246" s="4">
        <v>5732.05</v>
      </c>
      <c r="C1246" s="5">
        <v>5658</v>
      </c>
      <c r="D1246" s="5">
        <v>5738</v>
      </c>
      <c r="E1246" s="5">
        <v>5656.5</v>
      </c>
      <c r="F1246" s="6" t="s">
        <v>6124</v>
      </c>
      <c r="G1246" s="7">
        <v>1.5800000000000002E-2</v>
      </c>
    </row>
    <row r="1247" spans="1:7" ht="18" thickBot="1">
      <c r="A1247" s="3">
        <v>41241</v>
      </c>
      <c r="B1247" s="4">
        <v>5767</v>
      </c>
      <c r="C1247" s="5">
        <v>5780.5</v>
      </c>
      <c r="D1247" s="5">
        <v>5784</v>
      </c>
      <c r="E1247" s="5">
        <v>5749.25</v>
      </c>
      <c r="F1247" s="6">
        <v>0</v>
      </c>
      <c r="G1247" s="7">
        <v>6.1000000000000004E-3</v>
      </c>
    </row>
    <row r="1248" spans="1:7" ht="18" thickBot="1">
      <c r="A1248" s="3">
        <v>41242</v>
      </c>
      <c r="B1248" s="4">
        <v>5825</v>
      </c>
      <c r="C1248" s="5">
        <v>5734.6</v>
      </c>
      <c r="D1248" s="5">
        <v>5837.8</v>
      </c>
      <c r="E1248" s="5">
        <v>5734.6</v>
      </c>
      <c r="F1248" s="6" t="s">
        <v>6036</v>
      </c>
      <c r="G1248" s="7">
        <v>1.01E-2</v>
      </c>
    </row>
    <row r="1249" spans="1:7" ht="18" thickBot="1">
      <c r="A1249" s="3">
        <v>41243</v>
      </c>
      <c r="B1249" s="4">
        <v>5909.05</v>
      </c>
      <c r="C1249" s="5">
        <v>5891.1</v>
      </c>
      <c r="D1249" s="5">
        <v>5926</v>
      </c>
      <c r="E1249" s="5">
        <v>5868.05</v>
      </c>
      <c r="F1249" s="6" t="s">
        <v>6018</v>
      </c>
      <c r="G1249" s="7">
        <v>1.44E-2</v>
      </c>
    </row>
    <row r="1250" spans="1:7" ht="18" thickBot="1">
      <c r="A1250" s="3">
        <v>41246</v>
      </c>
      <c r="B1250" s="4">
        <v>5911.6</v>
      </c>
      <c r="C1250" s="5">
        <v>5915.35</v>
      </c>
      <c r="D1250" s="5">
        <v>5933</v>
      </c>
      <c r="E1250" s="5">
        <v>5888</v>
      </c>
      <c r="F1250" s="6" t="s">
        <v>5152</v>
      </c>
      <c r="G1250" s="7">
        <v>4.0000000000000002E-4</v>
      </c>
    </row>
    <row r="1251" spans="1:7" ht="18" thickBot="1">
      <c r="A1251" s="3">
        <v>41247</v>
      </c>
      <c r="B1251" s="4">
        <v>5923.65</v>
      </c>
      <c r="C1251" s="5">
        <v>5901</v>
      </c>
      <c r="D1251" s="5">
        <v>5928</v>
      </c>
      <c r="E1251" s="5">
        <v>5892</v>
      </c>
      <c r="F1251" s="6" t="s">
        <v>5175</v>
      </c>
      <c r="G1251" s="7">
        <v>2E-3</v>
      </c>
    </row>
    <row r="1252" spans="1:7" ht="18" thickBot="1">
      <c r="A1252" s="3">
        <v>41248</v>
      </c>
      <c r="B1252" s="4">
        <v>5940.45</v>
      </c>
      <c r="C1252" s="5">
        <v>5945.3</v>
      </c>
      <c r="D1252" s="5">
        <v>5958.85</v>
      </c>
      <c r="E1252" s="5">
        <v>5928.1</v>
      </c>
      <c r="F1252" s="6" t="s">
        <v>5498</v>
      </c>
      <c r="G1252" s="7">
        <v>2.8E-3</v>
      </c>
    </row>
    <row r="1253" spans="1:7" ht="18" thickBot="1">
      <c r="A1253" s="3">
        <v>41249</v>
      </c>
      <c r="B1253" s="4">
        <v>5970.65</v>
      </c>
      <c r="C1253" s="5">
        <v>5953</v>
      </c>
      <c r="D1253" s="5">
        <v>5984.65</v>
      </c>
      <c r="E1253" s="5">
        <v>5870.1</v>
      </c>
      <c r="F1253" s="6" t="s">
        <v>5438</v>
      </c>
      <c r="G1253" s="7">
        <v>5.1000000000000004E-3</v>
      </c>
    </row>
    <row r="1254" spans="1:7" ht="18" thickBot="1">
      <c r="A1254" s="3">
        <v>41250</v>
      </c>
      <c r="B1254" s="8">
        <v>5944.9</v>
      </c>
      <c r="C1254" s="5">
        <v>5979.95</v>
      </c>
      <c r="D1254" s="5">
        <v>5979.95</v>
      </c>
      <c r="E1254" s="5">
        <v>5921.75</v>
      </c>
      <c r="F1254" s="6" t="s">
        <v>6123</v>
      </c>
      <c r="G1254" s="9">
        <v>-4.3E-3</v>
      </c>
    </row>
    <row r="1255" spans="1:7" ht="18" thickBot="1">
      <c r="A1255" s="3">
        <v>41253</v>
      </c>
      <c r="B1255" s="8">
        <v>5942.45</v>
      </c>
      <c r="C1255" s="5">
        <v>5944</v>
      </c>
      <c r="D1255" s="5">
        <v>5955</v>
      </c>
      <c r="E1255" s="5">
        <v>5923.8</v>
      </c>
      <c r="F1255" s="6" t="s">
        <v>6122</v>
      </c>
      <c r="G1255" s="9">
        <v>-4.0000000000000002E-4</v>
      </c>
    </row>
    <row r="1256" spans="1:7" ht="18" thickBot="1">
      <c r="A1256" s="3">
        <v>41254</v>
      </c>
      <c r="B1256" s="8">
        <v>5928.4</v>
      </c>
      <c r="C1256" s="5">
        <v>5957.35</v>
      </c>
      <c r="D1256" s="5">
        <v>6002.85</v>
      </c>
      <c r="E1256" s="5">
        <v>5897.55</v>
      </c>
      <c r="F1256" s="6" t="s">
        <v>5535</v>
      </c>
      <c r="G1256" s="9">
        <v>-2.3999999999999998E-3</v>
      </c>
    </row>
    <row r="1257" spans="1:7" ht="18" thickBot="1">
      <c r="A1257" s="3">
        <v>41255</v>
      </c>
      <c r="B1257" s="8">
        <v>5928.25</v>
      </c>
      <c r="C1257" s="5">
        <v>5940.55</v>
      </c>
      <c r="D1257" s="5">
        <v>5963.2</v>
      </c>
      <c r="E1257" s="5">
        <v>5915.65</v>
      </c>
      <c r="F1257" s="6" t="s">
        <v>5228</v>
      </c>
      <c r="G1257" s="9">
        <v>0</v>
      </c>
    </row>
    <row r="1258" spans="1:7" ht="18" thickBot="1">
      <c r="A1258" s="3">
        <v>41256</v>
      </c>
      <c r="B1258" s="8">
        <v>5876.45</v>
      </c>
      <c r="C1258" s="5">
        <v>5937.45</v>
      </c>
      <c r="D1258" s="5">
        <v>5939</v>
      </c>
      <c r="E1258" s="5">
        <v>5865.35</v>
      </c>
      <c r="F1258" s="6" t="s">
        <v>5344</v>
      </c>
      <c r="G1258" s="9">
        <v>-8.6999999999999994E-3</v>
      </c>
    </row>
    <row r="1259" spans="1:7" ht="18" thickBot="1">
      <c r="A1259" s="3">
        <v>41257</v>
      </c>
      <c r="B1259" s="4">
        <v>5914.9</v>
      </c>
      <c r="C1259" s="5">
        <v>5884.95</v>
      </c>
      <c r="D1259" s="5">
        <v>5922.8</v>
      </c>
      <c r="E1259" s="5">
        <v>5871.9</v>
      </c>
      <c r="F1259" s="6" t="s">
        <v>5164</v>
      </c>
      <c r="G1259" s="7">
        <v>6.4999999999999997E-3</v>
      </c>
    </row>
    <row r="1260" spans="1:7" ht="18" thickBot="1">
      <c r="A1260" s="3">
        <v>41260</v>
      </c>
      <c r="B1260" s="8">
        <v>5889.35</v>
      </c>
      <c r="C1260" s="5">
        <v>5902.7</v>
      </c>
      <c r="D1260" s="5">
        <v>5907.7</v>
      </c>
      <c r="E1260" s="5">
        <v>5881.1</v>
      </c>
      <c r="F1260" s="6" t="s">
        <v>6121</v>
      </c>
      <c r="G1260" s="9">
        <v>-4.3E-3</v>
      </c>
    </row>
    <row r="1261" spans="1:7" ht="18" thickBot="1">
      <c r="A1261" s="3">
        <v>41261</v>
      </c>
      <c r="B1261" s="4">
        <v>5928.9</v>
      </c>
      <c r="C1261" s="5">
        <v>5904</v>
      </c>
      <c r="D1261" s="5">
        <v>5950</v>
      </c>
      <c r="E1261" s="5">
        <v>5838.05</v>
      </c>
      <c r="F1261" s="6" t="s">
        <v>6120</v>
      </c>
      <c r="G1261" s="7">
        <v>6.7000000000000002E-3</v>
      </c>
    </row>
    <row r="1262" spans="1:7" ht="18" thickBot="1">
      <c r="A1262" s="3">
        <v>41262</v>
      </c>
      <c r="B1262" s="4">
        <v>5946.9</v>
      </c>
      <c r="C1262" s="5">
        <v>5951.1</v>
      </c>
      <c r="D1262" s="5">
        <v>5961.4</v>
      </c>
      <c r="E1262" s="5">
        <v>5935.1</v>
      </c>
      <c r="F1262" s="6" t="s">
        <v>5934</v>
      </c>
      <c r="G1262" s="7">
        <v>3.0000000000000001E-3</v>
      </c>
    </row>
    <row r="1263" spans="1:7" ht="18" thickBot="1">
      <c r="A1263" s="3">
        <v>41263</v>
      </c>
      <c r="B1263" s="8">
        <v>5931.15</v>
      </c>
      <c r="C1263" s="5">
        <v>5940.05</v>
      </c>
      <c r="D1263" s="5">
        <v>5949.7</v>
      </c>
      <c r="E1263" s="5">
        <v>5895.05</v>
      </c>
      <c r="F1263" s="6" t="s">
        <v>6119</v>
      </c>
      <c r="G1263" s="9">
        <v>-2.5999999999999999E-3</v>
      </c>
    </row>
    <row r="1264" spans="1:7" ht="18" thickBot="1">
      <c r="A1264" s="3">
        <v>41264</v>
      </c>
      <c r="B1264" s="8">
        <v>5853.4</v>
      </c>
      <c r="C1264" s="5">
        <v>5900</v>
      </c>
      <c r="D1264" s="5">
        <v>5905</v>
      </c>
      <c r="E1264" s="5">
        <v>5847.4</v>
      </c>
      <c r="F1264" s="6" t="s">
        <v>6118</v>
      </c>
      <c r="G1264" s="9">
        <v>-1.3100000000000001E-2</v>
      </c>
    </row>
    <row r="1265" spans="1:7" ht="18" thickBot="1">
      <c r="A1265" s="3">
        <v>41267</v>
      </c>
      <c r="B1265" s="4">
        <v>5865.55</v>
      </c>
      <c r="C1265" s="5">
        <v>5871.35</v>
      </c>
      <c r="D1265" s="5">
        <v>5877.55</v>
      </c>
      <c r="E1265" s="5">
        <v>5853.5</v>
      </c>
      <c r="F1265" s="6" t="s">
        <v>5332</v>
      </c>
      <c r="G1265" s="7">
        <v>2.0999999999999999E-3</v>
      </c>
    </row>
    <row r="1266" spans="1:7" ht="18" thickBot="1">
      <c r="A1266" s="3">
        <v>41268</v>
      </c>
      <c r="B1266" s="4">
        <v>5922</v>
      </c>
      <c r="C1266" s="5">
        <v>5922</v>
      </c>
      <c r="D1266" s="5">
        <v>5922</v>
      </c>
      <c r="E1266" s="5">
        <v>5922</v>
      </c>
      <c r="F1266" s="6">
        <v>0</v>
      </c>
      <c r="G1266" s="7">
        <v>9.5999999999999992E-3</v>
      </c>
    </row>
    <row r="1267" spans="1:7" ht="18" thickBot="1">
      <c r="A1267" s="3">
        <v>41269</v>
      </c>
      <c r="B1267" s="8">
        <v>5913.75</v>
      </c>
      <c r="C1267" s="5">
        <v>5871</v>
      </c>
      <c r="D1267" s="5">
        <v>5926.45</v>
      </c>
      <c r="E1267" s="5">
        <v>5864.5</v>
      </c>
      <c r="F1267" s="6" t="s">
        <v>5743</v>
      </c>
      <c r="G1267" s="9">
        <v>-1.4E-3</v>
      </c>
    </row>
    <row r="1268" spans="1:7" ht="18" thickBot="1">
      <c r="A1268" s="3">
        <v>41270</v>
      </c>
      <c r="B1268" s="8">
        <v>5870.1</v>
      </c>
      <c r="C1268" s="5">
        <v>5925.6</v>
      </c>
      <c r="D1268" s="5">
        <v>5931.55</v>
      </c>
      <c r="E1268" s="5">
        <v>5867.6</v>
      </c>
      <c r="F1268" s="6" t="s">
        <v>5766</v>
      </c>
      <c r="G1268" s="9">
        <v>-7.4000000000000003E-3</v>
      </c>
    </row>
    <row r="1269" spans="1:7" ht="18" thickBot="1">
      <c r="A1269" s="3">
        <v>41271</v>
      </c>
      <c r="B1269" s="4">
        <v>5954.55</v>
      </c>
      <c r="C1269" s="5">
        <v>5932.5</v>
      </c>
      <c r="D1269" s="5">
        <v>5960</v>
      </c>
      <c r="E1269" s="5">
        <v>5930</v>
      </c>
      <c r="F1269" s="6" t="s">
        <v>5732</v>
      </c>
      <c r="G1269" s="7">
        <v>1.44E-2</v>
      </c>
    </row>
    <row r="1270" spans="1:7" ht="18" thickBot="1">
      <c r="A1270" s="3">
        <v>41274</v>
      </c>
      <c r="B1270" s="8">
        <v>5951.75</v>
      </c>
      <c r="C1270" s="5">
        <v>5979</v>
      </c>
      <c r="D1270" s="5">
        <v>5979</v>
      </c>
      <c r="E1270" s="5">
        <v>5942.25</v>
      </c>
      <c r="F1270" s="6" t="s">
        <v>6117</v>
      </c>
      <c r="G1270" s="9">
        <v>-5.0000000000000001E-4</v>
      </c>
    </row>
    <row r="1271" spans="1:7" ht="18" thickBot="1">
      <c r="A1271" s="3">
        <v>41275</v>
      </c>
      <c r="B1271" s="4">
        <v>6007.5</v>
      </c>
      <c r="C1271" s="5">
        <v>5958</v>
      </c>
      <c r="D1271" s="5">
        <v>6017.45</v>
      </c>
      <c r="E1271" s="5">
        <v>5958</v>
      </c>
      <c r="F1271" s="6" t="s">
        <v>5294</v>
      </c>
      <c r="G1271" s="7">
        <v>9.4000000000000004E-3</v>
      </c>
    </row>
    <row r="1272" spans="1:7" ht="18" thickBot="1">
      <c r="A1272" s="3">
        <v>41276</v>
      </c>
      <c r="B1272" s="4">
        <v>6035.65</v>
      </c>
      <c r="C1272" s="5">
        <v>6007.5</v>
      </c>
      <c r="D1272" s="5">
        <v>6049.9</v>
      </c>
      <c r="E1272" s="5">
        <v>6007.5</v>
      </c>
      <c r="F1272" s="6" t="s">
        <v>5469</v>
      </c>
      <c r="G1272" s="7">
        <v>4.7000000000000002E-3</v>
      </c>
    </row>
    <row r="1273" spans="1:7" ht="18" thickBot="1">
      <c r="A1273" s="3">
        <v>41277</v>
      </c>
      <c r="B1273" s="4">
        <v>6039.55</v>
      </c>
      <c r="C1273" s="5">
        <v>6058.15</v>
      </c>
      <c r="D1273" s="5">
        <v>6058.15</v>
      </c>
      <c r="E1273" s="5">
        <v>6026.6</v>
      </c>
      <c r="F1273" s="6" t="s">
        <v>5641</v>
      </c>
      <c r="G1273" s="7">
        <v>5.9999999999999995E-4</v>
      </c>
    </row>
    <row r="1274" spans="1:7" ht="18" thickBot="1">
      <c r="A1274" s="3">
        <v>41278</v>
      </c>
      <c r="B1274" s="4">
        <v>6048</v>
      </c>
      <c r="C1274" s="5">
        <v>6031.05</v>
      </c>
      <c r="D1274" s="5">
        <v>6052.5</v>
      </c>
      <c r="E1274" s="5">
        <v>6012.5</v>
      </c>
      <c r="F1274" s="6" t="s">
        <v>5358</v>
      </c>
      <c r="G1274" s="7">
        <v>1.4E-3</v>
      </c>
    </row>
    <row r="1275" spans="1:7" ht="18" thickBot="1">
      <c r="A1275" s="3">
        <v>41281</v>
      </c>
      <c r="B1275" s="8">
        <v>6023.7</v>
      </c>
      <c r="C1275" s="5">
        <v>6052.5</v>
      </c>
      <c r="D1275" s="5">
        <v>6059</v>
      </c>
      <c r="E1275" s="5">
        <v>6013.65</v>
      </c>
      <c r="F1275" s="6" t="s">
        <v>6116</v>
      </c>
      <c r="G1275" s="9">
        <v>-4.0000000000000001E-3</v>
      </c>
    </row>
    <row r="1276" spans="1:7" ht="18" thickBot="1">
      <c r="A1276" s="3">
        <v>41282</v>
      </c>
      <c r="B1276" s="4">
        <v>6043.3</v>
      </c>
      <c r="C1276" s="5">
        <v>6015.05</v>
      </c>
      <c r="D1276" s="5">
        <v>6050.4</v>
      </c>
      <c r="E1276" s="5">
        <v>5993</v>
      </c>
      <c r="F1276" s="6" t="s">
        <v>5560</v>
      </c>
      <c r="G1276" s="7">
        <v>3.3E-3</v>
      </c>
    </row>
    <row r="1277" spans="1:7" ht="18" thickBot="1">
      <c r="A1277" s="3">
        <v>41283</v>
      </c>
      <c r="B1277" s="8">
        <v>5998.75</v>
      </c>
      <c r="C1277" s="5">
        <v>6040</v>
      </c>
      <c r="D1277" s="5">
        <v>6048.6</v>
      </c>
      <c r="E1277" s="5">
        <v>5981.35</v>
      </c>
      <c r="F1277" s="6" t="s">
        <v>5169</v>
      </c>
      <c r="G1277" s="9">
        <v>-7.4000000000000003E-3</v>
      </c>
    </row>
    <row r="1278" spans="1:7" ht="18" thickBot="1">
      <c r="A1278" s="3">
        <v>41284</v>
      </c>
      <c r="B1278" s="4">
        <v>6003.6</v>
      </c>
      <c r="C1278" s="5">
        <v>6018</v>
      </c>
      <c r="D1278" s="5">
        <v>6034</v>
      </c>
      <c r="E1278" s="5">
        <v>5983.75</v>
      </c>
      <c r="F1278" s="6" t="s">
        <v>5943</v>
      </c>
      <c r="G1278" s="7">
        <v>8.0000000000000004E-4</v>
      </c>
    </row>
    <row r="1279" spans="1:7" ht="18" thickBot="1">
      <c r="A1279" s="3">
        <v>41285</v>
      </c>
      <c r="B1279" s="8">
        <v>5977.3</v>
      </c>
      <c r="C1279" s="5">
        <v>6027.25</v>
      </c>
      <c r="D1279" s="5">
        <v>6038</v>
      </c>
      <c r="E1279" s="5">
        <v>5969.15</v>
      </c>
      <c r="F1279" s="6" t="s">
        <v>6115</v>
      </c>
      <c r="G1279" s="9">
        <v>-4.4000000000000003E-3</v>
      </c>
    </row>
    <row r="1280" spans="1:7" ht="18" thickBot="1">
      <c r="A1280" s="3">
        <v>41288</v>
      </c>
      <c r="B1280" s="4">
        <v>6057.5</v>
      </c>
      <c r="C1280" s="5">
        <v>5988</v>
      </c>
      <c r="D1280" s="5">
        <v>6067.25</v>
      </c>
      <c r="E1280" s="5">
        <v>5985.1</v>
      </c>
      <c r="F1280" s="6" t="s">
        <v>5452</v>
      </c>
      <c r="G1280" s="7">
        <v>1.34E-2</v>
      </c>
    </row>
    <row r="1281" spans="1:7" ht="18" thickBot="1">
      <c r="A1281" s="3">
        <v>41289</v>
      </c>
      <c r="B1281" s="4">
        <v>6081.3</v>
      </c>
      <c r="C1281" s="5">
        <v>6059</v>
      </c>
      <c r="D1281" s="5">
        <v>6096</v>
      </c>
      <c r="E1281" s="5">
        <v>6036.55</v>
      </c>
      <c r="F1281" s="6" t="s">
        <v>6114</v>
      </c>
      <c r="G1281" s="7">
        <v>3.8999999999999998E-3</v>
      </c>
    </row>
    <row r="1282" spans="1:7" ht="18" thickBot="1">
      <c r="A1282" s="3">
        <v>41290</v>
      </c>
      <c r="B1282" s="8">
        <v>6019.25</v>
      </c>
      <c r="C1282" s="5">
        <v>6069.4</v>
      </c>
      <c r="D1282" s="5">
        <v>6075.55</v>
      </c>
      <c r="E1282" s="5">
        <v>6011.1</v>
      </c>
      <c r="F1282" s="6" t="s">
        <v>5960</v>
      </c>
      <c r="G1282" s="9">
        <v>-1.0200000000000001E-2</v>
      </c>
    </row>
    <row r="1283" spans="1:7" ht="18" thickBot="1">
      <c r="A1283" s="3">
        <v>41291</v>
      </c>
      <c r="B1283" s="4">
        <v>6054.45</v>
      </c>
      <c r="C1283" s="5">
        <v>6025</v>
      </c>
      <c r="D1283" s="5">
        <v>6072.45</v>
      </c>
      <c r="E1283" s="5">
        <v>6000.1</v>
      </c>
      <c r="F1283" s="6" t="s">
        <v>5442</v>
      </c>
      <c r="G1283" s="7">
        <v>5.7999999999999996E-3</v>
      </c>
    </row>
    <row r="1284" spans="1:7" ht="18" thickBot="1">
      <c r="A1284" s="3">
        <v>41292</v>
      </c>
      <c r="B1284" s="4">
        <v>6074.85</v>
      </c>
      <c r="C1284" s="5">
        <v>6075</v>
      </c>
      <c r="D1284" s="5">
        <v>6094.5</v>
      </c>
      <c r="E1284" s="5">
        <v>6060.15</v>
      </c>
      <c r="F1284" s="6" t="s">
        <v>6113</v>
      </c>
      <c r="G1284" s="7">
        <v>3.3999999999999998E-3</v>
      </c>
    </row>
    <row r="1285" spans="1:7" ht="18" thickBot="1">
      <c r="A1285" s="3">
        <v>41295</v>
      </c>
      <c r="B1285" s="4">
        <v>6096.45</v>
      </c>
      <c r="C1285" s="5">
        <v>6089.85</v>
      </c>
      <c r="D1285" s="5">
        <v>6107.5</v>
      </c>
      <c r="E1285" s="5">
        <v>6070.5</v>
      </c>
      <c r="F1285" s="6" t="s">
        <v>5203</v>
      </c>
      <c r="G1285" s="7">
        <v>3.5999999999999999E-3</v>
      </c>
    </row>
    <row r="1286" spans="1:7" ht="18" thickBot="1">
      <c r="A1286" s="3">
        <v>41296</v>
      </c>
      <c r="B1286" s="8">
        <v>6061.55</v>
      </c>
      <c r="C1286" s="5">
        <v>6101.3</v>
      </c>
      <c r="D1286" s="5">
        <v>6109</v>
      </c>
      <c r="E1286" s="5">
        <v>6054.5</v>
      </c>
      <c r="F1286" s="6" t="s">
        <v>5458</v>
      </c>
      <c r="G1286" s="9">
        <v>-5.7000000000000002E-3</v>
      </c>
    </row>
    <row r="1287" spans="1:7" ht="18" thickBot="1">
      <c r="A1287" s="3">
        <v>41297</v>
      </c>
      <c r="B1287" s="4">
        <v>6069.15</v>
      </c>
      <c r="C1287" s="5">
        <v>6068</v>
      </c>
      <c r="D1287" s="5">
        <v>6079.95</v>
      </c>
      <c r="E1287" s="5">
        <v>6028.2</v>
      </c>
      <c r="F1287" s="6" t="s">
        <v>6112</v>
      </c>
      <c r="G1287" s="7">
        <v>1.2999999999999999E-3</v>
      </c>
    </row>
    <row r="1288" spans="1:7" ht="18" thickBot="1">
      <c r="A1288" s="3">
        <v>41298</v>
      </c>
      <c r="B1288" s="8">
        <v>6019.75</v>
      </c>
      <c r="C1288" s="5">
        <v>6064.85</v>
      </c>
      <c r="D1288" s="5">
        <v>6068.45</v>
      </c>
      <c r="E1288" s="5">
        <v>6009.85</v>
      </c>
      <c r="F1288" s="6" t="s">
        <v>5850</v>
      </c>
      <c r="G1288" s="9">
        <v>-8.0999999999999996E-3</v>
      </c>
    </row>
    <row r="1289" spans="1:7" ht="18" thickBot="1">
      <c r="A1289" s="3">
        <v>41299</v>
      </c>
      <c r="B1289" s="4">
        <v>6073.7</v>
      </c>
      <c r="C1289" s="5">
        <v>6028.25</v>
      </c>
      <c r="D1289" s="5">
        <v>6082.55</v>
      </c>
      <c r="E1289" s="5">
        <v>6014.9</v>
      </c>
      <c r="F1289" s="6" t="s">
        <v>6001</v>
      </c>
      <c r="G1289" s="7">
        <v>8.9999999999999993E-3</v>
      </c>
    </row>
    <row r="1290" spans="1:7" ht="18" thickBot="1">
      <c r="A1290" s="3">
        <v>41302</v>
      </c>
      <c r="B1290" s="4">
        <v>6077.2</v>
      </c>
      <c r="C1290" s="5">
        <v>6080.25</v>
      </c>
      <c r="D1290" s="5">
        <v>6091.3</v>
      </c>
      <c r="E1290" s="5">
        <v>6063.5</v>
      </c>
      <c r="F1290" s="6" t="s">
        <v>5477</v>
      </c>
      <c r="G1290" s="7">
        <v>5.9999999999999995E-4</v>
      </c>
    </row>
    <row r="1291" spans="1:7" ht="18" thickBot="1">
      <c r="A1291" s="3">
        <v>41303</v>
      </c>
      <c r="B1291" s="8">
        <v>6049.4</v>
      </c>
      <c r="C1291" s="5">
        <v>6071</v>
      </c>
      <c r="D1291" s="5">
        <v>6120</v>
      </c>
      <c r="E1291" s="5">
        <v>6041.2</v>
      </c>
      <c r="F1291" s="6" t="s">
        <v>6111</v>
      </c>
      <c r="G1291" s="9">
        <v>-4.5999999999999999E-3</v>
      </c>
    </row>
    <row r="1292" spans="1:7" ht="18" thickBot="1">
      <c r="A1292" s="3">
        <v>41304</v>
      </c>
      <c r="B1292" s="4">
        <v>6060.3</v>
      </c>
      <c r="C1292" s="5">
        <v>6072</v>
      </c>
      <c r="D1292" s="5">
        <v>6076.15</v>
      </c>
      <c r="E1292" s="5">
        <v>6047.85</v>
      </c>
      <c r="F1292" s="6" t="s">
        <v>5485</v>
      </c>
      <c r="G1292" s="7">
        <v>1.8E-3</v>
      </c>
    </row>
    <row r="1293" spans="1:7" ht="18" thickBot="1">
      <c r="A1293" s="3">
        <v>41305</v>
      </c>
      <c r="B1293" s="8">
        <v>6034.75</v>
      </c>
      <c r="C1293" s="5">
        <v>6067.8</v>
      </c>
      <c r="D1293" s="5">
        <v>6067.8</v>
      </c>
      <c r="E1293" s="5">
        <v>6027.4</v>
      </c>
      <c r="F1293" s="6" t="s">
        <v>5218</v>
      </c>
      <c r="G1293" s="9">
        <v>-4.1999999999999997E-3</v>
      </c>
    </row>
    <row r="1294" spans="1:7" ht="18" thickBot="1">
      <c r="A1294" s="3">
        <v>41306</v>
      </c>
      <c r="B1294" s="4">
        <v>6036.1</v>
      </c>
      <c r="C1294" s="5">
        <v>6068.95</v>
      </c>
      <c r="D1294" s="5">
        <v>6078</v>
      </c>
      <c r="E1294" s="5">
        <v>6026.6</v>
      </c>
      <c r="F1294" s="6" t="s">
        <v>5465</v>
      </c>
      <c r="G1294" s="7">
        <v>2.0000000000000001E-4</v>
      </c>
    </row>
    <row r="1295" spans="1:7" ht="18" thickBot="1">
      <c r="A1295" s="3">
        <v>41309</v>
      </c>
      <c r="B1295" s="8">
        <v>5996.3</v>
      </c>
      <c r="C1295" s="5">
        <v>6050</v>
      </c>
      <c r="D1295" s="5">
        <v>6063.75</v>
      </c>
      <c r="E1295" s="5">
        <v>5990.3</v>
      </c>
      <c r="F1295" s="6" t="s">
        <v>1645</v>
      </c>
      <c r="G1295" s="9">
        <v>-6.6E-3</v>
      </c>
    </row>
    <row r="1296" spans="1:7" ht="18" thickBot="1">
      <c r="A1296" s="3">
        <v>41310</v>
      </c>
      <c r="B1296" s="8">
        <v>5974.45</v>
      </c>
      <c r="C1296" s="5">
        <v>5969.8</v>
      </c>
      <c r="D1296" s="5">
        <v>5993.1</v>
      </c>
      <c r="E1296" s="5">
        <v>5964.25</v>
      </c>
      <c r="F1296" s="6" t="s">
        <v>5409</v>
      </c>
      <c r="G1296" s="9">
        <v>-3.5999999999999999E-3</v>
      </c>
    </row>
    <row r="1297" spans="1:7" ht="18" thickBot="1">
      <c r="A1297" s="3">
        <v>41311</v>
      </c>
      <c r="B1297" s="8">
        <v>5972.9</v>
      </c>
      <c r="C1297" s="5">
        <v>5988.25</v>
      </c>
      <c r="D1297" s="5">
        <v>5993.65</v>
      </c>
      <c r="E1297" s="5">
        <v>5966.2</v>
      </c>
      <c r="F1297" s="6" t="s">
        <v>6110</v>
      </c>
      <c r="G1297" s="9">
        <v>-2.9999999999999997E-4</v>
      </c>
    </row>
    <row r="1298" spans="1:7" ht="18" thickBot="1">
      <c r="A1298" s="3">
        <v>41312</v>
      </c>
      <c r="B1298" s="8">
        <v>5961.1</v>
      </c>
      <c r="C1298" s="5">
        <v>5955</v>
      </c>
      <c r="D1298" s="5">
        <v>5992.45</v>
      </c>
      <c r="E1298" s="5">
        <v>5940.1</v>
      </c>
      <c r="F1298" s="6" t="s">
        <v>5339</v>
      </c>
      <c r="G1298" s="9">
        <v>-2E-3</v>
      </c>
    </row>
    <row r="1299" spans="1:7" ht="18" thickBot="1">
      <c r="A1299" s="3">
        <v>41313</v>
      </c>
      <c r="B1299" s="8">
        <v>5921.8</v>
      </c>
      <c r="C1299" s="5">
        <v>5960</v>
      </c>
      <c r="D1299" s="5">
        <v>5973.45</v>
      </c>
      <c r="E1299" s="5">
        <v>5900</v>
      </c>
      <c r="F1299" s="6" t="s">
        <v>5336</v>
      </c>
      <c r="G1299" s="9">
        <v>-6.6E-3</v>
      </c>
    </row>
    <row r="1300" spans="1:7" ht="18" thickBot="1">
      <c r="A1300" s="3">
        <v>41316</v>
      </c>
      <c r="B1300" s="8">
        <v>5921.35</v>
      </c>
      <c r="C1300" s="5">
        <v>5915</v>
      </c>
      <c r="D1300" s="5">
        <v>5937</v>
      </c>
      <c r="E1300" s="5">
        <v>5905</v>
      </c>
      <c r="F1300" s="6" t="s">
        <v>6109</v>
      </c>
      <c r="G1300" s="9">
        <v>-1E-4</v>
      </c>
    </row>
    <row r="1301" spans="1:7" ht="18" thickBot="1">
      <c r="A1301" s="3">
        <v>41317</v>
      </c>
      <c r="B1301" s="4">
        <v>5941.4</v>
      </c>
      <c r="C1301" s="5">
        <v>5911.55</v>
      </c>
      <c r="D1301" s="5">
        <v>5947.25</v>
      </c>
      <c r="E1301" s="5">
        <v>5903</v>
      </c>
      <c r="F1301" s="6" t="s">
        <v>5455</v>
      </c>
      <c r="G1301" s="7">
        <v>3.3999999999999998E-3</v>
      </c>
    </row>
    <row r="1302" spans="1:7" ht="18" thickBot="1">
      <c r="A1302" s="3">
        <v>41318</v>
      </c>
      <c r="B1302" s="8">
        <v>5936.55</v>
      </c>
      <c r="C1302" s="5">
        <v>5948</v>
      </c>
      <c r="D1302" s="5">
        <v>5979.25</v>
      </c>
      <c r="E1302" s="5">
        <v>5926.65</v>
      </c>
      <c r="F1302" s="6" t="s">
        <v>5756</v>
      </c>
      <c r="G1302" s="9">
        <v>-8.0000000000000004E-4</v>
      </c>
    </row>
    <row r="1303" spans="1:7" ht="18" thickBot="1">
      <c r="A1303" s="3">
        <v>41319</v>
      </c>
      <c r="B1303" s="8">
        <v>5900.2</v>
      </c>
      <c r="C1303" s="5">
        <v>5941.9</v>
      </c>
      <c r="D1303" s="5">
        <v>5950.2</v>
      </c>
      <c r="E1303" s="5">
        <v>5889.05</v>
      </c>
      <c r="F1303" s="6" t="s">
        <v>5490</v>
      </c>
      <c r="G1303" s="9">
        <v>-6.1000000000000004E-3</v>
      </c>
    </row>
    <row r="1304" spans="1:7" ht="18" thickBot="1">
      <c r="A1304" s="3">
        <v>41320</v>
      </c>
      <c r="B1304" s="8">
        <v>5892.65</v>
      </c>
      <c r="C1304" s="5">
        <v>5889.7</v>
      </c>
      <c r="D1304" s="5">
        <v>5909</v>
      </c>
      <c r="E1304" s="5">
        <v>5858.65</v>
      </c>
      <c r="F1304" s="6" t="s">
        <v>5218</v>
      </c>
      <c r="G1304" s="9">
        <v>-1.2999999999999999E-3</v>
      </c>
    </row>
    <row r="1305" spans="1:7" ht="18" thickBot="1">
      <c r="A1305" s="3">
        <v>41323</v>
      </c>
      <c r="B1305" s="4">
        <v>5904.6</v>
      </c>
      <c r="C1305" s="5">
        <v>5895</v>
      </c>
      <c r="D1305" s="5">
        <v>5921.25</v>
      </c>
      <c r="E1305" s="5">
        <v>5884.15</v>
      </c>
      <c r="F1305" s="6" t="s">
        <v>6108</v>
      </c>
      <c r="G1305" s="7">
        <v>2E-3</v>
      </c>
    </row>
    <row r="1306" spans="1:7" ht="18" thickBot="1">
      <c r="A1306" s="3">
        <v>41324</v>
      </c>
      <c r="B1306" s="4">
        <v>5953.4</v>
      </c>
      <c r="C1306" s="5">
        <v>5906.5</v>
      </c>
      <c r="D1306" s="5">
        <v>5961</v>
      </c>
      <c r="E1306" s="5">
        <v>5888.2</v>
      </c>
      <c r="F1306" s="6" t="s">
        <v>5476</v>
      </c>
      <c r="G1306" s="7">
        <v>8.3000000000000001E-3</v>
      </c>
    </row>
    <row r="1307" spans="1:7" ht="18" thickBot="1">
      <c r="A1307" s="3">
        <v>41325</v>
      </c>
      <c r="B1307" s="4">
        <v>5963.85</v>
      </c>
      <c r="C1307" s="5">
        <v>5970.25</v>
      </c>
      <c r="D1307" s="5">
        <v>5974.4</v>
      </c>
      <c r="E1307" s="5">
        <v>5948.1</v>
      </c>
      <c r="F1307" s="6" t="s">
        <v>5203</v>
      </c>
      <c r="G1307" s="7">
        <v>1.8E-3</v>
      </c>
    </row>
    <row r="1308" spans="1:7" ht="18" thickBot="1">
      <c r="A1308" s="3">
        <v>41326</v>
      </c>
      <c r="B1308" s="8">
        <v>5853.45</v>
      </c>
      <c r="C1308" s="5">
        <v>5929</v>
      </c>
      <c r="D1308" s="5">
        <v>5939</v>
      </c>
      <c r="E1308" s="5">
        <v>5846.6</v>
      </c>
      <c r="F1308" s="6" t="s">
        <v>6107</v>
      </c>
      <c r="G1308" s="9">
        <v>-1.8499999999999999E-2</v>
      </c>
    </row>
    <row r="1309" spans="1:7" ht="18" thickBot="1">
      <c r="A1309" s="3">
        <v>41327</v>
      </c>
      <c r="B1309" s="4">
        <v>5853.95</v>
      </c>
      <c r="C1309" s="5">
        <v>5825.55</v>
      </c>
      <c r="D1309" s="5">
        <v>5883.25</v>
      </c>
      <c r="E1309" s="5">
        <v>5825</v>
      </c>
      <c r="F1309" s="6" t="s">
        <v>5188</v>
      </c>
      <c r="G1309" s="7">
        <v>1E-4</v>
      </c>
    </row>
    <row r="1310" spans="1:7" ht="18" thickBot="1">
      <c r="A1310" s="3">
        <v>41330</v>
      </c>
      <c r="B1310" s="4">
        <v>5857.8</v>
      </c>
      <c r="C1310" s="5">
        <v>5868.75</v>
      </c>
      <c r="D1310" s="5">
        <v>5899</v>
      </c>
      <c r="E1310" s="5">
        <v>5822</v>
      </c>
      <c r="F1310" s="6" t="s">
        <v>5647</v>
      </c>
      <c r="G1310" s="7">
        <v>6.9999999999999999E-4</v>
      </c>
    </row>
    <row r="1311" spans="1:7" ht="18" thickBot="1">
      <c r="A1311" s="3">
        <v>41331</v>
      </c>
      <c r="B1311" s="8">
        <v>5767</v>
      </c>
      <c r="C1311" s="5">
        <v>5832.6</v>
      </c>
      <c r="D1311" s="5">
        <v>5838</v>
      </c>
      <c r="E1311" s="5">
        <v>5755.25</v>
      </c>
      <c r="F1311" s="6" t="s">
        <v>6106</v>
      </c>
      <c r="G1311" s="9">
        <v>-1.55E-2</v>
      </c>
    </row>
    <row r="1312" spans="1:7" ht="18" thickBot="1">
      <c r="A1312" s="3">
        <v>41332</v>
      </c>
      <c r="B1312" s="4">
        <v>5797.9</v>
      </c>
      <c r="C1312" s="5">
        <v>5781.15</v>
      </c>
      <c r="D1312" s="5">
        <v>5817.45</v>
      </c>
      <c r="E1312" s="5">
        <v>5748.8</v>
      </c>
      <c r="F1312" s="6" t="s">
        <v>6105</v>
      </c>
      <c r="G1312" s="7">
        <v>5.4000000000000003E-3</v>
      </c>
    </row>
    <row r="1313" spans="1:7" ht="18" thickBot="1">
      <c r="A1313" s="3">
        <v>41333</v>
      </c>
      <c r="B1313" s="8">
        <v>5693.05</v>
      </c>
      <c r="C1313" s="5">
        <v>5839.7</v>
      </c>
      <c r="D1313" s="5">
        <v>5842.2</v>
      </c>
      <c r="E1313" s="5">
        <v>5673.9</v>
      </c>
      <c r="F1313" s="6" t="s">
        <v>6104</v>
      </c>
      <c r="G1313" s="9">
        <v>-1.8100000000000002E-2</v>
      </c>
    </row>
    <row r="1314" spans="1:7" ht="18" thickBot="1">
      <c r="A1314" s="3">
        <v>41334</v>
      </c>
      <c r="B1314" s="4">
        <v>5729.95</v>
      </c>
      <c r="C1314" s="5">
        <v>5718.95</v>
      </c>
      <c r="D1314" s="5">
        <v>5757.4</v>
      </c>
      <c r="E1314" s="5">
        <v>5703.25</v>
      </c>
      <c r="F1314" s="6" t="s">
        <v>5221</v>
      </c>
      <c r="G1314" s="7">
        <v>6.4999999999999997E-3</v>
      </c>
    </row>
    <row r="1315" spans="1:7" ht="18" thickBot="1">
      <c r="A1315" s="3">
        <v>41337</v>
      </c>
      <c r="B1315" s="8">
        <v>5716.85</v>
      </c>
      <c r="C1315" s="5">
        <v>5718.4</v>
      </c>
      <c r="D1315" s="5">
        <v>5725</v>
      </c>
      <c r="E1315" s="5">
        <v>5678.1</v>
      </c>
      <c r="F1315" s="6" t="s">
        <v>5376</v>
      </c>
      <c r="G1315" s="9">
        <v>-2.3E-3</v>
      </c>
    </row>
    <row r="1316" spans="1:7" ht="18" thickBot="1">
      <c r="A1316" s="3">
        <v>41338</v>
      </c>
      <c r="B1316" s="4">
        <v>5802.8</v>
      </c>
      <c r="C1316" s="5">
        <v>5732.55</v>
      </c>
      <c r="D1316" s="5">
        <v>5808.4</v>
      </c>
      <c r="E1316" s="5">
        <v>5729.75</v>
      </c>
      <c r="F1316" s="6" t="s">
        <v>5981</v>
      </c>
      <c r="G1316" s="7">
        <v>1.4999999999999999E-2</v>
      </c>
    </row>
    <row r="1317" spans="1:7" ht="18" thickBot="1">
      <c r="A1317" s="3">
        <v>41339</v>
      </c>
      <c r="B1317" s="4">
        <v>5841.35</v>
      </c>
      <c r="C1317" s="5">
        <v>5821.55</v>
      </c>
      <c r="D1317" s="5">
        <v>5849.8</v>
      </c>
      <c r="E1317" s="5">
        <v>5813.65</v>
      </c>
      <c r="F1317" s="6" t="s">
        <v>5543</v>
      </c>
      <c r="G1317" s="7">
        <v>6.6E-3</v>
      </c>
    </row>
    <row r="1318" spans="1:7" ht="18" thickBot="1">
      <c r="A1318" s="3">
        <v>41340</v>
      </c>
      <c r="B1318" s="4">
        <v>5889.4</v>
      </c>
      <c r="C1318" s="5">
        <v>5830</v>
      </c>
      <c r="D1318" s="5">
        <v>5903.35</v>
      </c>
      <c r="E1318" s="5">
        <v>5816.15</v>
      </c>
      <c r="F1318" s="6" t="s">
        <v>5952</v>
      </c>
      <c r="G1318" s="7">
        <v>8.2000000000000007E-3</v>
      </c>
    </row>
    <row r="1319" spans="1:7" ht="18" thickBot="1">
      <c r="A1319" s="3">
        <v>41341</v>
      </c>
      <c r="B1319" s="4">
        <v>5968.3</v>
      </c>
      <c r="C1319" s="5">
        <v>5908</v>
      </c>
      <c r="D1319" s="5">
        <v>5981.55</v>
      </c>
      <c r="E1319" s="5">
        <v>5901</v>
      </c>
      <c r="F1319" s="6" t="s">
        <v>5957</v>
      </c>
      <c r="G1319" s="7">
        <v>1.34E-2</v>
      </c>
    </row>
    <row r="1320" spans="1:7" ht="18" thickBot="1">
      <c r="A1320" s="3">
        <v>41344</v>
      </c>
      <c r="B1320" s="8">
        <v>5957.4</v>
      </c>
      <c r="C1320" s="5">
        <v>5967.65</v>
      </c>
      <c r="D1320" s="5">
        <v>5990.1</v>
      </c>
      <c r="E1320" s="5">
        <v>5948</v>
      </c>
      <c r="F1320" s="6" t="s">
        <v>5613</v>
      </c>
      <c r="G1320" s="9">
        <v>-1.8E-3</v>
      </c>
    </row>
    <row r="1321" spans="1:7" ht="18" thickBot="1">
      <c r="A1321" s="3">
        <v>41345</v>
      </c>
      <c r="B1321" s="8">
        <v>5937.25</v>
      </c>
      <c r="C1321" s="5">
        <v>5962.4</v>
      </c>
      <c r="D1321" s="5">
        <v>5975</v>
      </c>
      <c r="E1321" s="5">
        <v>5914.1</v>
      </c>
      <c r="F1321" s="6" t="s">
        <v>5268</v>
      </c>
      <c r="G1321" s="9">
        <v>-3.3999999999999998E-3</v>
      </c>
    </row>
    <row r="1322" spans="1:7" ht="18" thickBot="1">
      <c r="A1322" s="3">
        <v>41346</v>
      </c>
      <c r="B1322" s="8">
        <v>5867.75</v>
      </c>
      <c r="C1322" s="5">
        <v>5909.8</v>
      </c>
      <c r="D1322" s="5">
        <v>5916</v>
      </c>
      <c r="E1322" s="5">
        <v>5858</v>
      </c>
      <c r="F1322" s="6" t="s">
        <v>5426</v>
      </c>
      <c r="G1322" s="9">
        <v>-1.17E-2</v>
      </c>
    </row>
    <row r="1323" spans="1:7" ht="18" thickBot="1">
      <c r="A1323" s="3">
        <v>41347</v>
      </c>
      <c r="B1323" s="4">
        <v>5939.75</v>
      </c>
      <c r="C1323" s="5">
        <v>5861.6</v>
      </c>
      <c r="D1323" s="5">
        <v>5949.9</v>
      </c>
      <c r="E1323" s="5">
        <v>5805.05</v>
      </c>
      <c r="F1323" s="6" t="s">
        <v>6048</v>
      </c>
      <c r="G1323" s="7">
        <v>1.23E-2</v>
      </c>
    </row>
    <row r="1324" spans="1:7" ht="18" thickBot="1">
      <c r="A1324" s="3">
        <v>41348</v>
      </c>
      <c r="B1324" s="8">
        <v>5897.1</v>
      </c>
      <c r="C1324" s="5">
        <v>5945</v>
      </c>
      <c r="D1324" s="5">
        <v>5967.4</v>
      </c>
      <c r="E1324" s="5">
        <v>5880</v>
      </c>
      <c r="F1324" s="6" t="s">
        <v>5867</v>
      </c>
      <c r="G1324" s="9">
        <v>-7.1999999999999998E-3</v>
      </c>
    </row>
    <row r="1325" spans="1:7" ht="18" thickBot="1">
      <c r="A1325" s="3">
        <v>41351</v>
      </c>
      <c r="B1325" s="8">
        <v>5851.4</v>
      </c>
      <c r="C1325" s="5">
        <v>5844.7</v>
      </c>
      <c r="D1325" s="5">
        <v>5869.7</v>
      </c>
      <c r="E1325" s="5">
        <v>5834.9</v>
      </c>
      <c r="F1325" s="6" t="s">
        <v>5944</v>
      </c>
      <c r="G1325" s="9">
        <v>-7.7000000000000002E-3</v>
      </c>
    </row>
    <row r="1326" spans="1:7" ht="18" thickBot="1">
      <c r="A1326" s="3">
        <v>41352</v>
      </c>
      <c r="B1326" s="8">
        <v>5751.9</v>
      </c>
      <c r="C1326" s="5">
        <v>5863</v>
      </c>
      <c r="D1326" s="5">
        <v>5869.45</v>
      </c>
      <c r="E1326" s="5">
        <v>5736.55</v>
      </c>
      <c r="F1326" s="6" t="s">
        <v>5993</v>
      </c>
      <c r="G1326" s="9">
        <v>-1.7000000000000001E-2</v>
      </c>
    </row>
    <row r="1327" spans="1:7" ht="18" thickBot="1">
      <c r="A1327" s="3">
        <v>41353</v>
      </c>
      <c r="B1327" s="8">
        <v>5715.5</v>
      </c>
      <c r="C1327" s="5">
        <v>5735</v>
      </c>
      <c r="D1327" s="5">
        <v>5758.55</v>
      </c>
      <c r="E1327" s="5">
        <v>5701</v>
      </c>
      <c r="F1327" s="6" t="s">
        <v>5963</v>
      </c>
      <c r="G1327" s="9">
        <v>-6.3E-3</v>
      </c>
    </row>
    <row r="1328" spans="1:7" ht="18" thickBot="1">
      <c r="A1328" s="3">
        <v>41354</v>
      </c>
      <c r="B1328" s="8">
        <v>5664.45</v>
      </c>
      <c r="C1328" s="5">
        <v>5729.9</v>
      </c>
      <c r="D1328" s="5">
        <v>5772</v>
      </c>
      <c r="E1328" s="5">
        <v>5655.05</v>
      </c>
      <c r="F1328" s="6" t="s">
        <v>6103</v>
      </c>
      <c r="G1328" s="9">
        <v>-8.8999999999999999E-3</v>
      </c>
    </row>
    <row r="1329" spans="1:7" ht="18" thickBot="1">
      <c r="A1329" s="3">
        <v>41355</v>
      </c>
      <c r="B1329" s="4">
        <v>5668.4</v>
      </c>
      <c r="C1329" s="5">
        <v>5660</v>
      </c>
      <c r="D1329" s="5">
        <v>5707.6</v>
      </c>
      <c r="E1329" s="5">
        <v>5641.95</v>
      </c>
      <c r="F1329" s="6" t="s">
        <v>5179</v>
      </c>
      <c r="G1329" s="7">
        <v>6.9999999999999999E-4</v>
      </c>
    </row>
    <row r="1330" spans="1:7" ht="18" thickBot="1">
      <c r="A1330" s="3">
        <v>41358</v>
      </c>
      <c r="B1330" s="8">
        <v>5645.05</v>
      </c>
      <c r="C1330" s="5">
        <v>5700</v>
      </c>
      <c r="D1330" s="5">
        <v>5717.2</v>
      </c>
      <c r="E1330" s="5">
        <v>5633.9</v>
      </c>
      <c r="F1330" s="6" t="s">
        <v>6102</v>
      </c>
      <c r="G1330" s="9">
        <v>-4.1000000000000003E-3</v>
      </c>
    </row>
    <row r="1331" spans="1:7" ht="18" thickBot="1">
      <c r="A1331" s="3">
        <v>41359</v>
      </c>
      <c r="B1331" s="8">
        <v>5640.35</v>
      </c>
      <c r="C1331" s="5">
        <v>5624</v>
      </c>
      <c r="D1331" s="5">
        <v>5658.8</v>
      </c>
      <c r="E1331" s="5">
        <v>5619.55</v>
      </c>
      <c r="F1331" s="6" t="s">
        <v>6101</v>
      </c>
      <c r="G1331" s="9">
        <v>-8.0000000000000004E-4</v>
      </c>
    </row>
    <row r="1332" spans="1:7" ht="18" thickBot="1">
      <c r="A1332" s="3">
        <v>41360</v>
      </c>
      <c r="B1332" s="4">
        <v>5673</v>
      </c>
      <c r="C1332" s="5">
        <v>5693.75</v>
      </c>
      <c r="D1332" s="5">
        <v>5698</v>
      </c>
      <c r="E1332" s="5">
        <v>5645.25</v>
      </c>
      <c r="F1332" s="6">
        <v>0</v>
      </c>
      <c r="G1332" s="7">
        <v>5.7999999999999996E-3</v>
      </c>
    </row>
    <row r="1333" spans="1:7" ht="18" thickBot="1">
      <c r="A1333" s="3">
        <v>41361</v>
      </c>
      <c r="B1333" s="4">
        <v>5682.55</v>
      </c>
      <c r="C1333" s="5">
        <v>5635.25</v>
      </c>
      <c r="D1333" s="5">
        <v>5684.55</v>
      </c>
      <c r="E1333" s="5">
        <v>5604</v>
      </c>
      <c r="F1333" s="6" t="s">
        <v>5261</v>
      </c>
      <c r="G1333" s="7">
        <v>1.6999999999999999E-3</v>
      </c>
    </row>
    <row r="1334" spans="1:7" ht="18" thickBot="1">
      <c r="A1334" s="3">
        <v>41362</v>
      </c>
      <c r="B1334" s="4">
        <v>5719.25</v>
      </c>
      <c r="C1334" s="5">
        <v>5717.75</v>
      </c>
      <c r="D1334" s="5">
        <v>5725.25</v>
      </c>
      <c r="E1334" s="5">
        <v>5715.75</v>
      </c>
      <c r="F1334" s="6">
        <v>0</v>
      </c>
      <c r="G1334" s="7">
        <v>6.4999999999999997E-3</v>
      </c>
    </row>
    <row r="1335" spans="1:7" ht="18" thickBot="1">
      <c r="A1335" s="3">
        <v>41365</v>
      </c>
      <c r="B1335" s="4">
        <v>5726.55</v>
      </c>
      <c r="C1335" s="5">
        <v>5716.35</v>
      </c>
      <c r="D1335" s="5">
        <v>5743</v>
      </c>
      <c r="E1335" s="5">
        <v>5696.1</v>
      </c>
      <c r="F1335" s="6" t="s">
        <v>5189</v>
      </c>
      <c r="G1335" s="7">
        <v>1.2999999999999999E-3</v>
      </c>
    </row>
    <row r="1336" spans="1:7" ht="18" thickBot="1">
      <c r="A1336" s="3">
        <v>41366</v>
      </c>
      <c r="B1336" s="4">
        <v>5766.6</v>
      </c>
      <c r="C1336" s="5">
        <v>5711</v>
      </c>
      <c r="D1336" s="5">
        <v>5773.35</v>
      </c>
      <c r="E1336" s="5">
        <v>5704.6</v>
      </c>
      <c r="F1336" s="6" t="s">
        <v>5188</v>
      </c>
      <c r="G1336" s="7">
        <v>7.0000000000000001E-3</v>
      </c>
    </row>
    <row r="1337" spans="1:7" ht="18" thickBot="1">
      <c r="A1337" s="3">
        <v>41367</v>
      </c>
      <c r="B1337" s="8">
        <v>5688.1</v>
      </c>
      <c r="C1337" s="5">
        <v>5746</v>
      </c>
      <c r="D1337" s="5">
        <v>5763.2</v>
      </c>
      <c r="E1337" s="5">
        <v>5666.4</v>
      </c>
      <c r="F1337" s="6" t="s">
        <v>5757</v>
      </c>
      <c r="G1337" s="9">
        <v>-1.3599999999999999E-2</v>
      </c>
    </row>
    <row r="1338" spans="1:7" ht="18" thickBot="1">
      <c r="A1338" s="3">
        <v>41368</v>
      </c>
      <c r="B1338" s="8">
        <v>5593.2</v>
      </c>
      <c r="C1338" s="5">
        <v>5657.75</v>
      </c>
      <c r="D1338" s="5">
        <v>5658.5</v>
      </c>
      <c r="E1338" s="5">
        <v>5583.3</v>
      </c>
      <c r="F1338" s="6" t="s">
        <v>5293</v>
      </c>
      <c r="G1338" s="9">
        <v>-1.67E-2</v>
      </c>
    </row>
    <row r="1339" spans="1:7" ht="18" thickBot="1">
      <c r="A1339" s="3">
        <v>41369</v>
      </c>
      <c r="B1339" s="8">
        <v>5572.05</v>
      </c>
      <c r="C1339" s="5">
        <v>5586</v>
      </c>
      <c r="D1339" s="5">
        <v>5594</v>
      </c>
      <c r="E1339" s="5">
        <v>5552.8</v>
      </c>
      <c r="F1339" s="6" t="s">
        <v>5216</v>
      </c>
      <c r="G1339" s="9">
        <v>-3.8E-3</v>
      </c>
    </row>
    <row r="1340" spans="1:7" ht="18" thickBot="1">
      <c r="A1340" s="3">
        <v>41372</v>
      </c>
      <c r="B1340" s="8">
        <v>5559</v>
      </c>
      <c r="C1340" s="5">
        <v>5550</v>
      </c>
      <c r="D1340" s="5">
        <v>5587.2</v>
      </c>
      <c r="E1340" s="5">
        <v>5550</v>
      </c>
      <c r="F1340" s="6" t="s">
        <v>6100</v>
      </c>
      <c r="G1340" s="9">
        <v>-2.3E-3</v>
      </c>
    </row>
    <row r="1341" spans="1:7" ht="18" thickBot="1">
      <c r="A1341" s="3">
        <v>41373</v>
      </c>
      <c r="B1341" s="8">
        <v>5500.85</v>
      </c>
      <c r="C1341" s="5">
        <v>5584.9</v>
      </c>
      <c r="D1341" s="5">
        <v>5622.4</v>
      </c>
      <c r="E1341" s="5">
        <v>5494</v>
      </c>
      <c r="F1341" s="6" t="s">
        <v>5672</v>
      </c>
      <c r="G1341" s="9">
        <v>-1.0500000000000001E-2</v>
      </c>
    </row>
    <row r="1342" spans="1:7" ht="18" thickBot="1">
      <c r="A1342" s="3">
        <v>41374</v>
      </c>
      <c r="B1342" s="4">
        <v>5563.85</v>
      </c>
      <c r="C1342" s="5">
        <v>5529</v>
      </c>
      <c r="D1342" s="5">
        <v>5577.65</v>
      </c>
      <c r="E1342" s="5">
        <v>5480.3</v>
      </c>
      <c r="F1342" s="6" t="s">
        <v>6099</v>
      </c>
      <c r="G1342" s="7">
        <v>1.15E-2</v>
      </c>
    </row>
    <row r="1343" spans="1:7" ht="18" thickBot="1">
      <c r="A1343" s="3">
        <v>41375</v>
      </c>
      <c r="B1343" s="4">
        <v>5594.8</v>
      </c>
      <c r="C1343" s="5">
        <v>5595</v>
      </c>
      <c r="D1343" s="5">
        <v>5617.85</v>
      </c>
      <c r="E1343" s="5">
        <v>5542.2</v>
      </c>
      <c r="F1343" s="6" t="s">
        <v>5957</v>
      </c>
      <c r="G1343" s="7">
        <v>5.5999999999999999E-3</v>
      </c>
    </row>
    <row r="1344" spans="1:7" ht="18" thickBot="1">
      <c r="A1344" s="3">
        <v>41376</v>
      </c>
      <c r="B1344" s="8">
        <v>5535.2</v>
      </c>
      <c r="C1344" s="5">
        <v>5529</v>
      </c>
      <c r="D1344" s="5">
        <v>5563</v>
      </c>
      <c r="E1344" s="5">
        <v>5515.1</v>
      </c>
      <c r="F1344" s="6" t="s">
        <v>5622</v>
      </c>
      <c r="G1344" s="9">
        <v>-1.0699999999999999E-2</v>
      </c>
    </row>
    <row r="1345" spans="1:7" ht="18" thickBot="1">
      <c r="A1345" s="3">
        <v>41379</v>
      </c>
      <c r="B1345" s="4">
        <v>5568.05</v>
      </c>
      <c r="C1345" s="5">
        <v>5510</v>
      </c>
      <c r="D1345" s="5">
        <v>5600.95</v>
      </c>
      <c r="E1345" s="5">
        <v>5503.15</v>
      </c>
      <c r="F1345" s="6" t="s">
        <v>5666</v>
      </c>
      <c r="G1345" s="7">
        <v>5.8999999999999999E-3</v>
      </c>
    </row>
    <row r="1346" spans="1:7" ht="18" thickBot="1">
      <c r="A1346" s="3">
        <v>41380</v>
      </c>
      <c r="B1346" s="4">
        <v>5696.35</v>
      </c>
      <c r="C1346" s="5">
        <v>5549</v>
      </c>
      <c r="D1346" s="5">
        <v>5708</v>
      </c>
      <c r="E1346" s="5">
        <v>5538.9</v>
      </c>
      <c r="F1346" s="6" t="s">
        <v>6098</v>
      </c>
      <c r="G1346" s="7">
        <v>2.3E-2</v>
      </c>
    </row>
    <row r="1347" spans="1:7" ht="18" thickBot="1">
      <c r="A1347" s="3">
        <v>41381</v>
      </c>
      <c r="B1347" s="8">
        <v>5694.2</v>
      </c>
      <c r="C1347" s="5">
        <v>5709.95</v>
      </c>
      <c r="D1347" s="5">
        <v>5733.45</v>
      </c>
      <c r="E1347" s="5">
        <v>5666.2</v>
      </c>
      <c r="F1347" s="6" t="s">
        <v>6097</v>
      </c>
      <c r="G1347" s="9">
        <v>-4.0000000000000002E-4</v>
      </c>
    </row>
    <row r="1348" spans="1:7" ht="18" thickBot="1">
      <c r="A1348" s="3">
        <v>41382</v>
      </c>
      <c r="B1348" s="4">
        <v>5783</v>
      </c>
      <c r="C1348" s="5">
        <v>5719.9</v>
      </c>
      <c r="D1348" s="5">
        <v>5796.7</v>
      </c>
      <c r="E1348" s="5">
        <v>5685.45</v>
      </c>
      <c r="F1348" s="6" t="s">
        <v>5721</v>
      </c>
      <c r="G1348" s="7">
        <v>1.5599999999999999E-2</v>
      </c>
    </row>
    <row r="1349" spans="1:7" ht="18" thickBot="1">
      <c r="A1349" s="3">
        <v>41383</v>
      </c>
      <c r="B1349" s="4">
        <v>5804.25</v>
      </c>
      <c r="C1349" s="5">
        <v>5769.5</v>
      </c>
      <c r="D1349" s="5">
        <v>5812.25</v>
      </c>
      <c r="E1349" s="5">
        <v>5762.25</v>
      </c>
      <c r="F1349" s="6">
        <v>0</v>
      </c>
      <c r="G1349" s="7">
        <v>3.7000000000000002E-3</v>
      </c>
    </row>
    <row r="1350" spans="1:7" ht="18" thickBot="1">
      <c r="A1350" s="3">
        <v>41386</v>
      </c>
      <c r="B1350" s="4">
        <v>5832.85</v>
      </c>
      <c r="C1350" s="5">
        <v>5816.3</v>
      </c>
      <c r="D1350" s="5">
        <v>5843.1</v>
      </c>
      <c r="E1350" s="5">
        <v>5791</v>
      </c>
      <c r="F1350" s="6" t="s">
        <v>6037</v>
      </c>
      <c r="G1350" s="7">
        <v>4.8999999999999998E-3</v>
      </c>
    </row>
    <row r="1351" spans="1:7" ht="18" thickBot="1">
      <c r="A1351" s="3">
        <v>41387</v>
      </c>
      <c r="B1351" s="4">
        <v>5843</v>
      </c>
      <c r="C1351" s="5">
        <v>5833.45</v>
      </c>
      <c r="D1351" s="5">
        <v>5852.45</v>
      </c>
      <c r="E1351" s="5">
        <v>5795.6</v>
      </c>
      <c r="F1351" s="6" t="s">
        <v>5500</v>
      </c>
      <c r="G1351" s="7">
        <v>1.6999999999999999E-3</v>
      </c>
    </row>
    <row r="1352" spans="1:7" ht="18" thickBot="1">
      <c r="A1352" s="3">
        <v>41388</v>
      </c>
      <c r="B1352" s="4">
        <v>5931.75</v>
      </c>
      <c r="C1352" s="5">
        <v>5892.25</v>
      </c>
      <c r="D1352" s="5">
        <v>5945.75</v>
      </c>
      <c r="E1352" s="5">
        <v>5892</v>
      </c>
      <c r="F1352" s="6">
        <v>0</v>
      </c>
      <c r="G1352" s="7">
        <v>1.52E-2</v>
      </c>
    </row>
    <row r="1353" spans="1:7" ht="18" thickBot="1">
      <c r="A1353" s="3">
        <v>41389</v>
      </c>
      <c r="B1353" s="8">
        <v>5916.3</v>
      </c>
      <c r="C1353" s="5">
        <v>5898.4</v>
      </c>
      <c r="D1353" s="5">
        <v>5924.35</v>
      </c>
      <c r="E1353" s="5">
        <v>5861</v>
      </c>
      <c r="F1353" s="6" t="s">
        <v>5937</v>
      </c>
      <c r="G1353" s="9">
        <v>-2.5999999999999999E-3</v>
      </c>
    </row>
    <row r="1354" spans="1:7" ht="18" thickBot="1">
      <c r="A1354" s="3">
        <v>41390</v>
      </c>
      <c r="B1354" s="8">
        <v>5887.75</v>
      </c>
      <c r="C1354" s="5">
        <v>5919</v>
      </c>
      <c r="D1354" s="5">
        <v>5920</v>
      </c>
      <c r="E1354" s="5">
        <v>5877.15</v>
      </c>
      <c r="F1354" s="6" t="s">
        <v>5684</v>
      </c>
      <c r="G1354" s="9">
        <v>-4.7999999999999996E-3</v>
      </c>
    </row>
    <row r="1355" spans="1:7" ht="18" thickBot="1">
      <c r="A1355" s="3">
        <v>41393</v>
      </c>
      <c r="B1355" s="4">
        <v>5918.2</v>
      </c>
      <c r="C1355" s="5">
        <v>5894</v>
      </c>
      <c r="D1355" s="5">
        <v>5934.9</v>
      </c>
      <c r="E1355" s="5">
        <v>5884.65</v>
      </c>
      <c r="F1355" s="6" t="s">
        <v>5825</v>
      </c>
      <c r="G1355" s="7">
        <v>5.1999999999999998E-3</v>
      </c>
    </row>
    <row r="1356" spans="1:7" ht="18" thickBot="1">
      <c r="A1356" s="3">
        <v>41394</v>
      </c>
      <c r="B1356" s="4">
        <v>5929</v>
      </c>
      <c r="C1356" s="5">
        <v>5950</v>
      </c>
      <c r="D1356" s="5">
        <v>5965.9</v>
      </c>
      <c r="E1356" s="5">
        <v>5867</v>
      </c>
      <c r="F1356" s="6" t="s">
        <v>6092</v>
      </c>
      <c r="G1356" s="7">
        <v>1.8E-3</v>
      </c>
    </row>
    <row r="1357" spans="1:7" ht="18" thickBot="1">
      <c r="A1357" s="3">
        <v>41395</v>
      </c>
      <c r="B1357" s="4">
        <v>5969.75</v>
      </c>
      <c r="C1357" s="5">
        <v>5956.75</v>
      </c>
      <c r="D1357" s="5">
        <v>5987.75</v>
      </c>
      <c r="E1357" s="5">
        <v>5954.25</v>
      </c>
      <c r="F1357" s="6">
        <v>0</v>
      </c>
      <c r="G1357" s="7">
        <v>6.8999999999999999E-3</v>
      </c>
    </row>
    <row r="1358" spans="1:7" ht="18" thickBot="1">
      <c r="A1358" s="3">
        <v>41396</v>
      </c>
      <c r="B1358" s="4">
        <v>6007.4</v>
      </c>
      <c r="C1358" s="5">
        <v>5936</v>
      </c>
      <c r="D1358" s="5">
        <v>6024.95</v>
      </c>
      <c r="E1358" s="5">
        <v>5930</v>
      </c>
      <c r="F1358" s="6" t="s">
        <v>6096</v>
      </c>
      <c r="G1358" s="7">
        <v>6.3E-3</v>
      </c>
    </row>
    <row r="1359" spans="1:7" ht="18" thickBot="1">
      <c r="A1359" s="3">
        <v>41397</v>
      </c>
      <c r="B1359" s="8">
        <v>5948.25</v>
      </c>
      <c r="C1359" s="5">
        <v>6000.1</v>
      </c>
      <c r="D1359" s="5">
        <v>6006</v>
      </c>
      <c r="E1359" s="5">
        <v>5937.45</v>
      </c>
      <c r="F1359" s="6" t="s">
        <v>5371</v>
      </c>
      <c r="G1359" s="9">
        <v>-9.7999999999999997E-3</v>
      </c>
    </row>
    <row r="1360" spans="1:7" ht="18" thickBot="1">
      <c r="A1360" s="3">
        <v>41400</v>
      </c>
      <c r="B1360" s="4">
        <v>5971.3</v>
      </c>
      <c r="C1360" s="5">
        <v>5960</v>
      </c>
      <c r="D1360" s="5">
        <v>5981.4</v>
      </c>
      <c r="E1360" s="5">
        <v>5930.2</v>
      </c>
      <c r="F1360" s="6" t="s">
        <v>6030</v>
      </c>
      <c r="G1360" s="7">
        <v>3.8999999999999998E-3</v>
      </c>
    </row>
    <row r="1361" spans="1:7" ht="18" thickBot="1">
      <c r="A1361" s="3">
        <v>41401</v>
      </c>
      <c r="B1361" s="4">
        <v>6050.3</v>
      </c>
      <c r="C1361" s="5">
        <v>5988.2</v>
      </c>
      <c r="D1361" s="5">
        <v>6057</v>
      </c>
      <c r="E1361" s="5">
        <v>5985.05</v>
      </c>
      <c r="F1361" s="6" t="s">
        <v>5171</v>
      </c>
      <c r="G1361" s="7">
        <v>1.32E-2</v>
      </c>
    </row>
    <row r="1362" spans="1:7" ht="18" thickBot="1">
      <c r="A1362" s="3">
        <v>41402</v>
      </c>
      <c r="B1362" s="4">
        <v>6075.2</v>
      </c>
      <c r="C1362" s="5">
        <v>6067.2</v>
      </c>
      <c r="D1362" s="5">
        <v>6089.9</v>
      </c>
      <c r="E1362" s="5">
        <v>6025.3</v>
      </c>
      <c r="F1362" s="6" t="s">
        <v>5167</v>
      </c>
      <c r="G1362" s="7">
        <v>4.1000000000000003E-3</v>
      </c>
    </row>
    <row r="1363" spans="1:7" ht="18" thickBot="1">
      <c r="A1363" s="3">
        <v>41403</v>
      </c>
      <c r="B1363" s="8">
        <v>6048.95</v>
      </c>
      <c r="C1363" s="5">
        <v>6090</v>
      </c>
      <c r="D1363" s="5">
        <v>6090</v>
      </c>
      <c r="E1363" s="5">
        <v>6038.1</v>
      </c>
      <c r="F1363" s="6" t="s">
        <v>5187</v>
      </c>
      <c r="G1363" s="9">
        <v>-4.3E-3</v>
      </c>
    </row>
    <row r="1364" spans="1:7" ht="18" thickBot="1">
      <c r="A1364" s="3">
        <v>41404</v>
      </c>
      <c r="B1364" s="4">
        <v>6108.35</v>
      </c>
      <c r="C1364" s="5">
        <v>6053</v>
      </c>
      <c r="D1364" s="5">
        <v>6118</v>
      </c>
      <c r="E1364" s="5">
        <v>6045.45</v>
      </c>
      <c r="F1364" s="6" t="s">
        <v>5167</v>
      </c>
      <c r="G1364" s="7">
        <v>9.7999999999999997E-3</v>
      </c>
    </row>
    <row r="1365" spans="1:7" ht="18" thickBot="1">
      <c r="A1365" s="3">
        <v>41405</v>
      </c>
      <c r="B1365" s="4">
        <v>6118.7</v>
      </c>
      <c r="C1365" s="5">
        <v>6101.85</v>
      </c>
      <c r="D1365" s="5">
        <v>6129.9</v>
      </c>
      <c r="E1365" s="5">
        <v>6099</v>
      </c>
      <c r="F1365" s="6" t="s">
        <v>6095</v>
      </c>
      <c r="G1365" s="7">
        <v>1.6999999999999999E-3</v>
      </c>
    </row>
    <row r="1366" spans="1:7" ht="18" thickBot="1">
      <c r="A1366" s="3">
        <v>41407</v>
      </c>
      <c r="B1366" s="8">
        <v>5994.45</v>
      </c>
      <c r="C1366" s="5">
        <v>6114.85</v>
      </c>
      <c r="D1366" s="5">
        <v>6119</v>
      </c>
      <c r="E1366" s="5">
        <v>5986.1</v>
      </c>
      <c r="F1366" s="6" t="s">
        <v>5345</v>
      </c>
      <c r="G1366" s="9">
        <v>-2.0299999999999999E-2</v>
      </c>
    </row>
    <row r="1367" spans="1:7" ht="18" thickBot="1">
      <c r="A1367" s="3">
        <v>41408</v>
      </c>
      <c r="B1367" s="4">
        <v>6006</v>
      </c>
      <c r="C1367" s="5">
        <v>5994.5</v>
      </c>
      <c r="D1367" s="5">
        <v>6039.9</v>
      </c>
      <c r="E1367" s="5">
        <v>5980.5</v>
      </c>
      <c r="F1367" s="6" t="s">
        <v>5940</v>
      </c>
      <c r="G1367" s="7">
        <v>1.9E-3</v>
      </c>
    </row>
    <row r="1368" spans="1:7" ht="18" thickBot="1">
      <c r="A1368" s="3">
        <v>41409</v>
      </c>
      <c r="B1368" s="4">
        <v>6161.5</v>
      </c>
      <c r="C1368" s="5">
        <v>6026.6</v>
      </c>
      <c r="D1368" s="5">
        <v>6168.9</v>
      </c>
      <c r="E1368" s="5">
        <v>6026.25</v>
      </c>
      <c r="F1368" s="6" t="s">
        <v>6094</v>
      </c>
      <c r="G1368" s="7">
        <v>2.5899999999999999E-2</v>
      </c>
    </row>
    <row r="1369" spans="1:7" ht="18" thickBot="1">
      <c r="A1369" s="3">
        <v>41410</v>
      </c>
      <c r="B1369" s="4">
        <v>6178.05</v>
      </c>
      <c r="C1369" s="5">
        <v>6159.95</v>
      </c>
      <c r="D1369" s="5">
        <v>6198</v>
      </c>
      <c r="E1369" s="5">
        <v>6143.55</v>
      </c>
      <c r="F1369" s="6" t="s">
        <v>5499</v>
      </c>
      <c r="G1369" s="7">
        <v>2.7000000000000001E-3</v>
      </c>
    </row>
    <row r="1370" spans="1:7" ht="18" thickBot="1">
      <c r="A1370" s="3">
        <v>41411</v>
      </c>
      <c r="B1370" s="4">
        <v>6196.1</v>
      </c>
      <c r="C1370" s="5">
        <v>6185.1</v>
      </c>
      <c r="D1370" s="5">
        <v>6209.2</v>
      </c>
      <c r="E1370" s="5">
        <v>6152.55</v>
      </c>
      <c r="F1370" s="6" t="s">
        <v>5471</v>
      </c>
      <c r="G1370" s="7">
        <v>2.8999999999999998E-3</v>
      </c>
    </row>
    <row r="1371" spans="1:7" ht="18" thickBot="1">
      <c r="A1371" s="3">
        <v>41414</v>
      </c>
      <c r="B1371" s="8">
        <v>6164.85</v>
      </c>
      <c r="C1371" s="5">
        <v>6206.1</v>
      </c>
      <c r="D1371" s="5">
        <v>6239</v>
      </c>
      <c r="E1371" s="5">
        <v>6154.35</v>
      </c>
      <c r="F1371" s="6" t="s">
        <v>5643</v>
      </c>
      <c r="G1371" s="9">
        <v>-5.0000000000000001E-3</v>
      </c>
    </row>
    <row r="1372" spans="1:7" ht="18" thickBot="1">
      <c r="A1372" s="3">
        <v>41415</v>
      </c>
      <c r="B1372" s="8">
        <v>6116.9</v>
      </c>
      <c r="C1372" s="5">
        <v>6168.55</v>
      </c>
      <c r="D1372" s="5">
        <v>6189.6</v>
      </c>
      <c r="E1372" s="5">
        <v>6106</v>
      </c>
      <c r="F1372" s="6" t="s">
        <v>5907</v>
      </c>
      <c r="G1372" s="9">
        <v>-7.7999999999999996E-3</v>
      </c>
    </row>
    <row r="1373" spans="1:7" ht="18" thickBot="1">
      <c r="A1373" s="3">
        <v>41416</v>
      </c>
      <c r="B1373" s="8">
        <v>6104.05</v>
      </c>
      <c r="C1373" s="5">
        <v>6134</v>
      </c>
      <c r="D1373" s="5">
        <v>6154</v>
      </c>
      <c r="E1373" s="5">
        <v>6081.3</v>
      </c>
      <c r="F1373" s="6" t="s">
        <v>5360</v>
      </c>
      <c r="G1373" s="9">
        <v>-2.0999999999999999E-3</v>
      </c>
    </row>
    <row r="1374" spans="1:7" ht="18" thickBot="1">
      <c r="A1374" s="3">
        <v>41417</v>
      </c>
      <c r="B1374" s="8">
        <v>5966.1</v>
      </c>
      <c r="C1374" s="5">
        <v>6078</v>
      </c>
      <c r="D1374" s="5">
        <v>6079.9</v>
      </c>
      <c r="E1374" s="5">
        <v>5952.6</v>
      </c>
      <c r="F1374" s="6" t="s">
        <v>6093</v>
      </c>
      <c r="G1374" s="9">
        <v>-2.2599999999999999E-2</v>
      </c>
    </row>
    <row r="1375" spans="1:7" ht="18" thickBot="1">
      <c r="A1375" s="3">
        <v>41418</v>
      </c>
      <c r="B1375" s="4">
        <v>5985.4</v>
      </c>
      <c r="C1375" s="5">
        <v>6000</v>
      </c>
      <c r="D1375" s="5">
        <v>6011.45</v>
      </c>
      <c r="E1375" s="5">
        <v>5936.1</v>
      </c>
      <c r="F1375" s="6" t="s">
        <v>5568</v>
      </c>
      <c r="G1375" s="7">
        <v>3.2000000000000002E-3</v>
      </c>
    </row>
    <row r="1376" spans="1:7" ht="18" thickBot="1">
      <c r="A1376" s="3">
        <v>41421</v>
      </c>
      <c r="B1376" s="4">
        <v>6083.45</v>
      </c>
      <c r="C1376" s="5">
        <v>5988.75</v>
      </c>
      <c r="D1376" s="5">
        <v>6100</v>
      </c>
      <c r="E1376" s="5">
        <v>5972.75</v>
      </c>
      <c r="F1376" s="6" t="s">
        <v>5742</v>
      </c>
      <c r="G1376" s="7">
        <v>1.6400000000000001E-2</v>
      </c>
    </row>
    <row r="1377" spans="1:7" ht="18" thickBot="1">
      <c r="A1377" s="3">
        <v>41422</v>
      </c>
      <c r="B1377" s="4">
        <v>6109.4</v>
      </c>
      <c r="C1377" s="5">
        <v>6071</v>
      </c>
      <c r="D1377" s="5">
        <v>6127</v>
      </c>
      <c r="E1377" s="5">
        <v>6048.1</v>
      </c>
      <c r="F1377" s="6" t="s">
        <v>6015</v>
      </c>
      <c r="G1377" s="7">
        <v>4.3E-3</v>
      </c>
    </row>
    <row r="1378" spans="1:7" ht="18" thickBot="1">
      <c r="A1378" s="3">
        <v>41423</v>
      </c>
      <c r="B1378" s="8">
        <v>6090.25</v>
      </c>
      <c r="C1378" s="5">
        <v>6113.4</v>
      </c>
      <c r="D1378" s="5">
        <v>6113.4</v>
      </c>
      <c r="E1378" s="5">
        <v>6055.55</v>
      </c>
      <c r="F1378" s="6" t="s">
        <v>6092</v>
      </c>
      <c r="G1378" s="9">
        <v>-3.0999999999999999E-3</v>
      </c>
    </row>
    <row r="1379" spans="1:7" ht="18" thickBot="1">
      <c r="A1379" s="3">
        <v>41424</v>
      </c>
      <c r="B1379" s="4">
        <v>6124.05</v>
      </c>
      <c r="C1379" s="5">
        <v>6052</v>
      </c>
      <c r="D1379" s="5">
        <v>6131</v>
      </c>
      <c r="E1379" s="5">
        <v>6052</v>
      </c>
      <c r="F1379" s="6" t="s">
        <v>6091</v>
      </c>
      <c r="G1379" s="7">
        <v>5.4999999999999997E-3</v>
      </c>
    </row>
    <row r="1380" spans="1:7" ht="18" thickBot="1">
      <c r="A1380" s="3">
        <v>41425</v>
      </c>
      <c r="B1380" s="8">
        <v>6000.05</v>
      </c>
      <c r="C1380" s="5">
        <v>6119</v>
      </c>
      <c r="D1380" s="5">
        <v>6119</v>
      </c>
      <c r="E1380" s="5">
        <v>5991</v>
      </c>
      <c r="F1380" s="6" t="s">
        <v>5519</v>
      </c>
      <c r="G1380" s="9">
        <v>-2.0199999999999999E-2</v>
      </c>
    </row>
    <row r="1381" spans="1:7" ht="18" thickBot="1">
      <c r="A1381" s="3">
        <v>41428</v>
      </c>
      <c r="B1381" s="8">
        <v>5959.2</v>
      </c>
      <c r="C1381" s="5">
        <v>6020</v>
      </c>
      <c r="D1381" s="5">
        <v>6080.15</v>
      </c>
      <c r="E1381" s="5">
        <v>5925</v>
      </c>
      <c r="F1381" s="6" t="s">
        <v>5873</v>
      </c>
      <c r="G1381" s="9">
        <v>-6.7999999999999996E-3</v>
      </c>
    </row>
    <row r="1382" spans="1:7" ht="18" thickBot="1">
      <c r="A1382" s="3">
        <v>41429</v>
      </c>
      <c r="B1382" s="8">
        <v>5932.35</v>
      </c>
      <c r="C1382" s="5">
        <v>5948.25</v>
      </c>
      <c r="D1382" s="5">
        <v>5994.9</v>
      </c>
      <c r="E1382" s="5">
        <v>5921</v>
      </c>
      <c r="F1382" s="6" t="s">
        <v>6090</v>
      </c>
      <c r="G1382" s="9">
        <v>-4.4999999999999997E-3</v>
      </c>
    </row>
    <row r="1383" spans="1:7" ht="18" thickBot="1">
      <c r="A1383" s="3">
        <v>41430</v>
      </c>
      <c r="B1383" s="4">
        <v>5938.3</v>
      </c>
      <c r="C1383" s="5">
        <v>5920.55</v>
      </c>
      <c r="D1383" s="5">
        <v>5951.9</v>
      </c>
      <c r="E1383" s="5">
        <v>5896.25</v>
      </c>
      <c r="F1383" s="6" t="s">
        <v>5410</v>
      </c>
      <c r="G1383" s="7">
        <v>1E-3</v>
      </c>
    </row>
    <row r="1384" spans="1:7" ht="18" thickBot="1">
      <c r="A1384" s="3">
        <v>41431</v>
      </c>
      <c r="B1384" s="8">
        <v>5936.85</v>
      </c>
      <c r="C1384" s="5">
        <v>5900</v>
      </c>
      <c r="D1384" s="5">
        <v>5969.25</v>
      </c>
      <c r="E1384" s="5">
        <v>5878.3</v>
      </c>
      <c r="F1384" s="6" t="s">
        <v>5972</v>
      </c>
      <c r="G1384" s="9">
        <v>-2.0000000000000001E-4</v>
      </c>
    </row>
    <row r="1385" spans="1:7" ht="18" thickBot="1">
      <c r="A1385" s="3">
        <v>41432</v>
      </c>
      <c r="B1385" s="8">
        <v>5895.2</v>
      </c>
      <c r="C1385" s="5">
        <v>5933.5</v>
      </c>
      <c r="D1385" s="5">
        <v>5989.95</v>
      </c>
      <c r="E1385" s="5">
        <v>5883.1</v>
      </c>
      <c r="F1385" s="6" t="s">
        <v>5820</v>
      </c>
      <c r="G1385" s="9">
        <v>-7.0000000000000001E-3</v>
      </c>
    </row>
    <row r="1386" spans="1:7" ht="18" thickBot="1">
      <c r="A1386" s="3">
        <v>41435</v>
      </c>
      <c r="B1386" s="8">
        <v>5893.35</v>
      </c>
      <c r="C1386" s="5">
        <v>5920.1</v>
      </c>
      <c r="D1386" s="5">
        <v>5939.7</v>
      </c>
      <c r="E1386" s="5">
        <v>5867.25</v>
      </c>
      <c r="F1386" s="6" t="s">
        <v>5689</v>
      </c>
      <c r="G1386" s="9">
        <v>-2.9999999999999997E-4</v>
      </c>
    </row>
    <row r="1387" spans="1:7" ht="18" thickBot="1">
      <c r="A1387" s="3">
        <v>41436</v>
      </c>
      <c r="B1387" s="8">
        <v>5801.65</v>
      </c>
      <c r="C1387" s="5">
        <v>5868</v>
      </c>
      <c r="D1387" s="5">
        <v>5877.45</v>
      </c>
      <c r="E1387" s="5">
        <v>5793.6</v>
      </c>
      <c r="F1387" s="6" t="s">
        <v>6089</v>
      </c>
      <c r="G1387" s="9">
        <v>-1.5599999999999999E-2</v>
      </c>
    </row>
    <row r="1388" spans="1:7" ht="18" thickBot="1">
      <c r="A1388" s="3">
        <v>41437</v>
      </c>
      <c r="B1388" s="8">
        <v>5771.9</v>
      </c>
      <c r="C1388" s="5">
        <v>5778.9</v>
      </c>
      <c r="D1388" s="5">
        <v>5808.8</v>
      </c>
      <c r="E1388" s="5">
        <v>5747.2</v>
      </c>
      <c r="F1388" s="6" t="s">
        <v>5805</v>
      </c>
      <c r="G1388" s="9">
        <v>-5.1000000000000004E-3</v>
      </c>
    </row>
    <row r="1389" spans="1:7" ht="18" thickBot="1">
      <c r="A1389" s="3">
        <v>41438</v>
      </c>
      <c r="B1389" s="8">
        <v>5705.45</v>
      </c>
      <c r="C1389" s="5">
        <v>5720.25</v>
      </c>
      <c r="D1389" s="5">
        <v>5738.45</v>
      </c>
      <c r="E1389" s="5">
        <v>5692.25</v>
      </c>
      <c r="F1389" s="6" t="s">
        <v>5434</v>
      </c>
      <c r="G1389" s="9">
        <v>-1.15E-2</v>
      </c>
    </row>
    <row r="1390" spans="1:7" ht="18" thickBot="1">
      <c r="A1390" s="3">
        <v>41439</v>
      </c>
      <c r="B1390" s="4">
        <v>5805.95</v>
      </c>
      <c r="C1390" s="5">
        <v>5769</v>
      </c>
      <c r="D1390" s="5">
        <v>5823.45</v>
      </c>
      <c r="E1390" s="5">
        <v>5735</v>
      </c>
      <c r="F1390" s="6" t="s">
        <v>5373</v>
      </c>
      <c r="G1390" s="7">
        <v>1.7600000000000001E-2</v>
      </c>
    </row>
    <row r="1391" spans="1:7" ht="18" thickBot="1">
      <c r="A1391" s="3">
        <v>41442</v>
      </c>
      <c r="B1391" s="4">
        <v>5847.75</v>
      </c>
      <c r="C1391" s="5">
        <v>5818.5</v>
      </c>
      <c r="D1391" s="5">
        <v>5852</v>
      </c>
      <c r="E1391" s="5">
        <v>5770</v>
      </c>
      <c r="F1391" s="6" t="s">
        <v>6088</v>
      </c>
      <c r="G1391" s="7">
        <v>7.1999999999999998E-3</v>
      </c>
    </row>
    <row r="1392" spans="1:7" ht="18" thickBot="1">
      <c r="A1392" s="3">
        <v>41443</v>
      </c>
      <c r="B1392" s="8">
        <v>5812</v>
      </c>
      <c r="C1392" s="5">
        <v>5839.9</v>
      </c>
      <c r="D1392" s="5">
        <v>5867.4</v>
      </c>
      <c r="E1392" s="5">
        <v>5800.2</v>
      </c>
      <c r="F1392" s="6" t="s">
        <v>6087</v>
      </c>
      <c r="G1392" s="9">
        <v>-6.1000000000000004E-3</v>
      </c>
    </row>
    <row r="1393" spans="1:7" ht="18" thickBot="1">
      <c r="A1393" s="3">
        <v>41444</v>
      </c>
      <c r="B1393" s="4">
        <v>5822.7</v>
      </c>
      <c r="C1393" s="5">
        <v>5802.65</v>
      </c>
      <c r="D1393" s="5">
        <v>5829.1</v>
      </c>
      <c r="E1393" s="5">
        <v>5776.15</v>
      </c>
      <c r="F1393" s="6" t="s">
        <v>6086</v>
      </c>
      <c r="G1393" s="7">
        <v>1.8E-3</v>
      </c>
    </row>
    <row r="1394" spans="1:7" ht="18" thickBot="1">
      <c r="A1394" s="3">
        <v>41445</v>
      </c>
      <c r="B1394" s="8">
        <v>5648.45</v>
      </c>
      <c r="C1394" s="5">
        <v>5749.5</v>
      </c>
      <c r="D1394" s="5">
        <v>5750</v>
      </c>
      <c r="E1394" s="5">
        <v>5640.25</v>
      </c>
      <c r="F1394" s="6" t="s">
        <v>6085</v>
      </c>
      <c r="G1394" s="9">
        <v>-2.9899999999999999E-2</v>
      </c>
    </row>
    <row r="1395" spans="1:7" ht="18" thickBot="1">
      <c r="A1395" s="3">
        <v>41446</v>
      </c>
      <c r="B1395" s="4">
        <v>5661.85</v>
      </c>
      <c r="C1395" s="5">
        <v>5629.9</v>
      </c>
      <c r="D1395" s="5">
        <v>5682</v>
      </c>
      <c r="E1395" s="5">
        <v>5613.9</v>
      </c>
      <c r="F1395" s="6" t="s">
        <v>6027</v>
      </c>
      <c r="G1395" s="7">
        <v>2.3999999999999998E-3</v>
      </c>
    </row>
    <row r="1396" spans="1:7" ht="18" thickBot="1">
      <c r="A1396" s="3">
        <v>41449</v>
      </c>
      <c r="B1396" s="8">
        <v>5588.3</v>
      </c>
      <c r="C1396" s="5">
        <v>5628</v>
      </c>
      <c r="D1396" s="5">
        <v>5628</v>
      </c>
      <c r="E1396" s="5">
        <v>5556.6</v>
      </c>
      <c r="F1396" s="6" t="s">
        <v>6084</v>
      </c>
      <c r="G1396" s="9">
        <v>-1.2999999999999999E-2</v>
      </c>
    </row>
    <row r="1397" spans="1:7" ht="18" thickBot="1">
      <c r="A1397" s="3">
        <v>41450</v>
      </c>
      <c r="B1397" s="4">
        <v>5608.3</v>
      </c>
      <c r="C1397" s="5">
        <v>5603</v>
      </c>
      <c r="D1397" s="5">
        <v>5667.55</v>
      </c>
      <c r="E1397" s="5">
        <v>5568.55</v>
      </c>
      <c r="F1397" s="6" t="s">
        <v>6083</v>
      </c>
      <c r="G1397" s="7">
        <v>3.5999999999999999E-3</v>
      </c>
    </row>
    <row r="1398" spans="1:7" ht="18" thickBot="1">
      <c r="A1398" s="3">
        <v>41451</v>
      </c>
      <c r="B1398" s="8">
        <v>5581.1</v>
      </c>
      <c r="C1398" s="5">
        <v>5620</v>
      </c>
      <c r="D1398" s="5">
        <v>5630.6</v>
      </c>
      <c r="E1398" s="5">
        <v>5571</v>
      </c>
      <c r="F1398" s="6" t="s">
        <v>6082</v>
      </c>
      <c r="G1398" s="9">
        <v>-4.7999999999999996E-3</v>
      </c>
    </row>
    <row r="1399" spans="1:7" ht="18" thickBot="1">
      <c r="A1399" s="3">
        <v>41452</v>
      </c>
      <c r="B1399" s="4">
        <v>5682.35</v>
      </c>
      <c r="C1399" s="5">
        <v>5639.4</v>
      </c>
      <c r="D1399" s="5">
        <v>5702.9</v>
      </c>
      <c r="E1399" s="5">
        <v>5627.05</v>
      </c>
      <c r="F1399" s="6" t="s">
        <v>6081</v>
      </c>
      <c r="G1399" s="7">
        <v>1.8100000000000002E-2</v>
      </c>
    </row>
    <row r="1400" spans="1:7" ht="18" thickBot="1">
      <c r="A1400" s="3">
        <v>41453</v>
      </c>
      <c r="B1400" s="4">
        <v>5841.45</v>
      </c>
      <c r="C1400" s="5">
        <v>5761.15</v>
      </c>
      <c r="D1400" s="5">
        <v>5852</v>
      </c>
      <c r="E1400" s="5">
        <v>5761.15</v>
      </c>
      <c r="F1400" s="6" t="s">
        <v>6080</v>
      </c>
      <c r="G1400" s="7">
        <v>2.8000000000000001E-2</v>
      </c>
    </row>
    <row r="1401" spans="1:7" ht="18" thickBot="1">
      <c r="A1401" s="3">
        <v>41456</v>
      </c>
      <c r="B1401" s="4">
        <v>5892.2</v>
      </c>
      <c r="C1401" s="5">
        <v>5829.9</v>
      </c>
      <c r="D1401" s="5">
        <v>5896.5</v>
      </c>
      <c r="E1401" s="5">
        <v>5825.05</v>
      </c>
      <c r="F1401" s="6" t="s">
        <v>5225</v>
      </c>
      <c r="G1401" s="7">
        <v>8.6999999999999994E-3</v>
      </c>
    </row>
    <row r="1402" spans="1:7" ht="18" thickBot="1">
      <c r="A1402" s="3">
        <v>41457</v>
      </c>
      <c r="B1402" s="8">
        <v>5859.05</v>
      </c>
      <c r="C1402" s="5">
        <v>5878</v>
      </c>
      <c r="D1402" s="5">
        <v>5889.8</v>
      </c>
      <c r="E1402" s="5">
        <v>5850.1</v>
      </c>
      <c r="F1402" s="6" t="s">
        <v>6079</v>
      </c>
      <c r="G1402" s="9">
        <v>-5.5999999999999999E-3</v>
      </c>
    </row>
    <row r="1403" spans="1:7" ht="18" thickBot="1">
      <c r="A1403" s="3">
        <v>41458</v>
      </c>
      <c r="B1403" s="8">
        <v>5767.85</v>
      </c>
      <c r="C1403" s="5">
        <v>5816.4</v>
      </c>
      <c r="D1403" s="5">
        <v>5816.4</v>
      </c>
      <c r="E1403" s="5">
        <v>5755</v>
      </c>
      <c r="F1403" s="6" t="s">
        <v>5984</v>
      </c>
      <c r="G1403" s="9">
        <v>-1.5599999999999999E-2</v>
      </c>
    </row>
    <row r="1404" spans="1:7" ht="18" thickBot="1">
      <c r="A1404" s="3">
        <v>41459</v>
      </c>
      <c r="B1404" s="4">
        <v>5840.1</v>
      </c>
      <c r="C1404" s="5">
        <v>5793.95</v>
      </c>
      <c r="D1404" s="5">
        <v>5854.6</v>
      </c>
      <c r="E1404" s="5">
        <v>5781</v>
      </c>
      <c r="F1404" s="6" t="s">
        <v>5527</v>
      </c>
      <c r="G1404" s="7">
        <v>1.2500000000000001E-2</v>
      </c>
    </row>
    <row r="1405" spans="1:7" ht="18" thickBot="1">
      <c r="A1405" s="3">
        <v>41460</v>
      </c>
      <c r="B1405" s="4">
        <v>5874.95</v>
      </c>
      <c r="C1405" s="5">
        <v>5870.1</v>
      </c>
      <c r="D1405" s="5">
        <v>5904.8</v>
      </c>
      <c r="E1405" s="5">
        <v>5858.4</v>
      </c>
      <c r="F1405" s="6" t="s">
        <v>6078</v>
      </c>
      <c r="G1405" s="7">
        <v>6.0000000000000001E-3</v>
      </c>
    </row>
    <row r="1406" spans="1:7" ht="18" thickBot="1">
      <c r="A1406" s="3">
        <v>41463</v>
      </c>
      <c r="B1406" s="8">
        <v>5829.25</v>
      </c>
      <c r="C1406" s="5">
        <v>5837.4</v>
      </c>
      <c r="D1406" s="5">
        <v>5844</v>
      </c>
      <c r="E1406" s="5">
        <v>5772.6</v>
      </c>
      <c r="F1406" s="6" t="s">
        <v>5794</v>
      </c>
      <c r="G1406" s="9">
        <v>-7.7999999999999996E-3</v>
      </c>
    </row>
    <row r="1407" spans="1:7" ht="18" thickBot="1">
      <c r="A1407" s="3">
        <v>41464</v>
      </c>
      <c r="B1407" s="4">
        <v>5868.35</v>
      </c>
      <c r="C1407" s="5">
        <v>5850.55</v>
      </c>
      <c r="D1407" s="5">
        <v>5876.9</v>
      </c>
      <c r="E1407" s="5">
        <v>5842.2</v>
      </c>
      <c r="F1407" s="6" t="s">
        <v>6077</v>
      </c>
      <c r="G1407" s="7">
        <v>6.7000000000000002E-3</v>
      </c>
    </row>
    <row r="1408" spans="1:7" ht="18" thickBot="1">
      <c r="A1408" s="3">
        <v>41465</v>
      </c>
      <c r="B1408" s="8">
        <v>5822.05</v>
      </c>
      <c r="C1408" s="5">
        <v>5877</v>
      </c>
      <c r="D1408" s="5">
        <v>5887</v>
      </c>
      <c r="E1408" s="5">
        <v>5808</v>
      </c>
      <c r="F1408" s="6" t="s">
        <v>5827</v>
      </c>
      <c r="G1408" s="9">
        <v>-7.9000000000000008E-3</v>
      </c>
    </row>
    <row r="1409" spans="1:7" ht="18" thickBot="1">
      <c r="A1409" s="3">
        <v>41466</v>
      </c>
      <c r="B1409" s="4">
        <v>5941.35</v>
      </c>
      <c r="C1409" s="5">
        <v>5898.15</v>
      </c>
      <c r="D1409" s="5">
        <v>5963</v>
      </c>
      <c r="E1409" s="5">
        <v>5893</v>
      </c>
      <c r="F1409" s="6" t="s">
        <v>6076</v>
      </c>
      <c r="G1409" s="7">
        <v>2.0500000000000001E-2</v>
      </c>
    </row>
    <row r="1410" spans="1:7" ht="18" thickBot="1">
      <c r="A1410" s="3">
        <v>41467</v>
      </c>
      <c r="B1410" s="4">
        <v>6007.25</v>
      </c>
      <c r="C1410" s="5">
        <v>6004.9</v>
      </c>
      <c r="D1410" s="5">
        <v>6021</v>
      </c>
      <c r="E1410" s="5">
        <v>5951</v>
      </c>
      <c r="F1410" s="6" t="s">
        <v>5997</v>
      </c>
      <c r="G1410" s="7">
        <v>1.11E-2</v>
      </c>
    </row>
    <row r="1411" spans="1:7" ht="18" thickBot="1">
      <c r="A1411" s="3">
        <v>41470</v>
      </c>
      <c r="B1411" s="4">
        <v>6032.6</v>
      </c>
      <c r="C1411" s="5">
        <v>6005.6</v>
      </c>
      <c r="D1411" s="5">
        <v>6044.75</v>
      </c>
      <c r="E1411" s="5">
        <v>5984.45</v>
      </c>
      <c r="F1411" s="6" t="s">
        <v>5998</v>
      </c>
      <c r="G1411" s="7">
        <v>4.1999999999999997E-3</v>
      </c>
    </row>
    <row r="1412" spans="1:7" ht="18" thickBot="1">
      <c r="A1412" s="3">
        <v>41471</v>
      </c>
      <c r="B1412" s="8">
        <v>5969.7</v>
      </c>
      <c r="C1412" s="5">
        <v>6032</v>
      </c>
      <c r="D1412" s="5">
        <v>6032</v>
      </c>
      <c r="E1412" s="5">
        <v>5844.4</v>
      </c>
      <c r="F1412" s="6" t="s">
        <v>5349</v>
      </c>
      <c r="G1412" s="9">
        <v>-1.04E-2</v>
      </c>
    </row>
    <row r="1413" spans="1:7" ht="18" thickBot="1">
      <c r="A1413" s="3">
        <v>41472</v>
      </c>
      <c r="B1413" s="4">
        <v>5970.85</v>
      </c>
      <c r="C1413" s="5">
        <v>5982.85</v>
      </c>
      <c r="D1413" s="5">
        <v>5998.8</v>
      </c>
      <c r="E1413" s="5">
        <v>5932.05</v>
      </c>
      <c r="F1413" s="6" t="s">
        <v>5647</v>
      </c>
      <c r="G1413" s="7">
        <v>2.0000000000000001E-4</v>
      </c>
    </row>
    <row r="1414" spans="1:7" ht="18" thickBot="1">
      <c r="A1414" s="3">
        <v>41473</v>
      </c>
      <c r="B1414" s="4">
        <v>6052.4</v>
      </c>
      <c r="C1414" s="5">
        <v>5986.25</v>
      </c>
      <c r="D1414" s="5">
        <v>6066.2</v>
      </c>
      <c r="E1414" s="5">
        <v>5981.1</v>
      </c>
      <c r="F1414" s="6" t="s">
        <v>6075</v>
      </c>
      <c r="G1414" s="7">
        <v>1.37E-2</v>
      </c>
    </row>
    <row r="1415" spans="1:7" ht="18" thickBot="1">
      <c r="A1415" s="3">
        <v>41474</v>
      </c>
      <c r="B1415" s="8">
        <v>6042.55</v>
      </c>
      <c r="C1415" s="5">
        <v>6054</v>
      </c>
      <c r="D1415" s="5">
        <v>6074.4</v>
      </c>
      <c r="E1415" s="5">
        <v>6034.05</v>
      </c>
      <c r="F1415" s="6" t="s">
        <v>5201</v>
      </c>
      <c r="G1415" s="9">
        <v>-1.6000000000000001E-3</v>
      </c>
    </row>
    <row r="1416" spans="1:7" ht="18" thickBot="1">
      <c r="A1416" s="3">
        <v>41477</v>
      </c>
      <c r="B1416" s="4">
        <v>6043.55</v>
      </c>
      <c r="C1416" s="5">
        <v>6028.8</v>
      </c>
      <c r="D1416" s="5">
        <v>6072.9</v>
      </c>
      <c r="E1416" s="5">
        <v>6017.95</v>
      </c>
      <c r="F1416" s="6" t="s">
        <v>6006</v>
      </c>
      <c r="G1416" s="7">
        <v>2.0000000000000001E-4</v>
      </c>
    </row>
    <row r="1417" spans="1:7" ht="18" thickBot="1">
      <c r="A1417" s="3">
        <v>41478</v>
      </c>
      <c r="B1417" s="4">
        <v>6087</v>
      </c>
      <c r="C1417" s="5">
        <v>6077</v>
      </c>
      <c r="D1417" s="5">
        <v>6107.25</v>
      </c>
      <c r="E1417" s="5">
        <v>6069.6</v>
      </c>
      <c r="F1417" s="6" t="s">
        <v>5847</v>
      </c>
      <c r="G1417" s="7">
        <v>7.1999999999999998E-3</v>
      </c>
    </row>
    <row r="1418" spans="1:7" ht="18" thickBot="1">
      <c r="A1418" s="3">
        <v>41479</v>
      </c>
      <c r="B1418" s="8">
        <v>6002.7</v>
      </c>
      <c r="C1418" s="5">
        <v>6046.55</v>
      </c>
      <c r="D1418" s="5">
        <v>6059</v>
      </c>
      <c r="E1418" s="5">
        <v>5971.2</v>
      </c>
      <c r="F1418" s="6" t="s">
        <v>6053</v>
      </c>
      <c r="G1418" s="9">
        <v>-1.38E-2</v>
      </c>
    </row>
    <row r="1419" spans="1:7" ht="18" thickBot="1">
      <c r="A1419" s="3">
        <v>41480</v>
      </c>
      <c r="B1419" s="8">
        <v>5907.5</v>
      </c>
      <c r="C1419" s="5">
        <v>5980.2</v>
      </c>
      <c r="D1419" s="5">
        <v>5994.7</v>
      </c>
      <c r="E1419" s="5">
        <v>5899.05</v>
      </c>
      <c r="F1419" s="6" t="s">
        <v>5357</v>
      </c>
      <c r="G1419" s="9">
        <v>-1.5900000000000001E-2</v>
      </c>
    </row>
    <row r="1420" spans="1:7" ht="18" thickBot="1">
      <c r="A1420" s="3">
        <v>41481</v>
      </c>
      <c r="B1420" s="4">
        <v>5925.25</v>
      </c>
      <c r="C1420" s="5">
        <v>5955</v>
      </c>
      <c r="D1420" s="5">
        <v>5974.25</v>
      </c>
      <c r="E1420" s="5">
        <v>5907.5</v>
      </c>
      <c r="F1420" s="6" t="s">
        <v>5248</v>
      </c>
      <c r="G1420" s="7">
        <v>3.0000000000000001E-3</v>
      </c>
    </row>
    <row r="1421" spans="1:7" ht="18" thickBot="1">
      <c r="A1421" s="3">
        <v>41484</v>
      </c>
      <c r="B1421" s="8">
        <v>5877.35</v>
      </c>
      <c r="C1421" s="5">
        <v>5915.55</v>
      </c>
      <c r="D1421" s="5">
        <v>5924</v>
      </c>
      <c r="E1421" s="5">
        <v>5871</v>
      </c>
      <c r="F1421" s="6" t="s">
        <v>6074</v>
      </c>
      <c r="G1421" s="9">
        <v>-8.0999999999999996E-3</v>
      </c>
    </row>
    <row r="1422" spans="1:7" ht="18" thickBot="1">
      <c r="A1422" s="3">
        <v>41485</v>
      </c>
      <c r="B1422" s="8">
        <v>5797.55</v>
      </c>
      <c r="C1422" s="5">
        <v>5883.3</v>
      </c>
      <c r="D1422" s="5">
        <v>5905</v>
      </c>
      <c r="E1422" s="5">
        <v>5787.3</v>
      </c>
      <c r="F1422" s="6" t="s">
        <v>5854</v>
      </c>
      <c r="G1422" s="9">
        <v>-1.3599999999999999E-2</v>
      </c>
    </row>
    <row r="1423" spans="1:7" ht="18" thickBot="1">
      <c r="A1423" s="3">
        <v>41486</v>
      </c>
      <c r="B1423" s="8">
        <v>5781.05</v>
      </c>
      <c r="C1423" s="5">
        <v>5780</v>
      </c>
      <c r="D1423" s="5">
        <v>5792.5</v>
      </c>
      <c r="E1423" s="5">
        <v>5715</v>
      </c>
      <c r="F1423" s="6" t="s">
        <v>5698</v>
      </c>
      <c r="G1423" s="9">
        <v>-2.8E-3</v>
      </c>
    </row>
    <row r="1424" spans="1:7" ht="18" thickBot="1">
      <c r="A1424" s="3">
        <v>41487</v>
      </c>
      <c r="B1424" s="8">
        <v>5762.05</v>
      </c>
      <c r="C1424" s="5">
        <v>5799</v>
      </c>
      <c r="D1424" s="5">
        <v>5841</v>
      </c>
      <c r="E1424" s="5">
        <v>5701</v>
      </c>
      <c r="F1424" s="6" t="s">
        <v>6073</v>
      </c>
      <c r="G1424" s="9">
        <v>-3.3E-3</v>
      </c>
    </row>
    <row r="1425" spans="1:7" ht="18" thickBot="1">
      <c r="A1425" s="3">
        <v>41488</v>
      </c>
      <c r="B1425" s="8">
        <v>5705.55</v>
      </c>
      <c r="C1425" s="5">
        <v>5779</v>
      </c>
      <c r="D1425" s="5">
        <v>5787.3</v>
      </c>
      <c r="E1425" s="5">
        <v>5681.6</v>
      </c>
      <c r="F1425" s="6" t="s">
        <v>5351</v>
      </c>
      <c r="G1425" s="9">
        <v>-9.7999999999999997E-3</v>
      </c>
    </row>
    <row r="1426" spans="1:7" ht="18" thickBot="1">
      <c r="A1426" s="3">
        <v>41491</v>
      </c>
      <c r="B1426" s="4">
        <v>5723.6</v>
      </c>
      <c r="C1426" s="5">
        <v>5720</v>
      </c>
      <c r="D1426" s="5">
        <v>5762.7</v>
      </c>
      <c r="E1426" s="5">
        <v>5695.55</v>
      </c>
      <c r="F1426" s="6" t="s">
        <v>5475</v>
      </c>
      <c r="G1426" s="7">
        <v>3.2000000000000002E-3</v>
      </c>
    </row>
    <row r="1427" spans="1:7" ht="18" thickBot="1">
      <c r="A1427" s="3">
        <v>41492</v>
      </c>
      <c r="B1427" s="8">
        <v>5573.35</v>
      </c>
      <c r="C1427" s="5">
        <v>5687.85</v>
      </c>
      <c r="D1427" s="5">
        <v>5688.95</v>
      </c>
      <c r="E1427" s="5">
        <v>5546.05</v>
      </c>
      <c r="F1427" s="6" t="s">
        <v>6072</v>
      </c>
      <c r="G1427" s="9">
        <v>-2.63E-2</v>
      </c>
    </row>
    <row r="1428" spans="1:7" ht="18" thickBot="1">
      <c r="A1428" s="3">
        <v>41493</v>
      </c>
      <c r="B1428" s="8">
        <v>5554.15</v>
      </c>
      <c r="C1428" s="5">
        <v>5578</v>
      </c>
      <c r="D1428" s="5">
        <v>5603</v>
      </c>
      <c r="E1428" s="5">
        <v>5515.8</v>
      </c>
      <c r="F1428" s="6" t="s">
        <v>6071</v>
      </c>
      <c r="G1428" s="9">
        <v>-3.3999999999999998E-3</v>
      </c>
    </row>
    <row r="1429" spans="1:7" ht="18" thickBot="1">
      <c r="A1429" s="3">
        <v>41494</v>
      </c>
      <c r="B1429" s="4">
        <v>5589.7</v>
      </c>
      <c r="C1429" s="5">
        <v>5552.15</v>
      </c>
      <c r="D1429" s="5">
        <v>5602</v>
      </c>
      <c r="E1429" s="5">
        <v>5541.5</v>
      </c>
      <c r="F1429" s="6" t="s">
        <v>5411</v>
      </c>
      <c r="G1429" s="7">
        <v>6.4000000000000003E-3</v>
      </c>
    </row>
    <row r="1430" spans="1:7" ht="18" thickBot="1">
      <c r="A1430" s="3">
        <v>41495</v>
      </c>
      <c r="B1430" s="8">
        <v>5545.75</v>
      </c>
      <c r="C1430" s="5">
        <v>5593.75</v>
      </c>
      <c r="D1430" s="5">
        <v>5596.75</v>
      </c>
      <c r="E1430" s="5">
        <v>5533.75</v>
      </c>
      <c r="F1430" s="6">
        <v>0</v>
      </c>
      <c r="G1430" s="9">
        <v>-7.9000000000000008E-3</v>
      </c>
    </row>
    <row r="1431" spans="1:7" ht="18" thickBot="1">
      <c r="A1431" s="3">
        <v>41498</v>
      </c>
      <c r="B1431" s="4">
        <v>5621.75</v>
      </c>
      <c r="C1431" s="5">
        <v>5598.5</v>
      </c>
      <c r="D1431" s="5">
        <v>5658.95</v>
      </c>
      <c r="E1431" s="5">
        <v>5568.1</v>
      </c>
      <c r="F1431" s="6" t="s">
        <v>5890</v>
      </c>
      <c r="G1431" s="7">
        <v>1.37E-2</v>
      </c>
    </row>
    <row r="1432" spans="1:7" ht="18" thickBot="1">
      <c r="A1432" s="3">
        <v>41499</v>
      </c>
      <c r="B1432" s="4">
        <v>5711.35</v>
      </c>
      <c r="C1432" s="5">
        <v>5607</v>
      </c>
      <c r="D1432" s="5">
        <v>5717</v>
      </c>
      <c r="E1432" s="5">
        <v>5589.15</v>
      </c>
      <c r="F1432" s="6" t="s">
        <v>6070</v>
      </c>
      <c r="G1432" s="7">
        <v>1.5900000000000001E-2</v>
      </c>
    </row>
    <row r="1433" spans="1:7" ht="18" thickBot="1">
      <c r="A1433" s="3">
        <v>41500</v>
      </c>
      <c r="B1433" s="4">
        <v>5748.3</v>
      </c>
      <c r="C1433" s="5">
        <v>5719.9</v>
      </c>
      <c r="D1433" s="5">
        <v>5759</v>
      </c>
      <c r="E1433" s="5">
        <v>5698.45</v>
      </c>
      <c r="F1433" s="6" t="s">
        <v>5969</v>
      </c>
      <c r="G1433" s="7">
        <v>6.4999999999999997E-3</v>
      </c>
    </row>
    <row r="1434" spans="1:7" ht="18" thickBot="1">
      <c r="A1434" s="3">
        <v>41501</v>
      </c>
      <c r="B1434" s="8">
        <v>5729.5</v>
      </c>
      <c r="C1434" s="5">
        <v>5731</v>
      </c>
      <c r="D1434" s="5">
        <v>5757.75</v>
      </c>
      <c r="E1434" s="5">
        <v>5716.5</v>
      </c>
      <c r="F1434" s="6">
        <v>0</v>
      </c>
      <c r="G1434" s="9">
        <v>-3.3E-3</v>
      </c>
    </row>
    <row r="1435" spans="1:7" ht="18" thickBot="1">
      <c r="A1435" s="3">
        <v>41502</v>
      </c>
      <c r="B1435" s="8">
        <v>5505</v>
      </c>
      <c r="C1435" s="5">
        <v>5716.6</v>
      </c>
      <c r="D1435" s="5">
        <v>5725</v>
      </c>
      <c r="E1435" s="5">
        <v>5493.35</v>
      </c>
      <c r="F1435" s="6" t="s">
        <v>6069</v>
      </c>
      <c r="G1435" s="9">
        <v>-3.9199999999999999E-2</v>
      </c>
    </row>
    <row r="1436" spans="1:7" ht="18" thickBot="1">
      <c r="A1436" s="3">
        <v>41505</v>
      </c>
      <c r="B1436" s="8">
        <v>5416.75</v>
      </c>
      <c r="C1436" s="5">
        <v>5500</v>
      </c>
      <c r="D1436" s="5">
        <v>5500</v>
      </c>
      <c r="E1436" s="5">
        <v>5367.05</v>
      </c>
      <c r="F1436" s="6" t="s">
        <v>6068</v>
      </c>
      <c r="G1436" s="9">
        <v>-1.6E-2</v>
      </c>
    </row>
    <row r="1437" spans="1:7" ht="18" thickBot="1">
      <c r="A1437" s="3">
        <v>41506</v>
      </c>
      <c r="B1437" s="8">
        <v>5398.25</v>
      </c>
      <c r="C1437" s="5">
        <v>5404.9</v>
      </c>
      <c r="D1437" s="5">
        <v>5419.9</v>
      </c>
      <c r="E1437" s="5">
        <v>5200</v>
      </c>
      <c r="F1437" s="6" t="s">
        <v>5142</v>
      </c>
      <c r="G1437" s="9">
        <v>-3.3999999999999998E-3</v>
      </c>
    </row>
    <row r="1438" spans="1:7" ht="18" thickBot="1">
      <c r="A1438" s="3">
        <v>41507</v>
      </c>
      <c r="B1438" s="8">
        <v>5291.6</v>
      </c>
      <c r="C1438" s="5">
        <v>5492</v>
      </c>
      <c r="D1438" s="5">
        <v>5498.7</v>
      </c>
      <c r="E1438" s="5">
        <v>5257.6</v>
      </c>
      <c r="F1438" s="6" t="s">
        <v>6067</v>
      </c>
      <c r="G1438" s="9">
        <v>-1.9800000000000002E-2</v>
      </c>
    </row>
    <row r="1439" spans="1:7" ht="18" thickBot="1">
      <c r="A1439" s="3">
        <v>41508</v>
      </c>
      <c r="B1439" s="4">
        <v>5414.3</v>
      </c>
      <c r="C1439" s="5">
        <v>5260</v>
      </c>
      <c r="D1439" s="5">
        <v>5425</v>
      </c>
      <c r="E1439" s="5">
        <v>5250</v>
      </c>
      <c r="F1439" s="6" t="s">
        <v>6066</v>
      </c>
      <c r="G1439" s="7">
        <v>2.3199999999999998E-2</v>
      </c>
    </row>
    <row r="1440" spans="1:7" ht="18" thickBot="1">
      <c r="A1440" s="3">
        <v>41509</v>
      </c>
      <c r="B1440" s="4">
        <v>5460.7</v>
      </c>
      <c r="C1440" s="5">
        <v>5420</v>
      </c>
      <c r="D1440" s="5">
        <v>5467.95</v>
      </c>
      <c r="E1440" s="5">
        <v>5370.3</v>
      </c>
      <c r="F1440" s="6" t="s">
        <v>6065</v>
      </c>
      <c r="G1440" s="7">
        <v>8.6E-3</v>
      </c>
    </row>
    <row r="1441" spans="1:7" ht="18" thickBot="1">
      <c r="A1441" s="3">
        <v>41512</v>
      </c>
      <c r="B1441" s="4">
        <v>5467.1</v>
      </c>
      <c r="C1441" s="5">
        <v>5482.5</v>
      </c>
      <c r="D1441" s="5">
        <v>5526.75</v>
      </c>
      <c r="E1441" s="5">
        <v>5442.4</v>
      </c>
      <c r="F1441" s="6" t="s">
        <v>6064</v>
      </c>
      <c r="G1441" s="7">
        <v>1.1999999999999999E-3</v>
      </c>
    </row>
    <row r="1442" spans="1:7" ht="18" thickBot="1">
      <c r="A1442" s="3">
        <v>41513</v>
      </c>
      <c r="B1442" s="8">
        <v>5284.8</v>
      </c>
      <c r="C1442" s="5">
        <v>5409.9</v>
      </c>
      <c r="D1442" s="5">
        <v>5424.8</v>
      </c>
      <c r="E1442" s="5">
        <v>5256.9</v>
      </c>
      <c r="F1442" s="6" t="s">
        <v>6063</v>
      </c>
      <c r="G1442" s="9">
        <v>-3.3300000000000003E-2</v>
      </c>
    </row>
    <row r="1443" spans="1:7" ht="18" thickBot="1">
      <c r="A1443" s="3">
        <v>41514</v>
      </c>
      <c r="B1443" s="4">
        <v>5288.95</v>
      </c>
      <c r="C1443" s="5">
        <v>5218.7</v>
      </c>
      <c r="D1443" s="5">
        <v>5318.7</v>
      </c>
      <c r="E1443" s="5">
        <v>5108.25</v>
      </c>
      <c r="F1443" s="6" t="s">
        <v>6062</v>
      </c>
      <c r="G1443" s="7">
        <v>8.0000000000000004E-4</v>
      </c>
    </row>
    <row r="1444" spans="1:7" ht="18" thickBot="1">
      <c r="A1444" s="3">
        <v>41515</v>
      </c>
      <c r="B1444" s="4">
        <v>5409.05</v>
      </c>
      <c r="C1444" s="5">
        <v>5328</v>
      </c>
      <c r="D1444" s="5">
        <v>5427</v>
      </c>
      <c r="E1444" s="5">
        <v>5298.3</v>
      </c>
      <c r="F1444" s="6" t="s">
        <v>6061</v>
      </c>
      <c r="G1444" s="7">
        <v>2.2700000000000001E-2</v>
      </c>
    </row>
    <row r="1445" spans="1:7" ht="18" thickBot="1">
      <c r="A1445" s="3">
        <v>41516</v>
      </c>
      <c r="B1445" s="4">
        <v>5456.75</v>
      </c>
      <c r="C1445" s="5">
        <v>5400</v>
      </c>
      <c r="D1445" s="5">
        <v>5482.75</v>
      </c>
      <c r="E1445" s="5">
        <v>5356</v>
      </c>
      <c r="F1445" s="6" t="s">
        <v>6060</v>
      </c>
      <c r="G1445" s="7">
        <v>8.8000000000000005E-3</v>
      </c>
    </row>
    <row r="1446" spans="1:7" ht="18" thickBot="1">
      <c r="A1446" s="3">
        <v>41519</v>
      </c>
      <c r="B1446" s="4">
        <v>5554.6</v>
      </c>
      <c r="C1446" s="5">
        <v>5464.1</v>
      </c>
      <c r="D1446" s="5">
        <v>5568</v>
      </c>
      <c r="E1446" s="5">
        <v>5458.25</v>
      </c>
      <c r="F1446" s="6" t="s">
        <v>6059</v>
      </c>
      <c r="G1446" s="7">
        <v>1.7899999999999999E-2</v>
      </c>
    </row>
    <row r="1447" spans="1:7" ht="18" thickBot="1">
      <c r="A1447" s="3">
        <v>41520</v>
      </c>
      <c r="B1447" s="8">
        <v>5344.55</v>
      </c>
      <c r="C1447" s="5">
        <v>5555</v>
      </c>
      <c r="D1447" s="5">
        <v>5572</v>
      </c>
      <c r="E1447" s="5">
        <v>5323.2</v>
      </c>
      <c r="F1447" s="6" t="s">
        <v>6058</v>
      </c>
      <c r="G1447" s="9">
        <v>-3.78E-2</v>
      </c>
    </row>
    <row r="1448" spans="1:7" ht="18" thickBot="1">
      <c r="A1448" s="3">
        <v>41521</v>
      </c>
      <c r="B1448" s="4">
        <v>5458.05</v>
      </c>
      <c r="C1448" s="5">
        <v>5338</v>
      </c>
      <c r="D1448" s="5">
        <v>5475</v>
      </c>
      <c r="E1448" s="5">
        <v>5318.75</v>
      </c>
      <c r="F1448" s="6" t="s">
        <v>6057</v>
      </c>
      <c r="G1448" s="7">
        <v>2.12E-2</v>
      </c>
    </row>
    <row r="1449" spans="1:7" ht="18" thickBot="1">
      <c r="A1449" s="3">
        <v>41522</v>
      </c>
      <c r="B1449" s="4">
        <v>5607.15</v>
      </c>
      <c r="C1449" s="5">
        <v>5551.6</v>
      </c>
      <c r="D1449" s="5">
        <v>5640.05</v>
      </c>
      <c r="E1449" s="5">
        <v>5545</v>
      </c>
      <c r="F1449" s="6" t="s">
        <v>6056</v>
      </c>
      <c r="G1449" s="7">
        <v>2.7300000000000001E-2</v>
      </c>
    </row>
    <row r="1450" spans="1:7" ht="18" thickBot="1">
      <c r="A1450" s="3">
        <v>41523</v>
      </c>
      <c r="B1450" s="4">
        <v>5697.8</v>
      </c>
      <c r="C1450" s="5">
        <v>5621</v>
      </c>
      <c r="D1450" s="5">
        <v>5706.9</v>
      </c>
      <c r="E1450" s="5">
        <v>5581.75</v>
      </c>
      <c r="F1450" s="6" t="s">
        <v>6047</v>
      </c>
      <c r="G1450" s="7">
        <v>1.6199999999999999E-2</v>
      </c>
    </row>
    <row r="1451" spans="1:7" ht="18" thickBot="1">
      <c r="A1451" s="3">
        <v>41526</v>
      </c>
      <c r="B1451" s="4">
        <v>5762.75</v>
      </c>
      <c r="C1451" s="5">
        <v>5734.75</v>
      </c>
      <c r="D1451" s="5">
        <v>5781.75</v>
      </c>
      <c r="E1451" s="5">
        <v>5731</v>
      </c>
      <c r="F1451" s="6">
        <v>0</v>
      </c>
      <c r="G1451" s="7">
        <v>1.14E-2</v>
      </c>
    </row>
    <row r="1452" spans="1:7" ht="18" thickBot="1">
      <c r="A1452" s="3">
        <v>41527</v>
      </c>
      <c r="B1452" s="4">
        <v>5907.15</v>
      </c>
      <c r="C1452" s="5">
        <v>5772.25</v>
      </c>
      <c r="D1452" s="5">
        <v>5916.35</v>
      </c>
      <c r="E1452" s="5">
        <v>5771.15</v>
      </c>
      <c r="F1452" s="6" t="s">
        <v>6055</v>
      </c>
      <c r="G1452" s="7">
        <v>2.5100000000000001E-2</v>
      </c>
    </row>
    <row r="1453" spans="1:7" ht="18" thickBot="1">
      <c r="A1453" s="3">
        <v>41528</v>
      </c>
      <c r="B1453" s="4">
        <v>5939.65</v>
      </c>
      <c r="C1453" s="5">
        <v>5889</v>
      </c>
      <c r="D1453" s="5">
        <v>5954.7</v>
      </c>
      <c r="E1453" s="5">
        <v>5851.35</v>
      </c>
      <c r="F1453" s="6" t="s">
        <v>6054</v>
      </c>
      <c r="G1453" s="7">
        <v>5.4999999999999997E-3</v>
      </c>
    </row>
    <row r="1454" spans="1:7" ht="18" thickBot="1">
      <c r="A1454" s="3">
        <v>41529</v>
      </c>
      <c r="B1454" s="8">
        <v>5860.45</v>
      </c>
      <c r="C1454" s="5">
        <v>5954</v>
      </c>
      <c r="D1454" s="5">
        <v>5955</v>
      </c>
      <c r="E1454" s="5">
        <v>5825</v>
      </c>
      <c r="F1454" s="6" t="s">
        <v>5751</v>
      </c>
      <c r="G1454" s="9">
        <v>-1.3299999999999999E-2</v>
      </c>
    </row>
    <row r="1455" spans="1:7" ht="18" thickBot="1">
      <c r="A1455" s="3">
        <v>41530</v>
      </c>
      <c r="B1455" s="4">
        <v>5875.9</v>
      </c>
      <c r="C1455" s="5">
        <v>5835.5</v>
      </c>
      <c r="D1455" s="5">
        <v>5908.75</v>
      </c>
      <c r="E1455" s="5">
        <v>5822.2</v>
      </c>
      <c r="F1455" s="6" t="s">
        <v>6053</v>
      </c>
      <c r="G1455" s="7">
        <v>2.5999999999999999E-3</v>
      </c>
    </row>
    <row r="1456" spans="1:7" ht="18" thickBot="1">
      <c r="A1456" s="3">
        <v>41533</v>
      </c>
      <c r="B1456" s="8">
        <v>5862.25</v>
      </c>
      <c r="C1456" s="5">
        <v>5976</v>
      </c>
      <c r="D1456" s="5">
        <v>6029</v>
      </c>
      <c r="E1456" s="5">
        <v>5814.2</v>
      </c>
      <c r="F1456" s="6" t="s">
        <v>6052</v>
      </c>
      <c r="G1456" s="9">
        <v>-2.3E-3</v>
      </c>
    </row>
    <row r="1457" spans="1:7" ht="18" thickBot="1">
      <c r="A1457" s="3">
        <v>41534</v>
      </c>
      <c r="B1457" s="4">
        <v>5880.5</v>
      </c>
      <c r="C1457" s="5">
        <v>5850</v>
      </c>
      <c r="D1457" s="5">
        <v>5888.15</v>
      </c>
      <c r="E1457" s="5">
        <v>5821</v>
      </c>
      <c r="F1457" s="6" t="s">
        <v>5179</v>
      </c>
      <c r="G1457" s="7">
        <v>3.0999999999999999E-3</v>
      </c>
    </row>
    <row r="1458" spans="1:7" ht="18" thickBot="1">
      <c r="A1458" s="3">
        <v>41535</v>
      </c>
      <c r="B1458" s="4">
        <v>5931.45</v>
      </c>
      <c r="C1458" s="5">
        <v>5890</v>
      </c>
      <c r="D1458" s="5">
        <v>5945.8</v>
      </c>
      <c r="E1458" s="5">
        <v>5865.1</v>
      </c>
      <c r="F1458" s="6" t="s">
        <v>5450</v>
      </c>
      <c r="G1458" s="7">
        <v>8.6999999999999994E-3</v>
      </c>
    </row>
    <row r="1459" spans="1:7" ht="18" thickBot="1">
      <c r="A1459" s="3">
        <v>41536</v>
      </c>
      <c r="B1459" s="4">
        <v>6145.75</v>
      </c>
      <c r="C1459" s="5">
        <v>6077.7</v>
      </c>
      <c r="D1459" s="5">
        <v>6174.8</v>
      </c>
      <c r="E1459" s="5">
        <v>6072</v>
      </c>
      <c r="F1459" s="6" t="s">
        <v>6051</v>
      </c>
      <c r="G1459" s="7">
        <v>3.61E-2</v>
      </c>
    </row>
    <row r="1460" spans="1:7" ht="18" thickBot="1">
      <c r="A1460" s="3">
        <v>41537</v>
      </c>
      <c r="B1460" s="8">
        <v>6037.5</v>
      </c>
      <c r="C1460" s="5">
        <v>6130</v>
      </c>
      <c r="D1460" s="5">
        <v>6154.55</v>
      </c>
      <c r="E1460" s="5">
        <v>5950.2</v>
      </c>
      <c r="F1460" s="6" t="s">
        <v>6050</v>
      </c>
      <c r="G1460" s="9">
        <v>-1.7600000000000001E-2</v>
      </c>
    </row>
    <row r="1461" spans="1:7" ht="18" thickBot="1">
      <c r="A1461" s="3">
        <v>41540</v>
      </c>
      <c r="B1461" s="8">
        <v>5914.4</v>
      </c>
      <c r="C1461" s="5">
        <v>5983.8</v>
      </c>
      <c r="D1461" s="5">
        <v>6011.15</v>
      </c>
      <c r="E1461" s="5">
        <v>5887.85</v>
      </c>
      <c r="F1461" s="6" t="s">
        <v>6049</v>
      </c>
      <c r="G1461" s="9">
        <v>-2.0400000000000001E-2</v>
      </c>
    </row>
    <row r="1462" spans="1:7" ht="18" thickBot="1">
      <c r="A1462" s="3">
        <v>41541</v>
      </c>
      <c r="B1462" s="8">
        <v>5914.35</v>
      </c>
      <c r="C1462" s="5">
        <v>5899.9</v>
      </c>
      <c r="D1462" s="5">
        <v>5962.75</v>
      </c>
      <c r="E1462" s="5">
        <v>5875.4</v>
      </c>
      <c r="F1462" s="6" t="s">
        <v>6048</v>
      </c>
      <c r="G1462" s="9">
        <v>0</v>
      </c>
    </row>
    <row r="1463" spans="1:7" ht="18" thickBot="1">
      <c r="A1463" s="3">
        <v>41542</v>
      </c>
      <c r="B1463" s="8">
        <v>5889</v>
      </c>
      <c r="C1463" s="5">
        <v>5920</v>
      </c>
      <c r="D1463" s="5">
        <v>5923.9</v>
      </c>
      <c r="E1463" s="5">
        <v>5820.95</v>
      </c>
      <c r="F1463" s="6" t="s">
        <v>6047</v>
      </c>
      <c r="G1463" s="9">
        <v>-4.3E-3</v>
      </c>
    </row>
    <row r="1464" spans="1:7" ht="18" thickBot="1">
      <c r="A1464" s="3">
        <v>41543</v>
      </c>
      <c r="B1464" s="8">
        <v>5882.25</v>
      </c>
      <c r="C1464" s="5">
        <v>5893.9</v>
      </c>
      <c r="D1464" s="5">
        <v>5923.8</v>
      </c>
      <c r="E1464" s="5">
        <v>5867.2</v>
      </c>
      <c r="F1464" s="6" t="s">
        <v>5822</v>
      </c>
      <c r="G1464" s="9">
        <v>-1.1000000000000001E-3</v>
      </c>
    </row>
    <row r="1465" spans="1:7" ht="18" thickBot="1">
      <c r="A1465" s="3">
        <v>41544</v>
      </c>
      <c r="B1465" s="4">
        <v>5888.15</v>
      </c>
      <c r="C1465" s="5">
        <v>5951.25</v>
      </c>
      <c r="D1465" s="5">
        <v>5959.65</v>
      </c>
      <c r="E1465" s="5">
        <v>5875</v>
      </c>
      <c r="F1465" s="6" t="s">
        <v>5847</v>
      </c>
      <c r="G1465" s="7">
        <v>1E-3</v>
      </c>
    </row>
    <row r="1466" spans="1:7" ht="18" thickBot="1">
      <c r="A1466" s="3">
        <v>41547</v>
      </c>
      <c r="B1466" s="8">
        <v>5791.45</v>
      </c>
      <c r="C1466" s="5">
        <v>5846</v>
      </c>
      <c r="D1466" s="5">
        <v>5854.85</v>
      </c>
      <c r="E1466" s="5">
        <v>5774</v>
      </c>
      <c r="F1466" s="6" t="s">
        <v>5805</v>
      </c>
      <c r="G1466" s="9">
        <v>-1.6400000000000001E-2</v>
      </c>
    </row>
    <row r="1467" spans="1:7" ht="18" thickBot="1">
      <c r="A1467" s="3">
        <v>41548</v>
      </c>
      <c r="B1467" s="4">
        <v>5828.45</v>
      </c>
      <c r="C1467" s="5">
        <v>5806.65</v>
      </c>
      <c r="D1467" s="5">
        <v>5837</v>
      </c>
      <c r="E1467" s="5">
        <v>5754.05</v>
      </c>
      <c r="F1467" s="6" t="s">
        <v>6046</v>
      </c>
      <c r="G1467" s="7">
        <v>6.4000000000000003E-3</v>
      </c>
    </row>
    <row r="1468" spans="1:7" ht="18" thickBot="1">
      <c r="A1468" s="3">
        <v>41549</v>
      </c>
      <c r="B1468" s="4">
        <v>5832.75</v>
      </c>
      <c r="C1468" s="5">
        <v>5857.75</v>
      </c>
      <c r="D1468" s="5">
        <v>5875.25</v>
      </c>
      <c r="E1468" s="5">
        <v>5824.5</v>
      </c>
      <c r="F1468" s="6">
        <v>0</v>
      </c>
      <c r="G1468" s="7">
        <v>6.9999999999999999E-4</v>
      </c>
    </row>
    <row r="1469" spans="1:7" ht="18" thickBot="1">
      <c r="A1469" s="3">
        <v>41550</v>
      </c>
      <c r="B1469" s="4">
        <v>5966.8</v>
      </c>
      <c r="C1469" s="5">
        <v>5860</v>
      </c>
      <c r="D1469" s="5">
        <v>5996</v>
      </c>
      <c r="E1469" s="5">
        <v>5846.1</v>
      </c>
      <c r="F1469" s="6" t="s">
        <v>5522</v>
      </c>
      <c r="G1469" s="7">
        <v>2.3E-2</v>
      </c>
    </row>
    <row r="1470" spans="1:7" ht="18" thickBot="1">
      <c r="A1470" s="3">
        <v>41551</v>
      </c>
      <c r="B1470" s="8">
        <v>5950.9</v>
      </c>
      <c r="C1470" s="5">
        <v>5945.05</v>
      </c>
      <c r="D1470" s="5">
        <v>6008.95</v>
      </c>
      <c r="E1470" s="5">
        <v>5926.1</v>
      </c>
      <c r="F1470" s="6" t="s">
        <v>5257</v>
      </c>
      <c r="G1470" s="9">
        <v>-2.7000000000000001E-3</v>
      </c>
    </row>
    <row r="1471" spans="1:7" ht="18" thickBot="1">
      <c r="A1471" s="3">
        <v>41554</v>
      </c>
      <c r="B1471" s="8">
        <v>5943.2</v>
      </c>
      <c r="C1471" s="5">
        <v>5937.7</v>
      </c>
      <c r="D1471" s="5">
        <v>5949.8</v>
      </c>
      <c r="E1471" s="5">
        <v>5856.5</v>
      </c>
      <c r="F1471" s="6" t="s">
        <v>6045</v>
      </c>
      <c r="G1471" s="9">
        <v>-1.2999999999999999E-3</v>
      </c>
    </row>
    <row r="1472" spans="1:7" ht="18" thickBot="1">
      <c r="A1472" s="3">
        <v>41555</v>
      </c>
      <c r="B1472" s="4">
        <v>5959.45</v>
      </c>
      <c r="C1472" s="5">
        <v>6000</v>
      </c>
      <c r="D1472" s="5">
        <v>6021</v>
      </c>
      <c r="E1472" s="5">
        <v>5944.25</v>
      </c>
      <c r="F1472" s="6" t="s">
        <v>5429</v>
      </c>
      <c r="G1472" s="7">
        <v>2.7000000000000001E-3</v>
      </c>
    </row>
    <row r="1473" spans="1:7" ht="18" thickBot="1">
      <c r="A1473" s="3">
        <v>41556</v>
      </c>
      <c r="B1473" s="4">
        <v>6048.5</v>
      </c>
      <c r="C1473" s="5">
        <v>5918</v>
      </c>
      <c r="D1473" s="5">
        <v>6057.95</v>
      </c>
      <c r="E1473" s="5">
        <v>5905</v>
      </c>
      <c r="F1473" s="6" t="s">
        <v>6045</v>
      </c>
      <c r="G1473" s="7">
        <v>1.49E-2</v>
      </c>
    </row>
    <row r="1474" spans="1:7" ht="18" thickBot="1">
      <c r="A1474" s="3">
        <v>41557</v>
      </c>
      <c r="B1474" s="4">
        <v>6059.8</v>
      </c>
      <c r="C1474" s="5">
        <v>6038</v>
      </c>
      <c r="D1474" s="5">
        <v>6073.8</v>
      </c>
      <c r="E1474" s="5">
        <v>6005.55</v>
      </c>
      <c r="F1474" s="6" t="s">
        <v>5429</v>
      </c>
      <c r="G1474" s="7">
        <v>1.9E-3</v>
      </c>
    </row>
    <row r="1475" spans="1:7" ht="18" thickBot="1">
      <c r="A1475" s="3">
        <v>41558</v>
      </c>
      <c r="B1475" s="4">
        <v>6130.5</v>
      </c>
      <c r="C1475" s="5">
        <v>6139.9</v>
      </c>
      <c r="D1475" s="5">
        <v>6143.15</v>
      </c>
      <c r="E1475" s="5">
        <v>6072</v>
      </c>
      <c r="F1475" s="6" t="s">
        <v>5867</v>
      </c>
      <c r="G1475" s="7">
        <v>1.17E-2</v>
      </c>
    </row>
    <row r="1476" spans="1:7" ht="18" thickBot="1">
      <c r="A1476" s="3">
        <v>41561</v>
      </c>
      <c r="B1476" s="4">
        <v>6143.35</v>
      </c>
      <c r="C1476" s="5">
        <v>6117.35</v>
      </c>
      <c r="D1476" s="5">
        <v>6154.9</v>
      </c>
      <c r="E1476" s="5">
        <v>6104.3</v>
      </c>
      <c r="F1476" s="6" t="s">
        <v>5412</v>
      </c>
      <c r="G1476" s="7">
        <v>2.0999999999999999E-3</v>
      </c>
    </row>
    <row r="1477" spans="1:7" ht="18" thickBot="1">
      <c r="A1477" s="3">
        <v>41562</v>
      </c>
      <c r="B1477" s="8">
        <v>6110.65</v>
      </c>
      <c r="C1477" s="5">
        <v>6175</v>
      </c>
      <c r="D1477" s="5">
        <v>6193.6</v>
      </c>
      <c r="E1477" s="5">
        <v>6077.6</v>
      </c>
      <c r="F1477" s="6" t="s">
        <v>6044</v>
      </c>
      <c r="G1477" s="9">
        <v>-5.3E-3</v>
      </c>
    </row>
    <row r="1478" spans="1:7" ht="18" thickBot="1">
      <c r="A1478" s="3">
        <v>41563</v>
      </c>
      <c r="B1478" s="8">
        <v>6109.25</v>
      </c>
      <c r="C1478" s="5">
        <v>6102</v>
      </c>
      <c r="D1478" s="5">
        <v>6115.75</v>
      </c>
      <c r="E1478" s="5">
        <v>6075.5</v>
      </c>
      <c r="F1478" s="6">
        <v>0</v>
      </c>
      <c r="G1478" s="9">
        <v>-2.0000000000000001E-4</v>
      </c>
    </row>
    <row r="1479" spans="1:7" ht="18" thickBot="1">
      <c r="A1479" s="3">
        <v>41564</v>
      </c>
      <c r="B1479" s="8">
        <v>6071</v>
      </c>
      <c r="C1479" s="5">
        <v>6123</v>
      </c>
      <c r="D1479" s="5">
        <v>6139</v>
      </c>
      <c r="E1479" s="5">
        <v>6058.8</v>
      </c>
      <c r="F1479" s="6" t="s">
        <v>5299</v>
      </c>
      <c r="G1479" s="9">
        <v>-6.3E-3</v>
      </c>
    </row>
    <row r="1480" spans="1:7" ht="18" thickBot="1">
      <c r="A1480" s="3">
        <v>41565</v>
      </c>
      <c r="B1480" s="4">
        <v>6210.45</v>
      </c>
      <c r="C1480" s="5">
        <v>6090</v>
      </c>
      <c r="D1480" s="5">
        <v>6224</v>
      </c>
      <c r="E1480" s="5">
        <v>6088.25</v>
      </c>
      <c r="F1480" s="6" t="s">
        <v>5923</v>
      </c>
      <c r="G1480" s="7">
        <v>2.3E-2</v>
      </c>
    </row>
    <row r="1481" spans="1:7" ht="18" thickBot="1">
      <c r="A1481" s="3">
        <v>41568</v>
      </c>
      <c r="B1481" s="4">
        <v>6226.15</v>
      </c>
      <c r="C1481" s="5">
        <v>6220</v>
      </c>
      <c r="D1481" s="5">
        <v>6239</v>
      </c>
      <c r="E1481" s="5">
        <v>6182.5</v>
      </c>
      <c r="F1481" s="6" t="s">
        <v>5835</v>
      </c>
      <c r="G1481" s="7">
        <v>2.5000000000000001E-3</v>
      </c>
    </row>
    <row r="1482" spans="1:7" ht="18" thickBot="1">
      <c r="A1482" s="3">
        <v>41569</v>
      </c>
      <c r="B1482" s="8">
        <v>6222.65</v>
      </c>
      <c r="C1482" s="5">
        <v>6210</v>
      </c>
      <c r="D1482" s="5">
        <v>6236</v>
      </c>
      <c r="E1482" s="5">
        <v>6197.3</v>
      </c>
      <c r="F1482" s="6" t="s">
        <v>6043</v>
      </c>
      <c r="G1482" s="9">
        <v>-5.9999999999999995E-4</v>
      </c>
    </row>
    <row r="1483" spans="1:7" ht="18" thickBot="1">
      <c r="A1483" s="3">
        <v>41570</v>
      </c>
      <c r="B1483" s="8">
        <v>6190.3</v>
      </c>
      <c r="C1483" s="5">
        <v>6230.3</v>
      </c>
      <c r="D1483" s="5">
        <v>6230.3</v>
      </c>
      <c r="E1483" s="5">
        <v>6126.05</v>
      </c>
      <c r="F1483" s="6" t="s">
        <v>5752</v>
      </c>
      <c r="G1483" s="9">
        <v>-5.1999999999999998E-3</v>
      </c>
    </row>
    <row r="1484" spans="1:7" ht="18" thickBot="1">
      <c r="A1484" s="3">
        <v>41571</v>
      </c>
      <c r="B1484" s="8">
        <v>6173.8</v>
      </c>
      <c r="C1484" s="5">
        <v>6180.25</v>
      </c>
      <c r="D1484" s="5">
        <v>6267.75</v>
      </c>
      <c r="E1484" s="5">
        <v>6147.25</v>
      </c>
      <c r="F1484" s="6" t="s">
        <v>6042</v>
      </c>
      <c r="G1484" s="9">
        <v>-2.7000000000000001E-3</v>
      </c>
    </row>
    <row r="1485" spans="1:7" ht="18" thickBot="1">
      <c r="A1485" s="3">
        <v>41572</v>
      </c>
      <c r="B1485" s="8">
        <v>6151.55</v>
      </c>
      <c r="C1485" s="5">
        <v>6152.35</v>
      </c>
      <c r="D1485" s="5">
        <v>6188.4</v>
      </c>
      <c r="E1485" s="5">
        <v>6130.1</v>
      </c>
      <c r="F1485" s="6" t="s">
        <v>5946</v>
      </c>
      <c r="G1485" s="9">
        <v>-3.5999999999999999E-3</v>
      </c>
    </row>
    <row r="1486" spans="1:7" ht="18" thickBot="1">
      <c r="A1486" s="3">
        <v>41575</v>
      </c>
      <c r="B1486" s="8">
        <v>6105.3</v>
      </c>
      <c r="C1486" s="5">
        <v>6170.15</v>
      </c>
      <c r="D1486" s="5">
        <v>6181</v>
      </c>
      <c r="E1486" s="5">
        <v>6097.7</v>
      </c>
      <c r="F1486" s="6" t="s">
        <v>5529</v>
      </c>
      <c r="G1486" s="9">
        <v>-7.4999999999999997E-3</v>
      </c>
    </row>
    <row r="1487" spans="1:7" ht="18" thickBot="1">
      <c r="A1487" s="3">
        <v>41576</v>
      </c>
      <c r="B1487" s="4">
        <v>6228.95</v>
      </c>
      <c r="C1487" s="5">
        <v>6100</v>
      </c>
      <c r="D1487" s="5">
        <v>6237.7</v>
      </c>
      <c r="E1487" s="5">
        <v>6080</v>
      </c>
      <c r="F1487" s="6" t="s">
        <v>6041</v>
      </c>
      <c r="G1487" s="7">
        <v>2.0299999999999999E-2</v>
      </c>
    </row>
    <row r="1488" spans="1:7" ht="18" thickBot="1">
      <c r="A1488" s="3">
        <v>41577</v>
      </c>
      <c r="B1488" s="4">
        <v>6250.9</v>
      </c>
      <c r="C1488" s="5">
        <v>6245.15</v>
      </c>
      <c r="D1488" s="5">
        <v>6276</v>
      </c>
      <c r="E1488" s="5">
        <v>6222.85</v>
      </c>
      <c r="F1488" s="6" t="s">
        <v>5901</v>
      </c>
      <c r="G1488" s="7">
        <v>3.5000000000000001E-3</v>
      </c>
    </row>
    <row r="1489" spans="1:7" ht="18" thickBot="1">
      <c r="A1489" s="3">
        <v>41578</v>
      </c>
      <c r="B1489" s="4">
        <v>6299.15</v>
      </c>
      <c r="C1489" s="5">
        <v>6238</v>
      </c>
      <c r="D1489" s="5">
        <v>6302.6</v>
      </c>
      <c r="E1489" s="5">
        <v>6233.1</v>
      </c>
      <c r="F1489" s="6" t="s">
        <v>5994</v>
      </c>
      <c r="G1489" s="7">
        <v>7.7000000000000002E-3</v>
      </c>
    </row>
    <row r="1490" spans="1:7" ht="18" thickBot="1">
      <c r="A1490" s="3">
        <v>41579</v>
      </c>
      <c r="B1490" s="4">
        <v>6358.7</v>
      </c>
      <c r="C1490" s="5">
        <v>6315.05</v>
      </c>
      <c r="D1490" s="5">
        <v>6369.95</v>
      </c>
      <c r="E1490" s="5">
        <v>6312.2</v>
      </c>
      <c r="F1490" s="6" t="s">
        <v>5591</v>
      </c>
      <c r="G1490" s="7">
        <v>9.4999999999999998E-3</v>
      </c>
    </row>
    <row r="1491" spans="1:7" ht="18" thickBot="1">
      <c r="A1491" s="3">
        <v>41581</v>
      </c>
      <c r="B1491" s="8">
        <v>6353.05</v>
      </c>
      <c r="C1491" s="5">
        <v>6371.1</v>
      </c>
      <c r="D1491" s="5">
        <v>6383</v>
      </c>
      <c r="E1491" s="5">
        <v>6348.1</v>
      </c>
      <c r="F1491" s="6" t="s">
        <v>6040</v>
      </c>
      <c r="G1491" s="9">
        <v>-8.9999999999999998E-4</v>
      </c>
    </row>
    <row r="1492" spans="1:7" ht="18" thickBot="1">
      <c r="A1492" s="3">
        <v>41582</v>
      </c>
      <c r="B1492" s="8">
        <v>6349.25</v>
      </c>
      <c r="C1492" s="5">
        <v>6357</v>
      </c>
      <c r="D1492" s="5">
        <v>6357.5</v>
      </c>
      <c r="E1492" s="5">
        <v>6306</v>
      </c>
      <c r="F1492" s="6">
        <v>0</v>
      </c>
      <c r="G1492" s="9">
        <v>-5.9999999999999995E-4</v>
      </c>
    </row>
    <row r="1493" spans="1:7" ht="18" thickBot="1">
      <c r="A1493" s="3">
        <v>41583</v>
      </c>
      <c r="B1493" s="8">
        <v>6298.8</v>
      </c>
      <c r="C1493" s="5">
        <v>6335.15</v>
      </c>
      <c r="D1493" s="5">
        <v>6356.25</v>
      </c>
      <c r="E1493" s="5">
        <v>6284.45</v>
      </c>
      <c r="F1493" s="6" t="s">
        <v>6039</v>
      </c>
      <c r="G1493" s="9">
        <v>-7.9000000000000008E-3</v>
      </c>
    </row>
    <row r="1494" spans="1:7" ht="18" thickBot="1">
      <c r="A1494" s="3">
        <v>41584</v>
      </c>
      <c r="B1494" s="8">
        <v>6259.15</v>
      </c>
      <c r="C1494" s="5">
        <v>6303.95</v>
      </c>
      <c r="D1494" s="5">
        <v>6307.75</v>
      </c>
      <c r="E1494" s="5">
        <v>6252.85</v>
      </c>
      <c r="F1494" s="6" t="s">
        <v>5873</v>
      </c>
      <c r="G1494" s="9">
        <v>-6.3E-3</v>
      </c>
    </row>
    <row r="1495" spans="1:7" ht="18" thickBot="1">
      <c r="A1495" s="3">
        <v>41585</v>
      </c>
      <c r="B1495" s="8">
        <v>6227.3</v>
      </c>
      <c r="C1495" s="5">
        <v>6265</v>
      </c>
      <c r="D1495" s="5">
        <v>6338.65</v>
      </c>
      <c r="E1495" s="5">
        <v>6221.35</v>
      </c>
      <c r="F1495" s="6" t="s">
        <v>6038</v>
      </c>
      <c r="G1495" s="9">
        <v>-5.1000000000000004E-3</v>
      </c>
    </row>
    <row r="1496" spans="1:7" ht="18" thickBot="1">
      <c r="A1496" s="3">
        <v>41586</v>
      </c>
      <c r="B1496" s="8">
        <v>6186.6</v>
      </c>
      <c r="C1496" s="5">
        <v>6217.35</v>
      </c>
      <c r="D1496" s="5">
        <v>6227</v>
      </c>
      <c r="E1496" s="5">
        <v>6165.25</v>
      </c>
      <c r="F1496" s="6" t="s">
        <v>6037</v>
      </c>
      <c r="G1496" s="9">
        <v>-6.4999999999999997E-3</v>
      </c>
    </row>
    <row r="1497" spans="1:7" ht="18" thickBot="1">
      <c r="A1497" s="3">
        <v>41589</v>
      </c>
      <c r="B1497" s="8">
        <v>6126.85</v>
      </c>
      <c r="C1497" s="5">
        <v>6147</v>
      </c>
      <c r="D1497" s="5">
        <v>6189</v>
      </c>
      <c r="E1497" s="5">
        <v>6113.25</v>
      </c>
      <c r="F1497" s="6" t="s">
        <v>5319</v>
      </c>
      <c r="G1497" s="9">
        <v>-9.7000000000000003E-3</v>
      </c>
    </row>
    <row r="1498" spans="1:7" ht="18" thickBot="1">
      <c r="A1498" s="3">
        <v>41590</v>
      </c>
      <c r="B1498" s="8">
        <v>6071.55</v>
      </c>
      <c r="C1498" s="5">
        <v>6138</v>
      </c>
      <c r="D1498" s="5">
        <v>6153.9</v>
      </c>
      <c r="E1498" s="5">
        <v>6063.6</v>
      </c>
      <c r="F1498" s="6" t="s">
        <v>5762</v>
      </c>
      <c r="G1498" s="9">
        <v>-8.9999999999999993E-3</v>
      </c>
    </row>
    <row r="1499" spans="1:7" ht="18" thickBot="1">
      <c r="A1499" s="3">
        <v>41591</v>
      </c>
      <c r="B1499" s="8">
        <v>6033</v>
      </c>
      <c r="C1499" s="5">
        <v>6042.35</v>
      </c>
      <c r="D1499" s="5">
        <v>6088</v>
      </c>
      <c r="E1499" s="5">
        <v>6008.1</v>
      </c>
      <c r="F1499" s="6" t="s">
        <v>6036</v>
      </c>
      <c r="G1499" s="9">
        <v>-6.3E-3</v>
      </c>
    </row>
    <row r="1500" spans="1:7" ht="18" thickBot="1">
      <c r="A1500" s="3">
        <v>41592</v>
      </c>
      <c r="B1500" s="4">
        <v>6088.95</v>
      </c>
      <c r="C1500" s="5">
        <v>6080.25</v>
      </c>
      <c r="D1500" s="5">
        <v>6137.95</v>
      </c>
      <c r="E1500" s="5">
        <v>6071.3</v>
      </c>
      <c r="F1500" s="6" t="s">
        <v>6035</v>
      </c>
      <c r="G1500" s="7">
        <v>9.2999999999999992E-3</v>
      </c>
    </row>
    <row r="1501" spans="1:7" ht="18" thickBot="1">
      <c r="A1501" s="3">
        <v>41593</v>
      </c>
      <c r="B1501" s="4">
        <v>6128.25</v>
      </c>
      <c r="C1501" s="5">
        <v>6120</v>
      </c>
      <c r="D1501" s="5">
        <v>6153.75</v>
      </c>
      <c r="E1501" s="5">
        <v>6112</v>
      </c>
      <c r="F1501" s="6">
        <v>0</v>
      </c>
      <c r="G1501" s="7">
        <v>6.4999999999999997E-3</v>
      </c>
    </row>
    <row r="1502" spans="1:7" ht="18" thickBot="1">
      <c r="A1502" s="3">
        <v>41596</v>
      </c>
      <c r="B1502" s="4">
        <v>6217.05</v>
      </c>
      <c r="C1502" s="5">
        <v>6162.6</v>
      </c>
      <c r="D1502" s="5">
        <v>6227.7</v>
      </c>
      <c r="E1502" s="5">
        <v>6151.15</v>
      </c>
      <c r="F1502" s="6" t="s">
        <v>5148</v>
      </c>
      <c r="G1502" s="7">
        <v>1.4500000000000001E-2</v>
      </c>
    </row>
    <row r="1503" spans="1:7" ht="18" thickBot="1">
      <c r="A1503" s="3">
        <v>41597</v>
      </c>
      <c r="B1503" s="4">
        <v>6230.5</v>
      </c>
      <c r="C1503" s="5">
        <v>6215.1</v>
      </c>
      <c r="D1503" s="5">
        <v>6240</v>
      </c>
      <c r="E1503" s="5">
        <v>6182.5</v>
      </c>
      <c r="F1503" s="6" t="s">
        <v>6034</v>
      </c>
      <c r="G1503" s="7">
        <v>2.2000000000000001E-3</v>
      </c>
    </row>
    <row r="1504" spans="1:7" ht="18" thickBot="1">
      <c r="A1504" s="3">
        <v>41598</v>
      </c>
      <c r="B1504" s="8">
        <v>6149.05</v>
      </c>
      <c r="C1504" s="5">
        <v>6209.9</v>
      </c>
      <c r="D1504" s="5">
        <v>6234.45</v>
      </c>
      <c r="E1504" s="5">
        <v>6129.25</v>
      </c>
      <c r="F1504" s="6" t="s">
        <v>6033</v>
      </c>
      <c r="G1504" s="9">
        <v>-1.3100000000000001E-2</v>
      </c>
    </row>
    <row r="1505" spans="1:7" ht="18" thickBot="1">
      <c r="A1505" s="3">
        <v>41599</v>
      </c>
      <c r="B1505" s="8">
        <v>6018.5</v>
      </c>
      <c r="C1505" s="5">
        <v>6109.7</v>
      </c>
      <c r="D1505" s="5">
        <v>6114.5</v>
      </c>
      <c r="E1505" s="5">
        <v>6003</v>
      </c>
      <c r="F1505" s="6" t="s">
        <v>6032</v>
      </c>
      <c r="G1505" s="9">
        <v>-2.12E-2</v>
      </c>
    </row>
    <row r="1506" spans="1:7" ht="18" thickBot="1">
      <c r="A1506" s="3">
        <v>41600</v>
      </c>
      <c r="B1506" s="8">
        <v>6015.25</v>
      </c>
      <c r="C1506" s="5">
        <v>6044.9</v>
      </c>
      <c r="D1506" s="5">
        <v>6067</v>
      </c>
      <c r="E1506" s="5">
        <v>5983</v>
      </c>
      <c r="F1506" s="6" t="s">
        <v>6031</v>
      </c>
      <c r="G1506" s="9">
        <v>-5.0000000000000001E-4</v>
      </c>
    </row>
    <row r="1507" spans="1:7" ht="18" thickBot="1">
      <c r="A1507" s="3">
        <v>41603</v>
      </c>
      <c r="B1507" s="4">
        <v>6133.9</v>
      </c>
      <c r="C1507" s="5">
        <v>6060.1</v>
      </c>
      <c r="D1507" s="5">
        <v>6141.5</v>
      </c>
      <c r="E1507" s="5">
        <v>6050</v>
      </c>
      <c r="F1507" s="6" t="s">
        <v>5979</v>
      </c>
      <c r="G1507" s="7">
        <v>1.9699999999999999E-2</v>
      </c>
    </row>
    <row r="1508" spans="1:7" ht="18" thickBot="1">
      <c r="A1508" s="3">
        <v>41604</v>
      </c>
      <c r="B1508" s="8">
        <v>6071.95</v>
      </c>
      <c r="C1508" s="5">
        <v>6108.9</v>
      </c>
      <c r="D1508" s="5">
        <v>6122.25</v>
      </c>
      <c r="E1508" s="5">
        <v>6063.15</v>
      </c>
      <c r="F1508" s="6" t="s">
        <v>5384</v>
      </c>
      <c r="G1508" s="9">
        <v>-1.01E-2</v>
      </c>
    </row>
    <row r="1509" spans="1:7" ht="18" thickBot="1">
      <c r="A1509" s="3">
        <v>41605</v>
      </c>
      <c r="B1509" s="8">
        <v>6069.7</v>
      </c>
      <c r="C1509" s="5">
        <v>6062</v>
      </c>
      <c r="D1509" s="5">
        <v>6087.4</v>
      </c>
      <c r="E1509" s="5">
        <v>6038</v>
      </c>
      <c r="F1509" s="6" t="s">
        <v>5819</v>
      </c>
      <c r="G1509" s="9">
        <v>-4.0000000000000002E-4</v>
      </c>
    </row>
    <row r="1510" spans="1:7" ht="18" thickBot="1">
      <c r="A1510" s="3">
        <v>41606</v>
      </c>
      <c r="B1510" s="4">
        <v>6091.85</v>
      </c>
      <c r="C1510" s="5">
        <v>6101</v>
      </c>
      <c r="D1510" s="5">
        <v>6120</v>
      </c>
      <c r="E1510" s="5">
        <v>6062.55</v>
      </c>
      <c r="F1510" s="6" t="s">
        <v>5148</v>
      </c>
      <c r="G1510" s="7">
        <v>3.5999999999999999E-3</v>
      </c>
    </row>
    <row r="1511" spans="1:7" ht="18" thickBot="1">
      <c r="A1511" s="3">
        <v>41607</v>
      </c>
      <c r="B1511" s="4">
        <v>6225.5</v>
      </c>
      <c r="C1511" s="5">
        <v>6162</v>
      </c>
      <c r="D1511" s="5">
        <v>6243.4</v>
      </c>
      <c r="E1511" s="5">
        <v>6148.8</v>
      </c>
      <c r="F1511" s="6" t="s">
        <v>5252</v>
      </c>
      <c r="G1511" s="7">
        <v>2.1899999999999999E-2</v>
      </c>
    </row>
    <row r="1512" spans="1:7" ht="18" thickBot="1">
      <c r="A1512" s="3">
        <v>41610</v>
      </c>
      <c r="B1512" s="4">
        <v>6263.75</v>
      </c>
      <c r="C1512" s="5">
        <v>6215</v>
      </c>
      <c r="D1512" s="5">
        <v>6274.15</v>
      </c>
      <c r="E1512" s="5">
        <v>6215</v>
      </c>
      <c r="F1512" s="6" t="s">
        <v>5893</v>
      </c>
      <c r="G1512" s="7">
        <v>6.1000000000000004E-3</v>
      </c>
    </row>
    <row r="1513" spans="1:7" ht="18" thickBot="1">
      <c r="A1513" s="3">
        <v>41611</v>
      </c>
      <c r="B1513" s="8">
        <v>6248.4</v>
      </c>
      <c r="C1513" s="5">
        <v>6239.4</v>
      </c>
      <c r="D1513" s="5">
        <v>6264.8</v>
      </c>
      <c r="E1513" s="5">
        <v>6223</v>
      </c>
      <c r="F1513" s="6" t="s">
        <v>6030</v>
      </c>
      <c r="G1513" s="9">
        <v>-2.5000000000000001E-3</v>
      </c>
    </row>
    <row r="1514" spans="1:7" ht="18" thickBot="1">
      <c r="A1514" s="3">
        <v>41612</v>
      </c>
      <c r="B1514" s="8">
        <v>6199.15</v>
      </c>
      <c r="C1514" s="5">
        <v>6223.55</v>
      </c>
      <c r="D1514" s="5">
        <v>6253.2</v>
      </c>
      <c r="E1514" s="5">
        <v>6184.4</v>
      </c>
      <c r="F1514" s="6" t="s">
        <v>5664</v>
      </c>
      <c r="G1514" s="9">
        <v>-7.9000000000000008E-3</v>
      </c>
    </row>
    <row r="1515" spans="1:7" ht="18" thickBot="1">
      <c r="A1515" s="3">
        <v>41613</v>
      </c>
      <c r="B1515" s="4">
        <v>6279.95</v>
      </c>
      <c r="C1515" s="5">
        <v>6301.55</v>
      </c>
      <c r="D1515" s="5">
        <v>6341.4</v>
      </c>
      <c r="E1515" s="5">
        <v>6267.1</v>
      </c>
      <c r="F1515" s="6" t="s">
        <v>5162</v>
      </c>
      <c r="G1515" s="7">
        <v>1.2999999999999999E-2</v>
      </c>
    </row>
    <row r="1516" spans="1:7" ht="18" thickBot="1">
      <c r="A1516" s="3">
        <v>41614</v>
      </c>
      <c r="B1516" s="4">
        <v>6303.75</v>
      </c>
      <c r="C1516" s="5">
        <v>6285.25</v>
      </c>
      <c r="D1516" s="5">
        <v>6319.7</v>
      </c>
      <c r="E1516" s="5">
        <v>6267.4</v>
      </c>
      <c r="F1516" s="6" t="s">
        <v>5177</v>
      </c>
      <c r="G1516" s="7">
        <v>3.8E-3</v>
      </c>
    </row>
    <row r="1517" spans="1:7" ht="18" thickBot="1">
      <c r="A1517" s="3">
        <v>41617</v>
      </c>
      <c r="B1517" s="4">
        <v>6391.75</v>
      </c>
      <c r="C1517" s="5">
        <v>6425.65</v>
      </c>
      <c r="D1517" s="5">
        <v>6480</v>
      </c>
      <c r="E1517" s="5">
        <v>6375.5</v>
      </c>
      <c r="F1517" s="6" t="s">
        <v>5414</v>
      </c>
      <c r="G1517" s="7">
        <v>1.4E-2</v>
      </c>
    </row>
    <row r="1518" spans="1:7" ht="18" thickBot="1">
      <c r="A1518" s="3">
        <v>41618</v>
      </c>
      <c r="B1518" s="8">
        <v>6369.5</v>
      </c>
      <c r="C1518" s="5">
        <v>6317.35</v>
      </c>
      <c r="D1518" s="5">
        <v>6417</v>
      </c>
      <c r="E1518" s="5">
        <v>6317.35</v>
      </c>
      <c r="F1518" s="6" t="s">
        <v>5720</v>
      </c>
      <c r="G1518" s="9">
        <v>-3.5000000000000001E-3</v>
      </c>
    </row>
    <row r="1519" spans="1:7" ht="18" thickBot="1">
      <c r="A1519" s="3">
        <v>41619</v>
      </c>
      <c r="B1519" s="8">
        <v>6343.45</v>
      </c>
      <c r="C1519" s="5">
        <v>6350.15</v>
      </c>
      <c r="D1519" s="5">
        <v>6359</v>
      </c>
      <c r="E1519" s="5">
        <v>6311.8</v>
      </c>
      <c r="F1519" s="6" t="s">
        <v>5909</v>
      </c>
      <c r="G1519" s="9">
        <v>-4.1000000000000003E-3</v>
      </c>
    </row>
    <row r="1520" spans="1:7" ht="18" thickBot="1">
      <c r="A1520" s="3">
        <v>41620</v>
      </c>
      <c r="B1520" s="8">
        <v>6264.95</v>
      </c>
      <c r="C1520" s="5">
        <v>6317.8</v>
      </c>
      <c r="D1520" s="5">
        <v>6318</v>
      </c>
      <c r="E1520" s="5">
        <v>6257</v>
      </c>
      <c r="F1520" s="6" t="s">
        <v>6029</v>
      </c>
      <c r="G1520" s="9">
        <v>-1.24E-2</v>
      </c>
    </row>
    <row r="1521" spans="1:7" ht="18" thickBot="1">
      <c r="A1521" s="3">
        <v>41621</v>
      </c>
      <c r="B1521" s="8">
        <v>6197.75</v>
      </c>
      <c r="C1521" s="5">
        <v>6224.7</v>
      </c>
      <c r="D1521" s="5">
        <v>6234.55</v>
      </c>
      <c r="E1521" s="5">
        <v>6189.55</v>
      </c>
      <c r="F1521" s="6" t="s">
        <v>5850</v>
      </c>
      <c r="G1521" s="9">
        <v>-1.0699999999999999E-2</v>
      </c>
    </row>
    <row r="1522" spans="1:7" ht="18" thickBot="1">
      <c r="A1522" s="3">
        <v>41624</v>
      </c>
      <c r="B1522" s="8">
        <v>6179.7</v>
      </c>
      <c r="C1522" s="5">
        <v>6193.7</v>
      </c>
      <c r="D1522" s="5">
        <v>6203.7</v>
      </c>
      <c r="E1522" s="5">
        <v>6168.45</v>
      </c>
      <c r="F1522" s="6" t="s">
        <v>5654</v>
      </c>
      <c r="G1522" s="9">
        <v>-2.8999999999999998E-3</v>
      </c>
    </row>
    <row r="1523" spans="1:7" ht="18" thickBot="1">
      <c r="A1523" s="3">
        <v>41625</v>
      </c>
      <c r="B1523" s="8">
        <v>6160.85</v>
      </c>
      <c r="C1523" s="5">
        <v>6216.25</v>
      </c>
      <c r="D1523" s="5">
        <v>6217.65</v>
      </c>
      <c r="E1523" s="5">
        <v>6153</v>
      </c>
      <c r="F1523" s="6" t="s">
        <v>5168</v>
      </c>
      <c r="G1523" s="9">
        <v>-3.0999999999999999E-3</v>
      </c>
    </row>
    <row r="1524" spans="1:7" ht="18" thickBot="1">
      <c r="A1524" s="3">
        <v>41626</v>
      </c>
      <c r="B1524" s="4">
        <v>6249.65</v>
      </c>
      <c r="C1524" s="5">
        <v>6152.85</v>
      </c>
      <c r="D1524" s="5">
        <v>6263.85</v>
      </c>
      <c r="E1524" s="5">
        <v>6151.1</v>
      </c>
      <c r="F1524" s="6" t="s">
        <v>5523</v>
      </c>
      <c r="G1524" s="7">
        <v>1.44E-2</v>
      </c>
    </row>
    <row r="1525" spans="1:7" ht="18" thickBot="1">
      <c r="A1525" s="3">
        <v>41627</v>
      </c>
      <c r="B1525" s="8">
        <v>6177.8</v>
      </c>
      <c r="C1525" s="5">
        <v>6284.9</v>
      </c>
      <c r="D1525" s="5">
        <v>6289.6</v>
      </c>
      <c r="E1525" s="5">
        <v>6161.1</v>
      </c>
      <c r="F1525" s="6" t="s">
        <v>6028</v>
      </c>
      <c r="G1525" s="9">
        <v>-1.15E-2</v>
      </c>
    </row>
    <row r="1526" spans="1:7" ht="18" thickBot="1">
      <c r="A1526" s="3">
        <v>41628</v>
      </c>
      <c r="B1526" s="4">
        <v>6292.35</v>
      </c>
      <c r="C1526" s="5">
        <v>6179.7</v>
      </c>
      <c r="D1526" s="5">
        <v>6301.6</v>
      </c>
      <c r="E1526" s="5">
        <v>6170</v>
      </c>
      <c r="F1526" s="6" t="s">
        <v>6027</v>
      </c>
      <c r="G1526" s="7">
        <v>1.8499999999999999E-2</v>
      </c>
    </row>
    <row r="1527" spans="1:7" ht="18" thickBot="1">
      <c r="A1527" s="3">
        <v>41631</v>
      </c>
      <c r="B1527" s="4">
        <v>6302.35</v>
      </c>
      <c r="C1527" s="5">
        <v>6309</v>
      </c>
      <c r="D1527" s="5">
        <v>6334</v>
      </c>
      <c r="E1527" s="5">
        <v>6289.3</v>
      </c>
      <c r="F1527" s="6" t="s">
        <v>6026</v>
      </c>
      <c r="G1527" s="7">
        <v>1.6000000000000001E-3</v>
      </c>
    </row>
    <row r="1528" spans="1:7" ht="18" thickBot="1">
      <c r="A1528" s="3">
        <v>41632</v>
      </c>
      <c r="B1528" s="8">
        <v>6281.7</v>
      </c>
      <c r="C1528" s="5">
        <v>6310.2</v>
      </c>
      <c r="D1528" s="5">
        <v>6312.95</v>
      </c>
      <c r="E1528" s="5">
        <v>6272</v>
      </c>
      <c r="F1528" s="6" t="s">
        <v>5887</v>
      </c>
      <c r="G1528" s="9">
        <v>-3.3E-3</v>
      </c>
    </row>
    <row r="1529" spans="1:7" ht="18" thickBot="1">
      <c r="A1529" s="3">
        <v>41634</v>
      </c>
      <c r="B1529" s="8">
        <v>6278.9</v>
      </c>
      <c r="C1529" s="5">
        <v>6283.3</v>
      </c>
      <c r="D1529" s="5">
        <v>6305.65</v>
      </c>
      <c r="E1529" s="5">
        <v>6266.1</v>
      </c>
      <c r="F1529" s="6" t="s">
        <v>5949</v>
      </c>
      <c r="G1529" s="9">
        <v>-4.0000000000000002E-4</v>
      </c>
    </row>
    <row r="1530" spans="1:7" ht="18" thickBot="1">
      <c r="A1530" s="3">
        <v>41635</v>
      </c>
      <c r="B1530" s="4">
        <v>6372.05</v>
      </c>
      <c r="C1530" s="5">
        <v>6340</v>
      </c>
      <c r="D1530" s="5">
        <v>6383</v>
      </c>
      <c r="E1530" s="5">
        <v>6335</v>
      </c>
      <c r="F1530" s="6" t="s">
        <v>6025</v>
      </c>
      <c r="G1530" s="7">
        <v>1.4800000000000001E-2</v>
      </c>
    </row>
    <row r="1531" spans="1:7" ht="18" thickBot="1">
      <c r="A1531" s="3">
        <v>41638</v>
      </c>
      <c r="B1531" s="8">
        <v>6334.7</v>
      </c>
      <c r="C1531" s="5">
        <v>6385</v>
      </c>
      <c r="D1531" s="5">
        <v>6389.55</v>
      </c>
      <c r="E1531" s="5">
        <v>6322.05</v>
      </c>
      <c r="F1531" s="6" t="s">
        <v>5488</v>
      </c>
      <c r="G1531" s="9">
        <v>-5.8999999999999999E-3</v>
      </c>
    </row>
    <row r="1532" spans="1:7" ht="18" thickBot="1">
      <c r="A1532" s="3">
        <v>41639</v>
      </c>
      <c r="B1532" s="4">
        <v>6354.7</v>
      </c>
      <c r="C1532" s="5">
        <v>6352</v>
      </c>
      <c r="D1532" s="5">
        <v>6380</v>
      </c>
      <c r="E1532" s="5">
        <v>6339</v>
      </c>
      <c r="F1532" s="6" t="s">
        <v>6024</v>
      </c>
      <c r="G1532" s="7">
        <v>3.2000000000000002E-3</v>
      </c>
    </row>
    <row r="1533" spans="1:7" ht="18" thickBot="1">
      <c r="A1533" s="3">
        <v>41640</v>
      </c>
      <c r="B1533" s="4">
        <v>6358.15</v>
      </c>
      <c r="C1533" s="5">
        <v>6364.95</v>
      </c>
      <c r="D1533" s="5">
        <v>6369.9</v>
      </c>
      <c r="E1533" s="5">
        <v>6345.2</v>
      </c>
      <c r="F1533" s="6" t="s">
        <v>6023</v>
      </c>
      <c r="G1533" s="7">
        <v>5.0000000000000001E-4</v>
      </c>
    </row>
    <row r="1534" spans="1:7" ht="18" thickBot="1">
      <c r="A1534" s="3">
        <v>41641</v>
      </c>
      <c r="B1534" s="8">
        <v>6257.75</v>
      </c>
      <c r="C1534" s="5">
        <v>6354.75</v>
      </c>
      <c r="D1534" s="5">
        <v>6408.7</v>
      </c>
      <c r="E1534" s="5">
        <v>6246.05</v>
      </c>
      <c r="F1534" s="6" t="s">
        <v>6022</v>
      </c>
      <c r="G1534" s="9">
        <v>-1.5800000000000002E-2</v>
      </c>
    </row>
    <row r="1535" spans="1:7" ht="18" thickBot="1">
      <c r="A1535" s="3">
        <v>41642</v>
      </c>
      <c r="B1535" s="8">
        <v>6251.75</v>
      </c>
      <c r="C1535" s="5">
        <v>6224.8</v>
      </c>
      <c r="D1535" s="5">
        <v>6261</v>
      </c>
      <c r="E1535" s="5">
        <v>6201</v>
      </c>
      <c r="F1535" s="6" t="s">
        <v>5373</v>
      </c>
      <c r="G1535" s="9">
        <v>-1E-3</v>
      </c>
    </row>
    <row r="1536" spans="1:7" ht="18" thickBot="1">
      <c r="A1536" s="3">
        <v>41645</v>
      </c>
      <c r="B1536" s="8">
        <v>6229.2</v>
      </c>
      <c r="C1536" s="5">
        <v>6240</v>
      </c>
      <c r="D1536" s="5">
        <v>6249</v>
      </c>
      <c r="E1536" s="5">
        <v>6203</v>
      </c>
      <c r="F1536" s="6" t="s">
        <v>5359</v>
      </c>
      <c r="G1536" s="9">
        <v>-3.5999999999999999E-3</v>
      </c>
    </row>
    <row r="1537" spans="1:7" ht="18" thickBot="1">
      <c r="A1537" s="3">
        <v>41646</v>
      </c>
      <c r="B1537" s="8">
        <v>6195.85</v>
      </c>
      <c r="C1537" s="5">
        <v>6248</v>
      </c>
      <c r="D1537" s="5">
        <v>6260</v>
      </c>
      <c r="E1537" s="5">
        <v>6172.65</v>
      </c>
      <c r="F1537" s="6" t="s">
        <v>6021</v>
      </c>
      <c r="G1537" s="9">
        <v>-5.4000000000000003E-3</v>
      </c>
    </row>
    <row r="1538" spans="1:7" ht="18" thickBot="1">
      <c r="A1538" s="3">
        <v>41647</v>
      </c>
      <c r="B1538" s="4">
        <v>6197.5</v>
      </c>
      <c r="C1538" s="5">
        <v>6207</v>
      </c>
      <c r="D1538" s="5">
        <v>6217.85</v>
      </c>
      <c r="E1538" s="5">
        <v>6184.2</v>
      </c>
      <c r="F1538" s="6" t="s">
        <v>5310</v>
      </c>
      <c r="G1538" s="7">
        <v>2.9999999999999997E-4</v>
      </c>
    </row>
    <row r="1539" spans="1:7" ht="18" thickBot="1">
      <c r="A1539" s="3">
        <v>41648</v>
      </c>
      <c r="B1539" s="8">
        <v>6184.45</v>
      </c>
      <c r="C1539" s="5">
        <v>6197.55</v>
      </c>
      <c r="D1539" s="5">
        <v>6203.95</v>
      </c>
      <c r="E1539" s="5">
        <v>6161.65</v>
      </c>
      <c r="F1539" s="6" t="s">
        <v>5280</v>
      </c>
      <c r="G1539" s="9">
        <v>-2.0999999999999999E-3</v>
      </c>
    </row>
    <row r="1540" spans="1:7" ht="18" thickBot="1">
      <c r="A1540" s="3">
        <v>41649</v>
      </c>
      <c r="B1540" s="8">
        <v>6178.25</v>
      </c>
      <c r="C1540" s="5">
        <v>6182.8</v>
      </c>
      <c r="D1540" s="5">
        <v>6269</v>
      </c>
      <c r="E1540" s="5">
        <v>6156</v>
      </c>
      <c r="F1540" s="6" t="s">
        <v>6020</v>
      </c>
      <c r="G1540" s="9">
        <v>-1E-3</v>
      </c>
    </row>
    <row r="1541" spans="1:7" ht="18" thickBot="1">
      <c r="A1541" s="3">
        <v>41652</v>
      </c>
      <c r="B1541" s="4">
        <v>6285.3</v>
      </c>
      <c r="C1541" s="5">
        <v>6201.25</v>
      </c>
      <c r="D1541" s="5">
        <v>6301.6</v>
      </c>
      <c r="E1541" s="5">
        <v>6201.25</v>
      </c>
      <c r="F1541" s="6" t="s">
        <v>5936</v>
      </c>
      <c r="G1541" s="7">
        <v>1.7299999999999999E-2</v>
      </c>
    </row>
    <row r="1542" spans="1:7" ht="18" thickBot="1">
      <c r="A1542" s="3">
        <v>41653</v>
      </c>
      <c r="B1542" s="8">
        <v>6256.5</v>
      </c>
      <c r="C1542" s="5">
        <v>6284</v>
      </c>
      <c r="D1542" s="5">
        <v>6289.5</v>
      </c>
      <c r="E1542" s="5">
        <v>6243.65</v>
      </c>
      <c r="F1542" s="6" t="s">
        <v>5915</v>
      </c>
      <c r="G1542" s="9">
        <v>-4.5999999999999999E-3</v>
      </c>
    </row>
    <row r="1543" spans="1:7" ht="18" thickBot="1">
      <c r="A1543" s="3">
        <v>41654</v>
      </c>
      <c r="B1543" s="4">
        <v>6331.1</v>
      </c>
      <c r="C1543" s="5">
        <v>6270.8</v>
      </c>
      <c r="D1543" s="5">
        <v>6336</v>
      </c>
      <c r="E1543" s="5">
        <v>6267.4</v>
      </c>
      <c r="F1543" s="6" t="s">
        <v>5928</v>
      </c>
      <c r="G1543" s="7">
        <v>1.1900000000000001E-2</v>
      </c>
    </row>
    <row r="1544" spans="1:7" ht="18" thickBot="1">
      <c r="A1544" s="3">
        <v>41655</v>
      </c>
      <c r="B1544" s="8">
        <v>6329.85</v>
      </c>
      <c r="C1544" s="5">
        <v>6330</v>
      </c>
      <c r="D1544" s="5">
        <v>6351.7</v>
      </c>
      <c r="E1544" s="5">
        <v>6304.85</v>
      </c>
      <c r="F1544" s="6" t="s">
        <v>6019</v>
      </c>
      <c r="G1544" s="9">
        <v>-2.0000000000000001E-4</v>
      </c>
    </row>
    <row r="1545" spans="1:7" ht="18" thickBot="1">
      <c r="A1545" s="3">
        <v>41656</v>
      </c>
      <c r="B1545" s="8">
        <v>6261.65</v>
      </c>
      <c r="C1545" s="5">
        <v>6305.05</v>
      </c>
      <c r="D1545" s="5">
        <v>6338.55</v>
      </c>
      <c r="E1545" s="5">
        <v>6247.05</v>
      </c>
      <c r="F1545" s="6" t="s">
        <v>6018</v>
      </c>
      <c r="G1545" s="9">
        <v>-1.0800000000000001E-2</v>
      </c>
    </row>
    <row r="1546" spans="1:7" ht="18" thickBot="1">
      <c r="A1546" s="3">
        <v>41659</v>
      </c>
      <c r="B1546" s="4">
        <v>6320.15</v>
      </c>
      <c r="C1546" s="5">
        <v>6268.3</v>
      </c>
      <c r="D1546" s="5">
        <v>6332</v>
      </c>
      <c r="E1546" s="5">
        <v>6248</v>
      </c>
      <c r="F1546" s="6" t="s">
        <v>5446</v>
      </c>
      <c r="G1546" s="7">
        <v>9.2999999999999992E-3</v>
      </c>
    </row>
    <row r="1547" spans="1:7" ht="18" thickBot="1">
      <c r="A1547" s="3">
        <v>41660</v>
      </c>
      <c r="B1547" s="4">
        <v>6326.4</v>
      </c>
      <c r="C1547" s="5">
        <v>6328.45</v>
      </c>
      <c r="D1547" s="5">
        <v>6342</v>
      </c>
      <c r="E1547" s="5">
        <v>6305</v>
      </c>
      <c r="F1547" s="6" t="s">
        <v>5655</v>
      </c>
      <c r="G1547" s="7">
        <v>1E-3</v>
      </c>
    </row>
    <row r="1548" spans="1:7" ht="18" thickBot="1">
      <c r="A1548" s="3">
        <v>41661</v>
      </c>
      <c r="B1548" s="4">
        <v>6353</v>
      </c>
      <c r="C1548" s="5">
        <v>6329</v>
      </c>
      <c r="D1548" s="5">
        <v>6366</v>
      </c>
      <c r="E1548" s="5">
        <v>6291.6</v>
      </c>
      <c r="F1548" s="6" t="s">
        <v>5453</v>
      </c>
      <c r="G1548" s="7">
        <v>4.1999999999999997E-3</v>
      </c>
    </row>
    <row r="1549" spans="1:7" ht="18" thickBot="1">
      <c r="A1549" s="3">
        <v>41662</v>
      </c>
      <c r="B1549" s="4">
        <v>6357.8</v>
      </c>
      <c r="C1549" s="5">
        <v>6334.8</v>
      </c>
      <c r="D1549" s="5">
        <v>6369.2</v>
      </c>
      <c r="E1549" s="5">
        <v>6322.05</v>
      </c>
      <c r="F1549" s="6" t="s">
        <v>6017</v>
      </c>
      <c r="G1549" s="7">
        <v>8.0000000000000004E-4</v>
      </c>
    </row>
    <row r="1550" spans="1:7" ht="18" thickBot="1">
      <c r="A1550" s="3">
        <v>41663</v>
      </c>
      <c r="B1550" s="8">
        <v>6276.15</v>
      </c>
      <c r="C1550" s="5">
        <v>6317.5</v>
      </c>
      <c r="D1550" s="5">
        <v>6338.65</v>
      </c>
      <c r="E1550" s="5">
        <v>6266.4</v>
      </c>
      <c r="F1550" s="6" t="s">
        <v>6016</v>
      </c>
      <c r="G1550" s="9">
        <v>-1.2800000000000001E-2</v>
      </c>
    </row>
    <row r="1551" spans="1:7" ht="18" thickBot="1">
      <c r="A1551" s="3">
        <v>41666</v>
      </c>
      <c r="B1551" s="8">
        <v>6148.05</v>
      </c>
      <c r="C1551" s="5">
        <v>6195</v>
      </c>
      <c r="D1551" s="5">
        <v>6209.8</v>
      </c>
      <c r="E1551" s="5">
        <v>6142.5</v>
      </c>
      <c r="F1551" s="6" t="s">
        <v>6015</v>
      </c>
      <c r="G1551" s="9">
        <v>-2.0400000000000001E-2</v>
      </c>
    </row>
    <row r="1552" spans="1:7" ht="18" thickBot="1">
      <c r="A1552" s="3">
        <v>41667</v>
      </c>
      <c r="B1552" s="8">
        <v>6139.4</v>
      </c>
      <c r="C1552" s="5">
        <v>6145</v>
      </c>
      <c r="D1552" s="5">
        <v>6171.8</v>
      </c>
      <c r="E1552" s="5">
        <v>6086.3</v>
      </c>
      <c r="F1552" s="6" t="s">
        <v>6014</v>
      </c>
      <c r="G1552" s="9">
        <v>-1.4E-3</v>
      </c>
    </row>
    <row r="1553" spans="1:7" ht="18" thickBot="1">
      <c r="A1553" s="3">
        <v>41668</v>
      </c>
      <c r="B1553" s="8">
        <v>6120.8</v>
      </c>
      <c r="C1553" s="5">
        <v>6165</v>
      </c>
      <c r="D1553" s="5">
        <v>6175.55</v>
      </c>
      <c r="E1553" s="5">
        <v>6107.1</v>
      </c>
      <c r="F1553" s="6" t="s">
        <v>5329</v>
      </c>
      <c r="G1553" s="9">
        <v>-3.0000000000000001E-3</v>
      </c>
    </row>
    <row r="1554" spans="1:7" ht="18" thickBot="1">
      <c r="A1554" s="3">
        <v>41669</v>
      </c>
      <c r="B1554" s="8">
        <v>6073.7</v>
      </c>
      <c r="C1554" s="5">
        <v>6059.9</v>
      </c>
      <c r="D1554" s="5">
        <v>6078.1</v>
      </c>
      <c r="E1554" s="5">
        <v>6025.1</v>
      </c>
      <c r="F1554" s="6" t="s">
        <v>6013</v>
      </c>
      <c r="G1554" s="9">
        <v>-7.7000000000000002E-3</v>
      </c>
    </row>
    <row r="1555" spans="1:7" ht="18" thickBot="1">
      <c r="A1555" s="3">
        <v>41670</v>
      </c>
      <c r="B1555" s="4">
        <v>6112</v>
      </c>
      <c r="C1555" s="5">
        <v>6115</v>
      </c>
      <c r="D1555" s="5">
        <v>6134.85</v>
      </c>
      <c r="E1555" s="5">
        <v>6090</v>
      </c>
      <c r="F1555" s="6" t="s">
        <v>5699</v>
      </c>
      <c r="G1555" s="7">
        <v>6.3E-3</v>
      </c>
    </row>
    <row r="1556" spans="1:7" ht="18" thickBot="1">
      <c r="A1556" s="3">
        <v>41673</v>
      </c>
      <c r="B1556" s="8">
        <v>6039.7</v>
      </c>
      <c r="C1556" s="5">
        <v>6087.35</v>
      </c>
      <c r="D1556" s="5">
        <v>6102.7</v>
      </c>
      <c r="E1556" s="5">
        <v>6034</v>
      </c>
      <c r="F1556" s="6" t="s">
        <v>5478</v>
      </c>
      <c r="G1556" s="9">
        <v>-1.18E-2</v>
      </c>
    </row>
    <row r="1557" spans="1:7" ht="18" thickBot="1">
      <c r="A1557" s="3">
        <v>41674</v>
      </c>
      <c r="B1557" s="8">
        <v>6037.85</v>
      </c>
      <c r="C1557" s="5">
        <v>6000</v>
      </c>
      <c r="D1557" s="5">
        <v>6048.8</v>
      </c>
      <c r="E1557" s="5">
        <v>5957.25</v>
      </c>
      <c r="F1557" s="6" t="s">
        <v>5916</v>
      </c>
      <c r="G1557" s="9">
        <v>-2.9999999999999997E-4</v>
      </c>
    </row>
    <row r="1558" spans="1:7" ht="18" thickBot="1">
      <c r="A1558" s="3">
        <v>41675</v>
      </c>
      <c r="B1558" s="4">
        <v>6048.95</v>
      </c>
      <c r="C1558" s="5">
        <v>6025.5</v>
      </c>
      <c r="D1558" s="5">
        <v>6055</v>
      </c>
      <c r="E1558" s="5">
        <v>5982.1</v>
      </c>
      <c r="F1558" s="6" t="s">
        <v>6012</v>
      </c>
      <c r="G1558" s="7">
        <v>1.8E-3</v>
      </c>
    </row>
    <row r="1559" spans="1:7" ht="18" thickBot="1">
      <c r="A1559" s="3">
        <v>41676</v>
      </c>
      <c r="B1559" s="8">
        <v>6048.3</v>
      </c>
      <c r="C1559" s="5">
        <v>6052.65</v>
      </c>
      <c r="D1559" s="5">
        <v>6068.15</v>
      </c>
      <c r="E1559" s="5">
        <v>5975.2</v>
      </c>
      <c r="F1559" s="6" t="s">
        <v>6011</v>
      </c>
      <c r="G1559" s="9">
        <v>-1E-4</v>
      </c>
    </row>
    <row r="1560" spans="1:7" ht="18" thickBot="1">
      <c r="A1560" s="3">
        <v>41677</v>
      </c>
      <c r="B1560" s="4">
        <v>6075.05</v>
      </c>
      <c r="C1560" s="5">
        <v>6092.1</v>
      </c>
      <c r="D1560" s="5">
        <v>6099.6</v>
      </c>
      <c r="E1560" s="5">
        <v>6036.1</v>
      </c>
      <c r="F1560" s="6" t="s">
        <v>6010</v>
      </c>
      <c r="G1560" s="7">
        <v>4.4000000000000003E-3</v>
      </c>
    </row>
    <row r="1561" spans="1:7" ht="18" thickBot="1">
      <c r="A1561" s="3">
        <v>41680</v>
      </c>
      <c r="B1561" s="8">
        <v>6064.6</v>
      </c>
      <c r="C1561" s="5">
        <v>6088.25</v>
      </c>
      <c r="D1561" s="5">
        <v>6107</v>
      </c>
      <c r="E1561" s="5">
        <v>6054.45</v>
      </c>
      <c r="F1561" s="6" t="s">
        <v>5212</v>
      </c>
      <c r="G1561" s="9">
        <v>-1.6999999999999999E-3</v>
      </c>
    </row>
    <row r="1562" spans="1:7" ht="18" thickBot="1">
      <c r="A1562" s="3">
        <v>41681</v>
      </c>
      <c r="B1562" s="4">
        <v>6072.75</v>
      </c>
      <c r="C1562" s="5">
        <v>6088</v>
      </c>
      <c r="D1562" s="5">
        <v>6095</v>
      </c>
      <c r="E1562" s="5">
        <v>6066</v>
      </c>
      <c r="F1562" s="6" t="s">
        <v>6009</v>
      </c>
      <c r="G1562" s="7">
        <v>1.2999999999999999E-3</v>
      </c>
    </row>
    <row r="1563" spans="1:7" ht="18" thickBot="1">
      <c r="A1563" s="3">
        <v>41682</v>
      </c>
      <c r="B1563" s="4">
        <v>6099.75</v>
      </c>
      <c r="C1563" s="5">
        <v>6102</v>
      </c>
      <c r="D1563" s="5">
        <v>6126</v>
      </c>
      <c r="E1563" s="5">
        <v>6088.7</v>
      </c>
      <c r="F1563" s="6" t="s">
        <v>5613</v>
      </c>
      <c r="G1563" s="7">
        <v>4.4000000000000003E-3</v>
      </c>
    </row>
    <row r="1564" spans="1:7" ht="18" thickBot="1">
      <c r="A1564" s="3">
        <v>41683</v>
      </c>
      <c r="B1564" s="8">
        <v>6005.45</v>
      </c>
      <c r="C1564" s="5">
        <v>6103.25</v>
      </c>
      <c r="D1564" s="5">
        <v>6108.55</v>
      </c>
      <c r="E1564" s="5">
        <v>5997</v>
      </c>
      <c r="F1564" s="6" t="s">
        <v>5283</v>
      </c>
      <c r="G1564" s="9">
        <v>-1.55E-2</v>
      </c>
    </row>
    <row r="1565" spans="1:7" ht="18" thickBot="1">
      <c r="A1565" s="3">
        <v>41684</v>
      </c>
      <c r="B1565" s="4">
        <v>6058</v>
      </c>
      <c r="C1565" s="5">
        <v>6022</v>
      </c>
      <c r="D1565" s="5">
        <v>6064.9</v>
      </c>
      <c r="E1565" s="5">
        <v>5992.35</v>
      </c>
      <c r="F1565" s="6" t="s">
        <v>5484</v>
      </c>
      <c r="G1565" s="7">
        <v>8.8000000000000005E-3</v>
      </c>
    </row>
    <row r="1566" spans="1:7" ht="18" thickBot="1">
      <c r="A1566" s="3">
        <v>41687</v>
      </c>
      <c r="B1566" s="4">
        <v>6091.2</v>
      </c>
      <c r="C1566" s="5">
        <v>6079.6</v>
      </c>
      <c r="D1566" s="5">
        <v>6098.95</v>
      </c>
      <c r="E1566" s="5">
        <v>6045</v>
      </c>
      <c r="F1566" s="6" t="s">
        <v>5361</v>
      </c>
      <c r="G1566" s="7">
        <v>5.4999999999999997E-3</v>
      </c>
    </row>
    <row r="1567" spans="1:7" ht="18" thickBot="1">
      <c r="A1567" s="3">
        <v>41688</v>
      </c>
      <c r="B1567" s="4">
        <v>6138.8</v>
      </c>
      <c r="C1567" s="5">
        <v>6087.65</v>
      </c>
      <c r="D1567" s="5">
        <v>6156.7</v>
      </c>
      <c r="E1567" s="5">
        <v>6082.1</v>
      </c>
      <c r="F1567" s="6" t="s">
        <v>5468</v>
      </c>
      <c r="G1567" s="7">
        <v>7.7999999999999996E-3</v>
      </c>
    </row>
    <row r="1568" spans="1:7" ht="18" thickBot="1">
      <c r="A1568" s="3">
        <v>41689</v>
      </c>
      <c r="B1568" s="4">
        <v>6159.05</v>
      </c>
      <c r="C1568" s="5">
        <v>6135.1</v>
      </c>
      <c r="D1568" s="5">
        <v>6167.4</v>
      </c>
      <c r="E1568" s="5">
        <v>6129.2</v>
      </c>
      <c r="F1568" s="6" t="s">
        <v>6008</v>
      </c>
      <c r="G1568" s="7">
        <v>3.3E-3</v>
      </c>
    </row>
    <row r="1569" spans="1:7" ht="18" thickBot="1">
      <c r="A1569" s="3">
        <v>41690</v>
      </c>
      <c r="B1569" s="8">
        <v>6107.95</v>
      </c>
      <c r="C1569" s="5">
        <v>6131</v>
      </c>
      <c r="D1569" s="5">
        <v>6139.3</v>
      </c>
      <c r="E1569" s="5">
        <v>6102.85</v>
      </c>
      <c r="F1569" s="6" t="s">
        <v>6007</v>
      </c>
      <c r="G1569" s="9">
        <v>-8.3000000000000001E-3</v>
      </c>
    </row>
    <row r="1570" spans="1:7" ht="18" thickBot="1">
      <c r="A1570" s="3">
        <v>41691</v>
      </c>
      <c r="B1570" s="4">
        <v>6163.95</v>
      </c>
      <c r="C1570" s="5">
        <v>6125</v>
      </c>
      <c r="D1570" s="5">
        <v>6169.85</v>
      </c>
      <c r="E1570" s="5">
        <v>6118</v>
      </c>
      <c r="F1570" s="6" t="s">
        <v>5231</v>
      </c>
      <c r="G1570" s="7">
        <v>9.1999999999999998E-3</v>
      </c>
    </row>
    <row r="1571" spans="1:7" ht="18" thickBot="1">
      <c r="A1571" s="3">
        <v>41694</v>
      </c>
      <c r="B1571" s="4">
        <v>6193.2</v>
      </c>
      <c r="C1571" s="5">
        <v>6155</v>
      </c>
      <c r="D1571" s="5">
        <v>6199.25</v>
      </c>
      <c r="E1571" s="5">
        <v>6142.35</v>
      </c>
      <c r="F1571" s="6" t="s">
        <v>5996</v>
      </c>
      <c r="G1571" s="7">
        <v>4.7000000000000002E-3</v>
      </c>
    </row>
    <row r="1572" spans="1:7" ht="18" thickBot="1">
      <c r="A1572" s="3">
        <v>41695</v>
      </c>
      <c r="B1572" s="4">
        <v>6209.05</v>
      </c>
      <c r="C1572" s="5">
        <v>6213.25</v>
      </c>
      <c r="D1572" s="5">
        <v>6223.3</v>
      </c>
      <c r="E1572" s="5">
        <v>6178.5</v>
      </c>
      <c r="F1572" s="6" t="s">
        <v>5235</v>
      </c>
      <c r="G1572" s="7">
        <v>2.5999999999999999E-3</v>
      </c>
    </row>
    <row r="1573" spans="1:7" ht="18" thickBot="1">
      <c r="A1573" s="3">
        <v>41696</v>
      </c>
      <c r="B1573" s="4">
        <v>6238.8</v>
      </c>
      <c r="C1573" s="5">
        <v>6206.15</v>
      </c>
      <c r="D1573" s="5">
        <v>6243.4</v>
      </c>
      <c r="E1573" s="5">
        <v>6206.15</v>
      </c>
      <c r="F1573" s="6" t="s">
        <v>5827</v>
      </c>
      <c r="G1573" s="7">
        <v>4.7999999999999996E-3</v>
      </c>
    </row>
    <row r="1574" spans="1:7" ht="18" thickBot="1">
      <c r="A1574" s="3">
        <v>41697</v>
      </c>
      <c r="B1574" s="4">
        <v>6292</v>
      </c>
      <c r="C1574" s="5">
        <v>6267</v>
      </c>
      <c r="D1574" s="5">
        <v>6314.5</v>
      </c>
      <c r="E1574" s="5">
        <v>6260.75</v>
      </c>
      <c r="F1574" s="6">
        <v>0</v>
      </c>
      <c r="G1574" s="7">
        <v>8.5000000000000006E-3</v>
      </c>
    </row>
    <row r="1575" spans="1:7" ht="18" thickBot="1">
      <c r="A1575" s="3">
        <v>41698</v>
      </c>
      <c r="B1575" s="8">
        <v>6289.25</v>
      </c>
      <c r="C1575" s="5">
        <v>6265.4</v>
      </c>
      <c r="D1575" s="5">
        <v>6294.75</v>
      </c>
      <c r="E1575" s="5">
        <v>6260.05</v>
      </c>
      <c r="F1575" s="6" t="s">
        <v>5733</v>
      </c>
      <c r="G1575" s="9">
        <v>-4.0000000000000002E-4</v>
      </c>
    </row>
    <row r="1576" spans="1:7" ht="18" thickBot="1">
      <c r="A1576" s="3">
        <v>41701</v>
      </c>
      <c r="B1576" s="8">
        <v>6239.45</v>
      </c>
      <c r="C1576" s="5">
        <v>6280</v>
      </c>
      <c r="D1576" s="5">
        <v>6292.9</v>
      </c>
      <c r="E1576" s="5">
        <v>6228</v>
      </c>
      <c r="F1576" s="6" t="s">
        <v>6006</v>
      </c>
      <c r="G1576" s="9">
        <v>-7.9000000000000008E-3</v>
      </c>
    </row>
    <row r="1577" spans="1:7" ht="18" thickBot="1">
      <c r="A1577" s="3">
        <v>41702</v>
      </c>
      <c r="B1577" s="4">
        <v>6333.85</v>
      </c>
      <c r="C1577" s="5">
        <v>5620</v>
      </c>
      <c r="D1577" s="5">
        <v>6339.4</v>
      </c>
      <c r="E1577" s="5">
        <v>5620</v>
      </c>
      <c r="F1577" s="6" t="s">
        <v>6005</v>
      </c>
      <c r="G1577" s="7">
        <v>1.5100000000000001E-2</v>
      </c>
    </row>
    <row r="1578" spans="1:7" ht="18" thickBot="1">
      <c r="A1578" s="3">
        <v>41703</v>
      </c>
      <c r="B1578" s="4">
        <v>6352.3</v>
      </c>
      <c r="C1578" s="5">
        <v>6358.95</v>
      </c>
      <c r="D1578" s="5">
        <v>6361.65</v>
      </c>
      <c r="E1578" s="5">
        <v>6306.85</v>
      </c>
      <c r="F1578" s="6" t="s">
        <v>5654</v>
      </c>
      <c r="G1578" s="7">
        <v>2.8999999999999998E-3</v>
      </c>
    </row>
    <row r="1579" spans="1:7" ht="18" thickBot="1">
      <c r="A1579" s="3">
        <v>41704</v>
      </c>
      <c r="B1579" s="4">
        <v>6430.1</v>
      </c>
      <c r="C1579" s="5">
        <v>6372.6</v>
      </c>
      <c r="D1579" s="5">
        <v>6436.45</v>
      </c>
      <c r="E1579" s="5">
        <v>6358.3</v>
      </c>
      <c r="F1579" s="6" t="s">
        <v>6004</v>
      </c>
      <c r="G1579" s="7">
        <v>1.2200000000000001E-2</v>
      </c>
    </row>
    <row r="1580" spans="1:7" ht="18" thickBot="1">
      <c r="A1580" s="3">
        <v>41705</v>
      </c>
      <c r="B1580" s="4">
        <v>6549.7</v>
      </c>
      <c r="C1580" s="5">
        <v>6447</v>
      </c>
      <c r="D1580" s="5">
        <v>6562.95</v>
      </c>
      <c r="E1580" s="5">
        <v>6439.55</v>
      </c>
      <c r="F1580" s="6" t="s">
        <v>6003</v>
      </c>
      <c r="G1580" s="7">
        <v>1.8599999999999998E-2</v>
      </c>
    </row>
    <row r="1581" spans="1:7" ht="18" thickBot="1">
      <c r="A1581" s="3">
        <v>41708</v>
      </c>
      <c r="B1581" s="4">
        <v>6567.55</v>
      </c>
      <c r="C1581" s="5">
        <v>6525</v>
      </c>
      <c r="D1581" s="5">
        <v>6594.2</v>
      </c>
      <c r="E1581" s="5">
        <v>6520.15</v>
      </c>
      <c r="F1581" s="6" t="s">
        <v>5840</v>
      </c>
      <c r="G1581" s="7">
        <v>2.7000000000000001E-3</v>
      </c>
    </row>
    <row r="1582" spans="1:7" ht="18" thickBot="1">
      <c r="A1582" s="3">
        <v>41709</v>
      </c>
      <c r="B1582" s="8">
        <v>6545.3</v>
      </c>
      <c r="C1582" s="5">
        <v>6575</v>
      </c>
      <c r="D1582" s="5">
        <v>6587.65</v>
      </c>
      <c r="E1582" s="5">
        <v>6522</v>
      </c>
      <c r="F1582" s="6" t="s">
        <v>5927</v>
      </c>
      <c r="G1582" s="9">
        <v>-3.3999999999999998E-3</v>
      </c>
    </row>
    <row r="1583" spans="1:7" ht="18" thickBot="1">
      <c r="A1583" s="3">
        <v>41710</v>
      </c>
      <c r="B1583" s="4">
        <v>6549.25</v>
      </c>
      <c r="C1583" s="5">
        <v>6528.25</v>
      </c>
      <c r="D1583" s="5">
        <v>6579.45</v>
      </c>
      <c r="E1583" s="5">
        <v>6515.05</v>
      </c>
      <c r="F1583" s="6" t="s">
        <v>5167</v>
      </c>
      <c r="G1583" s="7">
        <v>5.9999999999999995E-4</v>
      </c>
    </row>
    <row r="1584" spans="1:7" ht="18" thickBot="1">
      <c r="A1584" s="3">
        <v>41711</v>
      </c>
      <c r="B1584" s="8">
        <v>6519.6</v>
      </c>
      <c r="C1584" s="5">
        <v>6555</v>
      </c>
      <c r="D1584" s="5">
        <v>6588.8</v>
      </c>
      <c r="E1584" s="5">
        <v>6503.15</v>
      </c>
      <c r="F1584" s="6" t="s">
        <v>5238</v>
      </c>
      <c r="G1584" s="9">
        <v>-4.4999999999999997E-3</v>
      </c>
    </row>
    <row r="1585" spans="1:7" ht="18" thickBot="1">
      <c r="A1585" s="3">
        <v>41712</v>
      </c>
      <c r="B1585" s="4">
        <v>6538.85</v>
      </c>
      <c r="C1585" s="5">
        <v>6479.95</v>
      </c>
      <c r="D1585" s="5">
        <v>6553.9</v>
      </c>
      <c r="E1585" s="5">
        <v>6461.4</v>
      </c>
      <c r="F1585" s="6" t="s">
        <v>5794</v>
      </c>
      <c r="G1585" s="7">
        <v>3.0000000000000001E-3</v>
      </c>
    </row>
    <row r="1586" spans="1:7" ht="18" thickBot="1">
      <c r="A1586" s="3">
        <v>41715</v>
      </c>
      <c r="B1586" s="4">
        <v>6543.75</v>
      </c>
      <c r="C1586" s="5">
        <v>6532.25</v>
      </c>
      <c r="D1586" s="5">
        <v>6563.25</v>
      </c>
      <c r="E1586" s="5">
        <v>6520</v>
      </c>
      <c r="F1586" s="6">
        <v>0</v>
      </c>
      <c r="G1586" s="7">
        <v>6.9999999999999999E-4</v>
      </c>
    </row>
    <row r="1587" spans="1:7" ht="18" thickBot="1">
      <c r="A1587" s="3">
        <v>41716</v>
      </c>
      <c r="B1587" s="4">
        <v>6547.5</v>
      </c>
      <c r="C1587" s="5">
        <v>6555.15</v>
      </c>
      <c r="D1587" s="5">
        <v>6602.8</v>
      </c>
      <c r="E1587" s="5">
        <v>6522.55</v>
      </c>
      <c r="F1587" s="6" t="s">
        <v>5251</v>
      </c>
      <c r="G1587" s="7">
        <v>5.9999999999999995E-4</v>
      </c>
    </row>
    <row r="1588" spans="1:7" ht="18" thickBot="1">
      <c r="A1588" s="3">
        <v>41717</v>
      </c>
      <c r="B1588" s="4">
        <v>6550.2</v>
      </c>
      <c r="C1588" s="5">
        <v>6563.9</v>
      </c>
      <c r="D1588" s="5">
        <v>6573.3</v>
      </c>
      <c r="E1588" s="5">
        <v>6531.1</v>
      </c>
      <c r="F1588" s="6" t="s">
        <v>5307</v>
      </c>
      <c r="G1588" s="7">
        <v>4.0000000000000002E-4</v>
      </c>
    </row>
    <row r="1589" spans="1:7" ht="18" thickBot="1">
      <c r="A1589" s="3">
        <v>41718</v>
      </c>
      <c r="B1589" s="8">
        <v>6502.55</v>
      </c>
      <c r="C1589" s="5">
        <v>6530</v>
      </c>
      <c r="D1589" s="5">
        <v>6549.9</v>
      </c>
      <c r="E1589" s="5">
        <v>6489.6</v>
      </c>
      <c r="F1589" s="6" t="s">
        <v>5952</v>
      </c>
      <c r="G1589" s="9">
        <v>-7.3000000000000001E-3</v>
      </c>
    </row>
    <row r="1590" spans="1:7" ht="18" thickBot="1">
      <c r="A1590" s="3">
        <v>41719</v>
      </c>
      <c r="B1590" s="4">
        <v>6510.7</v>
      </c>
      <c r="C1590" s="5">
        <v>6530.05</v>
      </c>
      <c r="D1590" s="5">
        <v>6537</v>
      </c>
      <c r="E1590" s="5">
        <v>6506.4</v>
      </c>
      <c r="F1590" s="6" t="s">
        <v>5478</v>
      </c>
      <c r="G1590" s="7">
        <v>1.2999999999999999E-3</v>
      </c>
    </row>
    <row r="1591" spans="1:7" ht="18" thickBot="1">
      <c r="A1591" s="3">
        <v>41720</v>
      </c>
      <c r="B1591" s="4">
        <v>6512.15</v>
      </c>
      <c r="C1591" s="5">
        <v>6502.25</v>
      </c>
      <c r="D1591" s="5">
        <v>6520</v>
      </c>
      <c r="E1591" s="5">
        <v>6497</v>
      </c>
      <c r="F1591" s="6" t="s">
        <v>6002</v>
      </c>
      <c r="G1591" s="7">
        <v>2.0000000000000001E-4</v>
      </c>
    </row>
    <row r="1592" spans="1:7" ht="18" thickBot="1">
      <c r="A1592" s="3">
        <v>41722</v>
      </c>
      <c r="B1592" s="4">
        <v>6598.85</v>
      </c>
      <c r="C1592" s="5">
        <v>6535.6</v>
      </c>
      <c r="D1592" s="5">
        <v>6611.65</v>
      </c>
      <c r="E1592" s="5">
        <v>6532.2</v>
      </c>
      <c r="F1592" s="6" t="s">
        <v>5872</v>
      </c>
      <c r="G1592" s="7">
        <v>1.3299999999999999E-2</v>
      </c>
    </row>
    <row r="1593" spans="1:7" ht="18" thickBot="1">
      <c r="A1593" s="3">
        <v>41723</v>
      </c>
      <c r="B1593" s="4">
        <v>6605.95</v>
      </c>
      <c r="C1593" s="5">
        <v>6597.9</v>
      </c>
      <c r="D1593" s="5">
        <v>6610.9</v>
      </c>
      <c r="E1593" s="5">
        <v>6581.55</v>
      </c>
      <c r="F1593" s="6" t="s">
        <v>6001</v>
      </c>
      <c r="G1593" s="7">
        <v>1.1000000000000001E-3</v>
      </c>
    </row>
    <row r="1594" spans="1:7" ht="18" thickBot="1">
      <c r="A1594" s="3">
        <v>41724</v>
      </c>
      <c r="B1594" s="4">
        <v>6612.55</v>
      </c>
      <c r="C1594" s="5">
        <v>6640.25</v>
      </c>
      <c r="D1594" s="5">
        <v>6641</v>
      </c>
      <c r="E1594" s="5">
        <v>6588.4</v>
      </c>
      <c r="F1594" s="6" t="s">
        <v>5742</v>
      </c>
      <c r="G1594" s="7">
        <v>1E-3</v>
      </c>
    </row>
    <row r="1595" spans="1:7" ht="18" thickBot="1">
      <c r="A1595" s="3">
        <v>41725</v>
      </c>
      <c r="B1595" s="4">
        <v>6641.75</v>
      </c>
      <c r="C1595" s="5">
        <v>6610.05</v>
      </c>
      <c r="D1595" s="5">
        <v>6681.65</v>
      </c>
      <c r="E1595" s="5">
        <v>6603.6</v>
      </c>
      <c r="F1595" s="6" t="s">
        <v>5994</v>
      </c>
      <c r="G1595" s="7">
        <v>4.4000000000000003E-3</v>
      </c>
    </row>
    <row r="1596" spans="1:7" ht="18" thickBot="1">
      <c r="A1596" s="3">
        <v>41726</v>
      </c>
      <c r="B1596" s="4">
        <v>6728.65</v>
      </c>
      <c r="C1596" s="5">
        <v>6708.6</v>
      </c>
      <c r="D1596" s="5">
        <v>6735.8</v>
      </c>
      <c r="E1596" s="5">
        <v>6685.2</v>
      </c>
      <c r="F1596" s="6" t="s">
        <v>6000</v>
      </c>
      <c r="G1596" s="7">
        <v>1.3100000000000001E-2</v>
      </c>
    </row>
    <row r="1597" spans="1:7" ht="18" thickBot="1">
      <c r="A1597" s="3">
        <v>41729</v>
      </c>
      <c r="B1597" s="4">
        <v>6739.65</v>
      </c>
      <c r="C1597" s="5">
        <v>6759.95</v>
      </c>
      <c r="D1597" s="5">
        <v>6765.9</v>
      </c>
      <c r="E1597" s="5">
        <v>6706.95</v>
      </c>
      <c r="F1597" s="6" t="s">
        <v>5211</v>
      </c>
      <c r="G1597" s="7">
        <v>1.6000000000000001E-3</v>
      </c>
    </row>
    <row r="1598" spans="1:7" ht="18" thickBot="1">
      <c r="A1598" s="3">
        <v>41730</v>
      </c>
      <c r="B1598" s="4">
        <v>6756.25</v>
      </c>
      <c r="C1598" s="5">
        <v>6765</v>
      </c>
      <c r="D1598" s="5">
        <v>6767.65</v>
      </c>
      <c r="E1598" s="5">
        <v>6705.55</v>
      </c>
      <c r="F1598" s="6" t="s">
        <v>5595</v>
      </c>
      <c r="G1598" s="7">
        <v>2.5000000000000001E-3</v>
      </c>
    </row>
    <row r="1599" spans="1:7" ht="18" thickBot="1">
      <c r="A1599" s="3">
        <v>41731</v>
      </c>
      <c r="B1599" s="4">
        <v>6790.2</v>
      </c>
      <c r="C1599" s="5">
        <v>6773.25</v>
      </c>
      <c r="D1599" s="5">
        <v>6798.25</v>
      </c>
      <c r="E1599" s="5">
        <v>6753.55</v>
      </c>
      <c r="F1599" s="6" t="s">
        <v>5834</v>
      </c>
      <c r="G1599" s="7">
        <v>5.0000000000000001E-3</v>
      </c>
    </row>
    <row r="1600" spans="1:7" ht="18" thickBot="1">
      <c r="A1600" s="3">
        <v>41732</v>
      </c>
      <c r="B1600" s="8">
        <v>6768.45</v>
      </c>
      <c r="C1600" s="5">
        <v>6797.8</v>
      </c>
      <c r="D1600" s="5">
        <v>6799.65</v>
      </c>
      <c r="E1600" s="5">
        <v>6736</v>
      </c>
      <c r="F1600" s="6" t="s">
        <v>5291</v>
      </c>
      <c r="G1600" s="9">
        <v>-3.2000000000000002E-3</v>
      </c>
    </row>
    <row r="1601" spans="1:7" ht="18" thickBot="1">
      <c r="A1601" s="3">
        <v>41733</v>
      </c>
      <c r="B1601" s="8">
        <v>6744.2</v>
      </c>
      <c r="C1601" s="5">
        <v>6765.5</v>
      </c>
      <c r="D1601" s="5">
        <v>6774.9</v>
      </c>
      <c r="E1601" s="5">
        <v>6731.5</v>
      </c>
      <c r="F1601" s="6" t="s">
        <v>5300</v>
      </c>
      <c r="G1601" s="9">
        <v>-3.5999999999999999E-3</v>
      </c>
    </row>
    <row r="1602" spans="1:7" ht="18" thickBot="1">
      <c r="A1602" s="3">
        <v>41736</v>
      </c>
      <c r="B1602" s="8">
        <v>6736.7</v>
      </c>
      <c r="C1602" s="5">
        <v>6748.1</v>
      </c>
      <c r="D1602" s="5">
        <v>6769</v>
      </c>
      <c r="E1602" s="5">
        <v>6696.85</v>
      </c>
      <c r="F1602" s="6" t="s">
        <v>5999</v>
      </c>
      <c r="G1602" s="9">
        <v>-1.1000000000000001E-3</v>
      </c>
    </row>
    <row r="1603" spans="1:7" ht="18" thickBot="1">
      <c r="A1603" s="3">
        <v>41737</v>
      </c>
      <c r="B1603" s="4">
        <v>6774.5</v>
      </c>
      <c r="C1603" s="5">
        <v>6736.5</v>
      </c>
      <c r="D1603" s="5">
        <v>6822.75</v>
      </c>
      <c r="E1603" s="5">
        <v>6736.5</v>
      </c>
      <c r="F1603" s="6">
        <v>0</v>
      </c>
      <c r="G1603" s="7">
        <v>5.5999999999999999E-3</v>
      </c>
    </row>
    <row r="1604" spans="1:7" ht="18" thickBot="1">
      <c r="A1604" s="3">
        <v>41738</v>
      </c>
      <c r="B1604" s="4">
        <v>6835.5</v>
      </c>
      <c r="C1604" s="5">
        <v>6773.1</v>
      </c>
      <c r="D1604" s="5">
        <v>6847</v>
      </c>
      <c r="E1604" s="5">
        <v>6748.05</v>
      </c>
      <c r="F1604" s="6" t="s">
        <v>5447</v>
      </c>
      <c r="G1604" s="7">
        <v>8.9999999999999993E-3</v>
      </c>
    </row>
    <row r="1605" spans="1:7" ht="18" thickBot="1">
      <c r="A1605" s="3">
        <v>41739</v>
      </c>
      <c r="B1605" s="8">
        <v>6825.05</v>
      </c>
      <c r="C1605" s="5">
        <v>6837</v>
      </c>
      <c r="D1605" s="5">
        <v>6861.25</v>
      </c>
      <c r="E1605" s="5">
        <v>6810.2</v>
      </c>
      <c r="F1605" s="6" t="s">
        <v>5906</v>
      </c>
      <c r="G1605" s="9">
        <v>-1.5E-3</v>
      </c>
    </row>
    <row r="1606" spans="1:7" ht="18" thickBot="1">
      <c r="A1606" s="3">
        <v>41740</v>
      </c>
      <c r="B1606" s="8">
        <v>6803.55</v>
      </c>
      <c r="C1606" s="5">
        <v>6775</v>
      </c>
      <c r="D1606" s="5">
        <v>6823.65</v>
      </c>
      <c r="E1606" s="5">
        <v>6775</v>
      </c>
      <c r="F1606" s="6" t="s">
        <v>5893</v>
      </c>
      <c r="G1606" s="9">
        <v>-3.2000000000000002E-3</v>
      </c>
    </row>
    <row r="1607" spans="1:7" ht="18" thickBot="1">
      <c r="A1607" s="3">
        <v>41743</v>
      </c>
      <c r="B1607" s="8">
        <v>6787</v>
      </c>
      <c r="C1607" s="5">
        <v>6775</v>
      </c>
      <c r="D1607" s="5">
        <v>6803.25</v>
      </c>
      <c r="E1607" s="5">
        <v>6773.25</v>
      </c>
      <c r="F1607" s="6">
        <v>0</v>
      </c>
      <c r="G1607" s="9">
        <v>-2.3999999999999998E-3</v>
      </c>
    </row>
    <row r="1608" spans="1:7" ht="18" thickBot="1">
      <c r="A1608" s="3">
        <v>41744</v>
      </c>
      <c r="B1608" s="8">
        <v>6753.95</v>
      </c>
      <c r="C1608" s="5">
        <v>6900</v>
      </c>
      <c r="D1608" s="5">
        <v>6900</v>
      </c>
      <c r="E1608" s="5">
        <v>6735.15</v>
      </c>
      <c r="F1608" s="6" t="s">
        <v>5998</v>
      </c>
      <c r="G1608" s="9">
        <v>-4.8999999999999998E-3</v>
      </c>
    </row>
    <row r="1609" spans="1:7" ht="18" thickBot="1">
      <c r="A1609" s="3">
        <v>41745</v>
      </c>
      <c r="B1609" s="8">
        <v>6697.3</v>
      </c>
      <c r="C1609" s="5">
        <v>6745</v>
      </c>
      <c r="D1609" s="5">
        <v>6780</v>
      </c>
      <c r="E1609" s="5">
        <v>6688.5</v>
      </c>
      <c r="F1609" s="6" t="s">
        <v>5450</v>
      </c>
      <c r="G1609" s="9">
        <v>-8.3999999999999995E-3</v>
      </c>
    </row>
    <row r="1610" spans="1:7" ht="18" thickBot="1">
      <c r="A1610" s="3">
        <v>41746</v>
      </c>
      <c r="B1610" s="4">
        <v>6799.95</v>
      </c>
      <c r="C1610" s="5">
        <v>6715</v>
      </c>
      <c r="D1610" s="5">
        <v>6805.95</v>
      </c>
      <c r="E1610" s="5">
        <v>6704.05</v>
      </c>
      <c r="F1610" s="6" t="s">
        <v>5997</v>
      </c>
      <c r="G1610" s="7">
        <v>1.5299999999999999E-2</v>
      </c>
    </row>
    <row r="1611" spans="1:7" ht="18" thickBot="1">
      <c r="A1611" s="3">
        <v>41747</v>
      </c>
      <c r="B1611" s="4">
        <v>6807</v>
      </c>
      <c r="C1611" s="5">
        <v>6815.75</v>
      </c>
      <c r="D1611" s="5">
        <v>6825.75</v>
      </c>
      <c r="E1611" s="5">
        <v>6803.5</v>
      </c>
      <c r="F1611" s="6">
        <v>0</v>
      </c>
      <c r="G1611" s="7">
        <v>1E-3</v>
      </c>
    </row>
    <row r="1612" spans="1:7" ht="18" thickBot="1">
      <c r="A1612" s="3">
        <v>41750</v>
      </c>
      <c r="B1612" s="4">
        <v>6838.15</v>
      </c>
      <c r="C1612" s="5">
        <v>6810</v>
      </c>
      <c r="D1612" s="5">
        <v>6849.6</v>
      </c>
      <c r="E1612" s="5">
        <v>6801.2</v>
      </c>
      <c r="F1612" s="6" t="s">
        <v>5996</v>
      </c>
      <c r="G1612" s="7">
        <v>4.5999999999999999E-3</v>
      </c>
    </row>
    <row r="1613" spans="1:7" ht="18" thickBot="1">
      <c r="A1613" s="3">
        <v>41751</v>
      </c>
      <c r="B1613" s="8">
        <v>6829.6</v>
      </c>
      <c r="C1613" s="5">
        <v>6823.65</v>
      </c>
      <c r="D1613" s="5">
        <v>6848.95</v>
      </c>
      <c r="E1613" s="5">
        <v>6817.25</v>
      </c>
      <c r="F1613" s="6" t="s">
        <v>5743</v>
      </c>
      <c r="G1613" s="9">
        <v>-1.2999999999999999E-3</v>
      </c>
    </row>
    <row r="1614" spans="1:7" ht="18" thickBot="1">
      <c r="A1614" s="3">
        <v>41752</v>
      </c>
      <c r="B1614" s="4">
        <v>6840.8</v>
      </c>
      <c r="C1614" s="5">
        <v>6829.85</v>
      </c>
      <c r="D1614" s="5">
        <v>6858.9</v>
      </c>
      <c r="E1614" s="5">
        <v>6824.2</v>
      </c>
      <c r="F1614" s="6" t="s">
        <v>5885</v>
      </c>
      <c r="G1614" s="7">
        <v>1.6000000000000001E-3</v>
      </c>
    </row>
    <row r="1615" spans="1:7" ht="18" thickBot="1">
      <c r="A1615" s="3">
        <v>41753</v>
      </c>
      <c r="B1615" s="4">
        <v>6903.25</v>
      </c>
      <c r="C1615" s="5">
        <v>6902.75</v>
      </c>
      <c r="D1615" s="5">
        <v>6914.5</v>
      </c>
      <c r="E1615" s="5">
        <v>6881.75</v>
      </c>
      <c r="F1615" s="6">
        <v>0</v>
      </c>
      <c r="G1615" s="7">
        <v>9.1000000000000004E-3</v>
      </c>
    </row>
    <row r="1616" spans="1:7" ht="18" thickBot="1">
      <c r="A1616" s="3">
        <v>41754</v>
      </c>
      <c r="B1616" s="8">
        <v>6826.3</v>
      </c>
      <c r="C1616" s="5">
        <v>6900</v>
      </c>
      <c r="D1616" s="5">
        <v>6902</v>
      </c>
      <c r="E1616" s="5">
        <v>6806</v>
      </c>
      <c r="F1616" s="6" t="s">
        <v>5940</v>
      </c>
      <c r="G1616" s="9">
        <v>-1.11E-2</v>
      </c>
    </row>
    <row r="1617" spans="1:7" ht="18" thickBot="1">
      <c r="A1617" s="3">
        <v>41757</v>
      </c>
      <c r="B1617" s="8">
        <v>6820</v>
      </c>
      <c r="C1617" s="5">
        <v>6808</v>
      </c>
      <c r="D1617" s="5">
        <v>6843.5</v>
      </c>
      <c r="E1617" s="5">
        <v>6795.1</v>
      </c>
      <c r="F1617" s="6" t="s">
        <v>5945</v>
      </c>
      <c r="G1617" s="9">
        <v>-8.9999999999999998E-4</v>
      </c>
    </row>
    <row r="1618" spans="1:7" ht="18" thickBot="1">
      <c r="A1618" s="3">
        <v>41758</v>
      </c>
      <c r="B1618" s="8">
        <v>6760.3</v>
      </c>
      <c r="C1618" s="5">
        <v>6822.7</v>
      </c>
      <c r="D1618" s="5">
        <v>6822.7</v>
      </c>
      <c r="E1618" s="5">
        <v>6742.3</v>
      </c>
      <c r="F1618" s="6" t="s">
        <v>5995</v>
      </c>
      <c r="G1618" s="9">
        <v>-8.8000000000000005E-3</v>
      </c>
    </row>
    <row r="1619" spans="1:7" ht="18" thickBot="1">
      <c r="A1619" s="3">
        <v>41759</v>
      </c>
      <c r="B1619" s="8">
        <v>6726.45</v>
      </c>
      <c r="C1619" s="5">
        <v>6781</v>
      </c>
      <c r="D1619" s="5">
        <v>6829.8</v>
      </c>
      <c r="E1619" s="5">
        <v>6692</v>
      </c>
      <c r="F1619" s="6" t="s">
        <v>5994</v>
      </c>
      <c r="G1619" s="9">
        <v>-5.0000000000000001E-3</v>
      </c>
    </row>
    <row r="1620" spans="1:7" ht="18" thickBot="1">
      <c r="A1620" s="3">
        <v>41760</v>
      </c>
      <c r="B1620" s="8">
        <v>6718.5</v>
      </c>
      <c r="C1620" s="5">
        <v>6728</v>
      </c>
      <c r="D1620" s="5">
        <v>6739.5</v>
      </c>
      <c r="E1620" s="5">
        <v>6703.25</v>
      </c>
      <c r="F1620" s="6">
        <v>0</v>
      </c>
      <c r="G1620" s="9">
        <v>-1.1999999999999999E-3</v>
      </c>
    </row>
    <row r="1621" spans="1:7" ht="18" thickBot="1">
      <c r="A1621" s="3">
        <v>41761</v>
      </c>
      <c r="B1621" s="4">
        <v>6726.7</v>
      </c>
      <c r="C1621" s="5">
        <v>6750</v>
      </c>
      <c r="D1621" s="5">
        <v>6778.55</v>
      </c>
      <c r="E1621" s="5">
        <v>6720.1</v>
      </c>
      <c r="F1621" s="6" t="s">
        <v>5637</v>
      </c>
      <c r="G1621" s="7">
        <v>1.1999999999999999E-3</v>
      </c>
    </row>
    <row r="1622" spans="1:7" ht="18" thickBot="1">
      <c r="A1622" s="3">
        <v>41764</v>
      </c>
      <c r="B1622" s="4">
        <v>6735.5</v>
      </c>
      <c r="C1622" s="5">
        <v>6720.05</v>
      </c>
      <c r="D1622" s="5">
        <v>6777.8</v>
      </c>
      <c r="E1622" s="5">
        <v>6711.05</v>
      </c>
      <c r="F1622" s="6" t="s">
        <v>5241</v>
      </c>
      <c r="G1622" s="7">
        <v>1.2999999999999999E-3</v>
      </c>
    </row>
    <row r="1623" spans="1:7" ht="18" thickBot="1">
      <c r="A1623" s="3">
        <v>41765</v>
      </c>
      <c r="B1623" s="4">
        <v>6746.7</v>
      </c>
      <c r="C1623" s="5">
        <v>6757.95</v>
      </c>
      <c r="D1623" s="5">
        <v>6774.7</v>
      </c>
      <c r="E1623" s="5">
        <v>6726.5</v>
      </c>
      <c r="F1623" s="6" t="s">
        <v>5455</v>
      </c>
      <c r="G1623" s="7">
        <v>1.6999999999999999E-3</v>
      </c>
    </row>
    <row r="1624" spans="1:7" ht="18" thickBot="1">
      <c r="A1624" s="3">
        <v>41766</v>
      </c>
      <c r="B1624" s="8">
        <v>6681.65</v>
      </c>
      <c r="C1624" s="5">
        <v>6744.85</v>
      </c>
      <c r="D1624" s="5">
        <v>6749</v>
      </c>
      <c r="E1624" s="5">
        <v>6671</v>
      </c>
      <c r="F1624" s="6" t="s">
        <v>5699</v>
      </c>
      <c r="G1624" s="9">
        <v>-9.5999999999999992E-3</v>
      </c>
    </row>
    <row r="1625" spans="1:7" ht="18" thickBot="1">
      <c r="A1625" s="3">
        <v>41767</v>
      </c>
      <c r="B1625" s="8">
        <v>6680.95</v>
      </c>
      <c r="C1625" s="5">
        <v>6720</v>
      </c>
      <c r="D1625" s="5">
        <v>6720</v>
      </c>
      <c r="E1625" s="5">
        <v>6661.65</v>
      </c>
      <c r="F1625" s="6" t="s">
        <v>5453</v>
      </c>
      <c r="G1625" s="9">
        <v>-1E-4</v>
      </c>
    </row>
    <row r="1626" spans="1:7" ht="18" thickBot="1">
      <c r="A1626" s="3">
        <v>41768</v>
      </c>
      <c r="B1626" s="4">
        <v>6887.4</v>
      </c>
      <c r="C1626" s="5">
        <v>6679</v>
      </c>
      <c r="D1626" s="5">
        <v>6898</v>
      </c>
      <c r="E1626" s="5">
        <v>6670.9</v>
      </c>
      <c r="F1626" s="6" t="s">
        <v>5993</v>
      </c>
      <c r="G1626" s="7">
        <v>3.09E-2</v>
      </c>
    </row>
    <row r="1627" spans="1:7" ht="18" thickBot="1">
      <c r="A1627" s="3">
        <v>41771</v>
      </c>
      <c r="B1627" s="4">
        <v>7043.05</v>
      </c>
      <c r="C1627" s="5">
        <v>6911.65</v>
      </c>
      <c r="D1627" s="5">
        <v>7052</v>
      </c>
      <c r="E1627" s="5">
        <v>6911.6</v>
      </c>
      <c r="F1627" s="6" t="s">
        <v>5992</v>
      </c>
      <c r="G1627" s="7">
        <v>2.2599999999999999E-2</v>
      </c>
    </row>
    <row r="1628" spans="1:7" ht="18" thickBot="1">
      <c r="A1628" s="3">
        <v>41772</v>
      </c>
      <c r="B1628" s="4">
        <v>7135.3</v>
      </c>
      <c r="C1628" s="5">
        <v>7121.35</v>
      </c>
      <c r="D1628" s="5">
        <v>7203</v>
      </c>
      <c r="E1628" s="5">
        <v>7078.8</v>
      </c>
      <c r="F1628" s="6" t="s">
        <v>5991</v>
      </c>
      <c r="G1628" s="7">
        <v>1.3100000000000001E-2</v>
      </c>
    </row>
    <row r="1629" spans="1:7" ht="18" thickBot="1">
      <c r="A1629" s="3">
        <v>41773</v>
      </c>
      <c r="B1629" s="4">
        <v>7141.05</v>
      </c>
      <c r="C1629" s="5">
        <v>7150</v>
      </c>
      <c r="D1629" s="5">
        <v>7171.5</v>
      </c>
      <c r="E1629" s="5">
        <v>7107.7</v>
      </c>
      <c r="F1629" s="6" t="s">
        <v>5875</v>
      </c>
      <c r="G1629" s="7">
        <v>8.0000000000000004E-4</v>
      </c>
    </row>
    <row r="1630" spans="1:7" ht="18" thickBot="1">
      <c r="A1630" s="3">
        <v>41774</v>
      </c>
      <c r="B1630" s="4">
        <v>7143.1</v>
      </c>
      <c r="C1630" s="5">
        <v>7139.9</v>
      </c>
      <c r="D1630" s="5">
        <v>7182.1</v>
      </c>
      <c r="E1630" s="5">
        <v>7111</v>
      </c>
      <c r="F1630" s="6" t="s">
        <v>5728</v>
      </c>
      <c r="G1630" s="7">
        <v>2.9999999999999997E-4</v>
      </c>
    </row>
    <row r="1631" spans="1:7" ht="18" thickBot="1">
      <c r="A1631" s="3">
        <v>41775</v>
      </c>
      <c r="B1631" s="4">
        <v>7244.4</v>
      </c>
      <c r="C1631" s="5">
        <v>7351.1</v>
      </c>
      <c r="D1631" s="5">
        <v>7625</v>
      </c>
      <c r="E1631" s="5">
        <v>7159.9</v>
      </c>
      <c r="F1631" s="6" t="s">
        <v>5990</v>
      </c>
      <c r="G1631" s="7">
        <v>1.4200000000000001E-2</v>
      </c>
    </row>
    <row r="1632" spans="1:7" ht="18" thickBot="1">
      <c r="A1632" s="3">
        <v>41778</v>
      </c>
      <c r="B1632" s="4">
        <v>7279.9</v>
      </c>
      <c r="C1632" s="5">
        <v>7303.35</v>
      </c>
      <c r="D1632" s="5">
        <v>7323.9</v>
      </c>
      <c r="E1632" s="5">
        <v>7216.5</v>
      </c>
      <c r="F1632" s="6" t="s">
        <v>5989</v>
      </c>
      <c r="G1632" s="7">
        <v>4.8999999999999998E-3</v>
      </c>
    </row>
    <row r="1633" spans="1:7" ht="18" thickBot="1">
      <c r="A1633" s="3">
        <v>41779</v>
      </c>
      <c r="B1633" s="4">
        <v>7300.6</v>
      </c>
      <c r="C1633" s="5">
        <v>7304.95</v>
      </c>
      <c r="D1633" s="5">
        <v>7347.6</v>
      </c>
      <c r="E1633" s="5">
        <v>7267</v>
      </c>
      <c r="F1633" s="6" t="s">
        <v>5146</v>
      </c>
      <c r="G1633" s="7">
        <v>2.8E-3</v>
      </c>
    </row>
    <row r="1634" spans="1:7" ht="18" thickBot="1">
      <c r="A1634" s="3">
        <v>41780</v>
      </c>
      <c r="B1634" s="8">
        <v>7280</v>
      </c>
      <c r="C1634" s="5">
        <v>7265.1</v>
      </c>
      <c r="D1634" s="5">
        <v>7316.95</v>
      </c>
      <c r="E1634" s="5">
        <v>7235.25</v>
      </c>
      <c r="F1634" s="6" t="s">
        <v>5988</v>
      </c>
      <c r="G1634" s="9">
        <v>-2.8E-3</v>
      </c>
    </row>
    <row r="1635" spans="1:7" ht="18" thickBot="1">
      <c r="A1635" s="3">
        <v>41781</v>
      </c>
      <c r="B1635" s="4">
        <v>7293.7</v>
      </c>
      <c r="C1635" s="5">
        <v>7311</v>
      </c>
      <c r="D1635" s="5">
        <v>7337.4</v>
      </c>
      <c r="E1635" s="5">
        <v>7278.8</v>
      </c>
      <c r="F1635" s="6" t="s">
        <v>5898</v>
      </c>
      <c r="G1635" s="7">
        <v>1.9E-3</v>
      </c>
    </row>
    <row r="1636" spans="1:7" ht="18" thickBot="1">
      <c r="A1636" s="3">
        <v>41782</v>
      </c>
      <c r="B1636" s="4">
        <v>7382.1</v>
      </c>
      <c r="C1636" s="5">
        <v>7329</v>
      </c>
      <c r="D1636" s="5">
        <v>7395</v>
      </c>
      <c r="E1636" s="5">
        <v>7306.6</v>
      </c>
      <c r="F1636" s="6" t="s">
        <v>5987</v>
      </c>
      <c r="G1636" s="7">
        <v>1.21E-2</v>
      </c>
    </row>
    <row r="1637" spans="1:7" ht="18" thickBot="1">
      <c r="A1637" s="3">
        <v>41785</v>
      </c>
      <c r="B1637" s="8">
        <v>7361.8</v>
      </c>
      <c r="C1637" s="5">
        <v>7450.05</v>
      </c>
      <c r="D1637" s="5">
        <v>7513.95</v>
      </c>
      <c r="E1637" s="5">
        <v>7267</v>
      </c>
      <c r="F1637" s="6" t="s">
        <v>5986</v>
      </c>
      <c r="G1637" s="9">
        <v>-2.7000000000000001E-3</v>
      </c>
    </row>
    <row r="1638" spans="1:7" ht="18" thickBot="1">
      <c r="A1638" s="3">
        <v>41786</v>
      </c>
      <c r="B1638" s="8">
        <v>7320.1</v>
      </c>
      <c r="C1638" s="5">
        <v>7361</v>
      </c>
      <c r="D1638" s="5">
        <v>7365.5</v>
      </c>
      <c r="E1638" s="5">
        <v>7281.5</v>
      </c>
      <c r="F1638" s="6" t="s">
        <v>5780</v>
      </c>
      <c r="G1638" s="9">
        <v>-5.7000000000000002E-3</v>
      </c>
    </row>
    <row r="1639" spans="1:7" ht="18" thickBot="1">
      <c r="A1639" s="3">
        <v>41787</v>
      </c>
      <c r="B1639" s="4">
        <v>7332.1</v>
      </c>
      <c r="C1639" s="5">
        <v>7322.65</v>
      </c>
      <c r="D1639" s="5">
        <v>7344.4</v>
      </c>
      <c r="E1639" s="5">
        <v>7303.25</v>
      </c>
      <c r="F1639" s="6" t="s">
        <v>5620</v>
      </c>
      <c r="G1639" s="7">
        <v>1.6000000000000001E-3</v>
      </c>
    </row>
    <row r="1640" spans="1:7" ht="18" thickBot="1">
      <c r="A1640" s="3">
        <v>41788</v>
      </c>
      <c r="B1640" s="8">
        <v>7235.65</v>
      </c>
      <c r="C1640" s="5">
        <v>7325</v>
      </c>
      <c r="D1640" s="5">
        <v>7330.9</v>
      </c>
      <c r="E1640" s="5">
        <v>7230.1</v>
      </c>
      <c r="F1640" s="6" t="s">
        <v>5966</v>
      </c>
      <c r="G1640" s="9">
        <v>-1.32E-2</v>
      </c>
    </row>
    <row r="1641" spans="1:7" ht="18" thickBot="1">
      <c r="A1641" s="3">
        <v>41789</v>
      </c>
      <c r="B1641" s="8">
        <v>7233.65</v>
      </c>
      <c r="C1641" s="5">
        <v>7275.5</v>
      </c>
      <c r="D1641" s="5">
        <v>7294</v>
      </c>
      <c r="E1641" s="5">
        <v>7223.1</v>
      </c>
      <c r="F1641" s="6" t="s">
        <v>5875</v>
      </c>
      <c r="G1641" s="9">
        <v>-2.9999999999999997E-4</v>
      </c>
    </row>
    <row r="1642" spans="1:7" ht="18" thickBot="1">
      <c r="A1642" s="3">
        <v>41792</v>
      </c>
      <c r="B1642" s="4">
        <v>7370.95</v>
      </c>
      <c r="C1642" s="5">
        <v>7255</v>
      </c>
      <c r="D1642" s="5">
        <v>7379</v>
      </c>
      <c r="E1642" s="5">
        <v>7239.65</v>
      </c>
      <c r="F1642" s="6" t="s">
        <v>5884</v>
      </c>
      <c r="G1642" s="7">
        <v>1.9E-2</v>
      </c>
    </row>
    <row r="1643" spans="1:7" ht="18" thickBot="1">
      <c r="A1643" s="3">
        <v>41793</v>
      </c>
      <c r="B1643" s="4">
        <v>7421.4</v>
      </c>
      <c r="C1643" s="5">
        <v>7385.25</v>
      </c>
      <c r="D1643" s="5">
        <v>7433.95</v>
      </c>
      <c r="E1643" s="5">
        <v>7346</v>
      </c>
      <c r="F1643" s="6" t="s">
        <v>5222</v>
      </c>
      <c r="G1643" s="7">
        <v>6.7999999999999996E-3</v>
      </c>
    </row>
    <row r="1644" spans="1:7" ht="18" thickBot="1">
      <c r="A1644" s="3">
        <v>41794</v>
      </c>
      <c r="B1644" s="8">
        <v>7416.4</v>
      </c>
      <c r="C1644" s="5">
        <v>7422</v>
      </c>
      <c r="D1644" s="5">
        <v>7438.9</v>
      </c>
      <c r="E1644" s="5">
        <v>7402.75</v>
      </c>
      <c r="F1644" s="6" t="s">
        <v>5669</v>
      </c>
      <c r="G1644" s="9">
        <v>-6.9999999999999999E-4</v>
      </c>
    </row>
    <row r="1645" spans="1:7" ht="18" thickBot="1">
      <c r="A1645" s="3">
        <v>41795</v>
      </c>
      <c r="B1645" s="4">
        <v>7486.75</v>
      </c>
      <c r="C1645" s="5">
        <v>7413.5</v>
      </c>
      <c r="D1645" s="5">
        <v>7498</v>
      </c>
      <c r="E1645" s="5">
        <v>7376.05</v>
      </c>
      <c r="F1645" s="6" t="s">
        <v>5274</v>
      </c>
      <c r="G1645" s="7">
        <v>9.4999999999999998E-3</v>
      </c>
    </row>
    <row r="1646" spans="1:7" ht="18" thickBot="1">
      <c r="A1646" s="3">
        <v>41796</v>
      </c>
      <c r="B1646" s="4">
        <v>7590.75</v>
      </c>
      <c r="C1646" s="5">
        <v>7549</v>
      </c>
      <c r="D1646" s="5">
        <v>7601.8</v>
      </c>
      <c r="E1646" s="5">
        <v>7512.15</v>
      </c>
      <c r="F1646" s="6" t="s">
        <v>5647</v>
      </c>
      <c r="G1646" s="7">
        <v>1.3899999999999999E-2</v>
      </c>
    </row>
    <row r="1647" spans="1:7" ht="18" thickBot="1">
      <c r="A1647" s="3">
        <v>41799</v>
      </c>
      <c r="B1647" s="4">
        <v>7669.75</v>
      </c>
      <c r="C1647" s="5">
        <v>7631.15</v>
      </c>
      <c r="D1647" s="5">
        <v>7689.45</v>
      </c>
      <c r="E1647" s="5">
        <v>7624.25</v>
      </c>
      <c r="F1647" s="6" t="s">
        <v>5878</v>
      </c>
      <c r="G1647" s="7">
        <v>1.04E-2</v>
      </c>
    </row>
    <row r="1648" spans="1:7" ht="18" thickBot="1">
      <c r="A1648" s="3">
        <v>41800</v>
      </c>
      <c r="B1648" s="8">
        <v>7668.3</v>
      </c>
      <c r="C1648" s="5">
        <v>7677.5</v>
      </c>
      <c r="D1648" s="5">
        <v>7680</v>
      </c>
      <c r="E1648" s="5">
        <v>7588</v>
      </c>
      <c r="F1648" s="6" t="s">
        <v>5807</v>
      </c>
      <c r="G1648" s="9">
        <v>-2.0000000000000001E-4</v>
      </c>
    </row>
    <row r="1649" spans="1:7" ht="18" thickBot="1">
      <c r="A1649" s="3">
        <v>41801</v>
      </c>
      <c r="B1649" s="8">
        <v>7637.15</v>
      </c>
      <c r="C1649" s="5">
        <v>7670</v>
      </c>
      <c r="D1649" s="5">
        <v>7715.55</v>
      </c>
      <c r="E1649" s="5">
        <v>7610</v>
      </c>
      <c r="F1649" s="6" t="s">
        <v>5518</v>
      </c>
      <c r="G1649" s="9">
        <v>-4.1000000000000003E-3</v>
      </c>
    </row>
    <row r="1650" spans="1:7" ht="18" thickBot="1">
      <c r="A1650" s="3">
        <v>41802</v>
      </c>
      <c r="B1650" s="4">
        <v>7664.65</v>
      </c>
      <c r="C1650" s="5">
        <v>7640</v>
      </c>
      <c r="D1650" s="5">
        <v>7677</v>
      </c>
      <c r="E1650" s="5">
        <v>7610</v>
      </c>
      <c r="F1650" s="6" t="s">
        <v>5971</v>
      </c>
      <c r="G1650" s="7">
        <v>3.5999999999999999E-3</v>
      </c>
    </row>
    <row r="1651" spans="1:7" ht="18" thickBot="1">
      <c r="A1651" s="3">
        <v>41803</v>
      </c>
      <c r="B1651" s="8">
        <v>7560</v>
      </c>
      <c r="C1651" s="5">
        <v>7677</v>
      </c>
      <c r="D1651" s="5">
        <v>7682</v>
      </c>
      <c r="E1651" s="5">
        <v>7542.25</v>
      </c>
      <c r="F1651" s="6" t="s">
        <v>5985</v>
      </c>
      <c r="G1651" s="9">
        <v>-1.37E-2</v>
      </c>
    </row>
    <row r="1652" spans="1:7" ht="18" thickBot="1">
      <c r="A1652" s="3">
        <v>41806</v>
      </c>
      <c r="B1652" s="8">
        <v>7559.2</v>
      </c>
      <c r="C1652" s="5">
        <v>7552.5</v>
      </c>
      <c r="D1652" s="5">
        <v>7577.95</v>
      </c>
      <c r="E1652" s="5">
        <v>7513</v>
      </c>
      <c r="F1652" s="6" t="s">
        <v>5984</v>
      </c>
      <c r="G1652" s="9">
        <v>-1E-4</v>
      </c>
    </row>
    <row r="1653" spans="1:7" ht="18" thickBot="1">
      <c r="A1653" s="3">
        <v>41807</v>
      </c>
      <c r="B1653" s="4">
        <v>7657.4</v>
      </c>
      <c r="C1653" s="5">
        <v>7543</v>
      </c>
      <c r="D1653" s="5">
        <v>7665.1</v>
      </c>
      <c r="E1653" s="5">
        <v>7533.1</v>
      </c>
      <c r="F1653" s="6" t="s">
        <v>5983</v>
      </c>
      <c r="G1653" s="7">
        <v>1.2999999999999999E-2</v>
      </c>
    </row>
    <row r="1654" spans="1:7" ht="18" thickBot="1">
      <c r="A1654" s="3">
        <v>41808</v>
      </c>
      <c r="B1654" s="8">
        <v>7569.4</v>
      </c>
      <c r="C1654" s="5">
        <v>7655.5</v>
      </c>
      <c r="D1654" s="5">
        <v>7672.95</v>
      </c>
      <c r="E1654" s="5">
        <v>7523.4</v>
      </c>
      <c r="F1654" s="6" t="s">
        <v>5982</v>
      </c>
      <c r="G1654" s="9">
        <v>-1.15E-2</v>
      </c>
    </row>
    <row r="1655" spans="1:7" ht="18" thickBot="1">
      <c r="A1655" s="3">
        <v>41809</v>
      </c>
      <c r="B1655" s="8">
        <v>7560.1</v>
      </c>
      <c r="C1655" s="5">
        <v>7593.9</v>
      </c>
      <c r="D1655" s="5">
        <v>7617.15</v>
      </c>
      <c r="E1655" s="5">
        <v>7520.55</v>
      </c>
      <c r="F1655" s="6" t="s">
        <v>5362</v>
      </c>
      <c r="G1655" s="9">
        <v>-1.1999999999999999E-3</v>
      </c>
    </row>
    <row r="1656" spans="1:7" ht="18" thickBot="1">
      <c r="A1656" s="3">
        <v>41810</v>
      </c>
      <c r="B1656" s="8">
        <v>7525.35</v>
      </c>
      <c r="C1656" s="5">
        <v>7556.7</v>
      </c>
      <c r="D1656" s="5">
        <v>7578.9</v>
      </c>
      <c r="E1656" s="5">
        <v>7511</v>
      </c>
      <c r="F1656" s="6" t="s">
        <v>5981</v>
      </c>
      <c r="G1656" s="9">
        <v>-4.5999999999999999E-3</v>
      </c>
    </row>
    <row r="1657" spans="1:7" ht="18" thickBot="1">
      <c r="A1657" s="3">
        <v>41813</v>
      </c>
      <c r="B1657" s="8">
        <v>7505.75</v>
      </c>
      <c r="C1657" s="5">
        <v>7538.5</v>
      </c>
      <c r="D1657" s="5">
        <v>7550</v>
      </c>
      <c r="E1657" s="5">
        <v>7464.4</v>
      </c>
      <c r="F1657" s="6" t="s">
        <v>5577</v>
      </c>
      <c r="G1657" s="9">
        <v>-2.5999999999999999E-3</v>
      </c>
    </row>
    <row r="1658" spans="1:7" ht="18" thickBot="1">
      <c r="A1658" s="3">
        <v>41814</v>
      </c>
      <c r="B1658" s="4">
        <v>7595.55</v>
      </c>
      <c r="C1658" s="5">
        <v>7530.15</v>
      </c>
      <c r="D1658" s="5">
        <v>7616.75</v>
      </c>
      <c r="E1658" s="5">
        <v>7525.6</v>
      </c>
      <c r="F1658" s="6" t="s">
        <v>5980</v>
      </c>
      <c r="G1658" s="7">
        <v>1.2E-2</v>
      </c>
    </row>
    <row r="1659" spans="1:7" ht="18" thickBot="1">
      <c r="A1659" s="3">
        <v>41815</v>
      </c>
      <c r="B1659" s="8">
        <v>7574.9</v>
      </c>
      <c r="C1659" s="5">
        <v>7587</v>
      </c>
      <c r="D1659" s="5">
        <v>7597.7</v>
      </c>
      <c r="E1659" s="5">
        <v>7567</v>
      </c>
      <c r="F1659" s="6" t="s">
        <v>5958</v>
      </c>
      <c r="G1659" s="9">
        <v>-2.7000000000000001E-3</v>
      </c>
    </row>
    <row r="1660" spans="1:7" ht="18" thickBot="1">
      <c r="A1660" s="3">
        <v>41816</v>
      </c>
      <c r="B1660" s="8">
        <v>7493.2</v>
      </c>
      <c r="C1660" s="5">
        <v>7568.6</v>
      </c>
      <c r="D1660" s="5">
        <v>7570.5</v>
      </c>
      <c r="E1660" s="5">
        <v>7487</v>
      </c>
      <c r="F1660" s="6" t="s">
        <v>5979</v>
      </c>
      <c r="G1660" s="9">
        <v>-1.0800000000000001E-2</v>
      </c>
    </row>
    <row r="1661" spans="1:7" ht="18" thickBot="1">
      <c r="A1661" s="3">
        <v>41817</v>
      </c>
      <c r="B1661" s="4">
        <v>7543.9</v>
      </c>
      <c r="C1661" s="5">
        <v>7550</v>
      </c>
      <c r="D1661" s="5">
        <v>7569</v>
      </c>
      <c r="E1661" s="5">
        <v>7512.3</v>
      </c>
      <c r="F1661" s="6" t="s">
        <v>5231</v>
      </c>
      <c r="G1661" s="7">
        <v>6.7999999999999996E-3</v>
      </c>
    </row>
    <row r="1662" spans="1:7" ht="18" thickBot="1">
      <c r="A1662" s="3">
        <v>41820</v>
      </c>
      <c r="B1662" s="4">
        <v>7634.35</v>
      </c>
      <c r="C1662" s="5">
        <v>7556</v>
      </c>
      <c r="D1662" s="5">
        <v>7649.9</v>
      </c>
      <c r="E1662" s="5">
        <v>7555.05</v>
      </c>
      <c r="F1662" s="6" t="s">
        <v>5620</v>
      </c>
      <c r="G1662" s="7">
        <v>1.2E-2</v>
      </c>
    </row>
    <row r="1663" spans="1:7" ht="18" thickBot="1">
      <c r="A1663" s="3">
        <v>41821</v>
      </c>
      <c r="B1663" s="4">
        <v>7662.65</v>
      </c>
      <c r="C1663" s="5">
        <v>7646.5</v>
      </c>
      <c r="D1663" s="5">
        <v>7678</v>
      </c>
      <c r="E1663" s="5">
        <v>7637.5</v>
      </c>
      <c r="F1663" s="6" t="s">
        <v>5978</v>
      </c>
      <c r="G1663" s="7">
        <v>3.7000000000000002E-3</v>
      </c>
    </row>
    <row r="1664" spans="1:7" ht="18" thickBot="1">
      <c r="A1664" s="3">
        <v>41822</v>
      </c>
      <c r="B1664" s="4">
        <v>7749.85</v>
      </c>
      <c r="C1664" s="5">
        <v>7709.95</v>
      </c>
      <c r="D1664" s="5">
        <v>7758.9</v>
      </c>
      <c r="E1664" s="5">
        <v>7702.65</v>
      </c>
      <c r="F1664" s="6" t="s">
        <v>5977</v>
      </c>
      <c r="G1664" s="7">
        <v>1.14E-2</v>
      </c>
    </row>
    <row r="1665" spans="1:7" ht="18" thickBot="1">
      <c r="A1665" s="3">
        <v>41823</v>
      </c>
      <c r="B1665" s="8">
        <v>7736.05</v>
      </c>
      <c r="C1665" s="5">
        <v>7761.6</v>
      </c>
      <c r="D1665" s="5">
        <v>7773.9</v>
      </c>
      <c r="E1665" s="5">
        <v>7726.3</v>
      </c>
      <c r="F1665" s="6" t="s">
        <v>5828</v>
      </c>
      <c r="G1665" s="9">
        <v>-1.8E-3</v>
      </c>
    </row>
    <row r="1666" spans="1:7" ht="18" thickBot="1">
      <c r="A1666" s="3">
        <v>41824</v>
      </c>
      <c r="B1666" s="4">
        <v>7782.5</v>
      </c>
      <c r="C1666" s="5">
        <v>7754</v>
      </c>
      <c r="D1666" s="5">
        <v>7791.4</v>
      </c>
      <c r="E1666" s="5">
        <v>7676.75</v>
      </c>
      <c r="F1666" s="6" t="s">
        <v>5598</v>
      </c>
      <c r="G1666" s="7">
        <v>6.0000000000000001E-3</v>
      </c>
    </row>
    <row r="1667" spans="1:7" ht="18" thickBot="1">
      <c r="A1667" s="3">
        <v>41827</v>
      </c>
      <c r="B1667" s="4">
        <v>7798.6</v>
      </c>
      <c r="C1667" s="5">
        <v>7810</v>
      </c>
      <c r="D1667" s="5">
        <v>7812.7</v>
      </c>
      <c r="E1667" s="5">
        <v>7760.1</v>
      </c>
      <c r="F1667" s="6" t="s">
        <v>5346</v>
      </c>
      <c r="G1667" s="7">
        <v>2.0999999999999999E-3</v>
      </c>
    </row>
    <row r="1668" spans="1:7" ht="18" thickBot="1">
      <c r="A1668" s="3">
        <v>41828</v>
      </c>
      <c r="B1668" s="8">
        <v>7648.75</v>
      </c>
      <c r="C1668" s="5">
        <v>7810</v>
      </c>
      <c r="D1668" s="5">
        <v>7817.85</v>
      </c>
      <c r="E1668" s="5">
        <v>7620.85</v>
      </c>
      <c r="F1668" s="6" t="s">
        <v>5521</v>
      </c>
      <c r="G1668" s="9">
        <v>-1.9199999999999998E-2</v>
      </c>
    </row>
    <row r="1669" spans="1:7" ht="18" thickBot="1">
      <c r="A1669" s="3">
        <v>41829</v>
      </c>
      <c r="B1669" s="8">
        <v>7598.65</v>
      </c>
      <c r="C1669" s="5">
        <v>7650</v>
      </c>
      <c r="D1669" s="5">
        <v>7669.7</v>
      </c>
      <c r="E1669" s="5">
        <v>7567.75</v>
      </c>
      <c r="F1669" s="6" t="s">
        <v>5976</v>
      </c>
      <c r="G1669" s="9">
        <v>-6.6E-3</v>
      </c>
    </row>
    <row r="1670" spans="1:7" ht="18" thickBot="1">
      <c r="A1670" s="3">
        <v>41830</v>
      </c>
      <c r="B1670" s="8">
        <v>7576.65</v>
      </c>
      <c r="C1670" s="5">
        <v>7611.25</v>
      </c>
      <c r="D1670" s="5">
        <v>7753.9</v>
      </c>
      <c r="E1670" s="5">
        <v>7486.05</v>
      </c>
      <c r="F1670" s="6" t="s">
        <v>5975</v>
      </c>
      <c r="G1670" s="9">
        <v>-2.8999999999999998E-3</v>
      </c>
    </row>
    <row r="1671" spans="1:7" ht="18" thickBot="1">
      <c r="A1671" s="3">
        <v>41831</v>
      </c>
      <c r="B1671" s="8">
        <v>7480.15</v>
      </c>
      <c r="C1671" s="5">
        <v>7565.15</v>
      </c>
      <c r="D1671" s="5">
        <v>7638.8</v>
      </c>
      <c r="E1671" s="5">
        <v>7466.35</v>
      </c>
      <c r="F1671" s="6" t="s">
        <v>5974</v>
      </c>
      <c r="G1671" s="9">
        <v>-1.2699999999999999E-2</v>
      </c>
    </row>
    <row r="1672" spans="1:7" ht="18" thickBot="1">
      <c r="A1672" s="3">
        <v>41834</v>
      </c>
      <c r="B1672" s="8">
        <v>7475.8</v>
      </c>
      <c r="C1672" s="5">
        <v>7488.2</v>
      </c>
      <c r="D1672" s="5">
        <v>7505.5</v>
      </c>
      <c r="E1672" s="5">
        <v>7445</v>
      </c>
      <c r="F1672" s="6" t="s">
        <v>5973</v>
      </c>
      <c r="G1672" s="9">
        <v>-5.9999999999999995E-4</v>
      </c>
    </row>
    <row r="1673" spans="1:7" ht="18" thickBot="1">
      <c r="A1673" s="3">
        <v>41835</v>
      </c>
      <c r="B1673" s="4">
        <v>7538.6</v>
      </c>
      <c r="C1673" s="5">
        <v>7512</v>
      </c>
      <c r="D1673" s="5">
        <v>7548</v>
      </c>
      <c r="E1673" s="5">
        <v>7467</v>
      </c>
      <c r="F1673" s="6" t="s">
        <v>5972</v>
      </c>
      <c r="G1673" s="7">
        <v>8.3999999999999995E-3</v>
      </c>
    </row>
    <row r="1674" spans="1:7" ht="18" thickBot="1">
      <c r="A1674" s="3">
        <v>41836</v>
      </c>
      <c r="B1674" s="4">
        <v>7643.05</v>
      </c>
      <c r="C1674" s="5">
        <v>7566</v>
      </c>
      <c r="D1674" s="5">
        <v>7662.4</v>
      </c>
      <c r="E1674" s="5">
        <v>7535.5</v>
      </c>
      <c r="F1674" s="6" t="s">
        <v>5767</v>
      </c>
      <c r="G1674" s="7">
        <v>1.3899999999999999E-2</v>
      </c>
    </row>
    <row r="1675" spans="1:7" ht="18" thickBot="1">
      <c r="A1675" s="3">
        <v>41837</v>
      </c>
      <c r="B1675" s="4">
        <v>7658.75</v>
      </c>
      <c r="C1675" s="5">
        <v>7642</v>
      </c>
      <c r="D1675" s="5">
        <v>7674.7</v>
      </c>
      <c r="E1675" s="5">
        <v>7628.2</v>
      </c>
      <c r="F1675" s="6" t="s">
        <v>5971</v>
      </c>
      <c r="G1675" s="7">
        <v>2.0999999999999999E-3</v>
      </c>
    </row>
    <row r="1676" spans="1:7" ht="18" thickBot="1">
      <c r="A1676" s="3">
        <v>41838</v>
      </c>
      <c r="B1676" s="4">
        <v>7669.35</v>
      </c>
      <c r="C1676" s="5">
        <v>7623.7</v>
      </c>
      <c r="D1676" s="5">
        <v>7692</v>
      </c>
      <c r="E1676" s="5">
        <v>7587.8</v>
      </c>
      <c r="F1676" s="6" t="s">
        <v>5434</v>
      </c>
      <c r="G1676" s="7">
        <v>1.4E-3</v>
      </c>
    </row>
    <row r="1677" spans="1:7" ht="18" thickBot="1">
      <c r="A1677" s="3">
        <v>41841</v>
      </c>
      <c r="B1677" s="4">
        <v>7686.2</v>
      </c>
      <c r="C1677" s="5">
        <v>7701.35</v>
      </c>
      <c r="D1677" s="5">
        <v>7719.1</v>
      </c>
      <c r="E1677" s="5">
        <v>7675.35</v>
      </c>
      <c r="F1677" s="6" t="s">
        <v>5623</v>
      </c>
      <c r="G1677" s="7">
        <v>2.2000000000000001E-3</v>
      </c>
    </row>
    <row r="1678" spans="1:7" ht="18" thickBot="1">
      <c r="A1678" s="3">
        <v>41842</v>
      </c>
      <c r="B1678" s="4">
        <v>7767.95</v>
      </c>
      <c r="C1678" s="5">
        <v>7715.25</v>
      </c>
      <c r="D1678" s="5">
        <v>7773.5</v>
      </c>
      <c r="E1678" s="5">
        <v>7706</v>
      </c>
      <c r="F1678" s="6" t="s">
        <v>5916</v>
      </c>
      <c r="G1678" s="7">
        <v>1.06E-2</v>
      </c>
    </row>
    <row r="1679" spans="1:7" ht="18" thickBot="1">
      <c r="A1679" s="3">
        <v>41843</v>
      </c>
      <c r="B1679" s="4">
        <v>7791.55</v>
      </c>
      <c r="C1679" s="5">
        <v>7794.95</v>
      </c>
      <c r="D1679" s="5">
        <v>7806.95</v>
      </c>
      <c r="E1679" s="5">
        <v>7746.2</v>
      </c>
      <c r="F1679" s="6" t="s">
        <v>5647</v>
      </c>
      <c r="G1679" s="7">
        <v>3.0000000000000001E-3</v>
      </c>
    </row>
    <row r="1680" spans="1:7" ht="18" thickBot="1">
      <c r="A1680" s="3">
        <v>41844</v>
      </c>
      <c r="B1680" s="4">
        <v>7833.75</v>
      </c>
      <c r="C1680" s="5">
        <v>7788.9</v>
      </c>
      <c r="D1680" s="5">
        <v>7839</v>
      </c>
      <c r="E1680" s="5">
        <v>7762.9</v>
      </c>
      <c r="F1680" s="6" t="s">
        <v>5970</v>
      </c>
      <c r="G1680" s="7">
        <v>5.4000000000000003E-3</v>
      </c>
    </row>
    <row r="1681" spans="1:7" ht="18" thickBot="1">
      <c r="A1681" s="3">
        <v>41845</v>
      </c>
      <c r="B1681" s="8">
        <v>7785.7</v>
      </c>
      <c r="C1681" s="5">
        <v>7820.15</v>
      </c>
      <c r="D1681" s="5">
        <v>7832.8</v>
      </c>
      <c r="E1681" s="5">
        <v>7751.3</v>
      </c>
      <c r="F1681" s="6" t="s">
        <v>5349</v>
      </c>
      <c r="G1681" s="9">
        <v>-6.1000000000000004E-3</v>
      </c>
    </row>
    <row r="1682" spans="1:7" ht="18" thickBot="1">
      <c r="A1682" s="3">
        <v>41848</v>
      </c>
      <c r="B1682" s="8">
        <v>7743.25</v>
      </c>
      <c r="C1682" s="5">
        <v>7788.6</v>
      </c>
      <c r="D1682" s="5">
        <v>7803</v>
      </c>
      <c r="E1682" s="5">
        <v>7721.8</v>
      </c>
      <c r="F1682" s="6" t="s">
        <v>5969</v>
      </c>
      <c r="G1682" s="9">
        <v>-5.4999999999999997E-3</v>
      </c>
    </row>
    <row r="1683" spans="1:7" ht="18" thickBot="1">
      <c r="A1683" s="3">
        <v>41849</v>
      </c>
      <c r="B1683" s="4">
        <v>7806.75</v>
      </c>
      <c r="C1683" s="5">
        <v>7802</v>
      </c>
      <c r="D1683" s="5">
        <v>7825</v>
      </c>
      <c r="E1683" s="5">
        <v>7797.75</v>
      </c>
      <c r="F1683" s="6">
        <v>0</v>
      </c>
      <c r="G1683" s="7">
        <v>8.2000000000000007E-3</v>
      </c>
    </row>
    <row r="1684" spans="1:7" ht="18" thickBot="1">
      <c r="A1684" s="3">
        <v>41850</v>
      </c>
      <c r="B1684" s="8">
        <v>7788.3</v>
      </c>
      <c r="C1684" s="5">
        <v>7751.65</v>
      </c>
      <c r="D1684" s="5">
        <v>7794.5</v>
      </c>
      <c r="E1684" s="5">
        <v>7711.15</v>
      </c>
      <c r="F1684" s="6" t="s">
        <v>5968</v>
      </c>
      <c r="G1684" s="9">
        <v>-2.3999999999999998E-3</v>
      </c>
    </row>
    <row r="1685" spans="1:7" ht="18" thickBot="1">
      <c r="A1685" s="3">
        <v>41851</v>
      </c>
      <c r="B1685" s="8">
        <v>7721.3</v>
      </c>
      <c r="C1685" s="5">
        <v>7776.8</v>
      </c>
      <c r="D1685" s="5">
        <v>7788.25</v>
      </c>
      <c r="E1685" s="5">
        <v>7715.2</v>
      </c>
      <c r="F1685" s="6" t="s">
        <v>5362</v>
      </c>
      <c r="G1685" s="9">
        <v>-8.6E-3</v>
      </c>
    </row>
    <row r="1686" spans="1:7" ht="18" thickBot="1">
      <c r="A1686" s="3">
        <v>41852</v>
      </c>
      <c r="B1686" s="8">
        <v>7622.6</v>
      </c>
      <c r="C1686" s="5">
        <v>7686.05</v>
      </c>
      <c r="D1686" s="5">
        <v>7744.9</v>
      </c>
      <c r="E1686" s="5">
        <v>7611.25</v>
      </c>
      <c r="F1686" s="6" t="s">
        <v>5967</v>
      </c>
      <c r="G1686" s="9">
        <v>-1.2800000000000001E-2</v>
      </c>
    </row>
    <row r="1687" spans="1:7" ht="18" thickBot="1">
      <c r="A1687" s="3">
        <v>41855</v>
      </c>
      <c r="B1687" s="4">
        <v>7718.2</v>
      </c>
      <c r="C1687" s="5">
        <v>7661.15</v>
      </c>
      <c r="D1687" s="5">
        <v>7725.9</v>
      </c>
      <c r="E1687" s="5">
        <v>7646.3</v>
      </c>
      <c r="F1687" s="6" t="s">
        <v>5667</v>
      </c>
      <c r="G1687" s="7">
        <v>1.2500000000000001E-2</v>
      </c>
    </row>
    <row r="1688" spans="1:7" ht="18" thickBot="1">
      <c r="A1688" s="3">
        <v>41856</v>
      </c>
      <c r="B1688" s="4">
        <v>7772.85</v>
      </c>
      <c r="C1688" s="5">
        <v>7734.15</v>
      </c>
      <c r="D1688" s="5">
        <v>7788.6</v>
      </c>
      <c r="E1688" s="5">
        <v>7655.2</v>
      </c>
      <c r="F1688" s="6" t="s">
        <v>5966</v>
      </c>
      <c r="G1688" s="7">
        <v>7.1000000000000004E-3</v>
      </c>
    </row>
    <row r="1689" spans="1:7" ht="18" thickBot="1">
      <c r="A1689" s="3">
        <v>41857</v>
      </c>
      <c r="B1689" s="8">
        <v>7691.45</v>
      </c>
      <c r="C1689" s="5">
        <v>7747.7</v>
      </c>
      <c r="D1689" s="5">
        <v>7759</v>
      </c>
      <c r="E1689" s="5">
        <v>7676.7</v>
      </c>
      <c r="F1689" s="6" t="s">
        <v>5965</v>
      </c>
      <c r="G1689" s="9">
        <v>-1.0500000000000001E-2</v>
      </c>
    </row>
    <row r="1690" spans="1:7" ht="18" thickBot="1">
      <c r="A1690" s="3">
        <v>41858</v>
      </c>
      <c r="B1690" s="8">
        <v>7669.65</v>
      </c>
      <c r="C1690" s="5">
        <v>7679.8</v>
      </c>
      <c r="D1690" s="5">
        <v>7750</v>
      </c>
      <c r="E1690" s="5">
        <v>7650</v>
      </c>
      <c r="F1690" s="6" t="s">
        <v>5161</v>
      </c>
      <c r="G1690" s="9">
        <v>-2.8E-3</v>
      </c>
    </row>
    <row r="1691" spans="1:7" ht="18" thickBot="1">
      <c r="A1691" s="3">
        <v>41859</v>
      </c>
      <c r="B1691" s="8">
        <v>7591.65</v>
      </c>
      <c r="C1691" s="5">
        <v>7604.5</v>
      </c>
      <c r="D1691" s="5">
        <v>7618.9</v>
      </c>
      <c r="E1691" s="5">
        <v>7560.55</v>
      </c>
      <c r="F1691" s="6" t="s">
        <v>5947</v>
      </c>
      <c r="G1691" s="9">
        <v>-1.0200000000000001E-2</v>
      </c>
    </row>
    <row r="1692" spans="1:7" ht="18" thickBot="1">
      <c r="A1692" s="3">
        <v>41862</v>
      </c>
      <c r="B1692" s="4">
        <v>7641.4</v>
      </c>
      <c r="C1692" s="5">
        <v>7651</v>
      </c>
      <c r="D1692" s="5">
        <v>7651</v>
      </c>
      <c r="E1692" s="5">
        <v>7611</v>
      </c>
      <c r="F1692" s="6" t="s">
        <v>5152</v>
      </c>
      <c r="G1692" s="7">
        <v>6.6E-3</v>
      </c>
    </row>
    <row r="1693" spans="1:7" ht="18" thickBot="1">
      <c r="A1693" s="3">
        <v>41863</v>
      </c>
      <c r="B1693" s="4">
        <v>7748.25</v>
      </c>
      <c r="C1693" s="5">
        <v>7699.7</v>
      </c>
      <c r="D1693" s="5">
        <v>7755.9</v>
      </c>
      <c r="E1693" s="5">
        <v>7663.5</v>
      </c>
      <c r="F1693" s="6" t="s">
        <v>5964</v>
      </c>
      <c r="G1693" s="7">
        <v>1.4E-2</v>
      </c>
    </row>
    <row r="1694" spans="1:7" ht="18" thickBot="1">
      <c r="A1694" s="3">
        <v>41864</v>
      </c>
      <c r="B1694" s="8">
        <v>7746.35</v>
      </c>
      <c r="C1694" s="5">
        <v>7728.1</v>
      </c>
      <c r="D1694" s="5">
        <v>7776.65</v>
      </c>
      <c r="E1694" s="5">
        <v>7706.4</v>
      </c>
      <c r="F1694" s="6" t="s">
        <v>5963</v>
      </c>
      <c r="G1694" s="9">
        <v>-2.0000000000000001E-4</v>
      </c>
    </row>
    <row r="1695" spans="1:7" ht="18" thickBot="1">
      <c r="A1695" s="3">
        <v>41865</v>
      </c>
      <c r="B1695" s="4">
        <v>7803.7</v>
      </c>
      <c r="C1695" s="5">
        <v>7762</v>
      </c>
      <c r="D1695" s="5">
        <v>7811.8</v>
      </c>
      <c r="E1695" s="5">
        <v>7748</v>
      </c>
      <c r="F1695" s="6" t="s">
        <v>5962</v>
      </c>
      <c r="G1695" s="7">
        <v>7.4000000000000003E-3</v>
      </c>
    </row>
    <row r="1696" spans="1:7" ht="18" thickBot="1">
      <c r="A1696" s="3">
        <v>41866</v>
      </c>
      <c r="B1696" s="8">
        <v>7797</v>
      </c>
      <c r="C1696" s="5">
        <v>7812.5</v>
      </c>
      <c r="D1696" s="5">
        <v>7812.5</v>
      </c>
      <c r="E1696" s="5">
        <v>7778.5</v>
      </c>
      <c r="F1696" s="6">
        <v>0</v>
      </c>
      <c r="G1696" s="9">
        <v>-8.9999999999999998E-4</v>
      </c>
    </row>
    <row r="1697" spans="1:7" ht="18" thickBot="1">
      <c r="A1697" s="3">
        <v>41869</v>
      </c>
      <c r="B1697" s="4">
        <v>7877.7</v>
      </c>
      <c r="C1697" s="5">
        <v>7790.15</v>
      </c>
      <c r="D1697" s="5">
        <v>7886.9</v>
      </c>
      <c r="E1697" s="5">
        <v>7772.6</v>
      </c>
      <c r="F1697" s="6" t="s">
        <v>5320</v>
      </c>
      <c r="G1697" s="7">
        <v>1.04E-2</v>
      </c>
    </row>
    <row r="1698" spans="1:7" ht="18" thickBot="1">
      <c r="A1698" s="3">
        <v>41870</v>
      </c>
      <c r="B1698" s="4">
        <v>7909.65</v>
      </c>
      <c r="C1698" s="5">
        <v>7896.95</v>
      </c>
      <c r="D1698" s="5">
        <v>7923.65</v>
      </c>
      <c r="E1698" s="5">
        <v>7888.5</v>
      </c>
      <c r="F1698" s="6" t="s">
        <v>5939</v>
      </c>
      <c r="G1698" s="7">
        <v>4.1000000000000003E-3</v>
      </c>
    </row>
    <row r="1699" spans="1:7" ht="18" thickBot="1">
      <c r="A1699" s="3">
        <v>41871</v>
      </c>
      <c r="B1699" s="8">
        <v>7890.7</v>
      </c>
      <c r="C1699" s="5">
        <v>7909</v>
      </c>
      <c r="D1699" s="5">
        <v>7915.5</v>
      </c>
      <c r="E1699" s="5">
        <v>7881.15</v>
      </c>
      <c r="F1699" s="6" t="s">
        <v>5388</v>
      </c>
      <c r="G1699" s="9">
        <v>-2.3999999999999998E-3</v>
      </c>
    </row>
    <row r="1700" spans="1:7" ht="18" thickBot="1">
      <c r="A1700" s="3">
        <v>41872</v>
      </c>
      <c r="B1700" s="4">
        <v>7903.15</v>
      </c>
      <c r="C1700" s="5">
        <v>7886.9</v>
      </c>
      <c r="D1700" s="5">
        <v>7937.05</v>
      </c>
      <c r="E1700" s="5">
        <v>7867.55</v>
      </c>
      <c r="F1700" s="6" t="s">
        <v>5279</v>
      </c>
      <c r="G1700" s="7">
        <v>1.6000000000000001E-3</v>
      </c>
    </row>
    <row r="1701" spans="1:7" ht="18" thickBot="1">
      <c r="A1701" s="3">
        <v>41873</v>
      </c>
      <c r="B1701" s="4">
        <v>7927.55</v>
      </c>
      <c r="C1701" s="5">
        <v>7912.2</v>
      </c>
      <c r="D1701" s="5">
        <v>7939.8</v>
      </c>
      <c r="E1701" s="5">
        <v>7906.3</v>
      </c>
      <c r="F1701" s="6" t="s">
        <v>5661</v>
      </c>
      <c r="G1701" s="7">
        <v>3.0999999999999999E-3</v>
      </c>
    </row>
    <row r="1702" spans="1:7" ht="18" thickBot="1">
      <c r="A1702" s="3">
        <v>41876</v>
      </c>
      <c r="B1702" s="8">
        <v>7915.45</v>
      </c>
      <c r="C1702" s="5">
        <v>7926</v>
      </c>
      <c r="D1702" s="5">
        <v>7979</v>
      </c>
      <c r="E1702" s="5">
        <v>7906.3</v>
      </c>
      <c r="F1702" s="6" t="s">
        <v>5835</v>
      </c>
      <c r="G1702" s="9">
        <v>-1.5E-3</v>
      </c>
    </row>
    <row r="1703" spans="1:7" ht="18" thickBot="1">
      <c r="A1703" s="3">
        <v>41877</v>
      </c>
      <c r="B1703" s="8">
        <v>7906.5</v>
      </c>
      <c r="C1703" s="5">
        <v>7895</v>
      </c>
      <c r="D1703" s="5">
        <v>7918</v>
      </c>
      <c r="E1703" s="5">
        <v>7871.55</v>
      </c>
      <c r="F1703" s="6" t="s">
        <v>5495</v>
      </c>
      <c r="G1703" s="9">
        <v>-1.1000000000000001E-3</v>
      </c>
    </row>
    <row r="1704" spans="1:7" ht="18" thickBot="1">
      <c r="A1704" s="3">
        <v>41878</v>
      </c>
      <c r="B1704" s="4">
        <v>7931.6</v>
      </c>
      <c r="C1704" s="5">
        <v>7930</v>
      </c>
      <c r="D1704" s="5">
        <v>7948.05</v>
      </c>
      <c r="E1704" s="5">
        <v>7911.15</v>
      </c>
      <c r="F1704" s="6" t="s">
        <v>5410</v>
      </c>
      <c r="G1704" s="7">
        <v>3.2000000000000002E-3</v>
      </c>
    </row>
    <row r="1705" spans="1:7" ht="18" thickBot="1">
      <c r="A1705" s="3">
        <v>41879</v>
      </c>
      <c r="B1705" s="4">
        <v>7954.35</v>
      </c>
      <c r="C1705" s="5">
        <v>7952</v>
      </c>
      <c r="D1705" s="5">
        <v>7967.15</v>
      </c>
      <c r="E1705" s="5">
        <v>7935.25</v>
      </c>
      <c r="F1705" s="6" t="s">
        <v>5272</v>
      </c>
      <c r="G1705" s="7">
        <v>2.8999999999999998E-3</v>
      </c>
    </row>
    <row r="1706" spans="1:7" ht="18" thickBot="1">
      <c r="A1706" s="3">
        <v>41880</v>
      </c>
      <c r="B1706" s="4">
        <v>8033.5</v>
      </c>
      <c r="C1706" s="5">
        <v>7977.75</v>
      </c>
      <c r="D1706" s="5">
        <v>8043.25</v>
      </c>
      <c r="E1706" s="5">
        <v>7974.25</v>
      </c>
      <c r="F1706" s="6">
        <v>0</v>
      </c>
      <c r="G1706" s="7">
        <v>0.01</v>
      </c>
    </row>
    <row r="1707" spans="1:7" ht="18" thickBot="1">
      <c r="A1707" s="3">
        <v>41883</v>
      </c>
      <c r="B1707" s="4">
        <v>8069.45</v>
      </c>
      <c r="C1707" s="5">
        <v>8021.2</v>
      </c>
      <c r="D1707" s="5">
        <v>8075</v>
      </c>
      <c r="E1707" s="5">
        <v>8016.35</v>
      </c>
      <c r="F1707" s="6" t="s">
        <v>5338</v>
      </c>
      <c r="G1707" s="7">
        <v>4.4999999999999997E-3</v>
      </c>
    </row>
    <row r="1708" spans="1:7" ht="18" thickBot="1">
      <c r="A1708" s="3">
        <v>41884</v>
      </c>
      <c r="B1708" s="4">
        <v>8121.45</v>
      </c>
      <c r="C1708" s="5">
        <v>8054.25</v>
      </c>
      <c r="D1708" s="5">
        <v>8139</v>
      </c>
      <c r="E1708" s="5">
        <v>8054.25</v>
      </c>
      <c r="F1708" s="6" t="s">
        <v>5826</v>
      </c>
      <c r="G1708" s="7">
        <v>6.4000000000000003E-3</v>
      </c>
    </row>
    <row r="1709" spans="1:7" ht="18" thickBot="1">
      <c r="A1709" s="3">
        <v>41885</v>
      </c>
      <c r="B1709" s="4">
        <v>8140.45</v>
      </c>
      <c r="C1709" s="5">
        <v>8140</v>
      </c>
      <c r="D1709" s="5">
        <v>8173.9</v>
      </c>
      <c r="E1709" s="5">
        <v>8118</v>
      </c>
      <c r="F1709" s="6" t="s">
        <v>5322</v>
      </c>
      <c r="G1709" s="7">
        <v>2.3E-3</v>
      </c>
    </row>
    <row r="1710" spans="1:7" ht="18" thickBot="1">
      <c r="A1710" s="3">
        <v>41886</v>
      </c>
      <c r="B1710" s="8">
        <v>8132.4</v>
      </c>
      <c r="C1710" s="5">
        <v>8125.15</v>
      </c>
      <c r="D1710" s="5">
        <v>8138.85</v>
      </c>
      <c r="E1710" s="5">
        <v>8092.2</v>
      </c>
      <c r="F1710" s="6" t="s">
        <v>5961</v>
      </c>
      <c r="G1710" s="9">
        <v>-1E-3</v>
      </c>
    </row>
    <row r="1711" spans="1:7" ht="18" thickBot="1">
      <c r="A1711" s="3">
        <v>41887</v>
      </c>
      <c r="B1711" s="8">
        <v>8116.7</v>
      </c>
      <c r="C1711" s="5">
        <v>8132.6</v>
      </c>
      <c r="D1711" s="5">
        <v>8150.25</v>
      </c>
      <c r="E1711" s="5">
        <v>8072.1</v>
      </c>
      <c r="F1711" s="6" t="s">
        <v>5153</v>
      </c>
      <c r="G1711" s="9">
        <v>-1.9E-3</v>
      </c>
    </row>
    <row r="1712" spans="1:7" ht="18" thickBot="1">
      <c r="A1712" s="3">
        <v>41890</v>
      </c>
      <c r="B1712" s="4">
        <v>8193.1</v>
      </c>
      <c r="C1712" s="5">
        <v>8141.25</v>
      </c>
      <c r="D1712" s="5">
        <v>8197.5499999999993</v>
      </c>
      <c r="E1712" s="5">
        <v>8138.05</v>
      </c>
      <c r="F1712" s="6" t="s">
        <v>5870</v>
      </c>
      <c r="G1712" s="7">
        <v>9.4000000000000004E-3</v>
      </c>
    </row>
    <row r="1713" spans="1:7" ht="18" thickBot="1">
      <c r="A1713" s="3">
        <v>41891</v>
      </c>
      <c r="B1713" s="8">
        <v>8182.2</v>
      </c>
      <c r="C1713" s="5">
        <v>8200</v>
      </c>
      <c r="D1713" s="5">
        <v>8200</v>
      </c>
      <c r="E1713" s="5">
        <v>8158</v>
      </c>
      <c r="F1713" s="6" t="s">
        <v>5553</v>
      </c>
      <c r="G1713" s="9">
        <v>-1.2999999999999999E-3</v>
      </c>
    </row>
    <row r="1714" spans="1:7" ht="18" thickBot="1">
      <c r="A1714" s="3">
        <v>41892</v>
      </c>
      <c r="B1714" s="8">
        <v>8130.7</v>
      </c>
      <c r="C1714" s="5">
        <v>8155.15</v>
      </c>
      <c r="D1714" s="5">
        <v>8157</v>
      </c>
      <c r="E1714" s="5">
        <v>8107.25</v>
      </c>
      <c r="F1714" s="6" t="s">
        <v>5509</v>
      </c>
      <c r="G1714" s="9">
        <v>-6.3E-3</v>
      </c>
    </row>
    <row r="1715" spans="1:7" ht="18" thickBot="1">
      <c r="A1715" s="3">
        <v>41893</v>
      </c>
      <c r="B1715" s="8">
        <v>8119.4</v>
      </c>
      <c r="C1715" s="5">
        <v>8135.25</v>
      </c>
      <c r="D1715" s="5">
        <v>8148.6</v>
      </c>
      <c r="E1715" s="5">
        <v>8072.25</v>
      </c>
      <c r="F1715" s="6" t="s">
        <v>5757</v>
      </c>
      <c r="G1715" s="9">
        <v>-1.4E-3</v>
      </c>
    </row>
    <row r="1716" spans="1:7" ht="18" thickBot="1">
      <c r="A1716" s="3">
        <v>41894</v>
      </c>
      <c r="B1716" s="4">
        <v>8137.85</v>
      </c>
      <c r="C1716" s="5">
        <v>8111.05</v>
      </c>
      <c r="D1716" s="5">
        <v>8148</v>
      </c>
      <c r="E1716" s="5">
        <v>8096.1</v>
      </c>
      <c r="F1716" s="6" t="s">
        <v>5330</v>
      </c>
      <c r="G1716" s="7">
        <v>2.3E-3</v>
      </c>
    </row>
    <row r="1717" spans="1:7" ht="18" thickBot="1">
      <c r="A1717" s="3">
        <v>41897</v>
      </c>
      <c r="B1717" s="8">
        <v>8062.55</v>
      </c>
      <c r="C1717" s="5">
        <v>8100.15</v>
      </c>
      <c r="D1717" s="5">
        <v>8100.15</v>
      </c>
      <c r="E1717" s="5">
        <v>8048.5</v>
      </c>
      <c r="F1717" s="6" t="s">
        <v>5700</v>
      </c>
      <c r="G1717" s="9">
        <v>-9.2999999999999992E-3</v>
      </c>
    </row>
    <row r="1718" spans="1:7" ht="18" thickBot="1">
      <c r="A1718" s="3">
        <v>41898</v>
      </c>
      <c r="B1718" s="8">
        <v>7960.85</v>
      </c>
      <c r="C1718" s="5">
        <v>8051.25</v>
      </c>
      <c r="D1718" s="5">
        <v>8056.5</v>
      </c>
      <c r="E1718" s="5">
        <v>7952.5</v>
      </c>
      <c r="F1718" s="6" t="s">
        <v>5586</v>
      </c>
      <c r="G1718" s="9">
        <v>-1.26E-2</v>
      </c>
    </row>
    <row r="1719" spans="1:7" ht="18" thickBot="1">
      <c r="A1719" s="3">
        <v>41899</v>
      </c>
      <c r="B1719" s="4">
        <v>7992.85</v>
      </c>
      <c r="C1719" s="5">
        <v>7994.9</v>
      </c>
      <c r="D1719" s="5">
        <v>8010.5</v>
      </c>
      <c r="E1719" s="5">
        <v>7962.5</v>
      </c>
      <c r="F1719" s="6" t="s">
        <v>5960</v>
      </c>
      <c r="G1719" s="7">
        <v>4.0000000000000001E-3</v>
      </c>
    </row>
    <row r="1720" spans="1:7" ht="18" thickBot="1">
      <c r="A1720" s="3">
        <v>41900</v>
      </c>
      <c r="B1720" s="4">
        <v>8136.7</v>
      </c>
      <c r="C1720" s="5">
        <v>7964.7</v>
      </c>
      <c r="D1720" s="5">
        <v>8143.75</v>
      </c>
      <c r="E1720" s="5">
        <v>7956</v>
      </c>
      <c r="F1720" s="6" t="s">
        <v>5959</v>
      </c>
      <c r="G1720" s="7">
        <v>1.7999999999999999E-2</v>
      </c>
    </row>
    <row r="1721" spans="1:7" ht="18" thickBot="1">
      <c r="A1721" s="3">
        <v>41901</v>
      </c>
      <c r="B1721" s="8">
        <v>8131</v>
      </c>
      <c r="C1721" s="5">
        <v>8135</v>
      </c>
      <c r="D1721" s="5">
        <v>8166.4</v>
      </c>
      <c r="E1721" s="5">
        <v>8111.2</v>
      </c>
      <c r="F1721" s="6" t="s">
        <v>5958</v>
      </c>
      <c r="G1721" s="9">
        <v>-6.9999999999999999E-4</v>
      </c>
    </row>
    <row r="1722" spans="1:7" ht="18" thickBot="1">
      <c r="A1722" s="3">
        <v>41904</v>
      </c>
      <c r="B1722" s="4">
        <v>8158.45</v>
      </c>
      <c r="C1722" s="5">
        <v>8084</v>
      </c>
      <c r="D1722" s="5">
        <v>8176.95</v>
      </c>
      <c r="E1722" s="5">
        <v>8067.9</v>
      </c>
      <c r="F1722" s="6" t="s">
        <v>5957</v>
      </c>
      <c r="G1722" s="7">
        <v>3.3999999999999998E-3</v>
      </c>
    </row>
    <row r="1723" spans="1:7" ht="18" thickBot="1">
      <c r="A1723" s="3">
        <v>41905</v>
      </c>
      <c r="B1723" s="8">
        <v>8032.2</v>
      </c>
      <c r="C1723" s="5">
        <v>8143.7</v>
      </c>
      <c r="D1723" s="5">
        <v>8164.3</v>
      </c>
      <c r="E1723" s="5">
        <v>8025.1</v>
      </c>
      <c r="F1723" s="6" t="s">
        <v>5406</v>
      </c>
      <c r="G1723" s="9">
        <v>-1.55E-2</v>
      </c>
    </row>
    <row r="1724" spans="1:7" ht="18" thickBot="1">
      <c r="A1724" s="3">
        <v>41906</v>
      </c>
      <c r="B1724" s="8">
        <v>8015.2</v>
      </c>
      <c r="C1724" s="5">
        <v>8024</v>
      </c>
      <c r="D1724" s="5">
        <v>8049.8</v>
      </c>
      <c r="E1724" s="5">
        <v>7959.2</v>
      </c>
      <c r="F1724" s="6" t="s">
        <v>5609</v>
      </c>
      <c r="G1724" s="9">
        <v>-2.0999999999999999E-3</v>
      </c>
    </row>
    <row r="1725" spans="1:7" ht="18" thickBot="1">
      <c r="A1725" s="3">
        <v>41907</v>
      </c>
      <c r="B1725" s="8">
        <v>7911.85</v>
      </c>
      <c r="C1725" s="5">
        <v>8022.4</v>
      </c>
      <c r="D1725" s="5">
        <v>8024.3</v>
      </c>
      <c r="E1725" s="5">
        <v>7884</v>
      </c>
      <c r="F1725" s="6" t="s">
        <v>5956</v>
      </c>
      <c r="G1725" s="9">
        <v>-1.29E-2</v>
      </c>
    </row>
    <row r="1726" spans="1:7" ht="18" thickBot="1">
      <c r="A1726" s="3">
        <v>41908</v>
      </c>
      <c r="B1726" s="4">
        <v>8031.9</v>
      </c>
      <c r="C1726" s="5">
        <v>7956</v>
      </c>
      <c r="D1726" s="5">
        <v>8057.6</v>
      </c>
      <c r="E1726" s="5">
        <v>7897.4</v>
      </c>
      <c r="F1726" s="6" t="s">
        <v>5955</v>
      </c>
      <c r="G1726" s="7">
        <v>1.52E-2</v>
      </c>
    </row>
    <row r="1727" spans="1:7" ht="18" thickBot="1">
      <c r="A1727" s="3">
        <v>41911</v>
      </c>
      <c r="B1727" s="8">
        <v>7993.9</v>
      </c>
      <c r="C1727" s="5">
        <v>8015</v>
      </c>
      <c r="D1727" s="5">
        <v>8038.5</v>
      </c>
      <c r="E1727" s="5">
        <v>7970</v>
      </c>
      <c r="F1727" s="6" t="s">
        <v>5692</v>
      </c>
      <c r="G1727" s="9">
        <v>-4.7000000000000002E-3</v>
      </c>
    </row>
    <row r="1728" spans="1:7" ht="18" thickBot="1">
      <c r="A1728" s="3">
        <v>41912</v>
      </c>
      <c r="B1728" s="4">
        <v>7999.15</v>
      </c>
      <c r="C1728" s="5">
        <v>7981</v>
      </c>
      <c r="D1728" s="5">
        <v>8084</v>
      </c>
      <c r="E1728" s="5">
        <v>7962.5</v>
      </c>
      <c r="F1728" s="6" t="s">
        <v>5954</v>
      </c>
      <c r="G1728" s="7">
        <v>6.9999999999999999E-4</v>
      </c>
    </row>
    <row r="1729" spans="1:7" ht="18" thickBot="1">
      <c r="A1729" s="3">
        <v>41913</v>
      </c>
      <c r="B1729" s="8">
        <v>7983.65</v>
      </c>
      <c r="C1729" s="5">
        <v>7990</v>
      </c>
      <c r="D1729" s="5">
        <v>8015</v>
      </c>
      <c r="E1729" s="5">
        <v>7971.45</v>
      </c>
      <c r="F1729" s="6" t="s">
        <v>5953</v>
      </c>
      <c r="G1729" s="9">
        <v>-1.9E-3</v>
      </c>
    </row>
    <row r="1730" spans="1:7" ht="18" thickBot="1">
      <c r="A1730" s="3">
        <v>41914</v>
      </c>
      <c r="B1730" s="8">
        <v>7848.75</v>
      </c>
      <c r="C1730" s="5">
        <v>7908.75</v>
      </c>
      <c r="D1730" s="5">
        <v>7917.25</v>
      </c>
      <c r="E1730" s="5">
        <v>7827.5</v>
      </c>
      <c r="F1730" s="6">
        <v>0</v>
      </c>
      <c r="G1730" s="9">
        <v>-1.6899999999999998E-2</v>
      </c>
    </row>
    <row r="1731" spans="1:7" ht="18" thickBot="1">
      <c r="A1731" s="3">
        <v>41915</v>
      </c>
      <c r="B1731" s="4">
        <v>7877.25</v>
      </c>
      <c r="C1731" s="5">
        <v>7847.75</v>
      </c>
      <c r="D1731" s="5">
        <v>7884.75</v>
      </c>
      <c r="E1731" s="5">
        <v>7830.5</v>
      </c>
      <c r="F1731" s="6">
        <v>0</v>
      </c>
      <c r="G1731" s="7">
        <v>3.5999999999999999E-3</v>
      </c>
    </row>
    <row r="1732" spans="1:7" ht="18" thickBot="1">
      <c r="A1732" s="3">
        <v>41918</v>
      </c>
      <c r="B1732" s="4">
        <v>7927</v>
      </c>
      <c r="C1732" s="5">
        <v>7914.25</v>
      </c>
      <c r="D1732" s="5">
        <v>7944.5</v>
      </c>
      <c r="E1732" s="5">
        <v>7889</v>
      </c>
      <c r="F1732" s="6">
        <v>0</v>
      </c>
      <c r="G1732" s="7">
        <v>6.3E-3</v>
      </c>
    </row>
    <row r="1733" spans="1:7" ht="18" thickBot="1">
      <c r="A1733" s="3">
        <v>41919</v>
      </c>
      <c r="B1733" s="8">
        <v>7890.9</v>
      </c>
      <c r="C1733" s="5">
        <v>7929.95</v>
      </c>
      <c r="D1733" s="5">
        <v>7970</v>
      </c>
      <c r="E1733" s="5">
        <v>7883.25</v>
      </c>
      <c r="F1733" s="6" t="s">
        <v>5404</v>
      </c>
      <c r="G1733" s="9">
        <v>-4.5999999999999999E-3</v>
      </c>
    </row>
    <row r="1734" spans="1:7" ht="18" thickBot="1">
      <c r="A1734" s="3">
        <v>41920</v>
      </c>
      <c r="B1734" s="4">
        <v>7895.5</v>
      </c>
      <c r="C1734" s="5">
        <v>7870</v>
      </c>
      <c r="D1734" s="5">
        <v>7919</v>
      </c>
      <c r="E1734" s="5">
        <v>7855</v>
      </c>
      <c r="F1734" s="6" t="s">
        <v>5952</v>
      </c>
      <c r="G1734" s="7">
        <v>5.9999999999999995E-4</v>
      </c>
    </row>
    <row r="1735" spans="1:7" ht="18" thickBot="1">
      <c r="A1735" s="3">
        <v>41921</v>
      </c>
      <c r="B1735" s="4">
        <v>7990.35</v>
      </c>
      <c r="C1735" s="5">
        <v>7936</v>
      </c>
      <c r="D1735" s="5">
        <v>8008.55</v>
      </c>
      <c r="E1735" s="5">
        <v>7922.3</v>
      </c>
      <c r="F1735" s="6" t="s">
        <v>5700</v>
      </c>
      <c r="G1735" s="7">
        <v>1.2E-2</v>
      </c>
    </row>
    <row r="1736" spans="1:7" ht="18" thickBot="1">
      <c r="A1736" s="3">
        <v>41922</v>
      </c>
      <c r="B1736" s="8">
        <v>7886.8</v>
      </c>
      <c r="C1736" s="5">
        <v>7927</v>
      </c>
      <c r="D1736" s="5">
        <v>7948</v>
      </c>
      <c r="E1736" s="5">
        <v>7870.2</v>
      </c>
      <c r="F1736" s="6" t="s">
        <v>5951</v>
      </c>
      <c r="G1736" s="9">
        <v>-1.2999999999999999E-2</v>
      </c>
    </row>
    <row r="1737" spans="1:7" ht="18" thickBot="1">
      <c r="A1737" s="3">
        <v>41925</v>
      </c>
      <c r="B1737" s="4">
        <v>7911.4</v>
      </c>
      <c r="C1737" s="5">
        <v>7835</v>
      </c>
      <c r="D1737" s="5">
        <v>7929.9</v>
      </c>
      <c r="E1737" s="5">
        <v>7817.35</v>
      </c>
      <c r="F1737" s="6" t="s">
        <v>5344</v>
      </c>
      <c r="G1737" s="7">
        <v>3.0999999999999999E-3</v>
      </c>
    </row>
    <row r="1738" spans="1:7" ht="18" thickBot="1">
      <c r="A1738" s="3">
        <v>41926</v>
      </c>
      <c r="B1738" s="8">
        <v>7895.25</v>
      </c>
      <c r="C1738" s="5">
        <v>7952</v>
      </c>
      <c r="D1738" s="5">
        <v>7952</v>
      </c>
      <c r="E1738" s="5">
        <v>7845.55</v>
      </c>
      <c r="F1738" s="6" t="s">
        <v>5405</v>
      </c>
      <c r="G1738" s="9">
        <v>-2E-3</v>
      </c>
    </row>
    <row r="1739" spans="1:7" ht="18" thickBot="1">
      <c r="A1739" s="3">
        <v>41927</v>
      </c>
      <c r="B1739" s="4">
        <v>7957</v>
      </c>
      <c r="C1739" s="5">
        <v>7932</v>
      </c>
      <c r="D1739" s="5">
        <v>7964</v>
      </c>
      <c r="E1739" s="5">
        <v>7907</v>
      </c>
      <c r="F1739" s="6">
        <v>0</v>
      </c>
      <c r="G1739" s="7">
        <v>7.7999999999999996E-3</v>
      </c>
    </row>
    <row r="1740" spans="1:7" ht="18" thickBot="1">
      <c r="A1740" s="3">
        <v>41928</v>
      </c>
      <c r="B1740" s="8">
        <v>7778.1</v>
      </c>
      <c r="C1740" s="5">
        <v>7869.95</v>
      </c>
      <c r="D1740" s="5">
        <v>7919.2</v>
      </c>
      <c r="E1740" s="5">
        <v>7757.1</v>
      </c>
      <c r="F1740" s="6" t="s">
        <v>5362</v>
      </c>
      <c r="G1740" s="9">
        <v>-2.2499999999999999E-2</v>
      </c>
    </row>
    <row r="1741" spans="1:7" ht="18" thickBot="1">
      <c r="A1741" s="3">
        <v>41929</v>
      </c>
      <c r="B1741" s="4">
        <v>7817.05</v>
      </c>
      <c r="C1741" s="5">
        <v>7804</v>
      </c>
      <c r="D1741" s="5">
        <v>7872.65</v>
      </c>
      <c r="E1741" s="5">
        <v>7752.2</v>
      </c>
      <c r="F1741" s="6" t="s">
        <v>5749</v>
      </c>
      <c r="G1741" s="7">
        <v>5.0000000000000001E-3</v>
      </c>
    </row>
    <row r="1742" spans="1:7" ht="18" thickBot="1">
      <c r="A1742" s="3">
        <v>41932</v>
      </c>
      <c r="B1742" s="4">
        <v>7897.25</v>
      </c>
      <c r="C1742" s="5">
        <v>7920</v>
      </c>
      <c r="D1742" s="5">
        <v>7940.15</v>
      </c>
      <c r="E1742" s="5">
        <v>7882.05</v>
      </c>
      <c r="F1742" s="6" t="s">
        <v>5950</v>
      </c>
      <c r="G1742" s="7">
        <v>1.03E-2</v>
      </c>
    </row>
    <row r="1743" spans="1:7" ht="18" thickBot="1">
      <c r="A1743" s="3">
        <v>41933</v>
      </c>
      <c r="B1743" s="4">
        <v>7946.4</v>
      </c>
      <c r="C1743" s="5">
        <v>7915.5</v>
      </c>
      <c r="D1743" s="5">
        <v>7959</v>
      </c>
      <c r="E1743" s="5">
        <v>7890.65</v>
      </c>
      <c r="F1743" s="6" t="s">
        <v>5949</v>
      </c>
      <c r="G1743" s="7">
        <v>6.1999999999999998E-3</v>
      </c>
    </row>
    <row r="1744" spans="1:7" ht="18" thickBot="1">
      <c r="A1744" s="3">
        <v>41934</v>
      </c>
      <c r="B1744" s="4">
        <v>8013.8</v>
      </c>
      <c r="C1744" s="5">
        <v>8010.1</v>
      </c>
      <c r="D1744" s="5">
        <v>8022.55</v>
      </c>
      <c r="E1744" s="5">
        <v>7992.1</v>
      </c>
      <c r="F1744" s="6" t="s">
        <v>5376</v>
      </c>
      <c r="G1744" s="7">
        <v>8.5000000000000006E-3</v>
      </c>
    </row>
    <row r="1745" spans="1:7" ht="18" thickBot="1">
      <c r="A1745" s="3">
        <v>41935</v>
      </c>
      <c r="B1745" s="4">
        <v>8023.85</v>
      </c>
      <c r="C1745" s="5">
        <v>8036.15</v>
      </c>
      <c r="D1745" s="5">
        <v>8039.5</v>
      </c>
      <c r="E1745" s="5">
        <v>8014.95</v>
      </c>
      <c r="F1745" s="6" t="s">
        <v>5948</v>
      </c>
      <c r="G1745" s="7">
        <v>1.2999999999999999E-3</v>
      </c>
    </row>
    <row r="1746" spans="1:7" ht="18" thickBot="1">
      <c r="A1746" s="3">
        <v>41936</v>
      </c>
      <c r="B1746" s="8">
        <v>8018.5</v>
      </c>
      <c r="C1746" s="5">
        <v>8021.5</v>
      </c>
      <c r="D1746" s="5">
        <v>8038.5</v>
      </c>
      <c r="E1746" s="5">
        <v>8012.25</v>
      </c>
      <c r="F1746" s="6">
        <v>0</v>
      </c>
      <c r="G1746" s="9">
        <v>-6.9999999999999999E-4</v>
      </c>
    </row>
    <row r="1747" spans="1:7" ht="18" thickBot="1">
      <c r="A1747" s="3">
        <v>41939</v>
      </c>
      <c r="B1747" s="8">
        <v>7998</v>
      </c>
      <c r="C1747" s="5">
        <v>8061.5</v>
      </c>
      <c r="D1747" s="5">
        <v>8061.5</v>
      </c>
      <c r="E1747" s="5">
        <v>7993</v>
      </c>
      <c r="F1747" s="6" t="s">
        <v>5567</v>
      </c>
      <c r="G1747" s="9">
        <v>-2.5999999999999999E-3</v>
      </c>
    </row>
    <row r="1748" spans="1:7" ht="18" thickBot="1">
      <c r="A1748" s="3">
        <v>41940</v>
      </c>
      <c r="B1748" s="4">
        <v>8040.35</v>
      </c>
      <c r="C1748" s="5">
        <v>8010.05</v>
      </c>
      <c r="D1748" s="5">
        <v>8051.4</v>
      </c>
      <c r="E1748" s="5">
        <v>8003.1</v>
      </c>
      <c r="F1748" s="6" t="s">
        <v>5766</v>
      </c>
      <c r="G1748" s="7">
        <v>5.3E-3</v>
      </c>
    </row>
    <row r="1749" spans="1:7" ht="18" thickBot="1">
      <c r="A1749" s="3">
        <v>41941</v>
      </c>
      <c r="B1749" s="4">
        <v>8089.15</v>
      </c>
      <c r="C1749" s="5">
        <v>8081.25</v>
      </c>
      <c r="D1749" s="5">
        <v>8095</v>
      </c>
      <c r="E1749" s="5">
        <v>8057</v>
      </c>
      <c r="F1749" s="6" t="s">
        <v>5360</v>
      </c>
      <c r="G1749" s="7">
        <v>6.1000000000000004E-3</v>
      </c>
    </row>
    <row r="1750" spans="1:7" ht="18" thickBot="1">
      <c r="A1750" s="3">
        <v>41942</v>
      </c>
      <c r="B1750" s="4">
        <v>8169.2</v>
      </c>
      <c r="C1750" s="5">
        <v>8082.75</v>
      </c>
      <c r="D1750" s="5">
        <v>8172.25</v>
      </c>
      <c r="E1750" s="5">
        <v>8082.7</v>
      </c>
      <c r="F1750" s="6" t="s">
        <v>5947</v>
      </c>
      <c r="G1750" s="7">
        <v>9.9000000000000008E-3</v>
      </c>
    </row>
    <row r="1751" spans="1:7" ht="18" thickBot="1">
      <c r="A1751" s="3">
        <v>41943</v>
      </c>
      <c r="B1751" s="4">
        <v>8352.7000000000007</v>
      </c>
      <c r="C1751" s="5">
        <v>8234.9500000000007</v>
      </c>
      <c r="D1751" s="5">
        <v>8358.2999999999993</v>
      </c>
      <c r="E1751" s="5">
        <v>8224.9500000000007</v>
      </c>
      <c r="F1751" s="6" t="s">
        <v>5946</v>
      </c>
      <c r="G1751" s="7">
        <v>2.2499999999999999E-2</v>
      </c>
    </row>
    <row r="1752" spans="1:7" ht="18" thickBot="1">
      <c r="A1752" s="3">
        <v>41946</v>
      </c>
      <c r="B1752" s="4">
        <v>8361.0499999999993</v>
      </c>
      <c r="C1752" s="5">
        <v>8374.9</v>
      </c>
      <c r="D1752" s="5">
        <v>8388.7000000000007</v>
      </c>
      <c r="E1752" s="5">
        <v>8346.7000000000007</v>
      </c>
      <c r="F1752" s="6" t="s">
        <v>5945</v>
      </c>
      <c r="G1752" s="7">
        <v>1E-3</v>
      </c>
    </row>
    <row r="1753" spans="1:7" ht="18" thickBot="1">
      <c r="A1753" s="3">
        <v>41947</v>
      </c>
      <c r="B1753" s="4">
        <v>8392.75</v>
      </c>
      <c r="C1753" s="5">
        <v>8365.75</v>
      </c>
      <c r="D1753" s="5">
        <v>8410.25</v>
      </c>
      <c r="E1753" s="5">
        <v>8353.25</v>
      </c>
      <c r="F1753" s="6">
        <v>0</v>
      </c>
      <c r="G1753" s="7">
        <v>3.8E-3</v>
      </c>
    </row>
    <row r="1754" spans="1:7" ht="18" thickBot="1">
      <c r="A1754" s="3">
        <v>41948</v>
      </c>
      <c r="B1754" s="8">
        <v>8380.15</v>
      </c>
      <c r="C1754" s="5">
        <v>8383</v>
      </c>
      <c r="D1754" s="5">
        <v>8412.85</v>
      </c>
      <c r="E1754" s="5">
        <v>8361.1</v>
      </c>
      <c r="F1754" s="6" t="s">
        <v>5305</v>
      </c>
      <c r="G1754" s="9">
        <v>-1.5E-3</v>
      </c>
    </row>
    <row r="1755" spans="1:7" ht="18" thickBot="1">
      <c r="A1755" s="3">
        <v>41949</v>
      </c>
      <c r="B1755" s="4">
        <v>8404.25</v>
      </c>
      <c r="C1755" s="5">
        <v>8391</v>
      </c>
      <c r="D1755" s="5">
        <v>8421.25</v>
      </c>
      <c r="E1755" s="5">
        <v>8388.25</v>
      </c>
      <c r="F1755" s="6">
        <v>0</v>
      </c>
      <c r="G1755" s="7">
        <v>2.8999999999999998E-3</v>
      </c>
    </row>
    <row r="1756" spans="1:7" ht="18" thickBot="1">
      <c r="A1756" s="3">
        <v>41950</v>
      </c>
      <c r="B1756" s="8">
        <v>8381.65</v>
      </c>
      <c r="C1756" s="5">
        <v>8385</v>
      </c>
      <c r="D1756" s="5">
        <v>8395</v>
      </c>
      <c r="E1756" s="5">
        <v>8325.9</v>
      </c>
      <c r="F1756" s="6" t="s">
        <v>5352</v>
      </c>
      <c r="G1756" s="9">
        <v>-2.7000000000000001E-3</v>
      </c>
    </row>
    <row r="1757" spans="1:7" ht="18" thickBot="1">
      <c r="A1757" s="3">
        <v>41953</v>
      </c>
      <c r="B1757" s="8">
        <v>8379.5</v>
      </c>
      <c r="C1757" s="5">
        <v>8398</v>
      </c>
      <c r="D1757" s="5">
        <v>8416.5499999999993</v>
      </c>
      <c r="E1757" s="5">
        <v>8337.2999999999993</v>
      </c>
      <c r="F1757" s="6" t="s">
        <v>5626</v>
      </c>
      <c r="G1757" s="9">
        <v>-2.9999999999999997E-4</v>
      </c>
    </row>
    <row r="1758" spans="1:7" ht="18" thickBot="1">
      <c r="A1758" s="3">
        <v>41954</v>
      </c>
      <c r="B1758" s="4">
        <v>8395.85</v>
      </c>
      <c r="C1758" s="5">
        <v>8393</v>
      </c>
      <c r="D1758" s="5">
        <v>8407.4500000000007</v>
      </c>
      <c r="E1758" s="5">
        <v>8352.65</v>
      </c>
      <c r="F1758" s="6" t="s">
        <v>5551</v>
      </c>
      <c r="G1758" s="7">
        <v>2E-3</v>
      </c>
    </row>
    <row r="1759" spans="1:7" ht="18" thickBot="1">
      <c r="A1759" s="3">
        <v>41955</v>
      </c>
      <c r="B1759" s="4">
        <v>8418.7999999999993</v>
      </c>
      <c r="C1759" s="5">
        <v>8409.65</v>
      </c>
      <c r="D1759" s="5">
        <v>8447.9</v>
      </c>
      <c r="E1759" s="5">
        <v>8402</v>
      </c>
      <c r="F1759" s="6" t="s">
        <v>5692</v>
      </c>
      <c r="G1759" s="7">
        <v>2.7000000000000001E-3</v>
      </c>
    </row>
    <row r="1760" spans="1:7" ht="18" thickBot="1">
      <c r="A1760" s="3">
        <v>41956</v>
      </c>
      <c r="B1760" s="8">
        <v>8380.1</v>
      </c>
      <c r="C1760" s="5">
        <v>8430.5</v>
      </c>
      <c r="D1760" s="5">
        <v>8431</v>
      </c>
      <c r="E1760" s="5">
        <v>8350.0499999999993</v>
      </c>
      <c r="F1760" s="6" t="s">
        <v>5887</v>
      </c>
      <c r="G1760" s="9">
        <v>-4.5999999999999999E-3</v>
      </c>
    </row>
    <row r="1761" spans="1:7" ht="18" thickBot="1">
      <c r="A1761" s="3">
        <v>41957</v>
      </c>
      <c r="B1761" s="4">
        <v>8416.65</v>
      </c>
      <c r="C1761" s="5">
        <v>8388</v>
      </c>
      <c r="D1761" s="5">
        <v>8428.7999999999993</v>
      </c>
      <c r="E1761" s="5">
        <v>8368.25</v>
      </c>
      <c r="F1761" s="6" t="s">
        <v>5559</v>
      </c>
      <c r="G1761" s="7">
        <v>4.4000000000000003E-3</v>
      </c>
    </row>
    <row r="1762" spans="1:7" ht="18" thickBot="1">
      <c r="A1762" s="3">
        <v>41960</v>
      </c>
      <c r="B1762" s="4">
        <v>8452.9500000000007</v>
      </c>
      <c r="C1762" s="5">
        <v>8406.2999999999993</v>
      </c>
      <c r="D1762" s="5">
        <v>8464.9</v>
      </c>
      <c r="E1762" s="5">
        <v>8371</v>
      </c>
      <c r="F1762" s="6" t="s">
        <v>5944</v>
      </c>
      <c r="G1762" s="7">
        <v>4.3E-3</v>
      </c>
    </row>
    <row r="1763" spans="1:7" ht="18" thickBot="1">
      <c r="A1763" s="3">
        <v>41961</v>
      </c>
      <c r="B1763" s="8">
        <v>8451.9</v>
      </c>
      <c r="C1763" s="5">
        <v>8451</v>
      </c>
      <c r="D1763" s="5">
        <v>8469.4</v>
      </c>
      <c r="E1763" s="5">
        <v>8432.1</v>
      </c>
      <c r="F1763" s="6" t="s">
        <v>5701</v>
      </c>
      <c r="G1763" s="9">
        <v>-1E-4</v>
      </c>
    </row>
    <row r="1764" spans="1:7" ht="18" thickBot="1">
      <c r="A1764" s="3">
        <v>41962</v>
      </c>
      <c r="B1764" s="8">
        <v>8409.5499999999993</v>
      </c>
      <c r="C1764" s="5">
        <v>8465.4500000000007</v>
      </c>
      <c r="D1764" s="5">
        <v>8469.9</v>
      </c>
      <c r="E1764" s="5">
        <v>8386</v>
      </c>
      <c r="F1764" s="6" t="s">
        <v>5943</v>
      </c>
      <c r="G1764" s="9">
        <v>-5.0000000000000001E-3</v>
      </c>
    </row>
    <row r="1765" spans="1:7" ht="18" thickBot="1">
      <c r="A1765" s="3">
        <v>41963</v>
      </c>
      <c r="B1765" s="4">
        <v>8420.35</v>
      </c>
      <c r="C1765" s="5">
        <v>8420.15</v>
      </c>
      <c r="D1765" s="5">
        <v>8428.9</v>
      </c>
      <c r="E1765" s="5">
        <v>8371.1</v>
      </c>
      <c r="F1765" s="6" t="s">
        <v>5471</v>
      </c>
      <c r="G1765" s="7">
        <v>1.2999999999999999E-3</v>
      </c>
    </row>
    <row r="1766" spans="1:7" ht="18" thickBot="1">
      <c r="A1766" s="3">
        <v>41964</v>
      </c>
      <c r="B1766" s="4">
        <v>8492.4</v>
      </c>
      <c r="C1766" s="5">
        <v>8420.5</v>
      </c>
      <c r="D1766" s="5">
        <v>8512.9</v>
      </c>
      <c r="E1766" s="5">
        <v>8412</v>
      </c>
      <c r="F1766" s="6" t="s">
        <v>5394</v>
      </c>
      <c r="G1766" s="7">
        <v>8.6E-3</v>
      </c>
    </row>
    <row r="1767" spans="1:7" ht="18" thickBot="1">
      <c r="A1767" s="3">
        <v>41967</v>
      </c>
      <c r="B1767" s="4">
        <v>8535.5</v>
      </c>
      <c r="C1767" s="5">
        <v>8528.65</v>
      </c>
      <c r="D1767" s="5">
        <v>8539.9</v>
      </c>
      <c r="E1767" s="5">
        <v>8505.7000000000007</v>
      </c>
      <c r="F1767" s="6" t="s">
        <v>5531</v>
      </c>
      <c r="G1767" s="7">
        <v>5.1000000000000004E-3</v>
      </c>
    </row>
    <row r="1768" spans="1:7" ht="18" thickBot="1">
      <c r="A1768" s="3">
        <v>41968</v>
      </c>
      <c r="B1768" s="8">
        <v>8466.5</v>
      </c>
      <c r="C1768" s="5">
        <v>8539</v>
      </c>
      <c r="D1768" s="5">
        <v>8540</v>
      </c>
      <c r="E1768" s="5">
        <v>8437.0499999999993</v>
      </c>
      <c r="F1768" s="6" t="s">
        <v>5942</v>
      </c>
      <c r="G1768" s="9">
        <v>-8.0999999999999996E-3</v>
      </c>
    </row>
    <row r="1769" spans="1:7" ht="18" thickBot="1">
      <c r="A1769" s="3">
        <v>41969</v>
      </c>
      <c r="B1769" s="4">
        <v>8479.4</v>
      </c>
      <c r="C1769" s="5">
        <v>8460.0499999999993</v>
      </c>
      <c r="D1769" s="5">
        <v>8513.4</v>
      </c>
      <c r="E1769" s="5">
        <v>8443.9</v>
      </c>
      <c r="F1769" s="6" t="s">
        <v>5313</v>
      </c>
      <c r="G1769" s="7">
        <v>1.5E-3</v>
      </c>
    </row>
    <row r="1770" spans="1:7" ht="18" thickBot="1">
      <c r="A1770" s="3">
        <v>41970</v>
      </c>
      <c r="B1770" s="4">
        <v>8494.2000000000007</v>
      </c>
      <c r="C1770" s="5">
        <v>8484</v>
      </c>
      <c r="D1770" s="5">
        <v>8499</v>
      </c>
      <c r="E1770" s="5">
        <v>8456.7999999999993</v>
      </c>
      <c r="F1770" s="6" t="s">
        <v>5880</v>
      </c>
      <c r="G1770" s="7">
        <v>1.6999999999999999E-3</v>
      </c>
    </row>
    <row r="1771" spans="1:7" ht="18" thickBot="1">
      <c r="A1771" s="3">
        <v>41971</v>
      </c>
      <c r="B1771" s="4">
        <v>8638.35</v>
      </c>
      <c r="C1771" s="5">
        <v>8576.1</v>
      </c>
      <c r="D1771" s="5">
        <v>8668</v>
      </c>
      <c r="E1771" s="5">
        <v>8575</v>
      </c>
      <c r="F1771" s="6" t="s">
        <v>5733</v>
      </c>
      <c r="G1771" s="7">
        <v>1.7000000000000001E-2</v>
      </c>
    </row>
    <row r="1772" spans="1:7" ht="18" thickBot="1">
      <c r="A1772" s="3">
        <v>41974</v>
      </c>
      <c r="B1772" s="8">
        <v>8595.9</v>
      </c>
      <c r="C1772" s="5">
        <v>8630</v>
      </c>
      <c r="D1772" s="5">
        <v>8659.9500000000007</v>
      </c>
      <c r="E1772" s="5">
        <v>8588.6</v>
      </c>
      <c r="F1772" s="6" t="s">
        <v>5306</v>
      </c>
      <c r="G1772" s="9">
        <v>-4.8999999999999998E-3</v>
      </c>
    </row>
    <row r="1773" spans="1:7" ht="18" thickBot="1">
      <c r="A1773" s="3">
        <v>41975</v>
      </c>
      <c r="B1773" s="8">
        <v>8575.35</v>
      </c>
      <c r="C1773" s="5">
        <v>8583.9500000000007</v>
      </c>
      <c r="D1773" s="5">
        <v>8601.75</v>
      </c>
      <c r="E1773" s="5">
        <v>8540</v>
      </c>
      <c r="F1773" s="6" t="s">
        <v>5235</v>
      </c>
      <c r="G1773" s="9">
        <v>-2.3999999999999998E-3</v>
      </c>
    </row>
    <row r="1774" spans="1:7" ht="18" thickBot="1">
      <c r="A1774" s="3">
        <v>41976</v>
      </c>
      <c r="B1774" s="4">
        <v>8578.75</v>
      </c>
      <c r="C1774" s="5">
        <v>8574.9500000000007</v>
      </c>
      <c r="D1774" s="5">
        <v>8594</v>
      </c>
      <c r="E1774" s="5">
        <v>8545</v>
      </c>
      <c r="F1774" s="6" t="s">
        <v>5559</v>
      </c>
      <c r="G1774" s="7">
        <v>4.0000000000000002E-4</v>
      </c>
    </row>
    <row r="1775" spans="1:7" ht="18" thickBot="1">
      <c r="A1775" s="3">
        <v>41977</v>
      </c>
      <c r="B1775" s="4">
        <v>8605.75</v>
      </c>
      <c r="C1775" s="5">
        <v>8619.75</v>
      </c>
      <c r="D1775" s="5">
        <v>8628.85</v>
      </c>
      <c r="E1775" s="5">
        <v>8560.7000000000007</v>
      </c>
      <c r="F1775" s="6" t="s">
        <v>5156</v>
      </c>
      <c r="G1775" s="7">
        <v>3.0999999999999999E-3</v>
      </c>
    </row>
    <row r="1776" spans="1:7" ht="18" thickBot="1">
      <c r="A1776" s="3">
        <v>41978</v>
      </c>
      <c r="B1776" s="8">
        <v>8582.5499999999993</v>
      </c>
      <c r="C1776" s="5">
        <v>8619.7999999999993</v>
      </c>
      <c r="D1776" s="5">
        <v>8622</v>
      </c>
      <c r="E1776" s="5">
        <v>8567.9</v>
      </c>
      <c r="F1776" s="6" t="s">
        <v>5941</v>
      </c>
      <c r="G1776" s="9">
        <v>-2.7000000000000001E-3</v>
      </c>
    </row>
    <row r="1777" spans="1:7" ht="18" thickBot="1">
      <c r="A1777" s="3">
        <v>41981</v>
      </c>
      <c r="B1777" s="8">
        <v>8489.75</v>
      </c>
      <c r="C1777" s="5">
        <v>8575</v>
      </c>
      <c r="D1777" s="5">
        <v>8589</v>
      </c>
      <c r="E1777" s="5">
        <v>8483.25</v>
      </c>
      <c r="F1777" s="6" t="s">
        <v>5827</v>
      </c>
      <c r="G1777" s="9">
        <v>-1.0800000000000001E-2</v>
      </c>
    </row>
    <row r="1778" spans="1:7" ht="18" thickBot="1">
      <c r="A1778" s="3">
        <v>41982</v>
      </c>
      <c r="B1778" s="8">
        <v>8393.4500000000007</v>
      </c>
      <c r="C1778" s="5">
        <v>8459</v>
      </c>
      <c r="D1778" s="5">
        <v>8477.5</v>
      </c>
      <c r="E1778" s="5">
        <v>8383</v>
      </c>
      <c r="F1778" s="6" t="s">
        <v>5940</v>
      </c>
      <c r="G1778" s="9">
        <v>-1.1299999999999999E-2</v>
      </c>
    </row>
    <row r="1779" spans="1:7" ht="18" thickBot="1">
      <c r="A1779" s="3">
        <v>41983</v>
      </c>
      <c r="B1779" s="4">
        <v>8406.7999999999993</v>
      </c>
      <c r="C1779" s="5">
        <v>8368.7999999999993</v>
      </c>
      <c r="D1779" s="5">
        <v>8429.9</v>
      </c>
      <c r="E1779" s="5">
        <v>8367.7000000000007</v>
      </c>
      <c r="F1779" s="6" t="s">
        <v>5747</v>
      </c>
      <c r="G1779" s="7">
        <v>1.6000000000000001E-3</v>
      </c>
    </row>
    <row r="1780" spans="1:7" ht="18" thickBot="1">
      <c r="A1780" s="3">
        <v>41984</v>
      </c>
      <c r="B1780" s="8">
        <v>8342.1</v>
      </c>
      <c r="C1780" s="5">
        <v>8370</v>
      </c>
      <c r="D1780" s="5">
        <v>8394.4</v>
      </c>
      <c r="E1780" s="5">
        <v>8316</v>
      </c>
      <c r="F1780" s="6" t="s">
        <v>5230</v>
      </c>
      <c r="G1780" s="9">
        <v>-7.7000000000000002E-3</v>
      </c>
    </row>
    <row r="1781" spans="1:7" ht="18" thickBot="1">
      <c r="A1781" s="3">
        <v>41985</v>
      </c>
      <c r="B1781" s="8">
        <v>8276.9</v>
      </c>
      <c r="C1781" s="5">
        <v>8346.9500000000007</v>
      </c>
      <c r="D1781" s="5">
        <v>8363</v>
      </c>
      <c r="E1781" s="5">
        <v>8266.9</v>
      </c>
      <c r="F1781" s="6" t="s">
        <v>5451</v>
      </c>
      <c r="G1781" s="9">
        <v>-7.7999999999999996E-3</v>
      </c>
    </row>
    <row r="1782" spans="1:7" ht="18" thickBot="1">
      <c r="A1782" s="3">
        <v>41988</v>
      </c>
      <c r="B1782" s="8">
        <v>8267.2000000000007</v>
      </c>
      <c r="C1782" s="5">
        <v>8232</v>
      </c>
      <c r="D1782" s="5">
        <v>8288</v>
      </c>
      <c r="E1782" s="5">
        <v>8230.0499999999993</v>
      </c>
      <c r="F1782" s="6" t="s">
        <v>5939</v>
      </c>
      <c r="G1782" s="9">
        <v>-1.1999999999999999E-3</v>
      </c>
    </row>
    <row r="1783" spans="1:7" ht="18" thickBot="1">
      <c r="A1783" s="3">
        <v>41989</v>
      </c>
      <c r="B1783" s="8">
        <v>8116</v>
      </c>
      <c r="C1783" s="5">
        <v>8218.7999999999993</v>
      </c>
      <c r="D1783" s="5">
        <v>8227.9500000000007</v>
      </c>
      <c r="E1783" s="5">
        <v>8101.1</v>
      </c>
      <c r="F1783" s="6" t="s">
        <v>5938</v>
      </c>
      <c r="G1783" s="9">
        <v>-1.83E-2</v>
      </c>
    </row>
    <row r="1784" spans="1:7" ht="18" thickBot="1">
      <c r="A1784" s="3">
        <v>41990</v>
      </c>
      <c r="B1784" s="8">
        <v>8060.85</v>
      </c>
      <c r="C1784" s="5">
        <v>8095.15</v>
      </c>
      <c r="D1784" s="5">
        <v>8120</v>
      </c>
      <c r="E1784" s="5">
        <v>8007.85</v>
      </c>
      <c r="F1784" s="6" t="s">
        <v>5937</v>
      </c>
      <c r="G1784" s="9">
        <v>-6.7999999999999996E-3</v>
      </c>
    </row>
    <row r="1785" spans="1:7" ht="18" thickBot="1">
      <c r="A1785" s="3">
        <v>41991</v>
      </c>
      <c r="B1785" s="4">
        <v>8180.8</v>
      </c>
      <c r="C1785" s="5">
        <v>8145</v>
      </c>
      <c r="D1785" s="5">
        <v>8196.7000000000007</v>
      </c>
      <c r="E1785" s="5">
        <v>8103.9</v>
      </c>
      <c r="F1785" s="6" t="s">
        <v>5936</v>
      </c>
      <c r="G1785" s="7">
        <v>1.49E-2</v>
      </c>
    </row>
    <row r="1786" spans="1:7" ht="18" thickBot="1">
      <c r="A1786" s="3">
        <v>41992</v>
      </c>
      <c r="B1786" s="4">
        <v>8239.85</v>
      </c>
      <c r="C1786" s="5">
        <v>8237</v>
      </c>
      <c r="D1786" s="5">
        <v>8277</v>
      </c>
      <c r="E1786" s="5">
        <v>8226</v>
      </c>
      <c r="F1786" s="6" t="s">
        <v>5885</v>
      </c>
      <c r="G1786" s="7">
        <v>7.1999999999999998E-3</v>
      </c>
    </row>
    <row r="1787" spans="1:7" ht="18" thickBot="1">
      <c r="A1787" s="3">
        <v>41995</v>
      </c>
      <c r="B1787" s="4">
        <v>8334.2000000000007</v>
      </c>
      <c r="C1787" s="5">
        <v>8261</v>
      </c>
      <c r="D1787" s="5">
        <v>8345.5</v>
      </c>
      <c r="E1787" s="5">
        <v>8237.35</v>
      </c>
      <c r="F1787" s="6" t="s">
        <v>5484</v>
      </c>
      <c r="G1787" s="7">
        <v>1.15E-2</v>
      </c>
    </row>
    <row r="1788" spans="1:7" ht="18" thickBot="1">
      <c r="A1788" s="3">
        <v>41996</v>
      </c>
      <c r="B1788" s="8">
        <v>8271.5499999999993</v>
      </c>
      <c r="C1788" s="5">
        <v>8335</v>
      </c>
      <c r="D1788" s="5">
        <v>8370.9500000000007</v>
      </c>
      <c r="E1788" s="5">
        <v>8256.75</v>
      </c>
      <c r="F1788" s="6" t="s">
        <v>5735</v>
      </c>
      <c r="G1788" s="9">
        <v>-7.4999999999999997E-3</v>
      </c>
    </row>
    <row r="1789" spans="1:7" ht="18" thickBot="1">
      <c r="A1789" s="3">
        <v>41997</v>
      </c>
      <c r="B1789" s="8">
        <v>8174.1</v>
      </c>
      <c r="C1789" s="5">
        <v>8275</v>
      </c>
      <c r="D1789" s="5">
        <v>8286.7999999999993</v>
      </c>
      <c r="E1789" s="5">
        <v>8165.1</v>
      </c>
      <c r="F1789" s="6" t="s">
        <v>5935</v>
      </c>
      <c r="G1789" s="9">
        <v>-1.18E-2</v>
      </c>
    </row>
    <row r="1790" spans="1:7" ht="18" thickBot="1">
      <c r="A1790" s="3">
        <v>41999</v>
      </c>
      <c r="B1790" s="4">
        <v>8273.75</v>
      </c>
      <c r="C1790" s="5">
        <v>8274.9</v>
      </c>
      <c r="D1790" s="5">
        <v>8319</v>
      </c>
      <c r="E1790" s="5">
        <v>8212.5</v>
      </c>
      <c r="F1790" s="6" t="s">
        <v>5300</v>
      </c>
      <c r="G1790" s="7">
        <v>1.2200000000000001E-2</v>
      </c>
    </row>
    <row r="1791" spans="1:7" ht="18" thickBot="1">
      <c r="A1791" s="3">
        <v>42002</v>
      </c>
      <c r="B1791" s="4">
        <v>8316.4500000000007</v>
      </c>
      <c r="C1791" s="5">
        <v>8285</v>
      </c>
      <c r="D1791" s="5">
        <v>8356.85</v>
      </c>
      <c r="E1791" s="5">
        <v>8285</v>
      </c>
      <c r="F1791" s="6" t="s">
        <v>5934</v>
      </c>
      <c r="G1791" s="7">
        <v>5.1999999999999998E-3</v>
      </c>
    </row>
    <row r="1792" spans="1:7" ht="18" thickBot="1">
      <c r="A1792" s="3">
        <v>42003</v>
      </c>
      <c r="B1792" s="4">
        <v>8317.9500000000007</v>
      </c>
      <c r="C1792" s="5">
        <v>8324</v>
      </c>
      <c r="D1792" s="5">
        <v>8331.5</v>
      </c>
      <c r="E1792" s="5">
        <v>8281.75</v>
      </c>
      <c r="F1792" s="6" t="s">
        <v>5933</v>
      </c>
      <c r="G1792" s="7">
        <v>2.0000000000000001E-4</v>
      </c>
    </row>
    <row r="1793" spans="1:7" ht="18" thickBot="1">
      <c r="A1793" s="3">
        <v>42004</v>
      </c>
      <c r="B1793" s="4">
        <v>8337.85</v>
      </c>
      <c r="C1793" s="5">
        <v>8326.6</v>
      </c>
      <c r="D1793" s="5">
        <v>8356.35</v>
      </c>
      <c r="E1793" s="5">
        <v>8313.25</v>
      </c>
      <c r="F1793" s="6" t="s">
        <v>5932</v>
      </c>
      <c r="G1793" s="7">
        <v>2.3999999999999998E-3</v>
      </c>
    </row>
    <row r="1794" spans="1:7" ht="18" thickBot="1">
      <c r="A1794" s="3">
        <v>42005</v>
      </c>
      <c r="B1794" s="4">
        <v>8343.7999999999993</v>
      </c>
      <c r="C1794" s="5">
        <v>8320</v>
      </c>
      <c r="D1794" s="5">
        <v>8356</v>
      </c>
      <c r="E1794" s="5">
        <v>8295.2000000000007</v>
      </c>
      <c r="F1794" s="6" t="s">
        <v>5931</v>
      </c>
      <c r="G1794" s="7">
        <v>6.9999999999999999E-4</v>
      </c>
    </row>
    <row r="1795" spans="1:7" ht="18" thickBot="1">
      <c r="A1795" s="3">
        <v>42006</v>
      </c>
      <c r="B1795" s="4">
        <v>8458.4</v>
      </c>
      <c r="C1795" s="5">
        <v>8352.25</v>
      </c>
      <c r="D1795" s="5">
        <v>8470.9</v>
      </c>
      <c r="E1795" s="5">
        <v>8352.25</v>
      </c>
      <c r="F1795" s="6" t="s">
        <v>5499</v>
      </c>
      <c r="G1795" s="7">
        <v>1.37E-2</v>
      </c>
    </row>
    <row r="1796" spans="1:7" ht="18" thickBot="1">
      <c r="A1796" s="3">
        <v>42009</v>
      </c>
      <c r="B1796" s="8">
        <v>8422.85</v>
      </c>
      <c r="C1796" s="5">
        <v>8452.35</v>
      </c>
      <c r="D1796" s="5">
        <v>8492</v>
      </c>
      <c r="E1796" s="5">
        <v>8406</v>
      </c>
      <c r="F1796" s="6" t="s">
        <v>5930</v>
      </c>
      <c r="G1796" s="9">
        <v>-4.1999999999999997E-3</v>
      </c>
    </row>
    <row r="1797" spans="1:7" ht="18" thickBot="1">
      <c r="A1797" s="3">
        <v>42010</v>
      </c>
      <c r="B1797" s="8">
        <v>8157.9</v>
      </c>
      <c r="C1797" s="5">
        <v>8422</v>
      </c>
      <c r="D1797" s="5">
        <v>8422</v>
      </c>
      <c r="E1797" s="5">
        <v>8000</v>
      </c>
      <c r="F1797" s="6" t="s">
        <v>5929</v>
      </c>
      <c r="G1797" s="9">
        <v>-3.15E-2</v>
      </c>
    </row>
    <row r="1798" spans="1:7" ht="18" thickBot="1">
      <c r="A1798" s="3">
        <v>42011</v>
      </c>
      <c r="B1798" s="8">
        <v>8141.85</v>
      </c>
      <c r="C1798" s="5">
        <v>8150</v>
      </c>
      <c r="D1798" s="5">
        <v>8184</v>
      </c>
      <c r="E1798" s="5">
        <v>8096</v>
      </c>
      <c r="F1798" s="6" t="s">
        <v>5928</v>
      </c>
      <c r="G1798" s="9">
        <v>-2E-3</v>
      </c>
    </row>
    <row r="1799" spans="1:7" ht="18" thickBot="1">
      <c r="A1799" s="3">
        <v>42012</v>
      </c>
      <c r="B1799" s="4">
        <v>8257.25</v>
      </c>
      <c r="C1799" s="5">
        <v>8209</v>
      </c>
      <c r="D1799" s="5">
        <v>8274.9</v>
      </c>
      <c r="E1799" s="5">
        <v>8193.1</v>
      </c>
      <c r="F1799" s="6" t="s">
        <v>5232</v>
      </c>
      <c r="G1799" s="7">
        <v>1.4200000000000001E-2</v>
      </c>
    </row>
    <row r="1800" spans="1:7" ht="18" thickBot="1">
      <c r="A1800" s="3">
        <v>42013</v>
      </c>
      <c r="B1800" s="4">
        <v>8315.5</v>
      </c>
      <c r="C1800" s="5">
        <v>8306.35</v>
      </c>
      <c r="D1800" s="5">
        <v>8334</v>
      </c>
      <c r="E1800" s="5">
        <v>8205</v>
      </c>
      <c r="F1800" s="6" t="s">
        <v>5905</v>
      </c>
      <c r="G1800" s="7">
        <v>7.1000000000000004E-3</v>
      </c>
    </row>
    <row r="1801" spans="1:7" ht="18" thickBot="1">
      <c r="A1801" s="3">
        <v>42016</v>
      </c>
      <c r="B1801" s="4">
        <v>8360.5499999999993</v>
      </c>
      <c r="C1801" s="5">
        <v>8304</v>
      </c>
      <c r="D1801" s="5">
        <v>8368</v>
      </c>
      <c r="E1801" s="5">
        <v>8271.35</v>
      </c>
      <c r="F1801" s="6" t="s">
        <v>5774</v>
      </c>
      <c r="G1801" s="7">
        <v>5.4000000000000003E-3</v>
      </c>
    </row>
    <row r="1802" spans="1:7" ht="18" thickBot="1">
      <c r="A1802" s="3">
        <v>42017</v>
      </c>
      <c r="B1802" s="8">
        <v>8316.5</v>
      </c>
      <c r="C1802" s="5">
        <v>8385</v>
      </c>
      <c r="D1802" s="5">
        <v>8388.9</v>
      </c>
      <c r="E1802" s="5">
        <v>8279.4500000000007</v>
      </c>
      <c r="F1802" s="6" t="s">
        <v>5927</v>
      </c>
      <c r="G1802" s="9">
        <v>-5.3E-3</v>
      </c>
    </row>
    <row r="1803" spans="1:7" ht="18" thickBot="1">
      <c r="A1803" s="3">
        <v>42018</v>
      </c>
      <c r="B1803" s="8">
        <v>8307.35</v>
      </c>
      <c r="C1803" s="5">
        <v>8337.5</v>
      </c>
      <c r="D1803" s="5">
        <v>8348.15</v>
      </c>
      <c r="E1803" s="5">
        <v>8244</v>
      </c>
      <c r="F1803" s="6" t="s">
        <v>5885</v>
      </c>
      <c r="G1803" s="9">
        <v>-1.1000000000000001E-3</v>
      </c>
    </row>
    <row r="1804" spans="1:7" ht="18" thickBot="1">
      <c r="A1804" s="3">
        <v>42019</v>
      </c>
      <c r="B1804" s="4">
        <v>8515.0499999999993</v>
      </c>
      <c r="C1804" s="5">
        <v>8470</v>
      </c>
      <c r="D1804" s="5">
        <v>8564.15</v>
      </c>
      <c r="E1804" s="5">
        <v>8427.6</v>
      </c>
      <c r="F1804" s="6" t="s">
        <v>5926</v>
      </c>
      <c r="G1804" s="7">
        <v>2.5000000000000001E-2</v>
      </c>
    </row>
    <row r="1805" spans="1:7" ht="18" thickBot="1">
      <c r="A1805" s="3">
        <v>42020</v>
      </c>
      <c r="B1805" s="4">
        <v>8535.0499999999993</v>
      </c>
      <c r="C1805" s="5">
        <v>8500</v>
      </c>
      <c r="D1805" s="5">
        <v>8554.9</v>
      </c>
      <c r="E1805" s="5">
        <v>8473.2000000000007</v>
      </c>
      <c r="F1805" s="6" t="s">
        <v>5150</v>
      </c>
      <c r="G1805" s="7">
        <v>2.3E-3</v>
      </c>
    </row>
    <row r="1806" spans="1:7" ht="18" thickBot="1">
      <c r="A1806" s="3">
        <v>42023</v>
      </c>
      <c r="B1806" s="4">
        <v>8574.1</v>
      </c>
      <c r="C1806" s="5">
        <v>8566.25</v>
      </c>
      <c r="D1806" s="5">
        <v>8588</v>
      </c>
      <c r="E1806" s="5">
        <v>8543</v>
      </c>
      <c r="F1806" s="6" t="s">
        <v>5670</v>
      </c>
      <c r="G1806" s="7">
        <v>4.5999999999999999E-3</v>
      </c>
    </row>
    <row r="1807" spans="1:7" ht="18" thickBot="1">
      <c r="A1807" s="3">
        <v>42024</v>
      </c>
      <c r="B1807" s="4">
        <v>8717.15</v>
      </c>
      <c r="C1807" s="5">
        <v>8591.25</v>
      </c>
      <c r="D1807" s="5">
        <v>8731</v>
      </c>
      <c r="E1807" s="5">
        <v>8591.25</v>
      </c>
      <c r="F1807" s="6" t="s">
        <v>5312</v>
      </c>
      <c r="G1807" s="7">
        <v>1.67E-2</v>
      </c>
    </row>
    <row r="1808" spans="1:7" ht="18" thickBot="1">
      <c r="A1808" s="3">
        <v>42025</v>
      </c>
      <c r="B1808" s="4">
        <v>8738.5</v>
      </c>
      <c r="C1808" s="5">
        <v>8741.15</v>
      </c>
      <c r="D1808" s="5">
        <v>8760</v>
      </c>
      <c r="E1808" s="5">
        <v>8707.4500000000007</v>
      </c>
      <c r="F1808" s="6" t="s">
        <v>5150</v>
      </c>
      <c r="G1808" s="7">
        <v>2.3999999999999998E-3</v>
      </c>
    </row>
    <row r="1809" spans="1:7" ht="18" thickBot="1">
      <c r="A1809" s="3">
        <v>42026</v>
      </c>
      <c r="B1809" s="4">
        <v>8779.15</v>
      </c>
      <c r="C1809" s="5">
        <v>8766</v>
      </c>
      <c r="D1809" s="5">
        <v>8790</v>
      </c>
      <c r="E1809" s="5">
        <v>8750.1</v>
      </c>
      <c r="F1809" s="6" t="s">
        <v>5673</v>
      </c>
      <c r="G1809" s="7">
        <v>4.7000000000000002E-3</v>
      </c>
    </row>
    <row r="1810" spans="1:7" ht="18" thickBot="1">
      <c r="A1810" s="3">
        <v>42027</v>
      </c>
      <c r="B1810" s="4">
        <v>8844.4</v>
      </c>
      <c r="C1810" s="5">
        <v>8849.4</v>
      </c>
      <c r="D1810" s="5">
        <v>8875.85</v>
      </c>
      <c r="E1810" s="5">
        <v>8810.5</v>
      </c>
      <c r="F1810" s="6" t="s">
        <v>5255</v>
      </c>
      <c r="G1810" s="7">
        <v>7.4000000000000003E-3</v>
      </c>
    </row>
    <row r="1811" spans="1:7" ht="18" thickBot="1">
      <c r="A1811" s="3">
        <v>42030</v>
      </c>
      <c r="B1811" s="4">
        <v>8882</v>
      </c>
      <c r="C1811" s="5">
        <v>8899.25</v>
      </c>
      <c r="D1811" s="5">
        <v>8931.5</v>
      </c>
      <c r="E1811" s="5">
        <v>8865.5</v>
      </c>
      <c r="F1811" s="6">
        <v>0</v>
      </c>
      <c r="G1811" s="7">
        <v>4.3E-3</v>
      </c>
    </row>
    <row r="1812" spans="1:7" ht="18" thickBot="1">
      <c r="A1812" s="3">
        <v>42031</v>
      </c>
      <c r="B1812" s="4">
        <v>8922.65</v>
      </c>
      <c r="C1812" s="5">
        <v>8870</v>
      </c>
      <c r="D1812" s="5">
        <v>8938.7999999999993</v>
      </c>
      <c r="E1812" s="5">
        <v>8837.5499999999993</v>
      </c>
      <c r="F1812" s="6" t="s">
        <v>5925</v>
      </c>
      <c r="G1812" s="7">
        <v>4.5999999999999999E-3</v>
      </c>
    </row>
    <row r="1813" spans="1:7" ht="18" thickBot="1">
      <c r="A1813" s="3">
        <v>42032</v>
      </c>
      <c r="B1813" s="8">
        <v>8904.65</v>
      </c>
      <c r="C1813" s="5">
        <v>8908.7000000000007</v>
      </c>
      <c r="D1813" s="5">
        <v>8994</v>
      </c>
      <c r="E1813" s="5">
        <v>8868.5</v>
      </c>
      <c r="F1813" s="6" t="s">
        <v>5924</v>
      </c>
      <c r="G1813" s="9">
        <v>-2E-3</v>
      </c>
    </row>
    <row r="1814" spans="1:7" ht="18" thickBot="1">
      <c r="A1814" s="3">
        <v>42033</v>
      </c>
      <c r="B1814" s="4">
        <v>8952.35</v>
      </c>
      <c r="C1814" s="5">
        <v>8891</v>
      </c>
      <c r="D1814" s="5">
        <v>8963.85</v>
      </c>
      <c r="E1814" s="5">
        <v>8862.2999999999993</v>
      </c>
      <c r="F1814" s="6" t="s">
        <v>5923</v>
      </c>
      <c r="G1814" s="7">
        <v>5.4000000000000003E-3</v>
      </c>
    </row>
    <row r="1815" spans="1:7" ht="18" thickBot="1">
      <c r="A1815" s="3">
        <v>42034</v>
      </c>
      <c r="B1815" s="8">
        <v>8872.65</v>
      </c>
      <c r="C1815" s="5">
        <v>9005</v>
      </c>
      <c r="D1815" s="5">
        <v>9029.5</v>
      </c>
      <c r="E1815" s="5">
        <v>8827.4</v>
      </c>
      <c r="F1815" s="6" t="s">
        <v>5393</v>
      </c>
      <c r="G1815" s="9">
        <v>-8.8999999999999999E-3</v>
      </c>
    </row>
    <row r="1816" spans="1:7" ht="18" thickBot="1">
      <c r="A1816" s="3">
        <v>42037</v>
      </c>
      <c r="B1816" s="8">
        <v>8859.65</v>
      </c>
      <c r="C1816" s="5">
        <v>8849.7000000000007</v>
      </c>
      <c r="D1816" s="5">
        <v>8925</v>
      </c>
      <c r="E1816" s="5">
        <v>8805.4500000000007</v>
      </c>
      <c r="F1816" s="6" t="s">
        <v>5481</v>
      </c>
      <c r="G1816" s="9">
        <v>-1.5E-3</v>
      </c>
    </row>
    <row r="1817" spans="1:7" ht="18" thickBot="1">
      <c r="A1817" s="3">
        <v>42038</v>
      </c>
      <c r="B1817" s="8">
        <v>8809.9</v>
      </c>
      <c r="C1817" s="5">
        <v>8895</v>
      </c>
      <c r="D1817" s="5">
        <v>8908.7999999999993</v>
      </c>
      <c r="E1817" s="5">
        <v>8780</v>
      </c>
      <c r="F1817" s="6" t="s">
        <v>5922</v>
      </c>
      <c r="G1817" s="9">
        <v>-5.5999999999999999E-3</v>
      </c>
    </row>
    <row r="1818" spans="1:7" ht="18" thickBot="1">
      <c r="A1818" s="3">
        <v>42039</v>
      </c>
      <c r="B1818" s="8">
        <v>8776.35</v>
      </c>
      <c r="C1818" s="5">
        <v>8846.1</v>
      </c>
      <c r="D1818" s="5">
        <v>8854</v>
      </c>
      <c r="E1818" s="5">
        <v>8755</v>
      </c>
      <c r="F1818" s="6" t="s">
        <v>5394</v>
      </c>
      <c r="G1818" s="9">
        <v>-3.8E-3</v>
      </c>
    </row>
    <row r="1819" spans="1:7" ht="18" thickBot="1">
      <c r="A1819" s="3">
        <v>42040</v>
      </c>
      <c r="B1819" s="8">
        <v>8751.2999999999993</v>
      </c>
      <c r="C1819" s="5">
        <v>8764.9</v>
      </c>
      <c r="D1819" s="5">
        <v>8891.9</v>
      </c>
      <c r="E1819" s="5">
        <v>8718.25</v>
      </c>
      <c r="F1819" s="6" t="s">
        <v>5921</v>
      </c>
      <c r="G1819" s="9">
        <v>-2.8999999999999998E-3</v>
      </c>
    </row>
    <row r="1820" spans="1:7" ht="18" thickBot="1">
      <c r="A1820" s="3">
        <v>42041</v>
      </c>
      <c r="B1820" s="8">
        <v>8711.9</v>
      </c>
      <c r="C1820" s="5">
        <v>8738</v>
      </c>
      <c r="D1820" s="5">
        <v>8763.85</v>
      </c>
      <c r="E1820" s="5">
        <v>8695.5</v>
      </c>
      <c r="F1820" s="6" t="s">
        <v>5720</v>
      </c>
      <c r="G1820" s="9">
        <v>-4.4999999999999997E-3</v>
      </c>
    </row>
    <row r="1821" spans="1:7" ht="18" thickBot="1">
      <c r="A1821" s="3">
        <v>42044</v>
      </c>
      <c r="B1821" s="8">
        <v>8562.9</v>
      </c>
      <c r="C1821" s="5">
        <v>8639.9500000000007</v>
      </c>
      <c r="D1821" s="5">
        <v>8644</v>
      </c>
      <c r="E1821" s="5">
        <v>8553.25</v>
      </c>
      <c r="F1821" s="6" t="s">
        <v>5920</v>
      </c>
      <c r="G1821" s="9">
        <v>-1.7100000000000001E-2</v>
      </c>
    </row>
    <row r="1822" spans="1:7" ht="18" thickBot="1">
      <c r="A1822" s="3">
        <v>42045</v>
      </c>
      <c r="B1822" s="4">
        <v>8611.4</v>
      </c>
      <c r="C1822" s="5">
        <v>8499.9500000000007</v>
      </c>
      <c r="D1822" s="5">
        <v>8683.5</v>
      </c>
      <c r="E1822" s="5">
        <v>8498.1</v>
      </c>
      <c r="F1822" s="6" t="s">
        <v>5861</v>
      </c>
      <c r="G1822" s="7">
        <v>5.7000000000000002E-3</v>
      </c>
    </row>
    <row r="1823" spans="1:7" ht="18" thickBot="1">
      <c r="A1823" s="3">
        <v>42046</v>
      </c>
      <c r="B1823" s="4">
        <v>8670.9</v>
      </c>
      <c r="C1823" s="5">
        <v>8655.15</v>
      </c>
      <c r="D1823" s="5">
        <v>8698</v>
      </c>
      <c r="E1823" s="5">
        <v>8610.75</v>
      </c>
      <c r="F1823" s="6" t="s">
        <v>5612</v>
      </c>
      <c r="G1823" s="7">
        <v>6.8999999999999999E-3</v>
      </c>
    </row>
    <row r="1824" spans="1:7" ht="18" thickBot="1">
      <c r="A1824" s="3">
        <v>42047</v>
      </c>
      <c r="B1824" s="4">
        <v>8752.2000000000007</v>
      </c>
      <c r="C1824" s="5">
        <v>8720</v>
      </c>
      <c r="D1824" s="5">
        <v>8770</v>
      </c>
      <c r="E1824" s="5">
        <v>8626</v>
      </c>
      <c r="F1824" s="6" t="s">
        <v>5381</v>
      </c>
      <c r="G1824" s="7">
        <v>9.4000000000000004E-3</v>
      </c>
    </row>
    <row r="1825" spans="1:7" ht="18" thickBot="1">
      <c r="A1825" s="3">
        <v>42048</v>
      </c>
      <c r="B1825" s="4">
        <v>8841.5499999999993</v>
      </c>
      <c r="C1825" s="5">
        <v>8785</v>
      </c>
      <c r="D1825" s="5">
        <v>8870.65</v>
      </c>
      <c r="E1825" s="5">
        <v>8762.7000000000007</v>
      </c>
      <c r="F1825" s="6" t="s">
        <v>5341</v>
      </c>
      <c r="G1825" s="7">
        <v>1.0200000000000001E-2</v>
      </c>
    </row>
    <row r="1826" spans="1:7" ht="18" thickBot="1">
      <c r="A1826" s="3">
        <v>42051</v>
      </c>
      <c r="B1826" s="4">
        <v>8845.0499999999993</v>
      </c>
      <c r="C1826" s="5">
        <v>8868.65</v>
      </c>
      <c r="D1826" s="5">
        <v>8904.9500000000007</v>
      </c>
      <c r="E1826" s="5">
        <v>8829.1</v>
      </c>
      <c r="F1826" s="6" t="s">
        <v>5868</v>
      </c>
      <c r="G1826" s="7">
        <v>4.0000000000000002E-4</v>
      </c>
    </row>
    <row r="1827" spans="1:7" ht="18" thickBot="1">
      <c r="A1827" s="3">
        <v>42052</v>
      </c>
      <c r="B1827" s="8">
        <v>8837.25</v>
      </c>
      <c r="C1827" s="5">
        <v>8831</v>
      </c>
      <c r="D1827" s="5">
        <v>8844</v>
      </c>
      <c r="E1827" s="5">
        <v>8807.75</v>
      </c>
      <c r="F1827" s="6">
        <v>0</v>
      </c>
      <c r="G1827" s="9">
        <v>-8.9999999999999998E-4</v>
      </c>
    </row>
    <row r="1828" spans="1:7" ht="18" thickBot="1">
      <c r="A1828" s="3">
        <v>42053</v>
      </c>
      <c r="B1828" s="4">
        <v>8891.2999999999993</v>
      </c>
      <c r="C1828" s="5">
        <v>8848</v>
      </c>
      <c r="D1828" s="5">
        <v>8927.7000000000007</v>
      </c>
      <c r="E1828" s="5">
        <v>8837.5499999999993</v>
      </c>
      <c r="F1828" s="6" t="s">
        <v>5204</v>
      </c>
      <c r="G1828" s="7">
        <v>6.1000000000000004E-3</v>
      </c>
    </row>
    <row r="1829" spans="1:7" ht="18" thickBot="1">
      <c r="A1829" s="3">
        <v>42054</v>
      </c>
      <c r="B1829" s="4">
        <v>8916.15</v>
      </c>
      <c r="C1829" s="5">
        <v>8900</v>
      </c>
      <c r="D1829" s="5">
        <v>8939</v>
      </c>
      <c r="E1829" s="5">
        <v>8802.5499999999993</v>
      </c>
      <c r="F1829" s="6" t="s">
        <v>5867</v>
      </c>
      <c r="G1829" s="7">
        <v>2.8E-3</v>
      </c>
    </row>
    <row r="1830" spans="1:7" ht="18" thickBot="1">
      <c r="A1830" s="3">
        <v>42055</v>
      </c>
      <c r="B1830" s="8">
        <v>8849.4500000000007</v>
      </c>
      <c r="C1830" s="5">
        <v>8905.25</v>
      </c>
      <c r="D1830" s="5">
        <v>8920</v>
      </c>
      <c r="E1830" s="5">
        <v>8830.2000000000007</v>
      </c>
      <c r="F1830" s="6" t="s">
        <v>5843</v>
      </c>
      <c r="G1830" s="9">
        <v>-7.4999999999999997E-3</v>
      </c>
    </row>
    <row r="1831" spans="1:7" ht="18" thickBot="1">
      <c r="A1831" s="3">
        <v>42058</v>
      </c>
      <c r="B1831" s="8">
        <v>8753.4500000000007</v>
      </c>
      <c r="C1831" s="5">
        <v>8945</v>
      </c>
      <c r="D1831" s="5">
        <v>8945</v>
      </c>
      <c r="E1831" s="5">
        <v>8735.2000000000007</v>
      </c>
      <c r="F1831" s="6" t="s">
        <v>1751</v>
      </c>
      <c r="G1831" s="9">
        <v>-1.0800000000000001E-2</v>
      </c>
    </row>
    <row r="1832" spans="1:7" ht="18" thickBot="1">
      <c r="A1832" s="3">
        <v>42059</v>
      </c>
      <c r="B1832" s="4">
        <v>8773.2999999999993</v>
      </c>
      <c r="C1832" s="5">
        <v>8760</v>
      </c>
      <c r="D1832" s="5">
        <v>8814</v>
      </c>
      <c r="E1832" s="5">
        <v>8726</v>
      </c>
      <c r="F1832" s="6" t="s">
        <v>5919</v>
      </c>
      <c r="G1832" s="7">
        <v>2.3E-3</v>
      </c>
    </row>
    <row r="1833" spans="1:7" ht="18" thickBot="1">
      <c r="A1833" s="3">
        <v>42060</v>
      </c>
      <c r="B1833" s="8">
        <v>8767.15</v>
      </c>
      <c r="C1833" s="5">
        <v>8825</v>
      </c>
      <c r="D1833" s="5">
        <v>8847.9</v>
      </c>
      <c r="E1833" s="5">
        <v>8750.1</v>
      </c>
      <c r="F1833" s="6" t="s">
        <v>5782</v>
      </c>
      <c r="G1833" s="9">
        <v>-6.9999999999999999E-4</v>
      </c>
    </row>
    <row r="1834" spans="1:7" ht="18" thickBot="1">
      <c r="A1834" s="3">
        <v>42061</v>
      </c>
      <c r="B1834" s="8">
        <v>8683.85</v>
      </c>
      <c r="C1834" s="5">
        <v>8781.1</v>
      </c>
      <c r="D1834" s="5">
        <v>8781.1</v>
      </c>
      <c r="E1834" s="5">
        <v>8671.15</v>
      </c>
      <c r="F1834" s="6" t="s">
        <v>5918</v>
      </c>
      <c r="G1834" s="9">
        <v>-9.4999999999999998E-3</v>
      </c>
    </row>
    <row r="1835" spans="1:7" ht="18" thickBot="1">
      <c r="A1835" s="3">
        <v>42062</v>
      </c>
      <c r="B1835" s="4">
        <v>8889.9500000000007</v>
      </c>
      <c r="C1835" s="5">
        <v>8769</v>
      </c>
      <c r="D1835" s="5">
        <v>8900</v>
      </c>
      <c r="E1835" s="5">
        <v>8752.2999999999993</v>
      </c>
      <c r="F1835" s="6" t="s">
        <v>5430</v>
      </c>
      <c r="G1835" s="7">
        <v>2.3699999999999999E-2</v>
      </c>
    </row>
    <row r="1836" spans="1:7" ht="18" thickBot="1">
      <c r="A1836" s="3">
        <v>42063</v>
      </c>
      <c r="B1836" s="4">
        <v>8964.65</v>
      </c>
      <c r="C1836" s="5">
        <v>8960.5499999999993</v>
      </c>
      <c r="D1836" s="5">
        <v>8993.25</v>
      </c>
      <c r="E1836" s="5">
        <v>8791</v>
      </c>
      <c r="F1836" s="6" t="s">
        <v>5917</v>
      </c>
      <c r="G1836" s="7">
        <v>8.3999999999999995E-3</v>
      </c>
    </row>
    <row r="1837" spans="1:7" ht="18" thickBot="1">
      <c r="A1837" s="3">
        <v>42065</v>
      </c>
      <c r="B1837" s="4">
        <v>9000.7000000000007</v>
      </c>
      <c r="C1837" s="5">
        <v>9025.15</v>
      </c>
      <c r="D1837" s="5">
        <v>9033</v>
      </c>
      <c r="E1837" s="5">
        <v>8944.1</v>
      </c>
      <c r="F1837" s="6" t="s">
        <v>5256</v>
      </c>
      <c r="G1837" s="7">
        <v>4.0000000000000001E-3</v>
      </c>
    </row>
    <row r="1838" spans="1:7" ht="18" thickBot="1">
      <c r="A1838" s="3">
        <v>42066</v>
      </c>
      <c r="B1838" s="4">
        <v>9054.85</v>
      </c>
      <c r="C1838" s="5">
        <v>9000</v>
      </c>
      <c r="D1838" s="5">
        <v>9063.7000000000007</v>
      </c>
      <c r="E1838" s="5">
        <v>8971</v>
      </c>
      <c r="F1838" s="6" t="s">
        <v>5314</v>
      </c>
      <c r="G1838" s="7">
        <v>6.0000000000000001E-3</v>
      </c>
    </row>
    <row r="1839" spans="1:7" ht="18" thickBot="1">
      <c r="A1839" s="3">
        <v>42067</v>
      </c>
      <c r="B1839" s="8">
        <v>8956.35</v>
      </c>
      <c r="C1839" s="5">
        <v>9148</v>
      </c>
      <c r="D1839" s="5">
        <v>9191</v>
      </c>
      <c r="E1839" s="5">
        <v>8926</v>
      </c>
      <c r="F1839" s="6" t="s">
        <v>5585</v>
      </c>
      <c r="G1839" s="9">
        <v>-1.09E-2</v>
      </c>
    </row>
    <row r="1840" spans="1:7" ht="18" thickBot="1">
      <c r="A1840" s="3">
        <v>42068</v>
      </c>
      <c r="B1840" s="4">
        <v>8988.75</v>
      </c>
      <c r="C1840" s="5">
        <v>8957.1</v>
      </c>
      <c r="D1840" s="5">
        <v>9012.4</v>
      </c>
      <c r="E1840" s="5">
        <v>8882</v>
      </c>
      <c r="F1840" s="6" t="s">
        <v>5916</v>
      </c>
      <c r="G1840" s="7">
        <v>3.5999999999999999E-3</v>
      </c>
    </row>
    <row r="1841" spans="1:7" ht="18" thickBot="1">
      <c r="A1841" s="3">
        <v>42069</v>
      </c>
      <c r="B1841" s="8">
        <v>8984.25</v>
      </c>
      <c r="C1841" s="5">
        <v>8955</v>
      </c>
      <c r="D1841" s="5">
        <v>9007.75</v>
      </c>
      <c r="E1841" s="5">
        <v>8955</v>
      </c>
      <c r="F1841" s="6">
        <v>0</v>
      </c>
      <c r="G1841" s="9">
        <v>-5.0000000000000001E-4</v>
      </c>
    </row>
    <row r="1842" spans="1:7" ht="18" thickBot="1">
      <c r="A1842" s="3">
        <v>42072</v>
      </c>
      <c r="B1842" s="8">
        <v>8784.85</v>
      </c>
      <c r="C1842" s="5">
        <v>8855.25</v>
      </c>
      <c r="D1842" s="5">
        <v>8934.7000000000007</v>
      </c>
      <c r="E1842" s="5">
        <v>8768.2999999999993</v>
      </c>
      <c r="F1842" s="6" t="s">
        <v>5244</v>
      </c>
      <c r="G1842" s="9">
        <v>-2.2200000000000001E-2</v>
      </c>
    </row>
    <row r="1843" spans="1:7" ht="18" thickBot="1">
      <c r="A1843" s="3">
        <v>42073</v>
      </c>
      <c r="B1843" s="8">
        <v>8760.2999999999993</v>
      </c>
      <c r="C1843" s="5">
        <v>8785.0499999999993</v>
      </c>
      <c r="D1843" s="5">
        <v>8815.2000000000007</v>
      </c>
      <c r="E1843" s="5">
        <v>8712.7999999999993</v>
      </c>
      <c r="F1843" s="6" t="s">
        <v>5272</v>
      </c>
      <c r="G1843" s="9">
        <v>-2.8E-3</v>
      </c>
    </row>
    <row r="1844" spans="1:7" ht="18" thickBot="1">
      <c r="A1844" s="3">
        <v>42074</v>
      </c>
      <c r="B1844" s="8">
        <v>8752.15</v>
      </c>
      <c r="C1844" s="5">
        <v>8760</v>
      </c>
      <c r="D1844" s="5">
        <v>8809.9</v>
      </c>
      <c r="E1844" s="5">
        <v>8727</v>
      </c>
      <c r="F1844" s="6" t="s">
        <v>5880</v>
      </c>
      <c r="G1844" s="9">
        <v>-8.9999999999999998E-4</v>
      </c>
    </row>
    <row r="1845" spans="1:7" ht="18" thickBot="1">
      <c r="A1845" s="3">
        <v>42075</v>
      </c>
      <c r="B1845" s="4">
        <v>8813.0499999999993</v>
      </c>
      <c r="C1845" s="5">
        <v>8800.0499999999993</v>
      </c>
      <c r="D1845" s="5">
        <v>8824.4</v>
      </c>
      <c r="E1845" s="5">
        <v>8772.15</v>
      </c>
      <c r="F1845" s="6" t="s">
        <v>5215</v>
      </c>
      <c r="G1845" s="7">
        <v>7.0000000000000001E-3</v>
      </c>
    </row>
    <row r="1846" spans="1:7" ht="18" thickBot="1">
      <c r="A1846" s="3">
        <v>42076</v>
      </c>
      <c r="B1846" s="8">
        <v>8674.4</v>
      </c>
      <c r="C1846" s="5">
        <v>8873.9</v>
      </c>
      <c r="D1846" s="5">
        <v>8873.9</v>
      </c>
      <c r="E1846" s="5">
        <v>8652.15</v>
      </c>
      <c r="F1846" s="6" t="s">
        <v>5839</v>
      </c>
      <c r="G1846" s="9">
        <v>-1.5699999999999999E-2</v>
      </c>
    </row>
    <row r="1847" spans="1:7" ht="18" thickBot="1">
      <c r="A1847" s="3">
        <v>42079</v>
      </c>
      <c r="B1847" s="8">
        <v>8665.6</v>
      </c>
      <c r="C1847" s="5">
        <v>8670</v>
      </c>
      <c r="D1847" s="5">
        <v>8694</v>
      </c>
      <c r="E1847" s="5">
        <v>8640.0499999999993</v>
      </c>
      <c r="F1847" s="6" t="s">
        <v>5915</v>
      </c>
      <c r="G1847" s="9">
        <v>-1E-3</v>
      </c>
    </row>
    <row r="1848" spans="1:7" ht="18" thickBot="1">
      <c r="A1848" s="3">
        <v>42080</v>
      </c>
      <c r="B1848" s="4">
        <v>8740.2000000000007</v>
      </c>
      <c r="C1848" s="5">
        <v>8714.9</v>
      </c>
      <c r="D1848" s="5">
        <v>8764.9</v>
      </c>
      <c r="E1848" s="5">
        <v>8645.15</v>
      </c>
      <c r="F1848" s="6" t="s">
        <v>5914</v>
      </c>
      <c r="G1848" s="7">
        <v>8.6E-3</v>
      </c>
    </row>
    <row r="1849" spans="1:7" ht="18" thickBot="1">
      <c r="A1849" s="3">
        <v>42081</v>
      </c>
      <c r="B1849" s="8">
        <v>8704.7000000000007</v>
      </c>
      <c r="C1849" s="5">
        <v>8775</v>
      </c>
      <c r="D1849" s="5">
        <v>8775</v>
      </c>
      <c r="E1849" s="5">
        <v>8686.7999999999993</v>
      </c>
      <c r="F1849" s="6" t="s">
        <v>5232</v>
      </c>
      <c r="G1849" s="9">
        <v>-4.1000000000000003E-3</v>
      </c>
    </row>
    <row r="1850" spans="1:7" ht="18" thickBot="1">
      <c r="A1850" s="3">
        <v>42082</v>
      </c>
      <c r="B1850" s="8">
        <v>8635.85</v>
      </c>
      <c r="C1850" s="5">
        <v>8765.5</v>
      </c>
      <c r="D1850" s="5">
        <v>8815</v>
      </c>
      <c r="E1850" s="5">
        <v>8612.15</v>
      </c>
      <c r="F1850" s="6" t="s">
        <v>5913</v>
      </c>
      <c r="G1850" s="9">
        <v>-7.9000000000000008E-3</v>
      </c>
    </row>
    <row r="1851" spans="1:7" ht="18" thickBot="1">
      <c r="A1851" s="3">
        <v>42083</v>
      </c>
      <c r="B1851" s="8">
        <v>8602.0499999999993</v>
      </c>
      <c r="C1851" s="5">
        <v>8630.0499999999993</v>
      </c>
      <c r="D1851" s="5">
        <v>8647</v>
      </c>
      <c r="E1851" s="5">
        <v>8578.2999999999993</v>
      </c>
      <c r="F1851" s="6" t="s">
        <v>5341</v>
      </c>
      <c r="G1851" s="9">
        <v>-3.8999999999999998E-3</v>
      </c>
    </row>
    <row r="1852" spans="1:7" ht="18" thickBot="1">
      <c r="A1852" s="3">
        <v>42086</v>
      </c>
      <c r="B1852" s="8">
        <v>8565</v>
      </c>
      <c r="C1852" s="5">
        <v>8619.9500000000007</v>
      </c>
      <c r="D1852" s="5">
        <v>8625</v>
      </c>
      <c r="E1852" s="5">
        <v>8552.75</v>
      </c>
      <c r="F1852" s="6" t="s">
        <v>5304</v>
      </c>
      <c r="G1852" s="9">
        <v>-4.3E-3</v>
      </c>
    </row>
    <row r="1853" spans="1:7" ht="18" thickBot="1">
      <c r="A1853" s="3">
        <v>42087</v>
      </c>
      <c r="B1853" s="4">
        <v>8573.85</v>
      </c>
      <c r="C1853" s="5">
        <v>8551.25</v>
      </c>
      <c r="D1853" s="5">
        <v>8653.35</v>
      </c>
      <c r="E1853" s="5">
        <v>8548</v>
      </c>
      <c r="F1853" s="6" t="s">
        <v>5912</v>
      </c>
      <c r="G1853" s="7">
        <v>1E-3</v>
      </c>
    </row>
    <row r="1854" spans="1:7" ht="18" thickBot="1">
      <c r="A1854" s="3">
        <v>42088</v>
      </c>
      <c r="B1854" s="8">
        <v>8535</v>
      </c>
      <c r="C1854" s="5">
        <v>8580.1</v>
      </c>
      <c r="D1854" s="5">
        <v>8587.7000000000007</v>
      </c>
      <c r="E1854" s="5">
        <v>8522.4500000000007</v>
      </c>
      <c r="F1854" s="6" t="s">
        <v>5911</v>
      </c>
      <c r="G1854" s="9">
        <v>-4.4999999999999997E-3</v>
      </c>
    </row>
    <row r="1855" spans="1:7" ht="18" thickBot="1">
      <c r="A1855" s="3">
        <v>42089</v>
      </c>
      <c r="B1855" s="8">
        <v>8342.15</v>
      </c>
      <c r="C1855" s="5">
        <v>8489</v>
      </c>
      <c r="D1855" s="5">
        <v>8499.9</v>
      </c>
      <c r="E1855" s="5">
        <v>8328.75</v>
      </c>
      <c r="F1855" s="6" t="s">
        <v>5910</v>
      </c>
      <c r="G1855" s="9">
        <v>-2.2599999999999999E-2</v>
      </c>
    </row>
    <row r="1856" spans="1:7" ht="18" thickBot="1">
      <c r="A1856" s="3">
        <v>42090</v>
      </c>
      <c r="B1856" s="4">
        <v>8434.9</v>
      </c>
      <c r="C1856" s="5">
        <v>8465.25</v>
      </c>
      <c r="D1856" s="5">
        <v>8484.85</v>
      </c>
      <c r="E1856" s="5">
        <v>8357</v>
      </c>
      <c r="F1856" s="6" t="s">
        <v>5349</v>
      </c>
      <c r="G1856" s="7">
        <v>1.11E-2</v>
      </c>
    </row>
    <row r="1857" spans="1:7" ht="18" thickBot="1">
      <c r="A1857" s="3">
        <v>42093</v>
      </c>
      <c r="B1857" s="4">
        <v>8557.5</v>
      </c>
      <c r="C1857" s="5">
        <v>8474.75</v>
      </c>
      <c r="D1857" s="5">
        <v>8570</v>
      </c>
      <c r="E1857" s="5">
        <v>8452.35</v>
      </c>
      <c r="F1857" s="6" t="s">
        <v>5447</v>
      </c>
      <c r="G1857" s="7">
        <v>1.4500000000000001E-2</v>
      </c>
    </row>
    <row r="1858" spans="1:7" ht="18" thickBot="1">
      <c r="A1858" s="3">
        <v>42094</v>
      </c>
      <c r="B1858" s="8">
        <v>8534.75</v>
      </c>
      <c r="C1858" s="5">
        <v>8582.35</v>
      </c>
      <c r="D1858" s="5">
        <v>8605.0499999999993</v>
      </c>
      <c r="E1858" s="5">
        <v>8498.25</v>
      </c>
      <c r="F1858" s="6" t="s">
        <v>5909</v>
      </c>
      <c r="G1858" s="9">
        <v>-2.7000000000000001E-3</v>
      </c>
    </row>
    <row r="1859" spans="1:7" ht="18" thickBot="1">
      <c r="A1859" s="3">
        <v>42095</v>
      </c>
      <c r="B1859" s="4">
        <v>8633.1</v>
      </c>
      <c r="C1859" s="5">
        <v>8531.1</v>
      </c>
      <c r="D1859" s="5">
        <v>8645.5499999999993</v>
      </c>
      <c r="E1859" s="5">
        <v>8512</v>
      </c>
      <c r="F1859" s="6" t="s">
        <v>5411</v>
      </c>
      <c r="G1859" s="7">
        <v>1.15E-2</v>
      </c>
    </row>
    <row r="1860" spans="1:7" ht="18" thickBot="1">
      <c r="A1860" s="3">
        <v>42096</v>
      </c>
      <c r="B1860" s="4">
        <v>8634.25</v>
      </c>
      <c r="C1860" s="5">
        <v>8666.75</v>
      </c>
      <c r="D1860" s="5">
        <v>8705.25</v>
      </c>
      <c r="E1860" s="5">
        <v>8631.75</v>
      </c>
      <c r="F1860" s="6">
        <v>0</v>
      </c>
      <c r="G1860" s="7">
        <v>1E-4</v>
      </c>
    </row>
    <row r="1861" spans="1:7" ht="18" thickBot="1">
      <c r="A1861" s="3">
        <v>42097</v>
      </c>
      <c r="B1861" s="4">
        <v>8679.75</v>
      </c>
      <c r="C1861" s="5">
        <v>8684.25</v>
      </c>
      <c r="D1861" s="5">
        <v>8689.25</v>
      </c>
      <c r="E1861" s="5">
        <v>8674</v>
      </c>
      <c r="F1861" s="6">
        <v>0</v>
      </c>
      <c r="G1861" s="7">
        <v>5.3E-3</v>
      </c>
    </row>
    <row r="1862" spans="1:7" ht="18" thickBot="1">
      <c r="A1862" s="3">
        <v>42100</v>
      </c>
      <c r="B1862" s="4">
        <v>8689.7999999999993</v>
      </c>
      <c r="C1862" s="5">
        <v>8662.35</v>
      </c>
      <c r="D1862" s="5">
        <v>8696.9</v>
      </c>
      <c r="E1862" s="5">
        <v>8607</v>
      </c>
      <c r="F1862" s="6" t="s">
        <v>5908</v>
      </c>
      <c r="G1862" s="7">
        <v>1.1999999999999999E-3</v>
      </c>
    </row>
    <row r="1863" spans="1:7" ht="18" thickBot="1">
      <c r="A1863" s="3">
        <v>42101</v>
      </c>
      <c r="B1863" s="4">
        <v>8711.2999999999993</v>
      </c>
      <c r="C1863" s="5">
        <v>8711.65</v>
      </c>
      <c r="D1863" s="5">
        <v>8733</v>
      </c>
      <c r="E1863" s="5">
        <v>8616.9</v>
      </c>
      <c r="F1863" s="6" t="s">
        <v>5390</v>
      </c>
      <c r="G1863" s="7">
        <v>2.5000000000000001E-3</v>
      </c>
    </row>
    <row r="1864" spans="1:7" ht="18" thickBot="1">
      <c r="A1864" s="3">
        <v>42102</v>
      </c>
      <c r="B1864" s="4">
        <v>8762.65</v>
      </c>
      <c r="C1864" s="5">
        <v>8749.6</v>
      </c>
      <c r="D1864" s="5">
        <v>8778.65</v>
      </c>
      <c r="E1864" s="5">
        <v>8716.1</v>
      </c>
      <c r="F1864" s="6" t="s">
        <v>5573</v>
      </c>
      <c r="G1864" s="7">
        <v>5.8999999999999999E-3</v>
      </c>
    </row>
    <row r="1865" spans="1:7" ht="18" thickBot="1">
      <c r="A1865" s="3">
        <v>42103</v>
      </c>
      <c r="B1865" s="4">
        <v>8811.1</v>
      </c>
      <c r="C1865" s="5">
        <v>8797.9</v>
      </c>
      <c r="D1865" s="5">
        <v>8820</v>
      </c>
      <c r="E1865" s="5">
        <v>8716.25</v>
      </c>
      <c r="F1865" s="6" t="s">
        <v>5907</v>
      </c>
      <c r="G1865" s="7">
        <v>5.4999999999999997E-3</v>
      </c>
    </row>
    <row r="1866" spans="1:7" ht="18" thickBot="1">
      <c r="A1866" s="3">
        <v>42104</v>
      </c>
      <c r="B1866" s="4">
        <v>8811.4500000000007</v>
      </c>
      <c r="C1866" s="5">
        <v>8801.2000000000007</v>
      </c>
      <c r="D1866" s="5">
        <v>8823</v>
      </c>
      <c r="E1866" s="5">
        <v>8771</v>
      </c>
      <c r="F1866" s="6" t="s">
        <v>5571</v>
      </c>
      <c r="G1866" s="7">
        <v>0</v>
      </c>
    </row>
    <row r="1867" spans="1:7" ht="18" thickBot="1">
      <c r="A1867" s="3">
        <v>42107</v>
      </c>
      <c r="B1867" s="4">
        <v>8855.4500000000007</v>
      </c>
      <c r="C1867" s="5">
        <v>8820.0499999999993</v>
      </c>
      <c r="D1867" s="5">
        <v>8872.2000000000007</v>
      </c>
      <c r="E1867" s="5">
        <v>8790.2999999999993</v>
      </c>
      <c r="F1867" s="6" t="s">
        <v>5758</v>
      </c>
      <c r="G1867" s="7">
        <v>5.0000000000000001E-3</v>
      </c>
    </row>
    <row r="1868" spans="1:7" ht="18" thickBot="1">
      <c r="A1868" s="3">
        <v>42108</v>
      </c>
      <c r="B1868" s="8">
        <v>8827.75</v>
      </c>
      <c r="C1868" s="5">
        <v>8864.25</v>
      </c>
      <c r="D1868" s="5">
        <v>8872.25</v>
      </c>
      <c r="E1868" s="5">
        <v>8813.25</v>
      </c>
      <c r="F1868" s="6">
        <v>0</v>
      </c>
      <c r="G1868" s="9">
        <v>-3.0999999999999999E-3</v>
      </c>
    </row>
    <row r="1869" spans="1:7" ht="18" thickBot="1">
      <c r="A1869" s="3">
        <v>42109</v>
      </c>
      <c r="B1869" s="8">
        <v>8786.15</v>
      </c>
      <c r="C1869" s="5">
        <v>8847.9</v>
      </c>
      <c r="D1869" s="5">
        <v>8873.65</v>
      </c>
      <c r="E1869" s="5">
        <v>8757.7999999999993</v>
      </c>
      <c r="F1869" s="6" t="s">
        <v>5906</v>
      </c>
      <c r="G1869" s="9">
        <v>-4.7000000000000002E-3</v>
      </c>
    </row>
    <row r="1870" spans="1:7" ht="18" thickBot="1">
      <c r="A1870" s="3">
        <v>42110</v>
      </c>
      <c r="B1870" s="8">
        <v>8726.15</v>
      </c>
      <c r="C1870" s="5">
        <v>8780</v>
      </c>
      <c r="D1870" s="5">
        <v>8788</v>
      </c>
      <c r="E1870" s="5">
        <v>8671.5</v>
      </c>
      <c r="F1870" s="6" t="s">
        <v>5778</v>
      </c>
      <c r="G1870" s="9">
        <v>-6.7999999999999996E-3</v>
      </c>
    </row>
    <row r="1871" spans="1:7" ht="18" thickBot="1">
      <c r="A1871" s="3">
        <v>42111</v>
      </c>
      <c r="B1871" s="8">
        <v>8638.85</v>
      </c>
      <c r="C1871" s="5">
        <v>8704.7000000000007</v>
      </c>
      <c r="D1871" s="5">
        <v>8724.9500000000007</v>
      </c>
      <c r="E1871" s="5">
        <v>8627</v>
      </c>
      <c r="F1871" s="6" t="s">
        <v>5745</v>
      </c>
      <c r="G1871" s="9">
        <v>-0.01</v>
      </c>
    </row>
    <row r="1872" spans="1:7" ht="18" thickBot="1">
      <c r="A1872" s="3">
        <v>42114</v>
      </c>
      <c r="B1872" s="8">
        <v>8469.9</v>
      </c>
      <c r="C1872" s="5">
        <v>8638</v>
      </c>
      <c r="D1872" s="5">
        <v>8643</v>
      </c>
      <c r="E1872" s="5">
        <v>8446.35</v>
      </c>
      <c r="F1872" s="6" t="s">
        <v>5905</v>
      </c>
      <c r="G1872" s="9">
        <v>-1.9599999999999999E-2</v>
      </c>
    </row>
    <row r="1873" spans="1:7" ht="18" thickBot="1">
      <c r="A1873" s="3">
        <v>42115</v>
      </c>
      <c r="B1873" s="8">
        <v>8400.4500000000007</v>
      </c>
      <c r="C1873" s="5">
        <v>8439.9</v>
      </c>
      <c r="D1873" s="5">
        <v>8501</v>
      </c>
      <c r="E1873" s="5">
        <v>8376</v>
      </c>
      <c r="F1873" s="6" t="s">
        <v>5904</v>
      </c>
      <c r="G1873" s="9">
        <v>-8.2000000000000007E-3</v>
      </c>
    </row>
    <row r="1874" spans="1:7" ht="18" thickBot="1">
      <c r="A1874" s="3">
        <v>42116</v>
      </c>
      <c r="B1874" s="4">
        <v>8461.2000000000007</v>
      </c>
      <c r="C1874" s="5">
        <v>8428.9</v>
      </c>
      <c r="D1874" s="5">
        <v>8483.9500000000007</v>
      </c>
      <c r="E1874" s="5">
        <v>8298.2999999999993</v>
      </c>
      <c r="F1874" s="6" t="s">
        <v>5903</v>
      </c>
      <c r="G1874" s="7">
        <v>7.1999999999999998E-3</v>
      </c>
    </row>
    <row r="1875" spans="1:7" ht="18" thickBot="1">
      <c r="A1875" s="3">
        <v>42117</v>
      </c>
      <c r="B1875" s="8">
        <v>8405.35</v>
      </c>
      <c r="C1875" s="5">
        <v>8500</v>
      </c>
      <c r="D1875" s="5">
        <v>8529.9500000000007</v>
      </c>
      <c r="E1875" s="5">
        <v>8364.5</v>
      </c>
      <c r="F1875" s="6" t="s">
        <v>5902</v>
      </c>
      <c r="G1875" s="9">
        <v>-6.6E-3</v>
      </c>
    </row>
    <row r="1876" spans="1:7" ht="18" thickBot="1">
      <c r="A1876" s="3">
        <v>42118</v>
      </c>
      <c r="B1876" s="8">
        <v>8318.7999999999993</v>
      </c>
      <c r="C1876" s="5">
        <v>8406.9500000000007</v>
      </c>
      <c r="D1876" s="5">
        <v>8409</v>
      </c>
      <c r="E1876" s="5">
        <v>8280.9</v>
      </c>
      <c r="F1876" s="6" t="s">
        <v>5427</v>
      </c>
      <c r="G1876" s="9">
        <v>-1.03E-2</v>
      </c>
    </row>
    <row r="1877" spans="1:7" ht="18" thickBot="1">
      <c r="A1877" s="3">
        <v>42121</v>
      </c>
      <c r="B1877" s="8">
        <v>8223</v>
      </c>
      <c r="C1877" s="5">
        <v>8340.1</v>
      </c>
      <c r="D1877" s="5">
        <v>8347.9</v>
      </c>
      <c r="E1877" s="5">
        <v>8211</v>
      </c>
      <c r="F1877" s="6" t="s">
        <v>5901</v>
      </c>
      <c r="G1877" s="9">
        <v>-1.15E-2</v>
      </c>
    </row>
    <row r="1878" spans="1:7" ht="18" thickBot="1">
      <c r="A1878" s="3">
        <v>42122</v>
      </c>
      <c r="B1878" s="4">
        <v>8292.4</v>
      </c>
      <c r="C1878" s="5">
        <v>8210</v>
      </c>
      <c r="D1878" s="5">
        <v>8324.0499999999993</v>
      </c>
      <c r="E1878" s="5">
        <v>8193</v>
      </c>
      <c r="F1878" s="6" t="s">
        <v>5900</v>
      </c>
      <c r="G1878" s="7">
        <v>8.3999999999999995E-3</v>
      </c>
    </row>
    <row r="1879" spans="1:7" ht="18" thickBot="1">
      <c r="A1879" s="3">
        <v>42123</v>
      </c>
      <c r="B1879" s="8">
        <v>8238.25</v>
      </c>
      <c r="C1879" s="5">
        <v>8222.2999999999993</v>
      </c>
      <c r="D1879" s="5">
        <v>8319.2999999999993</v>
      </c>
      <c r="E1879" s="5">
        <v>8220.1</v>
      </c>
      <c r="F1879" s="6" t="s">
        <v>5264</v>
      </c>
      <c r="G1879" s="9">
        <v>-6.4999999999999997E-3</v>
      </c>
    </row>
    <row r="1880" spans="1:7" ht="18" thickBot="1">
      <c r="A1880" s="3">
        <v>42124</v>
      </c>
      <c r="B1880" s="8">
        <v>8181.5</v>
      </c>
      <c r="C1880" s="5">
        <v>8214.9500000000007</v>
      </c>
      <c r="D1880" s="5">
        <v>8225</v>
      </c>
      <c r="E1880" s="5">
        <v>8136.8</v>
      </c>
      <c r="F1880" s="6" t="s">
        <v>5899</v>
      </c>
      <c r="G1880" s="9">
        <v>-6.8999999999999999E-3</v>
      </c>
    </row>
    <row r="1881" spans="1:7" ht="18" thickBot="1">
      <c r="A1881" s="3">
        <v>42125</v>
      </c>
      <c r="B1881" s="4">
        <v>8209.5</v>
      </c>
      <c r="C1881" s="5">
        <v>8217</v>
      </c>
      <c r="D1881" s="5">
        <v>8221.5</v>
      </c>
      <c r="E1881" s="5">
        <v>8200.25</v>
      </c>
      <c r="F1881" s="6">
        <v>0</v>
      </c>
      <c r="G1881" s="7">
        <v>3.3999999999999998E-3</v>
      </c>
    </row>
    <row r="1882" spans="1:7" ht="18" thickBot="1">
      <c r="A1882" s="3">
        <v>42128</v>
      </c>
      <c r="B1882" s="4">
        <v>8372.25</v>
      </c>
      <c r="C1882" s="5">
        <v>8252.1</v>
      </c>
      <c r="D1882" s="5">
        <v>8387.7000000000007</v>
      </c>
      <c r="E1882" s="5">
        <v>8250.2000000000007</v>
      </c>
      <c r="F1882" s="6" t="s">
        <v>5282</v>
      </c>
      <c r="G1882" s="7">
        <v>1.9800000000000002E-2</v>
      </c>
    </row>
    <row r="1883" spans="1:7" ht="18" thickBot="1">
      <c r="A1883" s="3">
        <v>42129</v>
      </c>
      <c r="B1883" s="8">
        <v>8361.7000000000007</v>
      </c>
      <c r="C1883" s="5">
        <v>8350.1</v>
      </c>
      <c r="D1883" s="5">
        <v>8397.5</v>
      </c>
      <c r="E1883" s="5">
        <v>8309.15</v>
      </c>
      <c r="F1883" s="6" t="s">
        <v>5898</v>
      </c>
      <c r="G1883" s="9">
        <v>-1.2999999999999999E-3</v>
      </c>
    </row>
    <row r="1884" spans="1:7" ht="18" thickBot="1">
      <c r="A1884" s="3">
        <v>42130</v>
      </c>
      <c r="B1884" s="8">
        <v>8121.75</v>
      </c>
      <c r="C1884" s="5">
        <v>8344.7000000000007</v>
      </c>
      <c r="D1884" s="5">
        <v>8345.0499999999993</v>
      </c>
      <c r="E1884" s="5">
        <v>8111.3</v>
      </c>
      <c r="F1884" s="6" t="s">
        <v>5897</v>
      </c>
      <c r="G1884" s="9">
        <v>-2.87E-2</v>
      </c>
    </row>
    <row r="1885" spans="1:7" ht="18" thickBot="1">
      <c r="A1885" s="3">
        <v>42131</v>
      </c>
      <c r="B1885" s="8">
        <v>8082.15</v>
      </c>
      <c r="C1885" s="5">
        <v>8087.7</v>
      </c>
      <c r="D1885" s="5">
        <v>8148.7</v>
      </c>
      <c r="E1885" s="5">
        <v>8020.55</v>
      </c>
      <c r="F1885" s="6" t="s">
        <v>5896</v>
      </c>
      <c r="G1885" s="9">
        <v>-4.8999999999999998E-3</v>
      </c>
    </row>
    <row r="1886" spans="1:7" ht="18" thickBot="1">
      <c r="A1886" s="3">
        <v>42132</v>
      </c>
      <c r="B1886" s="4">
        <v>8210.5499999999993</v>
      </c>
      <c r="C1886" s="5">
        <v>8144.7</v>
      </c>
      <c r="D1886" s="5">
        <v>8247</v>
      </c>
      <c r="E1886" s="5">
        <v>8134.7</v>
      </c>
      <c r="F1886" s="6" t="s">
        <v>5535</v>
      </c>
      <c r="G1886" s="7">
        <v>1.5900000000000001E-2</v>
      </c>
    </row>
    <row r="1887" spans="1:7" ht="18" thickBot="1">
      <c r="A1887" s="3">
        <v>42135</v>
      </c>
      <c r="B1887" s="4">
        <v>8342.15</v>
      </c>
      <c r="C1887" s="5">
        <v>8256.35</v>
      </c>
      <c r="D1887" s="5">
        <v>8356.85</v>
      </c>
      <c r="E1887" s="5">
        <v>8242.6</v>
      </c>
      <c r="F1887" s="6" t="s">
        <v>5895</v>
      </c>
      <c r="G1887" s="7">
        <v>1.6E-2</v>
      </c>
    </row>
    <row r="1888" spans="1:7" ht="18" thickBot="1">
      <c r="A1888" s="3">
        <v>42136</v>
      </c>
      <c r="B1888" s="8">
        <v>8131.25</v>
      </c>
      <c r="C1888" s="5">
        <v>8329</v>
      </c>
      <c r="D1888" s="5">
        <v>8332</v>
      </c>
      <c r="E1888" s="5">
        <v>8118.9</v>
      </c>
      <c r="F1888" s="6" t="s">
        <v>1912</v>
      </c>
      <c r="G1888" s="9">
        <v>-2.53E-2</v>
      </c>
    </row>
    <row r="1889" spans="1:7" ht="18" thickBot="1">
      <c r="A1889" s="3">
        <v>42137</v>
      </c>
      <c r="B1889" s="4">
        <v>8250.75</v>
      </c>
      <c r="C1889" s="5">
        <v>8180</v>
      </c>
      <c r="D1889" s="5">
        <v>8279.9</v>
      </c>
      <c r="E1889" s="5">
        <v>8096.05</v>
      </c>
      <c r="F1889" s="6" t="s">
        <v>5894</v>
      </c>
      <c r="G1889" s="7">
        <v>1.47E-2</v>
      </c>
    </row>
    <row r="1890" spans="1:7" ht="18" thickBot="1">
      <c r="A1890" s="3">
        <v>42138</v>
      </c>
      <c r="B1890" s="8">
        <v>8237.7999999999993</v>
      </c>
      <c r="C1890" s="5">
        <v>8245.1</v>
      </c>
      <c r="D1890" s="5">
        <v>8255</v>
      </c>
      <c r="E1890" s="5">
        <v>8143</v>
      </c>
      <c r="F1890" s="6" t="s">
        <v>5763</v>
      </c>
      <c r="G1890" s="9">
        <v>-1.6000000000000001E-3</v>
      </c>
    </row>
    <row r="1891" spans="1:7" ht="18" thickBot="1">
      <c r="A1891" s="3">
        <v>42139</v>
      </c>
      <c r="B1891" s="4">
        <v>8261.2000000000007</v>
      </c>
      <c r="C1891" s="5">
        <v>8255.5499999999993</v>
      </c>
      <c r="D1891" s="5">
        <v>8296</v>
      </c>
      <c r="E1891" s="5">
        <v>8215</v>
      </c>
      <c r="F1891" s="6" t="s">
        <v>5229</v>
      </c>
      <c r="G1891" s="7">
        <v>2.8E-3</v>
      </c>
    </row>
    <row r="1892" spans="1:7" ht="18" thickBot="1">
      <c r="A1892" s="3">
        <v>42142</v>
      </c>
      <c r="B1892" s="4">
        <v>8372.7999999999993</v>
      </c>
      <c r="C1892" s="5">
        <v>8283</v>
      </c>
      <c r="D1892" s="5">
        <v>8384.9500000000007</v>
      </c>
      <c r="E1892" s="5">
        <v>8265.25</v>
      </c>
      <c r="F1892" s="6" t="s">
        <v>5850</v>
      </c>
      <c r="G1892" s="7">
        <v>1.35E-2</v>
      </c>
    </row>
    <row r="1893" spans="1:7" ht="18" thickBot="1">
      <c r="A1893" s="3">
        <v>42143</v>
      </c>
      <c r="B1893" s="8">
        <v>8366.2999999999993</v>
      </c>
      <c r="C1893" s="5">
        <v>8301.2000000000007</v>
      </c>
      <c r="D1893" s="5">
        <v>8437</v>
      </c>
      <c r="E1893" s="5">
        <v>8264.7000000000007</v>
      </c>
      <c r="F1893" s="6" t="s">
        <v>5425</v>
      </c>
      <c r="G1893" s="9">
        <v>-8.0000000000000004E-4</v>
      </c>
    </row>
    <row r="1894" spans="1:7" ht="18" thickBot="1">
      <c r="A1894" s="3">
        <v>42144</v>
      </c>
      <c r="B1894" s="4">
        <v>8424.2999999999993</v>
      </c>
      <c r="C1894" s="5">
        <v>8387.65</v>
      </c>
      <c r="D1894" s="5">
        <v>8449.75</v>
      </c>
      <c r="E1894" s="5">
        <v>8376.2999999999993</v>
      </c>
      <c r="F1894" s="6" t="s">
        <v>5681</v>
      </c>
      <c r="G1894" s="7">
        <v>6.8999999999999999E-3</v>
      </c>
    </row>
    <row r="1895" spans="1:7" ht="18" thickBot="1">
      <c r="A1895" s="3">
        <v>42145</v>
      </c>
      <c r="B1895" s="8">
        <v>8419.1</v>
      </c>
      <c r="C1895" s="5">
        <v>8436.35</v>
      </c>
      <c r="D1895" s="5">
        <v>8444</v>
      </c>
      <c r="E1895" s="5">
        <v>8380.5499999999993</v>
      </c>
      <c r="F1895" s="6" t="s">
        <v>5717</v>
      </c>
      <c r="G1895" s="9">
        <v>-5.9999999999999995E-4</v>
      </c>
    </row>
    <row r="1896" spans="1:7" ht="18" thickBot="1">
      <c r="A1896" s="3">
        <v>42146</v>
      </c>
      <c r="B1896" s="4">
        <v>8452.0499999999993</v>
      </c>
      <c r="C1896" s="5">
        <v>8401.15</v>
      </c>
      <c r="D1896" s="5">
        <v>8488.6</v>
      </c>
      <c r="E1896" s="5">
        <v>8401.15</v>
      </c>
      <c r="F1896" s="6" t="s">
        <v>5868</v>
      </c>
      <c r="G1896" s="7">
        <v>3.8999999999999998E-3</v>
      </c>
    </row>
    <row r="1897" spans="1:7" ht="18" thickBot="1">
      <c r="A1897" s="3">
        <v>42149</v>
      </c>
      <c r="B1897" s="8">
        <v>8368.4500000000007</v>
      </c>
      <c r="C1897" s="5">
        <v>8439.7999999999993</v>
      </c>
      <c r="D1897" s="5">
        <v>8443</v>
      </c>
      <c r="E1897" s="5">
        <v>8351.15</v>
      </c>
      <c r="F1897" s="6" t="s">
        <v>5705</v>
      </c>
      <c r="G1897" s="9">
        <v>-9.9000000000000008E-3</v>
      </c>
    </row>
    <row r="1898" spans="1:7" ht="18" thickBot="1">
      <c r="A1898" s="3">
        <v>42150</v>
      </c>
      <c r="B1898" s="8">
        <v>8337.9</v>
      </c>
      <c r="C1898" s="5">
        <v>8371.9500000000007</v>
      </c>
      <c r="D1898" s="5">
        <v>8371.9500000000007</v>
      </c>
      <c r="E1898" s="5">
        <v>8310.25</v>
      </c>
      <c r="F1898" s="6" t="s">
        <v>5893</v>
      </c>
      <c r="G1898" s="9">
        <v>-3.7000000000000002E-3</v>
      </c>
    </row>
    <row r="1899" spans="1:7" ht="18" thickBot="1">
      <c r="A1899" s="3">
        <v>42151</v>
      </c>
      <c r="B1899" s="8">
        <v>8331.75</v>
      </c>
      <c r="C1899" s="5">
        <v>8294</v>
      </c>
      <c r="D1899" s="5">
        <v>8344.9500000000007</v>
      </c>
      <c r="E1899" s="5">
        <v>8272.4</v>
      </c>
      <c r="F1899" s="6" t="s">
        <v>5415</v>
      </c>
      <c r="G1899" s="9">
        <v>-6.9999999999999999E-4</v>
      </c>
    </row>
    <row r="1900" spans="1:7" ht="18" thickBot="1">
      <c r="A1900" s="3">
        <v>42152</v>
      </c>
      <c r="B1900" s="8">
        <v>8319</v>
      </c>
      <c r="C1900" s="5">
        <v>8348</v>
      </c>
      <c r="D1900" s="5">
        <v>8365.5</v>
      </c>
      <c r="E1900" s="5">
        <v>8260.1</v>
      </c>
      <c r="F1900" s="6" t="s">
        <v>5688</v>
      </c>
      <c r="G1900" s="9">
        <v>-1.5E-3</v>
      </c>
    </row>
    <row r="1901" spans="1:7" ht="18" thickBot="1">
      <c r="A1901" s="3">
        <v>42153</v>
      </c>
      <c r="B1901" s="4">
        <v>8458.65</v>
      </c>
      <c r="C1901" s="5">
        <v>8324</v>
      </c>
      <c r="D1901" s="5">
        <v>8472</v>
      </c>
      <c r="E1901" s="5">
        <v>8308.5</v>
      </c>
      <c r="F1901" s="6" t="s">
        <v>5892</v>
      </c>
      <c r="G1901" s="7">
        <v>1.6799999999999999E-2</v>
      </c>
    </row>
    <row r="1902" spans="1:7" ht="18" thickBot="1">
      <c r="A1902" s="3">
        <v>42156</v>
      </c>
      <c r="B1902" s="8">
        <v>8431.65</v>
      </c>
      <c r="C1902" s="5">
        <v>8450</v>
      </c>
      <c r="D1902" s="5">
        <v>8484.7999999999993</v>
      </c>
      <c r="E1902" s="5">
        <v>8421</v>
      </c>
      <c r="F1902" s="6" t="s">
        <v>5290</v>
      </c>
      <c r="G1902" s="9">
        <v>-3.2000000000000002E-3</v>
      </c>
    </row>
    <row r="1903" spans="1:7" ht="18" thickBot="1">
      <c r="A1903" s="3">
        <v>42157</v>
      </c>
      <c r="B1903" s="8">
        <v>8225.35</v>
      </c>
      <c r="C1903" s="5">
        <v>8436</v>
      </c>
      <c r="D1903" s="5">
        <v>8438.9</v>
      </c>
      <c r="E1903" s="5">
        <v>8210.9500000000007</v>
      </c>
      <c r="F1903" s="6" t="s">
        <v>5891</v>
      </c>
      <c r="G1903" s="9">
        <v>-2.4500000000000001E-2</v>
      </c>
    </row>
    <row r="1904" spans="1:7" ht="18" thickBot="1">
      <c r="A1904" s="3">
        <v>42158</v>
      </c>
      <c r="B1904" s="8">
        <v>8136.35</v>
      </c>
      <c r="C1904" s="5">
        <v>8204.7000000000007</v>
      </c>
      <c r="D1904" s="5">
        <v>8222</v>
      </c>
      <c r="E1904" s="5">
        <v>8098.7</v>
      </c>
      <c r="F1904" s="6" t="s">
        <v>5890</v>
      </c>
      <c r="G1904" s="9">
        <v>-1.0800000000000001E-2</v>
      </c>
    </row>
    <row r="1905" spans="1:7" ht="18" thickBot="1">
      <c r="A1905" s="3">
        <v>42159</v>
      </c>
      <c r="B1905" s="4">
        <v>8141.6</v>
      </c>
      <c r="C1905" s="5">
        <v>8137</v>
      </c>
      <c r="D1905" s="5">
        <v>8164.75</v>
      </c>
      <c r="E1905" s="5">
        <v>8055.25</v>
      </c>
      <c r="F1905" s="6" t="s">
        <v>5889</v>
      </c>
      <c r="G1905" s="7">
        <v>5.9999999999999995E-4</v>
      </c>
    </row>
    <row r="1906" spans="1:7" ht="18" thickBot="1">
      <c r="A1906" s="3">
        <v>42160</v>
      </c>
      <c r="B1906" s="8">
        <v>8114.25</v>
      </c>
      <c r="C1906" s="5">
        <v>8113.9</v>
      </c>
      <c r="D1906" s="5">
        <v>8200</v>
      </c>
      <c r="E1906" s="5">
        <v>8101.45</v>
      </c>
      <c r="F1906" s="6" t="s">
        <v>5888</v>
      </c>
      <c r="G1906" s="9">
        <v>-3.3999999999999998E-3</v>
      </c>
    </row>
    <row r="1907" spans="1:7" ht="18" thickBot="1">
      <c r="A1907" s="3">
        <v>42163</v>
      </c>
      <c r="B1907" s="8">
        <v>8044.2</v>
      </c>
      <c r="C1907" s="5">
        <v>8113</v>
      </c>
      <c r="D1907" s="5">
        <v>8127.75</v>
      </c>
      <c r="E1907" s="5">
        <v>8031.35</v>
      </c>
      <c r="F1907" s="6" t="s">
        <v>5745</v>
      </c>
      <c r="G1907" s="9">
        <v>-8.6E-3</v>
      </c>
    </row>
    <row r="1908" spans="1:7" ht="18" thickBot="1">
      <c r="A1908" s="3">
        <v>42164</v>
      </c>
      <c r="B1908" s="8">
        <v>8030.6</v>
      </c>
      <c r="C1908" s="5">
        <v>8024.7</v>
      </c>
      <c r="D1908" s="5">
        <v>8064</v>
      </c>
      <c r="E1908" s="5">
        <v>8001.1</v>
      </c>
      <c r="F1908" s="6" t="s">
        <v>5887</v>
      </c>
      <c r="G1908" s="9">
        <v>-1.6999999999999999E-3</v>
      </c>
    </row>
    <row r="1909" spans="1:7" ht="18" thickBot="1">
      <c r="A1909" s="3">
        <v>42165</v>
      </c>
      <c r="B1909" s="4">
        <v>8120.05</v>
      </c>
      <c r="C1909" s="5">
        <v>8025.3</v>
      </c>
      <c r="D1909" s="5">
        <v>8154</v>
      </c>
      <c r="E1909" s="5">
        <v>8011</v>
      </c>
      <c r="F1909" s="6" t="s">
        <v>5520</v>
      </c>
      <c r="G1909" s="7">
        <v>1.11E-2</v>
      </c>
    </row>
    <row r="1910" spans="1:7" ht="18" thickBot="1">
      <c r="A1910" s="3">
        <v>42166</v>
      </c>
      <c r="B1910" s="8">
        <v>7959.2</v>
      </c>
      <c r="C1910" s="5">
        <v>8151.35</v>
      </c>
      <c r="D1910" s="5">
        <v>8156</v>
      </c>
      <c r="E1910" s="5">
        <v>7950</v>
      </c>
      <c r="F1910" s="6" t="s">
        <v>5886</v>
      </c>
      <c r="G1910" s="9">
        <v>-1.9800000000000002E-2</v>
      </c>
    </row>
    <row r="1911" spans="1:7" ht="18" thickBot="1">
      <c r="A1911" s="3">
        <v>42167</v>
      </c>
      <c r="B1911" s="4">
        <v>7978.7</v>
      </c>
      <c r="C1911" s="5">
        <v>7949</v>
      </c>
      <c r="D1911" s="5">
        <v>7994</v>
      </c>
      <c r="E1911" s="5">
        <v>7931</v>
      </c>
      <c r="F1911" s="6" t="s">
        <v>5360</v>
      </c>
      <c r="G1911" s="7">
        <v>2.3999999999999998E-3</v>
      </c>
    </row>
    <row r="1912" spans="1:7" ht="18" thickBot="1">
      <c r="A1912" s="3">
        <v>42170</v>
      </c>
      <c r="B1912" s="4">
        <v>8009.2</v>
      </c>
      <c r="C1912" s="5">
        <v>7968</v>
      </c>
      <c r="D1912" s="5">
        <v>8065</v>
      </c>
      <c r="E1912" s="5">
        <v>7944</v>
      </c>
      <c r="F1912" s="6" t="s">
        <v>5885</v>
      </c>
      <c r="G1912" s="7">
        <v>3.8E-3</v>
      </c>
    </row>
    <row r="1913" spans="1:7" ht="18" thickBot="1">
      <c r="A1913" s="3">
        <v>42171</v>
      </c>
      <c r="B1913" s="4">
        <v>8047</v>
      </c>
      <c r="C1913" s="5">
        <v>7988</v>
      </c>
      <c r="D1913" s="5">
        <v>8063.8</v>
      </c>
      <c r="E1913" s="5">
        <v>7946.25</v>
      </c>
      <c r="F1913" s="6" t="s">
        <v>1795</v>
      </c>
      <c r="G1913" s="7">
        <v>4.7000000000000002E-3</v>
      </c>
    </row>
    <row r="1914" spans="1:7" ht="18" thickBot="1">
      <c r="A1914" s="3">
        <v>42172</v>
      </c>
      <c r="B1914" s="4">
        <v>8079.05</v>
      </c>
      <c r="C1914" s="5">
        <v>8095.15</v>
      </c>
      <c r="D1914" s="5">
        <v>8127</v>
      </c>
      <c r="E1914" s="5">
        <v>8042.1</v>
      </c>
      <c r="F1914" s="6" t="s">
        <v>5577</v>
      </c>
      <c r="G1914" s="7">
        <v>4.0000000000000001E-3</v>
      </c>
    </row>
    <row r="1915" spans="1:7" ht="18" thickBot="1">
      <c r="A1915" s="3">
        <v>42173</v>
      </c>
      <c r="B1915" s="4">
        <v>8157.55</v>
      </c>
      <c r="C1915" s="5">
        <v>8099</v>
      </c>
      <c r="D1915" s="5">
        <v>8178.7</v>
      </c>
      <c r="E1915" s="5">
        <v>8089.45</v>
      </c>
      <c r="F1915" s="6" t="s">
        <v>5778</v>
      </c>
      <c r="G1915" s="7">
        <v>9.7000000000000003E-3</v>
      </c>
    </row>
    <row r="1916" spans="1:7" ht="18" thickBot="1">
      <c r="A1916" s="3">
        <v>42174</v>
      </c>
      <c r="B1916" s="4">
        <v>8237.6</v>
      </c>
      <c r="C1916" s="5">
        <v>8181</v>
      </c>
      <c r="D1916" s="5">
        <v>8250.25</v>
      </c>
      <c r="E1916" s="5">
        <v>8181</v>
      </c>
      <c r="F1916" s="6" t="s">
        <v>5884</v>
      </c>
      <c r="G1916" s="7">
        <v>9.7999999999999997E-3</v>
      </c>
    </row>
    <row r="1917" spans="1:7" ht="18" thickBot="1">
      <c r="A1917" s="3">
        <v>42177</v>
      </c>
      <c r="B1917" s="4">
        <v>8353.15</v>
      </c>
      <c r="C1917" s="5">
        <v>8265.5499999999993</v>
      </c>
      <c r="D1917" s="5">
        <v>8375</v>
      </c>
      <c r="E1917" s="5">
        <v>8251</v>
      </c>
      <c r="F1917" s="6" t="s">
        <v>5730</v>
      </c>
      <c r="G1917" s="7">
        <v>1.4E-2</v>
      </c>
    </row>
    <row r="1918" spans="1:7" ht="18" thickBot="1">
      <c r="A1918" s="3">
        <v>42178</v>
      </c>
      <c r="B1918" s="4">
        <v>8377.4</v>
      </c>
      <c r="C1918" s="5">
        <v>8364</v>
      </c>
      <c r="D1918" s="5">
        <v>8397.9</v>
      </c>
      <c r="E1918" s="5">
        <v>8330.15</v>
      </c>
      <c r="F1918" s="6" t="s">
        <v>5620</v>
      </c>
      <c r="G1918" s="7">
        <v>2.8999999999999998E-3</v>
      </c>
    </row>
    <row r="1919" spans="1:7" ht="18" thickBot="1">
      <c r="A1919" s="3">
        <v>42179</v>
      </c>
      <c r="B1919" s="8">
        <v>8350.2999999999993</v>
      </c>
      <c r="C1919" s="5">
        <v>8386.25</v>
      </c>
      <c r="D1919" s="5">
        <v>8418.85</v>
      </c>
      <c r="E1919" s="5">
        <v>8322.25</v>
      </c>
      <c r="F1919" s="6" t="s">
        <v>5267</v>
      </c>
      <c r="G1919" s="9">
        <v>-3.2000000000000002E-3</v>
      </c>
    </row>
    <row r="1920" spans="1:7" ht="18" thickBot="1">
      <c r="A1920" s="3">
        <v>42180</v>
      </c>
      <c r="B1920" s="4">
        <v>8398</v>
      </c>
      <c r="C1920" s="5">
        <v>8340</v>
      </c>
      <c r="D1920" s="5">
        <v>8433</v>
      </c>
      <c r="E1920" s="5">
        <v>8332.15</v>
      </c>
      <c r="F1920" s="6" t="s">
        <v>5299</v>
      </c>
      <c r="G1920" s="7">
        <v>5.7000000000000002E-3</v>
      </c>
    </row>
    <row r="1921" spans="1:7" ht="18" thickBot="1">
      <c r="A1921" s="3">
        <v>42181</v>
      </c>
      <c r="B1921" s="8">
        <v>8381.65</v>
      </c>
      <c r="C1921" s="5">
        <v>8361</v>
      </c>
      <c r="D1921" s="5">
        <v>8414</v>
      </c>
      <c r="E1921" s="5">
        <v>8340</v>
      </c>
      <c r="F1921" s="6" t="s">
        <v>5313</v>
      </c>
      <c r="G1921" s="9">
        <v>-1.9E-3</v>
      </c>
    </row>
    <row r="1922" spans="1:7" ht="18" thickBot="1">
      <c r="A1922" s="3">
        <v>42184</v>
      </c>
      <c r="B1922" s="8">
        <v>8319.15</v>
      </c>
      <c r="C1922" s="5">
        <v>8262.25</v>
      </c>
      <c r="D1922" s="5">
        <v>8334</v>
      </c>
      <c r="E1922" s="5">
        <v>8191.4</v>
      </c>
      <c r="F1922" s="6" t="s">
        <v>5883</v>
      </c>
      <c r="G1922" s="9">
        <v>-7.4999999999999997E-3</v>
      </c>
    </row>
    <row r="1923" spans="1:7" ht="18" thickBot="1">
      <c r="A1923" s="3">
        <v>42185</v>
      </c>
      <c r="B1923" s="4">
        <v>8377.7999999999993</v>
      </c>
      <c r="C1923" s="5">
        <v>8319</v>
      </c>
      <c r="D1923" s="5">
        <v>8388</v>
      </c>
      <c r="E1923" s="5">
        <v>8293.0499999999993</v>
      </c>
      <c r="F1923" s="6" t="s">
        <v>5550</v>
      </c>
      <c r="G1923" s="7">
        <v>7.0000000000000001E-3</v>
      </c>
    </row>
    <row r="1924" spans="1:7" ht="18" thickBot="1">
      <c r="A1924" s="3">
        <v>42186</v>
      </c>
      <c r="B1924" s="4">
        <v>8455.2000000000007</v>
      </c>
      <c r="C1924" s="5">
        <v>8370</v>
      </c>
      <c r="D1924" s="5">
        <v>8480</v>
      </c>
      <c r="E1924" s="5">
        <v>8360.25</v>
      </c>
      <c r="F1924" s="6" t="s">
        <v>5882</v>
      </c>
      <c r="G1924" s="7">
        <v>9.1999999999999998E-3</v>
      </c>
    </row>
    <row r="1925" spans="1:7" ht="18" thickBot="1">
      <c r="A1925" s="3">
        <v>42187</v>
      </c>
      <c r="B1925" s="8">
        <v>8438.2999999999993</v>
      </c>
      <c r="C1925" s="5">
        <v>8474.9</v>
      </c>
      <c r="D1925" s="5">
        <v>8477.9</v>
      </c>
      <c r="E1925" s="5">
        <v>8426</v>
      </c>
      <c r="F1925" s="6" t="s">
        <v>5408</v>
      </c>
      <c r="G1925" s="9">
        <v>-2E-3</v>
      </c>
    </row>
    <row r="1926" spans="1:7" ht="18" thickBot="1">
      <c r="A1926" s="3">
        <v>42188</v>
      </c>
      <c r="B1926" s="4">
        <v>8488</v>
      </c>
      <c r="C1926" s="5">
        <v>8440</v>
      </c>
      <c r="D1926" s="5">
        <v>8497</v>
      </c>
      <c r="E1926" s="5">
        <v>8405.65</v>
      </c>
      <c r="F1926" s="6" t="s">
        <v>5881</v>
      </c>
      <c r="G1926" s="7">
        <v>5.8999999999999999E-3</v>
      </c>
    </row>
    <row r="1927" spans="1:7" ht="18" thickBot="1">
      <c r="A1927" s="3">
        <v>42191</v>
      </c>
      <c r="B1927" s="4">
        <v>8537.75</v>
      </c>
      <c r="C1927" s="5">
        <v>8418</v>
      </c>
      <c r="D1927" s="5">
        <v>8547.7000000000007</v>
      </c>
      <c r="E1927" s="5">
        <v>8389.2000000000007</v>
      </c>
      <c r="F1927" s="6" t="s">
        <v>5522</v>
      </c>
      <c r="G1927" s="7">
        <v>5.8999999999999999E-3</v>
      </c>
    </row>
    <row r="1928" spans="1:7" ht="18" thickBot="1">
      <c r="A1928" s="3">
        <v>42192</v>
      </c>
      <c r="B1928" s="8">
        <v>8516.6</v>
      </c>
      <c r="C1928" s="5">
        <v>8536</v>
      </c>
      <c r="D1928" s="5">
        <v>8561.0499999999993</v>
      </c>
      <c r="E1928" s="5">
        <v>8481.1</v>
      </c>
      <c r="F1928" s="6" t="s">
        <v>5880</v>
      </c>
      <c r="G1928" s="9">
        <v>-2.5000000000000001E-3</v>
      </c>
    </row>
    <row r="1929" spans="1:7" ht="18" thickBot="1">
      <c r="A1929" s="3">
        <v>42193</v>
      </c>
      <c r="B1929" s="8">
        <v>8378</v>
      </c>
      <c r="C1929" s="5">
        <v>8449</v>
      </c>
      <c r="D1929" s="5">
        <v>8464</v>
      </c>
      <c r="E1929" s="5">
        <v>8342.4</v>
      </c>
      <c r="F1929" s="6" t="s">
        <v>5879</v>
      </c>
      <c r="G1929" s="9">
        <v>-1.6299999999999999E-2</v>
      </c>
    </row>
    <row r="1930" spans="1:7" ht="18" thickBot="1">
      <c r="A1930" s="3">
        <v>42194</v>
      </c>
      <c r="B1930" s="8">
        <v>8346.1</v>
      </c>
      <c r="C1930" s="5">
        <v>8390</v>
      </c>
      <c r="D1930" s="5">
        <v>8416</v>
      </c>
      <c r="E1930" s="5">
        <v>8332</v>
      </c>
      <c r="F1930" s="6" t="s">
        <v>5166</v>
      </c>
      <c r="G1930" s="9">
        <v>-3.8E-3</v>
      </c>
    </row>
    <row r="1931" spans="1:7" ht="18" thickBot="1">
      <c r="A1931" s="3">
        <v>42195</v>
      </c>
      <c r="B1931" s="4">
        <v>8385.5499999999993</v>
      </c>
      <c r="C1931" s="5">
        <v>8380.15</v>
      </c>
      <c r="D1931" s="5">
        <v>8402.75</v>
      </c>
      <c r="E1931" s="5">
        <v>8326.0499999999993</v>
      </c>
      <c r="F1931" s="6" t="s">
        <v>5452</v>
      </c>
      <c r="G1931" s="7">
        <v>4.7000000000000002E-3</v>
      </c>
    </row>
    <row r="1932" spans="1:7" ht="18" thickBot="1">
      <c r="A1932" s="3">
        <v>42198</v>
      </c>
      <c r="B1932" s="4">
        <v>8481.9500000000007</v>
      </c>
      <c r="C1932" s="5">
        <v>8401.65</v>
      </c>
      <c r="D1932" s="5">
        <v>8493.9</v>
      </c>
      <c r="E1932" s="5">
        <v>8360.5499999999993</v>
      </c>
      <c r="F1932" s="6" t="s">
        <v>5878</v>
      </c>
      <c r="G1932" s="7">
        <v>1.15E-2</v>
      </c>
    </row>
    <row r="1933" spans="1:7" ht="18" thickBot="1">
      <c r="A1933" s="3">
        <v>42199</v>
      </c>
      <c r="B1933" s="8">
        <v>8465.9</v>
      </c>
      <c r="C1933" s="5">
        <v>8489.7999999999993</v>
      </c>
      <c r="D1933" s="5">
        <v>8503.5499999999993</v>
      </c>
      <c r="E1933" s="5">
        <v>8440</v>
      </c>
      <c r="F1933" s="6" t="s">
        <v>5241</v>
      </c>
      <c r="G1933" s="9">
        <v>-1.9E-3</v>
      </c>
    </row>
    <row r="1934" spans="1:7" ht="18" thickBot="1">
      <c r="A1934" s="3">
        <v>42200</v>
      </c>
      <c r="B1934" s="4">
        <v>8542.0499999999993</v>
      </c>
      <c r="C1934" s="5">
        <v>8464</v>
      </c>
      <c r="D1934" s="5">
        <v>8549.75</v>
      </c>
      <c r="E1934" s="5">
        <v>8464</v>
      </c>
      <c r="F1934" s="6" t="s">
        <v>5171</v>
      </c>
      <c r="G1934" s="7">
        <v>8.9999999999999993E-3</v>
      </c>
    </row>
    <row r="1935" spans="1:7" ht="18" thickBot="1">
      <c r="A1935" s="3">
        <v>42201</v>
      </c>
      <c r="B1935" s="4">
        <v>8626.65</v>
      </c>
      <c r="C1935" s="5">
        <v>8560.25</v>
      </c>
      <c r="D1935" s="5">
        <v>8633.9</v>
      </c>
      <c r="E1935" s="5">
        <v>8541</v>
      </c>
      <c r="F1935" s="6" t="s">
        <v>5877</v>
      </c>
      <c r="G1935" s="7">
        <v>9.9000000000000008E-3</v>
      </c>
    </row>
    <row r="1936" spans="1:7" ht="18" thickBot="1">
      <c r="A1936" s="3">
        <v>42202</v>
      </c>
      <c r="B1936" s="8">
        <v>8625.0499999999993</v>
      </c>
      <c r="C1936" s="5">
        <v>8640</v>
      </c>
      <c r="D1936" s="5">
        <v>8652.7999999999993</v>
      </c>
      <c r="E1936" s="5">
        <v>8610</v>
      </c>
      <c r="F1936" s="6" t="s">
        <v>5682</v>
      </c>
      <c r="G1936" s="9">
        <v>-2.0000000000000001E-4</v>
      </c>
    </row>
    <row r="1937" spans="1:7" ht="18" thickBot="1">
      <c r="A1937" s="3">
        <v>42205</v>
      </c>
      <c r="B1937" s="4">
        <v>8628.25</v>
      </c>
      <c r="C1937" s="5">
        <v>8625.5</v>
      </c>
      <c r="D1937" s="5">
        <v>8647.7000000000007</v>
      </c>
      <c r="E1937" s="5">
        <v>8576.65</v>
      </c>
      <c r="F1937" s="6" t="s">
        <v>5352</v>
      </c>
      <c r="G1937" s="7">
        <v>4.0000000000000002E-4</v>
      </c>
    </row>
    <row r="1938" spans="1:7" ht="18" thickBot="1">
      <c r="A1938" s="3">
        <v>42206</v>
      </c>
      <c r="B1938" s="8">
        <v>8545</v>
      </c>
      <c r="C1938" s="5">
        <v>8621.5499999999993</v>
      </c>
      <c r="D1938" s="5">
        <v>8649.85</v>
      </c>
      <c r="E1938" s="5">
        <v>8532.2999999999993</v>
      </c>
      <c r="F1938" s="6" t="s">
        <v>1442</v>
      </c>
      <c r="G1938" s="9">
        <v>-9.5999999999999992E-3</v>
      </c>
    </row>
    <row r="1939" spans="1:7" ht="18" thickBot="1">
      <c r="A1939" s="3">
        <v>42207</v>
      </c>
      <c r="B1939" s="4">
        <v>8648.4</v>
      </c>
      <c r="C1939" s="5">
        <v>8500.2000000000007</v>
      </c>
      <c r="D1939" s="5">
        <v>8664.75</v>
      </c>
      <c r="E1939" s="5">
        <v>8491</v>
      </c>
      <c r="F1939" s="6" t="s">
        <v>5876</v>
      </c>
      <c r="G1939" s="7">
        <v>1.21E-2</v>
      </c>
    </row>
    <row r="1940" spans="1:7" ht="18" thickBot="1">
      <c r="A1940" s="3">
        <v>42208</v>
      </c>
      <c r="B1940" s="8">
        <v>8603.7000000000007</v>
      </c>
      <c r="C1940" s="5">
        <v>8650</v>
      </c>
      <c r="D1940" s="5">
        <v>8667</v>
      </c>
      <c r="E1940" s="5">
        <v>8580.5499999999993</v>
      </c>
      <c r="F1940" s="6" t="s">
        <v>5875</v>
      </c>
      <c r="G1940" s="9">
        <v>-5.1999999999999998E-3</v>
      </c>
    </row>
    <row r="1941" spans="1:7" ht="18" thickBot="1">
      <c r="A1941" s="3">
        <v>42209</v>
      </c>
      <c r="B1941" s="8">
        <v>8534.35</v>
      </c>
      <c r="C1941" s="5">
        <v>8598.25</v>
      </c>
      <c r="D1941" s="5">
        <v>8598.25</v>
      </c>
      <c r="E1941" s="5">
        <v>8524.15</v>
      </c>
      <c r="F1941" s="6" t="s">
        <v>1645</v>
      </c>
      <c r="G1941" s="9">
        <v>-8.0999999999999996E-3</v>
      </c>
    </row>
    <row r="1942" spans="1:7" ht="18" thickBot="1">
      <c r="A1942" s="3">
        <v>42212</v>
      </c>
      <c r="B1942" s="8">
        <v>8372.7999999999993</v>
      </c>
      <c r="C1942" s="5">
        <v>8504.9</v>
      </c>
      <c r="D1942" s="5">
        <v>8504.9</v>
      </c>
      <c r="E1942" s="5">
        <v>8365</v>
      </c>
      <c r="F1942" s="6" t="s">
        <v>5390</v>
      </c>
      <c r="G1942" s="9">
        <v>-1.89E-2</v>
      </c>
    </row>
    <row r="1943" spans="1:7" ht="18" thickBot="1">
      <c r="A1943" s="3">
        <v>42213</v>
      </c>
      <c r="B1943" s="8">
        <v>8350.9500000000007</v>
      </c>
      <c r="C1943" s="5">
        <v>8373.25</v>
      </c>
      <c r="D1943" s="5">
        <v>8411</v>
      </c>
      <c r="E1943" s="5">
        <v>8331</v>
      </c>
      <c r="F1943" s="6" t="s">
        <v>5874</v>
      </c>
      <c r="G1943" s="9">
        <v>-2.5999999999999999E-3</v>
      </c>
    </row>
    <row r="1944" spans="1:7" ht="18" thickBot="1">
      <c r="A1944" s="3">
        <v>42214</v>
      </c>
      <c r="B1944" s="4">
        <v>8377.65</v>
      </c>
      <c r="C1944" s="5">
        <v>8385.5</v>
      </c>
      <c r="D1944" s="5">
        <v>8388</v>
      </c>
      <c r="E1944" s="5">
        <v>8336.85</v>
      </c>
      <c r="F1944" s="6" t="s">
        <v>5873</v>
      </c>
      <c r="G1944" s="7">
        <v>3.2000000000000002E-3</v>
      </c>
    </row>
    <row r="1945" spans="1:7" ht="18" thickBot="1">
      <c r="A1945" s="3">
        <v>42215</v>
      </c>
      <c r="B1945" s="4">
        <v>8421.7999999999993</v>
      </c>
      <c r="C1945" s="5">
        <v>8401</v>
      </c>
      <c r="D1945" s="5">
        <v>8459.9500000000007</v>
      </c>
      <c r="E1945" s="5">
        <v>8401</v>
      </c>
      <c r="F1945" s="6" t="s">
        <v>5872</v>
      </c>
      <c r="G1945" s="7">
        <v>5.3E-3</v>
      </c>
    </row>
    <row r="1946" spans="1:7" ht="18" thickBot="1">
      <c r="A1946" s="3">
        <v>42216</v>
      </c>
      <c r="B1946" s="4">
        <v>8569.65</v>
      </c>
      <c r="C1946" s="5">
        <v>8483.4</v>
      </c>
      <c r="D1946" s="5">
        <v>8579.9500000000007</v>
      </c>
      <c r="E1946" s="5">
        <v>8477.65</v>
      </c>
      <c r="F1946" s="6" t="s">
        <v>5442</v>
      </c>
      <c r="G1946" s="7">
        <v>1.7600000000000001E-2</v>
      </c>
    </row>
    <row r="1947" spans="1:7" ht="18" thickBot="1">
      <c r="A1947" s="3">
        <v>42219</v>
      </c>
      <c r="B1947" s="8">
        <v>8561.7000000000007</v>
      </c>
      <c r="C1947" s="5">
        <v>8558</v>
      </c>
      <c r="D1947" s="5">
        <v>8590</v>
      </c>
      <c r="E1947" s="5">
        <v>8550</v>
      </c>
      <c r="F1947" s="6" t="s">
        <v>5871</v>
      </c>
      <c r="G1947" s="9">
        <v>-8.9999999999999998E-4</v>
      </c>
    </row>
    <row r="1948" spans="1:7" ht="18" thickBot="1">
      <c r="A1948" s="3">
        <v>42220</v>
      </c>
      <c r="B1948" s="8">
        <v>8547.5499999999993</v>
      </c>
      <c r="C1948" s="5">
        <v>8570</v>
      </c>
      <c r="D1948" s="5">
        <v>8577.7999999999993</v>
      </c>
      <c r="E1948" s="5">
        <v>8450</v>
      </c>
      <c r="F1948" s="6" t="s">
        <v>5815</v>
      </c>
      <c r="G1948" s="9">
        <v>-1.6999999999999999E-3</v>
      </c>
    </row>
    <row r="1949" spans="1:7" ht="18" thickBot="1">
      <c r="A1949" s="3">
        <v>42221</v>
      </c>
      <c r="B1949" s="4">
        <v>8592.65</v>
      </c>
      <c r="C1949" s="5">
        <v>8556</v>
      </c>
      <c r="D1949" s="5">
        <v>8618</v>
      </c>
      <c r="E1949" s="5">
        <v>8551</v>
      </c>
      <c r="F1949" s="6" t="s">
        <v>5870</v>
      </c>
      <c r="G1949" s="7">
        <v>5.3E-3</v>
      </c>
    </row>
    <row r="1950" spans="1:7" ht="18" thickBot="1">
      <c r="A1950" s="3">
        <v>42222</v>
      </c>
      <c r="B1950" s="4">
        <v>8615</v>
      </c>
      <c r="C1950" s="5">
        <v>8594.4</v>
      </c>
      <c r="D1950" s="5">
        <v>8641.0499999999993</v>
      </c>
      <c r="E1950" s="5">
        <v>8566.5</v>
      </c>
      <c r="F1950" s="6" t="s">
        <v>5670</v>
      </c>
      <c r="G1950" s="7">
        <v>2.5999999999999999E-3</v>
      </c>
    </row>
    <row r="1951" spans="1:7" ht="18" thickBot="1">
      <c r="A1951" s="3">
        <v>42223</v>
      </c>
      <c r="B1951" s="8">
        <v>8594.1</v>
      </c>
      <c r="C1951" s="5">
        <v>8599</v>
      </c>
      <c r="D1951" s="5">
        <v>8619</v>
      </c>
      <c r="E1951" s="5">
        <v>8575.2000000000007</v>
      </c>
      <c r="F1951" s="6" t="s">
        <v>5869</v>
      </c>
      <c r="G1951" s="9">
        <v>-2.3999999999999998E-3</v>
      </c>
    </row>
    <row r="1952" spans="1:7" ht="18" thickBot="1">
      <c r="A1952" s="3">
        <v>42226</v>
      </c>
      <c r="B1952" s="8">
        <v>8544.2999999999993</v>
      </c>
      <c r="C1952" s="5">
        <v>8588.9</v>
      </c>
      <c r="D1952" s="5">
        <v>8647.9</v>
      </c>
      <c r="E1952" s="5">
        <v>8503</v>
      </c>
      <c r="F1952" s="6" t="s">
        <v>5868</v>
      </c>
      <c r="G1952" s="9">
        <v>-5.7999999999999996E-3</v>
      </c>
    </row>
    <row r="1953" spans="1:7" ht="18" thickBot="1">
      <c r="A1953" s="3">
        <v>42227</v>
      </c>
      <c r="B1953" s="8">
        <v>8490.7999999999993</v>
      </c>
      <c r="C1953" s="5">
        <v>8545.2999999999993</v>
      </c>
      <c r="D1953" s="5">
        <v>8560</v>
      </c>
      <c r="E1953" s="5">
        <v>8461.5</v>
      </c>
      <c r="F1953" s="6" t="s">
        <v>5266</v>
      </c>
      <c r="G1953" s="9">
        <v>-6.3E-3</v>
      </c>
    </row>
    <row r="1954" spans="1:7" ht="18" thickBot="1">
      <c r="A1954" s="3">
        <v>42228</v>
      </c>
      <c r="B1954" s="8">
        <v>8365.4500000000007</v>
      </c>
      <c r="C1954" s="5">
        <v>8452.2999999999993</v>
      </c>
      <c r="D1954" s="5">
        <v>8457</v>
      </c>
      <c r="E1954" s="5">
        <v>8355</v>
      </c>
      <c r="F1954" s="6" t="s">
        <v>5867</v>
      </c>
      <c r="G1954" s="9">
        <v>-1.4800000000000001E-2</v>
      </c>
    </row>
    <row r="1955" spans="1:7" ht="18" thickBot="1">
      <c r="A1955" s="3">
        <v>42229</v>
      </c>
      <c r="B1955" s="4">
        <v>8381</v>
      </c>
      <c r="C1955" s="5">
        <v>8405.0499999999993</v>
      </c>
      <c r="D1955" s="5">
        <v>8445</v>
      </c>
      <c r="E1955" s="5">
        <v>8357</v>
      </c>
      <c r="F1955" s="6" t="s">
        <v>5866</v>
      </c>
      <c r="G1955" s="7">
        <v>1.9E-3</v>
      </c>
    </row>
    <row r="1956" spans="1:7" ht="18" thickBot="1">
      <c r="A1956" s="3">
        <v>42230</v>
      </c>
      <c r="B1956" s="4">
        <v>8542.7000000000007</v>
      </c>
      <c r="C1956" s="5">
        <v>8444.9</v>
      </c>
      <c r="D1956" s="5">
        <v>8553</v>
      </c>
      <c r="E1956" s="5">
        <v>8402.1</v>
      </c>
      <c r="F1956" s="6" t="s">
        <v>5540</v>
      </c>
      <c r="G1956" s="7">
        <v>1.9300000000000001E-2</v>
      </c>
    </row>
    <row r="1957" spans="1:7" ht="18" thickBot="1">
      <c r="A1957" s="3">
        <v>42233</v>
      </c>
      <c r="B1957" s="8">
        <v>8488.0499999999993</v>
      </c>
      <c r="C1957" s="5">
        <v>8529.15</v>
      </c>
      <c r="D1957" s="5">
        <v>8540.5499999999993</v>
      </c>
      <c r="E1957" s="5">
        <v>8411</v>
      </c>
      <c r="F1957" s="6" t="s">
        <v>5562</v>
      </c>
      <c r="G1957" s="9">
        <v>-6.4000000000000003E-3</v>
      </c>
    </row>
    <row r="1958" spans="1:7" ht="18" thickBot="1">
      <c r="A1958" s="3">
        <v>42234</v>
      </c>
      <c r="B1958" s="8">
        <v>8481.7000000000007</v>
      </c>
      <c r="C1958" s="5">
        <v>8504.9500000000007</v>
      </c>
      <c r="D1958" s="5">
        <v>8531.9500000000007</v>
      </c>
      <c r="E1958" s="5">
        <v>8437.25</v>
      </c>
      <c r="F1958" s="6" t="s">
        <v>5482</v>
      </c>
      <c r="G1958" s="9">
        <v>-6.9999999999999999E-4</v>
      </c>
    </row>
    <row r="1959" spans="1:7" ht="18" thickBot="1">
      <c r="A1959" s="3">
        <v>42235</v>
      </c>
      <c r="B1959" s="4">
        <v>8505.4</v>
      </c>
      <c r="C1959" s="5">
        <v>8460</v>
      </c>
      <c r="D1959" s="5">
        <v>8534.65</v>
      </c>
      <c r="E1959" s="5">
        <v>8426.75</v>
      </c>
      <c r="F1959" s="6" t="s">
        <v>5171</v>
      </c>
      <c r="G1959" s="7">
        <v>2.8E-3</v>
      </c>
    </row>
    <row r="1960" spans="1:7" ht="18" thickBot="1">
      <c r="A1960" s="3">
        <v>42236</v>
      </c>
      <c r="B1960" s="8">
        <v>8380.0499999999993</v>
      </c>
      <c r="C1960" s="5">
        <v>8468</v>
      </c>
      <c r="D1960" s="5">
        <v>8506.35</v>
      </c>
      <c r="E1960" s="5">
        <v>8358.4</v>
      </c>
      <c r="F1960" s="6" t="s">
        <v>5262</v>
      </c>
      <c r="G1960" s="9">
        <v>-1.47E-2</v>
      </c>
    </row>
    <row r="1961" spans="1:7" ht="18" thickBot="1">
      <c r="A1961" s="3">
        <v>42237</v>
      </c>
      <c r="B1961" s="8">
        <v>8306.35</v>
      </c>
      <c r="C1961" s="5">
        <v>8280</v>
      </c>
      <c r="D1961" s="5">
        <v>8324.9</v>
      </c>
      <c r="E1961" s="5">
        <v>8222</v>
      </c>
      <c r="F1961" s="6" t="s">
        <v>5865</v>
      </c>
      <c r="G1961" s="9">
        <v>-8.8000000000000005E-3</v>
      </c>
    </row>
    <row r="1962" spans="1:7" ht="18" thickBot="1">
      <c r="A1962" s="3">
        <v>42240</v>
      </c>
      <c r="B1962" s="8">
        <v>7806.35</v>
      </c>
      <c r="C1962" s="5">
        <v>8010.1</v>
      </c>
      <c r="D1962" s="5">
        <v>8074</v>
      </c>
      <c r="E1962" s="5">
        <v>7771</v>
      </c>
      <c r="F1962" s="6" t="s">
        <v>5864</v>
      </c>
      <c r="G1962" s="9">
        <v>-6.0199999999999997E-2</v>
      </c>
    </row>
    <row r="1963" spans="1:7" ht="18" thickBot="1">
      <c r="A1963" s="3">
        <v>42241</v>
      </c>
      <c r="B1963" s="4">
        <v>7896.2</v>
      </c>
      <c r="C1963" s="5">
        <v>7894.75</v>
      </c>
      <c r="D1963" s="5">
        <v>7926.25</v>
      </c>
      <c r="E1963" s="5">
        <v>7665</v>
      </c>
      <c r="F1963" s="6" t="s">
        <v>5863</v>
      </c>
      <c r="G1963" s="7">
        <v>1.15E-2</v>
      </c>
    </row>
    <row r="1964" spans="1:7" ht="18" thickBot="1">
      <c r="A1964" s="3">
        <v>42242</v>
      </c>
      <c r="B1964" s="8">
        <v>7800.7</v>
      </c>
      <c r="C1964" s="5">
        <v>7860</v>
      </c>
      <c r="D1964" s="5">
        <v>7939</v>
      </c>
      <c r="E1964" s="5">
        <v>7785.1</v>
      </c>
      <c r="F1964" s="6" t="s">
        <v>5369</v>
      </c>
      <c r="G1964" s="9">
        <v>-1.21E-2</v>
      </c>
    </row>
    <row r="1965" spans="1:7" ht="18" thickBot="1">
      <c r="A1965" s="3">
        <v>42243</v>
      </c>
      <c r="B1965" s="4">
        <v>7948.95</v>
      </c>
      <c r="C1965" s="5">
        <v>7891.35</v>
      </c>
      <c r="D1965" s="5">
        <v>7963.25</v>
      </c>
      <c r="E1965" s="5">
        <v>7856.15</v>
      </c>
      <c r="F1965" s="6" t="s">
        <v>5862</v>
      </c>
      <c r="G1965" s="7">
        <v>1.9E-2</v>
      </c>
    </row>
    <row r="1966" spans="1:7" ht="18" thickBot="1">
      <c r="A1966" s="3">
        <v>42244</v>
      </c>
      <c r="B1966" s="4">
        <v>8022.7</v>
      </c>
      <c r="C1966" s="5">
        <v>8101.1</v>
      </c>
      <c r="D1966" s="5">
        <v>8125</v>
      </c>
      <c r="E1966" s="5">
        <v>7983.15</v>
      </c>
      <c r="F1966" s="6" t="s">
        <v>5861</v>
      </c>
      <c r="G1966" s="7">
        <v>9.2999999999999992E-3</v>
      </c>
    </row>
    <row r="1967" spans="1:7" ht="18" thickBot="1">
      <c r="A1967" s="3">
        <v>42247</v>
      </c>
      <c r="B1967" s="8">
        <v>8000.05</v>
      </c>
      <c r="C1967" s="5">
        <v>7993</v>
      </c>
      <c r="D1967" s="5">
        <v>8068.4</v>
      </c>
      <c r="E1967" s="5">
        <v>7961</v>
      </c>
      <c r="F1967" s="6" t="s">
        <v>5265</v>
      </c>
      <c r="G1967" s="9">
        <v>-2.8E-3</v>
      </c>
    </row>
    <row r="1968" spans="1:7" ht="18" thickBot="1">
      <c r="A1968" s="3">
        <v>42248</v>
      </c>
      <c r="B1968" s="8">
        <v>7798.8</v>
      </c>
      <c r="C1968" s="5">
        <v>7926.25</v>
      </c>
      <c r="D1968" s="5">
        <v>7946.5</v>
      </c>
      <c r="E1968" s="5">
        <v>7751.4</v>
      </c>
      <c r="F1968" s="6" t="s">
        <v>5860</v>
      </c>
      <c r="G1968" s="9">
        <v>-2.52E-2</v>
      </c>
    </row>
    <row r="1969" spans="1:7" ht="18" thickBot="1">
      <c r="A1969" s="3">
        <v>42249</v>
      </c>
      <c r="B1969" s="8">
        <v>7742.15</v>
      </c>
      <c r="C1969" s="5">
        <v>7860</v>
      </c>
      <c r="D1969" s="5">
        <v>7874.1</v>
      </c>
      <c r="E1969" s="5">
        <v>7721.3</v>
      </c>
      <c r="F1969" s="6" t="s">
        <v>5859</v>
      </c>
      <c r="G1969" s="9">
        <v>-7.3000000000000001E-3</v>
      </c>
    </row>
    <row r="1970" spans="1:7" ht="18" thickBot="1">
      <c r="A1970" s="3">
        <v>42250</v>
      </c>
      <c r="B1970" s="4">
        <v>7842.55</v>
      </c>
      <c r="C1970" s="5">
        <v>7794.9</v>
      </c>
      <c r="D1970" s="5">
        <v>7869.45</v>
      </c>
      <c r="E1970" s="5">
        <v>7759</v>
      </c>
      <c r="F1970" s="6" t="s">
        <v>5783</v>
      </c>
      <c r="G1970" s="7">
        <v>1.2999999999999999E-2</v>
      </c>
    </row>
    <row r="1971" spans="1:7" ht="18" thickBot="1">
      <c r="A1971" s="3">
        <v>42251</v>
      </c>
      <c r="B1971" s="8">
        <v>7664.35</v>
      </c>
      <c r="C1971" s="5">
        <v>7799.7</v>
      </c>
      <c r="D1971" s="5">
        <v>7800</v>
      </c>
      <c r="E1971" s="5">
        <v>7632.2</v>
      </c>
      <c r="F1971" s="6" t="s">
        <v>5260</v>
      </c>
      <c r="G1971" s="9">
        <v>-2.2700000000000001E-2</v>
      </c>
    </row>
    <row r="1972" spans="1:7" ht="18" thickBot="1">
      <c r="A1972" s="3">
        <v>42254</v>
      </c>
      <c r="B1972" s="8">
        <v>7574.5</v>
      </c>
      <c r="C1972" s="5">
        <v>7677.75</v>
      </c>
      <c r="D1972" s="5">
        <v>7725.7</v>
      </c>
      <c r="E1972" s="5">
        <v>7560.1</v>
      </c>
      <c r="F1972" s="6" t="s">
        <v>5858</v>
      </c>
      <c r="G1972" s="9">
        <v>-1.17E-2</v>
      </c>
    </row>
    <row r="1973" spans="1:7" ht="18" thickBot="1">
      <c r="A1973" s="3">
        <v>42255</v>
      </c>
      <c r="B1973" s="4">
        <v>7719.4</v>
      </c>
      <c r="C1973" s="5">
        <v>7592</v>
      </c>
      <c r="D1973" s="5">
        <v>7752.9</v>
      </c>
      <c r="E1973" s="5">
        <v>7558.1</v>
      </c>
      <c r="F1973" s="6" t="s">
        <v>5857</v>
      </c>
      <c r="G1973" s="7">
        <v>1.9099999999999999E-2</v>
      </c>
    </row>
    <row r="1974" spans="1:7" ht="18" thickBot="1">
      <c r="A1974" s="3">
        <v>42256</v>
      </c>
      <c r="B1974" s="4">
        <v>7826.7</v>
      </c>
      <c r="C1974" s="5">
        <v>7838</v>
      </c>
      <c r="D1974" s="5">
        <v>7865</v>
      </c>
      <c r="E1974" s="5">
        <v>7783.1</v>
      </c>
      <c r="F1974" s="6" t="s">
        <v>5856</v>
      </c>
      <c r="G1974" s="7">
        <v>1.3899999999999999E-2</v>
      </c>
    </row>
    <row r="1975" spans="1:7" ht="18" thickBot="1">
      <c r="A1975" s="3">
        <v>42257</v>
      </c>
      <c r="B1975" s="8">
        <v>7808.25</v>
      </c>
      <c r="C1975" s="5">
        <v>7735</v>
      </c>
      <c r="D1975" s="5">
        <v>7838</v>
      </c>
      <c r="E1975" s="5">
        <v>7690.05</v>
      </c>
      <c r="F1975" s="6" t="s">
        <v>5855</v>
      </c>
      <c r="G1975" s="9">
        <v>-2.3999999999999998E-3</v>
      </c>
    </row>
    <row r="1976" spans="1:7" ht="18" thickBot="1">
      <c r="A1976" s="3">
        <v>42258</v>
      </c>
      <c r="B1976" s="8">
        <v>7789.35</v>
      </c>
      <c r="C1976" s="5">
        <v>7842.2</v>
      </c>
      <c r="D1976" s="5">
        <v>7878</v>
      </c>
      <c r="E1976" s="5">
        <v>7760</v>
      </c>
      <c r="F1976" s="6" t="s">
        <v>5854</v>
      </c>
      <c r="G1976" s="9">
        <v>-2.3999999999999998E-3</v>
      </c>
    </row>
    <row r="1977" spans="1:7" ht="18" thickBot="1">
      <c r="A1977" s="3">
        <v>42261</v>
      </c>
      <c r="B1977" s="4">
        <v>7875.2</v>
      </c>
      <c r="C1977" s="5">
        <v>7798.7</v>
      </c>
      <c r="D1977" s="5">
        <v>7888.8</v>
      </c>
      <c r="E1977" s="5">
        <v>7765.5</v>
      </c>
      <c r="F1977" s="6" t="s">
        <v>5548</v>
      </c>
      <c r="G1977" s="7">
        <v>1.0999999999999999E-2</v>
      </c>
    </row>
    <row r="1978" spans="1:7" ht="18" thickBot="1">
      <c r="A1978" s="3">
        <v>42262</v>
      </c>
      <c r="B1978" s="8">
        <v>7828.55</v>
      </c>
      <c r="C1978" s="5">
        <v>7869</v>
      </c>
      <c r="D1978" s="5">
        <v>7887.9</v>
      </c>
      <c r="E1978" s="5">
        <v>7801</v>
      </c>
      <c r="F1978" s="6" t="s">
        <v>5450</v>
      </c>
      <c r="G1978" s="9">
        <v>-5.8999999999999999E-3</v>
      </c>
    </row>
    <row r="1979" spans="1:7" ht="18" thickBot="1">
      <c r="A1979" s="3">
        <v>42263</v>
      </c>
      <c r="B1979" s="4">
        <v>7896.3</v>
      </c>
      <c r="C1979" s="5">
        <v>7897</v>
      </c>
      <c r="D1979" s="5">
        <v>7919</v>
      </c>
      <c r="E1979" s="5">
        <v>7852.45</v>
      </c>
      <c r="F1979" s="6" t="s">
        <v>5385</v>
      </c>
      <c r="G1979" s="7">
        <v>8.6999999999999994E-3</v>
      </c>
    </row>
    <row r="1980" spans="1:7" ht="18" thickBot="1">
      <c r="A1980" s="3">
        <v>42264</v>
      </c>
      <c r="B1980" s="4">
        <v>7995.25</v>
      </c>
      <c r="C1980" s="5">
        <v>7964.25</v>
      </c>
      <c r="D1980" s="5">
        <v>8049.75</v>
      </c>
      <c r="E1980" s="5">
        <v>7929</v>
      </c>
      <c r="F1980" s="6">
        <v>0</v>
      </c>
      <c r="G1980" s="7">
        <v>1.2500000000000001E-2</v>
      </c>
    </row>
    <row r="1981" spans="1:7" ht="18" thickBot="1">
      <c r="A1981" s="3">
        <v>42265</v>
      </c>
      <c r="B1981" s="8">
        <v>7982.55</v>
      </c>
      <c r="C1981" s="5">
        <v>7965</v>
      </c>
      <c r="D1981" s="5">
        <v>8059</v>
      </c>
      <c r="E1981" s="5">
        <v>7954.4</v>
      </c>
      <c r="F1981" s="6" t="s">
        <v>5853</v>
      </c>
      <c r="G1981" s="9">
        <v>-1.6000000000000001E-3</v>
      </c>
    </row>
    <row r="1982" spans="1:7" ht="18" thickBot="1">
      <c r="A1982" s="3">
        <v>42268</v>
      </c>
      <c r="B1982" s="8">
        <v>7980.05</v>
      </c>
      <c r="C1982" s="5">
        <v>7912.5</v>
      </c>
      <c r="D1982" s="5">
        <v>7992</v>
      </c>
      <c r="E1982" s="5">
        <v>7902</v>
      </c>
      <c r="F1982" s="6" t="s">
        <v>5237</v>
      </c>
      <c r="G1982" s="9">
        <v>-2.9999999999999997E-4</v>
      </c>
    </row>
    <row r="1983" spans="1:7" ht="18" thickBot="1">
      <c r="A1983" s="3">
        <v>42269</v>
      </c>
      <c r="B1983" s="8">
        <v>7797.1</v>
      </c>
      <c r="C1983" s="5">
        <v>8011.35</v>
      </c>
      <c r="D1983" s="5">
        <v>8013.9</v>
      </c>
      <c r="E1983" s="5">
        <v>7776.4</v>
      </c>
      <c r="F1983" s="6" t="s">
        <v>5852</v>
      </c>
      <c r="G1983" s="9">
        <v>-2.29E-2</v>
      </c>
    </row>
    <row r="1984" spans="1:7" ht="18" thickBot="1">
      <c r="A1984" s="3">
        <v>42270</v>
      </c>
      <c r="B1984" s="4">
        <v>7855.45</v>
      </c>
      <c r="C1984" s="5">
        <v>7718</v>
      </c>
      <c r="D1984" s="5">
        <v>7889</v>
      </c>
      <c r="E1984" s="5">
        <v>7713.95</v>
      </c>
      <c r="F1984" s="6" t="s">
        <v>5851</v>
      </c>
      <c r="G1984" s="7">
        <v>7.4999999999999997E-3</v>
      </c>
    </row>
    <row r="1985" spans="1:7" ht="18" thickBot="1">
      <c r="A1985" s="3">
        <v>42271</v>
      </c>
      <c r="B1985" s="4">
        <v>7868.5</v>
      </c>
      <c r="C1985" s="5">
        <v>7826.5</v>
      </c>
      <c r="D1985" s="5">
        <v>7896</v>
      </c>
      <c r="E1985" s="5">
        <v>7797.15</v>
      </c>
      <c r="F1985" s="6" t="s">
        <v>5708</v>
      </c>
      <c r="G1985" s="7">
        <v>1.6999999999999999E-3</v>
      </c>
    </row>
    <row r="1986" spans="1:7" ht="18" thickBot="1">
      <c r="A1986" s="3">
        <v>42275</v>
      </c>
      <c r="B1986" s="8">
        <v>7825.5</v>
      </c>
      <c r="C1986" s="5">
        <v>7890.15</v>
      </c>
      <c r="D1986" s="5">
        <v>7929.8</v>
      </c>
      <c r="E1986" s="5">
        <v>7817.8</v>
      </c>
      <c r="F1986" s="6" t="s">
        <v>5850</v>
      </c>
      <c r="G1986" s="9">
        <v>-5.4999999999999997E-3</v>
      </c>
    </row>
    <row r="1987" spans="1:7" ht="18" thickBot="1">
      <c r="A1987" s="3">
        <v>42276</v>
      </c>
      <c r="B1987" s="4">
        <v>7875.85</v>
      </c>
      <c r="C1987" s="5">
        <v>7720</v>
      </c>
      <c r="D1987" s="5">
        <v>7969.9</v>
      </c>
      <c r="E1987" s="5">
        <v>7705</v>
      </c>
      <c r="F1987" s="6" t="s">
        <v>5849</v>
      </c>
      <c r="G1987" s="7">
        <v>6.4000000000000003E-3</v>
      </c>
    </row>
    <row r="1988" spans="1:7" ht="18" thickBot="1">
      <c r="A1988" s="3">
        <v>42277</v>
      </c>
      <c r="B1988" s="4">
        <v>7980.35</v>
      </c>
      <c r="C1988" s="5">
        <v>7929</v>
      </c>
      <c r="D1988" s="5">
        <v>7989.8</v>
      </c>
      <c r="E1988" s="5">
        <v>7894</v>
      </c>
      <c r="F1988" s="6" t="s">
        <v>5848</v>
      </c>
      <c r="G1988" s="7">
        <v>1.3299999999999999E-2</v>
      </c>
    </row>
    <row r="1989" spans="1:7" ht="18" thickBot="1">
      <c r="A1989" s="3">
        <v>42278</v>
      </c>
      <c r="B1989" s="8">
        <v>7976.95</v>
      </c>
      <c r="C1989" s="5">
        <v>8034</v>
      </c>
      <c r="D1989" s="5">
        <v>8037</v>
      </c>
      <c r="E1989" s="5">
        <v>7952.1</v>
      </c>
      <c r="F1989" s="6" t="s">
        <v>5240</v>
      </c>
      <c r="G1989" s="9">
        <v>-4.0000000000000002E-4</v>
      </c>
    </row>
    <row r="1990" spans="1:7" ht="18" thickBot="1">
      <c r="A1990" s="3">
        <v>42279</v>
      </c>
      <c r="B1990" s="4">
        <v>8005.25</v>
      </c>
      <c r="C1990" s="5">
        <v>7961</v>
      </c>
      <c r="D1990" s="5">
        <v>8008.5</v>
      </c>
      <c r="E1990" s="5">
        <v>7891.5</v>
      </c>
      <c r="F1990" s="6">
        <v>0</v>
      </c>
      <c r="G1990" s="7">
        <v>3.5000000000000001E-3</v>
      </c>
    </row>
    <row r="1991" spans="1:7" ht="18" thickBot="1">
      <c r="A1991" s="3">
        <v>42282</v>
      </c>
      <c r="B1991" s="4">
        <v>8132.8</v>
      </c>
      <c r="C1991" s="5">
        <v>8034.95</v>
      </c>
      <c r="D1991" s="5">
        <v>8145</v>
      </c>
      <c r="E1991" s="5">
        <v>8030.55</v>
      </c>
      <c r="F1991" s="6" t="s">
        <v>5847</v>
      </c>
      <c r="G1991" s="7">
        <v>1.5900000000000001E-2</v>
      </c>
    </row>
    <row r="1992" spans="1:7" ht="18" thickBot="1">
      <c r="A1992" s="3">
        <v>42283</v>
      </c>
      <c r="B1992" s="4">
        <v>8160.55</v>
      </c>
      <c r="C1992" s="5">
        <v>8190.2</v>
      </c>
      <c r="D1992" s="5">
        <v>8190.2</v>
      </c>
      <c r="E1992" s="5">
        <v>8105.05</v>
      </c>
      <c r="F1992" s="6" t="s">
        <v>5846</v>
      </c>
      <c r="G1992" s="7">
        <v>3.3999999999999998E-3</v>
      </c>
    </row>
    <row r="1993" spans="1:7" ht="18" thickBot="1">
      <c r="A1993" s="3">
        <v>42284</v>
      </c>
      <c r="B1993" s="4">
        <v>8194.65</v>
      </c>
      <c r="C1993" s="5">
        <v>8163</v>
      </c>
      <c r="D1993" s="5">
        <v>8204.7000000000007</v>
      </c>
      <c r="E1993" s="5">
        <v>8142.15</v>
      </c>
      <c r="F1993" s="6" t="s">
        <v>5341</v>
      </c>
      <c r="G1993" s="7">
        <v>4.1999999999999997E-3</v>
      </c>
    </row>
    <row r="1994" spans="1:7" ht="18" thickBot="1">
      <c r="A1994" s="3">
        <v>42285</v>
      </c>
      <c r="B1994" s="8">
        <v>8157.25</v>
      </c>
      <c r="C1994" s="5">
        <v>8199</v>
      </c>
      <c r="D1994" s="5">
        <v>8199</v>
      </c>
      <c r="E1994" s="5">
        <v>8127.35</v>
      </c>
      <c r="F1994" s="6" t="s">
        <v>5597</v>
      </c>
      <c r="G1994" s="9">
        <v>-4.5999999999999999E-3</v>
      </c>
    </row>
    <row r="1995" spans="1:7" ht="18" thickBot="1">
      <c r="A1995" s="3">
        <v>42286</v>
      </c>
      <c r="B1995" s="4">
        <v>8205.35</v>
      </c>
      <c r="C1995" s="5">
        <v>8207.7000000000007</v>
      </c>
      <c r="D1995" s="5">
        <v>8248.9</v>
      </c>
      <c r="E1995" s="5">
        <v>8152.55</v>
      </c>
      <c r="F1995" s="6" t="s">
        <v>5845</v>
      </c>
      <c r="G1995" s="7">
        <v>5.8999999999999999E-3</v>
      </c>
    </row>
    <row r="1996" spans="1:7" ht="18" thickBot="1">
      <c r="A1996" s="3">
        <v>42289</v>
      </c>
      <c r="B1996" s="8">
        <v>8149.6</v>
      </c>
      <c r="C1996" s="5">
        <v>8226.65</v>
      </c>
      <c r="D1996" s="5">
        <v>8247</v>
      </c>
      <c r="E1996" s="5">
        <v>8136.5</v>
      </c>
      <c r="F1996" s="6" t="s">
        <v>5536</v>
      </c>
      <c r="G1996" s="9">
        <v>-6.7999999999999996E-3</v>
      </c>
    </row>
    <row r="1997" spans="1:7" ht="18" thickBot="1">
      <c r="A1997" s="3">
        <v>42290</v>
      </c>
      <c r="B1997" s="8">
        <v>8138.8</v>
      </c>
      <c r="C1997" s="5">
        <v>8146.6</v>
      </c>
      <c r="D1997" s="5">
        <v>8162.45</v>
      </c>
      <c r="E1997" s="5">
        <v>8093.6</v>
      </c>
      <c r="F1997" s="6" t="s">
        <v>5614</v>
      </c>
      <c r="G1997" s="9">
        <v>-1.2999999999999999E-3</v>
      </c>
    </row>
    <row r="1998" spans="1:7" ht="18" thickBot="1">
      <c r="A1998" s="3">
        <v>42291</v>
      </c>
      <c r="B1998" s="8">
        <v>8121.4</v>
      </c>
      <c r="C1998" s="5">
        <v>8110</v>
      </c>
      <c r="D1998" s="5">
        <v>8148</v>
      </c>
      <c r="E1998" s="5">
        <v>8107.15</v>
      </c>
      <c r="F1998" s="6" t="s">
        <v>5567</v>
      </c>
      <c r="G1998" s="9">
        <v>-2.0999999999999999E-3</v>
      </c>
    </row>
    <row r="1999" spans="1:7" ht="18" thickBot="1">
      <c r="A1999" s="3">
        <v>42292</v>
      </c>
      <c r="B1999" s="4">
        <v>8187</v>
      </c>
      <c r="C1999" s="5">
        <v>8164</v>
      </c>
      <c r="D1999" s="5">
        <v>8206.9</v>
      </c>
      <c r="E1999" s="5">
        <v>8141</v>
      </c>
      <c r="F1999" s="6" t="s">
        <v>5199</v>
      </c>
      <c r="G1999" s="7">
        <v>8.0999999999999996E-3</v>
      </c>
    </row>
    <row r="2000" spans="1:7" ht="18" thickBot="1">
      <c r="A2000" s="3">
        <v>42293</v>
      </c>
      <c r="B2000" s="4">
        <v>8259.4500000000007</v>
      </c>
      <c r="C2000" s="5">
        <v>8191.55</v>
      </c>
      <c r="D2000" s="5">
        <v>8266.85</v>
      </c>
      <c r="E2000" s="5">
        <v>8151</v>
      </c>
      <c r="F2000" s="6" t="s">
        <v>5844</v>
      </c>
      <c r="G2000" s="7">
        <v>8.8000000000000005E-3</v>
      </c>
    </row>
    <row r="2001" spans="1:7" ht="18" thickBot="1">
      <c r="A2001" s="3">
        <v>42296</v>
      </c>
      <c r="B2001" s="4">
        <v>8270.75</v>
      </c>
      <c r="C2001" s="5">
        <v>8260</v>
      </c>
      <c r="D2001" s="5">
        <v>8282.6</v>
      </c>
      <c r="E2001" s="5">
        <v>8242.25</v>
      </c>
      <c r="F2001" s="6" t="s">
        <v>5670</v>
      </c>
      <c r="G2001" s="7">
        <v>1.4E-3</v>
      </c>
    </row>
    <row r="2002" spans="1:7" ht="18" thickBot="1">
      <c r="A2002" s="3">
        <v>42297</v>
      </c>
      <c r="B2002" s="8">
        <v>8253.9</v>
      </c>
      <c r="C2002" s="5">
        <v>8273.5499999999993</v>
      </c>
      <c r="D2002" s="5">
        <v>8288.5</v>
      </c>
      <c r="E2002" s="5">
        <v>8226.1</v>
      </c>
      <c r="F2002" s="6" t="s">
        <v>5156</v>
      </c>
      <c r="G2002" s="9">
        <v>-2E-3</v>
      </c>
    </row>
    <row r="2003" spans="1:7" ht="18" thickBot="1">
      <c r="A2003" s="3">
        <v>42298</v>
      </c>
      <c r="B2003" s="4">
        <v>8262.2999999999993</v>
      </c>
      <c r="C2003" s="5">
        <v>8254.9</v>
      </c>
      <c r="D2003" s="5">
        <v>8298</v>
      </c>
      <c r="E2003" s="5">
        <v>8215.5</v>
      </c>
      <c r="F2003" s="6" t="s">
        <v>5442</v>
      </c>
      <c r="G2003" s="7">
        <v>1E-3</v>
      </c>
    </row>
    <row r="2004" spans="1:7" ht="18" thickBot="1">
      <c r="A2004" s="3">
        <v>42299</v>
      </c>
      <c r="B2004" s="4">
        <v>8314</v>
      </c>
      <c r="C2004" s="5">
        <v>8226</v>
      </c>
      <c r="D2004" s="5">
        <v>8324.75</v>
      </c>
      <c r="E2004" s="5">
        <v>8218</v>
      </c>
      <c r="F2004" s="6">
        <v>0</v>
      </c>
      <c r="G2004" s="7">
        <v>6.3E-3</v>
      </c>
    </row>
    <row r="2005" spans="1:7" ht="18" thickBot="1">
      <c r="A2005" s="3">
        <v>42300</v>
      </c>
      <c r="B2005" s="8">
        <v>8304.15</v>
      </c>
      <c r="C2005" s="5">
        <v>8321.5499999999993</v>
      </c>
      <c r="D2005" s="5">
        <v>8339.9500000000007</v>
      </c>
      <c r="E2005" s="5">
        <v>8286.2000000000007</v>
      </c>
      <c r="F2005" s="6" t="s">
        <v>5229</v>
      </c>
      <c r="G2005" s="9">
        <v>-1.1999999999999999E-3</v>
      </c>
    </row>
    <row r="2006" spans="1:7" ht="18" thickBot="1">
      <c r="A2006" s="3">
        <v>42303</v>
      </c>
      <c r="B2006" s="8">
        <v>8263.6</v>
      </c>
      <c r="C2006" s="5">
        <v>8400</v>
      </c>
      <c r="D2006" s="5">
        <v>8723.85</v>
      </c>
      <c r="E2006" s="5">
        <v>8257.1</v>
      </c>
      <c r="F2006" s="6" t="s">
        <v>5206</v>
      </c>
      <c r="G2006" s="9">
        <v>-4.8999999999999998E-3</v>
      </c>
    </row>
    <row r="2007" spans="1:7" ht="18" thickBot="1">
      <c r="A2007" s="3">
        <v>42304</v>
      </c>
      <c r="B2007" s="8">
        <v>8244.25</v>
      </c>
      <c r="C2007" s="5">
        <v>8237</v>
      </c>
      <c r="D2007" s="5">
        <v>8254.7000000000007</v>
      </c>
      <c r="E2007" s="5">
        <v>8225</v>
      </c>
      <c r="F2007" s="6" t="s">
        <v>5475</v>
      </c>
      <c r="G2007" s="9">
        <v>-2.3E-3</v>
      </c>
    </row>
    <row r="2008" spans="1:7" ht="18" thickBot="1">
      <c r="A2008" s="3">
        <v>42305</v>
      </c>
      <c r="B2008" s="8">
        <v>8173.6</v>
      </c>
      <c r="C2008" s="5">
        <v>8204</v>
      </c>
      <c r="D2008" s="5">
        <v>8225</v>
      </c>
      <c r="E2008" s="5">
        <v>8140.75</v>
      </c>
      <c r="F2008" s="6" t="s">
        <v>5843</v>
      </c>
      <c r="G2008" s="9">
        <v>-8.6E-3</v>
      </c>
    </row>
    <row r="2009" spans="1:7" ht="18" thickBot="1">
      <c r="A2009" s="3">
        <v>42306</v>
      </c>
      <c r="B2009" s="8">
        <v>8111.75</v>
      </c>
      <c r="C2009" s="5">
        <v>8166</v>
      </c>
      <c r="D2009" s="5">
        <v>8168.95</v>
      </c>
      <c r="E2009" s="5">
        <v>8106.4</v>
      </c>
      <c r="F2009" s="6" t="s">
        <v>5373</v>
      </c>
      <c r="G2009" s="9">
        <v>-7.6E-3</v>
      </c>
    </row>
    <row r="2010" spans="1:7" ht="18" thickBot="1">
      <c r="A2010" s="3">
        <v>42307</v>
      </c>
      <c r="B2010" s="8">
        <v>8094.7</v>
      </c>
      <c r="C2010" s="5">
        <v>8142.05</v>
      </c>
      <c r="D2010" s="5">
        <v>8182</v>
      </c>
      <c r="E2010" s="5">
        <v>8066.2</v>
      </c>
      <c r="F2010" s="6" t="s">
        <v>5842</v>
      </c>
      <c r="G2010" s="9">
        <v>-2.0999999999999999E-3</v>
      </c>
    </row>
    <row r="2011" spans="1:7" ht="18" thickBot="1">
      <c r="A2011" s="3">
        <v>42310</v>
      </c>
      <c r="B2011" s="8">
        <v>8076.15</v>
      </c>
      <c r="C2011" s="5">
        <v>8073</v>
      </c>
      <c r="D2011" s="5">
        <v>8088</v>
      </c>
      <c r="E2011" s="5">
        <v>8022.25</v>
      </c>
      <c r="F2011" s="6" t="s">
        <v>5444</v>
      </c>
      <c r="G2011" s="9">
        <v>-2.3E-3</v>
      </c>
    </row>
    <row r="2012" spans="1:7" ht="18" thickBot="1">
      <c r="A2012" s="3">
        <v>42311</v>
      </c>
      <c r="B2012" s="4">
        <v>8087.25</v>
      </c>
      <c r="C2012" s="5">
        <v>8105.15</v>
      </c>
      <c r="D2012" s="5">
        <v>8129.7</v>
      </c>
      <c r="E2012" s="5">
        <v>8055.7</v>
      </c>
      <c r="F2012" s="6" t="s">
        <v>5310</v>
      </c>
      <c r="G2012" s="7">
        <v>1.4E-3</v>
      </c>
    </row>
    <row r="2013" spans="1:7" ht="18" thickBot="1">
      <c r="A2013" s="3">
        <v>42312</v>
      </c>
      <c r="B2013" s="8">
        <v>8070.05</v>
      </c>
      <c r="C2013" s="5">
        <v>8132.55</v>
      </c>
      <c r="D2013" s="5">
        <v>8145</v>
      </c>
      <c r="E2013" s="5">
        <v>8057.65</v>
      </c>
      <c r="F2013" s="6" t="s">
        <v>5291</v>
      </c>
      <c r="G2013" s="9">
        <v>-2.0999999999999999E-3</v>
      </c>
    </row>
    <row r="2014" spans="1:7" ht="18" thickBot="1">
      <c r="A2014" s="3">
        <v>42313</v>
      </c>
      <c r="B2014" s="8">
        <v>7989.4</v>
      </c>
      <c r="C2014" s="5">
        <v>8053.2</v>
      </c>
      <c r="D2014" s="5">
        <v>8055</v>
      </c>
      <c r="E2014" s="5">
        <v>7975.1</v>
      </c>
      <c r="F2014" s="6" t="s">
        <v>5841</v>
      </c>
      <c r="G2014" s="9">
        <v>-0.01</v>
      </c>
    </row>
    <row r="2015" spans="1:7" ht="18" thickBot="1">
      <c r="A2015" s="3">
        <v>42314</v>
      </c>
      <c r="B2015" s="8">
        <v>7977.4</v>
      </c>
      <c r="C2015" s="5">
        <v>7985.05</v>
      </c>
      <c r="D2015" s="5">
        <v>8026</v>
      </c>
      <c r="E2015" s="5">
        <v>7946.95</v>
      </c>
      <c r="F2015" s="6" t="s">
        <v>5840</v>
      </c>
      <c r="G2015" s="9">
        <v>-1.5E-3</v>
      </c>
    </row>
    <row r="2016" spans="1:7" ht="18" thickBot="1">
      <c r="A2016" s="3">
        <v>42317</v>
      </c>
      <c r="B2016" s="8">
        <v>7936.05</v>
      </c>
      <c r="C2016" s="5">
        <v>7820</v>
      </c>
      <c r="D2016" s="5">
        <v>7954.9</v>
      </c>
      <c r="E2016" s="5">
        <v>7790</v>
      </c>
      <c r="F2016" s="6" t="s">
        <v>5839</v>
      </c>
      <c r="G2016" s="9">
        <v>-5.1999999999999998E-3</v>
      </c>
    </row>
    <row r="2017" spans="1:7" ht="18" thickBot="1">
      <c r="A2017" s="3">
        <v>42318</v>
      </c>
      <c r="B2017" s="8">
        <v>7802.5</v>
      </c>
      <c r="C2017" s="5">
        <v>7895.35</v>
      </c>
      <c r="D2017" s="5">
        <v>7908</v>
      </c>
      <c r="E2017" s="5">
        <v>7791.15</v>
      </c>
      <c r="F2017" s="6" t="s">
        <v>5742</v>
      </c>
      <c r="G2017" s="9">
        <v>-1.6799999999999999E-2</v>
      </c>
    </row>
    <row r="2018" spans="1:7" ht="18" thickBot="1">
      <c r="A2018" s="3">
        <v>42319</v>
      </c>
      <c r="B2018" s="4">
        <v>7825.05</v>
      </c>
      <c r="C2018" s="5">
        <v>7860</v>
      </c>
      <c r="D2018" s="5">
        <v>7860</v>
      </c>
      <c r="E2018" s="5">
        <v>7812</v>
      </c>
      <c r="F2018" s="6" t="s">
        <v>5838</v>
      </c>
      <c r="G2018" s="7">
        <v>2.8999999999999998E-3</v>
      </c>
    </row>
    <row r="2019" spans="1:7" ht="18" thickBot="1">
      <c r="A2019" s="3">
        <v>42320</v>
      </c>
      <c r="B2019" s="8">
        <v>7767.25</v>
      </c>
      <c r="C2019" s="5">
        <v>7775</v>
      </c>
      <c r="D2019" s="5">
        <v>7833.5</v>
      </c>
      <c r="E2019" s="5">
        <v>7747.5</v>
      </c>
      <c r="F2019" s="6">
        <v>0</v>
      </c>
      <c r="G2019" s="9">
        <v>-7.4000000000000003E-3</v>
      </c>
    </row>
    <row r="2020" spans="1:7" ht="18" thickBot="1">
      <c r="A2020" s="3">
        <v>42321</v>
      </c>
      <c r="B2020" s="4">
        <v>7774.3</v>
      </c>
      <c r="C2020" s="5">
        <v>7765.9</v>
      </c>
      <c r="D2020" s="5">
        <v>7797.4</v>
      </c>
      <c r="E2020" s="5">
        <v>7742.55</v>
      </c>
      <c r="F2020" s="6" t="s">
        <v>5837</v>
      </c>
      <c r="G2020" s="7">
        <v>8.9999999999999998E-4</v>
      </c>
    </row>
    <row r="2021" spans="1:7" ht="18" thickBot="1">
      <c r="A2021" s="3">
        <v>42324</v>
      </c>
      <c r="B2021" s="4">
        <v>7827.25</v>
      </c>
      <c r="C2021" s="5">
        <v>7738</v>
      </c>
      <c r="D2021" s="5">
        <v>7857.7</v>
      </c>
      <c r="E2021" s="5">
        <v>7725.75</v>
      </c>
      <c r="F2021" s="6" t="s">
        <v>5445</v>
      </c>
      <c r="G2021" s="7">
        <v>6.7999999999999996E-3</v>
      </c>
    </row>
    <row r="2022" spans="1:7" ht="18" thickBot="1">
      <c r="A2022" s="3">
        <v>42325</v>
      </c>
      <c r="B2022" s="4">
        <v>7852.6</v>
      </c>
      <c r="C2022" s="5">
        <v>7858.9</v>
      </c>
      <c r="D2022" s="5">
        <v>7880.65</v>
      </c>
      <c r="E2022" s="5">
        <v>7801.1</v>
      </c>
      <c r="F2022" s="6" t="s">
        <v>5226</v>
      </c>
      <c r="G2022" s="7">
        <v>3.2000000000000002E-3</v>
      </c>
    </row>
    <row r="2023" spans="1:7" ht="18" thickBot="1">
      <c r="A2023" s="3">
        <v>42326</v>
      </c>
      <c r="B2023" s="8">
        <v>7731.95</v>
      </c>
      <c r="C2023" s="5">
        <v>7838.35</v>
      </c>
      <c r="D2023" s="5">
        <v>7854.95</v>
      </c>
      <c r="E2023" s="5">
        <v>7725</v>
      </c>
      <c r="F2023" s="6" t="s">
        <v>5270</v>
      </c>
      <c r="G2023" s="9">
        <v>-1.54E-2</v>
      </c>
    </row>
    <row r="2024" spans="1:7" ht="18" thickBot="1">
      <c r="A2024" s="3">
        <v>42327</v>
      </c>
      <c r="B2024" s="4">
        <v>7858.35</v>
      </c>
      <c r="C2024" s="5">
        <v>7791.1</v>
      </c>
      <c r="D2024" s="5">
        <v>7871.3</v>
      </c>
      <c r="E2024" s="5">
        <v>7771</v>
      </c>
      <c r="F2024" s="6" t="s">
        <v>5659</v>
      </c>
      <c r="G2024" s="7">
        <v>1.6299999999999999E-2</v>
      </c>
    </row>
    <row r="2025" spans="1:7" ht="18" thickBot="1">
      <c r="A2025" s="3">
        <v>42328</v>
      </c>
      <c r="B2025" s="8">
        <v>7851.6</v>
      </c>
      <c r="C2025" s="5">
        <v>7854</v>
      </c>
      <c r="D2025" s="5">
        <v>7924</v>
      </c>
      <c r="E2025" s="5">
        <v>7822</v>
      </c>
      <c r="F2025" s="6" t="s">
        <v>5767</v>
      </c>
      <c r="G2025" s="9">
        <v>-8.9999999999999998E-4</v>
      </c>
    </row>
    <row r="2026" spans="1:7" ht="18" thickBot="1">
      <c r="A2026" s="3">
        <v>42331</v>
      </c>
      <c r="B2026" s="8">
        <v>7851.25</v>
      </c>
      <c r="C2026" s="5">
        <v>7872.85</v>
      </c>
      <c r="D2026" s="5">
        <v>7879.65</v>
      </c>
      <c r="E2026" s="5">
        <v>7822.2</v>
      </c>
      <c r="F2026" s="6" t="s">
        <v>5836</v>
      </c>
      <c r="G2026" s="9">
        <v>0</v>
      </c>
    </row>
    <row r="2027" spans="1:7" ht="18" thickBot="1">
      <c r="A2027" s="3">
        <v>42332</v>
      </c>
      <c r="B2027" s="8">
        <v>7832.25</v>
      </c>
      <c r="C2027" s="5">
        <v>7826</v>
      </c>
      <c r="D2027" s="5">
        <v>7875.2</v>
      </c>
      <c r="E2027" s="5">
        <v>7806.4</v>
      </c>
      <c r="F2027" s="6" t="s">
        <v>5146</v>
      </c>
      <c r="G2027" s="9">
        <v>-2.3999999999999998E-3</v>
      </c>
    </row>
    <row r="2028" spans="1:7" ht="18" thickBot="1">
      <c r="A2028" s="3">
        <v>42333</v>
      </c>
      <c r="B2028" s="8">
        <v>7825</v>
      </c>
      <c r="C2028" s="5">
        <v>7828.25</v>
      </c>
      <c r="D2028" s="5">
        <v>7854.25</v>
      </c>
      <c r="E2028" s="5">
        <v>7808.75</v>
      </c>
      <c r="F2028" s="6">
        <v>0</v>
      </c>
      <c r="G2028" s="9">
        <v>-8.9999999999999998E-4</v>
      </c>
    </row>
    <row r="2029" spans="1:7" ht="18" thickBot="1">
      <c r="A2029" s="3">
        <v>42334</v>
      </c>
      <c r="B2029" s="4">
        <v>7883.8</v>
      </c>
      <c r="C2029" s="5">
        <v>7838.55</v>
      </c>
      <c r="D2029" s="5">
        <v>7898.9</v>
      </c>
      <c r="E2029" s="5">
        <v>7838.55</v>
      </c>
      <c r="F2029" s="6" t="s">
        <v>5435</v>
      </c>
      <c r="G2029" s="7">
        <v>7.4999999999999997E-3</v>
      </c>
    </row>
    <row r="2030" spans="1:7" ht="18" thickBot="1">
      <c r="A2030" s="3">
        <v>42335</v>
      </c>
      <c r="B2030" s="4">
        <v>7972.2</v>
      </c>
      <c r="C2030" s="5">
        <v>7929.05</v>
      </c>
      <c r="D2030" s="5">
        <v>7985</v>
      </c>
      <c r="E2030" s="5">
        <v>7914</v>
      </c>
      <c r="F2030" s="6" t="s">
        <v>5835</v>
      </c>
      <c r="G2030" s="7">
        <v>1.12E-2</v>
      </c>
    </row>
    <row r="2031" spans="1:7" ht="18" thickBot="1">
      <c r="A2031" s="3">
        <v>42338</v>
      </c>
      <c r="B2031" s="4">
        <v>7980.1</v>
      </c>
      <c r="C2031" s="5">
        <v>7954.5</v>
      </c>
      <c r="D2031" s="5">
        <v>7994.5</v>
      </c>
      <c r="E2031" s="5">
        <v>7952.4</v>
      </c>
      <c r="F2031" s="6" t="s">
        <v>5195</v>
      </c>
      <c r="G2031" s="7">
        <v>1E-3</v>
      </c>
    </row>
    <row r="2032" spans="1:7" ht="18" thickBot="1">
      <c r="A2032" s="3">
        <v>42339</v>
      </c>
      <c r="B2032" s="4">
        <v>7987.75</v>
      </c>
      <c r="C2032" s="5">
        <v>7991.15</v>
      </c>
      <c r="D2032" s="5">
        <v>8005.8</v>
      </c>
      <c r="E2032" s="5">
        <v>7961</v>
      </c>
      <c r="F2032" s="6" t="s">
        <v>5296</v>
      </c>
      <c r="G2032" s="7">
        <v>1E-3</v>
      </c>
    </row>
    <row r="2033" spans="1:7" ht="18" thickBot="1">
      <c r="A2033" s="3">
        <v>42340</v>
      </c>
      <c r="B2033" s="8">
        <v>7962.9</v>
      </c>
      <c r="C2033" s="5">
        <v>8003</v>
      </c>
      <c r="D2033" s="5">
        <v>8003</v>
      </c>
      <c r="E2033" s="5">
        <v>7935.2</v>
      </c>
      <c r="F2033" s="6" t="s">
        <v>5834</v>
      </c>
      <c r="G2033" s="9">
        <v>-3.0999999999999999E-3</v>
      </c>
    </row>
    <row r="2034" spans="1:7" ht="18" thickBot="1">
      <c r="A2034" s="3">
        <v>42341</v>
      </c>
      <c r="B2034" s="8">
        <v>7890.8</v>
      </c>
      <c r="C2034" s="5">
        <v>7929</v>
      </c>
      <c r="D2034" s="5">
        <v>7949</v>
      </c>
      <c r="E2034" s="5">
        <v>7878.55</v>
      </c>
      <c r="F2034" s="6" t="s">
        <v>5833</v>
      </c>
      <c r="G2034" s="9">
        <v>-9.1000000000000004E-3</v>
      </c>
    </row>
    <row r="2035" spans="1:7" ht="18" thickBot="1">
      <c r="A2035" s="3">
        <v>42342</v>
      </c>
      <c r="B2035" s="8">
        <v>7820.5</v>
      </c>
      <c r="C2035" s="5">
        <v>7835</v>
      </c>
      <c r="D2035" s="5">
        <v>7856.85</v>
      </c>
      <c r="E2035" s="5">
        <v>7810.05</v>
      </c>
      <c r="F2035" s="6" t="s">
        <v>5376</v>
      </c>
      <c r="G2035" s="9">
        <v>-8.8999999999999999E-3</v>
      </c>
    </row>
    <row r="2036" spans="1:7" ht="18" thickBot="1">
      <c r="A2036" s="3">
        <v>42345</v>
      </c>
      <c r="B2036" s="8">
        <v>7808.8</v>
      </c>
      <c r="C2036" s="5">
        <v>7860.2</v>
      </c>
      <c r="D2036" s="5">
        <v>7860.2</v>
      </c>
      <c r="E2036" s="5">
        <v>7790.25</v>
      </c>
      <c r="F2036" s="6" t="s">
        <v>5185</v>
      </c>
      <c r="G2036" s="9">
        <v>-1.5E-3</v>
      </c>
    </row>
    <row r="2037" spans="1:7" ht="18" thickBot="1">
      <c r="A2037" s="3">
        <v>42346</v>
      </c>
      <c r="B2037" s="8">
        <v>7728.6</v>
      </c>
      <c r="C2037" s="5">
        <v>7772</v>
      </c>
      <c r="D2037" s="5">
        <v>7803.6</v>
      </c>
      <c r="E2037" s="5">
        <v>7711.55</v>
      </c>
      <c r="F2037" s="6" t="s">
        <v>5337</v>
      </c>
      <c r="G2037" s="9">
        <v>-1.03E-2</v>
      </c>
    </row>
    <row r="2038" spans="1:7" ht="18" thickBot="1">
      <c r="A2038" s="3">
        <v>42347</v>
      </c>
      <c r="B2038" s="8">
        <v>7644.35</v>
      </c>
      <c r="C2038" s="5">
        <v>7707.35</v>
      </c>
      <c r="D2038" s="5">
        <v>7728</v>
      </c>
      <c r="E2038" s="5">
        <v>7627.2</v>
      </c>
      <c r="F2038" s="6" t="s">
        <v>5250</v>
      </c>
      <c r="G2038" s="9">
        <v>-1.09E-2</v>
      </c>
    </row>
    <row r="2039" spans="1:7" ht="18" thickBot="1">
      <c r="A2039" s="3">
        <v>42348</v>
      </c>
      <c r="B2039" s="4">
        <v>7710.75</v>
      </c>
      <c r="C2039" s="5">
        <v>7667.65</v>
      </c>
      <c r="D2039" s="5">
        <v>7722</v>
      </c>
      <c r="E2039" s="5">
        <v>7640.05</v>
      </c>
      <c r="F2039" s="6" t="s">
        <v>5832</v>
      </c>
      <c r="G2039" s="7">
        <v>8.6999999999999994E-3</v>
      </c>
    </row>
    <row r="2040" spans="1:7" ht="18" thickBot="1">
      <c r="A2040" s="3">
        <v>42349</v>
      </c>
      <c r="B2040" s="8">
        <v>7627.9</v>
      </c>
      <c r="C2040" s="5">
        <v>7712</v>
      </c>
      <c r="D2040" s="5">
        <v>7719.9</v>
      </c>
      <c r="E2040" s="5">
        <v>7586.25</v>
      </c>
      <c r="F2040" s="6" t="s">
        <v>5722</v>
      </c>
      <c r="G2040" s="9">
        <v>-1.0699999999999999E-2</v>
      </c>
    </row>
    <row r="2041" spans="1:7" ht="18" thickBot="1">
      <c r="A2041" s="3">
        <v>42352</v>
      </c>
      <c r="B2041" s="4">
        <v>7668</v>
      </c>
      <c r="C2041" s="5">
        <v>7579.35</v>
      </c>
      <c r="D2041" s="5">
        <v>7695.85</v>
      </c>
      <c r="E2041" s="5">
        <v>7579.35</v>
      </c>
      <c r="F2041" s="6" t="s">
        <v>5831</v>
      </c>
      <c r="G2041" s="7">
        <v>5.3E-3</v>
      </c>
    </row>
    <row r="2042" spans="1:7" ht="18" thickBot="1">
      <c r="A2042" s="3">
        <v>42353</v>
      </c>
      <c r="B2042" s="4">
        <v>7709.4</v>
      </c>
      <c r="C2042" s="5">
        <v>7663.15</v>
      </c>
      <c r="D2042" s="5">
        <v>7717</v>
      </c>
      <c r="E2042" s="5">
        <v>7636</v>
      </c>
      <c r="F2042" s="6" t="s">
        <v>5830</v>
      </c>
      <c r="G2042" s="7">
        <v>5.4000000000000003E-3</v>
      </c>
    </row>
    <row r="2043" spans="1:7" ht="18" thickBot="1">
      <c r="A2043" s="3">
        <v>42354</v>
      </c>
      <c r="B2043" s="4">
        <v>7758.2</v>
      </c>
      <c r="C2043" s="5">
        <v>7740</v>
      </c>
      <c r="D2043" s="5">
        <v>7789.25</v>
      </c>
      <c r="E2043" s="5">
        <v>7729.5</v>
      </c>
      <c r="F2043" s="6" t="s">
        <v>5360</v>
      </c>
      <c r="G2043" s="7">
        <v>6.3E-3</v>
      </c>
    </row>
    <row r="2044" spans="1:7" ht="18" thickBot="1">
      <c r="A2044" s="3">
        <v>42355</v>
      </c>
      <c r="B2044" s="4">
        <v>7856.4</v>
      </c>
      <c r="C2044" s="5">
        <v>7805</v>
      </c>
      <c r="D2044" s="5">
        <v>7864</v>
      </c>
      <c r="E2044" s="5">
        <v>7745.4</v>
      </c>
      <c r="F2044" s="6" t="s">
        <v>5829</v>
      </c>
      <c r="G2044" s="7">
        <v>1.2699999999999999E-2</v>
      </c>
    </row>
    <row r="2045" spans="1:7" ht="18" thickBot="1">
      <c r="A2045" s="3">
        <v>42356</v>
      </c>
      <c r="B2045" s="8">
        <v>7790.1</v>
      </c>
      <c r="C2045" s="5">
        <v>7828</v>
      </c>
      <c r="D2045" s="5">
        <v>7849.4</v>
      </c>
      <c r="E2045" s="5">
        <v>7780.3</v>
      </c>
      <c r="F2045" s="6" t="s">
        <v>5367</v>
      </c>
      <c r="G2045" s="9">
        <v>-8.3999999999999995E-3</v>
      </c>
    </row>
    <row r="2046" spans="1:7" ht="18" thickBot="1">
      <c r="A2046" s="3">
        <v>42359</v>
      </c>
      <c r="B2046" s="4">
        <v>7841.45</v>
      </c>
      <c r="C2046" s="5">
        <v>7774.5</v>
      </c>
      <c r="D2046" s="5">
        <v>7854.85</v>
      </c>
      <c r="E2046" s="5">
        <v>7763.65</v>
      </c>
      <c r="F2046" s="6" t="s">
        <v>5828</v>
      </c>
      <c r="G2046" s="7">
        <v>6.6E-3</v>
      </c>
    </row>
    <row r="2047" spans="1:7" ht="18" thickBot="1">
      <c r="A2047" s="3">
        <v>42360</v>
      </c>
      <c r="B2047" s="8">
        <v>7785.1</v>
      </c>
      <c r="C2047" s="5">
        <v>7836</v>
      </c>
      <c r="D2047" s="5">
        <v>7859</v>
      </c>
      <c r="E2047" s="5">
        <v>7770.75</v>
      </c>
      <c r="F2047" s="6" t="s">
        <v>5827</v>
      </c>
      <c r="G2047" s="9">
        <v>-7.1999999999999998E-3</v>
      </c>
    </row>
    <row r="2048" spans="1:7" ht="18" thickBot="1">
      <c r="A2048" s="3">
        <v>42361</v>
      </c>
      <c r="B2048" s="4">
        <v>7864</v>
      </c>
      <c r="C2048" s="5">
        <v>7822.25</v>
      </c>
      <c r="D2048" s="5">
        <v>7879</v>
      </c>
      <c r="E2048" s="5">
        <v>7822.25</v>
      </c>
      <c r="F2048" s="6" t="s">
        <v>5826</v>
      </c>
      <c r="G2048" s="7">
        <v>1.01E-2</v>
      </c>
    </row>
    <row r="2049" spans="1:7" ht="18" thickBot="1">
      <c r="A2049" s="3">
        <v>42362</v>
      </c>
      <c r="B2049" s="4">
        <v>7871.75</v>
      </c>
      <c r="C2049" s="5">
        <v>7884.9</v>
      </c>
      <c r="D2049" s="5">
        <v>7887</v>
      </c>
      <c r="E2049" s="5">
        <v>7828.2</v>
      </c>
      <c r="F2049" s="6" t="s">
        <v>5825</v>
      </c>
      <c r="G2049" s="7">
        <v>1E-3</v>
      </c>
    </row>
    <row r="2050" spans="1:7" ht="18" thickBot="1">
      <c r="A2050" s="3">
        <v>42366</v>
      </c>
      <c r="B2050" s="4">
        <v>7908.55</v>
      </c>
      <c r="C2050" s="5">
        <v>7865.15</v>
      </c>
      <c r="D2050" s="5">
        <v>7921</v>
      </c>
      <c r="E2050" s="5">
        <v>7862.25</v>
      </c>
      <c r="F2050" s="6" t="s">
        <v>5235</v>
      </c>
      <c r="G2050" s="7">
        <v>4.7000000000000002E-3</v>
      </c>
    </row>
    <row r="2051" spans="1:7" ht="18" thickBot="1">
      <c r="A2051" s="3">
        <v>42367</v>
      </c>
      <c r="B2051" s="4">
        <v>7932.05</v>
      </c>
      <c r="C2051" s="5">
        <v>7922</v>
      </c>
      <c r="D2051" s="5">
        <v>7939</v>
      </c>
      <c r="E2051" s="5">
        <v>7897</v>
      </c>
      <c r="F2051" s="6" t="s">
        <v>5417</v>
      </c>
      <c r="G2051" s="7">
        <v>3.0000000000000001E-3</v>
      </c>
    </row>
    <row r="2052" spans="1:7" ht="18" thickBot="1">
      <c r="A2052" s="3">
        <v>42368</v>
      </c>
      <c r="B2052" s="8">
        <v>7901.9</v>
      </c>
      <c r="C2052" s="5">
        <v>7941.15</v>
      </c>
      <c r="D2052" s="5">
        <v>7941.15</v>
      </c>
      <c r="E2052" s="5">
        <v>7892.85</v>
      </c>
      <c r="F2052" s="6" t="s">
        <v>5824</v>
      </c>
      <c r="G2052" s="9">
        <v>-3.8E-3</v>
      </c>
    </row>
    <row r="2053" spans="1:7" ht="18" thickBot="1">
      <c r="A2053" s="3">
        <v>42369</v>
      </c>
      <c r="B2053" s="4">
        <v>7946.35</v>
      </c>
      <c r="C2053" s="5">
        <v>7904.5</v>
      </c>
      <c r="D2053" s="5">
        <v>7948.9</v>
      </c>
      <c r="E2053" s="5">
        <v>7891.15</v>
      </c>
      <c r="F2053" s="6" t="s">
        <v>5755</v>
      </c>
      <c r="G2053" s="7">
        <v>5.5999999999999999E-3</v>
      </c>
    </row>
    <row r="2054" spans="1:7" ht="18" thickBot="1">
      <c r="A2054" s="3">
        <v>42370</v>
      </c>
      <c r="B2054" s="4">
        <v>7982</v>
      </c>
      <c r="C2054" s="5">
        <v>7942</v>
      </c>
      <c r="D2054" s="5">
        <v>7994</v>
      </c>
      <c r="E2054" s="5">
        <v>7922.5</v>
      </c>
      <c r="F2054" s="6" t="s">
        <v>5823</v>
      </c>
      <c r="G2054" s="7">
        <v>4.4999999999999997E-3</v>
      </c>
    </row>
    <row r="2055" spans="1:7" ht="18" thickBot="1">
      <c r="A2055" s="3">
        <v>42373</v>
      </c>
      <c r="B2055" s="8">
        <v>7809.8</v>
      </c>
      <c r="C2055" s="5">
        <v>7934.9</v>
      </c>
      <c r="D2055" s="5">
        <v>7947.75</v>
      </c>
      <c r="E2055" s="5">
        <v>7792.6</v>
      </c>
      <c r="F2055" s="6" t="s">
        <v>5822</v>
      </c>
      <c r="G2055" s="9">
        <v>-2.1600000000000001E-2</v>
      </c>
    </row>
    <row r="2056" spans="1:7" ht="18" thickBot="1">
      <c r="A2056" s="3">
        <v>42374</v>
      </c>
      <c r="B2056" s="8">
        <v>7802.75</v>
      </c>
      <c r="C2056" s="5">
        <v>7831</v>
      </c>
      <c r="D2056" s="5">
        <v>7839</v>
      </c>
      <c r="E2056" s="5">
        <v>7781</v>
      </c>
      <c r="F2056" s="6" t="s">
        <v>5442</v>
      </c>
      <c r="G2056" s="9">
        <v>-8.9999999999999998E-4</v>
      </c>
    </row>
    <row r="2057" spans="1:7" ht="18" thickBot="1">
      <c r="A2057" s="3">
        <v>42375</v>
      </c>
      <c r="B2057" s="8">
        <v>7750.05</v>
      </c>
      <c r="C2057" s="5">
        <v>7789</v>
      </c>
      <c r="D2057" s="5">
        <v>7824.5</v>
      </c>
      <c r="E2057" s="5">
        <v>7730.3</v>
      </c>
      <c r="F2057" s="6" t="s">
        <v>5821</v>
      </c>
      <c r="G2057" s="9">
        <v>-6.7999999999999996E-3</v>
      </c>
    </row>
    <row r="2058" spans="1:7" ht="18" thickBot="1">
      <c r="A2058" s="3">
        <v>42376</v>
      </c>
      <c r="B2058" s="8">
        <v>7582.05</v>
      </c>
      <c r="C2058" s="5">
        <v>7678</v>
      </c>
      <c r="D2058" s="5">
        <v>7687.9</v>
      </c>
      <c r="E2058" s="5">
        <v>7570.4</v>
      </c>
      <c r="F2058" s="6" t="s">
        <v>5820</v>
      </c>
      <c r="G2058" s="9">
        <v>-2.1700000000000001E-2</v>
      </c>
    </row>
    <row r="2059" spans="1:7" ht="18" thickBot="1">
      <c r="A2059" s="3">
        <v>42377</v>
      </c>
      <c r="B2059" s="4">
        <v>7605.2</v>
      </c>
      <c r="C2059" s="5">
        <v>7615</v>
      </c>
      <c r="D2059" s="5">
        <v>7644</v>
      </c>
      <c r="E2059" s="5">
        <v>7593.1</v>
      </c>
      <c r="F2059" s="6" t="s">
        <v>5819</v>
      </c>
      <c r="G2059" s="7">
        <v>3.0999999999999999E-3</v>
      </c>
    </row>
    <row r="2060" spans="1:7" ht="18" thickBot="1">
      <c r="A2060" s="3">
        <v>42380</v>
      </c>
      <c r="B2060" s="8">
        <v>7583.75</v>
      </c>
      <c r="C2060" s="5">
        <v>7542.7</v>
      </c>
      <c r="D2060" s="5">
        <v>7619</v>
      </c>
      <c r="E2060" s="5">
        <v>7505.4</v>
      </c>
      <c r="F2060" s="6" t="s">
        <v>5818</v>
      </c>
      <c r="G2060" s="9">
        <v>-2.8E-3</v>
      </c>
    </row>
    <row r="2061" spans="1:7" ht="18" thickBot="1">
      <c r="A2061" s="3">
        <v>42381</v>
      </c>
      <c r="B2061" s="8">
        <v>7534.05</v>
      </c>
      <c r="C2061" s="5">
        <v>7599.9</v>
      </c>
      <c r="D2061" s="5">
        <v>7600</v>
      </c>
      <c r="E2061" s="5">
        <v>7501.3</v>
      </c>
      <c r="F2061" s="6" t="s">
        <v>5679</v>
      </c>
      <c r="G2061" s="9">
        <v>-6.6E-3</v>
      </c>
    </row>
    <row r="2062" spans="1:7" ht="18" thickBot="1">
      <c r="A2062" s="3">
        <v>42382</v>
      </c>
      <c r="B2062" s="4">
        <v>7574.55</v>
      </c>
      <c r="C2062" s="5">
        <v>7575</v>
      </c>
      <c r="D2062" s="5">
        <v>7603.4</v>
      </c>
      <c r="E2062" s="5">
        <v>7428</v>
      </c>
      <c r="F2062" s="6" t="s">
        <v>5817</v>
      </c>
      <c r="G2062" s="7">
        <v>5.4000000000000003E-3</v>
      </c>
    </row>
    <row r="2063" spans="1:7" ht="18" thickBot="1">
      <c r="A2063" s="3">
        <v>42383</v>
      </c>
      <c r="B2063" s="8">
        <v>7540.55</v>
      </c>
      <c r="C2063" s="5">
        <v>7475</v>
      </c>
      <c r="D2063" s="5">
        <v>7617.1</v>
      </c>
      <c r="E2063" s="5">
        <v>7454.35</v>
      </c>
      <c r="F2063" s="6" t="s">
        <v>5816</v>
      </c>
      <c r="G2063" s="9">
        <v>-4.4999999999999997E-3</v>
      </c>
    </row>
    <row r="2064" spans="1:7" ht="18" thickBot="1">
      <c r="A2064" s="3">
        <v>42384</v>
      </c>
      <c r="B2064" s="8">
        <v>7446.25</v>
      </c>
      <c r="C2064" s="5">
        <v>7545.5</v>
      </c>
      <c r="D2064" s="5">
        <v>7560.4</v>
      </c>
      <c r="E2064" s="5">
        <v>7432.6</v>
      </c>
      <c r="F2064" s="6" t="s">
        <v>5815</v>
      </c>
      <c r="G2064" s="9">
        <v>-1.2500000000000001E-2</v>
      </c>
    </row>
    <row r="2065" spans="1:7" ht="18" thickBot="1">
      <c r="A2065" s="3">
        <v>42387</v>
      </c>
      <c r="B2065" s="8">
        <v>7372.25</v>
      </c>
      <c r="C2065" s="5">
        <v>7456.25</v>
      </c>
      <c r="D2065" s="5">
        <v>7468.5</v>
      </c>
      <c r="E2065" s="5">
        <v>7354.85</v>
      </c>
      <c r="F2065" s="6" t="s">
        <v>5327</v>
      </c>
      <c r="G2065" s="9">
        <v>-9.9000000000000008E-3</v>
      </c>
    </row>
    <row r="2066" spans="1:7" ht="18" thickBot="1">
      <c r="A2066" s="3">
        <v>42388</v>
      </c>
      <c r="B2066" s="4">
        <v>7438.1</v>
      </c>
      <c r="C2066" s="5">
        <v>7394.7</v>
      </c>
      <c r="D2066" s="5">
        <v>7474.55</v>
      </c>
      <c r="E2066" s="5">
        <v>7376.55</v>
      </c>
      <c r="F2066" s="6" t="s">
        <v>5479</v>
      </c>
      <c r="G2066" s="7">
        <v>8.8999999999999999E-3</v>
      </c>
    </row>
    <row r="2067" spans="1:7" ht="18" thickBot="1">
      <c r="A2067" s="3">
        <v>42389</v>
      </c>
      <c r="B2067" s="8">
        <v>7306.95</v>
      </c>
      <c r="C2067" s="5">
        <v>7358</v>
      </c>
      <c r="D2067" s="5">
        <v>7360</v>
      </c>
      <c r="E2067" s="5">
        <v>7233.8</v>
      </c>
      <c r="F2067" s="6" t="s">
        <v>5814</v>
      </c>
      <c r="G2067" s="9">
        <v>-1.7600000000000001E-2</v>
      </c>
    </row>
    <row r="2068" spans="1:7" ht="18" thickBot="1">
      <c r="A2068" s="3">
        <v>42390</v>
      </c>
      <c r="B2068" s="8">
        <v>7290.85</v>
      </c>
      <c r="C2068" s="5">
        <v>7364.1</v>
      </c>
      <c r="D2068" s="5">
        <v>7401.1</v>
      </c>
      <c r="E2068" s="5">
        <v>7253.1</v>
      </c>
      <c r="F2068" s="6" t="s">
        <v>5813</v>
      </c>
      <c r="G2068" s="9">
        <v>-2.2000000000000001E-3</v>
      </c>
    </row>
    <row r="2069" spans="1:7" ht="18" thickBot="1">
      <c r="A2069" s="3">
        <v>42391</v>
      </c>
      <c r="B2069" s="4">
        <v>7430.7</v>
      </c>
      <c r="C2069" s="5">
        <v>7350</v>
      </c>
      <c r="D2069" s="5">
        <v>7438.8</v>
      </c>
      <c r="E2069" s="5">
        <v>7334.6</v>
      </c>
      <c r="F2069" s="6" t="s">
        <v>5812</v>
      </c>
      <c r="G2069" s="7">
        <v>1.9199999999999998E-2</v>
      </c>
    </row>
    <row r="2070" spans="1:7" ht="18" thickBot="1">
      <c r="A2070" s="3">
        <v>42394</v>
      </c>
      <c r="B2070" s="4">
        <v>7435.45</v>
      </c>
      <c r="C2070" s="5">
        <v>7471.1</v>
      </c>
      <c r="D2070" s="5">
        <v>7484</v>
      </c>
      <c r="E2070" s="5">
        <v>7412</v>
      </c>
      <c r="F2070" s="6" t="s">
        <v>5811</v>
      </c>
      <c r="G2070" s="7">
        <v>5.9999999999999995E-4</v>
      </c>
    </row>
    <row r="2071" spans="1:7" ht="18" thickBot="1">
      <c r="A2071" s="3">
        <v>42395</v>
      </c>
      <c r="B2071" s="4">
        <v>7457.75</v>
      </c>
      <c r="C2071" s="5">
        <v>7397.25</v>
      </c>
      <c r="D2071" s="5">
        <v>7469.75</v>
      </c>
      <c r="E2071" s="5">
        <v>7373.25</v>
      </c>
      <c r="F2071" s="6">
        <v>0</v>
      </c>
      <c r="G2071" s="7">
        <v>3.0000000000000001E-3</v>
      </c>
    </row>
    <row r="2072" spans="1:7" ht="18" thickBot="1">
      <c r="A2072" s="3">
        <v>42396</v>
      </c>
      <c r="B2072" s="8">
        <v>7433.4</v>
      </c>
      <c r="C2072" s="5">
        <v>7434</v>
      </c>
      <c r="D2072" s="5">
        <v>7473</v>
      </c>
      <c r="E2072" s="5">
        <v>7415</v>
      </c>
      <c r="F2072" s="6" t="s">
        <v>5810</v>
      </c>
      <c r="G2072" s="9">
        <v>-3.3E-3</v>
      </c>
    </row>
    <row r="2073" spans="1:7" ht="18" thickBot="1">
      <c r="A2073" s="3">
        <v>42397</v>
      </c>
      <c r="B2073" s="8">
        <v>7424.65</v>
      </c>
      <c r="C2073" s="5">
        <v>7431</v>
      </c>
      <c r="D2073" s="5">
        <v>7465</v>
      </c>
      <c r="E2073" s="5">
        <v>7411</v>
      </c>
      <c r="F2073" s="6" t="s">
        <v>5809</v>
      </c>
      <c r="G2073" s="9">
        <v>-1.1999999999999999E-3</v>
      </c>
    </row>
    <row r="2074" spans="1:7" ht="18" thickBot="1">
      <c r="A2074" s="3">
        <v>42398</v>
      </c>
      <c r="B2074" s="4">
        <v>7568.05</v>
      </c>
      <c r="C2074" s="5">
        <v>7414.45</v>
      </c>
      <c r="D2074" s="5">
        <v>7580</v>
      </c>
      <c r="E2074" s="5">
        <v>7404.6</v>
      </c>
      <c r="F2074" s="6" t="s">
        <v>5753</v>
      </c>
      <c r="G2074" s="7">
        <v>1.9300000000000001E-2</v>
      </c>
    </row>
    <row r="2075" spans="1:7" ht="18" thickBot="1">
      <c r="A2075" s="3">
        <v>42401</v>
      </c>
      <c r="B2075" s="8">
        <v>7565.35</v>
      </c>
      <c r="C2075" s="5">
        <v>7593.5</v>
      </c>
      <c r="D2075" s="5">
        <v>7606.8</v>
      </c>
      <c r="E2075" s="5">
        <v>7551</v>
      </c>
      <c r="F2075" s="6" t="s">
        <v>1531</v>
      </c>
      <c r="G2075" s="9">
        <v>-4.0000000000000002E-4</v>
      </c>
    </row>
    <row r="2076" spans="1:7" ht="18" thickBot="1">
      <c r="A2076" s="3">
        <v>42402</v>
      </c>
      <c r="B2076" s="8">
        <v>7474.95</v>
      </c>
      <c r="C2076" s="5">
        <v>7566.2</v>
      </c>
      <c r="D2076" s="5">
        <v>7594.45</v>
      </c>
      <c r="E2076" s="5">
        <v>7448</v>
      </c>
      <c r="F2076" s="6" t="s">
        <v>5808</v>
      </c>
      <c r="G2076" s="9">
        <v>-1.1900000000000001E-2</v>
      </c>
    </row>
    <row r="2077" spans="1:7" ht="18" thickBot="1">
      <c r="A2077" s="3">
        <v>42403</v>
      </c>
      <c r="B2077" s="8">
        <v>7383.5</v>
      </c>
      <c r="C2077" s="5">
        <v>7408</v>
      </c>
      <c r="D2077" s="5">
        <v>7433</v>
      </c>
      <c r="E2077" s="5">
        <v>7375</v>
      </c>
      <c r="F2077" s="6" t="s">
        <v>5586</v>
      </c>
      <c r="G2077" s="9">
        <v>-1.2200000000000001E-2</v>
      </c>
    </row>
    <row r="2078" spans="1:7" ht="18" thickBot="1">
      <c r="A2078" s="3">
        <v>42404</v>
      </c>
      <c r="B2078" s="4">
        <v>7422.65</v>
      </c>
      <c r="C2078" s="5">
        <v>7421.1</v>
      </c>
      <c r="D2078" s="5">
        <v>7478.7</v>
      </c>
      <c r="E2078" s="5">
        <v>7377.5</v>
      </c>
      <c r="F2078" s="6" t="s">
        <v>5523</v>
      </c>
      <c r="G2078" s="7">
        <v>5.3E-3</v>
      </c>
    </row>
    <row r="2079" spans="1:7" ht="18" thickBot="1">
      <c r="A2079" s="3">
        <v>42405</v>
      </c>
      <c r="B2079" s="4">
        <v>7519.2</v>
      </c>
      <c r="C2079" s="5">
        <v>7431.25</v>
      </c>
      <c r="D2079" s="5">
        <v>7529</v>
      </c>
      <c r="E2079" s="5">
        <v>7425.55</v>
      </c>
      <c r="F2079" s="6" t="s">
        <v>5807</v>
      </c>
      <c r="G2079" s="7">
        <v>1.2999999999999999E-2</v>
      </c>
    </row>
    <row r="2080" spans="1:7" ht="18" thickBot="1">
      <c r="A2080" s="3">
        <v>42408</v>
      </c>
      <c r="B2080" s="8">
        <v>7393.45</v>
      </c>
      <c r="C2080" s="5">
        <v>7495</v>
      </c>
      <c r="D2080" s="5">
        <v>7534.5</v>
      </c>
      <c r="E2080" s="5">
        <v>7369.6</v>
      </c>
      <c r="F2080" s="6" t="s">
        <v>5806</v>
      </c>
      <c r="G2080" s="9">
        <v>-1.67E-2</v>
      </c>
    </row>
    <row r="2081" spans="1:7" ht="18" thickBot="1">
      <c r="A2081" s="3">
        <v>42409</v>
      </c>
      <c r="B2081" s="8">
        <v>7325.05</v>
      </c>
      <c r="C2081" s="5">
        <v>7305</v>
      </c>
      <c r="D2081" s="5">
        <v>7353.9</v>
      </c>
      <c r="E2081" s="5">
        <v>7295.55</v>
      </c>
      <c r="F2081" s="6" t="s">
        <v>5805</v>
      </c>
      <c r="G2081" s="9">
        <v>-9.2999999999999992E-3</v>
      </c>
    </row>
    <row r="2082" spans="1:7" ht="18" thickBot="1">
      <c r="A2082" s="3">
        <v>42410</v>
      </c>
      <c r="B2082" s="8">
        <v>7246.55</v>
      </c>
      <c r="C2082" s="5">
        <v>7268</v>
      </c>
      <c r="D2082" s="5">
        <v>7293.35</v>
      </c>
      <c r="E2082" s="5">
        <v>7194.1</v>
      </c>
      <c r="F2082" s="6" t="s">
        <v>5804</v>
      </c>
      <c r="G2082" s="9">
        <v>-1.0699999999999999E-2</v>
      </c>
    </row>
    <row r="2083" spans="1:7" ht="18" thickBot="1">
      <c r="A2083" s="3">
        <v>42411</v>
      </c>
      <c r="B2083" s="8">
        <v>6993.45</v>
      </c>
      <c r="C2083" s="5">
        <v>7205</v>
      </c>
      <c r="D2083" s="5">
        <v>7214.95</v>
      </c>
      <c r="E2083" s="5">
        <v>6970.2</v>
      </c>
      <c r="F2083" s="6" t="s">
        <v>5803</v>
      </c>
      <c r="G2083" s="9">
        <v>-3.49E-2</v>
      </c>
    </row>
    <row r="2084" spans="1:7" ht="18" thickBot="1">
      <c r="A2084" s="3">
        <v>42412</v>
      </c>
      <c r="B2084" s="8">
        <v>6990</v>
      </c>
      <c r="C2084" s="5">
        <v>7030</v>
      </c>
      <c r="D2084" s="5">
        <v>7043</v>
      </c>
      <c r="E2084" s="5">
        <v>6875.55</v>
      </c>
      <c r="F2084" s="6" t="s">
        <v>5802</v>
      </c>
      <c r="G2084" s="9">
        <v>-5.0000000000000001E-4</v>
      </c>
    </row>
    <row r="2085" spans="1:7" ht="18" thickBot="1">
      <c r="A2085" s="3">
        <v>42415</v>
      </c>
      <c r="B2085" s="4">
        <v>7161.45</v>
      </c>
      <c r="C2085" s="5">
        <v>7064.75</v>
      </c>
      <c r="D2085" s="5">
        <v>7194.8</v>
      </c>
      <c r="E2085" s="5">
        <v>7059</v>
      </c>
      <c r="F2085" s="6" t="s">
        <v>5801</v>
      </c>
      <c r="G2085" s="7">
        <v>2.4500000000000001E-2</v>
      </c>
    </row>
    <row r="2086" spans="1:7" ht="18" thickBot="1">
      <c r="A2086" s="3">
        <v>42416</v>
      </c>
      <c r="B2086" s="8">
        <v>7054.1</v>
      </c>
      <c r="C2086" s="5">
        <v>7202.25</v>
      </c>
      <c r="D2086" s="5">
        <v>7208.5</v>
      </c>
      <c r="E2086" s="5">
        <v>7042.5</v>
      </c>
      <c r="F2086" s="6" t="s">
        <v>5800</v>
      </c>
      <c r="G2086" s="9">
        <v>-1.4999999999999999E-2</v>
      </c>
    </row>
    <row r="2087" spans="1:7" ht="18" thickBot="1">
      <c r="A2087" s="3">
        <v>42417</v>
      </c>
      <c r="B2087" s="4">
        <v>7120.9</v>
      </c>
      <c r="C2087" s="5">
        <v>7059.75</v>
      </c>
      <c r="D2087" s="5">
        <v>7134.3</v>
      </c>
      <c r="E2087" s="5">
        <v>6967.3</v>
      </c>
      <c r="F2087" s="6" t="s">
        <v>5799</v>
      </c>
      <c r="G2087" s="7">
        <v>9.4999999999999998E-3</v>
      </c>
    </row>
    <row r="2088" spans="1:7" ht="18" thickBot="1">
      <c r="A2088" s="3">
        <v>42418</v>
      </c>
      <c r="B2088" s="4">
        <v>7190.85</v>
      </c>
      <c r="C2088" s="5">
        <v>7186.1</v>
      </c>
      <c r="D2088" s="5">
        <v>7225</v>
      </c>
      <c r="E2088" s="5">
        <v>7126.5</v>
      </c>
      <c r="F2088" s="6" t="s">
        <v>5798</v>
      </c>
      <c r="G2088" s="7">
        <v>9.7999999999999997E-3</v>
      </c>
    </row>
    <row r="2089" spans="1:7" ht="18" thickBot="1">
      <c r="A2089" s="3">
        <v>42419</v>
      </c>
      <c r="B2089" s="4">
        <v>7212.45</v>
      </c>
      <c r="C2089" s="5">
        <v>7174.5</v>
      </c>
      <c r="D2089" s="5">
        <v>7236.9</v>
      </c>
      <c r="E2089" s="5">
        <v>7151</v>
      </c>
      <c r="F2089" s="6" t="s">
        <v>5615</v>
      </c>
      <c r="G2089" s="7">
        <v>3.0000000000000001E-3</v>
      </c>
    </row>
    <row r="2090" spans="1:7" ht="18" thickBot="1">
      <c r="A2090" s="3">
        <v>42422</v>
      </c>
      <c r="B2090" s="4">
        <v>7240.7</v>
      </c>
      <c r="C2090" s="5">
        <v>7221</v>
      </c>
      <c r="D2090" s="5">
        <v>7257.7</v>
      </c>
      <c r="E2090" s="5">
        <v>7211.1</v>
      </c>
      <c r="F2090" s="6" t="s">
        <v>5667</v>
      </c>
      <c r="G2090" s="7">
        <v>3.8999999999999998E-3</v>
      </c>
    </row>
    <row r="2091" spans="1:7" ht="18" thickBot="1">
      <c r="A2091" s="3">
        <v>42423</v>
      </c>
      <c r="B2091" s="8">
        <v>7113.1</v>
      </c>
      <c r="C2091" s="5">
        <v>7237.75</v>
      </c>
      <c r="D2091" s="5">
        <v>7237.75</v>
      </c>
      <c r="E2091" s="5">
        <v>7096.5</v>
      </c>
      <c r="F2091" s="6" t="s">
        <v>5797</v>
      </c>
      <c r="G2091" s="9">
        <v>-1.7600000000000001E-2</v>
      </c>
    </row>
    <row r="2092" spans="1:7" ht="18" thickBot="1">
      <c r="A2092" s="3">
        <v>42424</v>
      </c>
      <c r="B2092" s="8">
        <v>7019.05</v>
      </c>
      <c r="C2092" s="5">
        <v>7135.75</v>
      </c>
      <c r="D2092" s="5">
        <v>7135.75</v>
      </c>
      <c r="E2092" s="5">
        <v>7008.3</v>
      </c>
      <c r="F2092" s="6" t="s">
        <v>5796</v>
      </c>
      <c r="G2092" s="9">
        <v>-1.32E-2</v>
      </c>
    </row>
    <row r="2093" spans="1:7" ht="18" thickBot="1">
      <c r="A2093" s="3">
        <v>42425</v>
      </c>
      <c r="B2093" s="8">
        <v>6970.6</v>
      </c>
      <c r="C2093" s="5">
        <v>7015</v>
      </c>
      <c r="D2093" s="5">
        <v>7030</v>
      </c>
      <c r="E2093" s="5">
        <v>6961.3</v>
      </c>
      <c r="F2093" s="6" t="s">
        <v>5795</v>
      </c>
      <c r="G2093" s="9">
        <v>-6.8999999999999999E-3</v>
      </c>
    </row>
    <row r="2094" spans="1:7" ht="18" thickBot="1">
      <c r="A2094" s="3">
        <v>42426</v>
      </c>
      <c r="B2094" s="4">
        <v>7055.15</v>
      </c>
      <c r="C2094" s="5">
        <v>7061.15</v>
      </c>
      <c r="D2094" s="5">
        <v>7087</v>
      </c>
      <c r="E2094" s="5">
        <v>7006.1</v>
      </c>
      <c r="F2094" s="6" t="s">
        <v>5794</v>
      </c>
      <c r="G2094" s="7">
        <v>1.21E-2</v>
      </c>
    </row>
    <row r="2095" spans="1:7" ht="18" thickBot="1">
      <c r="A2095" s="3">
        <v>42429</v>
      </c>
      <c r="B2095" s="8">
        <v>7008.95</v>
      </c>
      <c r="C2095" s="5">
        <v>7052.55</v>
      </c>
      <c r="D2095" s="5">
        <v>7127.95</v>
      </c>
      <c r="E2095" s="5">
        <v>6833.65</v>
      </c>
      <c r="F2095" s="6" t="s">
        <v>5793</v>
      </c>
      <c r="G2095" s="9">
        <v>-6.4999999999999997E-3</v>
      </c>
    </row>
    <row r="2096" spans="1:7" ht="18" thickBot="1">
      <c r="A2096" s="3">
        <v>42430</v>
      </c>
      <c r="B2096" s="4">
        <v>7229.05</v>
      </c>
      <c r="C2096" s="5">
        <v>7051.25</v>
      </c>
      <c r="D2096" s="5">
        <v>7240.5</v>
      </c>
      <c r="E2096" s="5">
        <v>7046.15</v>
      </c>
      <c r="F2096" s="6" t="s">
        <v>5792</v>
      </c>
      <c r="G2096" s="7">
        <v>3.1399999999999997E-2</v>
      </c>
    </row>
    <row r="2097" spans="1:7" ht="18" thickBot="1">
      <c r="A2097" s="3">
        <v>42431</v>
      </c>
      <c r="B2097" s="4">
        <v>7361.55</v>
      </c>
      <c r="C2097" s="5">
        <v>7328</v>
      </c>
      <c r="D2097" s="5">
        <v>7370</v>
      </c>
      <c r="E2097" s="5">
        <v>7302.75</v>
      </c>
      <c r="F2097" s="6" t="s">
        <v>5791</v>
      </c>
      <c r="G2097" s="7">
        <v>1.83E-2</v>
      </c>
    </row>
    <row r="2098" spans="1:7" ht="18" thickBot="1">
      <c r="A2098" s="3">
        <v>42432</v>
      </c>
      <c r="B2098" s="4">
        <v>7449.55</v>
      </c>
      <c r="C2098" s="5">
        <v>7401.1</v>
      </c>
      <c r="D2098" s="5">
        <v>7461.5</v>
      </c>
      <c r="E2098" s="5">
        <v>7365.2</v>
      </c>
      <c r="F2098" s="6" t="s">
        <v>5790</v>
      </c>
      <c r="G2098" s="7">
        <v>1.2E-2</v>
      </c>
    </row>
    <row r="2099" spans="1:7" ht="18" thickBot="1">
      <c r="A2099" s="3">
        <v>42433</v>
      </c>
      <c r="B2099" s="4">
        <v>7460.35</v>
      </c>
      <c r="C2099" s="5">
        <v>7469.9</v>
      </c>
      <c r="D2099" s="5">
        <v>7480</v>
      </c>
      <c r="E2099" s="5">
        <v>7405.05</v>
      </c>
      <c r="F2099" s="6" t="s">
        <v>5494</v>
      </c>
      <c r="G2099" s="7">
        <v>1.4E-3</v>
      </c>
    </row>
    <row r="2100" spans="1:7" ht="18" thickBot="1">
      <c r="A2100" s="3">
        <v>42436</v>
      </c>
      <c r="B2100" s="4">
        <v>7555.5</v>
      </c>
      <c r="C2100" s="5">
        <v>7527.5</v>
      </c>
      <c r="D2100" s="5">
        <v>7557.75</v>
      </c>
      <c r="E2100" s="5">
        <v>7502.25</v>
      </c>
      <c r="F2100" s="6">
        <v>0</v>
      </c>
      <c r="G2100" s="7">
        <v>1.2800000000000001E-2</v>
      </c>
    </row>
    <row r="2101" spans="1:7" ht="18" thickBot="1">
      <c r="A2101" s="3">
        <v>42437</v>
      </c>
      <c r="B2101" s="8">
        <v>7452.65</v>
      </c>
      <c r="C2101" s="5">
        <v>7473.2</v>
      </c>
      <c r="D2101" s="5">
        <v>7498</v>
      </c>
      <c r="E2101" s="5">
        <v>7414</v>
      </c>
      <c r="F2101" s="6" t="s">
        <v>5484</v>
      </c>
      <c r="G2101" s="9">
        <v>-1.3599999999999999E-2</v>
      </c>
    </row>
    <row r="2102" spans="1:7" ht="18" thickBot="1">
      <c r="A2102" s="3">
        <v>42438</v>
      </c>
      <c r="B2102" s="4">
        <v>7535.05</v>
      </c>
      <c r="C2102" s="5">
        <v>7433.25</v>
      </c>
      <c r="D2102" s="5">
        <v>7540</v>
      </c>
      <c r="E2102" s="5">
        <v>7407.55</v>
      </c>
      <c r="F2102" s="6" t="s">
        <v>5789</v>
      </c>
      <c r="G2102" s="7">
        <v>1.11E-2</v>
      </c>
    </row>
    <row r="2103" spans="1:7" ht="18" thickBot="1">
      <c r="A2103" s="3">
        <v>42439</v>
      </c>
      <c r="B2103" s="8">
        <v>7483.7</v>
      </c>
      <c r="C2103" s="5">
        <v>7583.4</v>
      </c>
      <c r="D2103" s="5">
        <v>7583.4</v>
      </c>
      <c r="E2103" s="5">
        <v>7435.25</v>
      </c>
      <c r="F2103" s="6" t="s">
        <v>5148</v>
      </c>
      <c r="G2103" s="9">
        <v>-6.7999999999999996E-3</v>
      </c>
    </row>
    <row r="2104" spans="1:7" ht="18" thickBot="1">
      <c r="A2104" s="3">
        <v>42440</v>
      </c>
      <c r="B2104" s="4">
        <v>7512.2</v>
      </c>
      <c r="C2104" s="5">
        <v>7485.1</v>
      </c>
      <c r="D2104" s="5">
        <v>7544</v>
      </c>
      <c r="E2104" s="5">
        <v>7447</v>
      </c>
      <c r="F2104" s="6" t="s">
        <v>5585</v>
      </c>
      <c r="G2104" s="7">
        <v>3.8E-3</v>
      </c>
    </row>
    <row r="2105" spans="1:7" ht="18" thickBot="1">
      <c r="A2105" s="3">
        <v>42443</v>
      </c>
      <c r="B2105" s="4">
        <v>7546.85</v>
      </c>
      <c r="C2105" s="5">
        <v>7550</v>
      </c>
      <c r="D2105" s="5">
        <v>7594</v>
      </c>
      <c r="E2105" s="5">
        <v>7528.05</v>
      </c>
      <c r="F2105" s="6" t="s">
        <v>5739</v>
      </c>
      <c r="G2105" s="7">
        <v>4.5999999999999999E-3</v>
      </c>
    </row>
    <row r="2106" spans="1:7" ht="18" thickBot="1">
      <c r="A2106" s="3">
        <v>42444</v>
      </c>
      <c r="B2106" s="8">
        <v>7485.4</v>
      </c>
      <c r="C2106" s="5">
        <v>7545</v>
      </c>
      <c r="D2106" s="5">
        <v>7555.95</v>
      </c>
      <c r="E2106" s="5">
        <v>7470.2</v>
      </c>
      <c r="F2106" s="6" t="s">
        <v>5484</v>
      </c>
      <c r="G2106" s="9">
        <v>-8.0999999999999996E-3</v>
      </c>
    </row>
    <row r="2107" spans="1:7" ht="18" thickBot="1">
      <c r="A2107" s="3">
        <v>42445</v>
      </c>
      <c r="B2107" s="4">
        <v>7527</v>
      </c>
      <c r="C2107" s="5">
        <v>7485.2</v>
      </c>
      <c r="D2107" s="5">
        <v>7536</v>
      </c>
      <c r="E2107" s="5">
        <v>7430</v>
      </c>
      <c r="F2107" s="6" t="s">
        <v>5788</v>
      </c>
      <c r="G2107" s="7">
        <v>5.5999999999999999E-3</v>
      </c>
    </row>
    <row r="2108" spans="1:7" ht="18" thickBot="1">
      <c r="A2108" s="3">
        <v>42446</v>
      </c>
      <c r="B2108" s="8">
        <v>7512.75</v>
      </c>
      <c r="C2108" s="5">
        <v>7588</v>
      </c>
      <c r="D2108" s="5">
        <v>7601.95</v>
      </c>
      <c r="E2108" s="5">
        <v>7487.1</v>
      </c>
      <c r="F2108" s="6" t="s">
        <v>5787</v>
      </c>
      <c r="G2108" s="9">
        <v>-1.9E-3</v>
      </c>
    </row>
    <row r="2109" spans="1:7" ht="18" thickBot="1">
      <c r="A2109" s="3">
        <v>42447</v>
      </c>
      <c r="B2109" s="4">
        <v>7605.3</v>
      </c>
      <c r="C2109" s="5">
        <v>7536</v>
      </c>
      <c r="D2109" s="5">
        <v>7615</v>
      </c>
      <c r="E2109" s="5">
        <v>7527.15</v>
      </c>
      <c r="F2109" s="6" t="s">
        <v>5786</v>
      </c>
      <c r="G2109" s="7">
        <v>1.23E-2</v>
      </c>
    </row>
    <row r="2110" spans="1:7" ht="18" thickBot="1">
      <c r="A2110" s="3">
        <v>42450</v>
      </c>
      <c r="B2110" s="4">
        <v>7713.35</v>
      </c>
      <c r="C2110" s="5">
        <v>7623.5</v>
      </c>
      <c r="D2110" s="5">
        <v>7723.2</v>
      </c>
      <c r="E2110" s="5">
        <v>7615.2</v>
      </c>
      <c r="F2110" s="6" t="s">
        <v>5785</v>
      </c>
      <c r="G2110" s="7">
        <v>1.4200000000000001E-2</v>
      </c>
    </row>
    <row r="2111" spans="1:7" ht="18" thickBot="1">
      <c r="A2111" s="3">
        <v>42451</v>
      </c>
      <c r="B2111" s="4">
        <v>7726.25</v>
      </c>
      <c r="C2111" s="5">
        <v>7705.25</v>
      </c>
      <c r="D2111" s="5">
        <v>7737</v>
      </c>
      <c r="E2111" s="5">
        <v>7657.2</v>
      </c>
      <c r="F2111" s="6" t="s">
        <v>5784</v>
      </c>
      <c r="G2111" s="7">
        <v>1.6999999999999999E-3</v>
      </c>
    </row>
    <row r="2112" spans="1:7" ht="18" thickBot="1">
      <c r="A2112" s="3">
        <v>42452</v>
      </c>
      <c r="B2112" s="4">
        <v>7736.3</v>
      </c>
      <c r="C2112" s="5">
        <v>7696.65</v>
      </c>
      <c r="D2112" s="5">
        <v>7746.55</v>
      </c>
      <c r="E2112" s="5">
        <v>7678.2</v>
      </c>
      <c r="F2112" s="6" t="s">
        <v>5783</v>
      </c>
      <c r="G2112" s="7">
        <v>1.2999999999999999E-3</v>
      </c>
    </row>
    <row r="2113" spans="1:7" ht="18" thickBot="1">
      <c r="A2113" s="3">
        <v>42453</v>
      </c>
      <c r="B2113" s="8">
        <v>7676.75</v>
      </c>
      <c r="C2113" s="5">
        <v>7695</v>
      </c>
      <c r="D2113" s="5">
        <v>7712.5</v>
      </c>
      <c r="E2113" s="5">
        <v>7651.25</v>
      </c>
      <c r="F2113" s="6">
        <v>0</v>
      </c>
      <c r="G2113" s="9">
        <v>-7.7000000000000002E-3</v>
      </c>
    </row>
    <row r="2114" spans="1:7" ht="18" thickBot="1">
      <c r="A2114" s="3">
        <v>42457</v>
      </c>
      <c r="B2114" s="8">
        <v>7638.6</v>
      </c>
      <c r="C2114" s="5">
        <v>7715.25</v>
      </c>
      <c r="D2114" s="5">
        <v>7730.45</v>
      </c>
      <c r="E2114" s="5">
        <v>7611.5</v>
      </c>
      <c r="F2114" s="6" t="s">
        <v>5782</v>
      </c>
      <c r="G2114" s="9">
        <v>-5.0000000000000001E-3</v>
      </c>
    </row>
    <row r="2115" spans="1:7" ht="18" thickBot="1">
      <c r="A2115" s="3">
        <v>42458</v>
      </c>
      <c r="B2115" s="8">
        <v>7620.05</v>
      </c>
      <c r="C2115" s="5">
        <v>7629</v>
      </c>
      <c r="D2115" s="5">
        <v>7674.9</v>
      </c>
      <c r="E2115" s="5">
        <v>7597.5</v>
      </c>
      <c r="F2115" s="6" t="s">
        <v>5781</v>
      </c>
      <c r="G2115" s="9">
        <v>-2.3999999999999998E-3</v>
      </c>
    </row>
    <row r="2116" spans="1:7" ht="18" thickBot="1">
      <c r="A2116" s="3">
        <v>42459</v>
      </c>
      <c r="B2116" s="4">
        <v>7741</v>
      </c>
      <c r="C2116" s="5">
        <v>7674.45</v>
      </c>
      <c r="D2116" s="5">
        <v>7749</v>
      </c>
      <c r="E2116" s="5">
        <v>7651.1</v>
      </c>
      <c r="F2116" s="6" t="s">
        <v>5780</v>
      </c>
      <c r="G2116" s="7">
        <v>1.5900000000000001E-2</v>
      </c>
    </row>
    <row r="2117" spans="1:7" ht="18" thickBot="1">
      <c r="A2117" s="3">
        <v>42460</v>
      </c>
      <c r="B2117" s="8">
        <v>7738.4</v>
      </c>
      <c r="C2117" s="5">
        <v>7734.95</v>
      </c>
      <c r="D2117" s="5">
        <v>7778.95</v>
      </c>
      <c r="E2117" s="5">
        <v>7718.3</v>
      </c>
      <c r="F2117" s="6" t="s">
        <v>5779</v>
      </c>
      <c r="G2117" s="9">
        <v>-2.9999999999999997E-4</v>
      </c>
    </row>
    <row r="2118" spans="1:7" ht="18" thickBot="1">
      <c r="A2118" s="3">
        <v>42461</v>
      </c>
      <c r="B2118" s="4">
        <v>7748.75</v>
      </c>
      <c r="C2118" s="5">
        <v>7754.85</v>
      </c>
      <c r="D2118" s="5">
        <v>7772.6</v>
      </c>
      <c r="E2118" s="5">
        <v>7704.1</v>
      </c>
      <c r="F2118" s="6" t="s">
        <v>5778</v>
      </c>
      <c r="G2118" s="7">
        <v>1.2999999999999999E-3</v>
      </c>
    </row>
    <row r="2119" spans="1:7" ht="18" thickBot="1">
      <c r="A2119" s="3">
        <v>42464</v>
      </c>
      <c r="B2119" s="4">
        <v>7790.75</v>
      </c>
      <c r="C2119" s="5">
        <v>7778</v>
      </c>
      <c r="D2119" s="5">
        <v>7809.9</v>
      </c>
      <c r="E2119" s="5">
        <v>7737</v>
      </c>
      <c r="F2119" s="6" t="s">
        <v>5337</v>
      </c>
      <c r="G2119" s="7">
        <v>5.4000000000000003E-3</v>
      </c>
    </row>
    <row r="2120" spans="1:7" ht="18" thickBot="1">
      <c r="A2120" s="3">
        <v>42465</v>
      </c>
      <c r="B2120" s="8">
        <v>7623.5</v>
      </c>
      <c r="C2120" s="5">
        <v>7735</v>
      </c>
      <c r="D2120" s="5">
        <v>7759.5</v>
      </c>
      <c r="E2120" s="5">
        <v>7609.95</v>
      </c>
      <c r="F2120" s="6" t="s">
        <v>5777</v>
      </c>
      <c r="G2120" s="9">
        <v>-2.1499999999999998E-2</v>
      </c>
    </row>
    <row r="2121" spans="1:7" ht="18" thickBot="1">
      <c r="A2121" s="3">
        <v>42466</v>
      </c>
      <c r="B2121" s="4">
        <v>7634.7</v>
      </c>
      <c r="C2121" s="5">
        <v>7645.2</v>
      </c>
      <c r="D2121" s="5">
        <v>7653.8</v>
      </c>
      <c r="E2121" s="5">
        <v>7603.45</v>
      </c>
      <c r="F2121" s="6" t="s">
        <v>5726</v>
      </c>
      <c r="G2121" s="7">
        <v>1.5E-3</v>
      </c>
    </row>
    <row r="2122" spans="1:7" ht="18" thickBot="1">
      <c r="A2122" s="3">
        <v>42467</v>
      </c>
      <c r="B2122" s="8">
        <v>7565.05</v>
      </c>
      <c r="C2122" s="5">
        <v>7629</v>
      </c>
      <c r="D2122" s="5">
        <v>7634.8</v>
      </c>
      <c r="E2122" s="5">
        <v>7555</v>
      </c>
      <c r="F2122" s="6" t="s">
        <v>5535</v>
      </c>
      <c r="G2122" s="9">
        <v>-9.1000000000000004E-3</v>
      </c>
    </row>
    <row r="2123" spans="1:7" ht="18" thickBot="1">
      <c r="A2123" s="3">
        <v>42468</v>
      </c>
      <c r="B2123" s="4">
        <v>7578.1</v>
      </c>
      <c r="C2123" s="5">
        <v>7540</v>
      </c>
      <c r="D2123" s="5">
        <v>7595.85</v>
      </c>
      <c r="E2123" s="5">
        <v>7540</v>
      </c>
      <c r="F2123" s="6" t="s">
        <v>5717</v>
      </c>
      <c r="G2123" s="7">
        <v>1.6999999999999999E-3</v>
      </c>
    </row>
    <row r="2124" spans="1:7" ht="18" thickBot="1">
      <c r="A2124" s="3">
        <v>42471</v>
      </c>
      <c r="B2124" s="4">
        <v>7702.1</v>
      </c>
      <c r="C2124" s="5">
        <v>7580.25</v>
      </c>
      <c r="D2124" s="5">
        <v>7712.85</v>
      </c>
      <c r="E2124" s="5">
        <v>7533</v>
      </c>
      <c r="F2124" s="6" t="s">
        <v>5776</v>
      </c>
      <c r="G2124" s="7">
        <v>1.6400000000000001E-2</v>
      </c>
    </row>
    <row r="2125" spans="1:7" ht="18" thickBot="1">
      <c r="A2125" s="3">
        <v>42472</v>
      </c>
      <c r="B2125" s="4">
        <v>7732.8</v>
      </c>
      <c r="C2125" s="5">
        <v>7694</v>
      </c>
      <c r="D2125" s="5">
        <v>7738</v>
      </c>
      <c r="E2125" s="5">
        <v>7685.4</v>
      </c>
      <c r="F2125" s="6" t="s">
        <v>5398</v>
      </c>
      <c r="G2125" s="7">
        <v>4.0000000000000001E-3</v>
      </c>
    </row>
    <row r="2126" spans="1:7" ht="18" thickBot="1">
      <c r="A2126" s="3">
        <v>42473</v>
      </c>
      <c r="B2126" s="4">
        <v>7867.85</v>
      </c>
      <c r="C2126" s="5">
        <v>7792.5</v>
      </c>
      <c r="D2126" s="5">
        <v>7893.45</v>
      </c>
      <c r="E2126" s="5">
        <v>7791.1</v>
      </c>
      <c r="F2126" s="6" t="s">
        <v>5775</v>
      </c>
      <c r="G2126" s="7">
        <v>1.7500000000000002E-2</v>
      </c>
    </row>
    <row r="2127" spans="1:7" ht="18" thickBot="1">
      <c r="A2127" s="3">
        <v>42474</v>
      </c>
      <c r="B2127" s="4">
        <v>7933.25</v>
      </c>
      <c r="C2127" s="5">
        <v>7912.25</v>
      </c>
      <c r="D2127" s="5">
        <v>7938.75</v>
      </c>
      <c r="E2127" s="5">
        <v>7898.25</v>
      </c>
      <c r="F2127" s="6">
        <v>0</v>
      </c>
      <c r="G2127" s="7">
        <v>8.3000000000000001E-3</v>
      </c>
    </row>
    <row r="2128" spans="1:7" ht="18" thickBot="1">
      <c r="A2128" s="3">
        <v>42475</v>
      </c>
      <c r="B2128" s="4">
        <v>7936.75</v>
      </c>
      <c r="C2128" s="5">
        <v>7929</v>
      </c>
      <c r="D2128" s="5">
        <v>7958.75</v>
      </c>
      <c r="E2128" s="5">
        <v>7917.25</v>
      </c>
      <c r="F2128" s="6">
        <v>0</v>
      </c>
      <c r="G2128" s="7">
        <v>4.0000000000000002E-4</v>
      </c>
    </row>
    <row r="2129" spans="1:7" ht="18" thickBot="1">
      <c r="A2129" s="3">
        <v>42478</v>
      </c>
      <c r="B2129" s="8">
        <v>7920.3</v>
      </c>
      <c r="C2129" s="5">
        <v>7904.5</v>
      </c>
      <c r="D2129" s="5">
        <v>7927.7</v>
      </c>
      <c r="E2129" s="5">
        <v>7851.6</v>
      </c>
      <c r="F2129" s="6" t="s">
        <v>5284</v>
      </c>
      <c r="G2129" s="9">
        <v>-2.0999999999999999E-3</v>
      </c>
    </row>
    <row r="2130" spans="1:7" ht="18" thickBot="1">
      <c r="A2130" s="3">
        <v>42479</v>
      </c>
      <c r="B2130" s="4">
        <v>7992.5</v>
      </c>
      <c r="C2130" s="5">
        <v>7967.25</v>
      </c>
      <c r="D2130" s="5">
        <v>8016.25</v>
      </c>
      <c r="E2130" s="5">
        <v>7940.75</v>
      </c>
      <c r="F2130" s="6">
        <v>0</v>
      </c>
      <c r="G2130" s="7">
        <v>9.1000000000000004E-3</v>
      </c>
    </row>
    <row r="2131" spans="1:7" ht="18" thickBot="1">
      <c r="A2131" s="3">
        <v>42480</v>
      </c>
      <c r="B2131" s="8">
        <v>7929.85</v>
      </c>
      <c r="C2131" s="5">
        <v>7945.1</v>
      </c>
      <c r="D2131" s="5">
        <v>7959.75</v>
      </c>
      <c r="E2131" s="5">
        <v>7891.95</v>
      </c>
      <c r="F2131" s="6" t="s">
        <v>5315</v>
      </c>
      <c r="G2131" s="9">
        <v>-7.7999999999999996E-3</v>
      </c>
    </row>
    <row r="2132" spans="1:7" ht="18" thickBot="1">
      <c r="A2132" s="3">
        <v>42481</v>
      </c>
      <c r="B2132" s="8">
        <v>7913.35</v>
      </c>
      <c r="C2132" s="5">
        <v>7972.2</v>
      </c>
      <c r="D2132" s="5">
        <v>7984.5</v>
      </c>
      <c r="E2132" s="5">
        <v>7885.1</v>
      </c>
      <c r="F2132" s="6" t="s">
        <v>5381</v>
      </c>
      <c r="G2132" s="9">
        <v>-2.0999999999999999E-3</v>
      </c>
    </row>
    <row r="2133" spans="1:7" ht="18" thickBot="1">
      <c r="A2133" s="3">
        <v>42482</v>
      </c>
      <c r="B2133" s="8">
        <v>7911.15</v>
      </c>
      <c r="C2133" s="5">
        <v>7895</v>
      </c>
      <c r="D2133" s="5">
        <v>7941.9</v>
      </c>
      <c r="E2133" s="5">
        <v>7881.45</v>
      </c>
      <c r="F2133" s="6" t="s">
        <v>5774</v>
      </c>
      <c r="G2133" s="9">
        <v>-2.9999999999999997E-4</v>
      </c>
    </row>
    <row r="2134" spans="1:7" ht="18" thickBot="1">
      <c r="A2134" s="3">
        <v>42485</v>
      </c>
      <c r="B2134" s="8">
        <v>7865</v>
      </c>
      <c r="C2134" s="5">
        <v>7905</v>
      </c>
      <c r="D2134" s="5">
        <v>7908.8</v>
      </c>
      <c r="E2134" s="5">
        <v>7831.1</v>
      </c>
      <c r="F2134" s="6" t="s">
        <v>5773</v>
      </c>
      <c r="G2134" s="9">
        <v>-5.7999999999999996E-3</v>
      </c>
    </row>
    <row r="2135" spans="1:7" ht="18" thickBot="1">
      <c r="A2135" s="3">
        <v>42486</v>
      </c>
      <c r="B2135" s="4">
        <v>7979.15</v>
      </c>
      <c r="C2135" s="5">
        <v>7834.5</v>
      </c>
      <c r="D2135" s="5">
        <v>7992.45</v>
      </c>
      <c r="E2135" s="5">
        <v>7832.7</v>
      </c>
      <c r="F2135" s="6" t="s">
        <v>5772</v>
      </c>
      <c r="G2135" s="7">
        <v>1.4500000000000001E-2</v>
      </c>
    </row>
    <row r="2136" spans="1:7" ht="18" thickBot="1">
      <c r="A2136" s="3">
        <v>42487</v>
      </c>
      <c r="B2136" s="4">
        <v>7990.35</v>
      </c>
      <c r="C2136" s="5">
        <v>7952.3</v>
      </c>
      <c r="D2136" s="5">
        <v>7997.95</v>
      </c>
      <c r="E2136" s="5">
        <v>7949.5</v>
      </c>
      <c r="F2136" s="6" t="s">
        <v>5201</v>
      </c>
      <c r="G2136" s="7">
        <v>1.4E-3</v>
      </c>
    </row>
    <row r="2137" spans="1:7" ht="18" thickBot="1">
      <c r="A2137" s="3">
        <v>42488</v>
      </c>
      <c r="B2137" s="8">
        <v>7847.25</v>
      </c>
      <c r="C2137" s="5">
        <v>7970.5</v>
      </c>
      <c r="D2137" s="5">
        <v>8000</v>
      </c>
      <c r="E2137" s="5">
        <v>7843</v>
      </c>
      <c r="F2137" s="6" t="s">
        <v>5771</v>
      </c>
      <c r="G2137" s="9">
        <v>-1.7899999999999999E-2</v>
      </c>
    </row>
    <row r="2138" spans="1:7" ht="18" thickBot="1">
      <c r="A2138" s="3">
        <v>42489</v>
      </c>
      <c r="B2138" s="4">
        <v>7894.8</v>
      </c>
      <c r="C2138" s="5">
        <v>7887</v>
      </c>
      <c r="D2138" s="5">
        <v>7950</v>
      </c>
      <c r="E2138" s="5">
        <v>7831.1</v>
      </c>
      <c r="F2138" s="6" t="s">
        <v>5770</v>
      </c>
      <c r="G2138" s="7">
        <v>6.1000000000000004E-3</v>
      </c>
    </row>
    <row r="2139" spans="1:7" ht="18" thickBot="1">
      <c r="A2139" s="3">
        <v>42492</v>
      </c>
      <c r="B2139" s="8">
        <v>7840.1</v>
      </c>
      <c r="C2139" s="5">
        <v>7858.2</v>
      </c>
      <c r="D2139" s="5">
        <v>7874.45</v>
      </c>
      <c r="E2139" s="5">
        <v>7805.1</v>
      </c>
      <c r="F2139" s="6" t="s">
        <v>5410</v>
      </c>
      <c r="G2139" s="9">
        <v>-6.8999999999999999E-3</v>
      </c>
    </row>
    <row r="2140" spans="1:7" ht="18" thickBot="1">
      <c r="A2140" s="3">
        <v>42493</v>
      </c>
      <c r="B2140" s="8">
        <v>7783.8</v>
      </c>
      <c r="C2140" s="5">
        <v>7848.75</v>
      </c>
      <c r="D2140" s="5">
        <v>7949.95</v>
      </c>
      <c r="E2140" s="5">
        <v>7770.1</v>
      </c>
      <c r="F2140" s="6" t="s">
        <v>5769</v>
      </c>
      <c r="G2140" s="9">
        <v>-7.1999999999999998E-3</v>
      </c>
    </row>
    <row r="2141" spans="1:7" ht="18" thickBot="1">
      <c r="A2141" s="3">
        <v>42494</v>
      </c>
      <c r="B2141" s="8">
        <v>7732.75</v>
      </c>
      <c r="C2141" s="5">
        <v>7755</v>
      </c>
      <c r="D2141" s="5">
        <v>7789</v>
      </c>
      <c r="E2141" s="5">
        <v>7725</v>
      </c>
      <c r="F2141" s="6" t="s">
        <v>5768</v>
      </c>
      <c r="G2141" s="9">
        <v>-6.6E-3</v>
      </c>
    </row>
    <row r="2142" spans="1:7" ht="18" thickBot="1">
      <c r="A2142" s="3">
        <v>42495</v>
      </c>
      <c r="B2142" s="4">
        <v>7773.1</v>
      </c>
      <c r="C2142" s="5">
        <v>7741</v>
      </c>
      <c r="D2142" s="5">
        <v>7817.5</v>
      </c>
      <c r="E2142" s="5">
        <v>7733</v>
      </c>
      <c r="F2142" s="6" t="s">
        <v>5767</v>
      </c>
      <c r="G2142" s="7">
        <v>5.1999999999999998E-3</v>
      </c>
    </row>
    <row r="2143" spans="1:7" ht="18" thickBot="1">
      <c r="A2143" s="3">
        <v>42496</v>
      </c>
      <c r="B2143" s="8">
        <v>7760.25</v>
      </c>
      <c r="C2143" s="5">
        <v>7733.7</v>
      </c>
      <c r="D2143" s="5">
        <v>7770.6</v>
      </c>
      <c r="E2143" s="5">
        <v>7700.95</v>
      </c>
      <c r="F2143" s="6" t="s">
        <v>5766</v>
      </c>
      <c r="G2143" s="9">
        <v>-1.6999999999999999E-3</v>
      </c>
    </row>
    <row r="2144" spans="1:7" ht="18" thickBot="1">
      <c r="A2144" s="3">
        <v>42499</v>
      </c>
      <c r="B2144" s="4">
        <v>7904.3</v>
      </c>
      <c r="C2144" s="5">
        <v>7794.9</v>
      </c>
      <c r="D2144" s="5">
        <v>7912.2</v>
      </c>
      <c r="E2144" s="5">
        <v>7775</v>
      </c>
      <c r="F2144" s="6" t="s">
        <v>5765</v>
      </c>
      <c r="G2144" s="7">
        <v>1.8599999999999998E-2</v>
      </c>
    </row>
    <row r="2145" spans="1:7" ht="18" thickBot="1">
      <c r="A2145" s="3">
        <v>42500</v>
      </c>
      <c r="B2145" s="4">
        <v>7919.75</v>
      </c>
      <c r="C2145" s="5">
        <v>7894</v>
      </c>
      <c r="D2145" s="5">
        <v>7933.55</v>
      </c>
      <c r="E2145" s="5">
        <v>7867.15</v>
      </c>
      <c r="F2145" s="6" t="s">
        <v>5238</v>
      </c>
      <c r="G2145" s="7">
        <v>2E-3</v>
      </c>
    </row>
    <row r="2146" spans="1:7" ht="18" thickBot="1">
      <c r="A2146" s="3">
        <v>42501</v>
      </c>
      <c r="B2146" s="8">
        <v>7865.85</v>
      </c>
      <c r="C2146" s="5">
        <v>7810.35</v>
      </c>
      <c r="D2146" s="5">
        <v>7909.9</v>
      </c>
      <c r="E2146" s="5">
        <v>7798.2</v>
      </c>
      <c r="F2146" s="6" t="s">
        <v>5764</v>
      </c>
      <c r="G2146" s="9">
        <v>-6.7999999999999996E-3</v>
      </c>
    </row>
    <row r="2147" spans="1:7" ht="18" thickBot="1">
      <c r="A2147" s="3">
        <v>42502</v>
      </c>
      <c r="B2147" s="4">
        <v>7928.2</v>
      </c>
      <c r="C2147" s="5">
        <v>7886</v>
      </c>
      <c r="D2147" s="5">
        <v>7939.4</v>
      </c>
      <c r="E2147" s="5">
        <v>7860.4</v>
      </c>
      <c r="F2147" s="6" t="s">
        <v>5520</v>
      </c>
      <c r="G2147" s="7">
        <v>7.9000000000000008E-3</v>
      </c>
    </row>
    <row r="2148" spans="1:7" ht="18" thickBot="1">
      <c r="A2148" s="3">
        <v>42503</v>
      </c>
      <c r="B2148" s="8">
        <v>7830.55</v>
      </c>
      <c r="C2148" s="5">
        <v>7891.2</v>
      </c>
      <c r="D2148" s="5">
        <v>7891.8</v>
      </c>
      <c r="E2148" s="5">
        <v>7787.3</v>
      </c>
      <c r="F2148" s="6" t="s">
        <v>5317</v>
      </c>
      <c r="G2148" s="9">
        <v>-1.23E-2</v>
      </c>
    </row>
    <row r="2149" spans="1:7" ht="18" thickBot="1">
      <c r="A2149" s="3">
        <v>42506</v>
      </c>
      <c r="B2149" s="4">
        <v>7887.2</v>
      </c>
      <c r="C2149" s="5">
        <v>7840</v>
      </c>
      <c r="D2149" s="5">
        <v>7898.1</v>
      </c>
      <c r="E2149" s="5">
        <v>7780.1</v>
      </c>
      <c r="F2149" s="6" t="s">
        <v>5763</v>
      </c>
      <c r="G2149" s="7">
        <v>7.1999999999999998E-3</v>
      </c>
    </row>
    <row r="2150" spans="1:7" ht="18" thickBot="1">
      <c r="A2150" s="3">
        <v>42507</v>
      </c>
      <c r="B2150" s="4">
        <v>7907.6</v>
      </c>
      <c r="C2150" s="5">
        <v>7920</v>
      </c>
      <c r="D2150" s="5">
        <v>7957.8</v>
      </c>
      <c r="E2150" s="5">
        <v>7896</v>
      </c>
      <c r="F2150" s="6" t="s">
        <v>5415</v>
      </c>
      <c r="G2150" s="7">
        <v>2.5999999999999999E-3</v>
      </c>
    </row>
    <row r="2151" spans="1:7" ht="18" thickBot="1">
      <c r="A2151" s="3">
        <v>42508</v>
      </c>
      <c r="B2151" s="8">
        <v>7879.3</v>
      </c>
      <c r="C2151" s="5">
        <v>7856.75</v>
      </c>
      <c r="D2151" s="5">
        <v>7927</v>
      </c>
      <c r="E2151" s="5">
        <v>7811.4</v>
      </c>
      <c r="F2151" s="6" t="s">
        <v>5522</v>
      </c>
      <c r="G2151" s="9">
        <v>-3.5999999999999999E-3</v>
      </c>
    </row>
    <row r="2152" spans="1:7" ht="18" thickBot="1">
      <c r="A2152" s="3">
        <v>42509</v>
      </c>
      <c r="B2152" s="8">
        <v>7785.1</v>
      </c>
      <c r="C2152" s="5">
        <v>7864.95</v>
      </c>
      <c r="D2152" s="5">
        <v>7872.55</v>
      </c>
      <c r="E2152" s="5">
        <v>7775.25</v>
      </c>
      <c r="F2152" s="6" t="s">
        <v>5249</v>
      </c>
      <c r="G2152" s="9">
        <v>-1.2E-2</v>
      </c>
    </row>
    <row r="2153" spans="1:7" ht="18" thickBot="1">
      <c r="A2153" s="3">
        <v>42510</v>
      </c>
      <c r="B2153" s="8">
        <v>7763.35</v>
      </c>
      <c r="C2153" s="5">
        <v>7790.3</v>
      </c>
      <c r="D2153" s="5">
        <v>7828</v>
      </c>
      <c r="E2153" s="5">
        <v>7753.35</v>
      </c>
      <c r="F2153" s="6" t="s">
        <v>5706</v>
      </c>
      <c r="G2153" s="9">
        <v>-2.8E-3</v>
      </c>
    </row>
    <row r="2154" spans="1:7" ht="18" thickBot="1">
      <c r="A2154" s="3">
        <v>42513</v>
      </c>
      <c r="B2154" s="8">
        <v>7744.85</v>
      </c>
      <c r="C2154" s="5">
        <v>7782.55</v>
      </c>
      <c r="D2154" s="5">
        <v>7816</v>
      </c>
      <c r="E2154" s="5">
        <v>7736.65</v>
      </c>
      <c r="F2154" s="6" t="s">
        <v>5762</v>
      </c>
      <c r="G2154" s="9">
        <v>-2.3999999999999998E-3</v>
      </c>
    </row>
    <row r="2155" spans="1:7" ht="18" thickBot="1">
      <c r="A2155" s="3">
        <v>42514</v>
      </c>
      <c r="B2155" s="4">
        <v>7759.3</v>
      </c>
      <c r="C2155" s="5">
        <v>7736</v>
      </c>
      <c r="D2155" s="5">
        <v>7769.5</v>
      </c>
      <c r="E2155" s="5">
        <v>7722.8</v>
      </c>
      <c r="F2155" s="6" t="s">
        <v>5761</v>
      </c>
      <c r="G2155" s="7">
        <v>1.9E-3</v>
      </c>
    </row>
    <row r="2156" spans="1:7" ht="18" thickBot="1">
      <c r="A2156" s="3">
        <v>42515</v>
      </c>
      <c r="B2156" s="4">
        <v>7943</v>
      </c>
      <c r="C2156" s="5">
        <v>7802.65</v>
      </c>
      <c r="D2156" s="5">
        <v>7949.9</v>
      </c>
      <c r="E2156" s="5">
        <v>7802.65</v>
      </c>
      <c r="F2156" s="6" t="s">
        <v>5760</v>
      </c>
      <c r="G2156" s="7">
        <v>2.3699999999999999E-2</v>
      </c>
    </row>
    <row r="2157" spans="1:7" ht="18" thickBot="1">
      <c r="A2157" s="3">
        <v>42516</v>
      </c>
      <c r="B2157" s="4">
        <v>8069.65</v>
      </c>
      <c r="C2157" s="5">
        <v>7965.25</v>
      </c>
      <c r="D2157" s="5">
        <v>8074.65</v>
      </c>
      <c r="E2157" s="5">
        <v>7951.05</v>
      </c>
      <c r="F2157" s="6" t="s">
        <v>5759</v>
      </c>
      <c r="G2157" s="7">
        <v>1.5900000000000001E-2</v>
      </c>
    </row>
    <row r="2158" spans="1:7" ht="18" thickBot="1">
      <c r="A2158" s="3">
        <v>42517</v>
      </c>
      <c r="B2158" s="4">
        <v>8172.45</v>
      </c>
      <c r="C2158" s="5">
        <v>8091.1</v>
      </c>
      <c r="D2158" s="5">
        <v>8181.7</v>
      </c>
      <c r="E2158" s="5">
        <v>8087.1</v>
      </c>
      <c r="F2158" s="6" t="s">
        <v>5148</v>
      </c>
      <c r="G2158" s="7">
        <v>1.2699999999999999E-2</v>
      </c>
    </row>
    <row r="2159" spans="1:7" ht="18" thickBot="1">
      <c r="A2159" s="3">
        <v>42520</v>
      </c>
      <c r="B2159" s="4">
        <v>8194.2999999999993</v>
      </c>
      <c r="C2159" s="5">
        <v>8211.5</v>
      </c>
      <c r="D2159" s="5">
        <v>8222.75</v>
      </c>
      <c r="E2159" s="5">
        <v>8172.4</v>
      </c>
      <c r="F2159" s="6" t="s">
        <v>5758</v>
      </c>
      <c r="G2159" s="7">
        <v>2.7000000000000001E-3</v>
      </c>
    </row>
    <row r="2160" spans="1:7" ht="18" thickBot="1">
      <c r="A2160" s="3">
        <v>42521</v>
      </c>
      <c r="B2160" s="8">
        <v>8190.9</v>
      </c>
      <c r="C2160" s="5">
        <v>8225</v>
      </c>
      <c r="D2160" s="5">
        <v>8229.4500000000007</v>
      </c>
      <c r="E2160" s="5">
        <v>8156.3</v>
      </c>
      <c r="F2160" s="6" t="s">
        <v>5225</v>
      </c>
      <c r="G2160" s="9">
        <v>-4.0000000000000002E-4</v>
      </c>
    </row>
    <row r="2161" spans="1:7" ht="18" thickBot="1">
      <c r="A2161" s="3">
        <v>42522</v>
      </c>
      <c r="B2161" s="4">
        <v>8194.5499999999993</v>
      </c>
      <c r="C2161" s="5">
        <v>8200</v>
      </c>
      <c r="D2161" s="5">
        <v>8224.9</v>
      </c>
      <c r="E2161" s="5">
        <v>8178.3</v>
      </c>
      <c r="F2161" s="6" t="s">
        <v>5705</v>
      </c>
      <c r="G2161" s="7">
        <v>4.0000000000000002E-4</v>
      </c>
    </row>
    <row r="2162" spans="1:7" ht="18" thickBot="1">
      <c r="A2162" s="3">
        <v>42523</v>
      </c>
      <c r="B2162" s="4">
        <v>8243.25</v>
      </c>
      <c r="C2162" s="5">
        <v>8187.75</v>
      </c>
      <c r="D2162" s="5">
        <v>8254</v>
      </c>
      <c r="E2162" s="5">
        <v>8161.35</v>
      </c>
      <c r="F2162" s="6" t="s">
        <v>5757</v>
      </c>
      <c r="G2162" s="7">
        <v>5.8999999999999999E-3</v>
      </c>
    </row>
    <row r="2163" spans="1:7" ht="18" thickBot="1">
      <c r="A2163" s="3">
        <v>42524</v>
      </c>
      <c r="B2163" s="8">
        <v>8238.9</v>
      </c>
      <c r="C2163" s="5">
        <v>8261.1</v>
      </c>
      <c r="D2163" s="5">
        <v>8276.9500000000007</v>
      </c>
      <c r="E2163" s="5">
        <v>8226.0499999999993</v>
      </c>
      <c r="F2163" s="6" t="s">
        <v>5756</v>
      </c>
      <c r="G2163" s="9">
        <v>-5.0000000000000001E-4</v>
      </c>
    </row>
    <row r="2164" spans="1:7" ht="18" thickBot="1">
      <c r="A2164" s="3">
        <v>42527</v>
      </c>
      <c r="B2164" s="8">
        <v>8229.7999999999993</v>
      </c>
      <c r="C2164" s="5">
        <v>8248</v>
      </c>
      <c r="D2164" s="5">
        <v>8256.65</v>
      </c>
      <c r="E2164" s="5">
        <v>8205.7999999999993</v>
      </c>
      <c r="F2164" s="6" t="s">
        <v>5455</v>
      </c>
      <c r="G2164" s="9">
        <v>-1.1000000000000001E-3</v>
      </c>
    </row>
    <row r="2165" spans="1:7" ht="18" thickBot="1">
      <c r="A2165" s="3">
        <v>42528</v>
      </c>
      <c r="B2165" s="4">
        <v>8283.15</v>
      </c>
      <c r="C2165" s="5">
        <v>8266</v>
      </c>
      <c r="D2165" s="5">
        <v>8318.9</v>
      </c>
      <c r="E2165" s="5">
        <v>8230.0499999999993</v>
      </c>
      <c r="F2165" s="6" t="s">
        <v>5755</v>
      </c>
      <c r="G2165" s="7">
        <v>6.4999999999999997E-3</v>
      </c>
    </row>
    <row r="2166" spans="1:7" ht="18" thickBot="1">
      <c r="A2166" s="3">
        <v>42529</v>
      </c>
      <c r="B2166" s="4">
        <v>8284.2000000000007</v>
      </c>
      <c r="C2166" s="5">
        <v>8290.0499999999993</v>
      </c>
      <c r="D2166" s="5">
        <v>8299</v>
      </c>
      <c r="E2166" s="5">
        <v>8262.0499999999993</v>
      </c>
      <c r="F2166" s="6" t="s">
        <v>5754</v>
      </c>
      <c r="G2166" s="7">
        <v>1E-4</v>
      </c>
    </row>
    <row r="2167" spans="1:7" ht="18" thickBot="1">
      <c r="A2167" s="3">
        <v>42530</v>
      </c>
      <c r="B2167" s="8">
        <v>8229.35</v>
      </c>
      <c r="C2167" s="5">
        <v>8285.1</v>
      </c>
      <c r="D2167" s="5">
        <v>8291</v>
      </c>
      <c r="E2167" s="5">
        <v>8200.0499999999993</v>
      </c>
      <c r="F2167" s="6" t="s">
        <v>5700</v>
      </c>
      <c r="G2167" s="9">
        <v>-6.6E-3</v>
      </c>
    </row>
    <row r="2168" spans="1:7" ht="18" thickBot="1">
      <c r="A2168" s="3">
        <v>42531</v>
      </c>
      <c r="B2168" s="8">
        <v>8190.4</v>
      </c>
      <c r="C2168" s="5">
        <v>8202.2000000000007</v>
      </c>
      <c r="D2168" s="5">
        <v>8299</v>
      </c>
      <c r="E2168" s="5">
        <v>8171.1</v>
      </c>
      <c r="F2168" s="6" t="s">
        <v>5753</v>
      </c>
      <c r="G2168" s="9">
        <v>-4.7000000000000002E-3</v>
      </c>
    </row>
    <row r="2169" spans="1:7" ht="18" thickBot="1">
      <c r="A2169" s="3">
        <v>42534</v>
      </c>
      <c r="B2169" s="8">
        <v>8130.65</v>
      </c>
      <c r="C2169" s="5">
        <v>8124</v>
      </c>
      <c r="D2169" s="5">
        <v>8147</v>
      </c>
      <c r="E2169" s="5">
        <v>8082.2</v>
      </c>
      <c r="F2169" s="6" t="s">
        <v>5523</v>
      </c>
      <c r="G2169" s="9">
        <v>-7.3000000000000001E-3</v>
      </c>
    </row>
    <row r="2170" spans="1:7" ht="18" thickBot="1">
      <c r="A2170" s="3">
        <v>42535</v>
      </c>
      <c r="B2170" s="8">
        <v>8120.55</v>
      </c>
      <c r="C2170" s="5">
        <v>8130.55</v>
      </c>
      <c r="D2170" s="5">
        <v>8138.45</v>
      </c>
      <c r="E2170" s="5">
        <v>8076</v>
      </c>
      <c r="F2170" s="6" t="s">
        <v>5250</v>
      </c>
      <c r="G2170" s="9">
        <v>-1.1999999999999999E-3</v>
      </c>
    </row>
    <row r="2171" spans="1:7" ht="18" thickBot="1">
      <c r="A2171" s="3">
        <v>42536</v>
      </c>
      <c r="B2171" s="4">
        <v>8221.35</v>
      </c>
      <c r="C2171" s="5">
        <v>8105.1</v>
      </c>
      <c r="D2171" s="5">
        <v>8232.4</v>
      </c>
      <c r="E2171" s="5">
        <v>8105.1</v>
      </c>
      <c r="F2171" s="6" t="s">
        <v>5679</v>
      </c>
      <c r="G2171" s="7">
        <v>1.24E-2</v>
      </c>
    </row>
    <row r="2172" spans="1:7" ht="18" thickBot="1">
      <c r="A2172" s="3">
        <v>42537</v>
      </c>
      <c r="B2172" s="8">
        <v>8158.75</v>
      </c>
      <c r="C2172" s="5">
        <v>8185.35</v>
      </c>
      <c r="D2172" s="5">
        <v>8194</v>
      </c>
      <c r="E2172" s="5">
        <v>8085</v>
      </c>
      <c r="F2172" s="6" t="s">
        <v>5752</v>
      </c>
      <c r="G2172" s="9">
        <v>-7.6E-3</v>
      </c>
    </row>
    <row r="2173" spans="1:7" ht="18" thickBot="1">
      <c r="A2173" s="3">
        <v>42538</v>
      </c>
      <c r="B2173" s="4">
        <v>8174.4</v>
      </c>
      <c r="C2173" s="5">
        <v>8200</v>
      </c>
      <c r="D2173" s="5">
        <v>8221.2000000000007</v>
      </c>
      <c r="E2173" s="5">
        <v>8151.3</v>
      </c>
      <c r="F2173" s="6" t="s">
        <v>5709</v>
      </c>
      <c r="G2173" s="7">
        <v>1.9E-3</v>
      </c>
    </row>
    <row r="2174" spans="1:7" ht="18" thickBot="1">
      <c r="A2174" s="3">
        <v>42541</v>
      </c>
      <c r="B2174" s="4">
        <v>8251.9</v>
      </c>
      <c r="C2174" s="5">
        <v>8106</v>
      </c>
      <c r="D2174" s="5">
        <v>8262</v>
      </c>
      <c r="E2174" s="5">
        <v>8106</v>
      </c>
      <c r="F2174" s="6" t="s">
        <v>5751</v>
      </c>
      <c r="G2174" s="7">
        <v>9.4999999999999998E-3</v>
      </c>
    </row>
    <row r="2175" spans="1:7" ht="18" thickBot="1">
      <c r="A2175" s="3">
        <v>42542</v>
      </c>
      <c r="B2175" s="8">
        <v>8225.1</v>
      </c>
      <c r="C2175" s="5">
        <v>8251.15</v>
      </c>
      <c r="D2175" s="5">
        <v>8253</v>
      </c>
      <c r="E2175" s="5">
        <v>8205.7999999999993</v>
      </c>
      <c r="F2175" s="6" t="s">
        <v>5517</v>
      </c>
      <c r="G2175" s="9">
        <v>-3.2000000000000002E-3</v>
      </c>
    </row>
    <row r="2176" spans="1:7" ht="18" thickBot="1">
      <c r="A2176" s="3">
        <v>42543</v>
      </c>
      <c r="B2176" s="8">
        <v>8205.0499999999993</v>
      </c>
      <c r="C2176" s="5">
        <v>8226.85</v>
      </c>
      <c r="D2176" s="5">
        <v>8253.25</v>
      </c>
      <c r="E2176" s="5">
        <v>8154</v>
      </c>
      <c r="F2176" s="6" t="s">
        <v>5468</v>
      </c>
      <c r="G2176" s="9">
        <v>-2.3999999999999998E-3</v>
      </c>
    </row>
    <row r="2177" spans="1:7" ht="18" thickBot="1">
      <c r="A2177" s="3">
        <v>42544</v>
      </c>
      <c r="B2177" s="4">
        <v>8282.25</v>
      </c>
      <c r="C2177" s="5">
        <v>8206.1</v>
      </c>
      <c r="D2177" s="5">
        <v>8307.15</v>
      </c>
      <c r="E2177" s="5">
        <v>8190.15</v>
      </c>
      <c r="F2177" s="6" t="s">
        <v>5230</v>
      </c>
      <c r="G2177" s="7">
        <v>9.4000000000000004E-3</v>
      </c>
    </row>
    <row r="2178" spans="1:7" ht="18" thickBot="1">
      <c r="A2178" s="3">
        <v>42545</v>
      </c>
      <c r="B2178" s="8">
        <v>8086.9</v>
      </c>
      <c r="C2178" s="5">
        <v>8125</v>
      </c>
      <c r="D2178" s="5">
        <v>8125</v>
      </c>
      <c r="E2178" s="5">
        <v>7927.1</v>
      </c>
      <c r="F2178" s="6" t="s">
        <v>5750</v>
      </c>
      <c r="G2178" s="9">
        <v>-2.3599999999999999E-2</v>
      </c>
    </row>
    <row r="2179" spans="1:7" ht="18" thickBot="1">
      <c r="A2179" s="3">
        <v>42548</v>
      </c>
      <c r="B2179" s="4">
        <v>8104.6</v>
      </c>
      <c r="C2179" s="5">
        <v>8050.1</v>
      </c>
      <c r="D2179" s="5">
        <v>8130</v>
      </c>
      <c r="E2179" s="5">
        <v>8048</v>
      </c>
      <c r="F2179" s="6" t="s">
        <v>5749</v>
      </c>
      <c r="G2179" s="7">
        <v>2.2000000000000001E-3</v>
      </c>
    </row>
    <row r="2180" spans="1:7" ht="18" thickBot="1">
      <c r="A2180" s="3">
        <v>42549</v>
      </c>
      <c r="B2180" s="4">
        <v>8136.05</v>
      </c>
      <c r="C2180" s="5">
        <v>8090</v>
      </c>
      <c r="D2180" s="5">
        <v>8158.9</v>
      </c>
      <c r="E2180" s="5">
        <v>8085</v>
      </c>
      <c r="F2180" s="6" t="s">
        <v>5282</v>
      </c>
      <c r="G2180" s="7">
        <v>3.8999999999999998E-3</v>
      </c>
    </row>
    <row r="2181" spans="1:7" ht="18" thickBot="1">
      <c r="A2181" s="3">
        <v>42550</v>
      </c>
      <c r="B2181" s="4">
        <v>8204.5</v>
      </c>
      <c r="C2181" s="5">
        <v>8162.5</v>
      </c>
      <c r="D2181" s="5">
        <v>8214.7999999999993</v>
      </c>
      <c r="E2181" s="5">
        <v>8155.75</v>
      </c>
      <c r="F2181" s="6" t="s">
        <v>5267</v>
      </c>
      <c r="G2181" s="7">
        <v>8.3999999999999995E-3</v>
      </c>
    </row>
    <row r="2182" spans="1:7" ht="18" thickBot="1">
      <c r="A2182" s="3">
        <v>42551</v>
      </c>
      <c r="B2182" s="4">
        <v>8287.75</v>
      </c>
      <c r="C2182" s="5">
        <v>8255</v>
      </c>
      <c r="D2182" s="5">
        <v>8310</v>
      </c>
      <c r="E2182" s="5">
        <v>8238.2000000000007</v>
      </c>
      <c r="F2182" s="6" t="s">
        <v>5748</v>
      </c>
      <c r="G2182" s="7">
        <v>1.01E-2</v>
      </c>
    </row>
    <row r="2183" spans="1:7" ht="18" thickBot="1">
      <c r="A2183" s="3">
        <v>42552</v>
      </c>
      <c r="B2183" s="4">
        <v>8355.15</v>
      </c>
      <c r="C2183" s="5">
        <v>8310</v>
      </c>
      <c r="D2183" s="5">
        <v>8378</v>
      </c>
      <c r="E2183" s="5">
        <v>8310</v>
      </c>
      <c r="F2183" s="6" t="s">
        <v>5334</v>
      </c>
      <c r="G2183" s="7">
        <v>8.0999999999999996E-3</v>
      </c>
    </row>
    <row r="2184" spans="1:7" ht="18" thickBot="1">
      <c r="A2184" s="3">
        <v>42555</v>
      </c>
      <c r="B2184" s="4">
        <v>8387.35</v>
      </c>
      <c r="C2184" s="5">
        <v>8385.1</v>
      </c>
      <c r="D2184" s="5">
        <v>8415</v>
      </c>
      <c r="E2184" s="5">
        <v>8376</v>
      </c>
      <c r="F2184" s="6" t="s">
        <v>5515</v>
      </c>
      <c r="G2184" s="7">
        <v>3.8999999999999998E-3</v>
      </c>
    </row>
    <row r="2185" spans="1:7" ht="18" thickBot="1">
      <c r="A2185" s="3">
        <v>42556</v>
      </c>
      <c r="B2185" s="8">
        <v>8354</v>
      </c>
      <c r="C2185" s="5">
        <v>8381</v>
      </c>
      <c r="D2185" s="5">
        <v>8382.5</v>
      </c>
      <c r="E2185" s="5">
        <v>8342</v>
      </c>
      <c r="F2185" s="6" t="s">
        <v>5747</v>
      </c>
      <c r="G2185" s="9">
        <v>-4.0000000000000001E-3</v>
      </c>
    </row>
    <row r="2186" spans="1:7" ht="18" thickBot="1">
      <c r="A2186" s="3">
        <v>42557</v>
      </c>
      <c r="B2186" s="8">
        <v>8331.5</v>
      </c>
      <c r="C2186" s="5">
        <v>8311.25</v>
      </c>
      <c r="D2186" s="5">
        <v>8334.5</v>
      </c>
      <c r="E2186" s="5">
        <v>8271.75</v>
      </c>
      <c r="F2186" s="6">
        <v>0</v>
      </c>
      <c r="G2186" s="9">
        <v>-2.7000000000000001E-3</v>
      </c>
    </row>
    <row r="2187" spans="1:7" ht="18" thickBot="1">
      <c r="A2187" s="3">
        <v>42558</v>
      </c>
      <c r="B2187" s="4">
        <v>8358.2999999999993</v>
      </c>
      <c r="C2187" s="5">
        <v>8347.7000000000007</v>
      </c>
      <c r="D2187" s="5">
        <v>8392</v>
      </c>
      <c r="E2187" s="5">
        <v>8330.0499999999993</v>
      </c>
      <c r="F2187" s="6" t="s">
        <v>5485</v>
      </c>
      <c r="G2187" s="7">
        <v>3.2000000000000002E-3</v>
      </c>
    </row>
    <row r="2188" spans="1:7" ht="18" thickBot="1">
      <c r="A2188" s="3">
        <v>42559</v>
      </c>
      <c r="B2188" s="8">
        <v>8336.4500000000007</v>
      </c>
      <c r="C2188" s="5">
        <v>8350</v>
      </c>
      <c r="D2188" s="5">
        <v>8353</v>
      </c>
      <c r="E2188" s="5">
        <v>8295.0499999999993</v>
      </c>
      <c r="F2188" s="6" t="s">
        <v>5720</v>
      </c>
      <c r="G2188" s="9">
        <v>-2.5999999999999999E-3</v>
      </c>
    </row>
    <row r="2189" spans="1:7" ht="18" thickBot="1">
      <c r="A2189" s="3">
        <v>42562</v>
      </c>
      <c r="B2189" s="4">
        <v>8489.4</v>
      </c>
      <c r="C2189" s="5">
        <v>8432.75</v>
      </c>
      <c r="D2189" s="5">
        <v>8496</v>
      </c>
      <c r="E2189" s="5">
        <v>8422.35</v>
      </c>
      <c r="F2189" s="6" t="s">
        <v>5746</v>
      </c>
      <c r="G2189" s="7">
        <v>1.83E-2</v>
      </c>
    </row>
    <row r="2190" spans="1:7" ht="18" thickBot="1">
      <c r="A2190" s="3">
        <v>42563</v>
      </c>
      <c r="B2190" s="4">
        <v>8528.75</v>
      </c>
      <c r="C2190" s="5">
        <v>8512.1</v>
      </c>
      <c r="D2190" s="5">
        <v>8534.5499999999993</v>
      </c>
      <c r="E2190" s="5">
        <v>8492</v>
      </c>
      <c r="F2190" s="6" t="s">
        <v>5303</v>
      </c>
      <c r="G2190" s="7">
        <v>4.5999999999999999E-3</v>
      </c>
    </row>
    <row r="2191" spans="1:7" ht="18" thickBot="1">
      <c r="A2191" s="3">
        <v>42564</v>
      </c>
      <c r="B2191" s="8">
        <v>8520.0499999999993</v>
      </c>
      <c r="C2191" s="5">
        <v>8539.9500000000007</v>
      </c>
      <c r="D2191" s="5">
        <v>8545</v>
      </c>
      <c r="E2191" s="5">
        <v>8501.1</v>
      </c>
      <c r="F2191" s="6" t="s">
        <v>5377</v>
      </c>
      <c r="G2191" s="9">
        <v>-1E-3</v>
      </c>
    </row>
    <row r="2192" spans="1:7" ht="18" thickBot="1">
      <c r="A2192" s="3">
        <v>42565</v>
      </c>
      <c r="B2192" s="4">
        <v>8576.5499999999993</v>
      </c>
      <c r="C2192" s="5">
        <v>8521</v>
      </c>
      <c r="D2192" s="5">
        <v>8584</v>
      </c>
      <c r="E2192" s="5">
        <v>8509.5499999999993</v>
      </c>
      <c r="F2192" s="6" t="s">
        <v>5326</v>
      </c>
      <c r="G2192" s="7">
        <v>6.6E-3</v>
      </c>
    </row>
    <row r="2193" spans="1:7" ht="18" thickBot="1">
      <c r="A2193" s="3">
        <v>42566</v>
      </c>
      <c r="B2193" s="8">
        <v>8554.85</v>
      </c>
      <c r="C2193" s="5">
        <v>8589.9</v>
      </c>
      <c r="D2193" s="5">
        <v>8605</v>
      </c>
      <c r="E2193" s="5">
        <v>8525</v>
      </c>
      <c r="F2193" s="6" t="s">
        <v>5251</v>
      </c>
      <c r="G2193" s="9">
        <v>-2.5000000000000001E-3</v>
      </c>
    </row>
    <row r="2194" spans="1:7" ht="18" thickBot="1">
      <c r="A2194" s="3">
        <v>42569</v>
      </c>
      <c r="B2194" s="8">
        <v>8520.5</v>
      </c>
      <c r="C2194" s="5">
        <v>8571.5</v>
      </c>
      <c r="D2194" s="5">
        <v>8604</v>
      </c>
      <c r="E2194" s="5">
        <v>8510</v>
      </c>
      <c r="F2194" s="6" t="s">
        <v>5745</v>
      </c>
      <c r="G2194" s="9">
        <v>-4.0000000000000001E-3</v>
      </c>
    </row>
    <row r="2195" spans="1:7" ht="18" thickBot="1">
      <c r="A2195" s="3">
        <v>42570</v>
      </c>
      <c r="B2195" s="4">
        <v>8540.4500000000007</v>
      </c>
      <c r="C2195" s="5">
        <v>8525</v>
      </c>
      <c r="D2195" s="5">
        <v>8555</v>
      </c>
      <c r="E2195" s="5">
        <v>8485.6</v>
      </c>
      <c r="F2195" s="6" t="s">
        <v>5401</v>
      </c>
      <c r="G2195" s="7">
        <v>2.3E-3</v>
      </c>
    </row>
    <row r="2196" spans="1:7" ht="18" thickBot="1">
      <c r="A2196" s="3">
        <v>42571</v>
      </c>
      <c r="B2196" s="4">
        <v>8584.15</v>
      </c>
      <c r="C2196" s="5">
        <v>8549.9</v>
      </c>
      <c r="D2196" s="5">
        <v>8591.65</v>
      </c>
      <c r="E2196" s="5">
        <v>8542.5</v>
      </c>
      <c r="F2196" s="6" t="s">
        <v>5744</v>
      </c>
      <c r="G2196" s="7">
        <v>5.1000000000000004E-3</v>
      </c>
    </row>
    <row r="2197" spans="1:7" ht="18" thickBot="1">
      <c r="A2197" s="3">
        <v>42572</v>
      </c>
      <c r="B2197" s="8">
        <v>8519.75</v>
      </c>
      <c r="C2197" s="5">
        <v>8888</v>
      </c>
      <c r="D2197" s="5">
        <v>8888</v>
      </c>
      <c r="E2197" s="5">
        <v>8511.7000000000007</v>
      </c>
      <c r="F2197" s="6" t="s">
        <v>5743</v>
      </c>
      <c r="G2197" s="9">
        <v>-7.4999999999999997E-3</v>
      </c>
    </row>
    <row r="2198" spans="1:7" ht="18" thickBot="1">
      <c r="A2198" s="3">
        <v>42573</v>
      </c>
      <c r="B2198" s="4">
        <v>8554.2999999999993</v>
      </c>
      <c r="C2198" s="5">
        <v>8527.15</v>
      </c>
      <c r="D2198" s="5">
        <v>8563.9</v>
      </c>
      <c r="E2198" s="5">
        <v>8500.5</v>
      </c>
      <c r="F2198" s="6" t="s">
        <v>5591</v>
      </c>
      <c r="G2198" s="7">
        <v>4.1000000000000003E-3</v>
      </c>
    </row>
    <row r="2199" spans="1:7" ht="18" thickBot="1">
      <c r="A2199" s="3">
        <v>42576</v>
      </c>
      <c r="B2199" s="4">
        <v>8639.7000000000007</v>
      </c>
      <c r="C2199" s="5">
        <v>8545</v>
      </c>
      <c r="D2199" s="5">
        <v>8645.6</v>
      </c>
      <c r="E2199" s="5">
        <v>8530.75</v>
      </c>
      <c r="F2199" s="6" t="s">
        <v>5646</v>
      </c>
      <c r="G2199" s="7">
        <v>0.01</v>
      </c>
    </row>
    <row r="2200" spans="1:7" ht="18" thickBot="1">
      <c r="A2200" s="3">
        <v>42577</v>
      </c>
      <c r="B2200" s="8">
        <v>8592.85</v>
      </c>
      <c r="C2200" s="5">
        <v>8602.1</v>
      </c>
      <c r="D2200" s="5">
        <v>8652.0499999999993</v>
      </c>
      <c r="E2200" s="5">
        <v>8576.5499999999993</v>
      </c>
      <c r="F2200" s="6" t="s">
        <v>5609</v>
      </c>
      <c r="G2200" s="9">
        <v>-5.4000000000000003E-3</v>
      </c>
    </row>
    <row r="2201" spans="1:7" ht="18" thickBot="1">
      <c r="A2201" s="3">
        <v>42578</v>
      </c>
      <c r="B2201" s="4">
        <v>8614.75</v>
      </c>
      <c r="C2201" s="5">
        <v>8602.1</v>
      </c>
      <c r="D2201" s="5">
        <v>8667.5</v>
      </c>
      <c r="E2201" s="5">
        <v>8566.0499999999993</v>
      </c>
      <c r="F2201" s="6" t="s">
        <v>5242</v>
      </c>
      <c r="G2201" s="7">
        <v>2.5000000000000001E-3</v>
      </c>
    </row>
    <row r="2202" spans="1:7" ht="18" thickBot="1">
      <c r="A2202" s="3">
        <v>42579</v>
      </c>
      <c r="B2202" s="4">
        <v>8666.2999999999993</v>
      </c>
      <c r="C2202" s="5">
        <v>8625.5</v>
      </c>
      <c r="D2202" s="5">
        <v>8667.9</v>
      </c>
      <c r="E2202" s="5">
        <v>8615.0499999999993</v>
      </c>
      <c r="F2202" s="6" t="s">
        <v>5742</v>
      </c>
      <c r="G2202" s="7">
        <v>6.0000000000000001E-3</v>
      </c>
    </row>
    <row r="2203" spans="1:7" ht="18" thickBot="1">
      <c r="A2203" s="3">
        <v>42580</v>
      </c>
      <c r="B2203" s="4">
        <v>8686.6</v>
      </c>
      <c r="C2203" s="5">
        <v>8708</v>
      </c>
      <c r="D2203" s="5">
        <v>8744.7000000000007</v>
      </c>
      <c r="E2203" s="5">
        <v>8668.5</v>
      </c>
      <c r="F2203" s="6" t="s">
        <v>5543</v>
      </c>
      <c r="G2203" s="7">
        <v>2.3E-3</v>
      </c>
    </row>
    <row r="2204" spans="1:7" ht="18" thickBot="1">
      <c r="A2204" s="3">
        <v>42583</v>
      </c>
      <c r="B2204" s="8">
        <v>8682</v>
      </c>
      <c r="C2204" s="5">
        <v>8702.2000000000007</v>
      </c>
      <c r="D2204" s="5">
        <v>8747</v>
      </c>
      <c r="E2204" s="5">
        <v>8624.4500000000007</v>
      </c>
      <c r="F2204" s="6" t="s">
        <v>5741</v>
      </c>
      <c r="G2204" s="9">
        <v>-5.0000000000000001E-4</v>
      </c>
    </row>
    <row r="2205" spans="1:7" ht="18" thickBot="1">
      <c r="A2205" s="3">
        <v>42584</v>
      </c>
      <c r="B2205" s="8">
        <v>8660.2999999999993</v>
      </c>
      <c r="C2205" s="5">
        <v>8676</v>
      </c>
      <c r="D2205" s="5">
        <v>8736.0499999999993</v>
      </c>
      <c r="E2205" s="5">
        <v>8638</v>
      </c>
      <c r="F2205" s="6" t="s">
        <v>5426</v>
      </c>
      <c r="G2205" s="9">
        <v>-2.5000000000000001E-3</v>
      </c>
    </row>
    <row r="2206" spans="1:7" ht="18" thickBot="1">
      <c r="A2206" s="3">
        <v>42585</v>
      </c>
      <c r="B2206" s="8">
        <v>8582.5499999999993</v>
      </c>
      <c r="C2206" s="5">
        <v>8641</v>
      </c>
      <c r="D2206" s="5">
        <v>8649.25</v>
      </c>
      <c r="E2206" s="5">
        <v>8568</v>
      </c>
      <c r="F2206" s="6" t="s">
        <v>5524</v>
      </c>
      <c r="G2206" s="9">
        <v>-8.9999999999999993E-3</v>
      </c>
    </row>
    <row r="2207" spans="1:7" ht="18" thickBot="1">
      <c r="A2207" s="3">
        <v>42586</v>
      </c>
      <c r="B2207" s="4">
        <v>8594.4</v>
      </c>
      <c r="C2207" s="5">
        <v>8625.25</v>
      </c>
      <c r="D2207" s="5">
        <v>8631</v>
      </c>
      <c r="E2207" s="5">
        <v>8547.6</v>
      </c>
      <c r="F2207" s="6" t="s">
        <v>5740</v>
      </c>
      <c r="G2207" s="7">
        <v>1.4E-3</v>
      </c>
    </row>
    <row r="2208" spans="1:7" ht="18" thickBot="1">
      <c r="A2208" s="3">
        <v>42587</v>
      </c>
      <c r="B2208" s="4">
        <v>8708.2000000000007</v>
      </c>
      <c r="C2208" s="5">
        <v>8632.65</v>
      </c>
      <c r="D2208" s="5">
        <v>8717</v>
      </c>
      <c r="E2208" s="5">
        <v>8631.6</v>
      </c>
      <c r="F2208" s="6" t="s">
        <v>5739</v>
      </c>
      <c r="G2208" s="7">
        <v>1.32E-2</v>
      </c>
    </row>
    <row r="2209" spans="1:7" ht="18" thickBot="1">
      <c r="A2209" s="3">
        <v>42590</v>
      </c>
      <c r="B2209" s="4">
        <v>8742.2999999999993</v>
      </c>
      <c r="C2209" s="5">
        <v>8748.5</v>
      </c>
      <c r="D2209" s="5">
        <v>8760</v>
      </c>
      <c r="E2209" s="5">
        <v>8726.4500000000007</v>
      </c>
      <c r="F2209" s="6" t="s">
        <v>5594</v>
      </c>
      <c r="G2209" s="7">
        <v>3.8999999999999998E-3</v>
      </c>
    </row>
    <row r="2210" spans="1:7" ht="18" thickBot="1">
      <c r="A2210" s="3">
        <v>42591</v>
      </c>
      <c r="B2210" s="8">
        <v>8702.5499999999993</v>
      </c>
      <c r="C2210" s="5">
        <v>8739.7999999999993</v>
      </c>
      <c r="D2210" s="5">
        <v>8751.7000000000007</v>
      </c>
      <c r="E2210" s="5">
        <v>8661.7000000000007</v>
      </c>
      <c r="F2210" s="6" t="s">
        <v>5404</v>
      </c>
      <c r="G2210" s="9">
        <v>-4.4999999999999997E-3</v>
      </c>
    </row>
    <row r="2211" spans="1:7" ht="18" thickBot="1">
      <c r="A2211" s="3">
        <v>42592</v>
      </c>
      <c r="B2211" s="8">
        <v>8598.0499999999993</v>
      </c>
      <c r="C2211" s="5">
        <v>8717.15</v>
      </c>
      <c r="D2211" s="5">
        <v>8724</v>
      </c>
      <c r="E2211" s="5">
        <v>8590</v>
      </c>
      <c r="F2211" s="6" t="s">
        <v>5343</v>
      </c>
      <c r="G2211" s="9">
        <v>-1.2E-2</v>
      </c>
    </row>
    <row r="2212" spans="1:7" ht="18" thickBot="1">
      <c r="A2212" s="3">
        <v>42593</v>
      </c>
      <c r="B2212" s="4">
        <v>8612.4500000000007</v>
      </c>
      <c r="C2212" s="5">
        <v>8595</v>
      </c>
      <c r="D2212" s="5">
        <v>8630</v>
      </c>
      <c r="E2212" s="5">
        <v>8565</v>
      </c>
      <c r="F2212" s="6" t="s">
        <v>5308</v>
      </c>
      <c r="G2212" s="7">
        <v>1.6999999999999999E-3</v>
      </c>
    </row>
    <row r="2213" spans="1:7" ht="18" thickBot="1">
      <c r="A2213" s="3">
        <v>42594</v>
      </c>
      <c r="B2213" s="4">
        <v>8678.4</v>
      </c>
      <c r="C2213" s="5">
        <v>8614</v>
      </c>
      <c r="D2213" s="5">
        <v>8702.5</v>
      </c>
      <c r="E2213" s="5">
        <v>8613.9500000000007</v>
      </c>
      <c r="F2213" s="6" t="s">
        <v>5738</v>
      </c>
      <c r="G2213" s="7">
        <v>7.7000000000000002E-3</v>
      </c>
    </row>
    <row r="2214" spans="1:7" ht="18" thickBot="1">
      <c r="A2214" s="3">
        <v>42597</v>
      </c>
      <c r="B2214" s="4">
        <v>8727.75</v>
      </c>
      <c r="C2214" s="5">
        <v>8693.75</v>
      </c>
      <c r="D2214" s="5">
        <v>8734.25</v>
      </c>
      <c r="E2214" s="5">
        <v>8693.75</v>
      </c>
      <c r="F2214" s="6">
        <v>0</v>
      </c>
      <c r="G2214" s="7">
        <v>5.7000000000000002E-3</v>
      </c>
    </row>
    <row r="2215" spans="1:7" ht="18" thickBot="1">
      <c r="A2215" s="3">
        <v>42598</v>
      </c>
      <c r="B2215" s="8">
        <v>8659.9</v>
      </c>
      <c r="C2215" s="5">
        <v>8695.35</v>
      </c>
      <c r="D2215" s="5">
        <v>8706.25</v>
      </c>
      <c r="E2215" s="5">
        <v>8601</v>
      </c>
      <c r="F2215" s="6" t="s">
        <v>5481</v>
      </c>
      <c r="G2215" s="9">
        <v>-7.7999999999999996E-3</v>
      </c>
    </row>
    <row r="2216" spans="1:7" ht="18" thickBot="1">
      <c r="A2216" s="3">
        <v>42599</v>
      </c>
      <c r="B2216" s="8">
        <v>8631.4</v>
      </c>
      <c r="C2216" s="5">
        <v>8650.25</v>
      </c>
      <c r="D2216" s="5">
        <v>8689.5499999999993</v>
      </c>
      <c r="E2216" s="5">
        <v>8610.5</v>
      </c>
      <c r="F2216" s="6" t="s">
        <v>5737</v>
      </c>
      <c r="G2216" s="9">
        <v>-3.3E-3</v>
      </c>
    </row>
    <row r="2217" spans="1:7" ht="18" thickBot="1">
      <c r="A2217" s="3">
        <v>42600</v>
      </c>
      <c r="B2217" s="4">
        <v>8685.1</v>
      </c>
      <c r="C2217" s="5">
        <v>8655.2000000000007</v>
      </c>
      <c r="D2217" s="5">
        <v>8713.9500000000007</v>
      </c>
      <c r="E2217" s="5">
        <v>8655.2000000000007</v>
      </c>
      <c r="F2217" s="6" t="s">
        <v>5627</v>
      </c>
      <c r="G2217" s="7">
        <v>6.1999999999999998E-3</v>
      </c>
    </row>
    <row r="2218" spans="1:7" ht="18" thickBot="1">
      <c r="A2218" s="3">
        <v>42601</v>
      </c>
      <c r="B2218" s="8">
        <v>8677.25</v>
      </c>
      <c r="C2218" s="5">
        <v>8692.4</v>
      </c>
      <c r="D2218" s="5">
        <v>8703</v>
      </c>
      <c r="E2218" s="5">
        <v>8650</v>
      </c>
      <c r="F2218" s="6" t="s">
        <v>5581</v>
      </c>
      <c r="G2218" s="9">
        <v>-8.9999999999999998E-4</v>
      </c>
    </row>
    <row r="2219" spans="1:7" ht="18" thickBot="1">
      <c r="A2219" s="3">
        <v>42604</v>
      </c>
      <c r="B2219" s="8">
        <v>8633.2000000000007</v>
      </c>
      <c r="C2219" s="5">
        <v>8680.5</v>
      </c>
      <c r="D2219" s="5">
        <v>8693.7999999999993</v>
      </c>
      <c r="E2219" s="5">
        <v>8616</v>
      </c>
      <c r="F2219" s="6" t="s">
        <v>5736</v>
      </c>
      <c r="G2219" s="9">
        <v>-5.1000000000000004E-3</v>
      </c>
    </row>
    <row r="2220" spans="1:7" ht="18" thickBot="1">
      <c r="A2220" s="3">
        <v>42605</v>
      </c>
      <c r="B2220" s="4">
        <v>8641.75</v>
      </c>
      <c r="C2220" s="5">
        <v>8621.25</v>
      </c>
      <c r="D2220" s="5">
        <v>8655</v>
      </c>
      <c r="E2220" s="5">
        <v>8591.25</v>
      </c>
      <c r="F2220" s="6" t="s">
        <v>5735</v>
      </c>
      <c r="G2220" s="7">
        <v>1E-3</v>
      </c>
    </row>
    <row r="2221" spans="1:7" ht="18" thickBot="1">
      <c r="A2221" s="3">
        <v>42606</v>
      </c>
      <c r="B2221" s="4">
        <v>8654.65</v>
      </c>
      <c r="C2221" s="5">
        <v>8640.25</v>
      </c>
      <c r="D2221" s="5">
        <v>8682.9500000000007</v>
      </c>
      <c r="E2221" s="5">
        <v>8617.1</v>
      </c>
      <c r="F2221" s="6" t="s">
        <v>5697</v>
      </c>
      <c r="G2221" s="7">
        <v>1.5E-3</v>
      </c>
    </row>
    <row r="2222" spans="1:7" ht="18" thickBot="1">
      <c r="A2222" s="3">
        <v>42607</v>
      </c>
      <c r="B2222" s="8">
        <v>8592.2000000000007</v>
      </c>
      <c r="C2222" s="5">
        <v>8679.9500000000007</v>
      </c>
      <c r="D2222" s="5">
        <v>8685</v>
      </c>
      <c r="E2222" s="5">
        <v>8585.9500000000007</v>
      </c>
      <c r="F2222" s="6" t="s">
        <v>5734</v>
      </c>
      <c r="G2222" s="9">
        <v>-7.1999999999999998E-3</v>
      </c>
    </row>
    <row r="2223" spans="1:7" ht="18" thickBot="1">
      <c r="A2223" s="3">
        <v>42608</v>
      </c>
      <c r="B2223" s="4">
        <v>8625</v>
      </c>
      <c r="C2223" s="5">
        <v>8645.0499999999993</v>
      </c>
      <c r="D2223" s="5">
        <v>8664.9500000000007</v>
      </c>
      <c r="E2223" s="5">
        <v>8596.2000000000007</v>
      </c>
      <c r="F2223" s="6" t="s">
        <v>5733</v>
      </c>
      <c r="G2223" s="7">
        <v>3.8E-3</v>
      </c>
    </row>
    <row r="2224" spans="1:7" ht="18" thickBot="1">
      <c r="A2224" s="3">
        <v>42611</v>
      </c>
      <c r="B2224" s="4">
        <v>8649.75</v>
      </c>
      <c r="C2224" s="5">
        <v>8609.9</v>
      </c>
      <c r="D2224" s="5">
        <v>8669.7999999999993</v>
      </c>
      <c r="E2224" s="5">
        <v>8578</v>
      </c>
      <c r="F2224" s="6" t="s">
        <v>5468</v>
      </c>
      <c r="G2224" s="7">
        <v>2.8999999999999998E-3</v>
      </c>
    </row>
    <row r="2225" spans="1:7" ht="18" thickBot="1">
      <c r="A2225" s="3">
        <v>42612</v>
      </c>
      <c r="B2225" s="4">
        <v>8794.6</v>
      </c>
      <c r="C2225" s="5">
        <v>8680</v>
      </c>
      <c r="D2225" s="5">
        <v>8804.4500000000007</v>
      </c>
      <c r="E2225" s="5">
        <v>8668</v>
      </c>
      <c r="F2225" s="6" t="s">
        <v>5222</v>
      </c>
      <c r="G2225" s="7">
        <v>1.67E-2</v>
      </c>
    </row>
    <row r="2226" spans="1:7" ht="18" thickBot="1">
      <c r="A2226" s="3">
        <v>42613</v>
      </c>
      <c r="B2226" s="4">
        <v>8836.15</v>
      </c>
      <c r="C2226" s="5">
        <v>8791</v>
      </c>
      <c r="D2226" s="5">
        <v>8863.7000000000007</v>
      </c>
      <c r="E2226" s="5">
        <v>8789.4500000000007</v>
      </c>
      <c r="F2226" s="6" t="s">
        <v>5598</v>
      </c>
      <c r="G2226" s="7">
        <v>4.7000000000000002E-3</v>
      </c>
    </row>
    <row r="2227" spans="1:7" ht="18" thickBot="1">
      <c r="A2227" s="3">
        <v>42614</v>
      </c>
      <c r="B2227" s="8">
        <v>8808.35</v>
      </c>
      <c r="C2227" s="5">
        <v>8833.5</v>
      </c>
      <c r="D2227" s="5">
        <v>8854.7000000000007</v>
      </c>
      <c r="E2227" s="5">
        <v>8790.9500000000007</v>
      </c>
      <c r="F2227" s="6" t="s">
        <v>5303</v>
      </c>
      <c r="G2227" s="9">
        <v>-3.0999999999999999E-3</v>
      </c>
    </row>
    <row r="2228" spans="1:7" ht="18" thickBot="1">
      <c r="A2228" s="3">
        <v>42615</v>
      </c>
      <c r="B2228" s="4">
        <v>8840.15</v>
      </c>
      <c r="C2228" s="5">
        <v>8811.7999999999993</v>
      </c>
      <c r="D2228" s="5">
        <v>8847.1</v>
      </c>
      <c r="E2228" s="5">
        <v>8793.6</v>
      </c>
      <c r="F2228" s="6" t="s">
        <v>5488</v>
      </c>
      <c r="G2228" s="7">
        <v>3.5999999999999999E-3</v>
      </c>
    </row>
    <row r="2229" spans="1:7" ht="18" thickBot="1">
      <c r="A2229" s="3">
        <v>42618</v>
      </c>
      <c r="B2229" s="4">
        <v>8907.75</v>
      </c>
      <c r="C2229" s="5">
        <v>8899.25</v>
      </c>
      <c r="D2229" s="5">
        <v>8930.75</v>
      </c>
      <c r="E2229" s="5">
        <v>8893.75</v>
      </c>
      <c r="F2229" s="6">
        <v>0</v>
      </c>
      <c r="G2229" s="7">
        <v>7.6E-3</v>
      </c>
    </row>
    <row r="2230" spans="1:7" ht="18" thickBot="1">
      <c r="A2230" s="3">
        <v>42619</v>
      </c>
      <c r="B2230" s="4">
        <v>8961.2000000000007</v>
      </c>
      <c r="C2230" s="5">
        <v>8891</v>
      </c>
      <c r="D2230" s="5">
        <v>8969.1</v>
      </c>
      <c r="E2230" s="5">
        <v>8886.25</v>
      </c>
      <c r="F2230" s="6" t="s">
        <v>5306</v>
      </c>
      <c r="G2230" s="7">
        <v>6.0000000000000001E-3</v>
      </c>
    </row>
    <row r="2231" spans="1:7" ht="18" thickBot="1">
      <c r="A2231" s="3">
        <v>42620</v>
      </c>
      <c r="B2231" s="8">
        <v>8952.1</v>
      </c>
      <c r="C2231" s="5">
        <v>8975.6</v>
      </c>
      <c r="D2231" s="5">
        <v>8989.5</v>
      </c>
      <c r="E2231" s="5">
        <v>8942.1</v>
      </c>
      <c r="F2231" s="6" t="s">
        <v>5375</v>
      </c>
      <c r="G2231" s="9">
        <v>-1E-3</v>
      </c>
    </row>
    <row r="2232" spans="1:7" ht="18" thickBot="1">
      <c r="A2232" s="3">
        <v>42621</v>
      </c>
      <c r="B2232" s="4">
        <v>8982.5499999999993</v>
      </c>
      <c r="C2232" s="5">
        <v>8953.1</v>
      </c>
      <c r="D2232" s="5">
        <v>8994.5</v>
      </c>
      <c r="E2232" s="5">
        <v>8933.7999999999993</v>
      </c>
      <c r="F2232" s="6" t="s">
        <v>5183</v>
      </c>
      <c r="G2232" s="7">
        <v>3.3999999999999998E-3</v>
      </c>
    </row>
    <row r="2233" spans="1:7" ht="18" thickBot="1">
      <c r="A2233" s="3">
        <v>42622</v>
      </c>
      <c r="B2233" s="8">
        <v>8903.75</v>
      </c>
      <c r="C2233" s="5">
        <v>8962</v>
      </c>
      <c r="D2233" s="5">
        <v>8962</v>
      </c>
      <c r="E2233" s="5">
        <v>8890.5</v>
      </c>
      <c r="F2233" s="6" t="s">
        <v>5442</v>
      </c>
      <c r="G2233" s="9">
        <v>-8.8000000000000005E-3</v>
      </c>
    </row>
    <row r="2234" spans="1:7" ht="18" thickBot="1">
      <c r="A2234" s="3">
        <v>42625</v>
      </c>
      <c r="B2234" s="8">
        <v>8742.35</v>
      </c>
      <c r="C2234" s="5">
        <v>8805.25</v>
      </c>
      <c r="D2234" s="5">
        <v>8805.25</v>
      </c>
      <c r="E2234" s="5">
        <v>8727</v>
      </c>
      <c r="F2234" s="6" t="s">
        <v>5438</v>
      </c>
      <c r="G2234" s="9">
        <v>-1.8100000000000002E-2</v>
      </c>
    </row>
    <row r="2235" spans="1:7" ht="18" thickBot="1">
      <c r="A2235" s="3">
        <v>42626</v>
      </c>
      <c r="B2235" s="8">
        <v>8718.5</v>
      </c>
      <c r="C2235" s="5">
        <v>8798.75</v>
      </c>
      <c r="D2235" s="5">
        <v>8807.75</v>
      </c>
      <c r="E2235" s="5">
        <v>8711.75</v>
      </c>
      <c r="F2235" s="6">
        <v>0</v>
      </c>
      <c r="G2235" s="9">
        <v>-2.7000000000000001E-3</v>
      </c>
    </row>
    <row r="2236" spans="1:7" ht="18" thickBot="1">
      <c r="A2236" s="3">
        <v>42627</v>
      </c>
      <c r="B2236" s="4">
        <v>8768.5499999999993</v>
      </c>
      <c r="C2236" s="5">
        <v>8736.2999999999993</v>
      </c>
      <c r="D2236" s="5">
        <v>8779.7999999999993</v>
      </c>
      <c r="E2236" s="5">
        <v>8717.2999999999993</v>
      </c>
      <c r="F2236" s="6" t="s">
        <v>5696</v>
      </c>
      <c r="G2236" s="7">
        <v>5.7000000000000002E-3</v>
      </c>
    </row>
    <row r="2237" spans="1:7" ht="18" thickBot="1">
      <c r="A2237" s="3">
        <v>42628</v>
      </c>
      <c r="B2237" s="4">
        <v>8773.5</v>
      </c>
      <c r="C2237" s="5">
        <v>8764.1</v>
      </c>
      <c r="D2237" s="5">
        <v>8784</v>
      </c>
      <c r="E2237" s="5">
        <v>8728</v>
      </c>
      <c r="F2237" s="6" t="s">
        <v>5379</v>
      </c>
      <c r="G2237" s="7">
        <v>5.9999999999999995E-4</v>
      </c>
    </row>
    <row r="2238" spans="1:7" ht="18" thickBot="1">
      <c r="A2238" s="3">
        <v>42629</v>
      </c>
      <c r="B2238" s="4">
        <v>8808.2000000000007</v>
      </c>
      <c r="C2238" s="5">
        <v>8808</v>
      </c>
      <c r="D2238" s="5">
        <v>8878.7999999999993</v>
      </c>
      <c r="E2238" s="5">
        <v>8769.5</v>
      </c>
      <c r="F2238" s="6" t="s">
        <v>5646</v>
      </c>
      <c r="G2238" s="7">
        <v>4.0000000000000001E-3</v>
      </c>
    </row>
    <row r="2239" spans="1:7" ht="18" thickBot="1">
      <c r="A2239" s="3">
        <v>42632</v>
      </c>
      <c r="B2239" s="4">
        <v>8832.1</v>
      </c>
      <c r="C2239" s="5">
        <v>8811.9</v>
      </c>
      <c r="D2239" s="5">
        <v>8848.4</v>
      </c>
      <c r="E2239" s="5">
        <v>8798.85</v>
      </c>
      <c r="F2239" s="6" t="s">
        <v>5732</v>
      </c>
      <c r="G2239" s="7">
        <v>2.7000000000000001E-3</v>
      </c>
    </row>
    <row r="2240" spans="1:7" ht="18" thickBot="1">
      <c r="A2240" s="3">
        <v>42633</v>
      </c>
      <c r="B2240" s="8">
        <v>8807.2000000000007</v>
      </c>
      <c r="C2240" s="5">
        <v>8806.65</v>
      </c>
      <c r="D2240" s="5">
        <v>8820</v>
      </c>
      <c r="E2240" s="5">
        <v>8786.1</v>
      </c>
      <c r="F2240" s="6" t="s">
        <v>5506</v>
      </c>
      <c r="G2240" s="9">
        <v>-2.8E-3</v>
      </c>
    </row>
    <row r="2241" spans="1:7" ht="18" thickBot="1">
      <c r="A2241" s="3">
        <v>42634</v>
      </c>
      <c r="B2241" s="8">
        <v>8806.9500000000007</v>
      </c>
      <c r="C2241" s="5">
        <v>8814</v>
      </c>
      <c r="D2241" s="5">
        <v>8856.6</v>
      </c>
      <c r="E2241" s="5">
        <v>8784.9</v>
      </c>
      <c r="F2241" s="6" t="s">
        <v>5499</v>
      </c>
      <c r="G2241" s="9">
        <v>0</v>
      </c>
    </row>
    <row r="2242" spans="1:7" ht="18" thickBot="1">
      <c r="A2242" s="3">
        <v>42635</v>
      </c>
      <c r="B2242" s="4">
        <v>8884.4500000000007</v>
      </c>
      <c r="C2242" s="5">
        <v>8880.25</v>
      </c>
      <c r="D2242" s="5">
        <v>8918</v>
      </c>
      <c r="E2242" s="5">
        <v>8861.0499999999993</v>
      </c>
      <c r="F2242" s="6" t="s">
        <v>5225</v>
      </c>
      <c r="G2242" s="7">
        <v>8.8000000000000005E-3</v>
      </c>
    </row>
    <row r="2243" spans="1:7" ht="18" thickBot="1">
      <c r="A2243" s="3">
        <v>42636</v>
      </c>
      <c r="B2243" s="8">
        <v>8843.65</v>
      </c>
      <c r="C2243" s="5">
        <v>8885.25</v>
      </c>
      <c r="D2243" s="5">
        <v>8889.35</v>
      </c>
      <c r="E2243" s="5">
        <v>8830.1</v>
      </c>
      <c r="F2243" s="6" t="s">
        <v>5380</v>
      </c>
      <c r="G2243" s="9">
        <v>-4.5999999999999999E-3</v>
      </c>
    </row>
    <row r="2244" spans="1:7" ht="18" thickBot="1">
      <c r="A2244" s="3">
        <v>42639</v>
      </c>
      <c r="B2244" s="8">
        <v>8735.15</v>
      </c>
      <c r="C2244" s="5">
        <v>8813.7999999999993</v>
      </c>
      <c r="D2244" s="5">
        <v>8821.6</v>
      </c>
      <c r="E2244" s="5">
        <v>8726.7000000000007</v>
      </c>
      <c r="F2244" s="6" t="s">
        <v>5731</v>
      </c>
      <c r="G2244" s="9">
        <v>-1.23E-2</v>
      </c>
    </row>
    <row r="2245" spans="1:7" ht="18" thickBot="1">
      <c r="A2245" s="3">
        <v>42640</v>
      </c>
      <c r="B2245" s="8">
        <v>8716.5499999999993</v>
      </c>
      <c r="C2245" s="5">
        <v>8765</v>
      </c>
      <c r="D2245" s="5">
        <v>8776.35</v>
      </c>
      <c r="E2245" s="5">
        <v>8697.9</v>
      </c>
      <c r="F2245" s="6" t="s">
        <v>5730</v>
      </c>
      <c r="G2245" s="9">
        <v>-2.0999999999999999E-3</v>
      </c>
    </row>
    <row r="2246" spans="1:7" ht="18" thickBot="1">
      <c r="A2246" s="3">
        <v>42641</v>
      </c>
      <c r="B2246" s="4">
        <v>8758.4500000000007</v>
      </c>
      <c r="C2246" s="5">
        <v>8710</v>
      </c>
      <c r="D2246" s="5">
        <v>8783.9</v>
      </c>
      <c r="E2246" s="5">
        <v>8706</v>
      </c>
      <c r="F2246" s="6" t="s">
        <v>5145</v>
      </c>
      <c r="G2246" s="7">
        <v>4.7999999999999996E-3</v>
      </c>
    </row>
    <row r="2247" spans="1:7" ht="18" thickBot="1">
      <c r="A2247" s="3">
        <v>42642</v>
      </c>
      <c r="B2247" s="8">
        <v>8591.25</v>
      </c>
      <c r="C2247" s="5">
        <v>8801.25</v>
      </c>
      <c r="D2247" s="5">
        <v>8801.9500000000007</v>
      </c>
      <c r="E2247" s="5">
        <v>8562.0499999999993</v>
      </c>
      <c r="F2247" s="6" t="s">
        <v>5729</v>
      </c>
      <c r="G2247" s="9">
        <v>-1.9099999999999999E-2</v>
      </c>
    </row>
    <row r="2248" spans="1:7" ht="18" thickBot="1">
      <c r="A2248" s="3">
        <v>42643</v>
      </c>
      <c r="B2248" s="4">
        <v>8640.65</v>
      </c>
      <c r="C2248" s="5">
        <v>8607.7999999999993</v>
      </c>
      <c r="D2248" s="5">
        <v>8669.35</v>
      </c>
      <c r="E2248" s="5">
        <v>8593.2999999999993</v>
      </c>
      <c r="F2248" s="6" t="s">
        <v>5728</v>
      </c>
      <c r="G2248" s="7">
        <v>5.7999999999999996E-3</v>
      </c>
    </row>
    <row r="2249" spans="1:7" ht="18" thickBot="1">
      <c r="A2249" s="3">
        <v>42646</v>
      </c>
      <c r="B2249" s="4">
        <v>8779.1</v>
      </c>
      <c r="C2249" s="5">
        <v>8682</v>
      </c>
      <c r="D2249" s="5">
        <v>8788</v>
      </c>
      <c r="E2249" s="5">
        <v>8656.25</v>
      </c>
      <c r="F2249" s="6" t="s">
        <v>5727</v>
      </c>
      <c r="G2249" s="7">
        <v>1.6E-2</v>
      </c>
    </row>
    <row r="2250" spans="1:7" ht="18" thickBot="1">
      <c r="A2250" s="3">
        <v>42647</v>
      </c>
      <c r="B2250" s="4">
        <v>8799.7000000000007</v>
      </c>
      <c r="C2250" s="5">
        <v>8790.1</v>
      </c>
      <c r="D2250" s="5">
        <v>8820</v>
      </c>
      <c r="E2250" s="5">
        <v>8765</v>
      </c>
      <c r="F2250" s="6" t="s">
        <v>5228</v>
      </c>
      <c r="G2250" s="7">
        <v>2.3E-3</v>
      </c>
    </row>
    <row r="2251" spans="1:7" ht="18" thickBot="1">
      <c r="A2251" s="3">
        <v>42648</v>
      </c>
      <c r="B2251" s="8">
        <v>8775.35</v>
      </c>
      <c r="C2251" s="5">
        <v>8815.2000000000007</v>
      </c>
      <c r="D2251" s="5">
        <v>8837.75</v>
      </c>
      <c r="E2251" s="5">
        <v>8750</v>
      </c>
      <c r="F2251" s="6" t="s">
        <v>5684</v>
      </c>
      <c r="G2251" s="9">
        <v>-2.8E-3</v>
      </c>
    </row>
    <row r="2252" spans="1:7" ht="18" thickBot="1">
      <c r="A2252" s="3">
        <v>42649</v>
      </c>
      <c r="B2252" s="8">
        <v>8731.35</v>
      </c>
      <c r="C2252" s="5">
        <v>8797</v>
      </c>
      <c r="D2252" s="5">
        <v>8815</v>
      </c>
      <c r="E2252" s="5">
        <v>8711</v>
      </c>
      <c r="F2252" s="6" t="s">
        <v>5726</v>
      </c>
      <c r="G2252" s="9">
        <v>-5.0000000000000001E-3</v>
      </c>
    </row>
    <row r="2253" spans="1:7" ht="18" thickBot="1">
      <c r="A2253" s="3">
        <v>42650</v>
      </c>
      <c r="B2253" s="8">
        <v>8722.75</v>
      </c>
      <c r="C2253" s="5">
        <v>8737.5</v>
      </c>
      <c r="D2253" s="5">
        <v>8747.75</v>
      </c>
      <c r="E2253" s="5">
        <v>8691.2999999999993</v>
      </c>
      <c r="F2253" s="6" t="s">
        <v>5725</v>
      </c>
      <c r="G2253" s="9">
        <v>-1E-3</v>
      </c>
    </row>
    <row r="2254" spans="1:7" ht="18" thickBot="1">
      <c r="A2254" s="3">
        <v>42653</v>
      </c>
      <c r="B2254" s="4">
        <v>8739.9500000000007</v>
      </c>
      <c r="C2254" s="5">
        <v>8746.4</v>
      </c>
      <c r="D2254" s="5">
        <v>8775.9</v>
      </c>
      <c r="E2254" s="5">
        <v>8732.15</v>
      </c>
      <c r="F2254" s="6" t="s">
        <v>5724</v>
      </c>
      <c r="G2254" s="7">
        <v>2E-3</v>
      </c>
    </row>
    <row r="2255" spans="1:7" ht="18" thickBot="1">
      <c r="A2255" s="3">
        <v>42654</v>
      </c>
      <c r="B2255" s="8">
        <v>8700.5</v>
      </c>
      <c r="C2255" s="5">
        <v>8770.25</v>
      </c>
      <c r="D2255" s="5">
        <v>8782.75</v>
      </c>
      <c r="E2255" s="5">
        <v>8684.75</v>
      </c>
      <c r="F2255" s="6">
        <v>0</v>
      </c>
      <c r="G2255" s="9">
        <v>-4.4999999999999997E-3</v>
      </c>
    </row>
    <row r="2256" spans="1:7" ht="18" thickBot="1">
      <c r="A2256" s="3">
        <v>42655</v>
      </c>
      <c r="B2256" s="4">
        <v>8710.25</v>
      </c>
      <c r="C2256" s="5">
        <v>8709.25</v>
      </c>
      <c r="D2256" s="5">
        <v>8733.25</v>
      </c>
      <c r="E2256" s="5">
        <v>8692.5</v>
      </c>
      <c r="F2256" s="6">
        <v>0</v>
      </c>
      <c r="G2256" s="7">
        <v>1.1000000000000001E-3</v>
      </c>
    </row>
    <row r="2257" spans="1:7" ht="18" thickBot="1">
      <c r="A2257" s="3">
        <v>42656</v>
      </c>
      <c r="B2257" s="8">
        <v>8580.4500000000007</v>
      </c>
      <c r="C2257" s="5">
        <v>8677.75</v>
      </c>
      <c r="D2257" s="5">
        <v>8677.75</v>
      </c>
      <c r="E2257" s="5">
        <v>8551</v>
      </c>
      <c r="F2257" s="6" t="s">
        <v>5723</v>
      </c>
      <c r="G2257" s="9">
        <v>-1.49E-2</v>
      </c>
    </row>
    <row r="2258" spans="1:7" ht="18" thickBot="1">
      <c r="A2258" s="3">
        <v>42657</v>
      </c>
      <c r="B2258" s="4">
        <v>8605.1</v>
      </c>
      <c r="C2258" s="5">
        <v>8590</v>
      </c>
      <c r="D2258" s="5">
        <v>8613.85</v>
      </c>
      <c r="E2258" s="5">
        <v>8565.0499999999993</v>
      </c>
      <c r="F2258" s="6" t="s">
        <v>5200</v>
      </c>
      <c r="G2258" s="7">
        <v>2.8999999999999998E-3</v>
      </c>
    </row>
    <row r="2259" spans="1:7" ht="18" thickBot="1">
      <c r="A2259" s="3">
        <v>42660</v>
      </c>
      <c r="B2259" s="8">
        <v>8523.9</v>
      </c>
      <c r="C2259" s="5">
        <v>8608</v>
      </c>
      <c r="D2259" s="5">
        <v>8612</v>
      </c>
      <c r="E2259" s="5">
        <v>8507.35</v>
      </c>
      <c r="F2259" s="6" t="s">
        <v>5367</v>
      </c>
      <c r="G2259" s="9">
        <v>-9.4000000000000004E-3</v>
      </c>
    </row>
    <row r="2260" spans="1:7" ht="18" thickBot="1">
      <c r="A2260" s="3">
        <v>42661</v>
      </c>
      <c r="B2260" s="4">
        <v>8679.85</v>
      </c>
      <c r="C2260" s="5">
        <v>8561</v>
      </c>
      <c r="D2260" s="5">
        <v>8687</v>
      </c>
      <c r="E2260" s="5">
        <v>8560.0499999999993</v>
      </c>
      <c r="F2260" s="6" t="s">
        <v>5272</v>
      </c>
      <c r="G2260" s="7">
        <v>1.83E-2</v>
      </c>
    </row>
    <row r="2261" spans="1:7" ht="18" thickBot="1">
      <c r="A2261" s="3">
        <v>42662</v>
      </c>
      <c r="B2261" s="8">
        <v>8665.25</v>
      </c>
      <c r="C2261" s="5">
        <v>8690</v>
      </c>
      <c r="D2261" s="5">
        <v>8696.5</v>
      </c>
      <c r="E2261" s="5">
        <v>8640.5</v>
      </c>
      <c r="F2261" s="6" t="s">
        <v>5702</v>
      </c>
      <c r="G2261" s="9">
        <v>-1.6999999999999999E-3</v>
      </c>
    </row>
    <row r="2262" spans="1:7" ht="18" thickBot="1">
      <c r="A2262" s="3">
        <v>42663</v>
      </c>
      <c r="B2262" s="4">
        <v>8705.15</v>
      </c>
      <c r="C2262" s="5">
        <v>8695.25</v>
      </c>
      <c r="D2262" s="5">
        <v>8728.2000000000007</v>
      </c>
      <c r="E2262" s="5">
        <v>8675.75</v>
      </c>
      <c r="F2262" s="6" t="s">
        <v>5200</v>
      </c>
      <c r="G2262" s="7">
        <v>4.5999999999999999E-3</v>
      </c>
    </row>
    <row r="2263" spans="1:7" ht="18" thickBot="1">
      <c r="A2263" s="3">
        <v>42664</v>
      </c>
      <c r="B2263" s="8">
        <v>8700.35</v>
      </c>
      <c r="C2263" s="5">
        <v>8700</v>
      </c>
      <c r="D2263" s="5">
        <v>8710.2999999999993</v>
      </c>
      <c r="E2263" s="5">
        <v>8655</v>
      </c>
      <c r="F2263" s="6" t="s">
        <v>5326</v>
      </c>
      <c r="G2263" s="9">
        <v>-5.9999999999999995E-4</v>
      </c>
    </row>
    <row r="2264" spans="1:7" ht="18" thickBot="1">
      <c r="A2264" s="3">
        <v>42667</v>
      </c>
      <c r="B2264" s="4">
        <v>8720.25</v>
      </c>
      <c r="C2264" s="5">
        <v>8718</v>
      </c>
      <c r="D2264" s="5">
        <v>8748</v>
      </c>
      <c r="E2264" s="5">
        <v>8690.1</v>
      </c>
      <c r="F2264" s="6" t="s">
        <v>5492</v>
      </c>
      <c r="G2264" s="7">
        <v>2.3E-3</v>
      </c>
    </row>
    <row r="2265" spans="1:7" ht="18" thickBot="1">
      <c r="A2265" s="3">
        <v>42668</v>
      </c>
      <c r="B2265" s="8">
        <v>8700.35</v>
      </c>
      <c r="C2265" s="5">
        <v>8715.6</v>
      </c>
      <c r="D2265" s="5">
        <v>8715.6</v>
      </c>
      <c r="E2265" s="5">
        <v>8661</v>
      </c>
      <c r="F2265" s="6" t="s">
        <v>5722</v>
      </c>
      <c r="G2265" s="9">
        <v>-2.3E-3</v>
      </c>
    </row>
    <row r="2266" spans="1:7" ht="18" thickBot="1">
      <c r="A2266" s="3">
        <v>42669</v>
      </c>
      <c r="B2266" s="8">
        <v>8616.75</v>
      </c>
      <c r="C2266" s="5">
        <v>8662.25</v>
      </c>
      <c r="D2266" s="5">
        <v>8669</v>
      </c>
      <c r="E2266" s="5">
        <v>8585.5499999999993</v>
      </c>
      <c r="F2266" s="6" t="s">
        <v>5721</v>
      </c>
      <c r="G2266" s="9">
        <v>-9.5999999999999992E-3</v>
      </c>
    </row>
    <row r="2267" spans="1:7" ht="18" thickBot="1">
      <c r="A2267" s="3">
        <v>42670</v>
      </c>
      <c r="B2267" s="8">
        <v>8615.25</v>
      </c>
      <c r="C2267" s="5">
        <v>8587.35</v>
      </c>
      <c r="D2267" s="5">
        <v>8623.5499999999993</v>
      </c>
      <c r="E2267" s="5">
        <v>8546.85</v>
      </c>
      <c r="F2267" s="6" t="s">
        <v>5257</v>
      </c>
      <c r="G2267" s="9">
        <v>-2.0000000000000001E-4</v>
      </c>
    </row>
    <row r="2268" spans="1:7" ht="18" thickBot="1">
      <c r="A2268" s="3">
        <v>42671</v>
      </c>
      <c r="B2268" s="4">
        <v>8667.4</v>
      </c>
      <c r="C2268" s="5">
        <v>8626</v>
      </c>
      <c r="D2268" s="5">
        <v>8682</v>
      </c>
      <c r="E2268" s="5">
        <v>8605</v>
      </c>
      <c r="F2268" s="6" t="s">
        <v>5720</v>
      </c>
      <c r="G2268" s="7">
        <v>6.1000000000000004E-3</v>
      </c>
    </row>
    <row r="2269" spans="1:7" ht="18" thickBot="1">
      <c r="A2269" s="3">
        <v>42673</v>
      </c>
      <c r="B2269" s="8">
        <v>8629.2000000000007</v>
      </c>
      <c r="C2269" s="5">
        <v>8670</v>
      </c>
      <c r="D2269" s="5">
        <v>8687.4</v>
      </c>
      <c r="E2269" s="5">
        <v>8622.0499999999993</v>
      </c>
      <c r="F2269" s="6" t="s">
        <v>5719</v>
      </c>
      <c r="G2269" s="9">
        <v>-4.4000000000000003E-3</v>
      </c>
    </row>
    <row r="2270" spans="1:7" ht="18" thickBot="1">
      <c r="A2270" s="3">
        <v>42674</v>
      </c>
      <c r="B2270" s="8">
        <v>8621.5</v>
      </c>
      <c r="C2270" s="5">
        <v>8602</v>
      </c>
      <c r="D2270" s="5">
        <v>8643</v>
      </c>
      <c r="E2270" s="5">
        <v>8593.25</v>
      </c>
      <c r="F2270" s="6">
        <v>0</v>
      </c>
      <c r="G2270" s="9">
        <v>-8.9999999999999998E-4</v>
      </c>
    </row>
    <row r="2271" spans="1:7" ht="18" thickBot="1">
      <c r="A2271" s="3">
        <v>42675</v>
      </c>
      <c r="B2271" s="4">
        <v>8651.75</v>
      </c>
      <c r="C2271" s="5">
        <v>8639</v>
      </c>
      <c r="D2271" s="5">
        <v>8704.6</v>
      </c>
      <c r="E2271" s="5">
        <v>8633.25</v>
      </c>
      <c r="F2271" s="6" t="s">
        <v>5718</v>
      </c>
      <c r="G2271" s="7">
        <v>3.5000000000000001E-3</v>
      </c>
    </row>
    <row r="2272" spans="1:7" ht="18" thickBot="1">
      <c r="A2272" s="3">
        <v>42676</v>
      </c>
      <c r="B2272" s="8">
        <v>8542.6</v>
      </c>
      <c r="C2272" s="5">
        <v>8568</v>
      </c>
      <c r="D2272" s="5">
        <v>8579</v>
      </c>
      <c r="E2272" s="5">
        <v>8531.2999999999993</v>
      </c>
      <c r="F2272" s="6" t="s">
        <v>5159</v>
      </c>
      <c r="G2272" s="9">
        <v>-1.26E-2</v>
      </c>
    </row>
    <row r="2273" spans="1:7" ht="18" thickBot="1">
      <c r="A2273" s="3">
        <v>42677</v>
      </c>
      <c r="B2273" s="8">
        <v>8517.9</v>
      </c>
      <c r="C2273" s="5">
        <v>8519</v>
      </c>
      <c r="D2273" s="5">
        <v>8565.9500000000007</v>
      </c>
      <c r="E2273" s="5">
        <v>8505.35</v>
      </c>
      <c r="F2273" s="6" t="s">
        <v>5717</v>
      </c>
      <c r="G2273" s="9">
        <v>-2.8999999999999998E-3</v>
      </c>
    </row>
    <row r="2274" spans="1:7" ht="18" thickBot="1">
      <c r="A2274" s="3">
        <v>42678</v>
      </c>
      <c r="B2274" s="8">
        <v>8458.2000000000007</v>
      </c>
      <c r="C2274" s="5">
        <v>8496.5499999999993</v>
      </c>
      <c r="D2274" s="5">
        <v>8530</v>
      </c>
      <c r="E2274" s="5">
        <v>8425.5499999999993</v>
      </c>
      <c r="F2274" s="6" t="s">
        <v>5710</v>
      </c>
      <c r="G2274" s="9">
        <v>-7.0000000000000001E-3</v>
      </c>
    </row>
    <row r="2275" spans="1:7" ht="18" thickBot="1">
      <c r="A2275" s="3">
        <v>42681</v>
      </c>
      <c r="B2275" s="4">
        <v>8520</v>
      </c>
      <c r="C2275" s="5">
        <v>8519</v>
      </c>
      <c r="D2275" s="5">
        <v>8560</v>
      </c>
      <c r="E2275" s="5">
        <v>8503.5</v>
      </c>
      <c r="F2275" s="6" t="s">
        <v>5716</v>
      </c>
      <c r="G2275" s="7">
        <v>7.3000000000000001E-3</v>
      </c>
    </row>
    <row r="2276" spans="1:7" ht="18" thickBot="1">
      <c r="A2276" s="3">
        <v>42682</v>
      </c>
      <c r="B2276" s="4">
        <v>8566.5499999999993</v>
      </c>
      <c r="C2276" s="5">
        <v>8542.25</v>
      </c>
      <c r="D2276" s="5">
        <v>8589</v>
      </c>
      <c r="E2276" s="5">
        <v>8507.5</v>
      </c>
      <c r="F2276" s="6" t="s">
        <v>5715</v>
      </c>
      <c r="G2276" s="7">
        <v>5.4999999999999997E-3</v>
      </c>
    </row>
    <row r="2277" spans="1:7" ht="18" thickBot="1">
      <c r="A2277" s="3">
        <v>42683</v>
      </c>
      <c r="B2277" s="8">
        <v>8462.7000000000007</v>
      </c>
      <c r="C2277" s="5">
        <v>8102.25</v>
      </c>
      <c r="D2277" s="5">
        <v>8493.5</v>
      </c>
      <c r="E2277" s="5">
        <v>8076</v>
      </c>
      <c r="F2277" s="6" t="s">
        <v>5714</v>
      </c>
      <c r="G2277" s="9">
        <v>-1.21E-2</v>
      </c>
    </row>
    <row r="2278" spans="1:7" ht="18" thickBot="1">
      <c r="A2278" s="3">
        <v>42684</v>
      </c>
      <c r="B2278" s="4">
        <v>8553.35</v>
      </c>
      <c r="C2278" s="5">
        <v>8515.5499999999993</v>
      </c>
      <c r="D2278" s="5">
        <v>8614</v>
      </c>
      <c r="E2278" s="5">
        <v>8515.5499999999993</v>
      </c>
      <c r="F2278" s="6" t="s">
        <v>5293</v>
      </c>
      <c r="G2278" s="7">
        <v>1.0699999999999999E-2</v>
      </c>
    </row>
    <row r="2279" spans="1:7" ht="18" thickBot="1">
      <c r="A2279" s="3">
        <v>42685</v>
      </c>
      <c r="B2279" s="8">
        <v>8327.9500000000007</v>
      </c>
      <c r="C2279" s="5">
        <v>8430</v>
      </c>
      <c r="D2279" s="5">
        <v>8475.5</v>
      </c>
      <c r="E2279" s="5">
        <v>8315.85</v>
      </c>
      <c r="F2279" s="6" t="s">
        <v>5713</v>
      </c>
      <c r="G2279" s="9">
        <v>-2.64E-2</v>
      </c>
    </row>
    <row r="2280" spans="1:7" ht="18" thickBot="1">
      <c r="A2280" s="3">
        <v>42688</v>
      </c>
      <c r="B2280" s="8">
        <v>8191.5</v>
      </c>
      <c r="C2280" s="5">
        <v>8222.25</v>
      </c>
      <c r="D2280" s="5">
        <v>8286.25</v>
      </c>
      <c r="E2280" s="5">
        <v>8171</v>
      </c>
      <c r="F2280" s="6">
        <v>0</v>
      </c>
      <c r="G2280" s="9">
        <v>-1.6400000000000001E-2</v>
      </c>
    </row>
    <row r="2281" spans="1:7" ht="18" thickBot="1">
      <c r="A2281" s="3">
        <v>42689</v>
      </c>
      <c r="B2281" s="8">
        <v>8139.55</v>
      </c>
      <c r="C2281" s="5">
        <v>8279</v>
      </c>
      <c r="D2281" s="5">
        <v>8287.75</v>
      </c>
      <c r="E2281" s="5">
        <v>8124</v>
      </c>
      <c r="F2281" s="6" t="s">
        <v>5712</v>
      </c>
      <c r="G2281" s="9">
        <v>-6.3E-3</v>
      </c>
    </row>
    <row r="2282" spans="1:7" ht="18" thickBot="1">
      <c r="A2282" s="3">
        <v>42690</v>
      </c>
      <c r="B2282" s="8">
        <v>8118.55</v>
      </c>
      <c r="C2282" s="5">
        <v>8205.15</v>
      </c>
      <c r="D2282" s="5">
        <v>8225</v>
      </c>
      <c r="E2282" s="5">
        <v>8095.25</v>
      </c>
      <c r="F2282" s="6" t="s">
        <v>5711</v>
      </c>
      <c r="G2282" s="9">
        <v>-2.5999999999999999E-3</v>
      </c>
    </row>
    <row r="2283" spans="1:7" ht="18" thickBot="1">
      <c r="A2283" s="3">
        <v>42691</v>
      </c>
      <c r="B2283" s="8">
        <v>8088.35</v>
      </c>
      <c r="C2283" s="5">
        <v>8075.25</v>
      </c>
      <c r="D2283" s="5">
        <v>8168</v>
      </c>
      <c r="E2283" s="5">
        <v>8040.1</v>
      </c>
      <c r="F2283" s="6" t="s">
        <v>5710</v>
      </c>
      <c r="G2283" s="9">
        <v>-3.7000000000000002E-3</v>
      </c>
    </row>
    <row r="2284" spans="1:7" ht="18" thickBot="1">
      <c r="A2284" s="3">
        <v>42692</v>
      </c>
      <c r="B2284" s="8">
        <v>8074.7</v>
      </c>
      <c r="C2284" s="5">
        <v>8097.85</v>
      </c>
      <c r="D2284" s="5">
        <v>8139</v>
      </c>
      <c r="E2284" s="5">
        <v>8055.4</v>
      </c>
      <c r="F2284" s="6" t="s">
        <v>5709</v>
      </c>
      <c r="G2284" s="9">
        <v>-1.6999999999999999E-3</v>
      </c>
    </row>
    <row r="2285" spans="1:7" ht="18" thickBot="1">
      <c r="A2285" s="3">
        <v>42695</v>
      </c>
      <c r="B2285" s="8">
        <v>7939.2</v>
      </c>
      <c r="C2285" s="5">
        <v>8100</v>
      </c>
      <c r="D2285" s="5">
        <v>8109</v>
      </c>
      <c r="E2285" s="5">
        <v>7921</v>
      </c>
      <c r="F2285" s="6" t="s">
        <v>5708</v>
      </c>
      <c r="G2285" s="9">
        <v>-1.6799999999999999E-2</v>
      </c>
    </row>
    <row r="2286" spans="1:7" ht="18" thickBot="1">
      <c r="A2286" s="3">
        <v>42696</v>
      </c>
      <c r="B2286" s="4">
        <v>8006.8</v>
      </c>
      <c r="C2286" s="5">
        <v>7996.35</v>
      </c>
      <c r="D2286" s="5">
        <v>8022</v>
      </c>
      <c r="E2286" s="5">
        <v>7940</v>
      </c>
      <c r="F2286" s="6" t="s">
        <v>5261</v>
      </c>
      <c r="G2286" s="7">
        <v>8.5000000000000006E-3</v>
      </c>
    </row>
    <row r="2287" spans="1:7" ht="18" thickBot="1">
      <c r="A2287" s="3">
        <v>42697</v>
      </c>
      <c r="B2287" s="4">
        <v>8024.85</v>
      </c>
      <c r="C2287" s="5">
        <v>8050.05</v>
      </c>
      <c r="D2287" s="5">
        <v>8058</v>
      </c>
      <c r="E2287" s="5">
        <v>7972.2</v>
      </c>
      <c r="F2287" s="6" t="s">
        <v>5418</v>
      </c>
      <c r="G2287" s="7">
        <v>2.3E-3</v>
      </c>
    </row>
    <row r="2288" spans="1:7" ht="18" thickBot="1">
      <c r="A2288" s="3">
        <v>42698</v>
      </c>
      <c r="B2288" s="8">
        <v>7965.5</v>
      </c>
      <c r="C2288" s="5">
        <v>7987</v>
      </c>
      <c r="D2288" s="5">
        <v>8018.65</v>
      </c>
      <c r="E2288" s="5">
        <v>7947.25</v>
      </c>
      <c r="F2288" s="6" t="s">
        <v>5707</v>
      </c>
      <c r="G2288" s="9">
        <v>-7.4000000000000003E-3</v>
      </c>
    </row>
    <row r="2289" spans="1:7" ht="18" thickBot="1">
      <c r="A2289" s="3">
        <v>42699</v>
      </c>
      <c r="B2289" s="4">
        <v>8126.35</v>
      </c>
      <c r="C2289" s="5">
        <v>8033.95</v>
      </c>
      <c r="D2289" s="5">
        <v>8138.7</v>
      </c>
      <c r="E2289" s="5">
        <v>8006</v>
      </c>
      <c r="F2289" s="6" t="s">
        <v>5706</v>
      </c>
      <c r="G2289" s="7">
        <v>2.0199999999999999E-2</v>
      </c>
    </row>
    <row r="2290" spans="1:7" ht="18" thickBot="1">
      <c r="A2290" s="3">
        <v>42702</v>
      </c>
      <c r="B2290" s="4">
        <v>8150.6</v>
      </c>
      <c r="C2290" s="5">
        <v>8088.25</v>
      </c>
      <c r="D2290" s="5">
        <v>8168.45</v>
      </c>
      <c r="E2290" s="5">
        <v>8078.25</v>
      </c>
      <c r="F2290" s="6" t="s">
        <v>5412</v>
      </c>
      <c r="G2290" s="7">
        <v>3.0000000000000001E-3</v>
      </c>
    </row>
    <row r="2291" spans="1:7" ht="18" thickBot="1">
      <c r="A2291" s="3">
        <v>42703</v>
      </c>
      <c r="B2291" s="4">
        <v>8172.05</v>
      </c>
      <c r="C2291" s="5">
        <v>8155</v>
      </c>
      <c r="D2291" s="5">
        <v>8219.9</v>
      </c>
      <c r="E2291" s="5">
        <v>8147</v>
      </c>
      <c r="F2291" s="6" t="s">
        <v>5536</v>
      </c>
      <c r="G2291" s="7">
        <v>2.5999999999999999E-3</v>
      </c>
    </row>
    <row r="2292" spans="1:7" ht="18" thickBot="1">
      <c r="A2292" s="3">
        <v>42704</v>
      </c>
      <c r="B2292" s="4">
        <v>8260.35</v>
      </c>
      <c r="C2292" s="5">
        <v>8186.55</v>
      </c>
      <c r="D2292" s="5">
        <v>8270.75</v>
      </c>
      <c r="E2292" s="5">
        <v>8166.4</v>
      </c>
      <c r="F2292" s="6" t="s">
        <v>5268</v>
      </c>
      <c r="G2292" s="7">
        <v>1.0800000000000001E-2</v>
      </c>
    </row>
    <row r="2293" spans="1:7" ht="18" thickBot="1">
      <c r="A2293" s="3">
        <v>42705</v>
      </c>
      <c r="B2293" s="8">
        <v>8212</v>
      </c>
      <c r="C2293" s="5">
        <v>8259</v>
      </c>
      <c r="D2293" s="5">
        <v>8272.5</v>
      </c>
      <c r="E2293" s="5">
        <v>8205.0499999999993</v>
      </c>
      <c r="F2293" s="6" t="s">
        <v>5471</v>
      </c>
      <c r="G2293" s="9">
        <v>-5.8999999999999999E-3</v>
      </c>
    </row>
    <row r="2294" spans="1:7" ht="18" thickBot="1">
      <c r="A2294" s="3">
        <v>42706</v>
      </c>
      <c r="B2294" s="8">
        <v>8108.9</v>
      </c>
      <c r="C2294" s="5">
        <v>8164.8</v>
      </c>
      <c r="D2294" s="5">
        <v>8190</v>
      </c>
      <c r="E2294" s="5">
        <v>8092</v>
      </c>
      <c r="F2294" s="6" t="s">
        <v>5285</v>
      </c>
      <c r="G2294" s="9">
        <v>-1.26E-2</v>
      </c>
    </row>
    <row r="2295" spans="1:7" ht="18" thickBot="1">
      <c r="A2295" s="3">
        <v>42709</v>
      </c>
      <c r="B2295" s="4">
        <v>8164.9</v>
      </c>
      <c r="C2295" s="5">
        <v>8092.1</v>
      </c>
      <c r="D2295" s="5">
        <v>8175</v>
      </c>
      <c r="E2295" s="5">
        <v>8076.1</v>
      </c>
      <c r="F2295" s="6" t="s">
        <v>5705</v>
      </c>
      <c r="G2295" s="7">
        <v>6.8999999999999999E-3</v>
      </c>
    </row>
    <row r="2296" spans="1:7" ht="18" thickBot="1">
      <c r="A2296" s="3">
        <v>42710</v>
      </c>
      <c r="B2296" s="4">
        <v>8169.05</v>
      </c>
      <c r="C2296" s="5">
        <v>8173</v>
      </c>
      <c r="D2296" s="5">
        <v>8219</v>
      </c>
      <c r="E2296" s="5">
        <v>8157.1</v>
      </c>
      <c r="F2296" s="6" t="s">
        <v>5626</v>
      </c>
      <c r="G2296" s="7">
        <v>5.0000000000000001E-4</v>
      </c>
    </row>
    <row r="2297" spans="1:7" ht="18" thickBot="1">
      <c r="A2297" s="3">
        <v>42711</v>
      </c>
      <c r="B2297" s="8">
        <v>8123.35</v>
      </c>
      <c r="C2297" s="5">
        <v>8188.25</v>
      </c>
      <c r="D2297" s="5">
        <v>8218.7999999999993</v>
      </c>
      <c r="E2297" s="5">
        <v>8095</v>
      </c>
      <c r="F2297" s="6" t="s">
        <v>5450</v>
      </c>
      <c r="G2297" s="9">
        <v>-5.5999999999999999E-3</v>
      </c>
    </row>
    <row r="2298" spans="1:7" ht="18" thickBot="1">
      <c r="A2298" s="3">
        <v>42712</v>
      </c>
      <c r="B2298" s="4">
        <v>8255.65</v>
      </c>
      <c r="C2298" s="5">
        <v>8176</v>
      </c>
      <c r="D2298" s="5">
        <v>8267.75</v>
      </c>
      <c r="E2298" s="5">
        <v>8176</v>
      </c>
      <c r="F2298" s="6" t="s">
        <v>5614</v>
      </c>
      <c r="G2298" s="7">
        <v>1.6299999999999999E-2</v>
      </c>
    </row>
    <row r="2299" spans="1:7" ht="18" thickBot="1">
      <c r="A2299" s="3">
        <v>42713</v>
      </c>
      <c r="B2299" s="4">
        <v>8277</v>
      </c>
      <c r="C2299" s="5">
        <v>8275.15</v>
      </c>
      <c r="D2299" s="5">
        <v>8294</v>
      </c>
      <c r="E2299" s="5">
        <v>8255.65</v>
      </c>
      <c r="F2299" s="6" t="s">
        <v>5555</v>
      </c>
      <c r="G2299" s="7">
        <v>2.5999999999999999E-3</v>
      </c>
    </row>
    <row r="2300" spans="1:7" ht="18" thickBot="1">
      <c r="A2300" s="3">
        <v>42716</v>
      </c>
      <c r="B2300" s="8">
        <v>8183.4</v>
      </c>
      <c r="C2300" s="5">
        <v>8250</v>
      </c>
      <c r="D2300" s="5">
        <v>8250.9</v>
      </c>
      <c r="E2300" s="5">
        <v>8164.05</v>
      </c>
      <c r="F2300" s="6" t="s">
        <v>5291</v>
      </c>
      <c r="G2300" s="9">
        <v>-1.1299999999999999E-2</v>
      </c>
    </row>
    <row r="2301" spans="1:7" ht="18" thickBot="1">
      <c r="A2301" s="3">
        <v>42717</v>
      </c>
      <c r="B2301" s="4">
        <v>8227.4500000000007</v>
      </c>
      <c r="C2301" s="5">
        <v>8189.95</v>
      </c>
      <c r="D2301" s="5">
        <v>8243.85</v>
      </c>
      <c r="E2301" s="5">
        <v>8172.3</v>
      </c>
      <c r="F2301" s="6" t="s">
        <v>5338</v>
      </c>
      <c r="G2301" s="7">
        <v>5.4000000000000003E-3</v>
      </c>
    </row>
    <row r="2302" spans="1:7" ht="18" thickBot="1">
      <c r="A2302" s="3">
        <v>42718</v>
      </c>
      <c r="B2302" s="8">
        <v>8197.65</v>
      </c>
      <c r="C2302" s="5">
        <v>8229</v>
      </c>
      <c r="D2302" s="5">
        <v>8229</v>
      </c>
      <c r="E2302" s="5">
        <v>8172</v>
      </c>
      <c r="F2302" s="6" t="s">
        <v>5670</v>
      </c>
      <c r="G2302" s="9">
        <v>-3.5999999999999999E-3</v>
      </c>
    </row>
    <row r="2303" spans="1:7" ht="18" thickBot="1">
      <c r="A2303" s="3">
        <v>42719</v>
      </c>
      <c r="B2303" s="8">
        <v>8173.05</v>
      </c>
      <c r="C2303" s="5">
        <v>8129</v>
      </c>
      <c r="D2303" s="5">
        <v>8264</v>
      </c>
      <c r="E2303" s="5">
        <v>8123.6</v>
      </c>
      <c r="F2303" s="6" t="s">
        <v>5704</v>
      </c>
      <c r="G2303" s="9">
        <v>-3.0000000000000001E-3</v>
      </c>
    </row>
    <row r="2304" spans="1:7" ht="18" thickBot="1">
      <c r="A2304" s="3">
        <v>42720</v>
      </c>
      <c r="B2304" s="8">
        <v>8146.5</v>
      </c>
      <c r="C2304" s="5">
        <v>8189</v>
      </c>
      <c r="D2304" s="5">
        <v>8189</v>
      </c>
      <c r="E2304" s="5">
        <v>8135</v>
      </c>
      <c r="F2304" s="6" t="s">
        <v>5205</v>
      </c>
      <c r="G2304" s="9">
        <v>-3.2000000000000002E-3</v>
      </c>
    </row>
    <row r="2305" spans="1:7" ht="18" thickBot="1">
      <c r="A2305" s="3">
        <v>42723</v>
      </c>
      <c r="B2305" s="8">
        <v>8124.15</v>
      </c>
      <c r="C2305" s="5">
        <v>8132.25</v>
      </c>
      <c r="D2305" s="5">
        <v>8148.7</v>
      </c>
      <c r="E2305" s="5">
        <v>8112.55</v>
      </c>
      <c r="F2305" s="6" t="s">
        <v>5703</v>
      </c>
      <c r="G2305" s="9">
        <v>-2.7000000000000001E-3</v>
      </c>
    </row>
    <row r="2306" spans="1:7" ht="18" thickBot="1">
      <c r="A2306" s="3">
        <v>42724</v>
      </c>
      <c r="B2306" s="8">
        <v>8099.9</v>
      </c>
      <c r="C2306" s="5">
        <v>8125</v>
      </c>
      <c r="D2306" s="5">
        <v>8134.4</v>
      </c>
      <c r="E2306" s="5">
        <v>8072</v>
      </c>
      <c r="F2306" s="6" t="s">
        <v>5702</v>
      </c>
      <c r="G2306" s="9">
        <v>-3.0000000000000001E-3</v>
      </c>
    </row>
    <row r="2307" spans="1:7" ht="18" thickBot="1">
      <c r="A2307" s="3">
        <v>42725</v>
      </c>
      <c r="B2307" s="8">
        <v>8080.65</v>
      </c>
      <c r="C2307" s="5">
        <v>8120.5</v>
      </c>
      <c r="D2307" s="5">
        <v>8124.5</v>
      </c>
      <c r="E2307" s="5">
        <v>8073.05</v>
      </c>
      <c r="F2307" s="6" t="s">
        <v>5701</v>
      </c>
      <c r="G2307" s="9">
        <v>-2.3999999999999998E-3</v>
      </c>
    </row>
    <row r="2308" spans="1:7" ht="18" thickBot="1">
      <c r="A2308" s="3">
        <v>42726</v>
      </c>
      <c r="B2308" s="8">
        <v>7996.85</v>
      </c>
      <c r="C2308" s="5">
        <v>8054.1</v>
      </c>
      <c r="D2308" s="5">
        <v>8066.95</v>
      </c>
      <c r="E2308" s="5">
        <v>7975.15</v>
      </c>
      <c r="F2308" s="6" t="s">
        <v>5550</v>
      </c>
      <c r="G2308" s="9">
        <v>-1.04E-2</v>
      </c>
    </row>
    <row r="2309" spans="1:7" ht="18" thickBot="1">
      <c r="A2309" s="3">
        <v>42727</v>
      </c>
      <c r="B2309" s="8">
        <v>7995</v>
      </c>
      <c r="C2309" s="5">
        <v>7975</v>
      </c>
      <c r="D2309" s="5">
        <v>8037.35</v>
      </c>
      <c r="E2309" s="5">
        <v>7953</v>
      </c>
      <c r="F2309" s="6" t="s">
        <v>5700</v>
      </c>
      <c r="G2309" s="9">
        <v>-2.0000000000000001E-4</v>
      </c>
    </row>
    <row r="2310" spans="1:7" ht="18" thickBot="1">
      <c r="A2310" s="3">
        <v>42730</v>
      </c>
      <c r="B2310" s="8">
        <v>7911.3</v>
      </c>
      <c r="C2310" s="5">
        <v>7970</v>
      </c>
      <c r="D2310" s="5">
        <v>7970</v>
      </c>
      <c r="E2310" s="5">
        <v>7896.35</v>
      </c>
      <c r="F2310" s="6" t="s">
        <v>5699</v>
      </c>
      <c r="G2310" s="9">
        <v>-1.0500000000000001E-2</v>
      </c>
    </row>
    <row r="2311" spans="1:7" ht="18" thickBot="1">
      <c r="A2311" s="3">
        <v>42731</v>
      </c>
      <c r="B2311" s="4">
        <v>8031.35</v>
      </c>
      <c r="C2311" s="5">
        <v>7920</v>
      </c>
      <c r="D2311" s="5">
        <v>8045.45</v>
      </c>
      <c r="E2311" s="5">
        <v>7906.6</v>
      </c>
      <c r="F2311" s="6" t="s">
        <v>5698</v>
      </c>
      <c r="G2311" s="7">
        <v>1.52E-2</v>
      </c>
    </row>
    <row r="2312" spans="1:7" ht="18" thickBot="1">
      <c r="A2312" s="3">
        <v>42732</v>
      </c>
      <c r="B2312" s="8">
        <v>8031.35</v>
      </c>
      <c r="C2312" s="5">
        <v>8044</v>
      </c>
      <c r="D2312" s="5">
        <v>8100</v>
      </c>
      <c r="E2312" s="5">
        <v>8024</v>
      </c>
      <c r="F2312" s="6" t="s">
        <v>5315</v>
      </c>
      <c r="G2312" s="9">
        <v>0</v>
      </c>
    </row>
    <row r="2313" spans="1:7" ht="18" thickBot="1">
      <c r="A2313" s="3">
        <v>42733</v>
      </c>
      <c r="B2313" s="4">
        <v>8103.6</v>
      </c>
      <c r="C2313" s="5">
        <v>8028</v>
      </c>
      <c r="D2313" s="5">
        <v>8109</v>
      </c>
      <c r="E2313" s="5">
        <v>8025</v>
      </c>
      <c r="F2313" s="6" t="s">
        <v>5697</v>
      </c>
      <c r="G2313" s="7">
        <v>8.9999999999999993E-3</v>
      </c>
    </row>
    <row r="2314" spans="1:7" ht="18" thickBot="1">
      <c r="A2314" s="3">
        <v>42734</v>
      </c>
      <c r="B2314" s="4">
        <v>8187.4</v>
      </c>
      <c r="C2314" s="5">
        <v>8136.6</v>
      </c>
      <c r="D2314" s="5">
        <v>8207.1</v>
      </c>
      <c r="E2314" s="5">
        <v>8130</v>
      </c>
      <c r="F2314" s="6" t="s">
        <v>5696</v>
      </c>
      <c r="G2314" s="7">
        <v>1.03E-2</v>
      </c>
    </row>
    <row r="2315" spans="1:7" ht="18" thickBot="1">
      <c r="A2315" s="3">
        <v>42737</v>
      </c>
      <c r="B2315" s="4">
        <v>8192.1</v>
      </c>
      <c r="C2315" s="5">
        <v>8215.0499999999993</v>
      </c>
      <c r="D2315" s="5">
        <v>8218.7999999999993</v>
      </c>
      <c r="E2315" s="5">
        <v>8151</v>
      </c>
      <c r="F2315" s="6" t="s">
        <v>5560</v>
      </c>
      <c r="G2315" s="7">
        <v>5.9999999999999995E-4</v>
      </c>
    </row>
    <row r="2316" spans="1:7" ht="18" thickBot="1">
      <c r="A2316" s="3">
        <v>42738</v>
      </c>
      <c r="B2316" s="4">
        <v>8196.5</v>
      </c>
      <c r="C2316" s="5">
        <v>8200</v>
      </c>
      <c r="D2316" s="5">
        <v>8228</v>
      </c>
      <c r="E2316" s="5">
        <v>8159</v>
      </c>
      <c r="F2316" s="6" t="s">
        <v>5695</v>
      </c>
      <c r="G2316" s="7">
        <v>5.0000000000000001E-4</v>
      </c>
    </row>
    <row r="2317" spans="1:7" ht="18" thickBot="1">
      <c r="A2317" s="3">
        <v>42739</v>
      </c>
      <c r="B2317" s="4">
        <v>8204.0499999999993</v>
      </c>
      <c r="C2317" s="5">
        <v>8202.25</v>
      </c>
      <c r="D2317" s="5">
        <v>8223.4</v>
      </c>
      <c r="E2317" s="5">
        <v>8187.3</v>
      </c>
      <c r="F2317" s="6" t="s">
        <v>5694</v>
      </c>
      <c r="G2317" s="7">
        <v>8.9999999999999998E-4</v>
      </c>
    </row>
    <row r="2318" spans="1:7" ht="18" thickBot="1">
      <c r="A2318" s="3">
        <v>42740</v>
      </c>
      <c r="B2318" s="4">
        <v>8288.2000000000007</v>
      </c>
      <c r="C2318" s="5">
        <v>8254.7000000000007</v>
      </c>
      <c r="D2318" s="5">
        <v>8298.7000000000007</v>
      </c>
      <c r="E2318" s="5">
        <v>8236.15</v>
      </c>
      <c r="F2318" s="6" t="s">
        <v>5693</v>
      </c>
      <c r="G2318" s="7">
        <v>1.03E-2</v>
      </c>
    </row>
    <row r="2319" spans="1:7" ht="18" thickBot="1">
      <c r="A2319" s="3">
        <v>42741</v>
      </c>
      <c r="B2319" s="8">
        <v>8267.65</v>
      </c>
      <c r="C2319" s="5">
        <v>8305.5499999999993</v>
      </c>
      <c r="D2319" s="5">
        <v>8329.6</v>
      </c>
      <c r="E2319" s="5">
        <v>8256.5</v>
      </c>
      <c r="F2319" s="6" t="s">
        <v>5692</v>
      </c>
      <c r="G2319" s="9">
        <v>-2.5000000000000001E-3</v>
      </c>
    </row>
    <row r="2320" spans="1:7" ht="18" thickBot="1">
      <c r="A2320" s="3">
        <v>42744</v>
      </c>
      <c r="B2320" s="8">
        <v>8249.9</v>
      </c>
      <c r="C2320" s="5">
        <v>8266</v>
      </c>
      <c r="D2320" s="5">
        <v>8272.4</v>
      </c>
      <c r="E2320" s="5">
        <v>8241.1</v>
      </c>
      <c r="F2320" s="6" t="s">
        <v>5691</v>
      </c>
      <c r="G2320" s="9">
        <v>-2.0999999999999999E-3</v>
      </c>
    </row>
    <row r="2321" spans="1:7" ht="18" thickBot="1">
      <c r="A2321" s="3">
        <v>42745</v>
      </c>
      <c r="B2321" s="4">
        <v>8293.85</v>
      </c>
      <c r="C2321" s="5">
        <v>8274.7999999999993</v>
      </c>
      <c r="D2321" s="5">
        <v>8298.75</v>
      </c>
      <c r="E2321" s="5">
        <v>8260</v>
      </c>
      <c r="F2321" s="6" t="s">
        <v>5606</v>
      </c>
      <c r="G2321" s="7">
        <v>5.3E-3</v>
      </c>
    </row>
    <row r="2322" spans="1:7" ht="18" thickBot="1">
      <c r="A2322" s="3">
        <v>42746</v>
      </c>
      <c r="B2322" s="4">
        <v>8387.2000000000007</v>
      </c>
      <c r="C2322" s="5">
        <v>8335</v>
      </c>
      <c r="D2322" s="5">
        <v>8399.7999999999993</v>
      </c>
      <c r="E2322" s="5">
        <v>8324</v>
      </c>
      <c r="F2322" s="6" t="s">
        <v>5305</v>
      </c>
      <c r="G2322" s="7">
        <v>1.1299999999999999E-2</v>
      </c>
    </row>
    <row r="2323" spans="1:7" ht="18" thickBot="1">
      <c r="A2323" s="3">
        <v>42747</v>
      </c>
      <c r="B2323" s="4">
        <v>8418</v>
      </c>
      <c r="C2323" s="5">
        <v>8403.2000000000007</v>
      </c>
      <c r="D2323" s="5">
        <v>8424</v>
      </c>
      <c r="E2323" s="5">
        <v>8386.0499999999993</v>
      </c>
      <c r="F2323" s="6" t="s">
        <v>5195</v>
      </c>
      <c r="G2323" s="7">
        <v>3.7000000000000002E-3</v>
      </c>
    </row>
    <row r="2324" spans="1:7" ht="18" thickBot="1">
      <c r="A2324" s="3">
        <v>42748</v>
      </c>
      <c r="B2324" s="8">
        <v>8417.7000000000007</v>
      </c>
      <c r="C2324" s="5">
        <v>8454.9</v>
      </c>
      <c r="D2324" s="5">
        <v>8457</v>
      </c>
      <c r="E2324" s="5">
        <v>8388.2000000000007</v>
      </c>
      <c r="F2324" s="6" t="s">
        <v>5626</v>
      </c>
      <c r="G2324" s="9">
        <v>0</v>
      </c>
    </row>
    <row r="2325" spans="1:7" ht="18" thickBot="1">
      <c r="A2325" s="3">
        <v>42751</v>
      </c>
      <c r="B2325" s="4">
        <v>8431.7000000000007</v>
      </c>
      <c r="C2325" s="5">
        <v>8404</v>
      </c>
      <c r="D2325" s="5">
        <v>8444</v>
      </c>
      <c r="E2325" s="5">
        <v>8385.0499999999993</v>
      </c>
      <c r="F2325" s="6" t="s">
        <v>5589</v>
      </c>
      <c r="G2325" s="7">
        <v>1.6999999999999999E-3</v>
      </c>
    </row>
    <row r="2326" spans="1:7" ht="18" thickBot="1">
      <c r="A2326" s="3">
        <v>42752</v>
      </c>
      <c r="B2326" s="8">
        <v>8408.5</v>
      </c>
      <c r="C2326" s="5">
        <v>8433.9</v>
      </c>
      <c r="D2326" s="5">
        <v>8448</v>
      </c>
      <c r="E2326" s="5">
        <v>8392.5</v>
      </c>
      <c r="F2326" s="6" t="s">
        <v>5458</v>
      </c>
      <c r="G2326" s="9">
        <v>-2.8E-3</v>
      </c>
    </row>
    <row r="2327" spans="1:7" ht="18" thickBot="1">
      <c r="A2327" s="3">
        <v>42753</v>
      </c>
      <c r="B2327" s="4">
        <v>8429.35</v>
      </c>
      <c r="C2327" s="5">
        <v>8426</v>
      </c>
      <c r="D2327" s="5">
        <v>8468.9500000000007</v>
      </c>
      <c r="E2327" s="5">
        <v>8406.0499999999993</v>
      </c>
      <c r="F2327" s="6" t="s">
        <v>5444</v>
      </c>
      <c r="G2327" s="7">
        <v>2.5000000000000001E-3</v>
      </c>
    </row>
    <row r="2328" spans="1:7" ht="18" thickBot="1">
      <c r="A2328" s="3">
        <v>42754</v>
      </c>
      <c r="B2328" s="4">
        <v>8442.9500000000007</v>
      </c>
      <c r="C2328" s="5">
        <v>8422</v>
      </c>
      <c r="D2328" s="5">
        <v>8454</v>
      </c>
      <c r="E2328" s="5">
        <v>8409</v>
      </c>
      <c r="F2328" s="6" t="s">
        <v>5690</v>
      </c>
      <c r="G2328" s="7">
        <v>1.6000000000000001E-3</v>
      </c>
    </row>
    <row r="2329" spans="1:7" ht="18" thickBot="1">
      <c r="A2329" s="3">
        <v>42755</v>
      </c>
      <c r="B2329" s="8">
        <v>8362.65</v>
      </c>
      <c r="C2329" s="5">
        <v>8400</v>
      </c>
      <c r="D2329" s="5">
        <v>8434</v>
      </c>
      <c r="E2329" s="5">
        <v>8352.2000000000007</v>
      </c>
      <c r="F2329" s="6" t="s">
        <v>5689</v>
      </c>
      <c r="G2329" s="9">
        <v>-9.4999999999999998E-3</v>
      </c>
    </row>
    <row r="2330" spans="1:7" ht="18" thickBot="1">
      <c r="A2330" s="3">
        <v>42758</v>
      </c>
      <c r="B2330" s="4">
        <v>8402.4</v>
      </c>
      <c r="C2330" s="5">
        <v>8343.5</v>
      </c>
      <c r="D2330" s="5">
        <v>8418</v>
      </c>
      <c r="E2330" s="5">
        <v>8333.4</v>
      </c>
      <c r="F2330" s="6" t="s">
        <v>5267</v>
      </c>
      <c r="G2330" s="7">
        <v>4.7999999999999996E-3</v>
      </c>
    </row>
    <row r="2331" spans="1:7" ht="18" thickBot="1">
      <c r="A2331" s="3">
        <v>42759</v>
      </c>
      <c r="B2331" s="4">
        <v>8480.5</v>
      </c>
      <c r="C2331" s="5">
        <v>8421.4</v>
      </c>
      <c r="D2331" s="5">
        <v>8488</v>
      </c>
      <c r="E2331" s="5">
        <v>8416</v>
      </c>
      <c r="F2331" s="6" t="s">
        <v>5688</v>
      </c>
      <c r="G2331" s="7">
        <v>9.2999999999999992E-3</v>
      </c>
    </row>
    <row r="2332" spans="1:7" ht="18" thickBot="1">
      <c r="A2332" s="3">
        <v>42760</v>
      </c>
      <c r="B2332" s="4">
        <v>8602.75</v>
      </c>
      <c r="C2332" s="5">
        <v>8504.9</v>
      </c>
      <c r="D2332" s="5">
        <v>8606.4</v>
      </c>
      <c r="E2332" s="5">
        <v>8496.2999999999993</v>
      </c>
      <c r="F2332" s="6" t="s">
        <v>5687</v>
      </c>
      <c r="G2332" s="7">
        <v>1.44E-2</v>
      </c>
    </row>
    <row r="2333" spans="1:7" ht="18" thickBot="1">
      <c r="A2333" s="3">
        <v>42761</v>
      </c>
      <c r="B2333" s="4">
        <v>8658.5</v>
      </c>
      <c r="C2333" s="5">
        <v>8660.75</v>
      </c>
      <c r="D2333" s="5">
        <v>8698.75</v>
      </c>
      <c r="E2333" s="5">
        <v>8643.5</v>
      </c>
      <c r="F2333" s="6">
        <v>0</v>
      </c>
      <c r="G2333" s="7">
        <v>6.4999999999999997E-3</v>
      </c>
    </row>
    <row r="2334" spans="1:7" ht="18" thickBot="1">
      <c r="A2334" s="3">
        <v>42762</v>
      </c>
      <c r="B2334" s="4">
        <v>8671.1</v>
      </c>
      <c r="C2334" s="5">
        <v>8649.9500000000007</v>
      </c>
      <c r="D2334" s="5">
        <v>8698.15</v>
      </c>
      <c r="E2334" s="5">
        <v>8641.1</v>
      </c>
      <c r="F2334" s="6" t="s">
        <v>1531</v>
      </c>
      <c r="G2334" s="7">
        <v>1.5E-3</v>
      </c>
    </row>
    <row r="2335" spans="1:7" ht="18" thickBot="1">
      <c r="A2335" s="3">
        <v>42765</v>
      </c>
      <c r="B2335" s="8">
        <v>8655.35</v>
      </c>
      <c r="C2335" s="5">
        <v>8645</v>
      </c>
      <c r="D2335" s="5">
        <v>8681.9500000000007</v>
      </c>
      <c r="E2335" s="5">
        <v>8636.35</v>
      </c>
      <c r="F2335" s="6" t="s">
        <v>5555</v>
      </c>
      <c r="G2335" s="9">
        <v>-1.8E-3</v>
      </c>
    </row>
    <row r="2336" spans="1:7" ht="18" thickBot="1">
      <c r="A2336" s="3">
        <v>42766</v>
      </c>
      <c r="B2336" s="8">
        <v>8584.2999999999993</v>
      </c>
      <c r="C2336" s="5">
        <v>8639.7999999999993</v>
      </c>
      <c r="D2336" s="5">
        <v>8639.7999999999993</v>
      </c>
      <c r="E2336" s="5">
        <v>8576.25</v>
      </c>
      <c r="F2336" s="6" t="s">
        <v>5547</v>
      </c>
      <c r="G2336" s="9">
        <v>-8.2000000000000007E-3</v>
      </c>
    </row>
    <row r="2337" spans="1:7" ht="18" thickBot="1">
      <c r="A2337" s="3">
        <v>42767</v>
      </c>
      <c r="B2337" s="4">
        <v>8737.9</v>
      </c>
      <c r="C2337" s="5">
        <v>8600.15</v>
      </c>
      <c r="D2337" s="5">
        <v>8747.4500000000007</v>
      </c>
      <c r="E2337" s="5">
        <v>8555</v>
      </c>
      <c r="F2337" s="6" t="s">
        <v>5686</v>
      </c>
      <c r="G2337" s="7">
        <v>1.7899999999999999E-2</v>
      </c>
    </row>
    <row r="2338" spans="1:7" ht="18" thickBot="1">
      <c r="A2338" s="3">
        <v>42768</v>
      </c>
      <c r="B2338" s="4">
        <v>8743.9500000000007</v>
      </c>
      <c r="C2338" s="5">
        <v>8730</v>
      </c>
      <c r="D2338" s="5">
        <v>8773.7999999999993</v>
      </c>
      <c r="E2338" s="5">
        <v>8697.2999999999993</v>
      </c>
      <c r="F2338" s="6" t="s">
        <v>5348</v>
      </c>
      <c r="G2338" s="7">
        <v>6.9999999999999999E-4</v>
      </c>
    </row>
    <row r="2339" spans="1:7" ht="18" thickBot="1">
      <c r="A2339" s="3">
        <v>42769</v>
      </c>
      <c r="B2339" s="4">
        <v>8754.35</v>
      </c>
      <c r="C2339" s="5">
        <v>8744.9500000000007</v>
      </c>
      <c r="D2339" s="5">
        <v>8763.9</v>
      </c>
      <c r="E2339" s="5">
        <v>8725.25</v>
      </c>
      <c r="F2339" s="6" t="s">
        <v>5685</v>
      </c>
      <c r="G2339" s="7">
        <v>1.1999999999999999E-3</v>
      </c>
    </row>
    <row r="2340" spans="1:7" ht="18" thickBot="1">
      <c r="A2340" s="3">
        <v>42772</v>
      </c>
      <c r="B2340" s="4">
        <v>8816.6</v>
      </c>
      <c r="C2340" s="5">
        <v>8808</v>
      </c>
      <c r="D2340" s="5">
        <v>8834.4</v>
      </c>
      <c r="E2340" s="5">
        <v>8781.7999999999993</v>
      </c>
      <c r="F2340" s="6" t="s">
        <v>5684</v>
      </c>
      <c r="G2340" s="7">
        <v>7.1000000000000004E-3</v>
      </c>
    </row>
    <row r="2341" spans="1:7" ht="18" thickBot="1">
      <c r="A2341" s="3">
        <v>42773</v>
      </c>
      <c r="B2341" s="8">
        <v>8785.5499999999993</v>
      </c>
      <c r="C2341" s="5">
        <v>8800.4500000000007</v>
      </c>
      <c r="D2341" s="5">
        <v>8811.9</v>
      </c>
      <c r="E2341" s="5">
        <v>8758.7000000000007</v>
      </c>
      <c r="F2341" s="6" t="s">
        <v>5212</v>
      </c>
      <c r="G2341" s="9">
        <v>-3.5000000000000001E-3</v>
      </c>
    </row>
    <row r="2342" spans="1:7" ht="18" thickBot="1">
      <c r="A2342" s="3">
        <v>42774</v>
      </c>
      <c r="B2342" s="4">
        <v>8796.35</v>
      </c>
      <c r="C2342" s="5">
        <v>8785.6</v>
      </c>
      <c r="D2342" s="5">
        <v>8813.9500000000007</v>
      </c>
      <c r="E2342" s="5">
        <v>8732.5</v>
      </c>
      <c r="F2342" s="6" t="s">
        <v>5289</v>
      </c>
      <c r="G2342" s="7">
        <v>1.1999999999999999E-3</v>
      </c>
    </row>
    <row r="2343" spans="1:7" ht="18" thickBot="1">
      <c r="A2343" s="3">
        <v>42775</v>
      </c>
      <c r="B2343" s="4">
        <v>8796.85</v>
      </c>
      <c r="C2343" s="5">
        <v>8816.2999999999993</v>
      </c>
      <c r="D2343" s="5">
        <v>8843.7999999999993</v>
      </c>
      <c r="E2343" s="5">
        <v>8733</v>
      </c>
      <c r="F2343" s="6" t="s">
        <v>5221</v>
      </c>
      <c r="G2343" s="7">
        <v>1E-4</v>
      </c>
    </row>
    <row r="2344" spans="1:7" ht="18" thickBot="1">
      <c r="A2344" s="3">
        <v>42776</v>
      </c>
      <c r="B2344" s="4">
        <v>8809.35</v>
      </c>
      <c r="C2344" s="5">
        <v>8829.9</v>
      </c>
      <c r="D2344" s="5">
        <v>8839.9</v>
      </c>
      <c r="E2344" s="5">
        <v>8786.5499999999993</v>
      </c>
      <c r="F2344" s="6" t="s">
        <v>5683</v>
      </c>
      <c r="G2344" s="7">
        <v>1.4E-3</v>
      </c>
    </row>
    <row r="2345" spans="1:7" ht="18" thickBot="1">
      <c r="A2345" s="3">
        <v>42779</v>
      </c>
      <c r="B2345" s="4">
        <v>8815.35</v>
      </c>
      <c r="C2345" s="5">
        <v>8836.65</v>
      </c>
      <c r="D2345" s="5">
        <v>8846</v>
      </c>
      <c r="E2345" s="5">
        <v>8765.5</v>
      </c>
      <c r="F2345" s="6" t="s">
        <v>5229</v>
      </c>
      <c r="G2345" s="7">
        <v>6.9999999999999999E-4</v>
      </c>
    </row>
    <row r="2346" spans="1:7" ht="18" thickBot="1">
      <c r="A2346" s="3">
        <v>42780</v>
      </c>
      <c r="B2346" s="8">
        <v>8814.85</v>
      </c>
      <c r="C2346" s="5">
        <v>8824</v>
      </c>
      <c r="D2346" s="5">
        <v>8830</v>
      </c>
      <c r="E2346" s="5">
        <v>8786.1</v>
      </c>
      <c r="F2346" s="6" t="s">
        <v>5682</v>
      </c>
      <c r="G2346" s="9">
        <v>-1E-4</v>
      </c>
    </row>
    <row r="2347" spans="1:7" ht="18" thickBot="1">
      <c r="A2347" s="3">
        <v>42781</v>
      </c>
      <c r="B2347" s="8">
        <v>8743.1</v>
      </c>
      <c r="C2347" s="5">
        <v>8826.1</v>
      </c>
      <c r="D2347" s="5">
        <v>8827.2000000000007</v>
      </c>
      <c r="E2347" s="5">
        <v>8727</v>
      </c>
      <c r="F2347" s="6" t="s">
        <v>5668</v>
      </c>
      <c r="G2347" s="9">
        <v>-8.0999999999999996E-3</v>
      </c>
    </row>
    <row r="2348" spans="1:7" ht="18" thickBot="1">
      <c r="A2348" s="3">
        <v>42782</v>
      </c>
      <c r="B2348" s="4">
        <v>8787.6</v>
      </c>
      <c r="C2348" s="5">
        <v>8760</v>
      </c>
      <c r="D2348" s="5">
        <v>8796.15</v>
      </c>
      <c r="E2348" s="5">
        <v>8734</v>
      </c>
      <c r="F2348" s="6" t="s">
        <v>5637</v>
      </c>
      <c r="G2348" s="7">
        <v>5.1000000000000004E-3</v>
      </c>
    </row>
    <row r="2349" spans="1:7" ht="18" thickBot="1">
      <c r="A2349" s="3">
        <v>42783</v>
      </c>
      <c r="B2349" s="4">
        <v>8827</v>
      </c>
      <c r="C2349" s="5">
        <v>8869.75</v>
      </c>
      <c r="D2349" s="5">
        <v>8872.4500000000007</v>
      </c>
      <c r="E2349" s="5">
        <v>8800.1</v>
      </c>
      <c r="F2349" s="6" t="s">
        <v>5681</v>
      </c>
      <c r="G2349" s="7">
        <v>4.4999999999999997E-3</v>
      </c>
    </row>
    <row r="2350" spans="1:7" ht="18" thickBot="1">
      <c r="A2350" s="3">
        <v>42786</v>
      </c>
      <c r="B2350" s="4">
        <v>8873.85</v>
      </c>
      <c r="C2350" s="5">
        <v>8828.2000000000007</v>
      </c>
      <c r="D2350" s="5">
        <v>8881.2999999999993</v>
      </c>
      <c r="E2350" s="5">
        <v>8810</v>
      </c>
      <c r="F2350" s="6" t="s">
        <v>5514</v>
      </c>
      <c r="G2350" s="7">
        <v>5.3E-3</v>
      </c>
    </row>
    <row r="2351" spans="1:7" ht="18" thickBot="1">
      <c r="A2351" s="3">
        <v>42787</v>
      </c>
      <c r="B2351" s="4">
        <v>8910.35</v>
      </c>
      <c r="C2351" s="5">
        <v>8880.0499999999993</v>
      </c>
      <c r="D2351" s="5">
        <v>8924.5</v>
      </c>
      <c r="E2351" s="5">
        <v>8858.85</v>
      </c>
      <c r="F2351" s="6" t="s">
        <v>5680</v>
      </c>
      <c r="G2351" s="7">
        <v>4.1000000000000003E-3</v>
      </c>
    </row>
    <row r="2352" spans="1:7" ht="18" thickBot="1">
      <c r="A2352" s="3">
        <v>42788</v>
      </c>
      <c r="B2352" s="4">
        <v>8920.1</v>
      </c>
      <c r="C2352" s="5">
        <v>8918.9500000000007</v>
      </c>
      <c r="D2352" s="5">
        <v>8957.6</v>
      </c>
      <c r="E2352" s="5">
        <v>8901.5499999999993</v>
      </c>
      <c r="F2352" s="6" t="s">
        <v>5679</v>
      </c>
      <c r="G2352" s="7">
        <v>1.1000000000000001E-3</v>
      </c>
    </row>
    <row r="2353" spans="1:7" ht="18" thickBot="1">
      <c r="A2353" s="3">
        <v>42789</v>
      </c>
      <c r="B2353" s="4">
        <v>8939.5</v>
      </c>
      <c r="C2353" s="5">
        <v>8934.25</v>
      </c>
      <c r="D2353" s="5">
        <v>8982.9</v>
      </c>
      <c r="E2353" s="5">
        <v>8925.9500000000007</v>
      </c>
      <c r="F2353" s="6" t="s">
        <v>5678</v>
      </c>
      <c r="G2353" s="7">
        <v>2.2000000000000001E-3</v>
      </c>
    </row>
    <row r="2354" spans="1:7" ht="18" thickBot="1">
      <c r="A2354" s="3">
        <v>42790</v>
      </c>
      <c r="B2354" s="8">
        <v>8933.5</v>
      </c>
      <c r="C2354" s="5">
        <v>8980.5</v>
      </c>
      <c r="D2354" s="5">
        <v>8982.75</v>
      </c>
      <c r="E2354" s="5">
        <v>8917.5</v>
      </c>
      <c r="F2354" s="6">
        <v>0</v>
      </c>
      <c r="G2354" s="9">
        <v>-6.9999999999999999E-4</v>
      </c>
    </row>
    <row r="2355" spans="1:7" ht="18" thickBot="1">
      <c r="A2355" s="3">
        <v>42793</v>
      </c>
      <c r="B2355" s="8">
        <v>8915.75</v>
      </c>
      <c r="C2355" s="5">
        <v>8939.9500000000007</v>
      </c>
      <c r="D2355" s="5">
        <v>8957.1</v>
      </c>
      <c r="E2355" s="5">
        <v>8909</v>
      </c>
      <c r="F2355" s="6" t="s">
        <v>5677</v>
      </c>
      <c r="G2355" s="9">
        <v>-2E-3</v>
      </c>
    </row>
    <row r="2356" spans="1:7" ht="18" thickBot="1">
      <c r="A2356" s="3">
        <v>42794</v>
      </c>
      <c r="B2356" s="8">
        <v>8909.35</v>
      </c>
      <c r="C2356" s="5">
        <v>8921.5</v>
      </c>
      <c r="D2356" s="5">
        <v>8938.4500000000007</v>
      </c>
      <c r="E2356" s="5">
        <v>8884.15</v>
      </c>
      <c r="F2356" s="6" t="s">
        <v>5158</v>
      </c>
      <c r="G2356" s="9">
        <v>-6.9999999999999999E-4</v>
      </c>
    </row>
    <row r="2357" spans="1:7" ht="18" thickBot="1">
      <c r="A2357" s="3">
        <v>42795</v>
      </c>
      <c r="B2357" s="4">
        <v>8976.0499999999993</v>
      </c>
      <c r="C2357" s="5">
        <v>8924</v>
      </c>
      <c r="D2357" s="5">
        <v>8994</v>
      </c>
      <c r="E2357" s="5">
        <v>8921.7000000000007</v>
      </c>
      <c r="F2357" s="6" t="s">
        <v>5217</v>
      </c>
      <c r="G2357" s="7">
        <v>7.4999999999999997E-3</v>
      </c>
    </row>
    <row r="2358" spans="1:7" ht="18" thickBot="1">
      <c r="A2358" s="3">
        <v>42796</v>
      </c>
      <c r="B2358" s="8">
        <v>8917.2000000000007</v>
      </c>
      <c r="C2358" s="5">
        <v>9001</v>
      </c>
      <c r="D2358" s="5">
        <v>9018.2999999999993</v>
      </c>
      <c r="E2358" s="5">
        <v>8898.25</v>
      </c>
      <c r="F2358" s="6" t="s">
        <v>5341</v>
      </c>
      <c r="G2358" s="9">
        <v>-6.6E-3</v>
      </c>
    </row>
    <row r="2359" spans="1:7" ht="18" thickBot="1">
      <c r="A2359" s="3">
        <v>42797</v>
      </c>
      <c r="B2359" s="4">
        <v>8922.7999999999993</v>
      </c>
      <c r="C2359" s="5">
        <v>8884</v>
      </c>
      <c r="D2359" s="5">
        <v>8933</v>
      </c>
      <c r="E2359" s="5">
        <v>8872.7000000000007</v>
      </c>
      <c r="F2359" s="6" t="s">
        <v>5676</v>
      </c>
      <c r="G2359" s="7">
        <v>5.9999999999999995E-4</v>
      </c>
    </row>
    <row r="2360" spans="1:7" ht="18" thickBot="1">
      <c r="A2360" s="3">
        <v>42800</v>
      </c>
      <c r="B2360" s="4">
        <v>8979.15</v>
      </c>
      <c r="C2360" s="5">
        <v>8935</v>
      </c>
      <c r="D2360" s="5">
        <v>8985</v>
      </c>
      <c r="E2360" s="5">
        <v>8928.4500000000007</v>
      </c>
      <c r="F2360" s="6" t="s">
        <v>5675</v>
      </c>
      <c r="G2360" s="7">
        <v>6.3E-3</v>
      </c>
    </row>
    <row r="2361" spans="1:7" ht="18" thickBot="1">
      <c r="A2361" s="3">
        <v>42801</v>
      </c>
      <c r="B2361" s="8">
        <v>8974.1</v>
      </c>
      <c r="C2361" s="5">
        <v>8986.9</v>
      </c>
      <c r="D2361" s="5">
        <v>8988.9</v>
      </c>
      <c r="E2361" s="5">
        <v>8960.0499999999993</v>
      </c>
      <c r="F2361" s="6" t="s">
        <v>5674</v>
      </c>
      <c r="G2361" s="9">
        <v>-5.9999999999999995E-4</v>
      </c>
    </row>
    <row r="2362" spans="1:7" ht="18" thickBot="1">
      <c r="A2362" s="3">
        <v>42802</v>
      </c>
      <c r="B2362" s="8">
        <v>8952.1</v>
      </c>
      <c r="C2362" s="5">
        <v>8974</v>
      </c>
      <c r="D2362" s="5">
        <v>8980</v>
      </c>
      <c r="E2362" s="5">
        <v>8907.65</v>
      </c>
      <c r="F2362" s="6" t="s">
        <v>5673</v>
      </c>
      <c r="G2362" s="9">
        <v>-2.5000000000000001E-3</v>
      </c>
    </row>
    <row r="2363" spans="1:7" ht="18" thickBot="1">
      <c r="A2363" s="3">
        <v>42803</v>
      </c>
      <c r="B2363" s="4">
        <v>8954.5</v>
      </c>
      <c r="C2363" s="5">
        <v>8923</v>
      </c>
      <c r="D2363" s="5">
        <v>8977.7999999999993</v>
      </c>
      <c r="E2363" s="5">
        <v>8912.65</v>
      </c>
      <c r="F2363" s="6" t="s">
        <v>5183</v>
      </c>
      <c r="G2363" s="7">
        <v>2.9999999999999997E-4</v>
      </c>
    </row>
    <row r="2364" spans="1:7" ht="18" thickBot="1">
      <c r="A2364" s="3">
        <v>42804</v>
      </c>
      <c r="B2364" s="4">
        <v>8958.7000000000007</v>
      </c>
      <c r="C2364" s="5">
        <v>8975</v>
      </c>
      <c r="D2364" s="5">
        <v>9002.9</v>
      </c>
      <c r="E2364" s="5">
        <v>8916.4</v>
      </c>
      <c r="F2364" s="6" t="s">
        <v>5514</v>
      </c>
      <c r="G2364" s="7">
        <v>5.0000000000000001E-4</v>
      </c>
    </row>
    <row r="2365" spans="1:7" ht="18" thickBot="1">
      <c r="A2365" s="3">
        <v>42807</v>
      </c>
      <c r="B2365" s="4">
        <v>9181.5</v>
      </c>
      <c r="C2365" s="5">
        <v>9114.25</v>
      </c>
      <c r="D2365" s="5">
        <v>9197.75</v>
      </c>
      <c r="E2365" s="5">
        <v>9085.75</v>
      </c>
      <c r="F2365" s="6">
        <v>0</v>
      </c>
      <c r="G2365" s="7">
        <v>2.4899999999999999E-2</v>
      </c>
    </row>
    <row r="2366" spans="1:7" ht="18" thickBot="1">
      <c r="A2366" s="3">
        <v>42808</v>
      </c>
      <c r="B2366" s="8">
        <v>9103</v>
      </c>
      <c r="C2366" s="5">
        <v>9145</v>
      </c>
      <c r="D2366" s="5">
        <v>9158</v>
      </c>
      <c r="E2366" s="5">
        <v>9077.6</v>
      </c>
      <c r="F2366" s="6" t="s">
        <v>5672</v>
      </c>
      <c r="G2366" s="9">
        <v>-8.5000000000000006E-3</v>
      </c>
    </row>
    <row r="2367" spans="1:7" ht="18" thickBot="1">
      <c r="A2367" s="3">
        <v>42809</v>
      </c>
      <c r="B2367" s="4">
        <v>9109.2999999999993</v>
      </c>
      <c r="C2367" s="5">
        <v>9116.2000000000007</v>
      </c>
      <c r="D2367" s="5">
        <v>9130</v>
      </c>
      <c r="E2367" s="5">
        <v>9101.5</v>
      </c>
      <c r="F2367" s="6" t="s">
        <v>5287</v>
      </c>
      <c r="G2367" s="7">
        <v>6.9999999999999999E-4</v>
      </c>
    </row>
    <row r="2368" spans="1:7" ht="18" thickBot="1">
      <c r="A2368" s="3">
        <v>42810</v>
      </c>
      <c r="B2368" s="4">
        <v>9176.15</v>
      </c>
      <c r="C2368" s="5">
        <v>9156</v>
      </c>
      <c r="D2368" s="5">
        <v>9181.25</v>
      </c>
      <c r="E2368" s="5">
        <v>9152.1</v>
      </c>
      <c r="F2368" s="6" t="s">
        <v>5671</v>
      </c>
      <c r="G2368" s="7">
        <v>7.3000000000000001E-3</v>
      </c>
    </row>
    <row r="2369" spans="1:7" ht="18" thickBot="1">
      <c r="A2369" s="3">
        <v>42811</v>
      </c>
      <c r="B2369" s="8">
        <v>9171.75</v>
      </c>
      <c r="C2369" s="5">
        <v>9212.85</v>
      </c>
      <c r="D2369" s="5">
        <v>9212.85</v>
      </c>
      <c r="E2369" s="5">
        <v>9165.2999999999993</v>
      </c>
      <c r="F2369" s="6" t="s">
        <v>5337</v>
      </c>
      <c r="G2369" s="9">
        <v>-5.0000000000000001E-4</v>
      </c>
    </row>
    <row r="2370" spans="1:7" ht="18" thickBot="1">
      <c r="A2370" s="3">
        <v>42814</v>
      </c>
      <c r="B2370" s="8">
        <v>9153.5499999999993</v>
      </c>
      <c r="C2370" s="5">
        <v>9164.9500000000007</v>
      </c>
      <c r="D2370" s="5">
        <v>9164.9500000000007</v>
      </c>
      <c r="E2370" s="5">
        <v>9142</v>
      </c>
      <c r="F2370" s="6" t="s">
        <v>5601</v>
      </c>
      <c r="G2370" s="9">
        <v>-2E-3</v>
      </c>
    </row>
    <row r="2371" spans="1:7" ht="18" thickBot="1">
      <c r="A2371" s="3">
        <v>42815</v>
      </c>
      <c r="B2371" s="8">
        <v>9143</v>
      </c>
      <c r="C2371" s="5">
        <v>9165.15</v>
      </c>
      <c r="D2371" s="5">
        <v>9171.85</v>
      </c>
      <c r="E2371" s="5">
        <v>9113.65</v>
      </c>
      <c r="F2371" s="6" t="s">
        <v>5670</v>
      </c>
      <c r="G2371" s="9">
        <v>-1.1999999999999999E-3</v>
      </c>
    </row>
    <row r="2372" spans="1:7" ht="18" thickBot="1">
      <c r="A2372" s="3">
        <v>42816</v>
      </c>
      <c r="B2372" s="8">
        <v>9050.4</v>
      </c>
      <c r="C2372" s="5">
        <v>9081</v>
      </c>
      <c r="D2372" s="5">
        <v>9130</v>
      </c>
      <c r="E2372" s="5">
        <v>9045</v>
      </c>
      <c r="F2372" s="6" t="s">
        <v>5450</v>
      </c>
      <c r="G2372" s="9">
        <v>-1.01E-2</v>
      </c>
    </row>
    <row r="2373" spans="1:7" ht="18" thickBot="1">
      <c r="A2373" s="3">
        <v>42817</v>
      </c>
      <c r="B2373" s="4">
        <v>9107.65</v>
      </c>
      <c r="C2373" s="5">
        <v>9068.25</v>
      </c>
      <c r="D2373" s="5">
        <v>9121.4</v>
      </c>
      <c r="E2373" s="5">
        <v>9061.0499999999993</v>
      </c>
      <c r="F2373" s="6" t="s">
        <v>5458</v>
      </c>
      <c r="G2373" s="7">
        <v>6.3E-3</v>
      </c>
    </row>
    <row r="2374" spans="1:7" ht="18" thickBot="1">
      <c r="A2374" s="3">
        <v>42818</v>
      </c>
      <c r="B2374" s="4">
        <v>9118.2999999999993</v>
      </c>
      <c r="C2374" s="5">
        <v>9117.85</v>
      </c>
      <c r="D2374" s="5">
        <v>9146.6</v>
      </c>
      <c r="E2374" s="5">
        <v>9099.5</v>
      </c>
      <c r="F2374" s="6" t="s">
        <v>5669</v>
      </c>
      <c r="G2374" s="7">
        <v>1.1999999999999999E-3</v>
      </c>
    </row>
    <row r="2375" spans="1:7" ht="18" thickBot="1">
      <c r="A2375" s="3">
        <v>42821</v>
      </c>
      <c r="B2375" s="8">
        <v>9067.9500000000007</v>
      </c>
      <c r="C2375" s="5">
        <v>9109</v>
      </c>
      <c r="D2375" s="5">
        <v>9111.0499999999993</v>
      </c>
      <c r="E2375" s="5">
        <v>9035.25</v>
      </c>
      <c r="F2375" s="6" t="s">
        <v>5668</v>
      </c>
      <c r="G2375" s="9">
        <v>-5.4999999999999997E-3</v>
      </c>
    </row>
    <row r="2376" spans="1:7" ht="18" thickBot="1">
      <c r="A2376" s="3">
        <v>42822</v>
      </c>
      <c r="B2376" s="4">
        <v>9109.6</v>
      </c>
      <c r="C2376" s="5">
        <v>9095.15</v>
      </c>
      <c r="D2376" s="5">
        <v>9123.7999999999993</v>
      </c>
      <c r="E2376" s="5">
        <v>9085.4</v>
      </c>
      <c r="F2376" s="6" t="s">
        <v>5322</v>
      </c>
      <c r="G2376" s="7">
        <v>4.5999999999999999E-3</v>
      </c>
    </row>
    <row r="2377" spans="1:7" ht="18" thickBot="1">
      <c r="A2377" s="3">
        <v>42823</v>
      </c>
      <c r="B2377" s="4">
        <v>9142.85</v>
      </c>
      <c r="C2377" s="5">
        <v>9140.5499999999993</v>
      </c>
      <c r="D2377" s="5">
        <v>9151.4</v>
      </c>
      <c r="E2377" s="5">
        <v>9118.7999999999993</v>
      </c>
      <c r="F2377" s="6" t="s">
        <v>5667</v>
      </c>
      <c r="G2377" s="7">
        <v>3.5999999999999999E-3</v>
      </c>
    </row>
    <row r="2378" spans="1:7" ht="18" thickBot="1">
      <c r="A2378" s="3">
        <v>42824</v>
      </c>
      <c r="B2378" s="4">
        <v>9173.75</v>
      </c>
      <c r="C2378" s="5">
        <v>9150.35</v>
      </c>
      <c r="D2378" s="5">
        <v>9178</v>
      </c>
      <c r="E2378" s="5">
        <v>9140.0499999999993</v>
      </c>
      <c r="F2378" s="6" t="s">
        <v>5666</v>
      </c>
      <c r="G2378" s="7">
        <v>3.3999999999999998E-3</v>
      </c>
    </row>
    <row r="2379" spans="1:7" ht="18" thickBot="1">
      <c r="A2379" s="3">
        <v>42825</v>
      </c>
      <c r="B2379" s="4">
        <v>9197.75</v>
      </c>
      <c r="C2379" s="5">
        <v>9185.25</v>
      </c>
      <c r="D2379" s="5">
        <v>9208.4</v>
      </c>
      <c r="E2379" s="5">
        <v>9176</v>
      </c>
      <c r="F2379" s="6" t="s">
        <v>5170</v>
      </c>
      <c r="G2379" s="7">
        <v>2.5999999999999999E-3</v>
      </c>
    </row>
    <row r="2380" spans="1:7" ht="18" thickBot="1">
      <c r="A2380" s="3">
        <v>42828</v>
      </c>
      <c r="B2380" s="4">
        <v>9263.25</v>
      </c>
      <c r="C2380" s="5">
        <v>9221.65</v>
      </c>
      <c r="D2380" s="5">
        <v>9274</v>
      </c>
      <c r="E2380" s="5">
        <v>9203.5</v>
      </c>
      <c r="F2380" s="6" t="s">
        <v>5220</v>
      </c>
      <c r="G2380" s="7">
        <v>7.1000000000000004E-3</v>
      </c>
    </row>
    <row r="2381" spans="1:7" ht="18" thickBot="1">
      <c r="A2381" s="3">
        <v>42829</v>
      </c>
      <c r="B2381" s="4">
        <v>9295.25</v>
      </c>
      <c r="C2381" s="5">
        <v>9288</v>
      </c>
      <c r="D2381" s="5">
        <v>9310.5</v>
      </c>
      <c r="E2381" s="5">
        <v>9274.25</v>
      </c>
      <c r="F2381" s="6">
        <v>0</v>
      </c>
      <c r="G2381" s="7">
        <v>3.5000000000000001E-3</v>
      </c>
    </row>
    <row r="2382" spans="1:7" ht="18" thickBot="1">
      <c r="A2382" s="3">
        <v>42830</v>
      </c>
      <c r="B2382" s="8">
        <v>9286.5499999999993</v>
      </c>
      <c r="C2382" s="5">
        <v>9280</v>
      </c>
      <c r="D2382" s="5">
        <v>9294.85</v>
      </c>
      <c r="E2382" s="5">
        <v>9247.85</v>
      </c>
      <c r="F2382" s="6" t="s">
        <v>5555</v>
      </c>
      <c r="G2382" s="9">
        <v>-8.9999999999999998E-4</v>
      </c>
    </row>
    <row r="2383" spans="1:7" ht="18" thickBot="1">
      <c r="A2383" s="3">
        <v>42831</v>
      </c>
      <c r="B2383" s="8">
        <v>9272.25</v>
      </c>
      <c r="C2383" s="5">
        <v>9254.7999999999993</v>
      </c>
      <c r="D2383" s="5">
        <v>9283</v>
      </c>
      <c r="E2383" s="5">
        <v>9231</v>
      </c>
      <c r="F2383" s="6" t="s">
        <v>5377</v>
      </c>
      <c r="G2383" s="9">
        <v>-1.5E-3</v>
      </c>
    </row>
    <row r="2384" spans="1:7" ht="18" thickBot="1">
      <c r="A2384" s="3">
        <v>42832</v>
      </c>
      <c r="B2384" s="8">
        <v>9211.4500000000007</v>
      </c>
      <c r="C2384" s="5">
        <v>9234.7999999999993</v>
      </c>
      <c r="D2384" s="5">
        <v>9269.75</v>
      </c>
      <c r="E2384" s="5">
        <v>9200.4</v>
      </c>
      <c r="F2384" s="6" t="s">
        <v>5307</v>
      </c>
      <c r="G2384" s="9">
        <v>-6.6E-3</v>
      </c>
    </row>
    <row r="2385" spans="1:7" ht="18" thickBot="1">
      <c r="A2385" s="3">
        <v>42835</v>
      </c>
      <c r="B2385" s="8">
        <v>9209.35</v>
      </c>
      <c r="C2385" s="5">
        <v>9225.6</v>
      </c>
      <c r="D2385" s="5">
        <v>9248.2999999999993</v>
      </c>
      <c r="E2385" s="5">
        <v>9194</v>
      </c>
      <c r="F2385" s="6" t="s">
        <v>5665</v>
      </c>
      <c r="G2385" s="9">
        <v>-2.0000000000000001E-4</v>
      </c>
    </row>
    <row r="2386" spans="1:7" ht="18" thickBot="1">
      <c r="A2386" s="3">
        <v>42836</v>
      </c>
      <c r="B2386" s="4">
        <v>9264.4500000000007</v>
      </c>
      <c r="C2386" s="5">
        <v>9194.85</v>
      </c>
      <c r="D2386" s="5">
        <v>9269.9500000000007</v>
      </c>
      <c r="E2386" s="5">
        <v>9187.5499999999993</v>
      </c>
      <c r="F2386" s="6" t="s">
        <v>5253</v>
      </c>
      <c r="G2386" s="7">
        <v>6.0000000000000001E-3</v>
      </c>
    </row>
    <row r="2387" spans="1:7" ht="18" thickBot="1">
      <c r="A2387" s="3">
        <v>42837</v>
      </c>
      <c r="B2387" s="8">
        <v>9223.2000000000007</v>
      </c>
      <c r="C2387" s="5">
        <v>9251.9</v>
      </c>
      <c r="D2387" s="5">
        <v>9262</v>
      </c>
      <c r="E2387" s="5">
        <v>9170.1</v>
      </c>
      <c r="F2387" s="6" t="s">
        <v>5664</v>
      </c>
      <c r="G2387" s="9">
        <v>-4.4999999999999997E-3</v>
      </c>
    </row>
    <row r="2388" spans="1:7" ht="18" thickBot="1">
      <c r="A2388" s="3">
        <v>42838</v>
      </c>
      <c r="B2388" s="8">
        <v>9182.25</v>
      </c>
      <c r="C2388" s="5">
        <v>9205.75</v>
      </c>
      <c r="D2388" s="5">
        <v>9222</v>
      </c>
      <c r="E2388" s="5">
        <v>9177.5</v>
      </c>
      <c r="F2388" s="6" t="s">
        <v>5387</v>
      </c>
      <c r="G2388" s="9">
        <v>-4.4000000000000003E-3</v>
      </c>
    </row>
    <row r="2389" spans="1:7" ht="18" thickBot="1">
      <c r="A2389" s="3">
        <v>42842</v>
      </c>
      <c r="B2389" s="8">
        <v>9168.35</v>
      </c>
      <c r="C2389" s="5">
        <v>9172.25</v>
      </c>
      <c r="D2389" s="5">
        <v>9182.4</v>
      </c>
      <c r="E2389" s="5">
        <v>9142.25</v>
      </c>
      <c r="F2389" s="6" t="s">
        <v>5663</v>
      </c>
      <c r="G2389" s="9">
        <v>-1.5E-3</v>
      </c>
    </row>
    <row r="2390" spans="1:7" ht="18" thickBot="1">
      <c r="A2390" s="3">
        <v>42843</v>
      </c>
      <c r="B2390" s="8">
        <v>9123.35</v>
      </c>
      <c r="C2390" s="5">
        <v>9171.35</v>
      </c>
      <c r="D2390" s="5">
        <v>9246.65</v>
      </c>
      <c r="E2390" s="5">
        <v>9115.2000000000007</v>
      </c>
      <c r="F2390" s="6" t="s">
        <v>5662</v>
      </c>
      <c r="G2390" s="9">
        <v>-4.8999999999999998E-3</v>
      </c>
    </row>
    <row r="2391" spans="1:7" ht="18" thickBot="1">
      <c r="A2391" s="3">
        <v>42844</v>
      </c>
      <c r="B2391" s="4">
        <v>9135</v>
      </c>
      <c r="C2391" s="5">
        <v>9119.9500000000007</v>
      </c>
      <c r="D2391" s="5">
        <v>9147</v>
      </c>
      <c r="E2391" s="5">
        <v>9096.5499999999993</v>
      </c>
      <c r="F2391" s="6" t="s">
        <v>5661</v>
      </c>
      <c r="G2391" s="7">
        <v>1.2999999999999999E-3</v>
      </c>
    </row>
    <row r="2392" spans="1:7" ht="18" thickBot="1">
      <c r="A2392" s="3">
        <v>42845</v>
      </c>
      <c r="B2392" s="4">
        <v>9162.6</v>
      </c>
      <c r="C2392" s="5">
        <v>9125.5499999999993</v>
      </c>
      <c r="D2392" s="5">
        <v>9170</v>
      </c>
      <c r="E2392" s="5">
        <v>9120.6</v>
      </c>
      <c r="F2392" s="6" t="s">
        <v>5660</v>
      </c>
      <c r="G2392" s="7">
        <v>3.0000000000000001E-3</v>
      </c>
    </row>
    <row r="2393" spans="1:7" ht="18" thickBot="1">
      <c r="A2393" s="3">
        <v>42846</v>
      </c>
      <c r="B2393" s="8">
        <v>9127</v>
      </c>
      <c r="C2393" s="5">
        <v>9207.5499999999993</v>
      </c>
      <c r="D2393" s="5">
        <v>9207.5499999999993</v>
      </c>
      <c r="E2393" s="5">
        <v>9090.5</v>
      </c>
      <c r="F2393" s="6" t="s">
        <v>5254</v>
      </c>
      <c r="G2393" s="9">
        <v>-3.8999999999999998E-3</v>
      </c>
    </row>
    <row r="2394" spans="1:7" ht="18" thickBot="1">
      <c r="A2394" s="3">
        <v>42849</v>
      </c>
      <c r="B2394" s="4">
        <v>9224.4500000000007</v>
      </c>
      <c r="C2394" s="5">
        <v>9140.15</v>
      </c>
      <c r="D2394" s="5">
        <v>9234.5</v>
      </c>
      <c r="E2394" s="5">
        <v>9129.7999999999993</v>
      </c>
      <c r="F2394" s="6" t="s">
        <v>5659</v>
      </c>
      <c r="G2394" s="7">
        <v>1.0699999999999999E-2</v>
      </c>
    </row>
    <row r="2395" spans="1:7" ht="18" thickBot="1">
      <c r="A2395" s="3">
        <v>42850</v>
      </c>
      <c r="B2395" s="4">
        <v>9293.9</v>
      </c>
      <c r="C2395" s="5">
        <v>9264.7999999999993</v>
      </c>
      <c r="D2395" s="5">
        <v>9297.9500000000007</v>
      </c>
      <c r="E2395" s="5">
        <v>9244.15</v>
      </c>
      <c r="F2395" s="6" t="s">
        <v>5658</v>
      </c>
      <c r="G2395" s="7">
        <v>7.4999999999999997E-3</v>
      </c>
    </row>
    <row r="2396" spans="1:7" ht="18" thickBot="1">
      <c r="A2396" s="3">
        <v>42851</v>
      </c>
      <c r="B2396" s="4">
        <v>9342.1</v>
      </c>
      <c r="C2396" s="5">
        <v>9308.25</v>
      </c>
      <c r="D2396" s="5">
        <v>9357.4500000000007</v>
      </c>
      <c r="E2396" s="5">
        <v>9297.6</v>
      </c>
      <c r="F2396" s="6" t="s">
        <v>5657</v>
      </c>
      <c r="G2396" s="7">
        <v>5.1999999999999998E-3</v>
      </c>
    </row>
    <row r="2397" spans="1:7" ht="18" thickBot="1">
      <c r="A2397" s="3">
        <v>42852</v>
      </c>
      <c r="B2397" s="4">
        <v>9342.15</v>
      </c>
      <c r="C2397" s="5">
        <v>9344.7000000000007</v>
      </c>
      <c r="D2397" s="5">
        <v>9366</v>
      </c>
      <c r="E2397" s="5">
        <v>9325</v>
      </c>
      <c r="F2397" s="6" t="s">
        <v>5656</v>
      </c>
      <c r="G2397" s="7">
        <v>0</v>
      </c>
    </row>
    <row r="2398" spans="1:7" ht="18" thickBot="1">
      <c r="A2398" s="3">
        <v>42853</v>
      </c>
      <c r="B2398" s="8">
        <v>9333.7000000000007</v>
      </c>
      <c r="C2398" s="5">
        <v>9353.15</v>
      </c>
      <c r="D2398" s="5">
        <v>9358.7000000000007</v>
      </c>
      <c r="E2398" s="5">
        <v>9313</v>
      </c>
      <c r="F2398" s="6" t="s">
        <v>5655</v>
      </c>
      <c r="G2398" s="9">
        <v>-8.9999999999999998E-4</v>
      </c>
    </row>
    <row r="2399" spans="1:7" ht="18" thickBot="1">
      <c r="A2399" s="3">
        <v>42856</v>
      </c>
      <c r="B2399" s="4">
        <v>9361.75</v>
      </c>
      <c r="C2399" s="5">
        <v>9348.75</v>
      </c>
      <c r="D2399" s="5">
        <v>9361.75</v>
      </c>
      <c r="E2399" s="5">
        <v>9333.75</v>
      </c>
      <c r="F2399" s="6">
        <v>0</v>
      </c>
      <c r="G2399" s="7">
        <v>3.0000000000000001E-3</v>
      </c>
    </row>
    <row r="2400" spans="1:7" ht="18" thickBot="1">
      <c r="A2400" s="3">
        <v>42857</v>
      </c>
      <c r="B2400" s="8">
        <v>9339.2999999999993</v>
      </c>
      <c r="C2400" s="5">
        <v>9337</v>
      </c>
      <c r="D2400" s="5">
        <v>9372</v>
      </c>
      <c r="E2400" s="5">
        <v>9281</v>
      </c>
      <c r="F2400" s="6" t="s">
        <v>5654</v>
      </c>
      <c r="G2400" s="9">
        <v>-2.3999999999999998E-3</v>
      </c>
    </row>
    <row r="2401" spans="1:7" ht="18" thickBot="1">
      <c r="A2401" s="3">
        <v>42858</v>
      </c>
      <c r="B2401" s="4">
        <v>9340.25</v>
      </c>
      <c r="C2401" s="5">
        <v>9342.0499999999993</v>
      </c>
      <c r="D2401" s="5">
        <v>9366</v>
      </c>
      <c r="E2401" s="5">
        <v>9315.1</v>
      </c>
      <c r="F2401" s="6" t="s">
        <v>5653</v>
      </c>
      <c r="G2401" s="7">
        <v>1E-4</v>
      </c>
    </row>
    <row r="2402" spans="1:7" ht="18" thickBot="1">
      <c r="A2402" s="3">
        <v>42859</v>
      </c>
      <c r="B2402" s="4">
        <v>9376.9500000000007</v>
      </c>
      <c r="C2402" s="5">
        <v>9358.25</v>
      </c>
      <c r="D2402" s="5">
        <v>9384</v>
      </c>
      <c r="E2402" s="5">
        <v>9332.7999999999993</v>
      </c>
      <c r="F2402" s="6" t="s">
        <v>5652</v>
      </c>
      <c r="G2402" s="7">
        <v>3.8999999999999998E-3</v>
      </c>
    </row>
    <row r="2403" spans="1:7" ht="18" thickBot="1">
      <c r="A2403" s="3">
        <v>42860</v>
      </c>
      <c r="B2403" s="8">
        <v>9316.7000000000007</v>
      </c>
      <c r="C2403" s="5">
        <v>9359.7999999999993</v>
      </c>
      <c r="D2403" s="5">
        <v>9359.7999999999993</v>
      </c>
      <c r="E2403" s="5">
        <v>9297</v>
      </c>
      <c r="F2403" s="6" t="s">
        <v>5408</v>
      </c>
      <c r="G2403" s="9">
        <v>-6.4000000000000003E-3</v>
      </c>
    </row>
    <row r="2404" spans="1:7" ht="18" thickBot="1">
      <c r="A2404" s="3">
        <v>42863</v>
      </c>
      <c r="B2404" s="4">
        <v>9343.6</v>
      </c>
      <c r="C2404" s="5">
        <v>9336.1</v>
      </c>
      <c r="D2404" s="5">
        <v>9363.4500000000007</v>
      </c>
      <c r="E2404" s="5">
        <v>9322.15</v>
      </c>
      <c r="F2404" s="6" t="s">
        <v>5651</v>
      </c>
      <c r="G2404" s="7">
        <v>2.8999999999999998E-3</v>
      </c>
    </row>
    <row r="2405" spans="1:7" ht="18" thickBot="1">
      <c r="A2405" s="3">
        <v>42864</v>
      </c>
      <c r="B2405" s="4">
        <v>9350.4</v>
      </c>
      <c r="C2405" s="5">
        <v>9350.25</v>
      </c>
      <c r="D2405" s="5">
        <v>9372.65</v>
      </c>
      <c r="E2405" s="5">
        <v>9331.9500000000007</v>
      </c>
      <c r="F2405" s="6" t="s">
        <v>5650</v>
      </c>
      <c r="G2405" s="7">
        <v>6.9999999999999999E-4</v>
      </c>
    </row>
    <row r="2406" spans="1:7" ht="18" thickBot="1">
      <c r="A2406" s="3">
        <v>42865</v>
      </c>
      <c r="B2406" s="4">
        <v>9419.2000000000007</v>
      </c>
      <c r="C2406" s="5">
        <v>9359.35</v>
      </c>
      <c r="D2406" s="5">
        <v>9424.5</v>
      </c>
      <c r="E2406" s="5">
        <v>9357.9500000000007</v>
      </c>
      <c r="F2406" s="6" t="s">
        <v>5560</v>
      </c>
      <c r="G2406" s="7">
        <v>7.4000000000000003E-3</v>
      </c>
    </row>
    <row r="2407" spans="1:7" ht="18" thickBot="1">
      <c r="A2407" s="3">
        <v>42866</v>
      </c>
      <c r="B2407" s="4">
        <v>9439.85</v>
      </c>
      <c r="C2407" s="5">
        <v>9431.6</v>
      </c>
      <c r="D2407" s="5">
        <v>9464</v>
      </c>
      <c r="E2407" s="5">
        <v>9431.6</v>
      </c>
      <c r="F2407" s="6" t="s">
        <v>5463</v>
      </c>
      <c r="G2407" s="7">
        <v>2.2000000000000001E-3</v>
      </c>
    </row>
    <row r="2408" spans="1:7" ht="18" thickBot="1">
      <c r="A2408" s="3">
        <v>42867</v>
      </c>
      <c r="B2408" s="8">
        <v>9414.7999999999993</v>
      </c>
      <c r="C2408" s="5">
        <v>9428.25</v>
      </c>
      <c r="D2408" s="5">
        <v>9443.1</v>
      </c>
      <c r="E2408" s="5">
        <v>9389.0499999999993</v>
      </c>
      <c r="F2408" s="6" t="s">
        <v>5396</v>
      </c>
      <c r="G2408" s="9">
        <v>-2.7000000000000001E-3</v>
      </c>
    </row>
    <row r="2409" spans="1:7" ht="18" thickBot="1">
      <c r="A2409" s="3">
        <v>42870</v>
      </c>
      <c r="B2409" s="4">
        <v>9453.2999999999993</v>
      </c>
      <c r="C2409" s="5">
        <v>9448</v>
      </c>
      <c r="D2409" s="5">
        <v>9458</v>
      </c>
      <c r="E2409" s="5">
        <v>9437</v>
      </c>
      <c r="F2409" s="6" t="s">
        <v>5649</v>
      </c>
      <c r="G2409" s="7">
        <v>4.1000000000000003E-3</v>
      </c>
    </row>
    <row r="2410" spans="1:7" ht="18" thickBot="1">
      <c r="A2410" s="3">
        <v>42871</v>
      </c>
      <c r="B2410" s="4">
        <v>9522.15</v>
      </c>
      <c r="C2410" s="5">
        <v>9462.2000000000007</v>
      </c>
      <c r="D2410" s="5">
        <v>9532.5</v>
      </c>
      <c r="E2410" s="5">
        <v>9458</v>
      </c>
      <c r="F2410" s="6" t="s">
        <v>5515</v>
      </c>
      <c r="G2410" s="7">
        <v>7.3000000000000001E-3</v>
      </c>
    </row>
    <row r="2411" spans="1:7" ht="18" thickBot="1">
      <c r="A2411" s="3">
        <v>42872</v>
      </c>
      <c r="B2411" s="4">
        <v>9533.75</v>
      </c>
      <c r="C2411" s="5">
        <v>9518.75</v>
      </c>
      <c r="D2411" s="5">
        <v>9537.75</v>
      </c>
      <c r="E2411" s="5">
        <v>9493.6</v>
      </c>
      <c r="F2411" s="6" t="s">
        <v>5648</v>
      </c>
      <c r="G2411" s="7">
        <v>1.1999999999999999E-3</v>
      </c>
    </row>
    <row r="2412" spans="1:7" ht="18" thickBot="1">
      <c r="A2412" s="3">
        <v>42873</v>
      </c>
      <c r="B2412" s="8">
        <v>9440.7000000000007</v>
      </c>
      <c r="C2412" s="5">
        <v>9476.0499999999993</v>
      </c>
      <c r="D2412" s="5">
        <v>9503</v>
      </c>
      <c r="E2412" s="5">
        <v>9433.2999999999993</v>
      </c>
      <c r="F2412" s="6" t="s">
        <v>5491</v>
      </c>
      <c r="G2412" s="9">
        <v>-9.7999999999999997E-3</v>
      </c>
    </row>
    <row r="2413" spans="1:7" ht="18" thickBot="1">
      <c r="A2413" s="3">
        <v>42874</v>
      </c>
      <c r="B2413" s="4">
        <v>9445.75</v>
      </c>
      <c r="C2413" s="5">
        <v>9463.4500000000007</v>
      </c>
      <c r="D2413" s="5">
        <v>9512.4</v>
      </c>
      <c r="E2413" s="5">
        <v>9401.5499999999993</v>
      </c>
      <c r="F2413" s="6" t="s">
        <v>5647</v>
      </c>
      <c r="G2413" s="7">
        <v>5.0000000000000001E-4</v>
      </c>
    </row>
    <row r="2414" spans="1:7" ht="18" thickBot="1">
      <c r="A2414" s="3">
        <v>42877</v>
      </c>
      <c r="B2414" s="8">
        <v>9443.65</v>
      </c>
      <c r="C2414" s="5">
        <v>9480</v>
      </c>
      <c r="D2414" s="5">
        <v>9492.0499999999993</v>
      </c>
      <c r="E2414" s="5">
        <v>9426.9</v>
      </c>
      <c r="F2414" s="6" t="s">
        <v>5217</v>
      </c>
      <c r="G2414" s="9">
        <v>-2.0000000000000001E-4</v>
      </c>
    </row>
    <row r="2415" spans="1:7" ht="18" thickBot="1">
      <c r="A2415" s="3">
        <v>42878</v>
      </c>
      <c r="B2415" s="8">
        <v>9390.4500000000007</v>
      </c>
      <c r="C2415" s="5">
        <v>9458.65</v>
      </c>
      <c r="D2415" s="5">
        <v>9464</v>
      </c>
      <c r="E2415" s="5">
        <v>9371</v>
      </c>
      <c r="F2415" s="6" t="s">
        <v>5646</v>
      </c>
      <c r="G2415" s="9">
        <v>-5.5999999999999999E-3</v>
      </c>
    </row>
    <row r="2416" spans="1:7" ht="18" thickBot="1">
      <c r="A2416" s="3">
        <v>42879</v>
      </c>
      <c r="B2416" s="8">
        <v>9364.85</v>
      </c>
      <c r="C2416" s="5">
        <v>9401.25</v>
      </c>
      <c r="D2416" s="5">
        <v>9439.9</v>
      </c>
      <c r="E2416" s="5">
        <v>9340</v>
      </c>
      <c r="F2416" s="6" t="s">
        <v>5645</v>
      </c>
      <c r="G2416" s="9">
        <v>-2.7000000000000001E-3</v>
      </c>
    </row>
    <row r="2417" spans="1:7" ht="18" thickBot="1">
      <c r="A2417" s="3">
        <v>42880</v>
      </c>
      <c r="B2417" s="4">
        <v>9509.75</v>
      </c>
      <c r="C2417" s="5">
        <v>9384.9500000000007</v>
      </c>
      <c r="D2417" s="5">
        <v>9517.9</v>
      </c>
      <c r="E2417" s="5">
        <v>9378.5</v>
      </c>
      <c r="F2417" s="6" t="s">
        <v>5644</v>
      </c>
      <c r="G2417" s="7">
        <v>1.55E-2</v>
      </c>
    </row>
    <row r="2418" spans="1:7" ht="18" thickBot="1">
      <c r="A2418" s="3">
        <v>42881</v>
      </c>
      <c r="B2418" s="4">
        <v>9575.7999999999993</v>
      </c>
      <c r="C2418" s="5">
        <v>9490.1</v>
      </c>
      <c r="D2418" s="5">
        <v>9586.5</v>
      </c>
      <c r="E2418" s="5">
        <v>9475</v>
      </c>
      <c r="F2418" s="6" t="s">
        <v>5643</v>
      </c>
      <c r="G2418" s="7">
        <v>6.8999999999999999E-3</v>
      </c>
    </row>
    <row r="2419" spans="1:7" ht="18" thickBot="1">
      <c r="A2419" s="3">
        <v>42884</v>
      </c>
      <c r="B2419" s="4">
        <v>9605.7000000000007</v>
      </c>
      <c r="C2419" s="5">
        <v>9560</v>
      </c>
      <c r="D2419" s="5">
        <v>9639.85</v>
      </c>
      <c r="E2419" s="5">
        <v>9543.5499999999993</v>
      </c>
      <c r="F2419" s="6" t="s">
        <v>5230</v>
      </c>
      <c r="G2419" s="7">
        <v>3.0999999999999999E-3</v>
      </c>
    </row>
    <row r="2420" spans="1:7" ht="18" thickBot="1">
      <c r="A2420" s="3">
        <v>42885</v>
      </c>
      <c r="B2420" s="4">
        <v>9619.85</v>
      </c>
      <c r="C2420" s="5">
        <v>9590.25</v>
      </c>
      <c r="D2420" s="5">
        <v>9633.35</v>
      </c>
      <c r="E2420" s="5">
        <v>9582.4</v>
      </c>
      <c r="F2420" s="6" t="s">
        <v>5642</v>
      </c>
      <c r="G2420" s="7">
        <v>1.5E-3</v>
      </c>
    </row>
    <row r="2421" spans="1:7" ht="18" thickBot="1">
      <c r="A2421" s="3">
        <v>42886</v>
      </c>
      <c r="B2421" s="4">
        <v>9626.0499999999993</v>
      </c>
      <c r="C2421" s="5">
        <v>9616.6</v>
      </c>
      <c r="D2421" s="5">
        <v>9641.7000000000007</v>
      </c>
      <c r="E2421" s="5">
        <v>9607.2000000000007</v>
      </c>
      <c r="F2421" s="6" t="s">
        <v>5552</v>
      </c>
      <c r="G2421" s="7">
        <v>5.9999999999999995E-4</v>
      </c>
    </row>
    <row r="2422" spans="1:7" ht="18" thickBot="1">
      <c r="A2422" s="3">
        <v>42887</v>
      </c>
      <c r="B2422" s="4">
        <v>9630.1</v>
      </c>
      <c r="C2422" s="5">
        <v>9626</v>
      </c>
      <c r="D2422" s="5">
        <v>9644.9500000000007</v>
      </c>
      <c r="E2422" s="5">
        <v>9595.9500000000007</v>
      </c>
      <c r="F2422" s="6" t="s">
        <v>5641</v>
      </c>
      <c r="G2422" s="7">
        <v>4.0000000000000002E-4</v>
      </c>
    </row>
    <row r="2423" spans="1:7" ht="18" thickBot="1">
      <c r="A2423" s="3">
        <v>42888</v>
      </c>
      <c r="B2423" s="4">
        <v>9652.6</v>
      </c>
      <c r="C2423" s="5">
        <v>9660.15</v>
      </c>
      <c r="D2423" s="5">
        <v>9672</v>
      </c>
      <c r="E2423" s="5">
        <v>9643.2000000000007</v>
      </c>
      <c r="F2423" s="6" t="s">
        <v>5640</v>
      </c>
      <c r="G2423" s="7">
        <v>2.3E-3</v>
      </c>
    </row>
    <row r="2424" spans="1:7" ht="18" thickBot="1">
      <c r="A2424" s="3">
        <v>42891</v>
      </c>
      <c r="B2424" s="4">
        <v>9685.5</v>
      </c>
      <c r="C2424" s="5">
        <v>9655.15</v>
      </c>
      <c r="D2424" s="5">
        <v>9699</v>
      </c>
      <c r="E2424" s="5">
        <v>9653</v>
      </c>
      <c r="F2424" s="6" t="s">
        <v>5639</v>
      </c>
      <c r="G2424" s="7">
        <v>3.3999999999999998E-3</v>
      </c>
    </row>
    <row r="2425" spans="1:7" ht="18" thickBot="1">
      <c r="A2425" s="3">
        <v>42892</v>
      </c>
      <c r="B2425" s="8">
        <v>9665.75</v>
      </c>
      <c r="C2425" s="5">
        <v>9700</v>
      </c>
      <c r="D2425" s="5">
        <v>9704</v>
      </c>
      <c r="E2425" s="5">
        <v>9658.7000000000007</v>
      </c>
      <c r="F2425" s="6" t="s">
        <v>5186</v>
      </c>
      <c r="G2425" s="9">
        <v>-2E-3</v>
      </c>
    </row>
    <row r="2426" spans="1:7" ht="18" thickBot="1">
      <c r="A2426" s="3">
        <v>42893</v>
      </c>
      <c r="B2426" s="4">
        <v>9679.9</v>
      </c>
      <c r="C2426" s="5">
        <v>9672.1</v>
      </c>
      <c r="D2426" s="5">
        <v>9698.4</v>
      </c>
      <c r="E2426" s="5">
        <v>9650.65</v>
      </c>
      <c r="F2426" s="6" t="s">
        <v>5606</v>
      </c>
      <c r="G2426" s="7">
        <v>1.5E-3</v>
      </c>
    </row>
    <row r="2427" spans="1:7" ht="18" thickBot="1">
      <c r="A2427" s="3">
        <v>42894</v>
      </c>
      <c r="B2427" s="8">
        <v>9669.7000000000007</v>
      </c>
      <c r="C2427" s="5">
        <v>9690.5</v>
      </c>
      <c r="D2427" s="5">
        <v>9705</v>
      </c>
      <c r="E2427" s="5">
        <v>9660.25</v>
      </c>
      <c r="F2427" s="6" t="s">
        <v>5638</v>
      </c>
      <c r="G2427" s="9">
        <v>-1.1000000000000001E-3</v>
      </c>
    </row>
    <row r="2428" spans="1:7" ht="18" thickBot="1">
      <c r="A2428" s="3">
        <v>42895</v>
      </c>
      <c r="B2428" s="4">
        <v>9682.9</v>
      </c>
      <c r="C2428" s="5">
        <v>9668.85</v>
      </c>
      <c r="D2428" s="5">
        <v>9693.85</v>
      </c>
      <c r="E2428" s="5">
        <v>9619.9500000000007</v>
      </c>
      <c r="F2428" s="6" t="s">
        <v>5637</v>
      </c>
      <c r="G2428" s="7">
        <v>1.4E-3</v>
      </c>
    </row>
    <row r="2429" spans="1:7" ht="18" thickBot="1">
      <c r="A2429" s="3">
        <v>42898</v>
      </c>
      <c r="B2429" s="8">
        <v>9620.15</v>
      </c>
      <c r="C2429" s="5">
        <v>9626.6</v>
      </c>
      <c r="D2429" s="5">
        <v>9642.5</v>
      </c>
      <c r="E2429" s="5">
        <v>9602</v>
      </c>
      <c r="F2429" s="6" t="s">
        <v>5636</v>
      </c>
      <c r="G2429" s="9">
        <v>-6.4999999999999997E-3</v>
      </c>
    </row>
    <row r="2430" spans="1:7" ht="18" thickBot="1">
      <c r="A2430" s="3">
        <v>42899</v>
      </c>
      <c r="B2430" s="8">
        <v>9615.1</v>
      </c>
      <c r="C2430" s="5">
        <v>9637.6</v>
      </c>
      <c r="D2430" s="5">
        <v>9660.6</v>
      </c>
      <c r="E2430" s="5">
        <v>9608.25</v>
      </c>
      <c r="F2430" s="6" t="s">
        <v>5635</v>
      </c>
      <c r="G2430" s="9">
        <v>-5.0000000000000001E-4</v>
      </c>
    </row>
    <row r="2431" spans="1:7" ht="18" thickBot="1">
      <c r="A2431" s="3">
        <v>42900</v>
      </c>
      <c r="B2431" s="4">
        <v>9637.6</v>
      </c>
      <c r="C2431" s="5">
        <v>9618.6</v>
      </c>
      <c r="D2431" s="5">
        <v>9647</v>
      </c>
      <c r="E2431" s="5">
        <v>9598.25</v>
      </c>
      <c r="F2431" s="6" t="s">
        <v>5325</v>
      </c>
      <c r="G2431" s="7">
        <v>2.3E-3</v>
      </c>
    </row>
    <row r="2432" spans="1:7" ht="18" thickBot="1">
      <c r="A2432" s="3">
        <v>42901</v>
      </c>
      <c r="B2432" s="8">
        <v>9600.9</v>
      </c>
      <c r="C2432" s="5">
        <v>9618.5499999999993</v>
      </c>
      <c r="D2432" s="5">
        <v>9626.35</v>
      </c>
      <c r="E2432" s="5">
        <v>9584.25</v>
      </c>
      <c r="F2432" s="6" t="s">
        <v>5634</v>
      </c>
      <c r="G2432" s="9">
        <v>-3.8E-3</v>
      </c>
    </row>
    <row r="2433" spans="1:7" ht="18" thickBot="1">
      <c r="A2433" s="3">
        <v>42902</v>
      </c>
      <c r="B2433" s="8">
        <v>9597.25</v>
      </c>
      <c r="C2433" s="5">
        <v>9607.75</v>
      </c>
      <c r="D2433" s="5">
        <v>9626.9</v>
      </c>
      <c r="E2433" s="5">
        <v>9585</v>
      </c>
      <c r="F2433" s="6" t="s">
        <v>5633</v>
      </c>
      <c r="G2433" s="9">
        <v>-4.0000000000000002E-4</v>
      </c>
    </row>
    <row r="2434" spans="1:7" ht="18" thickBot="1">
      <c r="A2434" s="3">
        <v>42905</v>
      </c>
      <c r="B2434" s="4">
        <v>9675.25</v>
      </c>
      <c r="C2434" s="5">
        <v>9626</v>
      </c>
      <c r="D2434" s="5">
        <v>9697</v>
      </c>
      <c r="E2434" s="5">
        <v>9625.5</v>
      </c>
      <c r="F2434" s="6" t="s">
        <v>5152</v>
      </c>
      <c r="G2434" s="7">
        <v>8.0999999999999996E-3</v>
      </c>
    </row>
    <row r="2435" spans="1:7" ht="18" thickBot="1">
      <c r="A2435" s="3">
        <v>42906</v>
      </c>
      <c r="B2435" s="8">
        <v>9674.4500000000007</v>
      </c>
      <c r="C2435" s="5">
        <v>9684</v>
      </c>
      <c r="D2435" s="5">
        <v>9689.6</v>
      </c>
      <c r="E2435" s="5">
        <v>9662</v>
      </c>
      <c r="F2435" s="6" t="s">
        <v>5632</v>
      </c>
      <c r="G2435" s="9">
        <v>-1E-4</v>
      </c>
    </row>
    <row r="2436" spans="1:7" ht="18" thickBot="1">
      <c r="A2436" s="3">
        <v>42907</v>
      </c>
      <c r="B2436" s="8">
        <v>9655.25</v>
      </c>
      <c r="C2436" s="5">
        <v>9644.9</v>
      </c>
      <c r="D2436" s="5">
        <v>9668</v>
      </c>
      <c r="E2436" s="5">
        <v>9615.7999999999993</v>
      </c>
      <c r="F2436" s="6" t="s">
        <v>5631</v>
      </c>
      <c r="G2436" s="9">
        <v>-2E-3</v>
      </c>
    </row>
    <row r="2437" spans="1:7" ht="18" thickBot="1">
      <c r="A2437" s="3">
        <v>42908</v>
      </c>
      <c r="B2437" s="8">
        <v>9633.1</v>
      </c>
      <c r="C2437" s="5">
        <v>9680.15</v>
      </c>
      <c r="D2437" s="5">
        <v>9716</v>
      </c>
      <c r="E2437" s="5">
        <v>9616.65</v>
      </c>
      <c r="F2437" s="6" t="s">
        <v>5591</v>
      </c>
      <c r="G2437" s="9">
        <v>-2.3E-3</v>
      </c>
    </row>
    <row r="2438" spans="1:7" ht="18" thickBot="1">
      <c r="A2438" s="3">
        <v>42909</v>
      </c>
      <c r="B2438" s="8">
        <v>9590.0499999999993</v>
      </c>
      <c r="C2438" s="5">
        <v>9639.9500000000007</v>
      </c>
      <c r="D2438" s="5">
        <v>9640</v>
      </c>
      <c r="E2438" s="5">
        <v>9574.2000000000007</v>
      </c>
      <c r="F2438" s="6" t="s">
        <v>5280</v>
      </c>
      <c r="G2438" s="9">
        <v>-4.4999999999999997E-3</v>
      </c>
    </row>
    <row r="2439" spans="1:7" ht="18" thickBot="1">
      <c r="A2439" s="3">
        <v>42912</v>
      </c>
      <c r="B2439" s="4">
        <v>9662.25</v>
      </c>
      <c r="C2439" s="5">
        <v>9636</v>
      </c>
      <c r="D2439" s="5">
        <v>9670.5</v>
      </c>
      <c r="E2439" s="5">
        <v>9616.25</v>
      </c>
      <c r="F2439" s="6">
        <v>0</v>
      </c>
      <c r="G2439" s="7">
        <v>7.4999999999999997E-3</v>
      </c>
    </row>
    <row r="2440" spans="1:7" ht="18" thickBot="1">
      <c r="A2440" s="3">
        <v>42913</v>
      </c>
      <c r="B2440" s="8">
        <v>9513</v>
      </c>
      <c r="C2440" s="5">
        <v>9615</v>
      </c>
      <c r="D2440" s="5">
        <v>9616.9</v>
      </c>
      <c r="E2440" s="5">
        <v>9480.0499999999993</v>
      </c>
      <c r="F2440" s="6" t="s">
        <v>5440</v>
      </c>
      <c r="G2440" s="9">
        <v>-1.54E-2</v>
      </c>
    </row>
    <row r="2441" spans="1:7" ht="18" thickBot="1">
      <c r="A2441" s="3">
        <v>42914</v>
      </c>
      <c r="B2441" s="8">
        <v>9495.6</v>
      </c>
      <c r="C2441" s="5">
        <v>9503.35</v>
      </c>
      <c r="D2441" s="5">
        <v>9524</v>
      </c>
      <c r="E2441" s="5">
        <v>9472</v>
      </c>
      <c r="F2441" s="6" t="s">
        <v>5630</v>
      </c>
      <c r="G2441" s="9">
        <v>-1.8E-3</v>
      </c>
    </row>
    <row r="2442" spans="1:7" ht="18" thickBot="1">
      <c r="A2442" s="3">
        <v>42915</v>
      </c>
      <c r="B2442" s="4">
        <v>9504.1</v>
      </c>
      <c r="C2442" s="5">
        <v>9525.25</v>
      </c>
      <c r="D2442" s="5">
        <v>9584.9</v>
      </c>
      <c r="E2442" s="5">
        <v>9497.4</v>
      </c>
      <c r="F2442" s="6" t="s">
        <v>5629</v>
      </c>
      <c r="G2442" s="7">
        <v>8.9999999999999998E-4</v>
      </c>
    </row>
    <row r="2443" spans="1:7" ht="18" thickBot="1">
      <c r="A2443" s="3">
        <v>42916</v>
      </c>
      <c r="B2443" s="4">
        <v>9517.4</v>
      </c>
      <c r="C2443" s="5">
        <v>9493.25</v>
      </c>
      <c r="D2443" s="5">
        <v>9529.0499999999993</v>
      </c>
      <c r="E2443" s="5">
        <v>9451.5</v>
      </c>
      <c r="F2443" s="6" t="s">
        <v>5628</v>
      </c>
      <c r="G2443" s="7">
        <v>1.4E-3</v>
      </c>
    </row>
    <row r="2444" spans="1:7" ht="18" thickBot="1">
      <c r="A2444" s="3">
        <v>42919</v>
      </c>
      <c r="B2444" s="4">
        <v>9621.7999999999993</v>
      </c>
      <c r="C2444" s="5">
        <v>9547.7000000000007</v>
      </c>
      <c r="D2444" s="5">
        <v>9634.65</v>
      </c>
      <c r="E2444" s="5">
        <v>9538.75</v>
      </c>
      <c r="F2444" s="6" t="s">
        <v>5627</v>
      </c>
      <c r="G2444" s="7">
        <v>1.0999999999999999E-2</v>
      </c>
    </row>
    <row r="2445" spans="1:7" ht="18" thickBot="1">
      <c r="A2445" s="3">
        <v>42920</v>
      </c>
      <c r="B2445" s="4">
        <v>9624.0499999999993</v>
      </c>
      <c r="C2445" s="5">
        <v>9623.4</v>
      </c>
      <c r="D2445" s="5">
        <v>9643.5499999999993</v>
      </c>
      <c r="E2445" s="5">
        <v>9595.1</v>
      </c>
      <c r="F2445" s="6" t="s">
        <v>5626</v>
      </c>
      <c r="G2445" s="7">
        <v>2.0000000000000001E-4</v>
      </c>
    </row>
    <row r="2446" spans="1:7" ht="18" thickBot="1">
      <c r="A2446" s="3">
        <v>42921</v>
      </c>
      <c r="B2446" s="4">
        <v>9645.2999999999993</v>
      </c>
      <c r="C2446" s="5">
        <v>9636.15</v>
      </c>
      <c r="D2446" s="5">
        <v>9651</v>
      </c>
      <c r="E2446" s="5">
        <v>9615</v>
      </c>
      <c r="F2446" s="6" t="s">
        <v>5625</v>
      </c>
      <c r="G2446" s="7">
        <v>2.2000000000000001E-3</v>
      </c>
    </row>
    <row r="2447" spans="1:7" ht="18" thickBot="1">
      <c r="A2447" s="3">
        <v>42922</v>
      </c>
      <c r="B2447" s="4">
        <v>9673.35</v>
      </c>
      <c r="C2447" s="5">
        <v>9653</v>
      </c>
      <c r="D2447" s="5">
        <v>9702.9</v>
      </c>
      <c r="E2447" s="5">
        <v>9642.5499999999993</v>
      </c>
      <c r="F2447" s="6" t="s">
        <v>5330</v>
      </c>
      <c r="G2447" s="7">
        <v>2.8999999999999998E-3</v>
      </c>
    </row>
    <row r="2448" spans="1:7" ht="18" thickBot="1">
      <c r="A2448" s="3">
        <v>42923</v>
      </c>
      <c r="B2448" s="8">
        <v>9667.5</v>
      </c>
      <c r="C2448" s="5">
        <v>9654</v>
      </c>
      <c r="D2448" s="5">
        <v>9682.0499999999993</v>
      </c>
      <c r="E2448" s="5">
        <v>9644.25</v>
      </c>
      <c r="F2448" s="6" t="s">
        <v>5624</v>
      </c>
      <c r="G2448" s="9">
        <v>-5.9999999999999995E-4</v>
      </c>
    </row>
    <row r="2449" spans="1:7" ht="18" thickBot="1">
      <c r="A2449" s="3">
        <v>42926</v>
      </c>
      <c r="B2449" s="4">
        <v>9776.9500000000007</v>
      </c>
      <c r="C2449" s="5">
        <v>9700.15</v>
      </c>
      <c r="D2449" s="5">
        <v>9793.5</v>
      </c>
      <c r="E2449" s="5">
        <v>9688.25</v>
      </c>
      <c r="F2449" s="6" t="s">
        <v>5623</v>
      </c>
      <c r="G2449" s="7">
        <v>1.1299999999999999E-2</v>
      </c>
    </row>
    <row r="2450" spans="1:7" ht="18" thickBot="1">
      <c r="A2450" s="3">
        <v>42927</v>
      </c>
      <c r="B2450" s="4">
        <v>9787.25</v>
      </c>
      <c r="C2450" s="5">
        <v>9801.65</v>
      </c>
      <c r="D2450" s="5">
        <v>9829</v>
      </c>
      <c r="E2450" s="5">
        <v>9780.6</v>
      </c>
      <c r="F2450" s="6" t="s">
        <v>5552</v>
      </c>
      <c r="G2450" s="7">
        <v>1.1000000000000001E-3</v>
      </c>
    </row>
    <row r="2451" spans="1:7" ht="18" thickBot="1">
      <c r="A2451" s="3">
        <v>42928</v>
      </c>
      <c r="B2451" s="4">
        <v>9822.35</v>
      </c>
      <c r="C2451" s="5">
        <v>9802</v>
      </c>
      <c r="D2451" s="5">
        <v>9830</v>
      </c>
      <c r="E2451" s="5">
        <v>9786.2000000000007</v>
      </c>
      <c r="F2451" s="6" t="s">
        <v>5388</v>
      </c>
      <c r="G2451" s="7">
        <v>3.5999999999999999E-3</v>
      </c>
    </row>
    <row r="2452" spans="1:7" ht="18" thickBot="1">
      <c r="A2452" s="3">
        <v>42929</v>
      </c>
      <c r="B2452" s="4">
        <v>9887.5</v>
      </c>
      <c r="C2452" s="5">
        <v>9872.15</v>
      </c>
      <c r="D2452" s="5">
        <v>9892.9</v>
      </c>
      <c r="E2452" s="5">
        <v>9857.5</v>
      </c>
      <c r="F2452" s="6" t="s">
        <v>5203</v>
      </c>
      <c r="G2452" s="7">
        <v>6.6E-3</v>
      </c>
    </row>
    <row r="2453" spans="1:7" ht="18" thickBot="1">
      <c r="A2453" s="3">
        <v>42930</v>
      </c>
      <c r="B2453" s="4">
        <v>9899.5499999999993</v>
      </c>
      <c r="C2453" s="5">
        <v>9907</v>
      </c>
      <c r="D2453" s="5">
        <v>9907</v>
      </c>
      <c r="E2453" s="5">
        <v>9858.1</v>
      </c>
      <c r="F2453" s="6" t="s">
        <v>5501</v>
      </c>
      <c r="G2453" s="7">
        <v>1.1999999999999999E-3</v>
      </c>
    </row>
    <row r="2454" spans="1:7" ht="18" thickBot="1">
      <c r="A2454" s="3">
        <v>42933</v>
      </c>
      <c r="B2454" s="4">
        <v>9933.15</v>
      </c>
      <c r="C2454" s="5">
        <v>9926.15</v>
      </c>
      <c r="D2454" s="5">
        <v>9942.9500000000007</v>
      </c>
      <c r="E2454" s="5">
        <v>9906.1</v>
      </c>
      <c r="F2454" s="6" t="s">
        <v>5553</v>
      </c>
      <c r="G2454" s="7">
        <v>3.3999999999999998E-3</v>
      </c>
    </row>
    <row r="2455" spans="1:7" ht="18" thickBot="1">
      <c r="A2455" s="3">
        <v>42934</v>
      </c>
      <c r="B2455" s="8">
        <v>9846.2999999999993</v>
      </c>
      <c r="C2455" s="5">
        <v>9873.2000000000007</v>
      </c>
      <c r="D2455" s="5">
        <v>9905.2000000000007</v>
      </c>
      <c r="E2455" s="5">
        <v>9832</v>
      </c>
      <c r="F2455" s="6" t="s">
        <v>5622</v>
      </c>
      <c r="G2455" s="9">
        <v>-8.6999999999999994E-3</v>
      </c>
    </row>
    <row r="2456" spans="1:7" ht="18" thickBot="1">
      <c r="A2456" s="3">
        <v>42935</v>
      </c>
      <c r="B2456" s="4">
        <v>9919.15</v>
      </c>
      <c r="C2456" s="5">
        <v>9875.25</v>
      </c>
      <c r="D2456" s="5">
        <v>9925</v>
      </c>
      <c r="E2456" s="5">
        <v>9865.4</v>
      </c>
      <c r="F2456" s="6" t="s">
        <v>5581</v>
      </c>
      <c r="G2456" s="7">
        <v>7.4000000000000003E-3</v>
      </c>
    </row>
    <row r="2457" spans="1:7" ht="18" thickBot="1">
      <c r="A2457" s="3">
        <v>42936</v>
      </c>
      <c r="B2457" s="8">
        <v>9888.0499999999993</v>
      </c>
      <c r="C2457" s="5">
        <v>9927.75</v>
      </c>
      <c r="D2457" s="5">
        <v>9929</v>
      </c>
      <c r="E2457" s="5">
        <v>9866.2999999999993</v>
      </c>
      <c r="F2457" s="6" t="s">
        <v>5175</v>
      </c>
      <c r="G2457" s="9">
        <v>-3.0999999999999999E-3</v>
      </c>
    </row>
    <row r="2458" spans="1:7" ht="18" thickBot="1">
      <c r="A2458" s="3">
        <v>42937</v>
      </c>
      <c r="B2458" s="4">
        <v>9910.5499999999993</v>
      </c>
      <c r="C2458" s="5">
        <v>9900.0499999999993</v>
      </c>
      <c r="D2458" s="5">
        <v>9919.75</v>
      </c>
      <c r="E2458" s="5">
        <v>9833.2999999999993</v>
      </c>
      <c r="F2458" s="6" t="s">
        <v>1442</v>
      </c>
      <c r="G2458" s="7">
        <v>2.3E-3</v>
      </c>
    </row>
    <row r="2459" spans="1:7" ht="18" thickBot="1">
      <c r="A2459" s="3">
        <v>42940</v>
      </c>
      <c r="B2459" s="4">
        <v>9955.7999999999993</v>
      </c>
      <c r="C2459" s="5">
        <v>9924.9</v>
      </c>
      <c r="D2459" s="5">
        <v>9973.7999999999993</v>
      </c>
      <c r="E2459" s="5">
        <v>9914.15</v>
      </c>
      <c r="F2459" s="6" t="s">
        <v>5560</v>
      </c>
      <c r="G2459" s="7">
        <v>4.5999999999999999E-3</v>
      </c>
    </row>
    <row r="2460" spans="1:7" ht="18" thickBot="1">
      <c r="A2460" s="3">
        <v>42941</v>
      </c>
      <c r="B2460" s="4">
        <v>9973.7999999999993</v>
      </c>
      <c r="C2460" s="5">
        <v>9985.4</v>
      </c>
      <c r="D2460" s="5">
        <v>9994.85</v>
      </c>
      <c r="E2460" s="5">
        <v>9950.85</v>
      </c>
      <c r="F2460" s="6" t="s">
        <v>5353</v>
      </c>
      <c r="G2460" s="7">
        <v>1.8E-3</v>
      </c>
    </row>
    <row r="2461" spans="1:7" ht="18" thickBot="1">
      <c r="A2461" s="3">
        <v>42942</v>
      </c>
      <c r="B2461" s="4">
        <v>10023.049999999999</v>
      </c>
      <c r="C2461" s="5">
        <v>9975.25</v>
      </c>
      <c r="D2461" s="5">
        <v>10032</v>
      </c>
      <c r="E2461" s="5">
        <v>9964.2000000000007</v>
      </c>
      <c r="F2461" s="6" t="s">
        <v>5350</v>
      </c>
      <c r="G2461" s="7">
        <v>4.8999999999999998E-3</v>
      </c>
    </row>
    <row r="2462" spans="1:7" ht="18" thickBot="1">
      <c r="A2462" s="3">
        <v>42943</v>
      </c>
      <c r="B2462" s="8">
        <v>10020.549999999999</v>
      </c>
      <c r="C2462" s="5">
        <v>10042.4</v>
      </c>
      <c r="D2462" s="5">
        <v>10117.9</v>
      </c>
      <c r="E2462" s="5">
        <v>10010</v>
      </c>
      <c r="F2462" s="6" t="s">
        <v>5621</v>
      </c>
      <c r="G2462" s="9">
        <v>-2.0000000000000001E-4</v>
      </c>
    </row>
    <row r="2463" spans="1:7" ht="18" thickBot="1">
      <c r="A2463" s="3">
        <v>42944</v>
      </c>
      <c r="B2463" s="4">
        <v>10042.25</v>
      </c>
      <c r="C2463" s="5">
        <v>10011.5</v>
      </c>
      <c r="D2463" s="5">
        <v>10053.299999999999</v>
      </c>
      <c r="E2463" s="5">
        <v>9990</v>
      </c>
      <c r="F2463" s="6" t="s">
        <v>5620</v>
      </c>
      <c r="G2463" s="7">
        <v>2.2000000000000001E-3</v>
      </c>
    </row>
    <row r="2464" spans="1:7" ht="18" thickBot="1">
      <c r="A2464" s="3">
        <v>42947</v>
      </c>
      <c r="B2464" s="4">
        <v>10103</v>
      </c>
      <c r="C2464" s="5">
        <v>10038.25</v>
      </c>
      <c r="D2464" s="5">
        <v>10114.200000000001</v>
      </c>
      <c r="E2464" s="5">
        <v>10038.25</v>
      </c>
      <c r="F2464" s="6" t="s">
        <v>5619</v>
      </c>
      <c r="G2464" s="7">
        <v>6.0000000000000001E-3</v>
      </c>
    </row>
    <row r="2465" spans="1:7" ht="18" thickBot="1">
      <c r="A2465" s="3">
        <v>42948</v>
      </c>
      <c r="B2465" s="4">
        <v>10138.450000000001</v>
      </c>
      <c r="C2465" s="5">
        <v>10115</v>
      </c>
      <c r="D2465" s="5">
        <v>10149.9</v>
      </c>
      <c r="E2465" s="5">
        <v>10105</v>
      </c>
      <c r="F2465" s="6" t="s">
        <v>5618</v>
      </c>
      <c r="G2465" s="7">
        <v>3.5000000000000001E-3</v>
      </c>
    </row>
    <row r="2466" spans="1:7" ht="18" thickBot="1">
      <c r="A2466" s="3">
        <v>42949</v>
      </c>
      <c r="B2466" s="8">
        <v>10101.1</v>
      </c>
      <c r="C2466" s="5">
        <v>10149</v>
      </c>
      <c r="D2466" s="5">
        <v>10149</v>
      </c>
      <c r="E2466" s="5">
        <v>10081</v>
      </c>
      <c r="F2466" s="6" t="s">
        <v>5617</v>
      </c>
      <c r="G2466" s="9">
        <v>-3.7000000000000002E-3</v>
      </c>
    </row>
    <row r="2467" spans="1:7" ht="18" thickBot="1">
      <c r="A2467" s="3">
        <v>42950</v>
      </c>
      <c r="B2467" s="8">
        <v>10043</v>
      </c>
      <c r="C2467" s="5">
        <v>10081.1</v>
      </c>
      <c r="D2467" s="5">
        <v>10087.9</v>
      </c>
      <c r="E2467" s="5">
        <v>10024</v>
      </c>
      <c r="F2467" s="6" t="s">
        <v>5387</v>
      </c>
      <c r="G2467" s="9">
        <v>-5.7999999999999996E-3</v>
      </c>
    </row>
    <row r="2468" spans="1:7" ht="18" thickBot="1">
      <c r="A2468" s="3">
        <v>42951</v>
      </c>
      <c r="B2468" s="4">
        <v>10108.549999999999</v>
      </c>
      <c r="C2468" s="5">
        <v>10028.450000000001</v>
      </c>
      <c r="D2468" s="5">
        <v>10124</v>
      </c>
      <c r="E2468" s="5">
        <v>10018.25</v>
      </c>
      <c r="F2468" s="6" t="s">
        <v>5220</v>
      </c>
      <c r="G2468" s="7">
        <v>6.4999999999999997E-3</v>
      </c>
    </row>
    <row r="2469" spans="1:7" ht="18" thickBot="1">
      <c r="A2469" s="3">
        <v>42954</v>
      </c>
      <c r="B2469" s="8">
        <v>10091.75</v>
      </c>
      <c r="C2469" s="5">
        <v>10099</v>
      </c>
      <c r="D2469" s="5">
        <v>10119</v>
      </c>
      <c r="E2469" s="5">
        <v>10079.5</v>
      </c>
      <c r="F2469" s="6" t="s">
        <v>5616</v>
      </c>
      <c r="G2469" s="9">
        <v>-1.6999999999999999E-3</v>
      </c>
    </row>
    <row r="2470" spans="1:7" ht="18" thickBot="1">
      <c r="A2470" s="3">
        <v>42955</v>
      </c>
      <c r="B2470" s="8">
        <v>9999.4500000000007</v>
      </c>
      <c r="C2470" s="5">
        <v>10081.1</v>
      </c>
      <c r="D2470" s="5">
        <v>10104.9</v>
      </c>
      <c r="E2470" s="5">
        <v>9958.5</v>
      </c>
      <c r="F2470" s="6" t="s">
        <v>5248</v>
      </c>
      <c r="G2470" s="9">
        <v>-9.1000000000000004E-3</v>
      </c>
    </row>
    <row r="2471" spans="1:7" ht="18" thickBot="1">
      <c r="A2471" s="3">
        <v>42956</v>
      </c>
      <c r="B2471" s="8">
        <v>9926.7000000000007</v>
      </c>
      <c r="C2471" s="5">
        <v>9977.75</v>
      </c>
      <c r="D2471" s="5">
        <v>9989</v>
      </c>
      <c r="E2471" s="5">
        <v>9912.2000000000007</v>
      </c>
      <c r="F2471" s="6" t="s">
        <v>5576</v>
      </c>
      <c r="G2471" s="9">
        <v>-7.3000000000000001E-3</v>
      </c>
    </row>
    <row r="2472" spans="1:7" ht="18" thickBot="1">
      <c r="A2472" s="3">
        <v>42957</v>
      </c>
      <c r="B2472" s="8">
        <v>9854.75</v>
      </c>
      <c r="C2472" s="5">
        <v>9895</v>
      </c>
      <c r="D2472" s="5">
        <v>9919.9</v>
      </c>
      <c r="E2472" s="5">
        <v>9803.5499999999993</v>
      </c>
      <c r="F2472" s="6" t="s">
        <v>5344</v>
      </c>
      <c r="G2472" s="9">
        <v>-7.1999999999999998E-3</v>
      </c>
    </row>
    <row r="2473" spans="1:7" ht="18" thickBot="1">
      <c r="A2473" s="3">
        <v>42958</v>
      </c>
      <c r="B2473" s="8">
        <v>9741.0499999999993</v>
      </c>
      <c r="C2473" s="5">
        <v>9776.75</v>
      </c>
      <c r="D2473" s="5">
        <v>9800</v>
      </c>
      <c r="E2473" s="5">
        <v>9710.1</v>
      </c>
      <c r="F2473" s="6" t="s">
        <v>5615</v>
      </c>
      <c r="G2473" s="9">
        <v>-1.15E-2</v>
      </c>
    </row>
    <row r="2474" spans="1:7" ht="18" thickBot="1">
      <c r="A2474" s="3">
        <v>42961</v>
      </c>
      <c r="B2474" s="4">
        <v>9815.6</v>
      </c>
      <c r="C2474" s="5">
        <v>9778.25</v>
      </c>
      <c r="D2474" s="5">
        <v>9837.7999999999993</v>
      </c>
      <c r="E2474" s="5">
        <v>9776.7000000000007</v>
      </c>
      <c r="F2474" s="6" t="s">
        <v>5154</v>
      </c>
      <c r="G2474" s="7">
        <v>7.7000000000000002E-3</v>
      </c>
    </row>
    <row r="2475" spans="1:7" ht="18" thickBot="1">
      <c r="A2475" s="3">
        <v>42962</v>
      </c>
      <c r="B2475" s="8">
        <v>9802</v>
      </c>
      <c r="C2475" s="5">
        <v>9846.75</v>
      </c>
      <c r="D2475" s="5">
        <v>9850.5</v>
      </c>
      <c r="E2475" s="5">
        <v>9785.5</v>
      </c>
      <c r="F2475" s="6">
        <v>0</v>
      </c>
      <c r="G2475" s="9">
        <v>-1.4E-3</v>
      </c>
    </row>
    <row r="2476" spans="1:7" ht="18" thickBot="1">
      <c r="A2476" s="3">
        <v>42963</v>
      </c>
      <c r="B2476" s="4">
        <v>9904.9500000000007</v>
      </c>
      <c r="C2476" s="5">
        <v>9829.4</v>
      </c>
      <c r="D2476" s="5">
        <v>9910</v>
      </c>
      <c r="E2476" s="5">
        <v>9778.2000000000007</v>
      </c>
      <c r="F2476" s="6" t="s">
        <v>5614</v>
      </c>
      <c r="G2476" s="7">
        <v>1.0500000000000001E-2</v>
      </c>
    </row>
    <row r="2477" spans="1:7" ht="18" thickBot="1">
      <c r="A2477" s="3">
        <v>42964</v>
      </c>
      <c r="B2477" s="4">
        <v>9909.4500000000007</v>
      </c>
      <c r="C2477" s="5">
        <v>9927.9</v>
      </c>
      <c r="D2477" s="5">
        <v>9940</v>
      </c>
      <c r="E2477" s="5">
        <v>9881.6</v>
      </c>
      <c r="F2477" s="6" t="s">
        <v>5613</v>
      </c>
      <c r="G2477" s="7">
        <v>5.0000000000000001E-4</v>
      </c>
    </row>
    <row r="2478" spans="1:7" ht="18" thickBot="1">
      <c r="A2478" s="3">
        <v>42965</v>
      </c>
      <c r="B2478" s="8">
        <v>9854.4</v>
      </c>
      <c r="C2478" s="5">
        <v>9869</v>
      </c>
      <c r="D2478" s="5">
        <v>9869</v>
      </c>
      <c r="E2478" s="5">
        <v>9794.2000000000007</v>
      </c>
      <c r="F2478" s="6" t="s">
        <v>5308</v>
      </c>
      <c r="G2478" s="9">
        <v>-5.5999999999999999E-3</v>
      </c>
    </row>
    <row r="2479" spans="1:7" ht="18" thickBot="1">
      <c r="A2479" s="3">
        <v>42968</v>
      </c>
      <c r="B2479" s="8">
        <v>9768.6</v>
      </c>
      <c r="C2479" s="5">
        <v>9869.9500000000007</v>
      </c>
      <c r="D2479" s="5">
        <v>9884</v>
      </c>
      <c r="E2479" s="5">
        <v>9755</v>
      </c>
      <c r="F2479" s="6" t="s">
        <v>5612</v>
      </c>
      <c r="G2479" s="9">
        <v>-8.6999999999999994E-3</v>
      </c>
    </row>
    <row r="2480" spans="1:7" ht="18" thickBot="1">
      <c r="A2480" s="3">
        <v>42969</v>
      </c>
      <c r="B2480" s="4">
        <v>9784.65</v>
      </c>
      <c r="C2480" s="5">
        <v>9810.5</v>
      </c>
      <c r="D2480" s="5">
        <v>9837.4500000000007</v>
      </c>
      <c r="E2480" s="5">
        <v>9769.7999999999993</v>
      </c>
      <c r="F2480" s="6" t="s">
        <v>5611</v>
      </c>
      <c r="G2480" s="7">
        <v>1.6000000000000001E-3</v>
      </c>
    </row>
    <row r="2481" spans="1:7" ht="18" thickBot="1">
      <c r="A2481" s="3">
        <v>42970</v>
      </c>
      <c r="B2481" s="4">
        <v>9862.2999999999993</v>
      </c>
      <c r="C2481" s="5">
        <v>9811</v>
      </c>
      <c r="D2481" s="5">
        <v>9874.25</v>
      </c>
      <c r="E2481" s="5">
        <v>9797</v>
      </c>
      <c r="F2481" s="6" t="s">
        <v>5449</v>
      </c>
      <c r="G2481" s="7">
        <v>7.9000000000000008E-3</v>
      </c>
    </row>
    <row r="2482" spans="1:7" ht="18" thickBot="1">
      <c r="A2482" s="3">
        <v>42971</v>
      </c>
      <c r="B2482" s="4">
        <v>9873.25</v>
      </c>
      <c r="C2482" s="5">
        <v>9872</v>
      </c>
      <c r="D2482" s="5">
        <v>9889.5</v>
      </c>
      <c r="E2482" s="5">
        <v>9852.15</v>
      </c>
      <c r="F2482" s="6" t="s">
        <v>5610</v>
      </c>
      <c r="G2482" s="7">
        <v>1.1000000000000001E-3</v>
      </c>
    </row>
    <row r="2483" spans="1:7" ht="18" thickBot="1">
      <c r="A2483" s="3">
        <v>42972</v>
      </c>
      <c r="B2483" s="4">
        <v>9895.75</v>
      </c>
      <c r="C2483" s="5">
        <v>9895.25</v>
      </c>
      <c r="D2483" s="5">
        <v>9926.5</v>
      </c>
      <c r="E2483" s="5">
        <v>9859.25</v>
      </c>
      <c r="F2483" s="6">
        <v>0</v>
      </c>
      <c r="G2483" s="7">
        <v>2.3E-3</v>
      </c>
    </row>
    <row r="2484" spans="1:7" ht="18" thickBot="1">
      <c r="A2484" s="3">
        <v>42975</v>
      </c>
      <c r="B2484" s="4">
        <v>9917.0499999999993</v>
      </c>
      <c r="C2484" s="5">
        <v>9905.75</v>
      </c>
      <c r="D2484" s="5">
        <v>9939.35</v>
      </c>
      <c r="E2484" s="5">
        <v>9884.2999999999993</v>
      </c>
      <c r="F2484" s="6" t="s">
        <v>5307</v>
      </c>
      <c r="G2484" s="7">
        <v>2.2000000000000001E-3</v>
      </c>
    </row>
    <row r="2485" spans="1:7" ht="18" thickBot="1">
      <c r="A2485" s="3">
        <v>42976</v>
      </c>
      <c r="B2485" s="8">
        <v>9799</v>
      </c>
      <c r="C2485" s="5">
        <v>9879</v>
      </c>
      <c r="D2485" s="5">
        <v>9879</v>
      </c>
      <c r="E2485" s="5">
        <v>9782.7000000000007</v>
      </c>
      <c r="F2485" s="6" t="s">
        <v>5302</v>
      </c>
      <c r="G2485" s="9">
        <v>-1.1900000000000001E-2</v>
      </c>
    </row>
    <row r="2486" spans="1:7" ht="18" thickBot="1">
      <c r="A2486" s="3">
        <v>42977</v>
      </c>
      <c r="B2486" s="4">
        <v>9883.6</v>
      </c>
      <c r="C2486" s="5">
        <v>9850.25</v>
      </c>
      <c r="D2486" s="5">
        <v>9918.7999999999993</v>
      </c>
      <c r="E2486" s="5">
        <v>9846.5</v>
      </c>
      <c r="F2486" s="6" t="s">
        <v>5241</v>
      </c>
      <c r="G2486" s="7">
        <v>8.6E-3</v>
      </c>
    </row>
    <row r="2487" spans="1:7" ht="18" thickBot="1">
      <c r="A2487" s="3">
        <v>42978</v>
      </c>
      <c r="B2487" s="4">
        <v>9917.9</v>
      </c>
      <c r="C2487" s="5">
        <v>9871</v>
      </c>
      <c r="D2487" s="5">
        <v>9922.0499999999993</v>
      </c>
      <c r="E2487" s="5">
        <v>9855.2000000000007</v>
      </c>
      <c r="F2487" s="6" t="s">
        <v>5609</v>
      </c>
      <c r="G2487" s="7">
        <v>3.5000000000000001E-3</v>
      </c>
    </row>
    <row r="2488" spans="1:7" ht="18" thickBot="1">
      <c r="A2488" s="3">
        <v>42979</v>
      </c>
      <c r="B2488" s="4">
        <v>10007.299999999999</v>
      </c>
      <c r="C2488" s="5">
        <v>9945.2999999999993</v>
      </c>
      <c r="D2488" s="5">
        <v>10017.85</v>
      </c>
      <c r="E2488" s="5">
        <v>9937.5499999999993</v>
      </c>
      <c r="F2488" s="6" t="s">
        <v>5506</v>
      </c>
      <c r="G2488" s="7">
        <v>8.9999999999999993E-3</v>
      </c>
    </row>
    <row r="2489" spans="1:7" ht="18" thickBot="1">
      <c r="A2489" s="3">
        <v>42982</v>
      </c>
      <c r="B2489" s="8">
        <v>9927.65</v>
      </c>
      <c r="C2489" s="5">
        <v>10009</v>
      </c>
      <c r="D2489" s="5">
        <v>10009</v>
      </c>
      <c r="E2489" s="5">
        <v>9887</v>
      </c>
      <c r="F2489" s="6" t="s">
        <v>5394</v>
      </c>
      <c r="G2489" s="9">
        <v>-8.0000000000000002E-3</v>
      </c>
    </row>
    <row r="2490" spans="1:7" ht="18" thickBot="1">
      <c r="A2490" s="3">
        <v>42983</v>
      </c>
      <c r="B2490" s="4">
        <v>9971.6</v>
      </c>
      <c r="C2490" s="5">
        <v>9945</v>
      </c>
      <c r="D2490" s="5">
        <v>9982</v>
      </c>
      <c r="E2490" s="5">
        <v>9915.25</v>
      </c>
      <c r="F2490" s="6" t="s">
        <v>5608</v>
      </c>
      <c r="G2490" s="7">
        <v>4.4000000000000003E-3</v>
      </c>
    </row>
    <row r="2491" spans="1:7" ht="18" thickBot="1">
      <c r="A2491" s="3">
        <v>42984</v>
      </c>
      <c r="B2491" s="8">
        <v>9935.35</v>
      </c>
      <c r="C2491" s="5">
        <v>9925.5499999999993</v>
      </c>
      <c r="D2491" s="5">
        <v>9954.75</v>
      </c>
      <c r="E2491" s="5">
        <v>9909.9500000000007</v>
      </c>
      <c r="F2491" s="6" t="s">
        <v>5203</v>
      </c>
      <c r="G2491" s="9">
        <v>-3.5999999999999999E-3</v>
      </c>
    </row>
    <row r="2492" spans="1:7" ht="18" thickBot="1">
      <c r="A2492" s="3">
        <v>42985</v>
      </c>
      <c r="B2492" s="4">
        <v>9954.7000000000007</v>
      </c>
      <c r="C2492" s="5">
        <v>9958.25</v>
      </c>
      <c r="D2492" s="5">
        <v>9982</v>
      </c>
      <c r="E2492" s="5">
        <v>9947</v>
      </c>
      <c r="F2492" s="6" t="s">
        <v>5607</v>
      </c>
      <c r="G2492" s="7">
        <v>1.9E-3</v>
      </c>
    </row>
    <row r="2493" spans="1:7" ht="18" thickBot="1">
      <c r="A2493" s="3">
        <v>42986</v>
      </c>
      <c r="B2493" s="8">
        <v>9950</v>
      </c>
      <c r="C2493" s="5">
        <v>9973.7000000000007</v>
      </c>
      <c r="D2493" s="5">
        <v>9978</v>
      </c>
      <c r="E2493" s="5">
        <v>9920.9500000000007</v>
      </c>
      <c r="F2493" s="6" t="s">
        <v>5606</v>
      </c>
      <c r="G2493" s="9">
        <v>-5.0000000000000001E-4</v>
      </c>
    </row>
    <row r="2494" spans="1:7" ht="18" thickBot="1">
      <c r="A2494" s="3">
        <v>42989</v>
      </c>
      <c r="B2494" s="4">
        <v>10025.9</v>
      </c>
      <c r="C2494" s="5">
        <v>9995.5499999999993</v>
      </c>
      <c r="D2494" s="5">
        <v>10049.5</v>
      </c>
      <c r="E2494" s="5">
        <v>9985.25</v>
      </c>
      <c r="F2494" s="6" t="s">
        <v>5605</v>
      </c>
      <c r="G2494" s="7">
        <v>7.6E-3</v>
      </c>
    </row>
    <row r="2495" spans="1:7" ht="18" thickBot="1">
      <c r="A2495" s="3">
        <v>42990</v>
      </c>
      <c r="B2495" s="4">
        <v>10107.9</v>
      </c>
      <c r="C2495" s="5">
        <v>10055</v>
      </c>
      <c r="D2495" s="5">
        <v>10114.35</v>
      </c>
      <c r="E2495" s="5">
        <v>10036.700000000001</v>
      </c>
      <c r="F2495" s="6" t="s">
        <v>5604</v>
      </c>
      <c r="G2495" s="7">
        <v>8.2000000000000007E-3</v>
      </c>
    </row>
    <row r="2496" spans="1:7" ht="18" thickBot="1">
      <c r="A2496" s="3">
        <v>42991</v>
      </c>
      <c r="B2496" s="8">
        <v>10091.450000000001</v>
      </c>
      <c r="C2496" s="5">
        <v>10105</v>
      </c>
      <c r="D2496" s="5">
        <v>10144.700000000001</v>
      </c>
      <c r="E2496" s="5">
        <v>10078</v>
      </c>
      <c r="F2496" s="6" t="s">
        <v>5324</v>
      </c>
      <c r="G2496" s="9">
        <v>-1.6000000000000001E-3</v>
      </c>
    </row>
    <row r="2497" spans="1:7" ht="18" thickBot="1">
      <c r="A2497" s="3">
        <v>42992</v>
      </c>
      <c r="B2497" s="4">
        <v>10114.450000000001</v>
      </c>
      <c r="C2497" s="5">
        <v>10087.35</v>
      </c>
      <c r="D2497" s="5">
        <v>10143.450000000001</v>
      </c>
      <c r="E2497" s="5">
        <v>10087.35</v>
      </c>
      <c r="F2497" s="6" t="s">
        <v>5603</v>
      </c>
      <c r="G2497" s="7">
        <v>2.3E-3</v>
      </c>
    </row>
    <row r="2498" spans="1:7" ht="18" thickBot="1">
      <c r="A2498" s="3">
        <v>42993</v>
      </c>
      <c r="B2498" s="8">
        <v>10101.950000000001</v>
      </c>
      <c r="C2498" s="5">
        <v>10080.049999999999</v>
      </c>
      <c r="D2498" s="5">
        <v>10132.4</v>
      </c>
      <c r="E2498" s="5">
        <v>10065</v>
      </c>
      <c r="F2498" s="6" t="s">
        <v>5602</v>
      </c>
      <c r="G2498" s="9">
        <v>-1.1999999999999999E-3</v>
      </c>
    </row>
    <row r="2499" spans="1:7" ht="18" thickBot="1">
      <c r="A2499" s="3">
        <v>42996</v>
      </c>
      <c r="B2499" s="4">
        <v>10175.299999999999</v>
      </c>
      <c r="C2499" s="5">
        <v>10142</v>
      </c>
      <c r="D2499" s="5">
        <v>10188.799999999999</v>
      </c>
      <c r="E2499" s="5">
        <v>10140</v>
      </c>
      <c r="F2499" s="6" t="s">
        <v>5601</v>
      </c>
      <c r="G2499" s="7">
        <v>7.3000000000000001E-3</v>
      </c>
    </row>
    <row r="2500" spans="1:7" ht="18" thickBot="1">
      <c r="A2500" s="3">
        <v>42997</v>
      </c>
      <c r="B2500" s="8">
        <v>10168.85</v>
      </c>
      <c r="C2500" s="5">
        <v>10175.6</v>
      </c>
      <c r="D2500" s="5">
        <v>10179</v>
      </c>
      <c r="E2500" s="5">
        <v>10148.049999999999</v>
      </c>
      <c r="F2500" s="6" t="s">
        <v>5600</v>
      </c>
      <c r="G2500" s="9">
        <v>-5.9999999999999995E-4</v>
      </c>
    </row>
    <row r="2501" spans="1:7" ht="18" thickBot="1">
      <c r="A2501" s="3">
        <v>42998</v>
      </c>
      <c r="B2501" s="8">
        <v>10167.549999999999</v>
      </c>
      <c r="C2501" s="5">
        <v>10170</v>
      </c>
      <c r="D2501" s="5">
        <v>10181.65</v>
      </c>
      <c r="E2501" s="5">
        <v>10155</v>
      </c>
      <c r="F2501" s="6" t="s">
        <v>5599</v>
      </c>
      <c r="G2501" s="9">
        <v>-1E-4</v>
      </c>
    </row>
    <row r="2502" spans="1:7" ht="18" thickBot="1">
      <c r="A2502" s="3">
        <v>42999</v>
      </c>
      <c r="B2502" s="8">
        <v>10138.85</v>
      </c>
      <c r="C2502" s="5">
        <v>10151.75</v>
      </c>
      <c r="D2502" s="5">
        <v>10174.5</v>
      </c>
      <c r="E2502" s="5">
        <v>10072.65</v>
      </c>
      <c r="F2502" s="6" t="s">
        <v>5211</v>
      </c>
      <c r="G2502" s="9">
        <v>-2.8E-3</v>
      </c>
    </row>
    <row r="2503" spans="1:7" ht="18" thickBot="1">
      <c r="A2503" s="3">
        <v>43000</v>
      </c>
      <c r="B2503" s="8">
        <v>9982.9500000000007</v>
      </c>
      <c r="C2503" s="5">
        <v>10085.15</v>
      </c>
      <c r="D2503" s="5">
        <v>10099</v>
      </c>
      <c r="E2503" s="5">
        <v>9973.7000000000007</v>
      </c>
      <c r="F2503" s="6" t="s">
        <v>5598</v>
      </c>
      <c r="G2503" s="9">
        <v>-1.54E-2</v>
      </c>
    </row>
    <row r="2504" spans="1:7" ht="18" thickBot="1">
      <c r="A2504" s="3">
        <v>43003</v>
      </c>
      <c r="B2504" s="8">
        <v>9878.65</v>
      </c>
      <c r="C2504" s="5">
        <v>9965</v>
      </c>
      <c r="D2504" s="5">
        <v>9969.25</v>
      </c>
      <c r="E2504" s="5">
        <v>9841.1</v>
      </c>
      <c r="F2504" s="6" t="s">
        <v>5299</v>
      </c>
      <c r="G2504" s="9">
        <v>-1.04E-2</v>
      </c>
    </row>
    <row r="2505" spans="1:7" ht="18" thickBot="1">
      <c r="A2505" s="3">
        <v>43004</v>
      </c>
      <c r="B2505" s="8">
        <v>9866.9500000000007</v>
      </c>
      <c r="C2505" s="5">
        <v>9861.9500000000007</v>
      </c>
      <c r="D2505" s="5">
        <v>9904.4</v>
      </c>
      <c r="E2505" s="5">
        <v>9825</v>
      </c>
      <c r="F2505" s="6" t="s">
        <v>5597</v>
      </c>
      <c r="G2505" s="9">
        <v>-1.1999999999999999E-3</v>
      </c>
    </row>
    <row r="2506" spans="1:7" ht="18" thickBot="1">
      <c r="A2506" s="3">
        <v>43005</v>
      </c>
      <c r="B2506" s="8">
        <v>9739.65</v>
      </c>
      <c r="C2506" s="5">
        <v>9898.25</v>
      </c>
      <c r="D2506" s="5">
        <v>9900.6</v>
      </c>
      <c r="E2506" s="5">
        <v>9718.25</v>
      </c>
      <c r="F2506" s="6" t="s">
        <v>5522</v>
      </c>
      <c r="G2506" s="9">
        <v>-1.29E-2</v>
      </c>
    </row>
    <row r="2507" spans="1:7" ht="18" thickBot="1">
      <c r="A2507" s="3">
        <v>43006</v>
      </c>
      <c r="B2507" s="4">
        <v>9768.9500000000007</v>
      </c>
      <c r="C2507" s="5">
        <v>9723.15</v>
      </c>
      <c r="D2507" s="5">
        <v>9777.4500000000007</v>
      </c>
      <c r="E2507" s="5">
        <v>9695</v>
      </c>
      <c r="F2507" s="6" t="s">
        <v>5596</v>
      </c>
      <c r="G2507" s="7">
        <v>3.0000000000000001E-3</v>
      </c>
    </row>
    <row r="2508" spans="1:7" ht="18" thickBot="1">
      <c r="A2508" s="3">
        <v>43007</v>
      </c>
      <c r="B2508" s="4">
        <v>9800.5499999999993</v>
      </c>
      <c r="C2508" s="5">
        <v>9802.35</v>
      </c>
      <c r="D2508" s="5">
        <v>9881</v>
      </c>
      <c r="E2508" s="5">
        <v>9788</v>
      </c>
      <c r="F2508" s="6" t="s">
        <v>5595</v>
      </c>
      <c r="G2508" s="7">
        <v>3.2000000000000002E-3</v>
      </c>
    </row>
    <row r="2509" spans="1:7" ht="18" thickBot="1">
      <c r="A2509" s="3">
        <v>43010</v>
      </c>
      <c r="B2509" s="4">
        <v>9861.75</v>
      </c>
      <c r="C2509" s="5">
        <v>9858</v>
      </c>
      <c r="D2509" s="5">
        <v>9875.75</v>
      </c>
      <c r="E2509" s="5">
        <v>9827.25</v>
      </c>
      <c r="F2509" s="6">
        <v>0</v>
      </c>
      <c r="G2509" s="7">
        <v>6.1999999999999998E-3</v>
      </c>
    </row>
    <row r="2510" spans="1:7" ht="18" thickBot="1">
      <c r="A2510" s="3">
        <v>43011</v>
      </c>
      <c r="B2510" s="4">
        <v>9868.4500000000007</v>
      </c>
      <c r="C2510" s="5">
        <v>9895</v>
      </c>
      <c r="D2510" s="5">
        <v>9896</v>
      </c>
      <c r="E2510" s="5">
        <v>9838.2000000000007</v>
      </c>
      <c r="F2510" s="6" t="s">
        <v>5594</v>
      </c>
      <c r="G2510" s="7">
        <v>6.9999999999999999E-4</v>
      </c>
    </row>
    <row r="2511" spans="1:7" ht="18" thickBot="1">
      <c r="A2511" s="3">
        <v>43012</v>
      </c>
      <c r="B2511" s="4">
        <v>9930.4500000000007</v>
      </c>
      <c r="C2511" s="5">
        <v>9866.2999999999993</v>
      </c>
      <c r="D2511" s="5">
        <v>9954</v>
      </c>
      <c r="E2511" s="5">
        <v>9860.4</v>
      </c>
      <c r="F2511" s="6" t="s">
        <v>5404</v>
      </c>
      <c r="G2511" s="7">
        <v>6.3E-3</v>
      </c>
    </row>
    <row r="2512" spans="1:7" ht="18" thickBot="1">
      <c r="A2512" s="3">
        <v>43013</v>
      </c>
      <c r="B2512" s="8">
        <v>9908.7000000000007</v>
      </c>
      <c r="C2512" s="5">
        <v>9931</v>
      </c>
      <c r="D2512" s="5">
        <v>9965</v>
      </c>
      <c r="E2512" s="5">
        <v>9899.0499999999993</v>
      </c>
      <c r="F2512" s="6" t="s">
        <v>5578</v>
      </c>
      <c r="G2512" s="9">
        <v>-2.2000000000000001E-3</v>
      </c>
    </row>
    <row r="2513" spans="1:7" ht="18" thickBot="1">
      <c r="A2513" s="3">
        <v>43014</v>
      </c>
      <c r="B2513" s="4">
        <v>10003.4</v>
      </c>
      <c r="C2513" s="5">
        <v>9930.1</v>
      </c>
      <c r="D2513" s="5">
        <v>10017.85</v>
      </c>
      <c r="E2513" s="5">
        <v>9928.0499999999993</v>
      </c>
      <c r="F2513" s="6" t="s">
        <v>5352</v>
      </c>
      <c r="G2513" s="7">
        <v>9.5999999999999992E-3</v>
      </c>
    </row>
    <row r="2514" spans="1:7" ht="18" thickBot="1">
      <c r="A2514" s="3">
        <v>43017</v>
      </c>
      <c r="B2514" s="4">
        <v>10016.549999999999</v>
      </c>
      <c r="C2514" s="5">
        <v>9991.2999999999993</v>
      </c>
      <c r="D2514" s="5">
        <v>10033</v>
      </c>
      <c r="E2514" s="5">
        <v>9983.65</v>
      </c>
      <c r="F2514" s="6" t="s">
        <v>5580</v>
      </c>
      <c r="G2514" s="7">
        <v>1.2999999999999999E-3</v>
      </c>
    </row>
    <row r="2515" spans="1:7" ht="18" thickBot="1">
      <c r="A2515" s="3">
        <v>43018</v>
      </c>
      <c r="B2515" s="4">
        <v>10035.700000000001</v>
      </c>
      <c r="C2515" s="5">
        <v>10029.200000000001</v>
      </c>
      <c r="D2515" s="5">
        <v>10047.9</v>
      </c>
      <c r="E2515" s="5">
        <v>10012.5</v>
      </c>
      <c r="F2515" s="6" t="s">
        <v>5593</v>
      </c>
      <c r="G2515" s="7">
        <v>1.9E-3</v>
      </c>
    </row>
    <row r="2516" spans="1:7" ht="18" thickBot="1">
      <c r="A2516" s="3">
        <v>43019</v>
      </c>
      <c r="B2516" s="8">
        <v>9992.5</v>
      </c>
      <c r="C2516" s="5">
        <v>10052</v>
      </c>
      <c r="D2516" s="5">
        <v>10084</v>
      </c>
      <c r="E2516" s="5">
        <v>9969.5</v>
      </c>
      <c r="F2516" s="6" t="s">
        <v>5182</v>
      </c>
      <c r="G2516" s="9">
        <v>-4.3E-3</v>
      </c>
    </row>
    <row r="2517" spans="1:7" ht="18" thickBot="1">
      <c r="A2517" s="3">
        <v>43020</v>
      </c>
      <c r="B2517" s="4">
        <v>10111.4</v>
      </c>
      <c r="C2517" s="5">
        <v>10018</v>
      </c>
      <c r="D2517" s="5">
        <v>10117.4</v>
      </c>
      <c r="E2517" s="5">
        <v>9995.0499999999993</v>
      </c>
      <c r="F2517" s="6" t="s">
        <v>5336</v>
      </c>
      <c r="G2517" s="7">
        <v>1.1900000000000001E-2</v>
      </c>
    </row>
    <row r="2518" spans="1:7" ht="18" thickBot="1">
      <c r="A2518" s="3">
        <v>43021</v>
      </c>
      <c r="B2518" s="4">
        <v>10192.4</v>
      </c>
      <c r="C2518" s="5">
        <v>10130</v>
      </c>
      <c r="D2518" s="5">
        <v>10219.200000000001</v>
      </c>
      <c r="E2518" s="5">
        <v>10117</v>
      </c>
      <c r="F2518" s="6" t="s">
        <v>5592</v>
      </c>
      <c r="G2518" s="7">
        <v>8.0000000000000002E-3</v>
      </c>
    </row>
    <row r="2519" spans="1:7" ht="18" thickBot="1">
      <c r="A2519" s="3">
        <v>43024</v>
      </c>
      <c r="B2519" s="4">
        <v>10255.950000000001</v>
      </c>
      <c r="C2519" s="5">
        <v>10220</v>
      </c>
      <c r="D2519" s="5">
        <v>10260.950000000001</v>
      </c>
      <c r="E2519" s="5">
        <v>10197</v>
      </c>
      <c r="F2519" s="6" t="s">
        <v>5591</v>
      </c>
      <c r="G2519" s="7">
        <v>6.1999999999999998E-3</v>
      </c>
    </row>
    <row r="2520" spans="1:7" ht="18" thickBot="1">
      <c r="A2520" s="3">
        <v>43025</v>
      </c>
      <c r="B2520" s="8">
        <v>10253.700000000001</v>
      </c>
      <c r="C2520" s="5">
        <v>10240.65</v>
      </c>
      <c r="D2520" s="5">
        <v>10271.4</v>
      </c>
      <c r="E2520" s="5">
        <v>10228</v>
      </c>
      <c r="F2520" s="6" t="s">
        <v>5590</v>
      </c>
      <c r="G2520" s="9">
        <v>-2.0000000000000001E-4</v>
      </c>
    </row>
    <row r="2521" spans="1:7" ht="18" thickBot="1">
      <c r="A2521" s="3">
        <v>43026</v>
      </c>
      <c r="B2521" s="8">
        <v>10237.5</v>
      </c>
      <c r="C2521" s="5">
        <v>10229</v>
      </c>
      <c r="D2521" s="5">
        <v>10251.950000000001</v>
      </c>
      <c r="E2521" s="5">
        <v>10195.25</v>
      </c>
      <c r="F2521" s="6" t="s">
        <v>5589</v>
      </c>
      <c r="G2521" s="9">
        <v>-1.6000000000000001E-3</v>
      </c>
    </row>
    <row r="2522" spans="1:7" ht="18" thickBot="1">
      <c r="A2522" s="3">
        <v>43027</v>
      </c>
      <c r="B2522" s="8">
        <v>10146.15</v>
      </c>
      <c r="C2522" s="5">
        <v>10211.75</v>
      </c>
      <c r="D2522" s="5">
        <v>10211.75</v>
      </c>
      <c r="E2522" s="5">
        <v>10107.1</v>
      </c>
      <c r="F2522" s="6" t="s">
        <v>5588</v>
      </c>
      <c r="G2522" s="9">
        <v>-8.8999999999999999E-3</v>
      </c>
    </row>
    <row r="2523" spans="1:7" ht="18" thickBot="1">
      <c r="A2523" s="3">
        <v>43028</v>
      </c>
      <c r="B2523" s="4">
        <v>10198.5</v>
      </c>
      <c r="C2523" s="5">
        <v>10161.25</v>
      </c>
      <c r="D2523" s="5">
        <v>10201.25</v>
      </c>
      <c r="E2523" s="5">
        <v>10155.5</v>
      </c>
      <c r="F2523" s="6">
        <v>0</v>
      </c>
      <c r="G2523" s="7">
        <v>5.1999999999999998E-3</v>
      </c>
    </row>
    <row r="2524" spans="1:7" ht="18" thickBot="1">
      <c r="A2524" s="3">
        <v>43031</v>
      </c>
      <c r="B2524" s="8">
        <v>10189.700000000001</v>
      </c>
      <c r="C2524" s="5">
        <v>10175</v>
      </c>
      <c r="D2524" s="5">
        <v>10226.65</v>
      </c>
      <c r="E2524" s="5">
        <v>10119.6</v>
      </c>
      <c r="F2524" s="6" t="s">
        <v>5587</v>
      </c>
      <c r="G2524" s="9">
        <v>-8.9999999999999998E-4</v>
      </c>
    </row>
    <row r="2525" spans="1:7" ht="18" thickBot="1">
      <c r="A2525" s="3">
        <v>43032</v>
      </c>
      <c r="B2525" s="4">
        <v>10219.299999999999</v>
      </c>
      <c r="C2525" s="5">
        <v>10203.049999999999</v>
      </c>
      <c r="D2525" s="5">
        <v>10244</v>
      </c>
      <c r="E2525" s="5">
        <v>10187.75</v>
      </c>
      <c r="F2525" s="6" t="s">
        <v>5378</v>
      </c>
      <c r="G2525" s="7">
        <v>2.8999999999999998E-3</v>
      </c>
    </row>
    <row r="2526" spans="1:7" ht="18" thickBot="1">
      <c r="A2526" s="3">
        <v>43033</v>
      </c>
      <c r="B2526" s="4">
        <v>10289.9</v>
      </c>
      <c r="C2526" s="5">
        <v>10335</v>
      </c>
      <c r="D2526" s="5">
        <v>10351</v>
      </c>
      <c r="E2526" s="5">
        <v>10247.700000000001</v>
      </c>
      <c r="F2526" s="6" t="s">
        <v>5586</v>
      </c>
      <c r="G2526" s="7">
        <v>6.8999999999999999E-3</v>
      </c>
    </row>
    <row r="2527" spans="1:7" ht="18" thickBot="1">
      <c r="A2527" s="3">
        <v>43034</v>
      </c>
      <c r="B2527" s="4">
        <v>10343.799999999999</v>
      </c>
      <c r="C2527" s="5">
        <v>10279.799999999999</v>
      </c>
      <c r="D2527" s="5">
        <v>10354.299999999999</v>
      </c>
      <c r="E2527" s="5">
        <v>10267.5</v>
      </c>
      <c r="F2527" s="6" t="s">
        <v>5585</v>
      </c>
      <c r="G2527" s="7">
        <v>5.1999999999999998E-3</v>
      </c>
    </row>
    <row r="2528" spans="1:7" ht="18" thickBot="1">
      <c r="A2528" s="3">
        <v>43035</v>
      </c>
      <c r="B2528" s="4">
        <v>10356.85</v>
      </c>
      <c r="C2528" s="5">
        <v>10371</v>
      </c>
      <c r="D2528" s="5">
        <v>10390</v>
      </c>
      <c r="E2528" s="5">
        <v>10346</v>
      </c>
      <c r="F2528" s="6" t="s">
        <v>5584</v>
      </c>
      <c r="G2528" s="7">
        <v>1.2999999999999999E-3</v>
      </c>
    </row>
    <row r="2529" spans="1:7" ht="18" thickBot="1">
      <c r="A2529" s="3">
        <v>43038</v>
      </c>
      <c r="B2529" s="4">
        <v>10388.450000000001</v>
      </c>
      <c r="C2529" s="5">
        <v>10380.25</v>
      </c>
      <c r="D2529" s="5">
        <v>10404.9</v>
      </c>
      <c r="E2529" s="5">
        <v>10368.1</v>
      </c>
      <c r="F2529" s="6" t="s">
        <v>5583</v>
      </c>
      <c r="G2529" s="7">
        <v>3.0999999999999999E-3</v>
      </c>
    </row>
    <row r="2530" spans="1:7" ht="18" thickBot="1">
      <c r="A2530" s="3">
        <v>43039</v>
      </c>
      <c r="B2530" s="8">
        <v>10368.5</v>
      </c>
      <c r="C2530" s="5">
        <v>10375.15</v>
      </c>
      <c r="D2530" s="5">
        <v>10388.799999999999</v>
      </c>
      <c r="E2530" s="5">
        <v>10350</v>
      </c>
      <c r="F2530" s="6" t="s">
        <v>5582</v>
      </c>
      <c r="G2530" s="9">
        <v>-1.9E-3</v>
      </c>
    </row>
    <row r="2531" spans="1:7" ht="18" thickBot="1">
      <c r="A2531" s="3">
        <v>43040</v>
      </c>
      <c r="B2531" s="4">
        <v>10477.299999999999</v>
      </c>
      <c r="C2531" s="5">
        <v>10402.65</v>
      </c>
      <c r="D2531" s="5">
        <v>10489.45</v>
      </c>
      <c r="E2531" s="5">
        <v>10402.65</v>
      </c>
      <c r="F2531" s="6" t="s">
        <v>5581</v>
      </c>
      <c r="G2531" s="7">
        <v>1.0500000000000001E-2</v>
      </c>
    </row>
    <row r="2532" spans="1:7" ht="18" thickBot="1">
      <c r="A2532" s="3">
        <v>43041</v>
      </c>
      <c r="B2532" s="8">
        <v>10455</v>
      </c>
      <c r="C2532" s="5">
        <v>10459</v>
      </c>
      <c r="D2532" s="5">
        <v>10472.75</v>
      </c>
      <c r="E2532" s="5">
        <v>10433</v>
      </c>
      <c r="F2532" s="6" t="s">
        <v>5580</v>
      </c>
      <c r="G2532" s="9">
        <v>-2.0999999999999999E-3</v>
      </c>
    </row>
    <row r="2533" spans="1:7" ht="18" thickBot="1">
      <c r="A2533" s="3">
        <v>43042</v>
      </c>
      <c r="B2533" s="4">
        <v>10486.8</v>
      </c>
      <c r="C2533" s="5">
        <v>10469.700000000001</v>
      </c>
      <c r="D2533" s="5">
        <v>10492.9</v>
      </c>
      <c r="E2533" s="5">
        <v>10425.049999999999</v>
      </c>
      <c r="F2533" s="6" t="s">
        <v>5579</v>
      </c>
      <c r="G2533" s="7">
        <v>3.0000000000000001E-3</v>
      </c>
    </row>
    <row r="2534" spans="1:7" ht="18" thickBot="1">
      <c r="A2534" s="3">
        <v>43045</v>
      </c>
      <c r="B2534" s="4">
        <v>10489.55</v>
      </c>
      <c r="C2534" s="5">
        <v>10452.6</v>
      </c>
      <c r="D2534" s="5">
        <v>10530</v>
      </c>
      <c r="E2534" s="5">
        <v>10441.5</v>
      </c>
      <c r="F2534" s="6" t="s">
        <v>5578</v>
      </c>
      <c r="G2534" s="7">
        <v>2.9999999999999997E-4</v>
      </c>
    </row>
    <row r="2535" spans="1:7" ht="18" thickBot="1">
      <c r="A2535" s="3">
        <v>43046</v>
      </c>
      <c r="B2535" s="8">
        <v>10409.9</v>
      </c>
      <c r="C2535" s="5">
        <v>10505.1</v>
      </c>
      <c r="D2535" s="5">
        <v>10515</v>
      </c>
      <c r="E2535" s="5">
        <v>10381.1</v>
      </c>
      <c r="F2535" s="6" t="s">
        <v>5577</v>
      </c>
      <c r="G2535" s="9">
        <v>-7.6E-3</v>
      </c>
    </row>
    <row r="2536" spans="1:7" ht="18" thickBot="1">
      <c r="A2536" s="3">
        <v>43047</v>
      </c>
      <c r="B2536" s="8">
        <v>10354.9</v>
      </c>
      <c r="C2536" s="5">
        <v>10410.049999999999</v>
      </c>
      <c r="D2536" s="5">
        <v>10422.65</v>
      </c>
      <c r="E2536" s="5">
        <v>10333.299999999999</v>
      </c>
      <c r="F2536" s="6" t="s">
        <v>5560</v>
      </c>
      <c r="G2536" s="9">
        <v>-5.3E-3</v>
      </c>
    </row>
    <row r="2537" spans="1:7" ht="18" thickBot="1">
      <c r="A2537" s="3">
        <v>43048</v>
      </c>
      <c r="B2537" s="4">
        <v>10361.799999999999</v>
      </c>
      <c r="C2537" s="5">
        <v>10385.65</v>
      </c>
      <c r="D2537" s="5">
        <v>10399.950000000001</v>
      </c>
      <c r="E2537" s="5">
        <v>10303</v>
      </c>
      <c r="F2537" s="6" t="s">
        <v>5576</v>
      </c>
      <c r="G2537" s="7">
        <v>6.9999999999999999E-4</v>
      </c>
    </row>
    <row r="2538" spans="1:7" ht="18" thickBot="1">
      <c r="A2538" s="3">
        <v>43049</v>
      </c>
      <c r="B2538" s="8">
        <v>10334</v>
      </c>
      <c r="C2538" s="5">
        <v>10341.25</v>
      </c>
      <c r="D2538" s="5">
        <v>10379.5</v>
      </c>
      <c r="E2538" s="5">
        <v>10284</v>
      </c>
      <c r="F2538" s="6" t="s">
        <v>5575</v>
      </c>
      <c r="G2538" s="9">
        <v>-2.7000000000000001E-3</v>
      </c>
    </row>
    <row r="2539" spans="1:7" ht="18" thickBot="1">
      <c r="A2539" s="3">
        <v>43052</v>
      </c>
      <c r="B2539" s="8">
        <v>10269.4</v>
      </c>
      <c r="C2539" s="5">
        <v>10342.5</v>
      </c>
      <c r="D2539" s="5">
        <v>10354</v>
      </c>
      <c r="E2539" s="5">
        <v>10259.049999999999</v>
      </c>
      <c r="F2539" s="6" t="s">
        <v>5516</v>
      </c>
      <c r="G2539" s="9">
        <v>-6.3E-3</v>
      </c>
    </row>
    <row r="2540" spans="1:7" ht="18" thickBot="1">
      <c r="A2540" s="3">
        <v>43053</v>
      </c>
      <c r="B2540" s="8">
        <v>10233.6</v>
      </c>
      <c r="C2540" s="5">
        <v>10259.75</v>
      </c>
      <c r="D2540" s="5">
        <v>10278</v>
      </c>
      <c r="E2540" s="5">
        <v>10225.1</v>
      </c>
      <c r="F2540" s="6" t="s">
        <v>5300</v>
      </c>
      <c r="G2540" s="9">
        <v>-3.5000000000000001E-3</v>
      </c>
    </row>
    <row r="2541" spans="1:7" ht="18" thickBot="1">
      <c r="A2541" s="3">
        <v>43054</v>
      </c>
      <c r="B2541" s="8">
        <v>10154.35</v>
      </c>
      <c r="C2541" s="5">
        <v>10199.9</v>
      </c>
      <c r="D2541" s="5">
        <v>10207.75</v>
      </c>
      <c r="E2541" s="5">
        <v>10125.4</v>
      </c>
      <c r="F2541" s="6" t="s">
        <v>5227</v>
      </c>
      <c r="G2541" s="9">
        <v>-7.7000000000000002E-3</v>
      </c>
    </row>
    <row r="2542" spans="1:7" ht="18" thickBot="1">
      <c r="A2542" s="3">
        <v>43055</v>
      </c>
      <c r="B2542" s="4">
        <v>10250.9</v>
      </c>
      <c r="C2542" s="5">
        <v>10174</v>
      </c>
      <c r="D2542" s="5">
        <v>10265</v>
      </c>
      <c r="E2542" s="5">
        <v>10162</v>
      </c>
      <c r="F2542" s="6" t="s">
        <v>5574</v>
      </c>
      <c r="G2542" s="7">
        <v>9.4999999999999998E-3</v>
      </c>
    </row>
    <row r="2543" spans="1:7" ht="18" thickBot="1">
      <c r="A2543" s="3">
        <v>43056</v>
      </c>
      <c r="B2543" s="4">
        <v>10308.85</v>
      </c>
      <c r="C2543" s="5">
        <v>10344.799999999999</v>
      </c>
      <c r="D2543" s="5">
        <v>10373.25</v>
      </c>
      <c r="E2543" s="5">
        <v>10292.75</v>
      </c>
      <c r="F2543" s="6" t="s">
        <v>5573</v>
      </c>
      <c r="G2543" s="7">
        <v>5.7000000000000002E-3</v>
      </c>
    </row>
    <row r="2544" spans="1:7" ht="18" thickBot="1">
      <c r="A2544" s="3">
        <v>43059</v>
      </c>
      <c r="B2544" s="4">
        <v>10320.049999999999</v>
      </c>
      <c r="C2544" s="5">
        <v>10297.65</v>
      </c>
      <c r="D2544" s="5">
        <v>10342</v>
      </c>
      <c r="E2544" s="5">
        <v>10276.799999999999</v>
      </c>
      <c r="F2544" s="6" t="s">
        <v>5507</v>
      </c>
      <c r="G2544" s="7">
        <v>1.1000000000000001E-3</v>
      </c>
    </row>
    <row r="2545" spans="1:7" ht="18" thickBot="1">
      <c r="A2545" s="3">
        <v>43060</v>
      </c>
      <c r="B2545" s="4">
        <v>10351.9</v>
      </c>
      <c r="C2545" s="5">
        <v>10348.799999999999</v>
      </c>
      <c r="D2545" s="5">
        <v>10389.450000000001</v>
      </c>
      <c r="E2545" s="5">
        <v>10337.450000000001</v>
      </c>
      <c r="F2545" s="6" t="s">
        <v>5572</v>
      </c>
      <c r="G2545" s="7">
        <v>3.0999999999999999E-3</v>
      </c>
    </row>
    <row r="2546" spans="1:7" ht="18" thickBot="1">
      <c r="A2546" s="3">
        <v>43061</v>
      </c>
      <c r="B2546" s="4">
        <v>10357.950000000001</v>
      </c>
      <c r="C2546" s="5">
        <v>10383.299999999999</v>
      </c>
      <c r="D2546" s="5">
        <v>10388</v>
      </c>
      <c r="E2546" s="5">
        <v>10321</v>
      </c>
      <c r="F2546" s="6" t="s">
        <v>5571</v>
      </c>
      <c r="G2546" s="7">
        <v>5.9999999999999995E-4</v>
      </c>
    </row>
    <row r="2547" spans="1:7" ht="18" thickBot="1">
      <c r="A2547" s="3">
        <v>43062</v>
      </c>
      <c r="B2547" s="4">
        <v>10366.65</v>
      </c>
      <c r="C2547" s="5">
        <v>10368.4</v>
      </c>
      <c r="D2547" s="5">
        <v>10389</v>
      </c>
      <c r="E2547" s="5">
        <v>10310.1</v>
      </c>
      <c r="F2547" s="6" t="s">
        <v>5155</v>
      </c>
      <c r="G2547" s="7">
        <v>8.0000000000000004E-4</v>
      </c>
    </row>
    <row r="2548" spans="1:7" ht="18" thickBot="1">
      <c r="A2548" s="3">
        <v>43063</v>
      </c>
      <c r="B2548" s="4">
        <v>10409.35</v>
      </c>
      <c r="C2548" s="5">
        <v>10366.25</v>
      </c>
      <c r="D2548" s="5">
        <v>10424</v>
      </c>
      <c r="E2548" s="5">
        <v>10366.25</v>
      </c>
      <c r="F2548" s="6" t="s">
        <v>5192</v>
      </c>
      <c r="G2548" s="7">
        <v>4.1000000000000003E-3</v>
      </c>
    </row>
    <row r="2549" spans="1:7" ht="18" thickBot="1">
      <c r="A2549" s="3">
        <v>43066</v>
      </c>
      <c r="B2549" s="4">
        <v>10418.5</v>
      </c>
      <c r="C2549" s="5">
        <v>10380.049999999999</v>
      </c>
      <c r="D2549" s="5">
        <v>10425.5</v>
      </c>
      <c r="E2549" s="5">
        <v>10353</v>
      </c>
      <c r="F2549" s="6" t="s">
        <v>5188</v>
      </c>
      <c r="G2549" s="7">
        <v>8.9999999999999998E-4</v>
      </c>
    </row>
    <row r="2550" spans="1:7" ht="18" thickBot="1">
      <c r="A2550" s="3">
        <v>43067</v>
      </c>
      <c r="B2550" s="8">
        <v>10377.549999999999</v>
      </c>
      <c r="C2550" s="5">
        <v>10391</v>
      </c>
      <c r="D2550" s="5">
        <v>10428</v>
      </c>
      <c r="E2550" s="5">
        <v>10360.200000000001</v>
      </c>
      <c r="F2550" s="6" t="s">
        <v>5570</v>
      </c>
      <c r="G2550" s="9">
        <v>-3.8999999999999998E-3</v>
      </c>
    </row>
    <row r="2551" spans="1:7" ht="18" thickBot="1">
      <c r="A2551" s="3">
        <v>43068</v>
      </c>
      <c r="B2551" s="8">
        <v>10360.700000000001</v>
      </c>
      <c r="C2551" s="5">
        <v>10398.4</v>
      </c>
      <c r="D2551" s="5">
        <v>10410.4</v>
      </c>
      <c r="E2551" s="5">
        <v>10340.35</v>
      </c>
      <c r="F2551" s="6" t="s">
        <v>5330</v>
      </c>
      <c r="G2551" s="9">
        <v>-1.6000000000000001E-3</v>
      </c>
    </row>
    <row r="2552" spans="1:7" ht="18" thickBot="1">
      <c r="A2552" s="3">
        <v>43069</v>
      </c>
      <c r="B2552" s="8">
        <v>10226.549999999999</v>
      </c>
      <c r="C2552" s="5">
        <v>10321.200000000001</v>
      </c>
      <c r="D2552" s="5">
        <v>10324</v>
      </c>
      <c r="E2552" s="5">
        <v>10216.5</v>
      </c>
      <c r="F2552" s="6" t="s">
        <v>5569</v>
      </c>
      <c r="G2552" s="9">
        <v>-1.29E-2</v>
      </c>
    </row>
    <row r="2553" spans="1:7" ht="18" thickBot="1">
      <c r="A2553" s="3">
        <v>43070</v>
      </c>
      <c r="B2553" s="8">
        <v>10154.25</v>
      </c>
      <c r="C2553" s="5">
        <v>10289</v>
      </c>
      <c r="D2553" s="5">
        <v>10308.450000000001</v>
      </c>
      <c r="E2553" s="5">
        <v>10138.049999999999</v>
      </c>
      <c r="F2553" s="6" t="s">
        <v>5568</v>
      </c>
      <c r="G2553" s="9">
        <v>-7.1000000000000004E-3</v>
      </c>
    </row>
    <row r="2554" spans="1:7" ht="18" thickBot="1">
      <c r="A2554" s="3">
        <v>43073</v>
      </c>
      <c r="B2554" s="4">
        <v>10159.25</v>
      </c>
      <c r="C2554" s="5">
        <v>10167.75</v>
      </c>
      <c r="D2554" s="5">
        <v>10198</v>
      </c>
      <c r="E2554" s="5">
        <v>10126.549999999999</v>
      </c>
      <c r="F2554" s="6" t="s">
        <v>5567</v>
      </c>
      <c r="G2554" s="7">
        <v>5.0000000000000001E-4</v>
      </c>
    </row>
    <row r="2555" spans="1:7" ht="18" thickBot="1">
      <c r="A2555" s="3">
        <v>43074</v>
      </c>
      <c r="B2555" s="8">
        <v>10146.700000000001</v>
      </c>
      <c r="C2555" s="5">
        <v>10126.35</v>
      </c>
      <c r="D2555" s="5">
        <v>10179.75</v>
      </c>
      <c r="E2555" s="5">
        <v>10091.450000000001</v>
      </c>
      <c r="F2555" s="6" t="s">
        <v>1442</v>
      </c>
      <c r="G2555" s="9">
        <v>-1.1999999999999999E-3</v>
      </c>
    </row>
    <row r="2556" spans="1:7" ht="18" thickBot="1">
      <c r="A2556" s="3">
        <v>43075</v>
      </c>
      <c r="B2556" s="8">
        <v>10068.65</v>
      </c>
      <c r="C2556" s="5">
        <v>10111.4</v>
      </c>
      <c r="D2556" s="5">
        <v>10126.85</v>
      </c>
      <c r="E2556" s="5">
        <v>10052.65</v>
      </c>
      <c r="F2556" s="6" t="s">
        <v>5566</v>
      </c>
      <c r="G2556" s="9">
        <v>-7.7000000000000002E-3</v>
      </c>
    </row>
    <row r="2557" spans="1:7" ht="18" thickBot="1">
      <c r="A2557" s="3">
        <v>43076</v>
      </c>
      <c r="B2557" s="4">
        <v>10202.950000000001</v>
      </c>
      <c r="C2557" s="5">
        <v>10080</v>
      </c>
      <c r="D2557" s="5">
        <v>10218.15</v>
      </c>
      <c r="E2557" s="5">
        <v>10079</v>
      </c>
      <c r="F2557" s="6" t="s">
        <v>5360</v>
      </c>
      <c r="G2557" s="7">
        <v>1.3299999999999999E-2</v>
      </c>
    </row>
    <row r="2558" spans="1:7" ht="18" thickBot="1">
      <c r="A2558" s="3">
        <v>43077</v>
      </c>
      <c r="B2558" s="4">
        <v>10291.65</v>
      </c>
      <c r="C2558" s="5">
        <v>10220.5</v>
      </c>
      <c r="D2558" s="5">
        <v>10297.950000000001</v>
      </c>
      <c r="E2558" s="5">
        <v>10211.25</v>
      </c>
      <c r="F2558" s="6" t="s">
        <v>5514</v>
      </c>
      <c r="G2558" s="7">
        <v>8.6999999999999994E-3</v>
      </c>
    </row>
    <row r="2559" spans="1:7" ht="18" thickBot="1">
      <c r="A2559" s="3">
        <v>43080</v>
      </c>
      <c r="B2559" s="4">
        <v>10346.4</v>
      </c>
      <c r="C2559" s="5">
        <v>10317.9</v>
      </c>
      <c r="D2559" s="5">
        <v>10354.35</v>
      </c>
      <c r="E2559" s="5">
        <v>10302.200000000001</v>
      </c>
      <c r="F2559" s="6" t="s">
        <v>5565</v>
      </c>
      <c r="G2559" s="7">
        <v>5.3E-3</v>
      </c>
    </row>
    <row r="2560" spans="1:7" ht="18" thickBot="1">
      <c r="A2560" s="3">
        <v>43081</v>
      </c>
      <c r="B2560" s="8">
        <v>10264.5</v>
      </c>
      <c r="C2560" s="5">
        <v>10332.9</v>
      </c>
      <c r="D2560" s="5">
        <v>10337.450000000001</v>
      </c>
      <c r="E2560" s="5">
        <v>10254.15</v>
      </c>
      <c r="F2560" s="6" t="s">
        <v>5564</v>
      </c>
      <c r="G2560" s="9">
        <v>-7.9000000000000008E-3</v>
      </c>
    </row>
    <row r="2561" spans="1:7" ht="18" thickBot="1">
      <c r="A2561" s="3">
        <v>43082</v>
      </c>
      <c r="B2561" s="8">
        <v>10215.200000000001</v>
      </c>
      <c r="C2561" s="5">
        <v>10240.9</v>
      </c>
      <c r="D2561" s="5">
        <v>10332.75</v>
      </c>
      <c r="E2561" s="5">
        <v>10190.1</v>
      </c>
      <c r="F2561" s="6" t="s">
        <v>5563</v>
      </c>
      <c r="G2561" s="9">
        <v>-4.7999999999999996E-3</v>
      </c>
    </row>
    <row r="2562" spans="1:7" ht="18" thickBot="1">
      <c r="A2562" s="3">
        <v>43083</v>
      </c>
      <c r="B2562" s="4">
        <v>10276.1</v>
      </c>
      <c r="C2562" s="5">
        <v>10259.799999999999</v>
      </c>
      <c r="D2562" s="5">
        <v>10296.950000000001</v>
      </c>
      <c r="E2562" s="5">
        <v>10163.299999999999</v>
      </c>
      <c r="F2562" s="6" t="s">
        <v>5562</v>
      </c>
      <c r="G2562" s="7">
        <v>6.0000000000000001E-3</v>
      </c>
    </row>
    <row r="2563" spans="1:7" ht="18" thickBot="1">
      <c r="A2563" s="3">
        <v>43084</v>
      </c>
      <c r="B2563" s="4">
        <v>10359.5</v>
      </c>
      <c r="C2563" s="5">
        <v>10363.85</v>
      </c>
      <c r="D2563" s="5">
        <v>10400</v>
      </c>
      <c r="E2563" s="5">
        <v>10343</v>
      </c>
      <c r="F2563" s="6" t="s">
        <v>5397</v>
      </c>
      <c r="G2563" s="7">
        <v>8.0999999999999996E-3</v>
      </c>
    </row>
    <row r="2564" spans="1:7" ht="18" thickBot="1">
      <c r="A2564" s="3">
        <v>43087</v>
      </c>
      <c r="B2564" s="4">
        <v>10404.35</v>
      </c>
      <c r="C2564" s="5">
        <v>10201.25</v>
      </c>
      <c r="D2564" s="5">
        <v>10459.85</v>
      </c>
      <c r="E2564" s="5">
        <v>10060</v>
      </c>
      <c r="F2564" s="6" t="s">
        <v>5561</v>
      </c>
      <c r="G2564" s="7">
        <v>4.3E-3</v>
      </c>
    </row>
    <row r="2565" spans="1:7" ht="18" thickBot="1">
      <c r="A2565" s="3">
        <v>43088</v>
      </c>
      <c r="B2565" s="4">
        <v>10470.950000000001</v>
      </c>
      <c r="C2565" s="5">
        <v>10425.049999999999</v>
      </c>
      <c r="D2565" s="5">
        <v>10476</v>
      </c>
      <c r="E2565" s="5">
        <v>10412.25</v>
      </c>
      <c r="F2565" s="6" t="s">
        <v>5187</v>
      </c>
      <c r="G2565" s="7">
        <v>6.4000000000000003E-3</v>
      </c>
    </row>
    <row r="2566" spans="1:7" ht="18" thickBot="1">
      <c r="A2566" s="3">
        <v>43089</v>
      </c>
      <c r="B2566" s="8">
        <v>10470.15</v>
      </c>
      <c r="C2566" s="5">
        <v>10472</v>
      </c>
      <c r="D2566" s="5">
        <v>10504.55</v>
      </c>
      <c r="E2566" s="5">
        <v>10447.65</v>
      </c>
      <c r="F2566" s="6" t="s">
        <v>5560</v>
      </c>
      <c r="G2566" s="9">
        <v>-1E-4</v>
      </c>
    </row>
    <row r="2567" spans="1:7" ht="18" thickBot="1">
      <c r="A2567" s="3">
        <v>43090</v>
      </c>
      <c r="B2567" s="8">
        <v>10462.450000000001</v>
      </c>
      <c r="C2567" s="5">
        <v>10470.4</v>
      </c>
      <c r="D2567" s="5">
        <v>10485</v>
      </c>
      <c r="E2567" s="5">
        <v>10442.950000000001</v>
      </c>
      <c r="F2567" s="6" t="s">
        <v>5559</v>
      </c>
      <c r="G2567" s="9">
        <v>-6.9999999999999999E-4</v>
      </c>
    </row>
    <row r="2568" spans="1:7" ht="18" thickBot="1">
      <c r="A2568" s="3">
        <v>43091</v>
      </c>
      <c r="B2568" s="4">
        <v>10505.45</v>
      </c>
      <c r="C2568" s="5">
        <v>10460.1</v>
      </c>
      <c r="D2568" s="5">
        <v>10514.7</v>
      </c>
      <c r="E2568" s="5">
        <v>10456</v>
      </c>
      <c r="F2568" s="6" t="s">
        <v>5453</v>
      </c>
      <c r="G2568" s="7">
        <v>4.1000000000000003E-3</v>
      </c>
    </row>
    <row r="2569" spans="1:7" ht="18" thickBot="1">
      <c r="A2569" s="3">
        <v>43095</v>
      </c>
      <c r="B2569" s="4">
        <v>10525.95</v>
      </c>
      <c r="C2569" s="5">
        <v>10506.05</v>
      </c>
      <c r="D2569" s="5">
        <v>10537.85</v>
      </c>
      <c r="E2569" s="5">
        <v>10496.6</v>
      </c>
      <c r="F2569" s="6" t="s">
        <v>5458</v>
      </c>
      <c r="G2569" s="7">
        <v>2E-3</v>
      </c>
    </row>
    <row r="2570" spans="1:7" ht="18" thickBot="1">
      <c r="A2570" s="3">
        <v>43096</v>
      </c>
      <c r="B2570" s="8">
        <v>10500.2</v>
      </c>
      <c r="C2570" s="5">
        <v>10529</v>
      </c>
      <c r="D2570" s="5">
        <v>10566</v>
      </c>
      <c r="E2570" s="5">
        <v>10476.299999999999</v>
      </c>
      <c r="F2570" s="6" t="s">
        <v>5558</v>
      </c>
      <c r="G2570" s="9">
        <v>-2.3999999999999998E-3</v>
      </c>
    </row>
    <row r="2571" spans="1:7" ht="18" thickBot="1">
      <c r="A2571" s="3">
        <v>43097</v>
      </c>
      <c r="B2571" s="8">
        <v>10477.9</v>
      </c>
      <c r="C2571" s="5">
        <v>10509</v>
      </c>
      <c r="D2571" s="5">
        <v>10540.45</v>
      </c>
      <c r="E2571" s="5">
        <v>10474.1</v>
      </c>
      <c r="F2571" s="6" t="s">
        <v>5557</v>
      </c>
      <c r="G2571" s="9">
        <v>-2.0999999999999999E-3</v>
      </c>
    </row>
    <row r="2572" spans="1:7" ht="18" thickBot="1">
      <c r="A2572" s="3">
        <v>43098</v>
      </c>
      <c r="B2572" s="4">
        <v>10556.9</v>
      </c>
      <c r="C2572" s="5">
        <v>10501.65</v>
      </c>
      <c r="D2572" s="5">
        <v>10568</v>
      </c>
      <c r="E2572" s="5">
        <v>10469</v>
      </c>
      <c r="F2572" s="6" t="s">
        <v>5306</v>
      </c>
      <c r="G2572" s="7">
        <v>7.4999999999999997E-3</v>
      </c>
    </row>
    <row r="2573" spans="1:7" ht="18" thickBot="1">
      <c r="A2573" s="3">
        <v>43101</v>
      </c>
      <c r="B2573" s="8">
        <v>10498.7</v>
      </c>
      <c r="C2573" s="5">
        <v>10540</v>
      </c>
      <c r="D2573" s="5">
        <v>10556.5</v>
      </c>
      <c r="E2573" s="5">
        <v>10483.35</v>
      </c>
      <c r="F2573" s="6" t="s">
        <v>5286</v>
      </c>
      <c r="G2573" s="9">
        <v>-5.4999999999999997E-3</v>
      </c>
    </row>
    <row r="2574" spans="1:7" ht="18" thickBot="1">
      <c r="A2574" s="3">
        <v>43102</v>
      </c>
      <c r="B2574" s="8">
        <v>10472.200000000001</v>
      </c>
      <c r="C2574" s="5">
        <v>10521.15</v>
      </c>
      <c r="D2574" s="5">
        <v>10524</v>
      </c>
      <c r="E2574" s="5">
        <v>10436.5</v>
      </c>
      <c r="F2574" s="6" t="s">
        <v>5556</v>
      </c>
      <c r="G2574" s="9">
        <v>-2.5000000000000001E-3</v>
      </c>
    </row>
    <row r="2575" spans="1:7" ht="18" thickBot="1">
      <c r="A2575" s="3">
        <v>43103</v>
      </c>
      <c r="B2575" s="8">
        <v>10469.4</v>
      </c>
      <c r="C2575" s="5">
        <v>10490.25</v>
      </c>
      <c r="D2575" s="5">
        <v>10543.4</v>
      </c>
      <c r="E2575" s="5">
        <v>10456.549999999999</v>
      </c>
      <c r="F2575" s="6" t="s">
        <v>5426</v>
      </c>
      <c r="G2575" s="9">
        <v>-2.9999999999999997E-4</v>
      </c>
    </row>
    <row r="2576" spans="1:7" ht="18" thickBot="1">
      <c r="A2576" s="3">
        <v>43104</v>
      </c>
      <c r="B2576" s="4">
        <v>10526.2</v>
      </c>
      <c r="C2576" s="5">
        <v>10498.25</v>
      </c>
      <c r="D2576" s="5">
        <v>10536.75</v>
      </c>
      <c r="E2576" s="5">
        <v>10463.35</v>
      </c>
      <c r="F2576" s="6" t="s">
        <v>5555</v>
      </c>
      <c r="G2576" s="7">
        <v>5.4000000000000003E-3</v>
      </c>
    </row>
    <row r="2577" spans="1:7" ht="18" thickBot="1">
      <c r="A2577" s="3">
        <v>43105</v>
      </c>
      <c r="B2577" s="4">
        <v>10573.2</v>
      </c>
      <c r="C2577" s="5">
        <v>10550</v>
      </c>
      <c r="D2577" s="5">
        <v>10582</v>
      </c>
      <c r="E2577" s="5">
        <v>10536.5</v>
      </c>
      <c r="F2577" s="6" t="s">
        <v>5554</v>
      </c>
      <c r="G2577" s="7">
        <v>4.4999999999999997E-3</v>
      </c>
    </row>
    <row r="2578" spans="1:7" ht="18" thickBot="1">
      <c r="A2578" s="3">
        <v>43108</v>
      </c>
      <c r="B2578" s="4">
        <v>10631.4</v>
      </c>
      <c r="C2578" s="5">
        <v>10623.15</v>
      </c>
      <c r="D2578" s="5">
        <v>10639.9</v>
      </c>
      <c r="E2578" s="5">
        <v>10604.45</v>
      </c>
      <c r="F2578" s="6" t="s">
        <v>5553</v>
      </c>
      <c r="G2578" s="7">
        <v>5.4999999999999997E-3</v>
      </c>
    </row>
    <row r="2579" spans="1:7" ht="18" thickBot="1">
      <c r="A2579" s="3">
        <v>43109</v>
      </c>
      <c r="B2579" s="4">
        <v>10646.9</v>
      </c>
      <c r="C2579" s="5">
        <v>10645.15</v>
      </c>
      <c r="D2579" s="5">
        <v>10656.95</v>
      </c>
      <c r="E2579" s="5">
        <v>10612.25</v>
      </c>
      <c r="F2579" s="6" t="s">
        <v>5552</v>
      </c>
      <c r="G2579" s="7">
        <v>1.5E-3</v>
      </c>
    </row>
    <row r="2580" spans="1:7" ht="18" thickBot="1">
      <c r="A2580" s="3">
        <v>43110</v>
      </c>
      <c r="B2580" s="8">
        <v>10637.05</v>
      </c>
      <c r="C2580" s="5">
        <v>10643.95</v>
      </c>
      <c r="D2580" s="5">
        <v>10648</v>
      </c>
      <c r="E2580" s="5">
        <v>10596.6</v>
      </c>
      <c r="F2580" s="6" t="s">
        <v>5551</v>
      </c>
      <c r="G2580" s="9">
        <v>-8.9999999999999998E-4</v>
      </c>
    </row>
    <row r="2581" spans="1:7" ht="18" thickBot="1">
      <c r="A2581" s="3">
        <v>43111</v>
      </c>
      <c r="B2581" s="4">
        <v>10654.05</v>
      </c>
      <c r="C2581" s="5">
        <v>10629.95</v>
      </c>
      <c r="D2581" s="5">
        <v>10682.35</v>
      </c>
      <c r="E2581" s="5">
        <v>10615.5</v>
      </c>
      <c r="F2581" s="6" t="s">
        <v>5498</v>
      </c>
      <c r="G2581" s="7">
        <v>1.6000000000000001E-3</v>
      </c>
    </row>
    <row r="2582" spans="1:7" ht="18" thickBot="1">
      <c r="A2582" s="3">
        <v>43112</v>
      </c>
      <c r="B2582" s="4">
        <v>10686.35</v>
      </c>
      <c r="C2582" s="5">
        <v>10689.65</v>
      </c>
      <c r="D2582" s="5">
        <v>10695</v>
      </c>
      <c r="E2582" s="5">
        <v>10602.3</v>
      </c>
      <c r="F2582" s="6" t="s">
        <v>5550</v>
      </c>
      <c r="G2582" s="7">
        <v>3.0000000000000001E-3</v>
      </c>
    </row>
    <row r="2583" spans="1:7" ht="18" thickBot="1">
      <c r="A2583" s="3">
        <v>43115</v>
      </c>
      <c r="B2583" s="4">
        <v>10743.3</v>
      </c>
      <c r="C2583" s="5">
        <v>10720</v>
      </c>
      <c r="D2583" s="5">
        <v>10774</v>
      </c>
      <c r="E2583" s="5">
        <v>10711.25</v>
      </c>
      <c r="F2583" s="6" t="s">
        <v>5549</v>
      </c>
      <c r="G2583" s="7">
        <v>5.3E-3</v>
      </c>
    </row>
    <row r="2584" spans="1:7" ht="18" thickBot="1">
      <c r="A2584" s="3">
        <v>43116</v>
      </c>
      <c r="B2584" s="8">
        <v>10709.55</v>
      </c>
      <c r="C2584" s="5">
        <v>10754</v>
      </c>
      <c r="D2584" s="5">
        <v>10759</v>
      </c>
      <c r="E2584" s="5">
        <v>10691.05</v>
      </c>
      <c r="F2584" s="6" t="s">
        <v>5301</v>
      </c>
      <c r="G2584" s="9">
        <v>-3.0999999999999999E-3</v>
      </c>
    </row>
    <row r="2585" spans="1:7" ht="18" thickBot="1">
      <c r="A2585" s="3">
        <v>43117</v>
      </c>
      <c r="B2585" s="4">
        <v>10791.8</v>
      </c>
      <c r="C2585" s="5">
        <v>10704.75</v>
      </c>
      <c r="D2585" s="5">
        <v>10805.25</v>
      </c>
      <c r="E2585" s="5">
        <v>10665.35</v>
      </c>
      <c r="F2585" s="6" t="s">
        <v>5548</v>
      </c>
      <c r="G2585" s="7">
        <v>7.7000000000000002E-3</v>
      </c>
    </row>
    <row r="2586" spans="1:7" ht="18" thickBot="1">
      <c r="A2586" s="3">
        <v>43118</v>
      </c>
      <c r="B2586" s="4">
        <v>10810.8</v>
      </c>
      <c r="C2586" s="5">
        <v>10865.5</v>
      </c>
      <c r="D2586" s="5">
        <v>10873.45</v>
      </c>
      <c r="E2586" s="5">
        <v>10774.05</v>
      </c>
      <c r="F2586" s="6" t="s">
        <v>5547</v>
      </c>
      <c r="G2586" s="7">
        <v>1.8E-3</v>
      </c>
    </row>
    <row r="2587" spans="1:7" ht="18" thickBot="1">
      <c r="A2587" s="3">
        <v>43119</v>
      </c>
      <c r="B2587" s="4">
        <v>10901.05</v>
      </c>
      <c r="C2587" s="5">
        <v>10820</v>
      </c>
      <c r="D2587" s="5">
        <v>10918.15</v>
      </c>
      <c r="E2587" s="5">
        <v>10792.15</v>
      </c>
      <c r="F2587" s="6" t="s">
        <v>5475</v>
      </c>
      <c r="G2587" s="7">
        <v>8.3000000000000001E-3</v>
      </c>
    </row>
    <row r="2588" spans="1:7" ht="18" thickBot="1">
      <c r="A2588" s="3">
        <v>43122</v>
      </c>
      <c r="B2588" s="4">
        <v>10968</v>
      </c>
      <c r="C2588" s="5">
        <v>10914.5</v>
      </c>
      <c r="D2588" s="5">
        <v>10982.4</v>
      </c>
      <c r="E2588" s="5">
        <v>10883.5</v>
      </c>
      <c r="F2588" s="6" t="s">
        <v>5411</v>
      </c>
      <c r="G2588" s="7">
        <v>6.1000000000000004E-3</v>
      </c>
    </row>
    <row r="2589" spans="1:7" ht="18" thickBot="1">
      <c r="A2589" s="3">
        <v>43123</v>
      </c>
      <c r="B2589" s="4">
        <v>11085.45</v>
      </c>
      <c r="C2589" s="5">
        <v>10988.25</v>
      </c>
      <c r="D2589" s="5">
        <v>11094.9</v>
      </c>
      <c r="E2589" s="5">
        <v>10988.25</v>
      </c>
      <c r="F2589" s="6" t="s">
        <v>5546</v>
      </c>
      <c r="G2589" s="7">
        <v>1.0699999999999999E-2</v>
      </c>
    </row>
    <row r="2590" spans="1:7" ht="18" thickBot="1">
      <c r="A2590" s="3">
        <v>43124</v>
      </c>
      <c r="B2590" s="8">
        <v>11083.2</v>
      </c>
      <c r="C2590" s="5">
        <v>11079</v>
      </c>
      <c r="D2590" s="5">
        <v>11114.9</v>
      </c>
      <c r="E2590" s="5">
        <v>11043.15</v>
      </c>
      <c r="F2590" s="6" t="s">
        <v>5545</v>
      </c>
      <c r="G2590" s="9">
        <v>-2.0000000000000001E-4</v>
      </c>
    </row>
    <row r="2591" spans="1:7" ht="18" thickBot="1">
      <c r="A2591" s="3">
        <v>43125</v>
      </c>
      <c r="B2591" s="8">
        <v>11069.65</v>
      </c>
      <c r="C2591" s="5">
        <v>11101</v>
      </c>
      <c r="D2591" s="5">
        <v>11101</v>
      </c>
      <c r="E2591" s="5">
        <v>11011.05</v>
      </c>
      <c r="F2591" s="6" t="s">
        <v>5544</v>
      </c>
      <c r="G2591" s="9">
        <v>-1.1999999999999999E-3</v>
      </c>
    </row>
    <row r="2592" spans="1:7" ht="18" thickBot="1">
      <c r="A2592" s="3">
        <v>43126</v>
      </c>
      <c r="B2592" s="4">
        <v>11127.75</v>
      </c>
      <c r="C2592" s="5">
        <v>11104.5</v>
      </c>
      <c r="D2592" s="5">
        <v>11127.75</v>
      </c>
      <c r="E2592" s="5">
        <v>11068</v>
      </c>
      <c r="F2592" s="6">
        <v>0</v>
      </c>
      <c r="G2592" s="7">
        <v>5.1999999999999998E-3</v>
      </c>
    </row>
    <row r="2593" spans="1:7" ht="18" thickBot="1">
      <c r="A2593" s="3">
        <v>43129</v>
      </c>
      <c r="B2593" s="4">
        <v>11137.65</v>
      </c>
      <c r="C2593" s="5">
        <v>11141.25</v>
      </c>
      <c r="D2593" s="5">
        <v>11185.6</v>
      </c>
      <c r="E2593" s="5">
        <v>11080</v>
      </c>
      <c r="F2593" s="6" t="s">
        <v>5502</v>
      </c>
      <c r="G2593" s="7">
        <v>8.9999999999999998E-4</v>
      </c>
    </row>
    <row r="2594" spans="1:7" ht="18" thickBot="1">
      <c r="A2594" s="3">
        <v>43130</v>
      </c>
      <c r="B2594" s="8">
        <v>11072.1</v>
      </c>
      <c r="C2594" s="5">
        <v>11097.15</v>
      </c>
      <c r="D2594" s="5">
        <v>11121</v>
      </c>
      <c r="E2594" s="5">
        <v>11053.15</v>
      </c>
      <c r="F2594" s="6" t="s">
        <v>5543</v>
      </c>
      <c r="G2594" s="9">
        <v>-5.8999999999999999E-3</v>
      </c>
    </row>
    <row r="2595" spans="1:7" ht="18" thickBot="1">
      <c r="A2595" s="3">
        <v>43131</v>
      </c>
      <c r="B2595" s="8">
        <v>11055.4</v>
      </c>
      <c r="C2595" s="5">
        <v>11039</v>
      </c>
      <c r="D2595" s="5">
        <v>11077.7</v>
      </c>
      <c r="E2595" s="5">
        <v>11007.35</v>
      </c>
      <c r="F2595" s="6" t="s">
        <v>5509</v>
      </c>
      <c r="G2595" s="9">
        <v>-1.5E-3</v>
      </c>
    </row>
    <row r="2596" spans="1:7" ht="18" thickBot="1">
      <c r="A2596" s="3">
        <v>43132</v>
      </c>
      <c r="B2596" s="8">
        <v>11031.3</v>
      </c>
      <c r="C2596" s="5">
        <v>11064.25</v>
      </c>
      <c r="D2596" s="5">
        <v>11139.4</v>
      </c>
      <c r="E2596" s="5">
        <v>10880.7</v>
      </c>
      <c r="F2596" s="6" t="s">
        <v>5542</v>
      </c>
      <c r="G2596" s="9">
        <v>-2.2000000000000001E-3</v>
      </c>
    </row>
    <row r="2597" spans="1:7" ht="18" thickBot="1">
      <c r="A2597" s="3">
        <v>43133</v>
      </c>
      <c r="B2597" s="8">
        <v>10755.85</v>
      </c>
      <c r="C2597" s="5">
        <v>10928</v>
      </c>
      <c r="D2597" s="5">
        <v>10950</v>
      </c>
      <c r="E2597" s="5">
        <v>10735.05</v>
      </c>
      <c r="F2597" s="6" t="s">
        <v>5541</v>
      </c>
      <c r="G2597" s="9">
        <v>-2.5000000000000001E-2</v>
      </c>
    </row>
    <row r="2598" spans="1:7" ht="18" thickBot="1">
      <c r="A2598" s="3">
        <v>43136</v>
      </c>
      <c r="B2598" s="8">
        <v>10684.6</v>
      </c>
      <c r="C2598" s="5">
        <v>10629</v>
      </c>
      <c r="D2598" s="5">
        <v>10722</v>
      </c>
      <c r="E2598" s="5">
        <v>10606</v>
      </c>
      <c r="F2598" s="6" t="s">
        <v>5540</v>
      </c>
      <c r="G2598" s="9">
        <v>-6.6E-3</v>
      </c>
    </row>
    <row r="2599" spans="1:7" ht="18" thickBot="1">
      <c r="A2599" s="3">
        <v>43137</v>
      </c>
      <c r="B2599" s="8">
        <v>10513.3</v>
      </c>
      <c r="C2599" s="5">
        <v>10318.799999999999</v>
      </c>
      <c r="D2599" s="5">
        <v>10613.6</v>
      </c>
      <c r="E2599" s="5">
        <v>10300</v>
      </c>
      <c r="F2599" s="6" t="s">
        <v>5539</v>
      </c>
      <c r="G2599" s="9">
        <v>-1.6E-2</v>
      </c>
    </row>
    <row r="2600" spans="1:7" ht="18" thickBot="1">
      <c r="A2600" s="3">
        <v>43138</v>
      </c>
      <c r="B2600" s="8">
        <v>10465.549999999999</v>
      </c>
      <c r="C2600" s="5">
        <v>10595</v>
      </c>
      <c r="D2600" s="5">
        <v>10624.9</v>
      </c>
      <c r="E2600" s="5">
        <v>10442.549999999999</v>
      </c>
      <c r="F2600" s="6" t="s">
        <v>5538</v>
      </c>
      <c r="G2600" s="9">
        <v>-4.4999999999999997E-3</v>
      </c>
    </row>
    <row r="2601" spans="1:7" ht="18" thickBot="1">
      <c r="A2601" s="3">
        <v>43139</v>
      </c>
      <c r="B2601" s="4">
        <v>10572.25</v>
      </c>
      <c r="C2601" s="5">
        <v>10501</v>
      </c>
      <c r="D2601" s="5">
        <v>10640</v>
      </c>
      <c r="E2601" s="5">
        <v>10469.6</v>
      </c>
      <c r="F2601" s="6" t="s">
        <v>5537</v>
      </c>
      <c r="G2601" s="7">
        <v>1.0200000000000001E-2</v>
      </c>
    </row>
    <row r="2602" spans="1:7" ht="18" thickBot="1">
      <c r="A2602" s="3">
        <v>43140</v>
      </c>
      <c r="B2602" s="8">
        <v>10469.700000000001</v>
      </c>
      <c r="C2602" s="5">
        <v>10378.799999999999</v>
      </c>
      <c r="D2602" s="5">
        <v>10495</v>
      </c>
      <c r="E2602" s="5">
        <v>10375</v>
      </c>
      <c r="F2602" s="6" t="s">
        <v>5525</v>
      </c>
      <c r="G2602" s="9">
        <v>-9.7000000000000003E-3</v>
      </c>
    </row>
    <row r="2603" spans="1:7" ht="18" thickBot="1">
      <c r="A2603" s="3">
        <v>43143</v>
      </c>
      <c r="B2603" s="4">
        <v>10543.1</v>
      </c>
      <c r="C2603" s="5">
        <v>10519</v>
      </c>
      <c r="D2603" s="5">
        <v>10559.85</v>
      </c>
      <c r="E2603" s="5">
        <v>10482.1</v>
      </c>
      <c r="F2603" s="6" t="s">
        <v>5536</v>
      </c>
      <c r="G2603" s="7">
        <v>7.0000000000000001E-3</v>
      </c>
    </row>
    <row r="2604" spans="1:7" ht="18" thickBot="1">
      <c r="A2604" s="3">
        <v>43144</v>
      </c>
      <c r="B2604" s="8">
        <v>10492</v>
      </c>
      <c r="C2604" s="5">
        <v>10543.25</v>
      </c>
      <c r="D2604" s="5">
        <v>10587.25</v>
      </c>
      <c r="E2604" s="5">
        <v>10448</v>
      </c>
      <c r="F2604" s="6">
        <v>0</v>
      </c>
      <c r="G2604" s="9">
        <v>-4.7999999999999996E-3</v>
      </c>
    </row>
    <row r="2605" spans="1:7" ht="18" thickBot="1">
      <c r="A2605" s="3">
        <v>43145</v>
      </c>
      <c r="B2605" s="4">
        <v>10495.2</v>
      </c>
      <c r="C2605" s="5">
        <v>10569</v>
      </c>
      <c r="D2605" s="5">
        <v>10587</v>
      </c>
      <c r="E2605" s="5">
        <v>10456.1</v>
      </c>
      <c r="F2605" s="6" t="s">
        <v>5354</v>
      </c>
      <c r="G2605" s="7">
        <v>2.9999999999999997E-4</v>
      </c>
    </row>
    <row r="2606" spans="1:7" ht="18" thickBot="1">
      <c r="A2606" s="3">
        <v>43146</v>
      </c>
      <c r="B2606" s="4">
        <v>10551.2</v>
      </c>
      <c r="C2606" s="5">
        <v>10534.65</v>
      </c>
      <c r="D2606" s="5">
        <v>10630.25</v>
      </c>
      <c r="E2606" s="5">
        <v>10505.25</v>
      </c>
      <c r="F2606" s="6" t="s">
        <v>5223</v>
      </c>
      <c r="G2606" s="7">
        <v>5.3E-3</v>
      </c>
    </row>
    <row r="2607" spans="1:7" ht="18" thickBot="1">
      <c r="A2607" s="3">
        <v>43147</v>
      </c>
      <c r="B2607" s="8">
        <v>10453.35</v>
      </c>
      <c r="C2607" s="5">
        <v>10596.4</v>
      </c>
      <c r="D2607" s="5">
        <v>10615</v>
      </c>
      <c r="E2607" s="5">
        <v>10430.200000000001</v>
      </c>
      <c r="F2607" s="6" t="s">
        <v>5535</v>
      </c>
      <c r="G2607" s="9">
        <v>-9.2999999999999992E-3</v>
      </c>
    </row>
    <row r="2608" spans="1:7" ht="18" thickBot="1">
      <c r="A2608" s="3">
        <v>43150</v>
      </c>
      <c r="B2608" s="8">
        <v>10378.549999999999</v>
      </c>
      <c r="C2608" s="5">
        <v>10470</v>
      </c>
      <c r="D2608" s="5">
        <v>10485</v>
      </c>
      <c r="E2608" s="5">
        <v>10290.1</v>
      </c>
      <c r="F2608" s="6" t="s">
        <v>5534</v>
      </c>
      <c r="G2608" s="9">
        <v>-7.1999999999999998E-3</v>
      </c>
    </row>
    <row r="2609" spans="1:7" ht="18" thickBot="1">
      <c r="A2609" s="3">
        <v>43151</v>
      </c>
      <c r="B2609" s="8">
        <v>10343.75</v>
      </c>
      <c r="C2609" s="5">
        <v>10394</v>
      </c>
      <c r="D2609" s="5">
        <v>10425.85</v>
      </c>
      <c r="E2609" s="5">
        <v>10332.299999999999</v>
      </c>
      <c r="F2609" s="6" t="s">
        <v>5533</v>
      </c>
      <c r="G2609" s="9">
        <v>-3.3999999999999998E-3</v>
      </c>
    </row>
    <row r="2610" spans="1:7" ht="18" thickBot="1">
      <c r="A2610" s="3">
        <v>43152</v>
      </c>
      <c r="B2610" s="4">
        <v>10392.9</v>
      </c>
      <c r="C2610" s="5">
        <v>10405.65</v>
      </c>
      <c r="D2610" s="5">
        <v>10409.85</v>
      </c>
      <c r="E2610" s="5">
        <v>10341.4</v>
      </c>
      <c r="F2610" s="6" t="s">
        <v>5407</v>
      </c>
      <c r="G2610" s="7">
        <v>4.7999999999999996E-3</v>
      </c>
    </row>
    <row r="2611" spans="1:7" ht="18" thickBot="1">
      <c r="A2611" s="3">
        <v>43153</v>
      </c>
      <c r="B2611" s="8">
        <v>10382.700000000001</v>
      </c>
      <c r="C2611" s="5">
        <v>10345</v>
      </c>
      <c r="D2611" s="5">
        <v>10396</v>
      </c>
      <c r="E2611" s="5">
        <v>10330.049999999999</v>
      </c>
      <c r="F2611" s="6" t="s">
        <v>5532</v>
      </c>
      <c r="G2611" s="9">
        <v>-1E-3</v>
      </c>
    </row>
    <row r="2612" spans="1:7" ht="18" thickBot="1">
      <c r="A2612" s="3">
        <v>43154</v>
      </c>
      <c r="B2612" s="4">
        <v>10504.55</v>
      </c>
      <c r="C2612" s="5">
        <v>10400</v>
      </c>
      <c r="D2612" s="5">
        <v>10515.95</v>
      </c>
      <c r="E2612" s="5">
        <v>10386.25</v>
      </c>
      <c r="F2612" s="6" t="s">
        <v>5445</v>
      </c>
      <c r="G2612" s="7">
        <v>1.17E-2</v>
      </c>
    </row>
    <row r="2613" spans="1:7" ht="18" thickBot="1">
      <c r="A2613" s="3">
        <v>43157</v>
      </c>
      <c r="B2613" s="4">
        <v>10600.45</v>
      </c>
      <c r="C2613" s="5">
        <v>10541</v>
      </c>
      <c r="D2613" s="5">
        <v>10614.7</v>
      </c>
      <c r="E2613" s="5">
        <v>10536.1</v>
      </c>
      <c r="F2613" s="6" t="s">
        <v>5531</v>
      </c>
      <c r="G2613" s="7">
        <v>9.1000000000000004E-3</v>
      </c>
    </row>
    <row r="2614" spans="1:7" ht="18" thickBot="1">
      <c r="A2614" s="3">
        <v>43158</v>
      </c>
      <c r="B2614" s="8">
        <v>10564.05</v>
      </c>
      <c r="C2614" s="5">
        <v>10616.15</v>
      </c>
      <c r="D2614" s="5">
        <v>10639.7</v>
      </c>
      <c r="E2614" s="5">
        <v>10540.55</v>
      </c>
      <c r="F2614" s="6" t="s">
        <v>5339</v>
      </c>
      <c r="G2614" s="9">
        <v>-3.3999999999999998E-3</v>
      </c>
    </row>
    <row r="2615" spans="1:7" ht="18" thickBot="1">
      <c r="A2615" s="3">
        <v>43159</v>
      </c>
      <c r="B2615" s="8">
        <v>10519.4</v>
      </c>
      <c r="C2615" s="5">
        <v>10495</v>
      </c>
      <c r="D2615" s="5">
        <v>10555</v>
      </c>
      <c r="E2615" s="5">
        <v>10466</v>
      </c>
      <c r="F2615" s="6" t="s">
        <v>5530</v>
      </c>
      <c r="G2615" s="9">
        <v>-4.1999999999999997E-3</v>
      </c>
    </row>
    <row r="2616" spans="1:7" ht="18" thickBot="1">
      <c r="A2616" s="3">
        <v>43160</v>
      </c>
      <c r="B2616" s="8">
        <v>10456.549999999999</v>
      </c>
      <c r="C2616" s="5">
        <v>10498</v>
      </c>
      <c r="D2616" s="5">
        <v>10530</v>
      </c>
      <c r="E2616" s="5">
        <v>10439.200000000001</v>
      </c>
      <c r="F2616" s="6" t="s">
        <v>5499</v>
      </c>
      <c r="G2616" s="9">
        <v>-6.0000000000000001E-3</v>
      </c>
    </row>
    <row r="2617" spans="1:7" ht="18" thickBot="1">
      <c r="A2617" s="3">
        <v>43161</v>
      </c>
      <c r="B2617" s="8">
        <v>10352.25</v>
      </c>
      <c r="C2617" s="5">
        <v>10368.5</v>
      </c>
      <c r="D2617" s="5">
        <v>10393.5</v>
      </c>
      <c r="E2617" s="5">
        <v>10261.75</v>
      </c>
      <c r="F2617" s="6">
        <v>0</v>
      </c>
      <c r="G2617" s="9">
        <v>-0.01</v>
      </c>
    </row>
    <row r="2618" spans="1:7" ht="18" thickBot="1">
      <c r="A2618" s="3">
        <v>43164</v>
      </c>
      <c r="B2618" s="4">
        <v>10365.6</v>
      </c>
      <c r="C2618" s="5">
        <v>10369.85</v>
      </c>
      <c r="D2618" s="5">
        <v>10394.9</v>
      </c>
      <c r="E2618" s="5">
        <v>10320</v>
      </c>
      <c r="F2618" s="6" t="s">
        <v>5529</v>
      </c>
      <c r="G2618" s="7">
        <v>1.2999999999999999E-3</v>
      </c>
    </row>
    <row r="2619" spans="1:7" ht="18" thickBot="1">
      <c r="A2619" s="3">
        <v>43165</v>
      </c>
      <c r="B2619" s="8">
        <v>10248.549999999999</v>
      </c>
      <c r="C2619" s="5">
        <v>10404.15</v>
      </c>
      <c r="D2619" s="5">
        <v>10437</v>
      </c>
      <c r="E2619" s="5">
        <v>10223</v>
      </c>
      <c r="F2619" s="6" t="s">
        <v>5528</v>
      </c>
      <c r="G2619" s="9">
        <v>-1.1299999999999999E-2</v>
      </c>
    </row>
    <row r="2620" spans="1:7" ht="18" thickBot="1">
      <c r="A2620" s="3">
        <v>43166</v>
      </c>
      <c r="B2620" s="8">
        <v>10171.549999999999</v>
      </c>
      <c r="C2620" s="5">
        <v>10200</v>
      </c>
      <c r="D2620" s="5">
        <v>10254</v>
      </c>
      <c r="E2620" s="5">
        <v>10155</v>
      </c>
      <c r="F2620" s="6" t="s">
        <v>5292</v>
      </c>
      <c r="G2620" s="9">
        <v>-7.4999999999999997E-3</v>
      </c>
    </row>
    <row r="2621" spans="1:7" ht="18" thickBot="1">
      <c r="A2621" s="3">
        <v>43167</v>
      </c>
      <c r="B2621" s="4">
        <v>10242.950000000001</v>
      </c>
      <c r="C2621" s="5">
        <v>10217.85</v>
      </c>
      <c r="D2621" s="5">
        <v>10277</v>
      </c>
      <c r="E2621" s="5">
        <v>10155.799999999999</v>
      </c>
      <c r="F2621" s="6" t="s">
        <v>5527</v>
      </c>
      <c r="G2621" s="7">
        <v>7.0000000000000001E-3</v>
      </c>
    </row>
    <row r="2622" spans="1:7" ht="18" thickBot="1">
      <c r="A2622" s="3">
        <v>43168</v>
      </c>
      <c r="B2622" s="8">
        <v>10216.450000000001</v>
      </c>
      <c r="C2622" s="5">
        <v>10270.65</v>
      </c>
      <c r="D2622" s="5">
        <v>10300</v>
      </c>
      <c r="E2622" s="5">
        <v>10193.35</v>
      </c>
      <c r="F2622" s="6" t="s">
        <v>5313</v>
      </c>
      <c r="G2622" s="9">
        <v>-2.5999999999999999E-3</v>
      </c>
    </row>
    <row r="2623" spans="1:7" ht="18" thickBot="1">
      <c r="A2623" s="3">
        <v>43171</v>
      </c>
      <c r="B2623" s="4">
        <v>10432.799999999999</v>
      </c>
      <c r="C2623" s="5">
        <v>10331.15</v>
      </c>
      <c r="D2623" s="5">
        <v>10443.4</v>
      </c>
      <c r="E2623" s="5">
        <v>10295.200000000001</v>
      </c>
      <c r="F2623" s="6" t="s">
        <v>5274</v>
      </c>
      <c r="G2623" s="7">
        <v>2.12E-2</v>
      </c>
    </row>
    <row r="2624" spans="1:7" ht="18" thickBot="1">
      <c r="A2624" s="3">
        <v>43172</v>
      </c>
      <c r="B2624" s="8">
        <v>10426.4</v>
      </c>
      <c r="C2624" s="5">
        <v>10401.299999999999</v>
      </c>
      <c r="D2624" s="5">
        <v>10490</v>
      </c>
      <c r="E2624" s="5">
        <v>10374.5</v>
      </c>
      <c r="F2624" s="6" t="s">
        <v>5526</v>
      </c>
      <c r="G2624" s="9">
        <v>-5.9999999999999995E-4</v>
      </c>
    </row>
    <row r="2625" spans="1:7" ht="18" thickBot="1">
      <c r="A2625" s="3">
        <v>43173</v>
      </c>
      <c r="B2625" s="8">
        <v>10425.35</v>
      </c>
      <c r="C2625" s="5">
        <v>10391.35</v>
      </c>
      <c r="D2625" s="5">
        <v>10438</v>
      </c>
      <c r="E2625" s="5">
        <v>10342.049999999999</v>
      </c>
      <c r="F2625" s="6" t="s">
        <v>5365</v>
      </c>
      <c r="G2625" s="9">
        <v>-1E-4</v>
      </c>
    </row>
    <row r="2626" spans="1:7" ht="18" thickBot="1">
      <c r="A2626" s="3">
        <v>43174</v>
      </c>
      <c r="B2626" s="8">
        <v>10372.299999999999</v>
      </c>
      <c r="C2626" s="5">
        <v>10396.9</v>
      </c>
      <c r="D2626" s="5">
        <v>10429.299999999999</v>
      </c>
      <c r="E2626" s="5">
        <v>10359.1</v>
      </c>
      <c r="F2626" s="6" t="s">
        <v>5361</v>
      </c>
      <c r="G2626" s="9">
        <v>-5.1000000000000004E-3</v>
      </c>
    </row>
    <row r="2627" spans="1:7" ht="18" thickBot="1">
      <c r="A2627" s="3">
        <v>43175</v>
      </c>
      <c r="B2627" s="8">
        <v>10232.5</v>
      </c>
      <c r="C2627" s="5">
        <v>10344</v>
      </c>
      <c r="D2627" s="5">
        <v>10344</v>
      </c>
      <c r="E2627" s="5">
        <v>10197</v>
      </c>
      <c r="F2627" s="6" t="s">
        <v>5525</v>
      </c>
      <c r="G2627" s="9">
        <v>-1.35E-2</v>
      </c>
    </row>
    <row r="2628" spans="1:7" ht="18" thickBot="1">
      <c r="A2628" s="3">
        <v>43178</v>
      </c>
      <c r="B2628" s="8">
        <v>10122.799999999999</v>
      </c>
      <c r="C2628" s="5">
        <v>10230</v>
      </c>
      <c r="D2628" s="5">
        <v>10235.950000000001</v>
      </c>
      <c r="E2628" s="5">
        <v>10102</v>
      </c>
      <c r="F2628" s="6" t="s">
        <v>5163</v>
      </c>
      <c r="G2628" s="9">
        <v>-1.0699999999999999E-2</v>
      </c>
    </row>
    <row r="2629" spans="1:7" ht="18" thickBot="1">
      <c r="A2629" s="3">
        <v>43179</v>
      </c>
      <c r="B2629" s="4">
        <v>10143.200000000001</v>
      </c>
      <c r="C2629" s="5">
        <v>10094</v>
      </c>
      <c r="D2629" s="5">
        <v>10185</v>
      </c>
      <c r="E2629" s="5">
        <v>10078.299999999999</v>
      </c>
      <c r="F2629" s="6" t="s">
        <v>5524</v>
      </c>
      <c r="G2629" s="7">
        <v>2E-3</v>
      </c>
    </row>
    <row r="2630" spans="1:7" ht="18" thickBot="1">
      <c r="A2630" s="3">
        <v>43180</v>
      </c>
      <c r="B2630" s="4">
        <v>10180.15</v>
      </c>
      <c r="C2630" s="5">
        <v>10188.9</v>
      </c>
      <c r="D2630" s="5">
        <v>10265.950000000001</v>
      </c>
      <c r="E2630" s="5">
        <v>10148</v>
      </c>
      <c r="F2630" s="6" t="s">
        <v>5523</v>
      </c>
      <c r="G2630" s="7">
        <v>3.5999999999999999E-3</v>
      </c>
    </row>
    <row r="2631" spans="1:7" ht="18" thickBot="1">
      <c r="A2631" s="3">
        <v>43181</v>
      </c>
      <c r="B2631" s="8">
        <v>10127.85</v>
      </c>
      <c r="C2631" s="5">
        <v>10195.85</v>
      </c>
      <c r="D2631" s="5">
        <v>10237.85</v>
      </c>
      <c r="E2631" s="5">
        <v>10110</v>
      </c>
      <c r="F2631" s="6" t="s">
        <v>5278</v>
      </c>
      <c r="G2631" s="9">
        <v>-5.1000000000000004E-3</v>
      </c>
    </row>
    <row r="2632" spans="1:7" ht="18" thickBot="1">
      <c r="A2632" s="3">
        <v>43182</v>
      </c>
      <c r="B2632" s="8">
        <v>10003.9</v>
      </c>
      <c r="C2632" s="5">
        <v>9999.6</v>
      </c>
      <c r="D2632" s="5">
        <v>10043.9</v>
      </c>
      <c r="E2632" s="5">
        <v>9960</v>
      </c>
      <c r="F2632" s="6" t="s">
        <v>5522</v>
      </c>
      <c r="G2632" s="9">
        <v>-1.2200000000000001E-2</v>
      </c>
    </row>
    <row r="2633" spans="1:7" ht="18" thickBot="1">
      <c r="A2633" s="3">
        <v>43185</v>
      </c>
      <c r="B2633" s="4">
        <v>10146.200000000001</v>
      </c>
      <c r="C2633" s="5">
        <v>9989.85</v>
      </c>
      <c r="D2633" s="5">
        <v>10161.299999999999</v>
      </c>
      <c r="E2633" s="5">
        <v>9976.35</v>
      </c>
      <c r="F2633" s="6" t="s">
        <v>5521</v>
      </c>
      <c r="G2633" s="7">
        <v>1.4200000000000001E-2</v>
      </c>
    </row>
    <row r="2634" spans="1:7" ht="18" thickBot="1">
      <c r="A2634" s="3">
        <v>43186</v>
      </c>
      <c r="B2634" s="4">
        <v>10178.950000000001</v>
      </c>
      <c r="C2634" s="5">
        <v>10190.65</v>
      </c>
      <c r="D2634" s="5">
        <v>10210.9</v>
      </c>
      <c r="E2634" s="5">
        <v>10147</v>
      </c>
      <c r="F2634" s="6" t="s">
        <v>5520</v>
      </c>
      <c r="G2634" s="7">
        <v>3.2000000000000002E-3</v>
      </c>
    </row>
    <row r="2635" spans="1:7" ht="18" thickBot="1">
      <c r="A2635" s="3">
        <v>43187</v>
      </c>
      <c r="B2635" s="8">
        <v>10113.700000000001</v>
      </c>
      <c r="C2635" s="5">
        <v>10135.1</v>
      </c>
      <c r="D2635" s="5">
        <v>10159.700000000001</v>
      </c>
      <c r="E2635" s="5">
        <v>10105.799999999999</v>
      </c>
      <c r="F2635" s="6" t="s">
        <v>5519</v>
      </c>
      <c r="G2635" s="9">
        <v>-6.4000000000000003E-3</v>
      </c>
    </row>
    <row r="2636" spans="1:7" ht="18" thickBot="1">
      <c r="A2636" s="3">
        <v>43188</v>
      </c>
      <c r="B2636" s="4">
        <v>10246</v>
      </c>
      <c r="C2636" s="5">
        <v>10188.75</v>
      </c>
      <c r="D2636" s="5">
        <v>10246.5</v>
      </c>
      <c r="E2636" s="5">
        <v>10098.75</v>
      </c>
      <c r="F2636" s="6">
        <v>0</v>
      </c>
      <c r="G2636" s="7">
        <v>1.3100000000000001E-2</v>
      </c>
    </row>
    <row r="2637" spans="1:7" ht="18" thickBot="1">
      <c r="A2637" s="3">
        <v>43192</v>
      </c>
      <c r="B2637" s="4">
        <v>10264</v>
      </c>
      <c r="C2637" s="5">
        <v>10198.5</v>
      </c>
      <c r="D2637" s="5">
        <v>10274.9</v>
      </c>
      <c r="E2637" s="5">
        <v>10163.65</v>
      </c>
      <c r="F2637" s="6" t="s">
        <v>5289</v>
      </c>
      <c r="G2637" s="7">
        <v>1.8E-3</v>
      </c>
    </row>
    <row r="2638" spans="1:7" ht="18" thickBot="1">
      <c r="A2638" s="3">
        <v>43193</v>
      </c>
      <c r="B2638" s="4">
        <v>10285</v>
      </c>
      <c r="C2638" s="5">
        <v>10212.25</v>
      </c>
      <c r="D2638" s="5">
        <v>10297</v>
      </c>
      <c r="E2638" s="5">
        <v>10206</v>
      </c>
      <c r="F2638" s="6" t="s">
        <v>5320</v>
      </c>
      <c r="G2638" s="7">
        <v>2E-3</v>
      </c>
    </row>
    <row r="2639" spans="1:7" ht="18" thickBot="1">
      <c r="A2639" s="3">
        <v>43194</v>
      </c>
      <c r="B2639" s="8">
        <v>10146.6</v>
      </c>
      <c r="C2639" s="5">
        <v>10294</v>
      </c>
      <c r="D2639" s="5">
        <v>10304</v>
      </c>
      <c r="E2639" s="5">
        <v>10121</v>
      </c>
      <c r="F2639" s="6" t="s">
        <v>5518</v>
      </c>
      <c r="G2639" s="9">
        <v>-1.35E-2</v>
      </c>
    </row>
    <row r="2640" spans="1:7" ht="18" thickBot="1">
      <c r="A2640" s="3">
        <v>43195</v>
      </c>
      <c r="B2640" s="4">
        <v>10352.200000000001</v>
      </c>
      <c r="C2640" s="5">
        <v>10255.65</v>
      </c>
      <c r="D2640" s="5">
        <v>10359.35</v>
      </c>
      <c r="E2640" s="5">
        <v>10253.049999999999</v>
      </c>
      <c r="F2640" s="6" t="s">
        <v>5147</v>
      </c>
      <c r="G2640" s="7">
        <v>2.0299999999999999E-2</v>
      </c>
    </row>
    <row r="2641" spans="1:7" ht="18" thickBot="1">
      <c r="A2641" s="3">
        <v>43196</v>
      </c>
      <c r="B2641" s="4">
        <v>10352.85</v>
      </c>
      <c r="C2641" s="5">
        <v>10341</v>
      </c>
      <c r="D2641" s="5">
        <v>10376.049999999999</v>
      </c>
      <c r="E2641" s="5">
        <v>10312</v>
      </c>
      <c r="F2641" s="6" t="s">
        <v>5517</v>
      </c>
      <c r="G2641" s="7">
        <v>1E-4</v>
      </c>
    </row>
    <row r="2642" spans="1:7" ht="18" thickBot="1">
      <c r="A2642" s="3">
        <v>43199</v>
      </c>
      <c r="B2642" s="4">
        <v>10393.9</v>
      </c>
      <c r="C2642" s="5">
        <v>10354.700000000001</v>
      </c>
      <c r="D2642" s="5">
        <v>10414.9</v>
      </c>
      <c r="E2642" s="5">
        <v>10347.9</v>
      </c>
      <c r="F2642" s="6" t="s">
        <v>5516</v>
      </c>
      <c r="G2642" s="7">
        <v>4.0000000000000001E-3</v>
      </c>
    </row>
    <row r="2643" spans="1:7" ht="18" thickBot="1">
      <c r="A2643" s="3">
        <v>43200</v>
      </c>
      <c r="B2643" s="4">
        <v>10421.5</v>
      </c>
      <c r="C2643" s="5">
        <v>10424.4</v>
      </c>
      <c r="D2643" s="5">
        <v>10439</v>
      </c>
      <c r="E2643" s="5">
        <v>10392</v>
      </c>
      <c r="F2643" s="6" t="s">
        <v>5516</v>
      </c>
      <c r="G2643" s="7">
        <v>2.7000000000000001E-3</v>
      </c>
    </row>
    <row r="2644" spans="1:7" ht="18" thickBot="1">
      <c r="A2644" s="3">
        <v>43201</v>
      </c>
      <c r="B2644" s="4">
        <v>10425</v>
      </c>
      <c r="C2644" s="5">
        <v>10416.35</v>
      </c>
      <c r="D2644" s="5">
        <v>10440</v>
      </c>
      <c r="E2644" s="5">
        <v>10363</v>
      </c>
      <c r="F2644" s="6" t="s">
        <v>5515</v>
      </c>
      <c r="G2644" s="7">
        <v>2.9999999999999997E-4</v>
      </c>
    </row>
    <row r="2645" spans="1:7" ht="18" thickBot="1">
      <c r="A2645" s="3">
        <v>43202</v>
      </c>
      <c r="B2645" s="4">
        <v>10465</v>
      </c>
      <c r="C2645" s="5">
        <v>10415.049999999999</v>
      </c>
      <c r="D2645" s="5">
        <v>10478.799999999999</v>
      </c>
      <c r="E2645" s="5">
        <v>10397.85</v>
      </c>
      <c r="F2645" s="6" t="s">
        <v>5514</v>
      </c>
      <c r="G2645" s="7">
        <v>3.8E-3</v>
      </c>
    </row>
    <row r="2646" spans="1:7" ht="18" thickBot="1">
      <c r="A2646" s="3">
        <v>43203</v>
      </c>
      <c r="B2646" s="4">
        <v>10490.4</v>
      </c>
      <c r="C2646" s="5">
        <v>10481.1</v>
      </c>
      <c r="D2646" s="5">
        <v>10527.05</v>
      </c>
      <c r="E2646" s="5">
        <v>10456.25</v>
      </c>
      <c r="F2646" s="6" t="s">
        <v>5291</v>
      </c>
      <c r="G2646" s="7">
        <v>2.3999999999999998E-3</v>
      </c>
    </row>
    <row r="2647" spans="1:7" ht="18" thickBot="1">
      <c r="A2647" s="3">
        <v>43206</v>
      </c>
      <c r="B2647" s="4">
        <v>10542.9</v>
      </c>
      <c r="C2647" s="5">
        <v>10441.35</v>
      </c>
      <c r="D2647" s="5">
        <v>10549</v>
      </c>
      <c r="E2647" s="5">
        <v>10431</v>
      </c>
      <c r="F2647" s="6" t="s">
        <v>5298</v>
      </c>
      <c r="G2647" s="7">
        <v>5.0000000000000001E-3</v>
      </c>
    </row>
    <row r="2648" spans="1:7" ht="18" thickBot="1">
      <c r="A2648" s="3">
        <v>43207</v>
      </c>
      <c r="B2648" s="4">
        <v>10551.2</v>
      </c>
      <c r="C2648" s="5">
        <v>10563.7</v>
      </c>
      <c r="D2648" s="5">
        <v>10568</v>
      </c>
      <c r="E2648" s="5">
        <v>10501.1</v>
      </c>
      <c r="F2648" s="6" t="s">
        <v>5513</v>
      </c>
      <c r="G2648" s="7">
        <v>8.0000000000000004E-4</v>
      </c>
    </row>
    <row r="2649" spans="1:7" ht="18" thickBot="1">
      <c r="A2649" s="3">
        <v>43208</v>
      </c>
      <c r="B2649" s="8">
        <v>10538.85</v>
      </c>
      <c r="C2649" s="5">
        <v>10580</v>
      </c>
      <c r="D2649" s="5">
        <v>10596.55</v>
      </c>
      <c r="E2649" s="5">
        <v>10520.2</v>
      </c>
      <c r="F2649" s="6" t="s">
        <v>5512</v>
      </c>
      <c r="G2649" s="9">
        <v>-1.1999999999999999E-3</v>
      </c>
    </row>
    <row r="2650" spans="1:7" ht="18" thickBot="1">
      <c r="A2650" s="3">
        <v>43209</v>
      </c>
      <c r="B2650" s="4">
        <v>10578.1</v>
      </c>
      <c r="C2650" s="5">
        <v>10581.15</v>
      </c>
      <c r="D2650" s="5">
        <v>10585.55</v>
      </c>
      <c r="E2650" s="5">
        <v>10550</v>
      </c>
      <c r="F2650" s="6" t="s">
        <v>5511</v>
      </c>
      <c r="G2650" s="7">
        <v>3.7000000000000002E-3</v>
      </c>
    </row>
    <row r="2651" spans="1:7" ht="18" thickBot="1">
      <c r="A2651" s="3">
        <v>43210</v>
      </c>
      <c r="B2651" s="4">
        <v>10585.5</v>
      </c>
      <c r="C2651" s="5">
        <v>10563.3</v>
      </c>
      <c r="D2651" s="5">
        <v>10597</v>
      </c>
      <c r="E2651" s="5">
        <v>10531.1</v>
      </c>
      <c r="F2651" s="6" t="s">
        <v>5510</v>
      </c>
      <c r="G2651" s="7">
        <v>6.9999999999999999E-4</v>
      </c>
    </row>
    <row r="2652" spans="1:7" ht="18" thickBot="1">
      <c r="A2652" s="3">
        <v>43213</v>
      </c>
      <c r="B2652" s="8">
        <v>10585.45</v>
      </c>
      <c r="C2652" s="5">
        <v>10579.65</v>
      </c>
      <c r="D2652" s="5">
        <v>10623.1</v>
      </c>
      <c r="E2652" s="5">
        <v>10551.3</v>
      </c>
      <c r="F2652" s="6" t="s">
        <v>5509</v>
      </c>
      <c r="G2652" s="9">
        <v>0</v>
      </c>
    </row>
    <row r="2653" spans="1:7" ht="18" thickBot="1">
      <c r="A2653" s="3">
        <v>43214</v>
      </c>
      <c r="B2653" s="4">
        <v>10617.9</v>
      </c>
      <c r="C2653" s="5">
        <v>10582.2</v>
      </c>
      <c r="D2653" s="5">
        <v>10635</v>
      </c>
      <c r="E2653" s="5">
        <v>10568.1</v>
      </c>
      <c r="F2653" s="6" t="s">
        <v>5394</v>
      </c>
      <c r="G2653" s="7">
        <v>3.0999999999999999E-3</v>
      </c>
    </row>
    <row r="2654" spans="1:7" ht="18" thickBot="1">
      <c r="A2654" s="3">
        <v>43215</v>
      </c>
      <c r="B2654" s="8">
        <v>10569.05</v>
      </c>
      <c r="C2654" s="5">
        <v>10598.75</v>
      </c>
      <c r="D2654" s="5">
        <v>10613</v>
      </c>
      <c r="E2654" s="5">
        <v>10531.8</v>
      </c>
      <c r="F2654" s="6" t="s">
        <v>5216</v>
      </c>
      <c r="G2654" s="9">
        <v>-4.5999999999999999E-3</v>
      </c>
    </row>
    <row r="2655" spans="1:7" ht="18" thickBot="1">
      <c r="A2655" s="3">
        <v>43216</v>
      </c>
      <c r="B2655" s="4">
        <v>10617.8</v>
      </c>
      <c r="C2655" s="5">
        <v>10564.65</v>
      </c>
      <c r="D2655" s="5">
        <v>10621.85</v>
      </c>
      <c r="E2655" s="5">
        <v>10556.15</v>
      </c>
      <c r="F2655" s="6" t="s">
        <v>5299</v>
      </c>
      <c r="G2655" s="7">
        <v>4.5999999999999999E-3</v>
      </c>
    </row>
    <row r="2656" spans="1:7" ht="18" thickBot="1">
      <c r="A2656" s="3">
        <v>43217</v>
      </c>
      <c r="B2656" s="4">
        <v>10723.8</v>
      </c>
      <c r="C2656" s="5">
        <v>10667.75</v>
      </c>
      <c r="D2656" s="5">
        <v>10744</v>
      </c>
      <c r="E2656" s="5">
        <v>10640</v>
      </c>
      <c r="F2656" s="6" t="s">
        <v>5508</v>
      </c>
      <c r="G2656" s="7">
        <v>0.01</v>
      </c>
    </row>
    <row r="2657" spans="1:7" ht="18" thickBot="1">
      <c r="A2657" s="3">
        <v>43220</v>
      </c>
      <c r="B2657" s="4">
        <v>10780.3</v>
      </c>
      <c r="C2657" s="5">
        <v>10727.5</v>
      </c>
      <c r="D2657" s="5">
        <v>10787.95</v>
      </c>
      <c r="E2657" s="5">
        <v>10727.5</v>
      </c>
      <c r="F2657" s="6" t="s">
        <v>5507</v>
      </c>
      <c r="G2657" s="7">
        <v>5.3E-3</v>
      </c>
    </row>
    <row r="2658" spans="1:7" ht="18" thickBot="1">
      <c r="A2658" s="3">
        <v>43221</v>
      </c>
      <c r="B2658" s="8">
        <v>10730.25</v>
      </c>
      <c r="C2658" s="5">
        <v>10747.75</v>
      </c>
      <c r="D2658" s="5">
        <v>10786</v>
      </c>
      <c r="E2658" s="5">
        <v>10694.75</v>
      </c>
      <c r="F2658" s="6">
        <v>0</v>
      </c>
      <c r="G2658" s="9">
        <v>-4.5999999999999999E-3</v>
      </c>
    </row>
    <row r="2659" spans="1:7" ht="18" thickBot="1">
      <c r="A2659" s="3">
        <v>43222</v>
      </c>
      <c r="B2659" s="4">
        <v>10739.4</v>
      </c>
      <c r="C2659" s="5">
        <v>10779</v>
      </c>
      <c r="D2659" s="5">
        <v>10785.95</v>
      </c>
      <c r="E2659" s="5">
        <v>10706</v>
      </c>
      <c r="F2659" s="6" t="s">
        <v>5506</v>
      </c>
      <c r="G2659" s="7">
        <v>8.9999999999999998E-4</v>
      </c>
    </row>
    <row r="2660" spans="1:7" ht="18" thickBot="1">
      <c r="A2660" s="3">
        <v>43223</v>
      </c>
      <c r="B2660" s="8">
        <v>10706.5</v>
      </c>
      <c r="C2660" s="5">
        <v>10720.35</v>
      </c>
      <c r="D2660" s="5">
        <v>10738</v>
      </c>
      <c r="E2660" s="5">
        <v>10665.2</v>
      </c>
      <c r="F2660" s="6" t="s">
        <v>5190</v>
      </c>
      <c r="G2660" s="9">
        <v>-3.0999999999999999E-3</v>
      </c>
    </row>
    <row r="2661" spans="1:7" ht="18" thickBot="1">
      <c r="A2661" s="3">
        <v>43224</v>
      </c>
      <c r="B2661" s="8">
        <v>10658.75</v>
      </c>
      <c r="C2661" s="5">
        <v>10675.05</v>
      </c>
      <c r="D2661" s="5">
        <v>10687.7</v>
      </c>
      <c r="E2661" s="5">
        <v>10640</v>
      </c>
      <c r="F2661" s="6" t="s">
        <v>5158</v>
      </c>
      <c r="G2661" s="9">
        <v>-4.4999999999999997E-3</v>
      </c>
    </row>
    <row r="2662" spans="1:7" ht="18" thickBot="1">
      <c r="A2662" s="3">
        <v>43227</v>
      </c>
      <c r="B2662" s="4">
        <v>10739.85</v>
      </c>
      <c r="C2662" s="5">
        <v>10679.95</v>
      </c>
      <c r="D2662" s="5">
        <v>10746.7</v>
      </c>
      <c r="E2662" s="5">
        <v>10645.1</v>
      </c>
      <c r="F2662" s="6" t="s">
        <v>5505</v>
      </c>
      <c r="G2662" s="7">
        <v>7.6E-3</v>
      </c>
    </row>
    <row r="2663" spans="1:7" ht="18" thickBot="1">
      <c r="A2663" s="3">
        <v>43228</v>
      </c>
      <c r="B2663" s="8">
        <v>10735.05</v>
      </c>
      <c r="C2663" s="5">
        <v>10755.1</v>
      </c>
      <c r="D2663" s="5">
        <v>10766.85</v>
      </c>
      <c r="E2663" s="5">
        <v>10680</v>
      </c>
      <c r="F2663" s="6" t="s">
        <v>5174</v>
      </c>
      <c r="G2663" s="9">
        <v>-4.0000000000000002E-4</v>
      </c>
    </row>
    <row r="2664" spans="1:7" ht="18" thickBot="1">
      <c r="A2664" s="3">
        <v>43229</v>
      </c>
      <c r="B2664" s="4">
        <v>10769.3</v>
      </c>
      <c r="C2664" s="5">
        <v>10715.05</v>
      </c>
      <c r="D2664" s="5">
        <v>10787.85</v>
      </c>
      <c r="E2664" s="5">
        <v>10712.65</v>
      </c>
      <c r="F2664" s="6" t="s">
        <v>5504</v>
      </c>
      <c r="G2664" s="7">
        <v>3.2000000000000002E-3</v>
      </c>
    </row>
    <row r="2665" spans="1:7" ht="18" thickBot="1">
      <c r="A2665" s="3">
        <v>43230</v>
      </c>
      <c r="B2665" s="8">
        <v>10724.9</v>
      </c>
      <c r="C2665" s="5">
        <v>10772.5</v>
      </c>
      <c r="D2665" s="5">
        <v>10794.55</v>
      </c>
      <c r="E2665" s="5">
        <v>10715</v>
      </c>
      <c r="F2665" s="6" t="s">
        <v>5503</v>
      </c>
      <c r="G2665" s="9">
        <v>-4.1000000000000003E-3</v>
      </c>
    </row>
    <row r="2666" spans="1:7" ht="18" thickBot="1">
      <c r="A2666" s="3">
        <v>43231</v>
      </c>
      <c r="B2666" s="4">
        <v>10820.1</v>
      </c>
      <c r="C2666" s="5">
        <v>10752.55</v>
      </c>
      <c r="D2666" s="5">
        <v>10827.2</v>
      </c>
      <c r="E2666" s="5">
        <v>10736.75</v>
      </c>
      <c r="F2666" s="6" t="s">
        <v>5502</v>
      </c>
      <c r="G2666" s="7">
        <v>8.8999999999999999E-3</v>
      </c>
    </row>
    <row r="2667" spans="1:7" ht="18" thickBot="1">
      <c r="A2667" s="3">
        <v>43234</v>
      </c>
      <c r="B2667" s="8">
        <v>10814.7</v>
      </c>
      <c r="C2667" s="5">
        <v>10810.85</v>
      </c>
      <c r="D2667" s="5">
        <v>10848.7</v>
      </c>
      <c r="E2667" s="5">
        <v>10781.3</v>
      </c>
      <c r="F2667" s="6" t="s">
        <v>5501</v>
      </c>
      <c r="G2667" s="9">
        <v>-5.0000000000000001E-4</v>
      </c>
    </row>
    <row r="2668" spans="1:7" ht="18" thickBot="1">
      <c r="A2668" s="3">
        <v>43235</v>
      </c>
      <c r="B2668" s="4">
        <v>10818.6</v>
      </c>
      <c r="C2668" s="5">
        <v>10814.75</v>
      </c>
      <c r="D2668" s="5">
        <v>10947.9</v>
      </c>
      <c r="E2668" s="5">
        <v>10787</v>
      </c>
      <c r="F2668" s="6" t="s">
        <v>5500</v>
      </c>
      <c r="G2668" s="7">
        <v>4.0000000000000002E-4</v>
      </c>
    </row>
    <row r="2669" spans="1:7" ht="18" thickBot="1">
      <c r="A2669" s="3">
        <v>43236</v>
      </c>
      <c r="B2669" s="8">
        <v>10761.25</v>
      </c>
      <c r="C2669" s="5">
        <v>10770.25</v>
      </c>
      <c r="D2669" s="5">
        <v>10814</v>
      </c>
      <c r="E2669" s="5">
        <v>10721.5</v>
      </c>
      <c r="F2669" s="6" t="s">
        <v>5499</v>
      </c>
      <c r="G2669" s="9">
        <v>-5.3E-3</v>
      </c>
    </row>
    <row r="2670" spans="1:7" ht="18" thickBot="1">
      <c r="A2670" s="3">
        <v>43237</v>
      </c>
      <c r="B2670" s="8">
        <v>10696.2</v>
      </c>
      <c r="C2670" s="5">
        <v>10764</v>
      </c>
      <c r="D2670" s="5">
        <v>10786.95</v>
      </c>
      <c r="E2670" s="5">
        <v>10680.55</v>
      </c>
      <c r="F2670" s="6" t="s">
        <v>5170</v>
      </c>
      <c r="G2670" s="9">
        <v>-6.0000000000000001E-3</v>
      </c>
    </row>
    <row r="2671" spans="1:7" ht="18" thickBot="1">
      <c r="A2671" s="3">
        <v>43238</v>
      </c>
      <c r="B2671" s="8">
        <v>10597.05</v>
      </c>
      <c r="C2671" s="5">
        <v>10693.3</v>
      </c>
      <c r="D2671" s="5">
        <v>10693.3</v>
      </c>
      <c r="E2671" s="5">
        <v>10586.05</v>
      </c>
      <c r="F2671" s="6" t="s">
        <v>5334</v>
      </c>
      <c r="G2671" s="9">
        <v>-9.2999999999999992E-3</v>
      </c>
    </row>
    <row r="2672" spans="1:7" ht="18" thickBot="1">
      <c r="A2672" s="3">
        <v>43241</v>
      </c>
      <c r="B2672" s="8">
        <v>10538.75</v>
      </c>
      <c r="C2672" s="5">
        <v>10630</v>
      </c>
      <c r="D2672" s="5">
        <v>10630</v>
      </c>
      <c r="E2672" s="5">
        <v>10521.3</v>
      </c>
      <c r="F2672" s="6" t="s">
        <v>5169</v>
      </c>
      <c r="G2672" s="9">
        <v>-5.4999999999999997E-3</v>
      </c>
    </row>
    <row r="2673" spans="1:7" ht="18" thickBot="1">
      <c r="A2673" s="3">
        <v>43242</v>
      </c>
      <c r="B2673" s="4">
        <v>10552.85</v>
      </c>
      <c r="C2673" s="5">
        <v>10533.05</v>
      </c>
      <c r="D2673" s="5">
        <v>10572</v>
      </c>
      <c r="E2673" s="5">
        <v>10507</v>
      </c>
      <c r="F2673" s="6" t="s">
        <v>5498</v>
      </c>
      <c r="G2673" s="7">
        <v>1.2999999999999999E-3</v>
      </c>
    </row>
    <row r="2674" spans="1:7" ht="18" thickBot="1">
      <c r="A2674" s="3">
        <v>43243</v>
      </c>
      <c r="B2674" s="8">
        <v>10426.6</v>
      </c>
      <c r="C2674" s="5">
        <v>10525</v>
      </c>
      <c r="D2674" s="5">
        <v>10539.75</v>
      </c>
      <c r="E2674" s="5">
        <v>10413.549999999999</v>
      </c>
      <c r="F2674" s="6" t="s">
        <v>5447</v>
      </c>
      <c r="G2674" s="9">
        <v>-1.2E-2</v>
      </c>
    </row>
    <row r="2675" spans="1:7" ht="18" thickBot="1">
      <c r="A2675" s="3">
        <v>43244</v>
      </c>
      <c r="B2675" s="4">
        <v>10505.2</v>
      </c>
      <c r="C2675" s="5">
        <v>10450</v>
      </c>
      <c r="D2675" s="5">
        <v>10523.7</v>
      </c>
      <c r="E2675" s="5">
        <v>10408.549999999999</v>
      </c>
      <c r="F2675" s="6" t="s">
        <v>5213</v>
      </c>
      <c r="G2675" s="7">
        <v>7.4999999999999997E-3</v>
      </c>
    </row>
    <row r="2676" spans="1:7" ht="18" thickBot="1">
      <c r="A2676" s="3">
        <v>43245</v>
      </c>
      <c r="B2676" s="4">
        <v>10602.4</v>
      </c>
      <c r="C2676" s="5">
        <v>10527.75</v>
      </c>
      <c r="D2676" s="5">
        <v>10637.45</v>
      </c>
      <c r="E2676" s="5">
        <v>10518.25</v>
      </c>
      <c r="F2676" s="6" t="s">
        <v>5497</v>
      </c>
      <c r="G2676" s="7">
        <v>9.2999999999999992E-3</v>
      </c>
    </row>
    <row r="2677" spans="1:7" ht="18" thickBot="1">
      <c r="A2677" s="3">
        <v>43248</v>
      </c>
      <c r="B2677" s="4">
        <v>10678.85</v>
      </c>
      <c r="C2677" s="5">
        <v>10629</v>
      </c>
      <c r="D2677" s="5">
        <v>10698.95</v>
      </c>
      <c r="E2677" s="5">
        <v>10629</v>
      </c>
      <c r="F2677" s="6" t="s">
        <v>5496</v>
      </c>
      <c r="G2677" s="7">
        <v>7.1999999999999998E-3</v>
      </c>
    </row>
    <row r="2678" spans="1:7" ht="18" thickBot="1">
      <c r="A2678" s="3">
        <v>43249</v>
      </c>
      <c r="B2678" s="8">
        <v>10615.55</v>
      </c>
      <c r="C2678" s="5">
        <v>10664.95</v>
      </c>
      <c r="D2678" s="5">
        <v>10704</v>
      </c>
      <c r="E2678" s="5">
        <v>10596.05</v>
      </c>
      <c r="F2678" s="6" t="s">
        <v>5495</v>
      </c>
      <c r="G2678" s="9">
        <v>-5.8999999999999999E-3</v>
      </c>
    </row>
    <row r="2679" spans="1:7" ht="18" thickBot="1">
      <c r="A2679" s="3">
        <v>43250</v>
      </c>
      <c r="B2679" s="8">
        <v>10604.5</v>
      </c>
      <c r="C2679" s="5">
        <v>10569.9</v>
      </c>
      <c r="D2679" s="5">
        <v>10648.5</v>
      </c>
      <c r="E2679" s="5">
        <v>10539.9</v>
      </c>
      <c r="F2679" s="6" t="s">
        <v>5282</v>
      </c>
      <c r="G2679" s="9">
        <v>-1E-3</v>
      </c>
    </row>
    <row r="2680" spans="1:7" ht="18" thickBot="1">
      <c r="A2680" s="3">
        <v>43251</v>
      </c>
      <c r="B2680" s="4">
        <v>10736.15</v>
      </c>
      <c r="C2680" s="5">
        <v>10661.25</v>
      </c>
      <c r="D2680" s="5">
        <v>10750.75</v>
      </c>
      <c r="E2680" s="5">
        <v>10617.65</v>
      </c>
      <c r="F2680" s="6" t="s">
        <v>5494</v>
      </c>
      <c r="G2680" s="7">
        <v>1.24E-2</v>
      </c>
    </row>
    <row r="2681" spans="1:7" ht="18" thickBot="1">
      <c r="A2681" s="3">
        <v>43252</v>
      </c>
      <c r="B2681" s="8">
        <v>10683.9</v>
      </c>
      <c r="C2681" s="5">
        <v>10725</v>
      </c>
      <c r="D2681" s="5">
        <v>10744</v>
      </c>
      <c r="E2681" s="5">
        <v>10669.95</v>
      </c>
      <c r="F2681" s="6" t="s">
        <v>5300</v>
      </c>
      <c r="G2681" s="9">
        <v>-4.8999999999999998E-3</v>
      </c>
    </row>
    <row r="2682" spans="1:7" ht="18" thickBot="1">
      <c r="A2682" s="3">
        <v>43255</v>
      </c>
      <c r="B2682" s="8">
        <v>10598.7</v>
      </c>
      <c r="C2682" s="5">
        <v>10732.2</v>
      </c>
      <c r="D2682" s="5">
        <v>10732.2</v>
      </c>
      <c r="E2682" s="5">
        <v>10587.65</v>
      </c>
      <c r="F2682" s="6" t="s">
        <v>5493</v>
      </c>
      <c r="G2682" s="9">
        <v>-8.0000000000000002E-3</v>
      </c>
    </row>
    <row r="2683" spans="1:7" ht="18" thickBot="1">
      <c r="A2683" s="3">
        <v>43256</v>
      </c>
      <c r="B2683" s="8">
        <v>10596.45</v>
      </c>
      <c r="C2683" s="5">
        <v>10598.7</v>
      </c>
      <c r="D2683" s="5">
        <v>10630</v>
      </c>
      <c r="E2683" s="5">
        <v>10552</v>
      </c>
      <c r="F2683" s="6" t="s">
        <v>5492</v>
      </c>
      <c r="G2683" s="9">
        <v>-2.0000000000000001E-4</v>
      </c>
    </row>
    <row r="2684" spans="1:7" ht="18" thickBot="1">
      <c r="A2684" s="3">
        <v>43257</v>
      </c>
      <c r="B2684" s="4">
        <v>10686.25</v>
      </c>
      <c r="C2684" s="5">
        <v>10604.75</v>
      </c>
      <c r="D2684" s="5">
        <v>10701</v>
      </c>
      <c r="E2684" s="5">
        <v>10575</v>
      </c>
      <c r="F2684" s="6" t="s">
        <v>5491</v>
      </c>
      <c r="G2684" s="7">
        <v>8.5000000000000006E-3</v>
      </c>
    </row>
    <row r="2685" spans="1:7" ht="18" thickBot="1">
      <c r="A2685" s="3">
        <v>43258</v>
      </c>
      <c r="B2685" s="4">
        <v>10765.2</v>
      </c>
      <c r="C2685" s="5">
        <v>10725.25</v>
      </c>
      <c r="D2685" s="5">
        <v>10814.05</v>
      </c>
      <c r="E2685" s="5">
        <v>10725.25</v>
      </c>
      <c r="F2685" s="6" t="s">
        <v>5490</v>
      </c>
      <c r="G2685" s="7">
        <v>7.4000000000000003E-3</v>
      </c>
    </row>
    <row r="2686" spans="1:7" ht="18" thickBot="1">
      <c r="A2686" s="3">
        <v>43259</v>
      </c>
      <c r="B2686" s="8">
        <v>10748.1</v>
      </c>
      <c r="C2686" s="5">
        <v>10724.45</v>
      </c>
      <c r="D2686" s="5">
        <v>10759.4</v>
      </c>
      <c r="E2686" s="5">
        <v>10691</v>
      </c>
      <c r="F2686" s="6" t="s">
        <v>5489</v>
      </c>
      <c r="G2686" s="9">
        <v>-1.6000000000000001E-3</v>
      </c>
    </row>
    <row r="2687" spans="1:7" ht="18" thickBot="1">
      <c r="A2687" s="3">
        <v>43262</v>
      </c>
      <c r="B2687" s="4">
        <v>10785.8</v>
      </c>
      <c r="C2687" s="5">
        <v>10768.25</v>
      </c>
      <c r="D2687" s="5">
        <v>10835</v>
      </c>
      <c r="E2687" s="5">
        <v>10761.25</v>
      </c>
      <c r="F2687" s="6" t="s">
        <v>5488</v>
      </c>
      <c r="G2687" s="7">
        <v>3.5000000000000001E-3</v>
      </c>
    </row>
    <row r="2688" spans="1:7" ht="18" thickBot="1">
      <c r="A2688" s="3">
        <v>43263</v>
      </c>
      <c r="B2688" s="4">
        <v>10839.05</v>
      </c>
      <c r="C2688" s="5">
        <v>10797.95</v>
      </c>
      <c r="D2688" s="5">
        <v>10849.9</v>
      </c>
      <c r="E2688" s="5">
        <v>10780.25</v>
      </c>
      <c r="F2688" s="6" t="s">
        <v>5487</v>
      </c>
      <c r="G2688" s="7">
        <v>4.8999999999999998E-3</v>
      </c>
    </row>
    <row r="2689" spans="1:7" ht="18" thickBot="1">
      <c r="A2689" s="3">
        <v>43264</v>
      </c>
      <c r="B2689" s="4">
        <v>10844.85</v>
      </c>
      <c r="C2689" s="5">
        <v>10860.05</v>
      </c>
      <c r="D2689" s="5">
        <v>10873.5</v>
      </c>
      <c r="E2689" s="5">
        <v>10831.5</v>
      </c>
      <c r="F2689" s="6" t="s">
        <v>5486</v>
      </c>
      <c r="G2689" s="7">
        <v>5.0000000000000001E-4</v>
      </c>
    </row>
    <row r="2690" spans="1:7" ht="18" thickBot="1">
      <c r="A2690" s="3">
        <v>43265</v>
      </c>
      <c r="B2690" s="8">
        <v>10813.9</v>
      </c>
      <c r="C2690" s="5">
        <v>10823.95</v>
      </c>
      <c r="D2690" s="5">
        <v>10834.05</v>
      </c>
      <c r="E2690" s="5">
        <v>10770.5</v>
      </c>
      <c r="F2690" s="6" t="s">
        <v>5485</v>
      </c>
      <c r="G2690" s="9">
        <v>-2.8999999999999998E-3</v>
      </c>
    </row>
    <row r="2691" spans="1:7" ht="18" thickBot="1">
      <c r="A2691" s="3">
        <v>43266</v>
      </c>
      <c r="B2691" s="4">
        <v>10814.65</v>
      </c>
      <c r="C2691" s="5">
        <v>10798.95</v>
      </c>
      <c r="D2691" s="5">
        <v>10837.95</v>
      </c>
      <c r="E2691" s="5">
        <v>10735.5</v>
      </c>
      <c r="F2691" s="6" t="s">
        <v>5484</v>
      </c>
      <c r="G2691" s="7">
        <v>1E-4</v>
      </c>
    </row>
    <row r="2692" spans="1:7" ht="18" thickBot="1">
      <c r="A2692" s="3">
        <v>43269</v>
      </c>
      <c r="B2692" s="8">
        <v>10789.6</v>
      </c>
      <c r="C2692" s="5">
        <v>10809.95</v>
      </c>
      <c r="D2692" s="5">
        <v>10817.3</v>
      </c>
      <c r="E2692" s="5">
        <v>10781</v>
      </c>
      <c r="F2692" s="6" t="s">
        <v>5483</v>
      </c>
      <c r="G2692" s="9">
        <v>-2.3E-3</v>
      </c>
    </row>
    <row r="2693" spans="1:7" ht="18" thickBot="1">
      <c r="A2693" s="3">
        <v>43270</v>
      </c>
      <c r="B2693" s="8">
        <v>10719.85</v>
      </c>
      <c r="C2693" s="5">
        <v>10760</v>
      </c>
      <c r="D2693" s="5">
        <v>10760</v>
      </c>
      <c r="E2693" s="5">
        <v>10704.55</v>
      </c>
      <c r="F2693" s="6" t="s">
        <v>5408</v>
      </c>
      <c r="G2693" s="9">
        <v>-6.4999999999999997E-3</v>
      </c>
    </row>
    <row r="2694" spans="1:7" ht="18" thickBot="1">
      <c r="A2694" s="3">
        <v>43271</v>
      </c>
      <c r="B2694" s="4">
        <v>10790.65</v>
      </c>
      <c r="C2694" s="5">
        <v>10725.2</v>
      </c>
      <c r="D2694" s="5">
        <v>10796.9</v>
      </c>
      <c r="E2694" s="5">
        <v>10725.2</v>
      </c>
      <c r="F2694" s="6" t="s">
        <v>5389</v>
      </c>
      <c r="G2694" s="7">
        <v>6.6E-3</v>
      </c>
    </row>
    <row r="2695" spans="1:7" ht="18" thickBot="1">
      <c r="A2695" s="3">
        <v>43272</v>
      </c>
      <c r="B2695" s="8">
        <v>10737.15</v>
      </c>
      <c r="C2695" s="5">
        <v>10799.8</v>
      </c>
      <c r="D2695" s="5">
        <v>10805.95</v>
      </c>
      <c r="E2695" s="5">
        <v>10716.65</v>
      </c>
      <c r="F2695" s="6" t="s">
        <v>5409</v>
      </c>
      <c r="G2695" s="9">
        <v>-5.0000000000000001E-3</v>
      </c>
    </row>
    <row r="2696" spans="1:7" ht="18" thickBot="1">
      <c r="A2696" s="3">
        <v>43273</v>
      </c>
      <c r="B2696" s="4">
        <v>10833.95</v>
      </c>
      <c r="C2696" s="5">
        <v>10730.05</v>
      </c>
      <c r="D2696" s="5">
        <v>10849</v>
      </c>
      <c r="E2696" s="5">
        <v>10712.1</v>
      </c>
      <c r="F2696" s="6" t="s">
        <v>5482</v>
      </c>
      <c r="G2696" s="7">
        <v>8.9999999999999993E-3</v>
      </c>
    </row>
    <row r="2697" spans="1:7" ht="18" thickBot="1">
      <c r="A2697" s="3">
        <v>43276</v>
      </c>
      <c r="B2697" s="8">
        <v>10757.65</v>
      </c>
      <c r="C2697" s="5">
        <v>10784.95</v>
      </c>
      <c r="D2697" s="5">
        <v>10819.9</v>
      </c>
      <c r="E2697" s="5">
        <v>10746.55</v>
      </c>
      <c r="F2697" s="6" t="s">
        <v>5481</v>
      </c>
      <c r="G2697" s="9">
        <v>-7.0000000000000001E-3</v>
      </c>
    </row>
    <row r="2698" spans="1:7" ht="18" thickBot="1">
      <c r="A2698" s="3">
        <v>43277</v>
      </c>
      <c r="B2698" s="4">
        <v>10766.9</v>
      </c>
      <c r="C2698" s="5">
        <v>10733.95</v>
      </c>
      <c r="D2698" s="5">
        <v>10806.65</v>
      </c>
      <c r="E2698" s="5">
        <v>10726.4</v>
      </c>
      <c r="F2698" s="6" t="s">
        <v>5480</v>
      </c>
      <c r="G2698" s="7">
        <v>8.9999999999999998E-4</v>
      </c>
    </row>
    <row r="2699" spans="1:7" ht="18" thickBot="1">
      <c r="A2699" s="3">
        <v>43278</v>
      </c>
      <c r="B2699" s="8">
        <v>10673.45</v>
      </c>
      <c r="C2699" s="5">
        <v>10811.85</v>
      </c>
      <c r="D2699" s="5">
        <v>10811.85</v>
      </c>
      <c r="E2699" s="5">
        <v>10651.5</v>
      </c>
      <c r="F2699" s="6" t="s">
        <v>5479</v>
      </c>
      <c r="G2699" s="9">
        <v>-8.6999999999999994E-3</v>
      </c>
    </row>
    <row r="2700" spans="1:7" ht="18" thickBot="1">
      <c r="A2700" s="3">
        <v>43279</v>
      </c>
      <c r="B2700" s="8">
        <v>10589.1</v>
      </c>
      <c r="C2700" s="5">
        <v>10660</v>
      </c>
      <c r="D2700" s="5">
        <v>10677.55</v>
      </c>
      <c r="E2700" s="5">
        <v>10556.95</v>
      </c>
      <c r="F2700" s="6" t="s">
        <v>5317</v>
      </c>
      <c r="G2700" s="9">
        <v>-7.9000000000000008E-3</v>
      </c>
    </row>
    <row r="2701" spans="1:7" ht="18" thickBot="1">
      <c r="A2701" s="3">
        <v>43280</v>
      </c>
      <c r="B2701" s="4">
        <v>10694.8</v>
      </c>
      <c r="C2701" s="5">
        <v>10591.05</v>
      </c>
      <c r="D2701" s="5">
        <v>10706.75</v>
      </c>
      <c r="E2701" s="5">
        <v>10591.05</v>
      </c>
      <c r="F2701" s="6" t="s">
        <v>5232</v>
      </c>
      <c r="G2701" s="7">
        <v>0.01</v>
      </c>
    </row>
    <row r="2702" spans="1:7" ht="18" thickBot="1">
      <c r="A2702" s="3">
        <v>43283</v>
      </c>
      <c r="B2702" s="8">
        <v>10658.25</v>
      </c>
      <c r="C2702" s="5">
        <v>10698.75</v>
      </c>
      <c r="D2702" s="5">
        <v>10705</v>
      </c>
      <c r="E2702" s="5">
        <v>10595</v>
      </c>
      <c r="F2702" s="6" t="s">
        <v>5320</v>
      </c>
      <c r="G2702" s="9">
        <v>-3.3999999999999998E-3</v>
      </c>
    </row>
    <row r="2703" spans="1:7" ht="18" thickBot="1">
      <c r="A2703" s="3">
        <v>43284</v>
      </c>
      <c r="B2703" s="4">
        <v>10723.95</v>
      </c>
      <c r="C2703" s="5">
        <v>10645</v>
      </c>
      <c r="D2703" s="5">
        <v>10733.1</v>
      </c>
      <c r="E2703" s="5">
        <v>10630.4</v>
      </c>
      <c r="F2703" s="6" t="s">
        <v>5478</v>
      </c>
      <c r="G2703" s="7">
        <v>6.1999999999999998E-3</v>
      </c>
    </row>
    <row r="2704" spans="1:7" ht="18" thickBot="1">
      <c r="A2704" s="3">
        <v>43285</v>
      </c>
      <c r="B2704" s="4">
        <v>10771.35</v>
      </c>
      <c r="C2704" s="5">
        <v>10716.1</v>
      </c>
      <c r="D2704" s="5">
        <v>10776.9</v>
      </c>
      <c r="E2704" s="5">
        <v>10671</v>
      </c>
      <c r="F2704" s="6" t="s">
        <v>5310</v>
      </c>
      <c r="G2704" s="7">
        <v>4.4000000000000003E-3</v>
      </c>
    </row>
    <row r="2705" spans="1:7" ht="18" thickBot="1">
      <c r="A2705" s="3">
        <v>43286</v>
      </c>
      <c r="B2705" s="8">
        <v>10751.75</v>
      </c>
      <c r="C2705" s="5">
        <v>10759.95</v>
      </c>
      <c r="D2705" s="5">
        <v>10791</v>
      </c>
      <c r="E2705" s="5">
        <v>10731.2</v>
      </c>
      <c r="F2705" s="6" t="s">
        <v>5477</v>
      </c>
      <c r="G2705" s="9">
        <v>-1.8E-3</v>
      </c>
    </row>
    <row r="2706" spans="1:7" ht="18" thickBot="1">
      <c r="A2706" s="3">
        <v>43287</v>
      </c>
      <c r="B2706" s="4">
        <v>10778.4</v>
      </c>
      <c r="C2706" s="5">
        <v>10728</v>
      </c>
      <c r="D2706" s="5">
        <v>10816.7</v>
      </c>
      <c r="E2706" s="5">
        <v>10718.25</v>
      </c>
      <c r="F2706" s="6" t="s">
        <v>5253</v>
      </c>
      <c r="G2706" s="7">
        <v>2.5000000000000001E-3</v>
      </c>
    </row>
    <row r="2707" spans="1:7" ht="18" thickBot="1">
      <c r="A2707" s="3">
        <v>43290</v>
      </c>
      <c r="B2707" s="4">
        <v>10859.85</v>
      </c>
      <c r="C2707" s="5">
        <v>10812.25</v>
      </c>
      <c r="D2707" s="5">
        <v>10866</v>
      </c>
      <c r="E2707" s="5">
        <v>10801.25</v>
      </c>
      <c r="F2707" s="6" t="s">
        <v>5194</v>
      </c>
      <c r="G2707" s="7">
        <v>7.6E-3</v>
      </c>
    </row>
    <row r="2708" spans="1:7" ht="18" thickBot="1">
      <c r="A2708" s="3">
        <v>43291</v>
      </c>
      <c r="B2708" s="4">
        <v>10947.85</v>
      </c>
      <c r="C2708" s="5">
        <v>10886.65</v>
      </c>
      <c r="D2708" s="5">
        <v>10959.2</v>
      </c>
      <c r="E2708" s="5">
        <v>10881.5</v>
      </c>
      <c r="F2708" s="6" t="s">
        <v>5476</v>
      </c>
      <c r="G2708" s="7">
        <v>8.0999999999999996E-3</v>
      </c>
    </row>
    <row r="2709" spans="1:7" ht="18" thickBot="1">
      <c r="A2709" s="3">
        <v>43292</v>
      </c>
      <c r="B2709" s="8">
        <v>10938.6</v>
      </c>
      <c r="C2709" s="5">
        <v>10936.9</v>
      </c>
      <c r="D2709" s="5">
        <v>10967</v>
      </c>
      <c r="E2709" s="5">
        <v>10918</v>
      </c>
      <c r="F2709" s="6" t="s">
        <v>5353</v>
      </c>
      <c r="G2709" s="9">
        <v>-8.0000000000000004E-4</v>
      </c>
    </row>
    <row r="2710" spans="1:7" ht="18" thickBot="1">
      <c r="A2710" s="3">
        <v>43293</v>
      </c>
      <c r="B2710" s="4">
        <v>11016.25</v>
      </c>
      <c r="C2710" s="5">
        <v>10981</v>
      </c>
      <c r="D2710" s="5">
        <v>11069</v>
      </c>
      <c r="E2710" s="5">
        <v>10976</v>
      </c>
      <c r="F2710" s="6" t="s">
        <v>5475</v>
      </c>
      <c r="G2710" s="7">
        <v>7.1000000000000004E-3</v>
      </c>
    </row>
    <row r="2711" spans="1:7" ht="18" thickBot="1">
      <c r="A2711" s="3">
        <v>43294</v>
      </c>
      <c r="B2711" s="4">
        <v>11020</v>
      </c>
      <c r="C2711" s="5">
        <v>11048</v>
      </c>
      <c r="D2711" s="5">
        <v>11056.3</v>
      </c>
      <c r="E2711" s="5">
        <v>10993.25</v>
      </c>
      <c r="F2711" s="6" t="s">
        <v>5474</v>
      </c>
      <c r="G2711" s="7">
        <v>2.9999999999999997E-4</v>
      </c>
    </row>
    <row r="2712" spans="1:7" ht="18" thickBot="1">
      <c r="A2712" s="3">
        <v>43297</v>
      </c>
      <c r="B2712" s="8">
        <v>10944.25</v>
      </c>
      <c r="C2712" s="5">
        <v>11020.05</v>
      </c>
      <c r="D2712" s="5">
        <v>11020.1</v>
      </c>
      <c r="E2712" s="5">
        <v>10931.95</v>
      </c>
      <c r="F2712" s="6" t="s">
        <v>5473</v>
      </c>
      <c r="G2712" s="9">
        <v>-6.8999999999999999E-3</v>
      </c>
    </row>
    <row r="2713" spans="1:7" ht="18" thickBot="1">
      <c r="A2713" s="3">
        <v>43298</v>
      </c>
      <c r="B2713" s="4">
        <v>11023.75</v>
      </c>
      <c r="C2713" s="5">
        <v>10947.05</v>
      </c>
      <c r="D2713" s="5">
        <v>11035.4</v>
      </c>
      <c r="E2713" s="5">
        <v>10938</v>
      </c>
      <c r="F2713" s="6" t="s">
        <v>5472</v>
      </c>
      <c r="G2713" s="7">
        <v>7.3000000000000001E-3</v>
      </c>
    </row>
    <row r="2714" spans="1:7" ht="18" thickBot="1">
      <c r="A2714" s="3">
        <v>43299</v>
      </c>
      <c r="B2714" s="8">
        <v>10978.6</v>
      </c>
      <c r="C2714" s="5">
        <v>11055.15</v>
      </c>
      <c r="D2714" s="5">
        <v>11073.75</v>
      </c>
      <c r="E2714" s="5">
        <v>10955</v>
      </c>
      <c r="F2714" s="6" t="s">
        <v>5447</v>
      </c>
      <c r="G2714" s="9">
        <v>-4.1000000000000003E-3</v>
      </c>
    </row>
    <row r="2715" spans="1:7" ht="18" thickBot="1">
      <c r="A2715" s="3">
        <v>43300</v>
      </c>
      <c r="B2715" s="8">
        <v>10973.55</v>
      </c>
      <c r="C2715" s="5">
        <v>11002.15</v>
      </c>
      <c r="D2715" s="5">
        <v>11010</v>
      </c>
      <c r="E2715" s="5">
        <v>10942.2</v>
      </c>
      <c r="F2715" s="6" t="s">
        <v>5471</v>
      </c>
      <c r="G2715" s="9">
        <v>-5.0000000000000001E-4</v>
      </c>
    </row>
    <row r="2716" spans="1:7" ht="18" thickBot="1">
      <c r="A2716" s="3">
        <v>43301</v>
      </c>
      <c r="B2716" s="4">
        <v>11024.85</v>
      </c>
      <c r="C2716" s="5">
        <v>10965.5</v>
      </c>
      <c r="D2716" s="5">
        <v>11043.1</v>
      </c>
      <c r="E2716" s="5">
        <v>10956.4</v>
      </c>
      <c r="F2716" s="6" t="s">
        <v>5470</v>
      </c>
      <c r="G2716" s="7">
        <v>4.7000000000000002E-3</v>
      </c>
    </row>
    <row r="2717" spans="1:7" ht="18" thickBot="1">
      <c r="A2717" s="3">
        <v>43304</v>
      </c>
      <c r="B2717" s="4">
        <v>11099.4</v>
      </c>
      <c r="C2717" s="5">
        <v>11022</v>
      </c>
      <c r="D2717" s="5">
        <v>11109</v>
      </c>
      <c r="E2717" s="5">
        <v>11008.6</v>
      </c>
      <c r="F2717" s="6" t="s">
        <v>5469</v>
      </c>
      <c r="G2717" s="7">
        <v>6.7999999999999996E-3</v>
      </c>
    </row>
    <row r="2718" spans="1:7" ht="18" thickBot="1">
      <c r="A2718" s="3">
        <v>43305</v>
      </c>
      <c r="B2718" s="4">
        <v>11142</v>
      </c>
      <c r="C2718" s="5">
        <v>11109</v>
      </c>
      <c r="D2718" s="5">
        <v>11152.05</v>
      </c>
      <c r="E2718" s="5">
        <v>11098.2</v>
      </c>
      <c r="F2718" s="6" t="s">
        <v>5468</v>
      </c>
      <c r="G2718" s="7">
        <v>3.8E-3</v>
      </c>
    </row>
    <row r="2719" spans="1:7" ht="18" thickBot="1">
      <c r="A2719" s="3">
        <v>43306</v>
      </c>
      <c r="B2719" s="8">
        <v>11136.4</v>
      </c>
      <c r="C2719" s="5">
        <v>11158</v>
      </c>
      <c r="D2719" s="5">
        <v>11170</v>
      </c>
      <c r="E2719" s="5">
        <v>11118.85</v>
      </c>
      <c r="F2719" s="6" t="s">
        <v>5366</v>
      </c>
      <c r="G2719" s="9">
        <v>-5.0000000000000001E-4</v>
      </c>
    </row>
    <row r="2720" spans="1:7" ht="18" thickBot="1">
      <c r="A2720" s="3">
        <v>43307</v>
      </c>
      <c r="B2720" s="4">
        <v>11167.3</v>
      </c>
      <c r="C2720" s="5">
        <v>11149.3</v>
      </c>
      <c r="D2720" s="5">
        <v>11181</v>
      </c>
      <c r="E2720" s="5">
        <v>11126.55</v>
      </c>
      <c r="F2720" s="6" t="s">
        <v>5282</v>
      </c>
      <c r="G2720" s="7">
        <v>2.8E-3</v>
      </c>
    </row>
    <row r="2721" spans="1:7" ht="18" thickBot="1">
      <c r="A2721" s="3">
        <v>43308</v>
      </c>
      <c r="B2721" s="4">
        <v>11306.7</v>
      </c>
      <c r="C2721" s="5">
        <v>11234.3</v>
      </c>
      <c r="D2721" s="5">
        <v>11312.85</v>
      </c>
      <c r="E2721" s="5">
        <v>11225.25</v>
      </c>
      <c r="F2721" s="6" t="s">
        <v>5335</v>
      </c>
      <c r="G2721" s="7">
        <v>1.2500000000000001E-2</v>
      </c>
    </row>
    <row r="2722" spans="1:7" ht="18" thickBot="1">
      <c r="A2722" s="3">
        <v>43311</v>
      </c>
      <c r="B2722" s="4">
        <v>11338.5</v>
      </c>
      <c r="C2722" s="5">
        <v>11325.15</v>
      </c>
      <c r="D2722" s="5">
        <v>11345.2</v>
      </c>
      <c r="E2722" s="5">
        <v>11285</v>
      </c>
      <c r="F2722" s="6" t="s">
        <v>5173</v>
      </c>
      <c r="G2722" s="7">
        <v>2.8E-3</v>
      </c>
    </row>
    <row r="2723" spans="1:7" ht="18" thickBot="1">
      <c r="A2723" s="3">
        <v>43312</v>
      </c>
      <c r="B2723" s="4">
        <v>11371.6</v>
      </c>
      <c r="C2723" s="5">
        <v>11330</v>
      </c>
      <c r="D2723" s="5">
        <v>11379.5</v>
      </c>
      <c r="E2723" s="5">
        <v>11290.6</v>
      </c>
      <c r="F2723" s="6" t="s">
        <v>5467</v>
      </c>
      <c r="G2723" s="7">
        <v>2.8999999999999998E-3</v>
      </c>
    </row>
    <row r="2724" spans="1:7" ht="18" thickBot="1">
      <c r="A2724" s="3">
        <v>43313</v>
      </c>
      <c r="B2724" s="4">
        <v>11374.3</v>
      </c>
      <c r="C2724" s="5">
        <v>11379.95</v>
      </c>
      <c r="D2724" s="5">
        <v>11402.75</v>
      </c>
      <c r="E2724" s="5">
        <v>11341</v>
      </c>
      <c r="F2724" s="6" t="s">
        <v>5157</v>
      </c>
      <c r="G2724" s="7">
        <v>2.0000000000000001E-4</v>
      </c>
    </row>
    <row r="2725" spans="1:7" ht="18" thickBot="1">
      <c r="A2725" s="3">
        <v>43314</v>
      </c>
      <c r="B2725" s="8">
        <v>11282.3</v>
      </c>
      <c r="C2725" s="5">
        <v>11343.9</v>
      </c>
      <c r="D2725" s="5">
        <v>11343.9</v>
      </c>
      <c r="E2725" s="5">
        <v>11274</v>
      </c>
      <c r="F2725" s="6" t="s">
        <v>5466</v>
      </c>
      <c r="G2725" s="9">
        <v>-8.0999999999999996E-3</v>
      </c>
    </row>
    <row r="2726" spans="1:7" ht="18" thickBot="1">
      <c r="A2726" s="3">
        <v>43315</v>
      </c>
      <c r="B2726" s="4">
        <v>11395.75</v>
      </c>
      <c r="C2726" s="5">
        <v>11306</v>
      </c>
      <c r="D2726" s="5">
        <v>11406.9</v>
      </c>
      <c r="E2726" s="5">
        <v>11302.2</v>
      </c>
      <c r="F2726" s="6" t="s">
        <v>5465</v>
      </c>
      <c r="G2726" s="7">
        <v>1.01E-2</v>
      </c>
    </row>
    <row r="2727" spans="1:7" ht="18" thickBot="1">
      <c r="A2727" s="3">
        <v>43318</v>
      </c>
      <c r="B2727" s="4">
        <v>11414.25</v>
      </c>
      <c r="C2727" s="5">
        <v>11420.15</v>
      </c>
      <c r="D2727" s="5">
        <v>11447.4</v>
      </c>
      <c r="E2727" s="5">
        <v>11386.55</v>
      </c>
      <c r="F2727" s="6" t="s">
        <v>5464</v>
      </c>
      <c r="G2727" s="7">
        <v>1.6000000000000001E-3</v>
      </c>
    </row>
    <row r="2728" spans="1:7" ht="18" thickBot="1">
      <c r="A2728" s="3">
        <v>43319</v>
      </c>
      <c r="B2728" s="4">
        <v>11418.35</v>
      </c>
      <c r="C2728" s="5">
        <v>11432.25</v>
      </c>
      <c r="D2728" s="5">
        <v>11445.05</v>
      </c>
      <c r="E2728" s="5">
        <v>11376.2</v>
      </c>
      <c r="F2728" s="6" t="s">
        <v>5463</v>
      </c>
      <c r="G2728" s="7">
        <v>4.0000000000000002E-4</v>
      </c>
    </row>
    <row r="2729" spans="1:7" ht="18" thickBot="1">
      <c r="A2729" s="3">
        <v>43320</v>
      </c>
      <c r="B2729" s="4">
        <v>11467.65</v>
      </c>
      <c r="C2729" s="5">
        <v>11428.25</v>
      </c>
      <c r="D2729" s="5">
        <v>11476.6</v>
      </c>
      <c r="E2729" s="5">
        <v>11398.95</v>
      </c>
      <c r="F2729" s="6" t="s">
        <v>5462</v>
      </c>
      <c r="G2729" s="7">
        <v>4.3E-3</v>
      </c>
    </row>
    <row r="2730" spans="1:7" ht="18" thickBot="1">
      <c r="A2730" s="3">
        <v>43321</v>
      </c>
      <c r="B2730" s="4">
        <v>11487.55</v>
      </c>
      <c r="C2730" s="5">
        <v>11498</v>
      </c>
      <c r="D2730" s="5">
        <v>11504.7</v>
      </c>
      <c r="E2730" s="5">
        <v>11467</v>
      </c>
      <c r="F2730" s="6" t="s">
        <v>5461</v>
      </c>
      <c r="G2730" s="7">
        <v>1.6999999999999999E-3</v>
      </c>
    </row>
    <row r="2731" spans="1:7" ht="18" thickBot="1">
      <c r="A2731" s="3">
        <v>43322</v>
      </c>
      <c r="B2731" s="8">
        <v>11439.25</v>
      </c>
      <c r="C2731" s="5">
        <v>11465</v>
      </c>
      <c r="D2731" s="5">
        <v>11485.45</v>
      </c>
      <c r="E2731" s="5">
        <v>11430.2</v>
      </c>
      <c r="F2731" s="6" t="s">
        <v>5460</v>
      </c>
      <c r="G2731" s="9">
        <v>-4.1999999999999997E-3</v>
      </c>
    </row>
    <row r="2732" spans="1:7" ht="18" thickBot="1">
      <c r="A2732" s="3">
        <v>43325</v>
      </c>
      <c r="B2732" s="8">
        <v>11381.15</v>
      </c>
      <c r="C2732" s="5">
        <v>11374</v>
      </c>
      <c r="D2732" s="5">
        <v>11427.7</v>
      </c>
      <c r="E2732" s="5">
        <v>11354.05</v>
      </c>
      <c r="F2732" s="6" t="s">
        <v>5346</v>
      </c>
      <c r="G2732" s="9">
        <v>-5.1000000000000004E-3</v>
      </c>
    </row>
    <row r="2733" spans="1:7" ht="18" thickBot="1">
      <c r="A2733" s="3">
        <v>43326</v>
      </c>
      <c r="B2733" s="4">
        <v>11463.45</v>
      </c>
      <c r="C2733" s="5">
        <v>11394.75</v>
      </c>
      <c r="D2733" s="5">
        <v>11478.15</v>
      </c>
      <c r="E2733" s="5">
        <v>11390.2</v>
      </c>
      <c r="F2733" s="6" t="s">
        <v>5459</v>
      </c>
      <c r="G2733" s="7">
        <v>7.1999999999999998E-3</v>
      </c>
    </row>
    <row r="2734" spans="1:7" ht="18" thickBot="1">
      <c r="A2734" s="3">
        <v>43327</v>
      </c>
      <c r="B2734" s="8">
        <v>11386.25</v>
      </c>
      <c r="C2734" s="5">
        <v>11497.75</v>
      </c>
      <c r="D2734" s="5">
        <v>11497.75</v>
      </c>
      <c r="E2734" s="5">
        <v>11320.75</v>
      </c>
      <c r="F2734" s="6">
        <v>0</v>
      </c>
      <c r="G2734" s="9">
        <v>-6.7000000000000002E-3</v>
      </c>
    </row>
    <row r="2735" spans="1:7" ht="18" thickBot="1">
      <c r="A2735" s="3">
        <v>43328</v>
      </c>
      <c r="B2735" s="4">
        <v>11410.9</v>
      </c>
      <c r="C2735" s="5">
        <v>11419.9</v>
      </c>
      <c r="D2735" s="5">
        <v>11460</v>
      </c>
      <c r="E2735" s="5">
        <v>11377</v>
      </c>
      <c r="F2735" s="6" t="s">
        <v>5458</v>
      </c>
      <c r="G2735" s="7">
        <v>2.2000000000000001E-3</v>
      </c>
    </row>
    <row r="2736" spans="1:7" ht="18" thickBot="1">
      <c r="A2736" s="3">
        <v>43329</v>
      </c>
      <c r="B2736" s="4">
        <v>11488.45</v>
      </c>
      <c r="C2736" s="5">
        <v>11439.75</v>
      </c>
      <c r="D2736" s="5">
        <v>11507.45</v>
      </c>
      <c r="E2736" s="5">
        <v>11420</v>
      </c>
      <c r="F2736" s="6" t="s">
        <v>5203</v>
      </c>
      <c r="G2736" s="7">
        <v>6.7999999999999996E-3</v>
      </c>
    </row>
    <row r="2737" spans="1:7" ht="18" thickBot="1">
      <c r="A2737" s="3">
        <v>43332</v>
      </c>
      <c r="B2737" s="4">
        <v>11578.95</v>
      </c>
      <c r="C2737" s="5">
        <v>11518.95</v>
      </c>
      <c r="D2737" s="5">
        <v>11585.35</v>
      </c>
      <c r="E2737" s="5">
        <v>11510.05</v>
      </c>
      <c r="F2737" s="6" t="s">
        <v>5457</v>
      </c>
      <c r="G2737" s="7">
        <v>7.9000000000000008E-3</v>
      </c>
    </row>
    <row r="2738" spans="1:7" ht="18" thickBot="1">
      <c r="A2738" s="3">
        <v>43333</v>
      </c>
      <c r="B2738" s="4">
        <v>11586.55</v>
      </c>
      <c r="C2738" s="5">
        <v>11578.95</v>
      </c>
      <c r="D2738" s="5">
        <v>11592.35</v>
      </c>
      <c r="E2738" s="5">
        <v>11553</v>
      </c>
      <c r="F2738" s="6" t="s">
        <v>5456</v>
      </c>
      <c r="G2738" s="7">
        <v>6.9999999999999999E-4</v>
      </c>
    </row>
    <row r="2739" spans="1:7" ht="18" thickBot="1">
      <c r="A2739" s="3">
        <v>43334</v>
      </c>
      <c r="B2739" s="4">
        <v>11643.5</v>
      </c>
      <c r="C2739" s="5">
        <v>11601.75</v>
      </c>
      <c r="D2739" s="5">
        <v>11659.25</v>
      </c>
      <c r="E2739" s="5">
        <v>11577.75</v>
      </c>
      <c r="F2739" s="6">
        <v>0</v>
      </c>
      <c r="G2739" s="7">
        <v>4.8999999999999998E-3</v>
      </c>
    </row>
    <row r="2740" spans="1:7" ht="18" thickBot="1">
      <c r="A2740" s="3">
        <v>43335</v>
      </c>
      <c r="B2740" s="8">
        <v>11595.4</v>
      </c>
      <c r="C2740" s="5">
        <v>11614.95</v>
      </c>
      <c r="D2740" s="5">
        <v>11622</v>
      </c>
      <c r="E2740" s="5">
        <v>11553.3</v>
      </c>
      <c r="F2740" s="6" t="s">
        <v>5455</v>
      </c>
      <c r="G2740" s="9">
        <v>-4.1000000000000003E-3</v>
      </c>
    </row>
    <row r="2741" spans="1:7" ht="18" thickBot="1">
      <c r="A2741" s="3">
        <v>43336</v>
      </c>
      <c r="B2741" s="8">
        <v>11571.6</v>
      </c>
      <c r="C2741" s="5">
        <v>11580</v>
      </c>
      <c r="D2741" s="5">
        <v>11605.75</v>
      </c>
      <c r="E2741" s="5">
        <v>11541</v>
      </c>
      <c r="F2741" s="6" t="s">
        <v>5454</v>
      </c>
      <c r="G2741" s="9">
        <v>-2.0999999999999999E-3</v>
      </c>
    </row>
    <row r="2742" spans="1:7" ht="18" thickBot="1">
      <c r="A2742" s="3">
        <v>43339</v>
      </c>
      <c r="B2742" s="4">
        <v>11705.35</v>
      </c>
      <c r="C2742" s="5">
        <v>11616.2</v>
      </c>
      <c r="D2742" s="5">
        <v>11712.9</v>
      </c>
      <c r="E2742" s="5">
        <v>11614</v>
      </c>
      <c r="F2742" s="6" t="s">
        <v>5453</v>
      </c>
      <c r="G2742" s="7">
        <v>1.1599999999999999E-2</v>
      </c>
    </row>
    <row r="2743" spans="1:7" ht="18" thickBot="1">
      <c r="A2743" s="3">
        <v>43340</v>
      </c>
      <c r="B2743" s="4">
        <v>11752.45</v>
      </c>
      <c r="C2743" s="5">
        <v>11735</v>
      </c>
      <c r="D2743" s="5">
        <v>11761.7</v>
      </c>
      <c r="E2743" s="5">
        <v>11715.05</v>
      </c>
      <c r="F2743" s="6" t="s">
        <v>5452</v>
      </c>
      <c r="G2743" s="7">
        <v>4.0000000000000001E-3</v>
      </c>
    </row>
    <row r="2744" spans="1:7" ht="18" thickBot="1">
      <c r="A2744" s="3">
        <v>43341</v>
      </c>
      <c r="B2744" s="8">
        <v>11707.1</v>
      </c>
      <c r="C2744" s="5">
        <v>11751.95</v>
      </c>
      <c r="D2744" s="5">
        <v>11763.85</v>
      </c>
      <c r="E2744" s="5">
        <v>11693.3</v>
      </c>
      <c r="F2744" s="6" t="s">
        <v>5451</v>
      </c>
      <c r="G2744" s="9">
        <v>-3.8999999999999998E-3</v>
      </c>
    </row>
    <row r="2745" spans="1:7" ht="18" thickBot="1">
      <c r="A2745" s="3">
        <v>43342</v>
      </c>
      <c r="B2745" s="8">
        <v>11676.8</v>
      </c>
      <c r="C2745" s="5">
        <v>11715</v>
      </c>
      <c r="D2745" s="5">
        <v>11715</v>
      </c>
      <c r="E2745" s="5">
        <v>11642.1</v>
      </c>
      <c r="F2745" s="6" t="s">
        <v>5450</v>
      </c>
      <c r="G2745" s="9">
        <v>-2.5999999999999999E-3</v>
      </c>
    </row>
    <row r="2746" spans="1:7" ht="18" thickBot="1">
      <c r="A2746" s="3">
        <v>43343</v>
      </c>
      <c r="B2746" s="4">
        <v>11735.3</v>
      </c>
      <c r="C2746" s="5">
        <v>11709</v>
      </c>
      <c r="D2746" s="5">
        <v>11793</v>
      </c>
      <c r="E2746" s="5">
        <v>11686.35</v>
      </c>
      <c r="F2746" s="6" t="s">
        <v>5350</v>
      </c>
      <c r="G2746" s="7">
        <v>5.0000000000000001E-3</v>
      </c>
    </row>
    <row r="2747" spans="1:7" ht="18" thickBot="1">
      <c r="A2747" s="3">
        <v>43346</v>
      </c>
      <c r="B2747" s="8">
        <v>11641.75</v>
      </c>
      <c r="C2747" s="5">
        <v>11755.15</v>
      </c>
      <c r="D2747" s="5">
        <v>11775.05</v>
      </c>
      <c r="E2747" s="5">
        <v>11620</v>
      </c>
      <c r="F2747" s="6" t="s">
        <v>5449</v>
      </c>
      <c r="G2747" s="9">
        <v>-8.0000000000000002E-3</v>
      </c>
    </row>
    <row r="2748" spans="1:7" ht="18" thickBot="1">
      <c r="A2748" s="3">
        <v>43347</v>
      </c>
      <c r="B2748" s="8">
        <v>11573.1</v>
      </c>
      <c r="C2748" s="5">
        <v>11633.15</v>
      </c>
      <c r="D2748" s="5">
        <v>11649.6</v>
      </c>
      <c r="E2748" s="5">
        <v>11550</v>
      </c>
      <c r="F2748" s="6" t="s">
        <v>5383</v>
      </c>
      <c r="G2748" s="9">
        <v>-5.8999999999999999E-3</v>
      </c>
    </row>
    <row r="2749" spans="1:7" ht="18" thickBot="1">
      <c r="A2749" s="3">
        <v>43348</v>
      </c>
      <c r="B2749" s="8">
        <v>11518.25</v>
      </c>
      <c r="C2749" s="5">
        <v>11554.95</v>
      </c>
      <c r="D2749" s="5">
        <v>11579</v>
      </c>
      <c r="E2749" s="5">
        <v>11437</v>
      </c>
      <c r="F2749" s="6" t="s">
        <v>5269</v>
      </c>
      <c r="G2749" s="9">
        <v>-4.7000000000000002E-3</v>
      </c>
    </row>
    <row r="2750" spans="1:7" ht="18" thickBot="1">
      <c r="A2750" s="3">
        <v>43349</v>
      </c>
      <c r="B2750" s="4">
        <v>11567.15</v>
      </c>
      <c r="C2750" s="5">
        <v>11547.85</v>
      </c>
      <c r="D2750" s="5">
        <v>11603</v>
      </c>
      <c r="E2750" s="5">
        <v>11470.25</v>
      </c>
      <c r="F2750" s="6" t="s">
        <v>5221</v>
      </c>
      <c r="G2750" s="7">
        <v>4.1999999999999997E-3</v>
      </c>
    </row>
    <row r="2751" spans="1:7" ht="18" thickBot="1">
      <c r="A2751" s="3">
        <v>43350</v>
      </c>
      <c r="B2751" s="4">
        <v>11632.95</v>
      </c>
      <c r="C2751" s="5">
        <v>11550</v>
      </c>
      <c r="D2751" s="5">
        <v>11648.55</v>
      </c>
      <c r="E2751" s="5">
        <v>11512.6</v>
      </c>
      <c r="F2751" s="6" t="s">
        <v>5448</v>
      </c>
      <c r="G2751" s="7">
        <v>5.7000000000000002E-3</v>
      </c>
    </row>
    <row r="2752" spans="1:7" ht="18" thickBot="1">
      <c r="A2752" s="3">
        <v>43353</v>
      </c>
      <c r="B2752" s="8">
        <v>11492.7</v>
      </c>
      <c r="C2752" s="5">
        <v>11594.4</v>
      </c>
      <c r="D2752" s="5">
        <v>11598.8</v>
      </c>
      <c r="E2752" s="5">
        <v>11482.55</v>
      </c>
      <c r="F2752" s="6" t="s">
        <v>5447</v>
      </c>
      <c r="G2752" s="9">
        <v>-1.21E-2</v>
      </c>
    </row>
    <row r="2753" spans="1:7" ht="18" thickBot="1">
      <c r="A2753" s="3">
        <v>43354</v>
      </c>
      <c r="B2753" s="8">
        <v>11336.25</v>
      </c>
      <c r="C2753" s="5">
        <v>11498.75</v>
      </c>
      <c r="D2753" s="5">
        <v>11504.95</v>
      </c>
      <c r="E2753" s="5">
        <v>11322.8</v>
      </c>
      <c r="F2753" s="6" t="s">
        <v>5446</v>
      </c>
      <c r="G2753" s="9">
        <v>-1.3599999999999999E-2</v>
      </c>
    </row>
    <row r="2754" spans="1:7" ht="18" thickBot="1">
      <c r="A2754" s="3">
        <v>43355</v>
      </c>
      <c r="B2754" s="4">
        <v>11417.35</v>
      </c>
      <c r="C2754" s="5">
        <v>11331.3</v>
      </c>
      <c r="D2754" s="5">
        <v>11430</v>
      </c>
      <c r="E2754" s="5">
        <v>11297.45</v>
      </c>
      <c r="F2754" s="6" t="s">
        <v>5445</v>
      </c>
      <c r="G2754" s="7">
        <v>7.1999999999999998E-3</v>
      </c>
    </row>
    <row r="2755" spans="1:7" ht="18" thickBot="1">
      <c r="A2755" s="3">
        <v>43356</v>
      </c>
      <c r="B2755" s="4">
        <v>11498.25</v>
      </c>
      <c r="C2755" s="5">
        <v>11463.25</v>
      </c>
      <c r="D2755" s="5">
        <v>11506.5</v>
      </c>
      <c r="E2755" s="5">
        <v>11415.25</v>
      </c>
      <c r="F2755" s="6">
        <v>0</v>
      </c>
      <c r="G2755" s="7">
        <v>7.1000000000000004E-3</v>
      </c>
    </row>
    <row r="2756" spans="1:7" ht="18" thickBot="1">
      <c r="A2756" s="3">
        <v>43357</v>
      </c>
      <c r="B2756" s="4">
        <v>11547.3</v>
      </c>
      <c r="C2756" s="5">
        <v>11482.5</v>
      </c>
      <c r="D2756" s="5">
        <v>11559</v>
      </c>
      <c r="E2756" s="5">
        <v>11466</v>
      </c>
      <c r="F2756" s="6" t="s">
        <v>5444</v>
      </c>
      <c r="G2756" s="7">
        <v>4.3E-3</v>
      </c>
    </row>
    <row r="2757" spans="1:7" ht="18" thickBot="1">
      <c r="A2757" s="3">
        <v>43360</v>
      </c>
      <c r="B2757" s="8">
        <v>11407.7</v>
      </c>
      <c r="C2757" s="5">
        <v>11485</v>
      </c>
      <c r="D2757" s="5">
        <v>11490</v>
      </c>
      <c r="E2757" s="5">
        <v>11392.65</v>
      </c>
      <c r="F2757" s="6" t="s">
        <v>5443</v>
      </c>
      <c r="G2757" s="9">
        <v>-1.21E-2</v>
      </c>
    </row>
    <row r="2758" spans="1:7" ht="18" thickBot="1">
      <c r="A2758" s="3">
        <v>43361</v>
      </c>
      <c r="B2758" s="8">
        <v>11310.2</v>
      </c>
      <c r="C2758" s="5">
        <v>11388.05</v>
      </c>
      <c r="D2758" s="5">
        <v>11438</v>
      </c>
      <c r="E2758" s="5">
        <v>11298.1</v>
      </c>
      <c r="F2758" s="6" t="s">
        <v>5218</v>
      </c>
      <c r="G2758" s="9">
        <v>-8.5000000000000006E-3</v>
      </c>
    </row>
    <row r="2759" spans="1:7" ht="18" thickBot="1">
      <c r="A2759" s="3">
        <v>43362</v>
      </c>
      <c r="B2759" s="8">
        <v>11272.8</v>
      </c>
      <c r="C2759" s="5">
        <v>11348.95</v>
      </c>
      <c r="D2759" s="5">
        <v>11373.9</v>
      </c>
      <c r="E2759" s="5">
        <v>11244.45</v>
      </c>
      <c r="F2759" s="6" t="s">
        <v>5442</v>
      </c>
      <c r="G2759" s="9">
        <v>-3.3E-3</v>
      </c>
    </row>
    <row r="2760" spans="1:7" ht="18" thickBot="1">
      <c r="A2760" s="3">
        <v>43363</v>
      </c>
      <c r="B2760" s="4">
        <v>11369.5</v>
      </c>
      <c r="C2760" s="5">
        <v>11316.75</v>
      </c>
      <c r="D2760" s="5">
        <v>11373.75</v>
      </c>
      <c r="E2760" s="5">
        <v>11298.75</v>
      </c>
      <c r="F2760" s="6">
        <v>0</v>
      </c>
      <c r="G2760" s="7">
        <v>8.6E-3</v>
      </c>
    </row>
    <row r="2761" spans="1:7" ht="18" thickBot="1">
      <c r="A2761" s="3">
        <v>43364</v>
      </c>
      <c r="B2761" s="8">
        <v>11166.35</v>
      </c>
      <c r="C2761" s="5">
        <v>11304.95</v>
      </c>
      <c r="D2761" s="5">
        <v>11385</v>
      </c>
      <c r="E2761" s="5">
        <v>11005.55</v>
      </c>
      <c r="F2761" s="6" t="s">
        <v>5441</v>
      </c>
      <c r="G2761" s="9">
        <v>-1.7899999999999999E-2</v>
      </c>
    </row>
    <row r="2762" spans="1:7" ht="18" thickBot="1">
      <c r="A2762" s="3">
        <v>43367</v>
      </c>
      <c r="B2762" s="8">
        <v>10997.95</v>
      </c>
      <c r="C2762" s="5">
        <v>11174.5</v>
      </c>
      <c r="D2762" s="5">
        <v>11185</v>
      </c>
      <c r="E2762" s="5">
        <v>10969.45</v>
      </c>
      <c r="F2762" s="6" t="s">
        <v>5440</v>
      </c>
      <c r="G2762" s="9">
        <v>-1.5100000000000001E-2</v>
      </c>
    </row>
    <row r="2763" spans="1:7" ht="18" thickBot="1">
      <c r="A2763" s="3">
        <v>43368</v>
      </c>
      <c r="B2763" s="4">
        <v>11086.7</v>
      </c>
      <c r="C2763" s="5">
        <v>10970.1</v>
      </c>
      <c r="D2763" s="5">
        <v>11103.8</v>
      </c>
      <c r="E2763" s="5">
        <v>10909.05</v>
      </c>
      <c r="F2763" s="6" t="s">
        <v>5439</v>
      </c>
      <c r="G2763" s="7">
        <v>8.0999999999999996E-3</v>
      </c>
    </row>
    <row r="2764" spans="1:7" ht="18" thickBot="1">
      <c r="A2764" s="3">
        <v>43369</v>
      </c>
      <c r="B2764" s="8">
        <v>11062.45</v>
      </c>
      <c r="C2764" s="5">
        <v>11135.1</v>
      </c>
      <c r="D2764" s="5">
        <v>11149</v>
      </c>
      <c r="E2764" s="5">
        <v>11001.1</v>
      </c>
      <c r="F2764" s="6" t="s">
        <v>5438</v>
      </c>
      <c r="G2764" s="9">
        <v>-2.2000000000000001E-3</v>
      </c>
    </row>
    <row r="2765" spans="1:7" ht="18" thickBot="1">
      <c r="A2765" s="3">
        <v>43370</v>
      </c>
      <c r="B2765" s="8">
        <v>10977.55</v>
      </c>
      <c r="C2765" s="5">
        <v>11073.5</v>
      </c>
      <c r="D2765" s="5">
        <v>11088</v>
      </c>
      <c r="E2765" s="5">
        <v>10944.55</v>
      </c>
      <c r="F2765" s="6" t="s">
        <v>5437</v>
      </c>
      <c r="G2765" s="9">
        <v>-7.7000000000000002E-3</v>
      </c>
    </row>
    <row r="2766" spans="1:7" ht="18" thickBot="1">
      <c r="A2766" s="3">
        <v>43371</v>
      </c>
      <c r="B2766" s="8">
        <v>10954.3</v>
      </c>
      <c r="C2766" s="5">
        <v>11070</v>
      </c>
      <c r="D2766" s="5">
        <v>11099.9</v>
      </c>
      <c r="E2766" s="5">
        <v>10892.15</v>
      </c>
      <c r="F2766" s="6" t="s">
        <v>5436</v>
      </c>
      <c r="G2766" s="9">
        <v>-2.0999999999999999E-3</v>
      </c>
    </row>
    <row r="2767" spans="1:7" ht="18" thickBot="1">
      <c r="A2767" s="3">
        <v>43374</v>
      </c>
      <c r="B2767" s="4">
        <v>11061.8</v>
      </c>
      <c r="C2767" s="5">
        <v>10931</v>
      </c>
      <c r="D2767" s="5">
        <v>11090</v>
      </c>
      <c r="E2767" s="5">
        <v>10857.55</v>
      </c>
      <c r="F2767" s="6" t="s">
        <v>5435</v>
      </c>
      <c r="G2767" s="7">
        <v>9.7999999999999997E-3</v>
      </c>
    </row>
    <row r="2768" spans="1:7" ht="18" thickBot="1">
      <c r="A2768" s="3">
        <v>43375</v>
      </c>
      <c r="B2768" s="8">
        <v>11009</v>
      </c>
      <c r="C2768" s="5">
        <v>11058.75</v>
      </c>
      <c r="D2768" s="5">
        <v>11070.5</v>
      </c>
      <c r="E2768" s="5">
        <v>10948</v>
      </c>
      <c r="F2768" s="6">
        <v>0</v>
      </c>
      <c r="G2768" s="9">
        <v>-4.7999999999999996E-3</v>
      </c>
    </row>
    <row r="2769" spans="1:7" ht="18" thickBot="1">
      <c r="A2769" s="3">
        <v>43376</v>
      </c>
      <c r="B2769" s="8">
        <v>10893.6</v>
      </c>
      <c r="C2769" s="5">
        <v>11011.25</v>
      </c>
      <c r="D2769" s="5">
        <v>11025</v>
      </c>
      <c r="E2769" s="5">
        <v>10880</v>
      </c>
      <c r="F2769" s="6" t="s">
        <v>5434</v>
      </c>
      <c r="G2769" s="9">
        <v>-1.0500000000000001E-2</v>
      </c>
    </row>
    <row r="2770" spans="1:7" ht="18" thickBot="1">
      <c r="A2770" s="3">
        <v>43377</v>
      </c>
      <c r="B2770" s="8">
        <v>10631.25</v>
      </c>
      <c r="C2770" s="5">
        <v>10752</v>
      </c>
      <c r="D2770" s="5">
        <v>10799.5</v>
      </c>
      <c r="E2770" s="5">
        <v>10593.25</v>
      </c>
      <c r="F2770" s="6" t="s">
        <v>5433</v>
      </c>
      <c r="G2770" s="9">
        <v>-2.41E-2</v>
      </c>
    </row>
    <row r="2771" spans="1:7" ht="18" thickBot="1">
      <c r="A2771" s="3">
        <v>43378</v>
      </c>
      <c r="B2771" s="8">
        <v>10347.15</v>
      </c>
      <c r="C2771" s="5">
        <v>10552</v>
      </c>
      <c r="D2771" s="5">
        <v>10588.9</v>
      </c>
      <c r="E2771" s="5">
        <v>10292</v>
      </c>
      <c r="F2771" s="6" t="s">
        <v>5432</v>
      </c>
      <c r="G2771" s="9">
        <v>-2.6700000000000002E-2</v>
      </c>
    </row>
    <row r="2772" spans="1:7" ht="18" thickBot="1">
      <c r="A2772" s="3">
        <v>43381</v>
      </c>
      <c r="B2772" s="4">
        <v>10379</v>
      </c>
      <c r="C2772" s="5">
        <v>10273.9</v>
      </c>
      <c r="D2772" s="5">
        <v>10417.950000000001</v>
      </c>
      <c r="E2772" s="5">
        <v>10212.35</v>
      </c>
      <c r="F2772" s="6" t="s">
        <v>5431</v>
      </c>
      <c r="G2772" s="7">
        <v>3.0999999999999999E-3</v>
      </c>
    </row>
    <row r="2773" spans="1:7" ht="18" thickBot="1">
      <c r="A2773" s="3">
        <v>43382</v>
      </c>
      <c r="B2773" s="8">
        <v>10314.4</v>
      </c>
      <c r="C2773" s="5">
        <v>10389.950000000001</v>
      </c>
      <c r="D2773" s="5">
        <v>10424</v>
      </c>
      <c r="E2773" s="5">
        <v>10291.1</v>
      </c>
      <c r="F2773" s="6" t="s">
        <v>5430</v>
      </c>
      <c r="G2773" s="9">
        <v>-6.1999999999999998E-3</v>
      </c>
    </row>
    <row r="2774" spans="1:7" ht="18" thickBot="1">
      <c r="A2774" s="3">
        <v>43383</v>
      </c>
      <c r="B2774" s="4">
        <v>10465.75</v>
      </c>
      <c r="C2774" s="5">
        <v>10333.35</v>
      </c>
      <c r="D2774" s="5">
        <v>10489.9</v>
      </c>
      <c r="E2774" s="5">
        <v>10324.15</v>
      </c>
      <c r="F2774" s="6" t="s">
        <v>5429</v>
      </c>
      <c r="G2774" s="7">
        <v>1.47E-2</v>
      </c>
    </row>
    <row r="2775" spans="1:7" ht="18" thickBot="1">
      <c r="A2775" s="3">
        <v>43384</v>
      </c>
      <c r="B2775" s="8">
        <v>10252.049999999999</v>
      </c>
      <c r="C2775" s="5">
        <v>10208.75</v>
      </c>
      <c r="D2775" s="5">
        <v>10370</v>
      </c>
      <c r="E2775" s="5">
        <v>10155.549999999999</v>
      </c>
      <c r="F2775" s="6" t="s">
        <v>5428</v>
      </c>
      <c r="G2775" s="9">
        <v>-2.0400000000000001E-2</v>
      </c>
    </row>
    <row r="2776" spans="1:7" ht="18" thickBot="1">
      <c r="A2776" s="3">
        <v>43385</v>
      </c>
      <c r="B2776" s="4">
        <v>10486.55</v>
      </c>
      <c r="C2776" s="5">
        <v>10329.65</v>
      </c>
      <c r="D2776" s="5">
        <v>10508.9</v>
      </c>
      <c r="E2776" s="5">
        <v>10321.9</v>
      </c>
      <c r="F2776" s="6" t="s">
        <v>5309</v>
      </c>
      <c r="G2776" s="7">
        <v>2.29E-2</v>
      </c>
    </row>
    <row r="2777" spans="1:7" ht="18" thickBot="1">
      <c r="A2777" s="3">
        <v>43388</v>
      </c>
      <c r="B2777" s="4">
        <v>10517.45</v>
      </c>
      <c r="C2777" s="5">
        <v>10500.55</v>
      </c>
      <c r="D2777" s="5">
        <v>10531.95</v>
      </c>
      <c r="E2777" s="5">
        <v>10405.549999999999</v>
      </c>
      <c r="F2777" s="6" t="s">
        <v>5427</v>
      </c>
      <c r="G2777" s="7">
        <v>2.8999999999999998E-3</v>
      </c>
    </row>
    <row r="2778" spans="1:7" ht="18" thickBot="1">
      <c r="A2778" s="3">
        <v>43389</v>
      </c>
      <c r="B2778" s="4">
        <v>10589.85</v>
      </c>
      <c r="C2778" s="5">
        <v>10531.05</v>
      </c>
      <c r="D2778" s="5">
        <v>10599</v>
      </c>
      <c r="E2778" s="5">
        <v>10516.25</v>
      </c>
      <c r="F2778" s="6" t="s">
        <v>5426</v>
      </c>
      <c r="G2778" s="7">
        <v>6.8999999999999999E-3</v>
      </c>
    </row>
    <row r="2779" spans="1:7" ht="18" thickBot="1">
      <c r="A2779" s="3">
        <v>43390</v>
      </c>
      <c r="B2779" s="8">
        <v>10443.950000000001</v>
      </c>
      <c r="C2779" s="5">
        <v>10690</v>
      </c>
      <c r="D2779" s="5">
        <v>10699.95</v>
      </c>
      <c r="E2779" s="5">
        <v>10423.9</v>
      </c>
      <c r="F2779" s="6" t="s">
        <v>5425</v>
      </c>
      <c r="G2779" s="9">
        <v>-1.38E-2</v>
      </c>
    </row>
    <row r="2780" spans="1:7" ht="18" thickBot="1">
      <c r="A2780" s="3">
        <v>43391</v>
      </c>
      <c r="B2780" s="8">
        <v>10231.5</v>
      </c>
      <c r="C2780" s="5">
        <v>10415.5</v>
      </c>
      <c r="D2780" s="5">
        <v>10435.5</v>
      </c>
      <c r="E2780" s="5">
        <v>10222</v>
      </c>
      <c r="F2780" s="6">
        <v>0</v>
      </c>
      <c r="G2780" s="9">
        <v>-2.0299999999999999E-2</v>
      </c>
    </row>
    <row r="2781" spans="1:7" ht="18" thickBot="1">
      <c r="A2781" s="3">
        <v>43392</v>
      </c>
      <c r="B2781" s="4">
        <v>10303.200000000001</v>
      </c>
      <c r="C2781" s="5">
        <v>10337</v>
      </c>
      <c r="D2781" s="5">
        <v>10388.450000000001</v>
      </c>
      <c r="E2781" s="5">
        <v>10246.35</v>
      </c>
      <c r="F2781" s="6" t="s">
        <v>5424</v>
      </c>
      <c r="G2781" s="7">
        <v>7.0000000000000001E-3</v>
      </c>
    </row>
    <row r="2782" spans="1:7" ht="18" thickBot="1">
      <c r="A2782" s="3">
        <v>43395</v>
      </c>
      <c r="B2782" s="8">
        <v>10231.950000000001</v>
      </c>
      <c r="C2782" s="5">
        <v>10405</v>
      </c>
      <c r="D2782" s="5">
        <v>10405</v>
      </c>
      <c r="E2782" s="5">
        <v>10206</v>
      </c>
      <c r="F2782" s="6" t="s">
        <v>5423</v>
      </c>
      <c r="G2782" s="9">
        <v>-6.8999999999999999E-3</v>
      </c>
    </row>
    <row r="2783" spans="1:7" ht="18" thickBot="1">
      <c r="A2783" s="3">
        <v>43396</v>
      </c>
      <c r="B2783" s="8">
        <v>10147.9</v>
      </c>
      <c r="C2783" s="5">
        <v>10160</v>
      </c>
      <c r="D2783" s="5">
        <v>10216.200000000001</v>
      </c>
      <c r="E2783" s="5">
        <v>10092.549999999999</v>
      </c>
      <c r="F2783" s="6" t="s">
        <v>5422</v>
      </c>
      <c r="G2783" s="9">
        <v>-8.2000000000000007E-3</v>
      </c>
    </row>
    <row r="2784" spans="1:7" ht="18" thickBot="1">
      <c r="A2784" s="3">
        <v>43397</v>
      </c>
      <c r="B2784" s="4">
        <v>10228.549999999999</v>
      </c>
      <c r="C2784" s="5">
        <v>10262.5</v>
      </c>
      <c r="D2784" s="5">
        <v>10277.950000000001</v>
      </c>
      <c r="E2784" s="5">
        <v>10115.799999999999</v>
      </c>
      <c r="F2784" s="6" t="s">
        <v>5421</v>
      </c>
      <c r="G2784" s="7">
        <v>7.9000000000000008E-3</v>
      </c>
    </row>
    <row r="2785" spans="1:7" ht="18" thickBot="1">
      <c r="A2785" s="3">
        <v>43398</v>
      </c>
      <c r="B2785" s="8">
        <v>10124.9</v>
      </c>
      <c r="C2785" s="5">
        <v>10140</v>
      </c>
      <c r="D2785" s="5">
        <v>10175.200000000001</v>
      </c>
      <c r="E2785" s="5">
        <v>10073</v>
      </c>
      <c r="F2785" s="6" t="s">
        <v>5420</v>
      </c>
      <c r="G2785" s="9">
        <v>-1.01E-2</v>
      </c>
    </row>
    <row r="2786" spans="1:7" ht="18" thickBot="1">
      <c r="A2786" s="3">
        <v>43399</v>
      </c>
      <c r="B2786" s="8">
        <v>10054.1</v>
      </c>
      <c r="C2786" s="5">
        <v>10118.200000000001</v>
      </c>
      <c r="D2786" s="5">
        <v>10177</v>
      </c>
      <c r="E2786" s="5">
        <v>10030.1</v>
      </c>
      <c r="F2786" s="6" t="s">
        <v>5419</v>
      </c>
      <c r="G2786" s="9">
        <v>-7.0000000000000001E-3</v>
      </c>
    </row>
    <row r="2787" spans="1:7" ht="18" thickBot="1">
      <c r="A2787" s="3">
        <v>43402</v>
      </c>
      <c r="B2787" s="4">
        <v>10283.950000000001</v>
      </c>
      <c r="C2787" s="5">
        <v>10089.75</v>
      </c>
      <c r="D2787" s="5">
        <v>10306.4</v>
      </c>
      <c r="E2787" s="5">
        <v>10055.549999999999</v>
      </c>
      <c r="F2787" s="6" t="s">
        <v>5418</v>
      </c>
      <c r="G2787" s="7">
        <v>2.29E-2</v>
      </c>
    </row>
    <row r="2788" spans="1:7" ht="18" thickBot="1">
      <c r="A2788" s="3">
        <v>43403</v>
      </c>
      <c r="B2788" s="8">
        <v>10229.25</v>
      </c>
      <c r="C2788" s="5">
        <v>10264.4</v>
      </c>
      <c r="D2788" s="5">
        <v>10315</v>
      </c>
      <c r="E2788" s="5">
        <v>10195.299999999999</v>
      </c>
      <c r="F2788" s="6" t="s">
        <v>5417</v>
      </c>
      <c r="G2788" s="9">
        <v>-5.3E-3</v>
      </c>
    </row>
    <row r="2789" spans="1:7" ht="18" thickBot="1">
      <c r="A2789" s="3">
        <v>43404</v>
      </c>
      <c r="B2789" s="4">
        <v>10398.4</v>
      </c>
      <c r="C2789" s="5">
        <v>10231.1</v>
      </c>
      <c r="D2789" s="5">
        <v>10419.85</v>
      </c>
      <c r="E2789" s="5">
        <v>10111.35</v>
      </c>
      <c r="F2789" s="6" t="s">
        <v>5416</v>
      </c>
      <c r="G2789" s="7">
        <v>1.6500000000000001E-2</v>
      </c>
    </row>
    <row r="2790" spans="1:7" ht="18" thickBot="1">
      <c r="A2790" s="3">
        <v>43405</v>
      </c>
      <c r="B2790" s="4">
        <v>10413.450000000001</v>
      </c>
      <c r="C2790" s="5">
        <v>10440.15</v>
      </c>
      <c r="D2790" s="5">
        <v>10447</v>
      </c>
      <c r="E2790" s="5">
        <v>10346</v>
      </c>
      <c r="F2790" s="6" t="s">
        <v>5415</v>
      </c>
      <c r="G2790" s="7">
        <v>1.4E-3</v>
      </c>
    </row>
    <row r="2791" spans="1:7" ht="18" thickBot="1">
      <c r="A2791" s="3">
        <v>43406</v>
      </c>
      <c r="B2791" s="4">
        <v>10577.05</v>
      </c>
      <c r="C2791" s="5">
        <v>10490</v>
      </c>
      <c r="D2791" s="5">
        <v>10632</v>
      </c>
      <c r="E2791" s="5">
        <v>10478.25</v>
      </c>
      <c r="F2791" s="6" t="s">
        <v>5414</v>
      </c>
      <c r="G2791" s="7">
        <v>1.5699999999999999E-2</v>
      </c>
    </row>
    <row r="2792" spans="1:7" ht="18" thickBot="1">
      <c r="A2792" s="3">
        <v>43409</v>
      </c>
      <c r="B2792" s="8">
        <v>10550.95</v>
      </c>
      <c r="C2792" s="5">
        <v>10547.75</v>
      </c>
      <c r="D2792" s="5">
        <v>10570</v>
      </c>
      <c r="E2792" s="5">
        <v>10505</v>
      </c>
      <c r="F2792" s="6" t="s">
        <v>5169</v>
      </c>
      <c r="G2792" s="9">
        <v>-2.5000000000000001E-3</v>
      </c>
    </row>
    <row r="2793" spans="1:7" ht="18" thickBot="1">
      <c r="A2793" s="3">
        <v>43410</v>
      </c>
      <c r="B2793" s="4">
        <v>10554.85</v>
      </c>
      <c r="C2793" s="5">
        <v>10574.95</v>
      </c>
      <c r="D2793" s="5">
        <v>10620</v>
      </c>
      <c r="E2793" s="5">
        <v>10512</v>
      </c>
      <c r="F2793" s="6" t="s">
        <v>5306</v>
      </c>
      <c r="G2793" s="7">
        <v>4.0000000000000002E-4</v>
      </c>
    </row>
    <row r="2794" spans="1:7" ht="18" thickBot="1">
      <c r="A2794" s="3">
        <v>43411</v>
      </c>
      <c r="B2794" s="4">
        <v>10614.55</v>
      </c>
      <c r="C2794" s="5">
        <v>10619.5</v>
      </c>
      <c r="D2794" s="5">
        <v>10648.1</v>
      </c>
      <c r="E2794" s="5">
        <v>10596.9</v>
      </c>
      <c r="F2794" s="6" t="s">
        <v>5413</v>
      </c>
      <c r="G2794" s="7">
        <v>5.7000000000000002E-3</v>
      </c>
    </row>
    <row r="2795" spans="1:7" ht="18" thickBot="1">
      <c r="A2795" s="3">
        <v>43412</v>
      </c>
      <c r="B2795" s="8">
        <v>10611</v>
      </c>
      <c r="C2795" s="5">
        <v>10710.5</v>
      </c>
      <c r="D2795" s="5">
        <v>10717.5</v>
      </c>
      <c r="E2795" s="5">
        <v>10603</v>
      </c>
      <c r="F2795" s="6">
        <v>0</v>
      </c>
      <c r="G2795" s="9">
        <v>-2.9999999999999997E-4</v>
      </c>
    </row>
    <row r="2796" spans="1:7" ht="18" thickBot="1">
      <c r="A2796" s="3">
        <v>43413</v>
      </c>
      <c r="B2796" s="4">
        <v>10623.75</v>
      </c>
      <c r="C2796" s="5">
        <v>10601</v>
      </c>
      <c r="D2796" s="5">
        <v>10643.95</v>
      </c>
      <c r="E2796" s="5">
        <v>10571.1</v>
      </c>
      <c r="F2796" s="6" t="s">
        <v>5412</v>
      </c>
      <c r="G2796" s="7">
        <v>1.1999999999999999E-3</v>
      </c>
    </row>
    <row r="2797" spans="1:7" ht="18" thickBot="1">
      <c r="A2797" s="3">
        <v>43416</v>
      </c>
      <c r="B2797" s="8">
        <v>10503.85</v>
      </c>
      <c r="C2797" s="5">
        <v>10601.1</v>
      </c>
      <c r="D2797" s="5">
        <v>10664.6</v>
      </c>
      <c r="E2797" s="5">
        <v>10490.25</v>
      </c>
      <c r="F2797" s="6" t="s">
        <v>5411</v>
      </c>
      <c r="G2797" s="9">
        <v>-1.1299999999999999E-2</v>
      </c>
    </row>
    <row r="2798" spans="1:7" ht="18" thickBot="1">
      <c r="A2798" s="3">
        <v>43417</v>
      </c>
      <c r="B2798" s="4">
        <v>10615.95</v>
      </c>
      <c r="C2798" s="5">
        <v>10467.950000000001</v>
      </c>
      <c r="D2798" s="5">
        <v>10632</v>
      </c>
      <c r="E2798" s="5">
        <v>10460</v>
      </c>
      <c r="F2798" s="6" t="s">
        <v>5410</v>
      </c>
      <c r="G2798" s="7">
        <v>1.0699999999999999E-2</v>
      </c>
    </row>
    <row r="2799" spans="1:7" ht="18" thickBot="1">
      <c r="A2799" s="3">
        <v>43418</v>
      </c>
      <c r="B2799" s="8">
        <v>10605</v>
      </c>
      <c r="C2799" s="5">
        <v>10655</v>
      </c>
      <c r="D2799" s="5">
        <v>10680</v>
      </c>
      <c r="E2799" s="5">
        <v>10551</v>
      </c>
      <c r="F2799" s="6" t="s">
        <v>5271</v>
      </c>
      <c r="G2799" s="9">
        <v>-1E-3</v>
      </c>
    </row>
    <row r="2800" spans="1:7" ht="18" thickBot="1">
      <c r="A2800" s="3">
        <v>43419</v>
      </c>
      <c r="B2800" s="4">
        <v>10630.55</v>
      </c>
      <c r="C2800" s="5">
        <v>10607.15</v>
      </c>
      <c r="D2800" s="5">
        <v>10680</v>
      </c>
      <c r="E2800" s="5">
        <v>10586.05</v>
      </c>
      <c r="F2800" s="6" t="s">
        <v>5211</v>
      </c>
      <c r="G2800" s="7">
        <v>2.3999999999999998E-3</v>
      </c>
    </row>
    <row r="2801" spans="1:7" ht="18" thickBot="1">
      <c r="A2801" s="3">
        <v>43420</v>
      </c>
      <c r="B2801" s="4">
        <v>10687.25</v>
      </c>
      <c r="C2801" s="5">
        <v>10657.95</v>
      </c>
      <c r="D2801" s="5">
        <v>10709</v>
      </c>
      <c r="E2801" s="5">
        <v>10636</v>
      </c>
      <c r="F2801" s="6" t="s">
        <v>5213</v>
      </c>
      <c r="G2801" s="7">
        <v>5.3E-3</v>
      </c>
    </row>
    <row r="2802" spans="1:7" ht="18" thickBot="1">
      <c r="A2802" s="3">
        <v>43423</v>
      </c>
      <c r="B2802" s="4">
        <v>10768.15</v>
      </c>
      <c r="C2802" s="5">
        <v>10735</v>
      </c>
      <c r="D2802" s="5">
        <v>10779.4</v>
      </c>
      <c r="E2802" s="5">
        <v>10693.7</v>
      </c>
      <c r="F2802" s="6" t="s">
        <v>5409</v>
      </c>
      <c r="G2802" s="7">
        <v>7.6E-3</v>
      </c>
    </row>
    <row r="2803" spans="1:7" ht="18" thickBot="1">
      <c r="A2803" s="3">
        <v>43424</v>
      </c>
      <c r="B2803" s="8">
        <v>10671.95</v>
      </c>
      <c r="C2803" s="5">
        <v>10749</v>
      </c>
      <c r="D2803" s="5">
        <v>10749</v>
      </c>
      <c r="E2803" s="5">
        <v>10651.2</v>
      </c>
      <c r="F2803" s="6" t="s">
        <v>5408</v>
      </c>
      <c r="G2803" s="9">
        <v>-8.8999999999999999E-3</v>
      </c>
    </row>
    <row r="2804" spans="1:7" ht="18" thickBot="1">
      <c r="A2804" s="3">
        <v>43425</v>
      </c>
      <c r="B2804" s="8">
        <v>10621.6</v>
      </c>
      <c r="C2804" s="5">
        <v>10671.15</v>
      </c>
      <c r="D2804" s="5">
        <v>10684.2</v>
      </c>
      <c r="E2804" s="5">
        <v>10577</v>
      </c>
      <c r="F2804" s="6" t="s">
        <v>5407</v>
      </c>
      <c r="G2804" s="9">
        <v>-4.7000000000000002E-3</v>
      </c>
    </row>
    <row r="2805" spans="1:7" ht="18" thickBot="1">
      <c r="A2805" s="3">
        <v>43426</v>
      </c>
      <c r="B2805" s="8">
        <v>10524.7</v>
      </c>
      <c r="C2805" s="5">
        <v>10617.95</v>
      </c>
      <c r="D2805" s="5">
        <v>10647</v>
      </c>
      <c r="E2805" s="5">
        <v>10511.95</v>
      </c>
      <c r="F2805" s="6" t="s">
        <v>5291</v>
      </c>
      <c r="G2805" s="9">
        <v>-9.1000000000000004E-3</v>
      </c>
    </row>
    <row r="2806" spans="1:7" ht="18" thickBot="1">
      <c r="A2806" s="3">
        <v>43427</v>
      </c>
      <c r="B2806" s="4">
        <v>10545.5</v>
      </c>
      <c r="C2806" s="5">
        <v>10557.5</v>
      </c>
      <c r="D2806" s="5">
        <v>10579.5</v>
      </c>
      <c r="E2806" s="5">
        <v>10533.5</v>
      </c>
      <c r="F2806" s="6">
        <v>0</v>
      </c>
      <c r="G2806" s="7">
        <v>2E-3</v>
      </c>
    </row>
    <row r="2807" spans="1:7" ht="18" thickBot="1">
      <c r="A2807" s="3">
        <v>43430</v>
      </c>
      <c r="B2807" s="4">
        <v>10639.2</v>
      </c>
      <c r="C2807" s="5">
        <v>10573.1</v>
      </c>
      <c r="D2807" s="5">
        <v>10650</v>
      </c>
      <c r="E2807" s="5">
        <v>10492.4</v>
      </c>
      <c r="F2807" s="6" t="s">
        <v>5265</v>
      </c>
      <c r="G2807" s="7">
        <v>8.8999999999999999E-3</v>
      </c>
    </row>
    <row r="2808" spans="1:7" ht="18" thickBot="1">
      <c r="A2808" s="3">
        <v>43431</v>
      </c>
      <c r="B2808" s="4">
        <v>10684.85</v>
      </c>
      <c r="C2808" s="5">
        <v>10610.9</v>
      </c>
      <c r="D2808" s="5">
        <v>10695</v>
      </c>
      <c r="E2808" s="5">
        <v>10585</v>
      </c>
      <c r="F2808" s="6" t="s">
        <v>5406</v>
      </c>
      <c r="G2808" s="7">
        <v>4.3E-3</v>
      </c>
    </row>
    <row r="2809" spans="1:7" ht="18" thickBot="1">
      <c r="A2809" s="3">
        <v>43432</v>
      </c>
      <c r="B2809" s="4">
        <v>10717.9</v>
      </c>
      <c r="C2809" s="5">
        <v>10699.95</v>
      </c>
      <c r="D2809" s="5">
        <v>10747.2</v>
      </c>
      <c r="E2809" s="5">
        <v>10699.95</v>
      </c>
      <c r="F2809" s="6" t="s">
        <v>5405</v>
      </c>
      <c r="G2809" s="7">
        <v>3.0999999999999999E-3</v>
      </c>
    </row>
    <row r="2810" spans="1:7" ht="18" thickBot="1">
      <c r="A2810" s="3">
        <v>43433</v>
      </c>
      <c r="B2810" s="4">
        <v>10858.7</v>
      </c>
      <c r="C2810" s="5">
        <v>10786.05</v>
      </c>
      <c r="D2810" s="5">
        <v>10882.9</v>
      </c>
      <c r="E2810" s="5">
        <v>10777.1</v>
      </c>
      <c r="F2810" s="6" t="s">
        <v>5265</v>
      </c>
      <c r="G2810" s="7">
        <v>1.3100000000000001E-2</v>
      </c>
    </row>
    <row r="2811" spans="1:7" ht="18" thickBot="1">
      <c r="A2811" s="3">
        <v>43434</v>
      </c>
      <c r="B2811" s="4">
        <v>10900.65</v>
      </c>
      <c r="C2811" s="5">
        <v>10927</v>
      </c>
      <c r="D2811" s="5">
        <v>10949.75</v>
      </c>
      <c r="E2811" s="5">
        <v>10855</v>
      </c>
      <c r="F2811" s="6" t="s">
        <v>5404</v>
      </c>
      <c r="G2811" s="7">
        <v>3.8999999999999998E-3</v>
      </c>
    </row>
    <row r="2812" spans="1:7" ht="18" thickBot="1">
      <c r="A2812" s="3">
        <v>43437</v>
      </c>
      <c r="B2812" s="4">
        <v>10924</v>
      </c>
      <c r="C2812" s="5">
        <v>10961.15</v>
      </c>
      <c r="D2812" s="5">
        <v>10974</v>
      </c>
      <c r="E2812" s="5">
        <v>10871.3</v>
      </c>
      <c r="F2812" s="6" t="s">
        <v>5307</v>
      </c>
      <c r="G2812" s="7">
        <v>2.0999999999999999E-3</v>
      </c>
    </row>
    <row r="2813" spans="1:7" ht="18" thickBot="1">
      <c r="A2813" s="3">
        <v>43438</v>
      </c>
      <c r="B2813" s="8">
        <v>10907.75</v>
      </c>
      <c r="C2813" s="5">
        <v>10917.75</v>
      </c>
      <c r="D2813" s="5">
        <v>10929.95</v>
      </c>
      <c r="E2813" s="5">
        <v>10872</v>
      </c>
      <c r="F2813" s="6" t="s">
        <v>5403</v>
      </c>
      <c r="G2813" s="9">
        <v>-1.5E-3</v>
      </c>
    </row>
    <row r="2814" spans="1:7" ht="18" thickBot="1">
      <c r="A2814" s="3">
        <v>43439</v>
      </c>
      <c r="B2814" s="8">
        <v>10827.65</v>
      </c>
      <c r="C2814" s="5">
        <v>10850.35</v>
      </c>
      <c r="D2814" s="5">
        <v>10868</v>
      </c>
      <c r="E2814" s="5">
        <v>10786.75</v>
      </c>
      <c r="F2814" s="6" t="s">
        <v>5402</v>
      </c>
      <c r="G2814" s="9">
        <v>-7.3000000000000001E-3</v>
      </c>
    </row>
    <row r="2815" spans="1:7" ht="18" thickBot="1">
      <c r="A2815" s="3">
        <v>43440</v>
      </c>
      <c r="B2815" s="8">
        <v>10626.3</v>
      </c>
      <c r="C2815" s="5">
        <v>10750.15</v>
      </c>
      <c r="D2815" s="5">
        <v>10754.4</v>
      </c>
      <c r="E2815" s="5">
        <v>10611.7</v>
      </c>
      <c r="F2815" s="6" t="s">
        <v>5401</v>
      </c>
      <c r="G2815" s="9">
        <v>-1.8599999999999998E-2</v>
      </c>
    </row>
    <row r="2816" spans="1:7" ht="18" thickBot="1">
      <c r="A2816" s="3">
        <v>43441</v>
      </c>
      <c r="B2816" s="4">
        <v>10735.15</v>
      </c>
      <c r="C2816" s="5">
        <v>10665.25</v>
      </c>
      <c r="D2816" s="5">
        <v>10747.95</v>
      </c>
      <c r="E2816" s="5">
        <v>10637.1</v>
      </c>
      <c r="F2816" s="6" t="s">
        <v>5400</v>
      </c>
      <c r="G2816" s="7">
        <v>1.0200000000000001E-2</v>
      </c>
    </row>
    <row r="2817" spans="1:7" ht="18" thickBot="1">
      <c r="A2817" s="3">
        <v>43444</v>
      </c>
      <c r="B2817" s="8">
        <v>10514.7</v>
      </c>
      <c r="C2817" s="5">
        <v>10582.25</v>
      </c>
      <c r="D2817" s="5">
        <v>10597.7</v>
      </c>
      <c r="E2817" s="5">
        <v>10500.05</v>
      </c>
      <c r="F2817" s="6" t="s">
        <v>5227</v>
      </c>
      <c r="G2817" s="9">
        <v>-2.0500000000000001E-2</v>
      </c>
    </row>
    <row r="2818" spans="1:7" ht="18" thickBot="1">
      <c r="A2818" s="3">
        <v>43445</v>
      </c>
      <c r="B2818" s="4">
        <v>10581.1</v>
      </c>
      <c r="C2818" s="5">
        <v>10355</v>
      </c>
      <c r="D2818" s="5">
        <v>10607</v>
      </c>
      <c r="E2818" s="5">
        <v>10352.1</v>
      </c>
      <c r="F2818" s="6" t="s">
        <v>5399</v>
      </c>
      <c r="G2818" s="7">
        <v>6.3E-3</v>
      </c>
    </row>
    <row r="2819" spans="1:7" ht="18" thickBot="1">
      <c r="A2819" s="3">
        <v>43446</v>
      </c>
      <c r="B2819" s="4">
        <v>10783.65</v>
      </c>
      <c r="C2819" s="5">
        <v>10610</v>
      </c>
      <c r="D2819" s="5">
        <v>10798.9</v>
      </c>
      <c r="E2819" s="5">
        <v>10588.5</v>
      </c>
      <c r="F2819" s="6" t="s">
        <v>5398</v>
      </c>
      <c r="G2819" s="7">
        <v>1.9099999999999999E-2</v>
      </c>
    </row>
    <row r="2820" spans="1:7" ht="18" thickBot="1">
      <c r="A2820" s="3">
        <v>43447</v>
      </c>
      <c r="B2820" s="4">
        <v>10824.95</v>
      </c>
      <c r="C2820" s="5">
        <v>10834.25</v>
      </c>
      <c r="D2820" s="5">
        <v>10882.2</v>
      </c>
      <c r="E2820" s="5">
        <v>10777.3</v>
      </c>
      <c r="F2820" s="6" t="s">
        <v>5397</v>
      </c>
      <c r="G2820" s="7">
        <v>3.8E-3</v>
      </c>
    </row>
    <row r="2821" spans="1:7" ht="18" thickBot="1">
      <c r="A2821" s="3">
        <v>43448</v>
      </c>
      <c r="B2821" s="8">
        <v>10820.3</v>
      </c>
      <c r="C2821" s="5">
        <v>10806.95</v>
      </c>
      <c r="D2821" s="5">
        <v>10837</v>
      </c>
      <c r="E2821" s="5">
        <v>10771.3</v>
      </c>
      <c r="F2821" s="6" t="s">
        <v>5364</v>
      </c>
      <c r="G2821" s="9">
        <v>-4.0000000000000002E-4</v>
      </c>
    </row>
    <row r="2822" spans="1:7" ht="18" thickBot="1">
      <c r="A2822" s="3">
        <v>43451</v>
      </c>
      <c r="B2822" s="4">
        <v>10910.5</v>
      </c>
      <c r="C2822" s="5">
        <v>10855.15</v>
      </c>
      <c r="D2822" s="5">
        <v>10924</v>
      </c>
      <c r="E2822" s="5">
        <v>10855.15</v>
      </c>
      <c r="F2822" s="6" t="s">
        <v>5396</v>
      </c>
      <c r="G2822" s="7">
        <v>8.3000000000000001E-3</v>
      </c>
    </row>
    <row r="2823" spans="1:7" ht="18" thickBot="1">
      <c r="A2823" s="3">
        <v>43452</v>
      </c>
      <c r="B2823" s="4">
        <v>10935.05</v>
      </c>
      <c r="C2823" s="5">
        <v>10862</v>
      </c>
      <c r="D2823" s="5">
        <v>10940</v>
      </c>
      <c r="E2823" s="5">
        <v>10835.2</v>
      </c>
      <c r="F2823" s="6" t="s">
        <v>5149</v>
      </c>
      <c r="G2823" s="7">
        <v>2.3E-3</v>
      </c>
    </row>
    <row r="2824" spans="1:7" ht="18" thickBot="1">
      <c r="A2824" s="3">
        <v>43453</v>
      </c>
      <c r="B2824" s="4">
        <v>10986.5</v>
      </c>
      <c r="C2824" s="5">
        <v>10959.95</v>
      </c>
      <c r="D2824" s="5">
        <v>11006.25</v>
      </c>
      <c r="E2824" s="5">
        <v>10946.45</v>
      </c>
      <c r="F2824" s="6" t="s">
        <v>5395</v>
      </c>
      <c r="G2824" s="7">
        <v>4.7000000000000002E-3</v>
      </c>
    </row>
    <row r="2825" spans="1:7" ht="18" thickBot="1">
      <c r="A2825" s="3">
        <v>43454</v>
      </c>
      <c r="B2825" s="8">
        <v>10978.2</v>
      </c>
      <c r="C2825" s="5">
        <v>10905.5</v>
      </c>
      <c r="D2825" s="5">
        <v>10991</v>
      </c>
      <c r="E2825" s="5">
        <v>10891.3</v>
      </c>
      <c r="F2825" s="6" t="s">
        <v>5394</v>
      </c>
      <c r="G2825" s="9">
        <v>-8.0000000000000004E-4</v>
      </c>
    </row>
    <row r="2826" spans="1:7" ht="18" thickBot="1">
      <c r="A2826" s="3">
        <v>43455</v>
      </c>
      <c r="B2826" s="8">
        <v>10767.5</v>
      </c>
      <c r="C2826" s="5">
        <v>10960</v>
      </c>
      <c r="D2826" s="5">
        <v>10981.65</v>
      </c>
      <c r="E2826" s="5">
        <v>10755</v>
      </c>
      <c r="F2826" s="6" t="s">
        <v>5393</v>
      </c>
      <c r="G2826" s="9">
        <v>-1.9199999999999998E-2</v>
      </c>
    </row>
    <row r="2827" spans="1:7" ht="18" thickBot="1">
      <c r="A2827" s="3">
        <v>43458</v>
      </c>
      <c r="B2827" s="8">
        <v>10681.9</v>
      </c>
      <c r="C2827" s="5">
        <v>10758.55</v>
      </c>
      <c r="D2827" s="5">
        <v>10789.95</v>
      </c>
      <c r="E2827" s="5">
        <v>10660.25</v>
      </c>
      <c r="F2827" s="6" t="s">
        <v>5392</v>
      </c>
      <c r="G2827" s="9">
        <v>-7.9000000000000008E-3</v>
      </c>
    </row>
    <row r="2828" spans="1:7" ht="18" thickBot="1">
      <c r="A2828" s="3">
        <v>43460</v>
      </c>
      <c r="B2828" s="4">
        <v>10748.5</v>
      </c>
      <c r="C2828" s="5">
        <v>10637.65</v>
      </c>
      <c r="D2828" s="5">
        <v>10760.65</v>
      </c>
      <c r="E2828" s="5">
        <v>10536.4</v>
      </c>
      <c r="F2828" s="6" t="s">
        <v>5391</v>
      </c>
      <c r="G2828" s="7">
        <v>6.1999999999999998E-3</v>
      </c>
    </row>
    <row r="2829" spans="1:7" ht="18" thickBot="1">
      <c r="A2829" s="3">
        <v>43461</v>
      </c>
      <c r="B2829" s="4">
        <v>10779.8</v>
      </c>
      <c r="C2829" s="5">
        <v>10801</v>
      </c>
      <c r="D2829" s="5">
        <v>10834.4</v>
      </c>
      <c r="E2829" s="5">
        <v>10763.75</v>
      </c>
      <c r="F2829" s="6" t="s">
        <v>5390</v>
      </c>
      <c r="G2829" s="7">
        <v>2.8999999999999998E-3</v>
      </c>
    </row>
    <row r="2830" spans="1:7" ht="18" thickBot="1">
      <c r="A2830" s="3">
        <v>43462</v>
      </c>
      <c r="B2830" s="4">
        <v>10907.75</v>
      </c>
      <c r="C2830" s="5">
        <v>10850.05</v>
      </c>
      <c r="D2830" s="5">
        <v>10946</v>
      </c>
      <c r="E2830" s="5">
        <v>10850</v>
      </c>
      <c r="F2830" s="6" t="s">
        <v>5389</v>
      </c>
      <c r="G2830" s="7">
        <v>1.1900000000000001E-2</v>
      </c>
    </row>
    <row r="2831" spans="1:7" ht="18" thickBot="1">
      <c r="A2831" s="3">
        <v>43465</v>
      </c>
      <c r="B2831" s="4">
        <v>10916.85</v>
      </c>
      <c r="C2831" s="5">
        <v>10960</v>
      </c>
      <c r="D2831" s="5">
        <v>10984.8</v>
      </c>
      <c r="E2831" s="5">
        <v>10902</v>
      </c>
      <c r="F2831" s="6" t="s">
        <v>5388</v>
      </c>
      <c r="G2831" s="7">
        <v>8.0000000000000004E-4</v>
      </c>
    </row>
    <row r="2832" spans="1:7" ht="18" thickBot="1">
      <c r="A2832" s="3">
        <v>43466</v>
      </c>
      <c r="B2832" s="4">
        <v>10960.55</v>
      </c>
      <c r="C2832" s="5">
        <v>10909.95</v>
      </c>
      <c r="D2832" s="5">
        <v>10967.5</v>
      </c>
      <c r="E2832" s="5">
        <v>10843.2</v>
      </c>
      <c r="F2832" s="6" t="s">
        <v>5387</v>
      </c>
      <c r="G2832" s="7">
        <v>4.0000000000000001E-3</v>
      </c>
    </row>
    <row r="2833" spans="1:7" ht="18" thickBot="1">
      <c r="A2833" s="3">
        <v>43467</v>
      </c>
      <c r="B2833" s="8">
        <v>10830.85</v>
      </c>
      <c r="C2833" s="5">
        <v>10911.55</v>
      </c>
      <c r="D2833" s="5">
        <v>10938</v>
      </c>
      <c r="E2833" s="5">
        <v>10757</v>
      </c>
      <c r="F2833" s="6" t="s">
        <v>5386</v>
      </c>
      <c r="G2833" s="9">
        <v>-1.18E-2</v>
      </c>
    </row>
    <row r="2834" spans="1:7" ht="18" thickBot="1">
      <c r="A2834" s="3">
        <v>43468</v>
      </c>
      <c r="B2834" s="8">
        <v>10718.5</v>
      </c>
      <c r="C2834" s="5">
        <v>10833.95</v>
      </c>
      <c r="D2834" s="5">
        <v>10859.95</v>
      </c>
      <c r="E2834" s="5">
        <v>10710.05</v>
      </c>
      <c r="F2834" s="6" t="s">
        <v>5385</v>
      </c>
      <c r="G2834" s="9">
        <v>-1.04E-2</v>
      </c>
    </row>
    <row r="2835" spans="1:7" ht="18" thickBot="1">
      <c r="A2835" s="3">
        <v>43469</v>
      </c>
      <c r="B2835" s="4">
        <v>10777.6</v>
      </c>
      <c r="C2835" s="5">
        <v>10739.95</v>
      </c>
      <c r="D2835" s="5">
        <v>10793.45</v>
      </c>
      <c r="E2835" s="5">
        <v>10678</v>
      </c>
      <c r="F2835" s="6" t="s">
        <v>5384</v>
      </c>
      <c r="G2835" s="7">
        <v>5.4999999999999997E-3</v>
      </c>
    </row>
    <row r="2836" spans="1:7" ht="18" thickBot="1">
      <c r="A2836" s="3">
        <v>43472</v>
      </c>
      <c r="B2836" s="4">
        <v>10803.45</v>
      </c>
      <c r="C2836" s="5">
        <v>10861</v>
      </c>
      <c r="D2836" s="5">
        <v>10895.05</v>
      </c>
      <c r="E2836" s="5">
        <v>10778</v>
      </c>
      <c r="F2836" s="6" t="s">
        <v>5383</v>
      </c>
      <c r="G2836" s="7">
        <v>2.3999999999999998E-3</v>
      </c>
    </row>
    <row r="2837" spans="1:7" ht="18" thickBot="1">
      <c r="A2837" s="3">
        <v>43473</v>
      </c>
      <c r="B2837" s="4">
        <v>10844.65</v>
      </c>
      <c r="C2837" s="5">
        <v>10790</v>
      </c>
      <c r="D2837" s="5">
        <v>10872.75</v>
      </c>
      <c r="E2837" s="5">
        <v>10758</v>
      </c>
      <c r="F2837" s="6" t="s">
        <v>5382</v>
      </c>
      <c r="G2837" s="7">
        <v>3.8E-3</v>
      </c>
    </row>
    <row r="2838" spans="1:7" ht="18" thickBot="1">
      <c r="A2838" s="3">
        <v>43474</v>
      </c>
      <c r="B2838" s="4">
        <v>10877.7</v>
      </c>
      <c r="C2838" s="5">
        <v>10892.6</v>
      </c>
      <c r="D2838" s="5">
        <v>10904</v>
      </c>
      <c r="E2838" s="5">
        <v>10764.95</v>
      </c>
      <c r="F2838" s="6" t="s">
        <v>5381</v>
      </c>
      <c r="G2838" s="7">
        <v>3.0000000000000001E-3</v>
      </c>
    </row>
    <row r="2839" spans="1:7" ht="18" thickBot="1">
      <c r="A2839" s="3">
        <v>43475</v>
      </c>
      <c r="B2839" s="8">
        <v>10857.75</v>
      </c>
      <c r="C2839" s="5">
        <v>10873</v>
      </c>
      <c r="D2839" s="5">
        <v>10898.2</v>
      </c>
      <c r="E2839" s="5">
        <v>10830</v>
      </c>
      <c r="F2839" s="6" t="s">
        <v>5380</v>
      </c>
      <c r="G2839" s="9">
        <v>-1.8E-3</v>
      </c>
    </row>
    <row r="2840" spans="1:7" ht="18" thickBot="1">
      <c r="A2840" s="3">
        <v>43476</v>
      </c>
      <c r="B2840" s="8">
        <v>10827.6</v>
      </c>
      <c r="C2840" s="5">
        <v>10873.95</v>
      </c>
      <c r="D2840" s="5">
        <v>10886.75</v>
      </c>
      <c r="E2840" s="5">
        <v>10772.55</v>
      </c>
      <c r="F2840" s="6" t="s">
        <v>5241</v>
      </c>
      <c r="G2840" s="9">
        <v>-2.8E-3</v>
      </c>
    </row>
    <row r="2841" spans="1:7" ht="18" thickBot="1">
      <c r="A2841" s="3">
        <v>43479</v>
      </c>
      <c r="B2841" s="8">
        <v>10769.8</v>
      </c>
      <c r="C2841" s="5">
        <v>10812.95</v>
      </c>
      <c r="D2841" s="5">
        <v>10820</v>
      </c>
      <c r="E2841" s="5">
        <v>10720.6</v>
      </c>
      <c r="F2841" s="6" t="s">
        <v>5379</v>
      </c>
      <c r="G2841" s="9">
        <v>-5.3E-3</v>
      </c>
    </row>
    <row r="2842" spans="1:7" ht="18" thickBot="1">
      <c r="A2842" s="3">
        <v>43480</v>
      </c>
      <c r="B2842" s="4">
        <v>10928.4</v>
      </c>
      <c r="C2842" s="5">
        <v>10805.15</v>
      </c>
      <c r="D2842" s="5">
        <v>10940</v>
      </c>
      <c r="E2842" s="5">
        <v>10792.35</v>
      </c>
      <c r="F2842" s="6" t="s">
        <v>5378</v>
      </c>
      <c r="G2842" s="7">
        <v>1.47E-2</v>
      </c>
    </row>
    <row r="2843" spans="1:7" ht="18" thickBot="1">
      <c r="A2843" s="3">
        <v>43481</v>
      </c>
      <c r="B2843" s="8">
        <v>10921.65</v>
      </c>
      <c r="C2843" s="5">
        <v>10930</v>
      </c>
      <c r="D2843" s="5">
        <v>10963</v>
      </c>
      <c r="E2843" s="5">
        <v>10907.2</v>
      </c>
      <c r="F2843" s="6" t="s">
        <v>5377</v>
      </c>
      <c r="G2843" s="9">
        <v>-5.9999999999999995E-4</v>
      </c>
    </row>
    <row r="2844" spans="1:7" ht="18" thickBot="1">
      <c r="A2844" s="3">
        <v>43482</v>
      </c>
      <c r="B2844" s="4">
        <v>10925.85</v>
      </c>
      <c r="C2844" s="5">
        <v>10942.95</v>
      </c>
      <c r="D2844" s="5">
        <v>10958.4</v>
      </c>
      <c r="E2844" s="5">
        <v>10855</v>
      </c>
      <c r="F2844" s="6" t="s">
        <v>5376</v>
      </c>
      <c r="G2844" s="7">
        <v>4.0000000000000002E-4</v>
      </c>
    </row>
    <row r="2845" spans="1:7" ht="18" thickBot="1">
      <c r="A2845" s="3">
        <v>43483</v>
      </c>
      <c r="B2845" s="4">
        <v>10927.15</v>
      </c>
      <c r="C2845" s="5">
        <v>10960</v>
      </c>
      <c r="D2845" s="5">
        <v>10964</v>
      </c>
      <c r="E2845" s="5">
        <v>10875</v>
      </c>
      <c r="F2845" s="6" t="s">
        <v>5156</v>
      </c>
      <c r="G2845" s="7">
        <v>1E-4</v>
      </c>
    </row>
    <row r="2846" spans="1:7" ht="18" thickBot="1">
      <c r="A2846" s="3">
        <v>43486</v>
      </c>
      <c r="B2846" s="4">
        <v>10969.7</v>
      </c>
      <c r="C2846" s="5">
        <v>10930.05</v>
      </c>
      <c r="D2846" s="5">
        <v>11003.45</v>
      </c>
      <c r="E2846" s="5">
        <v>10902.15</v>
      </c>
      <c r="F2846" s="6" t="s">
        <v>5188</v>
      </c>
      <c r="G2846" s="7">
        <v>3.8999999999999998E-3</v>
      </c>
    </row>
    <row r="2847" spans="1:7" ht="18" thickBot="1">
      <c r="A2847" s="3">
        <v>43487</v>
      </c>
      <c r="B2847" s="8">
        <v>10936.2</v>
      </c>
      <c r="C2847" s="5">
        <v>10950</v>
      </c>
      <c r="D2847" s="5">
        <v>10954</v>
      </c>
      <c r="E2847" s="5">
        <v>10880</v>
      </c>
      <c r="F2847" s="6" t="s">
        <v>5375</v>
      </c>
      <c r="G2847" s="9">
        <v>-3.0999999999999999E-3</v>
      </c>
    </row>
    <row r="2848" spans="1:7" ht="18" thickBot="1">
      <c r="A2848" s="3">
        <v>43488</v>
      </c>
      <c r="B2848" s="8">
        <v>10854.9</v>
      </c>
      <c r="C2848" s="5">
        <v>10921.35</v>
      </c>
      <c r="D2848" s="5">
        <v>10962</v>
      </c>
      <c r="E2848" s="5">
        <v>10835</v>
      </c>
      <c r="F2848" s="6" t="s">
        <v>5215</v>
      </c>
      <c r="G2848" s="9">
        <v>-7.4000000000000003E-3</v>
      </c>
    </row>
    <row r="2849" spans="1:7" ht="18" thickBot="1">
      <c r="A2849" s="3">
        <v>43489</v>
      </c>
      <c r="B2849" s="4">
        <v>10868.6</v>
      </c>
      <c r="C2849" s="5">
        <v>10855.05</v>
      </c>
      <c r="D2849" s="5">
        <v>10885</v>
      </c>
      <c r="E2849" s="5">
        <v>10811.4</v>
      </c>
      <c r="F2849" s="6" t="s">
        <v>5374</v>
      </c>
      <c r="G2849" s="7">
        <v>1.2999999999999999E-3</v>
      </c>
    </row>
    <row r="2850" spans="1:7" ht="18" thickBot="1">
      <c r="A2850" s="3">
        <v>43490</v>
      </c>
      <c r="B2850" s="8">
        <v>10785.95</v>
      </c>
      <c r="C2850" s="5">
        <v>10899.95</v>
      </c>
      <c r="D2850" s="5">
        <v>10955</v>
      </c>
      <c r="E2850" s="5">
        <v>10761.65</v>
      </c>
      <c r="F2850" s="6" t="s">
        <v>5373</v>
      </c>
      <c r="G2850" s="9">
        <v>-7.6E-3</v>
      </c>
    </row>
    <row r="2851" spans="1:7" ht="18" thickBot="1">
      <c r="A2851" s="3">
        <v>43493</v>
      </c>
      <c r="B2851" s="8">
        <v>10676.8</v>
      </c>
      <c r="C2851" s="5">
        <v>10784.9</v>
      </c>
      <c r="D2851" s="5">
        <v>10821.85</v>
      </c>
      <c r="E2851" s="5">
        <v>10642.65</v>
      </c>
      <c r="F2851" s="6" t="s">
        <v>5233</v>
      </c>
      <c r="G2851" s="9">
        <v>-1.01E-2</v>
      </c>
    </row>
    <row r="2852" spans="1:7" ht="18" thickBot="1">
      <c r="A2852" s="3">
        <v>43494</v>
      </c>
      <c r="B2852" s="8">
        <v>10668.05</v>
      </c>
      <c r="C2852" s="5">
        <v>10679.05</v>
      </c>
      <c r="D2852" s="5">
        <v>10706</v>
      </c>
      <c r="E2852" s="5">
        <v>10597.7</v>
      </c>
      <c r="F2852" s="6" t="s">
        <v>5372</v>
      </c>
      <c r="G2852" s="9">
        <v>-8.0000000000000004E-4</v>
      </c>
    </row>
    <row r="2853" spans="1:7" ht="18" thickBot="1">
      <c r="A2853" s="3">
        <v>43495</v>
      </c>
      <c r="B2853" s="8">
        <v>10642.9</v>
      </c>
      <c r="C2853" s="5">
        <v>10709</v>
      </c>
      <c r="D2853" s="5">
        <v>10714</v>
      </c>
      <c r="E2853" s="5">
        <v>10606</v>
      </c>
      <c r="F2853" s="6" t="s">
        <v>5371</v>
      </c>
      <c r="G2853" s="9">
        <v>-2.3999999999999998E-3</v>
      </c>
    </row>
    <row r="2854" spans="1:7" ht="18" thickBot="1">
      <c r="A2854" s="3">
        <v>43496</v>
      </c>
      <c r="B2854" s="4">
        <v>10830.95</v>
      </c>
      <c r="C2854" s="5">
        <v>10688.95</v>
      </c>
      <c r="D2854" s="5">
        <v>10844.15</v>
      </c>
      <c r="E2854" s="5">
        <v>10676.1</v>
      </c>
      <c r="F2854" s="6" t="s">
        <v>5370</v>
      </c>
      <c r="G2854" s="7">
        <v>1.77E-2</v>
      </c>
    </row>
    <row r="2855" spans="1:7" ht="18" thickBot="1">
      <c r="A2855" s="3">
        <v>43497</v>
      </c>
      <c r="B2855" s="4">
        <v>10914.05</v>
      </c>
      <c r="C2855" s="5">
        <v>10870</v>
      </c>
      <c r="D2855" s="5">
        <v>11023.2</v>
      </c>
      <c r="E2855" s="5">
        <v>10835.1</v>
      </c>
      <c r="F2855" s="6" t="s">
        <v>5369</v>
      </c>
      <c r="G2855" s="7">
        <v>7.7000000000000002E-3</v>
      </c>
    </row>
    <row r="2856" spans="1:7" ht="18" thickBot="1">
      <c r="A2856" s="3">
        <v>43500</v>
      </c>
      <c r="B2856" s="4">
        <v>10937.5</v>
      </c>
      <c r="C2856" s="5">
        <v>10887</v>
      </c>
      <c r="D2856" s="5">
        <v>10954</v>
      </c>
      <c r="E2856" s="5">
        <v>10830.05</v>
      </c>
      <c r="F2856" s="6" t="s">
        <v>5195</v>
      </c>
      <c r="G2856" s="7">
        <v>2.0999999999999999E-3</v>
      </c>
    </row>
    <row r="2857" spans="1:7" ht="18" thickBot="1">
      <c r="A2857" s="3">
        <v>43501</v>
      </c>
      <c r="B2857" s="4">
        <v>10951.7</v>
      </c>
      <c r="C2857" s="5">
        <v>10938</v>
      </c>
      <c r="D2857" s="5">
        <v>10970.05</v>
      </c>
      <c r="E2857" s="5">
        <v>10911</v>
      </c>
      <c r="F2857" s="6" t="s">
        <v>5368</v>
      </c>
      <c r="G2857" s="7">
        <v>1.2999999999999999E-3</v>
      </c>
    </row>
    <row r="2858" spans="1:7" ht="18" thickBot="1">
      <c r="A2858" s="3">
        <v>43502</v>
      </c>
      <c r="B2858" s="4">
        <v>11090.3</v>
      </c>
      <c r="C2858" s="5">
        <v>10986.65</v>
      </c>
      <c r="D2858" s="5">
        <v>11100</v>
      </c>
      <c r="E2858" s="5">
        <v>10986.35</v>
      </c>
      <c r="F2858" s="6" t="s">
        <v>5367</v>
      </c>
      <c r="G2858" s="7">
        <v>1.2699999999999999E-2</v>
      </c>
    </row>
    <row r="2859" spans="1:7" ht="18" thickBot="1">
      <c r="A2859" s="3">
        <v>43503</v>
      </c>
      <c r="B2859" s="4">
        <v>11093.8</v>
      </c>
      <c r="C2859" s="5">
        <v>11080.05</v>
      </c>
      <c r="D2859" s="5">
        <v>11142.85</v>
      </c>
      <c r="E2859" s="5">
        <v>11060.2</v>
      </c>
      <c r="F2859" s="6" t="s">
        <v>5366</v>
      </c>
      <c r="G2859" s="7">
        <v>2.9999999999999997E-4</v>
      </c>
    </row>
    <row r="2860" spans="1:7" ht="18" thickBot="1">
      <c r="A2860" s="3">
        <v>43504</v>
      </c>
      <c r="B2860" s="8">
        <v>10957.25</v>
      </c>
      <c r="C2860" s="5">
        <v>11049.95</v>
      </c>
      <c r="D2860" s="5">
        <v>11065</v>
      </c>
      <c r="E2860" s="5">
        <v>10935</v>
      </c>
      <c r="F2860" s="6" t="s">
        <v>5365</v>
      </c>
      <c r="G2860" s="9">
        <v>-1.23E-2</v>
      </c>
    </row>
    <row r="2861" spans="1:7" ht="18" thickBot="1">
      <c r="A2861" s="3">
        <v>43507</v>
      </c>
      <c r="B2861" s="8">
        <v>10909.6</v>
      </c>
      <c r="C2861" s="5">
        <v>10920</v>
      </c>
      <c r="D2861" s="5">
        <v>10945.9</v>
      </c>
      <c r="E2861" s="5">
        <v>10870.1</v>
      </c>
      <c r="F2861" s="6" t="s">
        <v>5364</v>
      </c>
      <c r="G2861" s="9">
        <v>-4.3E-3</v>
      </c>
    </row>
    <row r="2862" spans="1:7" ht="18" thickBot="1">
      <c r="A2862" s="3">
        <v>43508</v>
      </c>
      <c r="B2862" s="8">
        <v>10860.45</v>
      </c>
      <c r="C2862" s="5">
        <v>10914</v>
      </c>
      <c r="D2862" s="5">
        <v>10931.6</v>
      </c>
      <c r="E2862" s="5">
        <v>10850.15</v>
      </c>
      <c r="F2862" s="6" t="s">
        <v>5304</v>
      </c>
      <c r="G2862" s="9">
        <v>-4.4999999999999997E-3</v>
      </c>
    </row>
    <row r="2863" spans="1:7" ht="18" thickBot="1">
      <c r="A2863" s="3">
        <v>43509</v>
      </c>
      <c r="B2863" s="8">
        <v>10823.4</v>
      </c>
      <c r="C2863" s="5">
        <v>10886.35</v>
      </c>
      <c r="D2863" s="5">
        <v>10905</v>
      </c>
      <c r="E2863" s="5">
        <v>10802.25</v>
      </c>
      <c r="F2863" s="6" t="s">
        <v>5149</v>
      </c>
      <c r="G2863" s="9">
        <v>-3.3999999999999998E-3</v>
      </c>
    </row>
    <row r="2864" spans="1:7" ht="18" thickBot="1">
      <c r="A2864" s="3">
        <v>43510</v>
      </c>
      <c r="B2864" s="8">
        <v>10779.8</v>
      </c>
      <c r="C2864" s="5">
        <v>10801.2</v>
      </c>
      <c r="D2864" s="5">
        <v>10812.4</v>
      </c>
      <c r="E2864" s="5">
        <v>10741.3</v>
      </c>
      <c r="F2864" s="6" t="s">
        <v>5363</v>
      </c>
      <c r="G2864" s="9">
        <v>-4.0000000000000001E-3</v>
      </c>
    </row>
    <row r="2865" spans="1:7" ht="18" thickBot="1">
      <c r="A2865" s="3">
        <v>43511</v>
      </c>
      <c r="B2865" s="8">
        <v>10746.55</v>
      </c>
      <c r="C2865" s="5">
        <v>10819.9</v>
      </c>
      <c r="D2865" s="5">
        <v>10819.9</v>
      </c>
      <c r="E2865" s="5">
        <v>10641</v>
      </c>
      <c r="F2865" s="6" t="s">
        <v>5362</v>
      </c>
      <c r="G2865" s="9">
        <v>-3.0999999999999999E-3</v>
      </c>
    </row>
    <row r="2866" spans="1:7" ht="18" thickBot="1">
      <c r="A2866" s="3">
        <v>43514</v>
      </c>
      <c r="B2866" s="8">
        <v>10662.25</v>
      </c>
      <c r="C2866" s="5">
        <v>10809.9</v>
      </c>
      <c r="D2866" s="5">
        <v>10809.9</v>
      </c>
      <c r="E2866" s="5">
        <v>10653.3</v>
      </c>
      <c r="F2866" s="6" t="s">
        <v>5361</v>
      </c>
      <c r="G2866" s="9">
        <v>-7.7999999999999996E-3</v>
      </c>
    </row>
    <row r="2867" spans="1:7" ht="18" thickBot="1">
      <c r="A2867" s="3">
        <v>43515</v>
      </c>
      <c r="B2867" s="8">
        <v>10617.15</v>
      </c>
      <c r="C2867" s="5">
        <v>10651.55</v>
      </c>
      <c r="D2867" s="5">
        <v>10756.6</v>
      </c>
      <c r="E2867" s="5">
        <v>10602</v>
      </c>
      <c r="F2867" s="6" t="s">
        <v>5360</v>
      </c>
      <c r="G2867" s="9">
        <v>-4.1999999999999997E-3</v>
      </c>
    </row>
    <row r="2868" spans="1:7" ht="18" thickBot="1">
      <c r="A2868" s="3">
        <v>43516</v>
      </c>
      <c r="B2868" s="4">
        <v>10751.85</v>
      </c>
      <c r="C2868" s="5">
        <v>10660.25</v>
      </c>
      <c r="D2868" s="5">
        <v>10770</v>
      </c>
      <c r="E2868" s="5">
        <v>10649.95</v>
      </c>
      <c r="F2868" s="6" t="s">
        <v>5268</v>
      </c>
      <c r="G2868" s="7">
        <v>1.2699999999999999E-2</v>
      </c>
    </row>
    <row r="2869" spans="1:7" ht="18" thickBot="1">
      <c r="A2869" s="3">
        <v>43517</v>
      </c>
      <c r="B2869" s="4">
        <v>10804.45</v>
      </c>
      <c r="C2869" s="5">
        <v>10749.95</v>
      </c>
      <c r="D2869" s="5">
        <v>10833</v>
      </c>
      <c r="E2869" s="5">
        <v>10736.6</v>
      </c>
      <c r="F2869" s="6" t="s">
        <v>5359</v>
      </c>
      <c r="G2869" s="7">
        <v>4.8999999999999998E-3</v>
      </c>
    </row>
    <row r="2870" spans="1:7" ht="18" thickBot="1">
      <c r="A2870" s="3">
        <v>43518</v>
      </c>
      <c r="B2870" s="4">
        <v>10808.8</v>
      </c>
      <c r="C2870" s="5">
        <v>10790</v>
      </c>
      <c r="D2870" s="5">
        <v>10823.9</v>
      </c>
      <c r="E2870" s="5">
        <v>10772.5</v>
      </c>
      <c r="F2870" s="6" t="s">
        <v>5358</v>
      </c>
      <c r="G2870" s="7">
        <v>4.0000000000000002E-4</v>
      </c>
    </row>
    <row r="2871" spans="1:7" ht="18" thickBot="1">
      <c r="A2871" s="3">
        <v>43521</v>
      </c>
      <c r="B2871" s="4">
        <v>10887.05</v>
      </c>
      <c r="C2871" s="5">
        <v>10825.3</v>
      </c>
      <c r="D2871" s="5">
        <v>10896.9</v>
      </c>
      <c r="E2871" s="5">
        <v>10802.3</v>
      </c>
      <c r="F2871" s="6" t="s">
        <v>5291</v>
      </c>
      <c r="G2871" s="7">
        <v>7.1999999999999998E-3</v>
      </c>
    </row>
    <row r="2872" spans="1:7" ht="18" thickBot="1">
      <c r="A2872" s="3">
        <v>43522</v>
      </c>
      <c r="B2872" s="8">
        <v>10827.8</v>
      </c>
      <c r="C2872" s="5">
        <v>10794</v>
      </c>
      <c r="D2872" s="5">
        <v>10893.1</v>
      </c>
      <c r="E2872" s="5">
        <v>10725.15</v>
      </c>
      <c r="F2872" s="6" t="s">
        <v>5357</v>
      </c>
      <c r="G2872" s="9">
        <v>-5.4000000000000003E-3</v>
      </c>
    </row>
    <row r="2873" spans="1:7" ht="18" thickBot="1">
      <c r="A2873" s="3">
        <v>43523</v>
      </c>
      <c r="B2873" s="8">
        <v>10809.45</v>
      </c>
      <c r="C2873" s="5">
        <v>10855.25</v>
      </c>
      <c r="D2873" s="5">
        <v>10942.25</v>
      </c>
      <c r="E2873" s="5">
        <v>10746</v>
      </c>
      <c r="F2873" s="6" t="s">
        <v>5356</v>
      </c>
      <c r="G2873" s="9">
        <v>-1.6999999999999999E-3</v>
      </c>
    </row>
    <row r="2874" spans="1:7" ht="18" thickBot="1">
      <c r="A2874" s="3">
        <v>43524</v>
      </c>
      <c r="B2874" s="8">
        <v>10792.5</v>
      </c>
      <c r="C2874" s="5">
        <v>10863</v>
      </c>
      <c r="D2874" s="5">
        <v>10863</v>
      </c>
      <c r="E2874" s="5">
        <v>10786.75</v>
      </c>
      <c r="F2874" s="6" t="s">
        <v>5164</v>
      </c>
      <c r="G2874" s="9">
        <v>-1.6000000000000001E-3</v>
      </c>
    </row>
    <row r="2875" spans="1:7" ht="18" thickBot="1">
      <c r="A2875" s="3">
        <v>43525</v>
      </c>
      <c r="B2875" s="4">
        <v>10917.05</v>
      </c>
      <c r="C2875" s="5">
        <v>10897.7</v>
      </c>
      <c r="D2875" s="5">
        <v>10929.45</v>
      </c>
      <c r="E2875" s="5">
        <v>10870.6</v>
      </c>
      <c r="F2875" s="6" t="s">
        <v>5355</v>
      </c>
      <c r="G2875" s="7">
        <v>1.15E-2</v>
      </c>
    </row>
    <row r="2876" spans="1:7" ht="18" thickBot="1">
      <c r="A2876" s="3">
        <v>43528</v>
      </c>
      <c r="B2876" s="8">
        <v>10805.75</v>
      </c>
      <c r="C2876" s="5">
        <v>10897.75</v>
      </c>
      <c r="D2876" s="5">
        <v>10900.5</v>
      </c>
      <c r="E2876" s="5">
        <v>10788.75</v>
      </c>
      <c r="F2876" s="6">
        <v>0</v>
      </c>
      <c r="G2876" s="9">
        <v>-1.0200000000000001E-2</v>
      </c>
    </row>
    <row r="2877" spans="1:7" ht="18" thickBot="1">
      <c r="A2877" s="3">
        <v>43529</v>
      </c>
      <c r="B2877" s="4">
        <v>11032.7</v>
      </c>
      <c r="C2877" s="5">
        <v>10859.9</v>
      </c>
      <c r="D2877" s="5">
        <v>11040</v>
      </c>
      <c r="E2877" s="5">
        <v>10843.05</v>
      </c>
      <c r="F2877" s="6" t="s">
        <v>5354</v>
      </c>
      <c r="G2877" s="7">
        <v>2.1000000000000001E-2</v>
      </c>
    </row>
    <row r="2878" spans="1:7" ht="18" thickBot="1">
      <c r="A2878" s="3">
        <v>43530</v>
      </c>
      <c r="B2878" s="4">
        <v>11086.8</v>
      </c>
      <c r="C2878" s="5">
        <v>11053.95</v>
      </c>
      <c r="D2878" s="5">
        <v>11094.5</v>
      </c>
      <c r="E2878" s="5">
        <v>11033.05</v>
      </c>
      <c r="F2878" s="6" t="s">
        <v>5289</v>
      </c>
      <c r="G2878" s="7">
        <v>4.8999999999999998E-3</v>
      </c>
    </row>
    <row r="2879" spans="1:7" ht="18" thickBot="1">
      <c r="A2879" s="3">
        <v>43531</v>
      </c>
      <c r="B2879" s="4">
        <v>11098.2</v>
      </c>
      <c r="C2879" s="5">
        <v>11114.9</v>
      </c>
      <c r="D2879" s="5">
        <v>11129.7</v>
      </c>
      <c r="E2879" s="5">
        <v>11064</v>
      </c>
      <c r="F2879" s="6" t="s">
        <v>5353</v>
      </c>
      <c r="G2879" s="7">
        <v>1E-3</v>
      </c>
    </row>
    <row r="2880" spans="1:7" ht="18" thickBot="1">
      <c r="A2880" s="3">
        <v>43532</v>
      </c>
      <c r="B2880" s="8">
        <v>11076.05</v>
      </c>
      <c r="C2880" s="5">
        <v>11067.75</v>
      </c>
      <c r="D2880" s="5">
        <v>11083.85</v>
      </c>
      <c r="E2880" s="5">
        <v>11033.2</v>
      </c>
      <c r="F2880" s="6" t="s">
        <v>5352</v>
      </c>
      <c r="G2880" s="9">
        <v>-2E-3</v>
      </c>
    </row>
    <row r="2881" spans="1:7" ht="18" thickBot="1">
      <c r="A2881" s="3">
        <v>43535</v>
      </c>
      <c r="B2881" s="4">
        <v>11202.15</v>
      </c>
      <c r="C2881" s="5">
        <v>11073.9</v>
      </c>
      <c r="D2881" s="5">
        <v>11213.55</v>
      </c>
      <c r="E2881" s="5">
        <v>11065.3</v>
      </c>
      <c r="F2881" s="6" t="s">
        <v>5214</v>
      </c>
      <c r="G2881" s="7">
        <v>1.14E-2</v>
      </c>
    </row>
    <row r="2882" spans="1:7" ht="18" thickBot="1">
      <c r="A2882" s="3">
        <v>43536</v>
      </c>
      <c r="B2882" s="4">
        <v>11336.85</v>
      </c>
      <c r="C2882" s="5">
        <v>11256.05</v>
      </c>
      <c r="D2882" s="5">
        <v>11352.55</v>
      </c>
      <c r="E2882" s="5">
        <v>11252.6</v>
      </c>
      <c r="F2882" s="6" t="s">
        <v>5351</v>
      </c>
      <c r="G2882" s="7">
        <v>1.2E-2</v>
      </c>
    </row>
    <row r="2883" spans="1:7" ht="18" thickBot="1">
      <c r="A2883" s="3">
        <v>43537</v>
      </c>
      <c r="B2883" s="4">
        <v>11366.65</v>
      </c>
      <c r="C2883" s="5">
        <v>11202</v>
      </c>
      <c r="D2883" s="5">
        <v>11388.8</v>
      </c>
      <c r="E2883" s="5">
        <v>11101.05</v>
      </c>
      <c r="F2883" s="6" t="s">
        <v>5350</v>
      </c>
      <c r="G2883" s="7">
        <v>2.5999999999999999E-3</v>
      </c>
    </row>
    <row r="2884" spans="1:7" ht="18" thickBot="1">
      <c r="A2884" s="3">
        <v>43538</v>
      </c>
      <c r="B2884" s="4">
        <v>11381.75</v>
      </c>
      <c r="C2884" s="5">
        <v>11367.15</v>
      </c>
      <c r="D2884" s="5">
        <v>11399</v>
      </c>
      <c r="E2884" s="5">
        <v>11333.75</v>
      </c>
      <c r="F2884" s="6" t="s">
        <v>5202</v>
      </c>
      <c r="G2884" s="7">
        <v>1.2999999999999999E-3</v>
      </c>
    </row>
    <row r="2885" spans="1:7" ht="18" thickBot="1">
      <c r="A2885" s="3">
        <v>43539</v>
      </c>
      <c r="B2885" s="4">
        <v>11470.45</v>
      </c>
      <c r="C2885" s="5">
        <v>11390</v>
      </c>
      <c r="D2885" s="5">
        <v>11532.5</v>
      </c>
      <c r="E2885" s="5">
        <v>11390</v>
      </c>
      <c r="F2885" s="6" t="s">
        <v>5349</v>
      </c>
      <c r="G2885" s="7">
        <v>7.7999999999999996E-3</v>
      </c>
    </row>
    <row r="2886" spans="1:7" ht="18" thickBot="1">
      <c r="A2886" s="3">
        <v>43542</v>
      </c>
      <c r="B2886" s="4">
        <v>11494.5</v>
      </c>
      <c r="C2886" s="5">
        <v>11505.25</v>
      </c>
      <c r="D2886" s="5">
        <v>11554.35</v>
      </c>
      <c r="E2886" s="5">
        <v>11436</v>
      </c>
      <c r="F2886" s="6" t="s">
        <v>5348</v>
      </c>
      <c r="G2886" s="7">
        <v>2.0999999999999999E-3</v>
      </c>
    </row>
    <row r="2887" spans="1:7" ht="18" thickBot="1">
      <c r="A2887" s="3">
        <v>43543</v>
      </c>
      <c r="B2887" s="4">
        <v>11570.75</v>
      </c>
      <c r="C2887" s="5">
        <v>11525.05</v>
      </c>
      <c r="D2887" s="5">
        <v>11581</v>
      </c>
      <c r="E2887" s="5">
        <v>11475</v>
      </c>
      <c r="F2887" s="6" t="s">
        <v>5347</v>
      </c>
      <c r="G2887" s="7">
        <v>6.6E-3</v>
      </c>
    </row>
    <row r="2888" spans="1:7" ht="18" thickBot="1">
      <c r="A2888" s="3">
        <v>43544</v>
      </c>
      <c r="B2888" s="8">
        <v>11553.2</v>
      </c>
      <c r="C2888" s="5">
        <v>11570.05</v>
      </c>
      <c r="D2888" s="5">
        <v>11580</v>
      </c>
      <c r="E2888" s="5">
        <v>11533.6</v>
      </c>
      <c r="F2888" s="6" t="s">
        <v>5346</v>
      </c>
      <c r="G2888" s="9">
        <v>-1.5E-3</v>
      </c>
    </row>
    <row r="2889" spans="1:7" ht="18" thickBot="1">
      <c r="A2889" s="3">
        <v>43545</v>
      </c>
      <c r="B2889" s="4">
        <v>11594</v>
      </c>
      <c r="C2889" s="5">
        <v>11611.5</v>
      </c>
      <c r="D2889" s="5">
        <v>11646.75</v>
      </c>
      <c r="E2889" s="5">
        <v>11577</v>
      </c>
      <c r="F2889" s="6">
        <v>0</v>
      </c>
      <c r="G2889" s="7">
        <v>3.5000000000000001E-3</v>
      </c>
    </row>
    <row r="2890" spans="1:7" ht="18" thickBot="1">
      <c r="A2890" s="3">
        <v>43546</v>
      </c>
      <c r="B2890" s="8">
        <v>11472.4</v>
      </c>
      <c r="C2890" s="5">
        <v>11569.95</v>
      </c>
      <c r="D2890" s="5">
        <v>11595.75</v>
      </c>
      <c r="E2890" s="5">
        <v>11451</v>
      </c>
      <c r="F2890" s="6" t="s">
        <v>5345</v>
      </c>
      <c r="G2890" s="9">
        <v>-1.0500000000000001E-2</v>
      </c>
    </row>
    <row r="2891" spans="1:7" ht="18" thickBot="1">
      <c r="A2891" s="3">
        <v>43549</v>
      </c>
      <c r="B2891" s="8">
        <v>11370.05</v>
      </c>
      <c r="C2891" s="5">
        <v>11419.9</v>
      </c>
      <c r="D2891" s="5">
        <v>11419.9</v>
      </c>
      <c r="E2891" s="5">
        <v>11337.7</v>
      </c>
      <c r="F2891" s="6" t="s">
        <v>5344</v>
      </c>
      <c r="G2891" s="9">
        <v>-8.8999999999999999E-3</v>
      </c>
    </row>
    <row r="2892" spans="1:7" ht="18" thickBot="1">
      <c r="A2892" s="3">
        <v>43550</v>
      </c>
      <c r="B2892" s="4">
        <v>11510.7</v>
      </c>
      <c r="C2892" s="5">
        <v>11370</v>
      </c>
      <c r="D2892" s="5">
        <v>11523.8</v>
      </c>
      <c r="E2892" s="5">
        <v>11363.25</v>
      </c>
      <c r="F2892" s="6" t="s">
        <v>5343</v>
      </c>
      <c r="G2892" s="7">
        <v>1.24E-2</v>
      </c>
    </row>
    <row r="2893" spans="1:7" ht="18" thickBot="1">
      <c r="A2893" s="3">
        <v>43551</v>
      </c>
      <c r="B2893" s="8">
        <v>11458.1</v>
      </c>
      <c r="C2893" s="5">
        <v>11521.05</v>
      </c>
      <c r="D2893" s="5">
        <v>11573.7</v>
      </c>
      <c r="E2893" s="5">
        <v>11421.05</v>
      </c>
      <c r="F2893" s="6" t="s">
        <v>5342</v>
      </c>
      <c r="G2893" s="9">
        <v>-4.5999999999999999E-3</v>
      </c>
    </row>
    <row r="2894" spans="1:7" ht="18" thickBot="1">
      <c r="A2894" s="3">
        <v>43552</v>
      </c>
      <c r="B2894" s="4">
        <v>11570</v>
      </c>
      <c r="C2894" s="5">
        <v>11458.65</v>
      </c>
      <c r="D2894" s="5">
        <v>11578</v>
      </c>
      <c r="E2894" s="5">
        <v>11448.9</v>
      </c>
      <c r="F2894" s="6" t="s">
        <v>5341</v>
      </c>
      <c r="G2894" s="7">
        <v>9.7999999999999997E-3</v>
      </c>
    </row>
    <row r="2895" spans="1:7" ht="18" thickBot="1">
      <c r="A2895" s="3">
        <v>43553</v>
      </c>
      <c r="B2895" s="4">
        <v>11679.9</v>
      </c>
      <c r="C2895" s="5">
        <v>11689</v>
      </c>
      <c r="D2895" s="5">
        <v>11718.5</v>
      </c>
      <c r="E2895" s="5">
        <v>11641</v>
      </c>
      <c r="F2895" s="6" t="s">
        <v>5340</v>
      </c>
      <c r="G2895" s="7">
        <v>9.4999999999999998E-3</v>
      </c>
    </row>
    <row r="2896" spans="1:7" ht="18" thickBot="1">
      <c r="A2896" s="3">
        <v>43556</v>
      </c>
      <c r="B2896" s="4">
        <v>11748.4</v>
      </c>
      <c r="C2896" s="5">
        <v>11719.2</v>
      </c>
      <c r="D2896" s="5">
        <v>11822.75</v>
      </c>
      <c r="E2896" s="5">
        <v>11708.25</v>
      </c>
      <c r="F2896" s="6" t="s">
        <v>5339</v>
      </c>
      <c r="G2896" s="7">
        <v>5.8999999999999999E-3</v>
      </c>
    </row>
    <row r="2897" spans="1:7" ht="18" thickBot="1">
      <c r="A2897" s="3">
        <v>43557</v>
      </c>
      <c r="B2897" s="4">
        <v>11779.5</v>
      </c>
      <c r="C2897" s="5">
        <v>11763.95</v>
      </c>
      <c r="D2897" s="5">
        <v>11794.7</v>
      </c>
      <c r="E2897" s="5">
        <v>11712.2</v>
      </c>
      <c r="F2897" s="6" t="s">
        <v>5338</v>
      </c>
      <c r="G2897" s="7">
        <v>2.5999999999999999E-3</v>
      </c>
    </row>
    <row r="2898" spans="1:7" ht="18" thickBot="1">
      <c r="A2898" s="3">
        <v>43558</v>
      </c>
      <c r="B2898" s="8">
        <v>11729.65</v>
      </c>
      <c r="C2898" s="5">
        <v>11788.3</v>
      </c>
      <c r="D2898" s="5">
        <v>11834.15</v>
      </c>
      <c r="E2898" s="5">
        <v>11715</v>
      </c>
      <c r="F2898" s="6" t="s">
        <v>5337</v>
      </c>
      <c r="G2898" s="9">
        <v>-4.1999999999999997E-3</v>
      </c>
    </row>
    <row r="2899" spans="1:7" ht="18" thickBot="1">
      <c r="A2899" s="3">
        <v>43559</v>
      </c>
      <c r="B2899" s="8">
        <v>11679.55</v>
      </c>
      <c r="C2899" s="5">
        <v>11729.95</v>
      </c>
      <c r="D2899" s="5">
        <v>11754</v>
      </c>
      <c r="E2899" s="5">
        <v>11641.45</v>
      </c>
      <c r="F2899" s="6" t="s">
        <v>5336</v>
      </c>
      <c r="G2899" s="9">
        <v>-4.3E-3</v>
      </c>
    </row>
    <row r="2900" spans="1:7" ht="18" thickBot="1">
      <c r="A2900" s="3">
        <v>43560</v>
      </c>
      <c r="B2900" s="4">
        <v>11760.75</v>
      </c>
      <c r="C2900" s="5">
        <v>11700</v>
      </c>
      <c r="D2900" s="5">
        <v>11783.15</v>
      </c>
      <c r="E2900" s="5">
        <v>11680.05</v>
      </c>
      <c r="F2900" s="6" t="s">
        <v>5335</v>
      </c>
      <c r="G2900" s="7">
        <v>7.0000000000000001E-3</v>
      </c>
    </row>
    <row r="2901" spans="1:7" ht="18" thickBot="1">
      <c r="A2901" s="3">
        <v>43563</v>
      </c>
      <c r="B2901" s="8">
        <v>11674.9</v>
      </c>
      <c r="C2901" s="5">
        <v>11760.75</v>
      </c>
      <c r="D2901" s="5">
        <v>11780.05</v>
      </c>
      <c r="E2901" s="5">
        <v>11622.25</v>
      </c>
      <c r="F2901" s="6" t="s">
        <v>5334</v>
      </c>
      <c r="G2901" s="9">
        <v>-7.3000000000000001E-3</v>
      </c>
    </row>
    <row r="2902" spans="1:7" ht="18" thickBot="1">
      <c r="A2902" s="3">
        <v>43564</v>
      </c>
      <c r="B2902" s="4">
        <v>11742.3</v>
      </c>
      <c r="C2902" s="5">
        <v>11707.75</v>
      </c>
      <c r="D2902" s="5">
        <v>11750.05</v>
      </c>
      <c r="E2902" s="5">
        <v>11632</v>
      </c>
      <c r="F2902" s="6" t="s">
        <v>5333</v>
      </c>
      <c r="G2902" s="7">
        <v>5.7999999999999996E-3</v>
      </c>
    </row>
    <row r="2903" spans="1:7" ht="18" thickBot="1">
      <c r="A2903" s="3">
        <v>43565</v>
      </c>
      <c r="B2903" s="8">
        <v>11652.9</v>
      </c>
      <c r="C2903" s="5">
        <v>11720</v>
      </c>
      <c r="D2903" s="5">
        <v>11744</v>
      </c>
      <c r="E2903" s="5">
        <v>11642.55</v>
      </c>
      <c r="F2903" s="6" t="s">
        <v>5196</v>
      </c>
      <c r="G2903" s="9">
        <v>-7.6E-3</v>
      </c>
    </row>
    <row r="2904" spans="1:7" ht="18" thickBot="1">
      <c r="A2904" s="3">
        <v>43566</v>
      </c>
      <c r="B2904" s="4">
        <v>11668.9</v>
      </c>
      <c r="C2904" s="5">
        <v>11648.55</v>
      </c>
      <c r="D2904" s="5">
        <v>11677.85</v>
      </c>
      <c r="E2904" s="5">
        <v>11605.2</v>
      </c>
      <c r="F2904" s="6" t="s">
        <v>5212</v>
      </c>
      <c r="G2904" s="7">
        <v>1.4E-3</v>
      </c>
    </row>
    <row r="2905" spans="1:7" ht="18" thickBot="1">
      <c r="A2905" s="3">
        <v>43567</v>
      </c>
      <c r="B2905" s="4">
        <v>11703.85</v>
      </c>
      <c r="C2905" s="5">
        <v>11645</v>
      </c>
      <c r="D2905" s="5">
        <v>11727</v>
      </c>
      <c r="E2905" s="5">
        <v>11626.05</v>
      </c>
      <c r="F2905" s="6" t="s">
        <v>5332</v>
      </c>
      <c r="G2905" s="7">
        <v>3.0000000000000001E-3</v>
      </c>
    </row>
    <row r="2906" spans="1:7" ht="18" thickBot="1">
      <c r="A2906" s="3">
        <v>43570</v>
      </c>
      <c r="B2906" s="4">
        <v>11727.75</v>
      </c>
      <c r="C2906" s="5">
        <v>11689.95</v>
      </c>
      <c r="D2906" s="5">
        <v>11739.7</v>
      </c>
      <c r="E2906" s="5">
        <v>11682.7</v>
      </c>
      <c r="F2906" s="6" t="s">
        <v>5331</v>
      </c>
      <c r="G2906" s="7">
        <v>2E-3</v>
      </c>
    </row>
    <row r="2907" spans="1:7" ht="18" thickBot="1">
      <c r="A2907" s="3">
        <v>43571</v>
      </c>
      <c r="B2907" s="4">
        <v>11824.45</v>
      </c>
      <c r="C2907" s="5">
        <v>11758.25</v>
      </c>
      <c r="D2907" s="5">
        <v>11847.1</v>
      </c>
      <c r="E2907" s="5">
        <v>11758.25</v>
      </c>
      <c r="F2907" s="6" t="s">
        <v>5330</v>
      </c>
      <c r="G2907" s="7">
        <v>8.2000000000000007E-3</v>
      </c>
    </row>
    <row r="2908" spans="1:7" ht="18" thickBot="1">
      <c r="A2908" s="3">
        <v>43572</v>
      </c>
      <c r="B2908" s="4">
        <v>11861</v>
      </c>
      <c r="C2908" s="5">
        <v>11854.75</v>
      </c>
      <c r="D2908" s="5">
        <v>11883.75</v>
      </c>
      <c r="E2908" s="5">
        <v>11814.75</v>
      </c>
      <c r="F2908" s="6">
        <v>0</v>
      </c>
      <c r="G2908" s="7">
        <v>3.0999999999999999E-3</v>
      </c>
    </row>
    <row r="2909" spans="1:7" ht="18" thickBot="1">
      <c r="A2909" s="3">
        <v>43573</v>
      </c>
      <c r="B2909" s="8">
        <v>11771.1</v>
      </c>
      <c r="C2909" s="5">
        <v>11859</v>
      </c>
      <c r="D2909" s="5">
        <v>11859</v>
      </c>
      <c r="E2909" s="5">
        <v>11752.05</v>
      </c>
      <c r="F2909" s="6" t="s">
        <v>1645</v>
      </c>
      <c r="G2909" s="9">
        <v>-7.6E-3</v>
      </c>
    </row>
    <row r="2910" spans="1:7" ht="18" thickBot="1">
      <c r="A2910" s="3">
        <v>43577</v>
      </c>
      <c r="B2910" s="8">
        <v>11618.9</v>
      </c>
      <c r="C2910" s="5">
        <v>11716.3</v>
      </c>
      <c r="D2910" s="5">
        <v>11749.9</v>
      </c>
      <c r="E2910" s="5">
        <v>11609.2</v>
      </c>
      <c r="F2910" s="6" t="s">
        <v>5213</v>
      </c>
      <c r="G2910" s="9">
        <v>-1.29E-2</v>
      </c>
    </row>
    <row r="2911" spans="1:7" ht="18" thickBot="1">
      <c r="A2911" s="3">
        <v>43578</v>
      </c>
      <c r="B2911" s="8">
        <v>11586.4</v>
      </c>
      <c r="C2911" s="5">
        <v>11631.15</v>
      </c>
      <c r="D2911" s="5">
        <v>11664.6</v>
      </c>
      <c r="E2911" s="5">
        <v>11573.5</v>
      </c>
      <c r="F2911" s="6" t="s">
        <v>5329</v>
      </c>
      <c r="G2911" s="9">
        <v>-2.8E-3</v>
      </c>
    </row>
    <row r="2912" spans="1:7" ht="18" thickBot="1">
      <c r="A2912" s="3">
        <v>43579</v>
      </c>
      <c r="B2912" s="4">
        <v>11738.25</v>
      </c>
      <c r="C2912" s="5">
        <v>11602.3</v>
      </c>
      <c r="D2912" s="5">
        <v>11756</v>
      </c>
      <c r="E2912" s="5">
        <v>11579.05</v>
      </c>
      <c r="F2912" s="6" t="s">
        <v>5328</v>
      </c>
      <c r="G2912" s="7">
        <v>1.3100000000000001E-2</v>
      </c>
    </row>
    <row r="2913" spans="1:7" ht="18" thickBot="1">
      <c r="A2913" s="3">
        <v>43580</v>
      </c>
      <c r="B2913" s="8">
        <v>11641.8</v>
      </c>
      <c r="C2913" s="5">
        <v>11713.75</v>
      </c>
      <c r="D2913" s="5">
        <v>11797.85</v>
      </c>
      <c r="E2913" s="5">
        <v>11630.55</v>
      </c>
      <c r="F2913" s="6" t="s">
        <v>5327</v>
      </c>
      <c r="G2913" s="9">
        <v>-8.2000000000000007E-3</v>
      </c>
    </row>
    <row r="2914" spans="1:7" ht="18" thickBot="1">
      <c r="A2914" s="3">
        <v>43581</v>
      </c>
      <c r="B2914" s="4">
        <v>11813.5</v>
      </c>
      <c r="C2914" s="5">
        <v>11769.95</v>
      </c>
      <c r="D2914" s="5">
        <v>11827.9</v>
      </c>
      <c r="E2914" s="5">
        <v>11725</v>
      </c>
      <c r="F2914" s="6" t="s">
        <v>5326</v>
      </c>
      <c r="G2914" s="7">
        <v>1.47E-2</v>
      </c>
    </row>
    <row r="2915" spans="1:7" ht="18" thickBot="1">
      <c r="A2915" s="3">
        <v>43584</v>
      </c>
      <c r="B2915" s="4">
        <v>11845</v>
      </c>
      <c r="C2915" s="5">
        <v>11841.25</v>
      </c>
      <c r="D2915" s="5">
        <v>11878.75</v>
      </c>
      <c r="E2915" s="5">
        <v>11831.75</v>
      </c>
      <c r="F2915" s="6">
        <v>0</v>
      </c>
      <c r="G2915" s="7">
        <v>2.7000000000000001E-3</v>
      </c>
    </row>
    <row r="2916" spans="1:7" ht="18" thickBot="1">
      <c r="A2916" s="3">
        <v>43585</v>
      </c>
      <c r="B2916" s="8">
        <v>11791.55</v>
      </c>
      <c r="C2916" s="5">
        <v>11805</v>
      </c>
      <c r="D2916" s="5">
        <v>11838.5</v>
      </c>
      <c r="E2916" s="5">
        <v>11712.05</v>
      </c>
      <c r="F2916" s="6" t="s">
        <v>5296</v>
      </c>
      <c r="G2916" s="9">
        <v>-4.4999999999999997E-3</v>
      </c>
    </row>
    <row r="2917" spans="1:7" ht="18" thickBot="1">
      <c r="A2917" s="3">
        <v>43586</v>
      </c>
      <c r="B2917" s="4">
        <v>11831.75</v>
      </c>
      <c r="C2917" s="5">
        <v>11818</v>
      </c>
      <c r="D2917" s="5">
        <v>11862.5</v>
      </c>
      <c r="E2917" s="5">
        <v>11818</v>
      </c>
      <c r="F2917" s="6">
        <v>0</v>
      </c>
      <c r="G2917" s="7">
        <v>3.3999999999999998E-3</v>
      </c>
    </row>
    <row r="2918" spans="1:7" ht="18" thickBot="1">
      <c r="A2918" s="3">
        <v>43587</v>
      </c>
      <c r="B2918" s="8">
        <v>11765.4</v>
      </c>
      <c r="C2918" s="5">
        <v>11751.1</v>
      </c>
      <c r="D2918" s="5">
        <v>11834.4</v>
      </c>
      <c r="E2918" s="5">
        <v>11735</v>
      </c>
      <c r="F2918" s="6" t="s">
        <v>5169</v>
      </c>
      <c r="G2918" s="9">
        <v>-5.5999999999999999E-3</v>
      </c>
    </row>
    <row r="2919" spans="1:7" ht="18" thickBot="1">
      <c r="A2919" s="3">
        <v>43588</v>
      </c>
      <c r="B2919" s="8">
        <v>11764.3</v>
      </c>
      <c r="C2919" s="5">
        <v>11735</v>
      </c>
      <c r="D2919" s="5">
        <v>11824.45</v>
      </c>
      <c r="E2919" s="5">
        <v>11734.95</v>
      </c>
      <c r="F2919" s="6" t="s">
        <v>5325</v>
      </c>
      <c r="G2919" s="9">
        <v>-1E-4</v>
      </c>
    </row>
    <row r="2920" spans="1:7" ht="18" thickBot="1">
      <c r="A2920" s="3">
        <v>43591</v>
      </c>
      <c r="B2920" s="8">
        <v>11656.35</v>
      </c>
      <c r="C2920" s="5">
        <v>11671.1</v>
      </c>
      <c r="D2920" s="5">
        <v>11695</v>
      </c>
      <c r="E2920" s="5">
        <v>11626.85</v>
      </c>
      <c r="F2920" s="6" t="s">
        <v>5324</v>
      </c>
      <c r="G2920" s="9">
        <v>-9.1999999999999998E-3</v>
      </c>
    </row>
    <row r="2921" spans="1:7" ht="18" thickBot="1">
      <c r="A2921" s="3">
        <v>43592</v>
      </c>
      <c r="B2921" s="8">
        <v>11541.9</v>
      </c>
      <c r="C2921" s="5">
        <v>11685</v>
      </c>
      <c r="D2921" s="5">
        <v>11692</v>
      </c>
      <c r="E2921" s="5">
        <v>11531.35</v>
      </c>
      <c r="F2921" s="6" t="s">
        <v>5323</v>
      </c>
      <c r="G2921" s="9">
        <v>-9.7999999999999997E-3</v>
      </c>
    </row>
    <row r="2922" spans="1:7" ht="18" thickBot="1">
      <c r="A2922" s="3">
        <v>43593</v>
      </c>
      <c r="B2922" s="8">
        <v>11418.6</v>
      </c>
      <c r="C2922" s="5">
        <v>11509.9</v>
      </c>
      <c r="D2922" s="5">
        <v>11519.95</v>
      </c>
      <c r="E2922" s="5">
        <v>11403.4</v>
      </c>
      <c r="F2922" s="6" t="s">
        <v>5322</v>
      </c>
      <c r="G2922" s="9">
        <v>-1.0699999999999999E-2</v>
      </c>
    </row>
    <row r="2923" spans="1:7" ht="18" thickBot="1">
      <c r="A2923" s="3">
        <v>43594</v>
      </c>
      <c r="B2923" s="8">
        <v>11334.8</v>
      </c>
      <c r="C2923" s="5">
        <v>11378.5</v>
      </c>
      <c r="D2923" s="5">
        <v>11397.4</v>
      </c>
      <c r="E2923" s="5">
        <v>11291.1</v>
      </c>
      <c r="F2923" s="6" t="s">
        <v>5318</v>
      </c>
      <c r="G2923" s="9">
        <v>-7.3000000000000001E-3</v>
      </c>
    </row>
    <row r="2924" spans="1:7" ht="18" thickBot="1">
      <c r="A2924" s="3">
        <v>43595</v>
      </c>
      <c r="B2924" s="8">
        <v>11307.2</v>
      </c>
      <c r="C2924" s="5">
        <v>11329</v>
      </c>
      <c r="D2924" s="5">
        <v>11376</v>
      </c>
      <c r="E2924" s="5">
        <v>11283.7</v>
      </c>
      <c r="F2924" s="6" t="s">
        <v>5321</v>
      </c>
      <c r="G2924" s="9">
        <v>-2.3999999999999998E-3</v>
      </c>
    </row>
    <row r="2925" spans="1:7" ht="18" thickBot="1">
      <c r="A2925" s="3">
        <v>43598</v>
      </c>
      <c r="B2925" s="8">
        <v>11181.55</v>
      </c>
      <c r="C2925" s="5">
        <v>11270.1</v>
      </c>
      <c r="D2925" s="5">
        <v>11328</v>
      </c>
      <c r="E2925" s="5">
        <v>11153.65</v>
      </c>
      <c r="F2925" s="6" t="s">
        <v>5320</v>
      </c>
      <c r="G2925" s="9">
        <v>-1.11E-2</v>
      </c>
    </row>
    <row r="2926" spans="1:7" ht="18" thickBot="1">
      <c r="A2926" s="3">
        <v>43599</v>
      </c>
      <c r="B2926" s="4">
        <v>11241.65</v>
      </c>
      <c r="C2926" s="5">
        <v>11170.1</v>
      </c>
      <c r="D2926" s="5">
        <v>11338.1</v>
      </c>
      <c r="E2926" s="5">
        <v>11138</v>
      </c>
      <c r="F2926" s="6" t="s">
        <v>5319</v>
      </c>
      <c r="G2926" s="7">
        <v>5.4000000000000003E-3</v>
      </c>
    </row>
    <row r="2927" spans="1:7" ht="18" thickBot="1">
      <c r="A2927" s="3">
        <v>43600</v>
      </c>
      <c r="B2927" s="8">
        <v>11177.45</v>
      </c>
      <c r="C2927" s="5">
        <v>11275.6</v>
      </c>
      <c r="D2927" s="5">
        <v>11300</v>
      </c>
      <c r="E2927" s="5">
        <v>11157</v>
      </c>
      <c r="F2927" s="6" t="s">
        <v>5318</v>
      </c>
      <c r="G2927" s="9">
        <v>-5.7000000000000002E-3</v>
      </c>
    </row>
    <row r="2928" spans="1:7" ht="18" thickBot="1">
      <c r="A2928" s="3">
        <v>43601</v>
      </c>
      <c r="B2928" s="4">
        <v>11285.25</v>
      </c>
      <c r="C2928" s="5">
        <v>11189.95</v>
      </c>
      <c r="D2928" s="5">
        <v>11309.9</v>
      </c>
      <c r="E2928" s="5">
        <v>11152.25</v>
      </c>
      <c r="F2928" s="6" t="s">
        <v>5160</v>
      </c>
      <c r="G2928" s="7">
        <v>9.5999999999999992E-3</v>
      </c>
    </row>
    <row r="2929" spans="1:7" ht="18" thickBot="1">
      <c r="A2929" s="3">
        <v>43602</v>
      </c>
      <c r="B2929" s="4">
        <v>11425.8</v>
      </c>
      <c r="C2929" s="5">
        <v>11284.95</v>
      </c>
      <c r="D2929" s="5">
        <v>11447.7</v>
      </c>
      <c r="E2929" s="5">
        <v>11267.05</v>
      </c>
      <c r="F2929" s="6" t="s">
        <v>5147</v>
      </c>
      <c r="G2929" s="7">
        <v>1.2500000000000001E-2</v>
      </c>
    </row>
    <row r="2930" spans="1:7" ht="18" thickBot="1">
      <c r="A2930" s="3">
        <v>43605</v>
      </c>
      <c r="B2930" s="4">
        <v>11859.45</v>
      </c>
      <c r="C2930" s="5">
        <v>11651.1</v>
      </c>
      <c r="D2930" s="5">
        <v>11877.3</v>
      </c>
      <c r="E2930" s="5">
        <v>11601.1</v>
      </c>
      <c r="F2930" s="6" t="s">
        <v>5317</v>
      </c>
      <c r="G2930" s="7">
        <v>3.7999999999999999E-2</v>
      </c>
    </row>
    <row r="2931" spans="1:7" ht="18" thickBot="1">
      <c r="A2931" s="3">
        <v>43606</v>
      </c>
      <c r="B2931" s="8">
        <v>11715.15</v>
      </c>
      <c r="C2931" s="5">
        <v>11885</v>
      </c>
      <c r="D2931" s="5">
        <v>11895</v>
      </c>
      <c r="E2931" s="5">
        <v>11687.5</v>
      </c>
      <c r="F2931" s="6" t="s">
        <v>5180</v>
      </c>
      <c r="G2931" s="9">
        <v>-1.2200000000000001E-2</v>
      </c>
    </row>
    <row r="2932" spans="1:7" ht="18" thickBot="1">
      <c r="A2932" s="3">
        <v>43607</v>
      </c>
      <c r="B2932" s="4">
        <v>11781.65</v>
      </c>
      <c r="C2932" s="5">
        <v>11740.2</v>
      </c>
      <c r="D2932" s="5">
        <v>11833.25</v>
      </c>
      <c r="E2932" s="5">
        <v>11710</v>
      </c>
      <c r="F2932" s="6" t="s">
        <v>5225</v>
      </c>
      <c r="G2932" s="7">
        <v>5.7000000000000002E-3</v>
      </c>
    </row>
    <row r="2933" spans="1:7" ht="18" thickBot="1">
      <c r="A2933" s="3">
        <v>43608</v>
      </c>
      <c r="B2933" s="8">
        <v>11692.4</v>
      </c>
      <c r="C2933" s="5">
        <v>11888</v>
      </c>
      <c r="D2933" s="5">
        <v>12070</v>
      </c>
      <c r="E2933" s="5">
        <v>11640.15</v>
      </c>
      <c r="F2933" s="6" t="s">
        <v>5316</v>
      </c>
      <c r="G2933" s="9">
        <v>-7.6E-3</v>
      </c>
    </row>
    <row r="2934" spans="1:7" ht="18" thickBot="1">
      <c r="A2934" s="3">
        <v>43609</v>
      </c>
      <c r="B2934" s="4">
        <v>11869.4</v>
      </c>
      <c r="C2934" s="5">
        <v>11765.1</v>
      </c>
      <c r="D2934" s="5">
        <v>11890</v>
      </c>
      <c r="E2934" s="5">
        <v>11678.1</v>
      </c>
      <c r="F2934" s="6" t="s">
        <v>5315</v>
      </c>
      <c r="G2934" s="7">
        <v>1.5100000000000001E-2</v>
      </c>
    </row>
    <row r="2935" spans="1:7" ht="18" thickBot="1">
      <c r="A2935" s="3">
        <v>43612</v>
      </c>
      <c r="B2935" s="4">
        <v>11918.5</v>
      </c>
      <c r="C2935" s="5">
        <v>11858.9</v>
      </c>
      <c r="D2935" s="5">
        <v>11960</v>
      </c>
      <c r="E2935" s="5">
        <v>11833.15</v>
      </c>
      <c r="F2935" s="6" t="s">
        <v>5314</v>
      </c>
      <c r="G2935" s="7">
        <v>4.1000000000000003E-3</v>
      </c>
    </row>
    <row r="2936" spans="1:7" ht="18" thickBot="1">
      <c r="A2936" s="3">
        <v>43613</v>
      </c>
      <c r="B2936" s="4">
        <v>11940.75</v>
      </c>
      <c r="C2936" s="5">
        <v>11959</v>
      </c>
      <c r="D2936" s="5">
        <v>11965</v>
      </c>
      <c r="E2936" s="5">
        <v>11856.5</v>
      </c>
      <c r="F2936" s="6" t="s">
        <v>5250</v>
      </c>
      <c r="G2936" s="7">
        <v>1.9E-3</v>
      </c>
    </row>
    <row r="2937" spans="1:7" ht="18" thickBot="1">
      <c r="A2937" s="3">
        <v>43614</v>
      </c>
      <c r="B2937" s="8">
        <v>11862.25</v>
      </c>
      <c r="C2937" s="5">
        <v>11916.7</v>
      </c>
      <c r="D2937" s="5">
        <v>11934.95</v>
      </c>
      <c r="E2937" s="5">
        <v>11836.3</v>
      </c>
      <c r="F2937" s="6" t="s">
        <v>5313</v>
      </c>
      <c r="G2937" s="9">
        <v>-6.6E-3</v>
      </c>
    </row>
    <row r="2938" spans="1:7" ht="18" thickBot="1">
      <c r="A2938" s="3">
        <v>43615</v>
      </c>
      <c r="B2938" s="4">
        <v>11945.9</v>
      </c>
      <c r="C2938" s="5">
        <v>11865</v>
      </c>
      <c r="D2938" s="5">
        <v>11964.9</v>
      </c>
      <c r="E2938" s="5">
        <v>11856.9</v>
      </c>
      <c r="F2938" s="6" t="s">
        <v>5312</v>
      </c>
      <c r="G2938" s="7">
        <v>7.1000000000000004E-3</v>
      </c>
    </row>
    <row r="2939" spans="1:7" ht="18" thickBot="1">
      <c r="A2939" s="3">
        <v>43616</v>
      </c>
      <c r="B2939" s="8">
        <v>11916.5</v>
      </c>
      <c r="C2939" s="5">
        <v>12001</v>
      </c>
      <c r="D2939" s="5">
        <v>12047</v>
      </c>
      <c r="E2939" s="5">
        <v>11828.65</v>
      </c>
      <c r="F2939" s="6" t="s">
        <v>5311</v>
      </c>
      <c r="G2939" s="9">
        <v>-2.5000000000000001E-3</v>
      </c>
    </row>
    <row r="2940" spans="1:7" ht="18" thickBot="1">
      <c r="A2940" s="3">
        <v>43619</v>
      </c>
      <c r="B2940" s="4">
        <v>12104.45</v>
      </c>
      <c r="C2940" s="5">
        <v>11941.65</v>
      </c>
      <c r="D2940" s="5">
        <v>12118</v>
      </c>
      <c r="E2940" s="5">
        <v>11915.05</v>
      </c>
      <c r="F2940" s="6" t="s">
        <v>5271</v>
      </c>
      <c r="G2940" s="7">
        <v>1.5800000000000002E-2</v>
      </c>
    </row>
    <row r="2941" spans="1:7" ht="18" thickBot="1">
      <c r="A2941" s="3">
        <v>43620</v>
      </c>
      <c r="B2941" s="8">
        <v>12056.15</v>
      </c>
      <c r="C2941" s="5">
        <v>12081.15</v>
      </c>
      <c r="D2941" s="5">
        <v>12111.8</v>
      </c>
      <c r="E2941" s="5">
        <v>12036</v>
      </c>
      <c r="F2941" s="6" t="s">
        <v>5310</v>
      </c>
      <c r="G2941" s="9">
        <v>-4.0000000000000001E-3</v>
      </c>
    </row>
    <row r="2942" spans="1:7" ht="18" thickBot="1">
      <c r="A2942" s="3">
        <v>43621</v>
      </c>
      <c r="B2942" s="8">
        <v>12034</v>
      </c>
      <c r="C2942" s="5">
        <v>12089.75</v>
      </c>
      <c r="D2942" s="5">
        <v>12096.5</v>
      </c>
      <c r="E2942" s="5">
        <v>12013</v>
      </c>
      <c r="F2942" s="6">
        <v>0</v>
      </c>
      <c r="G2942" s="9">
        <v>-1.8E-3</v>
      </c>
    </row>
    <row r="2943" spans="1:7" ht="18" thickBot="1">
      <c r="A2943" s="3">
        <v>43622</v>
      </c>
      <c r="B2943" s="8">
        <v>11884.05</v>
      </c>
      <c r="C2943" s="5">
        <v>12044.7</v>
      </c>
      <c r="D2943" s="5">
        <v>12059</v>
      </c>
      <c r="E2943" s="5">
        <v>11866.25</v>
      </c>
      <c r="F2943" s="6" t="s">
        <v>5309</v>
      </c>
      <c r="G2943" s="9">
        <v>-1.2500000000000001E-2</v>
      </c>
    </row>
    <row r="2944" spans="1:7" ht="18" thickBot="1">
      <c r="A2944" s="3">
        <v>43623</v>
      </c>
      <c r="B2944" s="4">
        <v>11900.75</v>
      </c>
      <c r="C2944" s="5">
        <v>11880.2</v>
      </c>
      <c r="D2944" s="5">
        <v>11933</v>
      </c>
      <c r="E2944" s="5">
        <v>11801.2</v>
      </c>
      <c r="F2944" s="6" t="s">
        <v>5308</v>
      </c>
      <c r="G2944" s="7">
        <v>1.4E-3</v>
      </c>
    </row>
    <row r="2945" spans="1:7" ht="18" thickBot="1">
      <c r="A2945" s="3">
        <v>43626</v>
      </c>
      <c r="B2945" s="4">
        <v>11933.8</v>
      </c>
      <c r="C2945" s="5">
        <v>11950.05</v>
      </c>
      <c r="D2945" s="5">
        <v>11994</v>
      </c>
      <c r="E2945" s="5">
        <v>11875.15</v>
      </c>
      <c r="F2945" s="6" t="s">
        <v>5209</v>
      </c>
      <c r="G2945" s="7">
        <v>2.8E-3</v>
      </c>
    </row>
    <row r="2946" spans="1:7" ht="18" thickBot="1">
      <c r="A2946" s="3">
        <v>43627</v>
      </c>
      <c r="B2946" s="4">
        <v>11976.95</v>
      </c>
      <c r="C2946" s="5">
        <v>11975</v>
      </c>
      <c r="D2946" s="5">
        <v>12022.85</v>
      </c>
      <c r="E2946" s="5">
        <v>11917</v>
      </c>
      <c r="F2946" s="6" t="s">
        <v>5307</v>
      </c>
      <c r="G2946" s="7">
        <v>3.5999999999999999E-3</v>
      </c>
    </row>
    <row r="2947" spans="1:7" ht="18" thickBot="1">
      <c r="A2947" s="3">
        <v>43628</v>
      </c>
      <c r="B2947" s="8">
        <v>11916.7</v>
      </c>
      <c r="C2947" s="5">
        <v>11960.05</v>
      </c>
      <c r="D2947" s="5">
        <v>11965.9</v>
      </c>
      <c r="E2947" s="5">
        <v>11877.35</v>
      </c>
      <c r="F2947" s="6" t="s">
        <v>5306</v>
      </c>
      <c r="G2947" s="9">
        <v>-5.0000000000000001E-3</v>
      </c>
    </row>
    <row r="2948" spans="1:7" ht="18" thickBot="1">
      <c r="A2948" s="3">
        <v>43629</v>
      </c>
      <c r="B2948" s="4">
        <v>11928.3</v>
      </c>
      <c r="C2948" s="5">
        <v>11885.35</v>
      </c>
      <c r="D2948" s="5">
        <v>11950</v>
      </c>
      <c r="E2948" s="5">
        <v>11836.25</v>
      </c>
      <c r="F2948" s="6" t="s">
        <v>5305</v>
      </c>
      <c r="G2948" s="7">
        <v>1E-3</v>
      </c>
    </row>
    <row r="2949" spans="1:7" ht="18" thickBot="1">
      <c r="A2949" s="3">
        <v>43630</v>
      </c>
      <c r="B2949" s="8">
        <v>11838.05</v>
      </c>
      <c r="C2949" s="5">
        <v>11900.05</v>
      </c>
      <c r="D2949" s="5">
        <v>11916.55</v>
      </c>
      <c r="E2949" s="5">
        <v>11811.6</v>
      </c>
      <c r="F2949" s="6" t="s">
        <v>5304</v>
      </c>
      <c r="G2949" s="9">
        <v>-7.6E-3</v>
      </c>
    </row>
    <row r="2950" spans="1:7" ht="18" thickBot="1">
      <c r="A2950" s="3">
        <v>43633</v>
      </c>
      <c r="B2950" s="8">
        <v>11697.55</v>
      </c>
      <c r="C2950" s="5">
        <v>11824.95</v>
      </c>
      <c r="D2950" s="5">
        <v>11830</v>
      </c>
      <c r="E2950" s="5">
        <v>11685</v>
      </c>
      <c r="F2950" s="6" t="s">
        <v>5303</v>
      </c>
      <c r="G2950" s="9">
        <v>-1.1900000000000001E-2</v>
      </c>
    </row>
    <row r="2951" spans="1:7" ht="18" thickBot="1">
      <c r="A2951" s="3">
        <v>43634</v>
      </c>
      <c r="B2951" s="4">
        <v>11700.5</v>
      </c>
      <c r="C2951" s="5">
        <v>11701</v>
      </c>
      <c r="D2951" s="5">
        <v>11752</v>
      </c>
      <c r="E2951" s="5">
        <v>11657.1</v>
      </c>
      <c r="F2951" s="6" t="s">
        <v>5153</v>
      </c>
      <c r="G2951" s="7">
        <v>2.9999999999999997E-4</v>
      </c>
    </row>
    <row r="2952" spans="1:7" ht="18" thickBot="1">
      <c r="A2952" s="3">
        <v>43635</v>
      </c>
      <c r="B2952" s="4">
        <v>11708.6</v>
      </c>
      <c r="C2952" s="5">
        <v>11748.65</v>
      </c>
      <c r="D2952" s="5">
        <v>11815</v>
      </c>
      <c r="E2952" s="5">
        <v>11630.3</v>
      </c>
      <c r="F2952" s="6" t="s">
        <v>5146</v>
      </c>
      <c r="G2952" s="7">
        <v>6.9999999999999999E-4</v>
      </c>
    </row>
    <row r="2953" spans="1:7" ht="18" thickBot="1">
      <c r="A2953" s="3">
        <v>43636</v>
      </c>
      <c r="B2953" s="4">
        <v>11849.45</v>
      </c>
      <c r="C2953" s="5">
        <v>11670</v>
      </c>
      <c r="D2953" s="5">
        <v>11863.35</v>
      </c>
      <c r="E2953" s="5">
        <v>11668.05</v>
      </c>
      <c r="F2953" s="6" t="s">
        <v>5302</v>
      </c>
      <c r="G2953" s="7">
        <v>1.2E-2</v>
      </c>
    </row>
    <row r="2954" spans="1:7" ht="18" thickBot="1">
      <c r="A2954" s="3">
        <v>43637</v>
      </c>
      <c r="B2954" s="8">
        <v>11753.45</v>
      </c>
      <c r="C2954" s="5">
        <v>11839.05</v>
      </c>
      <c r="D2954" s="5">
        <v>11842.6</v>
      </c>
      <c r="E2954" s="5">
        <v>11726.4</v>
      </c>
      <c r="F2954" s="6" t="s">
        <v>5301</v>
      </c>
      <c r="G2954" s="9">
        <v>-8.0999999999999996E-3</v>
      </c>
    </row>
    <row r="2955" spans="1:7" ht="18" thickBot="1">
      <c r="A2955" s="3">
        <v>43640</v>
      </c>
      <c r="B2955" s="8">
        <v>11717.15</v>
      </c>
      <c r="C2955" s="5">
        <v>11730.2</v>
      </c>
      <c r="D2955" s="5">
        <v>11782</v>
      </c>
      <c r="E2955" s="5">
        <v>11681</v>
      </c>
      <c r="F2955" s="6" t="s">
        <v>5300</v>
      </c>
      <c r="G2955" s="9">
        <v>-3.0999999999999999E-3</v>
      </c>
    </row>
    <row r="2956" spans="1:7" ht="18" thickBot="1">
      <c r="A2956" s="3">
        <v>43641</v>
      </c>
      <c r="B2956" s="4">
        <v>11810.3</v>
      </c>
      <c r="C2956" s="5">
        <v>11684.05</v>
      </c>
      <c r="D2956" s="5">
        <v>11834</v>
      </c>
      <c r="E2956" s="5">
        <v>11666.6</v>
      </c>
      <c r="F2956" s="6" t="s">
        <v>5181</v>
      </c>
      <c r="G2956" s="7">
        <v>7.9000000000000008E-3</v>
      </c>
    </row>
    <row r="2957" spans="1:7" ht="18" thickBot="1">
      <c r="A2957" s="3">
        <v>43642</v>
      </c>
      <c r="B2957" s="4">
        <v>11864.4</v>
      </c>
      <c r="C2957" s="5">
        <v>11774.9</v>
      </c>
      <c r="D2957" s="5">
        <v>11890</v>
      </c>
      <c r="E2957" s="5">
        <v>11767.1</v>
      </c>
      <c r="F2957" s="6" t="s">
        <v>5251</v>
      </c>
      <c r="G2957" s="7">
        <v>4.5999999999999999E-3</v>
      </c>
    </row>
    <row r="2958" spans="1:7" ht="18" thickBot="1">
      <c r="A2958" s="3">
        <v>43643</v>
      </c>
      <c r="B2958" s="8">
        <v>11841.55</v>
      </c>
      <c r="C2958" s="5">
        <v>11876.75</v>
      </c>
      <c r="D2958" s="5">
        <v>11914.7</v>
      </c>
      <c r="E2958" s="5">
        <v>11827</v>
      </c>
      <c r="F2958" s="6" t="s">
        <v>5299</v>
      </c>
      <c r="G2958" s="9">
        <v>-1.9E-3</v>
      </c>
    </row>
    <row r="2959" spans="1:7" ht="18" thickBot="1">
      <c r="A2959" s="3">
        <v>43644</v>
      </c>
      <c r="B2959" s="8">
        <v>11841.5</v>
      </c>
      <c r="C2959" s="5">
        <v>11907.7</v>
      </c>
      <c r="D2959" s="5">
        <v>11916</v>
      </c>
      <c r="E2959" s="5">
        <v>11828</v>
      </c>
      <c r="F2959" s="6" t="s">
        <v>5298</v>
      </c>
      <c r="G2959" s="9">
        <v>0</v>
      </c>
    </row>
    <row r="2960" spans="1:7" ht="18" thickBot="1">
      <c r="A2960" s="3">
        <v>43647</v>
      </c>
      <c r="B2960" s="4">
        <v>11903.65</v>
      </c>
      <c r="C2960" s="5">
        <v>11888.05</v>
      </c>
      <c r="D2960" s="5">
        <v>11924.95</v>
      </c>
      <c r="E2960" s="5">
        <v>11863.55</v>
      </c>
      <c r="F2960" s="6" t="s">
        <v>5297</v>
      </c>
      <c r="G2960" s="7">
        <v>5.1999999999999998E-3</v>
      </c>
    </row>
    <row r="2961" spans="1:7" ht="18" thickBot="1">
      <c r="A2961" s="3">
        <v>43648</v>
      </c>
      <c r="B2961" s="4">
        <v>11942.35</v>
      </c>
      <c r="C2961" s="5">
        <v>11910.4</v>
      </c>
      <c r="D2961" s="5">
        <v>11948</v>
      </c>
      <c r="E2961" s="5">
        <v>11840.2</v>
      </c>
      <c r="F2961" s="6" t="s">
        <v>5296</v>
      </c>
      <c r="G2961" s="7">
        <v>3.3E-3</v>
      </c>
    </row>
    <row r="2962" spans="1:7" ht="18" thickBot="1">
      <c r="A2962" s="3">
        <v>43649</v>
      </c>
      <c r="B2962" s="4">
        <v>11949.2</v>
      </c>
      <c r="C2962" s="5">
        <v>11953</v>
      </c>
      <c r="D2962" s="5">
        <v>11976</v>
      </c>
      <c r="E2962" s="5">
        <v>11927.5</v>
      </c>
      <c r="F2962" s="6" t="s">
        <v>5295</v>
      </c>
      <c r="G2962" s="7">
        <v>5.9999999999999995E-4</v>
      </c>
    </row>
    <row r="2963" spans="1:7" ht="18" thickBot="1">
      <c r="A2963" s="3">
        <v>43650</v>
      </c>
      <c r="B2963" s="4">
        <v>11979.65</v>
      </c>
      <c r="C2963" s="5">
        <v>11947.15</v>
      </c>
      <c r="D2963" s="5">
        <v>11999</v>
      </c>
      <c r="E2963" s="5">
        <v>11942.65</v>
      </c>
      <c r="F2963" s="6" t="s">
        <v>5294</v>
      </c>
      <c r="G2963" s="7">
        <v>2.5000000000000001E-3</v>
      </c>
    </row>
    <row r="2964" spans="1:7" ht="18" thickBot="1">
      <c r="A2964" s="3">
        <v>43651</v>
      </c>
      <c r="B2964" s="8">
        <v>11820.95</v>
      </c>
      <c r="C2964" s="5">
        <v>11993.95</v>
      </c>
      <c r="D2964" s="5">
        <v>11998.95</v>
      </c>
      <c r="E2964" s="5">
        <v>11808</v>
      </c>
      <c r="F2964" s="6" t="s">
        <v>5293</v>
      </c>
      <c r="G2964" s="9">
        <v>-1.32E-2</v>
      </c>
    </row>
    <row r="2965" spans="1:7" ht="18" thickBot="1">
      <c r="A2965" s="3">
        <v>43654</v>
      </c>
      <c r="B2965" s="8">
        <v>11566.3</v>
      </c>
      <c r="C2965" s="5">
        <v>11769.9</v>
      </c>
      <c r="D2965" s="5">
        <v>11770</v>
      </c>
      <c r="E2965" s="5">
        <v>11527.35</v>
      </c>
      <c r="F2965" s="6" t="s">
        <v>5292</v>
      </c>
      <c r="G2965" s="9">
        <v>-2.1499999999999998E-2</v>
      </c>
    </row>
    <row r="2966" spans="1:7" ht="18" thickBot="1">
      <c r="A2966" s="3">
        <v>43655</v>
      </c>
      <c r="B2966" s="8">
        <v>11552.6</v>
      </c>
      <c r="C2966" s="5">
        <v>11543.35</v>
      </c>
      <c r="D2966" s="5">
        <v>11594.1</v>
      </c>
      <c r="E2966" s="5">
        <v>11486.55</v>
      </c>
      <c r="F2966" s="6" t="s">
        <v>5250</v>
      </c>
      <c r="G2966" s="9">
        <v>-1.1999999999999999E-3</v>
      </c>
    </row>
    <row r="2967" spans="1:7" ht="18" thickBot="1">
      <c r="A2967" s="3">
        <v>43656</v>
      </c>
      <c r="B2967" s="8">
        <v>11492.25</v>
      </c>
      <c r="C2967" s="5">
        <v>11549.5</v>
      </c>
      <c r="D2967" s="5">
        <v>11593</v>
      </c>
      <c r="E2967" s="5">
        <v>11467.55</v>
      </c>
      <c r="F2967" s="6" t="s">
        <v>5291</v>
      </c>
      <c r="G2967" s="9">
        <v>-5.1999999999999998E-3</v>
      </c>
    </row>
    <row r="2968" spans="1:7" ht="18" thickBot="1">
      <c r="A2968" s="3">
        <v>43657</v>
      </c>
      <c r="B2968" s="4">
        <v>11582.05</v>
      </c>
      <c r="C2968" s="5">
        <v>11550.25</v>
      </c>
      <c r="D2968" s="5">
        <v>11606</v>
      </c>
      <c r="E2968" s="5">
        <v>11528.15</v>
      </c>
      <c r="F2968" s="6" t="s">
        <v>5290</v>
      </c>
      <c r="G2968" s="7">
        <v>7.7999999999999996E-3</v>
      </c>
    </row>
    <row r="2969" spans="1:7" ht="18" thickBot="1">
      <c r="A2969" s="3">
        <v>43658</v>
      </c>
      <c r="B2969" s="8">
        <v>11544.35</v>
      </c>
      <c r="C2969" s="5">
        <v>11580</v>
      </c>
      <c r="D2969" s="5">
        <v>11642.45</v>
      </c>
      <c r="E2969" s="5">
        <v>11530</v>
      </c>
      <c r="F2969" s="6" t="s">
        <v>5289</v>
      </c>
      <c r="G2969" s="9">
        <v>-3.3E-3</v>
      </c>
    </row>
    <row r="2970" spans="1:7" ht="18" thickBot="1">
      <c r="A2970" s="3">
        <v>43661</v>
      </c>
      <c r="B2970" s="4">
        <v>11579.2</v>
      </c>
      <c r="C2970" s="5">
        <v>11583.95</v>
      </c>
      <c r="D2970" s="5">
        <v>11599.9</v>
      </c>
      <c r="E2970" s="5">
        <v>11515</v>
      </c>
      <c r="F2970" s="6" t="s">
        <v>5288</v>
      </c>
      <c r="G2970" s="7">
        <v>3.0000000000000001E-3</v>
      </c>
    </row>
    <row r="2971" spans="1:7" ht="18" thickBot="1">
      <c r="A2971" s="3">
        <v>43662</v>
      </c>
      <c r="B2971" s="4">
        <v>11657.85</v>
      </c>
      <c r="C2971" s="5">
        <v>11585.25</v>
      </c>
      <c r="D2971" s="5">
        <v>11672.15</v>
      </c>
      <c r="E2971" s="5">
        <v>11570.1</v>
      </c>
      <c r="F2971" s="6" t="s">
        <v>5195</v>
      </c>
      <c r="G2971" s="7">
        <v>6.7999999999999996E-3</v>
      </c>
    </row>
    <row r="2972" spans="1:7" ht="18" thickBot="1">
      <c r="A2972" s="3">
        <v>43663</v>
      </c>
      <c r="B2972" s="4">
        <v>11675.8</v>
      </c>
      <c r="C2972" s="5">
        <v>11648.3</v>
      </c>
      <c r="D2972" s="5">
        <v>11693.55</v>
      </c>
      <c r="E2972" s="5">
        <v>11643.2</v>
      </c>
      <c r="F2972" s="6" t="s">
        <v>5287</v>
      </c>
      <c r="G2972" s="7">
        <v>1.5E-3</v>
      </c>
    </row>
    <row r="2973" spans="1:7" ht="18" thickBot="1">
      <c r="A2973" s="3">
        <v>43664</v>
      </c>
      <c r="B2973" s="8">
        <v>11604.35</v>
      </c>
      <c r="C2973" s="5">
        <v>11642.1</v>
      </c>
      <c r="D2973" s="5">
        <v>11665.3</v>
      </c>
      <c r="E2973" s="5">
        <v>11590.1</v>
      </c>
      <c r="F2973" s="6" t="s">
        <v>5286</v>
      </c>
      <c r="G2973" s="9">
        <v>-6.1000000000000004E-3</v>
      </c>
    </row>
    <row r="2974" spans="1:7" ht="18" thickBot="1">
      <c r="A2974" s="3">
        <v>43665</v>
      </c>
      <c r="B2974" s="8">
        <v>11421.85</v>
      </c>
      <c r="C2974" s="5">
        <v>11635.05</v>
      </c>
      <c r="D2974" s="5">
        <v>11643.45</v>
      </c>
      <c r="E2974" s="5">
        <v>11402</v>
      </c>
      <c r="F2974" s="6" t="s">
        <v>5285</v>
      </c>
      <c r="G2974" s="9">
        <v>-1.5699999999999999E-2</v>
      </c>
    </row>
    <row r="2975" spans="1:7" ht="18" thickBot="1">
      <c r="A2975" s="3">
        <v>43668</v>
      </c>
      <c r="B2975" s="8">
        <v>11360.25</v>
      </c>
      <c r="C2975" s="5">
        <v>11407.75</v>
      </c>
      <c r="D2975" s="5">
        <v>11407.75</v>
      </c>
      <c r="E2975" s="5">
        <v>11311.55</v>
      </c>
      <c r="F2975" s="6" t="s">
        <v>5284</v>
      </c>
      <c r="G2975" s="9">
        <v>-5.4000000000000003E-3</v>
      </c>
    </row>
    <row r="2976" spans="1:7" ht="18" thickBot="1">
      <c r="A2976" s="3">
        <v>43669</v>
      </c>
      <c r="B2976" s="8">
        <v>11333.8</v>
      </c>
      <c r="C2976" s="5">
        <v>11368.95</v>
      </c>
      <c r="D2976" s="5">
        <v>11406.4</v>
      </c>
      <c r="E2976" s="5">
        <v>11305.65</v>
      </c>
      <c r="F2976" s="6" t="s">
        <v>5283</v>
      </c>
      <c r="G2976" s="9">
        <v>-2.3E-3</v>
      </c>
    </row>
    <row r="2977" spans="1:7" ht="18" thickBot="1">
      <c r="A2977" s="3">
        <v>43670</v>
      </c>
      <c r="B2977" s="8">
        <v>11277.8</v>
      </c>
      <c r="C2977" s="5">
        <v>11319.95</v>
      </c>
      <c r="D2977" s="5">
        <v>11355.9</v>
      </c>
      <c r="E2977" s="5">
        <v>11226.9</v>
      </c>
      <c r="F2977" s="6" t="s">
        <v>5282</v>
      </c>
      <c r="G2977" s="9">
        <v>-4.8999999999999998E-3</v>
      </c>
    </row>
    <row r="2978" spans="1:7" ht="18" thickBot="1">
      <c r="A2978" s="3">
        <v>43671</v>
      </c>
      <c r="B2978" s="8">
        <v>11252.15</v>
      </c>
      <c r="C2978" s="5">
        <v>11290.05</v>
      </c>
      <c r="D2978" s="5">
        <v>11354.85</v>
      </c>
      <c r="E2978" s="5">
        <v>11230.05</v>
      </c>
      <c r="F2978" s="6" t="s">
        <v>5281</v>
      </c>
      <c r="G2978" s="9">
        <v>-2.3E-3</v>
      </c>
    </row>
    <row r="2979" spans="1:7" ht="18" thickBot="1">
      <c r="A2979" s="3">
        <v>43672</v>
      </c>
      <c r="B2979" s="4">
        <v>11327</v>
      </c>
      <c r="C2979" s="5">
        <v>11300.15</v>
      </c>
      <c r="D2979" s="5">
        <v>11345</v>
      </c>
      <c r="E2979" s="5">
        <v>11247.15</v>
      </c>
      <c r="F2979" s="6" t="s">
        <v>5280</v>
      </c>
      <c r="G2979" s="7">
        <v>6.7000000000000002E-3</v>
      </c>
    </row>
    <row r="2980" spans="1:7" ht="18" thickBot="1">
      <c r="A2980" s="3">
        <v>43675</v>
      </c>
      <c r="B2980" s="8">
        <v>11215.05</v>
      </c>
      <c r="C2980" s="5">
        <v>11310</v>
      </c>
      <c r="D2980" s="5">
        <v>11325</v>
      </c>
      <c r="E2980" s="5">
        <v>11175.25</v>
      </c>
      <c r="F2980" s="6" t="s">
        <v>5279</v>
      </c>
      <c r="G2980" s="9">
        <v>-9.9000000000000008E-3</v>
      </c>
    </row>
    <row r="2981" spans="1:7" ht="18" thickBot="1">
      <c r="A2981" s="3">
        <v>43676</v>
      </c>
      <c r="B2981" s="8">
        <v>11095.2</v>
      </c>
      <c r="C2981" s="5">
        <v>11250</v>
      </c>
      <c r="D2981" s="5">
        <v>11289.95</v>
      </c>
      <c r="E2981" s="5">
        <v>11080</v>
      </c>
      <c r="F2981" s="6" t="s">
        <v>5278</v>
      </c>
      <c r="G2981" s="9">
        <v>-1.0699999999999999E-2</v>
      </c>
    </row>
    <row r="2982" spans="1:7" ht="18" thickBot="1">
      <c r="A2982" s="3">
        <v>43677</v>
      </c>
      <c r="B2982" s="4">
        <v>11132.2</v>
      </c>
      <c r="C2982" s="5">
        <v>11058.55</v>
      </c>
      <c r="D2982" s="5">
        <v>11165</v>
      </c>
      <c r="E2982" s="5">
        <v>11031.5</v>
      </c>
      <c r="F2982" s="6" t="s">
        <v>5148</v>
      </c>
      <c r="G2982" s="7">
        <v>3.3E-3</v>
      </c>
    </row>
    <row r="2983" spans="1:7" ht="18" thickBot="1">
      <c r="A2983" s="3">
        <v>43678</v>
      </c>
      <c r="B2983" s="8">
        <v>11015.35</v>
      </c>
      <c r="C2983" s="5">
        <v>11098.4</v>
      </c>
      <c r="D2983" s="5">
        <v>11098.4</v>
      </c>
      <c r="E2983" s="5">
        <v>10901.1</v>
      </c>
      <c r="F2983" s="6" t="s">
        <v>5277</v>
      </c>
      <c r="G2983" s="9">
        <v>-1.0500000000000001E-2</v>
      </c>
    </row>
    <row r="2984" spans="1:7" ht="18" thickBot="1">
      <c r="A2984" s="3">
        <v>43679</v>
      </c>
      <c r="B2984" s="4">
        <v>11024.05</v>
      </c>
      <c r="C2984" s="5">
        <v>10940</v>
      </c>
      <c r="D2984" s="5">
        <v>11125.4</v>
      </c>
      <c r="E2984" s="5">
        <v>10886.05</v>
      </c>
      <c r="F2984" s="6" t="s">
        <v>5276</v>
      </c>
      <c r="G2984" s="7">
        <v>8.0000000000000004E-4</v>
      </c>
    </row>
    <row r="2985" spans="1:7" ht="18" thickBot="1">
      <c r="A2985" s="3">
        <v>43682</v>
      </c>
      <c r="B2985" s="8">
        <v>10896.8</v>
      </c>
      <c r="C2985" s="5">
        <v>10922</v>
      </c>
      <c r="D2985" s="5">
        <v>10924.9</v>
      </c>
      <c r="E2985" s="5">
        <v>10806.9</v>
      </c>
      <c r="F2985" s="6" t="s">
        <v>5275</v>
      </c>
      <c r="G2985" s="9">
        <v>-1.15E-2</v>
      </c>
    </row>
    <row r="2986" spans="1:7" ht="18" thickBot="1">
      <c r="A2986" s="3">
        <v>43683</v>
      </c>
      <c r="B2986" s="4">
        <v>10978.65</v>
      </c>
      <c r="C2986" s="5">
        <v>10835.5</v>
      </c>
      <c r="D2986" s="5">
        <v>11054</v>
      </c>
      <c r="E2986" s="5">
        <v>10831.2</v>
      </c>
      <c r="F2986" s="6" t="s">
        <v>5274</v>
      </c>
      <c r="G2986" s="7">
        <v>7.4999999999999997E-3</v>
      </c>
    </row>
    <row r="2987" spans="1:7" ht="18" thickBot="1">
      <c r="A2987" s="3">
        <v>43684</v>
      </c>
      <c r="B2987" s="8">
        <v>10874.25</v>
      </c>
      <c r="C2987" s="5">
        <v>10950</v>
      </c>
      <c r="D2987" s="5">
        <v>10993.95</v>
      </c>
      <c r="E2987" s="5">
        <v>10862.1</v>
      </c>
      <c r="F2987" s="6" t="s">
        <v>5273</v>
      </c>
      <c r="G2987" s="9">
        <v>-9.4999999999999998E-3</v>
      </c>
    </row>
    <row r="2988" spans="1:7" ht="18" thickBot="1">
      <c r="A2988" s="3">
        <v>43685</v>
      </c>
      <c r="B2988" s="4">
        <v>11063.95</v>
      </c>
      <c r="C2988" s="5">
        <v>10896.9</v>
      </c>
      <c r="D2988" s="5">
        <v>11088</v>
      </c>
      <c r="E2988" s="5">
        <v>10866.55</v>
      </c>
      <c r="F2988" s="6" t="s">
        <v>5258</v>
      </c>
      <c r="G2988" s="7">
        <v>1.7399999999999999E-2</v>
      </c>
    </row>
    <row r="2989" spans="1:7" ht="18" thickBot="1">
      <c r="A2989" s="3">
        <v>43686</v>
      </c>
      <c r="B2989" s="4">
        <v>11122.95</v>
      </c>
      <c r="C2989" s="5">
        <v>11108</v>
      </c>
      <c r="D2989" s="5">
        <v>11186.8</v>
      </c>
      <c r="E2989" s="5">
        <v>11068.25</v>
      </c>
      <c r="F2989" s="6" t="s">
        <v>5272</v>
      </c>
      <c r="G2989" s="7">
        <v>5.3E-3</v>
      </c>
    </row>
    <row r="2990" spans="1:7" ht="18" thickBot="1">
      <c r="A2990" s="3">
        <v>43689</v>
      </c>
      <c r="B2990" s="8">
        <v>11079.5</v>
      </c>
      <c r="C2990" s="5">
        <v>11078.75</v>
      </c>
      <c r="D2990" s="5">
        <v>11172.25</v>
      </c>
      <c r="E2990" s="5">
        <v>11063.75</v>
      </c>
      <c r="F2990" s="6">
        <v>0</v>
      </c>
      <c r="G2990" s="9">
        <v>-3.8999999999999998E-3</v>
      </c>
    </row>
    <row r="2991" spans="1:7" ht="18" thickBot="1">
      <c r="A2991" s="3">
        <v>43690</v>
      </c>
      <c r="B2991" s="8">
        <v>10925.15</v>
      </c>
      <c r="C2991" s="5">
        <v>11129</v>
      </c>
      <c r="D2991" s="5">
        <v>11145.05</v>
      </c>
      <c r="E2991" s="5">
        <v>10910</v>
      </c>
      <c r="F2991" s="6" t="s">
        <v>5271</v>
      </c>
      <c r="G2991" s="9">
        <v>-1.3899999999999999E-2</v>
      </c>
    </row>
    <row r="2992" spans="1:7" ht="18" thickBot="1">
      <c r="A2992" s="3">
        <v>43691</v>
      </c>
      <c r="B2992" s="4">
        <v>11028.15</v>
      </c>
      <c r="C2992" s="5">
        <v>10999.1</v>
      </c>
      <c r="D2992" s="5">
        <v>11099.95</v>
      </c>
      <c r="E2992" s="5">
        <v>10935.65</v>
      </c>
      <c r="F2992" s="6" t="s">
        <v>5270</v>
      </c>
      <c r="G2992" s="7">
        <v>9.4000000000000004E-3</v>
      </c>
    </row>
    <row r="2993" spans="1:7" ht="18" thickBot="1">
      <c r="A2993" s="3">
        <v>43692</v>
      </c>
      <c r="B2993" s="8">
        <v>10892.75</v>
      </c>
      <c r="C2993" s="5">
        <v>10898</v>
      </c>
      <c r="D2993" s="5">
        <v>10987.25</v>
      </c>
      <c r="E2993" s="5">
        <v>10869.25</v>
      </c>
      <c r="F2993" s="6">
        <v>0</v>
      </c>
      <c r="G2993" s="9">
        <v>-1.23E-2</v>
      </c>
    </row>
    <row r="2994" spans="1:7" ht="18" thickBot="1">
      <c r="A2994" s="3">
        <v>43693</v>
      </c>
      <c r="B2994" s="4">
        <v>11064.65</v>
      </c>
      <c r="C2994" s="5">
        <v>10960</v>
      </c>
      <c r="D2994" s="5">
        <v>11094</v>
      </c>
      <c r="E2994" s="5">
        <v>10926.05</v>
      </c>
      <c r="F2994" s="6" t="s">
        <v>5269</v>
      </c>
      <c r="G2994" s="7">
        <v>1.5800000000000002E-2</v>
      </c>
    </row>
    <row r="2995" spans="1:7" ht="18" thickBot="1">
      <c r="A2995" s="3">
        <v>43696</v>
      </c>
      <c r="B2995" s="8">
        <v>11058.1</v>
      </c>
      <c r="C2995" s="5">
        <v>11082.9</v>
      </c>
      <c r="D2995" s="5">
        <v>11151.65</v>
      </c>
      <c r="E2995" s="5">
        <v>11032</v>
      </c>
      <c r="F2995" s="6" t="s">
        <v>5268</v>
      </c>
      <c r="G2995" s="9">
        <v>-5.9999999999999995E-4</v>
      </c>
    </row>
    <row r="2996" spans="1:7" ht="18" thickBot="1">
      <c r="A2996" s="3">
        <v>43697</v>
      </c>
      <c r="B2996" s="8">
        <v>11028.1</v>
      </c>
      <c r="C2996" s="5">
        <v>11059.9</v>
      </c>
      <c r="D2996" s="5">
        <v>11083.5</v>
      </c>
      <c r="E2996" s="5">
        <v>10977.5</v>
      </c>
      <c r="F2996" s="6" t="s">
        <v>5267</v>
      </c>
      <c r="G2996" s="9">
        <v>-2.7000000000000001E-3</v>
      </c>
    </row>
    <row r="2997" spans="1:7" ht="18" thickBot="1">
      <c r="A2997" s="3">
        <v>43698</v>
      </c>
      <c r="B2997" s="8">
        <v>10932.65</v>
      </c>
      <c r="C2997" s="5">
        <v>11013.5</v>
      </c>
      <c r="D2997" s="5">
        <v>11039.75</v>
      </c>
      <c r="E2997" s="5">
        <v>10901.6</v>
      </c>
      <c r="F2997" s="6" t="s">
        <v>5266</v>
      </c>
      <c r="G2997" s="9">
        <v>-8.6999999999999994E-3</v>
      </c>
    </row>
    <row r="2998" spans="1:7" ht="18" thickBot="1">
      <c r="A2998" s="3">
        <v>43699</v>
      </c>
      <c r="B2998" s="8">
        <v>10732.1</v>
      </c>
      <c r="C2998" s="5">
        <v>10910.4</v>
      </c>
      <c r="D2998" s="5">
        <v>10917.85</v>
      </c>
      <c r="E2998" s="5">
        <v>10708.8</v>
      </c>
      <c r="F2998" s="6" t="s">
        <v>5265</v>
      </c>
      <c r="G2998" s="9">
        <v>-1.83E-2</v>
      </c>
    </row>
    <row r="2999" spans="1:7" ht="18" thickBot="1">
      <c r="A2999" s="3">
        <v>43700</v>
      </c>
      <c r="B2999" s="4">
        <v>10842.7</v>
      </c>
      <c r="C2999" s="5">
        <v>10706.9</v>
      </c>
      <c r="D2999" s="5">
        <v>10879.9</v>
      </c>
      <c r="E2999" s="5">
        <v>10646.75</v>
      </c>
      <c r="F2999" s="6" t="s">
        <v>5264</v>
      </c>
      <c r="G2999" s="7">
        <v>1.03E-2</v>
      </c>
    </row>
    <row r="3000" spans="1:7" ht="18" thickBot="1">
      <c r="A3000" s="3">
        <v>43703</v>
      </c>
      <c r="B3000" s="4">
        <v>11054.2</v>
      </c>
      <c r="C3000" s="5">
        <v>10948.4</v>
      </c>
      <c r="D3000" s="5">
        <v>11072.35</v>
      </c>
      <c r="E3000" s="5">
        <v>10745</v>
      </c>
      <c r="F3000" s="6" t="s">
        <v>5263</v>
      </c>
      <c r="G3000" s="7">
        <v>1.95E-2</v>
      </c>
    </row>
    <row r="3001" spans="1:7" ht="18" thickBot="1">
      <c r="A3001" s="3">
        <v>43704</v>
      </c>
      <c r="B3001" s="4">
        <v>11103.9</v>
      </c>
      <c r="C3001" s="5">
        <v>11090</v>
      </c>
      <c r="D3001" s="5">
        <v>11132.95</v>
      </c>
      <c r="E3001" s="5">
        <v>11034</v>
      </c>
      <c r="F3001" s="6" t="s">
        <v>5262</v>
      </c>
      <c r="G3001" s="7">
        <v>4.4999999999999997E-3</v>
      </c>
    </row>
    <row r="3002" spans="1:7" ht="18" thickBot="1">
      <c r="A3002" s="3">
        <v>43705</v>
      </c>
      <c r="B3002" s="8">
        <v>11049.25</v>
      </c>
      <c r="C3002" s="5">
        <v>11102.7</v>
      </c>
      <c r="D3002" s="5">
        <v>11132</v>
      </c>
      <c r="E3002" s="5">
        <v>10983.25</v>
      </c>
      <c r="F3002" s="6" t="s">
        <v>5261</v>
      </c>
      <c r="G3002" s="9">
        <v>-4.8999999999999998E-3</v>
      </c>
    </row>
    <row r="3003" spans="1:7" ht="18" thickBot="1">
      <c r="A3003" s="3">
        <v>43706</v>
      </c>
      <c r="B3003" s="8">
        <v>10948.3</v>
      </c>
      <c r="C3003" s="5">
        <v>10805.55</v>
      </c>
      <c r="D3003" s="5">
        <v>11019</v>
      </c>
      <c r="E3003" s="5">
        <v>10805.55</v>
      </c>
      <c r="F3003" s="6" t="s">
        <v>5260</v>
      </c>
      <c r="G3003" s="9">
        <v>-9.1000000000000004E-3</v>
      </c>
    </row>
    <row r="3004" spans="1:7" ht="18" thickBot="1">
      <c r="A3004" s="3">
        <v>43707</v>
      </c>
      <c r="B3004" s="4">
        <v>11058.9</v>
      </c>
      <c r="C3004" s="5">
        <v>11006.9</v>
      </c>
      <c r="D3004" s="5">
        <v>11077</v>
      </c>
      <c r="E3004" s="5">
        <v>10890</v>
      </c>
      <c r="F3004" s="6" t="s">
        <v>5259</v>
      </c>
      <c r="G3004" s="7">
        <v>1.01E-2</v>
      </c>
    </row>
    <row r="3005" spans="1:7" ht="18" thickBot="1">
      <c r="A3005" s="3">
        <v>43710</v>
      </c>
      <c r="B3005" s="8">
        <v>10925.5</v>
      </c>
      <c r="C3005" s="5">
        <v>11020.5</v>
      </c>
      <c r="D3005" s="5">
        <v>11035.75</v>
      </c>
      <c r="E3005" s="5">
        <v>10901.25</v>
      </c>
      <c r="F3005" s="6">
        <v>0</v>
      </c>
      <c r="G3005" s="9">
        <v>-1.21E-2</v>
      </c>
    </row>
    <row r="3006" spans="1:7" ht="18" thickBot="1">
      <c r="A3006" s="3">
        <v>43711</v>
      </c>
      <c r="B3006" s="8">
        <v>10836.4</v>
      </c>
      <c r="C3006" s="5">
        <v>10936.9</v>
      </c>
      <c r="D3006" s="5">
        <v>10970</v>
      </c>
      <c r="E3006" s="5">
        <v>10813.45</v>
      </c>
      <c r="F3006" s="6" t="s">
        <v>5258</v>
      </c>
      <c r="G3006" s="9">
        <v>-8.2000000000000007E-3</v>
      </c>
    </row>
    <row r="3007" spans="1:7" ht="18" thickBot="1">
      <c r="A3007" s="3">
        <v>43712</v>
      </c>
      <c r="B3007" s="4">
        <v>10886.3</v>
      </c>
      <c r="C3007" s="5">
        <v>10829</v>
      </c>
      <c r="D3007" s="5">
        <v>10904.75</v>
      </c>
      <c r="E3007" s="5">
        <v>10785.15</v>
      </c>
      <c r="F3007" s="6" t="s">
        <v>5257</v>
      </c>
      <c r="G3007" s="7">
        <v>4.5999999999999999E-3</v>
      </c>
    </row>
    <row r="3008" spans="1:7" ht="18" thickBot="1">
      <c r="A3008" s="3">
        <v>43713</v>
      </c>
      <c r="B3008" s="8">
        <v>10881.6</v>
      </c>
      <c r="C3008" s="5">
        <v>10881.4</v>
      </c>
      <c r="D3008" s="5">
        <v>10960.1</v>
      </c>
      <c r="E3008" s="5">
        <v>10843.3</v>
      </c>
      <c r="F3008" s="6" t="s">
        <v>5256</v>
      </c>
      <c r="G3008" s="9">
        <v>-4.0000000000000002E-4</v>
      </c>
    </row>
    <row r="3009" spans="1:7" ht="18" thickBot="1">
      <c r="A3009" s="3">
        <v>43714</v>
      </c>
      <c r="B3009" s="4">
        <v>10973.65</v>
      </c>
      <c r="C3009" s="5">
        <v>10900</v>
      </c>
      <c r="D3009" s="5">
        <v>10984</v>
      </c>
      <c r="E3009" s="5">
        <v>10900</v>
      </c>
      <c r="F3009" s="6" t="s">
        <v>5255</v>
      </c>
      <c r="G3009" s="7">
        <v>8.5000000000000006E-3</v>
      </c>
    </row>
    <row r="3010" spans="1:7" ht="18" thickBot="1">
      <c r="A3010" s="3">
        <v>43717</v>
      </c>
      <c r="B3010" s="4">
        <v>11025.25</v>
      </c>
      <c r="C3010" s="5">
        <v>10949.4</v>
      </c>
      <c r="D3010" s="5">
        <v>11058</v>
      </c>
      <c r="E3010" s="5">
        <v>10915.95</v>
      </c>
      <c r="F3010" s="6" t="s">
        <v>5254</v>
      </c>
      <c r="G3010" s="7">
        <v>4.7000000000000002E-3</v>
      </c>
    </row>
    <row r="3011" spans="1:7" ht="18" thickBot="1">
      <c r="A3011" s="3">
        <v>43718</v>
      </c>
      <c r="B3011" s="8">
        <v>11010.75</v>
      </c>
      <c r="C3011" s="5">
        <v>11032</v>
      </c>
      <c r="D3011" s="5">
        <v>11039.25</v>
      </c>
      <c r="E3011" s="5">
        <v>10964.25</v>
      </c>
      <c r="F3011" s="6">
        <v>0</v>
      </c>
      <c r="G3011" s="9">
        <v>-1.2999999999999999E-3</v>
      </c>
    </row>
    <row r="3012" spans="1:7" ht="18" thickBot="1">
      <c r="A3012" s="3">
        <v>43719</v>
      </c>
      <c r="B3012" s="4">
        <v>11060.8</v>
      </c>
      <c r="C3012" s="5">
        <v>11026.9</v>
      </c>
      <c r="D3012" s="5">
        <v>11088.45</v>
      </c>
      <c r="E3012" s="5">
        <v>11026.85</v>
      </c>
      <c r="F3012" s="6" t="s">
        <v>5253</v>
      </c>
      <c r="G3012" s="7">
        <v>4.4999999999999997E-3</v>
      </c>
    </row>
    <row r="3013" spans="1:7" ht="18" thickBot="1">
      <c r="A3013" s="3">
        <v>43720</v>
      </c>
      <c r="B3013" s="8">
        <v>10996.45</v>
      </c>
      <c r="C3013" s="5">
        <v>11077.15</v>
      </c>
      <c r="D3013" s="5">
        <v>11098.85</v>
      </c>
      <c r="E3013" s="5">
        <v>10982</v>
      </c>
      <c r="F3013" s="6" t="s">
        <v>5252</v>
      </c>
      <c r="G3013" s="9">
        <v>-5.7999999999999996E-3</v>
      </c>
    </row>
    <row r="3014" spans="1:7" ht="18" thickBot="1">
      <c r="A3014" s="3">
        <v>43721</v>
      </c>
      <c r="B3014" s="4">
        <v>11105.55</v>
      </c>
      <c r="C3014" s="5">
        <v>10990</v>
      </c>
      <c r="D3014" s="5">
        <v>11118</v>
      </c>
      <c r="E3014" s="5">
        <v>10962.15</v>
      </c>
      <c r="F3014" s="6" t="s">
        <v>5251</v>
      </c>
      <c r="G3014" s="7">
        <v>9.9000000000000008E-3</v>
      </c>
    </row>
    <row r="3015" spans="1:7" ht="18" thickBot="1">
      <c r="A3015" s="3">
        <v>43724</v>
      </c>
      <c r="B3015" s="8">
        <v>11017.2</v>
      </c>
      <c r="C3015" s="5">
        <v>11006.4</v>
      </c>
      <c r="D3015" s="5">
        <v>11078.9</v>
      </c>
      <c r="E3015" s="5">
        <v>10982.4</v>
      </c>
      <c r="F3015" s="6" t="s">
        <v>5250</v>
      </c>
      <c r="G3015" s="9">
        <v>-8.0000000000000002E-3</v>
      </c>
    </row>
    <row r="3016" spans="1:7" ht="18" thickBot="1">
      <c r="A3016" s="3">
        <v>43725</v>
      </c>
      <c r="B3016" s="8">
        <v>10833.5</v>
      </c>
      <c r="C3016" s="5">
        <v>10991.95</v>
      </c>
      <c r="D3016" s="5">
        <v>11005.85</v>
      </c>
      <c r="E3016" s="5">
        <v>10807.85</v>
      </c>
      <c r="F3016" s="6" t="s">
        <v>5249</v>
      </c>
      <c r="G3016" s="9">
        <v>-1.67E-2</v>
      </c>
    </row>
    <row r="3017" spans="1:7" ht="18" thickBot="1">
      <c r="A3017" s="3">
        <v>43726</v>
      </c>
      <c r="B3017" s="4">
        <v>10855.45</v>
      </c>
      <c r="C3017" s="5">
        <v>10889.85</v>
      </c>
      <c r="D3017" s="5">
        <v>10899.95</v>
      </c>
      <c r="E3017" s="5">
        <v>10826.1</v>
      </c>
      <c r="F3017" s="6" t="s">
        <v>5248</v>
      </c>
      <c r="G3017" s="7">
        <v>2E-3</v>
      </c>
    </row>
    <row r="3018" spans="1:7" ht="18" thickBot="1">
      <c r="A3018" s="3">
        <v>43727</v>
      </c>
      <c r="B3018" s="8">
        <v>10711.3</v>
      </c>
      <c r="C3018" s="5">
        <v>10831.9</v>
      </c>
      <c r="D3018" s="5">
        <v>10841.9</v>
      </c>
      <c r="E3018" s="5">
        <v>10678.6</v>
      </c>
      <c r="F3018" s="6" t="s">
        <v>5247</v>
      </c>
      <c r="G3018" s="9">
        <v>-1.3299999999999999E-2</v>
      </c>
    </row>
    <row r="3019" spans="1:7" ht="18" thickBot="1">
      <c r="A3019" s="3">
        <v>43728</v>
      </c>
      <c r="B3019" s="4">
        <v>11295.5</v>
      </c>
      <c r="C3019" s="5">
        <v>10737.7</v>
      </c>
      <c r="D3019" s="5">
        <v>11405.9</v>
      </c>
      <c r="E3019" s="5">
        <v>10705</v>
      </c>
      <c r="F3019" s="6" t="s">
        <v>5246</v>
      </c>
      <c r="G3019" s="7">
        <v>5.45E-2</v>
      </c>
    </row>
    <row r="3020" spans="1:7" ht="18" thickBot="1">
      <c r="A3020" s="3">
        <v>43731</v>
      </c>
      <c r="B3020" s="4">
        <v>11607.3</v>
      </c>
      <c r="C3020" s="5">
        <v>11499.9</v>
      </c>
      <c r="D3020" s="5">
        <v>11682.4</v>
      </c>
      <c r="E3020" s="5">
        <v>11441</v>
      </c>
      <c r="F3020" s="6" t="s">
        <v>5245</v>
      </c>
      <c r="G3020" s="7">
        <v>2.76E-2</v>
      </c>
    </row>
    <row r="3021" spans="1:7" ht="18" thickBot="1">
      <c r="A3021" s="3">
        <v>43732</v>
      </c>
      <c r="B3021" s="4">
        <v>11613.85</v>
      </c>
      <c r="C3021" s="5">
        <v>11632.65</v>
      </c>
      <c r="D3021" s="5">
        <v>11660</v>
      </c>
      <c r="E3021" s="5">
        <v>11557.6</v>
      </c>
      <c r="F3021" s="6" t="s">
        <v>5244</v>
      </c>
      <c r="G3021" s="7">
        <v>5.9999999999999995E-4</v>
      </c>
    </row>
    <row r="3022" spans="1:7" ht="18" thickBot="1">
      <c r="A3022" s="3">
        <v>43733</v>
      </c>
      <c r="B3022" s="8">
        <v>11469.1</v>
      </c>
      <c r="C3022" s="5">
        <v>11596.45</v>
      </c>
      <c r="D3022" s="5">
        <v>11596.45</v>
      </c>
      <c r="E3022" s="5">
        <v>11442.4</v>
      </c>
      <c r="F3022" s="6" t="s">
        <v>5243</v>
      </c>
      <c r="G3022" s="9">
        <v>-1.2500000000000001E-2</v>
      </c>
    </row>
    <row r="3023" spans="1:7" ht="18" thickBot="1">
      <c r="A3023" s="3">
        <v>43734</v>
      </c>
      <c r="B3023" s="4">
        <v>11571.2</v>
      </c>
      <c r="C3023" s="5">
        <v>11504.65</v>
      </c>
      <c r="D3023" s="5">
        <v>11631.55</v>
      </c>
      <c r="E3023" s="5">
        <v>11487.35</v>
      </c>
      <c r="F3023" s="6" t="s">
        <v>5242</v>
      </c>
      <c r="G3023" s="7">
        <v>8.8999999999999999E-3</v>
      </c>
    </row>
    <row r="3024" spans="1:7" ht="18" thickBot="1">
      <c r="A3024" s="3">
        <v>43735</v>
      </c>
      <c r="B3024" s="4">
        <v>11579.5</v>
      </c>
      <c r="C3024" s="5">
        <v>11599</v>
      </c>
      <c r="D3024" s="5">
        <v>11646.4</v>
      </c>
      <c r="E3024" s="5">
        <v>11565.75</v>
      </c>
      <c r="F3024" s="6" t="s">
        <v>5241</v>
      </c>
      <c r="G3024" s="7">
        <v>6.9999999999999999E-4</v>
      </c>
    </row>
    <row r="3025" spans="1:7" ht="18" thickBot="1">
      <c r="A3025" s="3">
        <v>43738</v>
      </c>
      <c r="B3025" s="8">
        <v>11534.6</v>
      </c>
      <c r="C3025" s="5">
        <v>11549</v>
      </c>
      <c r="D3025" s="5">
        <v>11579.5</v>
      </c>
      <c r="E3025" s="5">
        <v>11445</v>
      </c>
      <c r="F3025" s="6" t="s">
        <v>5240</v>
      </c>
      <c r="G3025" s="9">
        <v>-3.8999999999999998E-3</v>
      </c>
    </row>
    <row r="3026" spans="1:7" ht="18" thickBot="1">
      <c r="A3026" s="3">
        <v>43739</v>
      </c>
      <c r="B3026" s="8">
        <v>11429.85</v>
      </c>
      <c r="C3026" s="5">
        <v>11564</v>
      </c>
      <c r="D3026" s="5">
        <v>11607.5</v>
      </c>
      <c r="E3026" s="5">
        <v>11310.2</v>
      </c>
      <c r="F3026" s="6" t="s">
        <v>5239</v>
      </c>
      <c r="G3026" s="9">
        <v>-9.1000000000000004E-3</v>
      </c>
    </row>
    <row r="3027" spans="1:7" ht="18" thickBot="1">
      <c r="A3027" s="3">
        <v>43740</v>
      </c>
      <c r="B3027" s="8">
        <v>11319</v>
      </c>
      <c r="C3027" s="5">
        <v>11385.25</v>
      </c>
      <c r="D3027" s="5">
        <v>11452</v>
      </c>
      <c r="E3027" s="5">
        <v>11305.5</v>
      </c>
      <c r="F3027" s="6">
        <v>0</v>
      </c>
      <c r="G3027" s="9">
        <v>-9.7000000000000003E-3</v>
      </c>
    </row>
    <row r="3028" spans="1:7" ht="18" thickBot="1">
      <c r="A3028" s="3">
        <v>43741</v>
      </c>
      <c r="B3028" s="4">
        <v>11361.8</v>
      </c>
      <c r="C3028" s="5">
        <v>11353.4</v>
      </c>
      <c r="D3028" s="5">
        <v>11418</v>
      </c>
      <c r="E3028" s="5">
        <v>11312.3</v>
      </c>
      <c r="F3028" s="6" t="s">
        <v>5238</v>
      </c>
      <c r="G3028" s="7">
        <v>3.8E-3</v>
      </c>
    </row>
    <row r="3029" spans="1:7" ht="18" thickBot="1">
      <c r="A3029" s="3">
        <v>43742</v>
      </c>
      <c r="B3029" s="8">
        <v>11215.15</v>
      </c>
      <c r="C3029" s="5">
        <v>11419.8</v>
      </c>
      <c r="D3029" s="5">
        <v>11430</v>
      </c>
      <c r="E3029" s="5">
        <v>11201.05</v>
      </c>
      <c r="F3029" s="6" t="s">
        <v>5237</v>
      </c>
      <c r="G3029" s="9">
        <v>-1.29E-2</v>
      </c>
    </row>
    <row r="3030" spans="1:7" ht="18" thickBot="1">
      <c r="A3030" s="3">
        <v>43745</v>
      </c>
      <c r="B3030" s="8">
        <v>11162</v>
      </c>
      <c r="C3030" s="5">
        <v>11224.85</v>
      </c>
      <c r="D3030" s="5">
        <v>11262</v>
      </c>
      <c r="E3030" s="5">
        <v>11148</v>
      </c>
      <c r="F3030" s="6" t="s">
        <v>5151</v>
      </c>
      <c r="G3030" s="9">
        <v>-4.7000000000000002E-3</v>
      </c>
    </row>
    <row r="3031" spans="1:7" ht="18" thickBot="1">
      <c r="A3031" s="3">
        <v>43746</v>
      </c>
      <c r="B3031" s="8">
        <v>11113.25</v>
      </c>
      <c r="C3031" s="5">
        <v>11177.25</v>
      </c>
      <c r="D3031" s="5">
        <v>11186.75</v>
      </c>
      <c r="E3031" s="5">
        <v>11082.75</v>
      </c>
      <c r="F3031" s="6">
        <v>0</v>
      </c>
      <c r="G3031" s="9">
        <v>-4.4000000000000003E-3</v>
      </c>
    </row>
    <row r="3032" spans="1:7" ht="18" thickBot="1">
      <c r="A3032" s="3">
        <v>43747</v>
      </c>
      <c r="B3032" s="4">
        <v>11347.7</v>
      </c>
      <c r="C3032" s="5">
        <v>11137.4</v>
      </c>
      <c r="D3032" s="5">
        <v>11363.25</v>
      </c>
      <c r="E3032" s="5">
        <v>11113.75</v>
      </c>
      <c r="F3032" s="6" t="s">
        <v>5236</v>
      </c>
      <c r="G3032" s="7">
        <v>2.1100000000000001E-2</v>
      </c>
    </row>
    <row r="3033" spans="1:7" ht="18" thickBot="1">
      <c r="A3033" s="3">
        <v>43748</v>
      </c>
      <c r="B3033" s="8">
        <v>11254.25</v>
      </c>
      <c r="C3033" s="5">
        <v>11276.9</v>
      </c>
      <c r="D3033" s="5">
        <v>11313.95</v>
      </c>
      <c r="E3033" s="5">
        <v>11215</v>
      </c>
      <c r="F3033" s="6" t="s">
        <v>5235</v>
      </c>
      <c r="G3033" s="9">
        <v>-8.2000000000000007E-3</v>
      </c>
    </row>
    <row r="3034" spans="1:7" ht="18" thickBot="1">
      <c r="A3034" s="3">
        <v>43749</v>
      </c>
      <c r="B3034" s="4">
        <v>11311.7</v>
      </c>
      <c r="C3034" s="5">
        <v>11289.65</v>
      </c>
      <c r="D3034" s="5">
        <v>11385</v>
      </c>
      <c r="E3034" s="5">
        <v>11185.85</v>
      </c>
      <c r="F3034" s="6" t="s">
        <v>5234</v>
      </c>
      <c r="G3034" s="7">
        <v>5.1000000000000004E-3</v>
      </c>
    </row>
    <row r="3035" spans="1:7" ht="18" thickBot="1">
      <c r="A3035" s="3">
        <v>43752</v>
      </c>
      <c r="B3035" s="4">
        <v>11336.3</v>
      </c>
      <c r="C3035" s="5">
        <v>11331</v>
      </c>
      <c r="D3035" s="5">
        <v>11433.95</v>
      </c>
      <c r="E3035" s="5">
        <v>11293.15</v>
      </c>
      <c r="F3035" s="6" t="s">
        <v>5233</v>
      </c>
      <c r="G3035" s="7">
        <v>2.2000000000000001E-3</v>
      </c>
    </row>
    <row r="3036" spans="1:7" ht="18" thickBot="1">
      <c r="A3036" s="3">
        <v>43753</v>
      </c>
      <c r="B3036" s="4">
        <v>11439.4</v>
      </c>
      <c r="C3036" s="5">
        <v>11365.2</v>
      </c>
      <c r="D3036" s="5">
        <v>11473.45</v>
      </c>
      <c r="E3036" s="5">
        <v>11350</v>
      </c>
      <c r="F3036" s="6" t="s">
        <v>5232</v>
      </c>
      <c r="G3036" s="7">
        <v>9.1000000000000004E-3</v>
      </c>
    </row>
    <row r="3037" spans="1:7" ht="18" thickBot="1">
      <c r="A3037" s="3">
        <v>43754</v>
      </c>
      <c r="B3037" s="4">
        <v>11475.55</v>
      </c>
      <c r="C3037" s="5">
        <v>11458.4</v>
      </c>
      <c r="D3037" s="5">
        <v>11484.9</v>
      </c>
      <c r="E3037" s="5">
        <v>11420.1</v>
      </c>
      <c r="F3037" s="6" t="s">
        <v>5231</v>
      </c>
      <c r="G3037" s="7">
        <v>3.2000000000000002E-3</v>
      </c>
    </row>
    <row r="3038" spans="1:7" ht="18" thickBot="1">
      <c r="A3038" s="3">
        <v>43755</v>
      </c>
      <c r="B3038" s="4">
        <v>11600.65</v>
      </c>
      <c r="C3038" s="5">
        <v>11480.45</v>
      </c>
      <c r="D3038" s="5">
        <v>11619</v>
      </c>
      <c r="E3038" s="5">
        <v>11458</v>
      </c>
      <c r="F3038" s="6" t="s">
        <v>5230</v>
      </c>
      <c r="G3038" s="7">
        <v>1.09E-2</v>
      </c>
    </row>
    <row r="3039" spans="1:7" ht="18" thickBot="1">
      <c r="A3039" s="3">
        <v>43756</v>
      </c>
      <c r="B3039" s="4">
        <v>11670</v>
      </c>
      <c r="C3039" s="5">
        <v>11569.2</v>
      </c>
      <c r="D3039" s="5">
        <v>11695.65</v>
      </c>
      <c r="E3039" s="5">
        <v>11551.05</v>
      </c>
      <c r="F3039" s="6" t="s">
        <v>5229</v>
      </c>
      <c r="G3039" s="7">
        <v>6.0000000000000001E-3</v>
      </c>
    </row>
    <row r="3040" spans="1:7" ht="18" thickBot="1">
      <c r="A3040" s="3">
        <v>43759</v>
      </c>
      <c r="B3040" s="8">
        <v>11642.5</v>
      </c>
      <c r="C3040" s="5">
        <v>11657</v>
      </c>
      <c r="D3040" s="5">
        <v>11719.25</v>
      </c>
      <c r="E3040" s="5">
        <v>11607.5</v>
      </c>
      <c r="F3040" s="6">
        <v>0</v>
      </c>
      <c r="G3040" s="9">
        <v>-2.3999999999999998E-3</v>
      </c>
    </row>
    <row r="3041" spans="1:7" ht="18" thickBot="1">
      <c r="A3041" s="3">
        <v>43760</v>
      </c>
      <c r="B3041" s="8">
        <v>11624.35</v>
      </c>
      <c r="C3041" s="5">
        <v>11647.55</v>
      </c>
      <c r="D3041" s="5">
        <v>11715</v>
      </c>
      <c r="E3041" s="5">
        <v>11604.25</v>
      </c>
      <c r="F3041" s="6" t="s">
        <v>5228</v>
      </c>
      <c r="G3041" s="9">
        <v>-1.6000000000000001E-3</v>
      </c>
    </row>
    <row r="3042" spans="1:7" ht="18" thickBot="1">
      <c r="A3042" s="3">
        <v>43761</v>
      </c>
      <c r="B3042" s="4">
        <v>11624.7</v>
      </c>
      <c r="C3042" s="5">
        <v>11610.25</v>
      </c>
      <c r="D3042" s="5">
        <v>11684.4</v>
      </c>
      <c r="E3042" s="5">
        <v>11575</v>
      </c>
      <c r="F3042" s="6" t="s">
        <v>5227</v>
      </c>
      <c r="G3042" s="7">
        <v>0</v>
      </c>
    </row>
    <row r="3043" spans="1:7" ht="18" thickBot="1">
      <c r="A3043" s="3">
        <v>43762</v>
      </c>
      <c r="B3043" s="8">
        <v>11611.15</v>
      </c>
      <c r="C3043" s="5">
        <v>11669.65</v>
      </c>
      <c r="D3043" s="5">
        <v>11689</v>
      </c>
      <c r="E3043" s="5">
        <v>11557.25</v>
      </c>
      <c r="F3043" s="6" t="s">
        <v>5226</v>
      </c>
      <c r="G3043" s="9">
        <v>-1.1999999999999999E-3</v>
      </c>
    </row>
    <row r="3044" spans="1:7" ht="18" thickBot="1">
      <c r="A3044" s="3">
        <v>43763</v>
      </c>
      <c r="B3044" s="8">
        <v>11608.95</v>
      </c>
      <c r="C3044" s="5">
        <v>11616.4</v>
      </c>
      <c r="D3044" s="5">
        <v>11640</v>
      </c>
      <c r="E3044" s="5">
        <v>11502.6</v>
      </c>
      <c r="F3044" s="6" t="s">
        <v>5225</v>
      </c>
      <c r="G3044" s="9">
        <v>-2.0000000000000001E-4</v>
      </c>
    </row>
    <row r="3045" spans="1:7" ht="18" thickBot="1">
      <c r="A3045" s="3">
        <v>43765</v>
      </c>
      <c r="B3045" s="4">
        <v>11625</v>
      </c>
      <c r="C3045" s="5">
        <v>11675</v>
      </c>
      <c r="D3045" s="5">
        <v>11675</v>
      </c>
      <c r="E3045" s="5">
        <v>11614.05</v>
      </c>
      <c r="F3045" s="6" t="s">
        <v>5224</v>
      </c>
      <c r="G3045" s="7">
        <v>1.4E-3</v>
      </c>
    </row>
    <row r="3046" spans="1:7" ht="18" thickBot="1">
      <c r="A3046" s="3">
        <v>43766</v>
      </c>
      <c r="B3046" s="4">
        <v>11732.75</v>
      </c>
      <c r="C3046" s="5">
        <v>11691</v>
      </c>
      <c r="D3046" s="5">
        <v>11743</v>
      </c>
      <c r="E3046" s="5">
        <v>11676.25</v>
      </c>
      <c r="F3046" s="6">
        <v>0</v>
      </c>
      <c r="G3046" s="7">
        <v>9.2999999999999992E-3</v>
      </c>
    </row>
    <row r="3047" spans="1:7" ht="18" thickBot="1">
      <c r="A3047" s="3">
        <v>43767</v>
      </c>
      <c r="B3047" s="4">
        <v>11795.45</v>
      </c>
      <c r="C3047" s="5">
        <v>11670.65</v>
      </c>
      <c r="D3047" s="5">
        <v>11823.9</v>
      </c>
      <c r="E3047" s="5">
        <v>11637.05</v>
      </c>
      <c r="F3047" s="6" t="s">
        <v>5223</v>
      </c>
      <c r="G3047" s="7">
        <v>5.3E-3</v>
      </c>
    </row>
    <row r="3048" spans="1:7" ht="18" thickBot="1">
      <c r="A3048" s="3">
        <v>43768</v>
      </c>
      <c r="B3048" s="4">
        <v>11840.2</v>
      </c>
      <c r="C3048" s="5">
        <v>11852.3</v>
      </c>
      <c r="D3048" s="5">
        <v>11877.6</v>
      </c>
      <c r="E3048" s="5">
        <v>11785.25</v>
      </c>
      <c r="F3048" s="6" t="s">
        <v>5222</v>
      </c>
      <c r="G3048" s="7">
        <v>3.8E-3</v>
      </c>
    </row>
    <row r="3049" spans="1:7" ht="18" thickBot="1">
      <c r="A3049" s="3">
        <v>43769</v>
      </c>
      <c r="B3049" s="4">
        <v>11877.45</v>
      </c>
      <c r="C3049" s="5">
        <v>11880.05</v>
      </c>
      <c r="D3049" s="5">
        <v>11947.4</v>
      </c>
      <c r="E3049" s="5">
        <v>11858.25</v>
      </c>
      <c r="F3049" s="6" t="s">
        <v>5221</v>
      </c>
      <c r="G3049" s="7">
        <v>3.0999999999999999E-3</v>
      </c>
    </row>
    <row r="3050" spans="1:7" ht="18" thickBot="1">
      <c r="A3050" s="3">
        <v>43770</v>
      </c>
      <c r="B3050" s="4">
        <v>11928.25</v>
      </c>
      <c r="C3050" s="5">
        <v>11925</v>
      </c>
      <c r="D3050" s="5">
        <v>11944.9</v>
      </c>
      <c r="E3050" s="5">
        <v>11878</v>
      </c>
      <c r="F3050" s="6" t="s">
        <v>5170</v>
      </c>
      <c r="G3050" s="7">
        <v>4.3E-3</v>
      </c>
    </row>
    <row r="3051" spans="1:7" ht="18" thickBot="1">
      <c r="A3051" s="3">
        <v>43773</v>
      </c>
      <c r="B3051" s="4">
        <v>11979.7</v>
      </c>
      <c r="C3051" s="5">
        <v>11959.95</v>
      </c>
      <c r="D3051" s="5">
        <v>12012.8</v>
      </c>
      <c r="E3051" s="5">
        <v>11936.15</v>
      </c>
      <c r="F3051" s="6" t="s">
        <v>5220</v>
      </c>
      <c r="G3051" s="7">
        <v>4.3E-3</v>
      </c>
    </row>
    <row r="3052" spans="1:7" ht="18" thickBot="1">
      <c r="A3052" s="3">
        <v>43774</v>
      </c>
      <c r="B3052" s="8">
        <v>11956</v>
      </c>
      <c r="C3052" s="5">
        <v>11980.2</v>
      </c>
      <c r="D3052" s="5">
        <v>11996.75</v>
      </c>
      <c r="E3052" s="5">
        <v>11901</v>
      </c>
      <c r="F3052" s="6" t="s">
        <v>5219</v>
      </c>
      <c r="G3052" s="9">
        <v>-2E-3</v>
      </c>
    </row>
    <row r="3053" spans="1:7" ht="18" thickBot="1">
      <c r="A3053" s="3">
        <v>43775</v>
      </c>
      <c r="B3053" s="4">
        <v>12008.05</v>
      </c>
      <c r="C3053" s="5">
        <v>11941</v>
      </c>
      <c r="D3053" s="5">
        <v>12049.9</v>
      </c>
      <c r="E3053" s="5">
        <v>11885.1</v>
      </c>
      <c r="F3053" s="6" t="s">
        <v>5218</v>
      </c>
      <c r="G3053" s="7">
        <v>4.4000000000000003E-3</v>
      </c>
    </row>
    <row r="3054" spans="1:7" ht="18" thickBot="1">
      <c r="A3054" s="3">
        <v>43776</v>
      </c>
      <c r="B3054" s="4">
        <v>12047.95</v>
      </c>
      <c r="C3054" s="5">
        <v>12029.05</v>
      </c>
      <c r="D3054" s="5">
        <v>12058</v>
      </c>
      <c r="E3054" s="5">
        <v>11972.3</v>
      </c>
      <c r="F3054" s="6" t="s">
        <v>5217</v>
      </c>
      <c r="G3054" s="7">
        <v>3.3E-3</v>
      </c>
    </row>
    <row r="3055" spans="1:7" ht="18" thickBot="1">
      <c r="A3055" s="3">
        <v>43777</v>
      </c>
      <c r="B3055" s="8">
        <v>11945.35</v>
      </c>
      <c r="C3055" s="5">
        <v>12002.9</v>
      </c>
      <c r="D3055" s="5">
        <v>12069</v>
      </c>
      <c r="E3055" s="5">
        <v>11933.35</v>
      </c>
      <c r="F3055" s="6" t="s">
        <v>5216</v>
      </c>
      <c r="G3055" s="9">
        <v>-8.5000000000000006E-3</v>
      </c>
    </row>
    <row r="3056" spans="1:7" ht="18" thickBot="1">
      <c r="A3056" s="3">
        <v>43780</v>
      </c>
      <c r="B3056" s="8">
        <v>11943.7</v>
      </c>
      <c r="C3056" s="5">
        <v>11908.4</v>
      </c>
      <c r="D3056" s="5">
        <v>11968.35</v>
      </c>
      <c r="E3056" s="5">
        <v>11866</v>
      </c>
      <c r="F3056" s="6" t="s">
        <v>5215</v>
      </c>
      <c r="G3056" s="9">
        <v>-1E-4</v>
      </c>
    </row>
    <row r="3057" spans="1:7" ht="18" thickBot="1">
      <c r="A3057" s="3">
        <v>43781</v>
      </c>
      <c r="B3057" s="8">
        <v>11926.25</v>
      </c>
      <c r="C3057" s="5">
        <v>11956.5</v>
      </c>
      <c r="D3057" s="5">
        <v>11978.5</v>
      </c>
      <c r="E3057" s="5">
        <v>11921.25</v>
      </c>
      <c r="F3057" s="6">
        <v>0</v>
      </c>
      <c r="G3057" s="9">
        <v>-1.5E-3</v>
      </c>
    </row>
    <row r="3058" spans="1:7" ht="18" thickBot="1">
      <c r="A3058" s="3">
        <v>43782</v>
      </c>
      <c r="B3058" s="8">
        <v>11863.25</v>
      </c>
      <c r="C3058" s="5">
        <v>11919.95</v>
      </c>
      <c r="D3058" s="5">
        <v>11956.75</v>
      </c>
      <c r="E3058" s="5">
        <v>11846.65</v>
      </c>
      <c r="F3058" s="6" t="s">
        <v>5214</v>
      </c>
      <c r="G3058" s="9">
        <v>-5.3E-3</v>
      </c>
    </row>
    <row r="3059" spans="1:7" ht="18" thickBot="1">
      <c r="A3059" s="3">
        <v>43783</v>
      </c>
      <c r="B3059" s="4">
        <v>11899.65</v>
      </c>
      <c r="C3059" s="5">
        <v>11875.2</v>
      </c>
      <c r="D3059" s="5">
        <v>11924.4</v>
      </c>
      <c r="E3059" s="5">
        <v>11825.45</v>
      </c>
      <c r="F3059" s="6" t="s">
        <v>5213</v>
      </c>
      <c r="G3059" s="7">
        <v>3.0999999999999999E-3</v>
      </c>
    </row>
    <row r="3060" spans="1:7" ht="18" thickBot="1">
      <c r="A3060" s="3">
        <v>43784</v>
      </c>
      <c r="B3060" s="4">
        <v>11942.6</v>
      </c>
      <c r="C3060" s="5">
        <v>11913</v>
      </c>
      <c r="D3060" s="5">
        <v>12008.65</v>
      </c>
      <c r="E3060" s="5">
        <v>11913</v>
      </c>
      <c r="F3060" s="6" t="s">
        <v>5151</v>
      </c>
      <c r="G3060" s="7">
        <v>3.5999999999999999E-3</v>
      </c>
    </row>
    <row r="3061" spans="1:7" ht="18" thickBot="1">
      <c r="A3061" s="3">
        <v>43787</v>
      </c>
      <c r="B3061" s="8">
        <v>11920.9</v>
      </c>
      <c r="C3061" s="5">
        <v>11935.45</v>
      </c>
      <c r="D3061" s="5">
        <v>11958</v>
      </c>
      <c r="E3061" s="5">
        <v>11890.15</v>
      </c>
      <c r="F3061" s="6" t="s">
        <v>5212</v>
      </c>
      <c r="G3061" s="9">
        <v>-1.8E-3</v>
      </c>
    </row>
    <row r="3062" spans="1:7" ht="18" thickBot="1">
      <c r="A3062" s="3">
        <v>43788</v>
      </c>
      <c r="B3062" s="4">
        <v>11969.15</v>
      </c>
      <c r="C3062" s="5">
        <v>11918</v>
      </c>
      <c r="D3062" s="5">
        <v>11988.35</v>
      </c>
      <c r="E3062" s="5">
        <v>11901.5</v>
      </c>
      <c r="F3062" s="6" t="s">
        <v>5189</v>
      </c>
      <c r="G3062" s="7">
        <v>4.0000000000000001E-3</v>
      </c>
    </row>
    <row r="3063" spans="1:7" ht="18" thickBot="1">
      <c r="A3063" s="3">
        <v>43789</v>
      </c>
      <c r="B3063" s="4">
        <v>12018.15</v>
      </c>
      <c r="C3063" s="5">
        <v>11979.4</v>
      </c>
      <c r="D3063" s="5">
        <v>12066</v>
      </c>
      <c r="E3063" s="5">
        <v>11972.65</v>
      </c>
      <c r="F3063" s="6" t="s">
        <v>5211</v>
      </c>
      <c r="G3063" s="7">
        <v>4.1000000000000003E-3</v>
      </c>
    </row>
    <row r="3064" spans="1:7" ht="18" thickBot="1">
      <c r="A3064" s="3">
        <v>43790</v>
      </c>
      <c r="B3064" s="8">
        <v>11974.55</v>
      </c>
      <c r="C3064" s="5">
        <v>12007.35</v>
      </c>
      <c r="D3064" s="5">
        <v>12030.05</v>
      </c>
      <c r="E3064" s="5">
        <v>11962.2</v>
      </c>
      <c r="F3064" s="6" t="s">
        <v>5210</v>
      </c>
      <c r="G3064" s="9">
        <v>-3.5999999999999999E-3</v>
      </c>
    </row>
    <row r="3065" spans="1:7" ht="18" thickBot="1">
      <c r="A3065" s="3">
        <v>43791</v>
      </c>
      <c r="B3065" s="8">
        <v>11914.5</v>
      </c>
      <c r="C3065" s="5">
        <v>11973.6</v>
      </c>
      <c r="D3065" s="5">
        <v>11977.4</v>
      </c>
      <c r="E3065" s="5">
        <v>11884.1</v>
      </c>
      <c r="F3065" s="6" t="s">
        <v>5209</v>
      </c>
      <c r="G3065" s="9">
        <v>-5.0000000000000001E-3</v>
      </c>
    </row>
    <row r="3066" spans="1:7" ht="18" thickBot="1">
      <c r="A3066" s="3">
        <v>43794</v>
      </c>
      <c r="B3066" s="4">
        <v>12096.3</v>
      </c>
      <c r="C3066" s="5">
        <v>11928.2</v>
      </c>
      <c r="D3066" s="5">
        <v>12107</v>
      </c>
      <c r="E3066" s="5">
        <v>11917.6</v>
      </c>
      <c r="F3066" s="6" t="s">
        <v>5208</v>
      </c>
      <c r="G3066" s="7">
        <v>1.5299999999999999E-2</v>
      </c>
    </row>
    <row r="3067" spans="1:7" ht="18" thickBot="1">
      <c r="A3067" s="3">
        <v>43795</v>
      </c>
      <c r="B3067" s="8">
        <v>12075.2</v>
      </c>
      <c r="C3067" s="5">
        <v>12121.05</v>
      </c>
      <c r="D3067" s="5">
        <v>12137.6</v>
      </c>
      <c r="E3067" s="5">
        <v>12017.65</v>
      </c>
      <c r="F3067" s="6" t="s">
        <v>5207</v>
      </c>
      <c r="G3067" s="9">
        <v>-1.6999999999999999E-3</v>
      </c>
    </row>
    <row r="3068" spans="1:7" ht="18" thickBot="1">
      <c r="A3068" s="3">
        <v>43796</v>
      </c>
      <c r="B3068" s="4">
        <v>12108.55</v>
      </c>
      <c r="C3068" s="5">
        <v>12098.55</v>
      </c>
      <c r="D3068" s="5">
        <v>12124.95</v>
      </c>
      <c r="E3068" s="5">
        <v>12072.9</v>
      </c>
      <c r="F3068" s="6" t="s">
        <v>5206</v>
      </c>
      <c r="G3068" s="7">
        <v>2.8E-3</v>
      </c>
    </row>
    <row r="3069" spans="1:7" ht="18" thickBot="1">
      <c r="A3069" s="3">
        <v>43797</v>
      </c>
      <c r="B3069" s="4">
        <v>12151.15</v>
      </c>
      <c r="C3069" s="5">
        <v>12119.85</v>
      </c>
      <c r="D3069" s="5">
        <v>12157.9</v>
      </c>
      <c r="E3069" s="5">
        <v>12096.25</v>
      </c>
      <c r="F3069" s="6" t="s">
        <v>5205</v>
      </c>
      <c r="G3069" s="7">
        <v>3.5000000000000001E-3</v>
      </c>
    </row>
    <row r="3070" spans="1:7" ht="18" thickBot="1">
      <c r="A3070" s="3">
        <v>43798</v>
      </c>
      <c r="B3070" s="8">
        <v>12099.85</v>
      </c>
      <c r="C3070" s="5">
        <v>12174.85</v>
      </c>
      <c r="D3070" s="5">
        <v>12174.9</v>
      </c>
      <c r="E3070" s="5">
        <v>12051</v>
      </c>
      <c r="F3070" s="6" t="s">
        <v>5204</v>
      </c>
      <c r="G3070" s="9">
        <v>-4.1999999999999997E-3</v>
      </c>
    </row>
    <row r="3071" spans="1:7" ht="18" thickBot="1">
      <c r="A3071" s="3">
        <v>43801</v>
      </c>
      <c r="B3071" s="8">
        <v>12091.45</v>
      </c>
      <c r="C3071" s="5">
        <v>12133.85</v>
      </c>
      <c r="D3071" s="5">
        <v>12137.95</v>
      </c>
      <c r="E3071" s="5">
        <v>12052.15</v>
      </c>
      <c r="F3071" s="6" t="s">
        <v>5203</v>
      </c>
      <c r="G3071" s="9">
        <v>-6.9999999999999999E-4</v>
      </c>
    </row>
    <row r="3072" spans="1:7" ht="18" thickBot="1">
      <c r="A3072" s="3">
        <v>43802</v>
      </c>
      <c r="B3072" s="8">
        <v>12046.45</v>
      </c>
      <c r="C3072" s="5">
        <v>12097</v>
      </c>
      <c r="D3072" s="5">
        <v>12097</v>
      </c>
      <c r="E3072" s="5">
        <v>11991.15</v>
      </c>
      <c r="F3072" s="6" t="s">
        <v>5202</v>
      </c>
      <c r="G3072" s="9">
        <v>-3.7000000000000002E-3</v>
      </c>
    </row>
    <row r="3073" spans="1:7" ht="18" thickBot="1">
      <c r="A3073" s="3">
        <v>43803</v>
      </c>
      <c r="B3073" s="4">
        <v>12089.8</v>
      </c>
      <c r="C3073" s="5">
        <v>12009.9</v>
      </c>
      <c r="D3073" s="5">
        <v>12098</v>
      </c>
      <c r="E3073" s="5">
        <v>11977.2</v>
      </c>
      <c r="F3073" s="6" t="s">
        <v>5201</v>
      </c>
      <c r="G3073" s="7">
        <v>3.5999999999999999E-3</v>
      </c>
    </row>
    <row r="3074" spans="1:7" ht="18" thickBot="1">
      <c r="A3074" s="3">
        <v>43804</v>
      </c>
      <c r="B3074" s="8">
        <v>12047.7</v>
      </c>
      <c r="C3074" s="5">
        <v>12082.4</v>
      </c>
      <c r="D3074" s="5">
        <v>12116</v>
      </c>
      <c r="E3074" s="5">
        <v>12026.85</v>
      </c>
      <c r="F3074" s="6" t="s">
        <v>5200</v>
      </c>
      <c r="G3074" s="9">
        <v>-3.5000000000000001E-3</v>
      </c>
    </row>
    <row r="3075" spans="1:7" ht="18" thickBot="1">
      <c r="A3075" s="3">
        <v>43805</v>
      </c>
      <c r="B3075" s="8">
        <v>11955.7</v>
      </c>
      <c r="C3075" s="5">
        <v>12065.2</v>
      </c>
      <c r="D3075" s="5">
        <v>12082</v>
      </c>
      <c r="E3075" s="5">
        <v>11931</v>
      </c>
      <c r="F3075" s="6" t="s">
        <v>5199</v>
      </c>
      <c r="G3075" s="9">
        <v>-7.6E-3</v>
      </c>
    </row>
    <row r="3076" spans="1:7" ht="18" thickBot="1">
      <c r="A3076" s="3">
        <v>43808</v>
      </c>
      <c r="B3076" s="4">
        <v>11966.7</v>
      </c>
      <c r="C3076" s="5">
        <v>11855.3</v>
      </c>
      <c r="D3076" s="5">
        <v>12011.8</v>
      </c>
      <c r="E3076" s="5">
        <v>11855.3</v>
      </c>
      <c r="F3076" s="6" t="s">
        <v>5190</v>
      </c>
      <c r="G3076" s="7">
        <v>8.9999999999999998E-4</v>
      </c>
    </row>
    <row r="3077" spans="1:7" ht="18" thickBot="1">
      <c r="A3077" s="3">
        <v>43809</v>
      </c>
      <c r="B3077" s="8">
        <v>11898.2</v>
      </c>
      <c r="C3077" s="5">
        <v>11972.2</v>
      </c>
      <c r="D3077" s="5">
        <v>11976.1</v>
      </c>
      <c r="E3077" s="5">
        <v>11884.35</v>
      </c>
      <c r="F3077" s="6" t="s">
        <v>5198</v>
      </c>
      <c r="G3077" s="9">
        <v>-5.7000000000000002E-3</v>
      </c>
    </row>
    <row r="3078" spans="1:7" ht="18" thickBot="1">
      <c r="A3078" s="3">
        <v>43810</v>
      </c>
      <c r="B3078" s="4">
        <v>11938.15</v>
      </c>
      <c r="C3078" s="5">
        <v>11907.95</v>
      </c>
      <c r="D3078" s="5">
        <v>11953.9</v>
      </c>
      <c r="E3078" s="5">
        <v>11872.3</v>
      </c>
      <c r="F3078" s="6" t="s">
        <v>5197</v>
      </c>
      <c r="G3078" s="7">
        <v>3.3999999999999998E-3</v>
      </c>
    </row>
    <row r="3079" spans="1:7" ht="18" thickBot="1">
      <c r="A3079" s="3">
        <v>43811</v>
      </c>
      <c r="B3079" s="4">
        <v>12028.65</v>
      </c>
      <c r="C3079" s="5">
        <v>11998.95</v>
      </c>
      <c r="D3079" s="5">
        <v>12054.95</v>
      </c>
      <c r="E3079" s="5">
        <v>11966.3</v>
      </c>
      <c r="F3079" s="6" t="s">
        <v>5196</v>
      </c>
      <c r="G3079" s="7">
        <v>7.6E-3</v>
      </c>
    </row>
    <row r="3080" spans="1:7" ht="18" thickBot="1">
      <c r="A3080" s="3">
        <v>43812</v>
      </c>
      <c r="B3080" s="4">
        <v>12142.35</v>
      </c>
      <c r="C3080" s="5">
        <v>12060.35</v>
      </c>
      <c r="D3080" s="5">
        <v>12152</v>
      </c>
      <c r="E3080" s="5">
        <v>12054.95</v>
      </c>
      <c r="F3080" s="6" t="s">
        <v>5195</v>
      </c>
      <c r="G3080" s="7">
        <v>9.4999999999999998E-3</v>
      </c>
    </row>
    <row r="3081" spans="1:7" ht="18" thickBot="1">
      <c r="A3081" s="3">
        <v>43815</v>
      </c>
      <c r="B3081" s="8">
        <v>12082.55</v>
      </c>
      <c r="C3081" s="5">
        <v>12152.15</v>
      </c>
      <c r="D3081" s="5">
        <v>12152.15</v>
      </c>
      <c r="E3081" s="5">
        <v>12073.9</v>
      </c>
      <c r="F3081" s="6" t="s">
        <v>5194</v>
      </c>
      <c r="G3081" s="9">
        <v>-4.8999999999999998E-3</v>
      </c>
    </row>
    <row r="3082" spans="1:7" ht="18" thickBot="1">
      <c r="A3082" s="3">
        <v>43816</v>
      </c>
      <c r="B3082" s="4">
        <v>12187.15</v>
      </c>
      <c r="C3082" s="5">
        <v>12099.7</v>
      </c>
      <c r="D3082" s="5">
        <v>12200</v>
      </c>
      <c r="E3082" s="5">
        <v>12094</v>
      </c>
      <c r="F3082" s="6" t="s">
        <v>5193</v>
      </c>
      <c r="G3082" s="7">
        <v>8.6999999999999994E-3</v>
      </c>
    </row>
    <row r="3083" spans="1:7" ht="18" thickBot="1">
      <c r="A3083" s="3">
        <v>43817</v>
      </c>
      <c r="B3083" s="4">
        <v>12243.15</v>
      </c>
      <c r="C3083" s="5">
        <v>12208</v>
      </c>
      <c r="D3083" s="5">
        <v>12253.1</v>
      </c>
      <c r="E3083" s="5">
        <v>12171.65</v>
      </c>
      <c r="F3083" s="6" t="s">
        <v>5192</v>
      </c>
      <c r="G3083" s="7">
        <v>4.5999999999999999E-3</v>
      </c>
    </row>
    <row r="3084" spans="1:7" ht="18" thickBot="1">
      <c r="A3084" s="3">
        <v>43818</v>
      </c>
      <c r="B3084" s="4">
        <v>12268.95</v>
      </c>
      <c r="C3084" s="5">
        <v>12228.4</v>
      </c>
      <c r="D3084" s="5">
        <v>12276.95</v>
      </c>
      <c r="E3084" s="5">
        <v>12207.6</v>
      </c>
      <c r="F3084" s="6" t="s">
        <v>5192</v>
      </c>
      <c r="G3084" s="7">
        <v>2.0999999999999999E-3</v>
      </c>
    </row>
    <row r="3085" spans="1:7" ht="18" thickBot="1">
      <c r="A3085" s="3">
        <v>43819</v>
      </c>
      <c r="B3085" s="4">
        <v>12290</v>
      </c>
      <c r="C3085" s="5">
        <v>12270.2</v>
      </c>
      <c r="D3085" s="5">
        <v>12298.95</v>
      </c>
      <c r="E3085" s="5">
        <v>12255.5</v>
      </c>
      <c r="F3085" s="6" t="s">
        <v>5191</v>
      </c>
      <c r="G3085" s="7">
        <v>1.6999999999999999E-3</v>
      </c>
    </row>
    <row r="3086" spans="1:7" ht="18" thickBot="1">
      <c r="A3086" s="3">
        <v>43822</v>
      </c>
      <c r="B3086" s="8">
        <v>12276.45</v>
      </c>
      <c r="C3086" s="5">
        <v>12265.35</v>
      </c>
      <c r="D3086" s="5">
        <v>12291.65</v>
      </c>
      <c r="E3086" s="5">
        <v>12226.1</v>
      </c>
      <c r="F3086" s="6" t="s">
        <v>5190</v>
      </c>
      <c r="G3086" s="9">
        <v>-1.1000000000000001E-3</v>
      </c>
    </row>
    <row r="3087" spans="1:7" ht="18" thickBot="1">
      <c r="A3087" s="3">
        <v>43823</v>
      </c>
      <c r="B3087" s="8">
        <v>12238.45</v>
      </c>
      <c r="C3087" s="5">
        <v>12259.95</v>
      </c>
      <c r="D3087" s="5">
        <v>12314.9</v>
      </c>
      <c r="E3087" s="5">
        <v>12228</v>
      </c>
      <c r="F3087" s="6" t="s">
        <v>5189</v>
      </c>
      <c r="G3087" s="9">
        <v>-3.0999999999999999E-3</v>
      </c>
    </row>
    <row r="3088" spans="1:7" ht="18" thickBot="1">
      <c r="A3088" s="3">
        <v>43825</v>
      </c>
      <c r="B3088" s="8">
        <v>12126.55</v>
      </c>
      <c r="C3088" s="5">
        <v>12120</v>
      </c>
      <c r="D3088" s="5">
        <v>12229.9</v>
      </c>
      <c r="E3088" s="5">
        <v>12120</v>
      </c>
      <c r="F3088" s="6" t="s">
        <v>5188</v>
      </c>
      <c r="G3088" s="9">
        <v>-9.1000000000000004E-3</v>
      </c>
    </row>
    <row r="3089" spans="1:7" ht="18" thickBot="1">
      <c r="A3089" s="3">
        <v>43826</v>
      </c>
      <c r="B3089" s="4">
        <v>12319.25</v>
      </c>
      <c r="C3089" s="5">
        <v>12228.7</v>
      </c>
      <c r="D3089" s="5">
        <v>12330</v>
      </c>
      <c r="E3089" s="5">
        <v>12209</v>
      </c>
      <c r="F3089" s="6" t="s">
        <v>5187</v>
      </c>
      <c r="G3089" s="7">
        <v>1.5900000000000001E-2</v>
      </c>
    </row>
    <row r="3090" spans="1:7" ht="18" thickBot="1">
      <c r="A3090" s="3">
        <v>43829</v>
      </c>
      <c r="B3090" s="4">
        <v>12329.3</v>
      </c>
      <c r="C3090" s="5">
        <v>12326.75</v>
      </c>
      <c r="D3090" s="5">
        <v>12348</v>
      </c>
      <c r="E3090" s="5">
        <v>12276</v>
      </c>
      <c r="F3090" s="6" t="s">
        <v>5186</v>
      </c>
      <c r="G3090" s="7">
        <v>8.0000000000000004E-4</v>
      </c>
    </row>
    <row r="3091" spans="1:7" ht="18" thickBot="1">
      <c r="A3091" s="3">
        <v>43830</v>
      </c>
      <c r="B3091" s="8">
        <v>12246.25</v>
      </c>
      <c r="C3091" s="5">
        <v>12296.4</v>
      </c>
      <c r="D3091" s="5">
        <v>12312.6</v>
      </c>
      <c r="E3091" s="5">
        <v>12230.15</v>
      </c>
      <c r="F3091" s="6" t="s">
        <v>5185</v>
      </c>
      <c r="G3091" s="9">
        <v>-6.7000000000000002E-3</v>
      </c>
    </row>
    <row r="3092" spans="1:7" ht="18" thickBot="1">
      <c r="A3092" s="3">
        <v>43831</v>
      </c>
      <c r="B3092" s="8">
        <v>12243.8</v>
      </c>
      <c r="C3092" s="5">
        <v>12253.95</v>
      </c>
      <c r="D3092" s="5">
        <v>12269.6</v>
      </c>
      <c r="E3092" s="5">
        <v>12226.05</v>
      </c>
      <c r="F3092" s="6" t="s">
        <v>5184</v>
      </c>
      <c r="G3092" s="9">
        <v>-2.0000000000000001E-4</v>
      </c>
    </row>
    <row r="3093" spans="1:7" ht="18" thickBot="1">
      <c r="A3093" s="3">
        <v>43832</v>
      </c>
      <c r="B3093" s="4">
        <v>12339.3</v>
      </c>
      <c r="C3093" s="5">
        <v>12252.1</v>
      </c>
      <c r="D3093" s="5">
        <v>12344.5</v>
      </c>
      <c r="E3093" s="5">
        <v>12245.5</v>
      </c>
      <c r="F3093" s="6" t="s">
        <v>5183</v>
      </c>
      <c r="G3093" s="7">
        <v>7.7999999999999996E-3</v>
      </c>
    </row>
    <row r="3094" spans="1:7" ht="18" thickBot="1">
      <c r="A3094" s="3">
        <v>43833</v>
      </c>
      <c r="B3094" s="8">
        <v>12256.45</v>
      </c>
      <c r="C3094" s="5">
        <v>12294.4</v>
      </c>
      <c r="D3094" s="5">
        <v>12304.4</v>
      </c>
      <c r="E3094" s="5">
        <v>12222.95</v>
      </c>
      <c r="F3094" s="6" t="s">
        <v>5182</v>
      </c>
      <c r="G3094" s="9">
        <v>-6.7000000000000002E-3</v>
      </c>
    </row>
    <row r="3095" spans="1:7" ht="18" thickBot="1">
      <c r="A3095" s="3">
        <v>43836</v>
      </c>
      <c r="B3095" s="8">
        <v>12043.7</v>
      </c>
      <c r="C3095" s="5">
        <v>12201.9</v>
      </c>
      <c r="D3095" s="5">
        <v>12217.85</v>
      </c>
      <c r="E3095" s="5">
        <v>12025</v>
      </c>
      <c r="F3095" s="6" t="s">
        <v>5181</v>
      </c>
      <c r="G3095" s="9">
        <v>-1.7399999999999999E-2</v>
      </c>
    </row>
    <row r="3096" spans="1:7" ht="18" thickBot="1">
      <c r="A3096" s="3">
        <v>43837</v>
      </c>
      <c r="B3096" s="4">
        <v>12106.7</v>
      </c>
      <c r="C3096" s="5">
        <v>12128.65</v>
      </c>
      <c r="D3096" s="5">
        <v>12181.85</v>
      </c>
      <c r="E3096" s="5">
        <v>12049.1</v>
      </c>
      <c r="F3096" s="6" t="s">
        <v>5180</v>
      </c>
      <c r="G3096" s="7">
        <v>5.1999999999999998E-3</v>
      </c>
    </row>
    <row r="3097" spans="1:7" ht="18" thickBot="1">
      <c r="A3097" s="3">
        <v>43838</v>
      </c>
      <c r="B3097" s="8">
        <v>12063.5</v>
      </c>
      <c r="C3097" s="5">
        <v>11996.9</v>
      </c>
      <c r="D3097" s="5">
        <v>12090.5</v>
      </c>
      <c r="E3097" s="5">
        <v>11976.6</v>
      </c>
      <c r="F3097" s="6" t="s">
        <v>5179</v>
      </c>
      <c r="G3097" s="9">
        <v>-3.5999999999999999E-3</v>
      </c>
    </row>
    <row r="3098" spans="1:7" ht="18" thickBot="1">
      <c r="A3098" s="3">
        <v>43839</v>
      </c>
      <c r="B3098" s="4">
        <v>12269.75</v>
      </c>
      <c r="C3098" s="5">
        <v>12181.15</v>
      </c>
      <c r="D3098" s="5">
        <v>12279.3</v>
      </c>
      <c r="E3098" s="5">
        <v>12168.25</v>
      </c>
      <c r="F3098" s="6" t="s">
        <v>5178</v>
      </c>
      <c r="G3098" s="7">
        <v>1.7100000000000001E-2</v>
      </c>
    </row>
    <row r="3099" spans="1:7" ht="18" thickBot="1">
      <c r="A3099" s="3">
        <v>43840</v>
      </c>
      <c r="B3099" s="4">
        <v>12290</v>
      </c>
      <c r="C3099" s="5">
        <v>12294.65</v>
      </c>
      <c r="D3099" s="5">
        <v>12357</v>
      </c>
      <c r="E3099" s="5">
        <v>12255.2</v>
      </c>
      <c r="F3099" s="6" t="s">
        <v>5177</v>
      </c>
      <c r="G3099" s="7">
        <v>1.6999999999999999E-3</v>
      </c>
    </row>
    <row r="3100" spans="1:7" ht="18" thickBot="1">
      <c r="A3100" s="3">
        <v>43843</v>
      </c>
      <c r="B3100" s="4">
        <v>12362.15</v>
      </c>
      <c r="C3100" s="5">
        <v>12330.7</v>
      </c>
      <c r="D3100" s="5">
        <v>12369.6</v>
      </c>
      <c r="E3100" s="5">
        <v>12323</v>
      </c>
      <c r="F3100" s="6" t="s">
        <v>5176</v>
      </c>
      <c r="G3100" s="7">
        <v>5.8999999999999999E-3</v>
      </c>
    </row>
    <row r="3101" spans="1:7" ht="18" thickBot="1">
      <c r="A3101" s="3">
        <v>43844</v>
      </c>
      <c r="B3101" s="4">
        <v>12397</v>
      </c>
      <c r="C3101" s="5">
        <v>12359.9</v>
      </c>
      <c r="D3101" s="5">
        <v>12412.5</v>
      </c>
      <c r="E3101" s="5">
        <v>12331.2</v>
      </c>
      <c r="F3101" s="6" t="s">
        <v>5175</v>
      </c>
      <c r="G3101" s="7">
        <v>2.8E-3</v>
      </c>
    </row>
    <row r="3102" spans="1:7" ht="18" thickBot="1">
      <c r="A3102" s="3">
        <v>43845</v>
      </c>
      <c r="B3102" s="8">
        <v>12378.05</v>
      </c>
      <c r="C3102" s="5">
        <v>12363.4</v>
      </c>
      <c r="D3102" s="5">
        <v>12391.95</v>
      </c>
      <c r="E3102" s="5">
        <v>12319.05</v>
      </c>
      <c r="F3102" s="6" t="s">
        <v>5174</v>
      </c>
      <c r="G3102" s="9">
        <v>-1.5E-3</v>
      </c>
    </row>
    <row r="3103" spans="1:7" ht="18" thickBot="1">
      <c r="A3103" s="3">
        <v>43846</v>
      </c>
      <c r="B3103" s="8">
        <v>12374.35</v>
      </c>
      <c r="C3103" s="5">
        <v>12359.4</v>
      </c>
      <c r="D3103" s="5">
        <v>12409.4</v>
      </c>
      <c r="E3103" s="5">
        <v>12339.2</v>
      </c>
      <c r="F3103" s="6" t="s">
        <v>5173</v>
      </c>
      <c r="G3103" s="9">
        <v>-2.9999999999999997E-4</v>
      </c>
    </row>
    <row r="3104" spans="1:7" ht="18" thickBot="1">
      <c r="A3104" s="3">
        <v>43847</v>
      </c>
      <c r="B3104" s="4">
        <v>12384.65</v>
      </c>
      <c r="C3104" s="5">
        <v>12345</v>
      </c>
      <c r="D3104" s="5">
        <v>12407.5</v>
      </c>
      <c r="E3104" s="5">
        <v>12335</v>
      </c>
      <c r="F3104" s="6" t="s">
        <v>5172</v>
      </c>
      <c r="G3104" s="7">
        <v>8.0000000000000004E-4</v>
      </c>
    </row>
    <row r="3105" spans="1:7" ht="18" thickBot="1">
      <c r="A3105" s="3">
        <v>43850</v>
      </c>
      <c r="B3105" s="8">
        <v>12263.15</v>
      </c>
      <c r="C3105" s="5">
        <v>12413.4</v>
      </c>
      <c r="D3105" s="5">
        <v>12419.2</v>
      </c>
      <c r="E3105" s="5">
        <v>12252</v>
      </c>
      <c r="F3105" s="6" t="s">
        <v>5171</v>
      </c>
      <c r="G3105" s="9">
        <v>-9.7999999999999997E-3</v>
      </c>
    </row>
    <row r="3106" spans="1:7" ht="18" thickBot="1">
      <c r="A3106" s="3">
        <v>43851</v>
      </c>
      <c r="B3106" s="8">
        <v>12203.1</v>
      </c>
      <c r="C3106" s="5">
        <v>12212.9</v>
      </c>
      <c r="D3106" s="5">
        <v>12244</v>
      </c>
      <c r="E3106" s="5">
        <v>12181.25</v>
      </c>
      <c r="F3106" s="6" t="s">
        <v>5170</v>
      </c>
      <c r="G3106" s="9">
        <v>-4.8999999999999998E-3</v>
      </c>
    </row>
    <row r="3107" spans="1:7" ht="18" thickBot="1">
      <c r="A3107" s="3">
        <v>43852</v>
      </c>
      <c r="B3107" s="8">
        <v>12145.25</v>
      </c>
      <c r="C3107" s="5">
        <v>12245.65</v>
      </c>
      <c r="D3107" s="5">
        <v>12249.75</v>
      </c>
      <c r="E3107" s="5">
        <v>12110</v>
      </c>
      <c r="F3107" s="6" t="s">
        <v>5169</v>
      </c>
      <c r="G3107" s="9">
        <v>-4.7000000000000002E-3</v>
      </c>
    </row>
    <row r="3108" spans="1:7" ht="18" thickBot="1">
      <c r="A3108" s="3">
        <v>43853</v>
      </c>
      <c r="B3108" s="4">
        <v>12201</v>
      </c>
      <c r="C3108" s="5">
        <v>12138.85</v>
      </c>
      <c r="D3108" s="5">
        <v>12220</v>
      </c>
      <c r="E3108" s="5">
        <v>12110.15</v>
      </c>
      <c r="F3108" s="6" t="s">
        <v>5168</v>
      </c>
      <c r="G3108" s="7">
        <v>4.5999999999999999E-3</v>
      </c>
    </row>
    <row r="3109" spans="1:7" ht="18" thickBot="1">
      <c r="A3109" s="3">
        <v>43854</v>
      </c>
      <c r="B3109" s="4">
        <v>12271.6</v>
      </c>
      <c r="C3109" s="5">
        <v>12204.75</v>
      </c>
      <c r="D3109" s="5">
        <v>12292.7</v>
      </c>
      <c r="E3109" s="5">
        <v>12157</v>
      </c>
      <c r="F3109" s="6" t="s">
        <v>5168</v>
      </c>
      <c r="G3109" s="7">
        <v>5.7999999999999996E-3</v>
      </c>
    </row>
    <row r="3110" spans="1:7" ht="18" thickBot="1">
      <c r="A3110" s="3">
        <v>43857</v>
      </c>
      <c r="B3110" s="8">
        <v>12125.7</v>
      </c>
      <c r="C3110" s="5">
        <v>12168.85</v>
      </c>
      <c r="D3110" s="5">
        <v>12209.6</v>
      </c>
      <c r="E3110" s="5">
        <v>12117.5</v>
      </c>
      <c r="F3110" s="6" t="s">
        <v>5167</v>
      </c>
      <c r="G3110" s="9">
        <v>-1.1900000000000001E-2</v>
      </c>
    </row>
    <row r="3111" spans="1:7" ht="18" thickBot="1">
      <c r="A3111" s="3">
        <v>43858</v>
      </c>
      <c r="B3111" s="8">
        <v>12068</v>
      </c>
      <c r="C3111" s="5">
        <v>12124.9</v>
      </c>
      <c r="D3111" s="5">
        <v>12162.45</v>
      </c>
      <c r="E3111" s="5">
        <v>12038</v>
      </c>
      <c r="F3111" s="6" t="s">
        <v>5166</v>
      </c>
      <c r="G3111" s="9">
        <v>-4.7999999999999996E-3</v>
      </c>
    </row>
    <row r="3112" spans="1:7" ht="18" thickBot="1">
      <c r="A3112" s="3">
        <v>43859</v>
      </c>
      <c r="B3112" s="4">
        <v>12121.55</v>
      </c>
      <c r="C3112" s="5">
        <v>12114.4</v>
      </c>
      <c r="D3112" s="5">
        <v>12182.45</v>
      </c>
      <c r="E3112" s="5">
        <v>12095.6</v>
      </c>
      <c r="F3112" s="6" t="s">
        <v>5165</v>
      </c>
      <c r="G3112" s="7">
        <v>4.4000000000000003E-3</v>
      </c>
    </row>
    <row r="3113" spans="1:7" ht="18" thickBot="1">
      <c r="A3113" s="3">
        <v>43860</v>
      </c>
      <c r="B3113" s="8">
        <v>12035.8</v>
      </c>
      <c r="C3113" s="5">
        <v>12115.6</v>
      </c>
      <c r="D3113" s="5">
        <v>12117.9</v>
      </c>
      <c r="E3113" s="5">
        <v>12006.3</v>
      </c>
      <c r="F3113" s="6" t="s">
        <v>5164</v>
      </c>
      <c r="G3113" s="9">
        <v>-7.1000000000000004E-3</v>
      </c>
    </row>
    <row r="3114" spans="1:7" ht="18" thickBot="1">
      <c r="A3114" s="3">
        <v>43861</v>
      </c>
      <c r="B3114" s="8">
        <v>11994.3</v>
      </c>
      <c r="C3114" s="5">
        <v>12103.4</v>
      </c>
      <c r="D3114" s="5">
        <v>12124</v>
      </c>
      <c r="E3114" s="5">
        <v>11973</v>
      </c>
      <c r="F3114" s="6" t="s">
        <v>5163</v>
      </c>
      <c r="G3114" s="9">
        <v>-3.3999999999999998E-3</v>
      </c>
    </row>
    <row r="3115" spans="1:7" ht="18" thickBot="1">
      <c r="A3115" s="3">
        <v>43864</v>
      </c>
      <c r="B3115" s="8">
        <v>11703.15</v>
      </c>
      <c r="C3115" s="5">
        <v>11598</v>
      </c>
      <c r="D3115" s="5">
        <v>11747</v>
      </c>
      <c r="E3115" s="5">
        <v>11598</v>
      </c>
      <c r="F3115" s="6" t="s">
        <v>5162</v>
      </c>
      <c r="G3115" s="9">
        <v>-2.4299999999999999E-2</v>
      </c>
    </row>
    <row r="3116" spans="1:7" ht="18" thickBot="1">
      <c r="A3116" s="3">
        <v>43865</v>
      </c>
      <c r="B3116" s="4">
        <v>11964.25</v>
      </c>
      <c r="C3116" s="5">
        <v>11761</v>
      </c>
      <c r="D3116" s="5">
        <v>11975</v>
      </c>
      <c r="E3116" s="5">
        <v>11750.25</v>
      </c>
      <c r="F3116" s="6" t="s">
        <v>5161</v>
      </c>
      <c r="G3116" s="7">
        <v>2.23E-2</v>
      </c>
    </row>
    <row r="3117" spans="1:7" ht="18" thickBot="1">
      <c r="A3117" s="3">
        <v>43866</v>
      </c>
      <c r="B3117" s="4">
        <v>12086.3</v>
      </c>
      <c r="C3117" s="5">
        <v>11963.35</v>
      </c>
      <c r="D3117" s="5">
        <v>12104</v>
      </c>
      <c r="E3117" s="5">
        <v>11942</v>
      </c>
      <c r="F3117" s="6" t="s">
        <v>5160</v>
      </c>
      <c r="G3117" s="7">
        <v>1.0200000000000001E-2</v>
      </c>
    </row>
    <row r="3118" spans="1:7" ht="18" thickBot="1">
      <c r="A3118" s="3">
        <v>43867</v>
      </c>
      <c r="B3118" s="4">
        <v>12136.35</v>
      </c>
      <c r="C3118" s="5">
        <v>12096.9</v>
      </c>
      <c r="D3118" s="5">
        <v>12167</v>
      </c>
      <c r="E3118" s="5">
        <v>12087.2</v>
      </c>
      <c r="F3118" s="6" t="s">
        <v>5159</v>
      </c>
      <c r="G3118" s="7">
        <v>4.1000000000000003E-3</v>
      </c>
    </row>
    <row r="3119" spans="1:7" ht="18" thickBot="1">
      <c r="A3119" s="3">
        <v>43868</v>
      </c>
      <c r="B3119" s="8">
        <v>12095.9</v>
      </c>
      <c r="C3119" s="5">
        <v>12132.35</v>
      </c>
      <c r="D3119" s="5">
        <v>12132.4</v>
      </c>
      <c r="E3119" s="5">
        <v>12068</v>
      </c>
      <c r="F3119" s="6" t="s">
        <v>5158</v>
      </c>
      <c r="G3119" s="9">
        <v>-3.3E-3</v>
      </c>
    </row>
    <row r="3120" spans="1:7" ht="18" thickBot="1">
      <c r="A3120" s="3">
        <v>43871</v>
      </c>
      <c r="B3120" s="8">
        <v>12040.05</v>
      </c>
      <c r="C3120" s="5">
        <v>12081.65</v>
      </c>
      <c r="D3120" s="5">
        <v>12088.9</v>
      </c>
      <c r="E3120" s="5">
        <v>11985</v>
      </c>
      <c r="F3120" s="6" t="s">
        <v>5157</v>
      </c>
      <c r="G3120" s="9">
        <v>-4.5999999999999999E-3</v>
      </c>
    </row>
    <row r="3121" spans="1:7" ht="18" thickBot="1">
      <c r="A3121" s="3">
        <v>43872</v>
      </c>
      <c r="B3121" s="4">
        <v>12126.85</v>
      </c>
      <c r="C3121" s="5">
        <v>12105.65</v>
      </c>
      <c r="D3121" s="5">
        <v>12185</v>
      </c>
      <c r="E3121" s="5">
        <v>12095.2</v>
      </c>
      <c r="F3121" s="6" t="s">
        <v>5156</v>
      </c>
      <c r="G3121" s="7">
        <v>7.1999999999999998E-3</v>
      </c>
    </row>
    <row r="3122" spans="1:7" ht="18" thickBot="1">
      <c r="A3122" s="3">
        <v>43873</v>
      </c>
      <c r="B3122" s="4">
        <v>12228.45</v>
      </c>
      <c r="C3122" s="5">
        <v>12169.75</v>
      </c>
      <c r="D3122" s="5">
        <v>12247.7</v>
      </c>
      <c r="E3122" s="5">
        <v>12157.7</v>
      </c>
      <c r="F3122" s="6" t="s">
        <v>5155</v>
      </c>
      <c r="G3122" s="7">
        <v>8.3999999999999995E-3</v>
      </c>
    </row>
    <row r="3123" spans="1:7" ht="18" thickBot="1">
      <c r="A3123" s="3">
        <v>43874</v>
      </c>
      <c r="B3123" s="8">
        <v>12174.6</v>
      </c>
      <c r="C3123" s="5">
        <v>12219.9</v>
      </c>
      <c r="D3123" s="5">
        <v>12219.9</v>
      </c>
      <c r="E3123" s="5">
        <v>12145.5</v>
      </c>
      <c r="F3123" s="6" t="s">
        <v>5154</v>
      </c>
      <c r="G3123" s="9">
        <v>-4.4000000000000003E-3</v>
      </c>
    </row>
    <row r="3124" spans="1:7" ht="18" thickBot="1">
      <c r="A3124" s="3">
        <v>43875</v>
      </c>
      <c r="B3124" s="8">
        <v>12129.65</v>
      </c>
      <c r="C3124" s="5">
        <v>12198.9</v>
      </c>
      <c r="D3124" s="5">
        <v>12260.4</v>
      </c>
      <c r="E3124" s="5">
        <v>12101</v>
      </c>
      <c r="F3124" s="6" t="s">
        <v>5153</v>
      </c>
      <c r="G3124" s="9">
        <v>-3.7000000000000002E-3</v>
      </c>
    </row>
    <row r="3125" spans="1:7" ht="18" thickBot="1">
      <c r="A3125" s="3">
        <v>43878</v>
      </c>
      <c r="B3125" s="8">
        <v>12074.45</v>
      </c>
      <c r="C3125" s="5">
        <v>12140.65</v>
      </c>
      <c r="D3125" s="5">
        <v>12158.6</v>
      </c>
      <c r="E3125" s="5">
        <v>12052.35</v>
      </c>
      <c r="F3125" s="6" t="s">
        <v>5152</v>
      </c>
      <c r="G3125" s="9">
        <v>-4.5999999999999999E-3</v>
      </c>
    </row>
    <row r="3126" spans="1:7" ht="18" thickBot="1">
      <c r="A3126" s="3">
        <v>43879</v>
      </c>
      <c r="B3126" s="8">
        <v>12006.1</v>
      </c>
      <c r="C3126" s="5">
        <v>12025.4</v>
      </c>
      <c r="D3126" s="5">
        <v>12047</v>
      </c>
      <c r="E3126" s="5">
        <v>11923.3</v>
      </c>
      <c r="F3126" s="6" t="s">
        <v>5151</v>
      </c>
      <c r="G3126" s="9">
        <v>-5.7000000000000002E-3</v>
      </c>
    </row>
    <row r="3127" spans="1:7" ht="18" thickBot="1">
      <c r="A3127" s="3">
        <v>43880</v>
      </c>
      <c r="B3127" s="4">
        <v>12142.7</v>
      </c>
      <c r="C3127" s="5">
        <v>12110</v>
      </c>
      <c r="D3127" s="5">
        <v>12150.55</v>
      </c>
      <c r="E3127" s="5">
        <v>12047.65</v>
      </c>
      <c r="F3127" s="6" t="s">
        <v>5150</v>
      </c>
      <c r="G3127" s="7">
        <v>1.14E-2</v>
      </c>
    </row>
    <row r="3128" spans="1:7" ht="18" thickBot="1">
      <c r="A3128" s="3">
        <v>43881</v>
      </c>
      <c r="B3128" s="8">
        <v>12079</v>
      </c>
      <c r="C3128" s="5">
        <v>12102.9</v>
      </c>
      <c r="D3128" s="5">
        <v>12163</v>
      </c>
      <c r="E3128" s="5">
        <v>12065</v>
      </c>
      <c r="F3128" s="6" t="s">
        <v>5149</v>
      </c>
      <c r="G3128" s="9">
        <v>-5.1999999999999998E-3</v>
      </c>
    </row>
    <row r="3129" spans="1:7" ht="18" thickBot="1">
      <c r="A3129" s="3">
        <v>43882</v>
      </c>
      <c r="B3129" s="8">
        <v>12020.75</v>
      </c>
      <c r="C3129" s="5">
        <v>12033.5</v>
      </c>
      <c r="D3129" s="5">
        <v>12059</v>
      </c>
      <c r="E3129" s="5">
        <v>11996.8</v>
      </c>
      <c r="F3129" s="6">
        <v>0</v>
      </c>
      <c r="G3129" s="9">
        <v>-4.7999999999999996E-3</v>
      </c>
    </row>
    <row r="3130" spans="1:7" ht="18" thickBot="1">
      <c r="A3130" s="3">
        <v>43885</v>
      </c>
      <c r="B3130" s="8">
        <v>11827.55</v>
      </c>
      <c r="C3130" s="5">
        <v>11950.65</v>
      </c>
      <c r="D3130" s="5">
        <v>11969.75</v>
      </c>
      <c r="E3130" s="5">
        <v>11814.05</v>
      </c>
      <c r="F3130" s="6" t="s">
        <v>5148</v>
      </c>
      <c r="G3130" s="9">
        <v>-1.61E-2</v>
      </c>
    </row>
    <row r="3131" spans="1:7" ht="18" thickBot="1">
      <c r="A3131" s="3">
        <v>43886</v>
      </c>
      <c r="B3131" s="8">
        <v>11816.55</v>
      </c>
      <c r="C3131" s="5">
        <v>11878.65</v>
      </c>
      <c r="D3131" s="5">
        <v>11888.7</v>
      </c>
      <c r="E3131" s="5">
        <v>11791</v>
      </c>
      <c r="F3131" s="6" t="s">
        <v>5147</v>
      </c>
      <c r="G3131" s="9">
        <v>-8.9999999999999998E-4</v>
      </c>
    </row>
    <row r="3132" spans="1:7" ht="18" thickBot="1">
      <c r="A3132" s="3">
        <v>43887</v>
      </c>
      <c r="B3132" s="8">
        <v>11695.65</v>
      </c>
      <c r="C3132" s="5">
        <v>11739.65</v>
      </c>
      <c r="D3132" s="5">
        <v>11787.7</v>
      </c>
      <c r="E3132" s="5">
        <v>11635.3</v>
      </c>
      <c r="F3132" s="6" t="s">
        <v>5146</v>
      </c>
      <c r="G3132" s="9">
        <v>-1.0200000000000001E-2</v>
      </c>
    </row>
    <row r="3133" spans="1:7" ht="18" thickBot="1">
      <c r="A3133" s="3">
        <v>43888</v>
      </c>
      <c r="B3133" s="8">
        <v>11633.3</v>
      </c>
      <c r="C3133" s="5">
        <v>11665.35</v>
      </c>
      <c r="D3133" s="5">
        <v>11665.6</v>
      </c>
      <c r="E3133" s="5">
        <v>11540.15</v>
      </c>
      <c r="F3133" s="6" t="s">
        <v>5145</v>
      </c>
      <c r="G3133" s="9">
        <v>-5.3E-3</v>
      </c>
    </row>
    <row r="3134" spans="1:7" ht="18" thickBot="1">
      <c r="A3134" s="3">
        <v>43889</v>
      </c>
      <c r="B3134" s="8">
        <v>11149.15</v>
      </c>
      <c r="C3134" s="5">
        <v>11380</v>
      </c>
      <c r="D3134" s="5">
        <v>11400.05</v>
      </c>
      <c r="E3134" s="5">
        <v>11116.65</v>
      </c>
      <c r="F3134" s="6" t="s">
        <v>5144</v>
      </c>
      <c r="G3134" s="9">
        <v>-4.1599999999999998E-2</v>
      </c>
    </row>
    <row r="3135" spans="1:7" ht="18" thickBot="1">
      <c r="A3135" s="3">
        <v>43892</v>
      </c>
      <c r="B3135" s="8">
        <v>11123.7</v>
      </c>
      <c r="C3135" s="5">
        <v>11283</v>
      </c>
      <c r="D3135" s="5">
        <v>11418</v>
      </c>
      <c r="E3135" s="5">
        <v>11023.95</v>
      </c>
      <c r="F3135" s="6" t="s">
        <v>5143</v>
      </c>
      <c r="G3135" s="9">
        <v>-2.3E-3</v>
      </c>
    </row>
    <row r="3136" spans="1:7" ht="18" thickBot="1">
      <c r="A3136" s="3">
        <v>43893</v>
      </c>
      <c r="B3136" s="4">
        <v>11294.75</v>
      </c>
      <c r="C3136" s="5">
        <v>11179.9</v>
      </c>
      <c r="D3136" s="5">
        <v>11326.75</v>
      </c>
      <c r="E3136" s="5">
        <v>11120.1</v>
      </c>
      <c r="F3136" s="6" t="s">
        <v>5142</v>
      </c>
      <c r="G3136" s="7">
        <v>1.54E-2</v>
      </c>
    </row>
    <row r="3137" spans="1:7" ht="18" thickBot="1">
      <c r="A3137" s="3">
        <v>43894</v>
      </c>
      <c r="B3137" s="8">
        <v>11247.1</v>
      </c>
      <c r="C3137" s="5">
        <v>11298.4</v>
      </c>
      <c r="D3137" s="5">
        <v>11337.9</v>
      </c>
      <c r="E3137" s="5">
        <v>11061.2</v>
      </c>
      <c r="F3137" s="6" t="s">
        <v>5141</v>
      </c>
      <c r="G3137" s="9">
        <v>-4.1999999999999997E-3</v>
      </c>
    </row>
    <row r="3138" spans="1:7" ht="18" thickBot="1">
      <c r="A3138" s="3">
        <v>43895</v>
      </c>
      <c r="B3138" s="4">
        <v>11255.35</v>
      </c>
      <c r="C3138" s="5">
        <v>11294.65</v>
      </c>
      <c r="D3138" s="5">
        <v>11382</v>
      </c>
      <c r="E3138" s="5">
        <v>11230.5</v>
      </c>
      <c r="F3138" s="6" t="s">
        <v>5140</v>
      </c>
      <c r="G3138" s="7">
        <v>6.9999999999999999E-4</v>
      </c>
    </row>
    <row r="3139" spans="1:7" ht="18" thickBot="1">
      <c r="A3139" s="3">
        <v>43896</v>
      </c>
      <c r="B3139" s="8">
        <v>10939.9</v>
      </c>
      <c r="C3139" s="5">
        <v>10906.95</v>
      </c>
      <c r="D3139" s="5">
        <v>10998.9</v>
      </c>
      <c r="E3139" s="5">
        <v>10830.1</v>
      </c>
      <c r="F3139" s="6" t="s">
        <v>5139</v>
      </c>
      <c r="G3139" s="9">
        <v>-2.8000000000000001E-2</v>
      </c>
    </row>
    <row r="3140" spans="1:7" ht="18" thickBot="1">
      <c r="A3140" s="3">
        <v>43899</v>
      </c>
      <c r="B3140" s="8">
        <v>10462.35</v>
      </c>
      <c r="C3140" s="5">
        <v>10634.4</v>
      </c>
      <c r="D3140" s="5">
        <v>10689.95</v>
      </c>
      <c r="E3140" s="5">
        <v>10266</v>
      </c>
      <c r="F3140" s="6" t="s">
        <v>5138</v>
      </c>
      <c r="G3140" s="9">
        <v>-4.3700000000000003E-2</v>
      </c>
    </row>
    <row r="3141" spans="1:7" ht="18" thickBot="1">
      <c r="A3141" s="3">
        <v>43900</v>
      </c>
      <c r="B3141" s="8">
        <v>10394.25</v>
      </c>
      <c r="C3141" s="5">
        <v>10443.5</v>
      </c>
      <c r="D3141" s="5">
        <v>10594.25</v>
      </c>
      <c r="E3141" s="5">
        <v>10321.25</v>
      </c>
      <c r="F3141" s="6">
        <v>0</v>
      </c>
      <c r="G3141" s="9">
        <v>-6.4999999999999997E-3</v>
      </c>
    </row>
    <row r="3142" spans="1:7" ht="18" thickBot="1">
      <c r="A3142" s="3">
        <v>43901</v>
      </c>
      <c r="B3142" s="4">
        <v>10450.75</v>
      </c>
      <c r="C3142" s="5">
        <v>10382.85</v>
      </c>
      <c r="D3142" s="5">
        <v>10512.95</v>
      </c>
      <c r="E3142" s="5">
        <v>10335.35</v>
      </c>
      <c r="F3142" s="6" t="s">
        <v>5137</v>
      </c>
      <c r="G3142" s="7">
        <v>5.4000000000000003E-3</v>
      </c>
    </row>
    <row r="3143" spans="1:7" ht="17.25">
      <c r="A3143" s="34">
        <v>43902</v>
      </c>
      <c r="B3143" s="35">
        <v>8800.5</v>
      </c>
      <c r="C3143" s="36">
        <v>10219</v>
      </c>
      <c r="D3143" s="36">
        <v>10266.5</v>
      </c>
      <c r="E3143" s="36">
        <v>8575</v>
      </c>
      <c r="F3143" s="37" t="s">
        <v>6952</v>
      </c>
      <c r="G3143" s="54">
        <v>-0.14030000000000001</v>
      </c>
    </row>
    <row r="3144" spans="1:7" ht="18" thickBot="1">
      <c r="A3144" s="39">
        <v>43903</v>
      </c>
      <c r="B3144" s="4">
        <v>9897.7000000000007</v>
      </c>
      <c r="C3144" s="20">
        <v>8939.85</v>
      </c>
      <c r="D3144" s="20">
        <v>10129.75</v>
      </c>
      <c r="E3144" s="20">
        <v>8299</v>
      </c>
      <c r="F3144" s="33" t="s">
        <v>14934</v>
      </c>
      <c r="G3144" s="7">
        <v>3.6799999999999999E-2</v>
      </c>
    </row>
    <row r="3145" spans="1:7" ht="18" thickBot="1">
      <c r="A3145" s="39">
        <v>43906</v>
      </c>
      <c r="B3145" s="8">
        <v>9118.4500000000007</v>
      </c>
      <c r="C3145" s="20">
        <v>9514.4</v>
      </c>
      <c r="D3145" s="20">
        <v>9570.15</v>
      </c>
      <c r="E3145" s="20">
        <v>9055</v>
      </c>
      <c r="F3145" s="33" t="s">
        <v>14933</v>
      </c>
      <c r="G3145" s="9">
        <v>-7.8700000000000006E-2</v>
      </c>
    </row>
    <row r="3146" spans="1:7" ht="18" thickBot="1">
      <c r="A3146" s="39">
        <v>43907</v>
      </c>
      <c r="B3146" s="8">
        <v>8915.6</v>
      </c>
      <c r="C3146" s="20">
        <v>9224.9500000000007</v>
      </c>
      <c r="D3146" s="20">
        <v>9357.7999999999993</v>
      </c>
      <c r="E3146" s="20">
        <v>8851.2999999999993</v>
      </c>
      <c r="F3146" s="33" t="s">
        <v>6387</v>
      </c>
      <c r="G3146" s="9">
        <v>-2.2200000000000001E-2</v>
      </c>
    </row>
    <row r="3147" spans="1:7" ht="18" thickBot="1">
      <c r="A3147" s="39">
        <v>43908</v>
      </c>
      <c r="B3147" s="8">
        <v>8433.7000000000007</v>
      </c>
      <c r="C3147" s="20">
        <v>9040.7000000000007</v>
      </c>
      <c r="D3147" s="20">
        <v>9070.9</v>
      </c>
      <c r="E3147" s="20">
        <v>8380.0499999999993</v>
      </c>
      <c r="F3147" s="33" t="s">
        <v>14932</v>
      </c>
      <c r="G3147" s="9">
        <v>-5.4100000000000002E-2</v>
      </c>
    </row>
    <row r="3148" spans="1:7" ht="18" thickBot="1">
      <c r="A3148" s="39">
        <v>43909</v>
      </c>
      <c r="B3148" s="8">
        <v>8205.9</v>
      </c>
      <c r="C3148" s="20">
        <v>8111.05</v>
      </c>
      <c r="D3148" s="20">
        <v>8531</v>
      </c>
      <c r="E3148" s="20">
        <v>7816.45</v>
      </c>
      <c r="F3148" s="33" t="s">
        <v>14931</v>
      </c>
      <c r="G3148" s="9">
        <v>-2.7E-2</v>
      </c>
    </row>
    <row r="3149" spans="1:7" ht="18" thickBot="1">
      <c r="A3149" s="39">
        <v>43910</v>
      </c>
      <c r="B3149" s="4">
        <v>8723.1</v>
      </c>
      <c r="C3149" s="20">
        <v>8234.9</v>
      </c>
      <c r="D3149" s="20">
        <v>8854.6</v>
      </c>
      <c r="E3149" s="20">
        <v>8130.1</v>
      </c>
      <c r="F3149" s="33" t="s">
        <v>14930</v>
      </c>
      <c r="G3149" s="7">
        <v>6.3E-2</v>
      </c>
    </row>
    <row r="3150" spans="1:7" ht="18" thickBot="1">
      <c r="A3150" s="39">
        <v>43913</v>
      </c>
      <c r="B3150" s="8">
        <v>7581.55</v>
      </c>
      <c r="C3150" s="20">
        <v>7850.8</v>
      </c>
      <c r="D3150" s="20">
        <v>8189</v>
      </c>
      <c r="E3150" s="20">
        <v>7551</v>
      </c>
      <c r="F3150" s="33" t="s">
        <v>14929</v>
      </c>
      <c r="G3150" s="9">
        <v>-0.13089999999999999</v>
      </c>
    </row>
    <row r="3151" spans="1:7" ht="18" thickBot="1">
      <c r="A3151" s="39">
        <v>43914</v>
      </c>
      <c r="B3151" s="4">
        <v>7849.9</v>
      </c>
      <c r="C3151" s="20">
        <v>7879.15</v>
      </c>
      <c r="D3151" s="20">
        <v>8008.3</v>
      </c>
      <c r="E3151" s="20">
        <v>7526</v>
      </c>
      <c r="F3151" s="33" t="s">
        <v>14928</v>
      </c>
      <c r="G3151" s="7">
        <v>3.5400000000000001E-2</v>
      </c>
    </row>
    <row r="3152" spans="1:7" ht="18" thickBot="1">
      <c r="A3152" s="39">
        <v>43915</v>
      </c>
      <c r="B3152" s="4">
        <v>8362.2000000000007</v>
      </c>
      <c r="C3152" s="20">
        <v>7741.9</v>
      </c>
      <c r="D3152" s="20">
        <v>8423.5</v>
      </c>
      <c r="E3152" s="20">
        <v>7681.35</v>
      </c>
      <c r="F3152" s="33" t="s">
        <v>14927</v>
      </c>
      <c r="G3152" s="7">
        <v>6.5299999999999997E-2</v>
      </c>
    </row>
    <row r="3153" spans="1:7" ht="18" thickBot="1">
      <c r="A3153" s="39">
        <v>43916</v>
      </c>
      <c r="B3153" s="4">
        <v>8641.4500000000007</v>
      </c>
      <c r="C3153" s="20">
        <v>8389.75</v>
      </c>
      <c r="D3153" s="20">
        <v>8750.0499999999993</v>
      </c>
      <c r="E3153" s="20">
        <v>8293.5</v>
      </c>
      <c r="F3153" s="33" t="s">
        <v>14926</v>
      </c>
      <c r="G3153" s="7">
        <v>3.3399999999999999E-2</v>
      </c>
    </row>
    <row r="3154" spans="1:7" ht="18" thickBot="1">
      <c r="A3154" s="39">
        <v>43917</v>
      </c>
      <c r="B3154" s="4">
        <v>8651.4</v>
      </c>
      <c r="C3154" s="20">
        <v>8938.65</v>
      </c>
      <c r="D3154" s="20">
        <v>9044.25</v>
      </c>
      <c r="E3154" s="20">
        <v>8525</v>
      </c>
      <c r="F3154" s="33" t="s">
        <v>6679</v>
      </c>
      <c r="G3154" s="7">
        <v>1.1999999999999999E-3</v>
      </c>
    </row>
    <row r="3155" spans="1:7" ht="18" thickBot="1">
      <c r="A3155" s="39">
        <v>43920</v>
      </c>
      <c r="B3155" s="8">
        <v>8290.15</v>
      </c>
      <c r="C3155" s="20">
        <v>8440</v>
      </c>
      <c r="D3155" s="20">
        <v>8640</v>
      </c>
      <c r="E3155" s="20">
        <v>8248.65</v>
      </c>
      <c r="F3155" s="33" t="s">
        <v>14925</v>
      </c>
      <c r="G3155" s="9">
        <v>-4.1799999999999997E-2</v>
      </c>
    </row>
    <row r="3156" spans="1:7" ht="18" thickBot="1">
      <c r="A3156" s="39">
        <v>43921</v>
      </c>
      <c r="B3156" s="4">
        <v>8620.9500000000007</v>
      </c>
      <c r="C3156" s="20">
        <v>8499.5</v>
      </c>
      <c r="D3156" s="20">
        <v>8715</v>
      </c>
      <c r="E3156" s="20">
        <v>8357</v>
      </c>
      <c r="F3156" s="33" t="s">
        <v>6893</v>
      </c>
      <c r="G3156" s="7">
        <v>3.9899999999999998E-2</v>
      </c>
    </row>
    <row r="3157" spans="1:7" ht="18" thickBot="1">
      <c r="A3157" s="39">
        <v>43922</v>
      </c>
      <c r="B3157" s="8">
        <v>8257.2999999999993</v>
      </c>
      <c r="C3157" s="20">
        <v>8558</v>
      </c>
      <c r="D3157" s="20">
        <v>8569</v>
      </c>
      <c r="E3157" s="20">
        <v>8181</v>
      </c>
      <c r="F3157" s="33" t="s">
        <v>5982</v>
      </c>
      <c r="G3157" s="9">
        <v>-4.2200000000000001E-2</v>
      </c>
    </row>
    <row r="3158" spans="1:7" ht="18" thickBot="1">
      <c r="A3158" s="39">
        <v>43923</v>
      </c>
      <c r="B3158" s="8">
        <v>8159.75</v>
      </c>
      <c r="C3158" s="20">
        <v>8138</v>
      </c>
      <c r="D3158" s="20">
        <v>8345.5</v>
      </c>
      <c r="E3158" s="20">
        <v>8063.75</v>
      </c>
      <c r="F3158" s="33">
        <v>0</v>
      </c>
      <c r="G3158" s="9">
        <v>-1.18E-2</v>
      </c>
    </row>
    <row r="3159" spans="1:7" ht="18" thickBot="1">
      <c r="A3159" s="39">
        <v>43924</v>
      </c>
      <c r="B3159" s="8">
        <v>8084.5</v>
      </c>
      <c r="C3159" s="20">
        <v>8259.7000000000007</v>
      </c>
      <c r="D3159" s="20">
        <v>8330</v>
      </c>
      <c r="E3159" s="20">
        <v>8045</v>
      </c>
      <c r="F3159" s="33" t="s">
        <v>14924</v>
      </c>
      <c r="G3159" s="9">
        <v>-9.1999999999999998E-3</v>
      </c>
    </row>
    <row r="3160" spans="1:7" ht="18" thickBot="1">
      <c r="A3160" s="39">
        <v>43927</v>
      </c>
      <c r="B3160" s="4">
        <v>8461.75</v>
      </c>
      <c r="C3160" s="20">
        <v>8194.5</v>
      </c>
      <c r="D3160" s="20">
        <v>8470.25</v>
      </c>
      <c r="E3160" s="20">
        <v>8130.75</v>
      </c>
      <c r="F3160" s="33">
        <v>0</v>
      </c>
      <c r="G3160" s="7">
        <v>4.6699999999999998E-2</v>
      </c>
    </row>
    <row r="3161" spans="1:7" ht="18" thickBot="1">
      <c r="A3161" s="39">
        <v>43928</v>
      </c>
      <c r="B3161" s="4">
        <v>8875.85</v>
      </c>
      <c r="C3161" s="20">
        <v>8450.85</v>
      </c>
      <c r="D3161" s="20">
        <v>8892.9500000000007</v>
      </c>
      <c r="E3161" s="20">
        <v>8372</v>
      </c>
      <c r="F3161" s="33" t="s">
        <v>14923</v>
      </c>
      <c r="G3161" s="7">
        <v>4.8899999999999999E-2</v>
      </c>
    </row>
    <row r="3162" spans="1:7" ht="18" thickBot="1">
      <c r="A3162" s="39">
        <v>43929</v>
      </c>
      <c r="B3162" s="8">
        <v>8750.5499999999993</v>
      </c>
      <c r="C3162" s="20">
        <v>8748</v>
      </c>
      <c r="D3162" s="20">
        <v>9144.7000000000007</v>
      </c>
      <c r="E3162" s="20">
        <v>8685.75</v>
      </c>
      <c r="F3162" s="33" t="s">
        <v>14922</v>
      </c>
      <c r="G3162" s="9">
        <v>-1.41E-2</v>
      </c>
    </row>
    <row r="3163" spans="1:7" ht="18" thickBot="1">
      <c r="A3163" s="39">
        <v>43930</v>
      </c>
      <c r="B3163" s="4">
        <v>9086.7000000000007</v>
      </c>
      <c r="C3163" s="20">
        <v>8910</v>
      </c>
      <c r="D3163" s="20">
        <v>9111.6</v>
      </c>
      <c r="E3163" s="20">
        <v>8891</v>
      </c>
      <c r="F3163" s="33" t="s">
        <v>6534</v>
      </c>
      <c r="G3163" s="7">
        <v>3.8399999999999997E-2</v>
      </c>
    </row>
    <row r="3164" spans="1:7" ht="18" thickBot="1">
      <c r="A3164" s="39">
        <v>43934</v>
      </c>
      <c r="B3164" s="8">
        <v>9011.1</v>
      </c>
      <c r="C3164" s="20">
        <v>9010</v>
      </c>
      <c r="D3164" s="20">
        <v>9106.6</v>
      </c>
      <c r="E3164" s="20">
        <v>8903</v>
      </c>
      <c r="F3164" s="33" t="s">
        <v>6563</v>
      </c>
      <c r="G3164" s="9">
        <v>-8.3000000000000001E-3</v>
      </c>
    </row>
    <row r="3165" spans="1:7" ht="18" thickBot="1">
      <c r="A3165" s="39">
        <v>43935</v>
      </c>
      <c r="B3165" s="4">
        <v>9215.5</v>
      </c>
      <c r="C3165" s="20">
        <v>9029.5</v>
      </c>
      <c r="D3165" s="20">
        <v>9308.25</v>
      </c>
      <c r="E3165" s="20">
        <v>9029.5</v>
      </c>
      <c r="F3165" s="33">
        <v>0</v>
      </c>
      <c r="G3165" s="7">
        <v>2.2700000000000001E-2</v>
      </c>
    </row>
    <row r="3166" spans="1:7" ht="18" thickBot="1">
      <c r="A3166" s="39">
        <v>43936</v>
      </c>
      <c r="B3166" s="8">
        <v>8930.2999999999993</v>
      </c>
      <c r="C3166" s="20">
        <v>9189.9500000000007</v>
      </c>
      <c r="D3166" s="20">
        <v>9282.35</v>
      </c>
      <c r="E3166" s="20">
        <v>8846.7000000000007</v>
      </c>
      <c r="F3166" s="33" t="s">
        <v>14921</v>
      </c>
      <c r="G3166" s="9">
        <v>-3.09E-2</v>
      </c>
    </row>
    <row r="3167" spans="1:7" ht="18" thickBot="1">
      <c r="A3167" s="39">
        <v>43937</v>
      </c>
      <c r="B3167" s="4">
        <v>9035.4500000000007</v>
      </c>
      <c r="C3167" s="20">
        <v>8947.75</v>
      </c>
      <c r="D3167" s="20">
        <v>9089</v>
      </c>
      <c r="E3167" s="20">
        <v>8835.15</v>
      </c>
      <c r="F3167" s="33" t="s">
        <v>14920</v>
      </c>
      <c r="G3167" s="7">
        <v>1.18E-2</v>
      </c>
    </row>
    <row r="3168" spans="1:7" ht="17.25">
      <c r="A3168" s="41">
        <v>43938</v>
      </c>
      <c r="B3168" s="43">
        <v>9311.2999999999993</v>
      </c>
      <c r="C3168" s="45">
        <v>9345</v>
      </c>
      <c r="D3168" s="45">
        <v>9350</v>
      </c>
      <c r="E3168" s="45">
        <v>9105</v>
      </c>
      <c r="F3168" s="47" t="s">
        <v>14919</v>
      </c>
      <c r="G3168" s="48">
        <v>3.0499999999999999E-2</v>
      </c>
    </row>
    <row r="3169" spans="1:7" ht="18" thickBot="1">
      <c r="A3169" s="64">
        <v>43941</v>
      </c>
      <c r="B3169" s="16">
        <v>9129</v>
      </c>
      <c r="C3169" s="44">
        <v>9280.5</v>
      </c>
      <c r="D3169" s="44">
        <v>9370</v>
      </c>
      <c r="E3169" s="44">
        <v>9097</v>
      </c>
      <c r="F3169" s="46" t="s">
        <v>16813</v>
      </c>
      <c r="G3169" s="19">
        <v>-1.6500000000000001E-2</v>
      </c>
    </row>
    <row r="3170" spans="1:7" ht="18" thickBot="1">
      <c r="A3170" s="63">
        <v>43942</v>
      </c>
      <c r="B3170" s="8">
        <v>8878</v>
      </c>
      <c r="C3170" s="20">
        <v>9164.5</v>
      </c>
      <c r="D3170" s="20">
        <v>9225.5</v>
      </c>
      <c r="E3170" s="20">
        <v>8841</v>
      </c>
      <c r="F3170" s="33" t="s">
        <v>16812</v>
      </c>
      <c r="G3170" s="9">
        <v>-2.75E-2</v>
      </c>
    </row>
    <row r="3171" spans="1:7" ht="18" thickBot="1">
      <c r="A3171" s="63">
        <v>43943</v>
      </c>
      <c r="B3171" s="4">
        <v>9179.5</v>
      </c>
      <c r="C3171" s="20">
        <v>8870.5</v>
      </c>
      <c r="D3171" s="20">
        <v>9226</v>
      </c>
      <c r="E3171" s="20">
        <v>8851.5</v>
      </c>
      <c r="F3171" s="33" t="s">
        <v>16811</v>
      </c>
      <c r="G3171" s="7">
        <v>3.4000000000000002E-2</v>
      </c>
    </row>
    <row r="3172" spans="1:7" ht="18" thickBot="1">
      <c r="A3172" s="63">
        <v>43944</v>
      </c>
      <c r="B3172" s="4">
        <v>9215</v>
      </c>
      <c r="C3172" s="20">
        <v>9172</v>
      </c>
      <c r="D3172" s="20">
        <v>9396.5</v>
      </c>
      <c r="E3172" s="20">
        <v>9127.5</v>
      </c>
      <c r="F3172" s="33" t="s">
        <v>16810</v>
      </c>
      <c r="G3172" s="7">
        <v>3.8999999999999998E-3</v>
      </c>
    </row>
    <row r="3173" spans="1:7" ht="18" thickBot="1">
      <c r="A3173" s="63">
        <v>43945</v>
      </c>
      <c r="B3173" s="8">
        <v>9177.5</v>
      </c>
      <c r="C3173" s="20">
        <v>9188</v>
      </c>
      <c r="D3173" s="20">
        <v>9250.5</v>
      </c>
      <c r="E3173" s="20">
        <v>9091</v>
      </c>
      <c r="F3173" s="33" t="s">
        <v>5039</v>
      </c>
      <c r="G3173" s="9">
        <v>-4.1000000000000003E-3</v>
      </c>
    </row>
  </sheetData>
  <sortState ref="A2:G3143">
    <sortCondition ref="A2:A3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"/>
  <sheetViews>
    <sheetView topLeftCell="A3169" workbookViewId="0">
      <selection activeCell="B3184" sqref="B3184"/>
    </sheetView>
  </sheetViews>
  <sheetFormatPr defaultRowHeight="15"/>
  <cols>
    <col min="1" max="1" width="13.85546875" style="29" bestFit="1" customWidth="1"/>
    <col min="7" max="7" width="10.85546875" bestFit="1" customWidth="1"/>
  </cols>
  <sheetData>
    <row r="1" spans="1:7" ht="18" thickBot="1">
      <c r="A1" s="29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</row>
    <row r="2" spans="1:7" ht="18" thickBot="1">
      <c r="A2" s="29">
        <v>39449</v>
      </c>
      <c r="B2" s="13">
        <v>97.84</v>
      </c>
      <c r="C2" s="46">
        <v>94.47</v>
      </c>
      <c r="D2" s="46">
        <v>98</v>
      </c>
      <c r="E2" s="46">
        <v>94.15</v>
      </c>
      <c r="F2" s="46" t="s">
        <v>14869</v>
      </c>
      <c r="G2" s="15">
        <v>4.2500000000000003E-2</v>
      </c>
    </row>
    <row r="3" spans="1:7" ht="18" thickBot="1">
      <c r="A3" s="29">
        <v>39450</v>
      </c>
      <c r="B3" s="11">
        <v>97.6</v>
      </c>
      <c r="C3" s="33">
        <v>97.45</v>
      </c>
      <c r="D3" s="33">
        <v>98.5</v>
      </c>
      <c r="E3" s="33">
        <v>97.04</v>
      </c>
      <c r="F3" s="33" t="s">
        <v>14868</v>
      </c>
      <c r="G3" s="9">
        <v>-2.5000000000000001E-3</v>
      </c>
    </row>
    <row r="4" spans="1:7" ht="18" thickBot="1">
      <c r="A4" s="29">
        <v>39451</v>
      </c>
      <c r="B4" s="11">
        <v>96.79</v>
      </c>
      <c r="C4" s="33">
        <v>97.77</v>
      </c>
      <c r="D4" s="33">
        <v>98</v>
      </c>
      <c r="E4" s="33">
        <v>96.18</v>
      </c>
      <c r="F4" s="33" t="s">
        <v>14867</v>
      </c>
      <c r="G4" s="9">
        <v>-8.3000000000000001E-3</v>
      </c>
    </row>
    <row r="5" spans="1:7" ht="18" thickBot="1">
      <c r="A5" s="29">
        <v>39454</v>
      </c>
      <c r="B5" s="11">
        <v>94.39</v>
      </c>
      <c r="C5" s="33">
        <v>96.69</v>
      </c>
      <c r="D5" s="33">
        <v>97.48</v>
      </c>
      <c r="E5" s="33">
        <v>93.72</v>
      </c>
      <c r="F5" s="33" t="s">
        <v>14866</v>
      </c>
      <c r="G5" s="9">
        <v>-2.4799999999999999E-2</v>
      </c>
    </row>
    <row r="6" spans="1:7" ht="18" thickBot="1">
      <c r="A6" s="29">
        <v>39455</v>
      </c>
      <c r="B6" s="10">
        <v>95.54</v>
      </c>
      <c r="C6" s="33">
        <v>94.77</v>
      </c>
      <c r="D6" s="33">
        <v>96.69</v>
      </c>
      <c r="E6" s="33">
        <v>94.47</v>
      </c>
      <c r="F6" s="33" t="s">
        <v>14865</v>
      </c>
      <c r="G6" s="7">
        <v>1.2200000000000001E-2</v>
      </c>
    </row>
    <row r="7" spans="1:7" ht="18" thickBot="1">
      <c r="A7" s="29">
        <v>39456</v>
      </c>
      <c r="B7" s="11">
        <v>94.37</v>
      </c>
      <c r="C7" s="33">
        <v>95.55</v>
      </c>
      <c r="D7" s="33">
        <v>96.7</v>
      </c>
      <c r="E7" s="33">
        <v>94.1</v>
      </c>
      <c r="F7" s="33" t="s">
        <v>14864</v>
      </c>
      <c r="G7" s="9">
        <v>-1.2200000000000001E-2</v>
      </c>
    </row>
    <row r="8" spans="1:7" ht="18" thickBot="1">
      <c r="A8" s="29">
        <v>39457</v>
      </c>
      <c r="B8" s="11">
        <v>92.22</v>
      </c>
      <c r="C8" s="33">
        <v>94.49</v>
      </c>
      <c r="D8" s="33">
        <v>95.09</v>
      </c>
      <c r="E8" s="33">
        <v>92.13</v>
      </c>
      <c r="F8" s="33" t="s">
        <v>14863</v>
      </c>
      <c r="G8" s="9">
        <v>-2.2800000000000001E-2</v>
      </c>
    </row>
    <row r="9" spans="1:7" ht="18" thickBot="1">
      <c r="A9" s="29">
        <v>39458</v>
      </c>
      <c r="B9" s="11">
        <v>91.07</v>
      </c>
      <c r="C9" s="33">
        <v>92.85</v>
      </c>
      <c r="D9" s="33">
        <v>93.24</v>
      </c>
      <c r="E9" s="33">
        <v>90.83</v>
      </c>
      <c r="F9" s="33" t="s">
        <v>14862</v>
      </c>
      <c r="G9" s="9">
        <v>-1.2500000000000001E-2</v>
      </c>
    </row>
    <row r="10" spans="1:7" ht="18" thickBot="1">
      <c r="A10" s="29">
        <v>39461</v>
      </c>
      <c r="B10" s="10">
        <v>92.92</v>
      </c>
      <c r="C10" s="33">
        <v>91.07</v>
      </c>
      <c r="D10" s="33">
        <v>93.05</v>
      </c>
      <c r="E10" s="33">
        <v>91.01</v>
      </c>
      <c r="F10" s="33" t="s">
        <v>14861</v>
      </c>
      <c r="G10" s="7">
        <v>2.0299999999999999E-2</v>
      </c>
    </row>
    <row r="11" spans="1:7" ht="18" thickBot="1">
      <c r="A11" s="29">
        <v>39462</v>
      </c>
      <c r="B11" s="11">
        <v>90.98</v>
      </c>
      <c r="C11" s="33">
        <v>92.9</v>
      </c>
      <c r="D11" s="33">
        <v>93.25</v>
      </c>
      <c r="E11" s="33">
        <v>90.35</v>
      </c>
      <c r="F11" s="33" t="s">
        <v>14860</v>
      </c>
      <c r="G11" s="9">
        <v>-2.0899999999999998E-2</v>
      </c>
    </row>
    <row r="12" spans="1:7" ht="18" thickBot="1">
      <c r="A12" s="29">
        <v>39463</v>
      </c>
      <c r="B12" s="11">
        <v>89.75</v>
      </c>
      <c r="C12" s="33">
        <v>90.94</v>
      </c>
      <c r="D12" s="33">
        <v>91</v>
      </c>
      <c r="E12" s="33">
        <v>88.71</v>
      </c>
      <c r="F12" s="33" t="s">
        <v>14859</v>
      </c>
      <c r="G12" s="9">
        <v>-1.35E-2</v>
      </c>
    </row>
    <row r="13" spans="1:7" ht="18" thickBot="1">
      <c r="A13" s="29">
        <v>39464</v>
      </c>
      <c r="B13" s="11">
        <v>88.75</v>
      </c>
      <c r="C13" s="33">
        <v>89.6</v>
      </c>
      <c r="D13" s="33">
        <v>90.69</v>
      </c>
      <c r="E13" s="33">
        <v>88.21</v>
      </c>
      <c r="F13" s="33" t="s">
        <v>14858</v>
      </c>
      <c r="G13" s="9">
        <v>-1.11E-2</v>
      </c>
    </row>
    <row r="14" spans="1:7" ht="18" thickBot="1">
      <c r="A14" s="29">
        <v>39465</v>
      </c>
      <c r="B14" s="10">
        <v>89.23</v>
      </c>
      <c r="C14" s="33">
        <v>88.5</v>
      </c>
      <c r="D14" s="33">
        <v>89.98</v>
      </c>
      <c r="E14" s="33">
        <v>88.4</v>
      </c>
      <c r="F14" s="33" t="s">
        <v>14857</v>
      </c>
      <c r="G14" s="7">
        <v>5.4000000000000003E-3</v>
      </c>
    </row>
    <row r="15" spans="1:7" ht="18" thickBot="1">
      <c r="A15" s="29">
        <v>39468</v>
      </c>
      <c r="B15" s="11">
        <v>87.51</v>
      </c>
      <c r="C15" s="33">
        <v>89.57</v>
      </c>
      <c r="D15" s="33">
        <v>89.65</v>
      </c>
      <c r="E15" s="33">
        <v>87.36</v>
      </c>
      <c r="F15" s="33" t="s">
        <v>14856</v>
      </c>
      <c r="G15" s="9">
        <v>-1.9300000000000001E-2</v>
      </c>
    </row>
    <row r="16" spans="1:7" ht="18" thickBot="1">
      <c r="A16" s="29">
        <v>39469</v>
      </c>
      <c r="B16" s="10">
        <v>88.45</v>
      </c>
      <c r="C16" s="33">
        <v>87.38</v>
      </c>
      <c r="D16" s="33">
        <v>88.86</v>
      </c>
      <c r="E16" s="33">
        <v>85</v>
      </c>
      <c r="F16" s="33" t="s">
        <v>14855</v>
      </c>
      <c r="G16" s="7">
        <v>1.0699999999999999E-2</v>
      </c>
    </row>
    <row r="17" spans="1:7" ht="18" thickBot="1">
      <c r="A17" s="29">
        <v>39470</v>
      </c>
      <c r="B17" s="11">
        <v>86.62</v>
      </c>
      <c r="C17" s="33">
        <v>88.25</v>
      </c>
      <c r="D17" s="33">
        <v>88.67</v>
      </c>
      <c r="E17" s="33">
        <v>86.4</v>
      </c>
      <c r="F17" s="33" t="s">
        <v>14854</v>
      </c>
      <c r="G17" s="9">
        <v>-2.07E-2</v>
      </c>
    </row>
    <row r="18" spans="1:7" ht="18" thickBot="1">
      <c r="A18" s="29">
        <v>39471</v>
      </c>
      <c r="B18" s="10">
        <v>89.07</v>
      </c>
      <c r="C18" s="33">
        <v>87.4</v>
      </c>
      <c r="D18" s="33">
        <v>89.42</v>
      </c>
      <c r="E18" s="33">
        <v>86.88</v>
      </c>
      <c r="F18" s="33" t="s">
        <v>14853</v>
      </c>
      <c r="G18" s="7">
        <v>2.8299999999999999E-2</v>
      </c>
    </row>
    <row r="19" spans="1:7" ht="18" thickBot="1">
      <c r="A19" s="29">
        <v>39472</v>
      </c>
      <c r="B19" s="10">
        <v>90.9</v>
      </c>
      <c r="C19" s="33">
        <v>89.44</v>
      </c>
      <c r="D19" s="33">
        <v>91.4</v>
      </c>
      <c r="E19" s="33">
        <v>89.32</v>
      </c>
      <c r="F19" s="33" t="s">
        <v>14852</v>
      </c>
      <c r="G19" s="7">
        <v>2.0500000000000001E-2</v>
      </c>
    </row>
    <row r="20" spans="1:7" ht="18" thickBot="1">
      <c r="A20" s="29">
        <v>39475</v>
      </c>
      <c r="B20" s="10">
        <v>91.38</v>
      </c>
      <c r="C20" s="33">
        <v>90.7</v>
      </c>
      <c r="D20" s="33">
        <v>91.75</v>
      </c>
      <c r="E20" s="33">
        <v>89.33</v>
      </c>
      <c r="F20" s="33" t="s">
        <v>14851</v>
      </c>
      <c r="G20" s="7">
        <v>5.3E-3</v>
      </c>
    </row>
    <row r="21" spans="1:7" ht="18" thickBot="1">
      <c r="A21" s="29">
        <v>39476</v>
      </c>
      <c r="B21" s="10">
        <v>92</v>
      </c>
      <c r="C21" s="33">
        <v>91.55</v>
      </c>
      <c r="D21" s="33">
        <v>92.53</v>
      </c>
      <c r="E21" s="33">
        <v>91.03</v>
      </c>
      <c r="F21" s="33" t="s">
        <v>14850</v>
      </c>
      <c r="G21" s="7">
        <v>6.7999999999999996E-3</v>
      </c>
    </row>
    <row r="22" spans="1:7" ht="18" thickBot="1">
      <c r="A22" s="29">
        <v>39477</v>
      </c>
      <c r="B22" s="10">
        <v>92.53</v>
      </c>
      <c r="C22" s="33">
        <v>92.45</v>
      </c>
      <c r="D22" s="33">
        <v>92.8</v>
      </c>
      <c r="E22" s="33">
        <v>91.48</v>
      </c>
      <c r="F22" s="33" t="s">
        <v>14849</v>
      </c>
      <c r="G22" s="7">
        <v>5.7999999999999996E-3</v>
      </c>
    </row>
    <row r="23" spans="1:7" ht="18" thickBot="1">
      <c r="A23" s="29">
        <v>39478</v>
      </c>
      <c r="B23" s="11">
        <v>92.21</v>
      </c>
      <c r="C23" s="33">
        <v>91.6</v>
      </c>
      <c r="D23" s="33">
        <v>92.83</v>
      </c>
      <c r="E23" s="33">
        <v>90.16</v>
      </c>
      <c r="F23" s="33" t="s">
        <v>14848</v>
      </c>
      <c r="G23" s="9">
        <v>-3.5000000000000001E-3</v>
      </c>
    </row>
    <row r="24" spans="1:7" ht="18" thickBot="1">
      <c r="A24" s="29">
        <v>39479</v>
      </c>
      <c r="B24" s="11">
        <v>89.44</v>
      </c>
      <c r="C24" s="33">
        <v>91.5</v>
      </c>
      <c r="D24" s="33">
        <v>92.49</v>
      </c>
      <c r="E24" s="33">
        <v>88.95</v>
      </c>
      <c r="F24" s="33" t="s">
        <v>14847</v>
      </c>
      <c r="G24" s="9">
        <v>-0.03</v>
      </c>
    </row>
    <row r="25" spans="1:7" ht="18" thickBot="1">
      <c r="A25" s="29">
        <v>39482</v>
      </c>
      <c r="B25" s="10">
        <v>90.47</v>
      </c>
      <c r="C25" s="33">
        <v>89.1</v>
      </c>
      <c r="D25" s="33">
        <v>91.12</v>
      </c>
      <c r="E25" s="33">
        <v>88.63</v>
      </c>
      <c r="F25" s="33" t="s">
        <v>11934</v>
      </c>
      <c r="G25" s="7">
        <v>1.15E-2</v>
      </c>
    </row>
    <row r="26" spans="1:7" ht="18" thickBot="1">
      <c r="A26" s="29">
        <v>39483</v>
      </c>
      <c r="B26" s="11">
        <v>88.82</v>
      </c>
      <c r="C26" s="33">
        <v>90.06</v>
      </c>
      <c r="D26" s="33">
        <v>90.4</v>
      </c>
      <c r="E26" s="33">
        <v>88.05</v>
      </c>
      <c r="F26" s="33" t="s">
        <v>14846</v>
      </c>
      <c r="G26" s="9">
        <v>-1.8200000000000001E-2</v>
      </c>
    </row>
    <row r="27" spans="1:7" ht="18" thickBot="1">
      <c r="A27" s="29">
        <v>39484</v>
      </c>
      <c r="B27" s="11">
        <v>87.78</v>
      </c>
      <c r="C27" s="33">
        <v>88.5</v>
      </c>
      <c r="D27" s="33">
        <v>89.6</v>
      </c>
      <c r="E27" s="33">
        <v>87.53</v>
      </c>
      <c r="F27" s="33" t="s">
        <v>14845</v>
      </c>
      <c r="G27" s="9">
        <v>-1.17E-2</v>
      </c>
    </row>
    <row r="28" spans="1:7" ht="18" thickBot="1">
      <c r="A28" s="29">
        <v>39485</v>
      </c>
      <c r="B28" s="10">
        <v>88.51</v>
      </c>
      <c r="C28" s="33">
        <v>87.6</v>
      </c>
      <c r="D28" s="33">
        <v>88.77</v>
      </c>
      <c r="E28" s="33">
        <v>86.83</v>
      </c>
      <c r="F28" s="33" t="s">
        <v>14844</v>
      </c>
      <c r="G28" s="7">
        <v>8.3000000000000001E-3</v>
      </c>
    </row>
    <row r="29" spans="1:7" ht="18" thickBot="1">
      <c r="A29" s="29">
        <v>39486</v>
      </c>
      <c r="B29" s="10">
        <v>91.94</v>
      </c>
      <c r="C29" s="33">
        <v>88.78</v>
      </c>
      <c r="D29" s="33">
        <v>92.32</v>
      </c>
      <c r="E29" s="33">
        <v>88.78</v>
      </c>
      <c r="F29" s="33" t="s">
        <v>14435</v>
      </c>
      <c r="G29" s="7">
        <v>3.8800000000000001E-2</v>
      </c>
    </row>
    <row r="30" spans="1:7" ht="18" thickBot="1">
      <c r="A30" s="29">
        <v>39489</v>
      </c>
      <c r="B30" s="10">
        <v>93.53</v>
      </c>
      <c r="C30" s="33">
        <v>92.68</v>
      </c>
      <c r="D30" s="33">
        <v>94.52</v>
      </c>
      <c r="E30" s="33">
        <v>91.09</v>
      </c>
      <c r="F30" s="33" t="s">
        <v>14843</v>
      </c>
      <c r="G30" s="7">
        <v>1.7299999999999999E-2</v>
      </c>
    </row>
    <row r="31" spans="1:7" ht="18" thickBot="1">
      <c r="A31" s="29">
        <v>39490</v>
      </c>
      <c r="B31" s="11">
        <v>92.86</v>
      </c>
      <c r="C31" s="33">
        <v>93.29</v>
      </c>
      <c r="D31" s="33">
        <v>94.13</v>
      </c>
      <c r="E31" s="33">
        <v>92.08</v>
      </c>
      <c r="F31" s="33" t="s">
        <v>14842</v>
      </c>
      <c r="G31" s="9">
        <v>-7.1999999999999998E-3</v>
      </c>
    </row>
    <row r="32" spans="1:7" ht="18" thickBot="1">
      <c r="A32" s="29">
        <v>39491</v>
      </c>
      <c r="B32" s="10">
        <v>93.32</v>
      </c>
      <c r="C32" s="33">
        <v>92.99</v>
      </c>
      <c r="D32" s="33">
        <v>94</v>
      </c>
      <c r="E32" s="33">
        <v>92.39</v>
      </c>
      <c r="F32" s="33" t="s">
        <v>14841</v>
      </c>
      <c r="G32" s="7">
        <v>5.0000000000000001E-3</v>
      </c>
    </row>
    <row r="33" spans="1:7" ht="18" thickBot="1">
      <c r="A33" s="29">
        <v>39492</v>
      </c>
      <c r="B33" s="10">
        <v>95.09</v>
      </c>
      <c r="C33" s="33">
        <v>93.47</v>
      </c>
      <c r="D33" s="33">
        <v>95.49</v>
      </c>
      <c r="E33" s="33">
        <v>93.38</v>
      </c>
      <c r="F33" s="33" t="s">
        <v>14840</v>
      </c>
      <c r="G33" s="7">
        <v>1.9E-2</v>
      </c>
    </row>
    <row r="34" spans="1:7" ht="18" thickBot="1">
      <c r="A34" s="29">
        <v>39493</v>
      </c>
      <c r="B34" s="11">
        <v>94.63</v>
      </c>
      <c r="C34" s="33">
        <v>94.95</v>
      </c>
      <c r="D34" s="33">
        <v>95.8</v>
      </c>
      <c r="E34" s="33">
        <v>94.02</v>
      </c>
      <c r="F34" s="33" t="s">
        <v>14839</v>
      </c>
      <c r="G34" s="9">
        <v>-4.7999999999999996E-3</v>
      </c>
    </row>
    <row r="35" spans="1:7" ht="18" thickBot="1">
      <c r="A35" s="29">
        <v>39496</v>
      </c>
      <c r="B35" s="10">
        <v>94.91</v>
      </c>
      <c r="C35" s="33">
        <v>94.9</v>
      </c>
      <c r="D35" s="33">
        <v>95.44</v>
      </c>
      <c r="E35" s="33">
        <v>94.44</v>
      </c>
      <c r="F35" s="33" t="s">
        <v>14838</v>
      </c>
      <c r="G35" s="7">
        <v>3.0000000000000001E-3</v>
      </c>
    </row>
    <row r="36" spans="1:7" ht="18" thickBot="1">
      <c r="A36" s="29">
        <v>39497</v>
      </c>
      <c r="B36" s="10">
        <v>98.56</v>
      </c>
      <c r="C36" s="33">
        <v>94.84</v>
      </c>
      <c r="D36" s="33">
        <v>98.7</v>
      </c>
      <c r="E36" s="33">
        <v>94.81</v>
      </c>
      <c r="F36" s="33" t="s">
        <v>14837</v>
      </c>
      <c r="G36" s="7">
        <v>3.85E-2</v>
      </c>
    </row>
    <row r="37" spans="1:7" ht="18" thickBot="1">
      <c r="A37" s="29">
        <v>39498</v>
      </c>
      <c r="B37" s="11">
        <v>98.42</v>
      </c>
      <c r="C37" s="33">
        <v>97.82</v>
      </c>
      <c r="D37" s="33">
        <v>99.22</v>
      </c>
      <c r="E37" s="33">
        <v>96.77</v>
      </c>
      <c r="F37" s="33" t="s">
        <v>14836</v>
      </c>
      <c r="G37" s="9">
        <v>-1.4E-3</v>
      </c>
    </row>
    <row r="38" spans="1:7" ht="18" thickBot="1">
      <c r="A38" s="29">
        <v>39499</v>
      </c>
      <c r="B38" s="11">
        <v>96.24</v>
      </c>
      <c r="C38" s="33">
        <v>98.35</v>
      </c>
      <c r="D38" s="33">
        <v>99</v>
      </c>
      <c r="E38" s="33">
        <v>95.42</v>
      </c>
      <c r="F38" s="33" t="s">
        <v>14835</v>
      </c>
      <c r="G38" s="9">
        <v>-2.2100000000000002E-2</v>
      </c>
    </row>
    <row r="39" spans="1:7" ht="18" thickBot="1">
      <c r="A39" s="29">
        <v>39500</v>
      </c>
      <c r="B39" s="10">
        <v>97.01</v>
      </c>
      <c r="C39" s="33">
        <v>95.9</v>
      </c>
      <c r="D39" s="33">
        <v>97.65</v>
      </c>
      <c r="E39" s="33">
        <v>95.66</v>
      </c>
      <c r="F39" s="33" t="s">
        <v>14834</v>
      </c>
      <c r="G39" s="7">
        <v>8.0000000000000002E-3</v>
      </c>
    </row>
    <row r="40" spans="1:7" ht="18" thickBot="1">
      <c r="A40" s="29">
        <v>39503</v>
      </c>
      <c r="B40" s="10">
        <v>97.69</v>
      </c>
      <c r="C40" s="33">
        <v>97.23</v>
      </c>
      <c r="D40" s="33">
        <v>98.16</v>
      </c>
      <c r="E40" s="33">
        <v>96.34</v>
      </c>
      <c r="F40" s="33" t="s">
        <v>14833</v>
      </c>
      <c r="G40" s="7">
        <v>7.0000000000000001E-3</v>
      </c>
    </row>
    <row r="41" spans="1:7" ht="18" thickBot="1">
      <c r="A41" s="29">
        <v>39504</v>
      </c>
      <c r="B41" s="10">
        <v>99.47</v>
      </c>
      <c r="C41" s="33">
        <v>98.05</v>
      </c>
      <c r="D41" s="33">
        <v>100.03</v>
      </c>
      <c r="E41" s="33">
        <v>97.05</v>
      </c>
      <c r="F41" s="33" t="s">
        <v>14832</v>
      </c>
      <c r="G41" s="7">
        <v>1.8200000000000001E-2</v>
      </c>
    </row>
    <row r="42" spans="1:7" ht="18" thickBot="1">
      <c r="A42" s="29">
        <v>39505</v>
      </c>
      <c r="B42" s="11">
        <v>98.27</v>
      </c>
      <c r="C42" s="33">
        <v>100</v>
      </c>
      <c r="D42" s="33">
        <v>100.53</v>
      </c>
      <c r="E42" s="33">
        <v>97.98</v>
      </c>
      <c r="F42" s="33" t="s">
        <v>14831</v>
      </c>
      <c r="G42" s="9">
        <v>-1.21E-2</v>
      </c>
    </row>
    <row r="43" spans="1:7" ht="18" thickBot="1">
      <c r="A43" s="29">
        <v>39506</v>
      </c>
      <c r="B43" s="10">
        <v>100.9</v>
      </c>
      <c r="C43" s="33">
        <v>98.54</v>
      </c>
      <c r="D43" s="33">
        <v>101.27</v>
      </c>
      <c r="E43" s="33">
        <v>97.45</v>
      </c>
      <c r="F43" s="33" t="s">
        <v>14830</v>
      </c>
      <c r="G43" s="7">
        <v>2.6800000000000001E-2</v>
      </c>
    </row>
    <row r="44" spans="1:7" ht="18" thickBot="1">
      <c r="A44" s="29">
        <v>39507</v>
      </c>
      <c r="B44" s="11">
        <v>100.1</v>
      </c>
      <c r="C44" s="33">
        <v>101.2</v>
      </c>
      <c r="D44" s="33">
        <v>101.27</v>
      </c>
      <c r="E44" s="33">
        <v>99.66</v>
      </c>
      <c r="F44" s="33" t="s">
        <v>14829</v>
      </c>
      <c r="G44" s="9">
        <v>-7.9000000000000008E-3</v>
      </c>
    </row>
    <row r="45" spans="1:7" ht="18" thickBot="1">
      <c r="A45" s="29">
        <v>39510</v>
      </c>
      <c r="B45" s="10">
        <v>100.48</v>
      </c>
      <c r="C45" s="33">
        <v>100.12</v>
      </c>
      <c r="D45" s="33">
        <v>102.29</v>
      </c>
      <c r="E45" s="33">
        <v>99.2</v>
      </c>
      <c r="F45" s="33" t="s">
        <v>14828</v>
      </c>
      <c r="G45" s="7">
        <v>3.8E-3</v>
      </c>
    </row>
    <row r="46" spans="1:7" ht="18" thickBot="1">
      <c r="A46" s="29">
        <v>39511</v>
      </c>
      <c r="B46" s="11">
        <v>97.52</v>
      </c>
      <c r="C46" s="33">
        <v>100.6</v>
      </c>
      <c r="D46" s="33">
        <v>101.31</v>
      </c>
      <c r="E46" s="33">
        <v>96.92</v>
      </c>
      <c r="F46" s="33" t="s">
        <v>14827</v>
      </c>
      <c r="G46" s="9">
        <v>-2.9499999999999998E-2</v>
      </c>
    </row>
    <row r="47" spans="1:7" ht="18" thickBot="1">
      <c r="A47" s="29">
        <v>39512</v>
      </c>
      <c r="B47" s="10">
        <v>101.64</v>
      </c>
      <c r="C47" s="33">
        <v>97.75</v>
      </c>
      <c r="D47" s="33">
        <v>102.07</v>
      </c>
      <c r="E47" s="33">
        <v>97.52</v>
      </c>
      <c r="F47" s="33" t="s">
        <v>14826</v>
      </c>
      <c r="G47" s="7">
        <v>4.2200000000000001E-2</v>
      </c>
    </row>
    <row r="48" spans="1:7" ht="18" thickBot="1">
      <c r="A48" s="29">
        <v>39513</v>
      </c>
      <c r="B48" s="10">
        <v>102.61</v>
      </c>
      <c r="C48" s="33">
        <v>101.67</v>
      </c>
      <c r="D48" s="33">
        <v>102.95</v>
      </c>
      <c r="E48" s="33">
        <v>100.28</v>
      </c>
      <c r="F48" s="33" t="s">
        <v>14825</v>
      </c>
      <c r="G48" s="7">
        <v>9.4999999999999998E-3</v>
      </c>
    </row>
    <row r="49" spans="1:7" ht="18" thickBot="1">
      <c r="A49" s="29">
        <v>39514</v>
      </c>
      <c r="B49" s="11">
        <v>102.38</v>
      </c>
      <c r="C49" s="33">
        <v>102.69</v>
      </c>
      <c r="D49" s="33">
        <v>103.98</v>
      </c>
      <c r="E49" s="33">
        <v>101.36</v>
      </c>
      <c r="F49" s="33" t="s">
        <v>14824</v>
      </c>
      <c r="G49" s="9">
        <v>-2.2000000000000001E-3</v>
      </c>
    </row>
    <row r="50" spans="1:7" ht="18" thickBot="1">
      <c r="A50" s="29">
        <v>39517</v>
      </c>
      <c r="B50" s="10">
        <v>104.16</v>
      </c>
      <c r="C50" s="33">
        <v>102.3</v>
      </c>
      <c r="D50" s="33">
        <v>104.45</v>
      </c>
      <c r="E50" s="33">
        <v>101.2</v>
      </c>
      <c r="F50" s="33" t="s">
        <v>14823</v>
      </c>
      <c r="G50" s="7">
        <v>1.7399999999999999E-2</v>
      </c>
    </row>
    <row r="51" spans="1:7" ht="18" thickBot="1">
      <c r="A51" s="29">
        <v>39518</v>
      </c>
      <c r="B51" s="10">
        <v>105.25</v>
      </c>
      <c r="C51" s="33">
        <v>104.21</v>
      </c>
      <c r="D51" s="33">
        <v>105.82</v>
      </c>
      <c r="E51" s="33">
        <v>103.3</v>
      </c>
      <c r="F51" s="33" t="s">
        <v>14822</v>
      </c>
      <c r="G51" s="7">
        <v>1.0500000000000001E-2</v>
      </c>
    </row>
    <row r="52" spans="1:7" ht="18" thickBot="1">
      <c r="A52" s="29">
        <v>39519</v>
      </c>
      <c r="B52" s="10">
        <v>106.27</v>
      </c>
      <c r="C52" s="33">
        <v>105.43</v>
      </c>
      <c r="D52" s="33">
        <v>106.45</v>
      </c>
      <c r="E52" s="33">
        <v>104</v>
      </c>
      <c r="F52" s="33" t="s">
        <v>14821</v>
      </c>
      <c r="G52" s="7">
        <v>9.7000000000000003E-3</v>
      </c>
    </row>
    <row r="53" spans="1:7" ht="18" thickBot="1">
      <c r="A53" s="29">
        <v>39520</v>
      </c>
      <c r="B53" s="10">
        <v>107.54</v>
      </c>
      <c r="C53" s="33">
        <v>106.31</v>
      </c>
      <c r="D53" s="33">
        <v>107.88</v>
      </c>
      <c r="E53" s="33">
        <v>105.56</v>
      </c>
      <c r="F53" s="33" t="s">
        <v>14820</v>
      </c>
      <c r="G53" s="7">
        <v>1.2E-2</v>
      </c>
    </row>
    <row r="54" spans="1:7" ht="18" thickBot="1">
      <c r="A54" s="29">
        <v>39521</v>
      </c>
      <c r="B54" s="10">
        <v>107.55</v>
      </c>
      <c r="C54" s="33">
        <v>106.64</v>
      </c>
      <c r="D54" s="33">
        <v>108.02</v>
      </c>
      <c r="E54" s="33">
        <v>106.24</v>
      </c>
      <c r="F54" s="33" t="s">
        <v>14819</v>
      </c>
      <c r="G54" s="7">
        <v>1E-4</v>
      </c>
    </row>
    <row r="55" spans="1:7" ht="18" thickBot="1">
      <c r="A55" s="29">
        <v>39524</v>
      </c>
      <c r="B55" s="11">
        <v>101.75</v>
      </c>
      <c r="C55" s="33">
        <v>106</v>
      </c>
      <c r="D55" s="33">
        <v>107.97</v>
      </c>
      <c r="E55" s="33">
        <v>99.5</v>
      </c>
      <c r="F55" s="33" t="s">
        <v>14818</v>
      </c>
      <c r="G55" s="9">
        <v>-5.3900000000000003E-2</v>
      </c>
    </row>
    <row r="56" spans="1:7" ht="18" thickBot="1">
      <c r="A56" s="29">
        <v>39525</v>
      </c>
      <c r="B56" s="10">
        <v>105.56</v>
      </c>
      <c r="C56" s="33">
        <v>102.31</v>
      </c>
      <c r="D56" s="33">
        <v>106.18</v>
      </c>
      <c r="E56" s="33">
        <v>101.7</v>
      </c>
      <c r="F56" s="33" t="s">
        <v>14817</v>
      </c>
      <c r="G56" s="7">
        <v>3.7400000000000003E-2</v>
      </c>
    </row>
    <row r="57" spans="1:7" ht="18" thickBot="1">
      <c r="A57" s="29">
        <v>39526</v>
      </c>
      <c r="B57" s="11">
        <v>100.72</v>
      </c>
      <c r="C57" s="33">
        <v>104.93</v>
      </c>
      <c r="D57" s="33">
        <v>105.1</v>
      </c>
      <c r="E57" s="33">
        <v>100.16</v>
      </c>
      <c r="F57" s="33" t="s">
        <v>14816</v>
      </c>
      <c r="G57" s="9">
        <v>-4.5900000000000003E-2</v>
      </c>
    </row>
    <row r="58" spans="1:7" ht="18" thickBot="1">
      <c r="A58" s="29">
        <v>39527</v>
      </c>
      <c r="B58" s="11">
        <v>100.38</v>
      </c>
      <c r="C58" s="33">
        <v>100.07</v>
      </c>
      <c r="D58" s="33">
        <v>100.81</v>
      </c>
      <c r="E58" s="33">
        <v>98</v>
      </c>
      <c r="F58" s="33" t="s">
        <v>14815</v>
      </c>
      <c r="G58" s="9">
        <v>-3.3999999999999998E-3</v>
      </c>
    </row>
    <row r="59" spans="1:7" ht="18" thickBot="1">
      <c r="A59" s="29">
        <v>39531</v>
      </c>
      <c r="B59" s="11">
        <v>99.86</v>
      </c>
      <c r="C59" s="33">
        <v>99.75</v>
      </c>
      <c r="D59" s="33">
        <v>101.28</v>
      </c>
      <c r="E59" s="33">
        <v>98.92</v>
      </c>
      <c r="F59" s="33" t="s">
        <v>14814</v>
      </c>
      <c r="G59" s="9">
        <v>-5.1999999999999998E-3</v>
      </c>
    </row>
    <row r="60" spans="1:7" ht="18" thickBot="1">
      <c r="A60" s="29">
        <v>39532</v>
      </c>
      <c r="B60" s="10">
        <v>100.6</v>
      </c>
      <c r="C60" s="33">
        <v>98.97</v>
      </c>
      <c r="D60" s="33">
        <v>101.1</v>
      </c>
      <c r="E60" s="33">
        <v>98.7</v>
      </c>
      <c r="F60" s="33" t="s">
        <v>14813</v>
      </c>
      <c r="G60" s="7">
        <v>7.4000000000000003E-3</v>
      </c>
    </row>
    <row r="61" spans="1:7" ht="18" thickBot="1">
      <c r="A61" s="29">
        <v>39533</v>
      </c>
      <c r="B61" s="10">
        <v>103.99</v>
      </c>
      <c r="C61" s="33">
        <v>100.9</v>
      </c>
      <c r="D61" s="33">
        <v>104.18</v>
      </c>
      <c r="E61" s="33">
        <v>100.75</v>
      </c>
      <c r="F61" s="33" t="s">
        <v>14812</v>
      </c>
      <c r="G61" s="7">
        <v>3.3700000000000001E-2</v>
      </c>
    </row>
    <row r="62" spans="1:7" ht="18" thickBot="1">
      <c r="A62" s="29">
        <v>39534</v>
      </c>
      <c r="B62" s="10">
        <v>105</v>
      </c>
      <c r="C62" s="33">
        <v>104.22</v>
      </c>
      <c r="D62" s="33">
        <v>105.6</v>
      </c>
      <c r="E62" s="33">
        <v>103.41</v>
      </c>
      <c r="F62" s="33" t="s">
        <v>14811</v>
      </c>
      <c r="G62" s="7">
        <v>9.7000000000000003E-3</v>
      </c>
    </row>
    <row r="63" spans="1:7" ht="18" thickBot="1">
      <c r="A63" s="29">
        <v>39535</v>
      </c>
      <c r="B63" s="11">
        <v>103.77</v>
      </c>
      <c r="C63" s="33">
        <v>104.4</v>
      </c>
      <c r="D63" s="33">
        <v>105.42</v>
      </c>
      <c r="E63" s="33">
        <v>103.05</v>
      </c>
      <c r="F63" s="33" t="s">
        <v>14810</v>
      </c>
      <c r="G63" s="9">
        <v>-1.17E-2</v>
      </c>
    </row>
    <row r="64" spans="1:7" ht="18" thickBot="1">
      <c r="A64" s="29">
        <v>39538</v>
      </c>
      <c r="B64" s="11">
        <v>100.3</v>
      </c>
      <c r="C64" s="33">
        <v>103.36</v>
      </c>
      <c r="D64" s="33">
        <v>105.32</v>
      </c>
      <c r="E64" s="33">
        <v>99.14</v>
      </c>
      <c r="F64" s="33" t="s">
        <v>14809</v>
      </c>
      <c r="G64" s="9">
        <v>-3.3399999999999999E-2</v>
      </c>
    </row>
    <row r="65" spans="1:7" ht="18" thickBot="1">
      <c r="A65" s="29">
        <v>39539</v>
      </c>
      <c r="B65" s="11">
        <v>100.17</v>
      </c>
      <c r="C65" s="33">
        <v>100.5</v>
      </c>
      <c r="D65" s="33">
        <v>101.47</v>
      </c>
      <c r="E65" s="33">
        <v>98.99</v>
      </c>
      <c r="F65" s="33" t="s">
        <v>14808</v>
      </c>
      <c r="G65" s="9">
        <v>-1.2999999999999999E-3</v>
      </c>
    </row>
    <row r="66" spans="1:7" ht="18" thickBot="1">
      <c r="A66" s="29">
        <v>39540</v>
      </c>
      <c r="B66" s="10">
        <v>103.75</v>
      </c>
      <c r="C66" s="33">
        <v>100.41</v>
      </c>
      <c r="D66" s="33">
        <v>103.98</v>
      </c>
      <c r="E66" s="33">
        <v>99.1</v>
      </c>
      <c r="F66" s="33" t="s">
        <v>14807</v>
      </c>
      <c r="G66" s="7">
        <v>3.5700000000000003E-2</v>
      </c>
    </row>
    <row r="67" spans="1:7" ht="18" thickBot="1">
      <c r="A67" s="29">
        <v>39541</v>
      </c>
      <c r="B67" s="11">
        <v>102.52</v>
      </c>
      <c r="C67" s="33">
        <v>103.88</v>
      </c>
      <c r="D67" s="33">
        <v>104.5</v>
      </c>
      <c r="E67" s="33">
        <v>102.01</v>
      </c>
      <c r="F67" s="33" t="s">
        <v>14806</v>
      </c>
      <c r="G67" s="9">
        <v>-1.1900000000000001E-2</v>
      </c>
    </row>
    <row r="68" spans="1:7" ht="18" thickBot="1">
      <c r="A68" s="29">
        <v>39542</v>
      </c>
      <c r="B68" s="10">
        <v>104.9</v>
      </c>
      <c r="C68" s="33">
        <v>102.85</v>
      </c>
      <c r="D68" s="33">
        <v>105.08</v>
      </c>
      <c r="E68" s="33">
        <v>102.7</v>
      </c>
      <c r="F68" s="33" t="s">
        <v>14805</v>
      </c>
      <c r="G68" s="7">
        <v>2.3199999999999998E-2</v>
      </c>
    </row>
    <row r="69" spans="1:7" ht="18" thickBot="1">
      <c r="A69" s="29">
        <v>39545</v>
      </c>
      <c r="B69" s="10">
        <v>107.14</v>
      </c>
      <c r="C69" s="33">
        <v>104.68</v>
      </c>
      <c r="D69" s="33">
        <v>107.5</v>
      </c>
      <c r="E69" s="33">
        <v>104.6</v>
      </c>
      <c r="F69" s="33" t="s">
        <v>14804</v>
      </c>
      <c r="G69" s="7">
        <v>2.1399999999999999E-2</v>
      </c>
    </row>
    <row r="70" spans="1:7" ht="18" thickBot="1">
      <c r="A70" s="29">
        <v>39546</v>
      </c>
      <c r="B70" s="11">
        <v>106.34</v>
      </c>
      <c r="C70" s="33">
        <v>106.83</v>
      </c>
      <c r="D70" s="33">
        <v>107.78</v>
      </c>
      <c r="E70" s="33">
        <v>105.72</v>
      </c>
      <c r="F70" s="33" t="s">
        <v>14803</v>
      </c>
      <c r="G70" s="9">
        <v>-7.4999999999999997E-3</v>
      </c>
    </row>
    <row r="71" spans="1:7" ht="18" thickBot="1">
      <c r="A71" s="29">
        <v>39547</v>
      </c>
      <c r="B71" s="10">
        <v>108.47</v>
      </c>
      <c r="C71" s="33">
        <v>106.8</v>
      </c>
      <c r="D71" s="33">
        <v>109.5</v>
      </c>
      <c r="E71" s="33">
        <v>105.75</v>
      </c>
      <c r="F71" s="33" t="s">
        <v>14802</v>
      </c>
      <c r="G71" s="7">
        <v>0.02</v>
      </c>
    </row>
    <row r="72" spans="1:7" ht="18" thickBot="1">
      <c r="A72" s="29">
        <v>39548</v>
      </c>
      <c r="B72" s="11">
        <v>108.2</v>
      </c>
      <c r="C72" s="33">
        <v>108.54</v>
      </c>
      <c r="D72" s="33">
        <v>109.98</v>
      </c>
      <c r="E72" s="33">
        <v>106.86</v>
      </c>
      <c r="F72" s="33" t="s">
        <v>14801</v>
      </c>
      <c r="G72" s="9">
        <v>-2.5000000000000001E-3</v>
      </c>
    </row>
    <row r="73" spans="1:7" ht="18" thickBot="1">
      <c r="A73" s="29">
        <v>39549</v>
      </c>
      <c r="B73" s="10">
        <v>108.75</v>
      </c>
      <c r="C73" s="33">
        <v>107.88</v>
      </c>
      <c r="D73" s="33">
        <v>109.17</v>
      </c>
      <c r="E73" s="33">
        <v>107.69</v>
      </c>
      <c r="F73" s="33" t="s">
        <v>14800</v>
      </c>
      <c r="G73" s="7">
        <v>5.1000000000000004E-3</v>
      </c>
    </row>
    <row r="74" spans="1:7" ht="18" thickBot="1">
      <c r="A74" s="29">
        <v>39552</v>
      </c>
      <c r="B74" s="10">
        <v>109.84</v>
      </c>
      <c r="C74" s="33">
        <v>108.26</v>
      </c>
      <c r="D74" s="33">
        <v>110.01</v>
      </c>
      <c r="E74" s="33">
        <v>108.09</v>
      </c>
      <c r="F74" s="33" t="s">
        <v>14799</v>
      </c>
      <c r="G74" s="7">
        <v>0.01</v>
      </c>
    </row>
    <row r="75" spans="1:7" ht="18" thickBot="1">
      <c r="A75" s="29">
        <v>39553</v>
      </c>
      <c r="B75" s="10">
        <v>111.31</v>
      </c>
      <c r="C75" s="33">
        <v>109.95</v>
      </c>
      <c r="D75" s="33">
        <v>112.08</v>
      </c>
      <c r="E75" s="33">
        <v>109.68</v>
      </c>
      <c r="F75" s="33" t="s">
        <v>14798</v>
      </c>
      <c r="G75" s="7">
        <v>1.34E-2</v>
      </c>
    </row>
    <row r="76" spans="1:7" ht="18" thickBot="1">
      <c r="A76" s="29">
        <v>39554</v>
      </c>
      <c r="B76" s="10">
        <v>112.66</v>
      </c>
      <c r="C76" s="33">
        <v>111.33</v>
      </c>
      <c r="D76" s="33">
        <v>112.83</v>
      </c>
      <c r="E76" s="33">
        <v>110.15</v>
      </c>
      <c r="F76" s="33" t="s">
        <v>14797</v>
      </c>
      <c r="G76" s="7">
        <v>1.21E-2</v>
      </c>
    </row>
    <row r="77" spans="1:7" ht="18" thickBot="1">
      <c r="A77" s="29">
        <v>39555</v>
      </c>
      <c r="B77" s="11">
        <v>112.43</v>
      </c>
      <c r="C77" s="33">
        <v>112.83</v>
      </c>
      <c r="D77" s="33">
        <v>113.38</v>
      </c>
      <c r="E77" s="33">
        <v>111.74</v>
      </c>
      <c r="F77" s="33" t="s">
        <v>14796</v>
      </c>
      <c r="G77" s="9">
        <v>-2E-3</v>
      </c>
    </row>
    <row r="78" spans="1:7" ht="18" thickBot="1">
      <c r="A78" s="29">
        <v>39556</v>
      </c>
      <c r="B78" s="10">
        <v>113.92</v>
      </c>
      <c r="C78" s="33">
        <v>112.51</v>
      </c>
      <c r="D78" s="33">
        <v>114.22</v>
      </c>
      <c r="E78" s="33">
        <v>110.62</v>
      </c>
      <c r="F78" s="33" t="s">
        <v>14795</v>
      </c>
      <c r="G78" s="7">
        <v>1.3299999999999999E-2</v>
      </c>
    </row>
    <row r="79" spans="1:7" ht="18" thickBot="1">
      <c r="A79" s="29">
        <v>39559</v>
      </c>
      <c r="B79" s="10">
        <v>114.43</v>
      </c>
      <c r="C79" s="33">
        <v>113.85</v>
      </c>
      <c r="D79" s="33">
        <v>114.86</v>
      </c>
      <c r="E79" s="33">
        <v>113.03</v>
      </c>
      <c r="F79" s="33" t="s">
        <v>14794</v>
      </c>
      <c r="G79" s="7">
        <v>4.4999999999999997E-3</v>
      </c>
    </row>
    <row r="80" spans="1:7" ht="18" thickBot="1">
      <c r="A80" s="29">
        <v>39560</v>
      </c>
      <c r="B80" s="10">
        <v>115.95</v>
      </c>
      <c r="C80" s="33">
        <v>114.35</v>
      </c>
      <c r="D80" s="33">
        <v>116.75</v>
      </c>
      <c r="E80" s="33">
        <v>113.94</v>
      </c>
      <c r="F80" s="33" t="s">
        <v>14793</v>
      </c>
      <c r="G80" s="7">
        <v>1.3299999999999999E-2</v>
      </c>
    </row>
    <row r="81" spans="1:7" ht="18" thickBot="1">
      <c r="A81" s="29">
        <v>39561</v>
      </c>
      <c r="B81" s="10">
        <v>116.46</v>
      </c>
      <c r="C81" s="33">
        <v>115.9</v>
      </c>
      <c r="D81" s="33">
        <v>116.63</v>
      </c>
      <c r="E81" s="33">
        <v>114.58</v>
      </c>
      <c r="F81" s="33" t="s">
        <v>14792</v>
      </c>
      <c r="G81" s="7">
        <v>4.4000000000000003E-3</v>
      </c>
    </row>
    <row r="82" spans="1:7" ht="18" thickBot="1">
      <c r="A82" s="29">
        <v>39562</v>
      </c>
      <c r="B82" s="11">
        <v>114.34</v>
      </c>
      <c r="C82" s="33">
        <v>116.05</v>
      </c>
      <c r="D82" s="33">
        <v>116.87</v>
      </c>
      <c r="E82" s="33">
        <v>112.57</v>
      </c>
      <c r="F82" s="33" t="s">
        <v>14791</v>
      </c>
      <c r="G82" s="9">
        <v>-1.8200000000000001E-2</v>
      </c>
    </row>
    <row r="83" spans="1:7" ht="18" thickBot="1">
      <c r="A83" s="29">
        <v>39563</v>
      </c>
      <c r="B83" s="10">
        <v>116.34</v>
      </c>
      <c r="C83" s="33">
        <v>113.8</v>
      </c>
      <c r="D83" s="33">
        <v>117.56</v>
      </c>
      <c r="E83" s="33">
        <v>112.49</v>
      </c>
      <c r="F83" s="33" t="s">
        <v>14790</v>
      </c>
      <c r="G83" s="7">
        <v>1.7500000000000002E-2</v>
      </c>
    </row>
    <row r="84" spans="1:7" ht="18" thickBot="1">
      <c r="A84" s="29">
        <v>39566</v>
      </c>
      <c r="B84" s="10">
        <v>116.74</v>
      </c>
      <c r="C84" s="33">
        <v>117.32</v>
      </c>
      <c r="D84" s="33">
        <v>117.51</v>
      </c>
      <c r="E84" s="33">
        <v>116.07</v>
      </c>
      <c r="F84" s="33" t="s">
        <v>14789</v>
      </c>
      <c r="G84" s="7">
        <v>3.3999999999999998E-3</v>
      </c>
    </row>
    <row r="85" spans="1:7" ht="18" thickBot="1">
      <c r="A85" s="29">
        <v>39567</v>
      </c>
      <c r="B85" s="11">
        <v>113.43</v>
      </c>
      <c r="C85" s="33">
        <v>116.74</v>
      </c>
      <c r="D85" s="33">
        <v>116.74</v>
      </c>
      <c r="E85" s="33">
        <v>113.01</v>
      </c>
      <c r="F85" s="33" t="s">
        <v>14788</v>
      </c>
      <c r="G85" s="9">
        <v>-2.8400000000000002E-2</v>
      </c>
    </row>
    <row r="86" spans="1:7" ht="18" thickBot="1">
      <c r="A86" s="29">
        <v>39568</v>
      </c>
      <c r="B86" s="11">
        <v>111.36</v>
      </c>
      <c r="C86" s="33">
        <v>113.5</v>
      </c>
      <c r="D86" s="33">
        <v>114.66</v>
      </c>
      <c r="E86" s="33">
        <v>111.17</v>
      </c>
      <c r="F86" s="33" t="s">
        <v>14168</v>
      </c>
      <c r="G86" s="9">
        <v>-1.8200000000000001E-2</v>
      </c>
    </row>
    <row r="87" spans="1:7" ht="18" thickBot="1">
      <c r="A87" s="29">
        <v>39569</v>
      </c>
      <c r="B87" s="11">
        <v>110.5</v>
      </c>
      <c r="C87" s="33">
        <v>112.74</v>
      </c>
      <c r="D87" s="33">
        <v>112.74</v>
      </c>
      <c r="E87" s="33">
        <v>108.42</v>
      </c>
      <c r="F87" s="33" t="s">
        <v>14787</v>
      </c>
      <c r="G87" s="9">
        <v>-7.7000000000000002E-3</v>
      </c>
    </row>
    <row r="88" spans="1:7" ht="18" thickBot="1">
      <c r="A88" s="29">
        <v>39570</v>
      </c>
      <c r="B88" s="10">
        <v>114.56</v>
      </c>
      <c r="C88" s="33">
        <v>110.36</v>
      </c>
      <c r="D88" s="33">
        <v>114.8</v>
      </c>
      <c r="E88" s="33">
        <v>109.8</v>
      </c>
      <c r="F88" s="33" t="s">
        <v>14786</v>
      </c>
      <c r="G88" s="7">
        <v>3.6700000000000003E-2</v>
      </c>
    </row>
    <row r="89" spans="1:7" ht="18" thickBot="1">
      <c r="A89" s="29">
        <v>39573</v>
      </c>
      <c r="B89" s="10">
        <v>117.99</v>
      </c>
      <c r="C89" s="33">
        <v>114.54</v>
      </c>
      <c r="D89" s="33">
        <v>118.58</v>
      </c>
      <c r="E89" s="33">
        <v>114.21</v>
      </c>
      <c r="F89" s="33" t="s">
        <v>14785</v>
      </c>
      <c r="G89" s="7">
        <v>2.9899999999999999E-2</v>
      </c>
    </row>
    <row r="90" spans="1:7" ht="18" thickBot="1">
      <c r="A90" s="29">
        <v>39574</v>
      </c>
      <c r="B90" s="10">
        <v>120.31</v>
      </c>
      <c r="C90" s="33">
        <v>118.13</v>
      </c>
      <c r="D90" s="33">
        <v>120.99</v>
      </c>
      <c r="E90" s="33">
        <v>117.69</v>
      </c>
      <c r="F90" s="33" t="s">
        <v>14784</v>
      </c>
      <c r="G90" s="7">
        <v>1.9699999999999999E-2</v>
      </c>
    </row>
    <row r="91" spans="1:7" ht="18" thickBot="1">
      <c r="A91" s="29">
        <v>39575</v>
      </c>
      <c r="B91" s="10">
        <v>122.32</v>
      </c>
      <c r="C91" s="33">
        <v>120.15</v>
      </c>
      <c r="D91" s="33">
        <v>122.78</v>
      </c>
      <c r="E91" s="33">
        <v>119.34</v>
      </c>
      <c r="F91" s="33" t="s">
        <v>14783</v>
      </c>
      <c r="G91" s="7">
        <v>1.67E-2</v>
      </c>
    </row>
    <row r="92" spans="1:7" ht="18" thickBot="1">
      <c r="A92" s="29">
        <v>39576</v>
      </c>
      <c r="B92" s="10">
        <v>122.84</v>
      </c>
      <c r="C92" s="33">
        <v>122.39</v>
      </c>
      <c r="D92" s="33">
        <v>123.93</v>
      </c>
      <c r="E92" s="33">
        <v>120.89</v>
      </c>
      <c r="F92" s="33" t="s">
        <v>14782</v>
      </c>
      <c r="G92" s="7">
        <v>4.3E-3</v>
      </c>
    </row>
    <row r="93" spans="1:7" ht="18" thickBot="1">
      <c r="A93" s="29">
        <v>39577</v>
      </c>
      <c r="B93" s="10">
        <v>125.4</v>
      </c>
      <c r="C93" s="33">
        <v>123.5</v>
      </c>
      <c r="D93" s="33">
        <v>125.9</v>
      </c>
      <c r="E93" s="33">
        <v>123.3</v>
      </c>
      <c r="F93" s="33" t="s">
        <v>14781</v>
      </c>
      <c r="G93" s="7">
        <v>2.0799999999999999E-2</v>
      </c>
    </row>
    <row r="94" spans="1:7" ht="18" thickBot="1">
      <c r="A94" s="29">
        <v>39580</v>
      </c>
      <c r="B94" s="11">
        <v>122.91</v>
      </c>
      <c r="C94" s="33">
        <v>125.63</v>
      </c>
      <c r="D94" s="33">
        <v>125.63</v>
      </c>
      <c r="E94" s="33">
        <v>122.47</v>
      </c>
      <c r="F94" s="33" t="s">
        <v>14780</v>
      </c>
      <c r="G94" s="9">
        <v>-1.9900000000000001E-2</v>
      </c>
    </row>
    <row r="95" spans="1:7" ht="18" thickBot="1">
      <c r="A95" s="29">
        <v>39581</v>
      </c>
      <c r="B95" s="10">
        <v>124.1</v>
      </c>
      <c r="C95" s="33">
        <v>122.85</v>
      </c>
      <c r="D95" s="33">
        <v>124.99</v>
      </c>
      <c r="E95" s="33">
        <v>121.95</v>
      </c>
      <c r="F95" s="33" t="s">
        <v>14779</v>
      </c>
      <c r="G95" s="7">
        <v>9.7000000000000003E-3</v>
      </c>
    </row>
    <row r="96" spans="1:7" ht="18" thickBot="1">
      <c r="A96" s="29">
        <v>39582</v>
      </c>
      <c r="B96" s="11">
        <v>121.86</v>
      </c>
      <c r="C96" s="33">
        <v>123.85</v>
      </c>
      <c r="D96" s="33">
        <v>124.29</v>
      </c>
      <c r="E96" s="33">
        <v>121.45</v>
      </c>
      <c r="F96" s="33" t="s">
        <v>14778</v>
      </c>
      <c r="G96" s="9">
        <v>-1.7999999999999999E-2</v>
      </c>
    </row>
    <row r="97" spans="1:7" ht="18" thickBot="1">
      <c r="A97" s="29">
        <v>39583</v>
      </c>
      <c r="B97" s="11">
        <v>121.25</v>
      </c>
      <c r="C97" s="33">
        <v>120.1</v>
      </c>
      <c r="D97" s="33">
        <v>124.1</v>
      </c>
      <c r="E97" s="33">
        <v>120.1</v>
      </c>
      <c r="F97" s="33" t="s">
        <v>14777</v>
      </c>
      <c r="G97" s="9">
        <v>-5.0000000000000001E-3</v>
      </c>
    </row>
    <row r="98" spans="1:7" ht="18" thickBot="1">
      <c r="A98" s="29">
        <v>39584</v>
      </c>
      <c r="B98" s="10">
        <v>124.99</v>
      </c>
      <c r="C98" s="33">
        <v>123.05</v>
      </c>
      <c r="D98" s="33">
        <v>126.34</v>
      </c>
      <c r="E98" s="33">
        <v>122.71</v>
      </c>
      <c r="F98" s="33" t="s">
        <v>14776</v>
      </c>
      <c r="G98" s="7">
        <v>3.0800000000000001E-2</v>
      </c>
    </row>
    <row r="99" spans="1:7" ht="18" thickBot="1">
      <c r="A99" s="29">
        <v>39587</v>
      </c>
      <c r="B99" s="10">
        <v>125.06</v>
      </c>
      <c r="C99" s="33">
        <v>125.28</v>
      </c>
      <c r="D99" s="33">
        <v>126</v>
      </c>
      <c r="E99" s="33">
        <v>123.59</v>
      </c>
      <c r="F99" s="33" t="s">
        <v>14775</v>
      </c>
      <c r="G99" s="7">
        <v>5.9999999999999995E-4</v>
      </c>
    </row>
    <row r="100" spans="1:7" ht="18" thickBot="1">
      <c r="A100" s="29">
        <v>39588</v>
      </c>
      <c r="B100" s="10">
        <v>127.84</v>
      </c>
      <c r="C100" s="33">
        <v>125.2</v>
      </c>
      <c r="D100" s="33">
        <v>128.07</v>
      </c>
      <c r="E100" s="33">
        <v>124.5</v>
      </c>
      <c r="F100" s="33" t="s">
        <v>14774</v>
      </c>
      <c r="G100" s="7">
        <v>2.2200000000000001E-2</v>
      </c>
    </row>
    <row r="101" spans="1:7" ht="18" thickBot="1">
      <c r="A101" s="29">
        <v>39589</v>
      </c>
      <c r="B101" s="10">
        <v>132.69999999999999</v>
      </c>
      <c r="C101" s="33">
        <v>127.8</v>
      </c>
      <c r="D101" s="33">
        <v>133.66999999999999</v>
      </c>
      <c r="E101" s="33">
        <v>127.8</v>
      </c>
      <c r="F101" s="33" t="s">
        <v>14773</v>
      </c>
      <c r="G101" s="7">
        <v>3.7999999999999999E-2</v>
      </c>
    </row>
    <row r="102" spans="1:7" ht="18" thickBot="1">
      <c r="A102" s="29">
        <v>39590</v>
      </c>
      <c r="B102" s="11">
        <v>130.51</v>
      </c>
      <c r="C102" s="33">
        <v>133.66999999999999</v>
      </c>
      <c r="D102" s="33">
        <v>135.13999999999999</v>
      </c>
      <c r="E102" s="33">
        <v>130</v>
      </c>
      <c r="F102" s="33" t="s">
        <v>14772</v>
      </c>
      <c r="G102" s="9">
        <v>-1.6500000000000001E-2</v>
      </c>
    </row>
    <row r="103" spans="1:7" ht="18" thickBot="1">
      <c r="A103" s="29">
        <v>39591</v>
      </c>
      <c r="B103" s="10">
        <v>131.57</v>
      </c>
      <c r="C103" s="33">
        <v>130.51</v>
      </c>
      <c r="D103" s="33">
        <v>133.74</v>
      </c>
      <c r="E103" s="33">
        <v>130.07</v>
      </c>
      <c r="F103" s="33" t="s">
        <v>14771</v>
      </c>
      <c r="G103" s="7">
        <v>8.0999999999999996E-3</v>
      </c>
    </row>
    <row r="104" spans="1:7" ht="18" thickBot="1">
      <c r="A104" s="29">
        <v>39594</v>
      </c>
      <c r="B104" s="10">
        <v>132.37</v>
      </c>
      <c r="C104" s="33">
        <v>131.25</v>
      </c>
      <c r="D104" s="33">
        <v>133.16</v>
      </c>
      <c r="E104" s="33">
        <v>131.25</v>
      </c>
      <c r="F104" s="33" t="s">
        <v>14770</v>
      </c>
      <c r="G104" s="7">
        <v>6.1000000000000004E-3</v>
      </c>
    </row>
    <row r="105" spans="1:7" ht="18" thickBot="1">
      <c r="A105" s="29">
        <v>39595</v>
      </c>
      <c r="B105" s="11">
        <v>128.31</v>
      </c>
      <c r="C105" s="33">
        <v>132.97</v>
      </c>
      <c r="D105" s="33">
        <v>133.41</v>
      </c>
      <c r="E105" s="33">
        <v>127.83</v>
      </c>
      <c r="F105" s="33" t="s">
        <v>14769</v>
      </c>
      <c r="G105" s="9">
        <v>-3.0700000000000002E-2</v>
      </c>
    </row>
    <row r="106" spans="1:7" ht="18" thickBot="1">
      <c r="A106" s="29">
        <v>39596</v>
      </c>
      <c r="B106" s="10">
        <v>130.93</v>
      </c>
      <c r="C106" s="33">
        <v>128.19</v>
      </c>
      <c r="D106" s="33">
        <v>131.29</v>
      </c>
      <c r="E106" s="33">
        <v>126.04</v>
      </c>
      <c r="F106" s="33" t="s">
        <v>14768</v>
      </c>
      <c r="G106" s="7">
        <v>2.0400000000000001E-2</v>
      </c>
    </row>
    <row r="107" spans="1:7" ht="18" thickBot="1">
      <c r="A107" s="29">
        <v>39597</v>
      </c>
      <c r="B107" s="11">
        <v>126.89</v>
      </c>
      <c r="C107" s="33">
        <v>131.55000000000001</v>
      </c>
      <c r="D107" s="33">
        <v>132.85</v>
      </c>
      <c r="E107" s="33">
        <v>126.09</v>
      </c>
      <c r="F107" s="33" t="s">
        <v>14767</v>
      </c>
      <c r="G107" s="9">
        <v>-3.09E-2</v>
      </c>
    </row>
    <row r="108" spans="1:7" ht="18" thickBot="1">
      <c r="A108" s="29">
        <v>39598</v>
      </c>
      <c r="B108" s="10">
        <v>127.78</v>
      </c>
      <c r="C108" s="33">
        <v>127</v>
      </c>
      <c r="D108" s="33">
        <v>129</v>
      </c>
      <c r="E108" s="33">
        <v>125</v>
      </c>
      <c r="F108" s="33" t="s">
        <v>14766</v>
      </c>
      <c r="G108" s="7">
        <v>7.0000000000000001E-3</v>
      </c>
    </row>
    <row r="109" spans="1:7" ht="18" thickBot="1">
      <c r="A109" s="29">
        <v>39601</v>
      </c>
      <c r="B109" s="10">
        <v>128.02000000000001</v>
      </c>
      <c r="C109" s="33">
        <v>127.22</v>
      </c>
      <c r="D109" s="33">
        <v>129.25</v>
      </c>
      <c r="E109" s="33">
        <v>125.62</v>
      </c>
      <c r="F109" s="33" t="s">
        <v>14558</v>
      </c>
      <c r="G109" s="7">
        <v>1.9E-3</v>
      </c>
    </row>
    <row r="110" spans="1:7" ht="18" thickBot="1">
      <c r="A110" s="29">
        <v>39602</v>
      </c>
      <c r="B110" s="11">
        <v>124.58</v>
      </c>
      <c r="C110" s="33">
        <v>127.88</v>
      </c>
      <c r="D110" s="33">
        <v>128.09</v>
      </c>
      <c r="E110" s="33">
        <v>124.18</v>
      </c>
      <c r="F110" s="33" t="s">
        <v>14765</v>
      </c>
      <c r="G110" s="9">
        <v>-2.69E-2</v>
      </c>
    </row>
    <row r="111" spans="1:7" ht="18" thickBot="1">
      <c r="A111" s="29">
        <v>39603</v>
      </c>
      <c r="B111" s="11">
        <v>122.1</v>
      </c>
      <c r="C111" s="33">
        <v>124.18</v>
      </c>
      <c r="D111" s="33">
        <v>124.9</v>
      </c>
      <c r="E111" s="33">
        <v>121.7</v>
      </c>
      <c r="F111" s="33" t="s">
        <v>14764</v>
      </c>
      <c r="G111" s="9">
        <v>-1.9900000000000001E-2</v>
      </c>
    </row>
    <row r="112" spans="1:7" ht="18" thickBot="1">
      <c r="A112" s="29">
        <v>39604</v>
      </c>
      <c r="B112" s="10">
        <v>127.54</v>
      </c>
      <c r="C112" s="33">
        <v>121.75</v>
      </c>
      <c r="D112" s="33">
        <v>127.9</v>
      </c>
      <c r="E112" s="33">
        <v>121.32</v>
      </c>
      <c r="F112" s="33" t="s">
        <v>14763</v>
      </c>
      <c r="G112" s="7">
        <v>4.4600000000000001E-2</v>
      </c>
    </row>
    <row r="113" spans="1:7" ht="18" thickBot="1">
      <c r="A113" s="29">
        <v>39605</v>
      </c>
      <c r="B113" s="10">
        <v>137.69</v>
      </c>
      <c r="C113" s="33">
        <v>127.6</v>
      </c>
      <c r="D113" s="33">
        <v>138.12</v>
      </c>
      <c r="E113" s="33">
        <v>127.23</v>
      </c>
      <c r="F113" s="33" t="s">
        <v>14762</v>
      </c>
      <c r="G113" s="7">
        <v>7.9600000000000004E-2</v>
      </c>
    </row>
    <row r="114" spans="1:7" ht="18" thickBot="1">
      <c r="A114" s="29">
        <v>39608</v>
      </c>
      <c r="B114" s="11">
        <v>133.91</v>
      </c>
      <c r="C114" s="33">
        <v>137.25</v>
      </c>
      <c r="D114" s="33">
        <v>137.51</v>
      </c>
      <c r="E114" s="33">
        <v>131.6</v>
      </c>
      <c r="F114" s="33" t="s">
        <v>14761</v>
      </c>
      <c r="G114" s="9">
        <v>-2.75E-2</v>
      </c>
    </row>
    <row r="115" spans="1:7" ht="18" thickBot="1">
      <c r="A115" s="29">
        <v>39609</v>
      </c>
      <c r="B115" s="11">
        <v>131.02000000000001</v>
      </c>
      <c r="C115" s="33">
        <v>134.47</v>
      </c>
      <c r="D115" s="33">
        <v>137.74</v>
      </c>
      <c r="E115" s="33">
        <v>130.5</v>
      </c>
      <c r="F115" s="33" t="s">
        <v>14760</v>
      </c>
      <c r="G115" s="9">
        <v>-2.1600000000000001E-2</v>
      </c>
    </row>
    <row r="116" spans="1:7" ht="18" thickBot="1">
      <c r="A116" s="29">
        <v>39610</v>
      </c>
      <c r="B116" s="10">
        <v>135.02000000000001</v>
      </c>
      <c r="C116" s="33">
        <v>131.75</v>
      </c>
      <c r="D116" s="33">
        <v>137.30000000000001</v>
      </c>
      <c r="E116" s="33">
        <v>131.65</v>
      </c>
      <c r="F116" s="33" t="s">
        <v>14759</v>
      </c>
      <c r="G116" s="7">
        <v>3.0499999999999999E-2</v>
      </c>
    </row>
    <row r="117" spans="1:7" ht="18" thickBot="1">
      <c r="A117" s="29">
        <v>39611</v>
      </c>
      <c r="B117" s="10">
        <v>136.09</v>
      </c>
      <c r="C117" s="33">
        <v>135</v>
      </c>
      <c r="D117" s="33">
        <v>136.80000000000001</v>
      </c>
      <c r="E117" s="33">
        <v>131.35</v>
      </c>
      <c r="F117" s="33" t="s">
        <v>14758</v>
      </c>
      <c r="G117" s="7">
        <v>7.9000000000000008E-3</v>
      </c>
    </row>
    <row r="118" spans="1:7" ht="18" thickBot="1">
      <c r="A118" s="29">
        <v>39612</v>
      </c>
      <c r="B118" s="11">
        <v>134.25</v>
      </c>
      <c r="C118" s="33">
        <v>136.16999999999999</v>
      </c>
      <c r="D118" s="33">
        <v>136.21</v>
      </c>
      <c r="E118" s="33">
        <v>133.09</v>
      </c>
      <c r="F118" s="33" t="s">
        <v>14757</v>
      </c>
      <c r="G118" s="9">
        <v>-1.35E-2</v>
      </c>
    </row>
    <row r="119" spans="1:7" ht="18" thickBot="1">
      <c r="A119" s="29">
        <v>39615</v>
      </c>
      <c r="B119" s="10">
        <v>134.71</v>
      </c>
      <c r="C119" s="33">
        <v>134.79</v>
      </c>
      <c r="D119" s="33">
        <v>139.32</v>
      </c>
      <c r="E119" s="33">
        <v>132.82</v>
      </c>
      <c r="F119" s="33" t="s">
        <v>14756</v>
      </c>
      <c r="G119" s="7">
        <v>3.3999999999999998E-3</v>
      </c>
    </row>
    <row r="120" spans="1:7" ht="18" thickBot="1">
      <c r="A120" s="29">
        <v>39616</v>
      </c>
      <c r="B120" s="11">
        <v>133.72</v>
      </c>
      <c r="C120" s="33">
        <v>134.25</v>
      </c>
      <c r="D120" s="33">
        <v>135.28</v>
      </c>
      <c r="E120" s="33">
        <v>132</v>
      </c>
      <c r="F120" s="33" t="s">
        <v>14755</v>
      </c>
      <c r="G120" s="9">
        <v>-7.3000000000000001E-3</v>
      </c>
    </row>
    <row r="121" spans="1:7" ht="18" thickBot="1">
      <c r="A121" s="29">
        <v>39617</v>
      </c>
      <c r="B121" s="10">
        <v>136.44</v>
      </c>
      <c r="C121" s="33">
        <v>133</v>
      </c>
      <c r="D121" s="33">
        <v>136.6</v>
      </c>
      <c r="E121" s="33">
        <v>132.13999999999999</v>
      </c>
      <c r="F121" s="33" t="s">
        <v>14754</v>
      </c>
      <c r="G121" s="7">
        <v>2.0299999999999999E-2</v>
      </c>
    </row>
    <row r="122" spans="1:7" ht="18" thickBot="1">
      <c r="A122" s="29">
        <v>39618</v>
      </c>
      <c r="B122" s="11">
        <v>132</v>
      </c>
      <c r="C122" s="33">
        <v>136.22</v>
      </c>
      <c r="D122" s="33">
        <v>137.4</v>
      </c>
      <c r="E122" s="33">
        <v>131.72999999999999</v>
      </c>
      <c r="F122" s="33" t="s">
        <v>11937</v>
      </c>
      <c r="G122" s="9">
        <v>-3.2500000000000001E-2</v>
      </c>
    </row>
    <row r="123" spans="1:7" ht="18" thickBot="1">
      <c r="A123" s="29">
        <v>39619</v>
      </c>
      <c r="B123" s="10">
        <v>134.86000000000001</v>
      </c>
      <c r="C123" s="33">
        <v>132</v>
      </c>
      <c r="D123" s="33">
        <v>136.80000000000001</v>
      </c>
      <c r="E123" s="33">
        <v>131.47999999999999</v>
      </c>
      <c r="F123" s="33" t="s">
        <v>14753</v>
      </c>
      <c r="G123" s="7">
        <v>2.1700000000000001E-2</v>
      </c>
    </row>
    <row r="124" spans="1:7" ht="18" thickBot="1">
      <c r="A124" s="29">
        <v>39622</v>
      </c>
      <c r="B124" s="10">
        <v>135.91</v>
      </c>
      <c r="C124" s="33">
        <v>134.56</v>
      </c>
      <c r="D124" s="33">
        <v>137.34</v>
      </c>
      <c r="E124" s="33">
        <v>133.65</v>
      </c>
      <c r="F124" s="33" t="s">
        <v>14752</v>
      </c>
      <c r="G124" s="7">
        <v>7.7999999999999996E-3</v>
      </c>
    </row>
    <row r="125" spans="1:7" ht="18" thickBot="1">
      <c r="A125" s="29">
        <v>39623</v>
      </c>
      <c r="B125" s="10">
        <v>136.46</v>
      </c>
      <c r="C125" s="33">
        <v>136.38</v>
      </c>
      <c r="D125" s="33">
        <v>137.76</v>
      </c>
      <c r="E125" s="33">
        <v>135.46</v>
      </c>
      <c r="F125" s="33" t="s">
        <v>14751</v>
      </c>
      <c r="G125" s="7">
        <v>4.0000000000000001E-3</v>
      </c>
    </row>
    <row r="126" spans="1:7" ht="18" thickBot="1">
      <c r="A126" s="29">
        <v>39624</v>
      </c>
      <c r="B126" s="11">
        <v>134.33000000000001</v>
      </c>
      <c r="C126" s="33">
        <v>137</v>
      </c>
      <c r="D126" s="33">
        <v>137.22</v>
      </c>
      <c r="E126" s="33">
        <v>132</v>
      </c>
      <c r="F126" s="33" t="s">
        <v>13079</v>
      </c>
      <c r="G126" s="9">
        <v>-1.5599999999999999E-2</v>
      </c>
    </row>
    <row r="127" spans="1:7" ht="18" thickBot="1">
      <c r="A127" s="29">
        <v>39625</v>
      </c>
      <c r="B127" s="10">
        <v>139.83000000000001</v>
      </c>
      <c r="C127" s="33">
        <v>134.25</v>
      </c>
      <c r="D127" s="33">
        <v>140.56</v>
      </c>
      <c r="E127" s="33">
        <v>133.52000000000001</v>
      </c>
      <c r="F127" s="33" t="s">
        <v>13540</v>
      </c>
      <c r="G127" s="7">
        <v>4.0899999999999999E-2</v>
      </c>
    </row>
    <row r="128" spans="1:7" ht="18" thickBot="1">
      <c r="A128" s="29">
        <v>39626</v>
      </c>
      <c r="B128" s="10">
        <v>140.31</v>
      </c>
      <c r="C128" s="33">
        <v>139.19999999999999</v>
      </c>
      <c r="D128" s="33">
        <v>142.97</v>
      </c>
      <c r="E128" s="33">
        <v>138.99</v>
      </c>
      <c r="F128" s="33" t="s">
        <v>14750</v>
      </c>
      <c r="G128" s="7">
        <v>3.3999999999999998E-3</v>
      </c>
    </row>
    <row r="129" spans="1:7" ht="18" thickBot="1">
      <c r="A129" s="29">
        <v>39629</v>
      </c>
      <c r="B129" s="11">
        <v>139.83000000000001</v>
      </c>
      <c r="C129" s="33">
        <v>141.29</v>
      </c>
      <c r="D129" s="33">
        <v>143.91</v>
      </c>
      <c r="E129" s="33">
        <v>139.54</v>
      </c>
      <c r="F129" s="33" t="s">
        <v>14749</v>
      </c>
      <c r="G129" s="9">
        <v>-3.3999999999999998E-3</v>
      </c>
    </row>
    <row r="130" spans="1:7" ht="18" thickBot="1">
      <c r="A130" s="29">
        <v>39630</v>
      </c>
      <c r="B130" s="10">
        <v>140.66999999999999</v>
      </c>
      <c r="C130" s="33">
        <v>140.44</v>
      </c>
      <c r="D130" s="33">
        <v>143.31</v>
      </c>
      <c r="E130" s="33">
        <v>140.11000000000001</v>
      </c>
      <c r="F130" s="33" t="s">
        <v>12944</v>
      </c>
      <c r="G130" s="7">
        <v>6.0000000000000001E-3</v>
      </c>
    </row>
    <row r="131" spans="1:7" ht="18" thickBot="1">
      <c r="A131" s="29">
        <v>39631</v>
      </c>
      <c r="B131" s="10">
        <v>144.26</v>
      </c>
      <c r="C131" s="33">
        <v>141.69999999999999</v>
      </c>
      <c r="D131" s="33">
        <v>144.94999999999999</v>
      </c>
      <c r="E131" s="33">
        <v>140.4</v>
      </c>
      <c r="F131" s="33" t="s">
        <v>14748</v>
      </c>
      <c r="G131" s="7">
        <v>2.5499999999999998E-2</v>
      </c>
    </row>
    <row r="132" spans="1:7" ht="18" thickBot="1">
      <c r="A132" s="29">
        <v>39632</v>
      </c>
      <c r="B132" s="10">
        <v>146.08000000000001</v>
      </c>
      <c r="C132" s="33">
        <v>144.76</v>
      </c>
      <c r="D132" s="33">
        <v>146.69</v>
      </c>
      <c r="E132" s="33">
        <v>144.18</v>
      </c>
      <c r="F132" s="33" t="s">
        <v>14747</v>
      </c>
      <c r="G132" s="7">
        <v>1.26E-2</v>
      </c>
    </row>
    <row r="133" spans="1:7" ht="18" thickBot="1">
      <c r="A133" s="29">
        <v>39633</v>
      </c>
      <c r="B133" s="11">
        <v>144.41999999999999</v>
      </c>
      <c r="C133" s="33">
        <v>146.30000000000001</v>
      </c>
      <c r="D133" s="33">
        <v>146.62</v>
      </c>
      <c r="E133" s="33">
        <v>144.25</v>
      </c>
      <c r="F133" s="33" t="s">
        <v>14746</v>
      </c>
      <c r="G133" s="9">
        <v>-1.14E-2</v>
      </c>
    </row>
    <row r="134" spans="1:7" ht="18" thickBot="1">
      <c r="A134" s="29">
        <v>39636</v>
      </c>
      <c r="B134" s="11">
        <v>141.87</v>
      </c>
      <c r="C134" s="33">
        <v>144.4</v>
      </c>
      <c r="D134" s="33">
        <v>144.86000000000001</v>
      </c>
      <c r="E134" s="33">
        <v>140.33000000000001</v>
      </c>
      <c r="F134" s="33" t="s">
        <v>14745</v>
      </c>
      <c r="G134" s="9">
        <v>-1.77E-2</v>
      </c>
    </row>
    <row r="135" spans="1:7" ht="18" thickBot="1">
      <c r="A135" s="29">
        <v>39637</v>
      </c>
      <c r="B135" s="11">
        <v>136.43</v>
      </c>
      <c r="C135" s="33">
        <v>141.86000000000001</v>
      </c>
      <c r="D135" s="33">
        <v>142.96</v>
      </c>
      <c r="E135" s="33">
        <v>135.5</v>
      </c>
      <c r="F135" s="33" t="s">
        <v>14744</v>
      </c>
      <c r="G135" s="9">
        <v>-3.8300000000000001E-2</v>
      </c>
    </row>
    <row r="136" spans="1:7" ht="18" thickBot="1">
      <c r="A136" s="29">
        <v>39638</v>
      </c>
      <c r="B136" s="10">
        <v>136.58000000000001</v>
      </c>
      <c r="C136" s="33">
        <v>136.02000000000001</v>
      </c>
      <c r="D136" s="33">
        <v>138.91</v>
      </c>
      <c r="E136" s="33">
        <v>135.9</v>
      </c>
      <c r="F136" s="33" t="s">
        <v>14743</v>
      </c>
      <c r="G136" s="7">
        <v>1.1000000000000001E-3</v>
      </c>
    </row>
    <row r="137" spans="1:7" ht="18" thickBot="1">
      <c r="A137" s="29">
        <v>39639</v>
      </c>
      <c r="B137" s="10">
        <v>142.03</v>
      </c>
      <c r="C137" s="33">
        <v>136.80000000000001</v>
      </c>
      <c r="D137" s="33">
        <v>142.41</v>
      </c>
      <c r="E137" s="33">
        <v>136.18</v>
      </c>
      <c r="F137" s="33" t="s">
        <v>14742</v>
      </c>
      <c r="G137" s="7">
        <v>3.9899999999999998E-2</v>
      </c>
    </row>
    <row r="138" spans="1:7" ht="18" thickBot="1">
      <c r="A138" s="29">
        <v>39640</v>
      </c>
      <c r="B138" s="10">
        <v>144.49</v>
      </c>
      <c r="C138" s="33">
        <v>142.13999999999999</v>
      </c>
      <c r="D138" s="33">
        <v>147.5</v>
      </c>
      <c r="E138" s="33">
        <v>141.62</v>
      </c>
      <c r="F138" s="33" t="s">
        <v>14397</v>
      </c>
      <c r="G138" s="7">
        <v>1.7299999999999999E-2</v>
      </c>
    </row>
    <row r="139" spans="1:7" ht="18" thickBot="1">
      <c r="A139" s="29">
        <v>39643</v>
      </c>
      <c r="B139" s="11">
        <v>143.91999999999999</v>
      </c>
      <c r="C139" s="33">
        <v>144.37</v>
      </c>
      <c r="D139" s="33">
        <v>145.44999999999999</v>
      </c>
      <c r="E139" s="33">
        <v>142.25</v>
      </c>
      <c r="F139" s="33" t="s">
        <v>14741</v>
      </c>
      <c r="G139" s="9">
        <v>-3.8999999999999998E-3</v>
      </c>
    </row>
    <row r="140" spans="1:7" ht="18" thickBot="1">
      <c r="A140" s="29">
        <v>39644</v>
      </c>
      <c r="B140" s="11">
        <v>138.75</v>
      </c>
      <c r="C140" s="33">
        <v>143.85</v>
      </c>
      <c r="D140" s="33">
        <v>145.55000000000001</v>
      </c>
      <c r="E140" s="33">
        <v>134.96</v>
      </c>
      <c r="F140" s="33" t="s">
        <v>13359</v>
      </c>
      <c r="G140" s="9">
        <v>-3.5900000000000001E-2</v>
      </c>
    </row>
    <row r="141" spans="1:7" ht="18" thickBot="1">
      <c r="A141" s="29">
        <v>39645</v>
      </c>
      <c r="B141" s="11">
        <v>136.19</v>
      </c>
      <c r="C141" s="33">
        <v>138.76</v>
      </c>
      <c r="D141" s="33">
        <v>139.26</v>
      </c>
      <c r="E141" s="33">
        <v>132.5</v>
      </c>
      <c r="F141" s="33" t="s">
        <v>14740</v>
      </c>
      <c r="G141" s="9">
        <v>-1.8499999999999999E-2</v>
      </c>
    </row>
    <row r="142" spans="1:7" ht="18" thickBot="1">
      <c r="A142" s="29">
        <v>39646</v>
      </c>
      <c r="B142" s="11">
        <v>131.07</v>
      </c>
      <c r="C142" s="33">
        <v>136.31</v>
      </c>
      <c r="D142" s="33">
        <v>137.85</v>
      </c>
      <c r="E142" s="33">
        <v>130.72999999999999</v>
      </c>
      <c r="F142" s="33" t="s">
        <v>14739</v>
      </c>
      <c r="G142" s="9">
        <v>-3.7600000000000001E-2</v>
      </c>
    </row>
    <row r="143" spans="1:7" ht="18" thickBot="1">
      <c r="A143" s="29">
        <v>39647</v>
      </c>
      <c r="B143" s="11">
        <v>130.19</v>
      </c>
      <c r="C143" s="33">
        <v>131.59</v>
      </c>
      <c r="D143" s="33">
        <v>133.69</v>
      </c>
      <c r="E143" s="33">
        <v>129.66</v>
      </c>
      <c r="F143" s="33" t="s">
        <v>14738</v>
      </c>
      <c r="G143" s="9">
        <v>-6.7000000000000002E-3</v>
      </c>
    </row>
    <row r="144" spans="1:7" ht="18" thickBot="1">
      <c r="A144" s="29">
        <v>39650</v>
      </c>
      <c r="B144" s="10">
        <v>132.61000000000001</v>
      </c>
      <c r="C144" s="33">
        <v>131.04</v>
      </c>
      <c r="D144" s="33">
        <v>133.57</v>
      </c>
      <c r="E144" s="33">
        <v>130.19</v>
      </c>
      <c r="F144" s="33" t="s">
        <v>14572</v>
      </c>
      <c r="G144" s="7">
        <v>1.8599999999999998E-2</v>
      </c>
    </row>
    <row r="145" spans="1:7" ht="18" thickBot="1">
      <c r="A145" s="29">
        <v>39651</v>
      </c>
      <c r="B145" s="11">
        <v>129.55000000000001</v>
      </c>
      <c r="C145" s="33">
        <v>132.69</v>
      </c>
      <c r="D145" s="33">
        <v>133.75</v>
      </c>
      <c r="E145" s="33">
        <v>127.6</v>
      </c>
      <c r="F145" s="33" t="s">
        <v>14737</v>
      </c>
      <c r="G145" s="9">
        <v>-2.3099999999999999E-2</v>
      </c>
    </row>
    <row r="146" spans="1:7" ht="18" thickBot="1">
      <c r="A146" s="29">
        <v>39652</v>
      </c>
      <c r="B146" s="11">
        <v>125.29</v>
      </c>
      <c r="C146" s="33">
        <v>129.4</v>
      </c>
      <c r="D146" s="33">
        <v>129.5</v>
      </c>
      <c r="E146" s="33">
        <v>124.61</v>
      </c>
      <c r="F146" s="33" t="s">
        <v>14684</v>
      </c>
      <c r="G146" s="9">
        <v>-3.2899999999999999E-2</v>
      </c>
    </row>
    <row r="147" spans="1:7" ht="18" thickBot="1">
      <c r="A147" s="29">
        <v>39653</v>
      </c>
      <c r="B147" s="10">
        <v>126.44</v>
      </c>
      <c r="C147" s="33">
        <v>125.23</v>
      </c>
      <c r="D147" s="33">
        <v>127.25</v>
      </c>
      <c r="E147" s="33">
        <v>124.1</v>
      </c>
      <c r="F147" s="33" t="s">
        <v>14736</v>
      </c>
      <c r="G147" s="7">
        <v>9.1999999999999998E-3</v>
      </c>
    </row>
    <row r="148" spans="1:7" ht="18" thickBot="1">
      <c r="A148" s="29">
        <v>39654</v>
      </c>
      <c r="B148" s="11">
        <v>124.52</v>
      </c>
      <c r="C148" s="33">
        <v>126.56</v>
      </c>
      <c r="D148" s="33">
        <v>127.51</v>
      </c>
      <c r="E148" s="33">
        <v>123.39</v>
      </c>
      <c r="F148" s="33" t="s">
        <v>14735</v>
      </c>
      <c r="G148" s="9">
        <v>-1.52E-2</v>
      </c>
    </row>
    <row r="149" spans="1:7" ht="18" thickBot="1">
      <c r="A149" s="29">
        <v>39657</v>
      </c>
      <c r="B149" s="10">
        <v>125.84</v>
      </c>
      <c r="C149" s="33">
        <v>124.4</v>
      </c>
      <c r="D149" s="33">
        <v>126.49</v>
      </c>
      <c r="E149" s="33">
        <v>124.05</v>
      </c>
      <c r="F149" s="33" t="s">
        <v>14734</v>
      </c>
      <c r="G149" s="7">
        <v>1.06E-2</v>
      </c>
    </row>
    <row r="150" spans="1:7" ht="18" thickBot="1">
      <c r="A150" s="29">
        <v>39658</v>
      </c>
      <c r="B150" s="11">
        <v>122.71</v>
      </c>
      <c r="C150" s="33">
        <v>126.12</v>
      </c>
      <c r="D150" s="33">
        <v>126.79</v>
      </c>
      <c r="E150" s="33">
        <v>120.88</v>
      </c>
      <c r="F150" s="33" t="s">
        <v>14733</v>
      </c>
      <c r="G150" s="9">
        <v>-2.4899999999999999E-2</v>
      </c>
    </row>
    <row r="151" spans="1:7" ht="18" thickBot="1">
      <c r="A151" s="29">
        <v>39659</v>
      </c>
      <c r="B151" s="10">
        <v>127.1</v>
      </c>
      <c r="C151" s="33">
        <v>122.59</v>
      </c>
      <c r="D151" s="33">
        <v>127.61</v>
      </c>
      <c r="E151" s="33">
        <v>121.42</v>
      </c>
      <c r="F151" s="33" t="s">
        <v>14732</v>
      </c>
      <c r="G151" s="7">
        <v>3.5799999999999998E-2</v>
      </c>
    </row>
    <row r="152" spans="1:7" ht="18" thickBot="1">
      <c r="A152" s="29">
        <v>39660</v>
      </c>
      <c r="B152" s="11">
        <v>123.98</v>
      </c>
      <c r="C152" s="33">
        <v>126.9</v>
      </c>
      <c r="D152" s="33">
        <v>127.52</v>
      </c>
      <c r="E152" s="33">
        <v>122.92</v>
      </c>
      <c r="F152" s="33" t="s">
        <v>14731</v>
      </c>
      <c r="G152" s="9">
        <v>-2.4500000000000001E-2</v>
      </c>
    </row>
    <row r="153" spans="1:7" ht="18" thickBot="1">
      <c r="A153" s="29">
        <v>39661</v>
      </c>
      <c r="B153" s="10">
        <v>124.18</v>
      </c>
      <c r="C153" s="33">
        <v>123.42</v>
      </c>
      <c r="D153" s="33">
        <v>127.94</v>
      </c>
      <c r="E153" s="33">
        <v>121.94</v>
      </c>
      <c r="F153" s="33" t="s">
        <v>14730</v>
      </c>
      <c r="G153" s="7">
        <v>1.6000000000000001E-3</v>
      </c>
    </row>
    <row r="154" spans="1:7" ht="18" thickBot="1">
      <c r="A154" s="29">
        <v>39664</v>
      </c>
      <c r="B154" s="11">
        <v>120.68</v>
      </c>
      <c r="C154" s="33">
        <v>125.3</v>
      </c>
      <c r="D154" s="33">
        <v>125.3</v>
      </c>
      <c r="E154" s="33">
        <v>118.8</v>
      </c>
      <c r="F154" s="33" t="s">
        <v>14729</v>
      </c>
      <c r="G154" s="9">
        <v>-2.8199999999999999E-2</v>
      </c>
    </row>
    <row r="155" spans="1:7" ht="18" thickBot="1">
      <c r="A155" s="29">
        <v>39665</v>
      </c>
      <c r="B155" s="11">
        <v>117.7</v>
      </c>
      <c r="C155" s="33">
        <v>119.99</v>
      </c>
      <c r="D155" s="33">
        <v>120.05</v>
      </c>
      <c r="E155" s="33">
        <v>116.91</v>
      </c>
      <c r="F155" s="33" t="s">
        <v>14728</v>
      </c>
      <c r="G155" s="9">
        <v>-2.47E-2</v>
      </c>
    </row>
    <row r="156" spans="1:7" ht="18" thickBot="1">
      <c r="A156" s="29">
        <v>39666</v>
      </c>
      <c r="B156" s="11">
        <v>117</v>
      </c>
      <c r="C156" s="33">
        <v>116.98</v>
      </c>
      <c r="D156" s="33">
        <v>118.77</v>
      </c>
      <c r="E156" s="33">
        <v>115.6</v>
      </c>
      <c r="F156" s="33" t="s">
        <v>14727</v>
      </c>
      <c r="G156" s="9">
        <v>-5.8999999999999999E-3</v>
      </c>
    </row>
    <row r="157" spans="1:7" ht="18" thickBot="1">
      <c r="A157" s="29">
        <v>39667</v>
      </c>
      <c r="B157" s="10">
        <v>117.86</v>
      </c>
      <c r="C157" s="33">
        <v>117.2</v>
      </c>
      <c r="D157" s="33">
        <v>119.75</v>
      </c>
      <c r="E157" s="33">
        <v>116.25</v>
      </c>
      <c r="F157" s="33" t="s">
        <v>14726</v>
      </c>
      <c r="G157" s="7">
        <v>7.4000000000000003E-3</v>
      </c>
    </row>
    <row r="158" spans="1:7" ht="18" thickBot="1">
      <c r="A158" s="29">
        <v>39668</v>
      </c>
      <c r="B158" s="11">
        <v>113.33</v>
      </c>
      <c r="C158" s="33">
        <v>117.8</v>
      </c>
      <c r="D158" s="33">
        <v>118.1</v>
      </c>
      <c r="E158" s="33">
        <v>112.8</v>
      </c>
      <c r="F158" s="33" t="s">
        <v>14725</v>
      </c>
      <c r="G158" s="9">
        <v>-3.8399999999999997E-2</v>
      </c>
    </row>
    <row r="159" spans="1:7" ht="18" thickBot="1">
      <c r="A159" s="29">
        <v>39671</v>
      </c>
      <c r="B159" s="11">
        <v>112.67</v>
      </c>
      <c r="C159" s="33">
        <v>113.85</v>
      </c>
      <c r="D159" s="33">
        <v>115.32</v>
      </c>
      <c r="E159" s="33">
        <v>111.07</v>
      </c>
      <c r="F159" s="33" t="s">
        <v>14724</v>
      </c>
      <c r="G159" s="9">
        <v>-5.7999999999999996E-3</v>
      </c>
    </row>
    <row r="160" spans="1:7" ht="18" thickBot="1">
      <c r="A160" s="29">
        <v>39672</v>
      </c>
      <c r="B160" s="11">
        <v>111.15</v>
      </c>
      <c r="C160" s="33">
        <v>112.88</v>
      </c>
      <c r="D160" s="33">
        <v>114.31</v>
      </c>
      <c r="E160" s="33">
        <v>110.47</v>
      </c>
      <c r="F160" s="33" t="s">
        <v>14723</v>
      </c>
      <c r="G160" s="9">
        <v>-1.35E-2</v>
      </c>
    </row>
    <row r="161" spans="1:7" ht="18" thickBot="1">
      <c r="A161" s="29">
        <v>39673</v>
      </c>
      <c r="B161" s="10">
        <v>113.47</v>
      </c>
      <c r="C161" s="33">
        <v>111.55</v>
      </c>
      <c r="D161" s="33">
        <v>114.93</v>
      </c>
      <c r="E161" s="33">
        <v>111.01</v>
      </c>
      <c r="F161" s="33" t="s">
        <v>14722</v>
      </c>
      <c r="G161" s="7">
        <v>2.0899999999999998E-2</v>
      </c>
    </row>
    <row r="162" spans="1:7" ht="18" thickBot="1">
      <c r="A162" s="29">
        <v>39674</v>
      </c>
      <c r="B162" s="11">
        <v>112.64</v>
      </c>
      <c r="C162" s="33">
        <v>114.41</v>
      </c>
      <c r="D162" s="33">
        <v>114.89</v>
      </c>
      <c r="E162" s="33">
        <v>111.88</v>
      </c>
      <c r="F162" s="33" t="s">
        <v>14721</v>
      </c>
      <c r="G162" s="9">
        <v>-7.3000000000000001E-3</v>
      </c>
    </row>
    <row r="163" spans="1:7" ht="18" thickBot="1">
      <c r="A163" s="29">
        <v>39675</v>
      </c>
      <c r="B163" s="11">
        <v>112.55</v>
      </c>
      <c r="C163" s="33">
        <v>112.78</v>
      </c>
      <c r="D163" s="33">
        <v>113.05</v>
      </c>
      <c r="E163" s="33">
        <v>110.31</v>
      </c>
      <c r="F163" s="33" t="s">
        <v>14720</v>
      </c>
      <c r="G163" s="9">
        <v>-8.0000000000000004E-4</v>
      </c>
    </row>
    <row r="164" spans="1:7" ht="18" thickBot="1">
      <c r="A164" s="29">
        <v>39678</v>
      </c>
      <c r="B164" s="11">
        <v>111.94</v>
      </c>
      <c r="C164" s="33">
        <v>112.3</v>
      </c>
      <c r="D164" s="33">
        <v>114.15</v>
      </c>
      <c r="E164" s="33">
        <v>110.85</v>
      </c>
      <c r="F164" s="33" t="s">
        <v>14719</v>
      </c>
      <c r="G164" s="9">
        <v>-5.4000000000000003E-3</v>
      </c>
    </row>
    <row r="165" spans="1:7" ht="18" thickBot="1">
      <c r="A165" s="29">
        <v>39679</v>
      </c>
      <c r="B165" s="10">
        <v>113.25</v>
      </c>
      <c r="C165" s="33">
        <v>111.94</v>
      </c>
      <c r="D165" s="33">
        <v>115.38</v>
      </c>
      <c r="E165" s="33">
        <v>110.7</v>
      </c>
      <c r="F165" s="33" t="s">
        <v>14718</v>
      </c>
      <c r="G165" s="7">
        <v>1.17E-2</v>
      </c>
    </row>
    <row r="166" spans="1:7" ht="18" thickBot="1">
      <c r="A166" s="29">
        <v>39680</v>
      </c>
      <c r="B166" s="10">
        <v>114.36</v>
      </c>
      <c r="C166" s="33">
        <v>113.85</v>
      </c>
      <c r="D166" s="33">
        <v>115.59</v>
      </c>
      <c r="E166" s="33">
        <v>111.61</v>
      </c>
      <c r="F166" s="33" t="s">
        <v>14717</v>
      </c>
      <c r="G166" s="7">
        <v>9.7999999999999997E-3</v>
      </c>
    </row>
    <row r="167" spans="1:7" ht="18" thickBot="1">
      <c r="A167" s="29">
        <v>39681</v>
      </c>
      <c r="B167" s="10">
        <v>120.16</v>
      </c>
      <c r="C167" s="33">
        <v>114.75</v>
      </c>
      <c r="D167" s="33">
        <v>120.93</v>
      </c>
      <c r="E167" s="33">
        <v>114.55</v>
      </c>
      <c r="F167" s="33" t="s">
        <v>14716</v>
      </c>
      <c r="G167" s="7">
        <v>5.0700000000000002E-2</v>
      </c>
    </row>
    <row r="168" spans="1:7" ht="18" thickBot="1">
      <c r="A168" s="29">
        <v>39682</v>
      </c>
      <c r="B168" s="11">
        <v>113.92</v>
      </c>
      <c r="C168" s="33">
        <v>120.16</v>
      </c>
      <c r="D168" s="33">
        <v>120.91</v>
      </c>
      <c r="E168" s="33">
        <v>113.38</v>
      </c>
      <c r="F168" s="33" t="s">
        <v>12191</v>
      </c>
      <c r="G168" s="9">
        <v>-5.1900000000000002E-2</v>
      </c>
    </row>
    <row r="169" spans="1:7" ht="18" thickBot="1">
      <c r="A169" s="29">
        <v>39685</v>
      </c>
      <c r="B169" s="10">
        <v>114.03</v>
      </c>
      <c r="C169" s="33">
        <v>113</v>
      </c>
      <c r="D169" s="33">
        <v>115.6</v>
      </c>
      <c r="E169" s="33">
        <v>113</v>
      </c>
      <c r="F169" s="33" t="s">
        <v>14715</v>
      </c>
      <c r="G169" s="7">
        <v>1E-3</v>
      </c>
    </row>
    <row r="170" spans="1:7" ht="18" thickBot="1">
      <c r="A170" s="29">
        <v>39686</v>
      </c>
      <c r="B170" s="10">
        <v>114.63</v>
      </c>
      <c r="C170" s="33">
        <v>114.45</v>
      </c>
      <c r="D170" s="33">
        <v>116.52</v>
      </c>
      <c r="E170" s="33">
        <v>111.65</v>
      </c>
      <c r="F170" s="33" t="s">
        <v>14714</v>
      </c>
      <c r="G170" s="7">
        <v>5.3E-3</v>
      </c>
    </row>
    <row r="171" spans="1:7" ht="18" thickBot="1">
      <c r="A171" s="29">
        <v>39687</v>
      </c>
      <c r="B171" s="10">
        <v>116.22</v>
      </c>
      <c r="C171" s="33">
        <v>114.32</v>
      </c>
      <c r="D171" s="33">
        <v>117.25</v>
      </c>
      <c r="E171" s="33">
        <v>114.32</v>
      </c>
      <c r="F171" s="33" t="s">
        <v>14713</v>
      </c>
      <c r="G171" s="7">
        <v>1.3899999999999999E-2</v>
      </c>
    </row>
    <row r="172" spans="1:7" ht="18" thickBot="1">
      <c r="A172" s="29">
        <v>39688</v>
      </c>
      <c r="B172" s="11">
        <v>114.17</v>
      </c>
      <c r="C172" s="33">
        <v>116.42</v>
      </c>
      <c r="D172" s="33">
        <v>118.26</v>
      </c>
      <c r="E172" s="33">
        <v>112.81</v>
      </c>
      <c r="F172" s="33" t="s">
        <v>14712</v>
      </c>
      <c r="G172" s="9">
        <v>-1.7600000000000001E-2</v>
      </c>
    </row>
    <row r="173" spans="1:7" ht="18" thickBot="1">
      <c r="A173" s="29">
        <v>39689</v>
      </c>
      <c r="B173" s="11">
        <v>114.05</v>
      </c>
      <c r="C173" s="33">
        <v>114.97</v>
      </c>
      <c r="D173" s="33">
        <v>116.75</v>
      </c>
      <c r="E173" s="33">
        <v>113.5</v>
      </c>
      <c r="F173" s="33" t="s">
        <v>14711</v>
      </c>
      <c r="G173" s="9">
        <v>-1.1000000000000001E-3</v>
      </c>
    </row>
    <row r="174" spans="1:7" ht="18" thickBot="1">
      <c r="A174" s="29">
        <v>39692</v>
      </c>
      <c r="B174" s="11">
        <v>109.41</v>
      </c>
      <c r="C174" s="33">
        <v>115.5</v>
      </c>
      <c r="D174" s="33">
        <v>115.56</v>
      </c>
      <c r="E174" s="33">
        <v>109.17</v>
      </c>
      <c r="F174" s="33" t="s">
        <v>14710</v>
      </c>
      <c r="G174" s="9">
        <v>-4.07E-2</v>
      </c>
    </row>
    <row r="175" spans="1:7" ht="18" thickBot="1">
      <c r="A175" s="29">
        <v>39693</v>
      </c>
      <c r="B175" s="11">
        <v>108.34</v>
      </c>
      <c r="C175" s="33">
        <v>110.45</v>
      </c>
      <c r="D175" s="33">
        <v>110.45</v>
      </c>
      <c r="E175" s="33">
        <v>104.14</v>
      </c>
      <c r="F175" s="33" t="s">
        <v>14709</v>
      </c>
      <c r="G175" s="9">
        <v>-9.7999999999999997E-3</v>
      </c>
    </row>
    <row r="176" spans="1:7" ht="18" thickBot="1">
      <c r="A176" s="29">
        <v>39694</v>
      </c>
      <c r="B176" s="11">
        <v>108.06</v>
      </c>
      <c r="C176" s="33">
        <v>108.33</v>
      </c>
      <c r="D176" s="33">
        <v>108.4</v>
      </c>
      <c r="E176" s="33">
        <v>106.17</v>
      </c>
      <c r="F176" s="33" t="s">
        <v>14708</v>
      </c>
      <c r="G176" s="9">
        <v>-2.5999999999999999E-3</v>
      </c>
    </row>
    <row r="177" spans="1:7" ht="18" thickBot="1">
      <c r="A177" s="29">
        <v>39695</v>
      </c>
      <c r="B177" s="11">
        <v>106.3</v>
      </c>
      <c r="C177" s="33">
        <v>108.39</v>
      </c>
      <c r="D177" s="33">
        <v>109.16</v>
      </c>
      <c r="E177" s="33">
        <v>105.16</v>
      </c>
      <c r="F177" s="33" t="s">
        <v>14707</v>
      </c>
      <c r="G177" s="9">
        <v>-1.6299999999999999E-2</v>
      </c>
    </row>
    <row r="178" spans="1:7" ht="18" thickBot="1">
      <c r="A178" s="29">
        <v>39696</v>
      </c>
      <c r="B178" s="11">
        <v>104.09</v>
      </c>
      <c r="C178" s="33">
        <v>105.97</v>
      </c>
      <c r="D178" s="33">
        <v>106.65</v>
      </c>
      <c r="E178" s="33">
        <v>103.43</v>
      </c>
      <c r="F178" s="33" t="s">
        <v>14706</v>
      </c>
      <c r="G178" s="9">
        <v>-2.0799999999999999E-2</v>
      </c>
    </row>
    <row r="179" spans="1:7" ht="18" thickBot="1">
      <c r="A179" s="29">
        <v>39699</v>
      </c>
      <c r="B179" s="11">
        <v>103.44</v>
      </c>
      <c r="C179" s="33">
        <v>105.74</v>
      </c>
      <c r="D179" s="33">
        <v>106.9</v>
      </c>
      <c r="E179" s="33">
        <v>102.34</v>
      </c>
      <c r="F179" s="33" t="s">
        <v>14705</v>
      </c>
      <c r="G179" s="9">
        <v>-6.1999999999999998E-3</v>
      </c>
    </row>
    <row r="180" spans="1:7" ht="18" thickBot="1">
      <c r="A180" s="29">
        <v>39700</v>
      </c>
      <c r="B180" s="11">
        <v>100.34</v>
      </c>
      <c r="C180" s="33">
        <v>103.58</v>
      </c>
      <c r="D180" s="33">
        <v>103.79</v>
      </c>
      <c r="E180" s="33">
        <v>98.94</v>
      </c>
      <c r="F180" s="33" t="s">
        <v>14704</v>
      </c>
      <c r="G180" s="9">
        <v>-0.03</v>
      </c>
    </row>
    <row r="181" spans="1:7" ht="18" thickBot="1">
      <c r="A181" s="29">
        <v>39701</v>
      </c>
      <c r="B181" s="11">
        <v>98.97</v>
      </c>
      <c r="C181" s="33">
        <v>100</v>
      </c>
      <c r="D181" s="33">
        <v>102.06</v>
      </c>
      <c r="E181" s="33">
        <v>98.1</v>
      </c>
      <c r="F181" s="33" t="s">
        <v>14703</v>
      </c>
      <c r="G181" s="9">
        <v>-1.37E-2</v>
      </c>
    </row>
    <row r="182" spans="1:7" ht="18" thickBot="1">
      <c r="A182" s="29">
        <v>39702</v>
      </c>
      <c r="B182" s="11">
        <v>97.64</v>
      </c>
      <c r="C182" s="33">
        <v>99.2</v>
      </c>
      <c r="D182" s="33">
        <v>100.2</v>
      </c>
      <c r="E182" s="33">
        <v>96.99</v>
      </c>
      <c r="F182" s="33" t="s">
        <v>14702</v>
      </c>
      <c r="G182" s="9">
        <v>-1.34E-2</v>
      </c>
    </row>
    <row r="183" spans="1:7" ht="18" thickBot="1">
      <c r="A183" s="29">
        <v>39703</v>
      </c>
      <c r="B183" s="11">
        <v>97.58</v>
      </c>
      <c r="C183" s="33">
        <v>98.01</v>
      </c>
      <c r="D183" s="33">
        <v>99.44</v>
      </c>
      <c r="E183" s="33">
        <v>96.33</v>
      </c>
      <c r="F183" s="33" t="s">
        <v>14701</v>
      </c>
      <c r="G183" s="9">
        <v>-5.9999999999999995E-4</v>
      </c>
    </row>
    <row r="184" spans="1:7" ht="18" thickBot="1">
      <c r="A184" s="29">
        <v>39706</v>
      </c>
      <c r="B184" s="11">
        <v>92.38</v>
      </c>
      <c r="C184" s="33">
        <v>95.99</v>
      </c>
      <c r="D184" s="33">
        <v>96.59</v>
      </c>
      <c r="E184" s="33">
        <v>91.17</v>
      </c>
      <c r="F184" s="33" t="s">
        <v>14700</v>
      </c>
      <c r="G184" s="9">
        <v>-5.33E-2</v>
      </c>
    </row>
    <row r="185" spans="1:7" ht="18" thickBot="1">
      <c r="A185" s="29">
        <v>39707</v>
      </c>
      <c r="B185" s="11">
        <v>89.22</v>
      </c>
      <c r="C185" s="33">
        <v>91.57</v>
      </c>
      <c r="D185" s="33">
        <v>92.13</v>
      </c>
      <c r="E185" s="33">
        <v>88.9</v>
      </c>
      <c r="F185" s="33" t="s">
        <v>14699</v>
      </c>
      <c r="G185" s="9">
        <v>-3.4200000000000001E-2</v>
      </c>
    </row>
    <row r="186" spans="1:7" ht="18" thickBot="1">
      <c r="A186" s="29">
        <v>39708</v>
      </c>
      <c r="B186" s="10">
        <v>94.84</v>
      </c>
      <c r="C186" s="33">
        <v>91.95</v>
      </c>
      <c r="D186" s="33">
        <v>95.13</v>
      </c>
      <c r="E186" s="33">
        <v>89.03</v>
      </c>
      <c r="F186" s="33" t="s">
        <v>14698</v>
      </c>
      <c r="G186" s="7">
        <v>6.3E-2</v>
      </c>
    </row>
    <row r="187" spans="1:7" ht="18" thickBot="1">
      <c r="A187" s="29">
        <v>39709</v>
      </c>
      <c r="B187" s="10">
        <v>95.19</v>
      </c>
      <c r="C187" s="33">
        <v>94.85</v>
      </c>
      <c r="D187" s="33">
        <v>99.69</v>
      </c>
      <c r="E187" s="33">
        <v>93.29</v>
      </c>
      <c r="F187" s="33" t="s">
        <v>14697</v>
      </c>
      <c r="G187" s="7">
        <v>3.7000000000000002E-3</v>
      </c>
    </row>
    <row r="188" spans="1:7" ht="18" thickBot="1">
      <c r="A188" s="29">
        <v>39710</v>
      </c>
      <c r="B188" s="10">
        <v>99.61</v>
      </c>
      <c r="C188" s="33">
        <v>95</v>
      </c>
      <c r="D188" s="33">
        <v>100.5</v>
      </c>
      <c r="E188" s="33">
        <v>94.85</v>
      </c>
      <c r="F188" s="33" t="s">
        <v>14696</v>
      </c>
      <c r="G188" s="7">
        <v>4.6399999999999997E-2</v>
      </c>
    </row>
    <row r="189" spans="1:7" ht="18" thickBot="1">
      <c r="A189" s="29">
        <v>39713</v>
      </c>
      <c r="B189" s="10">
        <v>106.04</v>
      </c>
      <c r="C189" s="33">
        <v>99.5</v>
      </c>
      <c r="D189" s="33">
        <v>107.11</v>
      </c>
      <c r="E189" s="33">
        <v>99.5</v>
      </c>
      <c r="F189" s="33" t="s">
        <v>14695</v>
      </c>
      <c r="G189" s="7">
        <v>6.4600000000000005E-2</v>
      </c>
    </row>
    <row r="190" spans="1:7" ht="18" thickBot="1">
      <c r="A190" s="29">
        <v>39714</v>
      </c>
      <c r="B190" s="11">
        <v>103.08</v>
      </c>
      <c r="C190" s="33">
        <v>106.09</v>
      </c>
      <c r="D190" s="33">
        <v>106.09</v>
      </c>
      <c r="E190" s="33">
        <v>100.57</v>
      </c>
      <c r="F190" s="33" t="s">
        <v>14694</v>
      </c>
      <c r="G190" s="9">
        <v>-2.7900000000000001E-2</v>
      </c>
    </row>
    <row r="191" spans="1:7" ht="18" thickBot="1">
      <c r="A191" s="29">
        <v>39715</v>
      </c>
      <c r="B191" s="11">
        <v>102.45</v>
      </c>
      <c r="C191" s="33">
        <v>103.48</v>
      </c>
      <c r="D191" s="33">
        <v>105.94</v>
      </c>
      <c r="E191" s="33">
        <v>101.63</v>
      </c>
      <c r="F191" s="33" t="s">
        <v>14693</v>
      </c>
      <c r="G191" s="9">
        <v>-6.1000000000000004E-3</v>
      </c>
    </row>
    <row r="192" spans="1:7" ht="18" thickBot="1">
      <c r="A192" s="29">
        <v>39716</v>
      </c>
      <c r="B192" s="10">
        <v>104.6</v>
      </c>
      <c r="C192" s="33">
        <v>102.56</v>
      </c>
      <c r="D192" s="33">
        <v>105.27</v>
      </c>
      <c r="E192" s="33">
        <v>100.01</v>
      </c>
      <c r="F192" s="33" t="s">
        <v>14692</v>
      </c>
      <c r="G192" s="7">
        <v>2.1000000000000001E-2</v>
      </c>
    </row>
    <row r="193" spans="1:7" ht="18" thickBot="1">
      <c r="A193" s="29">
        <v>39717</v>
      </c>
      <c r="B193" s="11">
        <v>103.54</v>
      </c>
      <c r="C193" s="33">
        <v>103.77</v>
      </c>
      <c r="D193" s="33">
        <v>104</v>
      </c>
      <c r="E193" s="33">
        <v>101.2</v>
      </c>
      <c r="F193" s="33" t="s">
        <v>14691</v>
      </c>
      <c r="G193" s="9">
        <v>-1.01E-2</v>
      </c>
    </row>
    <row r="194" spans="1:7" ht="18" thickBot="1">
      <c r="A194" s="29">
        <v>39720</v>
      </c>
      <c r="B194" s="11">
        <v>93.98</v>
      </c>
      <c r="C194" s="33">
        <v>103.29</v>
      </c>
      <c r="D194" s="33">
        <v>103.29</v>
      </c>
      <c r="E194" s="33">
        <v>92.64</v>
      </c>
      <c r="F194" s="33" t="s">
        <v>13365</v>
      </c>
      <c r="G194" s="9">
        <v>-9.2299999999999993E-2</v>
      </c>
    </row>
    <row r="195" spans="1:7" ht="18" thickBot="1">
      <c r="A195" s="29">
        <v>39721</v>
      </c>
      <c r="B195" s="10">
        <v>98.17</v>
      </c>
      <c r="C195" s="33">
        <v>93.3</v>
      </c>
      <c r="D195" s="33">
        <v>99.87</v>
      </c>
      <c r="E195" s="33">
        <v>91.1</v>
      </c>
      <c r="F195" s="33" t="s">
        <v>14690</v>
      </c>
      <c r="G195" s="7">
        <v>4.4600000000000001E-2</v>
      </c>
    </row>
    <row r="196" spans="1:7" ht="18" thickBot="1">
      <c r="A196" s="29">
        <v>39722</v>
      </c>
      <c r="B196" s="11">
        <v>95.33</v>
      </c>
      <c r="C196" s="33">
        <v>99.45</v>
      </c>
      <c r="D196" s="33">
        <v>100.31</v>
      </c>
      <c r="E196" s="33">
        <v>92.87</v>
      </c>
      <c r="F196" s="33" t="s">
        <v>14689</v>
      </c>
      <c r="G196" s="9">
        <v>-2.8899999999999999E-2</v>
      </c>
    </row>
    <row r="197" spans="1:7" ht="18" thickBot="1">
      <c r="A197" s="29">
        <v>39723</v>
      </c>
      <c r="B197" s="11">
        <v>90.56</v>
      </c>
      <c r="C197" s="33">
        <v>96.1</v>
      </c>
      <c r="D197" s="33">
        <v>97.03</v>
      </c>
      <c r="E197" s="33">
        <v>90.26</v>
      </c>
      <c r="F197" s="33" t="s">
        <v>14688</v>
      </c>
      <c r="G197" s="9">
        <v>-0.05</v>
      </c>
    </row>
    <row r="198" spans="1:7" ht="18" thickBot="1">
      <c r="A198" s="29">
        <v>39724</v>
      </c>
      <c r="B198" s="11">
        <v>90.25</v>
      </c>
      <c r="C198" s="33">
        <v>90.48</v>
      </c>
      <c r="D198" s="33">
        <v>92.46</v>
      </c>
      <c r="E198" s="33">
        <v>88</v>
      </c>
      <c r="F198" s="33" t="s">
        <v>14687</v>
      </c>
      <c r="G198" s="9">
        <v>-3.3999999999999998E-3</v>
      </c>
    </row>
    <row r="199" spans="1:7" ht="18" thickBot="1">
      <c r="A199" s="29">
        <v>39727</v>
      </c>
      <c r="B199" s="11">
        <v>83.68</v>
      </c>
      <c r="C199" s="33">
        <v>88.3</v>
      </c>
      <c r="D199" s="33">
        <v>88.65</v>
      </c>
      <c r="E199" s="33">
        <v>83.36</v>
      </c>
      <c r="F199" s="33" t="s">
        <v>14686</v>
      </c>
      <c r="G199" s="9">
        <v>-7.2800000000000004E-2</v>
      </c>
    </row>
    <row r="200" spans="1:7" ht="18" thickBot="1">
      <c r="A200" s="29">
        <v>39728</v>
      </c>
      <c r="B200" s="10">
        <v>84.66</v>
      </c>
      <c r="C200" s="33">
        <v>83.91</v>
      </c>
      <c r="D200" s="33">
        <v>87.99</v>
      </c>
      <c r="E200" s="33">
        <v>82.84</v>
      </c>
      <c r="F200" s="33" t="s">
        <v>14685</v>
      </c>
      <c r="G200" s="7">
        <v>1.17E-2</v>
      </c>
    </row>
    <row r="201" spans="1:7" ht="18" thickBot="1">
      <c r="A201" s="29">
        <v>39729</v>
      </c>
      <c r="B201" s="11">
        <v>84.36</v>
      </c>
      <c r="C201" s="33">
        <v>83.94</v>
      </c>
      <c r="D201" s="33">
        <v>85.6</v>
      </c>
      <c r="E201" s="33">
        <v>81</v>
      </c>
      <c r="F201" s="33" t="s">
        <v>14684</v>
      </c>
      <c r="G201" s="9">
        <v>-3.5000000000000001E-3</v>
      </c>
    </row>
    <row r="202" spans="1:7" ht="18" thickBot="1">
      <c r="A202" s="29">
        <v>39730</v>
      </c>
      <c r="B202" s="11">
        <v>82.66</v>
      </c>
      <c r="C202" s="33">
        <v>83.62</v>
      </c>
      <c r="D202" s="33">
        <v>85.07</v>
      </c>
      <c r="E202" s="33">
        <v>80.400000000000006</v>
      </c>
      <c r="F202" s="33" t="s">
        <v>14683</v>
      </c>
      <c r="G202" s="9">
        <v>-2.0199999999999999E-2</v>
      </c>
    </row>
    <row r="203" spans="1:7" ht="18" thickBot="1">
      <c r="A203" s="29">
        <v>39731</v>
      </c>
      <c r="B203" s="11">
        <v>74.09</v>
      </c>
      <c r="C203" s="33">
        <v>80.5</v>
      </c>
      <c r="D203" s="33">
        <v>80.55</v>
      </c>
      <c r="E203" s="33">
        <v>73.14</v>
      </c>
      <c r="F203" s="33" t="s">
        <v>14682</v>
      </c>
      <c r="G203" s="9">
        <v>-0.1037</v>
      </c>
    </row>
    <row r="204" spans="1:7" ht="18" thickBot="1">
      <c r="A204" s="29">
        <v>39734</v>
      </c>
      <c r="B204" s="10">
        <v>77.459999999999994</v>
      </c>
      <c r="C204" s="33">
        <v>77</v>
      </c>
      <c r="D204" s="33">
        <v>78.42</v>
      </c>
      <c r="E204" s="33">
        <v>75.540000000000006</v>
      </c>
      <c r="F204" s="33" t="s">
        <v>14681</v>
      </c>
      <c r="G204" s="7">
        <v>4.5499999999999999E-2</v>
      </c>
    </row>
    <row r="205" spans="1:7" ht="18" thickBot="1">
      <c r="A205" s="29">
        <v>39735</v>
      </c>
      <c r="B205" s="11">
        <v>74.53</v>
      </c>
      <c r="C205" s="33">
        <v>78.459999999999994</v>
      </c>
      <c r="D205" s="33">
        <v>80.739999999999995</v>
      </c>
      <c r="E205" s="33">
        <v>74.260000000000005</v>
      </c>
      <c r="F205" s="33" t="s">
        <v>14680</v>
      </c>
      <c r="G205" s="9">
        <v>-3.78E-2</v>
      </c>
    </row>
    <row r="206" spans="1:7" ht="18" thickBot="1">
      <c r="A206" s="29">
        <v>39736</v>
      </c>
      <c r="B206" s="11">
        <v>70.8</v>
      </c>
      <c r="C206" s="33">
        <v>74.3</v>
      </c>
      <c r="D206" s="33">
        <v>75.040000000000006</v>
      </c>
      <c r="E206" s="33">
        <v>69.97</v>
      </c>
      <c r="F206" s="33" t="s">
        <v>14679</v>
      </c>
      <c r="G206" s="9">
        <v>-0.05</v>
      </c>
    </row>
    <row r="207" spans="1:7" ht="18" thickBot="1">
      <c r="A207" s="29">
        <v>39737</v>
      </c>
      <c r="B207" s="11">
        <v>66.319999999999993</v>
      </c>
      <c r="C207" s="33">
        <v>69.5</v>
      </c>
      <c r="D207" s="33">
        <v>70.150000000000006</v>
      </c>
      <c r="E207" s="33">
        <v>65.45</v>
      </c>
      <c r="F207" s="33" t="s">
        <v>14678</v>
      </c>
      <c r="G207" s="9">
        <v>-6.3299999999999995E-2</v>
      </c>
    </row>
    <row r="208" spans="1:7" ht="18" thickBot="1">
      <c r="A208" s="29">
        <v>39738</v>
      </c>
      <c r="B208" s="10">
        <v>69.599999999999994</v>
      </c>
      <c r="C208" s="33">
        <v>70.319999999999993</v>
      </c>
      <c r="D208" s="33">
        <v>71.900000000000006</v>
      </c>
      <c r="E208" s="33">
        <v>67.400000000000006</v>
      </c>
      <c r="F208" s="33" t="s">
        <v>14677</v>
      </c>
      <c r="G208" s="7">
        <v>4.9500000000000002E-2</v>
      </c>
    </row>
    <row r="209" spans="1:7" ht="18" thickBot="1">
      <c r="A209" s="29">
        <v>39741</v>
      </c>
      <c r="B209" s="10">
        <v>72.03</v>
      </c>
      <c r="C209" s="33">
        <v>70.650000000000006</v>
      </c>
      <c r="D209" s="33">
        <v>73.61</v>
      </c>
      <c r="E209" s="33">
        <v>69.41</v>
      </c>
      <c r="F209" s="33" t="s">
        <v>14676</v>
      </c>
      <c r="G209" s="7">
        <v>3.49E-2</v>
      </c>
    </row>
    <row r="210" spans="1:7" ht="18" thickBot="1">
      <c r="A210" s="29">
        <v>39742</v>
      </c>
      <c r="B210" s="11">
        <v>69.72</v>
      </c>
      <c r="C210" s="33">
        <v>73.2</v>
      </c>
      <c r="D210" s="33">
        <v>73.290000000000006</v>
      </c>
      <c r="E210" s="33">
        <v>67.91</v>
      </c>
      <c r="F210" s="33" t="s">
        <v>14675</v>
      </c>
      <c r="G210" s="9">
        <v>-3.2099999999999997E-2</v>
      </c>
    </row>
    <row r="211" spans="1:7" ht="18" thickBot="1">
      <c r="A211" s="29">
        <v>39743</v>
      </c>
      <c r="B211" s="11">
        <v>64.52</v>
      </c>
      <c r="C211" s="33">
        <v>68.87</v>
      </c>
      <c r="D211" s="33">
        <v>68.87</v>
      </c>
      <c r="E211" s="33">
        <v>63.96</v>
      </c>
      <c r="F211" s="33" t="s">
        <v>14674</v>
      </c>
      <c r="G211" s="9">
        <v>-7.46E-2</v>
      </c>
    </row>
    <row r="212" spans="1:7" ht="18" thickBot="1">
      <c r="A212" s="29">
        <v>39744</v>
      </c>
      <c r="B212" s="10">
        <v>65.92</v>
      </c>
      <c r="C212" s="33">
        <v>65.209999999999994</v>
      </c>
      <c r="D212" s="33">
        <v>67.7</v>
      </c>
      <c r="E212" s="33">
        <v>64</v>
      </c>
      <c r="F212" s="33" t="s">
        <v>14673</v>
      </c>
      <c r="G212" s="7">
        <v>2.1700000000000001E-2</v>
      </c>
    </row>
    <row r="213" spans="1:7" ht="18" thickBot="1">
      <c r="A213" s="29">
        <v>39745</v>
      </c>
      <c r="B213" s="11">
        <v>62.05</v>
      </c>
      <c r="C213" s="33">
        <v>67.33</v>
      </c>
      <c r="D213" s="33">
        <v>67.33</v>
      </c>
      <c r="E213" s="33">
        <v>61</v>
      </c>
      <c r="F213" s="33" t="s">
        <v>14672</v>
      </c>
      <c r="G213" s="9">
        <v>-5.8700000000000002E-2</v>
      </c>
    </row>
    <row r="214" spans="1:7" ht="18" thickBot="1">
      <c r="A214" s="29">
        <v>39748</v>
      </c>
      <c r="B214" s="11">
        <v>61.41</v>
      </c>
      <c r="C214" s="33">
        <v>61.93</v>
      </c>
      <c r="D214" s="33">
        <v>63.59</v>
      </c>
      <c r="E214" s="33">
        <v>59.02</v>
      </c>
      <c r="F214" s="33" t="s">
        <v>14671</v>
      </c>
      <c r="G214" s="9">
        <v>-1.03E-2</v>
      </c>
    </row>
    <row r="215" spans="1:7" ht="18" thickBot="1">
      <c r="A215" s="29">
        <v>39749</v>
      </c>
      <c r="B215" s="11">
        <v>60.29</v>
      </c>
      <c r="C215" s="33">
        <v>60.49</v>
      </c>
      <c r="D215" s="33">
        <v>62.95</v>
      </c>
      <c r="E215" s="33">
        <v>59.47</v>
      </c>
      <c r="F215" s="33" t="s">
        <v>14670</v>
      </c>
      <c r="G215" s="9">
        <v>-1.8200000000000001E-2</v>
      </c>
    </row>
    <row r="216" spans="1:7" ht="18" thickBot="1">
      <c r="A216" s="29">
        <v>39750</v>
      </c>
      <c r="B216" s="10">
        <v>65.47</v>
      </c>
      <c r="C216" s="33">
        <v>62.88</v>
      </c>
      <c r="D216" s="33">
        <v>67.12</v>
      </c>
      <c r="E216" s="33">
        <v>61.24</v>
      </c>
      <c r="F216" s="33" t="s">
        <v>14669</v>
      </c>
      <c r="G216" s="7">
        <v>8.5900000000000004E-2</v>
      </c>
    </row>
    <row r="217" spans="1:7" ht="18" thickBot="1">
      <c r="A217" s="29">
        <v>39751</v>
      </c>
      <c r="B217" s="11">
        <v>63.71</v>
      </c>
      <c r="C217" s="33">
        <v>66.180000000000007</v>
      </c>
      <c r="D217" s="33">
        <v>68.349999999999994</v>
      </c>
      <c r="E217" s="33">
        <v>61.93</v>
      </c>
      <c r="F217" s="33" t="s">
        <v>14668</v>
      </c>
      <c r="G217" s="9">
        <v>-2.69E-2</v>
      </c>
    </row>
    <row r="218" spans="1:7" ht="18" thickBot="1">
      <c r="A218" s="29">
        <v>39752</v>
      </c>
      <c r="B218" s="10">
        <v>65.319999999999993</v>
      </c>
      <c r="C218" s="33">
        <v>62.52</v>
      </c>
      <c r="D218" s="33">
        <v>66.47</v>
      </c>
      <c r="E218" s="33">
        <v>60.62</v>
      </c>
      <c r="F218" s="33" t="s">
        <v>14667</v>
      </c>
      <c r="G218" s="7">
        <v>2.53E-2</v>
      </c>
    </row>
    <row r="219" spans="1:7" ht="18" thickBot="1">
      <c r="A219" s="29">
        <v>39755</v>
      </c>
      <c r="B219" s="11">
        <v>60.48</v>
      </c>
      <c r="C219" s="33">
        <v>64.3</v>
      </c>
      <c r="D219" s="33">
        <v>66.7</v>
      </c>
      <c r="E219" s="33">
        <v>60.18</v>
      </c>
      <c r="F219" s="33" t="s">
        <v>14666</v>
      </c>
      <c r="G219" s="9">
        <v>-7.4099999999999999E-2</v>
      </c>
    </row>
    <row r="220" spans="1:7" ht="18" thickBot="1">
      <c r="A220" s="29">
        <v>39756</v>
      </c>
      <c r="B220" s="10">
        <v>66.44</v>
      </c>
      <c r="C220" s="33">
        <v>60.5</v>
      </c>
      <c r="D220" s="33">
        <v>67.760000000000005</v>
      </c>
      <c r="E220" s="33">
        <v>58.38</v>
      </c>
      <c r="F220" s="33" t="s">
        <v>13754</v>
      </c>
      <c r="G220" s="7">
        <v>9.8500000000000004E-2</v>
      </c>
    </row>
    <row r="221" spans="1:7" ht="18" thickBot="1">
      <c r="A221" s="29">
        <v>39757</v>
      </c>
      <c r="B221" s="11">
        <v>61.87</v>
      </c>
      <c r="C221" s="33">
        <v>65.95</v>
      </c>
      <c r="D221" s="33">
        <v>66</v>
      </c>
      <c r="E221" s="33">
        <v>61.13</v>
      </c>
      <c r="F221" s="33" t="s">
        <v>14665</v>
      </c>
      <c r="G221" s="9">
        <v>-6.88E-2</v>
      </c>
    </row>
    <row r="222" spans="1:7" ht="18" thickBot="1">
      <c r="A222" s="29">
        <v>39758</v>
      </c>
      <c r="B222" s="11">
        <v>57.43</v>
      </c>
      <c r="C222" s="33">
        <v>61.56</v>
      </c>
      <c r="D222" s="33">
        <v>62</v>
      </c>
      <c r="E222" s="33">
        <v>56.44</v>
      </c>
      <c r="F222" s="33" t="s">
        <v>14664</v>
      </c>
      <c r="G222" s="9">
        <v>-7.1800000000000003E-2</v>
      </c>
    </row>
    <row r="223" spans="1:7" ht="18" thickBot="1">
      <c r="A223" s="29">
        <v>39759</v>
      </c>
      <c r="B223" s="11">
        <v>57.35</v>
      </c>
      <c r="C223" s="33">
        <v>56.9</v>
      </c>
      <c r="D223" s="33">
        <v>59.43</v>
      </c>
      <c r="E223" s="33">
        <v>56.62</v>
      </c>
      <c r="F223" s="33" t="s">
        <v>14663</v>
      </c>
      <c r="G223" s="9">
        <v>-1.4E-3</v>
      </c>
    </row>
    <row r="224" spans="1:7" ht="18" thickBot="1">
      <c r="A224" s="29">
        <v>39762</v>
      </c>
      <c r="B224" s="10">
        <v>59.08</v>
      </c>
      <c r="C224" s="33">
        <v>58.38</v>
      </c>
      <c r="D224" s="33">
        <v>61.98</v>
      </c>
      <c r="E224" s="33">
        <v>56.18</v>
      </c>
      <c r="F224" s="33" t="s">
        <v>14662</v>
      </c>
      <c r="G224" s="7">
        <v>3.0200000000000001E-2</v>
      </c>
    </row>
    <row r="225" spans="1:7" ht="18" thickBot="1">
      <c r="A225" s="29">
        <v>39763</v>
      </c>
      <c r="B225" s="11">
        <v>55.71</v>
      </c>
      <c r="C225" s="33">
        <v>57.53</v>
      </c>
      <c r="D225" s="33">
        <v>57.58</v>
      </c>
      <c r="E225" s="33">
        <v>54.92</v>
      </c>
      <c r="F225" s="33" t="s">
        <v>14661</v>
      </c>
      <c r="G225" s="9">
        <v>-5.7000000000000002E-2</v>
      </c>
    </row>
    <row r="226" spans="1:7" ht="18" thickBot="1">
      <c r="A226" s="29">
        <v>39764</v>
      </c>
      <c r="B226" s="11">
        <v>52.37</v>
      </c>
      <c r="C226" s="33">
        <v>55.62</v>
      </c>
      <c r="D226" s="33">
        <v>55.92</v>
      </c>
      <c r="E226" s="33">
        <v>51.64</v>
      </c>
      <c r="F226" s="33" t="s">
        <v>14660</v>
      </c>
      <c r="G226" s="9">
        <v>-0.06</v>
      </c>
    </row>
    <row r="227" spans="1:7" ht="18" thickBot="1">
      <c r="A227" s="29">
        <v>39765</v>
      </c>
      <c r="B227" s="11">
        <v>51.99</v>
      </c>
      <c r="C227" s="33">
        <v>51.96</v>
      </c>
      <c r="D227" s="33">
        <v>53.26</v>
      </c>
      <c r="E227" s="33">
        <v>50.6</v>
      </c>
      <c r="F227" s="33" t="s">
        <v>13785</v>
      </c>
      <c r="G227" s="9">
        <v>-7.3000000000000001E-3</v>
      </c>
    </row>
    <row r="228" spans="1:7" ht="18" thickBot="1">
      <c r="A228" s="29">
        <v>39766</v>
      </c>
      <c r="B228" s="10">
        <v>54.24</v>
      </c>
      <c r="C228" s="33">
        <v>56.8</v>
      </c>
      <c r="D228" s="33">
        <v>56.8</v>
      </c>
      <c r="E228" s="33">
        <v>53.42</v>
      </c>
      <c r="F228" s="33" t="s">
        <v>14659</v>
      </c>
      <c r="G228" s="7">
        <v>4.3299999999999998E-2</v>
      </c>
    </row>
    <row r="229" spans="1:7" ht="18" thickBot="1">
      <c r="A229" s="29">
        <v>39769</v>
      </c>
      <c r="B229" s="11">
        <v>52.31</v>
      </c>
      <c r="C229" s="33">
        <v>53.37</v>
      </c>
      <c r="D229" s="33">
        <v>56.15</v>
      </c>
      <c r="E229" s="33">
        <v>52.04</v>
      </c>
      <c r="F229" s="33" t="s">
        <v>14658</v>
      </c>
      <c r="G229" s="9">
        <v>-3.56E-2</v>
      </c>
    </row>
    <row r="230" spans="1:7" ht="18" thickBot="1">
      <c r="A230" s="29">
        <v>39770</v>
      </c>
      <c r="B230" s="11">
        <v>51.84</v>
      </c>
      <c r="C230" s="33">
        <v>52.42</v>
      </c>
      <c r="D230" s="33">
        <v>53.06</v>
      </c>
      <c r="E230" s="33">
        <v>51.25</v>
      </c>
      <c r="F230" s="33" t="s">
        <v>14657</v>
      </c>
      <c r="G230" s="9">
        <v>-8.9999999999999993E-3</v>
      </c>
    </row>
    <row r="231" spans="1:7" ht="18" thickBot="1">
      <c r="A231" s="29">
        <v>39771</v>
      </c>
      <c r="B231" s="11">
        <v>51.72</v>
      </c>
      <c r="C231" s="33">
        <v>51.88</v>
      </c>
      <c r="D231" s="33">
        <v>52.95</v>
      </c>
      <c r="E231" s="33">
        <v>50.61</v>
      </c>
      <c r="F231" s="33" t="s">
        <v>14656</v>
      </c>
      <c r="G231" s="9">
        <v>-2.3E-3</v>
      </c>
    </row>
    <row r="232" spans="1:7" ht="18" thickBot="1">
      <c r="A232" s="29">
        <v>39772</v>
      </c>
      <c r="B232" s="11">
        <v>48.08</v>
      </c>
      <c r="C232" s="33">
        <v>51</v>
      </c>
      <c r="D232" s="33">
        <v>51.3</v>
      </c>
      <c r="E232" s="33">
        <v>47.46</v>
      </c>
      <c r="F232" s="33" t="s">
        <v>14655</v>
      </c>
      <c r="G232" s="9">
        <v>-7.0400000000000004E-2</v>
      </c>
    </row>
    <row r="233" spans="1:7" ht="18" thickBot="1">
      <c r="A233" s="29">
        <v>39773</v>
      </c>
      <c r="B233" s="10">
        <v>49.19</v>
      </c>
      <c r="C233" s="33">
        <v>47.8</v>
      </c>
      <c r="D233" s="33">
        <v>50.14</v>
      </c>
      <c r="E233" s="33">
        <v>47.4</v>
      </c>
      <c r="F233" s="33" t="s">
        <v>14654</v>
      </c>
      <c r="G233" s="7">
        <v>2.3099999999999999E-2</v>
      </c>
    </row>
    <row r="234" spans="1:7" ht="18" thickBot="1">
      <c r="A234" s="29">
        <v>39776</v>
      </c>
      <c r="B234" s="10">
        <v>53.93</v>
      </c>
      <c r="C234" s="33">
        <v>50</v>
      </c>
      <c r="D234" s="33">
        <v>54.5</v>
      </c>
      <c r="E234" s="33">
        <v>48</v>
      </c>
      <c r="F234" s="33" t="s">
        <v>14653</v>
      </c>
      <c r="G234" s="7">
        <v>9.64E-2</v>
      </c>
    </row>
    <row r="235" spans="1:7" ht="18" thickBot="1">
      <c r="A235" s="29">
        <v>39777</v>
      </c>
      <c r="B235" s="11">
        <v>50.35</v>
      </c>
      <c r="C235" s="33">
        <v>53.7</v>
      </c>
      <c r="D235" s="33">
        <v>53.86</v>
      </c>
      <c r="E235" s="33">
        <v>50.1</v>
      </c>
      <c r="F235" s="33" t="s">
        <v>14652</v>
      </c>
      <c r="G235" s="9">
        <v>-6.6400000000000001E-2</v>
      </c>
    </row>
    <row r="236" spans="1:7" ht="18" thickBot="1">
      <c r="A236" s="29">
        <v>39778</v>
      </c>
      <c r="B236" s="10">
        <v>53.92</v>
      </c>
      <c r="C236" s="33">
        <v>50.69</v>
      </c>
      <c r="D236" s="33">
        <v>54.45</v>
      </c>
      <c r="E236" s="33">
        <v>49.81</v>
      </c>
      <c r="F236" s="33" t="s">
        <v>11937</v>
      </c>
      <c r="G236" s="7">
        <v>7.0900000000000005E-2</v>
      </c>
    </row>
    <row r="237" spans="1:7" ht="18" thickBot="1">
      <c r="A237" s="29">
        <v>39779</v>
      </c>
      <c r="B237" s="11">
        <v>53.13</v>
      </c>
      <c r="C237" s="33">
        <v>53.75</v>
      </c>
      <c r="D237" s="33">
        <v>53.91</v>
      </c>
      <c r="E237" s="33">
        <v>51.98</v>
      </c>
      <c r="F237" s="33" t="s">
        <v>14651</v>
      </c>
      <c r="G237" s="9">
        <v>-1.47E-2</v>
      </c>
    </row>
    <row r="238" spans="1:7" ht="18" thickBot="1">
      <c r="A238" s="29">
        <v>39780</v>
      </c>
      <c r="B238" s="10">
        <v>53.49</v>
      </c>
      <c r="C238" s="33">
        <v>53.42</v>
      </c>
      <c r="D238" s="33">
        <v>54.9</v>
      </c>
      <c r="E238" s="33">
        <v>50.8</v>
      </c>
      <c r="F238" s="33" t="s">
        <v>14650</v>
      </c>
      <c r="G238" s="7">
        <v>6.7999999999999996E-3</v>
      </c>
    </row>
    <row r="239" spans="1:7" ht="18" thickBot="1">
      <c r="A239" s="29">
        <v>39783</v>
      </c>
      <c r="B239" s="11">
        <v>47.97</v>
      </c>
      <c r="C239" s="33">
        <v>53</v>
      </c>
      <c r="D239" s="33">
        <v>53</v>
      </c>
      <c r="E239" s="33">
        <v>47.5</v>
      </c>
      <c r="F239" s="33" t="s">
        <v>14649</v>
      </c>
      <c r="G239" s="9">
        <v>-0.1032</v>
      </c>
    </row>
    <row r="240" spans="1:7" ht="18" thickBot="1">
      <c r="A240" s="29">
        <v>39784</v>
      </c>
      <c r="B240" s="11">
        <v>45.44</v>
      </c>
      <c r="C240" s="33">
        <v>47.7</v>
      </c>
      <c r="D240" s="33">
        <v>48.97</v>
      </c>
      <c r="E240" s="33">
        <v>45.3</v>
      </c>
      <c r="F240" s="33" t="s">
        <v>14499</v>
      </c>
      <c r="G240" s="9">
        <v>-5.2699999999999997E-2</v>
      </c>
    </row>
    <row r="241" spans="1:7" ht="18" thickBot="1">
      <c r="A241" s="29">
        <v>39785</v>
      </c>
      <c r="B241" s="11">
        <v>45.44</v>
      </c>
      <c r="C241" s="33">
        <v>45.9</v>
      </c>
      <c r="D241" s="33">
        <v>46.59</v>
      </c>
      <c r="E241" s="33">
        <v>44.87</v>
      </c>
      <c r="F241" s="33" t="s">
        <v>14648</v>
      </c>
      <c r="G241" s="9">
        <v>0</v>
      </c>
    </row>
    <row r="242" spans="1:7" ht="18" thickBot="1">
      <c r="A242" s="29">
        <v>39786</v>
      </c>
      <c r="B242" s="11">
        <v>42.28</v>
      </c>
      <c r="C242" s="33">
        <v>45.1</v>
      </c>
      <c r="D242" s="33">
        <v>45.68</v>
      </c>
      <c r="E242" s="33">
        <v>41.8</v>
      </c>
      <c r="F242" s="33" t="s">
        <v>14647</v>
      </c>
      <c r="G242" s="9">
        <v>-6.9500000000000006E-2</v>
      </c>
    </row>
    <row r="243" spans="1:7" ht="18" thickBot="1">
      <c r="A243" s="29">
        <v>39787</v>
      </c>
      <c r="B243" s="11">
        <v>39.74</v>
      </c>
      <c r="C243" s="33">
        <v>42.35</v>
      </c>
      <c r="D243" s="33">
        <v>43.19</v>
      </c>
      <c r="E243" s="33">
        <v>39.35</v>
      </c>
      <c r="F243" s="33" t="s">
        <v>13302</v>
      </c>
      <c r="G243" s="9">
        <v>-6.0100000000000001E-2</v>
      </c>
    </row>
    <row r="244" spans="1:7" ht="18" thickBot="1">
      <c r="A244" s="29">
        <v>39790</v>
      </c>
      <c r="B244" s="10">
        <v>43.42</v>
      </c>
      <c r="C244" s="33">
        <v>40.479999999999997</v>
      </c>
      <c r="D244" s="33">
        <v>44.63</v>
      </c>
      <c r="E244" s="33">
        <v>40.479999999999997</v>
      </c>
      <c r="F244" s="33" t="s">
        <v>14646</v>
      </c>
      <c r="G244" s="7">
        <v>9.2600000000000002E-2</v>
      </c>
    </row>
    <row r="245" spans="1:7" ht="18" thickBot="1">
      <c r="A245" s="29">
        <v>39791</v>
      </c>
      <c r="B245" s="11">
        <v>41.53</v>
      </c>
      <c r="C245" s="33">
        <v>43.87</v>
      </c>
      <c r="D245" s="33">
        <v>44.17</v>
      </c>
      <c r="E245" s="33">
        <v>41.25</v>
      </c>
      <c r="F245" s="33" t="s">
        <v>14645</v>
      </c>
      <c r="G245" s="9">
        <v>-4.3499999999999997E-2</v>
      </c>
    </row>
    <row r="246" spans="1:7" ht="18" thickBot="1">
      <c r="A246" s="29">
        <v>39792</v>
      </c>
      <c r="B246" s="10">
        <v>42.4</v>
      </c>
      <c r="C246" s="33">
        <v>42.44</v>
      </c>
      <c r="D246" s="33">
        <v>45.27</v>
      </c>
      <c r="E246" s="33">
        <v>40.92</v>
      </c>
      <c r="F246" s="33" t="s">
        <v>14644</v>
      </c>
      <c r="G246" s="7">
        <v>2.0899999999999998E-2</v>
      </c>
    </row>
    <row r="247" spans="1:7" ht="18" thickBot="1">
      <c r="A247" s="29">
        <v>39793</v>
      </c>
      <c r="B247" s="10">
        <v>47.39</v>
      </c>
      <c r="C247" s="33">
        <v>42.6</v>
      </c>
      <c r="D247" s="33">
        <v>48.36</v>
      </c>
      <c r="E247" s="33">
        <v>42</v>
      </c>
      <c r="F247" s="33" t="s">
        <v>14643</v>
      </c>
      <c r="G247" s="7">
        <v>0.1177</v>
      </c>
    </row>
    <row r="248" spans="1:7" ht="18" thickBot="1">
      <c r="A248" s="29">
        <v>39794</v>
      </c>
      <c r="B248" s="11">
        <v>46.41</v>
      </c>
      <c r="C248" s="33">
        <v>46.63</v>
      </c>
      <c r="D248" s="33">
        <v>47.2</v>
      </c>
      <c r="E248" s="33">
        <v>43.3</v>
      </c>
      <c r="F248" s="33" t="s">
        <v>14642</v>
      </c>
      <c r="G248" s="9">
        <v>-2.07E-2</v>
      </c>
    </row>
    <row r="249" spans="1:7" ht="18" thickBot="1">
      <c r="A249" s="29">
        <v>39797</v>
      </c>
      <c r="B249" s="11">
        <v>44.6</v>
      </c>
      <c r="C249" s="33">
        <v>46</v>
      </c>
      <c r="D249" s="33">
        <v>49.96</v>
      </c>
      <c r="E249" s="33">
        <v>44.25</v>
      </c>
      <c r="F249" s="33" t="s">
        <v>14641</v>
      </c>
      <c r="G249" s="9">
        <v>-3.9E-2</v>
      </c>
    </row>
    <row r="250" spans="1:7" ht="18" thickBot="1">
      <c r="A250" s="29">
        <v>39798</v>
      </c>
      <c r="B250" s="11">
        <v>44.56</v>
      </c>
      <c r="C250" s="33">
        <v>44.76</v>
      </c>
      <c r="D250" s="33">
        <v>46.48</v>
      </c>
      <c r="E250" s="33">
        <v>43.9</v>
      </c>
      <c r="F250" s="33" t="s">
        <v>14640</v>
      </c>
      <c r="G250" s="9">
        <v>-8.9999999999999998E-4</v>
      </c>
    </row>
    <row r="251" spans="1:7" ht="18" thickBot="1">
      <c r="A251" s="29">
        <v>39799</v>
      </c>
      <c r="B251" s="10">
        <v>45.53</v>
      </c>
      <c r="C251" s="33">
        <v>47.79</v>
      </c>
      <c r="D251" s="33">
        <v>48.91</v>
      </c>
      <c r="E251" s="33">
        <v>45.3</v>
      </c>
      <c r="F251" s="33" t="s">
        <v>14639</v>
      </c>
      <c r="G251" s="7">
        <v>2.18E-2</v>
      </c>
    </row>
    <row r="252" spans="1:7" ht="18" thickBot="1">
      <c r="A252" s="29">
        <v>39800</v>
      </c>
      <c r="B252" s="11">
        <v>43.36</v>
      </c>
      <c r="C252" s="33">
        <v>45.35</v>
      </c>
      <c r="D252" s="33">
        <v>46.68</v>
      </c>
      <c r="E252" s="33">
        <v>43.2</v>
      </c>
      <c r="F252" s="33" t="s">
        <v>14638</v>
      </c>
      <c r="G252" s="9">
        <v>-4.7699999999999999E-2</v>
      </c>
    </row>
    <row r="253" spans="1:7" ht="18" thickBot="1">
      <c r="A253" s="29">
        <v>39801</v>
      </c>
      <c r="B253" s="10">
        <v>44</v>
      </c>
      <c r="C253" s="33">
        <v>43.42</v>
      </c>
      <c r="D253" s="33">
        <v>45.15</v>
      </c>
      <c r="E253" s="33">
        <v>43.03</v>
      </c>
      <c r="F253" s="33" t="s">
        <v>14637</v>
      </c>
      <c r="G253" s="7">
        <v>1.4800000000000001E-2</v>
      </c>
    </row>
    <row r="254" spans="1:7" ht="18" thickBot="1">
      <c r="A254" s="29">
        <v>39804</v>
      </c>
      <c r="B254" s="11">
        <v>41.45</v>
      </c>
      <c r="C254" s="33">
        <v>44.65</v>
      </c>
      <c r="D254" s="33">
        <v>44.77</v>
      </c>
      <c r="E254" s="33">
        <v>41.03</v>
      </c>
      <c r="F254" s="33" t="s">
        <v>14636</v>
      </c>
      <c r="G254" s="9">
        <v>-5.8000000000000003E-2</v>
      </c>
    </row>
    <row r="255" spans="1:7" ht="18" thickBot="1">
      <c r="A255" s="29">
        <v>39805</v>
      </c>
      <c r="B255" s="11">
        <v>40.36</v>
      </c>
      <c r="C255" s="33">
        <v>41.05</v>
      </c>
      <c r="D255" s="33">
        <v>42.02</v>
      </c>
      <c r="E255" s="33">
        <v>39.200000000000003</v>
      </c>
      <c r="F255" s="33" t="s">
        <v>14635</v>
      </c>
      <c r="G255" s="9">
        <v>-2.63E-2</v>
      </c>
    </row>
    <row r="256" spans="1:7" ht="18" thickBot="1">
      <c r="A256" s="29">
        <v>39806</v>
      </c>
      <c r="B256" s="11">
        <v>36.61</v>
      </c>
      <c r="C256" s="33">
        <v>40.6</v>
      </c>
      <c r="D256" s="33">
        <v>40.6</v>
      </c>
      <c r="E256" s="33">
        <v>36.200000000000003</v>
      </c>
      <c r="F256" s="33" t="s">
        <v>14634</v>
      </c>
      <c r="G256" s="9">
        <v>-9.2899999999999996E-2</v>
      </c>
    </row>
    <row r="257" spans="1:7" ht="18" thickBot="1">
      <c r="A257" s="29">
        <v>39808</v>
      </c>
      <c r="B257" s="10">
        <v>38.369999999999997</v>
      </c>
      <c r="C257" s="33">
        <v>36.58</v>
      </c>
      <c r="D257" s="33">
        <v>38.74</v>
      </c>
      <c r="E257" s="33">
        <v>36.58</v>
      </c>
      <c r="F257" s="33" t="s">
        <v>14633</v>
      </c>
      <c r="G257" s="7">
        <v>4.8099999999999997E-2</v>
      </c>
    </row>
    <row r="258" spans="1:7" ht="18" thickBot="1">
      <c r="A258" s="29">
        <v>39811</v>
      </c>
      <c r="B258" s="10">
        <v>40.549999999999997</v>
      </c>
      <c r="C258" s="33">
        <v>39.78</v>
      </c>
      <c r="D258" s="33">
        <v>43.18</v>
      </c>
      <c r="E258" s="33">
        <v>38.15</v>
      </c>
      <c r="F258" s="33" t="s">
        <v>14632</v>
      </c>
      <c r="G258" s="7">
        <v>5.6800000000000003E-2</v>
      </c>
    </row>
    <row r="259" spans="1:7" ht="18" thickBot="1">
      <c r="A259" s="29">
        <v>39812</v>
      </c>
      <c r="B259" s="11">
        <v>40.15</v>
      </c>
      <c r="C259" s="33">
        <v>40.799999999999997</v>
      </c>
      <c r="D259" s="33">
        <v>40.880000000000003</v>
      </c>
      <c r="E259" s="33">
        <v>38.58</v>
      </c>
      <c r="F259" s="33" t="s">
        <v>14631</v>
      </c>
      <c r="G259" s="9">
        <v>-9.9000000000000008E-3</v>
      </c>
    </row>
    <row r="260" spans="1:7" ht="18" thickBot="1">
      <c r="A260" s="29">
        <v>39813</v>
      </c>
      <c r="B260" s="10">
        <v>45.59</v>
      </c>
      <c r="C260" s="33">
        <v>40.11</v>
      </c>
      <c r="D260" s="33">
        <v>46.31</v>
      </c>
      <c r="E260" s="33">
        <v>38.1</v>
      </c>
      <c r="F260" s="33" t="s">
        <v>14630</v>
      </c>
      <c r="G260" s="7">
        <v>0.13550000000000001</v>
      </c>
    </row>
    <row r="261" spans="1:7" ht="18" thickBot="1">
      <c r="A261" s="29">
        <v>39815</v>
      </c>
      <c r="B261" s="10">
        <v>46.91</v>
      </c>
      <c r="C261" s="33">
        <v>43.85</v>
      </c>
      <c r="D261" s="33">
        <v>47.33</v>
      </c>
      <c r="E261" s="33">
        <v>41.6</v>
      </c>
      <c r="F261" s="33" t="s">
        <v>14629</v>
      </c>
      <c r="G261" s="7">
        <v>2.9000000000000001E-2</v>
      </c>
    </row>
    <row r="262" spans="1:7" ht="18" thickBot="1">
      <c r="A262" s="29">
        <v>39818</v>
      </c>
      <c r="B262" s="10">
        <v>49.62</v>
      </c>
      <c r="C262" s="33">
        <v>48.2</v>
      </c>
      <c r="D262" s="33">
        <v>50.05</v>
      </c>
      <c r="E262" s="33">
        <v>46.31</v>
      </c>
      <c r="F262" s="33" t="s">
        <v>14628</v>
      </c>
      <c r="G262" s="7">
        <v>5.7799999999999997E-2</v>
      </c>
    </row>
    <row r="263" spans="1:7" ht="18" thickBot="1">
      <c r="A263" s="29">
        <v>39819</v>
      </c>
      <c r="B263" s="10">
        <v>50.53</v>
      </c>
      <c r="C263" s="33">
        <v>48.8</v>
      </c>
      <c r="D263" s="33">
        <v>52.21</v>
      </c>
      <c r="E263" s="33">
        <v>48.6</v>
      </c>
      <c r="F263" s="33" t="s">
        <v>14627</v>
      </c>
      <c r="G263" s="7">
        <v>1.83E-2</v>
      </c>
    </row>
    <row r="264" spans="1:7" ht="18" thickBot="1">
      <c r="A264" s="29">
        <v>39820</v>
      </c>
      <c r="B264" s="11">
        <v>45.86</v>
      </c>
      <c r="C264" s="33">
        <v>50.53</v>
      </c>
      <c r="D264" s="33">
        <v>51.4</v>
      </c>
      <c r="E264" s="33">
        <v>45.67</v>
      </c>
      <c r="F264" s="33" t="s">
        <v>12276</v>
      </c>
      <c r="G264" s="9">
        <v>-9.2399999999999996E-2</v>
      </c>
    </row>
    <row r="265" spans="1:7" ht="18" thickBot="1">
      <c r="A265" s="29">
        <v>39821</v>
      </c>
      <c r="B265" s="11">
        <v>44.67</v>
      </c>
      <c r="C265" s="33">
        <v>46.02</v>
      </c>
      <c r="D265" s="33">
        <v>47.36</v>
      </c>
      <c r="E265" s="33">
        <v>43.75</v>
      </c>
      <c r="F265" s="33" t="s">
        <v>14626</v>
      </c>
      <c r="G265" s="9">
        <v>-2.5899999999999999E-2</v>
      </c>
    </row>
    <row r="266" spans="1:7" ht="18" thickBot="1">
      <c r="A266" s="29">
        <v>39822</v>
      </c>
      <c r="B266" s="11">
        <v>44.42</v>
      </c>
      <c r="C266" s="33">
        <v>45.23</v>
      </c>
      <c r="D266" s="33">
        <v>45.67</v>
      </c>
      <c r="E266" s="33">
        <v>42.79</v>
      </c>
      <c r="F266" s="33" t="s">
        <v>14625</v>
      </c>
      <c r="G266" s="9">
        <v>-5.5999999999999999E-3</v>
      </c>
    </row>
    <row r="267" spans="1:7" ht="18" thickBot="1">
      <c r="A267" s="29">
        <v>39825</v>
      </c>
      <c r="B267" s="11">
        <v>42.91</v>
      </c>
      <c r="C267" s="33">
        <v>44.57</v>
      </c>
      <c r="D267" s="33">
        <v>44.7</v>
      </c>
      <c r="E267" s="33">
        <v>42.12</v>
      </c>
      <c r="F267" s="33" t="s">
        <v>14624</v>
      </c>
      <c r="G267" s="9">
        <v>-3.4000000000000002E-2</v>
      </c>
    </row>
    <row r="268" spans="1:7" ht="18" thickBot="1">
      <c r="A268" s="29">
        <v>39826</v>
      </c>
      <c r="B268" s="10">
        <v>44.83</v>
      </c>
      <c r="C268" s="33">
        <v>43.1</v>
      </c>
      <c r="D268" s="33">
        <v>45.59</v>
      </c>
      <c r="E268" s="33">
        <v>41.84</v>
      </c>
      <c r="F268" s="33" t="s">
        <v>14623</v>
      </c>
      <c r="G268" s="7">
        <v>4.4699999999999997E-2</v>
      </c>
    </row>
    <row r="269" spans="1:7" ht="18" thickBot="1">
      <c r="A269" s="29">
        <v>39827</v>
      </c>
      <c r="B269" s="10">
        <v>45.08</v>
      </c>
      <c r="C269" s="33">
        <v>45.08</v>
      </c>
      <c r="D269" s="33">
        <v>46</v>
      </c>
      <c r="E269" s="33">
        <v>43.74</v>
      </c>
      <c r="F269" s="33" t="s">
        <v>14622</v>
      </c>
      <c r="G269" s="7">
        <v>5.5999999999999999E-3</v>
      </c>
    </row>
    <row r="270" spans="1:7" ht="18" thickBot="1">
      <c r="A270" s="29">
        <v>39828</v>
      </c>
      <c r="B270" s="11">
        <v>44.69</v>
      </c>
      <c r="C270" s="33">
        <v>44.97</v>
      </c>
      <c r="D270" s="33">
        <v>47.2</v>
      </c>
      <c r="E270" s="33">
        <v>43.8</v>
      </c>
      <c r="F270" s="33" t="s">
        <v>14621</v>
      </c>
      <c r="G270" s="9">
        <v>-8.6999999999999994E-3</v>
      </c>
    </row>
    <row r="271" spans="1:7" ht="18" thickBot="1">
      <c r="A271" s="29">
        <v>39829</v>
      </c>
      <c r="B271" s="10">
        <v>46.57</v>
      </c>
      <c r="C271" s="33">
        <v>48</v>
      </c>
      <c r="D271" s="33">
        <v>49.12</v>
      </c>
      <c r="E271" s="33">
        <v>45.94</v>
      </c>
      <c r="F271" s="33" t="s">
        <v>14620</v>
      </c>
      <c r="G271" s="7">
        <v>4.2099999999999999E-2</v>
      </c>
    </row>
    <row r="272" spans="1:7" ht="18" thickBot="1">
      <c r="A272" s="29">
        <v>39832</v>
      </c>
      <c r="B272" s="11">
        <v>44.5</v>
      </c>
      <c r="C272" s="33">
        <v>46.3</v>
      </c>
      <c r="D272" s="33">
        <v>46.5</v>
      </c>
      <c r="E272" s="33">
        <v>43.8</v>
      </c>
      <c r="F272" s="33" t="s">
        <v>14619</v>
      </c>
      <c r="G272" s="9">
        <v>-4.4400000000000002E-2</v>
      </c>
    </row>
    <row r="273" spans="1:7" ht="18" thickBot="1">
      <c r="A273" s="29">
        <v>39833</v>
      </c>
      <c r="B273" s="11">
        <v>43.62</v>
      </c>
      <c r="C273" s="33">
        <v>44.6</v>
      </c>
      <c r="D273" s="33">
        <v>45.64</v>
      </c>
      <c r="E273" s="33">
        <v>42.96</v>
      </c>
      <c r="F273" s="33" t="s">
        <v>14618</v>
      </c>
      <c r="G273" s="9">
        <v>-1.9800000000000002E-2</v>
      </c>
    </row>
    <row r="274" spans="1:7" ht="18" thickBot="1">
      <c r="A274" s="29">
        <v>39834</v>
      </c>
      <c r="B274" s="10">
        <v>45.02</v>
      </c>
      <c r="C274" s="33">
        <v>43.89</v>
      </c>
      <c r="D274" s="33">
        <v>45.76</v>
      </c>
      <c r="E274" s="33">
        <v>42.85</v>
      </c>
      <c r="F274" s="33" t="s">
        <v>14617</v>
      </c>
      <c r="G274" s="7">
        <v>3.2099999999999997E-2</v>
      </c>
    </row>
    <row r="275" spans="1:7" ht="18" thickBot="1">
      <c r="A275" s="29">
        <v>39835</v>
      </c>
      <c r="B275" s="10">
        <v>45.39</v>
      </c>
      <c r="C275" s="33">
        <v>45.12</v>
      </c>
      <c r="D275" s="33">
        <v>46.64</v>
      </c>
      <c r="E275" s="33">
        <v>43.4</v>
      </c>
      <c r="F275" s="33" t="s">
        <v>14616</v>
      </c>
      <c r="G275" s="7">
        <v>8.2000000000000007E-3</v>
      </c>
    </row>
    <row r="276" spans="1:7" ht="18" thickBot="1">
      <c r="A276" s="29">
        <v>39836</v>
      </c>
      <c r="B276" s="10">
        <v>48.37</v>
      </c>
      <c r="C276" s="33">
        <v>44.66</v>
      </c>
      <c r="D276" s="33">
        <v>48.61</v>
      </c>
      <c r="E276" s="33">
        <v>43.9</v>
      </c>
      <c r="F276" s="33" t="s">
        <v>14615</v>
      </c>
      <c r="G276" s="7">
        <v>6.5699999999999995E-2</v>
      </c>
    </row>
    <row r="277" spans="1:7" ht="18" thickBot="1">
      <c r="A277" s="29">
        <v>39839</v>
      </c>
      <c r="B277" s="11">
        <v>46.96</v>
      </c>
      <c r="C277" s="33">
        <v>47.46</v>
      </c>
      <c r="D277" s="33">
        <v>49.65</v>
      </c>
      <c r="E277" s="33">
        <v>46.67</v>
      </c>
      <c r="F277" s="33" t="s">
        <v>14614</v>
      </c>
      <c r="G277" s="9">
        <v>-2.92E-2</v>
      </c>
    </row>
    <row r="278" spans="1:7" ht="18" thickBot="1">
      <c r="A278" s="29">
        <v>39840</v>
      </c>
      <c r="B278" s="11">
        <v>43.73</v>
      </c>
      <c r="C278" s="33">
        <v>46.94</v>
      </c>
      <c r="D278" s="33">
        <v>48.4</v>
      </c>
      <c r="E278" s="33">
        <v>43.55</v>
      </c>
      <c r="F278" s="33" t="s">
        <v>14613</v>
      </c>
      <c r="G278" s="9">
        <v>-6.88E-2</v>
      </c>
    </row>
    <row r="279" spans="1:7" ht="18" thickBot="1">
      <c r="A279" s="29">
        <v>39841</v>
      </c>
      <c r="B279" s="10">
        <v>44.9</v>
      </c>
      <c r="C279" s="33">
        <v>44.2</v>
      </c>
      <c r="D279" s="33">
        <v>46.19</v>
      </c>
      <c r="E279" s="33">
        <v>43.76</v>
      </c>
      <c r="F279" s="33" t="s">
        <v>14612</v>
      </c>
      <c r="G279" s="7">
        <v>2.6800000000000001E-2</v>
      </c>
    </row>
    <row r="280" spans="1:7" ht="18" thickBot="1">
      <c r="A280" s="29">
        <v>39842</v>
      </c>
      <c r="B280" s="10">
        <v>45.4</v>
      </c>
      <c r="C280" s="33">
        <v>44.51</v>
      </c>
      <c r="D280" s="33">
        <v>46.06</v>
      </c>
      <c r="E280" s="33">
        <v>44</v>
      </c>
      <c r="F280" s="33" t="s">
        <v>14611</v>
      </c>
      <c r="G280" s="7">
        <v>1.11E-2</v>
      </c>
    </row>
    <row r="281" spans="1:7" ht="18" thickBot="1">
      <c r="A281" s="29">
        <v>39843</v>
      </c>
      <c r="B281" s="10">
        <v>45.88</v>
      </c>
      <c r="C281" s="33">
        <v>45.5</v>
      </c>
      <c r="D281" s="33">
        <v>47.75</v>
      </c>
      <c r="E281" s="33">
        <v>45.1</v>
      </c>
      <c r="F281" s="33" t="s">
        <v>14610</v>
      </c>
      <c r="G281" s="7">
        <v>1.06E-2</v>
      </c>
    </row>
    <row r="282" spans="1:7" ht="18" thickBot="1">
      <c r="A282" s="29">
        <v>39846</v>
      </c>
      <c r="B282" s="11">
        <v>43.82</v>
      </c>
      <c r="C282" s="33">
        <v>46.06</v>
      </c>
      <c r="D282" s="33">
        <v>46.56</v>
      </c>
      <c r="E282" s="33">
        <v>43.77</v>
      </c>
      <c r="F282" s="33" t="s">
        <v>14609</v>
      </c>
      <c r="G282" s="9">
        <v>-4.4900000000000002E-2</v>
      </c>
    </row>
    <row r="283" spans="1:7" ht="18" thickBot="1">
      <c r="A283" s="29">
        <v>39847</v>
      </c>
      <c r="B283" s="10">
        <v>44.08</v>
      </c>
      <c r="C283" s="33">
        <v>44.51</v>
      </c>
      <c r="D283" s="33">
        <v>44.92</v>
      </c>
      <c r="E283" s="33">
        <v>43.84</v>
      </c>
      <c r="F283" s="33" t="s">
        <v>14608</v>
      </c>
      <c r="G283" s="7">
        <v>5.8999999999999999E-3</v>
      </c>
    </row>
    <row r="284" spans="1:7" ht="18" thickBot="1">
      <c r="A284" s="29">
        <v>39848</v>
      </c>
      <c r="B284" s="10">
        <v>44.15</v>
      </c>
      <c r="C284" s="33">
        <v>44.23</v>
      </c>
      <c r="D284" s="33">
        <v>45.1</v>
      </c>
      <c r="E284" s="33">
        <v>43.7</v>
      </c>
      <c r="F284" s="33" t="s">
        <v>14607</v>
      </c>
      <c r="G284" s="7">
        <v>1.6000000000000001E-3</v>
      </c>
    </row>
    <row r="285" spans="1:7" ht="18" thickBot="1">
      <c r="A285" s="29">
        <v>39849</v>
      </c>
      <c r="B285" s="10">
        <v>46.46</v>
      </c>
      <c r="C285" s="33">
        <v>44.22</v>
      </c>
      <c r="D285" s="33">
        <v>46.6</v>
      </c>
      <c r="E285" s="33">
        <v>44.05</v>
      </c>
      <c r="F285" s="33" t="s">
        <v>14606</v>
      </c>
      <c r="G285" s="7">
        <v>5.2299999999999999E-2</v>
      </c>
    </row>
    <row r="286" spans="1:7" ht="18" thickBot="1">
      <c r="A286" s="29">
        <v>39850</v>
      </c>
      <c r="B286" s="11">
        <v>46.21</v>
      </c>
      <c r="C286" s="33">
        <v>47</v>
      </c>
      <c r="D286" s="33">
        <v>47.48</v>
      </c>
      <c r="E286" s="33">
        <v>44.21</v>
      </c>
      <c r="F286" s="33" t="s">
        <v>14605</v>
      </c>
      <c r="G286" s="9">
        <v>-5.4000000000000003E-3</v>
      </c>
    </row>
    <row r="287" spans="1:7" ht="18" thickBot="1">
      <c r="A287" s="29">
        <v>39853</v>
      </c>
      <c r="B287" s="11">
        <v>46.02</v>
      </c>
      <c r="C287" s="33">
        <v>46.06</v>
      </c>
      <c r="D287" s="33">
        <v>48.42</v>
      </c>
      <c r="E287" s="33">
        <v>45.53</v>
      </c>
      <c r="F287" s="33" t="s">
        <v>14604</v>
      </c>
      <c r="G287" s="9">
        <v>-4.1000000000000003E-3</v>
      </c>
    </row>
    <row r="288" spans="1:7" ht="18" thickBot="1">
      <c r="A288" s="29">
        <v>39854</v>
      </c>
      <c r="B288" s="11">
        <v>44.61</v>
      </c>
      <c r="C288" s="33">
        <v>46.02</v>
      </c>
      <c r="D288" s="33">
        <v>48.22</v>
      </c>
      <c r="E288" s="33">
        <v>44.38</v>
      </c>
      <c r="F288" s="33" t="s">
        <v>14603</v>
      </c>
      <c r="G288" s="9">
        <v>-3.0599999999999999E-2</v>
      </c>
    </row>
    <row r="289" spans="1:7" ht="18" thickBot="1">
      <c r="A289" s="29">
        <v>39855</v>
      </c>
      <c r="B289" s="11">
        <v>44.28</v>
      </c>
      <c r="C289" s="33">
        <v>45.11</v>
      </c>
      <c r="D289" s="33">
        <v>45.68</v>
      </c>
      <c r="E289" s="33">
        <v>43.93</v>
      </c>
      <c r="F289" s="33" t="s">
        <v>14602</v>
      </c>
      <c r="G289" s="9">
        <v>-7.4000000000000003E-3</v>
      </c>
    </row>
    <row r="290" spans="1:7" ht="18" thickBot="1">
      <c r="A290" s="29">
        <v>39856</v>
      </c>
      <c r="B290" s="10">
        <v>44.65</v>
      </c>
      <c r="C290" s="33">
        <v>44.65</v>
      </c>
      <c r="D290" s="33">
        <v>45.14</v>
      </c>
      <c r="E290" s="33">
        <v>43.92</v>
      </c>
      <c r="F290" s="33" t="s">
        <v>14601</v>
      </c>
      <c r="G290" s="7">
        <v>8.3999999999999995E-3</v>
      </c>
    </row>
    <row r="291" spans="1:7" ht="18" thickBot="1">
      <c r="A291" s="29">
        <v>39857</v>
      </c>
      <c r="B291" s="10">
        <v>44.81</v>
      </c>
      <c r="C291" s="33">
        <v>45.97</v>
      </c>
      <c r="D291" s="33">
        <v>46.5</v>
      </c>
      <c r="E291" s="33">
        <v>44.32</v>
      </c>
      <c r="F291" s="33" t="s">
        <v>14600</v>
      </c>
      <c r="G291" s="7">
        <v>3.5999999999999999E-3</v>
      </c>
    </row>
    <row r="292" spans="1:7" ht="18" thickBot="1">
      <c r="A292" s="29">
        <v>39860</v>
      </c>
      <c r="B292" s="11">
        <v>43.28</v>
      </c>
      <c r="C292" s="33">
        <v>44.3</v>
      </c>
      <c r="D292" s="33">
        <v>45.5</v>
      </c>
      <c r="E292" s="33">
        <v>43.15</v>
      </c>
      <c r="F292" s="33" t="s">
        <v>14599</v>
      </c>
      <c r="G292" s="9">
        <v>-3.4099999999999998E-2</v>
      </c>
    </row>
    <row r="293" spans="1:7" ht="18" thickBot="1">
      <c r="A293" s="29">
        <v>39861</v>
      </c>
      <c r="B293" s="11">
        <v>41.03</v>
      </c>
      <c r="C293" s="33">
        <v>43.66</v>
      </c>
      <c r="D293" s="33">
        <v>44</v>
      </c>
      <c r="E293" s="33">
        <v>40.229999999999997</v>
      </c>
      <c r="F293" s="33" t="s">
        <v>14598</v>
      </c>
      <c r="G293" s="9">
        <v>-5.1999999999999998E-2</v>
      </c>
    </row>
    <row r="294" spans="1:7" ht="18" thickBot="1">
      <c r="A294" s="29">
        <v>39862</v>
      </c>
      <c r="B294" s="11">
        <v>39.549999999999997</v>
      </c>
      <c r="C294" s="33">
        <v>40.409999999999997</v>
      </c>
      <c r="D294" s="33">
        <v>41.77</v>
      </c>
      <c r="E294" s="33">
        <v>39.35</v>
      </c>
      <c r="F294" s="33" t="s">
        <v>14597</v>
      </c>
      <c r="G294" s="9">
        <v>-3.61E-2</v>
      </c>
    </row>
    <row r="295" spans="1:7" ht="18" thickBot="1">
      <c r="A295" s="29">
        <v>39863</v>
      </c>
      <c r="B295" s="10">
        <v>41.99</v>
      </c>
      <c r="C295" s="33">
        <v>39.909999999999997</v>
      </c>
      <c r="D295" s="33">
        <v>42.19</v>
      </c>
      <c r="E295" s="33">
        <v>39.64</v>
      </c>
      <c r="F295" s="33" t="s">
        <v>14596</v>
      </c>
      <c r="G295" s="7">
        <v>6.1699999999999998E-2</v>
      </c>
    </row>
    <row r="296" spans="1:7" ht="18" thickBot="1">
      <c r="A296" s="29">
        <v>39864</v>
      </c>
      <c r="B296" s="11">
        <v>41.89</v>
      </c>
      <c r="C296" s="33">
        <v>41.41</v>
      </c>
      <c r="D296" s="33">
        <v>42.1</v>
      </c>
      <c r="E296" s="33">
        <v>39.78</v>
      </c>
      <c r="F296" s="33" t="s">
        <v>14595</v>
      </c>
      <c r="G296" s="9">
        <v>-2.3999999999999998E-3</v>
      </c>
    </row>
    <row r="297" spans="1:7" ht="18" thickBot="1">
      <c r="A297" s="29">
        <v>39867</v>
      </c>
      <c r="B297" s="11">
        <v>40.99</v>
      </c>
      <c r="C297" s="33">
        <v>41.66</v>
      </c>
      <c r="D297" s="33">
        <v>43.45</v>
      </c>
      <c r="E297" s="33">
        <v>40.299999999999997</v>
      </c>
      <c r="F297" s="33" t="s">
        <v>14594</v>
      </c>
      <c r="G297" s="9">
        <v>-2.1499999999999998E-2</v>
      </c>
    </row>
    <row r="298" spans="1:7" ht="18" thickBot="1">
      <c r="A298" s="29">
        <v>39868</v>
      </c>
      <c r="B298" s="10">
        <v>42.5</v>
      </c>
      <c r="C298" s="33">
        <v>40.630000000000003</v>
      </c>
      <c r="D298" s="33">
        <v>42.6</v>
      </c>
      <c r="E298" s="33">
        <v>40.43</v>
      </c>
      <c r="F298" s="33" t="s">
        <v>14593</v>
      </c>
      <c r="G298" s="7">
        <v>3.6799999999999999E-2</v>
      </c>
    </row>
    <row r="299" spans="1:7" ht="18" thickBot="1">
      <c r="A299" s="29">
        <v>39869</v>
      </c>
      <c r="B299" s="10">
        <v>44.29</v>
      </c>
      <c r="C299" s="33">
        <v>42.35</v>
      </c>
      <c r="D299" s="33">
        <v>44.5</v>
      </c>
      <c r="E299" s="33">
        <v>41.85</v>
      </c>
      <c r="F299" s="33" t="s">
        <v>14592</v>
      </c>
      <c r="G299" s="7">
        <v>4.2099999999999999E-2</v>
      </c>
    </row>
    <row r="300" spans="1:7" ht="18" thickBot="1">
      <c r="A300" s="29">
        <v>39870</v>
      </c>
      <c r="B300" s="10">
        <v>46.51</v>
      </c>
      <c r="C300" s="33">
        <v>44.4</v>
      </c>
      <c r="D300" s="33">
        <v>46.63</v>
      </c>
      <c r="E300" s="33">
        <v>44.15</v>
      </c>
      <c r="F300" s="33" t="s">
        <v>14591</v>
      </c>
      <c r="G300" s="7">
        <v>5.0099999999999999E-2</v>
      </c>
    </row>
    <row r="301" spans="1:7" ht="18" thickBot="1">
      <c r="A301" s="29">
        <v>39871</v>
      </c>
      <c r="B301" s="11">
        <v>46.35</v>
      </c>
      <c r="C301" s="33">
        <v>46.29</v>
      </c>
      <c r="D301" s="33">
        <v>46.48</v>
      </c>
      <c r="E301" s="33">
        <v>44.52</v>
      </c>
      <c r="F301" s="33" t="s">
        <v>14590</v>
      </c>
      <c r="G301" s="9">
        <v>-3.3999999999999998E-3</v>
      </c>
    </row>
    <row r="302" spans="1:7" ht="18" thickBot="1">
      <c r="A302" s="29">
        <v>39874</v>
      </c>
      <c r="B302" s="11">
        <v>42.21</v>
      </c>
      <c r="C302" s="33">
        <v>45.56</v>
      </c>
      <c r="D302" s="33">
        <v>45.65</v>
      </c>
      <c r="E302" s="33">
        <v>41.9</v>
      </c>
      <c r="F302" s="33" t="s">
        <v>14589</v>
      </c>
      <c r="G302" s="9">
        <v>-8.9300000000000004E-2</v>
      </c>
    </row>
    <row r="303" spans="1:7" ht="18" thickBot="1">
      <c r="A303" s="29">
        <v>39875</v>
      </c>
      <c r="B303" s="10">
        <v>43.7</v>
      </c>
      <c r="C303" s="33">
        <v>42.16</v>
      </c>
      <c r="D303" s="33">
        <v>44.1</v>
      </c>
      <c r="E303" s="33">
        <v>41.6</v>
      </c>
      <c r="F303" s="33" t="s">
        <v>14588</v>
      </c>
      <c r="G303" s="7">
        <v>3.5299999999999998E-2</v>
      </c>
    </row>
    <row r="304" spans="1:7" ht="18" thickBot="1">
      <c r="A304" s="29">
        <v>39876</v>
      </c>
      <c r="B304" s="10">
        <v>46.12</v>
      </c>
      <c r="C304" s="33">
        <v>43.3</v>
      </c>
      <c r="D304" s="33">
        <v>46.54</v>
      </c>
      <c r="E304" s="33">
        <v>43.1</v>
      </c>
      <c r="F304" s="33" t="s">
        <v>14587</v>
      </c>
      <c r="G304" s="7">
        <v>5.5399999999999998E-2</v>
      </c>
    </row>
    <row r="305" spans="1:7" ht="18" thickBot="1">
      <c r="A305" s="29">
        <v>39877</v>
      </c>
      <c r="B305" s="11">
        <v>43.64</v>
      </c>
      <c r="C305" s="33">
        <v>46.28</v>
      </c>
      <c r="D305" s="33">
        <v>46.42</v>
      </c>
      <c r="E305" s="33">
        <v>42.85</v>
      </c>
      <c r="F305" s="33" t="s">
        <v>14586</v>
      </c>
      <c r="G305" s="9">
        <v>-5.3800000000000001E-2</v>
      </c>
    </row>
    <row r="306" spans="1:7" ht="18" thickBot="1">
      <c r="A306" s="29">
        <v>39878</v>
      </c>
      <c r="B306" s="10">
        <v>44.85</v>
      </c>
      <c r="C306" s="33">
        <v>44.28</v>
      </c>
      <c r="D306" s="33">
        <v>45.24</v>
      </c>
      <c r="E306" s="33">
        <v>43.06</v>
      </c>
      <c r="F306" s="33" t="s">
        <v>13547</v>
      </c>
      <c r="G306" s="7">
        <v>2.7699999999999999E-2</v>
      </c>
    </row>
    <row r="307" spans="1:7" ht="18" thickBot="1">
      <c r="A307" s="29">
        <v>39881</v>
      </c>
      <c r="B307" s="11">
        <v>44.13</v>
      </c>
      <c r="C307" s="33">
        <v>45.42</v>
      </c>
      <c r="D307" s="33">
        <v>45.74</v>
      </c>
      <c r="E307" s="33">
        <v>43.07</v>
      </c>
      <c r="F307" s="33" t="s">
        <v>14585</v>
      </c>
      <c r="G307" s="9">
        <v>-1.61E-2</v>
      </c>
    </row>
    <row r="308" spans="1:7" ht="18" thickBot="1">
      <c r="A308" s="29">
        <v>39882</v>
      </c>
      <c r="B308" s="11">
        <v>43.96</v>
      </c>
      <c r="C308" s="33">
        <v>44.4</v>
      </c>
      <c r="D308" s="33">
        <v>45.77</v>
      </c>
      <c r="E308" s="33">
        <v>43.61</v>
      </c>
      <c r="F308" s="33" t="s">
        <v>14584</v>
      </c>
      <c r="G308" s="9">
        <v>-3.8999999999999998E-3</v>
      </c>
    </row>
    <row r="309" spans="1:7" ht="18" thickBot="1">
      <c r="A309" s="29">
        <v>39883</v>
      </c>
      <c r="B309" s="11">
        <v>41.4</v>
      </c>
      <c r="C309" s="33">
        <v>43.81</v>
      </c>
      <c r="D309" s="33">
        <v>44.44</v>
      </c>
      <c r="E309" s="33">
        <v>41.3</v>
      </c>
      <c r="F309" s="33" t="s">
        <v>14583</v>
      </c>
      <c r="G309" s="9">
        <v>-5.8200000000000002E-2</v>
      </c>
    </row>
    <row r="310" spans="1:7" ht="18" thickBot="1">
      <c r="A310" s="29">
        <v>39884</v>
      </c>
      <c r="B310" s="10">
        <v>45.09</v>
      </c>
      <c r="C310" s="33">
        <v>41.83</v>
      </c>
      <c r="D310" s="33">
        <v>45.48</v>
      </c>
      <c r="E310" s="33">
        <v>41.48</v>
      </c>
      <c r="F310" s="33" t="s">
        <v>14582</v>
      </c>
      <c r="G310" s="7">
        <v>8.9099999999999999E-2</v>
      </c>
    </row>
    <row r="311" spans="1:7" ht="18" thickBot="1">
      <c r="A311" s="29">
        <v>39885</v>
      </c>
      <c r="B311" s="11">
        <v>44.93</v>
      </c>
      <c r="C311" s="33">
        <v>44.8</v>
      </c>
      <c r="D311" s="33">
        <v>46.36</v>
      </c>
      <c r="E311" s="33">
        <v>44.13</v>
      </c>
      <c r="F311" s="33" t="s">
        <v>14581</v>
      </c>
      <c r="G311" s="9">
        <v>-3.5000000000000001E-3</v>
      </c>
    </row>
    <row r="312" spans="1:7" ht="18" thickBot="1">
      <c r="A312" s="29">
        <v>39888</v>
      </c>
      <c r="B312" s="11">
        <v>43.98</v>
      </c>
      <c r="C312" s="33">
        <v>44.25</v>
      </c>
      <c r="D312" s="33">
        <v>44.57</v>
      </c>
      <c r="E312" s="33">
        <v>42.59</v>
      </c>
      <c r="F312" s="33" t="s">
        <v>14580</v>
      </c>
      <c r="G312" s="9">
        <v>-2.1100000000000001E-2</v>
      </c>
    </row>
    <row r="313" spans="1:7" ht="18" thickBot="1">
      <c r="A313" s="29">
        <v>39889</v>
      </c>
      <c r="B313" s="10">
        <v>48.24</v>
      </c>
      <c r="C313" s="33">
        <v>45.9</v>
      </c>
      <c r="D313" s="33">
        <v>48.65</v>
      </c>
      <c r="E313" s="33">
        <v>45.22</v>
      </c>
      <c r="F313" s="33" t="s">
        <v>14579</v>
      </c>
      <c r="G313" s="7">
        <v>9.69E-2</v>
      </c>
    </row>
    <row r="314" spans="1:7" ht="18" thickBot="1">
      <c r="A314" s="29">
        <v>39890</v>
      </c>
      <c r="B314" s="11">
        <v>47.66</v>
      </c>
      <c r="C314" s="33">
        <v>47.4</v>
      </c>
      <c r="D314" s="33">
        <v>48.94</v>
      </c>
      <c r="E314" s="33">
        <v>46.05</v>
      </c>
      <c r="F314" s="33" t="s">
        <v>14578</v>
      </c>
      <c r="G314" s="9">
        <v>-1.2E-2</v>
      </c>
    </row>
    <row r="315" spans="1:7" ht="18" thickBot="1">
      <c r="A315" s="29">
        <v>39891</v>
      </c>
      <c r="B315" s="10">
        <v>50.67</v>
      </c>
      <c r="C315" s="33">
        <v>48.21</v>
      </c>
      <c r="D315" s="33">
        <v>51.64</v>
      </c>
      <c r="E315" s="33">
        <v>48.16</v>
      </c>
      <c r="F315" s="33" t="s">
        <v>14577</v>
      </c>
      <c r="G315" s="7">
        <v>6.3200000000000006E-2</v>
      </c>
    </row>
    <row r="316" spans="1:7" ht="18" thickBot="1">
      <c r="A316" s="29">
        <v>39892</v>
      </c>
      <c r="B316" s="10">
        <v>51.22</v>
      </c>
      <c r="C316" s="33">
        <v>50.38</v>
      </c>
      <c r="D316" s="33">
        <v>51.7</v>
      </c>
      <c r="E316" s="33">
        <v>49.74</v>
      </c>
      <c r="F316" s="33" t="s">
        <v>14576</v>
      </c>
      <c r="G316" s="7">
        <v>1.09E-2</v>
      </c>
    </row>
    <row r="317" spans="1:7" ht="18" thickBot="1">
      <c r="A317" s="29">
        <v>39895</v>
      </c>
      <c r="B317" s="10">
        <v>53.47</v>
      </c>
      <c r="C317" s="33">
        <v>51.3</v>
      </c>
      <c r="D317" s="33">
        <v>53.86</v>
      </c>
      <c r="E317" s="33">
        <v>51.1</v>
      </c>
      <c r="F317" s="33" t="s">
        <v>13422</v>
      </c>
      <c r="G317" s="7">
        <v>4.3900000000000002E-2</v>
      </c>
    </row>
    <row r="318" spans="1:7" ht="18" thickBot="1">
      <c r="A318" s="29">
        <v>39896</v>
      </c>
      <c r="B318" s="10">
        <v>53.5</v>
      </c>
      <c r="C318" s="33">
        <v>53.23</v>
      </c>
      <c r="D318" s="33">
        <v>53.61</v>
      </c>
      <c r="E318" s="33">
        <v>52.42</v>
      </c>
      <c r="F318" s="33" t="s">
        <v>14575</v>
      </c>
      <c r="G318" s="7">
        <v>5.9999999999999995E-4</v>
      </c>
    </row>
    <row r="319" spans="1:7" ht="18" thickBot="1">
      <c r="A319" s="29">
        <v>39897</v>
      </c>
      <c r="B319" s="11">
        <v>51.75</v>
      </c>
      <c r="C319" s="33">
        <v>53.04</v>
      </c>
      <c r="D319" s="33">
        <v>53.48</v>
      </c>
      <c r="E319" s="33">
        <v>51.17</v>
      </c>
      <c r="F319" s="33" t="s">
        <v>14574</v>
      </c>
      <c r="G319" s="9">
        <v>-3.27E-2</v>
      </c>
    </row>
    <row r="320" spans="1:7" ht="18" thickBot="1">
      <c r="A320" s="29">
        <v>39898</v>
      </c>
      <c r="B320" s="10">
        <v>53.46</v>
      </c>
      <c r="C320" s="33">
        <v>52.39</v>
      </c>
      <c r="D320" s="33">
        <v>53.8</v>
      </c>
      <c r="E320" s="33">
        <v>52.3</v>
      </c>
      <c r="F320" s="33" t="s">
        <v>14573</v>
      </c>
      <c r="G320" s="7">
        <v>3.3000000000000002E-2</v>
      </c>
    </row>
    <row r="321" spans="1:7" ht="18" thickBot="1">
      <c r="A321" s="29">
        <v>39899</v>
      </c>
      <c r="B321" s="11">
        <v>51.98</v>
      </c>
      <c r="C321" s="33">
        <v>53.31</v>
      </c>
      <c r="D321" s="33">
        <v>53.44</v>
      </c>
      <c r="E321" s="33">
        <v>51.17</v>
      </c>
      <c r="F321" s="33" t="s">
        <v>14572</v>
      </c>
      <c r="G321" s="9">
        <v>-2.7699999999999999E-2</v>
      </c>
    </row>
    <row r="322" spans="1:7" ht="18" thickBot="1">
      <c r="A322" s="29">
        <v>39902</v>
      </c>
      <c r="B322" s="11">
        <v>47.99</v>
      </c>
      <c r="C322" s="33">
        <v>51.5</v>
      </c>
      <c r="D322" s="33">
        <v>51.6</v>
      </c>
      <c r="E322" s="33">
        <v>47.66</v>
      </c>
      <c r="F322" s="33" t="s">
        <v>14571</v>
      </c>
      <c r="G322" s="9">
        <v>-7.6799999999999993E-2</v>
      </c>
    </row>
    <row r="323" spans="1:7" ht="18" thickBot="1">
      <c r="A323" s="29">
        <v>39903</v>
      </c>
      <c r="B323" s="10">
        <v>49.23</v>
      </c>
      <c r="C323" s="33">
        <v>48.5</v>
      </c>
      <c r="D323" s="33">
        <v>49.81</v>
      </c>
      <c r="E323" s="33">
        <v>47.47</v>
      </c>
      <c r="F323" s="33" t="s">
        <v>14570</v>
      </c>
      <c r="G323" s="7">
        <v>2.58E-2</v>
      </c>
    </row>
    <row r="324" spans="1:7" ht="18" thickBot="1">
      <c r="A324" s="29">
        <v>39904</v>
      </c>
      <c r="B324" s="11">
        <v>48.44</v>
      </c>
      <c r="C324" s="33">
        <v>48.37</v>
      </c>
      <c r="D324" s="33">
        <v>48.7</v>
      </c>
      <c r="E324" s="33">
        <v>47.26</v>
      </c>
      <c r="F324" s="33" t="s">
        <v>14569</v>
      </c>
      <c r="G324" s="9">
        <v>-1.6E-2</v>
      </c>
    </row>
    <row r="325" spans="1:7" ht="18" thickBot="1">
      <c r="A325" s="29">
        <v>39905</v>
      </c>
      <c r="B325" s="10">
        <v>52.75</v>
      </c>
      <c r="C325" s="33">
        <v>48.59</v>
      </c>
      <c r="D325" s="33">
        <v>53.06</v>
      </c>
      <c r="E325" s="33">
        <v>48.59</v>
      </c>
      <c r="F325" s="33" t="s">
        <v>14568</v>
      </c>
      <c r="G325" s="7">
        <v>8.8999999999999996E-2</v>
      </c>
    </row>
    <row r="326" spans="1:7" ht="18" thickBot="1">
      <c r="A326" s="29">
        <v>39906</v>
      </c>
      <c r="B326" s="10">
        <v>53.47</v>
      </c>
      <c r="C326" s="33">
        <v>52.34</v>
      </c>
      <c r="D326" s="33">
        <v>54.26</v>
      </c>
      <c r="E326" s="33">
        <v>51.48</v>
      </c>
      <c r="F326" s="33" t="s">
        <v>14567</v>
      </c>
      <c r="G326" s="7">
        <v>1.3599999999999999E-2</v>
      </c>
    </row>
    <row r="327" spans="1:7" ht="18" thickBot="1">
      <c r="A327" s="29">
        <v>39909</v>
      </c>
      <c r="B327" s="11">
        <v>52.24</v>
      </c>
      <c r="C327" s="33">
        <v>53.5</v>
      </c>
      <c r="D327" s="33">
        <v>54.31</v>
      </c>
      <c r="E327" s="33">
        <v>51.15</v>
      </c>
      <c r="F327" s="33" t="s">
        <v>14566</v>
      </c>
      <c r="G327" s="9">
        <v>-2.3E-2</v>
      </c>
    </row>
    <row r="328" spans="1:7" ht="18" thickBot="1">
      <c r="A328" s="29">
        <v>39910</v>
      </c>
      <c r="B328" s="11">
        <v>51.22</v>
      </c>
      <c r="C328" s="33">
        <v>52.44</v>
      </c>
      <c r="D328" s="33">
        <v>53.18</v>
      </c>
      <c r="E328" s="33">
        <v>50.65</v>
      </c>
      <c r="F328" s="33" t="s">
        <v>14257</v>
      </c>
      <c r="G328" s="9">
        <v>-1.95E-2</v>
      </c>
    </row>
    <row r="329" spans="1:7" ht="18" thickBot="1">
      <c r="A329" s="29">
        <v>39911</v>
      </c>
      <c r="B329" s="10">
        <v>51.59</v>
      </c>
      <c r="C329" s="33">
        <v>50.56</v>
      </c>
      <c r="D329" s="33">
        <v>53.59</v>
      </c>
      <c r="E329" s="33">
        <v>49.8</v>
      </c>
      <c r="F329" s="33" t="s">
        <v>14565</v>
      </c>
      <c r="G329" s="7">
        <v>7.1999999999999998E-3</v>
      </c>
    </row>
    <row r="330" spans="1:7" ht="18" thickBot="1">
      <c r="A330" s="29">
        <v>39912</v>
      </c>
      <c r="B330" s="10">
        <v>54.06</v>
      </c>
      <c r="C330" s="33">
        <v>52.05</v>
      </c>
      <c r="D330" s="33">
        <v>54.27</v>
      </c>
      <c r="E330" s="33">
        <v>51.85</v>
      </c>
      <c r="F330" s="33" t="s">
        <v>14564</v>
      </c>
      <c r="G330" s="7">
        <v>4.7899999999999998E-2</v>
      </c>
    </row>
    <row r="331" spans="1:7" ht="18" thickBot="1">
      <c r="A331" s="29">
        <v>39916</v>
      </c>
      <c r="B331" s="11">
        <v>52.14</v>
      </c>
      <c r="C331" s="33">
        <v>53.98</v>
      </c>
      <c r="D331" s="33">
        <v>54.12</v>
      </c>
      <c r="E331" s="33">
        <v>50.9</v>
      </c>
      <c r="F331" s="33" t="s">
        <v>14563</v>
      </c>
      <c r="G331" s="9">
        <v>-3.5499999999999997E-2</v>
      </c>
    </row>
    <row r="332" spans="1:7" ht="18" thickBot="1">
      <c r="A332" s="29">
        <v>39917</v>
      </c>
      <c r="B332" s="11">
        <v>51.96</v>
      </c>
      <c r="C332" s="33">
        <v>52.25</v>
      </c>
      <c r="D332" s="33">
        <v>53.56</v>
      </c>
      <c r="E332" s="33">
        <v>51.21</v>
      </c>
      <c r="F332" s="33" t="s">
        <v>14562</v>
      </c>
      <c r="G332" s="9">
        <v>-3.5000000000000001E-3</v>
      </c>
    </row>
    <row r="333" spans="1:7" ht="18" thickBot="1">
      <c r="A333" s="29">
        <v>39918</v>
      </c>
      <c r="B333" s="11">
        <v>51.79</v>
      </c>
      <c r="C333" s="33">
        <v>51.86</v>
      </c>
      <c r="D333" s="33">
        <v>52.87</v>
      </c>
      <c r="E333" s="33">
        <v>51.35</v>
      </c>
      <c r="F333" s="33" t="s">
        <v>14561</v>
      </c>
      <c r="G333" s="9">
        <v>-3.3E-3</v>
      </c>
    </row>
    <row r="334" spans="1:7" ht="18" thickBot="1">
      <c r="A334" s="29">
        <v>39919</v>
      </c>
      <c r="B334" s="10">
        <v>53.06</v>
      </c>
      <c r="C334" s="33">
        <v>53.25</v>
      </c>
      <c r="D334" s="33">
        <v>53.91</v>
      </c>
      <c r="E334" s="33">
        <v>52.53</v>
      </c>
      <c r="F334" s="33" t="s">
        <v>14560</v>
      </c>
      <c r="G334" s="7">
        <v>2.4500000000000001E-2</v>
      </c>
    </row>
    <row r="335" spans="1:7" ht="18" thickBot="1">
      <c r="A335" s="29">
        <v>39920</v>
      </c>
      <c r="B335" s="10">
        <v>53.35</v>
      </c>
      <c r="C335" s="33">
        <v>53.05</v>
      </c>
      <c r="D335" s="33">
        <v>53.97</v>
      </c>
      <c r="E335" s="33">
        <v>52.63</v>
      </c>
      <c r="F335" s="33" t="s">
        <v>14559</v>
      </c>
      <c r="G335" s="7">
        <v>5.4999999999999997E-3</v>
      </c>
    </row>
    <row r="336" spans="1:7" ht="18" thickBot="1">
      <c r="A336" s="29">
        <v>39923</v>
      </c>
      <c r="B336" s="11">
        <v>49.86</v>
      </c>
      <c r="C336" s="33">
        <v>53.06</v>
      </c>
      <c r="D336" s="33">
        <v>53.06</v>
      </c>
      <c r="E336" s="33">
        <v>49.6</v>
      </c>
      <c r="F336" s="33" t="s">
        <v>14558</v>
      </c>
      <c r="G336" s="9">
        <v>-6.54E-2</v>
      </c>
    </row>
    <row r="337" spans="1:7" ht="18" thickBot="1">
      <c r="A337" s="29">
        <v>39924</v>
      </c>
      <c r="B337" s="11">
        <v>49.82</v>
      </c>
      <c r="C337" s="33">
        <v>49.86</v>
      </c>
      <c r="D337" s="33">
        <v>50.63</v>
      </c>
      <c r="E337" s="33">
        <v>48.31</v>
      </c>
      <c r="F337" s="33" t="s">
        <v>14557</v>
      </c>
      <c r="G337" s="9">
        <v>-8.0000000000000004E-4</v>
      </c>
    </row>
    <row r="338" spans="1:7" ht="18" thickBot="1">
      <c r="A338" s="29">
        <v>39925</v>
      </c>
      <c r="B338" s="11">
        <v>49.81</v>
      </c>
      <c r="C338" s="33">
        <v>49.82</v>
      </c>
      <c r="D338" s="33">
        <v>50.32</v>
      </c>
      <c r="E338" s="33">
        <v>48.85</v>
      </c>
      <c r="F338" s="33" t="s">
        <v>14556</v>
      </c>
      <c r="G338" s="9">
        <v>-2.0000000000000001E-4</v>
      </c>
    </row>
    <row r="339" spans="1:7" ht="18" thickBot="1">
      <c r="A339" s="29">
        <v>39926</v>
      </c>
      <c r="B339" s="10">
        <v>50.11</v>
      </c>
      <c r="C339" s="33">
        <v>49.32</v>
      </c>
      <c r="D339" s="33">
        <v>50.51</v>
      </c>
      <c r="E339" s="33">
        <v>49.25</v>
      </c>
      <c r="F339" s="33" t="s">
        <v>14555</v>
      </c>
      <c r="G339" s="7">
        <v>6.0000000000000001E-3</v>
      </c>
    </row>
    <row r="340" spans="1:7" ht="18" thickBot="1">
      <c r="A340" s="29">
        <v>39927</v>
      </c>
      <c r="B340" s="10">
        <v>51.67</v>
      </c>
      <c r="C340" s="33">
        <v>50.13</v>
      </c>
      <c r="D340" s="33">
        <v>52.09</v>
      </c>
      <c r="E340" s="33">
        <v>49.5</v>
      </c>
      <c r="F340" s="33" t="s">
        <v>14554</v>
      </c>
      <c r="G340" s="7">
        <v>3.1099999999999999E-2</v>
      </c>
    </row>
    <row r="341" spans="1:7" ht="18" thickBot="1">
      <c r="A341" s="29">
        <v>39930</v>
      </c>
      <c r="B341" s="11">
        <v>50.32</v>
      </c>
      <c r="C341" s="33">
        <v>51.04</v>
      </c>
      <c r="D341" s="33">
        <v>51.19</v>
      </c>
      <c r="E341" s="33">
        <v>48.4</v>
      </c>
      <c r="F341" s="33" t="s">
        <v>14553</v>
      </c>
      <c r="G341" s="9">
        <v>-2.6100000000000002E-2</v>
      </c>
    </row>
    <row r="342" spans="1:7" ht="18" thickBot="1">
      <c r="A342" s="29">
        <v>39931</v>
      </c>
      <c r="B342" s="11">
        <v>49.99</v>
      </c>
      <c r="C342" s="33">
        <v>50.08</v>
      </c>
      <c r="D342" s="33">
        <v>50.42</v>
      </c>
      <c r="E342" s="33">
        <v>48.88</v>
      </c>
      <c r="F342" s="33" t="s">
        <v>14552</v>
      </c>
      <c r="G342" s="9">
        <v>-6.6E-3</v>
      </c>
    </row>
    <row r="343" spans="1:7" ht="18" thickBot="1">
      <c r="A343" s="29">
        <v>39932</v>
      </c>
      <c r="B343" s="10">
        <v>50.78</v>
      </c>
      <c r="C343" s="33">
        <v>49.57</v>
      </c>
      <c r="D343" s="33">
        <v>51.28</v>
      </c>
      <c r="E343" s="33">
        <v>49.25</v>
      </c>
      <c r="F343" s="33" t="s">
        <v>14551</v>
      </c>
      <c r="G343" s="7">
        <v>1.5800000000000002E-2</v>
      </c>
    </row>
    <row r="344" spans="1:7" ht="18" thickBot="1">
      <c r="A344" s="29">
        <v>39933</v>
      </c>
      <c r="B344" s="10">
        <v>50.8</v>
      </c>
      <c r="C344" s="33">
        <v>51.17</v>
      </c>
      <c r="D344" s="33">
        <v>51.39</v>
      </c>
      <c r="E344" s="33">
        <v>50</v>
      </c>
      <c r="F344" s="33" t="s">
        <v>14550</v>
      </c>
      <c r="G344" s="7">
        <v>4.0000000000000002E-4</v>
      </c>
    </row>
    <row r="345" spans="1:7" ht="18" thickBot="1">
      <c r="A345" s="29">
        <v>39934</v>
      </c>
      <c r="B345" s="10">
        <v>52.85</v>
      </c>
      <c r="C345" s="33">
        <v>50.7</v>
      </c>
      <c r="D345" s="33">
        <v>53.05</v>
      </c>
      <c r="E345" s="33">
        <v>49.96</v>
      </c>
      <c r="F345" s="33" t="s">
        <v>14549</v>
      </c>
      <c r="G345" s="7">
        <v>4.0399999999999998E-2</v>
      </c>
    </row>
    <row r="346" spans="1:7" ht="18" thickBot="1">
      <c r="A346" s="29">
        <v>39937</v>
      </c>
      <c r="B346" s="10">
        <v>54.58</v>
      </c>
      <c r="C346" s="33">
        <v>52.6</v>
      </c>
      <c r="D346" s="33">
        <v>54.78</v>
      </c>
      <c r="E346" s="33">
        <v>52.36</v>
      </c>
      <c r="F346" s="33" t="s">
        <v>14548</v>
      </c>
      <c r="G346" s="7">
        <v>3.27E-2</v>
      </c>
    </row>
    <row r="347" spans="1:7" ht="18" thickBot="1">
      <c r="A347" s="29">
        <v>39938</v>
      </c>
      <c r="B347" s="11">
        <v>54.12</v>
      </c>
      <c r="C347" s="33">
        <v>54.62</v>
      </c>
      <c r="D347" s="33">
        <v>54.91</v>
      </c>
      <c r="E347" s="33">
        <v>53.64</v>
      </c>
      <c r="F347" s="33" t="s">
        <v>14547</v>
      </c>
      <c r="G347" s="9">
        <v>-8.3999999999999995E-3</v>
      </c>
    </row>
    <row r="348" spans="1:7" ht="18" thickBot="1">
      <c r="A348" s="29">
        <v>39939</v>
      </c>
      <c r="B348" s="10">
        <v>56.15</v>
      </c>
      <c r="C348" s="33">
        <v>54.38</v>
      </c>
      <c r="D348" s="33">
        <v>56.3</v>
      </c>
      <c r="E348" s="33">
        <v>53.86</v>
      </c>
      <c r="F348" s="33" t="s">
        <v>14487</v>
      </c>
      <c r="G348" s="7">
        <v>3.7499999999999999E-2</v>
      </c>
    </row>
    <row r="349" spans="1:7" ht="18" thickBot="1">
      <c r="A349" s="29">
        <v>39940</v>
      </c>
      <c r="B349" s="10">
        <v>56.47</v>
      </c>
      <c r="C349" s="33">
        <v>56.3</v>
      </c>
      <c r="D349" s="33">
        <v>58.22</v>
      </c>
      <c r="E349" s="33">
        <v>55.43</v>
      </c>
      <c r="F349" s="33" t="s">
        <v>14467</v>
      </c>
      <c r="G349" s="7">
        <v>5.7000000000000002E-3</v>
      </c>
    </row>
    <row r="350" spans="1:7" ht="18" thickBot="1">
      <c r="A350" s="29">
        <v>39941</v>
      </c>
      <c r="B350" s="10">
        <v>58.14</v>
      </c>
      <c r="C350" s="33">
        <v>56.64</v>
      </c>
      <c r="D350" s="33">
        <v>58.5</v>
      </c>
      <c r="E350" s="33">
        <v>56.64</v>
      </c>
      <c r="F350" s="33" t="s">
        <v>14546</v>
      </c>
      <c r="G350" s="7">
        <v>2.9600000000000001E-2</v>
      </c>
    </row>
    <row r="351" spans="1:7" ht="18" thickBot="1">
      <c r="A351" s="29">
        <v>39944</v>
      </c>
      <c r="B351" s="11">
        <v>57.48</v>
      </c>
      <c r="C351" s="33">
        <v>57.8</v>
      </c>
      <c r="D351" s="33">
        <v>58.09</v>
      </c>
      <c r="E351" s="33">
        <v>56.31</v>
      </c>
      <c r="F351" s="33" t="s">
        <v>14545</v>
      </c>
      <c r="G351" s="9">
        <v>-1.14E-2</v>
      </c>
    </row>
    <row r="352" spans="1:7" ht="18" thickBot="1">
      <c r="A352" s="29">
        <v>39945</v>
      </c>
      <c r="B352" s="10">
        <v>57.94</v>
      </c>
      <c r="C352" s="33">
        <v>57.3</v>
      </c>
      <c r="D352" s="33">
        <v>58.91</v>
      </c>
      <c r="E352" s="33">
        <v>56.87</v>
      </c>
      <c r="F352" s="33" t="s">
        <v>14544</v>
      </c>
      <c r="G352" s="7">
        <v>8.0000000000000002E-3</v>
      </c>
    </row>
    <row r="353" spans="1:7" ht="18" thickBot="1">
      <c r="A353" s="29">
        <v>39946</v>
      </c>
      <c r="B353" s="11">
        <v>57.34</v>
      </c>
      <c r="C353" s="33">
        <v>58.36</v>
      </c>
      <c r="D353" s="33">
        <v>59.05</v>
      </c>
      <c r="E353" s="33">
        <v>56.88</v>
      </c>
      <c r="F353" s="33" t="s">
        <v>14543</v>
      </c>
      <c r="G353" s="9">
        <v>-1.04E-2</v>
      </c>
    </row>
    <row r="354" spans="1:7" ht="18" thickBot="1">
      <c r="A354" s="29">
        <v>39947</v>
      </c>
      <c r="B354" s="11">
        <v>56.69</v>
      </c>
      <c r="C354" s="33">
        <v>57.21</v>
      </c>
      <c r="D354" s="33">
        <v>57.28</v>
      </c>
      <c r="E354" s="33">
        <v>56</v>
      </c>
      <c r="F354" s="33" t="s">
        <v>14542</v>
      </c>
      <c r="G354" s="9">
        <v>-1.1299999999999999E-2</v>
      </c>
    </row>
    <row r="355" spans="1:7" ht="18" thickBot="1">
      <c r="A355" s="29">
        <v>39948</v>
      </c>
      <c r="B355" s="11">
        <v>55.98</v>
      </c>
      <c r="C355" s="33">
        <v>58.45</v>
      </c>
      <c r="D355" s="33">
        <v>58.91</v>
      </c>
      <c r="E355" s="33">
        <v>55.85</v>
      </c>
      <c r="F355" s="33" t="s">
        <v>14541</v>
      </c>
      <c r="G355" s="9">
        <v>-1.2500000000000001E-2</v>
      </c>
    </row>
    <row r="356" spans="1:7" ht="18" thickBot="1">
      <c r="A356" s="29">
        <v>39951</v>
      </c>
      <c r="B356" s="10">
        <v>58.47</v>
      </c>
      <c r="C356" s="33">
        <v>56.17</v>
      </c>
      <c r="D356" s="33">
        <v>58.86</v>
      </c>
      <c r="E356" s="33">
        <v>55.91</v>
      </c>
      <c r="F356" s="33" t="s">
        <v>14540</v>
      </c>
      <c r="G356" s="7">
        <v>4.4499999999999998E-2</v>
      </c>
    </row>
    <row r="357" spans="1:7" ht="18" thickBot="1">
      <c r="A357" s="29">
        <v>39952</v>
      </c>
      <c r="B357" s="10">
        <v>58.92</v>
      </c>
      <c r="C357" s="33">
        <v>58.5</v>
      </c>
      <c r="D357" s="33">
        <v>59.65</v>
      </c>
      <c r="E357" s="33">
        <v>57.69</v>
      </c>
      <c r="F357" s="33" t="s">
        <v>14539</v>
      </c>
      <c r="G357" s="7">
        <v>7.7000000000000002E-3</v>
      </c>
    </row>
    <row r="358" spans="1:7" ht="18" thickBot="1">
      <c r="A358" s="29">
        <v>39953</v>
      </c>
      <c r="B358" s="10">
        <v>60.59</v>
      </c>
      <c r="C358" s="33">
        <v>58.9</v>
      </c>
      <c r="D358" s="33">
        <v>60.8</v>
      </c>
      <c r="E358" s="33">
        <v>58.76</v>
      </c>
      <c r="F358" s="33" t="s">
        <v>14538</v>
      </c>
      <c r="G358" s="7">
        <v>2.8299999999999999E-2</v>
      </c>
    </row>
    <row r="359" spans="1:7" ht="18" thickBot="1">
      <c r="A359" s="29">
        <v>39954</v>
      </c>
      <c r="B359" s="11">
        <v>59.93</v>
      </c>
      <c r="C359" s="33">
        <v>60.37</v>
      </c>
      <c r="D359" s="33">
        <v>60.68</v>
      </c>
      <c r="E359" s="33">
        <v>58.83</v>
      </c>
      <c r="F359" s="33" t="s">
        <v>14537</v>
      </c>
      <c r="G359" s="9">
        <v>-1.09E-2</v>
      </c>
    </row>
    <row r="360" spans="1:7" ht="18" thickBot="1">
      <c r="A360" s="29">
        <v>39955</v>
      </c>
      <c r="B360" s="10">
        <v>60.78</v>
      </c>
      <c r="C360" s="33">
        <v>60.12</v>
      </c>
      <c r="D360" s="33">
        <v>60.94</v>
      </c>
      <c r="E360" s="33">
        <v>59.61</v>
      </c>
      <c r="F360" s="33" t="s">
        <v>14536</v>
      </c>
      <c r="G360" s="7">
        <v>1.4200000000000001E-2</v>
      </c>
    </row>
    <row r="361" spans="1:7" ht="18" thickBot="1">
      <c r="A361" s="29">
        <v>39958</v>
      </c>
      <c r="B361" s="11">
        <v>60.21</v>
      </c>
      <c r="C361" s="33">
        <v>61</v>
      </c>
      <c r="D361" s="33">
        <v>61.16</v>
      </c>
      <c r="E361" s="33">
        <v>59.85</v>
      </c>
      <c r="F361" s="33" t="s">
        <v>14535</v>
      </c>
      <c r="G361" s="9">
        <v>-9.4000000000000004E-3</v>
      </c>
    </row>
    <row r="362" spans="1:7" ht="18" thickBot="1">
      <c r="A362" s="29">
        <v>39959</v>
      </c>
      <c r="B362" s="10">
        <v>61.24</v>
      </c>
      <c r="C362" s="33">
        <v>60.03</v>
      </c>
      <c r="D362" s="33">
        <v>61.35</v>
      </c>
      <c r="E362" s="33">
        <v>58.41</v>
      </c>
      <c r="F362" s="33" t="s">
        <v>12189</v>
      </c>
      <c r="G362" s="7">
        <v>1.7100000000000001E-2</v>
      </c>
    </row>
    <row r="363" spans="1:7" ht="18" thickBot="1">
      <c r="A363" s="29">
        <v>39960</v>
      </c>
      <c r="B363" s="10">
        <v>62.5</v>
      </c>
      <c r="C363" s="33">
        <v>61.43</v>
      </c>
      <c r="D363" s="33">
        <v>62.75</v>
      </c>
      <c r="E363" s="33">
        <v>60.99</v>
      </c>
      <c r="F363" s="33" t="s">
        <v>14534</v>
      </c>
      <c r="G363" s="7">
        <v>2.06E-2</v>
      </c>
    </row>
    <row r="364" spans="1:7" ht="18" thickBot="1">
      <c r="A364" s="29">
        <v>39961</v>
      </c>
      <c r="B364" s="10">
        <v>64.39</v>
      </c>
      <c r="C364" s="33">
        <v>61.86</v>
      </c>
      <c r="D364" s="33">
        <v>64.680000000000007</v>
      </c>
      <c r="E364" s="33">
        <v>61.78</v>
      </c>
      <c r="F364" s="33" t="s">
        <v>14533</v>
      </c>
      <c r="G364" s="7">
        <v>3.0200000000000001E-2</v>
      </c>
    </row>
    <row r="365" spans="1:7" ht="18" thickBot="1">
      <c r="A365" s="29">
        <v>39962</v>
      </c>
      <c r="B365" s="10">
        <v>65.52</v>
      </c>
      <c r="C365" s="33">
        <v>64.02</v>
      </c>
      <c r="D365" s="33">
        <v>65.8</v>
      </c>
      <c r="E365" s="33">
        <v>63.96</v>
      </c>
      <c r="F365" s="33" t="s">
        <v>14532</v>
      </c>
      <c r="G365" s="7">
        <v>1.7500000000000002E-2</v>
      </c>
    </row>
    <row r="366" spans="1:7" ht="18" thickBot="1">
      <c r="A366" s="29">
        <v>39965</v>
      </c>
      <c r="B366" s="10">
        <v>67.97</v>
      </c>
      <c r="C366" s="33">
        <v>65.77</v>
      </c>
      <c r="D366" s="33">
        <v>68.03</v>
      </c>
      <c r="E366" s="33">
        <v>65.489999999999995</v>
      </c>
      <c r="F366" s="33" t="s">
        <v>14531</v>
      </c>
      <c r="G366" s="7">
        <v>3.7400000000000003E-2</v>
      </c>
    </row>
    <row r="367" spans="1:7" ht="18" thickBot="1">
      <c r="A367" s="29">
        <v>39966</v>
      </c>
      <c r="B367" s="10">
        <v>68.17</v>
      </c>
      <c r="C367" s="33">
        <v>67.44</v>
      </c>
      <c r="D367" s="33">
        <v>68.55</v>
      </c>
      <c r="E367" s="33">
        <v>67.05</v>
      </c>
      <c r="F367" s="33" t="s">
        <v>14530</v>
      </c>
      <c r="G367" s="7">
        <v>2.8999999999999998E-3</v>
      </c>
    </row>
    <row r="368" spans="1:7" ht="18" thickBot="1">
      <c r="A368" s="29">
        <v>39967</v>
      </c>
      <c r="B368" s="11">
        <v>65.88</v>
      </c>
      <c r="C368" s="33">
        <v>67.75</v>
      </c>
      <c r="D368" s="33">
        <v>68.650000000000006</v>
      </c>
      <c r="E368" s="33">
        <v>64.91</v>
      </c>
      <c r="F368" s="33" t="s">
        <v>14529</v>
      </c>
      <c r="G368" s="9">
        <v>-3.3599999999999998E-2</v>
      </c>
    </row>
    <row r="369" spans="1:7" ht="18" thickBot="1">
      <c r="A369" s="29">
        <v>39968</v>
      </c>
      <c r="B369" s="10">
        <v>68.709999999999994</v>
      </c>
      <c r="C369" s="33">
        <v>65.94</v>
      </c>
      <c r="D369" s="33">
        <v>69.5</v>
      </c>
      <c r="E369" s="33">
        <v>65.84</v>
      </c>
      <c r="F369" s="33" t="s">
        <v>14528</v>
      </c>
      <c r="G369" s="7">
        <v>4.2999999999999997E-2</v>
      </c>
    </row>
    <row r="370" spans="1:7" ht="18" thickBot="1">
      <c r="A370" s="29">
        <v>39969</v>
      </c>
      <c r="B370" s="11">
        <v>68.34</v>
      </c>
      <c r="C370" s="33">
        <v>68.66</v>
      </c>
      <c r="D370" s="33">
        <v>69.91</v>
      </c>
      <c r="E370" s="33">
        <v>67.349999999999994</v>
      </c>
      <c r="F370" s="33" t="s">
        <v>14527</v>
      </c>
      <c r="G370" s="9">
        <v>-5.4000000000000003E-3</v>
      </c>
    </row>
    <row r="371" spans="1:7" ht="18" thickBot="1">
      <c r="A371" s="29">
        <v>39972</v>
      </c>
      <c r="B371" s="11">
        <v>67.88</v>
      </c>
      <c r="C371" s="33">
        <v>67.790000000000006</v>
      </c>
      <c r="D371" s="33">
        <v>68.790000000000006</v>
      </c>
      <c r="E371" s="33">
        <v>66.88</v>
      </c>
      <c r="F371" s="33" t="s">
        <v>14526</v>
      </c>
      <c r="G371" s="9">
        <v>-6.7000000000000002E-3</v>
      </c>
    </row>
    <row r="372" spans="1:7" ht="18" thickBot="1">
      <c r="A372" s="29">
        <v>39973</v>
      </c>
      <c r="B372" s="10">
        <v>69.62</v>
      </c>
      <c r="C372" s="33">
        <v>68.66</v>
      </c>
      <c r="D372" s="33">
        <v>70.06</v>
      </c>
      <c r="E372" s="33">
        <v>68.239999999999995</v>
      </c>
      <c r="F372" s="33" t="s">
        <v>13547</v>
      </c>
      <c r="G372" s="7">
        <v>2.5600000000000001E-2</v>
      </c>
    </row>
    <row r="373" spans="1:7" ht="18" thickBot="1">
      <c r="A373" s="29">
        <v>39974</v>
      </c>
      <c r="B373" s="10">
        <v>70.8</v>
      </c>
      <c r="C373" s="33">
        <v>70</v>
      </c>
      <c r="D373" s="33">
        <v>71.2</v>
      </c>
      <c r="E373" s="33">
        <v>69.92</v>
      </c>
      <c r="F373" s="33" t="s">
        <v>14525</v>
      </c>
      <c r="G373" s="7">
        <v>1.6899999999999998E-2</v>
      </c>
    </row>
    <row r="374" spans="1:7" ht="18" thickBot="1">
      <c r="A374" s="29">
        <v>39975</v>
      </c>
      <c r="B374" s="10">
        <v>71.790000000000006</v>
      </c>
      <c r="C374" s="33">
        <v>70.87</v>
      </c>
      <c r="D374" s="33">
        <v>72.27</v>
      </c>
      <c r="E374" s="33">
        <v>70.63</v>
      </c>
      <c r="F374" s="33" t="s">
        <v>14524</v>
      </c>
      <c r="G374" s="7">
        <v>1.4E-2</v>
      </c>
    </row>
    <row r="375" spans="1:7" ht="18" thickBot="1">
      <c r="A375" s="29">
        <v>39976</v>
      </c>
      <c r="B375" s="11">
        <v>70.92</v>
      </c>
      <c r="C375" s="33">
        <v>71.64</v>
      </c>
      <c r="D375" s="33">
        <v>71.64</v>
      </c>
      <c r="E375" s="33">
        <v>69.989999999999995</v>
      </c>
      <c r="F375" s="33" t="s">
        <v>14523</v>
      </c>
      <c r="G375" s="9">
        <v>-1.21E-2</v>
      </c>
    </row>
    <row r="376" spans="1:7" ht="18" thickBot="1">
      <c r="A376" s="29">
        <v>39979</v>
      </c>
      <c r="B376" s="11">
        <v>69.44</v>
      </c>
      <c r="C376" s="33">
        <v>70.930000000000007</v>
      </c>
      <c r="D376" s="33">
        <v>70.930000000000007</v>
      </c>
      <c r="E376" s="33">
        <v>68.56</v>
      </c>
      <c r="F376" s="33" t="s">
        <v>14522</v>
      </c>
      <c r="G376" s="9">
        <v>-2.0899999999999998E-2</v>
      </c>
    </row>
    <row r="377" spans="1:7" ht="18" thickBot="1">
      <c r="A377" s="29">
        <v>39980</v>
      </c>
      <c r="B377" s="10">
        <v>70.239999999999995</v>
      </c>
      <c r="C377" s="33">
        <v>69.89</v>
      </c>
      <c r="D377" s="33">
        <v>72.400000000000006</v>
      </c>
      <c r="E377" s="33">
        <v>69.55</v>
      </c>
      <c r="F377" s="33" t="s">
        <v>14206</v>
      </c>
      <c r="G377" s="7">
        <v>1.15E-2</v>
      </c>
    </row>
    <row r="378" spans="1:7" ht="18" thickBot="1">
      <c r="A378" s="29">
        <v>39981</v>
      </c>
      <c r="B378" s="10">
        <v>70.849999999999994</v>
      </c>
      <c r="C378" s="33">
        <v>70</v>
      </c>
      <c r="D378" s="33">
        <v>71.12</v>
      </c>
      <c r="E378" s="33">
        <v>69.02</v>
      </c>
      <c r="F378" s="33" t="s">
        <v>14521</v>
      </c>
      <c r="G378" s="7">
        <v>8.6999999999999994E-3</v>
      </c>
    </row>
    <row r="379" spans="1:7" ht="18" thickBot="1">
      <c r="A379" s="29">
        <v>39982</v>
      </c>
      <c r="B379" s="10">
        <v>71.06</v>
      </c>
      <c r="C379" s="33">
        <v>70.989999999999995</v>
      </c>
      <c r="D379" s="33">
        <v>71.489999999999995</v>
      </c>
      <c r="E379" s="33">
        <v>69.8</v>
      </c>
      <c r="F379" s="33" t="s">
        <v>14520</v>
      </c>
      <c r="G379" s="7">
        <v>3.0000000000000001E-3</v>
      </c>
    </row>
    <row r="380" spans="1:7" ht="18" thickBot="1">
      <c r="A380" s="29">
        <v>39983</v>
      </c>
      <c r="B380" s="11">
        <v>69.19</v>
      </c>
      <c r="C380" s="33">
        <v>71.37</v>
      </c>
      <c r="D380" s="33">
        <v>71.959999999999994</v>
      </c>
      <c r="E380" s="33">
        <v>68.63</v>
      </c>
      <c r="F380" s="33" t="s">
        <v>14519</v>
      </c>
      <c r="G380" s="9">
        <v>-2.63E-2</v>
      </c>
    </row>
    <row r="381" spans="1:7" ht="18" thickBot="1">
      <c r="A381" s="29">
        <v>39986</v>
      </c>
      <c r="B381" s="11">
        <v>66.98</v>
      </c>
      <c r="C381" s="33">
        <v>69.47</v>
      </c>
      <c r="D381" s="33">
        <v>69.62</v>
      </c>
      <c r="E381" s="33">
        <v>66.12</v>
      </c>
      <c r="F381" s="33" t="s">
        <v>14518</v>
      </c>
      <c r="G381" s="9">
        <v>-3.1899999999999998E-2</v>
      </c>
    </row>
    <row r="382" spans="1:7" ht="18" thickBot="1">
      <c r="A382" s="29">
        <v>39987</v>
      </c>
      <c r="B382" s="10">
        <v>68.8</v>
      </c>
      <c r="C382" s="33">
        <v>66.89</v>
      </c>
      <c r="D382" s="33">
        <v>69.25</v>
      </c>
      <c r="E382" s="33">
        <v>65.900000000000006</v>
      </c>
      <c r="F382" s="33" t="s">
        <v>14517</v>
      </c>
      <c r="G382" s="7">
        <v>2.7199999999999998E-2</v>
      </c>
    </row>
    <row r="383" spans="1:7" ht="18" thickBot="1">
      <c r="A383" s="29">
        <v>39988</v>
      </c>
      <c r="B383" s="11">
        <v>68.33</v>
      </c>
      <c r="C383" s="33">
        <v>68.41</v>
      </c>
      <c r="D383" s="33">
        <v>69.31</v>
      </c>
      <c r="E383" s="33">
        <v>67.58</v>
      </c>
      <c r="F383" s="33" t="s">
        <v>14516</v>
      </c>
      <c r="G383" s="9">
        <v>-6.7999999999999996E-3</v>
      </c>
    </row>
    <row r="384" spans="1:7" ht="18" thickBot="1">
      <c r="A384" s="29">
        <v>39989</v>
      </c>
      <c r="B384" s="10">
        <v>69.78</v>
      </c>
      <c r="C384" s="33">
        <v>68.11</v>
      </c>
      <c r="D384" s="33">
        <v>70.510000000000005</v>
      </c>
      <c r="E384" s="33">
        <v>68.05</v>
      </c>
      <c r="F384" s="33" t="s">
        <v>14515</v>
      </c>
      <c r="G384" s="7">
        <v>2.12E-2</v>
      </c>
    </row>
    <row r="385" spans="1:7" ht="18" thickBot="1">
      <c r="A385" s="29">
        <v>39990</v>
      </c>
      <c r="B385" s="11">
        <v>68.92</v>
      </c>
      <c r="C385" s="33">
        <v>70</v>
      </c>
      <c r="D385" s="33">
        <v>70.81</v>
      </c>
      <c r="E385" s="33">
        <v>68.5</v>
      </c>
      <c r="F385" s="33" t="s">
        <v>14514</v>
      </c>
      <c r="G385" s="9">
        <v>-1.23E-2</v>
      </c>
    </row>
    <row r="386" spans="1:7" ht="18" thickBot="1">
      <c r="A386" s="29">
        <v>39993</v>
      </c>
      <c r="B386" s="10">
        <v>70.989999999999995</v>
      </c>
      <c r="C386" s="33">
        <v>68.95</v>
      </c>
      <c r="D386" s="33">
        <v>71.42</v>
      </c>
      <c r="E386" s="33">
        <v>68.099999999999994</v>
      </c>
      <c r="F386" s="33" t="s">
        <v>14513</v>
      </c>
      <c r="G386" s="7">
        <v>0.03</v>
      </c>
    </row>
    <row r="387" spans="1:7" ht="18" thickBot="1">
      <c r="A387" s="29">
        <v>39994</v>
      </c>
      <c r="B387" s="11">
        <v>69.3</v>
      </c>
      <c r="C387" s="33">
        <v>71.3</v>
      </c>
      <c r="D387" s="33">
        <v>73.5</v>
      </c>
      <c r="E387" s="33">
        <v>68.400000000000006</v>
      </c>
      <c r="F387" s="33" t="s">
        <v>14512</v>
      </c>
      <c r="G387" s="9">
        <v>-2.3800000000000002E-2</v>
      </c>
    </row>
    <row r="388" spans="1:7" ht="18" thickBot="1">
      <c r="A388" s="29">
        <v>39995</v>
      </c>
      <c r="B388" s="11">
        <v>68.790000000000006</v>
      </c>
      <c r="C388" s="33">
        <v>69.900000000000006</v>
      </c>
      <c r="D388" s="33">
        <v>71.319999999999993</v>
      </c>
      <c r="E388" s="33">
        <v>68.08</v>
      </c>
      <c r="F388" s="33" t="s">
        <v>14511</v>
      </c>
      <c r="G388" s="9">
        <v>-7.4000000000000003E-3</v>
      </c>
    </row>
    <row r="389" spans="1:7" ht="18" thickBot="1">
      <c r="A389" s="29">
        <v>39996</v>
      </c>
      <c r="B389" s="11">
        <v>66.650000000000006</v>
      </c>
      <c r="C389" s="33">
        <v>68.900000000000006</v>
      </c>
      <c r="D389" s="33">
        <v>69.19</v>
      </c>
      <c r="E389" s="33">
        <v>66.209999999999994</v>
      </c>
      <c r="F389" s="33" t="s">
        <v>14510</v>
      </c>
      <c r="G389" s="9">
        <v>-3.1099999999999999E-2</v>
      </c>
    </row>
    <row r="390" spans="1:7" ht="18" thickBot="1">
      <c r="A390" s="29">
        <v>39997</v>
      </c>
      <c r="B390" s="11">
        <v>65.61</v>
      </c>
      <c r="C390" s="33">
        <v>66.25</v>
      </c>
      <c r="D390" s="33">
        <v>67.13</v>
      </c>
      <c r="E390" s="33">
        <v>65.25</v>
      </c>
      <c r="F390" s="33" t="s">
        <v>14509</v>
      </c>
      <c r="G390" s="9">
        <v>-1.5599999999999999E-2</v>
      </c>
    </row>
    <row r="391" spans="1:7" ht="18" thickBot="1">
      <c r="A391" s="29">
        <v>40000</v>
      </c>
      <c r="B391" s="11">
        <v>64.05</v>
      </c>
      <c r="C391" s="33">
        <v>65.2</v>
      </c>
      <c r="D391" s="33">
        <v>65.459999999999994</v>
      </c>
      <c r="E391" s="33">
        <v>63.26</v>
      </c>
      <c r="F391" s="33" t="s">
        <v>14508</v>
      </c>
      <c r="G391" s="9">
        <v>-2.3800000000000002E-2</v>
      </c>
    </row>
    <row r="392" spans="1:7" ht="18" thickBot="1">
      <c r="A392" s="29">
        <v>40001</v>
      </c>
      <c r="B392" s="11">
        <v>63.23</v>
      </c>
      <c r="C392" s="33">
        <v>64.36</v>
      </c>
      <c r="D392" s="33">
        <v>64.89</v>
      </c>
      <c r="E392" s="33">
        <v>62.59</v>
      </c>
      <c r="F392" s="33" t="s">
        <v>14507</v>
      </c>
      <c r="G392" s="9">
        <v>-1.2800000000000001E-2</v>
      </c>
    </row>
    <row r="393" spans="1:7" ht="18" thickBot="1">
      <c r="A393" s="29">
        <v>40002</v>
      </c>
      <c r="B393" s="11">
        <v>60.43</v>
      </c>
      <c r="C393" s="33">
        <v>62.5</v>
      </c>
      <c r="D393" s="33">
        <v>63.13</v>
      </c>
      <c r="E393" s="33">
        <v>60.3</v>
      </c>
      <c r="F393" s="33" t="s">
        <v>14506</v>
      </c>
      <c r="G393" s="9">
        <v>-4.4299999999999999E-2</v>
      </c>
    </row>
    <row r="394" spans="1:7" ht="18" thickBot="1">
      <c r="A394" s="29">
        <v>40003</v>
      </c>
      <c r="B394" s="10">
        <v>61.1</v>
      </c>
      <c r="C394" s="33">
        <v>60.9</v>
      </c>
      <c r="D394" s="33">
        <v>62.17</v>
      </c>
      <c r="E394" s="33">
        <v>59.76</v>
      </c>
      <c r="F394" s="33" t="s">
        <v>14505</v>
      </c>
      <c r="G394" s="7">
        <v>1.11E-2</v>
      </c>
    </row>
    <row r="395" spans="1:7" ht="18" thickBot="1">
      <c r="A395" s="29">
        <v>40004</v>
      </c>
      <c r="B395" s="11">
        <v>60.52</v>
      </c>
      <c r="C395" s="33">
        <v>61.43</v>
      </c>
      <c r="D395" s="33">
        <v>61.44</v>
      </c>
      <c r="E395" s="33">
        <v>59.53</v>
      </c>
      <c r="F395" s="33" t="s">
        <v>14504</v>
      </c>
      <c r="G395" s="9">
        <v>-9.4999999999999998E-3</v>
      </c>
    </row>
    <row r="396" spans="1:7" ht="18" thickBot="1">
      <c r="A396" s="29">
        <v>40007</v>
      </c>
      <c r="B396" s="10">
        <v>60.69</v>
      </c>
      <c r="C396" s="33">
        <v>60.66</v>
      </c>
      <c r="D396" s="33">
        <v>61.59</v>
      </c>
      <c r="E396" s="33">
        <v>59.49</v>
      </c>
      <c r="F396" s="33" t="s">
        <v>14503</v>
      </c>
      <c r="G396" s="7">
        <v>2.8E-3</v>
      </c>
    </row>
    <row r="397" spans="1:7" ht="18" thickBot="1">
      <c r="A397" s="29">
        <v>40008</v>
      </c>
      <c r="B397" s="10">
        <v>60.86</v>
      </c>
      <c r="C397" s="33">
        <v>61.09</v>
      </c>
      <c r="D397" s="33">
        <v>62.26</v>
      </c>
      <c r="E397" s="33">
        <v>60.48</v>
      </c>
      <c r="F397" s="33" t="s">
        <v>14502</v>
      </c>
      <c r="G397" s="7">
        <v>2.8E-3</v>
      </c>
    </row>
    <row r="398" spans="1:7" ht="18" thickBot="1">
      <c r="A398" s="29">
        <v>40009</v>
      </c>
      <c r="B398" s="10">
        <v>63.09</v>
      </c>
      <c r="C398" s="33">
        <v>61.35</v>
      </c>
      <c r="D398" s="33">
        <v>63.83</v>
      </c>
      <c r="E398" s="33">
        <v>61.33</v>
      </c>
      <c r="F398" s="33" t="s">
        <v>14501</v>
      </c>
      <c r="G398" s="7">
        <v>3.6600000000000001E-2</v>
      </c>
    </row>
    <row r="399" spans="1:7" ht="18" thickBot="1">
      <c r="A399" s="29">
        <v>40010</v>
      </c>
      <c r="B399" s="11">
        <v>62.75</v>
      </c>
      <c r="C399" s="33">
        <v>63.23</v>
      </c>
      <c r="D399" s="33">
        <v>63.3</v>
      </c>
      <c r="E399" s="33">
        <v>61.99</v>
      </c>
      <c r="F399" s="33" t="s">
        <v>14500</v>
      </c>
      <c r="G399" s="9">
        <v>-5.4000000000000003E-3</v>
      </c>
    </row>
    <row r="400" spans="1:7" ht="18" thickBot="1">
      <c r="A400" s="29">
        <v>40011</v>
      </c>
      <c r="B400" s="10">
        <v>65.38</v>
      </c>
      <c r="C400" s="33">
        <v>63.8</v>
      </c>
      <c r="D400" s="33">
        <v>65.930000000000007</v>
      </c>
      <c r="E400" s="33">
        <v>62.81</v>
      </c>
      <c r="F400" s="33" t="s">
        <v>14499</v>
      </c>
      <c r="G400" s="7">
        <v>4.19E-2</v>
      </c>
    </row>
    <row r="401" spans="1:7" ht="18" thickBot="1">
      <c r="A401" s="29">
        <v>40014</v>
      </c>
      <c r="B401" s="10">
        <v>66.44</v>
      </c>
      <c r="C401" s="33">
        <v>65.03</v>
      </c>
      <c r="D401" s="33">
        <v>66.760000000000005</v>
      </c>
      <c r="E401" s="33">
        <v>65.03</v>
      </c>
      <c r="F401" s="33" t="s">
        <v>14498</v>
      </c>
      <c r="G401" s="7">
        <v>1.6199999999999999E-2</v>
      </c>
    </row>
    <row r="402" spans="1:7" ht="18" thickBot="1">
      <c r="A402" s="29">
        <v>40015</v>
      </c>
      <c r="B402" s="10">
        <v>66.87</v>
      </c>
      <c r="C402" s="33">
        <v>66.63</v>
      </c>
      <c r="D402" s="33">
        <v>67.92</v>
      </c>
      <c r="E402" s="33">
        <v>65.69</v>
      </c>
      <c r="F402" s="33" t="s">
        <v>14497</v>
      </c>
      <c r="G402" s="7">
        <v>6.4999999999999997E-3</v>
      </c>
    </row>
    <row r="403" spans="1:7" ht="18" thickBot="1">
      <c r="A403" s="29">
        <v>40016</v>
      </c>
      <c r="B403" s="10">
        <v>67.209999999999994</v>
      </c>
      <c r="C403" s="33">
        <v>66.37</v>
      </c>
      <c r="D403" s="33">
        <v>67.48</v>
      </c>
      <c r="E403" s="33">
        <v>65.5</v>
      </c>
      <c r="F403" s="33" t="s">
        <v>14496</v>
      </c>
      <c r="G403" s="7">
        <v>5.1000000000000004E-3</v>
      </c>
    </row>
    <row r="404" spans="1:7" ht="18" thickBot="1">
      <c r="A404" s="29">
        <v>40017</v>
      </c>
      <c r="B404" s="10">
        <v>69.25</v>
      </c>
      <c r="C404" s="33">
        <v>66.87</v>
      </c>
      <c r="D404" s="33">
        <v>69.78</v>
      </c>
      <c r="E404" s="33">
        <v>66.7</v>
      </c>
      <c r="F404" s="33" t="s">
        <v>14495</v>
      </c>
      <c r="G404" s="7">
        <v>3.04E-2</v>
      </c>
    </row>
    <row r="405" spans="1:7" ht="18" thickBot="1">
      <c r="A405" s="29">
        <v>40018</v>
      </c>
      <c r="B405" s="10">
        <v>70.319999999999993</v>
      </c>
      <c r="C405" s="33">
        <v>68.78</v>
      </c>
      <c r="D405" s="33">
        <v>70.459999999999994</v>
      </c>
      <c r="E405" s="33">
        <v>68.69</v>
      </c>
      <c r="F405" s="33" t="s">
        <v>14494</v>
      </c>
      <c r="G405" s="7">
        <v>1.55E-2</v>
      </c>
    </row>
    <row r="406" spans="1:7" ht="18" thickBot="1">
      <c r="A406" s="29">
        <v>40021</v>
      </c>
      <c r="B406" s="10">
        <v>70.81</v>
      </c>
      <c r="C406" s="33">
        <v>70.06</v>
      </c>
      <c r="D406" s="33">
        <v>71.28</v>
      </c>
      <c r="E406" s="33">
        <v>69.959999999999994</v>
      </c>
      <c r="F406" s="33" t="s">
        <v>14493</v>
      </c>
      <c r="G406" s="7">
        <v>7.0000000000000001E-3</v>
      </c>
    </row>
    <row r="407" spans="1:7" ht="18" thickBot="1">
      <c r="A407" s="29">
        <v>40022</v>
      </c>
      <c r="B407" s="11">
        <v>69.88</v>
      </c>
      <c r="C407" s="33">
        <v>70.569999999999993</v>
      </c>
      <c r="D407" s="33">
        <v>71.36</v>
      </c>
      <c r="E407" s="33">
        <v>69.069999999999993</v>
      </c>
      <c r="F407" s="33" t="s">
        <v>14492</v>
      </c>
      <c r="G407" s="9">
        <v>-1.3100000000000001E-2</v>
      </c>
    </row>
    <row r="408" spans="1:7" ht="18" thickBot="1">
      <c r="A408" s="29">
        <v>40023</v>
      </c>
      <c r="B408" s="11">
        <v>66.53</v>
      </c>
      <c r="C408" s="33">
        <v>69.42</v>
      </c>
      <c r="D408" s="33">
        <v>69.89</v>
      </c>
      <c r="E408" s="33">
        <v>66.14</v>
      </c>
      <c r="F408" s="33" t="s">
        <v>14491</v>
      </c>
      <c r="G408" s="9">
        <v>-4.7899999999999998E-2</v>
      </c>
    </row>
    <row r="409" spans="1:7" ht="18" thickBot="1">
      <c r="A409" s="29">
        <v>40024</v>
      </c>
      <c r="B409" s="10">
        <v>70.11</v>
      </c>
      <c r="C409" s="33">
        <v>66.37</v>
      </c>
      <c r="D409" s="33">
        <v>70.37</v>
      </c>
      <c r="E409" s="33">
        <v>66.36</v>
      </c>
      <c r="F409" s="33" t="s">
        <v>14490</v>
      </c>
      <c r="G409" s="7">
        <v>5.3800000000000001E-2</v>
      </c>
    </row>
    <row r="410" spans="1:7" ht="18" thickBot="1">
      <c r="A410" s="29">
        <v>40025</v>
      </c>
      <c r="B410" s="10">
        <v>71.7</v>
      </c>
      <c r="C410" s="33">
        <v>69.790000000000006</v>
      </c>
      <c r="D410" s="33">
        <v>72.12</v>
      </c>
      <c r="E410" s="33">
        <v>68.06</v>
      </c>
      <c r="F410" s="33" t="s">
        <v>14489</v>
      </c>
      <c r="G410" s="7">
        <v>2.2700000000000001E-2</v>
      </c>
    </row>
    <row r="411" spans="1:7" ht="18" thickBot="1">
      <c r="A411" s="29">
        <v>40028</v>
      </c>
      <c r="B411" s="10">
        <v>73.55</v>
      </c>
      <c r="C411" s="33">
        <v>71.98</v>
      </c>
      <c r="D411" s="33">
        <v>73.95</v>
      </c>
      <c r="E411" s="33">
        <v>71.5</v>
      </c>
      <c r="F411" s="33" t="s">
        <v>11891</v>
      </c>
      <c r="G411" s="7">
        <v>2.58E-2</v>
      </c>
    </row>
    <row r="412" spans="1:7" ht="18" thickBot="1">
      <c r="A412" s="29">
        <v>40029</v>
      </c>
      <c r="B412" s="10">
        <v>74.28</v>
      </c>
      <c r="C412" s="33">
        <v>73.31</v>
      </c>
      <c r="D412" s="33">
        <v>74.89</v>
      </c>
      <c r="E412" s="33">
        <v>72.239999999999995</v>
      </c>
      <c r="F412" s="33" t="s">
        <v>14488</v>
      </c>
      <c r="G412" s="7">
        <v>9.9000000000000008E-3</v>
      </c>
    </row>
    <row r="413" spans="1:7" ht="18" thickBot="1">
      <c r="A413" s="29">
        <v>40030</v>
      </c>
      <c r="B413" s="10">
        <v>75.510000000000005</v>
      </c>
      <c r="C413" s="33">
        <v>74.650000000000006</v>
      </c>
      <c r="D413" s="33">
        <v>75.62</v>
      </c>
      <c r="E413" s="33">
        <v>73.2</v>
      </c>
      <c r="F413" s="33" t="s">
        <v>14487</v>
      </c>
      <c r="G413" s="7">
        <v>1.66E-2</v>
      </c>
    </row>
    <row r="414" spans="1:7" ht="18" thickBot="1">
      <c r="A414" s="29">
        <v>40031</v>
      </c>
      <c r="B414" s="11">
        <v>74.83</v>
      </c>
      <c r="C414" s="33">
        <v>75.180000000000007</v>
      </c>
      <c r="D414" s="33">
        <v>76</v>
      </c>
      <c r="E414" s="33">
        <v>74</v>
      </c>
      <c r="F414" s="33" t="s">
        <v>14486</v>
      </c>
      <c r="G414" s="9">
        <v>-8.9999999999999993E-3</v>
      </c>
    </row>
    <row r="415" spans="1:7" ht="18" thickBot="1">
      <c r="A415" s="29">
        <v>40032</v>
      </c>
      <c r="B415" s="11">
        <v>73.59</v>
      </c>
      <c r="C415" s="33">
        <v>74.69</v>
      </c>
      <c r="D415" s="33">
        <v>75.55</v>
      </c>
      <c r="E415" s="33">
        <v>73.13</v>
      </c>
      <c r="F415" s="33" t="s">
        <v>14485</v>
      </c>
      <c r="G415" s="9">
        <v>-1.66E-2</v>
      </c>
    </row>
    <row r="416" spans="1:7" ht="18" thickBot="1">
      <c r="A416" s="29">
        <v>40035</v>
      </c>
      <c r="B416" s="11">
        <v>73.5</v>
      </c>
      <c r="C416" s="33">
        <v>73.23</v>
      </c>
      <c r="D416" s="33">
        <v>74.260000000000005</v>
      </c>
      <c r="E416" s="33">
        <v>73.040000000000006</v>
      </c>
      <c r="F416" s="33" t="s">
        <v>14484</v>
      </c>
      <c r="G416" s="9">
        <v>-1.1999999999999999E-3</v>
      </c>
    </row>
    <row r="417" spans="1:7" ht="18" thickBot="1">
      <c r="A417" s="29">
        <v>40036</v>
      </c>
      <c r="B417" s="11">
        <v>72.459999999999994</v>
      </c>
      <c r="C417" s="33">
        <v>73.5</v>
      </c>
      <c r="D417" s="33">
        <v>74.19</v>
      </c>
      <c r="E417" s="33">
        <v>71.91</v>
      </c>
      <c r="F417" s="33" t="s">
        <v>14483</v>
      </c>
      <c r="G417" s="9">
        <v>-1.41E-2</v>
      </c>
    </row>
    <row r="418" spans="1:7" ht="18" thickBot="1">
      <c r="A418" s="29">
        <v>40037</v>
      </c>
      <c r="B418" s="10">
        <v>72.89</v>
      </c>
      <c r="C418" s="33">
        <v>72.489999999999995</v>
      </c>
      <c r="D418" s="33">
        <v>73.52</v>
      </c>
      <c r="E418" s="33">
        <v>71.680000000000007</v>
      </c>
      <c r="F418" s="33" t="s">
        <v>14482</v>
      </c>
      <c r="G418" s="7">
        <v>5.8999999999999999E-3</v>
      </c>
    </row>
    <row r="419" spans="1:7" ht="18" thickBot="1">
      <c r="A419" s="29">
        <v>40038</v>
      </c>
      <c r="B419" s="10">
        <v>73.48</v>
      </c>
      <c r="C419" s="33">
        <v>73.239999999999995</v>
      </c>
      <c r="D419" s="33">
        <v>74.72</v>
      </c>
      <c r="E419" s="33">
        <v>72.959999999999994</v>
      </c>
      <c r="F419" s="33" t="s">
        <v>14481</v>
      </c>
      <c r="G419" s="7">
        <v>8.0999999999999996E-3</v>
      </c>
    </row>
    <row r="420" spans="1:7" ht="18" thickBot="1">
      <c r="A420" s="29">
        <v>40039</v>
      </c>
      <c r="B420" s="11">
        <v>72.41</v>
      </c>
      <c r="C420" s="33">
        <v>74.28</v>
      </c>
      <c r="D420" s="33">
        <v>74.47</v>
      </c>
      <c r="E420" s="33">
        <v>71.86</v>
      </c>
      <c r="F420" s="33" t="s">
        <v>14480</v>
      </c>
      <c r="G420" s="9">
        <v>-1.46E-2</v>
      </c>
    </row>
    <row r="421" spans="1:7" ht="18" thickBot="1">
      <c r="A421" s="29">
        <v>40042</v>
      </c>
      <c r="B421" s="11">
        <v>70.540000000000006</v>
      </c>
      <c r="C421" s="33">
        <v>71.349999999999994</v>
      </c>
      <c r="D421" s="33">
        <v>71.44</v>
      </c>
      <c r="E421" s="33">
        <v>69.209999999999994</v>
      </c>
      <c r="F421" s="33" t="s">
        <v>14479</v>
      </c>
      <c r="G421" s="9">
        <v>-2.58E-2</v>
      </c>
    </row>
    <row r="422" spans="1:7" ht="18" thickBot="1">
      <c r="A422" s="29">
        <v>40043</v>
      </c>
      <c r="B422" s="10">
        <v>72.37</v>
      </c>
      <c r="C422" s="33">
        <v>70.61</v>
      </c>
      <c r="D422" s="33">
        <v>73.2</v>
      </c>
      <c r="E422" s="33">
        <v>69.459999999999994</v>
      </c>
      <c r="F422" s="33" t="s">
        <v>14478</v>
      </c>
      <c r="G422" s="7">
        <v>2.5899999999999999E-2</v>
      </c>
    </row>
    <row r="423" spans="1:7" ht="18" thickBot="1">
      <c r="A423" s="29">
        <v>40044</v>
      </c>
      <c r="B423" s="10">
        <v>74.59</v>
      </c>
      <c r="C423" s="33">
        <v>73.13</v>
      </c>
      <c r="D423" s="33">
        <v>74.900000000000006</v>
      </c>
      <c r="E423" s="33">
        <v>71.17</v>
      </c>
      <c r="F423" s="33" t="s">
        <v>14477</v>
      </c>
      <c r="G423" s="7">
        <v>3.0700000000000002E-2</v>
      </c>
    </row>
    <row r="424" spans="1:7" ht="18" thickBot="1">
      <c r="A424" s="29">
        <v>40045</v>
      </c>
      <c r="B424" s="11">
        <v>73.33</v>
      </c>
      <c r="C424" s="33">
        <v>74.739999999999995</v>
      </c>
      <c r="D424" s="33">
        <v>74.78</v>
      </c>
      <c r="E424" s="33">
        <v>73.099999999999994</v>
      </c>
      <c r="F424" s="33" t="s">
        <v>14476</v>
      </c>
      <c r="G424" s="9">
        <v>-1.6899999999999998E-2</v>
      </c>
    </row>
    <row r="425" spans="1:7" ht="18" thickBot="1">
      <c r="A425" s="29">
        <v>40046</v>
      </c>
      <c r="B425" s="10">
        <v>74.19</v>
      </c>
      <c r="C425" s="33">
        <v>73.55</v>
      </c>
      <c r="D425" s="33">
        <v>74.97</v>
      </c>
      <c r="E425" s="33">
        <v>72.650000000000006</v>
      </c>
      <c r="F425" s="33" t="s">
        <v>14475</v>
      </c>
      <c r="G425" s="7">
        <v>1.17E-2</v>
      </c>
    </row>
    <row r="426" spans="1:7" ht="18" thickBot="1">
      <c r="A426" s="29">
        <v>40049</v>
      </c>
      <c r="B426" s="10">
        <v>74.260000000000005</v>
      </c>
      <c r="C426" s="33">
        <v>74.209999999999994</v>
      </c>
      <c r="D426" s="33">
        <v>74.75</v>
      </c>
      <c r="E426" s="33">
        <v>73.819999999999993</v>
      </c>
      <c r="F426" s="33" t="s">
        <v>14474</v>
      </c>
      <c r="G426" s="7">
        <v>8.9999999999999998E-4</v>
      </c>
    </row>
    <row r="427" spans="1:7" ht="18" thickBot="1">
      <c r="A427" s="29">
        <v>40050</v>
      </c>
      <c r="B427" s="11">
        <v>71.819999999999993</v>
      </c>
      <c r="C427" s="33">
        <v>73.95</v>
      </c>
      <c r="D427" s="33">
        <v>74.23</v>
      </c>
      <c r="E427" s="33">
        <v>71.040000000000006</v>
      </c>
      <c r="F427" s="33" t="s">
        <v>14473</v>
      </c>
      <c r="G427" s="9">
        <v>-3.2899999999999999E-2</v>
      </c>
    </row>
    <row r="428" spans="1:7" ht="18" thickBot="1">
      <c r="A428" s="29">
        <v>40051</v>
      </c>
      <c r="B428" s="11">
        <v>71.650000000000006</v>
      </c>
      <c r="C428" s="33">
        <v>71.28</v>
      </c>
      <c r="D428" s="33">
        <v>72.48</v>
      </c>
      <c r="E428" s="33">
        <v>70.599999999999994</v>
      </c>
      <c r="F428" s="33" t="s">
        <v>14472</v>
      </c>
      <c r="G428" s="9">
        <v>-2.3999999999999998E-3</v>
      </c>
    </row>
    <row r="429" spans="1:7" ht="18" thickBot="1">
      <c r="A429" s="29">
        <v>40052</v>
      </c>
      <c r="B429" s="10">
        <v>72.510000000000005</v>
      </c>
      <c r="C429" s="33">
        <v>71.55</v>
      </c>
      <c r="D429" s="33">
        <v>72.94</v>
      </c>
      <c r="E429" s="33">
        <v>70.42</v>
      </c>
      <c r="F429" s="33" t="s">
        <v>14471</v>
      </c>
      <c r="G429" s="7">
        <v>1.2E-2</v>
      </c>
    </row>
    <row r="430" spans="1:7" ht="18" thickBot="1">
      <c r="A430" s="29">
        <v>40053</v>
      </c>
      <c r="B430" s="10">
        <v>72.790000000000006</v>
      </c>
      <c r="C430" s="33">
        <v>72.959999999999994</v>
      </c>
      <c r="D430" s="33">
        <v>73.349999999999994</v>
      </c>
      <c r="E430" s="33">
        <v>71.900000000000006</v>
      </c>
      <c r="F430" s="33" t="s">
        <v>14470</v>
      </c>
      <c r="G430" s="7">
        <v>3.8999999999999998E-3</v>
      </c>
    </row>
    <row r="431" spans="1:7" ht="18" thickBot="1">
      <c r="A431" s="29">
        <v>40056</v>
      </c>
      <c r="B431" s="11">
        <v>69.650000000000006</v>
      </c>
      <c r="C431" s="33">
        <v>72.790000000000006</v>
      </c>
      <c r="D431" s="33">
        <v>72.95</v>
      </c>
      <c r="E431" s="33">
        <v>68.849999999999994</v>
      </c>
      <c r="F431" s="33" t="s">
        <v>13920</v>
      </c>
      <c r="G431" s="9">
        <v>-4.3099999999999999E-2</v>
      </c>
    </row>
    <row r="432" spans="1:7" ht="18" thickBot="1">
      <c r="A432" s="29">
        <v>40057</v>
      </c>
      <c r="B432" s="11">
        <v>67.73</v>
      </c>
      <c r="C432" s="33">
        <v>69.650000000000006</v>
      </c>
      <c r="D432" s="33">
        <v>71.05</v>
      </c>
      <c r="E432" s="33">
        <v>67.61</v>
      </c>
      <c r="F432" s="33" t="s">
        <v>14469</v>
      </c>
      <c r="G432" s="9">
        <v>-2.76E-2</v>
      </c>
    </row>
    <row r="433" spans="1:7" ht="18" thickBot="1">
      <c r="A433" s="29">
        <v>40058</v>
      </c>
      <c r="B433" s="11">
        <v>67.66</v>
      </c>
      <c r="C433" s="33">
        <v>67.989999999999995</v>
      </c>
      <c r="D433" s="33">
        <v>68.55</v>
      </c>
      <c r="E433" s="33">
        <v>66.760000000000005</v>
      </c>
      <c r="F433" s="33" t="s">
        <v>14468</v>
      </c>
      <c r="G433" s="9">
        <v>-1E-3</v>
      </c>
    </row>
    <row r="434" spans="1:7" ht="18" thickBot="1">
      <c r="A434" s="29">
        <v>40059</v>
      </c>
      <c r="B434" s="11">
        <v>67.12</v>
      </c>
      <c r="C434" s="33">
        <v>67.510000000000005</v>
      </c>
      <c r="D434" s="33">
        <v>68.7</v>
      </c>
      <c r="E434" s="33">
        <v>66.95</v>
      </c>
      <c r="F434" s="33" t="s">
        <v>14467</v>
      </c>
      <c r="G434" s="9">
        <v>-8.0000000000000002E-3</v>
      </c>
    </row>
    <row r="435" spans="1:7" ht="18" thickBot="1">
      <c r="A435" s="29">
        <v>40060</v>
      </c>
      <c r="B435" s="11">
        <v>66.819999999999993</v>
      </c>
      <c r="C435" s="33">
        <v>67.400000000000006</v>
      </c>
      <c r="D435" s="33">
        <v>67.67</v>
      </c>
      <c r="E435" s="33">
        <v>65.959999999999994</v>
      </c>
      <c r="F435" s="33" t="s">
        <v>14466</v>
      </c>
      <c r="G435" s="9">
        <v>-4.4999999999999997E-3</v>
      </c>
    </row>
    <row r="436" spans="1:7" ht="18" thickBot="1">
      <c r="A436" s="29">
        <v>40063</v>
      </c>
      <c r="B436" s="11">
        <v>66.53</v>
      </c>
      <c r="C436" s="33">
        <v>66.69</v>
      </c>
      <c r="D436" s="33">
        <v>68.05</v>
      </c>
      <c r="E436" s="33">
        <v>66.38</v>
      </c>
      <c r="F436" s="33" t="s">
        <v>14465</v>
      </c>
      <c r="G436" s="9">
        <v>-4.3E-3</v>
      </c>
    </row>
    <row r="437" spans="1:7" ht="18" thickBot="1">
      <c r="A437" s="29">
        <v>40064</v>
      </c>
      <c r="B437" s="10">
        <v>69.42</v>
      </c>
      <c r="C437" s="33">
        <v>66.790000000000006</v>
      </c>
      <c r="D437" s="33">
        <v>70.099999999999994</v>
      </c>
      <c r="E437" s="33">
        <v>66.790000000000006</v>
      </c>
      <c r="F437" s="33" t="s">
        <v>14464</v>
      </c>
      <c r="G437" s="7">
        <v>4.3400000000000001E-2</v>
      </c>
    </row>
    <row r="438" spans="1:7" ht="18" thickBot="1">
      <c r="A438" s="29">
        <v>40065</v>
      </c>
      <c r="B438" s="10">
        <v>69.83</v>
      </c>
      <c r="C438" s="33">
        <v>69.45</v>
      </c>
      <c r="D438" s="33">
        <v>70.88</v>
      </c>
      <c r="E438" s="33">
        <v>69.09</v>
      </c>
      <c r="F438" s="33" t="s">
        <v>14463</v>
      </c>
      <c r="G438" s="7">
        <v>5.8999999999999999E-3</v>
      </c>
    </row>
    <row r="439" spans="1:7" ht="18" thickBot="1">
      <c r="A439" s="29">
        <v>40066</v>
      </c>
      <c r="B439" s="10">
        <v>69.86</v>
      </c>
      <c r="C439" s="33">
        <v>70.06</v>
      </c>
      <c r="D439" s="33">
        <v>70.7</v>
      </c>
      <c r="E439" s="33">
        <v>69.11</v>
      </c>
      <c r="F439" s="33" t="s">
        <v>14462</v>
      </c>
      <c r="G439" s="7">
        <v>4.0000000000000002E-4</v>
      </c>
    </row>
    <row r="440" spans="1:7" ht="18" thickBot="1">
      <c r="A440" s="29">
        <v>40067</v>
      </c>
      <c r="B440" s="11">
        <v>67.69</v>
      </c>
      <c r="C440" s="33">
        <v>69.95</v>
      </c>
      <c r="D440" s="33">
        <v>70.77</v>
      </c>
      <c r="E440" s="33">
        <v>67.05</v>
      </c>
      <c r="F440" s="33" t="s">
        <v>14461</v>
      </c>
      <c r="G440" s="9">
        <v>-3.1099999999999999E-2</v>
      </c>
    </row>
    <row r="441" spans="1:7" ht="18" thickBot="1">
      <c r="A441" s="29">
        <v>40070</v>
      </c>
      <c r="B441" s="11">
        <v>67.44</v>
      </c>
      <c r="C441" s="33">
        <v>67.680000000000007</v>
      </c>
      <c r="D441" s="33">
        <v>68</v>
      </c>
      <c r="E441" s="33">
        <v>66.66</v>
      </c>
      <c r="F441" s="33" t="s">
        <v>14460</v>
      </c>
      <c r="G441" s="9">
        <v>-3.7000000000000002E-3</v>
      </c>
    </row>
    <row r="442" spans="1:7" ht="18" thickBot="1">
      <c r="A442" s="29">
        <v>40071</v>
      </c>
      <c r="B442" s="11">
        <v>67.349999999999994</v>
      </c>
      <c r="C442" s="33">
        <v>67.55</v>
      </c>
      <c r="D442" s="33">
        <v>67.930000000000007</v>
      </c>
      <c r="E442" s="33">
        <v>66.680000000000007</v>
      </c>
      <c r="F442" s="33" t="s">
        <v>14459</v>
      </c>
      <c r="G442" s="9">
        <v>-1.2999999999999999E-3</v>
      </c>
    </row>
    <row r="443" spans="1:7" ht="18" thickBot="1">
      <c r="A443" s="29">
        <v>40072</v>
      </c>
      <c r="B443" s="10">
        <v>71.67</v>
      </c>
      <c r="C443" s="33">
        <v>69.56</v>
      </c>
      <c r="D443" s="33">
        <v>71.72</v>
      </c>
      <c r="E443" s="33">
        <v>69.010000000000005</v>
      </c>
      <c r="F443" s="33" t="s">
        <v>14458</v>
      </c>
      <c r="G443" s="7">
        <v>6.4100000000000004E-2</v>
      </c>
    </row>
    <row r="444" spans="1:7" ht="18" thickBot="1">
      <c r="A444" s="29">
        <v>40073</v>
      </c>
      <c r="B444" s="11">
        <v>71.55</v>
      </c>
      <c r="C444" s="33">
        <v>71.63</v>
      </c>
      <c r="D444" s="33">
        <v>72.2</v>
      </c>
      <c r="E444" s="33">
        <v>70.92</v>
      </c>
      <c r="F444" s="33" t="s">
        <v>14457</v>
      </c>
      <c r="G444" s="9">
        <v>-1.6999999999999999E-3</v>
      </c>
    </row>
    <row r="445" spans="1:7" ht="18" thickBot="1">
      <c r="A445" s="29">
        <v>40074</v>
      </c>
      <c r="B445" s="11">
        <v>71.319999999999993</v>
      </c>
      <c r="C445" s="33">
        <v>71.53</v>
      </c>
      <c r="D445" s="33">
        <v>71.790000000000006</v>
      </c>
      <c r="E445" s="33">
        <v>70.510000000000005</v>
      </c>
      <c r="F445" s="33" t="s">
        <v>14456</v>
      </c>
      <c r="G445" s="9">
        <v>-3.2000000000000002E-3</v>
      </c>
    </row>
    <row r="446" spans="1:7" ht="18" thickBot="1">
      <c r="A446" s="29">
        <v>40077</v>
      </c>
      <c r="B446" s="11">
        <v>68.69</v>
      </c>
      <c r="C446" s="33">
        <v>71.17</v>
      </c>
      <c r="D446" s="33">
        <v>71.45</v>
      </c>
      <c r="E446" s="33">
        <v>68.069999999999993</v>
      </c>
      <c r="F446" s="33" t="s">
        <v>14455</v>
      </c>
      <c r="G446" s="9">
        <v>-3.6900000000000002E-2</v>
      </c>
    </row>
    <row r="447" spans="1:7" ht="18" thickBot="1">
      <c r="A447" s="29">
        <v>40078</v>
      </c>
      <c r="B447" s="10">
        <v>70.53</v>
      </c>
      <c r="C447" s="33">
        <v>68.84</v>
      </c>
      <c r="D447" s="33">
        <v>70.75</v>
      </c>
      <c r="E447" s="33">
        <v>68.819999999999993</v>
      </c>
      <c r="F447" s="33" t="s">
        <v>14206</v>
      </c>
      <c r="G447" s="7">
        <v>2.6800000000000001E-2</v>
      </c>
    </row>
    <row r="448" spans="1:7" ht="18" thickBot="1">
      <c r="A448" s="29">
        <v>40079</v>
      </c>
      <c r="B448" s="11">
        <v>67.989999999999995</v>
      </c>
      <c r="C448" s="33">
        <v>70.39</v>
      </c>
      <c r="D448" s="33">
        <v>70.48</v>
      </c>
      <c r="E448" s="33">
        <v>67.3</v>
      </c>
      <c r="F448" s="33" t="s">
        <v>14454</v>
      </c>
      <c r="G448" s="9">
        <v>-3.5999999999999997E-2</v>
      </c>
    </row>
    <row r="449" spans="1:7" ht="18" thickBot="1">
      <c r="A449" s="29">
        <v>40080</v>
      </c>
      <c r="B449" s="11">
        <v>64.819999999999993</v>
      </c>
      <c r="C449" s="33">
        <v>67.56</v>
      </c>
      <c r="D449" s="33">
        <v>67.98</v>
      </c>
      <c r="E449" s="33">
        <v>64.58</v>
      </c>
      <c r="F449" s="33" t="s">
        <v>14453</v>
      </c>
      <c r="G449" s="9">
        <v>-4.6600000000000003E-2</v>
      </c>
    </row>
    <row r="450" spans="1:7" ht="18" thickBot="1">
      <c r="A450" s="29">
        <v>40081</v>
      </c>
      <c r="B450" s="10">
        <v>65.11</v>
      </c>
      <c r="C450" s="33">
        <v>64.81</v>
      </c>
      <c r="D450" s="33">
        <v>65.849999999999994</v>
      </c>
      <c r="E450" s="33">
        <v>64.08</v>
      </c>
      <c r="F450" s="33" t="s">
        <v>13677</v>
      </c>
      <c r="G450" s="7">
        <v>4.4999999999999997E-3</v>
      </c>
    </row>
    <row r="451" spans="1:7" ht="18" thickBot="1">
      <c r="A451" s="29">
        <v>40084</v>
      </c>
      <c r="B451" s="10">
        <v>65.540000000000006</v>
      </c>
      <c r="C451" s="33">
        <v>65.42</v>
      </c>
      <c r="D451" s="33">
        <v>66.290000000000006</v>
      </c>
      <c r="E451" s="33">
        <v>64.489999999999995</v>
      </c>
      <c r="F451" s="33" t="s">
        <v>14452</v>
      </c>
      <c r="G451" s="7">
        <v>6.6E-3</v>
      </c>
    </row>
    <row r="452" spans="1:7" ht="18" thickBot="1">
      <c r="A452" s="29">
        <v>40085</v>
      </c>
      <c r="B452" s="11">
        <v>65.489999999999995</v>
      </c>
      <c r="C452" s="33">
        <v>65.930000000000007</v>
      </c>
      <c r="D452" s="33">
        <v>66</v>
      </c>
      <c r="E452" s="33">
        <v>64.66</v>
      </c>
      <c r="F452" s="33" t="s">
        <v>14451</v>
      </c>
      <c r="G452" s="9">
        <v>-8.0000000000000004E-4</v>
      </c>
    </row>
    <row r="453" spans="1:7" ht="18" thickBot="1">
      <c r="A453" s="29">
        <v>40086</v>
      </c>
      <c r="B453" s="10">
        <v>69.069999999999993</v>
      </c>
      <c r="C453" s="33">
        <v>65.349999999999994</v>
      </c>
      <c r="D453" s="33">
        <v>69.34</v>
      </c>
      <c r="E453" s="33">
        <v>65</v>
      </c>
      <c r="F453" s="33" t="s">
        <v>14450</v>
      </c>
      <c r="G453" s="7">
        <v>5.4699999999999999E-2</v>
      </c>
    </row>
    <row r="454" spans="1:7" ht="18" thickBot="1">
      <c r="A454" s="29">
        <v>40087</v>
      </c>
      <c r="B454" s="10">
        <v>69.19</v>
      </c>
      <c r="C454" s="33">
        <v>68.92</v>
      </c>
      <c r="D454" s="33">
        <v>69.790000000000006</v>
      </c>
      <c r="E454" s="33">
        <v>67.61</v>
      </c>
      <c r="F454" s="33" t="s">
        <v>14449</v>
      </c>
      <c r="G454" s="7">
        <v>1.6999999999999999E-3</v>
      </c>
    </row>
    <row r="455" spans="1:7" ht="18" thickBot="1">
      <c r="A455" s="29">
        <v>40088</v>
      </c>
      <c r="B455" s="11">
        <v>68.069999999999993</v>
      </c>
      <c r="C455" s="33">
        <v>68.650000000000006</v>
      </c>
      <c r="D455" s="33">
        <v>68.739999999999995</v>
      </c>
      <c r="E455" s="33">
        <v>66.739999999999995</v>
      </c>
      <c r="F455" s="33" t="s">
        <v>14448</v>
      </c>
      <c r="G455" s="9">
        <v>-1.6199999999999999E-2</v>
      </c>
    </row>
    <row r="456" spans="1:7" ht="18" thickBot="1">
      <c r="A456" s="29">
        <v>40091</v>
      </c>
      <c r="B456" s="11">
        <v>68.040000000000006</v>
      </c>
      <c r="C456" s="33">
        <v>67.45</v>
      </c>
      <c r="D456" s="33">
        <v>68.69</v>
      </c>
      <c r="E456" s="33">
        <v>65.900000000000006</v>
      </c>
      <c r="F456" s="33" t="s">
        <v>14447</v>
      </c>
      <c r="G456" s="9">
        <v>-4.0000000000000002E-4</v>
      </c>
    </row>
    <row r="457" spans="1:7" ht="18" thickBot="1">
      <c r="A457" s="29">
        <v>40092</v>
      </c>
      <c r="B457" s="10">
        <v>68.56</v>
      </c>
      <c r="C457" s="33">
        <v>68.11</v>
      </c>
      <c r="D457" s="33">
        <v>69.739999999999995</v>
      </c>
      <c r="E457" s="33">
        <v>67.66</v>
      </c>
      <c r="F457" s="33" t="s">
        <v>14446</v>
      </c>
      <c r="G457" s="7">
        <v>7.6E-3</v>
      </c>
    </row>
    <row r="458" spans="1:7" ht="18" thickBot="1">
      <c r="A458" s="29">
        <v>40093</v>
      </c>
      <c r="B458" s="11">
        <v>67.2</v>
      </c>
      <c r="C458" s="33">
        <v>69.12</v>
      </c>
      <c r="D458" s="33">
        <v>69.45</v>
      </c>
      <c r="E458" s="33">
        <v>66.650000000000006</v>
      </c>
      <c r="F458" s="33" t="s">
        <v>14445</v>
      </c>
      <c r="G458" s="9">
        <v>-1.9800000000000002E-2</v>
      </c>
    </row>
    <row r="459" spans="1:7" ht="18" thickBot="1">
      <c r="A459" s="29">
        <v>40094</v>
      </c>
      <c r="B459" s="10">
        <v>69.77</v>
      </c>
      <c r="C459" s="33">
        <v>67.400000000000006</v>
      </c>
      <c r="D459" s="33">
        <v>70.489999999999995</v>
      </c>
      <c r="E459" s="33">
        <v>67.069999999999993</v>
      </c>
      <c r="F459" s="33" t="s">
        <v>13979</v>
      </c>
      <c r="G459" s="7">
        <v>3.8199999999999998E-2</v>
      </c>
    </row>
    <row r="460" spans="1:7" ht="18" thickBot="1">
      <c r="A460" s="29">
        <v>40095</v>
      </c>
      <c r="B460" s="10">
        <v>70</v>
      </c>
      <c r="C460" s="33">
        <v>69.349999999999994</v>
      </c>
      <c r="D460" s="33">
        <v>70.56</v>
      </c>
      <c r="E460" s="33">
        <v>68.849999999999994</v>
      </c>
      <c r="F460" s="33" t="s">
        <v>14444</v>
      </c>
      <c r="G460" s="7">
        <v>3.3E-3</v>
      </c>
    </row>
    <row r="461" spans="1:7" ht="18" thickBot="1">
      <c r="A461" s="29">
        <v>40098</v>
      </c>
      <c r="B461" s="10">
        <v>71.36</v>
      </c>
      <c r="C461" s="33">
        <v>70.290000000000006</v>
      </c>
      <c r="D461" s="33">
        <v>72.02</v>
      </c>
      <c r="E461" s="33">
        <v>70.290000000000006</v>
      </c>
      <c r="F461" s="33" t="s">
        <v>14443</v>
      </c>
      <c r="G461" s="7">
        <v>1.9400000000000001E-2</v>
      </c>
    </row>
    <row r="462" spans="1:7" ht="18" thickBot="1">
      <c r="A462" s="29">
        <v>40099</v>
      </c>
      <c r="B462" s="10">
        <v>72.400000000000006</v>
      </c>
      <c r="C462" s="33">
        <v>71.13</v>
      </c>
      <c r="D462" s="33">
        <v>72.83</v>
      </c>
      <c r="E462" s="33">
        <v>70.84</v>
      </c>
      <c r="F462" s="33" t="s">
        <v>14442</v>
      </c>
      <c r="G462" s="7">
        <v>1.46E-2</v>
      </c>
    </row>
    <row r="463" spans="1:7" ht="18" thickBot="1">
      <c r="A463" s="29">
        <v>40100</v>
      </c>
      <c r="B463" s="10">
        <v>73.099999999999994</v>
      </c>
      <c r="C463" s="33">
        <v>72.75</v>
      </c>
      <c r="D463" s="33">
        <v>73.45</v>
      </c>
      <c r="E463" s="33">
        <v>72.319999999999993</v>
      </c>
      <c r="F463" s="33" t="s">
        <v>14441</v>
      </c>
      <c r="G463" s="7">
        <v>9.7000000000000003E-3</v>
      </c>
    </row>
    <row r="464" spans="1:7" ht="18" thickBot="1">
      <c r="A464" s="29">
        <v>40101</v>
      </c>
      <c r="B464" s="10">
        <v>74.45</v>
      </c>
      <c r="C464" s="33">
        <v>73.400000000000006</v>
      </c>
      <c r="D464" s="33">
        <v>74.650000000000006</v>
      </c>
      <c r="E464" s="33">
        <v>72.84</v>
      </c>
      <c r="F464" s="33" t="s">
        <v>14440</v>
      </c>
      <c r="G464" s="7">
        <v>1.8499999999999999E-2</v>
      </c>
    </row>
    <row r="465" spans="1:7" ht="18" thickBot="1">
      <c r="A465" s="29">
        <v>40102</v>
      </c>
      <c r="B465" s="10">
        <v>76.989999999999995</v>
      </c>
      <c r="C465" s="33">
        <v>76.599999999999994</v>
      </c>
      <c r="D465" s="33">
        <v>77.22</v>
      </c>
      <c r="E465" s="33">
        <v>75.39</v>
      </c>
      <c r="F465" s="33" t="s">
        <v>14439</v>
      </c>
      <c r="G465" s="7">
        <v>3.4099999999999998E-2</v>
      </c>
    </row>
    <row r="466" spans="1:7" ht="18" thickBot="1">
      <c r="A466" s="29">
        <v>40105</v>
      </c>
      <c r="B466" s="10">
        <v>77.77</v>
      </c>
      <c r="C466" s="33">
        <v>77.09</v>
      </c>
      <c r="D466" s="33">
        <v>77.87</v>
      </c>
      <c r="E466" s="33">
        <v>76.510000000000005</v>
      </c>
      <c r="F466" s="33" t="s">
        <v>14438</v>
      </c>
      <c r="G466" s="7">
        <v>1.01E-2</v>
      </c>
    </row>
    <row r="467" spans="1:7" ht="18" thickBot="1">
      <c r="A467" s="29">
        <v>40106</v>
      </c>
      <c r="B467" s="11">
        <v>77.239999999999995</v>
      </c>
      <c r="C467" s="33">
        <v>77.72</v>
      </c>
      <c r="D467" s="33">
        <v>78.180000000000007</v>
      </c>
      <c r="E467" s="33">
        <v>76.45</v>
      </c>
      <c r="F467" s="33" t="s">
        <v>14437</v>
      </c>
      <c r="G467" s="9">
        <v>-6.7999999999999996E-3</v>
      </c>
    </row>
    <row r="468" spans="1:7" ht="18" thickBot="1">
      <c r="A468" s="29">
        <v>40107</v>
      </c>
      <c r="B468" s="10">
        <v>79.69</v>
      </c>
      <c r="C468" s="33">
        <v>76.92</v>
      </c>
      <c r="D468" s="33">
        <v>80.260000000000005</v>
      </c>
      <c r="E468" s="33">
        <v>76.040000000000006</v>
      </c>
      <c r="F468" s="33" t="s">
        <v>14436</v>
      </c>
      <c r="G468" s="7">
        <v>3.1699999999999999E-2</v>
      </c>
    </row>
    <row r="469" spans="1:7" ht="18" thickBot="1">
      <c r="A469" s="29">
        <v>40108</v>
      </c>
      <c r="B469" s="11">
        <v>79.510000000000005</v>
      </c>
      <c r="C469" s="33">
        <v>79.41</v>
      </c>
      <c r="D469" s="33">
        <v>79.930000000000007</v>
      </c>
      <c r="E469" s="33">
        <v>78.3</v>
      </c>
      <c r="F469" s="33" t="s">
        <v>14435</v>
      </c>
      <c r="G469" s="9">
        <v>-2.3E-3</v>
      </c>
    </row>
    <row r="470" spans="1:7" ht="18" thickBot="1">
      <c r="A470" s="29">
        <v>40109</v>
      </c>
      <c r="B470" s="11">
        <v>78.92</v>
      </c>
      <c r="C470" s="33">
        <v>79.73</v>
      </c>
      <c r="D470" s="33">
        <v>80.150000000000006</v>
      </c>
      <c r="E470" s="33">
        <v>78.05</v>
      </c>
      <c r="F470" s="33" t="s">
        <v>14434</v>
      </c>
      <c r="G470" s="9">
        <v>-7.4000000000000003E-3</v>
      </c>
    </row>
    <row r="471" spans="1:7" ht="18" thickBot="1">
      <c r="A471" s="29">
        <v>40112</v>
      </c>
      <c r="B471" s="11">
        <v>77.260000000000005</v>
      </c>
      <c r="C471" s="33">
        <v>78.489999999999995</v>
      </c>
      <c r="D471" s="33">
        <v>80.099999999999994</v>
      </c>
      <c r="E471" s="33">
        <v>76.62</v>
      </c>
      <c r="F471" s="33" t="s">
        <v>13404</v>
      </c>
      <c r="G471" s="9">
        <v>-2.1000000000000001E-2</v>
      </c>
    </row>
    <row r="472" spans="1:7" ht="18" thickBot="1">
      <c r="A472" s="29">
        <v>40113</v>
      </c>
      <c r="B472" s="10">
        <v>77.92</v>
      </c>
      <c r="C472" s="33">
        <v>77.23</v>
      </c>
      <c r="D472" s="33">
        <v>78.45</v>
      </c>
      <c r="E472" s="33">
        <v>76.42</v>
      </c>
      <c r="F472" s="33" t="s">
        <v>14433</v>
      </c>
      <c r="G472" s="7">
        <v>8.5000000000000006E-3</v>
      </c>
    </row>
    <row r="473" spans="1:7" ht="18" thickBot="1">
      <c r="A473" s="29">
        <v>40114</v>
      </c>
      <c r="B473" s="11">
        <v>75.86</v>
      </c>
      <c r="C473" s="33">
        <v>78</v>
      </c>
      <c r="D473" s="33">
        <v>78.099999999999994</v>
      </c>
      <c r="E473" s="33">
        <v>75.62</v>
      </c>
      <c r="F473" s="33" t="s">
        <v>14432</v>
      </c>
      <c r="G473" s="9">
        <v>-2.64E-2</v>
      </c>
    </row>
    <row r="474" spans="1:7" ht="18" thickBot="1">
      <c r="A474" s="29">
        <v>40115</v>
      </c>
      <c r="B474" s="10">
        <v>78.040000000000006</v>
      </c>
      <c r="C474" s="33">
        <v>75.72</v>
      </c>
      <c r="D474" s="33">
        <v>78.63</v>
      </c>
      <c r="E474" s="33">
        <v>75.569999999999993</v>
      </c>
      <c r="F474" s="33" t="s">
        <v>14431</v>
      </c>
      <c r="G474" s="7">
        <v>2.87E-2</v>
      </c>
    </row>
    <row r="475" spans="1:7" ht="18" thickBot="1">
      <c r="A475" s="29">
        <v>40116</v>
      </c>
      <c r="B475" s="11">
        <v>75.2</v>
      </c>
      <c r="C475" s="33">
        <v>78.19</v>
      </c>
      <c r="D475" s="33">
        <v>78.23</v>
      </c>
      <c r="E475" s="33">
        <v>75.09</v>
      </c>
      <c r="F475" s="33" t="s">
        <v>14430</v>
      </c>
      <c r="G475" s="9">
        <v>-3.6400000000000002E-2</v>
      </c>
    </row>
    <row r="476" spans="1:7" ht="18" thickBot="1">
      <c r="A476" s="29">
        <v>40119</v>
      </c>
      <c r="B476" s="10">
        <v>76.55</v>
      </c>
      <c r="C476" s="33">
        <v>75.239999999999995</v>
      </c>
      <c r="D476" s="33">
        <v>77.08</v>
      </c>
      <c r="E476" s="33">
        <v>74.98</v>
      </c>
      <c r="F476" s="33" t="s">
        <v>13036</v>
      </c>
      <c r="G476" s="7">
        <v>1.7999999999999999E-2</v>
      </c>
    </row>
    <row r="477" spans="1:7" ht="18" thickBot="1">
      <c r="A477" s="29">
        <v>40120</v>
      </c>
      <c r="B477" s="10">
        <v>78.11</v>
      </c>
      <c r="C477" s="33">
        <v>76.55</v>
      </c>
      <c r="D477" s="33">
        <v>78.319999999999993</v>
      </c>
      <c r="E477" s="33">
        <v>75.08</v>
      </c>
      <c r="F477" s="33" t="s">
        <v>14429</v>
      </c>
      <c r="G477" s="7">
        <v>2.0400000000000001E-2</v>
      </c>
    </row>
    <row r="478" spans="1:7" ht="18" thickBot="1">
      <c r="A478" s="29">
        <v>40121</v>
      </c>
      <c r="B478" s="10">
        <v>78.89</v>
      </c>
      <c r="C478" s="33">
        <v>77.790000000000006</v>
      </c>
      <c r="D478" s="33">
        <v>79.45</v>
      </c>
      <c r="E478" s="33">
        <v>77.67</v>
      </c>
      <c r="F478" s="33" t="s">
        <v>13804</v>
      </c>
      <c r="G478" s="7">
        <v>0.01</v>
      </c>
    </row>
    <row r="479" spans="1:7" ht="18" thickBot="1">
      <c r="A479" s="29">
        <v>40122</v>
      </c>
      <c r="B479" s="11">
        <v>77.989999999999995</v>
      </c>
      <c r="C479" s="33">
        <v>78.31</v>
      </c>
      <c r="D479" s="33">
        <v>78.95</v>
      </c>
      <c r="E479" s="33">
        <v>77.8</v>
      </c>
      <c r="F479" s="33" t="s">
        <v>14428</v>
      </c>
      <c r="G479" s="9">
        <v>-1.14E-2</v>
      </c>
    </row>
    <row r="480" spans="1:7" ht="18" thickBot="1">
      <c r="A480" s="29">
        <v>40123</v>
      </c>
      <c r="B480" s="11">
        <v>75.87</v>
      </c>
      <c r="C480" s="33">
        <v>78.290000000000006</v>
      </c>
      <c r="D480" s="33">
        <v>78.81</v>
      </c>
      <c r="E480" s="33">
        <v>75.25</v>
      </c>
      <c r="F480" s="33" t="s">
        <v>14427</v>
      </c>
      <c r="G480" s="9">
        <v>-2.7199999999999998E-2</v>
      </c>
    </row>
    <row r="481" spans="1:7" ht="18" thickBot="1">
      <c r="A481" s="29">
        <v>40126</v>
      </c>
      <c r="B481" s="10">
        <v>77.77</v>
      </c>
      <c r="C481" s="33">
        <v>76.260000000000005</v>
      </c>
      <c r="D481" s="33">
        <v>78.52</v>
      </c>
      <c r="E481" s="33">
        <v>76.260000000000005</v>
      </c>
      <c r="F481" s="33" t="s">
        <v>14077</v>
      </c>
      <c r="G481" s="7">
        <v>2.5000000000000001E-2</v>
      </c>
    </row>
    <row r="482" spans="1:7" ht="18" thickBot="1">
      <c r="A482" s="29">
        <v>40127</v>
      </c>
      <c r="B482" s="11">
        <v>77.5</v>
      </c>
      <c r="C482" s="33">
        <v>77.5</v>
      </c>
      <c r="D482" s="33">
        <v>78.92</v>
      </c>
      <c r="E482" s="33">
        <v>76.36</v>
      </c>
      <c r="F482" s="33" t="s">
        <v>14426</v>
      </c>
      <c r="G482" s="9">
        <v>-3.5000000000000001E-3</v>
      </c>
    </row>
    <row r="483" spans="1:7" ht="18" thickBot="1">
      <c r="A483" s="29">
        <v>40128</v>
      </c>
      <c r="B483" s="10">
        <v>77.95</v>
      </c>
      <c r="C483" s="33">
        <v>77.7</v>
      </c>
      <c r="D483" s="33">
        <v>78.62</v>
      </c>
      <c r="E483" s="33">
        <v>77.069999999999993</v>
      </c>
      <c r="F483" s="33" t="s">
        <v>14425</v>
      </c>
      <c r="G483" s="7">
        <v>5.7999999999999996E-3</v>
      </c>
    </row>
    <row r="484" spans="1:7" ht="18" thickBot="1">
      <c r="A484" s="29">
        <v>40129</v>
      </c>
      <c r="B484" s="11">
        <v>76.02</v>
      </c>
      <c r="C484" s="33">
        <v>77.95</v>
      </c>
      <c r="D484" s="33">
        <v>78.260000000000005</v>
      </c>
      <c r="E484" s="33">
        <v>75.63</v>
      </c>
      <c r="F484" s="33" t="s">
        <v>14424</v>
      </c>
      <c r="G484" s="9">
        <v>-2.4799999999999999E-2</v>
      </c>
    </row>
    <row r="485" spans="1:7" ht="18" thickBot="1">
      <c r="A485" s="29">
        <v>40130</v>
      </c>
      <c r="B485" s="11">
        <v>75.55</v>
      </c>
      <c r="C485" s="33">
        <v>75.73</v>
      </c>
      <c r="D485" s="33">
        <v>76.92</v>
      </c>
      <c r="E485" s="33">
        <v>75.03</v>
      </c>
      <c r="F485" s="33" t="s">
        <v>14423</v>
      </c>
      <c r="G485" s="9">
        <v>-6.1999999999999998E-3</v>
      </c>
    </row>
    <row r="486" spans="1:7" ht="18" thickBot="1">
      <c r="A486" s="29">
        <v>40133</v>
      </c>
      <c r="B486" s="10">
        <v>78.760000000000005</v>
      </c>
      <c r="C486" s="33">
        <v>76.790000000000006</v>
      </c>
      <c r="D486" s="33">
        <v>79.27</v>
      </c>
      <c r="E486" s="33">
        <v>76.569999999999993</v>
      </c>
      <c r="F486" s="33" t="s">
        <v>14422</v>
      </c>
      <c r="G486" s="7">
        <v>4.2500000000000003E-2</v>
      </c>
    </row>
    <row r="487" spans="1:7" ht="18" thickBot="1">
      <c r="A487" s="29">
        <v>40134</v>
      </c>
      <c r="B487" s="10">
        <v>78.97</v>
      </c>
      <c r="C487" s="33">
        <v>78.8</v>
      </c>
      <c r="D487" s="33">
        <v>79.56</v>
      </c>
      <c r="E487" s="33">
        <v>78.02</v>
      </c>
      <c r="F487" s="33" t="s">
        <v>14421</v>
      </c>
      <c r="G487" s="7">
        <v>2.7000000000000001E-3</v>
      </c>
    </row>
    <row r="488" spans="1:7" ht="18" thickBot="1">
      <c r="A488" s="29">
        <v>40135</v>
      </c>
      <c r="B488" s="10">
        <v>79.47</v>
      </c>
      <c r="C488" s="33">
        <v>79.45</v>
      </c>
      <c r="D488" s="33">
        <v>80.14</v>
      </c>
      <c r="E488" s="33">
        <v>78.67</v>
      </c>
      <c r="F488" s="33" t="s">
        <v>14420</v>
      </c>
      <c r="G488" s="7">
        <v>6.3E-3</v>
      </c>
    </row>
    <row r="489" spans="1:7" ht="18" thickBot="1">
      <c r="A489" s="29">
        <v>40136</v>
      </c>
      <c r="B489" s="11">
        <v>77.64</v>
      </c>
      <c r="C489" s="33">
        <v>79.400000000000006</v>
      </c>
      <c r="D489" s="33">
        <v>79.790000000000006</v>
      </c>
      <c r="E489" s="33">
        <v>77.2</v>
      </c>
      <c r="F489" s="33" t="s">
        <v>14419</v>
      </c>
      <c r="G489" s="9">
        <v>-2.3E-2</v>
      </c>
    </row>
    <row r="490" spans="1:7" ht="18" thickBot="1">
      <c r="A490" s="29">
        <v>40137</v>
      </c>
      <c r="B490" s="11">
        <v>77.2</v>
      </c>
      <c r="C490" s="33">
        <v>77.930000000000007</v>
      </c>
      <c r="D490" s="33">
        <v>78.150000000000006</v>
      </c>
      <c r="E490" s="33">
        <v>76.5</v>
      </c>
      <c r="F490" s="33" t="s">
        <v>14418</v>
      </c>
      <c r="G490" s="9">
        <v>-5.7000000000000002E-3</v>
      </c>
    </row>
    <row r="491" spans="1:7" ht="18" thickBot="1">
      <c r="A491" s="29">
        <v>40140</v>
      </c>
      <c r="B491" s="10">
        <v>77.459999999999994</v>
      </c>
      <c r="C491" s="33">
        <v>77.55</v>
      </c>
      <c r="D491" s="33">
        <v>79.58</v>
      </c>
      <c r="E491" s="33">
        <v>77.12</v>
      </c>
      <c r="F491" s="33" t="s">
        <v>14417</v>
      </c>
      <c r="G491" s="7">
        <v>3.3999999999999998E-3</v>
      </c>
    </row>
    <row r="492" spans="1:7" ht="18" thickBot="1">
      <c r="A492" s="29">
        <v>40141</v>
      </c>
      <c r="B492" s="11">
        <v>76.459999999999994</v>
      </c>
      <c r="C492" s="33">
        <v>77.459999999999994</v>
      </c>
      <c r="D492" s="33">
        <v>77.84</v>
      </c>
      <c r="E492" s="33">
        <v>76.010000000000005</v>
      </c>
      <c r="F492" s="33" t="s">
        <v>14416</v>
      </c>
      <c r="G492" s="9">
        <v>-1.29E-2</v>
      </c>
    </row>
    <row r="493" spans="1:7" ht="18" thickBot="1">
      <c r="A493" s="29">
        <v>40142</v>
      </c>
      <c r="B493" s="10">
        <v>78.44</v>
      </c>
      <c r="C493" s="33">
        <v>76.599999999999994</v>
      </c>
      <c r="D493" s="33">
        <v>78.63</v>
      </c>
      <c r="E493" s="33">
        <v>76.31</v>
      </c>
      <c r="F493" s="33" t="s">
        <v>14415</v>
      </c>
      <c r="G493" s="7">
        <v>2.5899999999999999E-2</v>
      </c>
    </row>
    <row r="494" spans="1:7" ht="18" thickBot="1">
      <c r="A494" s="29">
        <v>40143</v>
      </c>
      <c r="B494" s="11">
        <v>76.989999999999995</v>
      </c>
      <c r="C494" s="33">
        <v>78.31</v>
      </c>
      <c r="D494" s="33">
        <v>78.31</v>
      </c>
      <c r="E494" s="33">
        <v>76.95</v>
      </c>
      <c r="F494" s="33" t="s">
        <v>14414</v>
      </c>
      <c r="G494" s="9">
        <v>-1.8499999999999999E-2</v>
      </c>
    </row>
    <row r="495" spans="1:7" ht="18" thickBot="1">
      <c r="A495" s="29">
        <v>40144</v>
      </c>
      <c r="B495" s="10">
        <v>77.180000000000007</v>
      </c>
      <c r="C495" s="33">
        <v>77.180000000000007</v>
      </c>
      <c r="D495" s="33">
        <v>77.37</v>
      </c>
      <c r="E495" s="33">
        <v>73.7</v>
      </c>
      <c r="F495" s="33" t="s">
        <v>14413</v>
      </c>
      <c r="G495" s="7">
        <v>2.5000000000000001E-3</v>
      </c>
    </row>
    <row r="496" spans="1:7" ht="18" thickBot="1">
      <c r="A496" s="29">
        <v>40147</v>
      </c>
      <c r="B496" s="10">
        <v>78.47</v>
      </c>
      <c r="C496" s="33">
        <v>77.459999999999994</v>
      </c>
      <c r="D496" s="33">
        <v>79.3</v>
      </c>
      <c r="E496" s="33">
        <v>76.400000000000006</v>
      </c>
      <c r="F496" s="33" t="s">
        <v>14412</v>
      </c>
      <c r="G496" s="7">
        <v>1.67E-2</v>
      </c>
    </row>
    <row r="497" spans="1:7" ht="18" thickBot="1">
      <c r="A497" s="29">
        <v>40148</v>
      </c>
      <c r="B497" s="10">
        <v>79.349999999999994</v>
      </c>
      <c r="C497" s="33">
        <v>78.42</v>
      </c>
      <c r="D497" s="33">
        <v>79.91</v>
      </c>
      <c r="E497" s="33">
        <v>78.25</v>
      </c>
      <c r="F497" s="33" t="s">
        <v>14411</v>
      </c>
      <c r="G497" s="7">
        <v>1.12E-2</v>
      </c>
    </row>
    <row r="498" spans="1:7" ht="18" thickBot="1">
      <c r="A498" s="29">
        <v>40149</v>
      </c>
      <c r="B498" s="11">
        <v>77.88</v>
      </c>
      <c r="C498" s="33">
        <v>79.34</v>
      </c>
      <c r="D498" s="33">
        <v>79.67</v>
      </c>
      <c r="E498" s="33">
        <v>77.48</v>
      </c>
      <c r="F498" s="33" t="s">
        <v>14190</v>
      </c>
      <c r="G498" s="9">
        <v>-1.8499999999999999E-2</v>
      </c>
    </row>
    <row r="499" spans="1:7" ht="18" thickBot="1">
      <c r="A499" s="29">
        <v>40150</v>
      </c>
      <c r="B499" s="10">
        <v>78.36</v>
      </c>
      <c r="C499" s="33">
        <v>78.09</v>
      </c>
      <c r="D499" s="33">
        <v>78.95</v>
      </c>
      <c r="E499" s="33">
        <v>77.41</v>
      </c>
      <c r="F499" s="33" t="s">
        <v>14410</v>
      </c>
      <c r="G499" s="7">
        <v>6.1999999999999998E-3</v>
      </c>
    </row>
    <row r="500" spans="1:7" ht="18" thickBot="1">
      <c r="A500" s="29">
        <v>40151</v>
      </c>
      <c r="B500" s="11">
        <v>77.52</v>
      </c>
      <c r="C500" s="33">
        <v>77.59</v>
      </c>
      <c r="D500" s="33">
        <v>79.8</v>
      </c>
      <c r="E500" s="33">
        <v>76.94</v>
      </c>
      <c r="F500" s="33" t="s">
        <v>14409</v>
      </c>
      <c r="G500" s="9">
        <v>-1.0699999999999999E-2</v>
      </c>
    </row>
    <row r="501" spans="1:7" ht="18" thickBot="1">
      <c r="A501" s="29">
        <v>40154</v>
      </c>
      <c r="B501" s="11">
        <v>76.430000000000007</v>
      </c>
      <c r="C501" s="33">
        <v>77.83</v>
      </c>
      <c r="D501" s="33">
        <v>78.25</v>
      </c>
      <c r="E501" s="33">
        <v>76.28</v>
      </c>
      <c r="F501" s="33" t="s">
        <v>14408</v>
      </c>
      <c r="G501" s="9">
        <v>-1.41E-2</v>
      </c>
    </row>
    <row r="502" spans="1:7" ht="18" thickBot="1">
      <c r="A502" s="29">
        <v>40155</v>
      </c>
      <c r="B502" s="11">
        <v>75.19</v>
      </c>
      <c r="C502" s="33">
        <v>76.78</v>
      </c>
      <c r="D502" s="33">
        <v>77.02</v>
      </c>
      <c r="E502" s="33">
        <v>75.08</v>
      </c>
      <c r="F502" s="33" t="s">
        <v>12675</v>
      </c>
      <c r="G502" s="9">
        <v>-1.6199999999999999E-2</v>
      </c>
    </row>
    <row r="503" spans="1:7" ht="18" thickBot="1">
      <c r="A503" s="29">
        <v>40156</v>
      </c>
      <c r="B503" s="11">
        <v>72.39</v>
      </c>
      <c r="C503" s="33">
        <v>75.47</v>
      </c>
      <c r="D503" s="33">
        <v>76.19</v>
      </c>
      <c r="E503" s="33">
        <v>72</v>
      </c>
      <c r="F503" s="33" t="s">
        <v>14407</v>
      </c>
      <c r="G503" s="9">
        <v>-3.7199999999999997E-2</v>
      </c>
    </row>
    <row r="504" spans="1:7" ht="18" thickBot="1">
      <c r="A504" s="29">
        <v>40157</v>
      </c>
      <c r="B504" s="11">
        <v>71.86</v>
      </c>
      <c r="C504" s="33">
        <v>72.75</v>
      </c>
      <c r="D504" s="33">
        <v>73.260000000000005</v>
      </c>
      <c r="E504" s="33">
        <v>71.150000000000006</v>
      </c>
      <c r="F504" s="33" t="s">
        <v>14406</v>
      </c>
      <c r="G504" s="9">
        <v>-7.3000000000000001E-3</v>
      </c>
    </row>
    <row r="505" spans="1:7" ht="18" thickBot="1">
      <c r="A505" s="29">
        <v>40158</v>
      </c>
      <c r="B505" s="10">
        <v>71.88</v>
      </c>
      <c r="C505" s="33">
        <v>71.849999999999994</v>
      </c>
      <c r="D505" s="33">
        <v>72.599999999999994</v>
      </c>
      <c r="E505" s="33">
        <v>71.02</v>
      </c>
      <c r="F505" s="33" t="s">
        <v>14405</v>
      </c>
      <c r="G505" s="7">
        <v>2.9999999999999997E-4</v>
      </c>
    </row>
    <row r="506" spans="1:7" ht="18" thickBot="1">
      <c r="A506" s="29">
        <v>40161</v>
      </c>
      <c r="B506" s="10">
        <v>71.89</v>
      </c>
      <c r="C506" s="33">
        <v>71.47</v>
      </c>
      <c r="D506" s="33">
        <v>72.37</v>
      </c>
      <c r="E506" s="33">
        <v>71.16</v>
      </c>
      <c r="F506" s="33" t="s">
        <v>14404</v>
      </c>
      <c r="G506" s="7">
        <v>1E-4</v>
      </c>
    </row>
    <row r="507" spans="1:7" ht="18" thickBot="1">
      <c r="A507" s="29">
        <v>40162</v>
      </c>
      <c r="B507" s="10">
        <v>72.05</v>
      </c>
      <c r="C507" s="33">
        <v>72.040000000000006</v>
      </c>
      <c r="D507" s="33">
        <v>72.81</v>
      </c>
      <c r="E507" s="33">
        <v>71.569999999999993</v>
      </c>
      <c r="F507" s="33" t="s">
        <v>14403</v>
      </c>
      <c r="G507" s="7">
        <v>2.2000000000000001E-3</v>
      </c>
    </row>
    <row r="508" spans="1:7" ht="18" thickBot="1">
      <c r="A508" s="29">
        <v>40163</v>
      </c>
      <c r="B508" s="10">
        <v>73.55</v>
      </c>
      <c r="C508" s="33">
        <v>72.290000000000006</v>
      </c>
      <c r="D508" s="33">
        <v>73.86</v>
      </c>
      <c r="E508" s="33">
        <v>72.03</v>
      </c>
      <c r="F508" s="33" t="s">
        <v>14402</v>
      </c>
      <c r="G508" s="7">
        <v>2.0799999999999999E-2</v>
      </c>
    </row>
    <row r="509" spans="1:7" ht="18" thickBot="1">
      <c r="A509" s="29">
        <v>40164</v>
      </c>
      <c r="B509" s="11">
        <v>73.37</v>
      </c>
      <c r="C509" s="33">
        <v>74.78</v>
      </c>
      <c r="D509" s="33">
        <v>74.78</v>
      </c>
      <c r="E509" s="33">
        <v>72.349999999999994</v>
      </c>
      <c r="F509" s="33" t="s">
        <v>14401</v>
      </c>
      <c r="G509" s="9">
        <v>-2.3999999999999998E-3</v>
      </c>
    </row>
    <row r="510" spans="1:7" ht="18" thickBot="1">
      <c r="A510" s="29">
        <v>40165</v>
      </c>
      <c r="B510" s="10">
        <v>73.75</v>
      </c>
      <c r="C510" s="33">
        <v>73.2</v>
      </c>
      <c r="D510" s="33">
        <v>74.84</v>
      </c>
      <c r="E510" s="33">
        <v>72.760000000000005</v>
      </c>
      <c r="F510" s="33" t="s">
        <v>14400</v>
      </c>
      <c r="G510" s="7">
        <v>5.1999999999999998E-3</v>
      </c>
    </row>
    <row r="511" spans="1:7" ht="18" thickBot="1">
      <c r="A511" s="29">
        <v>40168</v>
      </c>
      <c r="B511" s="11">
        <v>72.989999999999995</v>
      </c>
      <c r="C511" s="33">
        <v>73.62</v>
      </c>
      <c r="D511" s="33">
        <v>74.64</v>
      </c>
      <c r="E511" s="33">
        <v>72.48</v>
      </c>
      <c r="F511" s="33" t="s">
        <v>14399</v>
      </c>
      <c r="G511" s="9">
        <v>-1.03E-2</v>
      </c>
    </row>
    <row r="512" spans="1:7" ht="18" thickBot="1">
      <c r="A512" s="29">
        <v>40169</v>
      </c>
      <c r="B512" s="10">
        <v>73.459999999999994</v>
      </c>
      <c r="C512" s="33">
        <v>72.989999999999995</v>
      </c>
      <c r="D512" s="33">
        <v>74</v>
      </c>
      <c r="E512" s="33">
        <v>71.97</v>
      </c>
      <c r="F512" s="33" t="s">
        <v>14398</v>
      </c>
      <c r="G512" s="7">
        <v>6.4000000000000003E-3</v>
      </c>
    </row>
    <row r="513" spans="1:7" ht="18" thickBot="1">
      <c r="A513" s="29">
        <v>40170</v>
      </c>
      <c r="B513" s="10">
        <v>75.45</v>
      </c>
      <c r="C513" s="33">
        <v>73.61</v>
      </c>
      <c r="D513" s="33">
        <v>75.66</v>
      </c>
      <c r="E513" s="33">
        <v>73.239999999999995</v>
      </c>
      <c r="F513" s="33" t="s">
        <v>14397</v>
      </c>
      <c r="G513" s="7">
        <v>2.7099999999999999E-2</v>
      </c>
    </row>
    <row r="514" spans="1:7" ht="18" thickBot="1">
      <c r="A514" s="29">
        <v>40171</v>
      </c>
      <c r="B514" s="10">
        <v>76.31</v>
      </c>
      <c r="C514" s="33">
        <v>75.53</v>
      </c>
      <c r="D514" s="33">
        <v>76.5</v>
      </c>
      <c r="E514" s="33">
        <v>74.709999999999994</v>
      </c>
      <c r="F514" s="33" t="s">
        <v>14396</v>
      </c>
      <c r="G514" s="7">
        <v>1.14E-2</v>
      </c>
    </row>
    <row r="515" spans="1:7" ht="18" thickBot="1">
      <c r="A515" s="29">
        <v>40175</v>
      </c>
      <c r="B515" s="10">
        <v>77.319999999999993</v>
      </c>
      <c r="C515" s="33">
        <v>76.3</v>
      </c>
      <c r="D515" s="33">
        <v>77.42</v>
      </c>
      <c r="E515" s="33">
        <v>76.2</v>
      </c>
      <c r="F515" s="33" t="s">
        <v>14395</v>
      </c>
      <c r="G515" s="7">
        <v>1.32E-2</v>
      </c>
    </row>
    <row r="516" spans="1:7" ht="18" thickBot="1">
      <c r="A516" s="29">
        <v>40176</v>
      </c>
      <c r="B516" s="10">
        <v>77.64</v>
      </c>
      <c r="C516" s="33">
        <v>77.42</v>
      </c>
      <c r="D516" s="33">
        <v>78.03</v>
      </c>
      <c r="E516" s="33">
        <v>76.8</v>
      </c>
      <c r="F516" s="33" t="s">
        <v>14394</v>
      </c>
      <c r="G516" s="7">
        <v>4.1000000000000003E-3</v>
      </c>
    </row>
    <row r="517" spans="1:7" ht="18" thickBot="1">
      <c r="A517" s="29">
        <v>40177</v>
      </c>
      <c r="B517" s="10">
        <v>78.03</v>
      </c>
      <c r="C517" s="33">
        <v>77.53</v>
      </c>
      <c r="D517" s="33">
        <v>78.650000000000006</v>
      </c>
      <c r="E517" s="33">
        <v>77.510000000000005</v>
      </c>
      <c r="F517" s="33" t="s">
        <v>14393</v>
      </c>
      <c r="G517" s="7">
        <v>5.0000000000000001E-3</v>
      </c>
    </row>
    <row r="518" spans="1:7" ht="18" thickBot="1">
      <c r="A518" s="29">
        <v>40178</v>
      </c>
      <c r="B518" s="11">
        <v>77.930000000000007</v>
      </c>
      <c r="C518" s="33">
        <v>78.650000000000006</v>
      </c>
      <c r="D518" s="33">
        <v>78.94</v>
      </c>
      <c r="E518" s="33">
        <v>77.77</v>
      </c>
      <c r="F518" s="33" t="s">
        <v>14392</v>
      </c>
      <c r="G518" s="9">
        <v>-1.2999999999999999E-3</v>
      </c>
    </row>
    <row r="519" spans="1:7" ht="18" thickBot="1">
      <c r="A519" s="29">
        <v>40182</v>
      </c>
      <c r="B519" s="10">
        <v>80.12</v>
      </c>
      <c r="C519" s="33">
        <v>78.489999999999995</v>
      </c>
      <c r="D519" s="33">
        <v>80.48</v>
      </c>
      <c r="E519" s="33">
        <v>78.34</v>
      </c>
      <c r="F519" s="33" t="s">
        <v>14391</v>
      </c>
      <c r="G519" s="7">
        <v>2.81E-2</v>
      </c>
    </row>
    <row r="520" spans="1:7" ht="18" thickBot="1">
      <c r="A520" s="29">
        <v>40183</v>
      </c>
      <c r="B520" s="10">
        <v>80.59</v>
      </c>
      <c r="C520" s="33">
        <v>80.290000000000006</v>
      </c>
      <c r="D520" s="33">
        <v>80.84</v>
      </c>
      <c r="E520" s="33">
        <v>79.75</v>
      </c>
      <c r="F520" s="33" t="s">
        <v>14390</v>
      </c>
      <c r="G520" s="7">
        <v>5.8999999999999999E-3</v>
      </c>
    </row>
    <row r="521" spans="1:7" ht="18" thickBot="1">
      <c r="A521" s="29">
        <v>40184</v>
      </c>
      <c r="B521" s="10">
        <v>81.89</v>
      </c>
      <c r="C521" s="33">
        <v>80.38</v>
      </c>
      <c r="D521" s="33">
        <v>82.21</v>
      </c>
      <c r="E521" s="33">
        <v>79.77</v>
      </c>
      <c r="F521" s="33" t="s">
        <v>14389</v>
      </c>
      <c r="G521" s="7">
        <v>1.61E-2</v>
      </c>
    </row>
    <row r="522" spans="1:7" ht="18" thickBot="1">
      <c r="A522" s="29">
        <v>40185</v>
      </c>
      <c r="B522" s="11">
        <v>81.510000000000005</v>
      </c>
      <c r="C522" s="33">
        <v>82</v>
      </c>
      <c r="D522" s="33">
        <v>82.05</v>
      </c>
      <c r="E522" s="33">
        <v>81.05</v>
      </c>
      <c r="F522" s="33" t="s">
        <v>14388</v>
      </c>
      <c r="G522" s="9">
        <v>-4.5999999999999999E-3</v>
      </c>
    </row>
    <row r="523" spans="1:7" ht="18" thickBot="1">
      <c r="A523" s="29">
        <v>40186</v>
      </c>
      <c r="B523" s="11">
        <v>81.37</v>
      </c>
      <c r="C523" s="33">
        <v>81.510000000000005</v>
      </c>
      <c r="D523" s="33">
        <v>82.05</v>
      </c>
      <c r="E523" s="33">
        <v>80.59</v>
      </c>
      <c r="F523" s="33" t="s">
        <v>14387</v>
      </c>
      <c r="G523" s="9">
        <v>-1.6999999999999999E-3</v>
      </c>
    </row>
    <row r="524" spans="1:7" ht="18" thickBot="1">
      <c r="A524" s="29">
        <v>40189</v>
      </c>
      <c r="B524" s="11">
        <v>80.97</v>
      </c>
      <c r="C524" s="33">
        <v>81.53</v>
      </c>
      <c r="D524" s="33">
        <v>82.45</v>
      </c>
      <c r="E524" s="33">
        <v>80.41</v>
      </c>
      <c r="F524" s="33" t="s">
        <v>14386</v>
      </c>
      <c r="G524" s="9">
        <v>-4.8999999999999998E-3</v>
      </c>
    </row>
    <row r="525" spans="1:7" ht="18" thickBot="1">
      <c r="A525" s="29">
        <v>40190</v>
      </c>
      <c r="B525" s="11">
        <v>79.3</v>
      </c>
      <c r="C525" s="33">
        <v>80.55</v>
      </c>
      <c r="D525" s="33">
        <v>80.86</v>
      </c>
      <c r="E525" s="33">
        <v>78.489999999999995</v>
      </c>
      <c r="F525" s="33" t="s">
        <v>14385</v>
      </c>
      <c r="G525" s="9">
        <v>-2.06E-2</v>
      </c>
    </row>
    <row r="526" spans="1:7" ht="18" thickBot="1">
      <c r="A526" s="29">
        <v>40191</v>
      </c>
      <c r="B526" s="11">
        <v>78.31</v>
      </c>
      <c r="C526" s="33">
        <v>78.489999999999995</v>
      </c>
      <c r="D526" s="33">
        <v>79.09</v>
      </c>
      <c r="E526" s="33">
        <v>77.040000000000006</v>
      </c>
      <c r="F526" s="33" t="s">
        <v>14384</v>
      </c>
      <c r="G526" s="9">
        <v>-1.2500000000000001E-2</v>
      </c>
    </row>
    <row r="527" spans="1:7" ht="18" thickBot="1">
      <c r="A527" s="29">
        <v>40192</v>
      </c>
      <c r="B527" s="11">
        <v>77.819999999999993</v>
      </c>
      <c r="C527" s="33">
        <v>78.55</v>
      </c>
      <c r="D527" s="33">
        <v>78.98</v>
      </c>
      <c r="E527" s="33">
        <v>77.489999999999995</v>
      </c>
      <c r="F527" s="33" t="s">
        <v>14383</v>
      </c>
      <c r="G527" s="9">
        <v>-6.3E-3</v>
      </c>
    </row>
    <row r="528" spans="1:7" ht="18" thickBot="1">
      <c r="A528" s="29">
        <v>40193</v>
      </c>
      <c r="B528" s="11">
        <v>77.11</v>
      </c>
      <c r="C528" s="33">
        <v>78.349999999999994</v>
      </c>
      <c r="D528" s="33">
        <v>78.349999999999994</v>
      </c>
      <c r="E528" s="33">
        <v>76.81</v>
      </c>
      <c r="F528" s="33" t="s">
        <v>14382</v>
      </c>
      <c r="G528" s="9">
        <v>-9.1000000000000004E-3</v>
      </c>
    </row>
    <row r="529" spans="1:7" ht="18" thickBot="1">
      <c r="A529" s="29">
        <v>40196</v>
      </c>
      <c r="B529" s="11">
        <v>77.099999999999994</v>
      </c>
      <c r="C529" s="33">
        <v>76.91</v>
      </c>
      <c r="D529" s="33">
        <v>77.59</v>
      </c>
      <c r="E529" s="33">
        <v>76.39</v>
      </c>
      <c r="F529" s="33" t="s">
        <v>14381</v>
      </c>
      <c r="G529" s="9">
        <v>-1E-4</v>
      </c>
    </row>
    <row r="530" spans="1:7" ht="18" thickBot="1">
      <c r="A530" s="29">
        <v>40197</v>
      </c>
      <c r="B530" s="10">
        <v>77.63</v>
      </c>
      <c r="C530" s="33">
        <v>77.23</v>
      </c>
      <c r="D530" s="33">
        <v>77.849999999999994</v>
      </c>
      <c r="E530" s="33">
        <v>75.37</v>
      </c>
      <c r="F530" s="33" t="s">
        <v>12935</v>
      </c>
      <c r="G530" s="7">
        <v>6.8999999999999999E-3</v>
      </c>
    </row>
    <row r="531" spans="1:7" ht="18" thickBot="1">
      <c r="A531" s="29">
        <v>40198</v>
      </c>
      <c r="B531" s="11">
        <v>76.319999999999993</v>
      </c>
      <c r="C531" s="33">
        <v>77.5</v>
      </c>
      <c r="D531" s="33">
        <v>77.56</v>
      </c>
      <c r="E531" s="33">
        <v>75.7</v>
      </c>
      <c r="F531" s="33" t="s">
        <v>14380</v>
      </c>
      <c r="G531" s="9">
        <v>-1.6899999999999998E-2</v>
      </c>
    </row>
    <row r="532" spans="1:7" ht="18" thickBot="1">
      <c r="A532" s="29">
        <v>40199</v>
      </c>
      <c r="B532" s="11">
        <v>74.58</v>
      </c>
      <c r="C532" s="33">
        <v>76.06</v>
      </c>
      <c r="D532" s="33">
        <v>76.819999999999993</v>
      </c>
      <c r="E532" s="33">
        <v>74.23</v>
      </c>
      <c r="F532" s="33" t="s">
        <v>14379</v>
      </c>
      <c r="G532" s="9">
        <v>-2.2800000000000001E-2</v>
      </c>
    </row>
    <row r="533" spans="1:7" ht="18" thickBot="1">
      <c r="A533" s="29">
        <v>40200</v>
      </c>
      <c r="B533" s="11">
        <v>72.83</v>
      </c>
      <c r="C533" s="33">
        <v>74.400000000000006</v>
      </c>
      <c r="D533" s="33">
        <v>75.150000000000006</v>
      </c>
      <c r="E533" s="33">
        <v>72.17</v>
      </c>
      <c r="F533" s="33" t="s">
        <v>14378</v>
      </c>
      <c r="G533" s="9">
        <v>-2.35E-2</v>
      </c>
    </row>
    <row r="534" spans="1:7" ht="18" thickBot="1">
      <c r="A534" s="29">
        <v>40203</v>
      </c>
      <c r="B534" s="10">
        <v>73.69</v>
      </c>
      <c r="C534" s="33">
        <v>72.459999999999994</v>
      </c>
      <c r="D534" s="33">
        <v>73.8</v>
      </c>
      <c r="E534" s="33">
        <v>72.459999999999994</v>
      </c>
      <c r="F534" s="33" t="s">
        <v>14377</v>
      </c>
      <c r="G534" s="7">
        <v>1.18E-2</v>
      </c>
    </row>
    <row r="535" spans="1:7" ht="18" thickBot="1">
      <c r="A535" s="29">
        <v>40204</v>
      </c>
      <c r="B535" s="11">
        <v>73.290000000000006</v>
      </c>
      <c r="C535" s="33">
        <v>73.69</v>
      </c>
      <c r="D535" s="33">
        <v>73.7</v>
      </c>
      <c r="E535" s="33">
        <v>72.45</v>
      </c>
      <c r="F535" s="33" t="s">
        <v>14376</v>
      </c>
      <c r="G535" s="9">
        <v>-5.4000000000000003E-3</v>
      </c>
    </row>
    <row r="536" spans="1:7" ht="18" thickBot="1">
      <c r="A536" s="29">
        <v>40205</v>
      </c>
      <c r="B536" s="11">
        <v>72.239999999999995</v>
      </c>
      <c r="C536" s="33">
        <v>73.2</v>
      </c>
      <c r="D536" s="33">
        <v>73.62</v>
      </c>
      <c r="E536" s="33">
        <v>71.28</v>
      </c>
      <c r="F536" s="33" t="s">
        <v>14375</v>
      </c>
      <c r="G536" s="9">
        <v>-1.43E-2</v>
      </c>
    </row>
    <row r="537" spans="1:7" ht="18" thickBot="1">
      <c r="A537" s="29">
        <v>40206</v>
      </c>
      <c r="B537" s="11">
        <v>72.13</v>
      </c>
      <c r="C537" s="33">
        <v>72.36</v>
      </c>
      <c r="D537" s="33">
        <v>73.11</v>
      </c>
      <c r="E537" s="33">
        <v>71.510000000000005</v>
      </c>
      <c r="F537" s="33" t="s">
        <v>14374</v>
      </c>
      <c r="G537" s="9">
        <v>-1.5E-3</v>
      </c>
    </row>
    <row r="538" spans="1:7" ht="18" thickBot="1">
      <c r="A538" s="29">
        <v>40207</v>
      </c>
      <c r="B538" s="11">
        <v>71.459999999999994</v>
      </c>
      <c r="C538" s="33">
        <v>72.2</v>
      </c>
      <c r="D538" s="33">
        <v>73.28</v>
      </c>
      <c r="E538" s="33">
        <v>71.02</v>
      </c>
      <c r="F538" s="33" t="s">
        <v>13400</v>
      </c>
      <c r="G538" s="9">
        <v>-9.2999999999999992E-3</v>
      </c>
    </row>
    <row r="539" spans="1:7" ht="18" thickBot="1">
      <c r="A539" s="29">
        <v>40210</v>
      </c>
      <c r="B539" s="10">
        <v>73.11</v>
      </c>
      <c r="C539" s="33">
        <v>71.349999999999994</v>
      </c>
      <c r="D539" s="33">
        <v>73.650000000000006</v>
      </c>
      <c r="E539" s="33">
        <v>71.13</v>
      </c>
      <c r="F539" s="33" t="s">
        <v>14373</v>
      </c>
      <c r="G539" s="7">
        <v>2.3099999999999999E-2</v>
      </c>
    </row>
    <row r="540" spans="1:7" ht="18" thickBot="1">
      <c r="A540" s="29">
        <v>40211</v>
      </c>
      <c r="B540" s="10">
        <v>76.06</v>
      </c>
      <c r="C540" s="33">
        <v>73.599999999999994</v>
      </c>
      <c r="D540" s="33">
        <v>76.17</v>
      </c>
      <c r="E540" s="33">
        <v>73</v>
      </c>
      <c r="F540" s="33" t="s">
        <v>14372</v>
      </c>
      <c r="G540" s="7">
        <v>4.0399999999999998E-2</v>
      </c>
    </row>
    <row r="541" spans="1:7" ht="18" thickBot="1">
      <c r="A541" s="29">
        <v>40212</v>
      </c>
      <c r="B541" s="11">
        <v>75.92</v>
      </c>
      <c r="C541" s="33">
        <v>75.8</v>
      </c>
      <c r="D541" s="33">
        <v>76.989999999999995</v>
      </c>
      <c r="E541" s="33">
        <v>75.459999999999994</v>
      </c>
      <c r="F541" s="33" t="s">
        <v>14371</v>
      </c>
      <c r="G541" s="9">
        <v>-1.8E-3</v>
      </c>
    </row>
    <row r="542" spans="1:7" ht="18" thickBot="1">
      <c r="A542" s="29">
        <v>40213</v>
      </c>
      <c r="B542" s="11">
        <v>72.13</v>
      </c>
      <c r="C542" s="33">
        <v>75.900000000000006</v>
      </c>
      <c r="D542" s="33">
        <v>75.95</v>
      </c>
      <c r="E542" s="33">
        <v>71.430000000000007</v>
      </c>
      <c r="F542" s="33" t="s">
        <v>14370</v>
      </c>
      <c r="G542" s="9">
        <v>-4.99E-2</v>
      </c>
    </row>
    <row r="543" spans="1:7" ht="18" thickBot="1">
      <c r="A543" s="29">
        <v>40214</v>
      </c>
      <c r="B543" s="11">
        <v>69.59</v>
      </c>
      <c r="C543" s="33">
        <v>72.13</v>
      </c>
      <c r="D543" s="33">
        <v>72.52</v>
      </c>
      <c r="E543" s="33">
        <v>67.87</v>
      </c>
      <c r="F543" s="33" t="s">
        <v>12060</v>
      </c>
      <c r="G543" s="9">
        <v>-3.5200000000000002E-2</v>
      </c>
    </row>
    <row r="544" spans="1:7" ht="18" thickBot="1">
      <c r="A544" s="29">
        <v>40217</v>
      </c>
      <c r="B544" s="10">
        <v>70.11</v>
      </c>
      <c r="C544" s="33">
        <v>70.36</v>
      </c>
      <c r="D544" s="33">
        <v>70.819999999999993</v>
      </c>
      <c r="E544" s="33">
        <v>69.209999999999994</v>
      </c>
      <c r="F544" s="33" t="s">
        <v>14369</v>
      </c>
      <c r="G544" s="7">
        <v>7.4999999999999997E-3</v>
      </c>
    </row>
    <row r="545" spans="1:7" ht="18" thickBot="1">
      <c r="A545" s="29">
        <v>40218</v>
      </c>
      <c r="B545" s="10">
        <v>72.13</v>
      </c>
      <c r="C545" s="33">
        <v>69.63</v>
      </c>
      <c r="D545" s="33">
        <v>72.47</v>
      </c>
      <c r="E545" s="33">
        <v>69.61</v>
      </c>
      <c r="F545" s="33" t="s">
        <v>14368</v>
      </c>
      <c r="G545" s="7">
        <v>2.8799999999999999E-2</v>
      </c>
    </row>
    <row r="546" spans="1:7" ht="18" thickBot="1">
      <c r="A546" s="29">
        <v>40219</v>
      </c>
      <c r="B546" s="10">
        <v>72.540000000000006</v>
      </c>
      <c r="C546" s="33">
        <v>71.89</v>
      </c>
      <c r="D546" s="33">
        <v>73</v>
      </c>
      <c r="E546" s="33">
        <v>70.83</v>
      </c>
      <c r="F546" s="33" t="s">
        <v>14367</v>
      </c>
      <c r="G546" s="7">
        <v>5.7000000000000002E-3</v>
      </c>
    </row>
    <row r="547" spans="1:7" ht="18" thickBot="1">
      <c r="A547" s="29">
        <v>40220</v>
      </c>
      <c r="B547" s="10">
        <v>73.05</v>
      </c>
      <c r="C547" s="33">
        <v>72.8</v>
      </c>
      <c r="D547" s="33">
        <v>73.58</v>
      </c>
      <c r="E547" s="33">
        <v>72.02</v>
      </c>
      <c r="F547" s="33" t="s">
        <v>14366</v>
      </c>
      <c r="G547" s="7">
        <v>7.0000000000000001E-3</v>
      </c>
    </row>
    <row r="548" spans="1:7" ht="18" thickBot="1">
      <c r="A548" s="29">
        <v>40221</v>
      </c>
      <c r="B548" s="11">
        <v>72.900000000000006</v>
      </c>
      <c r="C548" s="33">
        <v>73.91</v>
      </c>
      <c r="D548" s="33">
        <v>74</v>
      </c>
      <c r="E548" s="33">
        <v>71.650000000000006</v>
      </c>
      <c r="F548" s="33" t="s">
        <v>14365</v>
      </c>
      <c r="G548" s="9">
        <v>-2.0999999999999999E-3</v>
      </c>
    </row>
    <row r="549" spans="1:7" ht="18" thickBot="1">
      <c r="A549" s="29">
        <v>40224</v>
      </c>
      <c r="B549" s="11">
        <v>72.510000000000005</v>
      </c>
      <c r="C549" s="33">
        <v>73.12</v>
      </c>
      <c r="D549" s="33">
        <v>73.150000000000006</v>
      </c>
      <c r="E549" s="33">
        <v>72.290000000000006</v>
      </c>
      <c r="F549" s="33" t="s">
        <v>14364</v>
      </c>
      <c r="G549" s="9">
        <v>-5.3E-3</v>
      </c>
    </row>
    <row r="550" spans="1:7" ht="18" thickBot="1">
      <c r="A550" s="29">
        <v>40225</v>
      </c>
      <c r="B550" s="10">
        <v>75.680000000000007</v>
      </c>
      <c r="C550" s="33">
        <v>72.62</v>
      </c>
      <c r="D550" s="33">
        <v>76</v>
      </c>
      <c r="E550" s="33">
        <v>72.55</v>
      </c>
      <c r="F550" s="33" t="s">
        <v>14363</v>
      </c>
      <c r="G550" s="7">
        <v>4.3700000000000003E-2</v>
      </c>
    </row>
    <row r="551" spans="1:7" ht="18" thickBot="1">
      <c r="A551" s="29">
        <v>40226</v>
      </c>
      <c r="B551" s="10">
        <v>76.27</v>
      </c>
      <c r="C551" s="33">
        <v>75.75</v>
      </c>
      <c r="D551" s="33">
        <v>76.48</v>
      </c>
      <c r="E551" s="33">
        <v>75.400000000000006</v>
      </c>
      <c r="F551" s="33" t="s">
        <v>14362</v>
      </c>
      <c r="G551" s="7">
        <v>7.7999999999999996E-3</v>
      </c>
    </row>
    <row r="552" spans="1:7" ht="18" thickBot="1">
      <c r="A552" s="29">
        <v>40227</v>
      </c>
      <c r="B552" s="10">
        <v>77.78</v>
      </c>
      <c r="C552" s="33">
        <v>75.849999999999994</v>
      </c>
      <c r="D552" s="33">
        <v>78</v>
      </c>
      <c r="E552" s="33">
        <v>75.27</v>
      </c>
      <c r="F552" s="33" t="s">
        <v>14361</v>
      </c>
      <c r="G552" s="7">
        <v>1.9800000000000002E-2</v>
      </c>
    </row>
    <row r="553" spans="1:7" ht="18" thickBot="1">
      <c r="A553" s="29">
        <v>40228</v>
      </c>
      <c r="B553" s="10">
        <v>78.19</v>
      </c>
      <c r="C553" s="33">
        <v>76.989999999999995</v>
      </c>
      <c r="D553" s="33">
        <v>78.45</v>
      </c>
      <c r="E553" s="33">
        <v>76.45</v>
      </c>
      <c r="F553" s="33" t="s">
        <v>14360</v>
      </c>
      <c r="G553" s="7">
        <v>5.3E-3</v>
      </c>
    </row>
    <row r="554" spans="1:7" ht="18" thickBot="1">
      <c r="A554" s="29">
        <v>40231</v>
      </c>
      <c r="B554" s="10">
        <v>78.61</v>
      </c>
      <c r="C554" s="33">
        <v>78.44</v>
      </c>
      <c r="D554" s="33">
        <v>78.94</v>
      </c>
      <c r="E554" s="33">
        <v>77.849999999999994</v>
      </c>
      <c r="F554" s="33" t="s">
        <v>14359</v>
      </c>
      <c r="G554" s="7">
        <v>5.4000000000000003E-3</v>
      </c>
    </row>
    <row r="555" spans="1:7" ht="18" thickBot="1">
      <c r="A555" s="29">
        <v>40232</v>
      </c>
      <c r="B555" s="11">
        <v>77.25</v>
      </c>
      <c r="C555" s="33">
        <v>78.400000000000006</v>
      </c>
      <c r="D555" s="33">
        <v>78.64</v>
      </c>
      <c r="E555" s="33">
        <v>76.569999999999993</v>
      </c>
      <c r="F555" s="33" t="s">
        <v>14358</v>
      </c>
      <c r="G555" s="9">
        <v>-1.7299999999999999E-2</v>
      </c>
    </row>
    <row r="556" spans="1:7" ht="18" thickBot="1">
      <c r="A556" s="29">
        <v>40233</v>
      </c>
      <c r="B556" s="10">
        <v>78.09</v>
      </c>
      <c r="C556" s="33">
        <v>77.349999999999994</v>
      </c>
      <c r="D556" s="33">
        <v>78.5</v>
      </c>
      <c r="E556" s="33">
        <v>76.63</v>
      </c>
      <c r="F556" s="33" t="s">
        <v>14357</v>
      </c>
      <c r="G556" s="7">
        <v>1.09E-2</v>
      </c>
    </row>
    <row r="557" spans="1:7" ht="18" thickBot="1">
      <c r="A557" s="29">
        <v>40234</v>
      </c>
      <c r="B557" s="11">
        <v>76.290000000000006</v>
      </c>
      <c r="C557" s="33">
        <v>77.739999999999995</v>
      </c>
      <c r="D557" s="33">
        <v>78.42</v>
      </c>
      <c r="E557" s="33">
        <v>75.290000000000006</v>
      </c>
      <c r="F557" s="33" t="s">
        <v>14356</v>
      </c>
      <c r="G557" s="9">
        <v>-2.3099999999999999E-2</v>
      </c>
    </row>
    <row r="558" spans="1:7" ht="18" thickBot="1">
      <c r="A558" s="29">
        <v>40235</v>
      </c>
      <c r="B558" s="10">
        <v>77.59</v>
      </c>
      <c r="C558" s="33">
        <v>76.45</v>
      </c>
      <c r="D558" s="33">
        <v>77.989999999999995</v>
      </c>
      <c r="E558" s="33">
        <v>75.91</v>
      </c>
      <c r="F558" s="33" t="s">
        <v>14355</v>
      </c>
      <c r="G558" s="7">
        <v>1.7000000000000001E-2</v>
      </c>
    </row>
    <row r="559" spans="1:7" ht="18" thickBot="1">
      <c r="A559" s="29">
        <v>40238</v>
      </c>
      <c r="B559" s="11">
        <v>76.89</v>
      </c>
      <c r="C559" s="33">
        <v>77.69</v>
      </c>
      <c r="D559" s="33">
        <v>78.47</v>
      </c>
      <c r="E559" s="33">
        <v>76.209999999999994</v>
      </c>
      <c r="F559" s="33" t="s">
        <v>14354</v>
      </c>
      <c r="G559" s="9">
        <v>-8.9999999999999993E-3</v>
      </c>
    </row>
    <row r="560" spans="1:7" ht="18" thickBot="1">
      <c r="A560" s="29">
        <v>40239</v>
      </c>
      <c r="B560" s="10">
        <v>78.180000000000007</v>
      </c>
      <c r="C560" s="33">
        <v>77.05</v>
      </c>
      <c r="D560" s="33">
        <v>79.25</v>
      </c>
      <c r="E560" s="33">
        <v>76.55</v>
      </c>
      <c r="F560" s="33" t="s">
        <v>14353</v>
      </c>
      <c r="G560" s="7">
        <v>1.6799999999999999E-2</v>
      </c>
    </row>
    <row r="561" spans="1:7" ht="18" thickBot="1">
      <c r="A561" s="29">
        <v>40240</v>
      </c>
      <c r="B561" s="10">
        <v>79.25</v>
      </c>
      <c r="C561" s="33">
        <v>78.27</v>
      </c>
      <c r="D561" s="33">
        <v>79.58</v>
      </c>
      <c r="E561" s="33">
        <v>77.88</v>
      </c>
      <c r="F561" s="33" t="s">
        <v>14352</v>
      </c>
      <c r="G561" s="7">
        <v>1.37E-2</v>
      </c>
    </row>
    <row r="562" spans="1:7" ht="18" thickBot="1">
      <c r="A562" s="29">
        <v>40241</v>
      </c>
      <c r="B562" s="11">
        <v>78.540000000000006</v>
      </c>
      <c r="C562" s="33">
        <v>79.319999999999993</v>
      </c>
      <c r="D562" s="33">
        <v>79.42</v>
      </c>
      <c r="E562" s="33">
        <v>78.150000000000006</v>
      </c>
      <c r="F562" s="33" t="s">
        <v>14351</v>
      </c>
      <c r="G562" s="9">
        <v>-8.9999999999999993E-3</v>
      </c>
    </row>
    <row r="563" spans="1:7" ht="18" thickBot="1">
      <c r="A563" s="29">
        <v>40242</v>
      </c>
      <c r="B563" s="10">
        <v>79.89</v>
      </c>
      <c r="C563" s="33">
        <v>78.930000000000007</v>
      </c>
      <c r="D563" s="33">
        <v>80.53</v>
      </c>
      <c r="E563" s="33">
        <v>78.8</v>
      </c>
      <c r="F563" s="33" t="s">
        <v>14350</v>
      </c>
      <c r="G563" s="7">
        <v>1.72E-2</v>
      </c>
    </row>
    <row r="564" spans="1:7" ht="18" thickBot="1">
      <c r="A564" s="29">
        <v>40245</v>
      </c>
      <c r="B564" s="10">
        <v>80.47</v>
      </c>
      <c r="C564" s="33">
        <v>80.209999999999994</v>
      </c>
      <c r="D564" s="33">
        <v>80.92</v>
      </c>
      <c r="E564" s="33">
        <v>79.45</v>
      </c>
      <c r="F564" s="33" t="s">
        <v>13057</v>
      </c>
      <c r="G564" s="7">
        <v>7.3000000000000001E-3</v>
      </c>
    </row>
    <row r="565" spans="1:7" ht="18" thickBot="1">
      <c r="A565" s="29">
        <v>40246</v>
      </c>
      <c r="B565" s="11">
        <v>79.91</v>
      </c>
      <c r="C565" s="33">
        <v>80.260000000000005</v>
      </c>
      <c r="D565" s="33">
        <v>80.400000000000006</v>
      </c>
      <c r="E565" s="33">
        <v>78.7</v>
      </c>
      <c r="F565" s="33" t="s">
        <v>14349</v>
      </c>
      <c r="G565" s="9">
        <v>-7.0000000000000001E-3</v>
      </c>
    </row>
    <row r="566" spans="1:7" ht="18" thickBot="1">
      <c r="A566" s="29">
        <v>40247</v>
      </c>
      <c r="B566" s="10">
        <v>80.48</v>
      </c>
      <c r="C566" s="33">
        <v>79.7</v>
      </c>
      <c r="D566" s="33">
        <v>81.459999999999994</v>
      </c>
      <c r="E566" s="33">
        <v>79.22</v>
      </c>
      <c r="F566" s="33" t="s">
        <v>14348</v>
      </c>
      <c r="G566" s="7">
        <v>7.1000000000000004E-3</v>
      </c>
    </row>
    <row r="567" spans="1:7" ht="18" thickBot="1">
      <c r="A567" s="29">
        <v>40248</v>
      </c>
      <c r="B567" s="11">
        <v>80.28</v>
      </c>
      <c r="C567" s="33">
        <v>80.25</v>
      </c>
      <c r="D567" s="33">
        <v>80.67</v>
      </c>
      <c r="E567" s="33">
        <v>79.650000000000006</v>
      </c>
      <c r="F567" s="33" t="s">
        <v>14347</v>
      </c>
      <c r="G567" s="9">
        <v>-2.5000000000000001E-3</v>
      </c>
    </row>
    <row r="568" spans="1:7" ht="18" thickBot="1">
      <c r="A568" s="29">
        <v>40249</v>
      </c>
      <c r="B568" s="11">
        <v>79.39</v>
      </c>
      <c r="C568" s="33">
        <v>80.41</v>
      </c>
      <c r="D568" s="33">
        <v>81.290000000000006</v>
      </c>
      <c r="E568" s="33">
        <v>78.7</v>
      </c>
      <c r="F568" s="33" t="s">
        <v>14346</v>
      </c>
      <c r="G568" s="9">
        <v>-1.11E-2</v>
      </c>
    </row>
    <row r="569" spans="1:7" ht="18" thickBot="1">
      <c r="A569" s="29">
        <v>40252</v>
      </c>
      <c r="B569" s="11">
        <v>77.89</v>
      </c>
      <c r="C569" s="33">
        <v>79.09</v>
      </c>
      <c r="D569" s="33">
        <v>79.53</v>
      </c>
      <c r="E569" s="33">
        <v>77.27</v>
      </c>
      <c r="F569" s="33" t="s">
        <v>14345</v>
      </c>
      <c r="G569" s="9">
        <v>-1.89E-2</v>
      </c>
    </row>
    <row r="570" spans="1:7" ht="18" thickBot="1">
      <c r="A570" s="29">
        <v>40253</v>
      </c>
      <c r="B570" s="10">
        <v>79.02</v>
      </c>
      <c r="C570" s="33">
        <v>77.599999999999994</v>
      </c>
      <c r="D570" s="33">
        <v>79.86</v>
      </c>
      <c r="E570" s="33">
        <v>77.25</v>
      </c>
      <c r="F570" s="33" t="s">
        <v>14344</v>
      </c>
      <c r="G570" s="7">
        <v>1.4500000000000001E-2</v>
      </c>
    </row>
    <row r="571" spans="1:7" ht="18" thickBot="1">
      <c r="A571" s="29">
        <v>40254</v>
      </c>
      <c r="B571" s="10">
        <v>81.96</v>
      </c>
      <c r="C571" s="33">
        <v>80.92</v>
      </c>
      <c r="D571" s="33">
        <v>82.08</v>
      </c>
      <c r="E571" s="33">
        <v>80.53</v>
      </c>
      <c r="F571" s="33" t="s">
        <v>14343</v>
      </c>
      <c r="G571" s="7">
        <v>3.7199999999999997E-2</v>
      </c>
    </row>
    <row r="572" spans="1:7" ht="18" thickBot="1">
      <c r="A572" s="29">
        <v>40255</v>
      </c>
      <c r="B572" s="11">
        <v>81.48</v>
      </c>
      <c r="C572" s="33">
        <v>81.900000000000006</v>
      </c>
      <c r="D572" s="33">
        <v>81.900000000000006</v>
      </c>
      <c r="E572" s="33">
        <v>80.900000000000006</v>
      </c>
      <c r="F572" s="33" t="s">
        <v>14342</v>
      </c>
      <c r="G572" s="9">
        <v>-5.8999999999999999E-3</v>
      </c>
    </row>
    <row r="573" spans="1:7" ht="18" thickBot="1">
      <c r="A573" s="29">
        <v>40256</v>
      </c>
      <c r="B573" s="11">
        <v>79.88</v>
      </c>
      <c r="C573" s="33">
        <v>81.42</v>
      </c>
      <c r="D573" s="33">
        <v>81.42</v>
      </c>
      <c r="E573" s="33">
        <v>79.2</v>
      </c>
      <c r="F573" s="33" t="s">
        <v>14341</v>
      </c>
      <c r="G573" s="9">
        <v>-1.9599999999999999E-2</v>
      </c>
    </row>
    <row r="574" spans="1:7" ht="18" thickBot="1">
      <c r="A574" s="29">
        <v>40259</v>
      </c>
      <c r="B574" s="10">
        <v>80.540000000000006</v>
      </c>
      <c r="C574" s="33">
        <v>79.61</v>
      </c>
      <c r="D574" s="33">
        <v>80.8</v>
      </c>
      <c r="E574" s="33">
        <v>78</v>
      </c>
      <c r="F574" s="33" t="s">
        <v>14340</v>
      </c>
      <c r="G574" s="7">
        <v>8.3000000000000001E-3</v>
      </c>
    </row>
    <row r="575" spans="1:7" ht="18" thickBot="1">
      <c r="A575" s="29">
        <v>40260</v>
      </c>
      <c r="B575" s="10">
        <v>80.7</v>
      </c>
      <c r="C575" s="33">
        <v>80.739999999999995</v>
      </c>
      <c r="D575" s="33">
        <v>81.17</v>
      </c>
      <c r="E575" s="33">
        <v>79.849999999999994</v>
      </c>
      <c r="F575" s="33" t="s">
        <v>14339</v>
      </c>
      <c r="G575" s="7">
        <v>2E-3</v>
      </c>
    </row>
    <row r="576" spans="1:7" ht="18" thickBot="1">
      <c r="A576" s="29">
        <v>40261</v>
      </c>
      <c r="B576" s="11">
        <v>79.62</v>
      </c>
      <c r="C576" s="33">
        <v>80.37</v>
      </c>
      <c r="D576" s="33">
        <v>80.37</v>
      </c>
      <c r="E576" s="33">
        <v>78.900000000000006</v>
      </c>
      <c r="F576" s="33" t="s">
        <v>14338</v>
      </c>
      <c r="G576" s="9">
        <v>-1.34E-2</v>
      </c>
    </row>
    <row r="577" spans="1:7" ht="18" thickBot="1">
      <c r="A577" s="29">
        <v>40262</v>
      </c>
      <c r="B577" s="11">
        <v>79.61</v>
      </c>
      <c r="C577" s="33">
        <v>79.430000000000007</v>
      </c>
      <c r="D577" s="33">
        <v>80.459999999999994</v>
      </c>
      <c r="E577" s="33">
        <v>79.2</v>
      </c>
      <c r="F577" s="33" t="s">
        <v>14337</v>
      </c>
      <c r="G577" s="9">
        <v>-1E-4</v>
      </c>
    </row>
    <row r="578" spans="1:7" ht="18" thickBot="1">
      <c r="A578" s="29">
        <v>40263</v>
      </c>
      <c r="B578" s="11">
        <v>79.290000000000006</v>
      </c>
      <c r="C578" s="33">
        <v>79.36</v>
      </c>
      <c r="D578" s="33">
        <v>80.680000000000007</v>
      </c>
      <c r="E578" s="33">
        <v>78.77</v>
      </c>
      <c r="F578" s="33" t="s">
        <v>14336</v>
      </c>
      <c r="G578" s="9">
        <v>-4.0000000000000001E-3</v>
      </c>
    </row>
    <row r="579" spans="1:7" ht="18" thickBot="1">
      <c r="A579" s="29">
        <v>40266</v>
      </c>
      <c r="B579" s="10">
        <v>81.17</v>
      </c>
      <c r="C579" s="33">
        <v>79.48</v>
      </c>
      <c r="D579" s="33">
        <v>81.900000000000006</v>
      </c>
      <c r="E579" s="33">
        <v>79.48</v>
      </c>
      <c r="F579" s="33" t="s">
        <v>14335</v>
      </c>
      <c r="G579" s="7">
        <v>2.3699999999999999E-2</v>
      </c>
    </row>
    <row r="580" spans="1:7" ht="18" thickBot="1">
      <c r="A580" s="29">
        <v>40267</v>
      </c>
      <c r="B580" s="10">
        <v>81.28</v>
      </c>
      <c r="C580" s="33">
        <v>81.319999999999993</v>
      </c>
      <c r="D580" s="33">
        <v>81.78</v>
      </c>
      <c r="E580" s="33">
        <v>80.709999999999994</v>
      </c>
      <c r="F580" s="33" t="s">
        <v>14334</v>
      </c>
      <c r="G580" s="7">
        <v>1.4E-3</v>
      </c>
    </row>
    <row r="581" spans="1:7" ht="18" thickBot="1">
      <c r="A581" s="29">
        <v>40268</v>
      </c>
      <c r="B581" s="10">
        <v>82.7</v>
      </c>
      <c r="C581" s="33">
        <v>81.14</v>
      </c>
      <c r="D581" s="33">
        <v>82.82</v>
      </c>
      <c r="E581" s="33">
        <v>81.099999999999994</v>
      </c>
      <c r="F581" s="33" t="s">
        <v>14333</v>
      </c>
      <c r="G581" s="7">
        <v>1.7500000000000002E-2</v>
      </c>
    </row>
    <row r="582" spans="1:7" ht="18" thickBot="1">
      <c r="A582" s="29">
        <v>40269</v>
      </c>
      <c r="B582" s="10">
        <v>84.01</v>
      </c>
      <c r="C582" s="33">
        <v>82.44</v>
      </c>
      <c r="D582" s="33">
        <v>84.5</v>
      </c>
      <c r="E582" s="33">
        <v>82.22</v>
      </c>
      <c r="F582" s="33" t="s">
        <v>14332</v>
      </c>
      <c r="G582" s="7">
        <v>1.5800000000000002E-2</v>
      </c>
    </row>
    <row r="583" spans="1:7" ht="18" thickBot="1">
      <c r="A583" s="29">
        <v>40273</v>
      </c>
      <c r="B583" s="10">
        <v>85.88</v>
      </c>
      <c r="C583" s="33">
        <v>84.47</v>
      </c>
      <c r="D583" s="33">
        <v>86.09</v>
      </c>
      <c r="E583" s="33">
        <v>84.05</v>
      </c>
      <c r="F583" s="33" t="s">
        <v>14331</v>
      </c>
      <c r="G583" s="7">
        <v>2.23E-2</v>
      </c>
    </row>
    <row r="584" spans="1:7" ht="18" thickBot="1">
      <c r="A584" s="29">
        <v>40274</v>
      </c>
      <c r="B584" s="10">
        <v>86.15</v>
      </c>
      <c r="C584" s="33">
        <v>85.9</v>
      </c>
      <c r="D584" s="33">
        <v>86.63</v>
      </c>
      <c r="E584" s="33">
        <v>85.35</v>
      </c>
      <c r="F584" s="33" t="s">
        <v>14330</v>
      </c>
      <c r="G584" s="7">
        <v>3.0999999999999999E-3</v>
      </c>
    </row>
    <row r="585" spans="1:7" ht="18" thickBot="1">
      <c r="A585" s="29">
        <v>40275</v>
      </c>
      <c r="B585" s="11">
        <v>85.59</v>
      </c>
      <c r="C585" s="33">
        <v>85.97</v>
      </c>
      <c r="D585" s="33">
        <v>86.47</v>
      </c>
      <c r="E585" s="33">
        <v>85.16</v>
      </c>
      <c r="F585" s="33" t="s">
        <v>14329</v>
      </c>
      <c r="G585" s="9">
        <v>-6.4999999999999997E-3</v>
      </c>
    </row>
    <row r="586" spans="1:7" ht="18" thickBot="1">
      <c r="A586" s="29">
        <v>40276</v>
      </c>
      <c r="B586" s="11">
        <v>84.81</v>
      </c>
      <c r="C586" s="33">
        <v>85.35</v>
      </c>
      <c r="D586" s="33">
        <v>85.55</v>
      </c>
      <c r="E586" s="33">
        <v>84.2</v>
      </c>
      <c r="F586" s="33" t="s">
        <v>13754</v>
      </c>
      <c r="G586" s="9">
        <v>-9.1000000000000004E-3</v>
      </c>
    </row>
    <row r="587" spans="1:7" ht="18" thickBot="1">
      <c r="A587" s="29">
        <v>40277</v>
      </c>
      <c r="B587" s="10">
        <v>84.83</v>
      </c>
      <c r="C587" s="33">
        <v>85.18</v>
      </c>
      <c r="D587" s="33">
        <v>85.94</v>
      </c>
      <c r="E587" s="33">
        <v>83.95</v>
      </c>
      <c r="F587" s="33" t="s">
        <v>14328</v>
      </c>
      <c r="G587" s="7">
        <v>2.0000000000000001E-4</v>
      </c>
    </row>
    <row r="588" spans="1:7" ht="18" thickBot="1">
      <c r="A588" s="29">
        <v>40280</v>
      </c>
      <c r="B588" s="11">
        <v>84.77</v>
      </c>
      <c r="C588" s="33">
        <v>84.87</v>
      </c>
      <c r="D588" s="33">
        <v>85.74</v>
      </c>
      <c r="E588" s="33">
        <v>84.48</v>
      </c>
      <c r="F588" s="33" t="s">
        <v>14327</v>
      </c>
      <c r="G588" s="9">
        <v>-6.9999999999999999E-4</v>
      </c>
    </row>
    <row r="589" spans="1:7" ht="18" thickBot="1">
      <c r="A589" s="29">
        <v>40281</v>
      </c>
      <c r="B589" s="11">
        <v>84.72</v>
      </c>
      <c r="C589" s="33">
        <v>84.66</v>
      </c>
      <c r="D589" s="33">
        <v>85</v>
      </c>
      <c r="E589" s="33">
        <v>83.51</v>
      </c>
      <c r="F589" s="33" t="s">
        <v>14326</v>
      </c>
      <c r="G589" s="9">
        <v>-5.9999999999999995E-4</v>
      </c>
    </row>
    <row r="590" spans="1:7" ht="18" thickBot="1">
      <c r="A590" s="29">
        <v>40282</v>
      </c>
      <c r="B590" s="10">
        <v>86.15</v>
      </c>
      <c r="C590" s="33">
        <v>84.68</v>
      </c>
      <c r="D590" s="33">
        <v>86.64</v>
      </c>
      <c r="E590" s="33">
        <v>84.49</v>
      </c>
      <c r="F590" s="33" t="s">
        <v>14325</v>
      </c>
      <c r="G590" s="7">
        <v>1.6899999999999998E-2</v>
      </c>
    </row>
    <row r="591" spans="1:7" ht="18" thickBot="1">
      <c r="A591" s="29">
        <v>40283</v>
      </c>
      <c r="B591" s="10">
        <v>87.17</v>
      </c>
      <c r="C591" s="33">
        <v>86.28</v>
      </c>
      <c r="D591" s="33">
        <v>87.58</v>
      </c>
      <c r="E591" s="33">
        <v>86.1</v>
      </c>
      <c r="F591" s="33" t="s">
        <v>14124</v>
      </c>
      <c r="G591" s="7">
        <v>1.18E-2</v>
      </c>
    </row>
    <row r="592" spans="1:7" ht="18" thickBot="1">
      <c r="A592" s="29">
        <v>40284</v>
      </c>
      <c r="B592" s="11">
        <v>85.99</v>
      </c>
      <c r="C592" s="33">
        <v>87.48</v>
      </c>
      <c r="D592" s="33">
        <v>87.57</v>
      </c>
      <c r="E592" s="33">
        <v>85.12</v>
      </c>
      <c r="F592" s="33" t="s">
        <v>13636</v>
      </c>
      <c r="G592" s="9">
        <v>-1.35E-2</v>
      </c>
    </row>
    <row r="593" spans="1:7" ht="18" thickBot="1">
      <c r="A593" s="29">
        <v>40287</v>
      </c>
      <c r="B593" s="11">
        <v>84.23</v>
      </c>
      <c r="C593" s="33">
        <v>85.74</v>
      </c>
      <c r="D593" s="33">
        <v>85.74</v>
      </c>
      <c r="E593" s="33">
        <v>83.25</v>
      </c>
      <c r="F593" s="33" t="s">
        <v>14324</v>
      </c>
      <c r="G593" s="9">
        <v>-2.0500000000000001E-2</v>
      </c>
    </row>
    <row r="594" spans="1:7" ht="18" thickBot="1">
      <c r="A594" s="29">
        <v>40288</v>
      </c>
      <c r="B594" s="10">
        <v>84.8</v>
      </c>
      <c r="C594" s="33">
        <v>84.51</v>
      </c>
      <c r="D594" s="33">
        <v>85.5</v>
      </c>
      <c r="E594" s="33">
        <v>84.48</v>
      </c>
      <c r="F594" s="33" t="s">
        <v>14323</v>
      </c>
      <c r="G594" s="7">
        <v>6.7999999999999996E-3</v>
      </c>
    </row>
    <row r="595" spans="1:7" ht="18" thickBot="1">
      <c r="A595" s="29">
        <v>40289</v>
      </c>
      <c r="B595" s="10">
        <v>85.7</v>
      </c>
      <c r="C595" s="33">
        <v>85.17</v>
      </c>
      <c r="D595" s="33">
        <v>86.16</v>
      </c>
      <c r="E595" s="33">
        <v>84.59</v>
      </c>
      <c r="F595" s="33" t="s">
        <v>14322</v>
      </c>
      <c r="G595" s="7">
        <v>1.06E-2</v>
      </c>
    </row>
    <row r="596" spans="1:7" ht="18" thickBot="1">
      <c r="A596" s="29">
        <v>40290</v>
      </c>
      <c r="B596" s="11">
        <v>85.67</v>
      </c>
      <c r="C596" s="33">
        <v>85.68</v>
      </c>
      <c r="D596" s="33">
        <v>86.3</v>
      </c>
      <c r="E596" s="33">
        <v>84.15</v>
      </c>
      <c r="F596" s="33" t="s">
        <v>14321</v>
      </c>
      <c r="G596" s="9">
        <v>-4.0000000000000002E-4</v>
      </c>
    </row>
    <row r="597" spans="1:7" ht="18" thickBot="1">
      <c r="A597" s="29">
        <v>40291</v>
      </c>
      <c r="B597" s="10">
        <v>87.25</v>
      </c>
      <c r="C597" s="33">
        <v>85.5</v>
      </c>
      <c r="D597" s="33">
        <v>87.33</v>
      </c>
      <c r="E597" s="33">
        <v>85.21</v>
      </c>
      <c r="F597" s="33" t="s">
        <v>14320</v>
      </c>
      <c r="G597" s="7">
        <v>1.84E-2</v>
      </c>
    </row>
    <row r="598" spans="1:7" ht="18" thickBot="1">
      <c r="A598" s="29">
        <v>40294</v>
      </c>
      <c r="B598" s="11">
        <v>86.83</v>
      </c>
      <c r="C598" s="33">
        <v>87.27</v>
      </c>
      <c r="D598" s="33">
        <v>87.75</v>
      </c>
      <c r="E598" s="33">
        <v>86.46</v>
      </c>
      <c r="F598" s="33" t="s">
        <v>14319</v>
      </c>
      <c r="G598" s="9">
        <v>-4.7999999999999996E-3</v>
      </c>
    </row>
    <row r="599" spans="1:7" ht="18" thickBot="1">
      <c r="A599" s="29">
        <v>40295</v>
      </c>
      <c r="B599" s="11">
        <v>85.78</v>
      </c>
      <c r="C599" s="33">
        <v>86.83</v>
      </c>
      <c r="D599" s="33">
        <v>87.15</v>
      </c>
      <c r="E599" s="33">
        <v>85.2</v>
      </c>
      <c r="F599" s="33" t="s">
        <v>14318</v>
      </c>
      <c r="G599" s="9">
        <v>-1.21E-2</v>
      </c>
    </row>
    <row r="600" spans="1:7" ht="18" thickBot="1">
      <c r="A600" s="29">
        <v>40296</v>
      </c>
      <c r="B600" s="10">
        <v>86.16</v>
      </c>
      <c r="C600" s="33">
        <v>85.29</v>
      </c>
      <c r="D600" s="33">
        <v>86.3</v>
      </c>
      <c r="E600" s="33">
        <v>84.88</v>
      </c>
      <c r="F600" s="33" t="s">
        <v>14317</v>
      </c>
      <c r="G600" s="7">
        <v>4.4000000000000003E-3</v>
      </c>
    </row>
    <row r="601" spans="1:7" ht="18" thickBot="1">
      <c r="A601" s="29">
        <v>40297</v>
      </c>
      <c r="B601" s="10">
        <v>86.9</v>
      </c>
      <c r="C601" s="33">
        <v>86.24</v>
      </c>
      <c r="D601" s="33">
        <v>87.66</v>
      </c>
      <c r="E601" s="33">
        <v>85.88</v>
      </c>
      <c r="F601" s="33" t="s">
        <v>14316</v>
      </c>
      <c r="G601" s="7">
        <v>8.6E-3</v>
      </c>
    </row>
    <row r="602" spans="1:7" ht="18" thickBot="1">
      <c r="A602" s="29">
        <v>40298</v>
      </c>
      <c r="B602" s="10">
        <v>87.44</v>
      </c>
      <c r="C602" s="33">
        <v>87.09</v>
      </c>
      <c r="D602" s="33">
        <v>87.72</v>
      </c>
      <c r="E602" s="33">
        <v>86.75</v>
      </c>
      <c r="F602" s="33" t="s">
        <v>14315</v>
      </c>
      <c r="G602" s="7">
        <v>6.1999999999999998E-3</v>
      </c>
    </row>
    <row r="603" spans="1:7" ht="18" thickBot="1">
      <c r="A603" s="29">
        <v>40301</v>
      </c>
      <c r="B603" s="10">
        <v>88.94</v>
      </c>
      <c r="C603" s="33">
        <v>87.44</v>
      </c>
      <c r="D603" s="33">
        <v>89.58</v>
      </c>
      <c r="E603" s="33">
        <v>87.16</v>
      </c>
      <c r="F603" s="33" t="s">
        <v>14314</v>
      </c>
      <c r="G603" s="7">
        <v>1.72E-2</v>
      </c>
    </row>
    <row r="604" spans="1:7" ht="18" thickBot="1">
      <c r="A604" s="29">
        <v>40302</v>
      </c>
      <c r="B604" s="11">
        <v>85.67</v>
      </c>
      <c r="C604" s="33">
        <v>88.76</v>
      </c>
      <c r="D604" s="33">
        <v>89.05</v>
      </c>
      <c r="E604" s="33">
        <v>85.16</v>
      </c>
      <c r="F604" s="33" t="s">
        <v>14313</v>
      </c>
      <c r="G604" s="9">
        <v>-3.6799999999999999E-2</v>
      </c>
    </row>
    <row r="605" spans="1:7" ht="18" thickBot="1">
      <c r="A605" s="29">
        <v>40303</v>
      </c>
      <c r="B605" s="11">
        <v>82.61</v>
      </c>
      <c r="C605" s="33">
        <v>85.2</v>
      </c>
      <c r="D605" s="33">
        <v>85.95</v>
      </c>
      <c r="E605" s="33">
        <v>82.13</v>
      </c>
      <c r="F605" s="33" t="s">
        <v>14312</v>
      </c>
      <c r="G605" s="9">
        <v>-3.5700000000000003E-2</v>
      </c>
    </row>
    <row r="606" spans="1:7" ht="18" thickBot="1">
      <c r="A606" s="29">
        <v>40304</v>
      </c>
      <c r="B606" s="11">
        <v>79.83</v>
      </c>
      <c r="C606" s="33">
        <v>82.65</v>
      </c>
      <c r="D606" s="33">
        <v>82.98</v>
      </c>
      <c r="E606" s="33">
        <v>77.510000000000005</v>
      </c>
      <c r="F606" s="33" t="s">
        <v>14311</v>
      </c>
      <c r="G606" s="9">
        <v>-3.3700000000000001E-2</v>
      </c>
    </row>
    <row r="607" spans="1:7" ht="18" thickBot="1">
      <c r="A607" s="29">
        <v>40305</v>
      </c>
      <c r="B607" s="11">
        <v>78.27</v>
      </c>
      <c r="C607" s="33">
        <v>79.87</v>
      </c>
      <c r="D607" s="33">
        <v>80.650000000000006</v>
      </c>
      <c r="E607" s="33">
        <v>77.58</v>
      </c>
      <c r="F607" s="33" t="s">
        <v>14310</v>
      </c>
      <c r="G607" s="9">
        <v>-1.95E-2</v>
      </c>
    </row>
    <row r="608" spans="1:7" ht="18" thickBot="1">
      <c r="A608" s="29">
        <v>40308</v>
      </c>
      <c r="B608" s="10">
        <v>80.12</v>
      </c>
      <c r="C608" s="33">
        <v>78.900000000000006</v>
      </c>
      <c r="D608" s="33">
        <v>81.760000000000005</v>
      </c>
      <c r="E608" s="33">
        <v>78.89</v>
      </c>
      <c r="F608" s="33" t="s">
        <v>14309</v>
      </c>
      <c r="G608" s="7">
        <v>2.3599999999999999E-2</v>
      </c>
    </row>
    <row r="609" spans="1:7" ht="18" thickBot="1">
      <c r="A609" s="29">
        <v>40309</v>
      </c>
      <c r="B609" s="10">
        <v>80.489999999999995</v>
      </c>
      <c r="C609" s="33">
        <v>80.22</v>
      </c>
      <c r="D609" s="33">
        <v>81</v>
      </c>
      <c r="E609" s="33">
        <v>78.91</v>
      </c>
      <c r="F609" s="33" t="s">
        <v>14308</v>
      </c>
      <c r="G609" s="7">
        <v>4.5999999999999999E-3</v>
      </c>
    </row>
    <row r="610" spans="1:7" ht="18" thickBot="1">
      <c r="A610" s="29">
        <v>40310</v>
      </c>
      <c r="B610" s="10">
        <v>81.2</v>
      </c>
      <c r="C610" s="33">
        <v>80.2</v>
      </c>
      <c r="D610" s="33">
        <v>81.72</v>
      </c>
      <c r="E610" s="33">
        <v>79.930000000000007</v>
      </c>
      <c r="F610" s="33" t="s">
        <v>14307</v>
      </c>
      <c r="G610" s="7">
        <v>8.8000000000000005E-3</v>
      </c>
    </row>
    <row r="611" spans="1:7" ht="18" thickBot="1">
      <c r="A611" s="29">
        <v>40311</v>
      </c>
      <c r="B611" s="11">
        <v>80.11</v>
      </c>
      <c r="C611" s="33">
        <v>81.180000000000007</v>
      </c>
      <c r="D611" s="33">
        <v>81.680000000000007</v>
      </c>
      <c r="E611" s="33">
        <v>79.7</v>
      </c>
      <c r="F611" s="33" t="s">
        <v>14306</v>
      </c>
      <c r="G611" s="9">
        <v>-1.34E-2</v>
      </c>
    </row>
    <row r="612" spans="1:7" ht="18" thickBot="1">
      <c r="A612" s="29">
        <v>40312</v>
      </c>
      <c r="B612" s="11">
        <v>77.180000000000007</v>
      </c>
      <c r="C612" s="33">
        <v>79.73</v>
      </c>
      <c r="D612" s="33">
        <v>80</v>
      </c>
      <c r="E612" s="33">
        <v>76.8</v>
      </c>
      <c r="F612" s="33" t="s">
        <v>14305</v>
      </c>
      <c r="G612" s="9">
        <v>-3.6600000000000001E-2</v>
      </c>
    </row>
    <row r="613" spans="1:7" ht="18" thickBot="1">
      <c r="A613" s="29">
        <v>40315</v>
      </c>
      <c r="B613" s="11">
        <v>75.099999999999994</v>
      </c>
      <c r="C613" s="33">
        <v>78.05</v>
      </c>
      <c r="D613" s="33">
        <v>78.47</v>
      </c>
      <c r="E613" s="33">
        <v>74.75</v>
      </c>
      <c r="F613" s="33" t="s">
        <v>12950</v>
      </c>
      <c r="G613" s="9">
        <v>-2.7E-2</v>
      </c>
    </row>
    <row r="614" spans="1:7" ht="18" thickBot="1">
      <c r="A614" s="29">
        <v>40316</v>
      </c>
      <c r="B614" s="11">
        <v>74.430000000000007</v>
      </c>
      <c r="C614" s="33">
        <v>75.77</v>
      </c>
      <c r="D614" s="33">
        <v>76.599999999999994</v>
      </c>
      <c r="E614" s="33">
        <v>74.010000000000005</v>
      </c>
      <c r="F614" s="33" t="s">
        <v>14304</v>
      </c>
      <c r="G614" s="9">
        <v>-8.8999999999999999E-3</v>
      </c>
    </row>
    <row r="615" spans="1:7" ht="18" thickBot="1">
      <c r="A615" s="29">
        <v>40317</v>
      </c>
      <c r="B615" s="11">
        <v>73.69</v>
      </c>
      <c r="C615" s="33">
        <v>74.05</v>
      </c>
      <c r="D615" s="33">
        <v>74.5</v>
      </c>
      <c r="E615" s="33">
        <v>72.72</v>
      </c>
      <c r="F615" s="33" t="s">
        <v>14303</v>
      </c>
      <c r="G615" s="9">
        <v>-9.9000000000000008E-3</v>
      </c>
    </row>
    <row r="616" spans="1:7" ht="18" thickBot="1">
      <c r="A616" s="29">
        <v>40318</v>
      </c>
      <c r="B616" s="11">
        <v>71.84</v>
      </c>
      <c r="C616" s="33">
        <v>73.75</v>
      </c>
      <c r="D616" s="33">
        <v>74.23</v>
      </c>
      <c r="E616" s="33">
        <v>70.2</v>
      </c>
      <c r="F616" s="33" t="s">
        <v>14302</v>
      </c>
      <c r="G616" s="9">
        <v>-2.5100000000000001E-2</v>
      </c>
    </row>
    <row r="617" spans="1:7" ht="18" thickBot="1">
      <c r="A617" s="29">
        <v>40319</v>
      </c>
      <c r="B617" s="11">
        <v>71.680000000000007</v>
      </c>
      <c r="C617" s="33">
        <v>70.83</v>
      </c>
      <c r="D617" s="33">
        <v>72.8</v>
      </c>
      <c r="E617" s="33">
        <v>70.56</v>
      </c>
      <c r="F617" s="33" t="s">
        <v>14301</v>
      </c>
      <c r="G617" s="9">
        <v>-2.2000000000000001E-3</v>
      </c>
    </row>
    <row r="618" spans="1:7" ht="18" thickBot="1">
      <c r="A618" s="29">
        <v>40322</v>
      </c>
      <c r="B618" s="11">
        <v>71.17</v>
      </c>
      <c r="C618" s="33">
        <v>71.8</v>
      </c>
      <c r="D618" s="33">
        <v>72.260000000000005</v>
      </c>
      <c r="E618" s="33">
        <v>70.89</v>
      </c>
      <c r="F618" s="33" t="s">
        <v>14300</v>
      </c>
      <c r="G618" s="9">
        <v>-7.1000000000000004E-3</v>
      </c>
    </row>
    <row r="619" spans="1:7" ht="18" thickBot="1">
      <c r="A619" s="29">
        <v>40323</v>
      </c>
      <c r="B619" s="11">
        <v>69.55</v>
      </c>
      <c r="C619" s="33">
        <v>70.92</v>
      </c>
      <c r="D619" s="33">
        <v>70.95</v>
      </c>
      <c r="E619" s="33">
        <v>68.150000000000006</v>
      </c>
      <c r="F619" s="33" t="s">
        <v>14299</v>
      </c>
      <c r="G619" s="9">
        <v>-2.2800000000000001E-2</v>
      </c>
    </row>
    <row r="620" spans="1:7" ht="18" thickBot="1">
      <c r="A620" s="29">
        <v>40324</v>
      </c>
      <c r="B620" s="10">
        <v>71.739999999999995</v>
      </c>
      <c r="C620" s="33">
        <v>70.55</v>
      </c>
      <c r="D620" s="33">
        <v>72.08</v>
      </c>
      <c r="E620" s="33">
        <v>69.69</v>
      </c>
      <c r="F620" s="33" t="s">
        <v>14298</v>
      </c>
      <c r="G620" s="7">
        <v>3.15E-2</v>
      </c>
    </row>
    <row r="621" spans="1:7" ht="18" thickBot="1">
      <c r="A621" s="29">
        <v>40325</v>
      </c>
      <c r="B621" s="10">
        <v>74.66</v>
      </c>
      <c r="C621" s="33">
        <v>71.14</v>
      </c>
      <c r="D621" s="33">
        <v>74.95</v>
      </c>
      <c r="E621" s="33">
        <v>71.08</v>
      </c>
      <c r="F621" s="33" t="s">
        <v>14216</v>
      </c>
      <c r="G621" s="7">
        <v>4.07E-2</v>
      </c>
    </row>
    <row r="622" spans="1:7" ht="18" thickBot="1">
      <c r="A622" s="29">
        <v>40326</v>
      </c>
      <c r="B622" s="11">
        <v>74.02</v>
      </c>
      <c r="C622" s="33">
        <v>74.7</v>
      </c>
      <c r="D622" s="33">
        <v>75.739999999999995</v>
      </c>
      <c r="E622" s="33">
        <v>73.28</v>
      </c>
      <c r="F622" s="33" t="s">
        <v>14297</v>
      </c>
      <c r="G622" s="9">
        <v>-8.6E-3</v>
      </c>
    </row>
    <row r="623" spans="1:7" ht="18" thickBot="1">
      <c r="A623" s="29">
        <v>40329</v>
      </c>
      <c r="B623" s="10">
        <v>74.650000000000006</v>
      </c>
      <c r="C623" s="33">
        <v>74.02</v>
      </c>
      <c r="D623" s="33">
        <v>74.72</v>
      </c>
      <c r="E623" s="33">
        <v>74.02</v>
      </c>
      <c r="F623" s="33" t="s">
        <v>14296</v>
      </c>
      <c r="G623" s="7">
        <v>8.5000000000000006E-3</v>
      </c>
    </row>
    <row r="624" spans="1:7" ht="18" thickBot="1">
      <c r="A624" s="29">
        <v>40330</v>
      </c>
      <c r="B624" s="11">
        <v>72.709999999999994</v>
      </c>
      <c r="C624" s="33">
        <v>74.819999999999993</v>
      </c>
      <c r="D624" s="33">
        <v>75.39</v>
      </c>
      <c r="E624" s="33">
        <v>71.510000000000005</v>
      </c>
      <c r="F624" s="33" t="s">
        <v>14295</v>
      </c>
      <c r="G624" s="9">
        <v>-2.5999999999999999E-2</v>
      </c>
    </row>
    <row r="625" spans="1:7" ht="18" thickBot="1">
      <c r="A625" s="29">
        <v>40331</v>
      </c>
      <c r="B625" s="10">
        <v>73.75</v>
      </c>
      <c r="C625" s="33">
        <v>72.319999999999993</v>
      </c>
      <c r="D625" s="33">
        <v>74.63</v>
      </c>
      <c r="E625" s="33">
        <v>71.97</v>
      </c>
      <c r="F625" s="33" t="s">
        <v>14294</v>
      </c>
      <c r="G625" s="7">
        <v>1.43E-2</v>
      </c>
    </row>
    <row r="626" spans="1:7" ht="18" thickBot="1">
      <c r="A626" s="29">
        <v>40332</v>
      </c>
      <c r="B626" s="10">
        <v>75.41</v>
      </c>
      <c r="C626" s="33">
        <v>74.5</v>
      </c>
      <c r="D626" s="33">
        <v>75.58</v>
      </c>
      <c r="E626" s="33">
        <v>73.790000000000006</v>
      </c>
      <c r="F626" s="33" t="s">
        <v>14293</v>
      </c>
      <c r="G626" s="7">
        <v>2.2499999999999999E-2</v>
      </c>
    </row>
    <row r="627" spans="1:7" ht="18" thickBot="1">
      <c r="A627" s="29">
        <v>40333</v>
      </c>
      <c r="B627" s="11">
        <v>72.09</v>
      </c>
      <c r="C627" s="33">
        <v>75.25</v>
      </c>
      <c r="D627" s="33">
        <v>76.55</v>
      </c>
      <c r="E627" s="33">
        <v>71.48</v>
      </c>
      <c r="F627" s="33" t="s">
        <v>14292</v>
      </c>
      <c r="G627" s="9">
        <v>-4.3999999999999997E-2</v>
      </c>
    </row>
    <row r="628" spans="1:7" ht="18" thickBot="1">
      <c r="A628" s="29">
        <v>40336</v>
      </c>
      <c r="B628" s="10">
        <v>72.12</v>
      </c>
      <c r="C628" s="33">
        <v>71.55</v>
      </c>
      <c r="D628" s="33">
        <v>72.95</v>
      </c>
      <c r="E628" s="33">
        <v>70.5</v>
      </c>
      <c r="F628" s="33" t="s">
        <v>14291</v>
      </c>
      <c r="G628" s="7">
        <v>4.0000000000000002E-4</v>
      </c>
    </row>
    <row r="629" spans="1:7" ht="18" thickBot="1">
      <c r="A629" s="29">
        <v>40337</v>
      </c>
      <c r="B629" s="10">
        <v>72.3</v>
      </c>
      <c r="C629" s="33">
        <v>71.510000000000005</v>
      </c>
      <c r="D629" s="33">
        <v>72.7</v>
      </c>
      <c r="E629" s="33">
        <v>71.260000000000005</v>
      </c>
      <c r="F629" s="33" t="s">
        <v>14290</v>
      </c>
      <c r="G629" s="7">
        <v>2.5000000000000001E-3</v>
      </c>
    </row>
    <row r="630" spans="1:7" ht="18" thickBot="1">
      <c r="A630" s="29">
        <v>40338</v>
      </c>
      <c r="B630" s="10">
        <v>74.27</v>
      </c>
      <c r="C630" s="33">
        <v>72.5</v>
      </c>
      <c r="D630" s="33">
        <v>74.75</v>
      </c>
      <c r="E630" s="33">
        <v>72.010000000000005</v>
      </c>
      <c r="F630" s="33" t="s">
        <v>14289</v>
      </c>
      <c r="G630" s="7">
        <v>2.7199999999999998E-2</v>
      </c>
    </row>
    <row r="631" spans="1:7" ht="18" thickBot="1">
      <c r="A631" s="29">
        <v>40339</v>
      </c>
      <c r="B631" s="10">
        <v>75.290000000000006</v>
      </c>
      <c r="C631" s="33">
        <v>73.92</v>
      </c>
      <c r="D631" s="33">
        <v>75.88</v>
      </c>
      <c r="E631" s="33">
        <v>73.680000000000007</v>
      </c>
      <c r="F631" s="33" t="s">
        <v>14288</v>
      </c>
      <c r="G631" s="7">
        <v>1.37E-2</v>
      </c>
    </row>
    <row r="632" spans="1:7" ht="18" thickBot="1">
      <c r="A632" s="29">
        <v>40340</v>
      </c>
      <c r="B632" s="11">
        <v>74.349999999999994</v>
      </c>
      <c r="C632" s="33">
        <v>75.38</v>
      </c>
      <c r="D632" s="33">
        <v>75.72</v>
      </c>
      <c r="E632" s="33">
        <v>73.599999999999994</v>
      </c>
      <c r="F632" s="33" t="s">
        <v>14287</v>
      </c>
      <c r="G632" s="9">
        <v>-1.2500000000000001E-2</v>
      </c>
    </row>
    <row r="633" spans="1:7" ht="18" thickBot="1">
      <c r="A633" s="29">
        <v>40343</v>
      </c>
      <c r="B633" s="10">
        <v>75.2</v>
      </c>
      <c r="C633" s="33">
        <v>74.510000000000005</v>
      </c>
      <c r="D633" s="33">
        <v>76.33</v>
      </c>
      <c r="E633" s="33">
        <v>74.44</v>
      </c>
      <c r="F633" s="33" t="s">
        <v>14286</v>
      </c>
      <c r="G633" s="7">
        <v>1.14E-2</v>
      </c>
    </row>
    <row r="634" spans="1:7" ht="18" thickBot="1">
      <c r="A634" s="29">
        <v>40344</v>
      </c>
      <c r="B634" s="10">
        <v>76.2</v>
      </c>
      <c r="C634" s="33">
        <v>75.11</v>
      </c>
      <c r="D634" s="33">
        <v>76.34</v>
      </c>
      <c r="E634" s="33">
        <v>74.790000000000006</v>
      </c>
      <c r="F634" s="33" t="s">
        <v>14285</v>
      </c>
      <c r="G634" s="7">
        <v>1.3299999999999999E-2</v>
      </c>
    </row>
    <row r="635" spans="1:7" ht="18" thickBot="1">
      <c r="A635" s="29">
        <v>40345</v>
      </c>
      <c r="B635" s="10">
        <v>78.14</v>
      </c>
      <c r="C635" s="33">
        <v>77.19</v>
      </c>
      <c r="D635" s="33">
        <v>78.56</v>
      </c>
      <c r="E635" s="33">
        <v>76.599999999999994</v>
      </c>
      <c r="F635" s="33" t="s">
        <v>14284</v>
      </c>
      <c r="G635" s="7">
        <v>2.5499999999999998E-2</v>
      </c>
    </row>
    <row r="636" spans="1:7" ht="18" thickBot="1">
      <c r="A636" s="29">
        <v>40346</v>
      </c>
      <c r="B636" s="10">
        <v>78.680000000000007</v>
      </c>
      <c r="C636" s="33">
        <v>78.099999999999994</v>
      </c>
      <c r="D636" s="33">
        <v>79.099999999999994</v>
      </c>
      <c r="E636" s="33">
        <v>77.64</v>
      </c>
      <c r="F636" s="33" t="s">
        <v>14283</v>
      </c>
      <c r="G636" s="7">
        <v>6.8999999999999999E-3</v>
      </c>
    </row>
    <row r="637" spans="1:7" ht="18" thickBot="1">
      <c r="A637" s="29">
        <v>40347</v>
      </c>
      <c r="B637" s="11">
        <v>78.22</v>
      </c>
      <c r="C637" s="33">
        <v>78.459999999999994</v>
      </c>
      <c r="D637" s="33">
        <v>78.86</v>
      </c>
      <c r="E637" s="33">
        <v>77.25</v>
      </c>
      <c r="F637" s="33" t="s">
        <v>14282</v>
      </c>
      <c r="G637" s="9">
        <v>-5.7999999999999996E-3</v>
      </c>
    </row>
    <row r="638" spans="1:7" ht="18" thickBot="1">
      <c r="A638" s="29">
        <v>40350</v>
      </c>
      <c r="B638" s="10">
        <v>78.819999999999993</v>
      </c>
      <c r="C638" s="33">
        <v>78.489999999999995</v>
      </c>
      <c r="D638" s="33">
        <v>79.86</v>
      </c>
      <c r="E638" s="33">
        <v>77.73</v>
      </c>
      <c r="F638" s="33" t="s">
        <v>14281</v>
      </c>
      <c r="G638" s="7">
        <v>7.7000000000000002E-3</v>
      </c>
    </row>
    <row r="639" spans="1:7" ht="18" thickBot="1">
      <c r="A639" s="29">
        <v>40351</v>
      </c>
      <c r="B639" s="11">
        <v>78.040000000000006</v>
      </c>
      <c r="C639" s="33">
        <v>78.760000000000005</v>
      </c>
      <c r="D639" s="33">
        <v>79.12</v>
      </c>
      <c r="E639" s="33">
        <v>77.56</v>
      </c>
      <c r="F639" s="33" t="s">
        <v>14280</v>
      </c>
      <c r="G639" s="9">
        <v>-9.9000000000000008E-3</v>
      </c>
    </row>
    <row r="640" spans="1:7" ht="18" thickBot="1">
      <c r="A640" s="29">
        <v>40352</v>
      </c>
      <c r="B640" s="11">
        <v>76.27</v>
      </c>
      <c r="C640" s="33">
        <v>77.989999999999995</v>
      </c>
      <c r="D640" s="33">
        <v>78.180000000000007</v>
      </c>
      <c r="E640" s="33">
        <v>75.540000000000006</v>
      </c>
      <c r="F640" s="33" t="s">
        <v>14279</v>
      </c>
      <c r="G640" s="9">
        <v>-2.2700000000000001E-2</v>
      </c>
    </row>
    <row r="641" spans="1:7" ht="18" thickBot="1">
      <c r="A641" s="29">
        <v>40353</v>
      </c>
      <c r="B641" s="10">
        <v>76.47</v>
      </c>
      <c r="C641" s="33">
        <v>76.03</v>
      </c>
      <c r="D641" s="33">
        <v>76.7</v>
      </c>
      <c r="E641" s="33">
        <v>75.400000000000006</v>
      </c>
      <c r="F641" s="33" t="s">
        <v>13240</v>
      </c>
      <c r="G641" s="7">
        <v>2.5999999999999999E-3</v>
      </c>
    </row>
    <row r="642" spans="1:7" ht="18" thickBot="1">
      <c r="A642" s="29">
        <v>40354</v>
      </c>
      <c r="B642" s="10">
        <v>78.12</v>
      </c>
      <c r="C642" s="33">
        <v>76.42</v>
      </c>
      <c r="D642" s="33">
        <v>78.5</v>
      </c>
      <c r="E642" s="33">
        <v>75.72</v>
      </c>
      <c r="F642" s="33" t="s">
        <v>14278</v>
      </c>
      <c r="G642" s="7">
        <v>2.1600000000000001E-2</v>
      </c>
    </row>
    <row r="643" spans="1:7" ht="18" thickBot="1">
      <c r="A643" s="29">
        <v>40357</v>
      </c>
      <c r="B643" s="11">
        <v>77.59</v>
      </c>
      <c r="C643" s="33">
        <v>78.14</v>
      </c>
      <c r="D643" s="33">
        <v>78.66</v>
      </c>
      <c r="E643" s="33">
        <v>77.06</v>
      </c>
      <c r="F643" s="33" t="s">
        <v>14277</v>
      </c>
      <c r="G643" s="9">
        <v>-6.7999999999999996E-3</v>
      </c>
    </row>
    <row r="644" spans="1:7" ht="18" thickBot="1">
      <c r="A644" s="29">
        <v>40358</v>
      </c>
      <c r="B644" s="11">
        <v>75.44</v>
      </c>
      <c r="C644" s="33">
        <v>77.75</v>
      </c>
      <c r="D644" s="33">
        <v>77.75</v>
      </c>
      <c r="E644" s="33">
        <v>74.819999999999993</v>
      </c>
      <c r="F644" s="33" t="s">
        <v>14276</v>
      </c>
      <c r="G644" s="9">
        <v>-2.7699999999999999E-2</v>
      </c>
    </row>
    <row r="645" spans="1:7" ht="18" thickBot="1">
      <c r="A645" s="29">
        <v>40359</v>
      </c>
      <c r="B645" s="11">
        <v>75.010000000000005</v>
      </c>
      <c r="C645" s="33">
        <v>74.900000000000006</v>
      </c>
      <c r="D645" s="33">
        <v>76.25</v>
      </c>
      <c r="E645" s="33">
        <v>74.02</v>
      </c>
      <c r="F645" s="33" t="s">
        <v>14275</v>
      </c>
      <c r="G645" s="9">
        <v>-5.7000000000000002E-3</v>
      </c>
    </row>
    <row r="646" spans="1:7" ht="18" thickBot="1">
      <c r="A646" s="29">
        <v>40360</v>
      </c>
      <c r="B646" s="11">
        <v>72.34</v>
      </c>
      <c r="C646" s="33">
        <v>74.650000000000006</v>
      </c>
      <c r="D646" s="33">
        <v>74.650000000000006</v>
      </c>
      <c r="E646" s="33">
        <v>71.5</v>
      </c>
      <c r="F646" s="33" t="s">
        <v>14274</v>
      </c>
      <c r="G646" s="9">
        <v>-3.56E-2</v>
      </c>
    </row>
    <row r="647" spans="1:7" ht="18" thickBot="1">
      <c r="A647" s="29">
        <v>40361</v>
      </c>
      <c r="B647" s="11">
        <v>71.650000000000006</v>
      </c>
      <c r="C647" s="33">
        <v>71.75</v>
      </c>
      <c r="D647" s="33">
        <v>72.83</v>
      </c>
      <c r="E647" s="33">
        <v>71.209999999999994</v>
      </c>
      <c r="F647" s="33" t="s">
        <v>14273</v>
      </c>
      <c r="G647" s="9">
        <v>-9.4999999999999998E-3</v>
      </c>
    </row>
    <row r="648" spans="1:7" ht="18" thickBot="1">
      <c r="A648" s="29">
        <v>40364</v>
      </c>
      <c r="B648" s="11">
        <v>71.47</v>
      </c>
      <c r="C648" s="33">
        <v>71.56</v>
      </c>
      <c r="D648" s="33">
        <v>72.28</v>
      </c>
      <c r="E648" s="33">
        <v>71.06</v>
      </c>
      <c r="F648" s="33" t="s">
        <v>14272</v>
      </c>
      <c r="G648" s="9">
        <v>-2.5000000000000001E-3</v>
      </c>
    </row>
    <row r="649" spans="1:7" ht="18" thickBot="1">
      <c r="A649" s="29">
        <v>40365</v>
      </c>
      <c r="B649" s="11">
        <v>71.45</v>
      </c>
      <c r="C649" s="33">
        <v>71.47</v>
      </c>
      <c r="D649" s="33">
        <v>73.28</v>
      </c>
      <c r="E649" s="33">
        <v>70.77</v>
      </c>
      <c r="F649" s="33" t="s">
        <v>14271</v>
      </c>
      <c r="G649" s="9">
        <v>-2.9999999999999997E-4</v>
      </c>
    </row>
    <row r="650" spans="1:7" ht="18" thickBot="1">
      <c r="A650" s="29">
        <v>40366</v>
      </c>
      <c r="B650" s="10">
        <v>73.510000000000005</v>
      </c>
      <c r="C650" s="33">
        <v>71.61</v>
      </c>
      <c r="D650" s="33">
        <v>74.319999999999993</v>
      </c>
      <c r="E650" s="33">
        <v>70.88</v>
      </c>
      <c r="F650" s="33" t="s">
        <v>14270</v>
      </c>
      <c r="G650" s="7">
        <v>2.8799999999999999E-2</v>
      </c>
    </row>
    <row r="651" spans="1:7" ht="18" thickBot="1">
      <c r="A651" s="29">
        <v>40367</v>
      </c>
      <c r="B651" s="10">
        <v>74.709999999999994</v>
      </c>
      <c r="C651" s="33">
        <v>74.2</v>
      </c>
      <c r="D651" s="33">
        <v>75.25</v>
      </c>
      <c r="E651" s="33">
        <v>73.709999999999994</v>
      </c>
      <c r="F651" s="33" t="s">
        <v>14269</v>
      </c>
      <c r="G651" s="7">
        <v>1.6299999999999999E-2</v>
      </c>
    </row>
    <row r="652" spans="1:7" ht="18" thickBot="1">
      <c r="A652" s="29">
        <v>40368</v>
      </c>
      <c r="B652" s="10">
        <v>75.42</v>
      </c>
      <c r="C652" s="33">
        <v>75.08</v>
      </c>
      <c r="D652" s="33">
        <v>75.86</v>
      </c>
      <c r="E652" s="33">
        <v>74.41</v>
      </c>
      <c r="F652" s="33" t="s">
        <v>14268</v>
      </c>
      <c r="G652" s="7">
        <v>9.4999999999999998E-3</v>
      </c>
    </row>
    <row r="653" spans="1:7" ht="18" thickBot="1">
      <c r="A653" s="29">
        <v>40371</v>
      </c>
      <c r="B653" s="11">
        <v>74.37</v>
      </c>
      <c r="C653" s="33">
        <v>75.19</v>
      </c>
      <c r="D653" s="33">
        <v>75.72</v>
      </c>
      <c r="E653" s="33">
        <v>73.849999999999994</v>
      </c>
      <c r="F653" s="33" t="s">
        <v>14267</v>
      </c>
      <c r="G653" s="9">
        <v>-1.3899999999999999E-2</v>
      </c>
    </row>
    <row r="654" spans="1:7" ht="18" thickBot="1">
      <c r="A654" s="29">
        <v>40372</v>
      </c>
      <c r="B654" s="10">
        <v>76.650000000000006</v>
      </c>
      <c r="C654" s="33">
        <v>74.489999999999995</v>
      </c>
      <c r="D654" s="33">
        <v>76.98</v>
      </c>
      <c r="E654" s="33">
        <v>73.67</v>
      </c>
      <c r="F654" s="33" t="s">
        <v>14266</v>
      </c>
      <c r="G654" s="7">
        <v>3.0700000000000002E-2</v>
      </c>
    </row>
    <row r="655" spans="1:7" ht="18" thickBot="1">
      <c r="A655" s="29">
        <v>40373</v>
      </c>
      <c r="B655" s="10">
        <v>76.77</v>
      </c>
      <c r="C655" s="33">
        <v>76.959999999999994</v>
      </c>
      <c r="D655" s="33">
        <v>77.790000000000006</v>
      </c>
      <c r="E655" s="33">
        <v>76.05</v>
      </c>
      <c r="F655" s="33" t="s">
        <v>14265</v>
      </c>
      <c r="G655" s="7">
        <v>1.6000000000000001E-3</v>
      </c>
    </row>
    <row r="656" spans="1:7" ht="18" thickBot="1">
      <c r="A656" s="29">
        <v>40374</v>
      </c>
      <c r="B656" s="11">
        <v>76.19</v>
      </c>
      <c r="C656" s="33">
        <v>76.239999999999995</v>
      </c>
      <c r="D656" s="33">
        <v>77.400000000000006</v>
      </c>
      <c r="E656" s="33">
        <v>75.28</v>
      </c>
      <c r="F656" s="33" t="s">
        <v>14264</v>
      </c>
      <c r="G656" s="9">
        <v>-7.6E-3</v>
      </c>
    </row>
    <row r="657" spans="1:7" ht="18" thickBot="1">
      <c r="A657" s="29">
        <v>40375</v>
      </c>
      <c r="B657" s="11">
        <v>75.37</v>
      </c>
      <c r="C657" s="33">
        <v>76.38</v>
      </c>
      <c r="D657" s="33">
        <v>76.48</v>
      </c>
      <c r="E657" s="33">
        <v>74.64</v>
      </c>
      <c r="F657" s="33" t="s">
        <v>14263</v>
      </c>
      <c r="G657" s="9">
        <v>-1.0800000000000001E-2</v>
      </c>
    </row>
    <row r="658" spans="1:7" ht="18" thickBot="1">
      <c r="A658" s="29">
        <v>40378</v>
      </c>
      <c r="B658" s="10">
        <v>75.62</v>
      </c>
      <c r="C658" s="33">
        <v>75.13</v>
      </c>
      <c r="D658" s="33">
        <v>77.2</v>
      </c>
      <c r="E658" s="33">
        <v>74.77</v>
      </c>
      <c r="F658" s="33" t="s">
        <v>14262</v>
      </c>
      <c r="G658" s="7">
        <v>3.3E-3</v>
      </c>
    </row>
    <row r="659" spans="1:7" ht="18" thickBot="1">
      <c r="A659" s="29">
        <v>40379</v>
      </c>
      <c r="B659" s="10">
        <v>76.22</v>
      </c>
      <c r="C659" s="33">
        <v>75.8</v>
      </c>
      <c r="D659" s="33">
        <v>76.5</v>
      </c>
      <c r="E659" s="33">
        <v>74.75</v>
      </c>
      <c r="F659" s="33" t="s">
        <v>14261</v>
      </c>
      <c r="G659" s="7">
        <v>7.9000000000000008E-3</v>
      </c>
    </row>
    <row r="660" spans="1:7" ht="18" thickBot="1">
      <c r="A660" s="29">
        <v>40380</v>
      </c>
      <c r="B660" s="11">
        <v>75.37</v>
      </c>
      <c r="C660" s="33">
        <v>76.33</v>
      </c>
      <c r="D660" s="33">
        <v>77.2</v>
      </c>
      <c r="E660" s="33">
        <v>75.06</v>
      </c>
      <c r="F660" s="33" t="s">
        <v>14260</v>
      </c>
      <c r="G660" s="9">
        <v>-1.12E-2</v>
      </c>
    </row>
    <row r="661" spans="1:7" ht="18" thickBot="1">
      <c r="A661" s="29">
        <v>40381</v>
      </c>
      <c r="B661" s="10">
        <v>77.819999999999993</v>
      </c>
      <c r="C661" s="33">
        <v>75.44</v>
      </c>
      <c r="D661" s="33">
        <v>77.92</v>
      </c>
      <c r="E661" s="33">
        <v>74.91</v>
      </c>
      <c r="F661" s="33" t="s">
        <v>14259</v>
      </c>
      <c r="G661" s="7">
        <v>3.2500000000000001E-2</v>
      </c>
    </row>
    <row r="662" spans="1:7" ht="18" thickBot="1">
      <c r="A662" s="29">
        <v>40382</v>
      </c>
      <c r="B662" s="11">
        <v>77.45</v>
      </c>
      <c r="C662" s="33">
        <v>77.66</v>
      </c>
      <c r="D662" s="33">
        <v>78.099999999999994</v>
      </c>
      <c r="E662" s="33">
        <v>76.92</v>
      </c>
      <c r="F662" s="33" t="s">
        <v>14258</v>
      </c>
      <c r="G662" s="9">
        <v>-4.7999999999999996E-3</v>
      </c>
    </row>
    <row r="663" spans="1:7" ht="18" thickBot="1">
      <c r="A663" s="29">
        <v>40385</v>
      </c>
      <c r="B663" s="10">
        <v>77.5</v>
      </c>
      <c r="C663" s="33">
        <v>77.45</v>
      </c>
      <c r="D663" s="33">
        <v>77.91</v>
      </c>
      <c r="E663" s="33">
        <v>76.540000000000006</v>
      </c>
      <c r="F663" s="33" t="s">
        <v>14257</v>
      </c>
      <c r="G663" s="7">
        <v>5.9999999999999995E-4</v>
      </c>
    </row>
    <row r="664" spans="1:7" ht="18" thickBot="1">
      <c r="A664" s="29">
        <v>40386</v>
      </c>
      <c r="B664" s="11">
        <v>76.13</v>
      </c>
      <c r="C664" s="33">
        <v>77.45</v>
      </c>
      <c r="D664" s="33">
        <v>78.25</v>
      </c>
      <c r="E664" s="33">
        <v>75.48</v>
      </c>
      <c r="F664" s="33" t="s">
        <v>14256</v>
      </c>
      <c r="G664" s="9">
        <v>-1.77E-2</v>
      </c>
    </row>
    <row r="665" spans="1:7" ht="18" thickBot="1">
      <c r="A665" s="29">
        <v>40387</v>
      </c>
      <c r="B665" s="11">
        <v>76.06</v>
      </c>
      <c r="C665" s="33">
        <v>75.86</v>
      </c>
      <c r="D665" s="33">
        <v>76.400000000000006</v>
      </c>
      <c r="E665" s="33">
        <v>74.8</v>
      </c>
      <c r="F665" s="33" t="s">
        <v>12043</v>
      </c>
      <c r="G665" s="9">
        <v>-8.9999999999999998E-4</v>
      </c>
    </row>
    <row r="666" spans="1:7" ht="18" thickBot="1">
      <c r="A666" s="29">
        <v>40388</v>
      </c>
      <c r="B666" s="10">
        <v>77.59</v>
      </c>
      <c r="C666" s="33">
        <v>75.98</v>
      </c>
      <c r="D666" s="33">
        <v>78.16</v>
      </c>
      <c r="E666" s="33">
        <v>75.599999999999994</v>
      </c>
      <c r="F666" s="33" t="s">
        <v>14255</v>
      </c>
      <c r="G666" s="7">
        <v>2.01E-2</v>
      </c>
    </row>
    <row r="667" spans="1:7" ht="18" thickBot="1">
      <c r="A667" s="29">
        <v>40389</v>
      </c>
      <c r="B667" s="10">
        <v>78.180000000000007</v>
      </c>
      <c r="C667" s="33">
        <v>77.42</v>
      </c>
      <c r="D667" s="33">
        <v>78.31</v>
      </c>
      <c r="E667" s="33">
        <v>76.2</v>
      </c>
      <c r="F667" s="33" t="s">
        <v>14254</v>
      </c>
      <c r="G667" s="7">
        <v>7.6E-3</v>
      </c>
    </row>
    <row r="668" spans="1:7" ht="18" thickBot="1">
      <c r="A668" s="29">
        <v>40392</v>
      </c>
      <c r="B668" s="10">
        <v>80.819999999999993</v>
      </c>
      <c r="C668" s="33">
        <v>78.11</v>
      </c>
      <c r="D668" s="33">
        <v>81.2</v>
      </c>
      <c r="E668" s="33">
        <v>78.099999999999994</v>
      </c>
      <c r="F668" s="33" t="s">
        <v>14253</v>
      </c>
      <c r="G668" s="7">
        <v>3.3799999999999997E-2</v>
      </c>
    </row>
    <row r="669" spans="1:7" ht="18" thickBot="1">
      <c r="A669" s="29">
        <v>40393</v>
      </c>
      <c r="B669" s="10">
        <v>82.68</v>
      </c>
      <c r="C669" s="33">
        <v>81.05</v>
      </c>
      <c r="D669" s="33">
        <v>82.8</v>
      </c>
      <c r="E669" s="33">
        <v>80.64</v>
      </c>
      <c r="F669" s="33" t="s">
        <v>14252</v>
      </c>
      <c r="G669" s="7">
        <v>2.3E-2</v>
      </c>
    </row>
    <row r="670" spans="1:7" ht="18" thickBot="1">
      <c r="A670" s="29">
        <v>40394</v>
      </c>
      <c r="B670" s="11">
        <v>82.2</v>
      </c>
      <c r="C670" s="33">
        <v>82.52</v>
      </c>
      <c r="D670" s="33">
        <v>82.86</v>
      </c>
      <c r="E670" s="33">
        <v>81.599999999999994</v>
      </c>
      <c r="F670" s="33" t="s">
        <v>14251</v>
      </c>
      <c r="G670" s="9">
        <v>-5.7999999999999996E-3</v>
      </c>
    </row>
    <row r="671" spans="1:7" ht="18" thickBot="1">
      <c r="A671" s="29">
        <v>40395</v>
      </c>
      <c r="B671" s="11">
        <v>81.61</v>
      </c>
      <c r="C671" s="33">
        <v>82.2</v>
      </c>
      <c r="D671" s="33">
        <v>82.28</v>
      </c>
      <c r="E671" s="33">
        <v>81.05</v>
      </c>
      <c r="F671" s="33" t="s">
        <v>14250</v>
      </c>
      <c r="G671" s="9">
        <v>-7.1999999999999998E-3</v>
      </c>
    </row>
    <row r="672" spans="1:7" ht="18" thickBot="1">
      <c r="A672" s="29">
        <v>40396</v>
      </c>
      <c r="B672" s="11">
        <v>80.16</v>
      </c>
      <c r="C672" s="33">
        <v>81.61</v>
      </c>
      <c r="D672" s="33">
        <v>82.17</v>
      </c>
      <c r="E672" s="33">
        <v>79.56</v>
      </c>
      <c r="F672" s="33" t="s">
        <v>14249</v>
      </c>
      <c r="G672" s="9">
        <v>-1.78E-2</v>
      </c>
    </row>
    <row r="673" spans="1:7" ht="18" thickBot="1">
      <c r="A673" s="29">
        <v>40399</v>
      </c>
      <c r="B673" s="10">
        <v>80.989999999999995</v>
      </c>
      <c r="C673" s="33">
        <v>80.489999999999995</v>
      </c>
      <c r="D673" s="33">
        <v>81.38</v>
      </c>
      <c r="E673" s="33">
        <v>80.260000000000005</v>
      </c>
      <c r="F673" s="33" t="s">
        <v>14248</v>
      </c>
      <c r="G673" s="7">
        <v>1.04E-2</v>
      </c>
    </row>
    <row r="674" spans="1:7" ht="18" thickBot="1">
      <c r="A674" s="29">
        <v>40400</v>
      </c>
      <c r="B674" s="11">
        <v>79.599999999999994</v>
      </c>
      <c r="C674" s="33">
        <v>81</v>
      </c>
      <c r="D674" s="33">
        <v>81.13</v>
      </c>
      <c r="E674" s="33">
        <v>78.5</v>
      </c>
      <c r="F674" s="33" t="s">
        <v>14247</v>
      </c>
      <c r="G674" s="9">
        <v>-1.72E-2</v>
      </c>
    </row>
    <row r="675" spans="1:7" ht="18" thickBot="1">
      <c r="A675" s="29">
        <v>40401</v>
      </c>
      <c r="B675" s="11">
        <v>77.64</v>
      </c>
      <c r="C675" s="33">
        <v>79.489999999999995</v>
      </c>
      <c r="D675" s="33">
        <v>79.62</v>
      </c>
      <c r="E675" s="33">
        <v>76.92</v>
      </c>
      <c r="F675" s="33" t="s">
        <v>14246</v>
      </c>
      <c r="G675" s="9">
        <v>-2.46E-2</v>
      </c>
    </row>
    <row r="676" spans="1:7" ht="18" thickBot="1">
      <c r="A676" s="29">
        <v>40402</v>
      </c>
      <c r="B676" s="11">
        <v>75.52</v>
      </c>
      <c r="C676" s="33">
        <v>77.099999999999994</v>
      </c>
      <c r="D676" s="33">
        <v>77.56</v>
      </c>
      <c r="E676" s="33">
        <v>75.25</v>
      </c>
      <c r="F676" s="33" t="s">
        <v>14245</v>
      </c>
      <c r="G676" s="9">
        <v>-2.7300000000000001E-2</v>
      </c>
    </row>
    <row r="677" spans="1:7" ht="18" thickBot="1">
      <c r="A677" s="29">
        <v>40403</v>
      </c>
      <c r="B677" s="11">
        <v>75.11</v>
      </c>
      <c r="C677" s="33">
        <v>75.680000000000007</v>
      </c>
      <c r="D677" s="33">
        <v>76.430000000000007</v>
      </c>
      <c r="E677" s="33">
        <v>74.67</v>
      </c>
      <c r="F677" s="33" t="s">
        <v>14244</v>
      </c>
      <c r="G677" s="9">
        <v>-5.4000000000000003E-3</v>
      </c>
    </row>
    <row r="678" spans="1:7" ht="18" thickBot="1">
      <c r="A678" s="29">
        <v>40406</v>
      </c>
      <c r="B678" s="11">
        <v>74.849999999999994</v>
      </c>
      <c r="C678" s="33">
        <v>75.12</v>
      </c>
      <c r="D678" s="33">
        <v>75.75</v>
      </c>
      <c r="E678" s="33">
        <v>74.53</v>
      </c>
      <c r="F678" s="33" t="s">
        <v>14243</v>
      </c>
      <c r="G678" s="9">
        <v>-3.5000000000000001E-3</v>
      </c>
    </row>
    <row r="679" spans="1:7" ht="18" thickBot="1">
      <c r="A679" s="29">
        <v>40407</v>
      </c>
      <c r="B679" s="10">
        <v>76.930000000000007</v>
      </c>
      <c r="C679" s="33">
        <v>75.31</v>
      </c>
      <c r="D679" s="33">
        <v>77.69</v>
      </c>
      <c r="E679" s="33">
        <v>75.31</v>
      </c>
      <c r="F679" s="33" t="s">
        <v>14242</v>
      </c>
      <c r="G679" s="7">
        <v>2.7799999999999998E-2</v>
      </c>
    </row>
    <row r="680" spans="1:7" ht="18" thickBot="1">
      <c r="A680" s="29">
        <v>40408</v>
      </c>
      <c r="B680" s="11">
        <v>76.47</v>
      </c>
      <c r="C680" s="33">
        <v>76.77</v>
      </c>
      <c r="D680" s="33">
        <v>76.86</v>
      </c>
      <c r="E680" s="33">
        <v>75.3</v>
      </c>
      <c r="F680" s="33" t="s">
        <v>14241</v>
      </c>
      <c r="G680" s="9">
        <v>-6.0000000000000001E-3</v>
      </c>
    </row>
    <row r="681" spans="1:7" ht="18" thickBot="1">
      <c r="A681" s="29">
        <v>40409</v>
      </c>
      <c r="B681" s="11">
        <v>75.3</v>
      </c>
      <c r="C681" s="33">
        <v>76.3</v>
      </c>
      <c r="D681" s="33">
        <v>77.17</v>
      </c>
      <c r="E681" s="33">
        <v>75</v>
      </c>
      <c r="F681" s="33" t="s">
        <v>14240</v>
      </c>
      <c r="G681" s="9">
        <v>-1.5299999999999999E-2</v>
      </c>
    </row>
    <row r="682" spans="1:7" ht="18" thickBot="1">
      <c r="A682" s="29">
        <v>40410</v>
      </c>
      <c r="B682" s="11">
        <v>74.260000000000005</v>
      </c>
      <c r="C682" s="33">
        <v>75.3</v>
      </c>
      <c r="D682" s="33">
        <v>75.77</v>
      </c>
      <c r="E682" s="33">
        <v>74</v>
      </c>
      <c r="F682" s="33" t="s">
        <v>14239</v>
      </c>
      <c r="G682" s="9">
        <v>-1.38E-2</v>
      </c>
    </row>
    <row r="683" spans="1:7" ht="18" thickBot="1">
      <c r="A683" s="29">
        <v>40413</v>
      </c>
      <c r="B683" s="11">
        <v>73.62</v>
      </c>
      <c r="C683" s="33">
        <v>74.459999999999994</v>
      </c>
      <c r="D683" s="33">
        <v>74.900000000000006</v>
      </c>
      <c r="E683" s="33">
        <v>73.25</v>
      </c>
      <c r="F683" s="33" t="s">
        <v>14238</v>
      </c>
      <c r="G683" s="9">
        <v>-8.6E-3</v>
      </c>
    </row>
    <row r="684" spans="1:7" ht="18" thickBot="1">
      <c r="A684" s="29">
        <v>40414</v>
      </c>
      <c r="B684" s="11">
        <v>72.38</v>
      </c>
      <c r="C684" s="33">
        <v>73.31</v>
      </c>
      <c r="D684" s="33">
        <v>73.66</v>
      </c>
      <c r="E684" s="33">
        <v>72.099999999999994</v>
      </c>
      <c r="F684" s="33" t="s">
        <v>14237</v>
      </c>
      <c r="G684" s="9">
        <v>-1.6799999999999999E-2</v>
      </c>
    </row>
    <row r="685" spans="1:7" ht="18" thickBot="1">
      <c r="A685" s="29">
        <v>40415</v>
      </c>
      <c r="B685" s="10">
        <v>73.48</v>
      </c>
      <c r="C685" s="33">
        <v>72.33</v>
      </c>
      <c r="D685" s="33">
        <v>73.900000000000006</v>
      </c>
      <c r="E685" s="33">
        <v>71.75</v>
      </c>
      <c r="F685" s="33" t="s">
        <v>14236</v>
      </c>
      <c r="G685" s="7">
        <v>1.52E-2</v>
      </c>
    </row>
    <row r="686" spans="1:7" ht="18" thickBot="1">
      <c r="A686" s="29">
        <v>40416</v>
      </c>
      <c r="B686" s="10">
        <v>75.02</v>
      </c>
      <c r="C686" s="33">
        <v>73.73</v>
      </c>
      <c r="D686" s="33">
        <v>75.55</v>
      </c>
      <c r="E686" s="33">
        <v>73.38</v>
      </c>
      <c r="F686" s="33" t="s">
        <v>14235</v>
      </c>
      <c r="G686" s="7">
        <v>2.1000000000000001E-2</v>
      </c>
    </row>
    <row r="687" spans="1:7" ht="18" thickBot="1">
      <c r="A687" s="29">
        <v>40417</v>
      </c>
      <c r="B687" s="10">
        <v>76.650000000000006</v>
      </c>
      <c r="C687" s="33">
        <v>74.81</v>
      </c>
      <c r="D687" s="33">
        <v>76.930000000000007</v>
      </c>
      <c r="E687" s="33">
        <v>74.39</v>
      </c>
      <c r="F687" s="33" t="s">
        <v>14234</v>
      </c>
      <c r="G687" s="7">
        <v>2.1700000000000001E-2</v>
      </c>
    </row>
    <row r="688" spans="1:7" ht="18" thickBot="1">
      <c r="A688" s="29">
        <v>40420</v>
      </c>
      <c r="B688" s="11">
        <v>76.599999999999994</v>
      </c>
      <c r="C688" s="33">
        <v>76.650000000000006</v>
      </c>
      <c r="D688" s="33">
        <v>77.05</v>
      </c>
      <c r="E688" s="33">
        <v>75.91</v>
      </c>
      <c r="F688" s="33" t="s">
        <v>14233</v>
      </c>
      <c r="G688" s="9">
        <v>-6.9999999999999999E-4</v>
      </c>
    </row>
    <row r="689" spans="1:7" ht="18" thickBot="1">
      <c r="A689" s="29">
        <v>40421</v>
      </c>
      <c r="B689" s="11">
        <v>74.64</v>
      </c>
      <c r="C689" s="33">
        <v>76.099999999999994</v>
      </c>
      <c r="D689" s="33">
        <v>76.8</v>
      </c>
      <c r="E689" s="33">
        <v>74.239999999999995</v>
      </c>
      <c r="F689" s="33" t="s">
        <v>14232</v>
      </c>
      <c r="G689" s="9">
        <v>-2.5600000000000001E-2</v>
      </c>
    </row>
    <row r="690" spans="1:7" ht="18" thickBot="1">
      <c r="A690" s="29">
        <v>40422</v>
      </c>
      <c r="B690" s="10">
        <v>76.349999999999994</v>
      </c>
      <c r="C690" s="33">
        <v>74.459999999999994</v>
      </c>
      <c r="D690" s="33">
        <v>76.760000000000005</v>
      </c>
      <c r="E690" s="33">
        <v>74.42</v>
      </c>
      <c r="F690" s="33" t="s">
        <v>14231</v>
      </c>
      <c r="G690" s="7">
        <v>2.29E-2</v>
      </c>
    </row>
    <row r="691" spans="1:7" ht="18" thickBot="1">
      <c r="A691" s="29">
        <v>40423</v>
      </c>
      <c r="B691" s="10">
        <v>76.930000000000007</v>
      </c>
      <c r="C691" s="33">
        <v>76.180000000000007</v>
      </c>
      <c r="D691" s="33">
        <v>77.14</v>
      </c>
      <c r="E691" s="33">
        <v>75.209999999999994</v>
      </c>
      <c r="F691" s="33" t="s">
        <v>14230</v>
      </c>
      <c r="G691" s="7">
        <v>7.6E-3</v>
      </c>
    </row>
    <row r="692" spans="1:7" ht="18" thickBot="1">
      <c r="A692" s="29">
        <v>40424</v>
      </c>
      <c r="B692" s="11">
        <v>76.67</v>
      </c>
      <c r="C692" s="33">
        <v>76.709999999999994</v>
      </c>
      <c r="D692" s="33">
        <v>77.459999999999994</v>
      </c>
      <c r="E692" s="33">
        <v>75.33</v>
      </c>
      <c r="F692" s="33" t="s">
        <v>14229</v>
      </c>
      <c r="G692" s="9">
        <v>-3.3999999999999998E-3</v>
      </c>
    </row>
    <row r="693" spans="1:7" ht="18" thickBot="1">
      <c r="A693" s="29">
        <v>40427</v>
      </c>
      <c r="B693" s="10">
        <v>76.87</v>
      </c>
      <c r="C693" s="33">
        <v>76.62</v>
      </c>
      <c r="D693" s="33">
        <v>77.180000000000007</v>
      </c>
      <c r="E693" s="33">
        <v>76.180000000000007</v>
      </c>
      <c r="F693" s="33" t="s">
        <v>14228</v>
      </c>
      <c r="G693" s="7">
        <v>2.5999999999999999E-3</v>
      </c>
    </row>
    <row r="694" spans="1:7" ht="18" thickBot="1">
      <c r="A694" s="29">
        <v>40428</v>
      </c>
      <c r="B694" s="10">
        <v>77.739999999999995</v>
      </c>
      <c r="C694" s="33">
        <v>76.989999999999995</v>
      </c>
      <c r="D694" s="33">
        <v>78.319999999999993</v>
      </c>
      <c r="E694" s="33">
        <v>75.56</v>
      </c>
      <c r="F694" s="33" t="s">
        <v>14227</v>
      </c>
      <c r="G694" s="7">
        <v>1.1299999999999999E-2</v>
      </c>
    </row>
    <row r="695" spans="1:7" ht="18" thickBot="1">
      <c r="A695" s="29">
        <v>40429</v>
      </c>
      <c r="B695" s="10">
        <v>78.17</v>
      </c>
      <c r="C695" s="33">
        <v>77.7</v>
      </c>
      <c r="D695" s="33">
        <v>78.849999999999994</v>
      </c>
      <c r="E695" s="33">
        <v>76.78</v>
      </c>
      <c r="F695" s="33" t="s">
        <v>14226</v>
      </c>
      <c r="G695" s="7">
        <v>5.4999999999999997E-3</v>
      </c>
    </row>
    <row r="696" spans="1:7" ht="18" thickBot="1">
      <c r="A696" s="29">
        <v>40430</v>
      </c>
      <c r="B696" s="11">
        <v>77.47</v>
      </c>
      <c r="C696" s="33">
        <v>78.33</v>
      </c>
      <c r="D696" s="33">
        <v>78.819999999999993</v>
      </c>
      <c r="E696" s="33">
        <v>77</v>
      </c>
      <c r="F696" s="33" t="s">
        <v>14225</v>
      </c>
      <c r="G696" s="9">
        <v>-8.9999999999999993E-3</v>
      </c>
    </row>
    <row r="697" spans="1:7" ht="18" thickBot="1">
      <c r="A697" s="29">
        <v>40431</v>
      </c>
      <c r="B697" s="10">
        <v>78.16</v>
      </c>
      <c r="C697" s="33">
        <v>77.41</v>
      </c>
      <c r="D697" s="33">
        <v>78.39</v>
      </c>
      <c r="E697" s="33">
        <v>77.05</v>
      </c>
      <c r="F697" s="33" t="s">
        <v>14224</v>
      </c>
      <c r="G697" s="7">
        <v>8.8999999999999999E-3</v>
      </c>
    </row>
    <row r="698" spans="1:7" ht="18" thickBot="1">
      <c r="A698" s="29">
        <v>40434</v>
      </c>
      <c r="B698" s="10">
        <v>79.03</v>
      </c>
      <c r="C698" s="33">
        <v>78.23</v>
      </c>
      <c r="D698" s="33">
        <v>79.41</v>
      </c>
      <c r="E698" s="33">
        <v>78.13</v>
      </c>
      <c r="F698" s="33" t="s">
        <v>14223</v>
      </c>
      <c r="G698" s="7">
        <v>1.11E-2</v>
      </c>
    </row>
    <row r="699" spans="1:7" ht="18" thickBot="1">
      <c r="A699" s="29">
        <v>40435</v>
      </c>
      <c r="B699" s="10">
        <v>79.16</v>
      </c>
      <c r="C699" s="33">
        <v>78.930000000000007</v>
      </c>
      <c r="D699" s="33">
        <v>79.900000000000006</v>
      </c>
      <c r="E699" s="33">
        <v>78.47</v>
      </c>
      <c r="F699" s="33" t="s">
        <v>14222</v>
      </c>
      <c r="G699" s="7">
        <v>1.6000000000000001E-3</v>
      </c>
    </row>
    <row r="700" spans="1:7" ht="18" thickBot="1">
      <c r="A700" s="29">
        <v>40436</v>
      </c>
      <c r="B700" s="11">
        <v>78.91</v>
      </c>
      <c r="C700" s="33">
        <v>79.12</v>
      </c>
      <c r="D700" s="33">
        <v>79.150000000000006</v>
      </c>
      <c r="E700" s="33">
        <v>78.180000000000007</v>
      </c>
      <c r="F700" s="33" t="s">
        <v>14221</v>
      </c>
      <c r="G700" s="9">
        <v>-3.2000000000000002E-3</v>
      </c>
    </row>
    <row r="701" spans="1:7" ht="18" thickBot="1">
      <c r="A701" s="29">
        <v>40437</v>
      </c>
      <c r="B701" s="11">
        <v>78.48</v>
      </c>
      <c r="C701" s="33">
        <v>79.13</v>
      </c>
      <c r="D701" s="33">
        <v>79.64</v>
      </c>
      <c r="E701" s="33">
        <v>77.87</v>
      </c>
      <c r="F701" s="33" t="s">
        <v>13733</v>
      </c>
      <c r="G701" s="9">
        <v>-5.4000000000000003E-3</v>
      </c>
    </row>
    <row r="702" spans="1:7" ht="18" thickBot="1">
      <c r="A702" s="29">
        <v>40438</v>
      </c>
      <c r="B702" s="11">
        <v>78.209999999999994</v>
      </c>
      <c r="C702" s="33">
        <v>78.459999999999994</v>
      </c>
      <c r="D702" s="33">
        <v>79.47</v>
      </c>
      <c r="E702" s="33">
        <v>77.25</v>
      </c>
      <c r="F702" s="33" t="s">
        <v>14220</v>
      </c>
      <c r="G702" s="9">
        <v>-3.3999999999999998E-3</v>
      </c>
    </row>
    <row r="703" spans="1:7" ht="18" thickBot="1">
      <c r="A703" s="29">
        <v>40441</v>
      </c>
      <c r="B703" s="10">
        <v>79.319999999999993</v>
      </c>
      <c r="C703" s="33">
        <v>78.2</v>
      </c>
      <c r="D703" s="33">
        <v>79.92</v>
      </c>
      <c r="E703" s="33">
        <v>77.63</v>
      </c>
      <c r="F703" s="33" t="s">
        <v>14219</v>
      </c>
      <c r="G703" s="7">
        <v>1.4200000000000001E-2</v>
      </c>
    </row>
    <row r="704" spans="1:7" ht="18" thickBot="1">
      <c r="A704" s="29">
        <v>40442</v>
      </c>
      <c r="B704" s="11">
        <v>78.42</v>
      </c>
      <c r="C704" s="33">
        <v>79.25</v>
      </c>
      <c r="D704" s="33">
        <v>80</v>
      </c>
      <c r="E704" s="33">
        <v>78</v>
      </c>
      <c r="F704" s="33" t="s">
        <v>14218</v>
      </c>
      <c r="G704" s="9">
        <v>-1.1299999999999999E-2</v>
      </c>
    </row>
    <row r="705" spans="1:7" ht="18" thickBot="1">
      <c r="A705" s="29">
        <v>40443</v>
      </c>
      <c r="B705" s="11">
        <v>77.95</v>
      </c>
      <c r="C705" s="33">
        <v>78.2</v>
      </c>
      <c r="D705" s="33">
        <v>78.84</v>
      </c>
      <c r="E705" s="33">
        <v>77.5</v>
      </c>
      <c r="F705" s="33" t="s">
        <v>14217</v>
      </c>
      <c r="G705" s="9">
        <v>-6.0000000000000001E-3</v>
      </c>
    </row>
    <row r="706" spans="1:7" ht="18" thickBot="1">
      <c r="A706" s="29">
        <v>40444</v>
      </c>
      <c r="B706" s="10">
        <v>78.11</v>
      </c>
      <c r="C706" s="33">
        <v>77.930000000000007</v>
      </c>
      <c r="D706" s="33">
        <v>78.48</v>
      </c>
      <c r="E706" s="33">
        <v>76.75</v>
      </c>
      <c r="F706" s="33" t="s">
        <v>14216</v>
      </c>
      <c r="G706" s="7">
        <v>2.0999999999999999E-3</v>
      </c>
    </row>
    <row r="707" spans="1:7" ht="18" thickBot="1">
      <c r="A707" s="29">
        <v>40445</v>
      </c>
      <c r="B707" s="10">
        <v>78.87</v>
      </c>
      <c r="C707" s="33">
        <v>78</v>
      </c>
      <c r="D707" s="33">
        <v>79.400000000000006</v>
      </c>
      <c r="E707" s="33">
        <v>77.69</v>
      </c>
      <c r="F707" s="33" t="s">
        <v>14205</v>
      </c>
      <c r="G707" s="7">
        <v>9.7000000000000003E-3</v>
      </c>
    </row>
    <row r="708" spans="1:7" ht="18" thickBot="1">
      <c r="A708" s="29">
        <v>40448</v>
      </c>
      <c r="B708" s="11">
        <v>78.569999999999993</v>
      </c>
      <c r="C708" s="33">
        <v>79.010000000000005</v>
      </c>
      <c r="D708" s="33">
        <v>79.2</v>
      </c>
      <c r="E708" s="33">
        <v>77.599999999999994</v>
      </c>
      <c r="F708" s="33" t="s">
        <v>14215</v>
      </c>
      <c r="G708" s="9">
        <v>-3.8E-3</v>
      </c>
    </row>
    <row r="709" spans="1:7" ht="18" thickBot="1">
      <c r="A709" s="29">
        <v>40449</v>
      </c>
      <c r="B709" s="10">
        <v>78.709999999999994</v>
      </c>
      <c r="C709" s="33">
        <v>78.33</v>
      </c>
      <c r="D709" s="33">
        <v>79.53</v>
      </c>
      <c r="E709" s="33">
        <v>77.739999999999995</v>
      </c>
      <c r="F709" s="33" t="s">
        <v>14214</v>
      </c>
      <c r="G709" s="7">
        <v>1.8E-3</v>
      </c>
    </row>
    <row r="710" spans="1:7" ht="18" thickBot="1">
      <c r="A710" s="29">
        <v>40450</v>
      </c>
      <c r="B710" s="10">
        <v>80.77</v>
      </c>
      <c r="C710" s="33">
        <v>78.88</v>
      </c>
      <c r="D710" s="33">
        <v>80.930000000000007</v>
      </c>
      <c r="E710" s="33">
        <v>78.34</v>
      </c>
      <c r="F710" s="33" t="s">
        <v>14213</v>
      </c>
      <c r="G710" s="7">
        <v>2.6200000000000001E-2</v>
      </c>
    </row>
    <row r="711" spans="1:7" ht="18" thickBot="1">
      <c r="A711" s="29">
        <v>40451</v>
      </c>
      <c r="B711" s="10">
        <v>82.31</v>
      </c>
      <c r="C711" s="33">
        <v>80.790000000000006</v>
      </c>
      <c r="D711" s="33">
        <v>82.4</v>
      </c>
      <c r="E711" s="33">
        <v>80.41</v>
      </c>
      <c r="F711" s="33" t="s">
        <v>13896</v>
      </c>
      <c r="G711" s="7">
        <v>1.9099999999999999E-2</v>
      </c>
    </row>
    <row r="712" spans="1:7" ht="18" thickBot="1">
      <c r="A712" s="29">
        <v>40452</v>
      </c>
      <c r="B712" s="10">
        <v>83.75</v>
      </c>
      <c r="C712" s="33">
        <v>82.21</v>
      </c>
      <c r="D712" s="33">
        <v>83.81</v>
      </c>
      <c r="E712" s="33">
        <v>82.21</v>
      </c>
      <c r="F712" s="33" t="s">
        <v>14212</v>
      </c>
      <c r="G712" s="7">
        <v>1.7500000000000002E-2</v>
      </c>
    </row>
    <row r="713" spans="1:7" ht="18" thickBot="1">
      <c r="A713" s="29">
        <v>40455</v>
      </c>
      <c r="B713" s="11">
        <v>83.28</v>
      </c>
      <c r="C713" s="33">
        <v>83.81</v>
      </c>
      <c r="D713" s="33">
        <v>84.41</v>
      </c>
      <c r="E713" s="33">
        <v>82.9</v>
      </c>
      <c r="F713" s="33" t="s">
        <v>14211</v>
      </c>
      <c r="G713" s="9">
        <v>-5.5999999999999999E-3</v>
      </c>
    </row>
    <row r="714" spans="1:7" ht="18" thickBot="1">
      <c r="A714" s="29">
        <v>40456</v>
      </c>
      <c r="B714" s="10">
        <v>84.84</v>
      </c>
      <c r="C714" s="33">
        <v>83.19</v>
      </c>
      <c r="D714" s="33">
        <v>84.93</v>
      </c>
      <c r="E714" s="33">
        <v>82.93</v>
      </c>
      <c r="F714" s="33" t="s">
        <v>14210</v>
      </c>
      <c r="G714" s="7">
        <v>1.8700000000000001E-2</v>
      </c>
    </row>
    <row r="715" spans="1:7" ht="18" thickBot="1">
      <c r="A715" s="29">
        <v>40457</v>
      </c>
      <c r="B715" s="10">
        <v>85.06</v>
      </c>
      <c r="C715" s="33">
        <v>84.78</v>
      </c>
      <c r="D715" s="33">
        <v>85.88</v>
      </c>
      <c r="E715" s="33">
        <v>84.26</v>
      </c>
      <c r="F715" s="33" t="s">
        <v>14209</v>
      </c>
      <c r="G715" s="7">
        <v>2.5999999999999999E-3</v>
      </c>
    </row>
    <row r="716" spans="1:7" ht="18" thickBot="1">
      <c r="A716" s="29">
        <v>40458</v>
      </c>
      <c r="B716" s="11">
        <v>83.43</v>
      </c>
      <c r="C716" s="33">
        <v>85.3</v>
      </c>
      <c r="D716" s="33">
        <v>86.02</v>
      </c>
      <c r="E716" s="33">
        <v>82.93</v>
      </c>
      <c r="F716" s="33" t="s">
        <v>14208</v>
      </c>
      <c r="G716" s="9">
        <v>-1.9199999999999998E-2</v>
      </c>
    </row>
    <row r="717" spans="1:7" ht="18" thickBot="1">
      <c r="A717" s="29">
        <v>40459</v>
      </c>
      <c r="B717" s="10">
        <v>84.03</v>
      </c>
      <c r="C717" s="33">
        <v>83.03</v>
      </c>
      <c r="D717" s="33">
        <v>84.59</v>
      </c>
      <c r="E717" s="33">
        <v>81.86</v>
      </c>
      <c r="F717" s="33" t="s">
        <v>14207</v>
      </c>
      <c r="G717" s="7">
        <v>7.1999999999999998E-3</v>
      </c>
    </row>
    <row r="718" spans="1:7" ht="18" thickBot="1">
      <c r="A718" s="29">
        <v>40462</v>
      </c>
      <c r="B718" s="11">
        <v>83.72</v>
      </c>
      <c r="C718" s="33">
        <v>84.33</v>
      </c>
      <c r="D718" s="33">
        <v>84.68</v>
      </c>
      <c r="E718" s="33">
        <v>83.3</v>
      </c>
      <c r="F718" s="33" t="s">
        <v>14206</v>
      </c>
      <c r="G718" s="9">
        <v>-3.7000000000000002E-3</v>
      </c>
    </row>
    <row r="719" spans="1:7" ht="18" thickBot="1">
      <c r="A719" s="29">
        <v>40463</v>
      </c>
      <c r="B719" s="11">
        <v>83.5</v>
      </c>
      <c r="C719" s="33">
        <v>83.41</v>
      </c>
      <c r="D719" s="33">
        <v>84</v>
      </c>
      <c r="E719" s="33">
        <v>82.48</v>
      </c>
      <c r="F719" s="33" t="s">
        <v>14205</v>
      </c>
      <c r="G719" s="9">
        <v>-2.5999999999999999E-3</v>
      </c>
    </row>
    <row r="720" spans="1:7" ht="18" thickBot="1">
      <c r="A720" s="29">
        <v>40464</v>
      </c>
      <c r="B720" s="10">
        <v>84.64</v>
      </c>
      <c r="C720" s="33">
        <v>83.46</v>
      </c>
      <c r="D720" s="33">
        <v>84.98</v>
      </c>
      <c r="E720" s="33">
        <v>83.46</v>
      </c>
      <c r="F720" s="33" t="s">
        <v>14204</v>
      </c>
      <c r="G720" s="7">
        <v>1.37E-2</v>
      </c>
    </row>
    <row r="721" spans="1:7" ht="18" thickBot="1">
      <c r="A721" s="29">
        <v>40465</v>
      </c>
      <c r="B721" s="11">
        <v>84.53</v>
      </c>
      <c r="C721" s="33">
        <v>84.75</v>
      </c>
      <c r="D721" s="33">
        <v>85.46</v>
      </c>
      <c r="E721" s="33">
        <v>83.84</v>
      </c>
      <c r="F721" s="33" t="s">
        <v>14203</v>
      </c>
      <c r="G721" s="9">
        <v>-1.2999999999999999E-3</v>
      </c>
    </row>
    <row r="722" spans="1:7" ht="18" thickBot="1">
      <c r="A722" s="29">
        <v>40466</v>
      </c>
      <c r="B722" s="11">
        <v>82.45</v>
      </c>
      <c r="C722" s="33">
        <v>84.02</v>
      </c>
      <c r="D722" s="33">
        <v>84.5</v>
      </c>
      <c r="E722" s="33">
        <v>81.95</v>
      </c>
      <c r="F722" s="33" t="s">
        <v>14202</v>
      </c>
      <c r="G722" s="9">
        <v>-2.46E-2</v>
      </c>
    </row>
    <row r="723" spans="1:7" ht="18" thickBot="1">
      <c r="A723" s="29">
        <v>40469</v>
      </c>
      <c r="B723" s="10">
        <v>84.37</v>
      </c>
      <c r="C723" s="33">
        <v>83.05</v>
      </c>
      <c r="D723" s="33">
        <v>84.5</v>
      </c>
      <c r="E723" s="33">
        <v>81.53</v>
      </c>
      <c r="F723" s="33" t="s">
        <v>14201</v>
      </c>
      <c r="G723" s="7">
        <v>2.3300000000000001E-2</v>
      </c>
    </row>
    <row r="724" spans="1:7" ht="18" thickBot="1">
      <c r="A724" s="29">
        <v>40470</v>
      </c>
      <c r="B724" s="11">
        <v>81.099999999999994</v>
      </c>
      <c r="C724" s="33">
        <v>84.36</v>
      </c>
      <c r="D724" s="33">
        <v>84.45</v>
      </c>
      <c r="E724" s="33">
        <v>80.760000000000005</v>
      </c>
      <c r="F724" s="33" t="s">
        <v>14200</v>
      </c>
      <c r="G724" s="9">
        <v>-3.8800000000000001E-2</v>
      </c>
    </row>
    <row r="725" spans="1:7" ht="18" thickBot="1">
      <c r="A725" s="29">
        <v>40471</v>
      </c>
      <c r="B725" s="10">
        <v>83.6</v>
      </c>
      <c r="C725" s="33">
        <v>80.92</v>
      </c>
      <c r="D725" s="33">
        <v>83.7</v>
      </c>
      <c r="E725" s="33">
        <v>80.75</v>
      </c>
      <c r="F725" s="33" t="s">
        <v>14199</v>
      </c>
      <c r="G725" s="7">
        <v>3.0800000000000001E-2</v>
      </c>
    </row>
    <row r="726" spans="1:7" ht="18" thickBot="1">
      <c r="A726" s="29">
        <v>40472</v>
      </c>
      <c r="B726" s="11">
        <v>81.83</v>
      </c>
      <c r="C726" s="33">
        <v>83.69</v>
      </c>
      <c r="D726" s="33">
        <v>83.88</v>
      </c>
      <c r="E726" s="33">
        <v>81.45</v>
      </c>
      <c r="F726" s="33" t="s">
        <v>12838</v>
      </c>
      <c r="G726" s="9">
        <v>-2.12E-2</v>
      </c>
    </row>
    <row r="727" spans="1:7" ht="18" thickBot="1">
      <c r="A727" s="29">
        <v>40473</v>
      </c>
      <c r="B727" s="10">
        <v>82.96</v>
      </c>
      <c r="C727" s="33">
        <v>82.05</v>
      </c>
      <c r="D727" s="33">
        <v>83.25</v>
      </c>
      <c r="E727" s="33">
        <v>81.83</v>
      </c>
      <c r="F727" s="33" t="s">
        <v>14198</v>
      </c>
      <c r="G727" s="7">
        <v>1.38E-2</v>
      </c>
    </row>
    <row r="728" spans="1:7" ht="18" thickBot="1">
      <c r="A728" s="29">
        <v>40476</v>
      </c>
      <c r="B728" s="10">
        <v>83.54</v>
      </c>
      <c r="C728" s="33">
        <v>83.15</v>
      </c>
      <c r="D728" s="33">
        <v>84.2</v>
      </c>
      <c r="E728" s="33">
        <v>82.7</v>
      </c>
      <c r="F728" s="33" t="s">
        <v>14197</v>
      </c>
      <c r="G728" s="7">
        <v>7.0000000000000001E-3</v>
      </c>
    </row>
    <row r="729" spans="1:7" ht="18" thickBot="1">
      <c r="A729" s="29">
        <v>40477</v>
      </c>
      <c r="B729" s="10">
        <v>83.66</v>
      </c>
      <c r="C729" s="33">
        <v>83.3</v>
      </c>
      <c r="D729" s="33">
        <v>83.89</v>
      </c>
      <c r="E729" s="33">
        <v>82.96</v>
      </c>
      <c r="F729" s="33" t="s">
        <v>14196</v>
      </c>
      <c r="G729" s="7">
        <v>1.4E-3</v>
      </c>
    </row>
    <row r="730" spans="1:7" ht="18" thickBot="1">
      <c r="A730" s="29">
        <v>40478</v>
      </c>
      <c r="B730" s="11">
        <v>83.23</v>
      </c>
      <c r="C730" s="33">
        <v>83.59</v>
      </c>
      <c r="D730" s="33">
        <v>83.67</v>
      </c>
      <c r="E730" s="33">
        <v>81.849999999999994</v>
      </c>
      <c r="F730" s="33" t="s">
        <v>14012</v>
      </c>
      <c r="G730" s="9">
        <v>-5.1000000000000004E-3</v>
      </c>
    </row>
    <row r="731" spans="1:7" ht="18" thickBot="1">
      <c r="A731" s="29">
        <v>40479</v>
      </c>
      <c r="B731" s="10">
        <v>83.59</v>
      </c>
      <c r="C731" s="33">
        <v>83.35</v>
      </c>
      <c r="D731" s="33">
        <v>83.85</v>
      </c>
      <c r="E731" s="33">
        <v>82.97</v>
      </c>
      <c r="F731" s="33" t="s">
        <v>14195</v>
      </c>
      <c r="G731" s="7">
        <v>4.3E-3</v>
      </c>
    </row>
    <row r="732" spans="1:7" ht="18" thickBot="1">
      <c r="A732" s="29">
        <v>40480</v>
      </c>
      <c r="B732" s="11">
        <v>83.15</v>
      </c>
      <c r="C732" s="33">
        <v>83.47</v>
      </c>
      <c r="D732" s="33">
        <v>83.59</v>
      </c>
      <c r="E732" s="33">
        <v>82.21</v>
      </c>
      <c r="F732" s="33" t="s">
        <v>14194</v>
      </c>
      <c r="G732" s="9">
        <v>-5.3E-3</v>
      </c>
    </row>
    <row r="733" spans="1:7" ht="18" thickBot="1">
      <c r="A733" s="29">
        <v>40483</v>
      </c>
      <c r="B733" s="10">
        <v>84.62</v>
      </c>
      <c r="C733" s="33">
        <v>83.13</v>
      </c>
      <c r="D733" s="33">
        <v>85.54</v>
      </c>
      <c r="E733" s="33">
        <v>82.82</v>
      </c>
      <c r="F733" s="33" t="s">
        <v>14193</v>
      </c>
      <c r="G733" s="7">
        <v>1.77E-2</v>
      </c>
    </row>
    <row r="734" spans="1:7" ht="18" thickBot="1">
      <c r="A734" s="29">
        <v>40484</v>
      </c>
      <c r="B734" s="10">
        <v>85.41</v>
      </c>
      <c r="C734" s="33">
        <v>84.62</v>
      </c>
      <c r="D734" s="33">
        <v>85.89</v>
      </c>
      <c r="E734" s="33">
        <v>84.53</v>
      </c>
      <c r="F734" s="33" t="s">
        <v>14192</v>
      </c>
      <c r="G734" s="7">
        <v>9.2999999999999992E-3</v>
      </c>
    </row>
    <row r="735" spans="1:7" ht="18" thickBot="1">
      <c r="A735" s="29">
        <v>40485</v>
      </c>
      <c r="B735" s="10">
        <v>86.38</v>
      </c>
      <c r="C735" s="33">
        <v>85.88</v>
      </c>
      <c r="D735" s="33">
        <v>86.89</v>
      </c>
      <c r="E735" s="33">
        <v>85.24</v>
      </c>
      <c r="F735" s="33" t="s">
        <v>14191</v>
      </c>
      <c r="G735" s="7">
        <v>1.14E-2</v>
      </c>
    </row>
    <row r="736" spans="1:7" ht="18" thickBot="1">
      <c r="A736" s="29">
        <v>40486</v>
      </c>
      <c r="B736" s="10">
        <v>88</v>
      </c>
      <c r="C736" s="33">
        <v>86.75</v>
      </c>
      <c r="D736" s="33">
        <v>88.29</v>
      </c>
      <c r="E736" s="33">
        <v>86.63</v>
      </c>
      <c r="F736" s="33" t="s">
        <v>14190</v>
      </c>
      <c r="G736" s="7">
        <v>1.8800000000000001E-2</v>
      </c>
    </row>
    <row r="737" spans="1:7" ht="18" thickBot="1">
      <c r="A737" s="29">
        <v>40487</v>
      </c>
      <c r="B737" s="10">
        <v>88.11</v>
      </c>
      <c r="C737" s="33">
        <v>88.28</v>
      </c>
      <c r="D737" s="33">
        <v>88.8</v>
      </c>
      <c r="E737" s="33">
        <v>87.31</v>
      </c>
      <c r="F737" s="33" t="s">
        <v>14189</v>
      </c>
      <c r="G737" s="7">
        <v>1.2999999999999999E-3</v>
      </c>
    </row>
    <row r="738" spans="1:7" ht="18" thickBot="1">
      <c r="A738" s="29">
        <v>40490</v>
      </c>
      <c r="B738" s="10">
        <v>88.46</v>
      </c>
      <c r="C738" s="33">
        <v>88.3</v>
      </c>
      <c r="D738" s="33">
        <v>88.72</v>
      </c>
      <c r="E738" s="33">
        <v>87.3</v>
      </c>
      <c r="F738" s="33" t="s">
        <v>14188</v>
      </c>
      <c r="G738" s="7">
        <v>4.0000000000000001E-3</v>
      </c>
    </row>
    <row r="739" spans="1:7" ht="18" thickBot="1">
      <c r="A739" s="29">
        <v>40491</v>
      </c>
      <c r="B739" s="11">
        <v>88.33</v>
      </c>
      <c r="C739" s="33">
        <v>88.01</v>
      </c>
      <c r="D739" s="33">
        <v>89.02</v>
      </c>
      <c r="E739" s="33">
        <v>87.17</v>
      </c>
      <c r="F739" s="33" t="s">
        <v>14187</v>
      </c>
      <c r="G739" s="9">
        <v>-1.5E-3</v>
      </c>
    </row>
    <row r="740" spans="1:7" ht="18" thickBot="1">
      <c r="A740" s="29">
        <v>40492</v>
      </c>
      <c r="B740" s="10">
        <v>88.96</v>
      </c>
      <c r="C740" s="33">
        <v>88.05</v>
      </c>
      <c r="D740" s="33">
        <v>89.32</v>
      </c>
      <c r="E740" s="33">
        <v>87.73</v>
      </c>
      <c r="F740" s="33" t="s">
        <v>14186</v>
      </c>
      <c r="G740" s="7">
        <v>7.1000000000000004E-3</v>
      </c>
    </row>
    <row r="741" spans="1:7" ht="18" thickBot="1">
      <c r="A741" s="29">
        <v>40493</v>
      </c>
      <c r="B741" s="11">
        <v>88.81</v>
      </c>
      <c r="C741" s="33">
        <v>89.16</v>
      </c>
      <c r="D741" s="33">
        <v>89.7</v>
      </c>
      <c r="E741" s="33">
        <v>88.62</v>
      </c>
      <c r="F741" s="33" t="s">
        <v>14185</v>
      </c>
      <c r="G741" s="9">
        <v>-1.6999999999999999E-3</v>
      </c>
    </row>
    <row r="742" spans="1:7" ht="18" thickBot="1">
      <c r="A742" s="29">
        <v>40494</v>
      </c>
      <c r="B742" s="11">
        <v>86.34</v>
      </c>
      <c r="C742" s="33">
        <v>88.69</v>
      </c>
      <c r="D742" s="33">
        <v>88.74</v>
      </c>
      <c r="E742" s="33">
        <v>85.76</v>
      </c>
      <c r="F742" s="33" t="s">
        <v>14184</v>
      </c>
      <c r="G742" s="9">
        <v>-2.7799999999999998E-2</v>
      </c>
    </row>
    <row r="743" spans="1:7" ht="18" thickBot="1">
      <c r="A743" s="29">
        <v>40497</v>
      </c>
      <c r="B743" s="10">
        <v>86.7</v>
      </c>
      <c r="C743" s="33">
        <v>86.44</v>
      </c>
      <c r="D743" s="33">
        <v>87.37</v>
      </c>
      <c r="E743" s="33">
        <v>86.35</v>
      </c>
      <c r="F743" s="33" t="s">
        <v>14183</v>
      </c>
      <c r="G743" s="7">
        <v>4.1999999999999997E-3</v>
      </c>
    </row>
    <row r="744" spans="1:7" ht="18" thickBot="1">
      <c r="A744" s="29">
        <v>40498</v>
      </c>
      <c r="B744" s="11">
        <v>84.73</v>
      </c>
      <c r="C744" s="33">
        <v>86.5</v>
      </c>
      <c r="D744" s="33">
        <v>86.71</v>
      </c>
      <c r="E744" s="33">
        <v>84.5</v>
      </c>
      <c r="F744" s="33" t="s">
        <v>14182</v>
      </c>
      <c r="G744" s="9">
        <v>-2.2700000000000001E-2</v>
      </c>
    </row>
    <row r="745" spans="1:7" ht="18" thickBot="1">
      <c r="A745" s="29">
        <v>40499</v>
      </c>
      <c r="B745" s="11">
        <v>83.28</v>
      </c>
      <c r="C745" s="33">
        <v>84.7</v>
      </c>
      <c r="D745" s="33">
        <v>85.06</v>
      </c>
      <c r="E745" s="33">
        <v>82.96</v>
      </c>
      <c r="F745" s="33" t="s">
        <v>14181</v>
      </c>
      <c r="G745" s="9">
        <v>-1.7100000000000001E-2</v>
      </c>
    </row>
    <row r="746" spans="1:7" ht="18" thickBot="1">
      <c r="A746" s="29">
        <v>40500</v>
      </c>
      <c r="B746" s="10">
        <v>85.05</v>
      </c>
      <c r="C746" s="33">
        <v>83.5</v>
      </c>
      <c r="D746" s="33">
        <v>85.5</v>
      </c>
      <c r="E746" s="33">
        <v>83.5</v>
      </c>
      <c r="F746" s="33" t="s">
        <v>14180</v>
      </c>
      <c r="G746" s="7">
        <v>2.1299999999999999E-2</v>
      </c>
    </row>
    <row r="747" spans="1:7" ht="18" thickBot="1">
      <c r="A747" s="29">
        <v>40501</v>
      </c>
      <c r="B747" s="11">
        <v>84.34</v>
      </c>
      <c r="C747" s="33">
        <v>85.2</v>
      </c>
      <c r="D747" s="33">
        <v>86.15</v>
      </c>
      <c r="E747" s="33">
        <v>83.87</v>
      </c>
      <c r="F747" s="33" t="s">
        <v>14179</v>
      </c>
      <c r="G747" s="9">
        <v>-8.3000000000000001E-3</v>
      </c>
    </row>
    <row r="748" spans="1:7" ht="18" thickBot="1">
      <c r="A748" s="29">
        <v>40504</v>
      </c>
      <c r="B748" s="11">
        <v>83.96</v>
      </c>
      <c r="C748" s="33">
        <v>84.34</v>
      </c>
      <c r="D748" s="33">
        <v>85.45</v>
      </c>
      <c r="E748" s="33">
        <v>83.11</v>
      </c>
      <c r="F748" s="33" t="s">
        <v>14178</v>
      </c>
      <c r="G748" s="9">
        <v>-4.4999999999999997E-3</v>
      </c>
    </row>
    <row r="749" spans="1:7" ht="18" thickBot="1">
      <c r="A749" s="29">
        <v>40505</v>
      </c>
      <c r="B749" s="11">
        <v>83.25</v>
      </c>
      <c r="C749" s="33">
        <v>83.75</v>
      </c>
      <c r="D749" s="33">
        <v>84</v>
      </c>
      <c r="E749" s="33">
        <v>82.43</v>
      </c>
      <c r="F749" s="33" t="s">
        <v>14177</v>
      </c>
      <c r="G749" s="9">
        <v>-8.5000000000000006E-3</v>
      </c>
    </row>
    <row r="750" spans="1:7" ht="18" thickBot="1">
      <c r="A750" s="29">
        <v>40506</v>
      </c>
      <c r="B750" s="10">
        <v>85.84</v>
      </c>
      <c r="C750" s="33">
        <v>83.3</v>
      </c>
      <c r="D750" s="33">
        <v>86.25</v>
      </c>
      <c r="E750" s="33">
        <v>83.3</v>
      </c>
      <c r="F750" s="33" t="s">
        <v>14176</v>
      </c>
      <c r="G750" s="7">
        <v>3.1099999999999999E-2</v>
      </c>
    </row>
    <row r="751" spans="1:7" ht="18" thickBot="1">
      <c r="A751" s="29">
        <v>40507</v>
      </c>
      <c r="B751" s="10">
        <v>86.1</v>
      </c>
      <c r="C751" s="33">
        <v>85.83</v>
      </c>
      <c r="D751" s="33">
        <v>86.5</v>
      </c>
      <c r="E751" s="33">
        <v>85.4</v>
      </c>
      <c r="F751" s="33" t="s">
        <v>14175</v>
      </c>
      <c r="G751" s="7">
        <v>3.0000000000000001E-3</v>
      </c>
    </row>
    <row r="752" spans="1:7" ht="18" thickBot="1">
      <c r="A752" s="29">
        <v>40508</v>
      </c>
      <c r="B752" s="11">
        <v>85.58</v>
      </c>
      <c r="C752" s="33">
        <v>85.89</v>
      </c>
      <c r="D752" s="33">
        <v>85.95</v>
      </c>
      <c r="E752" s="33">
        <v>84.75</v>
      </c>
      <c r="F752" s="33" t="s">
        <v>14174</v>
      </c>
      <c r="G752" s="9">
        <v>-6.0000000000000001E-3</v>
      </c>
    </row>
    <row r="753" spans="1:7" ht="18" thickBot="1">
      <c r="A753" s="29">
        <v>40511</v>
      </c>
      <c r="B753" s="10">
        <v>87.34</v>
      </c>
      <c r="C753" s="33">
        <v>85.5</v>
      </c>
      <c r="D753" s="33">
        <v>87.55</v>
      </c>
      <c r="E753" s="33">
        <v>85.5</v>
      </c>
      <c r="F753" s="33" t="s">
        <v>14173</v>
      </c>
      <c r="G753" s="7">
        <v>2.06E-2</v>
      </c>
    </row>
    <row r="754" spans="1:7" ht="18" thickBot="1">
      <c r="A754" s="29">
        <v>40512</v>
      </c>
      <c r="B754" s="11">
        <v>85.92</v>
      </c>
      <c r="C754" s="33">
        <v>87.55</v>
      </c>
      <c r="D754" s="33">
        <v>87.55</v>
      </c>
      <c r="E754" s="33">
        <v>85.43</v>
      </c>
      <c r="F754" s="33" t="s">
        <v>14172</v>
      </c>
      <c r="G754" s="9">
        <v>-1.6299999999999999E-2</v>
      </c>
    </row>
    <row r="755" spans="1:7" ht="18" thickBot="1">
      <c r="A755" s="29">
        <v>40513</v>
      </c>
      <c r="B755" s="10">
        <v>88.87</v>
      </c>
      <c r="C755" s="33">
        <v>85.71</v>
      </c>
      <c r="D755" s="33">
        <v>89.02</v>
      </c>
      <c r="E755" s="33">
        <v>85.41</v>
      </c>
      <c r="F755" s="33" t="s">
        <v>14171</v>
      </c>
      <c r="G755" s="7">
        <v>3.4299999999999997E-2</v>
      </c>
    </row>
    <row r="756" spans="1:7" ht="18" thickBot="1">
      <c r="A756" s="29">
        <v>40514</v>
      </c>
      <c r="B756" s="10">
        <v>90.69</v>
      </c>
      <c r="C756" s="33">
        <v>88.81</v>
      </c>
      <c r="D756" s="33">
        <v>90.84</v>
      </c>
      <c r="E756" s="33">
        <v>88.41</v>
      </c>
      <c r="F756" s="33" t="s">
        <v>14170</v>
      </c>
      <c r="G756" s="7">
        <v>2.0500000000000001E-2</v>
      </c>
    </row>
    <row r="757" spans="1:7" ht="18" thickBot="1">
      <c r="A757" s="29">
        <v>40515</v>
      </c>
      <c r="B757" s="10">
        <v>91.42</v>
      </c>
      <c r="C757" s="33">
        <v>90.47</v>
      </c>
      <c r="D757" s="33">
        <v>91.85</v>
      </c>
      <c r="E757" s="33">
        <v>90.1</v>
      </c>
      <c r="F757" s="33" t="s">
        <v>14169</v>
      </c>
      <c r="G757" s="7">
        <v>8.0000000000000002E-3</v>
      </c>
    </row>
    <row r="758" spans="1:7" ht="18" thickBot="1">
      <c r="A758" s="29">
        <v>40518</v>
      </c>
      <c r="B758" s="10">
        <v>91.45</v>
      </c>
      <c r="C758" s="33">
        <v>91.46</v>
      </c>
      <c r="D758" s="33">
        <v>92.03</v>
      </c>
      <c r="E758" s="33">
        <v>90.86</v>
      </c>
      <c r="F758" s="33" t="s">
        <v>14168</v>
      </c>
      <c r="G758" s="7">
        <v>2.9999999999999997E-4</v>
      </c>
    </row>
    <row r="759" spans="1:7" ht="18" thickBot="1">
      <c r="A759" s="29">
        <v>40519</v>
      </c>
      <c r="B759" s="11">
        <v>91.39</v>
      </c>
      <c r="C759" s="33">
        <v>90.97</v>
      </c>
      <c r="D759" s="33">
        <v>92.86</v>
      </c>
      <c r="E759" s="33">
        <v>90.71</v>
      </c>
      <c r="F759" s="33" t="s">
        <v>14167</v>
      </c>
      <c r="G759" s="9">
        <v>-6.9999999999999999E-4</v>
      </c>
    </row>
    <row r="760" spans="1:7" ht="18" thickBot="1">
      <c r="A760" s="29">
        <v>40520</v>
      </c>
      <c r="B760" s="11">
        <v>90.77</v>
      </c>
      <c r="C760" s="33">
        <v>90.85</v>
      </c>
      <c r="D760" s="33">
        <v>91.74</v>
      </c>
      <c r="E760" s="33">
        <v>90.15</v>
      </c>
      <c r="F760" s="33" t="s">
        <v>14166</v>
      </c>
      <c r="G760" s="9">
        <v>-6.7999999999999996E-3</v>
      </c>
    </row>
    <row r="761" spans="1:7" ht="18" thickBot="1">
      <c r="A761" s="29">
        <v>40521</v>
      </c>
      <c r="B761" s="10">
        <v>90.99</v>
      </c>
      <c r="C761" s="33">
        <v>91.27</v>
      </c>
      <c r="D761" s="33">
        <v>91.64</v>
      </c>
      <c r="E761" s="33">
        <v>90.27</v>
      </c>
      <c r="F761" s="33" t="s">
        <v>14165</v>
      </c>
      <c r="G761" s="7">
        <v>2.3999999999999998E-3</v>
      </c>
    </row>
    <row r="762" spans="1:7" ht="18" thickBot="1">
      <c r="A762" s="29">
        <v>40522</v>
      </c>
      <c r="B762" s="11">
        <v>90.48</v>
      </c>
      <c r="C762" s="33">
        <v>91.06</v>
      </c>
      <c r="D762" s="33">
        <v>91.57</v>
      </c>
      <c r="E762" s="33">
        <v>89.86</v>
      </c>
      <c r="F762" s="33" t="s">
        <v>14164</v>
      </c>
      <c r="G762" s="9">
        <v>-5.5999999999999999E-3</v>
      </c>
    </row>
    <row r="763" spans="1:7" ht="18" thickBot="1">
      <c r="A763" s="29">
        <v>40525</v>
      </c>
      <c r="B763" s="10">
        <v>91.19</v>
      </c>
      <c r="C763" s="33">
        <v>90.65</v>
      </c>
      <c r="D763" s="33">
        <v>92.3</v>
      </c>
      <c r="E763" s="33">
        <v>90.33</v>
      </c>
      <c r="F763" s="33" t="s">
        <v>14163</v>
      </c>
      <c r="G763" s="7">
        <v>7.7999999999999996E-3</v>
      </c>
    </row>
    <row r="764" spans="1:7" ht="18" thickBot="1">
      <c r="A764" s="29">
        <v>40526</v>
      </c>
      <c r="B764" s="10">
        <v>91.21</v>
      </c>
      <c r="C764" s="33">
        <v>91.05</v>
      </c>
      <c r="D764" s="33">
        <v>91.73</v>
      </c>
      <c r="E764" s="33">
        <v>90.68</v>
      </c>
      <c r="F764" s="33" t="s">
        <v>14162</v>
      </c>
      <c r="G764" s="7">
        <v>2.0000000000000001E-4</v>
      </c>
    </row>
    <row r="765" spans="1:7" ht="18" thickBot="1">
      <c r="A765" s="29">
        <v>40527</v>
      </c>
      <c r="B765" s="10">
        <v>92.2</v>
      </c>
      <c r="C765" s="33">
        <v>90.98</v>
      </c>
      <c r="D765" s="33">
        <v>92.42</v>
      </c>
      <c r="E765" s="33">
        <v>90.34</v>
      </c>
      <c r="F765" s="33" t="s">
        <v>14161</v>
      </c>
      <c r="G765" s="7">
        <v>1.09E-2</v>
      </c>
    </row>
    <row r="766" spans="1:7" ht="18" thickBot="1">
      <c r="A766" s="29">
        <v>40528</v>
      </c>
      <c r="B766" s="11">
        <v>91.71</v>
      </c>
      <c r="C766" s="33">
        <v>92.04</v>
      </c>
      <c r="D766" s="33">
        <v>92.29</v>
      </c>
      <c r="E766" s="33">
        <v>91.66</v>
      </c>
      <c r="F766" s="33" t="s">
        <v>14160</v>
      </c>
      <c r="G766" s="9">
        <v>-5.3E-3</v>
      </c>
    </row>
    <row r="767" spans="1:7" ht="18" thickBot="1">
      <c r="A767" s="29">
        <v>40529</v>
      </c>
      <c r="B767" s="11">
        <v>91.67</v>
      </c>
      <c r="C767" s="33">
        <v>91.89</v>
      </c>
      <c r="D767" s="33">
        <v>92.39</v>
      </c>
      <c r="E767" s="33">
        <v>90.9</v>
      </c>
      <c r="F767" s="33" t="s">
        <v>14159</v>
      </c>
      <c r="G767" s="9">
        <v>-4.0000000000000002E-4</v>
      </c>
    </row>
    <row r="768" spans="1:7" ht="18" thickBot="1">
      <c r="A768" s="29">
        <v>40532</v>
      </c>
      <c r="B768" s="10">
        <v>92.74</v>
      </c>
      <c r="C768" s="33">
        <v>91.65</v>
      </c>
      <c r="D768" s="33">
        <v>92.9</v>
      </c>
      <c r="E768" s="33">
        <v>91.02</v>
      </c>
      <c r="F768" s="33" t="s">
        <v>14158</v>
      </c>
      <c r="G768" s="7">
        <v>1.17E-2</v>
      </c>
    </row>
    <row r="769" spans="1:7" ht="18" thickBot="1">
      <c r="A769" s="29">
        <v>40533</v>
      </c>
      <c r="B769" s="10">
        <v>93.2</v>
      </c>
      <c r="C769" s="33">
        <v>92.7</v>
      </c>
      <c r="D769" s="33">
        <v>93.5</v>
      </c>
      <c r="E769" s="33">
        <v>92.35</v>
      </c>
      <c r="F769" s="33" t="s">
        <v>14157</v>
      </c>
      <c r="G769" s="7">
        <v>5.0000000000000001E-3</v>
      </c>
    </row>
    <row r="770" spans="1:7" ht="18" thickBot="1">
      <c r="A770" s="29">
        <v>40534</v>
      </c>
      <c r="B770" s="10">
        <v>93.65</v>
      </c>
      <c r="C770" s="33">
        <v>93.48</v>
      </c>
      <c r="D770" s="33">
        <v>93.94</v>
      </c>
      <c r="E770" s="33">
        <v>93.25</v>
      </c>
      <c r="F770" s="33" t="s">
        <v>12696</v>
      </c>
      <c r="G770" s="7">
        <v>4.7999999999999996E-3</v>
      </c>
    </row>
    <row r="771" spans="1:7" ht="18" thickBot="1">
      <c r="A771" s="29">
        <v>40535</v>
      </c>
      <c r="B771" s="10">
        <v>94.25</v>
      </c>
      <c r="C771" s="33">
        <v>93.8</v>
      </c>
      <c r="D771" s="33">
        <v>94.54</v>
      </c>
      <c r="E771" s="33">
        <v>93.28</v>
      </c>
      <c r="F771" s="33" t="s">
        <v>14156</v>
      </c>
      <c r="G771" s="7">
        <v>6.4000000000000003E-3</v>
      </c>
    </row>
    <row r="772" spans="1:7" ht="18" thickBot="1">
      <c r="A772" s="29">
        <v>40536</v>
      </c>
      <c r="B772" s="11">
        <v>93.77</v>
      </c>
      <c r="C772" s="33">
        <v>94.45</v>
      </c>
      <c r="D772" s="33">
        <v>94.74</v>
      </c>
      <c r="E772" s="33">
        <v>93.18</v>
      </c>
      <c r="F772" s="33" t="s">
        <v>14155</v>
      </c>
      <c r="G772" s="9">
        <v>-5.1000000000000004E-3</v>
      </c>
    </row>
    <row r="773" spans="1:7" ht="18" thickBot="1">
      <c r="A773" s="29">
        <v>40539</v>
      </c>
      <c r="B773" s="10">
        <v>93.85</v>
      </c>
      <c r="C773" s="33">
        <v>93.76</v>
      </c>
      <c r="D773" s="33">
        <v>94.52</v>
      </c>
      <c r="E773" s="33">
        <v>93.08</v>
      </c>
      <c r="F773" s="33" t="s">
        <v>14154</v>
      </c>
      <c r="G773" s="7">
        <v>8.9999999999999998E-4</v>
      </c>
    </row>
    <row r="774" spans="1:7" ht="18" thickBot="1">
      <c r="A774" s="29">
        <v>40540</v>
      </c>
      <c r="B774" s="10">
        <v>94.38</v>
      </c>
      <c r="C774" s="33">
        <v>93.9</v>
      </c>
      <c r="D774" s="33">
        <v>94.42</v>
      </c>
      <c r="E774" s="33">
        <v>93.66</v>
      </c>
      <c r="F774" s="33" t="s">
        <v>14153</v>
      </c>
      <c r="G774" s="7">
        <v>5.5999999999999999E-3</v>
      </c>
    </row>
    <row r="775" spans="1:7" ht="18" thickBot="1">
      <c r="A775" s="29">
        <v>40541</v>
      </c>
      <c r="B775" s="11">
        <v>94.14</v>
      </c>
      <c r="C775" s="33">
        <v>94.34</v>
      </c>
      <c r="D775" s="33">
        <v>94.38</v>
      </c>
      <c r="E775" s="33">
        <v>93.62</v>
      </c>
      <c r="F775" s="33" t="s">
        <v>14152</v>
      </c>
      <c r="G775" s="9">
        <v>-2.5000000000000001E-3</v>
      </c>
    </row>
    <row r="776" spans="1:7" ht="18" thickBot="1">
      <c r="A776" s="29">
        <v>40542</v>
      </c>
      <c r="B776" s="11">
        <v>93.09</v>
      </c>
      <c r="C776" s="33">
        <v>94.18</v>
      </c>
      <c r="D776" s="33">
        <v>94.42</v>
      </c>
      <c r="E776" s="33">
        <v>92.34</v>
      </c>
      <c r="F776" s="33" t="s">
        <v>14151</v>
      </c>
      <c r="G776" s="9">
        <v>-1.12E-2</v>
      </c>
    </row>
    <row r="777" spans="1:7" ht="18" thickBot="1">
      <c r="A777" s="29">
        <v>40543</v>
      </c>
      <c r="B777" s="10">
        <v>94.75</v>
      </c>
      <c r="C777" s="33">
        <v>92.87</v>
      </c>
      <c r="D777" s="33">
        <v>95.2</v>
      </c>
      <c r="E777" s="33">
        <v>92.18</v>
      </c>
      <c r="F777" s="33" t="s">
        <v>14150</v>
      </c>
      <c r="G777" s="7">
        <v>1.78E-2</v>
      </c>
    </row>
    <row r="778" spans="1:7" ht="18" thickBot="1">
      <c r="A778" s="29">
        <v>40546</v>
      </c>
      <c r="B778" s="10">
        <v>94.84</v>
      </c>
      <c r="C778" s="33">
        <v>94.75</v>
      </c>
      <c r="D778" s="33">
        <v>96.17</v>
      </c>
      <c r="E778" s="33">
        <v>94.5</v>
      </c>
      <c r="F778" s="33" t="s">
        <v>14149</v>
      </c>
      <c r="G778" s="7">
        <v>8.9999999999999998E-4</v>
      </c>
    </row>
    <row r="779" spans="1:7" ht="18" thickBot="1">
      <c r="A779" s="29">
        <v>40547</v>
      </c>
      <c r="B779" s="11">
        <v>93.53</v>
      </c>
      <c r="C779" s="33">
        <v>94.92</v>
      </c>
      <c r="D779" s="33">
        <v>95.74</v>
      </c>
      <c r="E779" s="33">
        <v>92.58</v>
      </c>
      <c r="F779" s="33" t="s">
        <v>14148</v>
      </c>
      <c r="G779" s="9">
        <v>-1.38E-2</v>
      </c>
    </row>
    <row r="780" spans="1:7" ht="18" thickBot="1">
      <c r="A780" s="29">
        <v>40548</v>
      </c>
      <c r="B780" s="10">
        <v>95.5</v>
      </c>
      <c r="C780" s="33">
        <v>93.35</v>
      </c>
      <c r="D780" s="33">
        <v>95.86</v>
      </c>
      <c r="E780" s="33">
        <v>92.37</v>
      </c>
      <c r="F780" s="33" t="s">
        <v>14147</v>
      </c>
      <c r="G780" s="7">
        <v>2.1100000000000001E-2</v>
      </c>
    </row>
    <row r="781" spans="1:7" ht="18" thickBot="1">
      <c r="A781" s="29">
        <v>40549</v>
      </c>
      <c r="B781" s="11">
        <v>94.52</v>
      </c>
      <c r="C781" s="33">
        <v>95.7</v>
      </c>
      <c r="D781" s="33">
        <v>96.12</v>
      </c>
      <c r="E781" s="33">
        <v>94.01</v>
      </c>
      <c r="F781" s="33" t="s">
        <v>14146</v>
      </c>
      <c r="G781" s="9">
        <v>-1.03E-2</v>
      </c>
    </row>
    <row r="782" spans="1:7" ht="18" thickBot="1">
      <c r="A782" s="29">
        <v>40550</v>
      </c>
      <c r="B782" s="11">
        <v>93.33</v>
      </c>
      <c r="C782" s="33">
        <v>94.38</v>
      </c>
      <c r="D782" s="33">
        <v>94.58</v>
      </c>
      <c r="E782" s="33">
        <v>92.59</v>
      </c>
      <c r="F782" s="33" t="s">
        <v>14105</v>
      </c>
      <c r="G782" s="9">
        <v>-1.26E-2</v>
      </c>
    </row>
    <row r="783" spans="1:7" ht="18" thickBot="1">
      <c r="A783" s="29">
        <v>40553</v>
      </c>
      <c r="B783" s="10">
        <v>95.7</v>
      </c>
      <c r="C783" s="33">
        <v>93.8</v>
      </c>
      <c r="D783" s="33">
        <v>95.88</v>
      </c>
      <c r="E783" s="33">
        <v>93.6</v>
      </c>
      <c r="F783" s="33" t="s">
        <v>14145</v>
      </c>
      <c r="G783" s="7">
        <v>2.5399999999999999E-2</v>
      </c>
    </row>
    <row r="784" spans="1:7" ht="18" thickBot="1">
      <c r="A784" s="29">
        <v>40554</v>
      </c>
      <c r="B784" s="10">
        <v>97.61</v>
      </c>
      <c r="C784" s="33">
        <v>95.63</v>
      </c>
      <c r="D784" s="33">
        <v>97.82</v>
      </c>
      <c r="E784" s="33">
        <v>95.08</v>
      </c>
      <c r="F784" s="33" t="s">
        <v>14144</v>
      </c>
      <c r="G784" s="7">
        <v>0.02</v>
      </c>
    </row>
    <row r="785" spans="1:7" ht="18" thickBot="1">
      <c r="A785" s="29">
        <v>40555</v>
      </c>
      <c r="B785" s="10">
        <v>98.12</v>
      </c>
      <c r="C785" s="33">
        <v>97.64</v>
      </c>
      <c r="D785" s="33">
        <v>98.85</v>
      </c>
      <c r="E785" s="33">
        <v>97.28</v>
      </c>
      <c r="F785" s="33" t="s">
        <v>14143</v>
      </c>
      <c r="G785" s="7">
        <v>5.1999999999999998E-3</v>
      </c>
    </row>
    <row r="786" spans="1:7" ht="18" thickBot="1">
      <c r="A786" s="29">
        <v>40556</v>
      </c>
      <c r="B786" s="11">
        <v>98.06</v>
      </c>
      <c r="C786" s="33">
        <v>98.22</v>
      </c>
      <c r="D786" s="33">
        <v>98.67</v>
      </c>
      <c r="E786" s="33">
        <v>97.3</v>
      </c>
      <c r="F786" s="33" t="s">
        <v>14142</v>
      </c>
      <c r="G786" s="9">
        <v>-5.9999999999999995E-4</v>
      </c>
    </row>
    <row r="787" spans="1:7" ht="18" thickBot="1">
      <c r="A787" s="29">
        <v>40557</v>
      </c>
      <c r="B787" s="10">
        <v>98.68</v>
      </c>
      <c r="C787" s="33">
        <v>98.44</v>
      </c>
      <c r="D787" s="33">
        <v>99.2</v>
      </c>
      <c r="E787" s="33">
        <v>97.74</v>
      </c>
      <c r="F787" s="33" t="s">
        <v>14141</v>
      </c>
      <c r="G787" s="7">
        <v>6.3E-3</v>
      </c>
    </row>
    <row r="788" spans="1:7" ht="18" thickBot="1">
      <c r="A788" s="29">
        <v>40560</v>
      </c>
      <c r="B788" s="11">
        <v>97.43</v>
      </c>
      <c r="C788" s="33">
        <v>98.33</v>
      </c>
      <c r="D788" s="33">
        <v>98.75</v>
      </c>
      <c r="E788" s="33">
        <v>97.4</v>
      </c>
      <c r="F788" s="33" t="s">
        <v>14140</v>
      </c>
      <c r="G788" s="9">
        <v>-1.2699999999999999E-2</v>
      </c>
    </row>
    <row r="789" spans="1:7" ht="18" thickBot="1">
      <c r="A789" s="29">
        <v>40561</v>
      </c>
      <c r="B789" s="10">
        <v>97.8</v>
      </c>
      <c r="C789" s="33">
        <v>97.4</v>
      </c>
      <c r="D789" s="33">
        <v>98.37</v>
      </c>
      <c r="E789" s="33">
        <v>96.6</v>
      </c>
      <c r="F789" s="33" t="s">
        <v>14139</v>
      </c>
      <c r="G789" s="7">
        <v>3.8E-3</v>
      </c>
    </row>
    <row r="790" spans="1:7" ht="18" thickBot="1">
      <c r="A790" s="29">
        <v>40562</v>
      </c>
      <c r="B790" s="10">
        <v>98.16</v>
      </c>
      <c r="C790" s="33">
        <v>97.75</v>
      </c>
      <c r="D790" s="33">
        <v>98.6</v>
      </c>
      <c r="E790" s="33">
        <v>97.55</v>
      </c>
      <c r="F790" s="33" t="s">
        <v>14138</v>
      </c>
      <c r="G790" s="7">
        <v>3.7000000000000002E-3</v>
      </c>
    </row>
    <row r="791" spans="1:7" ht="18" thickBot="1">
      <c r="A791" s="29">
        <v>40563</v>
      </c>
      <c r="B791" s="11">
        <v>96.58</v>
      </c>
      <c r="C791" s="33">
        <v>97.88</v>
      </c>
      <c r="D791" s="33">
        <v>98.14</v>
      </c>
      <c r="E791" s="33">
        <v>95.43</v>
      </c>
      <c r="F791" s="33" t="s">
        <v>14137</v>
      </c>
      <c r="G791" s="9">
        <v>-1.61E-2</v>
      </c>
    </row>
    <row r="792" spans="1:7" ht="18" thickBot="1">
      <c r="A792" s="29">
        <v>40564</v>
      </c>
      <c r="B792" s="10">
        <v>97.6</v>
      </c>
      <c r="C792" s="33">
        <v>96.34</v>
      </c>
      <c r="D792" s="33">
        <v>97.86</v>
      </c>
      <c r="E792" s="33">
        <v>96.26</v>
      </c>
      <c r="F792" s="33" t="s">
        <v>14136</v>
      </c>
      <c r="G792" s="7">
        <v>1.06E-2</v>
      </c>
    </row>
    <row r="793" spans="1:7" ht="18" thickBot="1">
      <c r="A793" s="29">
        <v>40567</v>
      </c>
      <c r="B793" s="11">
        <v>96.61</v>
      </c>
      <c r="C793" s="33">
        <v>97.59</v>
      </c>
      <c r="D793" s="33">
        <v>98.17</v>
      </c>
      <c r="E793" s="33">
        <v>96.23</v>
      </c>
      <c r="F793" s="33" t="s">
        <v>13411</v>
      </c>
      <c r="G793" s="9">
        <v>-1.01E-2</v>
      </c>
    </row>
    <row r="794" spans="1:7" ht="18" thickBot="1">
      <c r="A794" s="29">
        <v>40568</v>
      </c>
      <c r="B794" s="11">
        <v>95.25</v>
      </c>
      <c r="C794" s="33">
        <v>96.39</v>
      </c>
      <c r="D794" s="33">
        <v>96.68</v>
      </c>
      <c r="E794" s="33">
        <v>94.75</v>
      </c>
      <c r="F794" s="33" t="s">
        <v>14135</v>
      </c>
      <c r="G794" s="9">
        <v>-1.41E-2</v>
      </c>
    </row>
    <row r="795" spans="1:7" ht="18" thickBot="1">
      <c r="A795" s="29">
        <v>40569</v>
      </c>
      <c r="B795" s="10">
        <v>97.91</v>
      </c>
      <c r="C795" s="33">
        <v>95.39</v>
      </c>
      <c r="D795" s="33">
        <v>98.34</v>
      </c>
      <c r="E795" s="33">
        <v>95.29</v>
      </c>
      <c r="F795" s="33" t="s">
        <v>14134</v>
      </c>
      <c r="G795" s="7">
        <v>2.7900000000000001E-2</v>
      </c>
    </row>
    <row r="796" spans="1:7" ht="18" thickBot="1">
      <c r="A796" s="29">
        <v>40570</v>
      </c>
      <c r="B796" s="11">
        <v>97.39</v>
      </c>
      <c r="C796" s="33">
        <v>98.15</v>
      </c>
      <c r="D796" s="33">
        <v>98.95</v>
      </c>
      <c r="E796" s="33">
        <v>97.15</v>
      </c>
      <c r="F796" s="33" t="s">
        <v>13503</v>
      </c>
      <c r="G796" s="9">
        <v>-5.3E-3</v>
      </c>
    </row>
    <row r="797" spans="1:7" ht="18" thickBot="1">
      <c r="A797" s="29">
        <v>40571</v>
      </c>
      <c r="B797" s="10">
        <v>99.42</v>
      </c>
      <c r="C797" s="33">
        <v>97.44</v>
      </c>
      <c r="D797" s="33">
        <v>99.74</v>
      </c>
      <c r="E797" s="33">
        <v>97.14</v>
      </c>
      <c r="F797" s="33" t="s">
        <v>14133</v>
      </c>
      <c r="G797" s="7">
        <v>2.0799999999999999E-2</v>
      </c>
    </row>
    <row r="798" spans="1:7" ht="18" thickBot="1">
      <c r="A798" s="29">
        <v>40574</v>
      </c>
      <c r="B798" s="10">
        <v>101.01</v>
      </c>
      <c r="C798" s="33">
        <v>99.61</v>
      </c>
      <c r="D798" s="33">
        <v>101.73</v>
      </c>
      <c r="E798" s="33">
        <v>98.5</v>
      </c>
      <c r="F798" s="33" t="s">
        <v>14132</v>
      </c>
      <c r="G798" s="7">
        <v>1.6E-2</v>
      </c>
    </row>
    <row r="799" spans="1:7" ht="18" thickBot="1">
      <c r="A799" s="29">
        <v>40575</v>
      </c>
      <c r="B799" s="10">
        <v>101.74</v>
      </c>
      <c r="C799" s="33">
        <v>101.01</v>
      </c>
      <c r="D799" s="33">
        <v>102.08</v>
      </c>
      <c r="E799" s="33">
        <v>100.19</v>
      </c>
      <c r="F799" s="33" t="s">
        <v>14131</v>
      </c>
      <c r="G799" s="7">
        <v>7.1999999999999998E-3</v>
      </c>
    </row>
    <row r="800" spans="1:7" ht="18" thickBot="1">
      <c r="A800" s="29">
        <v>40576</v>
      </c>
      <c r="B800" s="10">
        <v>102.34</v>
      </c>
      <c r="C800" s="33">
        <v>101.7</v>
      </c>
      <c r="D800" s="33">
        <v>102.59</v>
      </c>
      <c r="E800" s="33">
        <v>101.29</v>
      </c>
      <c r="F800" s="33" t="s">
        <v>14130</v>
      </c>
      <c r="G800" s="7">
        <v>5.8999999999999999E-3</v>
      </c>
    </row>
    <row r="801" spans="1:7" ht="18" thickBot="1">
      <c r="A801" s="29">
        <v>40577</v>
      </c>
      <c r="B801" s="11">
        <v>101.76</v>
      </c>
      <c r="C801" s="33">
        <v>102.62</v>
      </c>
      <c r="D801" s="33">
        <v>103.37</v>
      </c>
      <c r="E801" s="33">
        <v>101.41</v>
      </c>
      <c r="F801" s="33" t="s">
        <v>14129</v>
      </c>
      <c r="G801" s="9">
        <v>-5.7000000000000002E-3</v>
      </c>
    </row>
    <row r="802" spans="1:7" ht="18" thickBot="1">
      <c r="A802" s="29">
        <v>40578</v>
      </c>
      <c r="B802" s="11">
        <v>99.83</v>
      </c>
      <c r="C802" s="33">
        <v>101.86</v>
      </c>
      <c r="D802" s="33">
        <v>102.48</v>
      </c>
      <c r="E802" s="33">
        <v>99.48</v>
      </c>
      <c r="F802" s="33" t="s">
        <v>14128</v>
      </c>
      <c r="G802" s="9">
        <v>-1.9E-2</v>
      </c>
    </row>
    <row r="803" spans="1:7" ht="18" thickBot="1">
      <c r="A803" s="29">
        <v>40581</v>
      </c>
      <c r="B803" s="11">
        <v>99.25</v>
      </c>
      <c r="C803" s="33">
        <v>99.83</v>
      </c>
      <c r="D803" s="33">
        <v>100.9</v>
      </c>
      <c r="E803" s="33">
        <v>98.77</v>
      </c>
      <c r="F803" s="33" t="s">
        <v>14054</v>
      </c>
      <c r="G803" s="9">
        <v>-5.7999999999999996E-3</v>
      </c>
    </row>
    <row r="804" spans="1:7" ht="18" thickBot="1">
      <c r="A804" s="29">
        <v>40582</v>
      </c>
      <c r="B804" s="10">
        <v>99.92</v>
      </c>
      <c r="C804" s="33">
        <v>99.3</v>
      </c>
      <c r="D804" s="33">
        <v>100.42</v>
      </c>
      <c r="E804" s="33">
        <v>97.51</v>
      </c>
      <c r="F804" s="33" t="s">
        <v>14127</v>
      </c>
      <c r="G804" s="7">
        <v>6.7999999999999996E-3</v>
      </c>
    </row>
    <row r="805" spans="1:7" ht="18" thickBot="1">
      <c r="A805" s="29">
        <v>40583</v>
      </c>
      <c r="B805" s="10">
        <v>101.82</v>
      </c>
      <c r="C805" s="33">
        <v>100.34</v>
      </c>
      <c r="D805" s="33">
        <v>102.25</v>
      </c>
      <c r="E805" s="33">
        <v>100.03</v>
      </c>
      <c r="F805" s="33" t="s">
        <v>14126</v>
      </c>
      <c r="G805" s="7">
        <v>1.9E-2</v>
      </c>
    </row>
    <row r="806" spans="1:7" ht="18" thickBot="1">
      <c r="A806" s="29">
        <v>40584</v>
      </c>
      <c r="B806" s="11">
        <v>100.87</v>
      </c>
      <c r="C806" s="33">
        <v>101.95</v>
      </c>
      <c r="D806" s="33">
        <v>102.88</v>
      </c>
      <c r="E806" s="33">
        <v>100.48</v>
      </c>
      <c r="F806" s="33" t="s">
        <v>14125</v>
      </c>
      <c r="G806" s="9">
        <v>-9.2999999999999992E-3</v>
      </c>
    </row>
    <row r="807" spans="1:7" ht="18" thickBot="1">
      <c r="A807" s="29">
        <v>40585</v>
      </c>
      <c r="B807" s="10">
        <v>101.43</v>
      </c>
      <c r="C807" s="33">
        <v>101.56</v>
      </c>
      <c r="D807" s="33">
        <v>102.03</v>
      </c>
      <c r="E807" s="33">
        <v>100.43</v>
      </c>
      <c r="F807" s="33" t="s">
        <v>14124</v>
      </c>
      <c r="G807" s="7">
        <v>5.5999999999999999E-3</v>
      </c>
    </row>
    <row r="808" spans="1:7" ht="18" thickBot="1">
      <c r="A808" s="29">
        <v>40588</v>
      </c>
      <c r="B808" s="10">
        <v>103.08</v>
      </c>
      <c r="C808" s="33">
        <v>101.13</v>
      </c>
      <c r="D808" s="33">
        <v>104.3</v>
      </c>
      <c r="E808" s="33">
        <v>100.91</v>
      </c>
      <c r="F808" s="33" t="s">
        <v>14123</v>
      </c>
      <c r="G808" s="7">
        <v>1.6299999999999999E-2</v>
      </c>
    </row>
    <row r="809" spans="1:7" ht="18" thickBot="1">
      <c r="A809" s="29">
        <v>40589</v>
      </c>
      <c r="B809" s="11">
        <v>101.64</v>
      </c>
      <c r="C809" s="33">
        <v>103.11</v>
      </c>
      <c r="D809" s="33">
        <v>104.04</v>
      </c>
      <c r="E809" s="33">
        <v>101.3</v>
      </c>
      <c r="F809" s="33" t="s">
        <v>14122</v>
      </c>
      <c r="G809" s="9">
        <v>-1.4E-2</v>
      </c>
    </row>
    <row r="810" spans="1:7" ht="18" thickBot="1">
      <c r="A810" s="29">
        <v>40590</v>
      </c>
      <c r="B810" s="10">
        <v>103.78</v>
      </c>
      <c r="C810" s="33">
        <v>101.75</v>
      </c>
      <c r="D810" s="33">
        <v>104.52</v>
      </c>
      <c r="E810" s="33">
        <v>101.73</v>
      </c>
      <c r="F810" s="33" t="s">
        <v>14121</v>
      </c>
      <c r="G810" s="7">
        <v>2.1100000000000001E-2</v>
      </c>
    </row>
    <row r="811" spans="1:7" ht="18" thickBot="1">
      <c r="A811" s="29">
        <v>40591</v>
      </c>
      <c r="B811" s="11">
        <v>102.59</v>
      </c>
      <c r="C811" s="33">
        <v>104.16</v>
      </c>
      <c r="D811" s="33">
        <v>104.3</v>
      </c>
      <c r="E811" s="33">
        <v>102.37</v>
      </c>
      <c r="F811" s="33" t="s">
        <v>13298</v>
      </c>
      <c r="G811" s="9">
        <v>-1.15E-2</v>
      </c>
    </row>
    <row r="812" spans="1:7" ht="18" thickBot="1">
      <c r="A812" s="29">
        <v>40592</v>
      </c>
      <c r="B812" s="11">
        <v>102.52</v>
      </c>
      <c r="C812" s="33">
        <v>102.97</v>
      </c>
      <c r="D812" s="33">
        <v>103.5</v>
      </c>
      <c r="E812" s="33">
        <v>100.73</v>
      </c>
      <c r="F812" s="33" t="s">
        <v>14120</v>
      </c>
      <c r="G812" s="9">
        <v>-6.9999999999999999E-4</v>
      </c>
    </row>
    <row r="813" spans="1:7" ht="18" thickBot="1">
      <c r="A813" s="29">
        <v>40595</v>
      </c>
      <c r="B813" s="10">
        <v>105.74</v>
      </c>
      <c r="C813" s="33">
        <v>102.96</v>
      </c>
      <c r="D813" s="33">
        <v>108.7</v>
      </c>
      <c r="E813" s="33">
        <v>102.93</v>
      </c>
      <c r="F813" s="33" t="s">
        <v>14119</v>
      </c>
      <c r="G813" s="7">
        <v>3.1399999999999997E-2</v>
      </c>
    </row>
    <row r="814" spans="1:7" ht="18" thickBot="1">
      <c r="A814" s="29">
        <v>40596</v>
      </c>
      <c r="B814" s="10">
        <v>105.78</v>
      </c>
      <c r="C814" s="33">
        <v>107.9</v>
      </c>
      <c r="D814" s="33">
        <v>108.57</v>
      </c>
      <c r="E814" s="33">
        <v>105.56</v>
      </c>
      <c r="F814" s="33" t="s">
        <v>14118</v>
      </c>
      <c r="G814" s="7">
        <v>4.0000000000000002E-4</v>
      </c>
    </row>
    <row r="815" spans="1:7" ht="18" thickBot="1">
      <c r="A815" s="29">
        <v>40597</v>
      </c>
      <c r="B815" s="10">
        <v>111.25</v>
      </c>
      <c r="C815" s="33">
        <v>106.1</v>
      </c>
      <c r="D815" s="33">
        <v>112.46</v>
      </c>
      <c r="E815" s="33">
        <v>105.97</v>
      </c>
      <c r="F815" s="33" t="s">
        <v>14117</v>
      </c>
      <c r="G815" s="7">
        <v>5.1700000000000003E-2</v>
      </c>
    </row>
    <row r="816" spans="1:7" ht="18" thickBot="1">
      <c r="A816" s="29">
        <v>40598</v>
      </c>
      <c r="B816" s="10">
        <v>111.36</v>
      </c>
      <c r="C816" s="33">
        <v>111.98</v>
      </c>
      <c r="D816" s="33">
        <v>119.79</v>
      </c>
      <c r="E816" s="33">
        <v>109.6</v>
      </c>
      <c r="F816" s="33" t="s">
        <v>14116</v>
      </c>
      <c r="G816" s="7">
        <v>1E-3</v>
      </c>
    </row>
    <row r="817" spans="1:7" ht="18" thickBot="1">
      <c r="A817" s="29">
        <v>40599</v>
      </c>
      <c r="B817" s="10">
        <v>112.14</v>
      </c>
      <c r="C817" s="33">
        <v>111.4</v>
      </c>
      <c r="D817" s="33">
        <v>113.91</v>
      </c>
      <c r="E817" s="33">
        <v>110.52</v>
      </c>
      <c r="F817" s="33" t="s">
        <v>14115</v>
      </c>
      <c r="G817" s="7">
        <v>7.0000000000000001E-3</v>
      </c>
    </row>
    <row r="818" spans="1:7" ht="18" thickBot="1">
      <c r="A818" s="29">
        <v>40602</v>
      </c>
      <c r="B818" s="11">
        <v>111.8</v>
      </c>
      <c r="C818" s="33">
        <v>112.5</v>
      </c>
      <c r="D818" s="33">
        <v>114.5</v>
      </c>
      <c r="E818" s="33">
        <v>111.25</v>
      </c>
      <c r="F818" s="33" t="s">
        <v>14114</v>
      </c>
      <c r="G818" s="9">
        <v>-3.0000000000000001E-3</v>
      </c>
    </row>
    <row r="819" spans="1:7" ht="18" thickBot="1">
      <c r="A819" s="29">
        <v>40603</v>
      </c>
      <c r="B819" s="10">
        <v>115.42</v>
      </c>
      <c r="C819" s="33">
        <v>111.9</v>
      </c>
      <c r="D819" s="33">
        <v>116.76</v>
      </c>
      <c r="E819" s="33">
        <v>111.8</v>
      </c>
      <c r="F819" s="33" t="s">
        <v>14113</v>
      </c>
      <c r="G819" s="7">
        <v>3.2399999999999998E-2</v>
      </c>
    </row>
    <row r="820" spans="1:7" ht="18" thickBot="1">
      <c r="A820" s="29">
        <v>40604</v>
      </c>
      <c r="B820" s="10">
        <v>116.35</v>
      </c>
      <c r="C820" s="33">
        <v>116.2</v>
      </c>
      <c r="D820" s="33">
        <v>117.81</v>
      </c>
      <c r="E820" s="33">
        <v>114.53</v>
      </c>
      <c r="F820" s="33" t="s">
        <v>14112</v>
      </c>
      <c r="G820" s="7">
        <v>8.0999999999999996E-3</v>
      </c>
    </row>
    <row r="821" spans="1:7" ht="18" thickBot="1">
      <c r="A821" s="29">
        <v>40605</v>
      </c>
      <c r="B821" s="11">
        <v>114.79</v>
      </c>
      <c r="C821" s="33">
        <v>116.65</v>
      </c>
      <c r="D821" s="33">
        <v>116.9</v>
      </c>
      <c r="E821" s="33">
        <v>113.09</v>
      </c>
      <c r="F821" s="33" t="s">
        <v>14111</v>
      </c>
      <c r="G821" s="9">
        <v>-1.34E-2</v>
      </c>
    </row>
    <row r="822" spans="1:7" ht="18" thickBot="1">
      <c r="A822" s="29">
        <v>40606</v>
      </c>
      <c r="B822" s="10">
        <v>115.97</v>
      </c>
      <c r="C822" s="33">
        <v>114.85</v>
      </c>
      <c r="D822" s="33">
        <v>116.49</v>
      </c>
      <c r="E822" s="33">
        <v>114.79</v>
      </c>
      <c r="F822" s="33" t="s">
        <v>14110</v>
      </c>
      <c r="G822" s="7">
        <v>1.03E-2</v>
      </c>
    </row>
    <row r="823" spans="1:7" ht="18" thickBot="1">
      <c r="A823" s="29">
        <v>40609</v>
      </c>
      <c r="B823" s="11">
        <v>115.04</v>
      </c>
      <c r="C823" s="33">
        <v>116.12</v>
      </c>
      <c r="D823" s="33">
        <v>118.5</v>
      </c>
      <c r="E823" s="33">
        <v>114.5</v>
      </c>
      <c r="F823" s="33" t="s">
        <v>14109</v>
      </c>
      <c r="G823" s="9">
        <v>-8.0000000000000002E-3</v>
      </c>
    </row>
    <row r="824" spans="1:7" ht="18" thickBot="1">
      <c r="A824" s="29">
        <v>40610</v>
      </c>
      <c r="B824" s="11">
        <v>113.06</v>
      </c>
      <c r="C824" s="33">
        <v>114.8</v>
      </c>
      <c r="D824" s="33">
        <v>115.29</v>
      </c>
      <c r="E824" s="33">
        <v>112.13</v>
      </c>
      <c r="F824" s="33" t="s">
        <v>14108</v>
      </c>
      <c r="G824" s="9">
        <v>-1.72E-2</v>
      </c>
    </row>
    <row r="825" spans="1:7" ht="18" thickBot="1">
      <c r="A825" s="29">
        <v>40611</v>
      </c>
      <c r="B825" s="10">
        <v>115.94</v>
      </c>
      <c r="C825" s="33">
        <v>112.95</v>
      </c>
      <c r="D825" s="33">
        <v>116.18</v>
      </c>
      <c r="E825" s="33">
        <v>112.16</v>
      </c>
      <c r="F825" s="33" t="s">
        <v>14107</v>
      </c>
      <c r="G825" s="7">
        <v>2.5499999999999998E-2</v>
      </c>
    </row>
    <row r="826" spans="1:7" ht="18" thickBot="1">
      <c r="A826" s="29">
        <v>40612</v>
      </c>
      <c r="B826" s="11">
        <v>115.43</v>
      </c>
      <c r="C826" s="33">
        <v>116.12</v>
      </c>
      <c r="D826" s="33">
        <v>116.55</v>
      </c>
      <c r="E826" s="33">
        <v>113.52</v>
      </c>
      <c r="F826" s="33" t="s">
        <v>14106</v>
      </c>
      <c r="G826" s="9">
        <v>-4.4000000000000003E-3</v>
      </c>
    </row>
    <row r="827" spans="1:7" ht="18" thickBot="1">
      <c r="A827" s="29">
        <v>40613</v>
      </c>
      <c r="B827" s="11">
        <v>113.84</v>
      </c>
      <c r="C827" s="33">
        <v>115.01</v>
      </c>
      <c r="D827" s="33">
        <v>115.68</v>
      </c>
      <c r="E827" s="33">
        <v>112.25</v>
      </c>
      <c r="F827" s="33" t="s">
        <v>14105</v>
      </c>
      <c r="G827" s="9">
        <v>-1.38E-2</v>
      </c>
    </row>
    <row r="828" spans="1:7" ht="18" thickBot="1">
      <c r="A828" s="29">
        <v>40616</v>
      </c>
      <c r="B828" s="11">
        <v>113.67</v>
      </c>
      <c r="C828" s="33">
        <v>113.6</v>
      </c>
      <c r="D828" s="33">
        <v>114.18</v>
      </c>
      <c r="E828" s="33">
        <v>111.16</v>
      </c>
      <c r="F828" s="33" t="s">
        <v>14104</v>
      </c>
      <c r="G828" s="9">
        <v>-1.5E-3</v>
      </c>
    </row>
    <row r="829" spans="1:7" ht="18" thickBot="1">
      <c r="A829" s="29">
        <v>40617</v>
      </c>
      <c r="B829" s="11">
        <v>108.52</v>
      </c>
      <c r="C829" s="33">
        <v>113.82</v>
      </c>
      <c r="D829" s="33">
        <v>113.82</v>
      </c>
      <c r="E829" s="33">
        <v>107.88</v>
      </c>
      <c r="F829" s="33" t="s">
        <v>14103</v>
      </c>
      <c r="G829" s="9">
        <v>-4.53E-2</v>
      </c>
    </row>
    <row r="830" spans="1:7" ht="18" thickBot="1">
      <c r="A830" s="29">
        <v>40618</v>
      </c>
      <c r="B830" s="10">
        <v>110.62</v>
      </c>
      <c r="C830" s="33">
        <v>108.25</v>
      </c>
      <c r="D830" s="33">
        <v>111.76</v>
      </c>
      <c r="E830" s="33">
        <v>107.35</v>
      </c>
      <c r="F830" s="33" t="s">
        <v>14102</v>
      </c>
      <c r="G830" s="7">
        <v>1.9400000000000001E-2</v>
      </c>
    </row>
    <row r="831" spans="1:7" ht="18" thickBot="1">
      <c r="A831" s="29">
        <v>40619</v>
      </c>
      <c r="B831" s="10">
        <v>114.9</v>
      </c>
      <c r="C831" s="33">
        <v>110.24</v>
      </c>
      <c r="D831" s="33">
        <v>115.5</v>
      </c>
      <c r="E831" s="33">
        <v>109.45</v>
      </c>
      <c r="F831" s="33" t="s">
        <v>14101</v>
      </c>
      <c r="G831" s="7">
        <v>3.8699999999999998E-2</v>
      </c>
    </row>
    <row r="832" spans="1:7" ht="18" thickBot="1">
      <c r="A832" s="29">
        <v>40620</v>
      </c>
      <c r="B832" s="11">
        <v>113.93</v>
      </c>
      <c r="C832" s="33">
        <v>115.5</v>
      </c>
      <c r="D832" s="33">
        <v>117.29</v>
      </c>
      <c r="E832" s="33">
        <v>113.07</v>
      </c>
      <c r="F832" s="33" t="s">
        <v>14100</v>
      </c>
      <c r="G832" s="9">
        <v>-8.3999999999999995E-3</v>
      </c>
    </row>
    <row r="833" spans="1:7" ht="18" thickBot="1">
      <c r="A833" s="29">
        <v>40623</v>
      </c>
      <c r="B833" s="10">
        <v>114.96</v>
      </c>
      <c r="C833" s="33">
        <v>114.75</v>
      </c>
      <c r="D833" s="33">
        <v>116.22</v>
      </c>
      <c r="E833" s="33">
        <v>114.6</v>
      </c>
      <c r="F833" s="33" t="s">
        <v>14099</v>
      </c>
      <c r="G833" s="7">
        <v>8.9999999999999993E-3</v>
      </c>
    </row>
    <row r="834" spans="1:7" ht="18" thickBot="1">
      <c r="A834" s="29">
        <v>40624</v>
      </c>
      <c r="B834" s="10">
        <v>115.7</v>
      </c>
      <c r="C834" s="33">
        <v>114.98</v>
      </c>
      <c r="D834" s="33">
        <v>116.09</v>
      </c>
      <c r="E834" s="33">
        <v>114.15</v>
      </c>
      <c r="F834" s="33" t="s">
        <v>14098</v>
      </c>
      <c r="G834" s="7">
        <v>6.4000000000000003E-3</v>
      </c>
    </row>
    <row r="835" spans="1:7" ht="18" thickBot="1">
      <c r="A835" s="29">
        <v>40625</v>
      </c>
      <c r="B835" s="11">
        <v>115.55</v>
      </c>
      <c r="C835" s="33">
        <v>115.9</v>
      </c>
      <c r="D835" s="33">
        <v>116.4</v>
      </c>
      <c r="E835" s="33">
        <v>115.07</v>
      </c>
      <c r="F835" s="33" t="s">
        <v>14097</v>
      </c>
      <c r="G835" s="9">
        <v>-1.2999999999999999E-3</v>
      </c>
    </row>
    <row r="836" spans="1:7" ht="18" thickBot="1">
      <c r="A836" s="29">
        <v>40626</v>
      </c>
      <c r="B836" s="10">
        <v>115.72</v>
      </c>
      <c r="C836" s="33">
        <v>115.38</v>
      </c>
      <c r="D836" s="33">
        <v>115.92</v>
      </c>
      <c r="E836" s="33">
        <v>114.5</v>
      </c>
      <c r="F836" s="33" t="s">
        <v>14096</v>
      </c>
      <c r="G836" s="7">
        <v>1.5E-3</v>
      </c>
    </row>
    <row r="837" spans="1:7" ht="18" thickBot="1">
      <c r="A837" s="29">
        <v>40627</v>
      </c>
      <c r="B837" s="11">
        <v>115.59</v>
      </c>
      <c r="C837" s="33">
        <v>115.73</v>
      </c>
      <c r="D837" s="33">
        <v>116.13</v>
      </c>
      <c r="E837" s="33">
        <v>115.2</v>
      </c>
      <c r="F837" s="33" t="s">
        <v>14095</v>
      </c>
      <c r="G837" s="9">
        <v>-1.1000000000000001E-3</v>
      </c>
    </row>
    <row r="838" spans="1:7" ht="18" thickBot="1">
      <c r="A838" s="29">
        <v>40630</v>
      </c>
      <c r="B838" s="11">
        <v>114.8</v>
      </c>
      <c r="C838" s="33">
        <v>115.75</v>
      </c>
      <c r="D838" s="33">
        <v>116</v>
      </c>
      <c r="E838" s="33">
        <v>114.55</v>
      </c>
      <c r="F838" s="33" t="s">
        <v>14094</v>
      </c>
      <c r="G838" s="9">
        <v>-6.7999999999999996E-3</v>
      </c>
    </row>
    <row r="839" spans="1:7" ht="18" thickBot="1">
      <c r="A839" s="29">
        <v>40631</v>
      </c>
      <c r="B839" s="10">
        <v>115.16</v>
      </c>
      <c r="C839" s="33">
        <v>114.68</v>
      </c>
      <c r="D839" s="33">
        <v>115.64</v>
      </c>
      <c r="E839" s="33">
        <v>113.52</v>
      </c>
      <c r="F839" s="33" t="s">
        <v>14093</v>
      </c>
      <c r="G839" s="7">
        <v>3.0999999999999999E-3</v>
      </c>
    </row>
    <row r="840" spans="1:7" ht="18" thickBot="1">
      <c r="A840" s="29">
        <v>40632</v>
      </c>
      <c r="B840" s="11">
        <v>115.13</v>
      </c>
      <c r="C840" s="33">
        <v>115.11</v>
      </c>
      <c r="D840" s="33">
        <v>115.7</v>
      </c>
      <c r="E840" s="33">
        <v>114.5</v>
      </c>
      <c r="F840" s="33" t="s">
        <v>14092</v>
      </c>
      <c r="G840" s="9">
        <v>-2.9999999999999997E-4</v>
      </c>
    </row>
    <row r="841" spans="1:7" ht="18" thickBot="1">
      <c r="A841" s="29">
        <v>40633</v>
      </c>
      <c r="B841" s="10">
        <v>117.36</v>
      </c>
      <c r="C841" s="33">
        <v>115.3</v>
      </c>
      <c r="D841" s="33">
        <v>117.7</v>
      </c>
      <c r="E841" s="33">
        <v>115.11</v>
      </c>
      <c r="F841" s="33" t="s">
        <v>14091</v>
      </c>
      <c r="G841" s="7">
        <v>1.9400000000000001E-2</v>
      </c>
    </row>
    <row r="842" spans="1:7" ht="18" thickBot="1">
      <c r="A842" s="29">
        <v>40634</v>
      </c>
      <c r="B842" s="10">
        <v>118.7</v>
      </c>
      <c r="C842" s="33">
        <v>117.61</v>
      </c>
      <c r="D842" s="33">
        <v>119.14</v>
      </c>
      <c r="E842" s="33">
        <v>116.75</v>
      </c>
      <c r="F842" s="33" t="s">
        <v>14090</v>
      </c>
      <c r="G842" s="7">
        <v>1.14E-2</v>
      </c>
    </row>
    <row r="843" spans="1:7" ht="18" thickBot="1">
      <c r="A843" s="29">
        <v>40637</v>
      </c>
      <c r="B843" s="10">
        <v>121.06</v>
      </c>
      <c r="C843" s="33">
        <v>119.05</v>
      </c>
      <c r="D843" s="33">
        <v>121.29</v>
      </c>
      <c r="E843" s="33">
        <v>118.75</v>
      </c>
      <c r="F843" s="33" t="s">
        <v>14089</v>
      </c>
      <c r="G843" s="7">
        <v>1.9900000000000001E-2</v>
      </c>
    </row>
    <row r="844" spans="1:7" ht="18" thickBot="1">
      <c r="A844" s="29">
        <v>40638</v>
      </c>
      <c r="B844" s="10">
        <v>122.22</v>
      </c>
      <c r="C844" s="33">
        <v>120.81</v>
      </c>
      <c r="D844" s="33">
        <v>122.89</v>
      </c>
      <c r="E844" s="33">
        <v>119.95</v>
      </c>
      <c r="F844" s="33" t="s">
        <v>13457</v>
      </c>
      <c r="G844" s="7">
        <v>9.5999999999999992E-3</v>
      </c>
    </row>
    <row r="845" spans="1:7" ht="18" thickBot="1">
      <c r="A845" s="29">
        <v>40639</v>
      </c>
      <c r="B845" s="10">
        <v>122.3</v>
      </c>
      <c r="C845" s="33">
        <v>121.72</v>
      </c>
      <c r="D845" s="33">
        <v>123.37</v>
      </c>
      <c r="E845" s="33">
        <v>121.36</v>
      </c>
      <c r="F845" s="33" t="s">
        <v>14088</v>
      </c>
      <c r="G845" s="7">
        <v>6.9999999999999999E-4</v>
      </c>
    </row>
    <row r="846" spans="1:7" ht="18" thickBot="1">
      <c r="A846" s="29">
        <v>40640</v>
      </c>
      <c r="B846" s="10">
        <v>122.67</v>
      </c>
      <c r="C846" s="33">
        <v>122.35</v>
      </c>
      <c r="D846" s="33">
        <v>122.89</v>
      </c>
      <c r="E846" s="33">
        <v>121.38</v>
      </c>
      <c r="F846" s="33" t="s">
        <v>14087</v>
      </c>
      <c r="G846" s="7">
        <v>3.0000000000000001E-3</v>
      </c>
    </row>
    <row r="847" spans="1:7" ht="18" thickBot="1">
      <c r="A847" s="29">
        <v>40641</v>
      </c>
      <c r="B847" s="10">
        <v>126.65</v>
      </c>
      <c r="C847" s="33">
        <v>122.45</v>
      </c>
      <c r="D847" s="33">
        <v>126.91</v>
      </c>
      <c r="E847" s="33">
        <v>122.28</v>
      </c>
      <c r="F847" s="33" t="s">
        <v>14086</v>
      </c>
      <c r="G847" s="7">
        <v>3.2399999999999998E-2</v>
      </c>
    </row>
    <row r="848" spans="1:7" ht="18" thickBot="1">
      <c r="A848" s="29">
        <v>40644</v>
      </c>
      <c r="B848" s="11">
        <v>123.98</v>
      </c>
      <c r="C848" s="33">
        <v>126.58</v>
      </c>
      <c r="D848" s="33">
        <v>127.02</v>
      </c>
      <c r="E848" s="33">
        <v>123</v>
      </c>
      <c r="F848" s="33" t="s">
        <v>14085</v>
      </c>
      <c r="G848" s="9">
        <v>-2.1100000000000001E-2</v>
      </c>
    </row>
    <row r="849" spans="1:7" ht="18" thickBot="1">
      <c r="A849" s="29">
        <v>40645</v>
      </c>
      <c r="B849" s="11">
        <v>120.92</v>
      </c>
      <c r="C849" s="33">
        <v>123.34</v>
      </c>
      <c r="D849" s="33">
        <v>125.38</v>
      </c>
      <c r="E849" s="33">
        <v>120</v>
      </c>
      <c r="F849" s="33" t="s">
        <v>14084</v>
      </c>
      <c r="G849" s="9">
        <v>-2.47E-2</v>
      </c>
    </row>
    <row r="850" spans="1:7" ht="18" thickBot="1">
      <c r="A850" s="29">
        <v>40646</v>
      </c>
      <c r="B850" s="10">
        <v>122.88</v>
      </c>
      <c r="C850" s="33">
        <v>120.8</v>
      </c>
      <c r="D850" s="33">
        <v>123.26</v>
      </c>
      <c r="E850" s="33">
        <v>120.2</v>
      </c>
      <c r="F850" s="33" t="s">
        <v>14083</v>
      </c>
      <c r="G850" s="7">
        <v>1.6199999999999999E-2</v>
      </c>
    </row>
    <row r="851" spans="1:7" ht="18" thickBot="1">
      <c r="A851" s="29">
        <v>40647</v>
      </c>
      <c r="B851" s="11">
        <v>122.36</v>
      </c>
      <c r="C851" s="33">
        <v>123.21</v>
      </c>
      <c r="D851" s="33">
        <v>123.4</v>
      </c>
      <c r="E851" s="33">
        <v>121.9</v>
      </c>
      <c r="F851" s="33" t="s">
        <v>14082</v>
      </c>
      <c r="G851" s="9">
        <v>-4.1999999999999997E-3</v>
      </c>
    </row>
    <row r="852" spans="1:7" ht="18" thickBot="1">
      <c r="A852" s="29">
        <v>40648</v>
      </c>
      <c r="B852" s="10">
        <v>123.45</v>
      </c>
      <c r="C852" s="33">
        <v>122.4</v>
      </c>
      <c r="D852" s="33">
        <v>124.02</v>
      </c>
      <c r="E852" s="33">
        <v>121.59</v>
      </c>
      <c r="F852" s="33" t="s">
        <v>14081</v>
      </c>
      <c r="G852" s="7">
        <v>8.8999999999999999E-3</v>
      </c>
    </row>
    <row r="853" spans="1:7" ht="18" thickBot="1">
      <c r="A853" s="29">
        <v>40651</v>
      </c>
      <c r="B853" s="11">
        <v>121.61</v>
      </c>
      <c r="C853" s="33">
        <v>123.15</v>
      </c>
      <c r="D853" s="33">
        <v>123.66</v>
      </c>
      <c r="E853" s="33">
        <v>121</v>
      </c>
      <c r="F853" s="33" t="s">
        <v>14080</v>
      </c>
      <c r="G853" s="9">
        <v>-1.49E-2</v>
      </c>
    </row>
    <row r="854" spans="1:7" ht="18" thickBot="1">
      <c r="A854" s="29">
        <v>40652</v>
      </c>
      <c r="B854" s="11">
        <v>121.33</v>
      </c>
      <c r="C854" s="33">
        <v>121.77</v>
      </c>
      <c r="D854" s="33">
        <v>122.29</v>
      </c>
      <c r="E854" s="33">
        <v>119.03</v>
      </c>
      <c r="F854" s="33" t="s">
        <v>14079</v>
      </c>
      <c r="G854" s="9">
        <v>-2.3E-3</v>
      </c>
    </row>
    <row r="855" spans="1:7" ht="18" thickBot="1">
      <c r="A855" s="29">
        <v>40653</v>
      </c>
      <c r="B855" s="10">
        <v>123.85</v>
      </c>
      <c r="C855" s="33">
        <v>121.22</v>
      </c>
      <c r="D855" s="33">
        <v>124.23</v>
      </c>
      <c r="E855" s="33">
        <v>121.1</v>
      </c>
      <c r="F855" s="33" t="s">
        <v>14078</v>
      </c>
      <c r="G855" s="7">
        <v>2.0799999999999999E-2</v>
      </c>
    </row>
    <row r="856" spans="1:7" ht="18" thickBot="1">
      <c r="A856" s="29">
        <v>40654</v>
      </c>
      <c r="B856" s="10">
        <v>123.99</v>
      </c>
      <c r="C856" s="33">
        <v>123.85</v>
      </c>
      <c r="D856" s="33">
        <v>124.81</v>
      </c>
      <c r="E856" s="33">
        <v>123.2</v>
      </c>
      <c r="F856" s="33" t="s">
        <v>14077</v>
      </c>
      <c r="G856" s="7">
        <v>1.1000000000000001E-3</v>
      </c>
    </row>
    <row r="857" spans="1:7" ht="18" thickBot="1">
      <c r="A857" s="29">
        <v>40658</v>
      </c>
      <c r="B857" s="11">
        <v>123.66</v>
      </c>
      <c r="C857" s="33">
        <v>123.99</v>
      </c>
      <c r="D857" s="33">
        <v>124.75</v>
      </c>
      <c r="E857" s="33">
        <v>122.71</v>
      </c>
      <c r="F857" s="33" t="s">
        <v>14076</v>
      </c>
      <c r="G857" s="9">
        <v>-2.7000000000000001E-3</v>
      </c>
    </row>
    <row r="858" spans="1:7" ht="18" thickBot="1">
      <c r="A858" s="29">
        <v>40659</v>
      </c>
      <c r="B858" s="10">
        <v>124.14</v>
      </c>
      <c r="C858" s="33">
        <v>123.45</v>
      </c>
      <c r="D858" s="33">
        <v>124.4</v>
      </c>
      <c r="E858" s="33">
        <v>122.78</v>
      </c>
      <c r="F858" s="33" t="s">
        <v>14075</v>
      </c>
      <c r="G858" s="7">
        <v>3.8999999999999998E-3</v>
      </c>
    </row>
    <row r="859" spans="1:7" ht="18" thickBot="1">
      <c r="A859" s="29">
        <v>40660</v>
      </c>
      <c r="B859" s="10">
        <v>125.13</v>
      </c>
      <c r="C859" s="33">
        <v>123.9</v>
      </c>
      <c r="D859" s="33">
        <v>125.8</v>
      </c>
      <c r="E859" s="33">
        <v>123.25</v>
      </c>
      <c r="F859" s="33" t="s">
        <v>14074</v>
      </c>
      <c r="G859" s="7">
        <v>8.0000000000000002E-3</v>
      </c>
    </row>
    <row r="860" spans="1:7" ht="18" thickBot="1">
      <c r="A860" s="29">
        <v>40661</v>
      </c>
      <c r="B860" s="11">
        <v>125.02</v>
      </c>
      <c r="C860" s="33">
        <v>125.3</v>
      </c>
      <c r="D860" s="33">
        <v>126.66</v>
      </c>
      <c r="E860" s="33">
        <v>124.07</v>
      </c>
      <c r="F860" s="33" t="s">
        <v>14073</v>
      </c>
      <c r="G860" s="9">
        <v>-8.9999999999999998E-4</v>
      </c>
    </row>
    <row r="861" spans="1:7" ht="18" thickBot="1">
      <c r="A861" s="29">
        <v>40662</v>
      </c>
      <c r="B861" s="10">
        <v>125.89</v>
      </c>
      <c r="C861" s="33">
        <v>124.9</v>
      </c>
      <c r="D861" s="33">
        <v>126.1</v>
      </c>
      <c r="E861" s="33">
        <v>124.25</v>
      </c>
      <c r="F861" s="33" t="s">
        <v>14072</v>
      </c>
      <c r="G861" s="7">
        <v>7.0000000000000001E-3</v>
      </c>
    </row>
    <row r="862" spans="1:7" ht="18" thickBot="1">
      <c r="A862" s="29">
        <v>40665</v>
      </c>
      <c r="B862" s="11">
        <v>125.12</v>
      </c>
      <c r="C862" s="33">
        <v>126.1</v>
      </c>
      <c r="D862" s="33">
        <v>126.54</v>
      </c>
      <c r="E862" s="33">
        <v>121.67</v>
      </c>
      <c r="F862" s="33" t="s">
        <v>14071</v>
      </c>
      <c r="G862" s="9">
        <v>-6.1000000000000004E-3</v>
      </c>
    </row>
    <row r="863" spans="1:7" ht="18" thickBot="1">
      <c r="A863" s="29">
        <v>40666</v>
      </c>
      <c r="B863" s="11">
        <v>122.45</v>
      </c>
      <c r="C863" s="33">
        <v>124.3</v>
      </c>
      <c r="D863" s="33">
        <v>125.02</v>
      </c>
      <c r="E863" s="33">
        <v>121.75</v>
      </c>
      <c r="F863" s="33" t="s">
        <v>14070</v>
      </c>
      <c r="G863" s="9">
        <v>-2.1299999999999999E-2</v>
      </c>
    </row>
    <row r="864" spans="1:7" ht="18" thickBot="1">
      <c r="A864" s="29">
        <v>40667</v>
      </c>
      <c r="B864" s="11">
        <v>121.19</v>
      </c>
      <c r="C864" s="33">
        <v>122.14</v>
      </c>
      <c r="D864" s="33">
        <v>123.06</v>
      </c>
      <c r="E864" s="33">
        <v>120.49</v>
      </c>
      <c r="F864" s="33" t="s">
        <v>14069</v>
      </c>
      <c r="G864" s="9">
        <v>-1.03E-2</v>
      </c>
    </row>
    <row r="865" spans="1:7" ht="18" thickBot="1">
      <c r="A865" s="29">
        <v>40668</v>
      </c>
      <c r="B865" s="11">
        <v>110.8</v>
      </c>
      <c r="C865" s="33">
        <v>120.5</v>
      </c>
      <c r="D865" s="33">
        <v>121.96</v>
      </c>
      <c r="E865" s="33">
        <v>109.02</v>
      </c>
      <c r="F865" s="33" t="s">
        <v>14068</v>
      </c>
      <c r="G865" s="9">
        <v>-8.5699999999999998E-2</v>
      </c>
    </row>
    <row r="866" spans="1:7" ht="18" thickBot="1">
      <c r="A866" s="29">
        <v>40669</v>
      </c>
      <c r="B866" s="11">
        <v>109.13</v>
      </c>
      <c r="C866" s="33">
        <v>111.77</v>
      </c>
      <c r="D866" s="33">
        <v>114.24</v>
      </c>
      <c r="E866" s="33">
        <v>105.15</v>
      </c>
      <c r="F866" s="33" t="s">
        <v>14067</v>
      </c>
      <c r="G866" s="9">
        <v>-1.5100000000000001E-2</v>
      </c>
    </row>
    <row r="867" spans="1:7" ht="18" thickBot="1">
      <c r="A867" s="29">
        <v>40672</v>
      </c>
      <c r="B867" s="10">
        <v>115.9</v>
      </c>
      <c r="C867" s="33">
        <v>110.2</v>
      </c>
      <c r="D867" s="33">
        <v>116.52</v>
      </c>
      <c r="E867" s="33">
        <v>109.05</v>
      </c>
      <c r="F867" s="33" t="s">
        <v>14066</v>
      </c>
      <c r="G867" s="7">
        <v>6.2E-2</v>
      </c>
    </row>
    <row r="868" spans="1:7" ht="18" thickBot="1">
      <c r="A868" s="29">
        <v>40673</v>
      </c>
      <c r="B868" s="10">
        <v>117.63</v>
      </c>
      <c r="C868" s="33">
        <v>115.4</v>
      </c>
      <c r="D868" s="33">
        <v>117.95</v>
      </c>
      <c r="E868" s="33">
        <v>113.58</v>
      </c>
      <c r="F868" s="33" t="s">
        <v>14065</v>
      </c>
      <c r="G868" s="7">
        <v>1.49E-2</v>
      </c>
    </row>
    <row r="869" spans="1:7" ht="18" thickBot="1">
      <c r="A869" s="29">
        <v>40674</v>
      </c>
      <c r="B869" s="11">
        <v>112.57</v>
      </c>
      <c r="C869" s="33">
        <v>117.87</v>
      </c>
      <c r="D869" s="33">
        <v>118.43</v>
      </c>
      <c r="E869" s="33">
        <v>111.95</v>
      </c>
      <c r="F869" s="33" t="s">
        <v>14064</v>
      </c>
      <c r="G869" s="9">
        <v>-4.2999999999999997E-2</v>
      </c>
    </row>
    <row r="870" spans="1:7" ht="18" thickBot="1">
      <c r="A870" s="29">
        <v>40675</v>
      </c>
      <c r="B870" s="10">
        <v>112.98</v>
      </c>
      <c r="C870" s="33">
        <v>113.23</v>
      </c>
      <c r="D870" s="33">
        <v>114.56</v>
      </c>
      <c r="E870" s="33">
        <v>110.15</v>
      </c>
      <c r="F870" s="33" t="s">
        <v>14063</v>
      </c>
      <c r="G870" s="7">
        <v>3.5999999999999999E-3</v>
      </c>
    </row>
    <row r="871" spans="1:7" ht="18" thickBot="1">
      <c r="A871" s="29">
        <v>40676</v>
      </c>
      <c r="B871" s="10">
        <v>113.83</v>
      </c>
      <c r="C871" s="33">
        <v>113.1</v>
      </c>
      <c r="D871" s="33">
        <v>114.92</v>
      </c>
      <c r="E871" s="33">
        <v>111.72</v>
      </c>
      <c r="F871" s="33" t="s">
        <v>14062</v>
      </c>
      <c r="G871" s="7">
        <v>7.4999999999999997E-3</v>
      </c>
    </row>
    <row r="872" spans="1:7" ht="18" thickBot="1">
      <c r="A872" s="29">
        <v>40679</v>
      </c>
      <c r="B872" s="11">
        <v>112.73</v>
      </c>
      <c r="C872" s="33">
        <v>113.56</v>
      </c>
      <c r="D872" s="33">
        <v>114</v>
      </c>
      <c r="E872" s="33">
        <v>112</v>
      </c>
      <c r="F872" s="33" t="s">
        <v>14061</v>
      </c>
      <c r="G872" s="9">
        <v>-9.7000000000000003E-3</v>
      </c>
    </row>
    <row r="873" spans="1:7" ht="18" thickBot="1">
      <c r="A873" s="29">
        <v>40680</v>
      </c>
      <c r="B873" s="11">
        <v>109.99</v>
      </c>
      <c r="C873" s="33">
        <v>110.42</v>
      </c>
      <c r="D873" s="33">
        <v>111.82</v>
      </c>
      <c r="E873" s="33">
        <v>108.07</v>
      </c>
      <c r="F873" s="33" t="s">
        <v>14060</v>
      </c>
      <c r="G873" s="9">
        <v>-2.4299999999999999E-2</v>
      </c>
    </row>
    <row r="874" spans="1:7" ht="18" thickBot="1">
      <c r="A874" s="29">
        <v>40681</v>
      </c>
      <c r="B874" s="10">
        <v>112.3</v>
      </c>
      <c r="C874" s="33">
        <v>110.56</v>
      </c>
      <c r="D874" s="33">
        <v>113.1</v>
      </c>
      <c r="E874" s="33">
        <v>110.42</v>
      </c>
      <c r="F874" s="33" t="s">
        <v>14059</v>
      </c>
      <c r="G874" s="7">
        <v>2.1000000000000001E-2</v>
      </c>
    </row>
    <row r="875" spans="1:7" ht="18" thickBot="1">
      <c r="A875" s="29">
        <v>40682</v>
      </c>
      <c r="B875" s="11">
        <v>111.42</v>
      </c>
      <c r="C875" s="33">
        <v>112.5</v>
      </c>
      <c r="D875" s="33">
        <v>113.04</v>
      </c>
      <c r="E875" s="33">
        <v>111.16</v>
      </c>
      <c r="F875" s="33" t="s">
        <v>14058</v>
      </c>
      <c r="G875" s="9">
        <v>-7.7999999999999996E-3</v>
      </c>
    </row>
    <row r="876" spans="1:7" ht="18" thickBot="1">
      <c r="A876" s="29">
        <v>40683</v>
      </c>
      <c r="B876" s="10">
        <v>112.39</v>
      </c>
      <c r="C876" s="33">
        <v>111.66</v>
      </c>
      <c r="D876" s="33">
        <v>112.88</v>
      </c>
      <c r="E876" s="33">
        <v>108.6</v>
      </c>
      <c r="F876" s="33" t="s">
        <v>14057</v>
      </c>
      <c r="G876" s="7">
        <v>8.6999999999999994E-3</v>
      </c>
    </row>
    <row r="877" spans="1:7" ht="18" thickBot="1">
      <c r="A877" s="29">
        <v>40686</v>
      </c>
      <c r="B877" s="11">
        <v>110.1</v>
      </c>
      <c r="C877" s="33">
        <v>112.12</v>
      </c>
      <c r="D877" s="33">
        <v>112.23</v>
      </c>
      <c r="E877" s="33">
        <v>108.58</v>
      </c>
      <c r="F877" s="33" t="s">
        <v>14056</v>
      </c>
      <c r="G877" s="9">
        <v>-2.0400000000000001E-2</v>
      </c>
    </row>
    <row r="878" spans="1:7" ht="18" thickBot="1">
      <c r="A878" s="29">
        <v>40687</v>
      </c>
      <c r="B878" s="10">
        <v>112.53</v>
      </c>
      <c r="C878" s="33">
        <v>109.54</v>
      </c>
      <c r="D878" s="33">
        <v>112.65</v>
      </c>
      <c r="E878" s="33">
        <v>109.5</v>
      </c>
      <c r="F878" s="33" t="s">
        <v>14055</v>
      </c>
      <c r="G878" s="7">
        <v>2.2100000000000002E-2</v>
      </c>
    </row>
    <row r="879" spans="1:7" ht="18" thickBot="1">
      <c r="A879" s="29">
        <v>40688</v>
      </c>
      <c r="B879" s="10">
        <v>114.93</v>
      </c>
      <c r="C879" s="33">
        <v>112</v>
      </c>
      <c r="D879" s="33">
        <v>115.07</v>
      </c>
      <c r="E879" s="33">
        <v>111.14</v>
      </c>
      <c r="F879" s="33" t="s">
        <v>13010</v>
      </c>
      <c r="G879" s="7">
        <v>2.1299999999999999E-2</v>
      </c>
    </row>
    <row r="880" spans="1:7" ht="18" thickBot="1">
      <c r="A880" s="29">
        <v>40689</v>
      </c>
      <c r="B880" s="10">
        <v>115.05</v>
      </c>
      <c r="C880" s="33">
        <v>114.73</v>
      </c>
      <c r="D880" s="33">
        <v>115.47</v>
      </c>
      <c r="E880" s="33">
        <v>114.1</v>
      </c>
      <c r="F880" s="33" t="s">
        <v>14054</v>
      </c>
      <c r="G880" s="7">
        <v>1E-3</v>
      </c>
    </row>
    <row r="881" spans="1:7" ht="18" thickBot="1">
      <c r="A881" s="29">
        <v>40690</v>
      </c>
      <c r="B881" s="11">
        <v>115.03</v>
      </c>
      <c r="C881" s="33">
        <v>114.94</v>
      </c>
      <c r="D881" s="33">
        <v>115.68</v>
      </c>
      <c r="E881" s="33">
        <v>114.4</v>
      </c>
      <c r="F881" s="33" t="s">
        <v>14053</v>
      </c>
      <c r="G881" s="9">
        <v>-2.0000000000000001E-4</v>
      </c>
    </row>
    <row r="882" spans="1:7" ht="18" thickBot="1">
      <c r="A882" s="29">
        <v>40693</v>
      </c>
      <c r="B882" s="11">
        <v>114.68</v>
      </c>
      <c r="C882" s="33">
        <v>114.87</v>
      </c>
      <c r="D882" s="33">
        <v>115</v>
      </c>
      <c r="E882" s="33">
        <v>114.24</v>
      </c>
      <c r="F882" s="33" t="s">
        <v>14052</v>
      </c>
      <c r="G882" s="9">
        <v>-3.0000000000000001E-3</v>
      </c>
    </row>
    <row r="883" spans="1:7" ht="18" thickBot="1">
      <c r="A883" s="29">
        <v>40694</v>
      </c>
      <c r="B883" s="10">
        <v>116.73</v>
      </c>
      <c r="C883" s="33">
        <v>114.52</v>
      </c>
      <c r="D883" s="33">
        <v>117.49</v>
      </c>
      <c r="E883" s="33">
        <v>114.5</v>
      </c>
      <c r="F883" s="33" t="s">
        <v>14051</v>
      </c>
      <c r="G883" s="7">
        <v>1.7899999999999999E-2</v>
      </c>
    </row>
    <row r="884" spans="1:7" ht="18" thickBot="1">
      <c r="A884" s="29">
        <v>40695</v>
      </c>
      <c r="B884" s="11">
        <v>114.53</v>
      </c>
      <c r="C884" s="33">
        <v>117.07</v>
      </c>
      <c r="D884" s="33">
        <v>117.28</v>
      </c>
      <c r="E884" s="33">
        <v>113.84</v>
      </c>
      <c r="F884" s="33" t="s">
        <v>14050</v>
      </c>
      <c r="G884" s="9">
        <v>-1.8800000000000001E-2</v>
      </c>
    </row>
    <row r="885" spans="1:7" ht="18" thickBot="1">
      <c r="A885" s="29">
        <v>40696</v>
      </c>
      <c r="B885" s="10">
        <v>115.54</v>
      </c>
      <c r="C885" s="33">
        <v>114.33</v>
      </c>
      <c r="D885" s="33">
        <v>115.95</v>
      </c>
      <c r="E885" s="33">
        <v>113.74</v>
      </c>
      <c r="F885" s="33" t="s">
        <v>14049</v>
      </c>
      <c r="G885" s="7">
        <v>8.8000000000000005E-3</v>
      </c>
    </row>
    <row r="886" spans="1:7" ht="18" thickBot="1">
      <c r="A886" s="29">
        <v>40697</v>
      </c>
      <c r="B886" s="10">
        <v>115.84</v>
      </c>
      <c r="C886" s="33">
        <v>115.66</v>
      </c>
      <c r="D886" s="33">
        <v>116.25</v>
      </c>
      <c r="E886" s="33">
        <v>113.4</v>
      </c>
      <c r="F886" s="33" t="s">
        <v>14048</v>
      </c>
      <c r="G886" s="7">
        <v>2.5999999999999999E-3</v>
      </c>
    </row>
    <row r="887" spans="1:7" ht="18" thickBot="1">
      <c r="A887" s="29">
        <v>40700</v>
      </c>
      <c r="B887" s="11">
        <v>114.48</v>
      </c>
      <c r="C887" s="33">
        <v>115.96</v>
      </c>
      <c r="D887" s="33">
        <v>116.14</v>
      </c>
      <c r="E887" s="33">
        <v>113.96</v>
      </c>
      <c r="F887" s="33" t="s">
        <v>14047</v>
      </c>
      <c r="G887" s="9">
        <v>-1.17E-2</v>
      </c>
    </row>
    <row r="888" spans="1:7" ht="18" thickBot="1">
      <c r="A888" s="29">
        <v>40701</v>
      </c>
      <c r="B888" s="10">
        <v>116.78</v>
      </c>
      <c r="C888" s="33">
        <v>114.3</v>
      </c>
      <c r="D888" s="33">
        <v>117.43</v>
      </c>
      <c r="E888" s="33">
        <v>113.8</v>
      </c>
      <c r="F888" s="33" t="s">
        <v>14046</v>
      </c>
      <c r="G888" s="7">
        <v>2.01E-2</v>
      </c>
    </row>
    <row r="889" spans="1:7" ht="18" thickBot="1">
      <c r="A889" s="29">
        <v>40702</v>
      </c>
      <c r="B889" s="10">
        <v>117.85</v>
      </c>
      <c r="C889" s="33">
        <v>116.89</v>
      </c>
      <c r="D889" s="33">
        <v>118.59</v>
      </c>
      <c r="E889" s="33">
        <v>115.75</v>
      </c>
      <c r="F889" s="33" t="s">
        <v>14045</v>
      </c>
      <c r="G889" s="7">
        <v>9.1999999999999998E-3</v>
      </c>
    </row>
    <row r="890" spans="1:7" ht="18" thickBot="1">
      <c r="A890" s="29">
        <v>40703</v>
      </c>
      <c r="B890" s="10">
        <v>119.57</v>
      </c>
      <c r="C890" s="33">
        <v>117.8</v>
      </c>
      <c r="D890" s="33">
        <v>119.86</v>
      </c>
      <c r="E890" s="33">
        <v>117.37</v>
      </c>
      <c r="F890" s="33" t="s">
        <v>14044</v>
      </c>
      <c r="G890" s="7">
        <v>1.46E-2</v>
      </c>
    </row>
    <row r="891" spans="1:7" ht="18" thickBot="1">
      <c r="A891" s="29">
        <v>40704</v>
      </c>
      <c r="B891" s="11">
        <v>118.78</v>
      </c>
      <c r="C891" s="33">
        <v>119.53</v>
      </c>
      <c r="D891" s="33">
        <v>120.07</v>
      </c>
      <c r="E891" s="33">
        <v>117.63</v>
      </c>
      <c r="F891" s="33" t="s">
        <v>14043</v>
      </c>
      <c r="G891" s="9">
        <v>-6.6E-3</v>
      </c>
    </row>
    <row r="892" spans="1:7" ht="18" thickBot="1">
      <c r="A892" s="29">
        <v>40707</v>
      </c>
      <c r="B892" s="10">
        <v>119.1</v>
      </c>
      <c r="C892" s="33">
        <v>118.46</v>
      </c>
      <c r="D892" s="33">
        <v>120.25</v>
      </c>
      <c r="E892" s="33">
        <v>117.12</v>
      </c>
      <c r="F892" s="33" t="s">
        <v>14042</v>
      </c>
      <c r="G892" s="7">
        <v>2.7000000000000001E-3</v>
      </c>
    </row>
    <row r="893" spans="1:7" ht="18" thickBot="1">
      <c r="A893" s="29">
        <v>40708</v>
      </c>
      <c r="B893" s="10">
        <v>120.16</v>
      </c>
      <c r="C893" s="33">
        <v>118.7</v>
      </c>
      <c r="D893" s="33">
        <v>120.75</v>
      </c>
      <c r="E893" s="33">
        <v>118.56</v>
      </c>
      <c r="F893" s="33" t="s">
        <v>14041</v>
      </c>
      <c r="G893" s="7">
        <v>8.8999999999999999E-3</v>
      </c>
    </row>
    <row r="894" spans="1:7" ht="18" thickBot="1">
      <c r="A894" s="29">
        <v>40709</v>
      </c>
      <c r="B894" s="11">
        <v>117.1</v>
      </c>
      <c r="C894" s="33">
        <v>120.22</v>
      </c>
      <c r="D894" s="33">
        <v>121.47</v>
      </c>
      <c r="E894" s="33">
        <v>116.8</v>
      </c>
      <c r="F894" s="33" t="s">
        <v>14040</v>
      </c>
      <c r="G894" s="9">
        <v>-2.5499999999999998E-2</v>
      </c>
    </row>
    <row r="895" spans="1:7" ht="18" thickBot="1">
      <c r="A895" s="29">
        <v>40710</v>
      </c>
      <c r="B895" s="11">
        <v>114.02</v>
      </c>
      <c r="C895" s="33">
        <v>113.72</v>
      </c>
      <c r="D895" s="33">
        <v>114.94</v>
      </c>
      <c r="E895" s="33">
        <v>112.55</v>
      </c>
      <c r="F895" s="33" t="s">
        <v>14039</v>
      </c>
      <c r="G895" s="9">
        <v>-2.63E-2</v>
      </c>
    </row>
    <row r="896" spans="1:7" ht="18" thickBot="1">
      <c r="A896" s="29">
        <v>40711</v>
      </c>
      <c r="B896" s="11">
        <v>113.21</v>
      </c>
      <c r="C896" s="33">
        <v>114.21</v>
      </c>
      <c r="D896" s="33">
        <v>114.31</v>
      </c>
      <c r="E896" s="33">
        <v>111.05</v>
      </c>
      <c r="F896" s="33" t="s">
        <v>14038</v>
      </c>
      <c r="G896" s="9">
        <v>-7.1000000000000004E-3</v>
      </c>
    </row>
    <row r="897" spans="1:7" ht="18" thickBot="1">
      <c r="A897" s="29">
        <v>40714</v>
      </c>
      <c r="B897" s="11">
        <v>111.69</v>
      </c>
      <c r="C897" s="33">
        <v>112.96</v>
      </c>
      <c r="D897" s="33">
        <v>113.38</v>
      </c>
      <c r="E897" s="33">
        <v>111.23</v>
      </c>
      <c r="F897" s="33" t="s">
        <v>14037</v>
      </c>
      <c r="G897" s="9">
        <v>-1.34E-2</v>
      </c>
    </row>
    <row r="898" spans="1:7" ht="18" thickBot="1">
      <c r="A898" s="29">
        <v>40715</v>
      </c>
      <c r="B898" s="11">
        <v>110.95</v>
      </c>
      <c r="C898" s="33">
        <v>111.54</v>
      </c>
      <c r="D898" s="33">
        <v>113.1</v>
      </c>
      <c r="E898" s="33">
        <v>109.92</v>
      </c>
      <c r="F898" s="33" t="s">
        <v>14036</v>
      </c>
      <c r="G898" s="9">
        <v>-6.6E-3</v>
      </c>
    </row>
    <row r="899" spans="1:7" ht="18" thickBot="1">
      <c r="A899" s="29">
        <v>40716</v>
      </c>
      <c r="B899" s="10">
        <v>114.21</v>
      </c>
      <c r="C899" s="33">
        <v>110.97</v>
      </c>
      <c r="D899" s="33">
        <v>114.48</v>
      </c>
      <c r="E899" s="33">
        <v>110.35</v>
      </c>
      <c r="F899" s="33" t="s">
        <v>14035</v>
      </c>
      <c r="G899" s="7">
        <v>2.9399999999999999E-2</v>
      </c>
    </row>
    <row r="900" spans="1:7" ht="18" thickBot="1">
      <c r="A900" s="29">
        <v>40717</v>
      </c>
      <c r="B900" s="11">
        <v>107.26</v>
      </c>
      <c r="C900" s="33">
        <v>113.19</v>
      </c>
      <c r="D900" s="33">
        <v>113.4</v>
      </c>
      <c r="E900" s="33">
        <v>105.72</v>
      </c>
      <c r="F900" s="33" t="s">
        <v>14034</v>
      </c>
      <c r="G900" s="9">
        <v>-6.0900000000000003E-2</v>
      </c>
    </row>
    <row r="901" spans="1:7" ht="18" thickBot="1">
      <c r="A901" s="29">
        <v>40718</v>
      </c>
      <c r="B901" s="11">
        <v>105.12</v>
      </c>
      <c r="C901" s="33">
        <v>108.59</v>
      </c>
      <c r="D901" s="33">
        <v>108.7</v>
      </c>
      <c r="E901" s="33">
        <v>103.62</v>
      </c>
      <c r="F901" s="33" t="s">
        <v>13212</v>
      </c>
      <c r="G901" s="9">
        <v>-0.02</v>
      </c>
    </row>
    <row r="902" spans="1:7" ht="18" thickBot="1">
      <c r="A902" s="29">
        <v>40721</v>
      </c>
      <c r="B902" s="10">
        <v>105.99</v>
      </c>
      <c r="C902" s="33">
        <v>105.36</v>
      </c>
      <c r="D902" s="33">
        <v>106.74</v>
      </c>
      <c r="E902" s="33">
        <v>102.28</v>
      </c>
      <c r="F902" s="33" t="s">
        <v>14033</v>
      </c>
      <c r="G902" s="7">
        <v>8.3000000000000001E-3</v>
      </c>
    </row>
    <row r="903" spans="1:7" ht="18" thickBot="1">
      <c r="A903" s="29">
        <v>40722</v>
      </c>
      <c r="B903" s="10">
        <v>108.78</v>
      </c>
      <c r="C903" s="33">
        <v>106.76</v>
      </c>
      <c r="D903" s="33">
        <v>109.05</v>
      </c>
      <c r="E903" s="33">
        <v>105.35</v>
      </c>
      <c r="F903" s="33" t="s">
        <v>13854</v>
      </c>
      <c r="G903" s="7">
        <v>2.63E-2</v>
      </c>
    </row>
    <row r="904" spans="1:7" ht="18" thickBot="1">
      <c r="A904" s="29">
        <v>40723</v>
      </c>
      <c r="B904" s="10">
        <v>112.4</v>
      </c>
      <c r="C904" s="33">
        <v>108.65</v>
      </c>
      <c r="D904" s="33">
        <v>112.67</v>
      </c>
      <c r="E904" s="33">
        <v>108.1</v>
      </c>
      <c r="F904" s="33" t="s">
        <v>14032</v>
      </c>
      <c r="G904" s="7">
        <v>3.3300000000000003E-2</v>
      </c>
    </row>
    <row r="905" spans="1:7" ht="18" thickBot="1">
      <c r="A905" s="29">
        <v>40724</v>
      </c>
      <c r="B905" s="10">
        <v>112.48</v>
      </c>
      <c r="C905" s="33">
        <v>112.3</v>
      </c>
      <c r="D905" s="33">
        <v>113.24</v>
      </c>
      <c r="E905" s="33">
        <v>110.72</v>
      </c>
      <c r="F905" s="33" t="s">
        <v>14031</v>
      </c>
      <c r="G905" s="7">
        <v>6.9999999999999999E-4</v>
      </c>
    </row>
    <row r="906" spans="1:7" ht="18" thickBot="1">
      <c r="A906" s="29">
        <v>40725</v>
      </c>
      <c r="B906" s="11">
        <v>111.77</v>
      </c>
      <c r="C906" s="33">
        <v>111.8</v>
      </c>
      <c r="D906" s="33">
        <v>112.48</v>
      </c>
      <c r="E906" s="33">
        <v>109.5</v>
      </c>
      <c r="F906" s="33" t="s">
        <v>14030</v>
      </c>
      <c r="G906" s="9">
        <v>-6.3E-3</v>
      </c>
    </row>
    <row r="907" spans="1:7" ht="18" thickBot="1">
      <c r="A907" s="29">
        <v>40728</v>
      </c>
      <c r="B907" s="11">
        <v>111.39</v>
      </c>
      <c r="C907" s="33">
        <v>111.3</v>
      </c>
      <c r="D907" s="33">
        <v>112.16</v>
      </c>
      <c r="E907" s="33">
        <v>111.02</v>
      </c>
      <c r="F907" s="33" t="s">
        <v>14029</v>
      </c>
      <c r="G907" s="9">
        <v>-3.3999999999999998E-3</v>
      </c>
    </row>
    <row r="908" spans="1:7" ht="18" thickBot="1">
      <c r="A908" s="29">
        <v>40729</v>
      </c>
      <c r="B908" s="10">
        <v>113.61</v>
      </c>
      <c r="C908" s="33">
        <v>111.55</v>
      </c>
      <c r="D908" s="33">
        <v>114.44</v>
      </c>
      <c r="E908" s="33">
        <v>110.45</v>
      </c>
      <c r="F908" s="33" t="s">
        <v>14028</v>
      </c>
      <c r="G908" s="7">
        <v>1.9900000000000001E-2</v>
      </c>
    </row>
    <row r="909" spans="1:7" ht="18" thickBot="1">
      <c r="A909" s="29">
        <v>40730</v>
      </c>
      <c r="B909" s="10">
        <v>113.62</v>
      </c>
      <c r="C909" s="33">
        <v>113.51</v>
      </c>
      <c r="D909" s="33">
        <v>114.32</v>
      </c>
      <c r="E909" s="33">
        <v>111.91</v>
      </c>
      <c r="F909" s="33" t="s">
        <v>14027</v>
      </c>
      <c r="G909" s="7">
        <v>1E-4</v>
      </c>
    </row>
    <row r="910" spans="1:7" ht="18" thickBot="1">
      <c r="A910" s="29">
        <v>40731</v>
      </c>
      <c r="B910" s="10">
        <v>118.59</v>
      </c>
      <c r="C910" s="33">
        <v>114.4</v>
      </c>
      <c r="D910" s="33">
        <v>118.7</v>
      </c>
      <c r="E910" s="33">
        <v>113.75</v>
      </c>
      <c r="F910" s="33" t="s">
        <v>14026</v>
      </c>
      <c r="G910" s="7">
        <v>4.3700000000000003E-2</v>
      </c>
    </row>
    <row r="911" spans="1:7" ht="18" thickBot="1">
      <c r="A911" s="29">
        <v>40732</v>
      </c>
      <c r="B911" s="11">
        <v>118.33</v>
      </c>
      <c r="C911" s="33">
        <v>118.51</v>
      </c>
      <c r="D911" s="33">
        <v>119.87</v>
      </c>
      <c r="E911" s="33">
        <v>116.88</v>
      </c>
      <c r="F911" s="33" t="s">
        <v>14025</v>
      </c>
      <c r="G911" s="9">
        <v>-2.2000000000000001E-3</v>
      </c>
    </row>
    <row r="912" spans="1:7" ht="18" thickBot="1">
      <c r="A912" s="29">
        <v>40735</v>
      </c>
      <c r="B912" s="11">
        <v>117.24</v>
      </c>
      <c r="C912" s="33">
        <v>118.27</v>
      </c>
      <c r="D912" s="33">
        <v>118.4</v>
      </c>
      <c r="E912" s="33">
        <v>115.22</v>
      </c>
      <c r="F912" s="33" t="s">
        <v>14024</v>
      </c>
      <c r="G912" s="9">
        <v>-9.1999999999999998E-3</v>
      </c>
    </row>
    <row r="913" spans="1:7" ht="18" thickBot="1">
      <c r="A913" s="29">
        <v>40736</v>
      </c>
      <c r="B913" s="10">
        <v>117.75</v>
      </c>
      <c r="C913" s="33">
        <v>117.22</v>
      </c>
      <c r="D913" s="33">
        <v>117.83</v>
      </c>
      <c r="E913" s="33">
        <v>114.95</v>
      </c>
      <c r="F913" s="33" t="s">
        <v>14023</v>
      </c>
      <c r="G913" s="7">
        <v>4.4000000000000003E-3</v>
      </c>
    </row>
    <row r="914" spans="1:7" ht="18" thickBot="1">
      <c r="A914" s="29">
        <v>40737</v>
      </c>
      <c r="B914" s="10">
        <v>118.78</v>
      </c>
      <c r="C914" s="33">
        <v>116.95</v>
      </c>
      <c r="D914" s="33">
        <v>119.86</v>
      </c>
      <c r="E914" s="33">
        <v>116.71</v>
      </c>
      <c r="F914" s="33" t="s">
        <v>14022</v>
      </c>
      <c r="G914" s="7">
        <v>8.6999999999999994E-3</v>
      </c>
    </row>
    <row r="915" spans="1:7" ht="18" thickBot="1">
      <c r="A915" s="29">
        <v>40738</v>
      </c>
      <c r="B915" s="11">
        <v>118.32</v>
      </c>
      <c r="C915" s="33">
        <v>118.53</v>
      </c>
      <c r="D915" s="33">
        <v>119.4</v>
      </c>
      <c r="E915" s="33">
        <v>117.73</v>
      </c>
      <c r="F915" s="33" t="s">
        <v>14021</v>
      </c>
      <c r="G915" s="9">
        <v>-3.8999999999999998E-3</v>
      </c>
    </row>
    <row r="916" spans="1:7" ht="18" thickBot="1">
      <c r="A916" s="29">
        <v>40739</v>
      </c>
      <c r="B916" s="11">
        <v>117.26</v>
      </c>
      <c r="C916" s="33">
        <v>116.23</v>
      </c>
      <c r="D916" s="33">
        <v>117.75</v>
      </c>
      <c r="E916" s="33">
        <v>115.16</v>
      </c>
      <c r="F916" s="33" t="s">
        <v>14020</v>
      </c>
      <c r="G916" s="9">
        <v>-8.9999999999999993E-3</v>
      </c>
    </row>
    <row r="917" spans="1:7" ht="18" thickBot="1">
      <c r="A917" s="29">
        <v>40742</v>
      </c>
      <c r="B917" s="11">
        <v>116.05</v>
      </c>
      <c r="C917" s="33">
        <v>117.55</v>
      </c>
      <c r="D917" s="33">
        <v>117.8</v>
      </c>
      <c r="E917" s="33">
        <v>114.66</v>
      </c>
      <c r="F917" s="33" t="s">
        <v>14019</v>
      </c>
      <c r="G917" s="9">
        <v>-1.03E-2</v>
      </c>
    </row>
    <row r="918" spans="1:7" ht="18" thickBot="1">
      <c r="A918" s="29">
        <v>40743</v>
      </c>
      <c r="B918" s="10">
        <v>117.06</v>
      </c>
      <c r="C918" s="33">
        <v>116.5</v>
      </c>
      <c r="D918" s="33">
        <v>118.45</v>
      </c>
      <c r="E918" s="33">
        <v>116.09</v>
      </c>
      <c r="F918" s="33" t="s">
        <v>14018</v>
      </c>
      <c r="G918" s="7">
        <v>8.6999999999999994E-3</v>
      </c>
    </row>
    <row r="919" spans="1:7" ht="18" thickBot="1">
      <c r="A919" s="29">
        <v>40744</v>
      </c>
      <c r="B919" s="10">
        <v>118.15</v>
      </c>
      <c r="C919" s="33">
        <v>117.45</v>
      </c>
      <c r="D919" s="33">
        <v>118.86</v>
      </c>
      <c r="E919" s="33">
        <v>117.06</v>
      </c>
      <c r="F919" s="33" t="s">
        <v>14017</v>
      </c>
      <c r="G919" s="7">
        <v>9.2999999999999992E-3</v>
      </c>
    </row>
    <row r="920" spans="1:7" ht="18" thickBot="1">
      <c r="A920" s="29">
        <v>40745</v>
      </c>
      <c r="B920" s="11">
        <v>117.51</v>
      </c>
      <c r="C920" s="33">
        <v>118.35</v>
      </c>
      <c r="D920" s="33">
        <v>119.25</v>
      </c>
      <c r="E920" s="33">
        <v>116.62</v>
      </c>
      <c r="F920" s="33" t="s">
        <v>13420</v>
      </c>
      <c r="G920" s="9">
        <v>-5.4000000000000003E-3</v>
      </c>
    </row>
    <row r="921" spans="1:7" ht="18" thickBot="1">
      <c r="A921" s="29">
        <v>40746</v>
      </c>
      <c r="B921" s="10">
        <v>118.67</v>
      </c>
      <c r="C921" s="33">
        <v>118.03</v>
      </c>
      <c r="D921" s="33">
        <v>118.8</v>
      </c>
      <c r="E921" s="33">
        <v>117.35</v>
      </c>
      <c r="F921" s="33" t="s">
        <v>14016</v>
      </c>
      <c r="G921" s="7">
        <v>9.9000000000000008E-3</v>
      </c>
    </row>
    <row r="922" spans="1:7" ht="18" thickBot="1">
      <c r="A922" s="29">
        <v>40749</v>
      </c>
      <c r="B922" s="11">
        <v>117.94</v>
      </c>
      <c r="C922" s="33">
        <v>118.36</v>
      </c>
      <c r="D922" s="33">
        <v>118.45</v>
      </c>
      <c r="E922" s="33">
        <v>116.92</v>
      </c>
      <c r="F922" s="33" t="s">
        <v>14015</v>
      </c>
      <c r="G922" s="9">
        <v>-6.1999999999999998E-3</v>
      </c>
    </row>
    <row r="923" spans="1:7" ht="18" thickBot="1">
      <c r="A923" s="29">
        <v>40750</v>
      </c>
      <c r="B923" s="10">
        <v>118.28</v>
      </c>
      <c r="C923" s="33">
        <v>117.65</v>
      </c>
      <c r="D923" s="33">
        <v>119.05</v>
      </c>
      <c r="E923" s="33">
        <v>116.53</v>
      </c>
      <c r="F923" s="33" t="s">
        <v>14014</v>
      </c>
      <c r="G923" s="7">
        <v>2.8999999999999998E-3</v>
      </c>
    </row>
    <row r="924" spans="1:7" ht="18" thickBot="1">
      <c r="A924" s="29">
        <v>40751</v>
      </c>
      <c r="B924" s="11">
        <v>117.43</v>
      </c>
      <c r="C924" s="33">
        <v>118.15</v>
      </c>
      <c r="D924" s="33">
        <v>118.5</v>
      </c>
      <c r="E924" s="33">
        <v>117.18</v>
      </c>
      <c r="F924" s="33" t="s">
        <v>14013</v>
      </c>
      <c r="G924" s="9">
        <v>-7.1999999999999998E-3</v>
      </c>
    </row>
    <row r="925" spans="1:7" ht="18" thickBot="1">
      <c r="A925" s="29">
        <v>40752</v>
      </c>
      <c r="B925" s="11">
        <v>117.36</v>
      </c>
      <c r="C925" s="33">
        <v>117.3</v>
      </c>
      <c r="D925" s="33">
        <v>118.71</v>
      </c>
      <c r="E925" s="33">
        <v>117.05</v>
      </c>
      <c r="F925" s="33" t="s">
        <v>14012</v>
      </c>
      <c r="G925" s="9">
        <v>-5.9999999999999995E-4</v>
      </c>
    </row>
    <row r="926" spans="1:7" ht="18" thickBot="1">
      <c r="A926" s="29">
        <v>40753</v>
      </c>
      <c r="B926" s="11">
        <v>116.74</v>
      </c>
      <c r="C926" s="33">
        <v>117.17</v>
      </c>
      <c r="D926" s="33">
        <v>117.7</v>
      </c>
      <c r="E926" s="33">
        <v>115.75</v>
      </c>
      <c r="F926" s="33" t="s">
        <v>13109</v>
      </c>
      <c r="G926" s="9">
        <v>-5.3E-3</v>
      </c>
    </row>
    <row r="927" spans="1:7" ht="18" thickBot="1">
      <c r="A927" s="29">
        <v>40756</v>
      </c>
      <c r="B927" s="10">
        <v>116.81</v>
      </c>
      <c r="C927" s="33">
        <v>117</v>
      </c>
      <c r="D927" s="33">
        <v>120.4</v>
      </c>
      <c r="E927" s="33">
        <v>114.78</v>
      </c>
      <c r="F927" s="33" t="s">
        <v>14011</v>
      </c>
      <c r="G927" s="7">
        <v>5.9999999999999995E-4</v>
      </c>
    </row>
    <row r="928" spans="1:7" ht="18" thickBot="1">
      <c r="A928" s="29">
        <v>40757</v>
      </c>
      <c r="B928" s="11">
        <v>116.46</v>
      </c>
      <c r="C928" s="33">
        <v>117</v>
      </c>
      <c r="D928" s="33">
        <v>118.4</v>
      </c>
      <c r="E928" s="33">
        <v>115.53</v>
      </c>
      <c r="F928" s="33" t="s">
        <v>14010</v>
      </c>
      <c r="G928" s="9">
        <v>-3.0000000000000001E-3</v>
      </c>
    </row>
    <row r="929" spans="1:7" ht="18" thickBot="1">
      <c r="A929" s="29">
        <v>40758</v>
      </c>
      <c r="B929" s="11">
        <v>113.23</v>
      </c>
      <c r="C929" s="33">
        <v>116.19</v>
      </c>
      <c r="D929" s="33">
        <v>116.29</v>
      </c>
      <c r="E929" s="33">
        <v>112.84</v>
      </c>
      <c r="F929" s="33" t="s">
        <v>14009</v>
      </c>
      <c r="G929" s="9">
        <v>-2.7699999999999999E-2</v>
      </c>
    </row>
    <row r="930" spans="1:7" ht="18" thickBot="1">
      <c r="A930" s="29">
        <v>40759</v>
      </c>
      <c r="B930" s="11">
        <v>107.25</v>
      </c>
      <c r="C930" s="33">
        <v>113.5</v>
      </c>
      <c r="D930" s="33">
        <v>113.73</v>
      </c>
      <c r="E930" s="33">
        <v>107</v>
      </c>
      <c r="F930" s="33" t="s">
        <v>14008</v>
      </c>
      <c r="G930" s="9">
        <v>-5.28E-2</v>
      </c>
    </row>
    <row r="931" spans="1:7" ht="18" thickBot="1">
      <c r="A931" s="29">
        <v>40760</v>
      </c>
      <c r="B931" s="10">
        <v>109.37</v>
      </c>
      <c r="C931" s="33">
        <v>107.25</v>
      </c>
      <c r="D931" s="33">
        <v>110.26</v>
      </c>
      <c r="E931" s="33">
        <v>104.3</v>
      </c>
      <c r="F931" s="33" t="s">
        <v>14007</v>
      </c>
      <c r="G931" s="7">
        <v>1.9800000000000002E-2</v>
      </c>
    </row>
    <row r="932" spans="1:7" ht="18" thickBot="1">
      <c r="A932" s="29">
        <v>40763</v>
      </c>
      <c r="B932" s="11">
        <v>103.74</v>
      </c>
      <c r="C932" s="33">
        <v>108.5</v>
      </c>
      <c r="D932" s="33">
        <v>108.5</v>
      </c>
      <c r="E932" s="33">
        <v>102.7</v>
      </c>
      <c r="F932" s="33" t="s">
        <v>14006</v>
      </c>
      <c r="G932" s="9">
        <v>-5.1499999999999997E-2</v>
      </c>
    </row>
    <row r="933" spans="1:7" ht="18" thickBot="1">
      <c r="A933" s="29">
        <v>40764</v>
      </c>
      <c r="B933" s="11">
        <v>102.57</v>
      </c>
      <c r="C933" s="33">
        <v>103.15</v>
      </c>
      <c r="D933" s="33">
        <v>105.95</v>
      </c>
      <c r="E933" s="33">
        <v>98.74</v>
      </c>
      <c r="F933" s="33" t="s">
        <v>14005</v>
      </c>
      <c r="G933" s="9">
        <v>-1.1299999999999999E-2</v>
      </c>
    </row>
    <row r="934" spans="1:7" ht="18" thickBot="1">
      <c r="A934" s="29">
        <v>40765</v>
      </c>
      <c r="B934" s="10">
        <v>106.68</v>
      </c>
      <c r="C934" s="33">
        <v>104.2</v>
      </c>
      <c r="D934" s="33">
        <v>107.11</v>
      </c>
      <c r="E934" s="33">
        <v>103.41</v>
      </c>
      <c r="F934" s="33" t="s">
        <v>14004</v>
      </c>
      <c r="G934" s="7">
        <v>4.0099999999999997E-2</v>
      </c>
    </row>
    <row r="935" spans="1:7" ht="18" thickBot="1">
      <c r="A935" s="29">
        <v>40766</v>
      </c>
      <c r="B935" s="10">
        <v>108.02</v>
      </c>
      <c r="C935" s="33">
        <v>105</v>
      </c>
      <c r="D935" s="33">
        <v>108.22</v>
      </c>
      <c r="E935" s="33">
        <v>104.43</v>
      </c>
      <c r="F935" s="33" t="s">
        <v>14003</v>
      </c>
      <c r="G935" s="7">
        <v>1.26E-2</v>
      </c>
    </row>
    <row r="936" spans="1:7" ht="18" thickBot="1">
      <c r="A936" s="29">
        <v>40767</v>
      </c>
      <c r="B936" s="10">
        <v>108.03</v>
      </c>
      <c r="C936" s="33">
        <v>107.94</v>
      </c>
      <c r="D936" s="33">
        <v>109.16</v>
      </c>
      <c r="E936" s="33">
        <v>106.86</v>
      </c>
      <c r="F936" s="33" t="s">
        <v>14002</v>
      </c>
      <c r="G936" s="7">
        <v>1E-4</v>
      </c>
    </row>
    <row r="937" spans="1:7" ht="18" thickBot="1">
      <c r="A937" s="29">
        <v>40770</v>
      </c>
      <c r="B937" s="10">
        <v>109.91</v>
      </c>
      <c r="C937" s="33">
        <v>108.1</v>
      </c>
      <c r="D937" s="33">
        <v>110</v>
      </c>
      <c r="E937" s="33">
        <v>107.4</v>
      </c>
      <c r="F937" s="33" t="s">
        <v>14001</v>
      </c>
      <c r="G937" s="7">
        <v>1.7399999999999999E-2</v>
      </c>
    </row>
    <row r="938" spans="1:7" ht="18" thickBot="1">
      <c r="A938" s="29">
        <v>40771</v>
      </c>
      <c r="B938" s="11">
        <v>109.47</v>
      </c>
      <c r="C938" s="33">
        <v>109.48</v>
      </c>
      <c r="D938" s="33">
        <v>109.94</v>
      </c>
      <c r="E938" s="33">
        <v>108.23</v>
      </c>
      <c r="F938" s="33" t="s">
        <v>14000</v>
      </c>
      <c r="G938" s="9">
        <v>-4.0000000000000001E-3</v>
      </c>
    </row>
    <row r="939" spans="1:7" ht="18" thickBot="1">
      <c r="A939" s="29">
        <v>40772</v>
      </c>
      <c r="B939" s="10">
        <v>110.6</v>
      </c>
      <c r="C939" s="33">
        <v>109.58</v>
      </c>
      <c r="D939" s="33">
        <v>111.74</v>
      </c>
      <c r="E939" s="33">
        <v>109.09</v>
      </c>
      <c r="F939" s="33" t="s">
        <v>13847</v>
      </c>
      <c r="G939" s="7">
        <v>1.03E-2</v>
      </c>
    </row>
    <row r="940" spans="1:7" ht="18" thickBot="1">
      <c r="A940" s="29">
        <v>40773</v>
      </c>
      <c r="B940" s="11">
        <v>106.99</v>
      </c>
      <c r="C940" s="33">
        <v>110.55</v>
      </c>
      <c r="D940" s="33">
        <v>110.75</v>
      </c>
      <c r="E940" s="33">
        <v>106.27</v>
      </c>
      <c r="F940" s="33" t="s">
        <v>13999</v>
      </c>
      <c r="G940" s="9">
        <v>-3.2599999999999997E-2</v>
      </c>
    </row>
    <row r="941" spans="1:7" ht="18" thickBot="1">
      <c r="A941" s="29">
        <v>40774</v>
      </c>
      <c r="B941" s="10">
        <v>108.62</v>
      </c>
      <c r="C941" s="33">
        <v>106.27</v>
      </c>
      <c r="D941" s="33">
        <v>109.4</v>
      </c>
      <c r="E941" s="33">
        <v>105.06</v>
      </c>
      <c r="F941" s="33" t="s">
        <v>13998</v>
      </c>
      <c r="G941" s="7">
        <v>1.52E-2</v>
      </c>
    </row>
    <row r="942" spans="1:7" ht="18" thickBot="1">
      <c r="A942" s="29">
        <v>40777</v>
      </c>
      <c r="B942" s="11">
        <v>108.36</v>
      </c>
      <c r="C942" s="33">
        <v>108.5</v>
      </c>
      <c r="D942" s="33">
        <v>108.75</v>
      </c>
      <c r="E942" s="33">
        <v>105.15</v>
      </c>
      <c r="F942" s="33" t="s">
        <v>13997</v>
      </c>
      <c r="G942" s="9">
        <v>-2.3999999999999998E-3</v>
      </c>
    </row>
    <row r="943" spans="1:7" ht="18" thickBot="1">
      <c r="A943" s="29">
        <v>40778</v>
      </c>
      <c r="B943" s="10">
        <v>109.31</v>
      </c>
      <c r="C943" s="33">
        <v>108.1</v>
      </c>
      <c r="D943" s="33">
        <v>110.2</v>
      </c>
      <c r="E943" s="33">
        <v>107.2</v>
      </c>
      <c r="F943" s="33" t="s">
        <v>13867</v>
      </c>
      <c r="G943" s="7">
        <v>8.8000000000000005E-3</v>
      </c>
    </row>
    <row r="944" spans="1:7" ht="18" thickBot="1">
      <c r="A944" s="29">
        <v>40779</v>
      </c>
      <c r="B944" s="10">
        <v>110.15</v>
      </c>
      <c r="C944" s="33">
        <v>109.66</v>
      </c>
      <c r="D944" s="33">
        <v>111</v>
      </c>
      <c r="E944" s="33">
        <v>108.71</v>
      </c>
      <c r="F944" s="33" t="s">
        <v>13996</v>
      </c>
      <c r="G944" s="7">
        <v>7.7000000000000002E-3</v>
      </c>
    </row>
    <row r="945" spans="1:7" ht="18" thickBot="1">
      <c r="A945" s="29">
        <v>40780</v>
      </c>
      <c r="B945" s="10">
        <v>110.62</v>
      </c>
      <c r="C945" s="33">
        <v>110.32</v>
      </c>
      <c r="D945" s="33">
        <v>111.45</v>
      </c>
      <c r="E945" s="33">
        <v>109</v>
      </c>
      <c r="F945" s="33" t="s">
        <v>13995</v>
      </c>
      <c r="G945" s="7">
        <v>4.3E-3</v>
      </c>
    </row>
    <row r="946" spans="1:7" ht="18" thickBot="1">
      <c r="A946" s="29">
        <v>40781</v>
      </c>
      <c r="B946" s="10">
        <v>111.36</v>
      </c>
      <c r="C946" s="33">
        <v>110.57</v>
      </c>
      <c r="D946" s="33">
        <v>111.7</v>
      </c>
      <c r="E946" s="33">
        <v>109.3</v>
      </c>
      <c r="F946" s="33" t="s">
        <v>13994</v>
      </c>
      <c r="G946" s="7">
        <v>6.7000000000000002E-3</v>
      </c>
    </row>
    <row r="947" spans="1:7" ht="18" thickBot="1">
      <c r="A947" s="29">
        <v>40784</v>
      </c>
      <c r="B947" s="10">
        <v>111.88</v>
      </c>
      <c r="C947" s="33">
        <v>110.77</v>
      </c>
      <c r="D947" s="33">
        <v>112.73</v>
      </c>
      <c r="E947" s="33">
        <v>110.53</v>
      </c>
      <c r="F947" s="33" t="s">
        <v>13993</v>
      </c>
      <c r="G947" s="7">
        <v>4.7000000000000002E-3</v>
      </c>
    </row>
    <row r="948" spans="1:7" ht="18" thickBot="1">
      <c r="A948" s="29">
        <v>40785</v>
      </c>
      <c r="B948" s="10">
        <v>114.02</v>
      </c>
      <c r="C948" s="33">
        <v>112.36</v>
      </c>
      <c r="D948" s="33">
        <v>114.25</v>
      </c>
      <c r="E948" s="33">
        <v>111.16</v>
      </c>
      <c r="F948" s="33" t="s">
        <v>13992</v>
      </c>
      <c r="G948" s="7">
        <v>1.9099999999999999E-2</v>
      </c>
    </row>
    <row r="949" spans="1:7" ht="18" thickBot="1">
      <c r="A949" s="29">
        <v>40786</v>
      </c>
      <c r="B949" s="10">
        <v>114.85</v>
      </c>
      <c r="C949" s="33">
        <v>113.85</v>
      </c>
      <c r="D949" s="33">
        <v>115.19</v>
      </c>
      <c r="E949" s="33">
        <v>113.52</v>
      </c>
      <c r="F949" s="33" t="s">
        <v>13991</v>
      </c>
      <c r="G949" s="7">
        <v>7.3000000000000001E-3</v>
      </c>
    </row>
    <row r="950" spans="1:7" ht="18" thickBot="1">
      <c r="A950" s="29">
        <v>40787</v>
      </c>
      <c r="B950" s="11">
        <v>114.29</v>
      </c>
      <c r="C950" s="33">
        <v>114.85</v>
      </c>
      <c r="D950" s="33">
        <v>115.36</v>
      </c>
      <c r="E950" s="33">
        <v>113.61</v>
      </c>
      <c r="F950" s="33" t="s">
        <v>13990</v>
      </c>
      <c r="G950" s="9">
        <v>-4.8999999999999998E-3</v>
      </c>
    </row>
    <row r="951" spans="1:7" ht="18" thickBot="1">
      <c r="A951" s="29">
        <v>40788</v>
      </c>
      <c r="B951" s="11">
        <v>112.33</v>
      </c>
      <c r="C951" s="33">
        <v>114.18</v>
      </c>
      <c r="D951" s="33">
        <v>114.58</v>
      </c>
      <c r="E951" s="33">
        <v>111.36</v>
      </c>
      <c r="F951" s="33" t="s">
        <v>13748</v>
      </c>
      <c r="G951" s="9">
        <v>-1.7100000000000001E-2</v>
      </c>
    </row>
    <row r="952" spans="1:7" ht="18" thickBot="1">
      <c r="A952" s="29">
        <v>40791</v>
      </c>
      <c r="B952" s="11">
        <v>110.08</v>
      </c>
      <c r="C952" s="33">
        <v>112.5</v>
      </c>
      <c r="D952" s="33">
        <v>112.5</v>
      </c>
      <c r="E952" s="33">
        <v>109.9</v>
      </c>
      <c r="F952" s="33" t="s">
        <v>13989</v>
      </c>
      <c r="G952" s="9">
        <v>-0.02</v>
      </c>
    </row>
    <row r="953" spans="1:7" ht="18" thickBot="1">
      <c r="A953" s="29">
        <v>40792</v>
      </c>
      <c r="B953" s="10">
        <v>112.89</v>
      </c>
      <c r="C953" s="33">
        <v>109.89</v>
      </c>
      <c r="D953" s="33">
        <v>113.61</v>
      </c>
      <c r="E953" s="33">
        <v>109.85</v>
      </c>
      <c r="F953" s="33" t="s">
        <v>13988</v>
      </c>
      <c r="G953" s="7">
        <v>2.5499999999999998E-2</v>
      </c>
    </row>
    <row r="954" spans="1:7" ht="18" thickBot="1">
      <c r="A954" s="29">
        <v>40793</v>
      </c>
      <c r="B954" s="10">
        <v>115.8</v>
      </c>
      <c r="C954" s="33">
        <v>113.41</v>
      </c>
      <c r="D954" s="33">
        <v>116.5</v>
      </c>
      <c r="E954" s="33">
        <v>112.7</v>
      </c>
      <c r="F954" s="33" t="s">
        <v>13987</v>
      </c>
      <c r="G954" s="7">
        <v>2.58E-2</v>
      </c>
    </row>
    <row r="955" spans="1:7" ht="18" thickBot="1">
      <c r="A955" s="29">
        <v>40794</v>
      </c>
      <c r="B955" s="11">
        <v>114.55</v>
      </c>
      <c r="C955" s="33">
        <v>116.05</v>
      </c>
      <c r="D955" s="33">
        <v>116.6</v>
      </c>
      <c r="E955" s="33">
        <v>113.95</v>
      </c>
      <c r="F955" s="33" t="s">
        <v>13986</v>
      </c>
      <c r="G955" s="9">
        <v>-1.0800000000000001E-2</v>
      </c>
    </row>
    <row r="956" spans="1:7" ht="18" thickBot="1">
      <c r="A956" s="29">
        <v>40795</v>
      </c>
      <c r="B956" s="11">
        <v>112.77</v>
      </c>
      <c r="C956" s="33">
        <v>114.26</v>
      </c>
      <c r="D956" s="33">
        <v>115.17</v>
      </c>
      <c r="E956" s="33">
        <v>110.93</v>
      </c>
      <c r="F956" s="33" t="s">
        <v>13985</v>
      </c>
      <c r="G956" s="9">
        <v>-1.55E-2</v>
      </c>
    </row>
    <row r="957" spans="1:7" ht="18" thickBot="1">
      <c r="A957" s="29">
        <v>40798</v>
      </c>
      <c r="B957" s="11">
        <v>112.25</v>
      </c>
      <c r="C957" s="33">
        <v>112.43</v>
      </c>
      <c r="D957" s="33">
        <v>113.76</v>
      </c>
      <c r="E957" s="33">
        <v>110.42</v>
      </c>
      <c r="F957" s="33" t="s">
        <v>13984</v>
      </c>
      <c r="G957" s="9">
        <v>-4.5999999999999999E-3</v>
      </c>
    </row>
    <row r="958" spans="1:7" ht="18" thickBot="1">
      <c r="A958" s="29">
        <v>40799</v>
      </c>
      <c r="B958" s="11">
        <v>111.89</v>
      </c>
      <c r="C958" s="33">
        <v>112.85</v>
      </c>
      <c r="D958" s="33">
        <v>113.3</v>
      </c>
      <c r="E958" s="33">
        <v>111.28</v>
      </c>
      <c r="F958" s="33" t="s">
        <v>13983</v>
      </c>
      <c r="G958" s="9">
        <v>-3.2000000000000002E-3</v>
      </c>
    </row>
    <row r="959" spans="1:7" ht="18" thickBot="1">
      <c r="A959" s="29">
        <v>40800</v>
      </c>
      <c r="B959" s="10">
        <v>112.4</v>
      </c>
      <c r="C959" s="33">
        <v>111.93</v>
      </c>
      <c r="D959" s="33">
        <v>112.7</v>
      </c>
      <c r="E959" s="33">
        <v>110.83</v>
      </c>
      <c r="F959" s="33" t="s">
        <v>13982</v>
      </c>
      <c r="G959" s="7">
        <v>4.5999999999999999E-3</v>
      </c>
    </row>
    <row r="960" spans="1:7" ht="18" thickBot="1">
      <c r="A960" s="29">
        <v>40801</v>
      </c>
      <c r="B960" s="10">
        <v>115.34</v>
      </c>
      <c r="C960" s="33">
        <v>112.41</v>
      </c>
      <c r="D960" s="33">
        <v>116.1</v>
      </c>
      <c r="E960" s="33">
        <v>111.75</v>
      </c>
      <c r="F960" s="33" t="s">
        <v>13981</v>
      </c>
      <c r="G960" s="7">
        <v>2.6200000000000001E-2</v>
      </c>
    </row>
    <row r="961" spans="1:7" ht="18" thickBot="1">
      <c r="A961" s="29">
        <v>40802</v>
      </c>
      <c r="B961" s="11">
        <v>112.22</v>
      </c>
      <c r="C961" s="33">
        <v>112.46</v>
      </c>
      <c r="D961" s="33">
        <v>114.25</v>
      </c>
      <c r="E961" s="33">
        <v>111.51</v>
      </c>
      <c r="F961" s="33" t="s">
        <v>13980</v>
      </c>
      <c r="G961" s="9">
        <v>-2.7099999999999999E-2</v>
      </c>
    </row>
    <row r="962" spans="1:7" ht="18" thickBot="1">
      <c r="A962" s="29">
        <v>40805</v>
      </c>
      <c r="B962" s="11">
        <v>109.14</v>
      </c>
      <c r="C962" s="33">
        <v>111.71</v>
      </c>
      <c r="D962" s="33">
        <v>112.11</v>
      </c>
      <c r="E962" s="33">
        <v>108.7</v>
      </c>
      <c r="F962" s="33" t="s">
        <v>13979</v>
      </c>
      <c r="G962" s="9">
        <v>-2.7400000000000001E-2</v>
      </c>
    </row>
    <row r="963" spans="1:7" ht="18" thickBot="1">
      <c r="A963" s="29">
        <v>40806</v>
      </c>
      <c r="B963" s="10">
        <v>110.54</v>
      </c>
      <c r="C963" s="33">
        <v>109.2</v>
      </c>
      <c r="D963" s="33">
        <v>111.59</v>
      </c>
      <c r="E963" s="33">
        <v>108.7</v>
      </c>
      <c r="F963" s="33" t="s">
        <v>13978</v>
      </c>
      <c r="G963" s="7">
        <v>1.2800000000000001E-2</v>
      </c>
    </row>
    <row r="964" spans="1:7" ht="18" thickBot="1">
      <c r="A964" s="29">
        <v>40807</v>
      </c>
      <c r="B964" s="11">
        <v>110.36</v>
      </c>
      <c r="C964" s="33">
        <v>110.25</v>
      </c>
      <c r="D964" s="33">
        <v>112.44</v>
      </c>
      <c r="E964" s="33">
        <v>108.92</v>
      </c>
      <c r="F964" s="33" t="s">
        <v>13977</v>
      </c>
      <c r="G964" s="9">
        <v>-1.6000000000000001E-3</v>
      </c>
    </row>
    <row r="965" spans="1:7" ht="18" thickBot="1">
      <c r="A965" s="29">
        <v>40808</v>
      </c>
      <c r="B965" s="11">
        <v>105.49</v>
      </c>
      <c r="C965" s="33">
        <v>109.5</v>
      </c>
      <c r="D965" s="33">
        <v>109.5</v>
      </c>
      <c r="E965" s="33">
        <v>104.85</v>
      </c>
      <c r="F965" s="33" t="s">
        <v>13976</v>
      </c>
      <c r="G965" s="9">
        <v>-4.41E-2</v>
      </c>
    </row>
    <row r="966" spans="1:7" ht="18" thickBot="1">
      <c r="A966" s="29">
        <v>40809</v>
      </c>
      <c r="B966" s="11">
        <v>103.97</v>
      </c>
      <c r="C966" s="33">
        <v>105.36</v>
      </c>
      <c r="D966" s="33">
        <v>107</v>
      </c>
      <c r="E966" s="33">
        <v>103.43</v>
      </c>
      <c r="F966" s="33" t="s">
        <v>13975</v>
      </c>
      <c r="G966" s="9">
        <v>-1.44E-2</v>
      </c>
    </row>
    <row r="967" spans="1:7" ht="18" thickBot="1">
      <c r="A967" s="29">
        <v>40812</v>
      </c>
      <c r="B967" s="11">
        <v>103.94</v>
      </c>
      <c r="C967" s="33">
        <v>103.61</v>
      </c>
      <c r="D967" s="33">
        <v>105.34</v>
      </c>
      <c r="E967" s="33">
        <v>101.66</v>
      </c>
      <c r="F967" s="33" t="s">
        <v>12292</v>
      </c>
      <c r="G967" s="9">
        <v>-2.9999999999999997E-4</v>
      </c>
    </row>
    <row r="968" spans="1:7" ht="18" thickBot="1">
      <c r="A968" s="29">
        <v>40813</v>
      </c>
      <c r="B968" s="10">
        <v>107.14</v>
      </c>
      <c r="C968" s="33">
        <v>104.77</v>
      </c>
      <c r="D968" s="33">
        <v>107.54</v>
      </c>
      <c r="E968" s="33">
        <v>104.5</v>
      </c>
      <c r="F968" s="33" t="s">
        <v>13974</v>
      </c>
      <c r="G968" s="7">
        <v>3.0800000000000001E-2</v>
      </c>
    </row>
    <row r="969" spans="1:7" ht="18" thickBot="1">
      <c r="A969" s="29">
        <v>40814</v>
      </c>
      <c r="B969" s="11">
        <v>103.81</v>
      </c>
      <c r="C969" s="33">
        <v>106.75</v>
      </c>
      <c r="D969" s="33">
        <v>107.41</v>
      </c>
      <c r="E969" s="33">
        <v>103.23</v>
      </c>
      <c r="F969" s="33" t="s">
        <v>13973</v>
      </c>
      <c r="G969" s="9">
        <v>-3.1099999999999999E-2</v>
      </c>
    </row>
    <row r="970" spans="1:7" ht="18" thickBot="1">
      <c r="A970" s="29">
        <v>40815</v>
      </c>
      <c r="B970" s="10">
        <v>103.95</v>
      </c>
      <c r="C970" s="33">
        <v>103</v>
      </c>
      <c r="D970" s="33">
        <v>105.82</v>
      </c>
      <c r="E970" s="33">
        <v>102.35</v>
      </c>
      <c r="F970" s="33" t="s">
        <v>13972</v>
      </c>
      <c r="G970" s="7">
        <v>1.2999999999999999E-3</v>
      </c>
    </row>
    <row r="971" spans="1:7" ht="18" thickBot="1">
      <c r="A971" s="29">
        <v>40816</v>
      </c>
      <c r="B971" s="11">
        <v>102.76</v>
      </c>
      <c r="C971" s="33">
        <v>104.91</v>
      </c>
      <c r="D971" s="33">
        <v>104.91</v>
      </c>
      <c r="E971" s="33">
        <v>101.78</v>
      </c>
      <c r="F971" s="33" t="s">
        <v>13971</v>
      </c>
      <c r="G971" s="9">
        <v>-1.14E-2</v>
      </c>
    </row>
    <row r="972" spans="1:7" ht="18" thickBot="1">
      <c r="A972" s="29">
        <v>40819</v>
      </c>
      <c r="B972" s="11">
        <v>101.71</v>
      </c>
      <c r="C972" s="33">
        <v>102</v>
      </c>
      <c r="D972" s="33">
        <v>102.8</v>
      </c>
      <c r="E972" s="33">
        <v>100.59</v>
      </c>
      <c r="F972" s="33" t="s">
        <v>13970</v>
      </c>
      <c r="G972" s="9">
        <v>-1.0200000000000001E-2</v>
      </c>
    </row>
    <row r="973" spans="1:7" ht="18" thickBot="1">
      <c r="A973" s="29">
        <v>40820</v>
      </c>
      <c r="B973" s="11">
        <v>99.79</v>
      </c>
      <c r="C973" s="33">
        <v>100.65</v>
      </c>
      <c r="D973" s="33">
        <v>102.41</v>
      </c>
      <c r="E973" s="33">
        <v>99.11</v>
      </c>
      <c r="F973" s="33" t="s">
        <v>13969</v>
      </c>
      <c r="G973" s="9">
        <v>-1.89E-2</v>
      </c>
    </row>
    <row r="974" spans="1:7" ht="18" thickBot="1">
      <c r="A974" s="29">
        <v>40821</v>
      </c>
      <c r="B974" s="10">
        <v>102.73</v>
      </c>
      <c r="C974" s="33">
        <v>101.81</v>
      </c>
      <c r="D974" s="33">
        <v>102.84</v>
      </c>
      <c r="E974" s="33">
        <v>100.66</v>
      </c>
      <c r="F974" s="33" t="s">
        <v>13968</v>
      </c>
      <c r="G974" s="7">
        <v>2.9499999999999998E-2</v>
      </c>
    </row>
    <row r="975" spans="1:7" ht="18" thickBot="1">
      <c r="A975" s="29">
        <v>40822</v>
      </c>
      <c r="B975" s="10">
        <v>105.73</v>
      </c>
      <c r="C975" s="33">
        <v>102.65</v>
      </c>
      <c r="D975" s="33">
        <v>105.88</v>
      </c>
      <c r="E975" s="33">
        <v>101.53</v>
      </c>
      <c r="F975" s="33" t="s">
        <v>13967</v>
      </c>
      <c r="G975" s="7">
        <v>2.92E-2</v>
      </c>
    </row>
    <row r="976" spans="1:7" ht="18" thickBot="1">
      <c r="A976" s="29">
        <v>40823</v>
      </c>
      <c r="B976" s="10">
        <v>105.88</v>
      </c>
      <c r="C976" s="33">
        <v>105.4</v>
      </c>
      <c r="D976" s="33">
        <v>106.64</v>
      </c>
      <c r="E976" s="33">
        <v>104.37</v>
      </c>
      <c r="F976" s="33" t="s">
        <v>13966</v>
      </c>
      <c r="G976" s="7">
        <v>1.4E-3</v>
      </c>
    </row>
    <row r="977" spans="1:7" ht="18" thickBot="1">
      <c r="A977" s="29">
        <v>40826</v>
      </c>
      <c r="B977" s="10">
        <v>108.95</v>
      </c>
      <c r="C977" s="33">
        <v>106.01</v>
      </c>
      <c r="D977" s="33">
        <v>109.5</v>
      </c>
      <c r="E977" s="33">
        <v>105.65</v>
      </c>
      <c r="F977" s="33" t="s">
        <v>13965</v>
      </c>
      <c r="G977" s="7">
        <v>2.9000000000000001E-2</v>
      </c>
    </row>
    <row r="978" spans="1:7" ht="18" thickBot="1">
      <c r="A978" s="29">
        <v>40827</v>
      </c>
      <c r="B978" s="10">
        <v>110.73</v>
      </c>
      <c r="C978" s="33">
        <v>108.85</v>
      </c>
      <c r="D978" s="33">
        <v>111.24</v>
      </c>
      <c r="E978" s="33">
        <v>107.45</v>
      </c>
      <c r="F978" s="33" t="s">
        <v>13964</v>
      </c>
      <c r="G978" s="7">
        <v>1.6299999999999999E-2</v>
      </c>
    </row>
    <row r="979" spans="1:7" ht="18" thickBot="1">
      <c r="A979" s="29">
        <v>40828</v>
      </c>
      <c r="B979" s="10">
        <v>111.36</v>
      </c>
      <c r="C979" s="33">
        <v>110.31</v>
      </c>
      <c r="D979" s="33">
        <v>113</v>
      </c>
      <c r="E979" s="33">
        <v>109.89</v>
      </c>
      <c r="F979" s="33" t="s">
        <v>13963</v>
      </c>
      <c r="G979" s="7">
        <v>5.7000000000000002E-3</v>
      </c>
    </row>
    <row r="980" spans="1:7" ht="18" thickBot="1">
      <c r="A980" s="29">
        <v>40829</v>
      </c>
      <c r="B980" s="11">
        <v>111.11</v>
      </c>
      <c r="C980" s="33">
        <v>111.1</v>
      </c>
      <c r="D980" s="33">
        <v>111.87</v>
      </c>
      <c r="E980" s="33">
        <v>109.07</v>
      </c>
      <c r="F980" s="33" t="s">
        <v>13962</v>
      </c>
      <c r="G980" s="9">
        <v>-2.2000000000000001E-3</v>
      </c>
    </row>
    <row r="981" spans="1:7" ht="18" thickBot="1">
      <c r="A981" s="29">
        <v>40830</v>
      </c>
      <c r="B981" s="10">
        <v>114.68</v>
      </c>
      <c r="C981" s="33">
        <v>111.15</v>
      </c>
      <c r="D981" s="33">
        <v>114.8</v>
      </c>
      <c r="E981" s="33">
        <v>110.96</v>
      </c>
      <c r="F981" s="33" t="s">
        <v>13961</v>
      </c>
      <c r="G981" s="7">
        <v>3.2099999999999997E-2</v>
      </c>
    </row>
    <row r="982" spans="1:7" ht="18" thickBot="1">
      <c r="A982" s="29">
        <v>40833</v>
      </c>
      <c r="B982" s="11">
        <v>110.16</v>
      </c>
      <c r="C982" s="33">
        <v>112.46</v>
      </c>
      <c r="D982" s="33">
        <v>113.86</v>
      </c>
      <c r="E982" s="33">
        <v>109.72</v>
      </c>
      <c r="F982" s="33" t="s">
        <v>13960</v>
      </c>
      <c r="G982" s="9">
        <v>-3.9399999999999998E-2</v>
      </c>
    </row>
    <row r="983" spans="1:7" ht="18" thickBot="1">
      <c r="A983" s="29">
        <v>40834</v>
      </c>
      <c r="B983" s="10">
        <v>111.15</v>
      </c>
      <c r="C983" s="33">
        <v>110.16</v>
      </c>
      <c r="D983" s="33">
        <v>111.89</v>
      </c>
      <c r="E983" s="33">
        <v>108.45</v>
      </c>
      <c r="F983" s="33" t="s">
        <v>13959</v>
      </c>
      <c r="G983" s="7">
        <v>8.9999999999999993E-3</v>
      </c>
    </row>
    <row r="984" spans="1:7" ht="18" thickBot="1">
      <c r="A984" s="29">
        <v>40835</v>
      </c>
      <c r="B984" s="11">
        <v>108.39</v>
      </c>
      <c r="C984" s="33">
        <v>111.07</v>
      </c>
      <c r="D984" s="33">
        <v>111.85</v>
      </c>
      <c r="E984" s="33">
        <v>108.12</v>
      </c>
      <c r="F984" s="33" t="s">
        <v>13958</v>
      </c>
      <c r="G984" s="9">
        <v>-2.4799999999999999E-2</v>
      </c>
    </row>
    <row r="985" spans="1:7" ht="18" thickBot="1">
      <c r="A985" s="29">
        <v>40836</v>
      </c>
      <c r="B985" s="10">
        <v>109.76</v>
      </c>
      <c r="C985" s="33">
        <v>108.5</v>
      </c>
      <c r="D985" s="33">
        <v>110.17</v>
      </c>
      <c r="E985" s="33">
        <v>107.31</v>
      </c>
      <c r="F985" s="33" t="s">
        <v>13957</v>
      </c>
      <c r="G985" s="7">
        <v>1.26E-2</v>
      </c>
    </row>
    <row r="986" spans="1:7" ht="18" thickBot="1">
      <c r="A986" s="29">
        <v>40837</v>
      </c>
      <c r="B986" s="11">
        <v>109.56</v>
      </c>
      <c r="C986" s="33">
        <v>109.91</v>
      </c>
      <c r="D986" s="33">
        <v>111.88</v>
      </c>
      <c r="E986" s="33">
        <v>109.25</v>
      </c>
      <c r="F986" s="33" t="s">
        <v>13956</v>
      </c>
      <c r="G986" s="9">
        <v>-1.8E-3</v>
      </c>
    </row>
    <row r="987" spans="1:7" ht="18" thickBot="1">
      <c r="A987" s="29">
        <v>40840</v>
      </c>
      <c r="B987" s="10">
        <v>111.45</v>
      </c>
      <c r="C987" s="33">
        <v>109.32</v>
      </c>
      <c r="D987" s="33">
        <v>111.6</v>
      </c>
      <c r="E987" s="33">
        <v>109.32</v>
      </c>
      <c r="F987" s="33" t="s">
        <v>13955</v>
      </c>
      <c r="G987" s="7">
        <v>1.7299999999999999E-2</v>
      </c>
    </row>
    <row r="988" spans="1:7" ht="18" thickBot="1">
      <c r="A988" s="29">
        <v>40841</v>
      </c>
      <c r="B988" s="11">
        <v>110.92</v>
      </c>
      <c r="C988" s="33">
        <v>111.55</v>
      </c>
      <c r="D988" s="33">
        <v>112.15</v>
      </c>
      <c r="E988" s="33">
        <v>109.47</v>
      </c>
      <c r="F988" s="33" t="s">
        <v>13954</v>
      </c>
      <c r="G988" s="9">
        <v>-4.7999999999999996E-3</v>
      </c>
    </row>
    <row r="989" spans="1:7" ht="18" thickBot="1">
      <c r="A989" s="29">
        <v>40842</v>
      </c>
      <c r="B989" s="11">
        <v>108.91</v>
      </c>
      <c r="C989" s="33">
        <v>110.85</v>
      </c>
      <c r="D989" s="33">
        <v>111.78</v>
      </c>
      <c r="E989" s="33">
        <v>108.76</v>
      </c>
      <c r="F989" s="33" t="s">
        <v>13953</v>
      </c>
      <c r="G989" s="9">
        <v>-1.8100000000000002E-2</v>
      </c>
    </row>
    <row r="990" spans="1:7" ht="18" thickBot="1">
      <c r="A990" s="29">
        <v>40843</v>
      </c>
      <c r="B990" s="10">
        <v>112.08</v>
      </c>
      <c r="C990" s="33">
        <v>109.5</v>
      </c>
      <c r="D990" s="33">
        <v>112.79</v>
      </c>
      <c r="E990" s="33">
        <v>109.5</v>
      </c>
      <c r="F990" s="33" t="s">
        <v>13952</v>
      </c>
      <c r="G990" s="7">
        <v>2.9100000000000001E-2</v>
      </c>
    </row>
    <row r="991" spans="1:7" ht="18" thickBot="1">
      <c r="A991" s="29">
        <v>40844</v>
      </c>
      <c r="B991" s="11">
        <v>109.91</v>
      </c>
      <c r="C991" s="33">
        <v>112.13</v>
      </c>
      <c r="D991" s="33">
        <v>112.23</v>
      </c>
      <c r="E991" s="33">
        <v>109.65</v>
      </c>
      <c r="F991" s="33" t="s">
        <v>13951</v>
      </c>
      <c r="G991" s="9">
        <v>-1.9400000000000001E-2</v>
      </c>
    </row>
    <row r="992" spans="1:7" ht="18" thickBot="1">
      <c r="A992" s="29">
        <v>40847</v>
      </c>
      <c r="B992" s="11">
        <v>109.56</v>
      </c>
      <c r="C992" s="33">
        <v>110.13</v>
      </c>
      <c r="D992" s="33">
        <v>110.33</v>
      </c>
      <c r="E992" s="33">
        <v>108.2</v>
      </c>
      <c r="F992" s="33" t="s">
        <v>13950</v>
      </c>
      <c r="G992" s="9">
        <v>-3.2000000000000002E-3</v>
      </c>
    </row>
    <row r="993" spans="1:7" ht="18" thickBot="1">
      <c r="A993" s="29">
        <v>40848</v>
      </c>
      <c r="B993" s="11">
        <v>109.54</v>
      </c>
      <c r="C993" s="33">
        <v>109.09</v>
      </c>
      <c r="D993" s="33">
        <v>109.68</v>
      </c>
      <c r="E993" s="33">
        <v>106.1</v>
      </c>
      <c r="F993" s="33" t="s">
        <v>13949</v>
      </c>
      <c r="G993" s="9">
        <v>-2.0000000000000001E-4</v>
      </c>
    </row>
    <row r="994" spans="1:7" ht="18" thickBot="1">
      <c r="A994" s="29">
        <v>40849</v>
      </c>
      <c r="B994" s="11">
        <v>109.34</v>
      </c>
      <c r="C994" s="33">
        <v>108.87</v>
      </c>
      <c r="D994" s="33">
        <v>111.47</v>
      </c>
      <c r="E994" s="33">
        <v>108.56</v>
      </c>
      <c r="F994" s="33" t="s">
        <v>13948</v>
      </c>
      <c r="G994" s="9">
        <v>-1.8E-3</v>
      </c>
    </row>
    <row r="995" spans="1:7" ht="18" thickBot="1">
      <c r="A995" s="29">
        <v>40850</v>
      </c>
      <c r="B995" s="10">
        <v>110.83</v>
      </c>
      <c r="C995" s="33">
        <v>109.65</v>
      </c>
      <c r="D995" s="33">
        <v>111.24</v>
      </c>
      <c r="E995" s="33">
        <v>107.83</v>
      </c>
      <c r="F995" s="33" t="s">
        <v>13947</v>
      </c>
      <c r="G995" s="7">
        <v>1.3599999999999999E-2</v>
      </c>
    </row>
    <row r="996" spans="1:7" ht="18" thickBot="1">
      <c r="A996" s="29">
        <v>40851</v>
      </c>
      <c r="B996" s="10">
        <v>111.97</v>
      </c>
      <c r="C996" s="33">
        <v>110.79</v>
      </c>
      <c r="D996" s="33">
        <v>112.48</v>
      </c>
      <c r="E996" s="33">
        <v>110.3</v>
      </c>
      <c r="F996" s="33" t="s">
        <v>13946</v>
      </c>
      <c r="G996" s="7">
        <v>1.03E-2</v>
      </c>
    </row>
    <row r="997" spans="1:7" ht="18" thickBot="1">
      <c r="A997" s="29">
        <v>40854</v>
      </c>
      <c r="B997" s="10">
        <v>114.56</v>
      </c>
      <c r="C997" s="33">
        <v>112.41</v>
      </c>
      <c r="D997" s="33">
        <v>115.23</v>
      </c>
      <c r="E997" s="33">
        <v>111.26</v>
      </c>
      <c r="F997" s="33" t="s">
        <v>13945</v>
      </c>
      <c r="G997" s="7">
        <v>2.3099999999999999E-2</v>
      </c>
    </row>
    <row r="998" spans="1:7" ht="18" thickBot="1">
      <c r="A998" s="29">
        <v>40855</v>
      </c>
      <c r="B998" s="10">
        <v>115</v>
      </c>
      <c r="C998" s="33">
        <v>114.6</v>
      </c>
      <c r="D998" s="33">
        <v>116.48</v>
      </c>
      <c r="E998" s="33">
        <v>114.2</v>
      </c>
      <c r="F998" s="33" t="s">
        <v>13944</v>
      </c>
      <c r="G998" s="7">
        <v>3.8E-3</v>
      </c>
    </row>
    <row r="999" spans="1:7" ht="18" thickBot="1">
      <c r="A999" s="29">
        <v>40856</v>
      </c>
      <c r="B999" s="11">
        <v>112.31</v>
      </c>
      <c r="C999" s="33">
        <v>115.42</v>
      </c>
      <c r="D999" s="33">
        <v>115.75</v>
      </c>
      <c r="E999" s="33">
        <v>111.78</v>
      </c>
      <c r="F999" s="33" t="s">
        <v>12965</v>
      </c>
      <c r="G999" s="9">
        <v>-2.3400000000000001E-2</v>
      </c>
    </row>
    <row r="1000" spans="1:7" ht="18" thickBot="1">
      <c r="A1000" s="29">
        <v>40857</v>
      </c>
      <c r="B1000" s="10">
        <v>113.71</v>
      </c>
      <c r="C1000" s="33">
        <v>112.33</v>
      </c>
      <c r="D1000" s="33">
        <v>114.13</v>
      </c>
      <c r="E1000" s="33">
        <v>111.3</v>
      </c>
      <c r="F1000" s="33" t="s">
        <v>13943</v>
      </c>
      <c r="G1000" s="7">
        <v>1.2500000000000001E-2</v>
      </c>
    </row>
    <row r="1001" spans="1:7" ht="18" thickBot="1">
      <c r="A1001" s="29">
        <v>40858</v>
      </c>
      <c r="B1001" s="10">
        <v>114.16</v>
      </c>
      <c r="C1001" s="33">
        <v>113.07</v>
      </c>
      <c r="D1001" s="33">
        <v>114.91</v>
      </c>
      <c r="E1001" s="33">
        <v>113.06</v>
      </c>
      <c r="F1001" s="33" t="s">
        <v>13942</v>
      </c>
      <c r="G1001" s="7">
        <v>4.0000000000000001E-3</v>
      </c>
    </row>
    <row r="1002" spans="1:7" ht="18" thickBot="1">
      <c r="A1002" s="29">
        <v>40861</v>
      </c>
      <c r="B1002" s="11">
        <v>111.89</v>
      </c>
      <c r="C1002" s="33">
        <v>114.63</v>
      </c>
      <c r="D1002" s="33">
        <v>114.83</v>
      </c>
      <c r="E1002" s="33">
        <v>111.32</v>
      </c>
      <c r="F1002" s="33" t="s">
        <v>13941</v>
      </c>
      <c r="G1002" s="9">
        <v>-1.9900000000000001E-2</v>
      </c>
    </row>
    <row r="1003" spans="1:7" ht="18" thickBot="1">
      <c r="A1003" s="29">
        <v>40862</v>
      </c>
      <c r="B1003" s="10">
        <v>112.39</v>
      </c>
      <c r="C1003" s="33">
        <v>112.03</v>
      </c>
      <c r="D1003" s="33">
        <v>113.14</v>
      </c>
      <c r="E1003" s="33">
        <v>111.62</v>
      </c>
      <c r="F1003" s="33" t="s">
        <v>13940</v>
      </c>
      <c r="G1003" s="7">
        <v>4.4999999999999997E-3</v>
      </c>
    </row>
    <row r="1004" spans="1:7" ht="18" thickBot="1">
      <c r="A1004" s="29">
        <v>40863</v>
      </c>
      <c r="B1004" s="11">
        <v>111.88</v>
      </c>
      <c r="C1004" s="33">
        <v>112.2</v>
      </c>
      <c r="D1004" s="33">
        <v>112.5</v>
      </c>
      <c r="E1004" s="33">
        <v>110.14</v>
      </c>
      <c r="F1004" s="33" t="s">
        <v>13939</v>
      </c>
      <c r="G1004" s="9">
        <v>-4.4999999999999997E-3</v>
      </c>
    </row>
    <row r="1005" spans="1:7" ht="18" thickBot="1">
      <c r="A1005" s="29">
        <v>40864</v>
      </c>
      <c r="B1005" s="11">
        <v>108.22</v>
      </c>
      <c r="C1005" s="33">
        <v>110.85</v>
      </c>
      <c r="D1005" s="33">
        <v>111.98</v>
      </c>
      <c r="E1005" s="33">
        <v>107.76</v>
      </c>
      <c r="F1005" s="33" t="s">
        <v>13938</v>
      </c>
      <c r="G1005" s="9">
        <v>-3.27E-2</v>
      </c>
    </row>
    <row r="1006" spans="1:7" ht="18" thickBot="1">
      <c r="A1006" s="29">
        <v>40865</v>
      </c>
      <c r="B1006" s="11">
        <v>107.56</v>
      </c>
      <c r="C1006" s="33">
        <v>107.53</v>
      </c>
      <c r="D1006" s="33">
        <v>109.99</v>
      </c>
      <c r="E1006" s="33">
        <v>106.97</v>
      </c>
      <c r="F1006" s="33" t="s">
        <v>13937</v>
      </c>
      <c r="G1006" s="9">
        <v>-6.1000000000000004E-3</v>
      </c>
    </row>
    <row r="1007" spans="1:7" ht="18" thickBot="1">
      <c r="A1007" s="29">
        <v>40868</v>
      </c>
      <c r="B1007" s="11">
        <v>106.88</v>
      </c>
      <c r="C1007" s="33">
        <v>107.46</v>
      </c>
      <c r="D1007" s="33">
        <v>107.74</v>
      </c>
      <c r="E1007" s="33">
        <v>105.65</v>
      </c>
      <c r="F1007" s="33" t="s">
        <v>13936</v>
      </c>
      <c r="G1007" s="9">
        <v>-6.3E-3</v>
      </c>
    </row>
    <row r="1008" spans="1:7" ht="18" thickBot="1">
      <c r="A1008" s="29">
        <v>40869</v>
      </c>
      <c r="B1008" s="10">
        <v>109.03</v>
      </c>
      <c r="C1008" s="33">
        <v>106.62</v>
      </c>
      <c r="D1008" s="33">
        <v>109.45</v>
      </c>
      <c r="E1008" s="33">
        <v>106.62</v>
      </c>
      <c r="F1008" s="33" t="s">
        <v>13000</v>
      </c>
      <c r="G1008" s="7">
        <v>2.01E-2</v>
      </c>
    </row>
    <row r="1009" spans="1:7" ht="18" thickBot="1">
      <c r="A1009" s="29">
        <v>40870</v>
      </c>
      <c r="B1009" s="11">
        <v>107.02</v>
      </c>
      <c r="C1009" s="33">
        <v>108.61</v>
      </c>
      <c r="D1009" s="33">
        <v>108.85</v>
      </c>
      <c r="E1009" s="33">
        <v>106.82</v>
      </c>
      <c r="F1009" s="33" t="s">
        <v>13935</v>
      </c>
      <c r="G1009" s="9">
        <v>-1.84E-2</v>
      </c>
    </row>
    <row r="1010" spans="1:7" ht="18" thickBot="1">
      <c r="A1010" s="29">
        <v>40871</v>
      </c>
      <c r="B1010" s="10">
        <v>107.78</v>
      </c>
      <c r="C1010" s="33">
        <v>107.2</v>
      </c>
      <c r="D1010" s="33">
        <v>108.09</v>
      </c>
      <c r="E1010" s="33">
        <v>107.04</v>
      </c>
      <c r="F1010" s="33" t="s">
        <v>13934</v>
      </c>
      <c r="G1010" s="7">
        <v>7.1000000000000004E-3</v>
      </c>
    </row>
    <row r="1011" spans="1:7" ht="18" thickBot="1">
      <c r="A1011" s="29">
        <v>40872</v>
      </c>
      <c r="B1011" s="11">
        <v>106.4</v>
      </c>
      <c r="C1011" s="33">
        <v>107.5</v>
      </c>
      <c r="D1011" s="33">
        <v>107.79</v>
      </c>
      <c r="E1011" s="33">
        <v>105.85</v>
      </c>
      <c r="F1011" s="33" t="s">
        <v>13933</v>
      </c>
      <c r="G1011" s="9">
        <v>-1.2800000000000001E-2</v>
      </c>
    </row>
    <row r="1012" spans="1:7" ht="18" thickBot="1">
      <c r="A1012" s="29">
        <v>40875</v>
      </c>
      <c r="B1012" s="10">
        <v>109</v>
      </c>
      <c r="C1012" s="33">
        <v>106.73</v>
      </c>
      <c r="D1012" s="33">
        <v>109.49</v>
      </c>
      <c r="E1012" s="33">
        <v>106.63</v>
      </c>
      <c r="F1012" s="33" t="s">
        <v>13932</v>
      </c>
      <c r="G1012" s="7">
        <v>2.4400000000000002E-2</v>
      </c>
    </row>
    <row r="1013" spans="1:7" ht="18" thickBot="1">
      <c r="A1013" s="29">
        <v>40876</v>
      </c>
      <c r="B1013" s="10">
        <v>110.82</v>
      </c>
      <c r="C1013" s="33">
        <v>108.52</v>
      </c>
      <c r="D1013" s="33">
        <v>111</v>
      </c>
      <c r="E1013" s="33">
        <v>108.39</v>
      </c>
      <c r="F1013" s="33" t="s">
        <v>13931</v>
      </c>
      <c r="G1013" s="7">
        <v>1.67E-2</v>
      </c>
    </row>
    <row r="1014" spans="1:7" ht="18" thickBot="1">
      <c r="A1014" s="29">
        <v>40877</v>
      </c>
      <c r="B1014" s="11">
        <v>110.52</v>
      </c>
      <c r="C1014" s="33">
        <v>110.8</v>
      </c>
      <c r="D1014" s="33">
        <v>112.03</v>
      </c>
      <c r="E1014" s="33">
        <v>109.65</v>
      </c>
      <c r="F1014" s="33" t="s">
        <v>13930</v>
      </c>
      <c r="G1014" s="9">
        <v>-2.7000000000000001E-3</v>
      </c>
    </row>
    <row r="1015" spans="1:7" ht="18" thickBot="1">
      <c r="A1015" s="29">
        <v>40878</v>
      </c>
      <c r="B1015" s="11">
        <v>108.99</v>
      </c>
      <c r="C1015" s="33">
        <v>110.75</v>
      </c>
      <c r="D1015" s="33">
        <v>111.24</v>
      </c>
      <c r="E1015" s="33">
        <v>108.18</v>
      </c>
      <c r="F1015" s="33" t="s">
        <v>13929</v>
      </c>
      <c r="G1015" s="9">
        <v>-1.38E-2</v>
      </c>
    </row>
    <row r="1016" spans="1:7" ht="18" thickBot="1">
      <c r="A1016" s="29">
        <v>40879</v>
      </c>
      <c r="B1016" s="10">
        <v>109.94</v>
      </c>
      <c r="C1016" s="33">
        <v>109.09</v>
      </c>
      <c r="D1016" s="33">
        <v>110.41</v>
      </c>
      <c r="E1016" s="33">
        <v>108.62</v>
      </c>
      <c r="F1016" s="33" t="s">
        <v>13928</v>
      </c>
      <c r="G1016" s="7">
        <v>8.6999999999999994E-3</v>
      </c>
    </row>
    <row r="1017" spans="1:7" ht="18" thickBot="1">
      <c r="A1017" s="29">
        <v>40882</v>
      </c>
      <c r="B1017" s="11">
        <v>109.81</v>
      </c>
      <c r="C1017" s="33">
        <v>110.36</v>
      </c>
      <c r="D1017" s="33">
        <v>111.62</v>
      </c>
      <c r="E1017" s="33">
        <v>109.2</v>
      </c>
      <c r="F1017" s="33" t="s">
        <v>13927</v>
      </c>
      <c r="G1017" s="9">
        <v>-1.1999999999999999E-3</v>
      </c>
    </row>
    <row r="1018" spans="1:7" ht="18" thickBot="1">
      <c r="A1018" s="29">
        <v>40883</v>
      </c>
      <c r="B1018" s="10">
        <v>110.81</v>
      </c>
      <c r="C1018" s="33">
        <v>109.19</v>
      </c>
      <c r="D1018" s="33">
        <v>110.96</v>
      </c>
      <c r="E1018" s="33">
        <v>109.04</v>
      </c>
      <c r="F1018" s="33" t="s">
        <v>13926</v>
      </c>
      <c r="G1018" s="7">
        <v>9.1000000000000004E-3</v>
      </c>
    </row>
    <row r="1019" spans="1:7" ht="18" thickBot="1">
      <c r="A1019" s="29">
        <v>40884</v>
      </c>
      <c r="B1019" s="11">
        <v>109.53</v>
      </c>
      <c r="C1019" s="33">
        <v>110.7</v>
      </c>
      <c r="D1019" s="33">
        <v>111.49</v>
      </c>
      <c r="E1019" s="33">
        <v>109</v>
      </c>
      <c r="F1019" s="33" t="s">
        <v>13925</v>
      </c>
      <c r="G1019" s="9">
        <v>-1.1599999999999999E-2</v>
      </c>
    </row>
    <row r="1020" spans="1:7" ht="18" thickBot="1">
      <c r="A1020" s="29">
        <v>40885</v>
      </c>
      <c r="B1020" s="11">
        <v>108.11</v>
      </c>
      <c r="C1020" s="33">
        <v>109.6</v>
      </c>
      <c r="D1020" s="33">
        <v>110.67</v>
      </c>
      <c r="E1020" s="33">
        <v>107.28</v>
      </c>
      <c r="F1020" s="33" t="s">
        <v>13924</v>
      </c>
      <c r="G1020" s="9">
        <v>-1.2999999999999999E-2</v>
      </c>
    </row>
    <row r="1021" spans="1:7" ht="18" thickBot="1">
      <c r="A1021" s="29">
        <v>40886</v>
      </c>
      <c r="B1021" s="10">
        <v>108.62</v>
      </c>
      <c r="C1021" s="33">
        <v>107.66</v>
      </c>
      <c r="D1021" s="33">
        <v>108.99</v>
      </c>
      <c r="E1021" s="33">
        <v>107.11</v>
      </c>
      <c r="F1021" s="33" t="s">
        <v>13923</v>
      </c>
      <c r="G1021" s="7">
        <v>4.7000000000000002E-3</v>
      </c>
    </row>
    <row r="1022" spans="1:7" ht="18" thickBot="1">
      <c r="A1022" s="29">
        <v>40889</v>
      </c>
      <c r="B1022" s="11">
        <v>107.26</v>
      </c>
      <c r="C1022" s="33">
        <v>108.75</v>
      </c>
      <c r="D1022" s="33">
        <v>108.75</v>
      </c>
      <c r="E1022" s="33">
        <v>107</v>
      </c>
      <c r="F1022" s="33" t="s">
        <v>13922</v>
      </c>
      <c r="G1022" s="9">
        <v>-1.2500000000000001E-2</v>
      </c>
    </row>
    <row r="1023" spans="1:7" ht="18" thickBot="1">
      <c r="A1023" s="29">
        <v>40890</v>
      </c>
      <c r="B1023" s="10">
        <v>109.5</v>
      </c>
      <c r="C1023" s="33">
        <v>107.23</v>
      </c>
      <c r="D1023" s="33">
        <v>111.1</v>
      </c>
      <c r="E1023" s="33">
        <v>107.07</v>
      </c>
      <c r="F1023" s="33" t="s">
        <v>13921</v>
      </c>
      <c r="G1023" s="7">
        <v>2.0899999999999998E-2</v>
      </c>
    </row>
    <row r="1024" spans="1:7" ht="18" thickBot="1">
      <c r="A1024" s="29">
        <v>40891</v>
      </c>
      <c r="B1024" s="11">
        <v>105.02</v>
      </c>
      <c r="C1024" s="33">
        <v>109.47</v>
      </c>
      <c r="D1024" s="33">
        <v>109.5</v>
      </c>
      <c r="E1024" s="33">
        <v>104.36</v>
      </c>
      <c r="F1024" s="33" t="s">
        <v>13920</v>
      </c>
      <c r="G1024" s="9">
        <v>-4.0899999999999999E-2</v>
      </c>
    </row>
    <row r="1025" spans="1:7" ht="18" thickBot="1">
      <c r="A1025" s="29">
        <v>40892</v>
      </c>
      <c r="B1025" s="10">
        <v>105.09</v>
      </c>
      <c r="C1025" s="33">
        <v>104.88</v>
      </c>
      <c r="D1025" s="33">
        <v>106.5</v>
      </c>
      <c r="E1025" s="33">
        <v>104.88</v>
      </c>
      <c r="F1025" s="33" t="s">
        <v>13919</v>
      </c>
      <c r="G1025" s="7">
        <v>6.9999999999999999E-4</v>
      </c>
    </row>
    <row r="1026" spans="1:7" ht="18" thickBot="1">
      <c r="A1026" s="29">
        <v>40893</v>
      </c>
      <c r="B1026" s="11">
        <v>103.35</v>
      </c>
      <c r="C1026" s="33">
        <v>103.51</v>
      </c>
      <c r="D1026" s="33">
        <v>104.56</v>
      </c>
      <c r="E1026" s="33">
        <v>102.46</v>
      </c>
      <c r="F1026" s="33" t="s">
        <v>13918</v>
      </c>
      <c r="G1026" s="9">
        <v>-1.66E-2</v>
      </c>
    </row>
    <row r="1027" spans="1:7" ht="18" thickBot="1">
      <c r="A1027" s="29">
        <v>40896</v>
      </c>
      <c r="B1027" s="10">
        <v>103.64</v>
      </c>
      <c r="C1027" s="33">
        <v>103.63</v>
      </c>
      <c r="D1027" s="33">
        <v>104.57</v>
      </c>
      <c r="E1027" s="33">
        <v>102.37</v>
      </c>
      <c r="F1027" s="33" t="s">
        <v>13917</v>
      </c>
      <c r="G1027" s="7">
        <v>2.8E-3</v>
      </c>
    </row>
    <row r="1028" spans="1:7" ht="18" thickBot="1">
      <c r="A1028" s="29">
        <v>40897</v>
      </c>
      <c r="B1028" s="10">
        <v>106.73</v>
      </c>
      <c r="C1028" s="33">
        <v>104.3</v>
      </c>
      <c r="D1028" s="33">
        <v>107.27</v>
      </c>
      <c r="E1028" s="33">
        <v>103.91</v>
      </c>
      <c r="F1028" s="33" t="s">
        <v>13916</v>
      </c>
      <c r="G1028" s="7">
        <v>2.98E-2</v>
      </c>
    </row>
    <row r="1029" spans="1:7" ht="18" thickBot="1">
      <c r="A1029" s="29">
        <v>40898</v>
      </c>
      <c r="B1029" s="10">
        <v>107.71</v>
      </c>
      <c r="C1029" s="33">
        <v>107.15</v>
      </c>
      <c r="D1029" s="33">
        <v>108.17</v>
      </c>
      <c r="E1029" s="33">
        <v>106.16</v>
      </c>
      <c r="F1029" s="33" t="s">
        <v>13915</v>
      </c>
      <c r="G1029" s="7">
        <v>9.1999999999999998E-3</v>
      </c>
    </row>
    <row r="1030" spans="1:7" ht="18" thickBot="1">
      <c r="A1030" s="29">
        <v>40899</v>
      </c>
      <c r="B1030" s="10">
        <v>107.89</v>
      </c>
      <c r="C1030" s="33">
        <v>107.92</v>
      </c>
      <c r="D1030" s="33">
        <v>108.5</v>
      </c>
      <c r="E1030" s="33">
        <v>107.29</v>
      </c>
      <c r="F1030" s="33" t="s">
        <v>13914</v>
      </c>
      <c r="G1030" s="7">
        <v>1.6999999999999999E-3</v>
      </c>
    </row>
    <row r="1031" spans="1:7" ht="18" thickBot="1">
      <c r="A1031" s="29">
        <v>40900</v>
      </c>
      <c r="B1031" s="10">
        <v>107.96</v>
      </c>
      <c r="C1031" s="33">
        <v>107.77</v>
      </c>
      <c r="D1031" s="33">
        <v>108.55</v>
      </c>
      <c r="E1031" s="33">
        <v>107.4</v>
      </c>
      <c r="F1031" s="33" t="s">
        <v>13913</v>
      </c>
      <c r="G1031" s="7">
        <v>5.9999999999999995E-4</v>
      </c>
    </row>
    <row r="1032" spans="1:7" ht="18" thickBot="1">
      <c r="A1032" s="29">
        <v>40904</v>
      </c>
      <c r="B1032" s="10">
        <v>109.27</v>
      </c>
      <c r="C1032" s="33">
        <v>108.16</v>
      </c>
      <c r="D1032" s="33">
        <v>109.5</v>
      </c>
      <c r="E1032" s="33">
        <v>107.85</v>
      </c>
      <c r="F1032" s="33" t="s">
        <v>13912</v>
      </c>
      <c r="G1032" s="7">
        <v>1.21E-2</v>
      </c>
    </row>
    <row r="1033" spans="1:7" ht="18" thickBot="1">
      <c r="A1033" s="29">
        <v>40905</v>
      </c>
      <c r="B1033" s="11">
        <v>107.56</v>
      </c>
      <c r="C1033" s="33">
        <v>108.93</v>
      </c>
      <c r="D1033" s="33">
        <v>109.5</v>
      </c>
      <c r="E1033" s="33">
        <v>106.77</v>
      </c>
      <c r="F1033" s="33" t="s">
        <v>13911</v>
      </c>
      <c r="G1033" s="9">
        <v>-1.5599999999999999E-2</v>
      </c>
    </row>
    <row r="1034" spans="1:7" ht="18" thickBot="1">
      <c r="A1034" s="29">
        <v>40906</v>
      </c>
      <c r="B1034" s="10">
        <v>108.01</v>
      </c>
      <c r="C1034" s="33">
        <v>107.41</v>
      </c>
      <c r="D1034" s="33">
        <v>108.1</v>
      </c>
      <c r="E1034" s="33">
        <v>106.5</v>
      </c>
      <c r="F1034" s="33" t="s">
        <v>13910</v>
      </c>
      <c r="G1034" s="7">
        <v>4.1999999999999997E-3</v>
      </c>
    </row>
    <row r="1035" spans="1:7" ht="18" thickBot="1">
      <c r="A1035" s="29">
        <v>40907</v>
      </c>
      <c r="B1035" s="11">
        <v>107.38</v>
      </c>
      <c r="C1035" s="33">
        <v>108</v>
      </c>
      <c r="D1035" s="33">
        <v>108.25</v>
      </c>
      <c r="E1035" s="33">
        <v>106.62</v>
      </c>
      <c r="F1035" s="33" t="s">
        <v>13909</v>
      </c>
      <c r="G1035" s="9">
        <v>-5.7999999999999996E-3</v>
      </c>
    </row>
    <row r="1036" spans="1:7" ht="18" thickBot="1">
      <c r="A1036" s="29">
        <v>40911</v>
      </c>
      <c r="B1036" s="10">
        <v>112.13</v>
      </c>
      <c r="C1036" s="33">
        <v>108.35</v>
      </c>
      <c r="D1036" s="33">
        <v>112.44</v>
      </c>
      <c r="E1036" s="33">
        <v>108.35</v>
      </c>
      <c r="F1036" s="33" t="s">
        <v>13908</v>
      </c>
      <c r="G1036" s="7">
        <v>4.4200000000000003E-2</v>
      </c>
    </row>
    <row r="1037" spans="1:7" ht="18" thickBot="1">
      <c r="A1037" s="29">
        <v>40912</v>
      </c>
      <c r="B1037" s="10">
        <v>113.7</v>
      </c>
      <c r="C1037" s="33">
        <v>112.1</v>
      </c>
      <c r="D1037" s="33">
        <v>113.97</v>
      </c>
      <c r="E1037" s="33">
        <v>111.27</v>
      </c>
      <c r="F1037" s="33" t="s">
        <v>13907</v>
      </c>
      <c r="G1037" s="7">
        <v>1.4E-2</v>
      </c>
    </row>
    <row r="1038" spans="1:7" ht="18" thickBot="1">
      <c r="A1038" s="29">
        <v>40913</v>
      </c>
      <c r="B1038" s="11">
        <v>112.74</v>
      </c>
      <c r="C1038" s="33">
        <v>113.5</v>
      </c>
      <c r="D1038" s="33">
        <v>114.64</v>
      </c>
      <c r="E1038" s="33">
        <v>112.1</v>
      </c>
      <c r="F1038" s="33" t="s">
        <v>13906</v>
      </c>
      <c r="G1038" s="9">
        <v>-8.3999999999999995E-3</v>
      </c>
    </row>
    <row r="1039" spans="1:7" ht="18" thickBot="1">
      <c r="A1039" s="29">
        <v>40914</v>
      </c>
      <c r="B1039" s="10">
        <v>113.06</v>
      </c>
      <c r="C1039" s="33">
        <v>112.85</v>
      </c>
      <c r="D1039" s="33">
        <v>113.68</v>
      </c>
      <c r="E1039" s="33">
        <v>112.03</v>
      </c>
      <c r="F1039" s="33" t="s">
        <v>13905</v>
      </c>
      <c r="G1039" s="7">
        <v>2.8E-3</v>
      </c>
    </row>
    <row r="1040" spans="1:7" ht="18" thickBot="1">
      <c r="A1040" s="29">
        <v>40917</v>
      </c>
      <c r="B1040" s="11">
        <v>112.45</v>
      </c>
      <c r="C1040" s="33">
        <v>113.42</v>
      </c>
      <c r="D1040" s="33">
        <v>113.88</v>
      </c>
      <c r="E1040" s="33">
        <v>111.8</v>
      </c>
      <c r="F1040" s="33" t="s">
        <v>13904</v>
      </c>
      <c r="G1040" s="9">
        <v>-5.4000000000000003E-3</v>
      </c>
    </row>
    <row r="1041" spans="1:7" ht="18" thickBot="1">
      <c r="A1041" s="29">
        <v>40918</v>
      </c>
      <c r="B1041" s="10">
        <v>113.28</v>
      </c>
      <c r="C1041" s="33">
        <v>112.5</v>
      </c>
      <c r="D1041" s="33">
        <v>114.01</v>
      </c>
      <c r="E1041" s="33">
        <v>112.43</v>
      </c>
      <c r="F1041" s="33" t="s">
        <v>13903</v>
      </c>
      <c r="G1041" s="7">
        <v>7.4000000000000003E-3</v>
      </c>
    </row>
    <row r="1042" spans="1:7" ht="18" thickBot="1">
      <c r="A1042" s="29">
        <v>40919</v>
      </c>
      <c r="B1042" s="11">
        <v>112.24</v>
      </c>
      <c r="C1042" s="33">
        <v>113.12</v>
      </c>
      <c r="D1042" s="33">
        <v>113.76</v>
      </c>
      <c r="E1042" s="33">
        <v>112.11</v>
      </c>
      <c r="F1042" s="33" t="s">
        <v>13902</v>
      </c>
      <c r="G1042" s="9">
        <v>-9.1999999999999998E-3</v>
      </c>
    </row>
    <row r="1043" spans="1:7" ht="18" thickBot="1">
      <c r="A1043" s="29">
        <v>40920</v>
      </c>
      <c r="B1043" s="11">
        <v>111.26</v>
      </c>
      <c r="C1043" s="33">
        <v>112.84</v>
      </c>
      <c r="D1043" s="33">
        <v>115.12</v>
      </c>
      <c r="E1043" s="33">
        <v>110.31</v>
      </c>
      <c r="F1043" s="33" t="s">
        <v>13901</v>
      </c>
      <c r="G1043" s="9">
        <v>-8.6999999999999994E-3</v>
      </c>
    </row>
    <row r="1044" spans="1:7" ht="18" thickBot="1">
      <c r="A1044" s="29">
        <v>40921</v>
      </c>
      <c r="B1044" s="11">
        <v>110.44</v>
      </c>
      <c r="C1044" s="33">
        <v>111.21</v>
      </c>
      <c r="D1044" s="33">
        <v>112.5</v>
      </c>
      <c r="E1044" s="33">
        <v>109.71</v>
      </c>
      <c r="F1044" s="33" t="s">
        <v>13900</v>
      </c>
      <c r="G1044" s="9">
        <v>-7.4000000000000003E-3</v>
      </c>
    </row>
    <row r="1045" spans="1:7" ht="18" thickBot="1">
      <c r="A1045" s="29">
        <v>40924</v>
      </c>
      <c r="B1045" s="10">
        <v>111.2</v>
      </c>
      <c r="C1045" s="33">
        <v>110.7</v>
      </c>
      <c r="D1045" s="33">
        <v>111.67</v>
      </c>
      <c r="E1045" s="33">
        <v>110.49</v>
      </c>
      <c r="F1045" s="33" t="s">
        <v>13899</v>
      </c>
      <c r="G1045" s="7">
        <v>6.8999999999999999E-3</v>
      </c>
    </row>
    <row r="1046" spans="1:7" ht="18" thickBot="1">
      <c r="A1046" s="29">
        <v>40925</v>
      </c>
      <c r="B1046" s="10">
        <v>111.53</v>
      </c>
      <c r="C1046" s="33">
        <v>111.42</v>
      </c>
      <c r="D1046" s="33">
        <v>112.76</v>
      </c>
      <c r="E1046" s="33">
        <v>110.56</v>
      </c>
      <c r="F1046" s="33" t="s">
        <v>13898</v>
      </c>
      <c r="G1046" s="7">
        <v>3.0000000000000001E-3</v>
      </c>
    </row>
    <row r="1047" spans="1:7" ht="18" thickBot="1">
      <c r="A1047" s="29">
        <v>40926</v>
      </c>
      <c r="B1047" s="11">
        <v>110.66</v>
      </c>
      <c r="C1047" s="33">
        <v>111.46</v>
      </c>
      <c r="D1047" s="33">
        <v>112.2</v>
      </c>
      <c r="E1047" s="33">
        <v>110.33</v>
      </c>
      <c r="F1047" s="33" t="s">
        <v>13897</v>
      </c>
      <c r="G1047" s="9">
        <v>-7.7999999999999996E-3</v>
      </c>
    </row>
    <row r="1048" spans="1:7" ht="18" thickBot="1">
      <c r="A1048" s="29">
        <v>40927</v>
      </c>
      <c r="B1048" s="10">
        <v>111.55</v>
      </c>
      <c r="C1048" s="33">
        <v>111.1</v>
      </c>
      <c r="D1048" s="33">
        <v>111.75</v>
      </c>
      <c r="E1048" s="33">
        <v>110.37</v>
      </c>
      <c r="F1048" s="33" t="s">
        <v>13896</v>
      </c>
      <c r="G1048" s="7">
        <v>8.0000000000000002E-3</v>
      </c>
    </row>
    <row r="1049" spans="1:7" ht="18" thickBot="1">
      <c r="A1049" s="29">
        <v>40928</v>
      </c>
      <c r="B1049" s="11">
        <v>109.86</v>
      </c>
      <c r="C1049" s="33">
        <v>111.53</v>
      </c>
      <c r="D1049" s="33">
        <v>112.06</v>
      </c>
      <c r="E1049" s="33">
        <v>109.42</v>
      </c>
      <c r="F1049" s="33" t="s">
        <v>13895</v>
      </c>
      <c r="G1049" s="9">
        <v>-1.52E-2</v>
      </c>
    </row>
    <row r="1050" spans="1:7" ht="18" thickBot="1">
      <c r="A1050" s="29">
        <v>40931</v>
      </c>
      <c r="B1050" s="10">
        <v>110.58</v>
      </c>
      <c r="C1050" s="33">
        <v>110.04</v>
      </c>
      <c r="D1050" s="33">
        <v>111.36</v>
      </c>
      <c r="E1050" s="33">
        <v>109.23</v>
      </c>
      <c r="F1050" s="33" t="s">
        <v>13894</v>
      </c>
      <c r="G1050" s="7">
        <v>6.6E-3</v>
      </c>
    </row>
    <row r="1051" spans="1:7" ht="18" thickBot="1">
      <c r="A1051" s="29">
        <v>40932</v>
      </c>
      <c r="B1051" s="11">
        <v>110.03</v>
      </c>
      <c r="C1051" s="33">
        <v>110.84</v>
      </c>
      <c r="D1051" s="33">
        <v>111.11</v>
      </c>
      <c r="E1051" s="33">
        <v>109.7</v>
      </c>
      <c r="F1051" s="33" t="s">
        <v>13893</v>
      </c>
      <c r="G1051" s="9">
        <v>-5.0000000000000001E-3</v>
      </c>
    </row>
    <row r="1052" spans="1:7" ht="18" thickBot="1">
      <c r="A1052" s="29">
        <v>40933</v>
      </c>
      <c r="B1052" s="11">
        <v>109.81</v>
      </c>
      <c r="C1052" s="33">
        <v>110.22</v>
      </c>
      <c r="D1052" s="33">
        <v>110.89</v>
      </c>
      <c r="E1052" s="33">
        <v>108.91</v>
      </c>
      <c r="F1052" s="33" t="s">
        <v>13892</v>
      </c>
      <c r="G1052" s="9">
        <v>-2E-3</v>
      </c>
    </row>
    <row r="1053" spans="1:7" ht="18" thickBot="1">
      <c r="A1053" s="29">
        <v>40934</v>
      </c>
      <c r="B1053" s="10">
        <v>110.79</v>
      </c>
      <c r="C1053" s="33">
        <v>110.45</v>
      </c>
      <c r="D1053" s="33">
        <v>111.89</v>
      </c>
      <c r="E1053" s="33">
        <v>110.27</v>
      </c>
      <c r="F1053" s="33" t="s">
        <v>13372</v>
      </c>
      <c r="G1053" s="7">
        <v>8.8999999999999999E-3</v>
      </c>
    </row>
    <row r="1054" spans="1:7" ht="18" thickBot="1">
      <c r="A1054" s="29">
        <v>40935</v>
      </c>
      <c r="B1054" s="10">
        <v>111.46</v>
      </c>
      <c r="C1054" s="33">
        <v>111</v>
      </c>
      <c r="D1054" s="33">
        <v>111.99</v>
      </c>
      <c r="E1054" s="33">
        <v>110.49</v>
      </c>
      <c r="F1054" s="33" t="s">
        <v>13891</v>
      </c>
      <c r="G1054" s="7">
        <v>6.0000000000000001E-3</v>
      </c>
    </row>
    <row r="1055" spans="1:7" ht="18" thickBot="1">
      <c r="A1055" s="29">
        <v>40938</v>
      </c>
      <c r="B1055" s="11">
        <v>110.75</v>
      </c>
      <c r="C1055" s="33">
        <v>111.5</v>
      </c>
      <c r="D1055" s="33">
        <v>111.78</v>
      </c>
      <c r="E1055" s="33">
        <v>110.25</v>
      </c>
      <c r="F1055" s="33" t="s">
        <v>13890</v>
      </c>
      <c r="G1055" s="9">
        <v>-6.4000000000000003E-3</v>
      </c>
    </row>
    <row r="1056" spans="1:7" ht="18" thickBot="1">
      <c r="A1056" s="29">
        <v>40939</v>
      </c>
      <c r="B1056" s="10">
        <v>110.98</v>
      </c>
      <c r="C1056" s="33">
        <v>110.98</v>
      </c>
      <c r="D1056" s="33">
        <v>113.9</v>
      </c>
      <c r="E1056" s="33">
        <v>110.5</v>
      </c>
      <c r="F1056" s="33" t="s">
        <v>13889</v>
      </c>
      <c r="G1056" s="7">
        <v>2.0999999999999999E-3</v>
      </c>
    </row>
    <row r="1057" spans="1:7" ht="18" thickBot="1">
      <c r="A1057" s="29">
        <v>40940</v>
      </c>
      <c r="B1057" s="10">
        <v>111.56</v>
      </c>
      <c r="C1057" s="33">
        <v>111.3</v>
      </c>
      <c r="D1057" s="33">
        <v>112.82</v>
      </c>
      <c r="E1057" s="33">
        <v>111.02</v>
      </c>
      <c r="F1057" s="33" t="s">
        <v>13888</v>
      </c>
      <c r="G1057" s="7">
        <v>5.1999999999999998E-3</v>
      </c>
    </row>
    <row r="1058" spans="1:7" ht="18" thickBot="1">
      <c r="A1058" s="29">
        <v>40941</v>
      </c>
      <c r="B1058" s="10">
        <v>112.07</v>
      </c>
      <c r="C1058" s="33">
        <v>111.51</v>
      </c>
      <c r="D1058" s="33">
        <v>112.56</v>
      </c>
      <c r="E1058" s="33">
        <v>111.04</v>
      </c>
      <c r="F1058" s="33" t="s">
        <v>13887</v>
      </c>
      <c r="G1058" s="7">
        <v>4.5999999999999999E-3</v>
      </c>
    </row>
    <row r="1059" spans="1:7" ht="18" thickBot="1">
      <c r="A1059" s="29">
        <v>40942</v>
      </c>
      <c r="B1059" s="10">
        <v>114.58</v>
      </c>
      <c r="C1059" s="33">
        <v>112.5</v>
      </c>
      <c r="D1059" s="33">
        <v>114.71</v>
      </c>
      <c r="E1059" s="33">
        <v>111.93</v>
      </c>
      <c r="F1059" s="33" t="s">
        <v>12138</v>
      </c>
      <c r="G1059" s="7">
        <v>2.24E-2</v>
      </c>
    </row>
    <row r="1060" spans="1:7" ht="18" thickBot="1">
      <c r="A1060" s="29">
        <v>40945</v>
      </c>
      <c r="B1060" s="10">
        <v>115.93</v>
      </c>
      <c r="C1060" s="33">
        <v>114.58</v>
      </c>
      <c r="D1060" s="33">
        <v>116.68</v>
      </c>
      <c r="E1060" s="33">
        <v>113.65</v>
      </c>
      <c r="F1060" s="33" t="s">
        <v>13886</v>
      </c>
      <c r="G1060" s="7">
        <v>1.18E-2</v>
      </c>
    </row>
    <row r="1061" spans="1:7" ht="18" thickBot="1">
      <c r="A1061" s="29">
        <v>40946</v>
      </c>
      <c r="B1061" s="10">
        <v>116.23</v>
      </c>
      <c r="C1061" s="33">
        <v>116.64</v>
      </c>
      <c r="D1061" s="33">
        <v>117.5</v>
      </c>
      <c r="E1061" s="33">
        <v>115.6</v>
      </c>
      <c r="F1061" s="33" t="s">
        <v>13885</v>
      </c>
      <c r="G1061" s="7">
        <v>2.5999999999999999E-3</v>
      </c>
    </row>
    <row r="1062" spans="1:7" ht="18" thickBot="1">
      <c r="A1062" s="29">
        <v>40947</v>
      </c>
      <c r="B1062" s="10">
        <v>117.2</v>
      </c>
      <c r="C1062" s="33">
        <v>116.01</v>
      </c>
      <c r="D1062" s="33">
        <v>117.97</v>
      </c>
      <c r="E1062" s="33">
        <v>115.9</v>
      </c>
      <c r="F1062" s="33" t="s">
        <v>13884</v>
      </c>
      <c r="G1062" s="7">
        <v>8.3000000000000001E-3</v>
      </c>
    </row>
    <row r="1063" spans="1:7" ht="18" thickBot="1">
      <c r="A1063" s="29">
        <v>40948</v>
      </c>
      <c r="B1063" s="10">
        <v>118.59</v>
      </c>
      <c r="C1063" s="33">
        <v>117.7</v>
      </c>
      <c r="D1063" s="33">
        <v>118.79</v>
      </c>
      <c r="E1063" s="33">
        <v>117.28</v>
      </c>
      <c r="F1063" s="33" t="s">
        <v>13110</v>
      </c>
      <c r="G1063" s="7">
        <v>1.1900000000000001E-2</v>
      </c>
    </row>
    <row r="1064" spans="1:7" ht="18" thickBot="1">
      <c r="A1064" s="29">
        <v>40949</v>
      </c>
      <c r="B1064" s="11">
        <v>117.31</v>
      </c>
      <c r="C1064" s="33">
        <v>118.61</v>
      </c>
      <c r="D1064" s="33">
        <v>118.61</v>
      </c>
      <c r="E1064" s="33">
        <v>116.29</v>
      </c>
      <c r="F1064" s="33" t="s">
        <v>13883</v>
      </c>
      <c r="G1064" s="9">
        <v>-1.0800000000000001E-2</v>
      </c>
    </row>
    <row r="1065" spans="1:7" ht="18" thickBot="1">
      <c r="A1065" s="29">
        <v>40952</v>
      </c>
      <c r="B1065" s="10">
        <v>117.93</v>
      </c>
      <c r="C1065" s="33">
        <v>117.69</v>
      </c>
      <c r="D1065" s="33">
        <v>118.61</v>
      </c>
      <c r="E1065" s="33">
        <v>117.35</v>
      </c>
      <c r="F1065" s="33" t="s">
        <v>13882</v>
      </c>
      <c r="G1065" s="7">
        <v>5.3E-3</v>
      </c>
    </row>
    <row r="1066" spans="1:7" ht="18" thickBot="1">
      <c r="A1066" s="29">
        <v>40953</v>
      </c>
      <c r="B1066" s="10">
        <v>118.16</v>
      </c>
      <c r="C1066" s="33">
        <v>117.64</v>
      </c>
      <c r="D1066" s="33">
        <v>118.28</v>
      </c>
      <c r="E1066" s="33">
        <v>117</v>
      </c>
      <c r="F1066" s="33" t="s">
        <v>13881</v>
      </c>
      <c r="G1066" s="7">
        <v>2E-3</v>
      </c>
    </row>
    <row r="1067" spans="1:7" ht="18" thickBot="1">
      <c r="A1067" s="29">
        <v>40954</v>
      </c>
      <c r="B1067" s="10">
        <v>118.93</v>
      </c>
      <c r="C1067" s="33">
        <v>117.44</v>
      </c>
      <c r="D1067" s="33">
        <v>119.99</v>
      </c>
      <c r="E1067" s="33">
        <v>117.4</v>
      </c>
      <c r="F1067" s="33" t="s">
        <v>13880</v>
      </c>
      <c r="G1067" s="7">
        <v>6.4999999999999997E-3</v>
      </c>
    </row>
    <row r="1068" spans="1:7" ht="18" thickBot="1">
      <c r="A1068" s="29">
        <v>40955</v>
      </c>
      <c r="B1068" s="10">
        <v>120.11</v>
      </c>
      <c r="C1068" s="33">
        <v>118.9</v>
      </c>
      <c r="D1068" s="33">
        <v>120.38</v>
      </c>
      <c r="E1068" s="33">
        <v>118.32</v>
      </c>
      <c r="F1068" s="33" t="s">
        <v>13879</v>
      </c>
      <c r="G1068" s="7">
        <v>9.9000000000000008E-3</v>
      </c>
    </row>
    <row r="1069" spans="1:7" ht="18" thickBot="1">
      <c r="A1069" s="29">
        <v>40956</v>
      </c>
      <c r="B1069" s="11">
        <v>119.58</v>
      </c>
      <c r="C1069" s="33">
        <v>120.13</v>
      </c>
      <c r="D1069" s="33">
        <v>120.7</v>
      </c>
      <c r="E1069" s="33">
        <v>118.85</v>
      </c>
      <c r="F1069" s="33" t="s">
        <v>13878</v>
      </c>
      <c r="G1069" s="9">
        <v>-4.4000000000000003E-3</v>
      </c>
    </row>
    <row r="1070" spans="1:7" ht="18" thickBot="1">
      <c r="A1070" s="29">
        <v>40959</v>
      </c>
      <c r="B1070" s="10">
        <v>120.05</v>
      </c>
      <c r="C1070" s="33">
        <v>120</v>
      </c>
      <c r="D1070" s="33">
        <v>121.15</v>
      </c>
      <c r="E1070" s="33">
        <v>119.8</v>
      </c>
      <c r="F1070" s="33" t="s">
        <v>13877</v>
      </c>
      <c r="G1070" s="7">
        <v>3.8999999999999998E-3</v>
      </c>
    </row>
    <row r="1071" spans="1:7" ht="18" thickBot="1">
      <c r="A1071" s="29">
        <v>40960</v>
      </c>
      <c r="B1071" s="10">
        <v>121.66</v>
      </c>
      <c r="C1071" s="33">
        <v>120.07</v>
      </c>
      <c r="D1071" s="33">
        <v>121.88</v>
      </c>
      <c r="E1071" s="33">
        <v>119.21</v>
      </c>
      <c r="F1071" s="33" t="s">
        <v>13876</v>
      </c>
      <c r="G1071" s="7">
        <v>1.34E-2</v>
      </c>
    </row>
    <row r="1072" spans="1:7" ht="18" thickBot="1">
      <c r="A1072" s="29">
        <v>40961</v>
      </c>
      <c r="B1072" s="10">
        <v>122.9</v>
      </c>
      <c r="C1072" s="33">
        <v>121.5</v>
      </c>
      <c r="D1072" s="33">
        <v>123.23</v>
      </c>
      <c r="E1072" s="33">
        <v>121</v>
      </c>
      <c r="F1072" s="33" t="s">
        <v>13875</v>
      </c>
      <c r="G1072" s="7">
        <v>1.0200000000000001E-2</v>
      </c>
    </row>
    <row r="1073" spans="1:7" ht="18" thickBot="1">
      <c r="A1073" s="29">
        <v>40962</v>
      </c>
      <c r="B1073" s="10">
        <v>123.62</v>
      </c>
      <c r="C1073" s="33">
        <v>122.73</v>
      </c>
      <c r="D1073" s="33">
        <v>124.5</v>
      </c>
      <c r="E1073" s="33">
        <v>122.1</v>
      </c>
      <c r="F1073" s="33" t="s">
        <v>13874</v>
      </c>
      <c r="G1073" s="7">
        <v>5.8999999999999999E-3</v>
      </c>
    </row>
    <row r="1074" spans="1:7" ht="18" thickBot="1">
      <c r="A1074" s="29">
        <v>40963</v>
      </c>
      <c r="B1074" s="10">
        <v>125.47</v>
      </c>
      <c r="C1074" s="33">
        <v>124.01</v>
      </c>
      <c r="D1074" s="33">
        <v>125.55</v>
      </c>
      <c r="E1074" s="33">
        <v>123.3</v>
      </c>
      <c r="F1074" s="33" t="s">
        <v>13873</v>
      </c>
      <c r="G1074" s="7">
        <v>1.4999999999999999E-2</v>
      </c>
    </row>
    <row r="1075" spans="1:7" ht="18" thickBot="1">
      <c r="A1075" s="29">
        <v>40966</v>
      </c>
      <c r="B1075" s="11">
        <v>124.17</v>
      </c>
      <c r="C1075" s="33">
        <v>125.25</v>
      </c>
      <c r="D1075" s="33">
        <v>125.51</v>
      </c>
      <c r="E1075" s="33">
        <v>123</v>
      </c>
      <c r="F1075" s="33" t="s">
        <v>13872</v>
      </c>
      <c r="G1075" s="9">
        <v>-1.04E-2</v>
      </c>
    </row>
    <row r="1076" spans="1:7" ht="18" thickBot="1">
      <c r="A1076" s="29">
        <v>40967</v>
      </c>
      <c r="B1076" s="11">
        <v>121.55</v>
      </c>
      <c r="C1076" s="33">
        <v>123.39</v>
      </c>
      <c r="D1076" s="33">
        <v>123.95</v>
      </c>
      <c r="E1076" s="33">
        <v>121.5</v>
      </c>
      <c r="F1076" s="33" t="s">
        <v>13871</v>
      </c>
      <c r="G1076" s="9">
        <v>-2.1100000000000001E-2</v>
      </c>
    </row>
    <row r="1077" spans="1:7" ht="18" thickBot="1">
      <c r="A1077" s="29">
        <v>40968</v>
      </c>
      <c r="B1077" s="10">
        <v>122.66</v>
      </c>
      <c r="C1077" s="33">
        <v>121.61</v>
      </c>
      <c r="D1077" s="33">
        <v>123.2</v>
      </c>
      <c r="E1077" s="33">
        <v>120.5</v>
      </c>
      <c r="F1077" s="33" t="s">
        <v>13870</v>
      </c>
      <c r="G1077" s="7">
        <v>9.1000000000000004E-3</v>
      </c>
    </row>
    <row r="1078" spans="1:7" ht="18" thickBot="1">
      <c r="A1078" s="29">
        <v>40969</v>
      </c>
      <c r="B1078" s="10">
        <v>126.2</v>
      </c>
      <c r="C1078" s="33">
        <v>123</v>
      </c>
      <c r="D1078" s="33">
        <v>128.4</v>
      </c>
      <c r="E1078" s="33">
        <v>122.49</v>
      </c>
      <c r="F1078" s="33" t="s">
        <v>12837</v>
      </c>
      <c r="G1078" s="7">
        <v>2.8899999999999999E-2</v>
      </c>
    </row>
    <row r="1079" spans="1:7" ht="18" thickBot="1">
      <c r="A1079" s="29">
        <v>40970</v>
      </c>
      <c r="B1079" s="11">
        <v>123.65</v>
      </c>
      <c r="C1079" s="33">
        <v>126.16</v>
      </c>
      <c r="D1079" s="33">
        <v>126.16</v>
      </c>
      <c r="E1079" s="33">
        <v>123.12</v>
      </c>
      <c r="F1079" s="33" t="s">
        <v>13869</v>
      </c>
      <c r="G1079" s="9">
        <v>-2.0199999999999999E-2</v>
      </c>
    </row>
    <row r="1080" spans="1:7" ht="18" thickBot="1">
      <c r="A1080" s="29">
        <v>40973</v>
      </c>
      <c r="B1080" s="10">
        <v>123.8</v>
      </c>
      <c r="C1080" s="33">
        <v>123.37</v>
      </c>
      <c r="D1080" s="33">
        <v>124.66</v>
      </c>
      <c r="E1080" s="33">
        <v>122.66</v>
      </c>
      <c r="F1080" s="33" t="s">
        <v>13868</v>
      </c>
      <c r="G1080" s="7">
        <v>1.1999999999999999E-3</v>
      </c>
    </row>
    <row r="1081" spans="1:7" ht="18" thickBot="1">
      <c r="A1081" s="29">
        <v>40974</v>
      </c>
      <c r="B1081" s="11">
        <v>121.98</v>
      </c>
      <c r="C1081" s="33">
        <v>124.39</v>
      </c>
      <c r="D1081" s="33">
        <v>124.39</v>
      </c>
      <c r="E1081" s="33">
        <v>121.59</v>
      </c>
      <c r="F1081" s="33" t="s">
        <v>13867</v>
      </c>
      <c r="G1081" s="9">
        <v>-1.47E-2</v>
      </c>
    </row>
    <row r="1082" spans="1:7" ht="18" thickBot="1">
      <c r="A1082" s="29">
        <v>40975</v>
      </c>
      <c r="B1082" s="10">
        <v>124.12</v>
      </c>
      <c r="C1082" s="33">
        <v>122.19</v>
      </c>
      <c r="D1082" s="33">
        <v>124.45</v>
      </c>
      <c r="E1082" s="33">
        <v>121.99</v>
      </c>
      <c r="F1082" s="33" t="s">
        <v>13866</v>
      </c>
      <c r="G1082" s="7">
        <v>1.7500000000000002E-2</v>
      </c>
    </row>
    <row r="1083" spans="1:7" ht="18" thickBot="1">
      <c r="A1083" s="29">
        <v>40976</v>
      </c>
      <c r="B1083" s="10">
        <v>125.44</v>
      </c>
      <c r="C1083" s="33">
        <v>124.05</v>
      </c>
      <c r="D1083" s="33">
        <v>126.34</v>
      </c>
      <c r="E1083" s="33">
        <v>123.8</v>
      </c>
      <c r="F1083" s="33" t="s">
        <v>13032</v>
      </c>
      <c r="G1083" s="7">
        <v>1.06E-2</v>
      </c>
    </row>
    <row r="1084" spans="1:7" ht="18" thickBot="1">
      <c r="A1084" s="29">
        <v>40977</v>
      </c>
      <c r="B1084" s="10">
        <v>125.98</v>
      </c>
      <c r="C1084" s="33">
        <v>125.48</v>
      </c>
      <c r="D1084" s="33">
        <v>126.37</v>
      </c>
      <c r="E1084" s="33">
        <v>124.69</v>
      </c>
      <c r="F1084" s="33" t="s">
        <v>13865</v>
      </c>
      <c r="G1084" s="7">
        <v>4.3E-3</v>
      </c>
    </row>
    <row r="1085" spans="1:7" ht="18" thickBot="1">
      <c r="A1085" s="29">
        <v>40980</v>
      </c>
      <c r="B1085" s="11">
        <v>125.34</v>
      </c>
      <c r="C1085" s="33">
        <v>125.84</v>
      </c>
      <c r="D1085" s="33">
        <v>125.98</v>
      </c>
      <c r="E1085" s="33">
        <v>124.2</v>
      </c>
      <c r="F1085" s="33" t="s">
        <v>13864</v>
      </c>
      <c r="G1085" s="9">
        <v>-5.1000000000000004E-3</v>
      </c>
    </row>
    <row r="1086" spans="1:7" ht="18" thickBot="1">
      <c r="A1086" s="29">
        <v>40981</v>
      </c>
      <c r="B1086" s="10">
        <v>126.22</v>
      </c>
      <c r="C1086" s="33">
        <v>125.5</v>
      </c>
      <c r="D1086" s="33">
        <v>126.79</v>
      </c>
      <c r="E1086" s="33">
        <v>125</v>
      </c>
      <c r="F1086" s="33" t="s">
        <v>13863</v>
      </c>
      <c r="G1086" s="7">
        <v>7.0000000000000001E-3</v>
      </c>
    </row>
    <row r="1087" spans="1:7" ht="18" thickBot="1">
      <c r="A1087" s="29">
        <v>40982</v>
      </c>
      <c r="B1087" s="11">
        <v>124.97</v>
      </c>
      <c r="C1087" s="33">
        <v>126.12</v>
      </c>
      <c r="D1087" s="33">
        <v>126.68</v>
      </c>
      <c r="E1087" s="33">
        <v>124.64</v>
      </c>
      <c r="F1087" s="33" t="s">
        <v>13862</v>
      </c>
      <c r="G1087" s="9">
        <v>-9.9000000000000008E-3</v>
      </c>
    </row>
    <row r="1088" spans="1:7" ht="18" thickBot="1">
      <c r="A1088" s="29">
        <v>40983</v>
      </c>
      <c r="B1088" s="11">
        <v>123.55</v>
      </c>
      <c r="C1088" s="33">
        <v>125.12</v>
      </c>
      <c r="D1088" s="33">
        <v>125.35</v>
      </c>
      <c r="E1088" s="33">
        <v>120.97</v>
      </c>
      <c r="F1088" s="33" t="s">
        <v>13861</v>
      </c>
      <c r="G1088" s="9">
        <v>-1.14E-2</v>
      </c>
    </row>
    <row r="1089" spans="1:7" ht="18" thickBot="1">
      <c r="A1089" s="29">
        <v>40984</v>
      </c>
      <c r="B1089" s="10">
        <v>125.81</v>
      </c>
      <c r="C1089" s="33">
        <v>122.55</v>
      </c>
      <c r="D1089" s="33">
        <v>126.16</v>
      </c>
      <c r="E1089" s="33">
        <v>122.45</v>
      </c>
      <c r="F1089" s="33" t="s">
        <v>13831</v>
      </c>
      <c r="G1089" s="7">
        <v>1.83E-2</v>
      </c>
    </row>
    <row r="1090" spans="1:7" ht="18" thickBot="1">
      <c r="A1090" s="29">
        <v>40987</v>
      </c>
      <c r="B1090" s="11">
        <v>125.71</v>
      </c>
      <c r="C1090" s="33">
        <v>125.6</v>
      </c>
      <c r="D1090" s="33">
        <v>126.05</v>
      </c>
      <c r="E1090" s="33">
        <v>124.82</v>
      </c>
      <c r="F1090" s="33" t="s">
        <v>13860</v>
      </c>
      <c r="G1090" s="9">
        <v>-8.0000000000000004E-4</v>
      </c>
    </row>
    <row r="1091" spans="1:7" ht="18" thickBot="1">
      <c r="A1091" s="29">
        <v>40988</v>
      </c>
      <c r="B1091" s="11">
        <v>124.12</v>
      </c>
      <c r="C1091" s="33">
        <v>125.27</v>
      </c>
      <c r="D1091" s="33">
        <v>125.44</v>
      </c>
      <c r="E1091" s="33">
        <v>123.2</v>
      </c>
      <c r="F1091" s="33" t="s">
        <v>13859</v>
      </c>
      <c r="G1091" s="9">
        <v>-1.26E-2</v>
      </c>
    </row>
    <row r="1092" spans="1:7" ht="18" thickBot="1">
      <c r="A1092" s="29">
        <v>40989</v>
      </c>
      <c r="B1092" s="10">
        <v>124.2</v>
      </c>
      <c r="C1092" s="33">
        <v>124.21</v>
      </c>
      <c r="D1092" s="33">
        <v>124.8</v>
      </c>
      <c r="E1092" s="33">
        <v>123.76</v>
      </c>
      <c r="F1092" s="33" t="s">
        <v>13858</v>
      </c>
      <c r="G1092" s="7">
        <v>5.9999999999999995E-4</v>
      </c>
    </row>
    <row r="1093" spans="1:7" ht="18" thickBot="1">
      <c r="A1093" s="29">
        <v>40990</v>
      </c>
      <c r="B1093" s="11">
        <v>123.14</v>
      </c>
      <c r="C1093" s="33">
        <v>124.04</v>
      </c>
      <c r="D1093" s="33">
        <v>124.25</v>
      </c>
      <c r="E1093" s="33">
        <v>122.3</v>
      </c>
      <c r="F1093" s="33" t="s">
        <v>13857</v>
      </c>
      <c r="G1093" s="9">
        <v>-8.5000000000000006E-3</v>
      </c>
    </row>
    <row r="1094" spans="1:7" ht="18" thickBot="1">
      <c r="A1094" s="29">
        <v>40991</v>
      </c>
      <c r="B1094" s="10">
        <v>125.13</v>
      </c>
      <c r="C1094" s="33">
        <v>123.3</v>
      </c>
      <c r="D1094" s="33">
        <v>127.06</v>
      </c>
      <c r="E1094" s="33">
        <v>123.1</v>
      </c>
      <c r="F1094" s="33" t="s">
        <v>13856</v>
      </c>
      <c r="G1094" s="7">
        <v>1.6199999999999999E-2</v>
      </c>
    </row>
    <row r="1095" spans="1:7" ht="18" thickBot="1">
      <c r="A1095" s="29">
        <v>40994</v>
      </c>
      <c r="B1095" s="10">
        <v>125.65</v>
      </c>
      <c r="C1095" s="33">
        <v>125.04</v>
      </c>
      <c r="D1095" s="33">
        <v>125.89</v>
      </c>
      <c r="E1095" s="33">
        <v>124.58</v>
      </c>
      <c r="F1095" s="33" t="s">
        <v>13855</v>
      </c>
      <c r="G1095" s="7">
        <v>4.1999999999999997E-3</v>
      </c>
    </row>
    <row r="1096" spans="1:7" ht="18" thickBot="1">
      <c r="A1096" s="29">
        <v>40995</v>
      </c>
      <c r="B1096" s="11">
        <v>125.54</v>
      </c>
      <c r="C1096" s="33">
        <v>125.74</v>
      </c>
      <c r="D1096" s="33">
        <v>126.18</v>
      </c>
      <c r="E1096" s="33">
        <v>124.91</v>
      </c>
      <c r="F1096" s="33" t="s">
        <v>13499</v>
      </c>
      <c r="G1096" s="9">
        <v>-8.9999999999999998E-4</v>
      </c>
    </row>
    <row r="1097" spans="1:7" ht="18" thickBot="1">
      <c r="A1097" s="29">
        <v>40996</v>
      </c>
      <c r="B1097" s="11">
        <v>124.16</v>
      </c>
      <c r="C1097" s="33">
        <v>125.18</v>
      </c>
      <c r="D1097" s="33">
        <v>125.18</v>
      </c>
      <c r="E1097" s="33">
        <v>123.53</v>
      </c>
      <c r="F1097" s="33" t="s">
        <v>13854</v>
      </c>
      <c r="G1097" s="9">
        <v>-1.0999999999999999E-2</v>
      </c>
    </row>
    <row r="1098" spans="1:7" ht="18" thickBot="1">
      <c r="A1098" s="29">
        <v>40997</v>
      </c>
      <c r="B1098" s="11">
        <v>122.39</v>
      </c>
      <c r="C1098" s="33">
        <v>124.23</v>
      </c>
      <c r="D1098" s="33">
        <v>124.64</v>
      </c>
      <c r="E1098" s="33">
        <v>121.37</v>
      </c>
      <c r="F1098" s="33" t="s">
        <v>13853</v>
      </c>
      <c r="G1098" s="9">
        <v>-1.43E-2</v>
      </c>
    </row>
    <row r="1099" spans="1:7" ht="18" thickBot="1">
      <c r="A1099" s="29">
        <v>40998</v>
      </c>
      <c r="B1099" s="10">
        <v>122.88</v>
      </c>
      <c r="C1099" s="33">
        <v>122.6</v>
      </c>
      <c r="D1099" s="33">
        <v>124.07</v>
      </c>
      <c r="E1099" s="33">
        <v>122.58</v>
      </c>
      <c r="F1099" s="33" t="s">
        <v>13852</v>
      </c>
      <c r="G1099" s="7">
        <v>4.0000000000000001E-3</v>
      </c>
    </row>
    <row r="1100" spans="1:7" ht="18" thickBot="1">
      <c r="A1100" s="29">
        <v>41001</v>
      </c>
      <c r="B1100" s="10">
        <v>125.43</v>
      </c>
      <c r="C1100" s="33">
        <v>122.94</v>
      </c>
      <c r="D1100" s="33">
        <v>125.63</v>
      </c>
      <c r="E1100" s="33">
        <v>121.7</v>
      </c>
      <c r="F1100" s="33" t="s">
        <v>11922</v>
      </c>
      <c r="G1100" s="7">
        <v>2.0799999999999999E-2</v>
      </c>
    </row>
    <row r="1101" spans="1:7" ht="18" thickBot="1">
      <c r="A1101" s="29">
        <v>41002</v>
      </c>
      <c r="B1101" s="11">
        <v>124.86</v>
      </c>
      <c r="C1101" s="33">
        <v>125.3</v>
      </c>
      <c r="D1101" s="33">
        <v>125.97</v>
      </c>
      <c r="E1101" s="33">
        <v>124.3</v>
      </c>
      <c r="F1101" s="33" t="s">
        <v>13851</v>
      </c>
      <c r="G1101" s="9">
        <v>-4.4999999999999997E-3</v>
      </c>
    </row>
    <row r="1102" spans="1:7" ht="18" thickBot="1">
      <c r="A1102" s="29">
        <v>41003</v>
      </c>
      <c r="B1102" s="11">
        <v>122.34</v>
      </c>
      <c r="C1102" s="33">
        <v>124.88</v>
      </c>
      <c r="D1102" s="33">
        <v>124.99</v>
      </c>
      <c r="E1102" s="33">
        <v>122.3</v>
      </c>
      <c r="F1102" s="33" t="s">
        <v>13850</v>
      </c>
      <c r="G1102" s="9">
        <v>-2.0199999999999999E-2</v>
      </c>
    </row>
    <row r="1103" spans="1:7" ht="18" thickBot="1">
      <c r="A1103" s="29">
        <v>41004</v>
      </c>
      <c r="B1103" s="10">
        <v>123.43</v>
      </c>
      <c r="C1103" s="33">
        <v>122.54</v>
      </c>
      <c r="D1103" s="33">
        <v>123.54</v>
      </c>
      <c r="E1103" s="33">
        <v>121.8</v>
      </c>
      <c r="F1103" s="33" t="s">
        <v>13849</v>
      </c>
      <c r="G1103" s="7">
        <v>8.8999999999999999E-3</v>
      </c>
    </row>
    <row r="1104" spans="1:7" ht="18" thickBot="1">
      <c r="A1104" s="29">
        <v>41008</v>
      </c>
      <c r="B1104" s="11">
        <v>122.67</v>
      </c>
      <c r="C1104" s="33">
        <v>122.85</v>
      </c>
      <c r="D1104" s="33">
        <v>122.86</v>
      </c>
      <c r="E1104" s="33">
        <v>121.02</v>
      </c>
      <c r="F1104" s="33" t="s">
        <v>12933</v>
      </c>
      <c r="G1104" s="9">
        <v>-6.1999999999999998E-3</v>
      </c>
    </row>
    <row r="1105" spans="1:7" ht="18" thickBot="1">
      <c r="A1105" s="29">
        <v>41009</v>
      </c>
      <c r="B1105" s="11">
        <v>119.88</v>
      </c>
      <c r="C1105" s="33">
        <v>122.53</v>
      </c>
      <c r="D1105" s="33">
        <v>122.83</v>
      </c>
      <c r="E1105" s="33">
        <v>119.49</v>
      </c>
      <c r="F1105" s="33" t="s">
        <v>13848</v>
      </c>
      <c r="G1105" s="9">
        <v>-2.2700000000000001E-2</v>
      </c>
    </row>
    <row r="1106" spans="1:7" ht="18" thickBot="1">
      <c r="A1106" s="29">
        <v>41010</v>
      </c>
      <c r="B1106" s="10">
        <v>120.18</v>
      </c>
      <c r="C1106" s="33">
        <v>119.87</v>
      </c>
      <c r="D1106" s="33">
        <v>120.8</v>
      </c>
      <c r="E1106" s="33">
        <v>119.05</v>
      </c>
      <c r="F1106" s="33" t="s">
        <v>13847</v>
      </c>
      <c r="G1106" s="7">
        <v>2.5000000000000001E-3</v>
      </c>
    </row>
    <row r="1107" spans="1:7" ht="18" thickBot="1">
      <c r="A1107" s="29">
        <v>41011</v>
      </c>
      <c r="B1107" s="10">
        <v>121.71</v>
      </c>
      <c r="C1107" s="33">
        <v>120.14</v>
      </c>
      <c r="D1107" s="33">
        <v>121.92</v>
      </c>
      <c r="E1107" s="33">
        <v>119.28</v>
      </c>
      <c r="F1107" s="33" t="s">
        <v>13846</v>
      </c>
      <c r="G1107" s="7">
        <v>1.2699999999999999E-2</v>
      </c>
    </row>
    <row r="1108" spans="1:7" ht="18" thickBot="1">
      <c r="A1108" s="29">
        <v>41012</v>
      </c>
      <c r="B1108" s="10">
        <v>121.83</v>
      </c>
      <c r="C1108" s="33">
        <v>121.88</v>
      </c>
      <c r="D1108" s="33">
        <v>122</v>
      </c>
      <c r="E1108" s="33">
        <v>120.77</v>
      </c>
      <c r="F1108" s="33" t="s">
        <v>13845</v>
      </c>
      <c r="G1108" s="7">
        <v>1E-3</v>
      </c>
    </row>
    <row r="1109" spans="1:7" ht="18" thickBot="1">
      <c r="A1109" s="29">
        <v>41015</v>
      </c>
      <c r="B1109" s="11">
        <v>118.68</v>
      </c>
      <c r="C1109" s="33">
        <v>121</v>
      </c>
      <c r="D1109" s="33">
        <v>121</v>
      </c>
      <c r="E1109" s="33">
        <v>118.2</v>
      </c>
      <c r="F1109" s="33" t="s">
        <v>13844</v>
      </c>
      <c r="G1109" s="9">
        <v>-2.5899999999999999E-2</v>
      </c>
    </row>
    <row r="1110" spans="1:7" ht="18" thickBot="1">
      <c r="A1110" s="29">
        <v>41016</v>
      </c>
      <c r="B1110" s="10">
        <v>118.78</v>
      </c>
      <c r="C1110" s="33">
        <v>118.53</v>
      </c>
      <c r="D1110" s="33">
        <v>119.34</v>
      </c>
      <c r="E1110" s="33">
        <v>117.98</v>
      </c>
      <c r="F1110" s="33" t="s">
        <v>13843</v>
      </c>
      <c r="G1110" s="7">
        <v>8.0000000000000004E-4</v>
      </c>
    </row>
    <row r="1111" spans="1:7" ht="18" thickBot="1">
      <c r="A1111" s="29">
        <v>41017</v>
      </c>
      <c r="B1111" s="11">
        <v>117.97</v>
      </c>
      <c r="C1111" s="33">
        <v>118.45</v>
      </c>
      <c r="D1111" s="33">
        <v>118.85</v>
      </c>
      <c r="E1111" s="33">
        <v>116.7</v>
      </c>
      <c r="F1111" s="33" t="s">
        <v>13842</v>
      </c>
      <c r="G1111" s="9">
        <v>-6.7999999999999996E-3</v>
      </c>
    </row>
    <row r="1112" spans="1:7" ht="18" thickBot="1">
      <c r="A1112" s="29">
        <v>41018</v>
      </c>
      <c r="B1112" s="10">
        <v>118</v>
      </c>
      <c r="C1112" s="33">
        <v>118.15</v>
      </c>
      <c r="D1112" s="33">
        <v>119.15</v>
      </c>
      <c r="E1112" s="33">
        <v>117.68</v>
      </c>
      <c r="F1112" s="33" t="s">
        <v>13841</v>
      </c>
      <c r="G1112" s="7">
        <v>2.9999999999999997E-4</v>
      </c>
    </row>
    <row r="1113" spans="1:7" ht="18" thickBot="1">
      <c r="A1113" s="29">
        <v>41019</v>
      </c>
      <c r="B1113" s="10">
        <v>118.76</v>
      </c>
      <c r="C1113" s="33">
        <v>118.01</v>
      </c>
      <c r="D1113" s="33">
        <v>119.69</v>
      </c>
      <c r="E1113" s="33">
        <v>117.87</v>
      </c>
      <c r="F1113" s="33" t="s">
        <v>13840</v>
      </c>
      <c r="G1113" s="7">
        <v>6.4000000000000003E-3</v>
      </c>
    </row>
    <row r="1114" spans="1:7" ht="18" thickBot="1">
      <c r="A1114" s="29">
        <v>41022</v>
      </c>
      <c r="B1114" s="11">
        <v>118.71</v>
      </c>
      <c r="C1114" s="33">
        <v>118.7</v>
      </c>
      <c r="D1114" s="33">
        <v>118.91</v>
      </c>
      <c r="E1114" s="33">
        <v>117.21</v>
      </c>
      <c r="F1114" s="33" t="s">
        <v>13839</v>
      </c>
      <c r="G1114" s="9">
        <v>-4.0000000000000002E-4</v>
      </c>
    </row>
    <row r="1115" spans="1:7" ht="18" thickBot="1">
      <c r="A1115" s="29">
        <v>41023</v>
      </c>
      <c r="B1115" s="11">
        <v>118.16</v>
      </c>
      <c r="C1115" s="33">
        <v>118.75</v>
      </c>
      <c r="D1115" s="33">
        <v>118.94</v>
      </c>
      <c r="E1115" s="33">
        <v>117.85</v>
      </c>
      <c r="F1115" s="33" t="s">
        <v>12942</v>
      </c>
      <c r="G1115" s="9">
        <v>-4.5999999999999999E-3</v>
      </c>
    </row>
    <row r="1116" spans="1:7" ht="18" thickBot="1">
      <c r="A1116" s="29">
        <v>41024</v>
      </c>
      <c r="B1116" s="10">
        <v>119.12</v>
      </c>
      <c r="C1116" s="33">
        <v>118.38</v>
      </c>
      <c r="D1116" s="33">
        <v>119.25</v>
      </c>
      <c r="E1116" s="33">
        <v>117.45</v>
      </c>
      <c r="F1116" s="33" t="s">
        <v>13838</v>
      </c>
      <c r="G1116" s="7">
        <v>8.0999999999999996E-3</v>
      </c>
    </row>
    <row r="1117" spans="1:7" ht="18" thickBot="1">
      <c r="A1117" s="29">
        <v>41025</v>
      </c>
      <c r="B1117" s="10">
        <v>119.92</v>
      </c>
      <c r="C1117" s="33">
        <v>119.05</v>
      </c>
      <c r="D1117" s="33">
        <v>120.17</v>
      </c>
      <c r="E1117" s="33">
        <v>118.78</v>
      </c>
      <c r="F1117" s="33" t="s">
        <v>13837</v>
      </c>
      <c r="G1117" s="7">
        <v>6.7000000000000002E-3</v>
      </c>
    </row>
    <row r="1118" spans="1:7" ht="18" thickBot="1">
      <c r="A1118" s="29">
        <v>41026</v>
      </c>
      <c r="B1118" s="11">
        <v>119.83</v>
      </c>
      <c r="C1118" s="33">
        <v>119.6</v>
      </c>
      <c r="D1118" s="33">
        <v>119.95</v>
      </c>
      <c r="E1118" s="33">
        <v>119.06</v>
      </c>
      <c r="F1118" s="33" t="s">
        <v>13836</v>
      </c>
      <c r="G1118" s="9">
        <v>-8.0000000000000004E-4</v>
      </c>
    </row>
    <row r="1119" spans="1:7" ht="18" thickBot="1">
      <c r="A1119" s="29">
        <v>41029</v>
      </c>
      <c r="B1119" s="11">
        <v>119.47</v>
      </c>
      <c r="C1119" s="33">
        <v>119.7</v>
      </c>
      <c r="D1119" s="33">
        <v>119.79</v>
      </c>
      <c r="E1119" s="33">
        <v>118.73</v>
      </c>
      <c r="F1119" s="33" t="s">
        <v>13835</v>
      </c>
      <c r="G1119" s="9">
        <v>-3.0000000000000001E-3</v>
      </c>
    </row>
    <row r="1120" spans="1:7" ht="18" thickBot="1">
      <c r="A1120" s="29">
        <v>41030</v>
      </c>
      <c r="B1120" s="10">
        <v>119.66</v>
      </c>
      <c r="C1120" s="33">
        <v>119.28</v>
      </c>
      <c r="D1120" s="33">
        <v>120.02</v>
      </c>
      <c r="E1120" s="33">
        <v>118.8</v>
      </c>
      <c r="F1120" s="33" t="s">
        <v>13834</v>
      </c>
      <c r="G1120" s="7">
        <v>1.6000000000000001E-3</v>
      </c>
    </row>
    <row r="1121" spans="1:7" ht="18" thickBot="1">
      <c r="A1121" s="29">
        <v>41031</v>
      </c>
      <c r="B1121" s="11">
        <v>118.2</v>
      </c>
      <c r="C1121" s="33">
        <v>119.7</v>
      </c>
      <c r="D1121" s="33">
        <v>119.8</v>
      </c>
      <c r="E1121" s="33">
        <v>117.64</v>
      </c>
      <c r="F1121" s="33" t="s">
        <v>12794</v>
      </c>
      <c r="G1121" s="9">
        <v>-1.2200000000000001E-2</v>
      </c>
    </row>
    <row r="1122" spans="1:7" ht="18" thickBot="1">
      <c r="A1122" s="29">
        <v>41032</v>
      </c>
      <c r="B1122" s="11">
        <v>116.08</v>
      </c>
      <c r="C1122" s="33">
        <v>118.2</v>
      </c>
      <c r="D1122" s="33">
        <v>118.45</v>
      </c>
      <c r="E1122" s="33">
        <v>115.92</v>
      </c>
      <c r="F1122" s="33" t="s">
        <v>13833</v>
      </c>
      <c r="G1122" s="9">
        <v>-1.7899999999999999E-2</v>
      </c>
    </row>
    <row r="1123" spans="1:7" ht="18" thickBot="1">
      <c r="A1123" s="29">
        <v>41033</v>
      </c>
      <c r="B1123" s="11">
        <v>113.18</v>
      </c>
      <c r="C1123" s="33">
        <v>115.91</v>
      </c>
      <c r="D1123" s="33">
        <v>116.29</v>
      </c>
      <c r="E1123" s="33">
        <v>111.76</v>
      </c>
      <c r="F1123" s="33" t="s">
        <v>13832</v>
      </c>
      <c r="G1123" s="9">
        <v>-2.5000000000000001E-2</v>
      </c>
    </row>
    <row r="1124" spans="1:7" ht="18" thickBot="1">
      <c r="A1124" s="29">
        <v>41036</v>
      </c>
      <c r="B1124" s="11">
        <v>113.16</v>
      </c>
      <c r="C1124" s="33">
        <v>112.8</v>
      </c>
      <c r="D1124" s="33">
        <v>113.5</v>
      </c>
      <c r="E1124" s="33">
        <v>110.34</v>
      </c>
      <c r="F1124" s="33" t="s">
        <v>13831</v>
      </c>
      <c r="G1124" s="9">
        <v>-2.0000000000000001E-4</v>
      </c>
    </row>
    <row r="1125" spans="1:7" ht="18" thickBot="1">
      <c r="A1125" s="29">
        <v>41037</v>
      </c>
      <c r="B1125" s="11">
        <v>112.73</v>
      </c>
      <c r="C1125" s="33">
        <v>113.16</v>
      </c>
      <c r="D1125" s="33">
        <v>113.64</v>
      </c>
      <c r="E1125" s="33">
        <v>110.53</v>
      </c>
      <c r="F1125" s="33" t="s">
        <v>13830</v>
      </c>
      <c r="G1125" s="9">
        <v>-3.8E-3</v>
      </c>
    </row>
    <row r="1126" spans="1:7" ht="18" thickBot="1">
      <c r="A1126" s="29">
        <v>41038</v>
      </c>
      <c r="B1126" s="10">
        <v>113.2</v>
      </c>
      <c r="C1126" s="33">
        <v>113.05</v>
      </c>
      <c r="D1126" s="33">
        <v>113.27</v>
      </c>
      <c r="E1126" s="33">
        <v>111.31</v>
      </c>
      <c r="F1126" s="33" t="s">
        <v>13829</v>
      </c>
      <c r="G1126" s="7">
        <v>4.1999999999999997E-3</v>
      </c>
    </row>
    <row r="1127" spans="1:7" ht="18" thickBot="1">
      <c r="A1127" s="29">
        <v>41039</v>
      </c>
      <c r="B1127" s="11">
        <v>112.73</v>
      </c>
      <c r="C1127" s="33">
        <v>112.72</v>
      </c>
      <c r="D1127" s="33">
        <v>113.64</v>
      </c>
      <c r="E1127" s="33">
        <v>112.12</v>
      </c>
      <c r="F1127" s="33" t="s">
        <v>13828</v>
      </c>
      <c r="G1127" s="9">
        <v>-4.1999999999999997E-3</v>
      </c>
    </row>
    <row r="1128" spans="1:7" ht="18" thickBot="1">
      <c r="A1128" s="29">
        <v>41040</v>
      </c>
      <c r="B1128" s="11">
        <v>112.26</v>
      </c>
      <c r="C1128" s="33">
        <v>112.05</v>
      </c>
      <c r="D1128" s="33">
        <v>112.8</v>
      </c>
      <c r="E1128" s="33">
        <v>111.4</v>
      </c>
      <c r="F1128" s="33" t="s">
        <v>13827</v>
      </c>
      <c r="G1128" s="9">
        <v>-4.1999999999999997E-3</v>
      </c>
    </row>
    <row r="1129" spans="1:7" ht="18" thickBot="1">
      <c r="A1129" s="29">
        <v>41043</v>
      </c>
      <c r="B1129" s="11">
        <v>111.57</v>
      </c>
      <c r="C1129" s="33">
        <v>112.07</v>
      </c>
      <c r="D1129" s="33">
        <v>112.07</v>
      </c>
      <c r="E1129" s="33">
        <v>110.04</v>
      </c>
      <c r="F1129" s="33" t="s">
        <v>13826</v>
      </c>
      <c r="G1129" s="9">
        <v>-6.1000000000000004E-3</v>
      </c>
    </row>
    <row r="1130" spans="1:7" ht="18" thickBot="1">
      <c r="A1130" s="29">
        <v>41044</v>
      </c>
      <c r="B1130" s="10">
        <v>112.24</v>
      </c>
      <c r="C1130" s="33">
        <v>111.17</v>
      </c>
      <c r="D1130" s="33">
        <v>112.67</v>
      </c>
      <c r="E1130" s="33">
        <v>110.93</v>
      </c>
      <c r="F1130" s="33" t="s">
        <v>13825</v>
      </c>
      <c r="G1130" s="7">
        <v>6.0000000000000001E-3</v>
      </c>
    </row>
    <row r="1131" spans="1:7" ht="18" thickBot="1">
      <c r="A1131" s="29">
        <v>41045</v>
      </c>
      <c r="B1131" s="11">
        <v>111.71</v>
      </c>
      <c r="C1131" s="33">
        <v>112.02</v>
      </c>
      <c r="D1131" s="33">
        <v>112.1</v>
      </c>
      <c r="E1131" s="33">
        <v>110.41</v>
      </c>
      <c r="F1131" s="33" t="s">
        <v>13824</v>
      </c>
      <c r="G1131" s="9">
        <v>-4.7000000000000002E-3</v>
      </c>
    </row>
    <row r="1132" spans="1:7" ht="18" thickBot="1">
      <c r="A1132" s="29">
        <v>41046</v>
      </c>
      <c r="B1132" s="11">
        <v>107.49</v>
      </c>
      <c r="C1132" s="33">
        <v>109.43</v>
      </c>
      <c r="D1132" s="33">
        <v>110.15</v>
      </c>
      <c r="E1132" s="33">
        <v>106.58</v>
      </c>
      <c r="F1132" s="33" t="s">
        <v>13823</v>
      </c>
      <c r="G1132" s="9">
        <v>-3.78E-2</v>
      </c>
    </row>
    <row r="1133" spans="1:7" ht="18" thickBot="1">
      <c r="A1133" s="29">
        <v>41047</v>
      </c>
      <c r="B1133" s="11">
        <v>107.14</v>
      </c>
      <c r="C1133" s="33">
        <v>106.75</v>
      </c>
      <c r="D1133" s="33">
        <v>107.99</v>
      </c>
      <c r="E1133" s="33">
        <v>106.4</v>
      </c>
      <c r="F1133" s="33" t="s">
        <v>13353</v>
      </c>
      <c r="G1133" s="9">
        <v>-3.3E-3</v>
      </c>
    </row>
    <row r="1134" spans="1:7" ht="18" thickBot="1">
      <c r="A1134" s="29">
        <v>41050</v>
      </c>
      <c r="B1134" s="10">
        <v>108.81</v>
      </c>
      <c r="C1134" s="33">
        <v>107.4</v>
      </c>
      <c r="D1134" s="33">
        <v>109.43</v>
      </c>
      <c r="E1134" s="33">
        <v>106.75</v>
      </c>
      <c r="F1134" s="33" t="s">
        <v>13822</v>
      </c>
      <c r="G1134" s="7">
        <v>1.5599999999999999E-2</v>
      </c>
    </row>
    <row r="1135" spans="1:7" ht="18" thickBot="1">
      <c r="A1135" s="29">
        <v>41051</v>
      </c>
      <c r="B1135" s="11">
        <v>108.41</v>
      </c>
      <c r="C1135" s="33">
        <v>109.25</v>
      </c>
      <c r="D1135" s="33">
        <v>109.36</v>
      </c>
      <c r="E1135" s="33">
        <v>107.79</v>
      </c>
      <c r="F1135" s="33" t="s">
        <v>13821</v>
      </c>
      <c r="G1135" s="9">
        <v>-3.7000000000000002E-3</v>
      </c>
    </row>
    <row r="1136" spans="1:7" ht="18" thickBot="1">
      <c r="A1136" s="29">
        <v>41052</v>
      </c>
      <c r="B1136" s="11">
        <v>105.56</v>
      </c>
      <c r="C1136" s="33">
        <v>108.11</v>
      </c>
      <c r="D1136" s="33">
        <v>108.16</v>
      </c>
      <c r="E1136" s="33">
        <v>105.39</v>
      </c>
      <c r="F1136" s="33" t="s">
        <v>13820</v>
      </c>
      <c r="G1136" s="9">
        <v>-2.63E-2</v>
      </c>
    </row>
    <row r="1137" spans="1:7" ht="18" thickBot="1">
      <c r="A1137" s="29">
        <v>41053</v>
      </c>
      <c r="B1137" s="10">
        <v>106.55</v>
      </c>
      <c r="C1137" s="33">
        <v>106.1</v>
      </c>
      <c r="D1137" s="33">
        <v>107.25</v>
      </c>
      <c r="E1137" s="33">
        <v>105.03</v>
      </c>
      <c r="F1137" s="33" t="s">
        <v>13819</v>
      </c>
      <c r="G1137" s="7">
        <v>9.4000000000000004E-3</v>
      </c>
    </row>
    <row r="1138" spans="1:7" ht="18" thickBot="1">
      <c r="A1138" s="29">
        <v>41054</v>
      </c>
      <c r="B1138" s="10">
        <v>106.83</v>
      </c>
      <c r="C1138" s="33">
        <v>106.55</v>
      </c>
      <c r="D1138" s="33">
        <v>107.24</v>
      </c>
      <c r="E1138" s="33">
        <v>106.02</v>
      </c>
      <c r="F1138" s="33" t="s">
        <v>13818</v>
      </c>
      <c r="G1138" s="7">
        <v>2.5999999999999999E-3</v>
      </c>
    </row>
    <row r="1139" spans="1:7" ht="18" thickBot="1">
      <c r="A1139" s="29">
        <v>41057</v>
      </c>
      <c r="B1139" s="10">
        <v>107.11</v>
      </c>
      <c r="C1139" s="33">
        <v>106.83</v>
      </c>
      <c r="D1139" s="33">
        <v>108.04</v>
      </c>
      <c r="E1139" s="33">
        <v>106.8</v>
      </c>
      <c r="F1139" s="33" t="s">
        <v>13817</v>
      </c>
      <c r="G1139" s="7">
        <v>2.5999999999999999E-3</v>
      </c>
    </row>
    <row r="1140" spans="1:7" ht="18" thickBot="1">
      <c r="A1140" s="29">
        <v>41058</v>
      </c>
      <c r="B1140" s="11">
        <v>106.68</v>
      </c>
      <c r="C1140" s="33">
        <v>107.45</v>
      </c>
      <c r="D1140" s="33">
        <v>107.95</v>
      </c>
      <c r="E1140" s="33">
        <v>106.06</v>
      </c>
      <c r="F1140" s="33" t="s">
        <v>13816</v>
      </c>
      <c r="G1140" s="9">
        <v>-4.0000000000000001E-3</v>
      </c>
    </row>
    <row r="1141" spans="1:7" ht="18" thickBot="1">
      <c r="A1141" s="29">
        <v>41059</v>
      </c>
      <c r="B1141" s="11">
        <v>103.47</v>
      </c>
      <c r="C1141" s="33">
        <v>106.82</v>
      </c>
      <c r="D1141" s="33">
        <v>106.82</v>
      </c>
      <c r="E1141" s="33">
        <v>102.85</v>
      </c>
      <c r="F1141" s="33" t="s">
        <v>13815</v>
      </c>
      <c r="G1141" s="9">
        <v>-3.0099999999999998E-2</v>
      </c>
    </row>
    <row r="1142" spans="1:7" ht="18" thickBot="1">
      <c r="A1142" s="29">
        <v>41060</v>
      </c>
      <c r="B1142" s="11">
        <v>101.87</v>
      </c>
      <c r="C1142" s="33">
        <v>103.23</v>
      </c>
      <c r="D1142" s="33">
        <v>104.16</v>
      </c>
      <c r="E1142" s="33">
        <v>101.27</v>
      </c>
      <c r="F1142" s="33" t="s">
        <v>12772</v>
      </c>
      <c r="G1142" s="9">
        <v>-1.55E-2</v>
      </c>
    </row>
    <row r="1143" spans="1:7" ht="18" thickBot="1">
      <c r="A1143" s="29">
        <v>41061</v>
      </c>
      <c r="B1143" s="11">
        <v>98.43</v>
      </c>
      <c r="C1143" s="33">
        <v>101.69</v>
      </c>
      <c r="D1143" s="33">
        <v>101.95</v>
      </c>
      <c r="E1143" s="33">
        <v>97.54</v>
      </c>
      <c r="F1143" s="33" t="s">
        <v>13814</v>
      </c>
      <c r="G1143" s="9">
        <v>-3.3799999999999997E-2</v>
      </c>
    </row>
    <row r="1144" spans="1:7" ht="18" thickBot="1">
      <c r="A1144" s="29">
        <v>41064</v>
      </c>
      <c r="B1144" s="10">
        <v>98.85</v>
      </c>
      <c r="C1144" s="33">
        <v>98.43</v>
      </c>
      <c r="D1144" s="33">
        <v>99.15</v>
      </c>
      <c r="E1144" s="33">
        <v>95.63</v>
      </c>
      <c r="F1144" s="33" t="s">
        <v>13813</v>
      </c>
      <c r="G1144" s="7">
        <v>4.3E-3</v>
      </c>
    </row>
    <row r="1145" spans="1:7" ht="18" thickBot="1">
      <c r="A1145" s="29">
        <v>41065</v>
      </c>
      <c r="B1145" s="11">
        <v>98.84</v>
      </c>
      <c r="C1145" s="33">
        <v>99.16</v>
      </c>
      <c r="D1145" s="33">
        <v>99.63</v>
      </c>
      <c r="E1145" s="33">
        <v>97.68</v>
      </c>
      <c r="F1145" s="33" t="s">
        <v>13812</v>
      </c>
      <c r="G1145" s="9">
        <v>-1E-4</v>
      </c>
    </row>
    <row r="1146" spans="1:7" ht="18" thickBot="1">
      <c r="A1146" s="29">
        <v>41066</v>
      </c>
      <c r="B1146" s="10">
        <v>100.64</v>
      </c>
      <c r="C1146" s="33">
        <v>98.9</v>
      </c>
      <c r="D1146" s="33">
        <v>101.39</v>
      </c>
      <c r="E1146" s="33">
        <v>98.71</v>
      </c>
      <c r="F1146" s="33" t="s">
        <v>13811</v>
      </c>
      <c r="G1146" s="7">
        <v>1.8200000000000001E-2</v>
      </c>
    </row>
    <row r="1147" spans="1:7" ht="18" thickBot="1">
      <c r="A1147" s="29">
        <v>41067</v>
      </c>
      <c r="B1147" s="11">
        <v>99.93</v>
      </c>
      <c r="C1147" s="33">
        <v>100.91</v>
      </c>
      <c r="D1147" s="33">
        <v>102.45</v>
      </c>
      <c r="E1147" s="33">
        <v>99.07</v>
      </c>
      <c r="F1147" s="33" t="s">
        <v>13810</v>
      </c>
      <c r="G1147" s="9">
        <v>-7.1000000000000004E-3</v>
      </c>
    </row>
    <row r="1148" spans="1:7" ht="18" thickBot="1">
      <c r="A1148" s="29">
        <v>41068</v>
      </c>
      <c r="B1148" s="11">
        <v>99.47</v>
      </c>
      <c r="C1148" s="33">
        <v>99.3</v>
      </c>
      <c r="D1148" s="33">
        <v>99.99</v>
      </c>
      <c r="E1148" s="33">
        <v>97.19</v>
      </c>
      <c r="F1148" s="33" t="s">
        <v>13809</v>
      </c>
      <c r="G1148" s="9">
        <v>-4.5999999999999999E-3</v>
      </c>
    </row>
    <row r="1149" spans="1:7" ht="18" thickBot="1">
      <c r="A1149" s="29">
        <v>41071</v>
      </c>
      <c r="B1149" s="11">
        <v>98</v>
      </c>
      <c r="C1149" s="33">
        <v>100.24</v>
      </c>
      <c r="D1149" s="33">
        <v>102.21</v>
      </c>
      <c r="E1149" s="33">
        <v>96.46</v>
      </c>
      <c r="F1149" s="33" t="s">
        <v>13808</v>
      </c>
      <c r="G1149" s="9">
        <v>-1.4800000000000001E-2</v>
      </c>
    </row>
    <row r="1150" spans="1:7" ht="18" thickBot="1">
      <c r="A1150" s="29">
        <v>41072</v>
      </c>
      <c r="B1150" s="11">
        <v>97.14</v>
      </c>
      <c r="C1150" s="33">
        <v>96.81</v>
      </c>
      <c r="D1150" s="33">
        <v>97.97</v>
      </c>
      <c r="E1150" s="33">
        <v>96.62</v>
      </c>
      <c r="F1150" s="33" t="s">
        <v>13807</v>
      </c>
      <c r="G1150" s="9">
        <v>-8.8000000000000005E-3</v>
      </c>
    </row>
    <row r="1151" spans="1:7" ht="18" thickBot="1">
      <c r="A1151" s="29">
        <v>41073</v>
      </c>
      <c r="B1151" s="11">
        <v>97.13</v>
      </c>
      <c r="C1151" s="33">
        <v>97.24</v>
      </c>
      <c r="D1151" s="33">
        <v>98.38</v>
      </c>
      <c r="E1151" s="33">
        <v>96.67</v>
      </c>
      <c r="F1151" s="33" t="s">
        <v>13806</v>
      </c>
      <c r="G1151" s="9">
        <v>-1E-4</v>
      </c>
    </row>
    <row r="1152" spans="1:7" ht="18" thickBot="1">
      <c r="A1152" s="29">
        <v>41074</v>
      </c>
      <c r="B1152" s="11">
        <v>97.03</v>
      </c>
      <c r="C1152" s="33">
        <v>97.2</v>
      </c>
      <c r="D1152" s="33">
        <v>97.8</v>
      </c>
      <c r="E1152" s="33">
        <v>96.33</v>
      </c>
      <c r="F1152" s="33" t="s">
        <v>13805</v>
      </c>
      <c r="G1152" s="9">
        <v>-1E-3</v>
      </c>
    </row>
    <row r="1153" spans="1:7" ht="18" thickBot="1">
      <c r="A1153" s="29">
        <v>41075</v>
      </c>
      <c r="B1153" s="10">
        <v>97.61</v>
      </c>
      <c r="C1153" s="33">
        <v>97.9</v>
      </c>
      <c r="D1153" s="33">
        <v>98.1</v>
      </c>
      <c r="E1153" s="33">
        <v>96.97</v>
      </c>
      <c r="F1153" s="33" t="s">
        <v>13804</v>
      </c>
      <c r="G1153" s="7">
        <v>6.0000000000000001E-3</v>
      </c>
    </row>
    <row r="1154" spans="1:7" ht="18" thickBot="1">
      <c r="A1154" s="29">
        <v>41078</v>
      </c>
      <c r="B1154" s="11">
        <v>96.05</v>
      </c>
      <c r="C1154" s="33">
        <v>98.04</v>
      </c>
      <c r="D1154" s="33">
        <v>99.5</v>
      </c>
      <c r="E1154" s="33">
        <v>95.38</v>
      </c>
      <c r="F1154" s="33" t="s">
        <v>13803</v>
      </c>
      <c r="G1154" s="9">
        <v>-1.6E-2</v>
      </c>
    </row>
    <row r="1155" spans="1:7" ht="18" thickBot="1">
      <c r="A1155" s="29">
        <v>41079</v>
      </c>
      <c r="B1155" s="11">
        <v>95.76</v>
      </c>
      <c r="C1155" s="33">
        <v>95.91</v>
      </c>
      <c r="D1155" s="33">
        <v>96.8</v>
      </c>
      <c r="E1155" s="33">
        <v>94.44</v>
      </c>
      <c r="F1155" s="33" t="s">
        <v>13802</v>
      </c>
      <c r="G1155" s="9">
        <v>-3.0000000000000001E-3</v>
      </c>
    </row>
    <row r="1156" spans="1:7" ht="18" thickBot="1">
      <c r="A1156" s="29">
        <v>41080</v>
      </c>
      <c r="B1156" s="11">
        <v>92.69</v>
      </c>
      <c r="C1156" s="33">
        <v>95.71</v>
      </c>
      <c r="D1156" s="33">
        <v>96.04</v>
      </c>
      <c r="E1156" s="33">
        <v>92.38</v>
      </c>
      <c r="F1156" s="33" t="s">
        <v>13801</v>
      </c>
      <c r="G1156" s="9">
        <v>-3.2099999999999997E-2</v>
      </c>
    </row>
    <row r="1157" spans="1:7" ht="18" thickBot="1">
      <c r="A1157" s="29">
        <v>41081</v>
      </c>
      <c r="B1157" s="11">
        <v>89.23</v>
      </c>
      <c r="C1157" s="33">
        <v>92.55</v>
      </c>
      <c r="D1157" s="33">
        <v>92.76</v>
      </c>
      <c r="E1157" s="33">
        <v>88.9</v>
      </c>
      <c r="F1157" s="33" t="s">
        <v>13800</v>
      </c>
      <c r="G1157" s="9">
        <v>-3.73E-2</v>
      </c>
    </row>
    <row r="1158" spans="1:7" ht="18" thickBot="1">
      <c r="A1158" s="29">
        <v>41082</v>
      </c>
      <c r="B1158" s="10">
        <v>90.98</v>
      </c>
      <c r="C1158" s="33">
        <v>89.38</v>
      </c>
      <c r="D1158" s="33">
        <v>91.7</v>
      </c>
      <c r="E1158" s="33">
        <v>88.49</v>
      </c>
      <c r="F1158" s="33" t="s">
        <v>13799</v>
      </c>
      <c r="G1158" s="7">
        <v>1.9599999999999999E-2</v>
      </c>
    </row>
    <row r="1159" spans="1:7" ht="18" thickBot="1">
      <c r="A1159" s="29">
        <v>41085</v>
      </c>
      <c r="B1159" s="10">
        <v>91.01</v>
      </c>
      <c r="C1159" s="33">
        <v>91.65</v>
      </c>
      <c r="D1159" s="33">
        <v>91.75</v>
      </c>
      <c r="E1159" s="33">
        <v>89.6</v>
      </c>
      <c r="F1159" s="33" t="s">
        <v>13798</v>
      </c>
      <c r="G1159" s="7">
        <v>2.9999999999999997E-4</v>
      </c>
    </row>
    <row r="1160" spans="1:7" ht="18" thickBot="1">
      <c r="A1160" s="29">
        <v>41086</v>
      </c>
      <c r="B1160" s="10">
        <v>93.02</v>
      </c>
      <c r="C1160" s="33">
        <v>91.3</v>
      </c>
      <c r="D1160" s="33">
        <v>93.25</v>
      </c>
      <c r="E1160" s="33">
        <v>90.7</v>
      </c>
      <c r="F1160" s="33" t="s">
        <v>13797</v>
      </c>
      <c r="G1160" s="7">
        <v>2.2100000000000002E-2</v>
      </c>
    </row>
    <row r="1161" spans="1:7" ht="18" thickBot="1">
      <c r="A1161" s="29">
        <v>41087</v>
      </c>
      <c r="B1161" s="10">
        <v>93.5</v>
      </c>
      <c r="C1161" s="33">
        <v>92.81</v>
      </c>
      <c r="D1161" s="33">
        <v>93.95</v>
      </c>
      <c r="E1161" s="33">
        <v>91.7</v>
      </c>
      <c r="F1161" s="33" t="s">
        <v>13796</v>
      </c>
      <c r="G1161" s="7">
        <v>5.1999999999999998E-3</v>
      </c>
    </row>
    <row r="1162" spans="1:7" ht="18" thickBot="1">
      <c r="A1162" s="29">
        <v>41088</v>
      </c>
      <c r="B1162" s="11">
        <v>91.36</v>
      </c>
      <c r="C1162" s="33">
        <v>93.32</v>
      </c>
      <c r="D1162" s="33">
        <v>93.85</v>
      </c>
      <c r="E1162" s="33">
        <v>90.88</v>
      </c>
      <c r="F1162" s="33" t="s">
        <v>12543</v>
      </c>
      <c r="G1162" s="9">
        <v>-2.29E-2</v>
      </c>
    </row>
    <row r="1163" spans="1:7" ht="18" thickBot="1">
      <c r="A1163" s="29">
        <v>41089</v>
      </c>
      <c r="B1163" s="10">
        <v>97.8</v>
      </c>
      <c r="C1163" s="33">
        <v>92.06</v>
      </c>
      <c r="D1163" s="33">
        <v>98.29</v>
      </c>
      <c r="E1163" s="33">
        <v>91.73</v>
      </c>
      <c r="F1163" s="33" t="s">
        <v>13795</v>
      </c>
      <c r="G1163" s="7">
        <v>7.0499999999999993E-2</v>
      </c>
    </row>
    <row r="1164" spans="1:7" ht="18" thickBot="1">
      <c r="A1164" s="29">
        <v>41092</v>
      </c>
      <c r="B1164" s="11">
        <v>97.34</v>
      </c>
      <c r="C1164" s="33">
        <v>97.6</v>
      </c>
      <c r="D1164" s="33">
        <v>97.87</v>
      </c>
      <c r="E1164" s="33">
        <v>95.3</v>
      </c>
      <c r="F1164" s="33" t="s">
        <v>13794</v>
      </c>
      <c r="G1164" s="9">
        <v>-4.7000000000000002E-3</v>
      </c>
    </row>
    <row r="1165" spans="1:7" ht="18" thickBot="1">
      <c r="A1165" s="29">
        <v>41093</v>
      </c>
      <c r="B1165" s="10">
        <v>100.68</v>
      </c>
      <c r="C1165" s="33">
        <v>97.24</v>
      </c>
      <c r="D1165" s="33">
        <v>101.58</v>
      </c>
      <c r="E1165" s="33">
        <v>97.12</v>
      </c>
      <c r="F1165" s="33" t="s">
        <v>13793</v>
      </c>
      <c r="G1165" s="7">
        <v>3.4299999999999997E-2</v>
      </c>
    </row>
    <row r="1166" spans="1:7" ht="18" thickBot="1">
      <c r="A1166" s="29">
        <v>41094</v>
      </c>
      <c r="B1166" s="11">
        <v>99.77</v>
      </c>
      <c r="C1166" s="33">
        <v>100.75</v>
      </c>
      <c r="D1166" s="33">
        <v>100.95</v>
      </c>
      <c r="E1166" s="33">
        <v>99.26</v>
      </c>
      <c r="F1166" s="33" t="s">
        <v>13792</v>
      </c>
      <c r="G1166" s="9">
        <v>-8.9999999999999993E-3</v>
      </c>
    </row>
    <row r="1167" spans="1:7" ht="18" thickBot="1">
      <c r="A1167" s="29">
        <v>41095</v>
      </c>
      <c r="B1167" s="10">
        <v>100.7</v>
      </c>
      <c r="C1167" s="33">
        <v>99.75</v>
      </c>
      <c r="D1167" s="33">
        <v>102.34</v>
      </c>
      <c r="E1167" s="33">
        <v>99.3</v>
      </c>
      <c r="F1167" s="33" t="s">
        <v>13791</v>
      </c>
      <c r="G1167" s="7">
        <v>9.2999999999999992E-3</v>
      </c>
    </row>
    <row r="1168" spans="1:7" ht="18" thickBot="1">
      <c r="A1168" s="29">
        <v>41096</v>
      </c>
      <c r="B1168" s="11">
        <v>98.19</v>
      </c>
      <c r="C1168" s="33">
        <v>100.4</v>
      </c>
      <c r="D1168" s="33">
        <v>100.4</v>
      </c>
      <c r="E1168" s="33">
        <v>97.73</v>
      </c>
      <c r="F1168" s="33" t="s">
        <v>13180</v>
      </c>
      <c r="G1168" s="9">
        <v>-2.4899999999999999E-2</v>
      </c>
    </row>
    <row r="1169" spans="1:7" ht="18" thickBot="1">
      <c r="A1169" s="29">
        <v>41099</v>
      </c>
      <c r="B1169" s="10">
        <v>100.32</v>
      </c>
      <c r="C1169" s="33">
        <v>98.15</v>
      </c>
      <c r="D1169" s="33">
        <v>101.06</v>
      </c>
      <c r="E1169" s="33">
        <v>97.92</v>
      </c>
      <c r="F1169" s="33" t="s">
        <v>13790</v>
      </c>
      <c r="G1169" s="7">
        <v>2.1700000000000001E-2</v>
      </c>
    </row>
    <row r="1170" spans="1:7" ht="18" thickBot="1">
      <c r="A1170" s="29">
        <v>41100</v>
      </c>
      <c r="B1170" s="11">
        <v>97.97</v>
      </c>
      <c r="C1170" s="33">
        <v>99.5</v>
      </c>
      <c r="D1170" s="33">
        <v>99.65</v>
      </c>
      <c r="E1170" s="33">
        <v>97.73</v>
      </c>
      <c r="F1170" s="33" t="s">
        <v>13789</v>
      </c>
      <c r="G1170" s="9">
        <v>-2.3400000000000001E-2</v>
      </c>
    </row>
    <row r="1171" spans="1:7" ht="18" thickBot="1">
      <c r="A1171" s="29">
        <v>41101</v>
      </c>
      <c r="B1171" s="10">
        <v>100.23</v>
      </c>
      <c r="C1171" s="33">
        <v>97.97</v>
      </c>
      <c r="D1171" s="33">
        <v>100.83</v>
      </c>
      <c r="E1171" s="33">
        <v>97.83</v>
      </c>
      <c r="F1171" s="33" t="s">
        <v>13788</v>
      </c>
      <c r="G1171" s="7">
        <v>2.3099999999999999E-2</v>
      </c>
    </row>
    <row r="1172" spans="1:7" ht="18" thickBot="1">
      <c r="A1172" s="29">
        <v>41102</v>
      </c>
      <c r="B1172" s="10">
        <v>101.07</v>
      </c>
      <c r="C1172" s="33">
        <v>100.64</v>
      </c>
      <c r="D1172" s="33">
        <v>101.36</v>
      </c>
      <c r="E1172" s="33">
        <v>98.51</v>
      </c>
      <c r="F1172" s="33" t="s">
        <v>13787</v>
      </c>
      <c r="G1172" s="7">
        <v>8.3999999999999995E-3</v>
      </c>
    </row>
    <row r="1173" spans="1:7" ht="18" thickBot="1">
      <c r="A1173" s="29">
        <v>41103</v>
      </c>
      <c r="B1173" s="10">
        <v>102.4</v>
      </c>
      <c r="C1173" s="33">
        <v>100.53</v>
      </c>
      <c r="D1173" s="33">
        <v>103.44</v>
      </c>
      <c r="E1173" s="33">
        <v>100.51</v>
      </c>
      <c r="F1173" s="33" t="s">
        <v>13786</v>
      </c>
      <c r="G1173" s="7">
        <v>1.32E-2</v>
      </c>
    </row>
    <row r="1174" spans="1:7" ht="18" thickBot="1">
      <c r="A1174" s="29">
        <v>41106</v>
      </c>
      <c r="B1174" s="10">
        <v>103.55</v>
      </c>
      <c r="C1174" s="33">
        <v>102.76</v>
      </c>
      <c r="D1174" s="33">
        <v>103.69</v>
      </c>
      <c r="E1174" s="33">
        <v>102.07</v>
      </c>
      <c r="F1174" s="33" t="s">
        <v>13785</v>
      </c>
      <c r="G1174" s="7">
        <v>1.12E-2</v>
      </c>
    </row>
    <row r="1175" spans="1:7" ht="18" thickBot="1">
      <c r="A1175" s="29">
        <v>41107</v>
      </c>
      <c r="B1175" s="10">
        <v>104</v>
      </c>
      <c r="C1175" s="33">
        <v>103.32</v>
      </c>
      <c r="D1175" s="33">
        <v>104.75</v>
      </c>
      <c r="E1175" s="33">
        <v>102.77</v>
      </c>
      <c r="F1175" s="33" t="s">
        <v>13784</v>
      </c>
      <c r="G1175" s="7">
        <v>4.3E-3</v>
      </c>
    </row>
    <row r="1176" spans="1:7" ht="18" thickBot="1">
      <c r="A1176" s="29">
        <v>41108</v>
      </c>
      <c r="B1176" s="10">
        <v>105.16</v>
      </c>
      <c r="C1176" s="33">
        <v>103.58</v>
      </c>
      <c r="D1176" s="33">
        <v>105.6</v>
      </c>
      <c r="E1176" s="33">
        <v>103.22</v>
      </c>
      <c r="F1176" s="33" t="s">
        <v>13783</v>
      </c>
      <c r="G1176" s="7">
        <v>1.12E-2</v>
      </c>
    </row>
    <row r="1177" spans="1:7" ht="18" thickBot="1">
      <c r="A1177" s="29">
        <v>41109</v>
      </c>
      <c r="B1177" s="10">
        <v>107.8</v>
      </c>
      <c r="C1177" s="33">
        <v>105.32</v>
      </c>
      <c r="D1177" s="33">
        <v>108.18</v>
      </c>
      <c r="E1177" s="33">
        <v>105.28</v>
      </c>
      <c r="F1177" s="33" t="s">
        <v>13782</v>
      </c>
      <c r="G1177" s="7">
        <v>2.5100000000000001E-2</v>
      </c>
    </row>
    <row r="1178" spans="1:7" ht="18" thickBot="1">
      <c r="A1178" s="29">
        <v>41110</v>
      </c>
      <c r="B1178" s="11">
        <v>106.83</v>
      </c>
      <c r="C1178" s="33">
        <v>107.5</v>
      </c>
      <c r="D1178" s="33">
        <v>107.7</v>
      </c>
      <c r="E1178" s="33">
        <v>105.6</v>
      </c>
      <c r="F1178" s="33" t="s">
        <v>13781</v>
      </c>
      <c r="G1178" s="9">
        <v>-8.9999999999999993E-3</v>
      </c>
    </row>
    <row r="1179" spans="1:7" ht="18" thickBot="1">
      <c r="A1179" s="29">
        <v>41113</v>
      </c>
      <c r="B1179" s="11">
        <v>103.26</v>
      </c>
      <c r="C1179" s="33">
        <v>106.9</v>
      </c>
      <c r="D1179" s="33">
        <v>106.94</v>
      </c>
      <c r="E1179" s="33">
        <v>102.42</v>
      </c>
      <c r="F1179" s="33" t="s">
        <v>13780</v>
      </c>
      <c r="G1179" s="9">
        <v>-3.3399999999999999E-2</v>
      </c>
    </row>
    <row r="1180" spans="1:7" ht="18" thickBot="1">
      <c r="A1180" s="29">
        <v>41114</v>
      </c>
      <c r="B1180" s="10">
        <v>103.42</v>
      </c>
      <c r="C1180" s="33">
        <v>103.09</v>
      </c>
      <c r="D1180" s="33">
        <v>104.48</v>
      </c>
      <c r="E1180" s="33">
        <v>102.53</v>
      </c>
      <c r="F1180" s="33" t="s">
        <v>13051</v>
      </c>
      <c r="G1180" s="7">
        <v>1.5E-3</v>
      </c>
    </row>
    <row r="1181" spans="1:7" ht="18" thickBot="1">
      <c r="A1181" s="29">
        <v>41115</v>
      </c>
      <c r="B1181" s="10">
        <v>104.38</v>
      </c>
      <c r="C1181" s="33">
        <v>103.16</v>
      </c>
      <c r="D1181" s="33">
        <v>104.71</v>
      </c>
      <c r="E1181" s="33">
        <v>102.1</v>
      </c>
      <c r="F1181" s="33" t="s">
        <v>13779</v>
      </c>
      <c r="G1181" s="7">
        <v>9.2999999999999992E-3</v>
      </c>
    </row>
    <row r="1182" spans="1:7" ht="18" thickBot="1">
      <c r="A1182" s="29">
        <v>41116</v>
      </c>
      <c r="B1182" s="10">
        <v>105.26</v>
      </c>
      <c r="C1182" s="33">
        <v>104.15</v>
      </c>
      <c r="D1182" s="33">
        <v>106.18</v>
      </c>
      <c r="E1182" s="33">
        <v>103.47</v>
      </c>
      <c r="F1182" s="33" t="s">
        <v>13778</v>
      </c>
      <c r="G1182" s="7">
        <v>8.3999999999999995E-3</v>
      </c>
    </row>
    <row r="1183" spans="1:7" ht="18" thickBot="1">
      <c r="A1183" s="29">
        <v>41117</v>
      </c>
      <c r="B1183" s="10">
        <v>106.47</v>
      </c>
      <c r="C1183" s="33">
        <v>105.19</v>
      </c>
      <c r="D1183" s="33">
        <v>106.73</v>
      </c>
      <c r="E1183" s="33">
        <v>105.02</v>
      </c>
      <c r="F1183" s="33" t="s">
        <v>13777</v>
      </c>
      <c r="G1183" s="7">
        <v>1.15E-2</v>
      </c>
    </row>
    <row r="1184" spans="1:7" ht="18" thickBot="1">
      <c r="A1184" s="29">
        <v>41120</v>
      </c>
      <c r="B1184" s="11">
        <v>106.2</v>
      </c>
      <c r="C1184" s="33">
        <v>106.37</v>
      </c>
      <c r="D1184" s="33">
        <v>106.99</v>
      </c>
      <c r="E1184" s="33">
        <v>105.58</v>
      </c>
      <c r="F1184" s="33" t="s">
        <v>13776</v>
      </c>
      <c r="G1184" s="9">
        <v>-2.5000000000000001E-3</v>
      </c>
    </row>
    <row r="1185" spans="1:7" ht="18" thickBot="1">
      <c r="A1185" s="29">
        <v>41121</v>
      </c>
      <c r="B1185" s="11">
        <v>104.92</v>
      </c>
      <c r="C1185" s="33">
        <v>106.12</v>
      </c>
      <c r="D1185" s="33">
        <v>106.52</v>
      </c>
      <c r="E1185" s="33">
        <v>104.1</v>
      </c>
      <c r="F1185" s="33" t="s">
        <v>13775</v>
      </c>
      <c r="G1185" s="9">
        <v>-1.21E-2</v>
      </c>
    </row>
    <row r="1186" spans="1:7" ht="18" thickBot="1">
      <c r="A1186" s="29">
        <v>41122</v>
      </c>
      <c r="B1186" s="10">
        <v>105.96</v>
      </c>
      <c r="C1186" s="33">
        <v>104.4</v>
      </c>
      <c r="D1186" s="33">
        <v>106.92</v>
      </c>
      <c r="E1186" s="33">
        <v>104.06</v>
      </c>
      <c r="F1186" s="33" t="s">
        <v>13774</v>
      </c>
      <c r="G1186" s="7">
        <v>9.9000000000000008E-3</v>
      </c>
    </row>
    <row r="1187" spans="1:7" ht="18" thickBot="1">
      <c r="A1187" s="29">
        <v>41123</v>
      </c>
      <c r="B1187" s="11">
        <v>105.9</v>
      </c>
      <c r="C1187" s="33">
        <v>105.8</v>
      </c>
      <c r="D1187" s="33">
        <v>107.3</v>
      </c>
      <c r="E1187" s="33">
        <v>104.97</v>
      </c>
      <c r="F1187" s="33" t="s">
        <v>13773</v>
      </c>
      <c r="G1187" s="9">
        <v>-5.9999999999999995E-4</v>
      </c>
    </row>
    <row r="1188" spans="1:7" ht="18" thickBot="1">
      <c r="A1188" s="29">
        <v>41124</v>
      </c>
      <c r="B1188" s="10">
        <v>108.94</v>
      </c>
      <c r="C1188" s="33">
        <v>105.93</v>
      </c>
      <c r="D1188" s="33">
        <v>109.13</v>
      </c>
      <c r="E1188" s="33">
        <v>105.8</v>
      </c>
      <c r="F1188" s="33" t="s">
        <v>13000</v>
      </c>
      <c r="G1188" s="7">
        <v>2.87E-2</v>
      </c>
    </row>
    <row r="1189" spans="1:7" ht="18" thickBot="1">
      <c r="A1189" s="29">
        <v>41127</v>
      </c>
      <c r="B1189" s="10">
        <v>109.55</v>
      </c>
      <c r="C1189" s="33">
        <v>108.6</v>
      </c>
      <c r="D1189" s="33">
        <v>109.77</v>
      </c>
      <c r="E1189" s="33">
        <v>107.9</v>
      </c>
      <c r="F1189" s="33" t="s">
        <v>13772</v>
      </c>
      <c r="G1189" s="7">
        <v>5.5999999999999999E-3</v>
      </c>
    </row>
    <row r="1190" spans="1:7" ht="18" thickBot="1">
      <c r="A1190" s="29">
        <v>41128</v>
      </c>
      <c r="B1190" s="10">
        <v>112</v>
      </c>
      <c r="C1190" s="33">
        <v>109.43</v>
      </c>
      <c r="D1190" s="33">
        <v>112.56</v>
      </c>
      <c r="E1190" s="33">
        <v>109.13</v>
      </c>
      <c r="F1190" s="33" t="s">
        <v>13771</v>
      </c>
      <c r="G1190" s="7">
        <v>2.24E-2</v>
      </c>
    </row>
    <row r="1191" spans="1:7" ht="18" thickBot="1">
      <c r="A1191" s="29">
        <v>41129</v>
      </c>
      <c r="B1191" s="10">
        <v>112.14</v>
      </c>
      <c r="C1191" s="33">
        <v>111.58</v>
      </c>
      <c r="D1191" s="33">
        <v>113.27</v>
      </c>
      <c r="E1191" s="33">
        <v>110.85</v>
      </c>
      <c r="F1191" s="33" t="s">
        <v>13770</v>
      </c>
      <c r="G1191" s="7">
        <v>1.1999999999999999E-3</v>
      </c>
    </row>
    <row r="1192" spans="1:7" ht="18" thickBot="1">
      <c r="A1192" s="29">
        <v>41130</v>
      </c>
      <c r="B1192" s="10">
        <v>113.22</v>
      </c>
      <c r="C1192" s="33">
        <v>111.99</v>
      </c>
      <c r="D1192" s="33">
        <v>113.53</v>
      </c>
      <c r="E1192" s="33">
        <v>111.6</v>
      </c>
      <c r="F1192" s="33" t="s">
        <v>13769</v>
      </c>
      <c r="G1192" s="7">
        <v>9.5999999999999992E-3</v>
      </c>
    </row>
    <row r="1193" spans="1:7" ht="18" thickBot="1">
      <c r="A1193" s="29">
        <v>41131</v>
      </c>
      <c r="B1193" s="11">
        <v>112.95</v>
      </c>
      <c r="C1193" s="33">
        <v>113.28</v>
      </c>
      <c r="D1193" s="33">
        <v>113.54</v>
      </c>
      <c r="E1193" s="33">
        <v>111.31</v>
      </c>
      <c r="F1193" s="33" t="s">
        <v>13768</v>
      </c>
      <c r="G1193" s="9">
        <v>-2.3999999999999998E-3</v>
      </c>
    </row>
    <row r="1194" spans="1:7" ht="18" thickBot="1">
      <c r="A1194" s="29">
        <v>41134</v>
      </c>
      <c r="B1194" s="10">
        <v>113.6</v>
      </c>
      <c r="C1194" s="33">
        <v>113.4</v>
      </c>
      <c r="D1194" s="33">
        <v>115.11</v>
      </c>
      <c r="E1194" s="33">
        <v>113.09</v>
      </c>
      <c r="F1194" s="33" t="s">
        <v>13767</v>
      </c>
      <c r="G1194" s="7">
        <v>5.7999999999999996E-3</v>
      </c>
    </row>
    <row r="1195" spans="1:7" ht="18" thickBot="1">
      <c r="A1195" s="29">
        <v>41135</v>
      </c>
      <c r="B1195" s="10">
        <v>114.03</v>
      </c>
      <c r="C1195" s="33">
        <v>113.47</v>
      </c>
      <c r="D1195" s="33">
        <v>114.3</v>
      </c>
      <c r="E1195" s="33">
        <v>113.22</v>
      </c>
      <c r="F1195" s="33" t="s">
        <v>13766</v>
      </c>
      <c r="G1195" s="7">
        <v>3.8E-3</v>
      </c>
    </row>
    <row r="1196" spans="1:7" ht="18" thickBot="1">
      <c r="A1196" s="29">
        <v>41136</v>
      </c>
      <c r="B1196" s="10">
        <v>116.25</v>
      </c>
      <c r="C1196" s="33">
        <v>113.94</v>
      </c>
      <c r="D1196" s="33">
        <v>116.72</v>
      </c>
      <c r="E1196" s="33">
        <v>113.49</v>
      </c>
      <c r="F1196" s="33" t="s">
        <v>13765</v>
      </c>
      <c r="G1196" s="7">
        <v>1.95E-2</v>
      </c>
    </row>
    <row r="1197" spans="1:7" ht="18" thickBot="1">
      <c r="A1197" s="29">
        <v>41137</v>
      </c>
      <c r="B1197" s="10">
        <v>116.9</v>
      </c>
      <c r="C1197" s="33">
        <v>116.55</v>
      </c>
      <c r="D1197" s="33">
        <v>117.03</v>
      </c>
      <c r="E1197" s="33">
        <v>115.5</v>
      </c>
      <c r="F1197" s="33" t="s">
        <v>13764</v>
      </c>
      <c r="G1197" s="7">
        <v>5.5999999999999999E-3</v>
      </c>
    </row>
    <row r="1198" spans="1:7" ht="18" thickBot="1">
      <c r="A1198" s="29">
        <v>41138</v>
      </c>
      <c r="B1198" s="11">
        <v>113.71</v>
      </c>
      <c r="C1198" s="33">
        <v>114.48</v>
      </c>
      <c r="D1198" s="33">
        <v>114.77</v>
      </c>
      <c r="E1198" s="33">
        <v>112.7</v>
      </c>
      <c r="F1198" s="33" t="s">
        <v>13763</v>
      </c>
      <c r="G1198" s="9">
        <v>-2.7300000000000001E-2</v>
      </c>
    </row>
    <row r="1199" spans="1:7" ht="18" thickBot="1">
      <c r="A1199" s="29">
        <v>41141</v>
      </c>
      <c r="B1199" s="11">
        <v>113.7</v>
      </c>
      <c r="C1199" s="33">
        <v>113.83</v>
      </c>
      <c r="D1199" s="33">
        <v>114.7</v>
      </c>
      <c r="E1199" s="33">
        <v>112.87</v>
      </c>
      <c r="F1199" s="33" t="s">
        <v>13762</v>
      </c>
      <c r="G1199" s="9">
        <v>-1E-4</v>
      </c>
    </row>
    <row r="1200" spans="1:7" ht="18" thickBot="1">
      <c r="A1200" s="29">
        <v>41142</v>
      </c>
      <c r="B1200" s="10">
        <v>114.64</v>
      </c>
      <c r="C1200" s="33">
        <v>113.65</v>
      </c>
      <c r="D1200" s="33">
        <v>115.58</v>
      </c>
      <c r="E1200" s="33">
        <v>113.65</v>
      </c>
      <c r="F1200" s="33" t="s">
        <v>13761</v>
      </c>
      <c r="G1200" s="7">
        <v>8.3000000000000001E-3</v>
      </c>
    </row>
    <row r="1201" spans="1:7" ht="18" thickBot="1">
      <c r="A1201" s="29">
        <v>41143</v>
      </c>
      <c r="B1201" s="10">
        <v>114.91</v>
      </c>
      <c r="C1201" s="33">
        <v>114.71</v>
      </c>
      <c r="D1201" s="33">
        <v>115.27</v>
      </c>
      <c r="E1201" s="33">
        <v>113.53</v>
      </c>
      <c r="F1201" s="33" t="s">
        <v>13760</v>
      </c>
      <c r="G1201" s="7">
        <v>2.3999999999999998E-3</v>
      </c>
    </row>
    <row r="1202" spans="1:7" ht="18" thickBot="1">
      <c r="A1202" s="29">
        <v>41144</v>
      </c>
      <c r="B1202" s="10">
        <v>115.01</v>
      </c>
      <c r="C1202" s="33">
        <v>114.84</v>
      </c>
      <c r="D1202" s="33">
        <v>116.38</v>
      </c>
      <c r="E1202" s="33">
        <v>114.33</v>
      </c>
      <c r="F1202" s="33" t="s">
        <v>13759</v>
      </c>
      <c r="G1202" s="7">
        <v>8.9999999999999998E-4</v>
      </c>
    </row>
    <row r="1203" spans="1:7" ht="18" thickBot="1">
      <c r="A1203" s="29">
        <v>41145</v>
      </c>
      <c r="B1203" s="11">
        <v>113.59</v>
      </c>
      <c r="C1203" s="33">
        <v>114.59</v>
      </c>
      <c r="D1203" s="33">
        <v>115.28</v>
      </c>
      <c r="E1203" s="33">
        <v>113</v>
      </c>
      <c r="F1203" s="33" t="s">
        <v>13758</v>
      </c>
      <c r="G1203" s="9">
        <v>-1.23E-2</v>
      </c>
    </row>
    <row r="1204" spans="1:7" ht="18" thickBot="1">
      <c r="A1204" s="29">
        <v>41148</v>
      </c>
      <c r="B1204" s="11">
        <v>112.26</v>
      </c>
      <c r="C1204" s="33">
        <v>113.8</v>
      </c>
      <c r="D1204" s="33">
        <v>115.5</v>
      </c>
      <c r="E1204" s="33">
        <v>111.56</v>
      </c>
      <c r="F1204" s="33" t="s">
        <v>13757</v>
      </c>
      <c r="G1204" s="9">
        <v>-1.17E-2</v>
      </c>
    </row>
    <row r="1205" spans="1:7" ht="18" thickBot="1">
      <c r="A1205" s="29">
        <v>41149</v>
      </c>
      <c r="B1205" s="10">
        <v>112.58</v>
      </c>
      <c r="C1205" s="33">
        <v>112.68</v>
      </c>
      <c r="D1205" s="33">
        <v>113.1</v>
      </c>
      <c r="E1205" s="33">
        <v>111.71</v>
      </c>
      <c r="F1205" s="33" t="s">
        <v>13756</v>
      </c>
      <c r="G1205" s="7">
        <v>2.8999999999999998E-3</v>
      </c>
    </row>
    <row r="1206" spans="1:7" ht="18" thickBot="1">
      <c r="A1206" s="29">
        <v>41150</v>
      </c>
      <c r="B1206" s="11">
        <v>112.54</v>
      </c>
      <c r="C1206" s="33">
        <v>112.34</v>
      </c>
      <c r="D1206" s="33">
        <v>113.3</v>
      </c>
      <c r="E1206" s="33">
        <v>111.5</v>
      </c>
      <c r="F1206" s="33" t="s">
        <v>13755</v>
      </c>
      <c r="G1206" s="9">
        <v>-4.0000000000000002E-4</v>
      </c>
    </row>
    <row r="1207" spans="1:7" ht="18" thickBot="1">
      <c r="A1207" s="29">
        <v>41151</v>
      </c>
      <c r="B1207" s="10">
        <v>112.65</v>
      </c>
      <c r="C1207" s="33">
        <v>112.5</v>
      </c>
      <c r="D1207" s="33">
        <v>113.44</v>
      </c>
      <c r="E1207" s="33">
        <v>112.25</v>
      </c>
      <c r="F1207" s="33" t="s">
        <v>13754</v>
      </c>
      <c r="G1207" s="7">
        <v>1E-3</v>
      </c>
    </row>
    <row r="1208" spans="1:7" ht="18" thickBot="1">
      <c r="A1208" s="29">
        <v>41152</v>
      </c>
      <c r="B1208" s="10">
        <v>114.57</v>
      </c>
      <c r="C1208" s="33">
        <v>112.48</v>
      </c>
      <c r="D1208" s="33">
        <v>114.93</v>
      </c>
      <c r="E1208" s="33">
        <v>112.36</v>
      </c>
      <c r="F1208" s="33" t="s">
        <v>13753</v>
      </c>
      <c r="G1208" s="7">
        <v>1.7000000000000001E-2</v>
      </c>
    </row>
    <row r="1209" spans="1:7" ht="18" thickBot="1">
      <c r="A1209" s="29">
        <v>41155</v>
      </c>
      <c r="B1209" s="10">
        <v>115.78</v>
      </c>
      <c r="C1209" s="33">
        <v>114.7</v>
      </c>
      <c r="D1209" s="33">
        <v>115.98</v>
      </c>
      <c r="E1209" s="33">
        <v>114.03</v>
      </c>
      <c r="F1209" s="33" t="s">
        <v>13752</v>
      </c>
      <c r="G1209" s="7">
        <v>1.06E-2</v>
      </c>
    </row>
    <row r="1210" spans="1:7" ht="18" thickBot="1">
      <c r="A1210" s="29">
        <v>41156</v>
      </c>
      <c r="B1210" s="11">
        <v>114.18</v>
      </c>
      <c r="C1210" s="33">
        <v>115.51</v>
      </c>
      <c r="D1210" s="33">
        <v>116.65</v>
      </c>
      <c r="E1210" s="33">
        <v>113.93</v>
      </c>
      <c r="F1210" s="33" t="s">
        <v>13751</v>
      </c>
      <c r="G1210" s="9">
        <v>-1.38E-2</v>
      </c>
    </row>
    <row r="1211" spans="1:7" ht="18" thickBot="1">
      <c r="A1211" s="29">
        <v>41157</v>
      </c>
      <c r="B1211" s="11">
        <v>113.09</v>
      </c>
      <c r="C1211" s="33">
        <v>114.1</v>
      </c>
      <c r="D1211" s="33">
        <v>114.38</v>
      </c>
      <c r="E1211" s="33">
        <v>112.73</v>
      </c>
      <c r="F1211" s="33" t="s">
        <v>13750</v>
      </c>
      <c r="G1211" s="9">
        <v>-9.4999999999999998E-3</v>
      </c>
    </row>
    <row r="1212" spans="1:7" ht="18" thickBot="1">
      <c r="A1212" s="29">
        <v>41158</v>
      </c>
      <c r="B1212" s="10">
        <v>113.49</v>
      </c>
      <c r="C1212" s="33">
        <v>113.67</v>
      </c>
      <c r="D1212" s="33">
        <v>115.15</v>
      </c>
      <c r="E1212" s="33">
        <v>112.55</v>
      </c>
      <c r="F1212" s="33" t="s">
        <v>13749</v>
      </c>
      <c r="G1212" s="7">
        <v>3.5000000000000001E-3</v>
      </c>
    </row>
    <row r="1213" spans="1:7" ht="18" thickBot="1">
      <c r="A1213" s="29">
        <v>41159</v>
      </c>
      <c r="B1213" s="10">
        <v>114.25</v>
      </c>
      <c r="C1213" s="33">
        <v>112.8</v>
      </c>
      <c r="D1213" s="33">
        <v>114.65</v>
      </c>
      <c r="E1213" s="33">
        <v>112.34</v>
      </c>
      <c r="F1213" s="33" t="s">
        <v>13748</v>
      </c>
      <c r="G1213" s="7">
        <v>6.7000000000000002E-3</v>
      </c>
    </row>
    <row r="1214" spans="1:7" ht="18" thickBot="1">
      <c r="A1214" s="29">
        <v>41162</v>
      </c>
      <c r="B1214" s="10">
        <v>114.81</v>
      </c>
      <c r="C1214" s="33">
        <v>114.55</v>
      </c>
      <c r="D1214" s="33">
        <v>115.05</v>
      </c>
      <c r="E1214" s="33">
        <v>113.92</v>
      </c>
      <c r="F1214" s="33" t="s">
        <v>13747</v>
      </c>
      <c r="G1214" s="7">
        <v>4.8999999999999998E-3</v>
      </c>
    </row>
    <row r="1215" spans="1:7" ht="18" thickBot="1">
      <c r="A1215" s="29">
        <v>41163</v>
      </c>
      <c r="B1215" s="10">
        <v>115.4</v>
      </c>
      <c r="C1215" s="33">
        <v>114.65</v>
      </c>
      <c r="D1215" s="33">
        <v>115.46</v>
      </c>
      <c r="E1215" s="33">
        <v>114.37</v>
      </c>
      <c r="F1215" s="33" t="s">
        <v>13746</v>
      </c>
      <c r="G1215" s="7">
        <v>5.1000000000000004E-3</v>
      </c>
    </row>
    <row r="1216" spans="1:7" ht="18" thickBot="1">
      <c r="A1216" s="29">
        <v>41164</v>
      </c>
      <c r="B1216" s="10">
        <v>115.96</v>
      </c>
      <c r="C1216" s="33">
        <v>115</v>
      </c>
      <c r="D1216" s="33">
        <v>116.67</v>
      </c>
      <c r="E1216" s="33">
        <v>115</v>
      </c>
      <c r="F1216" s="33" t="s">
        <v>13745</v>
      </c>
      <c r="G1216" s="7">
        <v>4.8999999999999998E-3</v>
      </c>
    </row>
    <row r="1217" spans="1:7" ht="18" thickBot="1">
      <c r="A1217" s="29">
        <v>41165</v>
      </c>
      <c r="B1217" s="10">
        <v>116.9</v>
      </c>
      <c r="C1217" s="33">
        <v>115.6</v>
      </c>
      <c r="D1217" s="33">
        <v>117.48</v>
      </c>
      <c r="E1217" s="33">
        <v>115.45</v>
      </c>
      <c r="F1217" s="33" t="s">
        <v>13744</v>
      </c>
      <c r="G1217" s="7">
        <v>8.0999999999999996E-3</v>
      </c>
    </row>
    <row r="1218" spans="1:7" ht="18" thickBot="1">
      <c r="A1218" s="29">
        <v>41166</v>
      </c>
      <c r="B1218" s="11">
        <v>116.66</v>
      </c>
      <c r="C1218" s="33">
        <v>115.66</v>
      </c>
      <c r="D1218" s="33">
        <v>117.95</v>
      </c>
      <c r="E1218" s="33">
        <v>115.58</v>
      </c>
      <c r="F1218" s="33" t="s">
        <v>13743</v>
      </c>
      <c r="G1218" s="9">
        <v>-2.0999999999999999E-3</v>
      </c>
    </row>
    <row r="1219" spans="1:7" ht="18" thickBot="1">
      <c r="A1219" s="29">
        <v>41169</v>
      </c>
      <c r="B1219" s="11">
        <v>113.79</v>
      </c>
      <c r="C1219" s="33">
        <v>116.67</v>
      </c>
      <c r="D1219" s="33">
        <v>117.02</v>
      </c>
      <c r="E1219" s="33">
        <v>111.5</v>
      </c>
      <c r="F1219" s="33" t="s">
        <v>13742</v>
      </c>
      <c r="G1219" s="9">
        <v>-2.46E-2</v>
      </c>
    </row>
    <row r="1220" spans="1:7" ht="18" thickBot="1">
      <c r="A1220" s="29">
        <v>41170</v>
      </c>
      <c r="B1220" s="11">
        <v>112.03</v>
      </c>
      <c r="C1220" s="33">
        <v>113.45</v>
      </c>
      <c r="D1220" s="33">
        <v>114.42</v>
      </c>
      <c r="E1220" s="33">
        <v>111.61</v>
      </c>
      <c r="F1220" s="33" t="s">
        <v>13741</v>
      </c>
      <c r="G1220" s="9">
        <v>-1.55E-2</v>
      </c>
    </row>
    <row r="1221" spans="1:7" ht="18" thickBot="1">
      <c r="A1221" s="29">
        <v>41171</v>
      </c>
      <c r="B1221" s="11">
        <v>108.19</v>
      </c>
      <c r="C1221" s="33">
        <v>111.71</v>
      </c>
      <c r="D1221" s="33">
        <v>112.98</v>
      </c>
      <c r="E1221" s="33">
        <v>107.4</v>
      </c>
      <c r="F1221" s="33" t="s">
        <v>12766</v>
      </c>
      <c r="G1221" s="9">
        <v>-3.4299999999999997E-2</v>
      </c>
    </row>
    <row r="1222" spans="1:7" ht="18" thickBot="1">
      <c r="A1222" s="29">
        <v>41172</v>
      </c>
      <c r="B1222" s="10">
        <v>110.03</v>
      </c>
      <c r="C1222" s="33">
        <v>108.18</v>
      </c>
      <c r="D1222" s="33">
        <v>110.65</v>
      </c>
      <c r="E1222" s="33">
        <v>107.1</v>
      </c>
      <c r="F1222" s="33" t="s">
        <v>13740</v>
      </c>
      <c r="G1222" s="7">
        <v>1.7000000000000001E-2</v>
      </c>
    </row>
    <row r="1223" spans="1:7" ht="18" thickBot="1">
      <c r="A1223" s="29">
        <v>41173</v>
      </c>
      <c r="B1223" s="10">
        <v>111.42</v>
      </c>
      <c r="C1223" s="33">
        <v>110.5</v>
      </c>
      <c r="D1223" s="33">
        <v>111.7</v>
      </c>
      <c r="E1223" s="33">
        <v>110.08</v>
      </c>
      <c r="F1223" s="33" t="s">
        <v>13739</v>
      </c>
      <c r="G1223" s="7">
        <v>1.26E-2</v>
      </c>
    </row>
    <row r="1224" spans="1:7" ht="18" thickBot="1">
      <c r="A1224" s="29">
        <v>41176</v>
      </c>
      <c r="B1224" s="11">
        <v>109.81</v>
      </c>
      <c r="C1224" s="33">
        <v>111.5</v>
      </c>
      <c r="D1224" s="33">
        <v>111.56</v>
      </c>
      <c r="E1224" s="33">
        <v>108.78</v>
      </c>
      <c r="F1224" s="33" t="s">
        <v>13738</v>
      </c>
      <c r="G1224" s="9">
        <v>-1.44E-2</v>
      </c>
    </row>
    <row r="1225" spans="1:7" ht="18" thickBot="1">
      <c r="A1225" s="29">
        <v>41177</v>
      </c>
      <c r="B1225" s="10">
        <v>110.45</v>
      </c>
      <c r="C1225" s="33">
        <v>109.93</v>
      </c>
      <c r="D1225" s="33">
        <v>111.47</v>
      </c>
      <c r="E1225" s="33">
        <v>109.44</v>
      </c>
      <c r="F1225" s="33" t="s">
        <v>13737</v>
      </c>
      <c r="G1225" s="7">
        <v>5.7999999999999996E-3</v>
      </c>
    </row>
    <row r="1226" spans="1:7" ht="18" thickBot="1">
      <c r="A1226" s="29">
        <v>41178</v>
      </c>
      <c r="B1226" s="11">
        <v>110.04</v>
      </c>
      <c r="C1226" s="33">
        <v>109.88</v>
      </c>
      <c r="D1226" s="33">
        <v>110.23</v>
      </c>
      <c r="E1226" s="33">
        <v>108.45</v>
      </c>
      <c r="F1226" s="33" t="s">
        <v>13736</v>
      </c>
      <c r="G1226" s="9">
        <v>-3.7000000000000002E-3</v>
      </c>
    </row>
    <row r="1227" spans="1:7" ht="18" thickBot="1">
      <c r="A1227" s="29">
        <v>41179</v>
      </c>
      <c r="B1227" s="10">
        <v>112.01</v>
      </c>
      <c r="C1227" s="33">
        <v>110.17</v>
      </c>
      <c r="D1227" s="33">
        <v>112.5</v>
      </c>
      <c r="E1227" s="33">
        <v>109.68</v>
      </c>
      <c r="F1227" s="33" t="s">
        <v>13735</v>
      </c>
      <c r="G1227" s="7">
        <v>1.7899999999999999E-2</v>
      </c>
    </row>
    <row r="1228" spans="1:7" ht="18" thickBot="1">
      <c r="A1228" s="29">
        <v>41180</v>
      </c>
      <c r="B1228" s="10">
        <v>112.39</v>
      </c>
      <c r="C1228" s="33">
        <v>112.53</v>
      </c>
      <c r="D1228" s="33">
        <v>113.4</v>
      </c>
      <c r="E1228" s="33">
        <v>111.52</v>
      </c>
      <c r="F1228" s="33" t="s">
        <v>13734</v>
      </c>
      <c r="G1228" s="7">
        <v>3.3999999999999998E-3</v>
      </c>
    </row>
    <row r="1229" spans="1:7" ht="18" thickBot="1">
      <c r="A1229" s="29">
        <v>41183</v>
      </c>
      <c r="B1229" s="11">
        <v>112.19</v>
      </c>
      <c r="C1229" s="33">
        <v>112.34</v>
      </c>
      <c r="D1229" s="33">
        <v>113.27</v>
      </c>
      <c r="E1229" s="33">
        <v>111.47</v>
      </c>
      <c r="F1229" s="33" t="s">
        <v>13733</v>
      </c>
      <c r="G1229" s="9">
        <v>-1.8E-3</v>
      </c>
    </row>
    <row r="1230" spans="1:7" ht="18" thickBot="1">
      <c r="A1230" s="29">
        <v>41184</v>
      </c>
      <c r="B1230" s="11">
        <v>111.57</v>
      </c>
      <c r="C1230" s="33">
        <v>112.28</v>
      </c>
      <c r="D1230" s="33">
        <v>112.45</v>
      </c>
      <c r="E1230" s="33">
        <v>111.27</v>
      </c>
      <c r="F1230" s="33" t="s">
        <v>13732</v>
      </c>
      <c r="G1230" s="9">
        <v>-5.4999999999999997E-3</v>
      </c>
    </row>
    <row r="1231" spans="1:7" ht="18" thickBot="1">
      <c r="A1231" s="29">
        <v>41185</v>
      </c>
      <c r="B1231" s="11">
        <v>108.17</v>
      </c>
      <c r="C1231" s="33">
        <v>111.36</v>
      </c>
      <c r="D1231" s="33">
        <v>111.36</v>
      </c>
      <c r="E1231" s="33">
        <v>107.67</v>
      </c>
      <c r="F1231" s="33" t="s">
        <v>13731</v>
      </c>
      <c r="G1231" s="9">
        <v>-3.0499999999999999E-2</v>
      </c>
    </row>
    <row r="1232" spans="1:7" ht="18" thickBot="1">
      <c r="A1232" s="29">
        <v>41186</v>
      </c>
      <c r="B1232" s="10">
        <v>112.58</v>
      </c>
      <c r="C1232" s="33">
        <v>108.2</v>
      </c>
      <c r="D1232" s="33">
        <v>112.69</v>
      </c>
      <c r="E1232" s="33">
        <v>108.02</v>
      </c>
      <c r="F1232" s="33" t="s">
        <v>12395</v>
      </c>
      <c r="G1232" s="7">
        <v>4.0800000000000003E-2</v>
      </c>
    </row>
    <row r="1233" spans="1:7" ht="18" thickBot="1">
      <c r="A1233" s="29">
        <v>41187</v>
      </c>
      <c r="B1233" s="11">
        <v>112.02</v>
      </c>
      <c r="C1233" s="33">
        <v>112.45</v>
      </c>
      <c r="D1233" s="33">
        <v>113.05</v>
      </c>
      <c r="E1233" s="33">
        <v>110.54</v>
      </c>
      <c r="F1233" s="33" t="s">
        <v>13730</v>
      </c>
      <c r="G1233" s="9">
        <v>-5.0000000000000001E-3</v>
      </c>
    </row>
    <row r="1234" spans="1:7" ht="18" thickBot="1">
      <c r="A1234" s="29">
        <v>41190</v>
      </c>
      <c r="B1234" s="11">
        <v>111.82</v>
      </c>
      <c r="C1234" s="33">
        <v>111.99</v>
      </c>
      <c r="D1234" s="33">
        <v>112.35</v>
      </c>
      <c r="E1234" s="33">
        <v>110.54</v>
      </c>
      <c r="F1234" s="33" t="s">
        <v>13729</v>
      </c>
      <c r="G1234" s="9">
        <v>-1.8E-3</v>
      </c>
    </row>
    <row r="1235" spans="1:7" ht="18" thickBot="1">
      <c r="A1235" s="29">
        <v>41191</v>
      </c>
      <c r="B1235" s="10">
        <v>114.5</v>
      </c>
      <c r="C1235" s="33">
        <v>112.22</v>
      </c>
      <c r="D1235" s="33">
        <v>114.72</v>
      </c>
      <c r="E1235" s="33">
        <v>111.97</v>
      </c>
      <c r="F1235" s="33" t="s">
        <v>13728</v>
      </c>
      <c r="G1235" s="7">
        <v>2.4E-2</v>
      </c>
    </row>
    <row r="1236" spans="1:7" ht="18" thickBot="1">
      <c r="A1236" s="29">
        <v>41192</v>
      </c>
      <c r="B1236" s="11">
        <v>114.33</v>
      </c>
      <c r="C1236" s="33">
        <v>114.23</v>
      </c>
      <c r="D1236" s="33">
        <v>115.59</v>
      </c>
      <c r="E1236" s="33">
        <v>113.77</v>
      </c>
      <c r="F1236" s="33" t="s">
        <v>13727</v>
      </c>
      <c r="G1236" s="9">
        <v>-1.5E-3</v>
      </c>
    </row>
    <row r="1237" spans="1:7" ht="18" thickBot="1">
      <c r="A1237" s="29">
        <v>41193</v>
      </c>
      <c r="B1237" s="10">
        <v>115.71</v>
      </c>
      <c r="C1237" s="33">
        <v>114.56</v>
      </c>
      <c r="D1237" s="33">
        <v>116.02</v>
      </c>
      <c r="E1237" s="33">
        <v>114.42</v>
      </c>
      <c r="F1237" s="33" t="s">
        <v>13726</v>
      </c>
      <c r="G1237" s="7">
        <v>1.21E-2</v>
      </c>
    </row>
    <row r="1238" spans="1:7" ht="18" thickBot="1">
      <c r="A1238" s="29">
        <v>41194</v>
      </c>
      <c r="B1238" s="11">
        <v>114.62</v>
      </c>
      <c r="C1238" s="33">
        <v>115.96</v>
      </c>
      <c r="D1238" s="33">
        <v>115.96</v>
      </c>
      <c r="E1238" s="33">
        <v>113.94</v>
      </c>
      <c r="F1238" s="33" t="s">
        <v>13725</v>
      </c>
      <c r="G1238" s="9">
        <v>-9.4000000000000004E-3</v>
      </c>
    </row>
    <row r="1239" spans="1:7" ht="18" thickBot="1">
      <c r="A1239" s="29">
        <v>41197</v>
      </c>
      <c r="B1239" s="10">
        <v>115.8</v>
      </c>
      <c r="C1239" s="33">
        <v>114.64</v>
      </c>
      <c r="D1239" s="33">
        <v>115.91</v>
      </c>
      <c r="E1239" s="33">
        <v>113.58</v>
      </c>
      <c r="F1239" s="33" t="s">
        <v>13724</v>
      </c>
      <c r="G1239" s="7">
        <v>1.03E-2</v>
      </c>
    </row>
    <row r="1240" spans="1:7" ht="18" thickBot="1">
      <c r="A1240" s="29">
        <v>41198</v>
      </c>
      <c r="B1240" s="11">
        <v>115.07</v>
      </c>
      <c r="C1240" s="33">
        <v>115.72</v>
      </c>
      <c r="D1240" s="33">
        <v>116.2</v>
      </c>
      <c r="E1240" s="33">
        <v>114.5</v>
      </c>
      <c r="F1240" s="33" t="s">
        <v>12127</v>
      </c>
      <c r="G1240" s="9">
        <v>-6.3E-3</v>
      </c>
    </row>
    <row r="1241" spans="1:7" ht="18" thickBot="1">
      <c r="A1241" s="29">
        <v>41199</v>
      </c>
      <c r="B1241" s="11">
        <v>113.22</v>
      </c>
      <c r="C1241" s="33">
        <v>113.93</v>
      </c>
      <c r="D1241" s="33">
        <v>114.31</v>
      </c>
      <c r="E1241" s="33">
        <v>112.8</v>
      </c>
      <c r="F1241" s="33" t="s">
        <v>13723</v>
      </c>
      <c r="G1241" s="9">
        <v>-1.61E-2</v>
      </c>
    </row>
    <row r="1242" spans="1:7" ht="18" thickBot="1">
      <c r="A1242" s="29">
        <v>41200</v>
      </c>
      <c r="B1242" s="11">
        <v>112.42</v>
      </c>
      <c r="C1242" s="33">
        <v>113.13</v>
      </c>
      <c r="D1242" s="33">
        <v>113.63</v>
      </c>
      <c r="E1242" s="33">
        <v>111.57</v>
      </c>
      <c r="F1242" s="33" t="s">
        <v>13722</v>
      </c>
      <c r="G1242" s="9">
        <v>-7.1000000000000004E-3</v>
      </c>
    </row>
    <row r="1243" spans="1:7" ht="18" thickBot="1">
      <c r="A1243" s="29">
        <v>41201</v>
      </c>
      <c r="B1243" s="11">
        <v>110.14</v>
      </c>
      <c r="C1243" s="33">
        <v>112.26</v>
      </c>
      <c r="D1243" s="33">
        <v>113.27</v>
      </c>
      <c r="E1243" s="33">
        <v>109.9</v>
      </c>
      <c r="F1243" s="33" t="s">
        <v>13721</v>
      </c>
      <c r="G1243" s="9">
        <v>-2.0299999999999999E-2</v>
      </c>
    </row>
    <row r="1244" spans="1:7" ht="18" thickBot="1">
      <c r="A1244" s="29">
        <v>41204</v>
      </c>
      <c r="B1244" s="11">
        <v>109.44</v>
      </c>
      <c r="C1244" s="33">
        <v>109.95</v>
      </c>
      <c r="D1244" s="33">
        <v>110.97</v>
      </c>
      <c r="E1244" s="33">
        <v>109.12</v>
      </c>
      <c r="F1244" s="33" t="s">
        <v>13720</v>
      </c>
      <c r="G1244" s="9">
        <v>-6.4000000000000003E-3</v>
      </c>
    </row>
    <row r="1245" spans="1:7" ht="18" thickBot="1">
      <c r="A1245" s="29">
        <v>41205</v>
      </c>
      <c r="B1245" s="11">
        <v>108.25</v>
      </c>
      <c r="C1245" s="33">
        <v>109.52</v>
      </c>
      <c r="D1245" s="33">
        <v>109.8</v>
      </c>
      <c r="E1245" s="33">
        <v>107.31</v>
      </c>
      <c r="F1245" s="33" t="s">
        <v>13719</v>
      </c>
      <c r="G1245" s="9">
        <v>-1.09E-2</v>
      </c>
    </row>
    <row r="1246" spans="1:7" ht="18" thickBot="1">
      <c r="A1246" s="29">
        <v>41206</v>
      </c>
      <c r="B1246" s="11">
        <v>107.85</v>
      </c>
      <c r="C1246" s="33">
        <v>108.31</v>
      </c>
      <c r="D1246" s="33">
        <v>109.34</v>
      </c>
      <c r="E1246" s="33">
        <v>106.8</v>
      </c>
      <c r="F1246" s="33" t="s">
        <v>13718</v>
      </c>
      <c r="G1246" s="9">
        <v>-3.7000000000000002E-3</v>
      </c>
    </row>
    <row r="1247" spans="1:7" ht="18" thickBot="1">
      <c r="A1247" s="29">
        <v>41207</v>
      </c>
      <c r="B1247" s="10">
        <v>108.49</v>
      </c>
      <c r="C1247" s="33">
        <v>107.59</v>
      </c>
      <c r="D1247" s="33">
        <v>109.28</v>
      </c>
      <c r="E1247" s="33">
        <v>107.46</v>
      </c>
      <c r="F1247" s="33" t="s">
        <v>13717</v>
      </c>
      <c r="G1247" s="7">
        <v>5.8999999999999999E-3</v>
      </c>
    </row>
    <row r="1248" spans="1:7" ht="18" thickBot="1">
      <c r="A1248" s="29">
        <v>41208</v>
      </c>
      <c r="B1248" s="10">
        <v>109.55</v>
      </c>
      <c r="C1248" s="33">
        <v>108.49</v>
      </c>
      <c r="D1248" s="33">
        <v>109.7</v>
      </c>
      <c r="E1248" s="33">
        <v>107.4</v>
      </c>
      <c r="F1248" s="33" t="s">
        <v>13716</v>
      </c>
      <c r="G1248" s="7">
        <v>9.7999999999999997E-3</v>
      </c>
    </row>
    <row r="1249" spans="1:7" ht="18" thickBot="1">
      <c r="A1249" s="29">
        <v>41211</v>
      </c>
      <c r="B1249" s="11">
        <v>109.44</v>
      </c>
      <c r="C1249" s="33">
        <v>109.65</v>
      </c>
      <c r="D1249" s="33">
        <v>110.26</v>
      </c>
      <c r="E1249" s="33">
        <v>108.51</v>
      </c>
      <c r="F1249" s="33" t="s">
        <v>13715</v>
      </c>
      <c r="G1249" s="9">
        <v>-1E-3</v>
      </c>
    </row>
    <row r="1250" spans="1:7" ht="18" thickBot="1">
      <c r="A1250" s="29">
        <v>41212</v>
      </c>
      <c r="B1250" s="11">
        <v>109.08</v>
      </c>
      <c r="C1250" s="33">
        <v>109.36</v>
      </c>
      <c r="D1250" s="33">
        <v>110.1</v>
      </c>
      <c r="E1250" s="33">
        <v>108.65</v>
      </c>
      <c r="F1250" s="33" t="s">
        <v>13714</v>
      </c>
      <c r="G1250" s="9">
        <v>-3.3E-3</v>
      </c>
    </row>
    <row r="1251" spans="1:7" ht="18" thickBot="1">
      <c r="A1251" s="29">
        <v>41213</v>
      </c>
      <c r="B1251" s="11">
        <v>108.7</v>
      </c>
      <c r="C1251" s="33">
        <v>109.14</v>
      </c>
      <c r="D1251" s="33">
        <v>109.8</v>
      </c>
      <c r="E1251" s="33">
        <v>108.3</v>
      </c>
      <c r="F1251" s="33" t="s">
        <v>13713</v>
      </c>
      <c r="G1251" s="9">
        <v>-3.5000000000000001E-3</v>
      </c>
    </row>
    <row r="1252" spans="1:7" ht="18" thickBot="1">
      <c r="A1252" s="29">
        <v>41214</v>
      </c>
      <c r="B1252" s="11">
        <v>108.17</v>
      </c>
      <c r="C1252" s="33">
        <v>108.49</v>
      </c>
      <c r="D1252" s="33">
        <v>109.03</v>
      </c>
      <c r="E1252" s="33">
        <v>107.75</v>
      </c>
      <c r="F1252" s="33" t="s">
        <v>13712</v>
      </c>
      <c r="G1252" s="9">
        <v>-4.8999999999999998E-3</v>
      </c>
    </row>
    <row r="1253" spans="1:7" ht="18" thickBot="1">
      <c r="A1253" s="29">
        <v>41215</v>
      </c>
      <c r="B1253" s="11">
        <v>105.68</v>
      </c>
      <c r="C1253" s="33">
        <v>108.07</v>
      </c>
      <c r="D1253" s="33">
        <v>108.8</v>
      </c>
      <c r="E1253" s="33">
        <v>105.5</v>
      </c>
      <c r="F1253" s="33" t="s">
        <v>13711</v>
      </c>
      <c r="G1253" s="9">
        <v>-2.3E-2</v>
      </c>
    </row>
    <row r="1254" spans="1:7" ht="18" thickBot="1">
      <c r="A1254" s="29">
        <v>41218</v>
      </c>
      <c r="B1254" s="10">
        <v>107.73</v>
      </c>
      <c r="C1254" s="33">
        <v>105.55</v>
      </c>
      <c r="D1254" s="33">
        <v>108.18</v>
      </c>
      <c r="E1254" s="33">
        <v>104.76</v>
      </c>
      <c r="F1254" s="33" t="s">
        <v>13710</v>
      </c>
      <c r="G1254" s="7">
        <v>1.9400000000000001E-2</v>
      </c>
    </row>
    <row r="1255" spans="1:7" ht="18" thickBot="1">
      <c r="A1255" s="29">
        <v>41219</v>
      </c>
      <c r="B1255" s="10">
        <v>111.07</v>
      </c>
      <c r="C1255" s="33">
        <v>107.93</v>
      </c>
      <c r="D1255" s="33">
        <v>111.31</v>
      </c>
      <c r="E1255" s="33">
        <v>107.13</v>
      </c>
      <c r="F1255" s="33" t="s">
        <v>13709</v>
      </c>
      <c r="G1255" s="7">
        <v>3.1E-2</v>
      </c>
    </row>
    <row r="1256" spans="1:7" ht="18" thickBot="1">
      <c r="A1256" s="29">
        <v>41220</v>
      </c>
      <c r="B1256" s="11">
        <v>106.82</v>
      </c>
      <c r="C1256" s="33">
        <v>110.83</v>
      </c>
      <c r="D1256" s="33">
        <v>111.64</v>
      </c>
      <c r="E1256" s="33">
        <v>106.53</v>
      </c>
      <c r="F1256" s="33" t="s">
        <v>13708</v>
      </c>
      <c r="G1256" s="9">
        <v>-3.8300000000000001E-2</v>
      </c>
    </row>
    <row r="1257" spans="1:7" ht="18" thickBot="1">
      <c r="A1257" s="29">
        <v>41221</v>
      </c>
      <c r="B1257" s="10">
        <v>107.25</v>
      </c>
      <c r="C1257" s="33">
        <v>106.92</v>
      </c>
      <c r="D1257" s="33">
        <v>108.17</v>
      </c>
      <c r="E1257" s="33">
        <v>106.12</v>
      </c>
      <c r="F1257" s="33" t="s">
        <v>13707</v>
      </c>
      <c r="G1257" s="7">
        <v>4.0000000000000001E-3</v>
      </c>
    </row>
    <row r="1258" spans="1:7" ht="18" thickBot="1">
      <c r="A1258" s="29">
        <v>41222</v>
      </c>
      <c r="B1258" s="10">
        <v>109.4</v>
      </c>
      <c r="C1258" s="33">
        <v>107.15</v>
      </c>
      <c r="D1258" s="33">
        <v>109.78</v>
      </c>
      <c r="E1258" s="33">
        <v>106.25</v>
      </c>
      <c r="F1258" s="33" t="s">
        <v>13706</v>
      </c>
      <c r="G1258" s="7">
        <v>0.02</v>
      </c>
    </row>
    <row r="1259" spans="1:7" ht="18" thickBot="1">
      <c r="A1259" s="29">
        <v>41225</v>
      </c>
      <c r="B1259" s="11">
        <v>109.07</v>
      </c>
      <c r="C1259" s="33">
        <v>109.59</v>
      </c>
      <c r="D1259" s="33">
        <v>110.39</v>
      </c>
      <c r="E1259" s="33">
        <v>108.56</v>
      </c>
      <c r="F1259" s="33" t="s">
        <v>13705</v>
      </c>
      <c r="G1259" s="9">
        <v>-3.0000000000000001E-3</v>
      </c>
    </row>
    <row r="1260" spans="1:7" ht="18" thickBot="1">
      <c r="A1260" s="29">
        <v>41226</v>
      </c>
      <c r="B1260" s="11">
        <v>108.26</v>
      </c>
      <c r="C1260" s="33">
        <v>108.7</v>
      </c>
      <c r="D1260" s="33">
        <v>108.98</v>
      </c>
      <c r="E1260" s="33">
        <v>107.38</v>
      </c>
      <c r="F1260" s="33" t="s">
        <v>13704</v>
      </c>
      <c r="G1260" s="9">
        <v>-7.4000000000000003E-3</v>
      </c>
    </row>
    <row r="1261" spans="1:7" ht="18" thickBot="1">
      <c r="A1261" s="29">
        <v>41227</v>
      </c>
      <c r="B1261" s="10">
        <v>109.61</v>
      </c>
      <c r="C1261" s="33">
        <v>108.12</v>
      </c>
      <c r="D1261" s="33">
        <v>110.35</v>
      </c>
      <c r="E1261" s="33">
        <v>107.8</v>
      </c>
      <c r="F1261" s="33" t="s">
        <v>13703</v>
      </c>
      <c r="G1261" s="7">
        <v>1.2500000000000001E-2</v>
      </c>
    </row>
    <row r="1262" spans="1:7" ht="18" thickBot="1">
      <c r="A1262" s="29">
        <v>41228</v>
      </c>
      <c r="B1262" s="10">
        <v>110.98</v>
      </c>
      <c r="C1262" s="33">
        <v>109.68</v>
      </c>
      <c r="D1262" s="33">
        <v>111.12</v>
      </c>
      <c r="E1262" s="33">
        <v>109.66</v>
      </c>
      <c r="F1262" s="33" t="s">
        <v>13702</v>
      </c>
      <c r="G1262" s="7">
        <v>1.2500000000000001E-2</v>
      </c>
    </row>
    <row r="1263" spans="1:7" ht="18" thickBot="1">
      <c r="A1263" s="29">
        <v>41229</v>
      </c>
      <c r="B1263" s="11">
        <v>108.95</v>
      </c>
      <c r="C1263" s="33">
        <v>107.69</v>
      </c>
      <c r="D1263" s="33">
        <v>109.25</v>
      </c>
      <c r="E1263" s="33">
        <v>107.66</v>
      </c>
      <c r="F1263" s="33" t="s">
        <v>13701</v>
      </c>
      <c r="G1263" s="9">
        <v>-1.83E-2</v>
      </c>
    </row>
    <row r="1264" spans="1:7" ht="18" thickBot="1">
      <c r="A1264" s="29">
        <v>41232</v>
      </c>
      <c r="B1264" s="10">
        <v>111.7</v>
      </c>
      <c r="C1264" s="33">
        <v>109.2</v>
      </c>
      <c r="D1264" s="33">
        <v>112.2</v>
      </c>
      <c r="E1264" s="33">
        <v>109.19</v>
      </c>
      <c r="F1264" s="33" t="s">
        <v>13700</v>
      </c>
      <c r="G1264" s="7">
        <v>2.52E-2</v>
      </c>
    </row>
    <row r="1265" spans="1:7" ht="18" thickBot="1">
      <c r="A1265" s="29">
        <v>41233</v>
      </c>
      <c r="B1265" s="11">
        <v>109.83</v>
      </c>
      <c r="C1265" s="33">
        <v>111.8</v>
      </c>
      <c r="D1265" s="33">
        <v>111.85</v>
      </c>
      <c r="E1265" s="33">
        <v>109.01</v>
      </c>
      <c r="F1265" s="33" t="s">
        <v>13699</v>
      </c>
      <c r="G1265" s="9">
        <v>-1.67E-2</v>
      </c>
    </row>
    <row r="1266" spans="1:7" ht="18" thickBot="1">
      <c r="A1266" s="29">
        <v>41234</v>
      </c>
      <c r="B1266" s="10">
        <v>110.86</v>
      </c>
      <c r="C1266" s="33">
        <v>110.49</v>
      </c>
      <c r="D1266" s="33">
        <v>111.46</v>
      </c>
      <c r="E1266" s="33">
        <v>109.55</v>
      </c>
      <c r="F1266" s="33" t="s">
        <v>13698</v>
      </c>
      <c r="G1266" s="7">
        <v>9.4000000000000004E-3</v>
      </c>
    </row>
    <row r="1267" spans="1:7" ht="18" thickBot="1">
      <c r="A1267" s="29">
        <v>41235</v>
      </c>
      <c r="B1267" s="11">
        <v>110.55</v>
      </c>
      <c r="C1267" s="33">
        <v>110.97</v>
      </c>
      <c r="D1267" s="33">
        <v>111.17</v>
      </c>
      <c r="E1267" s="33">
        <v>110.11</v>
      </c>
      <c r="F1267" s="33" t="s">
        <v>13697</v>
      </c>
      <c r="G1267" s="9">
        <v>-2.8E-3</v>
      </c>
    </row>
    <row r="1268" spans="1:7" ht="18" thickBot="1">
      <c r="A1268" s="29">
        <v>41236</v>
      </c>
      <c r="B1268" s="10">
        <v>111.38</v>
      </c>
      <c r="C1268" s="33">
        <v>110.47</v>
      </c>
      <c r="D1268" s="33">
        <v>111.54</v>
      </c>
      <c r="E1268" s="33">
        <v>110.1</v>
      </c>
      <c r="F1268" s="33" t="s">
        <v>13696</v>
      </c>
      <c r="G1268" s="7">
        <v>7.4999999999999997E-3</v>
      </c>
    </row>
    <row r="1269" spans="1:7" ht="18" thickBot="1">
      <c r="A1269" s="29">
        <v>41239</v>
      </c>
      <c r="B1269" s="11">
        <v>110.92</v>
      </c>
      <c r="C1269" s="33">
        <v>111.16</v>
      </c>
      <c r="D1269" s="33">
        <v>111.48</v>
      </c>
      <c r="E1269" s="33">
        <v>110.27</v>
      </c>
      <c r="F1269" s="33" t="s">
        <v>13695</v>
      </c>
      <c r="G1269" s="9">
        <v>-4.1000000000000003E-3</v>
      </c>
    </row>
    <row r="1270" spans="1:7" ht="18" thickBot="1">
      <c r="A1270" s="29">
        <v>41240</v>
      </c>
      <c r="B1270" s="11">
        <v>109.87</v>
      </c>
      <c r="C1270" s="33">
        <v>111</v>
      </c>
      <c r="D1270" s="33">
        <v>111.36</v>
      </c>
      <c r="E1270" s="33">
        <v>109.31</v>
      </c>
      <c r="F1270" s="33" t="s">
        <v>13694</v>
      </c>
      <c r="G1270" s="9">
        <v>-9.4999999999999998E-3</v>
      </c>
    </row>
    <row r="1271" spans="1:7" ht="18" thickBot="1">
      <c r="A1271" s="29">
        <v>41241</v>
      </c>
      <c r="B1271" s="11">
        <v>109.51</v>
      </c>
      <c r="C1271" s="33">
        <v>109.95</v>
      </c>
      <c r="D1271" s="33">
        <v>110.17</v>
      </c>
      <c r="E1271" s="33">
        <v>108.44</v>
      </c>
      <c r="F1271" s="33" t="s">
        <v>13693</v>
      </c>
      <c r="G1271" s="9">
        <v>-3.3E-3</v>
      </c>
    </row>
    <row r="1272" spans="1:7" ht="18" thickBot="1">
      <c r="A1272" s="29">
        <v>41242</v>
      </c>
      <c r="B1272" s="10">
        <v>110.76</v>
      </c>
      <c r="C1272" s="33">
        <v>109.7</v>
      </c>
      <c r="D1272" s="33">
        <v>111.3</v>
      </c>
      <c r="E1272" s="33">
        <v>109.45</v>
      </c>
      <c r="F1272" s="33" t="s">
        <v>13692</v>
      </c>
      <c r="G1272" s="7">
        <v>1.14E-2</v>
      </c>
    </row>
    <row r="1273" spans="1:7" ht="18" thickBot="1">
      <c r="A1273" s="29">
        <v>41243</v>
      </c>
      <c r="B1273" s="10">
        <v>111.23</v>
      </c>
      <c r="C1273" s="33">
        <v>110.35</v>
      </c>
      <c r="D1273" s="33">
        <v>111.34</v>
      </c>
      <c r="E1273" s="33">
        <v>110.25</v>
      </c>
      <c r="F1273" s="33" t="s">
        <v>13691</v>
      </c>
      <c r="G1273" s="7">
        <v>4.1999999999999997E-3</v>
      </c>
    </row>
    <row r="1274" spans="1:7" ht="18" thickBot="1">
      <c r="A1274" s="29">
        <v>41246</v>
      </c>
      <c r="B1274" s="11">
        <v>110.92</v>
      </c>
      <c r="C1274" s="33">
        <v>110.96</v>
      </c>
      <c r="D1274" s="33">
        <v>112.33</v>
      </c>
      <c r="E1274" s="33">
        <v>110.6</v>
      </c>
      <c r="F1274" s="33" t="s">
        <v>13690</v>
      </c>
      <c r="G1274" s="9">
        <v>-2.8E-3</v>
      </c>
    </row>
    <row r="1275" spans="1:7" ht="18" thickBot="1">
      <c r="A1275" s="29">
        <v>41247</v>
      </c>
      <c r="B1275" s="11">
        <v>109.84</v>
      </c>
      <c r="C1275" s="33">
        <v>110.92</v>
      </c>
      <c r="D1275" s="33">
        <v>110.92</v>
      </c>
      <c r="E1275" s="33">
        <v>109.15</v>
      </c>
      <c r="F1275" s="33" t="s">
        <v>13689</v>
      </c>
      <c r="G1275" s="9">
        <v>-9.7000000000000003E-3</v>
      </c>
    </row>
    <row r="1276" spans="1:7" ht="18" thickBot="1">
      <c r="A1276" s="29">
        <v>41248</v>
      </c>
      <c r="B1276" s="11">
        <v>108.81</v>
      </c>
      <c r="C1276" s="33">
        <v>109.87</v>
      </c>
      <c r="D1276" s="33">
        <v>110.57</v>
      </c>
      <c r="E1276" s="33">
        <v>108.64</v>
      </c>
      <c r="F1276" s="33" t="s">
        <v>13688</v>
      </c>
      <c r="G1276" s="9">
        <v>-9.4000000000000004E-3</v>
      </c>
    </row>
    <row r="1277" spans="1:7" ht="18" thickBot="1">
      <c r="A1277" s="29">
        <v>41249</v>
      </c>
      <c r="B1277" s="11">
        <v>107.03</v>
      </c>
      <c r="C1277" s="33">
        <v>108.63</v>
      </c>
      <c r="D1277" s="33">
        <v>109.16</v>
      </c>
      <c r="E1277" s="33">
        <v>106.63</v>
      </c>
      <c r="F1277" s="33" t="s">
        <v>13575</v>
      </c>
      <c r="G1277" s="9">
        <v>-1.6400000000000001E-2</v>
      </c>
    </row>
    <row r="1278" spans="1:7" ht="18" thickBot="1">
      <c r="A1278" s="29">
        <v>41250</v>
      </c>
      <c r="B1278" s="11">
        <v>107.02</v>
      </c>
      <c r="C1278" s="33">
        <v>107.05</v>
      </c>
      <c r="D1278" s="33">
        <v>107.89</v>
      </c>
      <c r="E1278" s="33">
        <v>106.66</v>
      </c>
      <c r="F1278" s="33" t="s">
        <v>13687</v>
      </c>
      <c r="G1278" s="9">
        <v>-1E-4</v>
      </c>
    </row>
    <row r="1279" spans="1:7" ht="18" thickBot="1">
      <c r="A1279" s="29">
        <v>41253</v>
      </c>
      <c r="B1279" s="10">
        <v>107.33</v>
      </c>
      <c r="C1279" s="33">
        <v>107.3</v>
      </c>
      <c r="D1279" s="33">
        <v>108.54</v>
      </c>
      <c r="E1279" s="33">
        <v>107.01</v>
      </c>
      <c r="F1279" s="33" t="s">
        <v>13686</v>
      </c>
      <c r="G1279" s="7">
        <v>2.8999999999999998E-3</v>
      </c>
    </row>
    <row r="1280" spans="1:7" ht="18" thickBot="1">
      <c r="A1280" s="29">
        <v>41254</v>
      </c>
      <c r="B1280" s="10">
        <v>108.01</v>
      </c>
      <c r="C1280" s="33">
        <v>107.45</v>
      </c>
      <c r="D1280" s="33">
        <v>108.37</v>
      </c>
      <c r="E1280" s="33">
        <v>107.09</v>
      </c>
      <c r="F1280" s="33" t="s">
        <v>13685</v>
      </c>
      <c r="G1280" s="7">
        <v>6.3E-3</v>
      </c>
    </row>
    <row r="1281" spans="1:7" ht="18" thickBot="1">
      <c r="A1281" s="29">
        <v>41255</v>
      </c>
      <c r="B1281" s="10">
        <v>109.5</v>
      </c>
      <c r="C1281" s="33">
        <v>108.14</v>
      </c>
      <c r="D1281" s="33">
        <v>110.5</v>
      </c>
      <c r="E1281" s="33">
        <v>108.14</v>
      </c>
      <c r="F1281" s="33" t="s">
        <v>13684</v>
      </c>
      <c r="G1281" s="7">
        <v>1.38E-2</v>
      </c>
    </row>
    <row r="1282" spans="1:7" ht="18" thickBot="1">
      <c r="A1282" s="29">
        <v>41256</v>
      </c>
      <c r="B1282" s="11">
        <v>107.91</v>
      </c>
      <c r="C1282" s="33">
        <v>109.36</v>
      </c>
      <c r="D1282" s="33">
        <v>109.52</v>
      </c>
      <c r="E1282" s="33">
        <v>107.8</v>
      </c>
      <c r="F1282" s="33" t="s">
        <v>13683</v>
      </c>
      <c r="G1282" s="9">
        <v>-1.4500000000000001E-2</v>
      </c>
    </row>
    <row r="1283" spans="1:7" ht="18" thickBot="1">
      <c r="A1283" s="29">
        <v>41257</v>
      </c>
      <c r="B1283" s="10">
        <v>109.15</v>
      </c>
      <c r="C1283" s="33">
        <v>108.2</v>
      </c>
      <c r="D1283" s="33">
        <v>109.58</v>
      </c>
      <c r="E1283" s="33">
        <v>108.2</v>
      </c>
      <c r="F1283" s="33" t="s">
        <v>13682</v>
      </c>
      <c r="G1283" s="7">
        <v>1.15E-2</v>
      </c>
    </row>
    <row r="1284" spans="1:7" ht="18" thickBot="1">
      <c r="A1284" s="29">
        <v>41260</v>
      </c>
      <c r="B1284" s="11">
        <v>107.64</v>
      </c>
      <c r="C1284" s="33">
        <v>108.3</v>
      </c>
      <c r="D1284" s="33">
        <v>108.5</v>
      </c>
      <c r="E1284" s="33">
        <v>107.58</v>
      </c>
      <c r="F1284" s="33" t="s">
        <v>13681</v>
      </c>
      <c r="G1284" s="9">
        <v>-1.38E-2</v>
      </c>
    </row>
    <row r="1285" spans="1:7" ht="18" thickBot="1">
      <c r="A1285" s="29">
        <v>41261</v>
      </c>
      <c r="B1285" s="10">
        <v>108.84</v>
      </c>
      <c r="C1285" s="33">
        <v>107.98</v>
      </c>
      <c r="D1285" s="33">
        <v>108.98</v>
      </c>
      <c r="E1285" s="33">
        <v>107.93</v>
      </c>
      <c r="F1285" s="33" t="s">
        <v>13680</v>
      </c>
      <c r="G1285" s="7">
        <v>1.11E-2</v>
      </c>
    </row>
    <row r="1286" spans="1:7" ht="18" thickBot="1">
      <c r="A1286" s="29">
        <v>41262</v>
      </c>
      <c r="B1286" s="10">
        <v>110.36</v>
      </c>
      <c r="C1286" s="33">
        <v>108.9</v>
      </c>
      <c r="D1286" s="33">
        <v>110.48</v>
      </c>
      <c r="E1286" s="33">
        <v>108.74</v>
      </c>
      <c r="F1286" s="33" t="s">
        <v>13679</v>
      </c>
      <c r="G1286" s="7">
        <v>1.4E-2</v>
      </c>
    </row>
    <row r="1287" spans="1:7" ht="18" thickBot="1">
      <c r="A1287" s="29">
        <v>41263</v>
      </c>
      <c r="B1287" s="11">
        <v>110.2</v>
      </c>
      <c r="C1287" s="33">
        <v>110.1</v>
      </c>
      <c r="D1287" s="33">
        <v>110.66</v>
      </c>
      <c r="E1287" s="33">
        <v>109.7</v>
      </c>
      <c r="F1287" s="33" t="s">
        <v>13678</v>
      </c>
      <c r="G1287" s="9">
        <v>-1.4E-3</v>
      </c>
    </row>
    <row r="1288" spans="1:7" ht="18" thickBot="1">
      <c r="A1288" s="29">
        <v>41264</v>
      </c>
      <c r="B1288" s="11">
        <v>108.97</v>
      </c>
      <c r="C1288" s="33">
        <v>110.2</v>
      </c>
      <c r="D1288" s="33">
        <v>110.28</v>
      </c>
      <c r="E1288" s="33">
        <v>108.66</v>
      </c>
      <c r="F1288" s="33" t="s">
        <v>13677</v>
      </c>
      <c r="G1288" s="9">
        <v>-1.12E-2</v>
      </c>
    </row>
    <row r="1289" spans="1:7" ht="18" thickBot="1">
      <c r="A1289" s="29">
        <v>41267</v>
      </c>
      <c r="B1289" s="11">
        <v>108.8</v>
      </c>
      <c r="C1289" s="33">
        <v>109.02</v>
      </c>
      <c r="D1289" s="33">
        <v>109.22</v>
      </c>
      <c r="E1289" s="33">
        <v>108.13</v>
      </c>
      <c r="F1289" s="33" t="s">
        <v>13676</v>
      </c>
      <c r="G1289" s="9">
        <v>-1.6000000000000001E-3</v>
      </c>
    </row>
    <row r="1290" spans="1:7" ht="18" thickBot="1">
      <c r="A1290" s="29">
        <v>41269</v>
      </c>
      <c r="B1290" s="10">
        <v>111.07</v>
      </c>
      <c r="C1290" s="33">
        <v>109.15</v>
      </c>
      <c r="D1290" s="33">
        <v>111.52</v>
      </c>
      <c r="E1290" s="33">
        <v>109</v>
      </c>
      <c r="F1290" s="33" t="s">
        <v>13675</v>
      </c>
      <c r="G1290" s="7">
        <v>2.0899999999999998E-2</v>
      </c>
    </row>
    <row r="1291" spans="1:7" ht="18" thickBot="1">
      <c r="A1291" s="29">
        <v>41270</v>
      </c>
      <c r="B1291" s="11">
        <v>110.8</v>
      </c>
      <c r="C1291" s="33">
        <v>110.78</v>
      </c>
      <c r="D1291" s="33">
        <v>111.33</v>
      </c>
      <c r="E1291" s="33">
        <v>110.1</v>
      </c>
      <c r="F1291" s="33" t="s">
        <v>13674</v>
      </c>
      <c r="G1291" s="9">
        <v>-2.3999999999999998E-3</v>
      </c>
    </row>
    <row r="1292" spans="1:7" ht="18" thickBot="1">
      <c r="A1292" s="29">
        <v>41271</v>
      </c>
      <c r="B1292" s="11">
        <v>110.62</v>
      </c>
      <c r="C1292" s="33">
        <v>111.24</v>
      </c>
      <c r="D1292" s="33">
        <v>111.38</v>
      </c>
      <c r="E1292" s="33">
        <v>109.83</v>
      </c>
      <c r="F1292" s="33" t="s">
        <v>12506</v>
      </c>
      <c r="G1292" s="9">
        <v>-1.6000000000000001E-3</v>
      </c>
    </row>
    <row r="1293" spans="1:7" ht="18" thickBot="1">
      <c r="A1293" s="29">
        <v>41274</v>
      </c>
      <c r="B1293" s="10">
        <v>111.11</v>
      </c>
      <c r="C1293" s="33">
        <v>110.35</v>
      </c>
      <c r="D1293" s="33">
        <v>111.34</v>
      </c>
      <c r="E1293" s="33">
        <v>109.38</v>
      </c>
      <c r="F1293" s="33" t="s">
        <v>13673</v>
      </c>
      <c r="G1293" s="7">
        <v>4.4000000000000003E-3</v>
      </c>
    </row>
    <row r="1294" spans="1:7" ht="18" thickBot="1">
      <c r="A1294" s="29">
        <v>41276</v>
      </c>
      <c r="B1294" s="10">
        <v>112.47</v>
      </c>
      <c r="C1294" s="33">
        <v>111.5</v>
      </c>
      <c r="D1294" s="33">
        <v>112.9</v>
      </c>
      <c r="E1294" s="33">
        <v>111.27</v>
      </c>
      <c r="F1294" s="33" t="s">
        <v>13672</v>
      </c>
      <c r="G1294" s="7">
        <v>1.2200000000000001E-2</v>
      </c>
    </row>
    <row r="1295" spans="1:7" ht="18" thickBot="1">
      <c r="A1295" s="29">
        <v>41277</v>
      </c>
      <c r="B1295" s="11">
        <v>112.14</v>
      </c>
      <c r="C1295" s="33">
        <v>112.2</v>
      </c>
      <c r="D1295" s="33">
        <v>112.42</v>
      </c>
      <c r="E1295" s="33">
        <v>111.63</v>
      </c>
      <c r="F1295" s="33" t="s">
        <v>13671</v>
      </c>
      <c r="G1295" s="9">
        <v>-2.8999999999999998E-3</v>
      </c>
    </row>
    <row r="1296" spans="1:7" ht="18" thickBot="1">
      <c r="A1296" s="29">
        <v>41278</v>
      </c>
      <c r="B1296" s="11">
        <v>111.31</v>
      </c>
      <c r="C1296" s="33">
        <v>111.72</v>
      </c>
      <c r="D1296" s="33">
        <v>111.78</v>
      </c>
      <c r="E1296" s="33">
        <v>110.38</v>
      </c>
      <c r="F1296" s="33" t="s">
        <v>13670</v>
      </c>
      <c r="G1296" s="9">
        <v>-7.4000000000000003E-3</v>
      </c>
    </row>
    <row r="1297" spans="1:7" ht="18" thickBot="1">
      <c r="A1297" s="29">
        <v>41281</v>
      </c>
      <c r="B1297" s="10">
        <v>111.4</v>
      </c>
      <c r="C1297" s="33">
        <v>111.42</v>
      </c>
      <c r="D1297" s="33">
        <v>111.69</v>
      </c>
      <c r="E1297" s="33">
        <v>110.54</v>
      </c>
      <c r="F1297" s="33" t="s">
        <v>13669</v>
      </c>
      <c r="G1297" s="7">
        <v>8.0000000000000004E-4</v>
      </c>
    </row>
    <row r="1298" spans="1:7" ht="18" thickBot="1">
      <c r="A1298" s="29">
        <v>41282</v>
      </c>
      <c r="B1298" s="10">
        <v>111.94</v>
      </c>
      <c r="C1298" s="33">
        <v>111.42</v>
      </c>
      <c r="D1298" s="33">
        <v>112.47</v>
      </c>
      <c r="E1298" s="33">
        <v>111.12</v>
      </c>
      <c r="F1298" s="33" t="s">
        <v>13668</v>
      </c>
      <c r="G1298" s="7">
        <v>4.7999999999999996E-3</v>
      </c>
    </row>
    <row r="1299" spans="1:7" ht="18" thickBot="1">
      <c r="A1299" s="29">
        <v>41283</v>
      </c>
      <c r="B1299" s="11">
        <v>111.76</v>
      </c>
      <c r="C1299" s="33">
        <v>111.9</v>
      </c>
      <c r="D1299" s="33">
        <v>112.23</v>
      </c>
      <c r="E1299" s="33">
        <v>111.11</v>
      </c>
      <c r="F1299" s="33" t="s">
        <v>13667</v>
      </c>
      <c r="G1299" s="9">
        <v>-1.6000000000000001E-3</v>
      </c>
    </row>
    <row r="1300" spans="1:7" ht="18" thickBot="1">
      <c r="A1300" s="29">
        <v>41284</v>
      </c>
      <c r="B1300" s="10">
        <v>111.89</v>
      </c>
      <c r="C1300" s="33">
        <v>111.68</v>
      </c>
      <c r="D1300" s="33">
        <v>113.29</v>
      </c>
      <c r="E1300" s="33">
        <v>111.6</v>
      </c>
      <c r="F1300" s="33" t="s">
        <v>13666</v>
      </c>
      <c r="G1300" s="7">
        <v>1.1999999999999999E-3</v>
      </c>
    </row>
    <row r="1301" spans="1:7" ht="18" thickBot="1">
      <c r="A1301" s="29">
        <v>41285</v>
      </c>
      <c r="B1301" s="11">
        <v>110.64</v>
      </c>
      <c r="C1301" s="33">
        <v>111.95</v>
      </c>
      <c r="D1301" s="33">
        <v>111.95</v>
      </c>
      <c r="E1301" s="33">
        <v>109.6</v>
      </c>
      <c r="F1301" s="33" t="s">
        <v>13665</v>
      </c>
      <c r="G1301" s="9">
        <v>-1.12E-2</v>
      </c>
    </row>
    <row r="1302" spans="1:7" ht="18" thickBot="1">
      <c r="A1302" s="29">
        <v>41288</v>
      </c>
      <c r="B1302" s="10">
        <v>111.88</v>
      </c>
      <c r="C1302" s="33">
        <v>110.62</v>
      </c>
      <c r="D1302" s="33">
        <v>112.15</v>
      </c>
      <c r="E1302" s="33">
        <v>110.31</v>
      </c>
      <c r="F1302" s="33" t="s">
        <v>13664</v>
      </c>
      <c r="G1302" s="7">
        <v>1.12E-2</v>
      </c>
    </row>
    <row r="1303" spans="1:7" ht="18" thickBot="1">
      <c r="A1303" s="29">
        <v>41289</v>
      </c>
      <c r="B1303" s="11">
        <v>110.3</v>
      </c>
      <c r="C1303" s="33">
        <v>111.93</v>
      </c>
      <c r="D1303" s="33">
        <v>112.46</v>
      </c>
      <c r="E1303" s="33">
        <v>110.19</v>
      </c>
      <c r="F1303" s="33" t="s">
        <v>13663</v>
      </c>
      <c r="G1303" s="9">
        <v>-1.41E-2</v>
      </c>
    </row>
    <row r="1304" spans="1:7" ht="18" thickBot="1">
      <c r="A1304" s="29">
        <v>41290</v>
      </c>
      <c r="B1304" s="10">
        <v>110.61</v>
      </c>
      <c r="C1304" s="33">
        <v>110.52</v>
      </c>
      <c r="D1304" s="33">
        <v>110.84</v>
      </c>
      <c r="E1304" s="33">
        <v>110.24</v>
      </c>
      <c r="F1304" s="33" t="s">
        <v>13662</v>
      </c>
      <c r="G1304" s="7">
        <v>2.8E-3</v>
      </c>
    </row>
    <row r="1305" spans="1:7" ht="18" thickBot="1">
      <c r="A1305" s="29">
        <v>41291</v>
      </c>
      <c r="B1305" s="10">
        <v>111.1</v>
      </c>
      <c r="C1305" s="33">
        <v>109.74</v>
      </c>
      <c r="D1305" s="33">
        <v>111.38</v>
      </c>
      <c r="E1305" s="33">
        <v>109.45</v>
      </c>
      <c r="F1305" s="33" t="s">
        <v>13661</v>
      </c>
      <c r="G1305" s="7">
        <v>4.4000000000000003E-3</v>
      </c>
    </row>
    <row r="1306" spans="1:7" ht="18" thickBot="1">
      <c r="A1306" s="29">
        <v>41292</v>
      </c>
      <c r="B1306" s="10">
        <v>111.89</v>
      </c>
      <c r="C1306" s="33">
        <v>111.1</v>
      </c>
      <c r="D1306" s="33">
        <v>111.97</v>
      </c>
      <c r="E1306" s="33">
        <v>110.47</v>
      </c>
      <c r="F1306" s="33" t="s">
        <v>13660</v>
      </c>
      <c r="G1306" s="7">
        <v>7.1000000000000004E-3</v>
      </c>
    </row>
    <row r="1307" spans="1:7" ht="18" thickBot="1">
      <c r="A1307" s="29">
        <v>41295</v>
      </c>
      <c r="B1307" s="11">
        <v>111.71</v>
      </c>
      <c r="C1307" s="33">
        <v>111.67</v>
      </c>
      <c r="D1307" s="33">
        <v>111.99</v>
      </c>
      <c r="E1307" s="33">
        <v>111.41</v>
      </c>
      <c r="F1307" s="33" t="s">
        <v>13659</v>
      </c>
      <c r="G1307" s="9">
        <v>-1.6000000000000001E-3</v>
      </c>
    </row>
    <row r="1308" spans="1:7" ht="18" thickBot="1">
      <c r="A1308" s="29">
        <v>41296</v>
      </c>
      <c r="B1308" s="10">
        <v>112.42</v>
      </c>
      <c r="C1308" s="33">
        <v>111.71</v>
      </c>
      <c r="D1308" s="33">
        <v>112.65</v>
      </c>
      <c r="E1308" s="33">
        <v>111.35</v>
      </c>
      <c r="F1308" s="33" t="s">
        <v>13658</v>
      </c>
      <c r="G1308" s="7">
        <v>6.4000000000000003E-3</v>
      </c>
    </row>
    <row r="1309" spans="1:7" ht="18" thickBot="1">
      <c r="A1309" s="29">
        <v>41297</v>
      </c>
      <c r="B1309" s="10">
        <v>112.8</v>
      </c>
      <c r="C1309" s="33">
        <v>112.42</v>
      </c>
      <c r="D1309" s="33">
        <v>113.15</v>
      </c>
      <c r="E1309" s="33">
        <v>112.06</v>
      </c>
      <c r="F1309" s="33" t="s">
        <v>13657</v>
      </c>
      <c r="G1309" s="7">
        <v>3.3999999999999998E-3</v>
      </c>
    </row>
    <row r="1310" spans="1:7" ht="18" thickBot="1">
      <c r="A1310" s="29">
        <v>41298</v>
      </c>
      <c r="B1310" s="10">
        <v>113.28</v>
      </c>
      <c r="C1310" s="33">
        <v>112.76</v>
      </c>
      <c r="D1310" s="33">
        <v>113.65</v>
      </c>
      <c r="E1310" s="33">
        <v>112.4</v>
      </c>
      <c r="F1310" s="33" t="s">
        <v>12848</v>
      </c>
      <c r="G1310" s="7">
        <v>4.3E-3</v>
      </c>
    </row>
    <row r="1311" spans="1:7" ht="18" thickBot="1">
      <c r="A1311" s="29">
        <v>41299</v>
      </c>
      <c r="B1311" s="11">
        <v>113.28</v>
      </c>
      <c r="C1311" s="33">
        <v>113.28</v>
      </c>
      <c r="D1311" s="33">
        <v>113.84</v>
      </c>
      <c r="E1311" s="33">
        <v>112.83</v>
      </c>
      <c r="F1311" s="33" t="s">
        <v>13656</v>
      </c>
      <c r="G1311" s="9">
        <v>0</v>
      </c>
    </row>
    <row r="1312" spans="1:7" ht="18" thickBot="1">
      <c r="A1312" s="29">
        <v>41302</v>
      </c>
      <c r="B1312" s="10">
        <v>113.48</v>
      </c>
      <c r="C1312" s="33">
        <v>113.45</v>
      </c>
      <c r="D1312" s="33">
        <v>113.8</v>
      </c>
      <c r="E1312" s="33">
        <v>112.6</v>
      </c>
      <c r="F1312" s="33" t="s">
        <v>13655</v>
      </c>
      <c r="G1312" s="7">
        <v>1.8E-3</v>
      </c>
    </row>
    <row r="1313" spans="1:7" ht="18" thickBot="1">
      <c r="A1313" s="29">
        <v>41303</v>
      </c>
      <c r="B1313" s="10">
        <v>114.36</v>
      </c>
      <c r="C1313" s="33">
        <v>113.48</v>
      </c>
      <c r="D1313" s="33">
        <v>114.49</v>
      </c>
      <c r="E1313" s="33">
        <v>113.07</v>
      </c>
      <c r="F1313" s="33" t="s">
        <v>13654</v>
      </c>
      <c r="G1313" s="7">
        <v>7.7999999999999996E-3</v>
      </c>
    </row>
    <row r="1314" spans="1:7" ht="18" thickBot="1">
      <c r="A1314" s="29">
        <v>41304</v>
      </c>
      <c r="B1314" s="10">
        <v>114.9</v>
      </c>
      <c r="C1314" s="33">
        <v>114.28</v>
      </c>
      <c r="D1314" s="33">
        <v>115.24</v>
      </c>
      <c r="E1314" s="33">
        <v>114.07</v>
      </c>
      <c r="F1314" s="33" t="s">
        <v>13653</v>
      </c>
      <c r="G1314" s="7">
        <v>4.7000000000000002E-3</v>
      </c>
    </row>
    <row r="1315" spans="1:7" ht="18" thickBot="1">
      <c r="A1315" s="29">
        <v>41305</v>
      </c>
      <c r="B1315" s="10">
        <v>115.55</v>
      </c>
      <c r="C1315" s="33">
        <v>114.91</v>
      </c>
      <c r="D1315" s="33">
        <v>115.76</v>
      </c>
      <c r="E1315" s="33">
        <v>114.28</v>
      </c>
      <c r="F1315" s="33" t="s">
        <v>13652</v>
      </c>
      <c r="G1315" s="7">
        <v>5.7000000000000002E-3</v>
      </c>
    </row>
    <row r="1316" spans="1:7" ht="18" thickBot="1">
      <c r="A1316" s="29">
        <v>41306</v>
      </c>
      <c r="B1316" s="10">
        <v>116.76</v>
      </c>
      <c r="C1316" s="33">
        <v>115.77</v>
      </c>
      <c r="D1316" s="33">
        <v>117.07</v>
      </c>
      <c r="E1316" s="33">
        <v>115.4</v>
      </c>
      <c r="F1316" s="33" t="s">
        <v>13651</v>
      </c>
      <c r="G1316" s="7">
        <v>1.0500000000000001E-2</v>
      </c>
    </row>
    <row r="1317" spans="1:7" ht="18" thickBot="1">
      <c r="A1317" s="29">
        <v>41309</v>
      </c>
      <c r="B1317" s="11">
        <v>115.6</v>
      </c>
      <c r="C1317" s="33">
        <v>116.5</v>
      </c>
      <c r="D1317" s="33">
        <v>116.67</v>
      </c>
      <c r="E1317" s="33">
        <v>115.32</v>
      </c>
      <c r="F1317" s="33" t="s">
        <v>13650</v>
      </c>
      <c r="G1317" s="9">
        <v>-9.9000000000000008E-3</v>
      </c>
    </row>
    <row r="1318" spans="1:7" ht="18" thickBot="1">
      <c r="A1318" s="29">
        <v>41310</v>
      </c>
      <c r="B1318" s="10">
        <v>116.52</v>
      </c>
      <c r="C1318" s="33">
        <v>115.47</v>
      </c>
      <c r="D1318" s="33">
        <v>117.23</v>
      </c>
      <c r="E1318" s="33">
        <v>115.01</v>
      </c>
      <c r="F1318" s="33" t="s">
        <v>13649</v>
      </c>
      <c r="G1318" s="7">
        <v>8.0000000000000002E-3</v>
      </c>
    </row>
    <row r="1319" spans="1:7" ht="18" thickBot="1">
      <c r="A1319" s="29">
        <v>41311</v>
      </c>
      <c r="B1319" s="10">
        <v>116.73</v>
      </c>
      <c r="C1319" s="33">
        <v>116.45</v>
      </c>
      <c r="D1319" s="33">
        <v>117.05</v>
      </c>
      <c r="E1319" s="33">
        <v>115.72</v>
      </c>
      <c r="F1319" s="33" t="s">
        <v>13648</v>
      </c>
      <c r="G1319" s="7">
        <v>1.8E-3</v>
      </c>
    </row>
    <row r="1320" spans="1:7" ht="18" thickBot="1">
      <c r="A1320" s="29">
        <v>41312</v>
      </c>
      <c r="B1320" s="10">
        <v>117.24</v>
      </c>
      <c r="C1320" s="33">
        <v>116.9</v>
      </c>
      <c r="D1320" s="33">
        <v>117.83</v>
      </c>
      <c r="E1320" s="33">
        <v>116.71</v>
      </c>
      <c r="F1320" s="33" t="s">
        <v>13479</v>
      </c>
      <c r="G1320" s="7">
        <v>4.4000000000000003E-3</v>
      </c>
    </row>
    <row r="1321" spans="1:7" ht="18" thickBot="1">
      <c r="A1321" s="29">
        <v>41313</v>
      </c>
      <c r="B1321" s="10">
        <v>118.9</v>
      </c>
      <c r="C1321" s="33">
        <v>117.48</v>
      </c>
      <c r="D1321" s="33">
        <v>119.17</v>
      </c>
      <c r="E1321" s="33">
        <v>117.31</v>
      </c>
      <c r="F1321" s="33" t="s">
        <v>13647</v>
      </c>
      <c r="G1321" s="7">
        <v>1.4200000000000001E-2</v>
      </c>
    </row>
    <row r="1322" spans="1:7" ht="18" thickBot="1">
      <c r="A1322" s="29">
        <v>41316</v>
      </c>
      <c r="B1322" s="11">
        <v>118.13</v>
      </c>
      <c r="C1322" s="33">
        <v>118.9</v>
      </c>
      <c r="D1322" s="33">
        <v>119.07</v>
      </c>
      <c r="E1322" s="33">
        <v>117.54</v>
      </c>
      <c r="F1322" s="33" t="s">
        <v>13646</v>
      </c>
      <c r="G1322" s="9">
        <v>-6.4999999999999997E-3</v>
      </c>
    </row>
    <row r="1323" spans="1:7" ht="18" thickBot="1">
      <c r="A1323" s="29">
        <v>41317</v>
      </c>
      <c r="B1323" s="10">
        <v>118.66</v>
      </c>
      <c r="C1323" s="33">
        <v>118.27</v>
      </c>
      <c r="D1323" s="33">
        <v>118.9</v>
      </c>
      <c r="E1323" s="33">
        <v>117.81</v>
      </c>
      <c r="F1323" s="33" t="s">
        <v>13645</v>
      </c>
      <c r="G1323" s="7">
        <v>4.4999999999999997E-3</v>
      </c>
    </row>
    <row r="1324" spans="1:7" ht="18" thickBot="1">
      <c r="A1324" s="29">
        <v>41318</v>
      </c>
      <c r="B1324" s="10">
        <v>118.72</v>
      </c>
      <c r="C1324" s="33">
        <v>118.66</v>
      </c>
      <c r="D1324" s="33">
        <v>119.12</v>
      </c>
      <c r="E1324" s="33">
        <v>118.39</v>
      </c>
      <c r="F1324" s="33" t="s">
        <v>13644</v>
      </c>
      <c r="G1324" s="7">
        <v>5.0000000000000001E-4</v>
      </c>
    </row>
    <row r="1325" spans="1:7" ht="18" thickBot="1">
      <c r="A1325" s="29">
        <v>41319</v>
      </c>
      <c r="B1325" s="11">
        <v>118</v>
      </c>
      <c r="C1325" s="33">
        <v>117.9</v>
      </c>
      <c r="D1325" s="33">
        <v>118.29</v>
      </c>
      <c r="E1325" s="33">
        <v>117.25</v>
      </c>
      <c r="F1325" s="33" t="s">
        <v>13643</v>
      </c>
      <c r="G1325" s="9">
        <v>-6.1000000000000004E-3</v>
      </c>
    </row>
    <row r="1326" spans="1:7" ht="18" thickBot="1">
      <c r="A1326" s="29">
        <v>41320</v>
      </c>
      <c r="B1326" s="11">
        <v>117.66</v>
      </c>
      <c r="C1326" s="33">
        <v>117.96</v>
      </c>
      <c r="D1326" s="33">
        <v>118.11</v>
      </c>
      <c r="E1326" s="33">
        <v>116.28</v>
      </c>
      <c r="F1326" s="33" t="s">
        <v>13642</v>
      </c>
      <c r="G1326" s="9">
        <v>-2.8999999999999998E-3</v>
      </c>
    </row>
    <row r="1327" spans="1:7" ht="18" thickBot="1">
      <c r="A1327" s="29">
        <v>41323</v>
      </c>
      <c r="B1327" s="11">
        <v>117.38</v>
      </c>
      <c r="C1327" s="33">
        <v>117.81</v>
      </c>
      <c r="D1327" s="33">
        <v>118.19</v>
      </c>
      <c r="E1327" s="33">
        <v>116.92</v>
      </c>
      <c r="F1327" s="33" t="s">
        <v>13641</v>
      </c>
      <c r="G1327" s="9">
        <v>-2.3999999999999998E-3</v>
      </c>
    </row>
    <row r="1328" spans="1:7" ht="18" thickBot="1">
      <c r="A1328" s="29">
        <v>41324</v>
      </c>
      <c r="B1328" s="10">
        <v>117.52</v>
      </c>
      <c r="C1328" s="33">
        <v>117.48</v>
      </c>
      <c r="D1328" s="33">
        <v>117.6</v>
      </c>
      <c r="E1328" s="33">
        <v>116.55</v>
      </c>
      <c r="F1328" s="33" t="s">
        <v>13640</v>
      </c>
      <c r="G1328" s="7">
        <v>1.1999999999999999E-3</v>
      </c>
    </row>
    <row r="1329" spans="1:7" ht="18" thickBot="1">
      <c r="A1329" s="29">
        <v>41325</v>
      </c>
      <c r="B1329" s="11">
        <v>115.6</v>
      </c>
      <c r="C1329" s="33">
        <v>117.35</v>
      </c>
      <c r="D1329" s="33">
        <v>117.66</v>
      </c>
      <c r="E1329" s="33">
        <v>115.02</v>
      </c>
      <c r="F1329" s="33" t="s">
        <v>13639</v>
      </c>
      <c r="G1329" s="9">
        <v>-1.6299999999999999E-2</v>
      </c>
    </row>
    <row r="1330" spans="1:7" ht="18" thickBot="1">
      <c r="A1330" s="29">
        <v>41326</v>
      </c>
      <c r="B1330" s="11">
        <v>113.53</v>
      </c>
      <c r="C1330" s="33">
        <v>115.2</v>
      </c>
      <c r="D1330" s="33">
        <v>115.31</v>
      </c>
      <c r="E1330" s="33">
        <v>113.32</v>
      </c>
      <c r="F1330" s="33" t="s">
        <v>13638</v>
      </c>
      <c r="G1330" s="9">
        <v>-1.7899999999999999E-2</v>
      </c>
    </row>
    <row r="1331" spans="1:7" ht="18" thickBot="1">
      <c r="A1331" s="29">
        <v>41327</v>
      </c>
      <c r="B1331" s="10">
        <v>114.1</v>
      </c>
      <c r="C1331" s="33">
        <v>113.6</v>
      </c>
      <c r="D1331" s="33">
        <v>114.79</v>
      </c>
      <c r="E1331" s="33">
        <v>113.6</v>
      </c>
      <c r="F1331" s="33" t="s">
        <v>13637</v>
      </c>
      <c r="G1331" s="7">
        <v>5.0000000000000001E-3</v>
      </c>
    </row>
    <row r="1332" spans="1:7" ht="18" thickBot="1">
      <c r="A1332" s="29">
        <v>41330</v>
      </c>
      <c r="B1332" s="10">
        <v>114.44</v>
      </c>
      <c r="C1332" s="33">
        <v>114.19</v>
      </c>
      <c r="D1332" s="33">
        <v>115.87</v>
      </c>
      <c r="E1332" s="33">
        <v>113.31</v>
      </c>
      <c r="F1332" s="33" t="s">
        <v>13636</v>
      </c>
      <c r="G1332" s="7">
        <v>3.0000000000000001E-3</v>
      </c>
    </row>
    <row r="1333" spans="1:7" ht="18" thickBot="1">
      <c r="A1333" s="29">
        <v>41331</v>
      </c>
      <c r="B1333" s="11">
        <v>112.71</v>
      </c>
      <c r="C1333" s="33">
        <v>113.64</v>
      </c>
      <c r="D1333" s="33">
        <v>114.34</v>
      </c>
      <c r="E1333" s="33">
        <v>112.41</v>
      </c>
      <c r="F1333" s="33" t="s">
        <v>13635</v>
      </c>
      <c r="G1333" s="9">
        <v>-1.5100000000000001E-2</v>
      </c>
    </row>
    <row r="1334" spans="1:7" ht="18" thickBot="1">
      <c r="A1334" s="29">
        <v>41332</v>
      </c>
      <c r="B1334" s="11">
        <v>111.87</v>
      </c>
      <c r="C1334" s="33">
        <v>112.8</v>
      </c>
      <c r="D1334" s="33">
        <v>113.35</v>
      </c>
      <c r="E1334" s="33">
        <v>111.65</v>
      </c>
      <c r="F1334" s="33" t="s">
        <v>13634</v>
      </c>
      <c r="G1334" s="9">
        <v>-7.4999999999999997E-3</v>
      </c>
    </row>
    <row r="1335" spans="1:7" ht="18" thickBot="1">
      <c r="A1335" s="29">
        <v>41333</v>
      </c>
      <c r="B1335" s="11">
        <v>111.38</v>
      </c>
      <c r="C1335" s="33">
        <v>111.95</v>
      </c>
      <c r="D1335" s="33">
        <v>112.57</v>
      </c>
      <c r="E1335" s="33">
        <v>110.87</v>
      </c>
      <c r="F1335" s="33" t="s">
        <v>13633</v>
      </c>
      <c r="G1335" s="9">
        <v>-4.4000000000000003E-3</v>
      </c>
    </row>
    <row r="1336" spans="1:7" ht="18" thickBot="1">
      <c r="A1336" s="29">
        <v>41334</v>
      </c>
      <c r="B1336" s="11">
        <v>110.4</v>
      </c>
      <c r="C1336" s="33">
        <v>110.9</v>
      </c>
      <c r="D1336" s="33">
        <v>111.36</v>
      </c>
      <c r="E1336" s="33">
        <v>109.82</v>
      </c>
      <c r="F1336" s="33" t="s">
        <v>13632</v>
      </c>
      <c r="G1336" s="9">
        <v>-8.8000000000000005E-3</v>
      </c>
    </row>
    <row r="1337" spans="1:7" ht="18" thickBot="1">
      <c r="A1337" s="29">
        <v>41337</v>
      </c>
      <c r="B1337" s="11">
        <v>110.09</v>
      </c>
      <c r="C1337" s="33">
        <v>110.58</v>
      </c>
      <c r="D1337" s="33">
        <v>110.89</v>
      </c>
      <c r="E1337" s="33">
        <v>109.58</v>
      </c>
      <c r="F1337" s="33" t="s">
        <v>13631</v>
      </c>
      <c r="G1337" s="9">
        <v>-2.8E-3</v>
      </c>
    </row>
    <row r="1338" spans="1:7" ht="18" thickBot="1">
      <c r="A1338" s="29">
        <v>41338</v>
      </c>
      <c r="B1338" s="10">
        <v>111.61</v>
      </c>
      <c r="C1338" s="33">
        <v>110.1</v>
      </c>
      <c r="D1338" s="33">
        <v>111.93</v>
      </c>
      <c r="E1338" s="33">
        <v>110.1</v>
      </c>
      <c r="F1338" s="33" t="s">
        <v>13630</v>
      </c>
      <c r="G1338" s="7">
        <v>1.38E-2</v>
      </c>
    </row>
    <row r="1339" spans="1:7" ht="18" thickBot="1">
      <c r="A1339" s="29">
        <v>41339</v>
      </c>
      <c r="B1339" s="11">
        <v>111.06</v>
      </c>
      <c r="C1339" s="33">
        <v>111.83</v>
      </c>
      <c r="D1339" s="33">
        <v>112.23</v>
      </c>
      <c r="E1339" s="33">
        <v>110.46</v>
      </c>
      <c r="F1339" s="33" t="s">
        <v>13629</v>
      </c>
      <c r="G1339" s="9">
        <v>-4.8999999999999998E-3</v>
      </c>
    </row>
    <row r="1340" spans="1:7" ht="18" thickBot="1">
      <c r="A1340" s="29">
        <v>41340</v>
      </c>
      <c r="B1340" s="10">
        <v>111.15</v>
      </c>
      <c r="C1340" s="33">
        <v>111.08</v>
      </c>
      <c r="D1340" s="33">
        <v>111.4</v>
      </c>
      <c r="E1340" s="33">
        <v>110.41</v>
      </c>
      <c r="F1340" s="33" t="s">
        <v>13628</v>
      </c>
      <c r="G1340" s="7">
        <v>8.0000000000000004E-4</v>
      </c>
    </row>
    <row r="1341" spans="1:7" ht="18" thickBot="1">
      <c r="A1341" s="29">
        <v>41341</v>
      </c>
      <c r="B1341" s="11">
        <v>110.85</v>
      </c>
      <c r="C1341" s="33">
        <v>110.9</v>
      </c>
      <c r="D1341" s="33">
        <v>111.33</v>
      </c>
      <c r="E1341" s="33">
        <v>109.14</v>
      </c>
      <c r="F1341" s="33" t="s">
        <v>13627</v>
      </c>
      <c r="G1341" s="9">
        <v>-2.7000000000000001E-3</v>
      </c>
    </row>
    <row r="1342" spans="1:7" ht="18" thickBot="1">
      <c r="A1342" s="29">
        <v>41344</v>
      </c>
      <c r="B1342" s="11">
        <v>110.22</v>
      </c>
      <c r="C1342" s="33">
        <v>110.67</v>
      </c>
      <c r="D1342" s="33">
        <v>110.72</v>
      </c>
      <c r="E1342" s="33">
        <v>109.53</v>
      </c>
      <c r="F1342" s="33" t="s">
        <v>13626</v>
      </c>
      <c r="G1342" s="9">
        <v>-5.7000000000000002E-3</v>
      </c>
    </row>
    <row r="1343" spans="1:7" ht="18" thickBot="1">
      <c r="A1343" s="29">
        <v>41345</v>
      </c>
      <c r="B1343" s="11">
        <v>109.65</v>
      </c>
      <c r="C1343" s="33">
        <v>110.13</v>
      </c>
      <c r="D1343" s="33">
        <v>111.2</v>
      </c>
      <c r="E1343" s="33">
        <v>109.3</v>
      </c>
      <c r="F1343" s="33" t="s">
        <v>13625</v>
      </c>
      <c r="G1343" s="9">
        <v>-5.1999999999999998E-3</v>
      </c>
    </row>
    <row r="1344" spans="1:7" ht="18" thickBot="1">
      <c r="A1344" s="29">
        <v>41346</v>
      </c>
      <c r="B1344" s="11">
        <v>108.52</v>
      </c>
      <c r="C1344" s="33">
        <v>109.7</v>
      </c>
      <c r="D1344" s="33">
        <v>109.89</v>
      </c>
      <c r="E1344" s="33">
        <v>107.91</v>
      </c>
      <c r="F1344" s="33" t="s">
        <v>13624</v>
      </c>
      <c r="G1344" s="9">
        <v>-1.03E-2</v>
      </c>
    </row>
    <row r="1345" spans="1:7" ht="18" thickBot="1">
      <c r="A1345" s="29">
        <v>41347</v>
      </c>
      <c r="B1345" s="10">
        <v>109.42</v>
      </c>
      <c r="C1345" s="33">
        <v>108.36</v>
      </c>
      <c r="D1345" s="33">
        <v>109.98</v>
      </c>
      <c r="E1345" s="33">
        <v>108.18</v>
      </c>
      <c r="F1345" s="33" t="s">
        <v>13623</v>
      </c>
      <c r="G1345" s="7">
        <v>8.3000000000000001E-3</v>
      </c>
    </row>
    <row r="1346" spans="1:7" ht="18" thickBot="1">
      <c r="A1346" s="29">
        <v>41348</v>
      </c>
      <c r="B1346" s="10">
        <v>109.82</v>
      </c>
      <c r="C1346" s="33">
        <v>109.32</v>
      </c>
      <c r="D1346" s="33">
        <v>110.53</v>
      </c>
      <c r="E1346" s="33">
        <v>109.02</v>
      </c>
      <c r="F1346" s="33" t="s">
        <v>13622</v>
      </c>
      <c r="G1346" s="7">
        <v>3.7000000000000002E-3</v>
      </c>
    </row>
    <row r="1347" spans="1:7" ht="18" thickBot="1">
      <c r="A1347" s="29">
        <v>41351</v>
      </c>
      <c r="B1347" s="11">
        <v>109.51</v>
      </c>
      <c r="C1347" s="33">
        <v>109.83</v>
      </c>
      <c r="D1347" s="33">
        <v>109.83</v>
      </c>
      <c r="E1347" s="33">
        <v>107.78</v>
      </c>
      <c r="F1347" s="33" t="s">
        <v>13621</v>
      </c>
      <c r="G1347" s="9">
        <v>-2.8E-3</v>
      </c>
    </row>
    <row r="1348" spans="1:7" ht="18" thickBot="1">
      <c r="A1348" s="29">
        <v>41352</v>
      </c>
      <c r="B1348" s="11">
        <v>107.45</v>
      </c>
      <c r="C1348" s="33">
        <v>109.41</v>
      </c>
      <c r="D1348" s="33">
        <v>109.54</v>
      </c>
      <c r="E1348" s="33">
        <v>107.25</v>
      </c>
      <c r="F1348" s="33" t="s">
        <v>13620</v>
      </c>
      <c r="G1348" s="9">
        <v>-1.8800000000000001E-2</v>
      </c>
    </row>
    <row r="1349" spans="1:7" ht="18" thickBot="1">
      <c r="A1349" s="29">
        <v>41353</v>
      </c>
      <c r="B1349" s="10">
        <v>108.72</v>
      </c>
      <c r="C1349" s="33">
        <v>107.59</v>
      </c>
      <c r="D1349" s="33">
        <v>108.92</v>
      </c>
      <c r="E1349" s="33">
        <v>107.55</v>
      </c>
      <c r="F1349" s="33" t="s">
        <v>13619</v>
      </c>
      <c r="G1349" s="7">
        <v>1.18E-2</v>
      </c>
    </row>
    <row r="1350" spans="1:7" ht="18" thickBot="1">
      <c r="A1350" s="29">
        <v>41354</v>
      </c>
      <c r="B1350" s="11">
        <v>107.47</v>
      </c>
      <c r="C1350" s="33">
        <v>108.48</v>
      </c>
      <c r="D1350" s="33">
        <v>108.75</v>
      </c>
      <c r="E1350" s="33">
        <v>107.08</v>
      </c>
      <c r="F1350" s="33" t="s">
        <v>13618</v>
      </c>
      <c r="G1350" s="9">
        <v>-1.15E-2</v>
      </c>
    </row>
    <row r="1351" spans="1:7" ht="18" thickBot="1">
      <c r="A1351" s="29">
        <v>41355</v>
      </c>
      <c r="B1351" s="10">
        <v>107.66</v>
      </c>
      <c r="C1351" s="33">
        <v>107.31</v>
      </c>
      <c r="D1351" s="33">
        <v>107.96</v>
      </c>
      <c r="E1351" s="33">
        <v>106.9</v>
      </c>
      <c r="F1351" s="33" t="s">
        <v>13617</v>
      </c>
      <c r="G1351" s="7">
        <v>1.8E-3</v>
      </c>
    </row>
    <row r="1352" spans="1:7" ht="18" thickBot="1">
      <c r="A1352" s="29">
        <v>41358</v>
      </c>
      <c r="B1352" s="10">
        <v>108.17</v>
      </c>
      <c r="C1352" s="33">
        <v>106.86</v>
      </c>
      <c r="D1352" s="33">
        <v>109.07</v>
      </c>
      <c r="E1352" s="33">
        <v>106.8</v>
      </c>
      <c r="F1352" s="33" t="s">
        <v>13616</v>
      </c>
      <c r="G1352" s="7">
        <v>4.7000000000000002E-3</v>
      </c>
    </row>
    <row r="1353" spans="1:7" ht="18" thickBot="1">
      <c r="A1353" s="29">
        <v>41359</v>
      </c>
      <c r="B1353" s="10">
        <v>109.36</v>
      </c>
      <c r="C1353" s="33">
        <v>108.11</v>
      </c>
      <c r="D1353" s="33">
        <v>109.59</v>
      </c>
      <c r="E1353" s="33">
        <v>107.71</v>
      </c>
      <c r="F1353" s="33" t="s">
        <v>13615</v>
      </c>
      <c r="G1353" s="7">
        <v>1.0999999999999999E-2</v>
      </c>
    </row>
    <row r="1354" spans="1:7" ht="18" thickBot="1">
      <c r="A1354" s="29">
        <v>41360</v>
      </c>
      <c r="B1354" s="10">
        <v>109.69</v>
      </c>
      <c r="C1354" s="33">
        <v>109.4</v>
      </c>
      <c r="D1354" s="33">
        <v>109.98</v>
      </c>
      <c r="E1354" s="33">
        <v>108.85</v>
      </c>
      <c r="F1354" s="33" t="s">
        <v>13614</v>
      </c>
      <c r="G1354" s="7">
        <v>3.0000000000000001E-3</v>
      </c>
    </row>
    <row r="1355" spans="1:7" ht="18" thickBot="1">
      <c r="A1355" s="29">
        <v>41361</v>
      </c>
      <c r="B1355" s="10">
        <v>110.02</v>
      </c>
      <c r="C1355" s="33">
        <v>109.85</v>
      </c>
      <c r="D1355" s="33">
        <v>110.1</v>
      </c>
      <c r="E1355" s="33">
        <v>108.98</v>
      </c>
      <c r="F1355" s="33" t="s">
        <v>13613</v>
      </c>
      <c r="G1355" s="7">
        <v>3.0000000000000001E-3</v>
      </c>
    </row>
    <row r="1356" spans="1:7" ht="18" thickBot="1">
      <c r="A1356" s="29">
        <v>41365</v>
      </c>
      <c r="B1356" s="10">
        <v>111.08</v>
      </c>
      <c r="C1356" s="33">
        <v>110.15</v>
      </c>
      <c r="D1356" s="33">
        <v>111.33</v>
      </c>
      <c r="E1356" s="33">
        <v>109.38</v>
      </c>
      <c r="F1356" s="33" t="s">
        <v>12149</v>
      </c>
      <c r="G1356" s="7">
        <v>9.5999999999999992E-3</v>
      </c>
    </row>
    <row r="1357" spans="1:7" ht="18" thickBot="1">
      <c r="A1357" s="29">
        <v>41366</v>
      </c>
      <c r="B1357" s="11">
        <v>110.69</v>
      </c>
      <c r="C1357" s="33">
        <v>111.07</v>
      </c>
      <c r="D1357" s="33">
        <v>111.79</v>
      </c>
      <c r="E1357" s="33">
        <v>110</v>
      </c>
      <c r="F1357" s="33" t="s">
        <v>13612</v>
      </c>
      <c r="G1357" s="9">
        <v>-3.5000000000000001E-3</v>
      </c>
    </row>
    <row r="1358" spans="1:7" ht="18" thickBot="1">
      <c r="A1358" s="29">
        <v>41367</v>
      </c>
      <c r="B1358" s="11">
        <v>107.11</v>
      </c>
      <c r="C1358" s="33">
        <v>110.28</v>
      </c>
      <c r="D1358" s="33">
        <v>110.43</v>
      </c>
      <c r="E1358" s="33">
        <v>106.78</v>
      </c>
      <c r="F1358" s="33" t="s">
        <v>13611</v>
      </c>
      <c r="G1358" s="9">
        <v>-3.2300000000000002E-2</v>
      </c>
    </row>
    <row r="1359" spans="1:7" ht="18" thickBot="1">
      <c r="A1359" s="29">
        <v>41368</v>
      </c>
      <c r="B1359" s="11">
        <v>106.34</v>
      </c>
      <c r="C1359" s="33">
        <v>107.07</v>
      </c>
      <c r="D1359" s="33">
        <v>108.06</v>
      </c>
      <c r="E1359" s="33">
        <v>105.29</v>
      </c>
      <c r="F1359" s="33" t="s">
        <v>13610</v>
      </c>
      <c r="G1359" s="9">
        <v>-7.1999999999999998E-3</v>
      </c>
    </row>
    <row r="1360" spans="1:7" ht="18" thickBot="1">
      <c r="A1360" s="29">
        <v>41369</v>
      </c>
      <c r="B1360" s="11">
        <v>104.12</v>
      </c>
      <c r="C1360" s="33">
        <v>106.49</v>
      </c>
      <c r="D1360" s="33">
        <v>106.65</v>
      </c>
      <c r="E1360" s="33">
        <v>103.62</v>
      </c>
      <c r="F1360" s="33" t="s">
        <v>13609</v>
      </c>
      <c r="G1360" s="9">
        <v>-2.0899999999999998E-2</v>
      </c>
    </row>
    <row r="1361" spans="1:7" ht="18" thickBot="1">
      <c r="A1361" s="29">
        <v>41372</v>
      </c>
      <c r="B1361" s="10">
        <v>104.66</v>
      </c>
      <c r="C1361" s="33">
        <v>104.28</v>
      </c>
      <c r="D1361" s="33">
        <v>105.55</v>
      </c>
      <c r="E1361" s="33">
        <v>103.4</v>
      </c>
      <c r="F1361" s="33" t="s">
        <v>13608</v>
      </c>
      <c r="G1361" s="7">
        <v>5.1999999999999998E-3</v>
      </c>
    </row>
    <row r="1362" spans="1:7" ht="18" thickBot="1">
      <c r="A1362" s="29">
        <v>41373</v>
      </c>
      <c r="B1362" s="10">
        <v>106.23</v>
      </c>
      <c r="C1362" s="33">
        <v>104.78</v>
      </c>
      <c r="D1362" s="33">
        <v>106.5</v>
      </c>
      <c r="E1362" s="33">
        <v>104.27</v>
      </c>
      <c r="F1362" s="33" t="s">
        <v>13607</v>
      </c>
      <c r="G1362" s="7">
        <v>1.4999999999999999E-2</v>
      </c>
    </row>
    <row r="1363" spans="1:7" ht="18" thickBot="1">
      <c r="A1363" s="29">
        <v>41374</v>
      </c>
      <c r="B1363" s="11">
        <v>105.79</v>
      </c>
      <c r="C1363" s="33">
        <v>106.19</v>
      </c>
      <c r="D1363" s="33">
        <v>106.47</v>
      </c>
      <c r="E1363" s="33">
        <v>105.16</v>
      </c>
      <c r="F1363" s="33" t="s">
        <v>13606</v>
      </c>
      <c r="G1363" s="9">
        <v>-4.1000000000000003E-3</v>
      </c>
    </row>
    <row r="1364" spans="1:7" ht="18" thickBot="1">
      <c r="A1364" s="29">
        <v>41375</v>
      </c>
      <c r="B1364" s="11">
        <v>104.27</v>
      </c>
      <c r="C1364" s="33">
        <v>105.5</v>
      </c>
      <c r="D1364" s="33">
        <v>105.94</v>
      </c>
      <c r="E1364" s="33">
        <v>103.7</v>
      </c>
      <c r="F1364" s="33" t="s">
        <v>13605</v>
      </c>
      <c r="G1364" s="9">
        <v>-1.44E-2</v>
      </c>
    </row>
    <row r="1365" spans="1:7" ht="18" thickBot="1">
      <c r="A1365" s="29">
        <v>41376</v>
      </c>
      <c r="B1365" s="11">
        <v>103.11</v>
      </c>
      <c r="C1365" s="33">
        <v>104.29</v>
      </c>
      <c r="D1365" s="33">
        <v>104.39</v>
      </c>
      <c r="E1365" s="33">
        <v>101.09</v>
      </c>
      <c r="F1365" s="33" t="s">
        <v>13604</v>
      </c>
      <c r="G1365" s="9">
        <v>-1.11E-2</v>
      </c>
    </row>
    <row r="1366" spans="1:7" ht="18" thickBot="1">
      <c r="A1366" s="29">
        <v>41379</v>
      </c>
      <c r="B1366" s="11">
        <v>100.39</v>
      </c>
      <c r="C1366" s="33">
        <v>103.03</v>
      </c>
      <c r="D1366" s="33">
        <v>103.09</v>
      </c>
      <c r="E1366" s="33">
        <v>100.02</v>
      </c>
      <c r="F1366" s="33" t="s">
        <v>13603</v>
      </c>
      <c r="G1366" s="9">
        <v>-2.64E-2</v>
      </c>
    </row>
    <row r="1367" spans="1:7" ht="18" thickBot="1">
      <c r="A1367" s="29">
        <v>41380</v>
      </c>
      <c r="B1367" s="11">
        <v>99.91</v>
      </c>
      <c r="C1367" s="33">
        <v>99.43</v>
      </c>
      <c r="D1367" s="33">
        <v>100.37</v>
      </c>
      <c r="E1367" s="33">
        <v>98</v>
      </c>
      <c r="F1367" s="33" t="s">
        <v>12099</v>
      </c>
      <c r="G1367" s="9">
        <v>-4.7999999999999996E-3</v>
      </c>
    </row>
    <row r="1368" spans="1:7" ht="18" thickBot="1">
      <c r="A1368" s="29">
        <v>41381</v>
      </c>
      <c r="B1368" s="11">
        <v>97.69</v>
      </c>
      <c r="C1368" s="33">
        <v>100.11</v>
      </c>
      <c r="D1368" s="33">
        <v>100.46</v>
      </c>
      <c r="E1368" s="33">
        <v>97.26</v>
      </c>
      <c r="F1368" s="33" t="s">
        <v>13602</v>
      </c>
      <c r="G1368" s="9">
        <v>-2.2200000000000001E-2</v>
      </c>
    </row>
    <row r="1369" spans="1:7" ht="18" thickBot="1">
      <c r="A1369" s="29">
        <v>41382</v>
      </c>
      <c r="B1369" s="10">
        <v>99.13</v>
      </c>
      <c r="C1369" s="33">
        <v>97.46</v>
      </c>
      <c r="D1369" s="33">
        <v>99.85</v>
      </c>
      <c r="E1369" s="33">
        <v>96.75</v>
      </c>
      <c r="F1369" s="33" t="s">
        <v>13601</v>
      </c>
      <c r="G1369" s="7">
        <v>1.47E-2</v>
      </c>
    </row>
    <row r="1370" spans="1:7" ht="18" thickBot="1">
      <c r="A1370" s="29">
        <v>41383</v>
      </c>
      <c r="B1370" s="10">
        <v>99.65</v>
      </c>
      <c r="C1370" s="33">
        <v>99.54</v>
      </c>
      <c r="D1370" s="33">
        <v>100.33</v>
      </c>
      <c r="E1370" s="33">
        <v>99.04</v>
      </c>
      <c r="F1370" s="33" t="s">
        <v>12293</v>
      </c>
      <c r="G1370" s="7">
        <v>5.1999999999999998E-3</v>
      </c>
    </row>
    <row r="1371" spans="1:7" ht="18" thickBot="1">
      <c r="A1371" s="29">
        <v>41386</v>
      </c>
      <c r="B1371" s="10">
        <v>100.39</v>
      </c>
      <c r="C1371" s="33">
        <v>99.56</v>
      </c>
      <c r="D1371" s="33">
        <v>101.04</v>
      </c>
      <c r="E1371" s="33">
        <v>99.2</v>
      </c>
      <c r="F1371" s="33" t="s">
        <v>13600</v>
      </c>
      <c r="G1371" s="7">
        <v>7.4000000000000003E-3</v>
      </c>
    </row>
    <row r="1372" spans="1:7" ht="18" thickBot="1">
      <c r="A1372" s="29">
        <v>41387</v>
      </c>
      <c r="B1372" s="11">
        <v>100.31</v>
      </c>
      <c r="C1372" s="33">
        <v>100.56</v>
      </c>
      <c r="D1372" s="33">
        <v>100.59</v>
      </c>
      <c r="E1372" s="33">
        <v>98.78</v>
      </c>
      <c r="F1372" s="33" t="s">
        <v>13599</v>
      </c>
      <c r="G1372" s="9">
        <v>-8.0000000000000004E-4</v>
      </c>
    </row>
    <row r="1373" spans="1:7" ht="18" thickBot="1">
      <c r="A1373" s="29">
        <v>41388</v>
      </c>
      <c r="B1373" s="10">
        <v>101.73</v>
      </c>
      <c r="C1373" s="33">
        <v>100.34</v>
      </c>
      <c r="D1373" s="33">
        <v>101.99</v>
      </c>
      <c r="E1373" s="33">
        <v>100.22</v>
      </c>
      <c r="F1373" s="33" t="s">
        <v>13598</v>
      </c>
      <c r="G1373" s="7">
        <v>1.4200000000000001E-2</v>
      </c>
    </row>
    <row r="1374" spans="1:7" ht="18" thickBot="1">
      <c r="A1374" s="29">
        <v>41389</v>
      </c>
      <c r="B1374" s="10">
        <v>103.41</v>
      </c>
      <c r="C1374" s="33">
        <v>101.8</v>
      </c>
      <c r="D1374" s="33">
        <v>103.49</v>
      </c>
      <c r="E1374" s="33">
        <v>101.35</v>
      </c>
      <c r="F1374" s="33" t="s">
        <v>13597</v>
      </c>
      <c r="G1374" s="7">
        <v>1.6500000000000001E-2</v>
      </c>
    </row>
    <row r="1375" spans="1:7" ht="18" thickBot="1">
      <c r="A1375" s="29">
        <v>41390</v>
      </c>
      <c r="B1375" s="11">
        <v>103.16</v>
      </c>
      <c r="C1375" s="33">
        <v>103.2</v>
      </c>
      <c r="D1375" s="33">
        <v>103.48</v>
      </c>
      <c r="E1375" s="33">
        <v>102.25</v>
      </c>
      <c r="F1375" s="33" t="s">
        <v>13596</v>
      </c>
      <c r="G1375" s="9">
        <v>-2.3999999999999998E-3</v>
      </c>
    </row>
    <row r="1376" spans="1:7" ht="18" thickBot="1">
      <c r="A1376" s="29">
        <v>41393</v>
      </c>
      <c r="B1376" s="10">
        <v>103.81</v>
      </c>
      <c r="C1376" s="33">
        <v>102.79</v>
      </c>
      <c r="D1376" s="33">
        <v>103.94</v>
      </c>
      <c r="E1376" s="33">
        <v>102.57</v>
      </c>
      <c r="F1376" s="33" t="s">
        <v>13595</v>
      </c>
      <c r="G1376" s="7">
        <v>6.3E-3</v>
      </c>
    </row>
    <row r="1377" spans="1:7" ht="18" thickBot="1">
      <c r="A1377" s="29">
        <v>41394</v>
      </c>
      <c r="B1377" s="11">
        <v>102.37</v>
      </c>
      <c r="C1377" s="33">
        <v>103.78</v>
      </c>
      <c r="D1377" s="33">
        <v>104</v>
      </c>
      <c r="E1377" s="33">
        <v>101.48</v>
      </c>
      <c r="F1377" s="33" t="s">
        <v>13594</v>
      </c>
      <c r="G1377" s="9">
        <v>-1.3899999999999999E-2</v>
      </c>
    </row>
    <row r="1378" spans="1:7" ht="18" thickBot="1">
      <c r="A1378" s="29">
        <v>41395</v>
      </c>
      <c r="B1378" s="11">
        <v>99.95</v>
      </c>
      <c r="C1378" s="33">
        <v>101.82</v>
      </c>
      <c r="D1378" s="33">
        <v>102.33</v>
      </c>
      <c r="E1378" s="33">
        <v>98.76</v>
      </c>
      <c r="F1378" s="33" t="s">
        <v>13593</v>
      </c>
      <c r="G1378" s="9">
        <v>-2.3599999999999999E-2</v>
      </c>
    </row>
    <row r="1379" spans="1:7" ht="18" thickBot="1">
      <c r="A1379" s="29">
        <v>41396</v>
      </c>
      <c r="B1379" s="10">
        <v>102.85</v>
      </c>
      <c r="C1379" s="33">
        <v>99.82</v>
      </c>
      <c r="D1379" s="33">
        <v>102.98</v>
      </c>
      <c r="E1379" s="33">
        <v>99.51</v>
      </c>
      <c r="F1379" s="33" t="s">
        <v>11968</v>
      </c>
      <c r="G1379" s="7">
        <v>2.9000000000000001E-2</v>
      </c>
    </row>
    <row r="1380" spans="1:7" ht="18" thickBot="1">
      <c r="A1380" s="29">
        <v>41397</v>
      </c>
      <c r="B1380" s="10">
        <v>104.19</v>
      </c>
      <c r="C1380" s="33">
        <v>102.8</v>
      </c>
      <c r="D1380" s="33">
        <v>104.92</v>
      </c>
      <c r="E1380" s="33">
        <v>102.37</v>
      </c>
      <c r="F1380" s="33" t="s">
        <v>13592</v>
      </c>
      <c r="G1380" s="7">
        <v>1.2999999999999999E-2</v>
      </c>
    </row>
    <row r="1381" spans="1:7" ht="18" thickBot="1">
      <c r="A1381" s="29">
        <v>41400</v>
      </c>
      <c r="B1381" s="10">
        <v>105.46</v>
      </c>
      <c r="C1381" s="33">
        <v>104.25</v>
      </c>
      <c r="D1381" s="33">
        <v>105.54</v>
      </c>
      <c r="E1381" s="33">
        <v>103.89</v>
      </c>
      <c r="F1381" s="33" t="s">
        <v>13591</v>
      </c>
      <c r="G1381" s="7">
        <v>1.2200000000000001E-2</v>
      </c>
    </row>
    <row r="1382" spans="1:7" ht="18" thickBot="1">
      <c r="A1382" s="29">
        <v>41401</v>
      </c>
      <c r="B1382" s="11">
        <v>104.4</v>
      </c>
      <c r="C1382" s="33">
        <v>105.4</v>
      </c>
      <c r="D1382" s="33">
        <v>105.94</v>
      </c>
      <c r="E1382" s="33">
        <v>104</v>
      </c>
      <c r="F1382" s="33" t="s">
        <v>13590</v>
      </c>
      <c r="G1382" s="9">
        <v>-1.01E-2</v>
      </c>
    </row>
    <row r="1383" spans="1:7" ht="18" thickBot="1">
      <c r="A1383" s="29">
        <v>41402</v>
      </c>
      <c r="B1383" s="11">
        <v>104.34</v>
      </c>
      <c r="C1383" s="33">
        <v>104.11</v>
      </c>
      <c r="D1383" s="33">
        <v>104.8</v>
      </c>
      <c r="E1383" s="33">
        <v>103.53</v>
      </c>
      <c r="F1383" s="33" t="s">
        <v>13589</v>
      </c>
      <c r="G1383" s="9">
        <v>-5.9999999999999995E-4</v>
      </c>
    </row>
    <row r="1384" spans="1:7" ht="18" thickBot="1">
      <c r="A1384" s="29">
        <v>41403</v>
      </c>
      <c r="B1384" s="10">
        <v>104.47</v>
      </c>
      <c r="C1384" s="33">
        <v>104.44</v>
      </c>
      <c r="D1384" s="33">
        <v>104.6</v>
      </c>
      <c r="E1384" s="33">
        <v>103.45</v>
      </c>
      <c r="F1384" s="33" t="s">
        <v>13588</v>
      </c>
      <c r="G1384" s="7">
        <v>1.1999999999999999E-3</v>
      </c>
    </row>
    <row r="1385" spans="1:7" ht="18" thickBot="1">
      <c r="A1385" s="29">
        <v>41404</v>
      </c>
      <c r="B1385" s="11">
        <v>103.91</v>
      </c>
      <c r="C1385" s="33">
        <v>104.35</v>
      </c>
      <c r="D1385" s="33">
        <v>104.45</v>
      </c>
      <c r="E1385" s="33">
        <v>101.56</v>
      </c>
      <c r="F1385" s="33" t="s">
        <v>13000</v>
      </c>
      <c r="G1385" s="9">
        <v>-5.4000000000000003E-3</v>
      </c>
    </row>
    <row r="1386" spans="1:7" ht="18" thickBot="1">
      <c r="A1386" s="29">
        <v>41407</v>
      </c>
      <c r="B1386" s="11">
        <v>102.82</v>
      </c>
      <c r="C1386" s="33">
        <v>103.26</v>
      </c>
      <c r="D1386" s="33">
        <v>103.86</v>
      </c>
      <c r="E1386" s="33">
        <v>102.25</v>
      </c>
      <c r="F1386" s="33" t="s">
        <v>13587</v>
      </c>
      <c r="G1386" s="9">
        <v>-1.0500000000000001E-2</v>
      </c>
    </row>
    <row r="1387" spans="1:7" ht="18" thickBot="1">
      <c r="A1387" s="29">
        <v>41408</v>
      </c>
      <c r="B1387" s="11">
        <v>102.6</v>
      </c>
      <c r="C1387" s="33">
        <v>102.82</v>
      </c>
      <c r="D1387" s="33">
        <v>103.1</v>
      </c>
      <c r="E1387" s="33">
        <v>101.96</v>
      </c>
      <c r="F1387" s="33" t="s">
        <v>13586</v>
      </c>
      <c r="G1387" s="9">
        <v>-2.0999999999999999E-3</v>
      </c>
    </row>
    <row r="1388" spans="1:7" ht="18" thickBot="1">
      <c r="A1388" s="29">
        <v>41409</v>
      </c>
      <c r="B1388" s="10">
        <v>103.68</v>
      </c>
      <c r="C1388" s="33">
        <v>102.7</v>
      </c>
      <c r="D1388" s="33">
        <v>103.82</v>
      </c>
      <c r="E1388" s="33">
        <v>101.2</v>
      </c>
      <c r="F1388" s="33" t="s">
        <v>13585</v>
      </c>
      <c r="G1388" s="7">
        <v>1.0500000000000001E-2</v>
      </c>
    </row>
    <row r="1389" spans="1:7" ht="18" thickBot="1">
      <c r="A1389" s="29">
        <v>41410</v>
      </c>
      <c r="B1389" s="10">
        <v>103.8</v>
      </c>
      <c r="C1389" s="33">
        <v>103.74</v>
      </c>
      <c r="D1389" s="33">
        <v>104.4</v>
      </c>
      <c r="E1389" s="33">
        <v>102.95</v>
      </c>
      <c r="F1389" s="33" t="s">
        <v>13584</v>
      </c>
      <c r="G1389" s="7">
        <v>1.1999999999999999E-3</v>
      </c>
    </row>
    <row r="1390" spans="1:7" ht="18" thickBot="1">
      <c r="A1390" s="29">
        <v>41411</v>
      </c>
      <c r="B1390" s="10">
        <v>104.64</v>
      </c>
      <c r="C1390" s="33">
        <v>103.87</v>
      </c>
      <c r="D1390" s="33">
        <v>104.87</v>
      </c>
      <c r="E1390" s="33">
        <v>103.35</v>
      </c>
      <c r="F1390" s="33" t="s">
        <v>13583</v>
      </c>
      <c r="G1390" s="7">
        <v>8.0999999999999996E-3</v>
      </c>
    </row>
    <row r="1391" spans="1:7" ht="18" thickBot="1">
      <c r="A1391" s="29">
        <v>41414</v>
      </c>
      <c r="B1391" s="10">
        <v>104.8</v>
      </c>
      <c r="C1391" s="33">
        <v>104.75</v>
      </c>
      <c r="D1391" s="33">
        <v>105.31</v>
      </c>
      <c r="E1391" s="33">
        <v>103.83</v>
      </c>
      <c r="F1391" s="33" t="s">
        <v>12655</v>
      </c>
      <c r="G1391" s="7">
        <v>1.5E-3</v>
      </c>
    </row>
    <row r="1392" spans="1:7" ht="18" thickBot="1">
      <c r="A1392" s="29">
        <v>41415</v>
      </c>
      <c r="B1392" s="11">
        <v>103.91</v>
      </c>
      <c r="C1392" s="33">
        <v>104.78</v>
      </c>
      <c r="D1392" s="33">
        <v>105.15</v>
      </c>
      <c r="E1392" s="33">
        <v>103.51</v>
      </c>
      <c r="F1392" s="33" t="s">
        <v>13582</v>
      </c>
      <c r="G1392" s="9">
        <v>-8.5000000000000006E-3</v>
      </c>
    </row>
    <row r="1393" spans="1:7" ht="18" thickBot="1">
      <c r="A1393" s="29">
        <v>41416</v>
      </c>
      <c r="B1393" s="11">
        <v>102.6</v>
      </c>
      <c r="C1393" s="33">
        <v>103.52</v>
      </c>
      <c r="D1393" s="33">
        <v>103.79</v>
      </c>
      <c r="E1393" s="33">
        <v>102.22</v>
      </c>
      <c r="F1393" s="33" t="s">
        <v>13581</v>
      </c>
      <c r="G1393" s="9">
        <v>-1.26E-2</v>
      </c>
    </row>
    <row r="1394" spans="1:7" ht="18" thickBot="1">
      <c r="A1394" s="29">
        <v>41417</v>
      </c>
      <c r="B1394" s="11">
        <v>102.44</v>
      </c>
      <c r="C1394" s="33">
        <v>102.25</v>
      </c>
      <c r="D1394" s="33">
        <v>102.68</v>
      </c>
      <c r="E1394" s="33">
        <v>100.64</v>
      </c>
      <c r="F1394" s="33" t="s">
        <v>13580</v>
      </c>
      <c r="G1394" s="9">
        <v>-1.6000000000000001E-3</v>
      </c>
    </row>
    <row r="1395" spans="1:7" ht="18" thickBot="1">
      <c r="A1395" s="29">
        <v>41418</v>
      </c>
      <c r="B1395" s="10">
        <v>102.64</v>
      </c>
      <c r="C1395" s="33">
        <v>102.55</v>
      </c>
      <c r="D1395" s="33">
        <v>102.79</v>
      </c>
      <c r="E1395" s="33">
        <v>101.65</v>
      </c>
      <c r="F1395" s="33" t="s">
        <v>13579</v>
      </c>
      <c r="G1395" s="7">
        <v>2E-3</v>
      </c>
    </row>
    <row r="1396" spans="1:7" ht="18" thickBot="1">
      <c r="A1396" s="29">
        <v>41421</v>
      </c>
      <c r="B1396" s="11">
        <v>102.62</v>
      </c>
      <c r="C1396" s="33">
        <v>102.52</v>
      </c>
      <c r="D1396" s="33">
        <v>102.65</v>
      </c>
      <c r="E1396" s="33">
        <v>102.1</v>
      </c>
      <c r="F1396" s="33" t="s">
        <v>13578</v>
      </c>
      <c r="G1396" s="9">
        <v>-2.0000000000000001E-4</v>
      </c>
    </row>
    <row r="1397" spans="1:7" ht="18" thickBot="1">
      <c r="A1397" s="29">
        <v>41422</v>
      </c>
      <c r="B1397" s="10">
        <v>104.23</v>
      </c>
      <c r="C1397" s="33">
        <v>102.51</v>
      </c>
      <c r="D1397" s="33">
        <v>104.69</v>
      </c>
      <c r="E1397" s="33">
        <v>102.48</v>
      </c>
      <c r="F1397" s="33" t="s">
        <v>13577</v>
      </c>
      <c r="G1397" s="7">
        <v>1.5699999999999999E-2</v>
      </c>
    </row>
    <row r="1398" spans="1:7" ht="18" thickBot="1">
      <c r="A1398" s="29">
        <v>41423</v>
      </c>
      <c r="B1398" s="11">
        <v>102.43</v>
      </c>
      <c r="C1398" s="33">
        <v>104.32</v>
      </c>
      <c r="D1398" s="33">
        <v>104.37</v>
      </c>
      <c r="E1398" s="33">
        <v>102.17</v>
      </c>
      <c r="F1398" s="33" t="s">
        <v>13136</v>
      </c>
      <c r="G1398" s="9">
        <v>-1.7299999999999999E-2</v>
      </c>
    </row>
    <row r="1399" spans="1:7" ht="18" thickBot="1">
      <c r="A1399" s="29">
        <v>41424</v>
      </c>
      <c r="B1399" s="11">
        <v>102.19</v>
      </c>
      <c r="C1399" s="33">
        <v>102.4</v>
      </c>
      <c r="D1399" s="33">
        <v>102.85</v>
      </c>
      <c r="E1399" s="33">
        <v>101.08</v>
      </c>
      <c r="F1399" s="33" t="s">
        <v>13576</v>
      </c>
      <c r="G1399" s="9">
        <v>-2.3E-3</v>
      </c>
    </row>
    <row r="1400" spans="1:7" ht="18" thickBot="1">
      <c r="A1400" s="29">
        <v>41425</v>
      </c>
      <c r="B1400" s="11">
        <v>100.39</v>
      </c>
      <c r="C1400" s="33">
        <v>102.12</v>
      </c>
      <c r="D1400" s="33">
        <v>102.38</v>
      </c>
      <c r="E1400" s="33">
        <v>100.03</v>
      </c>
      <c r="F1400" s="33" t="s">
        <v>13575</v>
      </c>
      <c r="G1400" s="9">
        <v>-1.7600000000000001E-2</v>
      </c>
    </row>
    <row r="1401" spans="1:7" ht="18" thickBot="1">
      <c r="A1401" s="29">
        <v>41428</v>
      </c>
      <c r="B1401" s="10">
        <v>102.06</v>
      </c>
      <c r="C1401" s="33">
        <v>100.15</v>
      </c>
      <c r="D1401" s="33">
        <v>102.48</v>
      </c>
      <c r="E1401" s="33">
        <v>99.66</v>
      </c>
      <c r="F1401" s="33" t="s">
        <v>13574</v>
      </c>
      <c r="G1401" s="7">
        <v>1.66E-2</v>
      </c>
    </row>
    <row r="1402" spans="1:7" ht="18" thickBot="1">
      <c r="A1402" s="29">
        <v>41429</v>
      </c>
      <c r="B1402" s="10">
        <v>103.24</v>
      </c>
      <c r="C1402" s="33">
        <v>102.02</v>
      </c>
      <c r="D1402" s="33">
        <v>103.58</v>
      </c>
      <c r="E1402" s="33">
        <v>101.47</v>
      </c>
      <c r="F1402" s="33" t="s">
        <v>13573</v>
      </c>
      <c r="G1402" s="7">
        <v>1.1599999999999999E-2</v>
      </c>
    </row>
    <row r="1403" spans="1:7" ht="18" thickBot="1">
      <c r="A1403" s="29">
        <v>41430</v>
      </c>
      <c r="B1403" s="11">
        <v>103.04</v>
      </c>
      <c r="C1403" s="33">
        <v>103.48</v>
      </c>
      <c r="D1403" s="33">
        <v>104.07</v>
      </c>
      <c r="E1403" s="33">
        <v>102.85</v>
      </c>
      <c r="F1403" s="33" t="s">
        <v>13572</v>
      </c>
      <c r="G1403" s="9">
        <v>-1.9E-3</v>
      </c>
    </row>
    <row r="1404" spans="1:7" ht="18" thickBot="1">
      <c r="A1404" s="29">
        <v>41431</v>
      </c>
      <c r="B1404" s="10">
        <v>103.61</v>
      </c>
      <c r="C1404" s="33">
        <v>102.94</v>
      </c>
      <c r="D1404" s="33">
        <v>103.95</v>
      </c>
      <c r="E1404" s="33">
        <v>102.81</v>
      </c>
      <c r="F1404" s="33" t="s">
        <v>13334</v>
      </c>
      <c r="G1404" s="7">
        <v>5.4999999999999997E-3</v>
      </c>
    </row>
    <row r="1405" spans="1:7" ht="18" thickBot="1">
      <c r="A1405" s="29">
        <v>41432</v>
      </c>
      <c r="B1405" s="10">
        <v>104.56</v>
      </c>
      <c r="C1405" s="33">
        <v>103.65</v>
      </c>
      <c r="D1405" s="33">
        <v>105.01</v>
      </c>
      <c r="E1405" s="33">
        <v>102.89</v>
      </c>
      <c r="F1405" s="33" t="s">
        <v>13571</v>
      </c>
      <c r="G1405" s="7">
        <v>9.1999999999999998E-3</v>
      </c>
    </row>
    <row r="1406" spans="1:7" ht="18" thickBot="1">
      <c r="A1406" s="29">
        <v>41435</v>
      </c>
      <c r="B1406" s="11">
        <v>103.95</v>
      </c>
      <c r="C1406" s="33">
        <v>104.56</v>
      </c>
      <c r="D1406" s="33">
        <v>104.76</v>
      </c>
      <c r="E1406" s="33">
        <v>103.66</v>
      </c>
      <c r="F1406" s="33" t="s">
        <v>13570</v>
      </c>
      <c r="G1406" s="9">
        <v>-5.7999999999999996E-3</v>
      </c>
    </row>
    <row r="1407" spans="1:7" ht="18" thickBot="1">
      <c r="A1407" s="29">
        <v>41436</v>
      </c>
      <c r="B1407" s="11">
        <v>102.96</v>
      </c>
      <c r="C1407" s="33">
        <v>103.89</v>
      </c>
      <c r="D1407" s="33">
        <v>103.89</v>
      </c>
      <c r="E1407" s="33">
        <v>101.82</v>
      </c>
      <c r="F1407" s="33" t="s">
        <v>13569</v>
      </c>
      <c r="G1407" s="9">
        <v>-9.4999999999999998E-3</v>
      </c>
    </row>
    <row r="1408" spans="1:7" ht="18" thickBot="1">
      <c r="A1408" s="29">
        <v>41437</v>
      </c>
      <c r="B1408" s="10">
        <v>103.49</v>
      </c>
      <c r="C1408" s="33">
        <v>102.56</v>
      </c>
      <c r="D1408" s="33">
        <v>104.1</v>
      </c>
      <c r="E1408" s="33">
        <v>102.23</v>
      </c>
      <c r="F1408" s="33" t="s">
        <v>13568</v>
      </c>
      <c r="G1408" s="7">
        <v>5.1000000000000004E-3</v>
      </c>
    </row>
    <row r="1409" spans="1:7" ht="18" thickBot="1">
      <c r="A1409" s="29">
        <v>41438</v>
      </c>
      <c r="B1409" s="10">
        <v>104.25</v>
      </c>
      <c r="C1409" s="33">
        <v>103.33</v>
      </c>
      <c r="D1409" s="33">
        <v>104.26</v>
      </c>
      <c r="E1409" s="33">
        <v>102.75</v>
      </c>
      <c r="F1409" s="33" t="s">
        <v>13567</v>
      </c>
      <c r="G1409" s="7">
        <v>7.3000000000000001E-3</v>
      </c>
    </row>
    <row r="1410" spans="1:7" ht="18" thickBot="1">
      <c r="A1410" s="29">
        <v>41439</v>
      </c>
      <c r="B1410" s="10">
        <v>105.93</v>
      </c>
      <c r="C1410" s="33">
        <v>104.95</v>
      </c>
      <c r="D1410" s="33">
        <v>106.64</v>
      </c>
      <c r="E1410" s="33">
        <v>104.46</v>
      </c>
      <c r="F1410" s="33" t="s">
        <v>13566</v>
      </c>
      <c r="G1410" s="7">
        <v>1.61E-2</v>
      </c>
    </row>
    <row r="1411" spans="1:7" ht="18" thickBot="1">
      <c r="A1411" s="29">
        <v>41442</v>
      </c>
      <c r="B1411" s="11">
        <v>105.47</v>
      </c>
      <c r="C1411" s="33">
        <v>105.77</v>
      </c>
      <c r="D1411" s="33">
        <v>106.67</v>
      </c>
      <c r="E1411" s="33">
        <v>105.28</v>
      </c>
      <c r="F1411" s="33" t="s">
        <v>13565</v>
      </c>
      <c r="G1411" s="9">
        <v>-4.3E-3</v>
      </c>
    </row>
    <row r="1412" spans="1:7" ht="18" thickBot="1">
      <c r="A1412" s="29">
        <v>41443</v>
      </c>
      <c r="B1412" s="10">
        <v>106.02</v>
      </c>
      <c r="C1412" s="33">
        <v>105.66</v>
      </c>
      <c r="D1412" s="33">
        <v>106.24</v>
      </c>
      <c r="E1412" s="33">
        <v>105.11</v>
      </c>
      <c r="F1412" s="33" t="s">
        <v>13564</v>
      </c>
      <c r="G1412" s="7">
        <v>5.1999999999999998E-3</v>
      </c>
    </row>
    <row r="1413" spans="1:7" ht="18" thickBot="1">
      <c r="A1413" s="29">
        <v>41444</v>
      </c>
      <c r="B1413" s="10">
        <v>106.12</v>
      </c>
      <c r="C1413" s="33">
        <v>106.1</v>
      </c>
      <c r="D1413" s="33">
        <v>106.59</v>
      </c>
      <c r="E1413" s="33">
        <v>105.45</v>
      </c>
      <c r="F1413" s="33" t="s">
        <v>13563</v>
      </c>
      <c r="G1413" s="7">
        <v>8.9999999999999998E-4</v>
      </c>
    </row>
    <row r="1414" spans="1:7" ht="18" thickBot="1">
      <c r="A1414" s="29">
        <v>41445</v>
      </c>
      <c r="B1414" s="11">
        <v>102.15</v>
      </c>
      <c r="C1414" s="33">
        <v>105.62</v>
      </c>
      <c r="D1414" s="33">
        <v>105.62</v>
      </c>
      <c r="E1414" s="33">
        <v>101.75</v>
      </c>
      <c r="F1414" s="33" t="s">
        <v>12672</v>
      </c>
      <c r="G1414" s="9">
        <v>-3.7400000000000003E-2</v>
      </c>
    </row>
    <row r="1415" spans="1:7" ht="18" thickBot="1">
      <c r="A1415" s="29">
        <v>41446</v>
      </c>
      <c r="B1415" s="11">
        <v>100.91</v>
      </c>
      <c r="C1415" s="33">
        <v>102.1</v>
      </c>
      <c r="D1415" s="33">
        <v>103.09</v>
      </c>
      <c r="E1415" s="33">
        <v>100.04</v>
      </c>
      <c r="F1415" s="33" t="s">
        <v>13562</v>
      </c>
      <c r="G1415" s="9">
        <v>-1.21E-2</v>
      </c>
    </row>
    <row r="1416" spans="1:7" ht="18" thickBot="1">
      <c r="A1416" s="29">
        <v>41449</v>
      </c>
      <c r="B1416" s="10">
        <v>101.16</v>
      </c>
      <c r="C1416" s="33">
        <v>100.61</v>
      </c>
      <c r="D1416" s="33">
        <v>101.64</v>
      </c>
      <c r="E1416" s="33">
        <v>99.67</v>
      </c>
      <c r="F1416" s="33" t="s">
        <v>13561</v>
      </c>
      <c r="G1416" s="7">
        <v>2.5000000000000001E-3</v>
      </c>
    </row>
    <row r="1417" spans="1:7" ht="18" thickBot="1">
      <c r="A1417" s="29">
        <v>41450</v>
      </c>
      <c r="B1417" s="10">
        <v>101.26</v>
      </c>
      <c r="C1417" s="33">
        <v>101</v>
      </c>
      <c r="D1417" s="33">
        <v>102.08</v>
      </c>
      <c r="E1417" s="33">
        <v>100.7</v>
      </c>
      <c r="F1417" s="33" t="s">
        <v>13560</v>
      </c>
      <c r="G1417" s="7">
        <v>1E-3</v>
      </c>
    </row>
    <row r="1418" spans="1:7" ht="18" thickBot="1">
      <c r="A1418" s="29">
        <v>41451</v>
      </c>
      <c r="B1418" s="10">
        <v>101.66</v>
      </c>
      <c r="C1418" s="33">
        <v>101.1</v>
      </c>
      <c r="D1418" s="33">
        <v>101.89</v>
      </c>
      <c r="E1418" s="33">
        <v>100.25</v>
      </c>
      <c r="F1418" s="33" t="s">
        <v>13559</v>
      </c>
      <c r="G1418" s="7">
        <v>4.0000000000000001E-3</v>
      </c>
    </row>
    <row r="1419" spans="1:7" ht="18" thickBot="1">
      <c r="A1419" s="29">
        <v>41452</v>
      </c>
      <c r="B1419" s="10">
        <v>102.82</v>
      </c>
      <c r="C1419" s="33">
        <v>101.66</v>
      </c>
      <c r="D1419" s="33">
        <v>103.34</v>
      </c>
      <c r="E1419" s="33">
        <v>101.66</v>
      </c>
      <c r="F1419" s="33" t="s">
        <v>13558</v>
      </c>
      <c r="G1419" s="7">
        <v>1.14E-2</v>
      </c>
    </row>
    <row r="1420" spans="1:7" ht="18" thickBot="1">
      <c r="A1420" s="29">
        <v>41453</v>
      </c>
      <c r="B1420" s="11">
        <v>102.16</v>
      </c>
      <c r="C1420" s="33">
        <v>102.76</v>
      </c>
      <c r="D1420" s="33">
        <v>103.44</v>
      </c>
      <c r="E1420" s="33">
        <v>101.87</v>
      </c>
      <c r="F1420" s="33" t="s">
        <v>13557</v>
      </c>
      <c r="G1420" s="9">
        <v>-6.4000000000000003E-3</v>
      </c>
    </row>
    <row r="1421" spans="1:7" ht="18" thickBot="1">
      <c r="A1421" s="29">
        <v>41456</v>
      </c>
      <c r="B1421" s="10">
        <v>103</v>
      </c>
      <c r="C1421" s="33">
        <v>101.9</v>
      </c>
      <c r="D1421" s="33">
        <v>103.71</v>
      </c>
      <c r="E1421" s="33">
        <v>101.63</v>
      </c>
      <c r="F1421" s="33" t="s">
        <v>13556</v>
      </c>
      <c r="G1421" s="7">
        <v>8.2000000000000007E-3</v>
      </c>
    </row>
    <row r="1422" spans="1:7" ht="18" thickBot="1">
      <c r="A1422" s="29">
        <v>41457</v>
      </c>
      <c r="B1422" s="10">
        <v>104</v>
      </c>
      <c r="C1422" s="33">
        <v>102.92</v>
      </c>
      <c r="D1422" s="33">
        <v>104.12</v>
      </c>
      <c r="E1422" s="33">
        <v>102.91</v>
      </c>
      <c r="F1422" s="33" t="s">
        <v>13555</v>
      </c>
      <c r="G1422" s="7">
        <v>9.7000000000000003E-3</v>
      </c>
    </row>
    <row r="1423" spans="1:7" ht="18" thickBot="1">
      <c r="A1423" s="29">
        <v>41458</v>
      </c>
      <c r="B1423" s="10">
        <v>105.76</v>
      </c>
      <c r="C1423" s="33">
        <v>104.18</v>
      </c>
      <c r="D1423" s="33">
        <v>106.03</v>
      </c>
      <c r="E1423" s="33">
        <v>104.18</v>
      </c>
      <c r="F1423" s="33" t="s">
        <v>13234</v>
      </c>
      <c r="G1423" s="7">
        <v>1.6899999999999998E-2</v>
      </c>
    </row>
    <row r="1424" spans="1:7" ht="18" thickBot="1">
      <c r="A1424" s="29">
        <v>41459</v>
      </c>
      <c r="B1424" s="11">
        <v>105.54</v>
      </c>
      <c r="C1424" s="33">
        <v>105.85</v>
      </c>
      <c r="D1424" s="33">
        <v>105.99</v>
      </c>
      <c r="E1424" s="33">
        <v>104.91</v>
      </c>
      <c r="F1424" s="33" t="s">
        <v>13554</v>
      </c>
      <c r="G1424" s="9">
        <v>-2.0999999999999999E-3</v>
      </c>
    </row>
    <row r="1425" spans="1:7" ht="18" thickBot="1">
      <c r="A1425" s="29">
        <v>41460</v>
      </c>
      <c r="B1425" s="10">
        <v>107.72</v>
      </c>
      <c r="C1425" s="33">
        <v>105.54</v>
      </c>
      <c r="D1425" s="33">
        <v>107.88</v>
      </c>
      <c r="E1425" s="33">
        <v>105.38</v>
      </c>
      <c r="F1425" s="33" t="s">
        <v>13553</v>
      </c>
      <c r="G1425" s="7">
        <v>2.07E-2</v>
      </c>
    </row>
    <row r="1426" spans="1:7" ht="18" thickBot="1">
      <c r="A1426" s="29">
        <v>41463</v>
      </c>
      <c r="B1426" s="11">
        <v>107.43</v>
      </c>
      <c r="C1426" s="33">
        <v>108</v>
      </c>
      <c r="D1426" s="33">
        <v>108.04</v>
      </c>
      <c r="E1426" s="33">
        <v>106.79</v>
      </c>
      <c r="F1426" s="33" t="s">
        <v>13552</v>
      </c>
      <c r="G1426" s="9">
        <v>-2.7000000000000001E-3</v>
      </c>
    </row>
    <row r="1427" spans="1:7" ht="18" thickBot="1">
      <c r="A1427" s="29">
        <v>41464</v>
      </c>
      <c r="B1427" s="10">
        <v>107.81</v>
      </c>
      <c r="C1427" s="33">
        <v>107.27</v>
      </c>
      <c r="D1427" s="33">
        <v>108.26</v>
      </c>
      <c r="E1427" s="33">
        <v>106.85</v>
      </c>
      <c r="F1427" s="33" t="s">
        <v>13551</v>
      </c>
      <c r="G1427" s="7">
        <v>3.5000000000000001E-3</v>
      </c>
    </row>
    <row r="1428" spans="1:7" ht="18" thickBot="1">
      <c r="A1428" s="29">
        <v>41465</v>
      </c>
      <c r="B1428" s="10">
        <v>108.51</v>
      </c>
      <c r="C1428" s="33">
        <v>108.12</v>
      </c>
      <c r="D1428" s="33">
        <v>108.69</v>
      </c>
      <c r="E1428" s="33">
        <v>107.71</v>
      </c>
      <c r="F1428" s="33" t="s">
        <v>13550</v>
      </c>
      <c r="G1428" s="7">
        <v>6.4999999999999997E-3</v>
      </c>
    </row>
    <row r="1429" spans="1:7" ht="18" thickBot="1">
      <c r="A1429" s="29">
        <v>41466</v>
      </c>
      <c r="B1429" s="11">
        <v>107.73</v>
      </c>
      <c r="C1429" s="33">
        <v>108.24</v>
      </c>
      <c r="D1429" s="33">
        <v>108.93</v>
      </c>
      <c r="E1429" s="33">
        <v>107.02</v>
      </c>
      <c r="F1429" s="33" t="s">
        <v>13549</v>
      </c>
      <c r="G1429" s="9">
        <v>-7.1999999999999998E-3</v>
      </c>
    </row>
    <row r="1430" spans="1:7" ht="18" thickBot="1">
      <c r="A1430" s="29">
        <v>41467</v>
      </c>
      <c r="B1430" s="10">
        <v>108.81</v>
      </c>
      <c r="C1430" s="33">
        <v>107.33</v>
      </c>
      <c r="D1430" s="33">
        <v>109.14</v>
      </c>
      <c r="E1430" s="33">
        <v>107.28</v>
      </c>
      <c r="F1430" s="33" t="s">
        <v>13548</v>
      </c>
      <c r="G1430" s="7">
        <v>0.01</v>
      </c>
    </row>
    <row r="1431" spans="1:7" ht="18" thickBot="1">
      <c r="A1431" s="29">
        <v>41470</v>
      </c>
      <c r="B1431" s="10">
        <v>109.09</v>
      </c>
      <c r="C1431" s="33">
        <v>108.99</v>
      </c>
      <c r="D1431" s="33">
        <v>109.26</v>
      </c>
      <c r="E1431" s="33">
        <v>107.96</v>
      </c>
      <c r="F1431" s="33" t="s">
        <v>13547</v>
      </c>
      <c r="G1431" s="7">
        <v>2.5999999999999999E-3</v>
      </c>
    </row>
    <row r="1432" spans="1:7" ht="18" thickBot="1">
      <c r="A1432" s="29">
        <v>41471</v>
      </c>
      <c r="B1432" s="10">
        <v>109.4</v>
      </c>
      <c r="C1432" s="33">
        <v>109.05</v>
      </c>
      <c r="D1432" s="33">
        <v>109.72</v>
      </c>
      <c r="E1432" s="33">
        <v>108.63</v>
      </c>
      <c r="F1432" s="33" t="s">
        <v>13546</v>
      </c>
      <c r="G1432" s="7">
        <v>2.8E-3</v>
      </c>
    </row>
    <row r="1433" spans="1:7" ht="18" thickBot="1">
      <c r="A1433" s="29">
        <v>41472</v>
      </c>
      <c r="B1433" s="11">
        <v>108.61</v>
      </c>
      <c r="C1433" s="33">
        <v>107.9</v>
      </c>
      <c r="D1433" s="33">
        <v>108.74</v>
      </c>
      <c r="E1433" s="33">
        <v>107.3</v>
      </c>
      <c r="F1433" s="33" t="s">
        <v>13545</v>
      </c>
      <c r="G1433" s="9">
        <v>-7.1999999999999998E-3</v>
      </c>
    </row>
    <row r="1434" spans="1:7" ht="18" thickBot="1">
      <c r="A1434" s="29">
        <v>41473</v>
      </c>
      <c r="B1434" s="10">
        <v>108.7</v>
      </c>
      <c r="C1434" s="33">
        <v>108.63</v>
      </c>
      <c r="D1434" s="33">
        <v>108.87</v>
      </c>
      <c r="E1434" s="33">
        <v>108.03</v>
      </c>
      <c r="F1434" s="33" t="s">
        <v>13544</v>
      </c>
      <c r="G1434" s="7">
        <v>8.0000000000000004E-4</v>
      </c>
    </row>
    <row r="1435" spans="1:7" ht="18" thickBot="1">
      <c r="A1435" s="29">
        <v>41474</v>
      </c>
      <c r="B1435" s="11">
        <v>108.07</v>
      </c>
      <c r="C1435" s="33">
        <v>108.73</v>
      </c>
      <c r="D1435" s="33">
        <v>109.18</v>
      </c>
      <c r="E1435" s="33">
        <v>107.01</v>
      </c>
      <c r="F1435" s="33" t="s">
        <v>12311</v>
      </c>
      <c r="G1435" s="9">
        <v>-5.7999999999999996E-3</v>
      </c>
    </row>
    <row r="1436" spans="1:7" ht="18" thickBot="1">
      <c r="A1436" s="29">
        <v>41477</v>
      </c>
      <c r="B1436" s="10">
        <v>108.15</v>
      </c>
      <c r="C1436" s="33">
        <v>108.3</v>
      </c>
      <c r="D1436" s="33">
        <v>108.68</v>
      </c>
      <c r="E1436" s="33">
        <v>107.55</v>
      </c>
      <c r="F1436" s="33" t="s">
        <v>13423</v>
      </c>
      <c r="G1436" s="7">
        <v>6.9999999999999999E-4</v>
      </c>
    </row>
    <row r="1437" spans="1:7" ht="18" thickBot="1">
      <c r="A1437" s="29">
        <v>41478</v>
      </c>
      <c r="B1437" s="10">
        <v>108.42</v>
      </c>
      <c r="C1437" s="33">
        <v>108.3</v>
      </c>
      <c r="D1437" s="33">
        <v>108.63</v>
      </c>
      <c r="E1437" s="33">
        <v>107.56</v>
      </c>
      <c r="F1437" s="33" t="s">
        <v>13543</v>
      </c>
      <c r="G1437" s="7">
        <v>2.5000000000000001E-3</v>
      </c>
    </row>
    <row r="1438" spans="1:7" ht="18" thickBot="1">
      <c r="A1438" s="29">
        <v>41479</v>
      </c>
      <c r="B1438" s="11">
        <v>107.19</v>
      </c>
      <c r="C1438" s="33">
        <v>108.44</v>
      </c>
      <c r="D1438" s="33">
        <v>108.6</v>
      </c>
      <c r="E1438" s="33">
        <v>106.25</v>
      </c>
      <c r="F1438" s="33" t="s">
        <v>13542</v>
      </c>
      <c r="G1438" s="9">
        <v>-1.1299999999999999E-2</v>
      </c>
    </row>
    <row r="1439" spans="1:7" ht="18" thickBot="1">
      <c r="A1439" s="29">
        <v>41480</v>
      </c>
      <c r="B1439" s="10">
        <v>107.65</v>
      </c>
      <c r="C1439" s="33">
        <v>107.11</v>
      </c>
      <c r="D1439" s="33">
        <v>107.87</v>
      </c>
      <c r="E1439" s="33">
        <v>106.54</v>
      </c>
      <c r="F1439" s="33" t="s">
        <v>13541</v>
      </c>
      <c r="G1439" s="7">
        <v>4.3E-3</v>
      </c>
    </row>
    <row r="1440" spans="1:7" ht="18" thickBot="1">
      <c r="A1440" s="29">
        <v>41481</v>
      </c>
      <c r="B1440" s="11">
        <v>107.17</v>
      </c>
      <c r="C1440" s="33">
        <v>107.59</v>
      </c>
      <c r="D1440" s="33">
        <v>107.79</v>
      </c>
      <c r="E1440" s="33">
        <v>106.53</v>
      </c>
      <c r="F1440" s="33" t="s">
        <v>13540</v>
      </c>
      <c r="G1440" s="9">
        <v>-4.4999999999999997E-3</v>
      </c>
    </row>
    <row r="1441" spans="1:7" ht="18" thickBot="1">
      <c r="A1441" s="29">
        <v>41484</v>
      </c>
      <c r="B1441" s="10">
        <v>107.45</v>
      </c>
      <c r="C1441" s="33">
        <v>107.19</v>
      </c>
      <c r="D1441" s="33">
        <v>107.89</v>
      </c>
      <c r="E1441" s="33">
        <v>106.6</v>
      </c>
      <c r="F1441" s="33" t="s">
        <v>13539</v>
      </c>
      <c r="G1441" s="7">
        <v>2.5999999999999999E-3</v>
      </c>
    </row>
    <row r="1442" spans="1:7" ht="18" thickBot="1">
      <c r="A1442" s="29">
        <v>41485</v>
      </c>
      <c r="B1442" s="11">
        <v>106.91</v>
      </c>
      <c r="C1442" s="33">
        <v>107.45</v>
      </c>
      <c r="D1442" s="33">
        <v>107.56</v>
      </c>
      <c r="E1442" s="33">
        <v>106.54</v>
      </c>
      <c r="F1442" s="33" t="s">
        <v>13538</v>
      </c>
      <c r="G1442" s="9">
        <v>-5.0000000000000001E-3</v>
      </c>
    </row>
    <row r="1443" spans="1:7" ht="18" thickBot="1">
      <c r="A1443" s="29">
        <v>41486</v>
      </c>
      <c r="B1443" s="10">
        <v>107.7</v>
      </c>
      <c r="C1443" s="33">
        <v>106.84</v>
      </c>
      <c r="D1443" s="33">
        <v>107.95</v>
      </c>
      <c r="E1443" s="33">
        <v>105.73</v>
      </c>
      <c r="F1443" s="33" t="s">
        <v>13537</v>
      </c>
      <c r="G1443" s="7">
        <v>7.4000000000000003E-3</v>
      </c>
    </row>
    <row r="1444" spans="1:7" ht="18" thickBot="1">
      <c r="A1444" s="29">
        <v>41487</v>
      </c>
      <c r="B1444" s="10">
        <v>109.54</v>
      </c>
      <c r="C1444" s="33">
        <v>107.81</v>
      </c>
      <c r="D1444" s="33">
        <v>109.64</v>
      </c>
      <c r="E1444" s="33">
        <v>107.52</v>
      </c>
      <c r="F1444" s="33" t="s">
        <v>13536</v>
      </c>
      <c r="G1444" s="7">
        <v>1.7100000000000001E-2</v>
      </c>
    </row>
    <row r="1445" spans="1:7" ht="18" thickBot="1">
      <c r="A1445" s="29">
        <v>41488</v>
      </c>
      <c r="B1445" s="11">
        <v>108.95</v>
      </c>
      <c r="C1445" s="33">
        <v>109.52</v>
      </c>
      <c r="D1445" s="33">
        <v>110.09</v>
      </c>
      <c r="E1445" s="33">
        <v>108.38</v>
      </c>
      <c r="F1445" s="33" t="s">
        <v>13535</v>
      </c>
      <c r="G1445" s="9">
        <v>-5.4000000000000003E-3</v>
      </c>
    </row>
    <row r="1446" spans="1:7" ht="18" thickBot="1">
      <c r="A1446" s="29">
        <v>41491</v>
      </c>
      <c r="B1446" s="11">
        <v>108.7</v>
      </c>
      <c r="C1446" s="33">
        <v>109.09</v>
      </c>
      <c r="D1446" s="33">
        <v>109.44</v>
      </c>
      <c r="E1446" s="33">
        <v>107.55</v>
      </c>
      <c r="F1446" s="33" t="s">
        <v>13512</v>
      </c>
      <c r="G1446" s="9">
        <v>-2.3E-3</v>
      </c>
    </row>
    <row r="1447" spans="1:7" ht="18" thickBot="1">
      <c r="A1447" s="29">
        <v>41492</v>
      </c>
      <c r="B1447" s="11">
        <v>108.18</v>
      </c>
      <c r="C1447" s="33">
        <v>108.74</v>
      </c>
      <c r="D1447" s="33">
        <v>109.23</v>
      </c>
      <c r="E1447" s="33">
        <v>107.46</v>
      </c>
      <c r="F1447" s="33" t="s">
        <v>13534</v>
      </c>
      <c r="G1447" s="9">
        <v>-4.7999999999999996E-3</v>
      </c>
    </row>
    <row r="1448" spans="1:7" ht="18" thickBot="1">
      <c r="A1448" s="29">
        <v>41493</v>
      </c>
      <c r="B1448" s="11">
        <v>107.44</v>
      </c>
      <c r="C1448" s="33">
        <v>108.07</v>
      </c>
      <c r="D1448" s="33">
        <v>108.16</v>
      </c>
      <c r="E1448" s="33">
        <v>107.07</v>
      </c>
      <c r="F1448" s="33" t="s">
        <v>13533</v>
      </c>
      <c r="G1448" s="9">
        <v>-6.7999999999999996E-3</v>
      </c>
    </row>
    <row r="1449" spans="1:7" ht="18" thickBot="1">
      <c r="A1449" s="29">
        <v>41494</v>
      </c>
      <c r="B1449" s="11">
        <v>106.68</v>
      </c>
      <c r="C1449" s="33">
        <v>107.39</v>
      </c>
      <c r="D1449" s="33">
        <v>107.86</v>
      </c>
      <c r="E1449" s="33">
        <v>105.85</v>
      </c>
      <c r="F1449" s="33" t="s">
        <v>13532</v>
      </c>
      <c r="G1449" s="9">
        <v>-7.1000000000000004E-3</v>
      </c>
    </row>
    <row r="1450" spans="1:7" ht="18" thickBot="1">
      <c r="A1450" s="29">
        <v>41495</v>
      </c>
      <c r="B1450" s="10">
        <v>108.22</v>
      </c>
      <c r="C1450" s="33">
        <v>106.81</v>
      </c>
      <c r="D1450" s="33">
        <v>108.32</v>
      </c>
      <c r="E1450" s="33">
        <v>106.6</v>
      </c>
      <c r="F1450" s="33" t="s">
        <v>13531</v>
      </c>
      <c r="G1450" s="7">
        <v>1.44E-2</v>
      </c>
    </row>
    <row r="1451" spans="1:7" ht="18" thickBot="1">
      <c r="A1451" s="29">
        <v>41498</v>
      </c>
      <c r="B1451" s="10">
        <v>108.97</v>
      </c>
      <c r="C1451" s="33">
        <v>108.13</v>
      </c>
      <c r="D1451" s="33">
        <v>109.13</v>
      </c>
      <c r="E1451" s="33">
        <v>107.43</v>
      </c>
      <c r="F1451" s="33" t="s">
        <v>13530</v>
      </c>
      <c r="G1451" s="7">
        <v>6.8999999999999999E-3</v>
      </c>
    </row>
    <row r="1452" spans="1:7" ht="18" thickBot="1">
      <c r="A1452" s="29">
        <v>41499</v>
      </c>
      <c r="B1452" s="10">
        <v>109.82</v>
      </c>
      <c r="C1452" s="33">
        <v>109.08</v>
      </c>
      <c r="D1452" s="33">
        <v>110.06</v>
      </c>
      <c r="E1452" s="33">
        <v>108.95</v>
      </c>
      <c r="F1452" s="33" t="s">
        <v>13529</v>
      </c>
      <c r="G1452" s="7">
        <v>7.7999999999999996E-3</v>
      </c>
    </row>
    <row r="1453" spans="1:7" ht="18" thickBot="1">
      <c r="A1453" s="29">
        <v>41500</v>
      </c>
      <c r="B1453" s="10">
        <v>110.2</v>
      </c>
      <c r="C1453" s="33">
        <v>109.51</v>
      </c>
      <c r="D1453" s="33">
        <v>110.36</v>
      </c>
      <c r="E1453" s="33">
        <v>109.05</v>
      </c>
      <c r="F1453" s="33" t="s">
        <v>13528</v>
      </c>
      <c r="G1453" s="7">
        <v>3.5000000000000001E-3</v>
      </c>
    </row>
    <row r="1454" spans="1:7" ht="18" thickBot="1">
      <c r="A1454" s="29">
        <v>41501</v>
      </c>
      <c r="B1454" s="10">
        <v>111.11</v>
      </c>
      <c r="C1454" s="33">
        <v>110.35</v>
      </c>
      <c r="D1454" s="33">
        <v>111.53</v>
      </c>
      <c r="E1454" s="33">
        <v>110.35</v>
      </c>
      <c r="F1454" s="33" t="s">
        <v>13527</v>
      </c>
      <c r="G1454" s="7">
        <v>8.3000000000000001E-3</v>
      </c>
    </row>
    <row r="1455" spans="1:7" ht="18" thickBot="1">
      <c r="A1455" s="29">
        <v>41502</v>
      </c>
      <c r="B1455" s="11">
        <v>110.4</v>
      </c>
      <c r="C1455" s="33">
        <v>109.42</v>
      </c>
      <c r="D1455" s="33">
        <v>110.7</v>
      </c>
      <c r="E1455" s="33">
        <v>109.17</v>
      </c>
      <c r="F1455" s="33" t="s">
        <v>13526</v>
      </c>
      <c r="G1455" s="9">
        <v>-6.4000000000000003E-3</v>
      </c>
    </row>
    <row r="1456" spans="1:7" ht="18" thickBot="1">
      <c r="A1456" s="29">
        <v>41505</v>
      </c>
      <c r="B1456" s="11">
        <v>109.9</v>
      </c>
      <c r="C1456" s="33">
        <v>110.53</v>
      </c>
      <c r="D1456" s="33">
        <v>111</v>
      </c>
      <c r="E1456" s="33">
        <v>109.59</v>
      </c>
      <c r="F1456" s="33" t="s">
        <v>13525</v>
      </c>
      <c r="G1456" s="9">
        <v>-4.4999999999999997E-3</v>
      </c>
    </row>
    <row r="1457" spans="1:7" ht="18" thickBot="1">
      <c r="A1457" s="29">
        <v>41506</v>
      </c>
      <c r="B1457" s="10">
        <v>110.15</v>
      </c>
      <c r="C1457" s="33">
        <v>109.67</v>
      </c>
      <c r="D1457" s="33">
        <v>110.73</v>
      </c>
      <c r="E1457" s="33">
        <v>108.61</v>
      </c>
      <c r="F1457" s="33" t="s">
        <v>13524</v>
      </c>
      <c r="G1457" s="7">
        <v>2.3E-3</v>
      </c>
    </row>
    <row r="1458" spans="1:7" ht="18" thickBot="1">
      <c r="A1458" s="29">
        <v>41507</v>
      </c>
      <c r="B1458" s="11">
        <v>109.81</v>
      </c>
      <c r="C1458" s="33">
        <v>110.11</v>
      </c>
      <c r="D1458" s="33">
        <v>110.28</v>
      </c>
      <c r="E1458" s="33">
        <v>109.23</v>
      </c>
      <c r="F1458" s="33" t="s">
        <v>13523</v>
      </c>
      <c r="G1458" s="9">
        <v>-3.0999999999999999E-3</v>
      </c>
    </row>
    <row r="1459" spans="1:7" ht="18" thickBot="1">
      <c r="A1459" s="29">
        <v>41508</v>
      </c>
      <c r="B1459" s="10">
        <v>109.9</v>
      </c>
      <c r="C1459" s="33">
        <v>109.7</v>
      </c>
      <c r="D1459" s="33">
        <v>110.15</v>
      </c>
      <c r="E1459" s="33">
        <v>109.4</v>
      </c>
      <c r="F1459" s="33" t="s">
        <v>13522</v>
      </c>
      <c r="G1459" s="7">
        <v>8.0000000000000004E-4</v>
      </c>
    </row>
    <row r="1460" spans="1:7" ht="18" thickBot="1">
      <c r="A1460" s="29">
        <v>41509</v>
      </c>
      <c r="B1460" s="10">
        <v>111.04</v>
      </c>
      <c r="C1460" s="33">
        <v>109.9</v>
      </c>
      <c r="D1460" s="33">
        <v>111.23</v>
      </c>
      <c r="E1460" s="33">
        <v>109.77</v>
      </c>
      <c r="F1460" s="33" t="s">
        <v>13521</v>
      </c>
      <c r="G1460" s="7">
        <v>1.04E-2</v>
      </c>
    </row>
    <row r="1461" spans="1:7" ht="18" thickBot="1">
      <c r="A1461" s="29">
        <v>41512</v>
      </c>
      <c r="B1461" s="11">
        <v>110.73</v>
      </c>
      <c r="C1461" s="33">
        <v>111.15</v>
      </c>
      <c r="D1461" s="33">
        <v>111.68</v>
      </c>
      <c r="E1461" s="33">
        <v>110.5</v>
      </c>
      <c r="F1461" s="33" t="s">
        <v>13520</v>
      </c>
      <c r="G1461" s="9">
        <v>-2.8E-3</v>
      </c>
    </row>
    <row r="1462" spans="1:7" ht="18" thickBot="1">
      <c r="A1462" s="29">
        <v>41513</v>
      </c>
      <c r="B1462" s="10">
        <v>114.36</v>
      </c>
      <c r="C1462" s="33">
        <v>111.16</v>
      </c>
      <c r="D1462" s="33">
        <v>115.29</v>
      </c>
      <c r="E1462" s="33">
        <v>110.73</v>
      </c>
      <c r="F1462" s="33" t="s">
        <v>13519</v>
      </c>
      <c r="G1462" s="7">
        <v>3.2800000000000003E-2</v>
      </c>
    </row>
    <row r="1463" spans="1:7" ht="18" thickBot="1">
      <c r="A1463" s="29">
        <v>41514</v>
      </c>
      <c r="B1463" s="10">
        <v>116.61</v>
      </c>
      <c r="C1463" s="33">
        <v>115.3</v>
      </c>
      <c r="D1463" s="33">
        <v>117.34</v>
      </c>
      <c r="E1463" s="33">
        <v>114.81</v>
      </c>
      <c r="F1463" s="33" t="s">
        <v>13518</v>
      </c>
      <c r="G1463" s="7">
        <v>1.9699999999999999E-2</v>
      </c>
    </row>
    <row r="1464" spans="1:7" ht="18" thickBot="1">
      <c r="A1464" s="29">
        <v>41515</v>
      </c>
      <c r="B1464" s="11">
        <v>115.16</v>
      </c>
      <c r="C1464" s="33">
        <v>115.86</v>
      </c>
      <c r="D1464" s="33">
        <v>117.04</v>
      </c>
      <c r="E1464" s="33">
        <v>114.18</v>
      </c>
      <c r="F1464" s="33" t="s">
        <v>13517</v>
      </c>
      <c r="G1464" s="9">
        <v>-1.24E-2</v>
      </c>
    </row>
    <row r="1465" spans="1:7" ht="18" thickBot="1">
      <c r="A1465" s="29">
        <v>41516</v>
      </c>
      <c r="B1465" s="11">
        <v>114.01</v>
      </c>
      <c r="C1465" s="33">
        <v>114.2</v>
      </c>
      <c r="D1465" s="33">
        <v>115.53</v>
      </c>
      <c r="E1465" s="33">
        <v>113.63</v>
      </c>
      <c r="F1465" s="33" t="s">
        <v>13516</v>
      </c>
      <c r="G1465" s="9">
        <v>-0.01</v>
      </c>
    </row>
    <row r="1466" spans="1:7" ht="18" thickBot="1">
      <c r="A1466" s="29">
        <v>41519</v>
      </c>
      <c r="B1466" s="10">
        <v>114.33</v>
      </c>
      <c r="C1466" s="33">
        <v>114</v>
      </c>
      <c r="D1466" s="33">
        <v>114.57</v>
      </c>
      <c r="E1466" s="33">
        <v>112.2</v>
      </c>
      <c r="F1466" s="33" t="s">
        <v>13515</v>
      </c>
      <c r="G1466" s="7">
        <v>2.8E-3</v>
      </c>
    </row>
    <row r="1467" spans="1:7" ht="18" thickBot="1">
      <c r="A1467" s="29">
        <v>41520</v>
      </c>
      <c r="B1467" s="10">
        <v>115.68</v>
      </c>
      <c r="C1467" s="33">
        <v>114.45</v>
      </c>
      <c r="D1467" s="33">
        <v>116</v>
      </c>
      <c r="E1467" s="33">
        <v>114.06</v>
      </c>
      <c r="F1467" s="33" t="s">
        <v>13514</v>
      </c>
      <c r="G1467" s="7">
        <v>1.18E-2</v>
      </c>
    </row>
    <row r="1468" spans="1:7" ht="18" thickBot="1">
      <c r="A1468" s="29">
        <v>41521</v>
      </c>
      <c r="B1468" s="11">
        <v>114.91</v>
      </c>
      <c r="C1468" s="33">
        <v>115.65</v>
      </c>
      <c r="D1468" s="33">
        <v>116.09</v>
      </c>
      <c r="E1468" s="33">
        <v>114.4</v>
      </c>
      <c r="F1468" s="33" t="s">
        <v>13136</v>
      </c>
      <c r="G1468" s="9">
        <v>-6.7000000000000002E-3</v>
      </c>
    </row>
    <row r="1469" spans="1:7" ht="18" thickBot="1">
      <c r="A1469" s="29">
        <v>41522</v>
      </c>
      <c r="B1469" s="10">
        <v>115.26</v>
      </c>
      <c r="C1469" s="33">
        <v>114.95</v>
      </c>
      <c r="D1469" s="33">
        <v>115.55</v>
      </c>
      <c r="E1469" s="33">
        <v>114.29</v>
      </c>
      <c r="F1469" s="33" t="s">
        <v>13513</v>
      </c>
      <c r="G1469" s="7">
        <v>3.0000000000000001E-3</v>
      </c>
    </row>
    <row r="1470" spans="1:7" ht="18" thickBot="1">
      <c r="A1470" s="29">
        <v>41523</v>
      </c>
      <c r="B1470" s="10">
        <v>116.12</v>
      </c>
      <c r="C1470" s="33">
        <v>115.35</v>
      </c>
      <c r="D1470" s="33">
        <v>116.56</v>
      </c>
      <c r="E1470" s="33">
        <v>115.02</v>
      </c>
      <c r="F1470" s="33" t="s">
        <v>13512</v>
      </c>
      <c r="G1470" s="7">
        <v>7.4999999999999997E-3</v>
      </c>
    </row>
    <row r="1471" spans="1:7" ht="18" thickBot="1">
      <c r="A1471" s="29">
        <v>41526</v>
      </c>
      <c r="B1471" s="11">
        <v>113.72</v>
      </c>
      <c r="C1471" s="33">
        <v>115.93</v>
      </c>
      <c r="D1471" s="33">
        <v>116.18</v>
      </c>
      <c r="E1471" s="33">
        <v>113</v>
      </c>
      <c r="F1471" s="33" t="s">
        <v>13511</v>
      </c>
      <c r="G1471" s="9">
        <v>-2.07E-2</v>
      </c>
    </row>
    <row r="1472" spans="1:7" ht="18" thickBot="1">
      <c r="A1472" s="29">
        <v>41527</v>
      </c>
      <c r="B1472" s="11">
        <v>111.25</v>
      </c>
      <c r="C1472" s="33">
        <v>113</v>
      </c>
      <c r="D1472" s="33">
        <v>113.55</v>
      </c>
      <c r="E1472" s="33">
        <v>110.59</v>
      </c>
      <c r="F1472" s="33" t="s">
        <v>13510</v>
      </c>
      <c r="G1472" s="9">
        <v>-2.1700000000000001E-2</v>
      </c>
    </row>
    <row r="1473" spans="1:7" ht="18" thickBot="1">
      <c r="A1473" s="29">
        <v>41528</v>
      </c>
      <c r="B1473" s="10">
        <v>111.5</v>
      </c>
      <c r="C1473" s="33">
        <v>111.52</v>
      </c>
      <c r="D1473" s="33">
        <v>112.49</v>
      </c>
      <c r="E1473" s="33">
        <v>111.02</v>
      </c>
      <c r="F1473" s="33" t="s">
        <v>13509</v>
      </c>
      <c r="G1473" s="7">
        <v>2.2000000000000001E-3</v>
      </c>
    </row>
    <row r="1474" spans="1:7" ht="18" thickBot="1">
      <c r="A1474" s="29">
        <v>41529</v>
      </c>
      <c r="B1474" s="10">
        <v>112.63</v>
      </c>
      <c r="C1474" s="33">
        <v>111.51</v>
      </c>
      <c r="D1474" s="33">
        <v>113.05</v>
      </c>
      <c r="E1474" s="33">
        <v>111.33</v>
      </c>
      <c r="F1474" s="33" t="s">
        <v>13508</v>
      </c>
      <c r="G1474" s="7">
        <v>1.01E-2</v>
      </c>
    </row>
    <row r="1475" spans="1:7" ht="18" thickBot="1">
      <c r="A1475" s="29">
        <v>41530</v>
      </c>
      <c r="B1475" s="10">
        <v>112.78</v>
      </c>
      <c r="C1475" s="33">
        <v>112.87</v>
      </c>
      <c r="D1475" s="33">
        <v>112.91</v>
      </c>
      <c r="E1475" s="33">
        <v>111.6</v>
      </c>
      <c r="F1475" s="33" t="s">
        <v>13507</v>
      </c>
      <c r="G1475" s="7">
        <v>1.2999999999999999E-3</v>
      </c>
    </row>
    <row r="1476" spans="1:7" ht="18" thickBot="1">
      <c r="A1476" s="29">
        <v>41533</v>
      </c>
      <c r="B1476" s="11">
        <v>110.07</v>
      </c>
      <c r="C1476" s="33">
        <v>111.25</v>
      </c>
      <c r="D1476" s="33">
        <v>111.49</v>
      </c>
      <c r="E1476" s="33">
        <v>108.73</v>
      </c>
      <c r="F1476" s="33" t="s">
        <v>13506</v>
      </c>
      <c r="G1476" s="9">
        <v>-2.4E-2</v>
      </c>
    </row>
    <row r="1477" spans="1:7" ht="18" thickBot="1">
      <c r="A1477" s="29">
        <v>41534</v>
      </c>
      <c r="B1477" s="11">
        <v>108.19</v>
      </c>
      <c r="C1477" s="33">
        <v>109.5</v>
      </c>
      <c r="D1477" s="33">
        <v>110</v>
      </c>
      <c r="E1477" s="33">
        <v>107.41</v>
      </c>
      <c r="F1477" s="33" t="s">
        <v>13505</v>
      </c>
      <c r="G1477" s="9">
        <v>-1.7100000000000001E-2</v>
      </c>
    </row>
    <row r="1478" spans="1:7" ht="18" thickBot="1">
      <c r="A1478" s="29">
        <v>41535</v>
      </c>
      <c r="B1478" s="10">
        <v>110.6</v>
      </c>
      <c r="C1478" s="33">
        <v>107.85</v>
      </c>
      <c r="D1478" s="33">
        <v>111.06</v>
      </c>
      <c r="E1478" s="33">
        <v>107.64</v>
      </c>
      <c r="F1478" s="33" t="s">
        <v>13504</v>
      </c>
      <c r="G1478" s="7">
        <v>2.23E-2</v>
      </c>
    </row>
    <row r="1479" spans="1:7" ht="18" thickBot="1">
      <c r="A1479" s="29">
        <v>41536</v>
      </c>
      <c r="B1479" s="11">
        <v>108.76</v>
      </c>
      <c r="C1479" s="33">
        <v>110.92</v>
      </c>
      <c r="D1479" s="33">
        <v>111.26</v>
      </c>
      <c r="E1479" s="33">
        <v>108.52</v>
      </c>
      <c r="F1479" s="33" t="s">
        <v>13503</v>
      </c>
      <c r="G1479" s="9">
        <v>-1.66E-2</v>
      </c>
    </row>
    <row r="1480" spans="1:7" ht="18" thickBot="1">
      <c r="A1480" s="29">
        <v>41537</v>
      </c>
      <c r="B1480" s="10">
        <v>109.22</v>
      </c>
      <c r="C1480" s="33">
        <v>108.62</v>
      </c>
      <c r="D1480" s="33">
        <v>109.67</v>
      </c>
      <c r="E1480" s="33">
        <v>108.4</v>
      </c>
      <c r="F1480" s="33" t="s">
        <v>13502</v>
      </c>
      <c r="G1480" s="7">
        <v>4.1999999999999997E-3</v>
      </c>
    </row>
    <row r="1481" spans="1:7" ht="18" thickBot="1">
      <c r="A1481" s="29">
        <v>41540</v>
      </c>
      <c r="B1481" s="11">
        <v>108.16</v>
      </c>
      <c r="C1481" s="33">
        <v>109.22</v>
      </c>
      <c r="D1481" s="33">
        <v>109.45</v>
      </c>
      <c r="E1481" s="33">
        <v>107.76</v>
      </c>
      <c r="F1481" s="33" t="s">
        <v>13501</v>
      </c>
      <c r="G1481" s="9">
        <v>-9.7000000000000003E-3</v>
      </c>
    </row>
    <row r="1482" spans="1:7" ht="18" thickBot="1">
      <c r="A1482" s="29">
        <v>41541</v>
      </c>
      <c r="B1482" s="10">
        <v>108.64</v>
      </c>
      <c r="C1482" s="33">
        <v>107.96</v>
      </c>
      <c r="D1482" s="33">
        <v>108.9</v>
      </c>
      <c r="E1482" s="33">
        <v>107.43</v>
      </c>
      <c r="F1482" s="33" t="s">
        <v>13500</v>
      </c>
      <c r="G1482" s="7">
        <v>4.4000000000000003E-3</v>
      </c>
    </row>
    <row r="1483" spans="1:7" ht="18" thickBot="1">
      <c r="A1483" s="29">
        <v>41542</v>
      </c>
      <c r="B1483" s="11">
        <v>108.32</v>
      </c>
      <c r="C1483" s="33">
        <v>108.73</v>
      </c>
      <c r="D1483" s="33">
        <v>110.09</v>
      </c>
      <c r="E1483" s="33">
        <v>107.89</v>
      </c>
      <c r="F1483" s="33" t="s">
        <v>13499</v>
      </c>
      <c r="G1483" s="9">
        <v>-2.8999999999999998E-3</v>
      </c>
    </row>
    <row r="1484" spans="1:7" ht="18" thickBot="1">
      <c r="A1484" s="29">
        <v>41543</v>
      </c>
      <c r="B1484" s="10">
        <v>109.21</v>
      </c>
      <c r="C1484" s="33">
        <v>108</v>
      </c>
      <c r="D1484" s="33">
        <v>109.26</v>
      </c>
      <c r="E1484" s="33">
        <v>108</v>
      </c>
      <c r="F1484" s="33" t="s">
        <v>13057</v>
      </c>
      <c r="G1484" s="7">
        <v>8.2000000000000007E-3</v>
      </c>
    </row>
    <row r="1485" spans="1:7" ht="18" thickBot="1">
      <c r="A1485" s="29">
        <v>41544</v>
      </c>
      <c r="B1485" s="11">
        <v>108.63</v>
      </c>
      <c r="C1485" s="33">
        <v>109</v>
      </c>
      <c r="D1485" s="33">
        <v>109.67</v>
      </c>
      <c r="E1485" s="33">
        <v>108.1</v>
      </c>
      <c r="F1485" s="33" t="s">
        <v>13498</v>
      </c>
      <c r="G1485" s="9">
        <v>-5.3E-3</v>
      </c>
    </row>
    <row r="1486" spans="1:7" ht="18" thickBot="1">
      <c r="A1486" s="29">
        <v>41547</v>
      </c>
      <c r="B1486" s="11">
        <v>108.37</v>
      </c>
      <c r="C1486" s="33">
        <v>108.2</v>
      </c>
      <c r="D1486" s="33">
        <v>108.68</v>
      </c>
      <c r="E1486" s="33">
        <v>107.22</v>
      </c>
      <c r="F1486" s="33" t="s">
        <v>13497</v>
      </c>
      <c r="G1486" s="9">
        <v>-2.3999999999999998E-3</v>
      </c>
    </row>
    <row r="1487" spans="1:7" ht="18" thickBot="1">
      <c r="A1487" s="29">
        <v>41548</v>
      </c>
      <c r="B1487" s="11">
        <v>107.94</v>
      </c>
      <c r="C1487" s="33">
        <v>108.38</v>
      </c>
      <c r="D1487" s="33">
        <v>108.41</v>
      </c>
      <c r="E1487" s="33">
        <v>106.81</v>
      </c>
      <c r="F1487" s="33" t="s">
        <v>13496</v>
      </c>
      <c r="G1487" s="9">
        <v>-4.0000000000000001E-3</v>
      </c>
    </row>
    <row r="1488" spans="1:7" ht="18" thickBot="1">
      <c r="A1488" s="29">
        <v>41549</v>
      </c>
      <c r="B1488" s="10">
        <v>109.19</v>
      </c>
      <c r="C1488" s="33">
        <v>107.55</v>
      </c>
      <c r="D1488" s="33">
        <v>109.48</v>
      </c>
      <c r="E1488" s="33">
        <v>107.44</v>
      </c>
      <c r="F1488" s="33" t="s">
        <v>13495</v>
      </c>
      <c r="G1488" s="7">
        <v>1.1599999999999999E-2</v>
      </c>
    </row>
    <row r="1489" spans="1:7" ht="18" thickBot="1">
      <c r="A1489" s="29">
        <v>41550</v>
      </c>
      <c r="B1489" s="11">
        <v>109</v>
      </c>
      <c r="C1489" s="33">
        <v>108.9</v>
      </c>
      <c r="D1489" s="33">
        <v>109.85</v>
      </c>
      <c r="E1489" s="33">
        <v>108.58</v>
      </c>
      <c r="F1489" s="33" t="s">
        <v>13494</v>
      </c>
      <c r="G1489" s="9">
        <v>-1.6999999999999999E-3</v>
      </c>
    </row>
    <row r="1490" spans="1:7" ht="18" thickBot="1">
      <c r="A1490" s="29">
        <v>41551</v>
      </c>
      <c r="B1490" s="10">
        <v>109.46</v>
      </c>
      <c r="C1490" s="33">
        <v>108.69</v>
      </c>
      <c r="D1490" s="33">
        <v>109.77</v>
      </c>
      <c r="E1490" s="33">
        <v>108.61</v>
      </c>
      <c r="F1490" s="33" t="s">
        <v>13493</v>
      </c>
      <c r="G1490" s="7">
        <v>4.1999999999999997E-3</v>
      </c>
    </row>
    <row r="1491" spans="1:7" ht="18" thickBot="1">
      <c r="A1491" s="29">
        <v>41554</v>
      </c>
      <c r="B1491" s="10">
        <v>109.68</v>
      </c>
      <c r="C1491" s="33">
        <v>109.21</v>
      </c>
      <c r="D1491" s="33">
        <v>110.17</v>
      </c>
      <c r="E1491" s="33">
        <v>107.89</v>
      </c>
      <c r="F1491" s="33" t="s">
        <v>13492</v>
      </c>
      <c r="G1491" s="7">
        <v>2E-3</v>
      </c>
    </row>
    <row r="1492" spans="1:7" ht="18" thickBot="1">
      <c r="A1492" s="29">
        <v>41555</v>
      </c>
      <c r="B1492" s="10">
        <v>110.16</v>
      </c>
      <c r="C1492" s="33">
        <v>109.64</v>
      </c>
      <c r="D1492" s="33">
        <v>110.8</v>
      </c>
      <c r="E1492" s="33">
        <v>109.38</v>
      </c>
      <c r="F1492" s="33" t="s">
        <v>13491</v>
      </c>
      <c r="G1492" s="7">
        <v>4.4000000000000003E-3</v>
      </c>
    </row>
    <row r="1493" spans="1:7" ht="18" thickBot="1">
      <c r="A1493" s="29">
        <v>41556</v>
      </c>
      <c r="B1493" s="11">
        <v>109.06</v>
      </c>
      <c r="C1493" s="33">
        <v>110.16</v>
      </c>
      <c r="D1493" s="33">
        <v>110.25</v>
      </c>
      <c r="E1493" s="33">
        <v>108.12</v>
      </c>
      <c r="F1493" s="33" t="s">
        <v>13490</v>
      </c>
      <c r="G1493" s="9">
        <v>-0.01</v>
      </c>
    </row>
    <row r="1494" spans="1:7" ht="18" thickBot="1">
      <c r="A1494" s="29">
        <v>41557</v>
      </c>
      <c r="B1494" s="10">
        <v>111.8</v>
      </c>
      <c r="C1494" s="33">
        <v>109.04</v>
      </c>
      <c r="D1494" s="33">
        <v>112</v>
      </c>
      <c r="E1494" s="33">
        <v>108.92</v>
      </c>
      <c r="F1494" s="33" t="s">
        <v>13489</v>
      </c>
      <c r="G1494" s="7">
        <v>2.5100000000000001E-2</v>
      </c>
    </row>
    <row r="1495" spans="1:7" ht="18" thickBot="1">
      <c r="A1495" s="29">
        <v>41558</v>
      </c>
      <c r="B1495" s="11">
        <v>111.28</v>
      </c>
      <c r="C1495" s="33">
        <v>111.65</v>
      </c>
      <c r="D1495" s="33">
        <v>111.85</v>
      </c>
      <c r="E1495" s="33">
        <v>110.51</v>
      </c>
      <c r="F1495" s="33" t="s">
        <v>13488</v>
      </c>
      <c r="G1495" s="9">
        <v>-4.7000000000000002E-3</v>
      </c>
    </row>
    <row r="1496" spans="1:7" ht="18" thickBot="1">
      <c r="A1496" s="29">
        <v>41561</v>
      </c>
      <c r="B1496" s="11">
        <v>111.04</v>
      </c>
      <c r="C1496" s="33">
        <v>110.87</v>
      </c>
      <c r="D1496" s="33">
        <v>111.41</v>
      </c>
      <c r="E1496" s="33">
        <v>109.87</v>
      </c>
      <c r="F1496" s="33" t="s">
        <v>13487</v>
      </c>
      <c r="G1496" s="9">
        <v>-2.2000000000000001E-3</v>
      </c>
    </row>
    <row r="1497" spans="1:7" ht="18" thickBot="1">
      <c r="A1497" s="29">
        <v>41562</v>
      </c>
      <c r="B1497" s="11">
        <v>109.96</v>
      </c>
      <c r="C1497" s="33">
        <v>111.08</v>
      </c>
      <c r="D1497" s="33">
        <v>111.27</v>
      </c>
      <c r="E1497" s="33">
        <v>109.53</v>
      </c>
      <c r="F1497" s="33" t="s">
        <v>13486</v>
      </c>
      <c r="G1497" s="9">
        <v>-9.7000000000000003E-3</v>
      </c>
    </row>
    <row r="1498" spans="1:7" ht="18" thickBot="1">
      <c r="A1498" s="29">
        <v>41563</v>
      </c>
      <c r="B1498" s="10">
        <v>110.86</v>
      </c>
      <c r="C1498" s="33">
        <v>109.45</v>
      </c>
      <c r="D1498" s="33">
        <v>111.23</v>
      </c>
      <c r="E1498" s="33">
        <v>109.45</v>
      </c>
      <c r="F1498" s="33" t="s">
        <v>13485</v>
      </c>
      <c r="G1498" s="7">
        <v>8.2000000000000007E-3</v>
      </c>
    </row>
    <row r="1499" spans="1:7" ht="18" thickBot="1">
      <c r="A1499" s="29">
        <v>41564</v>
      </c>
      <c r="B1499" s="11">
        <v>109.11</v>
      </c>
      <c r="C1499" s="33">
        <v>110.57</v>
      </c>
      <c r="D1499" s="33">
        <v>110.66</v>
      </c>
      <c r="E1499" s="33">
        <v>108.71</v>
      </c>
      <c r="F1499" s="33" t="s">
        <v>13484</v>
      </c>
      <c r="G1499" s="9">
        <v>-1.5800000000000002E-2</v>
      </c>
    </row>
    <row r="1500" spans="1:7" ht="18" thickBot="1">
      <c r="A1500" s="29">
        <v>41565</v>
      </c>
      <c r="B1500" s="10">
        <v>109.94</v>
      </c>
      <c r="C1500" s="33">
        <v>109.13</v>
      </c>
      <c r="D1500" s="33">
        <v>110.24</v>
      </c>
      <c r="E1500" s="33">
        <v>108.95</v>
      </c>
      <c r="F1500" s="33" t="s">
        <v>13483</v>
      </c>
      <c r="G1500" s="7">
        <v>7.6E-3</v>
      </c>
    </row>
    <row r="1501" spans="1:7" ht="18" thickBot="1">
      <c r="A1501" s="29">
        <v>41568</v>
      </c>
      <c r="B1501" s="11">
        <v>109.64</v>
      </c>
      <c r="C1501" s="33">
        <v>109.96</v>
      </c>
      <c r="D1501" s="33">
        <v>110.19</v>
      </c>
      <c r="E1501" s="33">
        <v>109.21</v>
      </c>
      <c r="F1501" s="33" t="s">
        <v>13482</v>
      </c>
      <c r="G1501" s="9">
        <v>-2.7000000000000001E-3</v>
      </c>
    </row>
    <row r="1502" spans="1:7" ht="18" thickBot="1">
      <c r="A1502" s="29">
        <v>41569</v>
      </c>
      <c r="B1502" s="10">
        <v>109.97</v>
      </c>
      <c r="C1502" s="33">
        <v>109.76</v>
      </c>
      <c r="D1502" s="33">
        <v>110.94</v>
      </c>
      <c r="E1502" s="33">
        <v>109.57</v>
      </c>
      <c r="F1502" s="33" t="s">
        <v>13481</v>
      </c>
      <c r="G1502" s="7">
        <v>3.0000000000000001E-3</v>
      </c>
    </row>
    <row r="1503" spans="1:7" ht="18" thickBot="1">
      <c r="A1503" s="29">
        <v>41570</v>
      </c>
      <c r="B1503" s="11">
        <v>107.8</v>
      </c>
      <c r="C1503" s="33">
        <v>109.99</v>
      </c>
      <c r="D1503" s="33">
        <v>110.06</v>
      </c>
      <c r="E1503" s="33">
        <v>107.35</v>
      </c>
      <c r="F1503" s="33" t="s">
        <v>13480</v>
      </c>
      <c r="G1503" s="9">
        <v>-1.9699999999999999E-2</v>
      </c>
    </row>
    <row r="1504" spans="1:7" ht="18" thickBot="1">
      <c r="A1504" s="29">
        <v>41571</v>
      </c>
      <c r="B1504" s="11">
        <v>106.99</v>
      </c>
      <c r="C1504" s="33">
        <v>107.65</v>
      </c>
      <c r="D1504" s="33">
        <v>108.26</v>
      </c>
      <c r="E1504" s="33">
        <v>106.9</v>
      </c>
      <c r="F1504" s="33" t="s">
        <v>13479</v>
      </c>
      <c r="G1504" s="9">
        <v>-7.4999999999999997E-3</v>
      </c>
    </row>
    <row r="1505" spans="1:7" ht="18" thickBot="1">
      <c r="A1505" s="29">
        <v>41572</v>
      </c>
      <c r="B1505" s="11">
        <v>106.93</v>
      </c>
      <c r="C1505" s="33">
        <v>107.09</v>
      </c>
      <c r="D1505" s="33">
        <v>107.39</v>
      </c>
      <c r="E1505" s="33">
        <v>106.27</v>
      </c>
      <c r="F1505" s="33" t="s">
        <v>13478</v>
      </c>
      <c r="G1505" s="9">
        <v>-5.9999999999999995E-4</v>
      </c>
    </row>
    <row r="1506" spans="1:7" ht="18" thickBot="1">
      <c r="A1506" s="29">
        <v>41575</v>
      </c>
      <c r="B1506" s="10">
        <v>109.61</v>
      </c>
      <c r="C1506" s="33">
        <v>107.04</v>
      </c>
      <c r="D1506" s="33">
        <v>109.68</v>
      </c>
      <c r="E1506" s="33">
        <v>106.85</v>
      </c>
      <c r="F1506" s="33" t="s">
        <v>13477</v>
      </c>
      <c r="G1506" s="7">
        <v>2.5100000000000001E-2</v>
      </c>
    </row>
    <row r="1507" spans="1:7" ht="18" thickBot="1">
      <c r="A1507" s="29">
        <v>41576</v>
      </c>
      <c r="B1507" s="11">
        <v>109.01</v>
      </c>
      <c r="C1507" s="33">
        <v>109.41</v>
      </c>
      <c r="D1507" s="33">
        <v>109.46</v>
      </c>
      <c r="E1507" s="33">
        <v>108.45</v>
      </c>
      <c r="F1507" s="33" t="s">
        <v>13476</v>
      </c>
      <c r="G1507" s="9">
        <v>-5.4999999999999997E-3</v>
      </c>
    </row>
    <row r="1508" spans="1:7" ht="18" thickBot="1">
      <c r="A1508" s="29">
        <v>41577</v>
      </c>
      <c r="B1508" s="10">
        <v>109.86</v>
      </c>
      <c r="C1508" s="33">
        <v>108.76</v>
      </c>
      <c r="D1508" s="33">
        <v>110.16</v>
      </c>
      <c r="E1508" s="33">
        <v>108.59</v>
      </c>
      <c r="F1508" s="33" t="s">
        <v>13475</v>
      </c>
      <c r="G1508" s="7">
        <v>7.7999999999999996E-3</v>
      </c>
    </row>
    <row r="1509" spans="1:7" ht="18" thickBot="1">
      <c r="A1509" s="29">
        <v>41578</v>
      </c>
      <c r="B1509" s="11">
        <v>108.84</v>
      </c>
      <c r="C1509" s="33">
        <v>109.69</v>
      </c>
      <c r="D1509" s="33">
        <v>109.87</v>
      </c>
      <c r="E1509" s="33">
        <v>108.55</v>
      </c>
      <c r="F1509" s="33" t="s">
        <v>13474</v>
      </c>
      <c r="G1509" s="9">
        <v>-9.2999999999999992E-3</v>
      </c>
    </row>
    <row r="1510" spans="1:7" ht="18" thickBot="1">
      <c r="A1510" s="29">
        <v>41579</v>
      </c>
      <c r="B1510" s="11">
        <v>105.91</v>
      </c>
      <c r="C1510" s="33">
        <v>109.05</v>
      </c>
      <c r="D1510" s="33">
        <v>109.41</v>
      </c>
      <c r="E1510" s="33">
        <v>105.78</v>
      </c>
      <c r="F1510" s="33" t="s">
        <v>13473</v>
      </c>
      <c r="G1510" s="9">
        <v>-2.69E-2</v>
      </c>
    </row>
    <row r="1511" spans="1:7" ht="18" thickBot="1">
      <c r="A1511" s="29">
        <v>41582</v>
      </c>
      <c r="B1511" s="10">
        <v>106.23</v>
      </c>
      <c r="C1511" s="33">
        <v>105.78</v>
      </c>
      <c r="D1511" s="33">
        <v>106.58</v>
      </c>
      <c r="E1511" s="33">
        <v>105.13</v>
      </c>
      <c r="F1511" s="33" t="s">
        <v>13472</v>
      </c>
      <c r="G1511" s="7">
        <v>3.0000000000000001E-3</v>
      </c>
    </row>
    <row r="1512" spans="1:7" ht="18" thickBot="1">
      <c r="A1512" s="29">
        <v>41583</v>
      </c>
      <c r="B1512" s="11">
        <v>105.33</v>
      </c>
      <c r="C1512" s="33">
        <v>106.25</v>
      </c>
      <c r="D1512" s="33">
        <v>106.53</v>
      </c>
      <c r="E1512" s="33">
        <v>105.19</v>
      </c>
      <c r="F1512" s="33" t="s">
        <v>13471</v>
      </c>
      <c r="G1512" s="9">
        <v>-8.5000000000000006E-3</v>
      </c>
    </row>
    <row r="1513" spans="1:7" ht="18" thickBot="1">
      <c r="A1513" s="29">
        <v>41584</v>
      </c>
      <c r="B1513" s="11">
        <v>105.24</v>
      </c>
      <c r="C1513" s="33">
        <v>105.64</v>
      </c>
      <c r="D1513" s="33">
        <v>106.41</v>
      </c>
      <c r="E1513" s="33">
        <v>104.86</v>
      </c>
      <c r="F1513" s="33" t="s">
        <v>13470</v>
      </c>
      <c r="G1513" s="9">
        <v>-8.9999999999999998E-4</v>
      </c>
    </row>
    <row r="1514" spans="1:7" ht="18" thickBot="1">
      <c r="A1514" s="29">
        <v>41585</v>
      </c>
      <c r="B1514" s="11">
        <v>103.46</v>
      </c>
      <c r="C1514" s="33">
        <v>105</v>
      </c>
      <c r="D1514" s="33">
        <v>105.21</v>
      </c>
      <c r="E1514" s="33">
        <v>103.24</v>
      </c>
      <c r="F1514" s="33" t="s">
        <v>13469</v>
      </c>
      <c r="G1514" s="9">
        <v>-1.6899999999999998E-2</v>
      </c>
    </row>
    <row r="1515" spans="1:7" ht="18" thickBot="1">
      <c r="A1515" s="29">
        <v>41586</v>
      </c>
      <c r="B1515" s="10">
        <v>105.12</v>
      </c>
      <c r="C1515" s="33">
        <v>103.53</v>
      </c>
      <c r="D1515" s="33">
        <v>105.38</v>
      </c>
      <c r="E1515" s="33">
        <v>102.98</v>
      </c>
      <c r="F1515" s="33" t="s">
        <v>13468</v>
      </c>
      <c r="G1515" s="7">
        <v>1.6E-2</v>
      </c>
    </row>
    <row r="1516" spans="1:7" ht="18" thickBot="1">
      <c r="A1516" s="29">
        <v>41589</v>
      </c>
      <c r="B1516" s="10">
        <v>106.4</v>
      </c>
      <c r="C1516" s="33">
        <v>105.17</v>
      </c>
      <c r="D1516" s="33">
        <v>106.56</v>
      </c>
      <c r="E1516" s="33">
        <v>105.15</v>
      </c>
      <c r="F1516" s="33" t="s">
        <v>13467</v>
      </c>
      <c r="G1516" s="7">
        <v>1.2200000000000001E-2</v>
      </c>
    </row>
    <row r="1517" spans="1:7" ht="18" thickBot="1">
      <c r="A1517" s="29">
        <v>41590</v>
      </c>
      <c r="B1517" s="11">
        <v>105.81</v>
      </c>
      <c r="C1517" s="33">
        <v>106.4</v>
      </c>
      <c r="D1517" s="33">
        <v>107.38</v>
      </c>
      <c r="E1517" s="33">
        <v>105.51</v>
      </c>
      <c r="F1517" s="33" t="s">
        <v>13466</v>
      </c>
      <c r="G1517" s="9">
        <v>-5.4999999999999997E-3</v>
      </c>
    </row>
    <row r="1518" spans="1:7" ht="18" thickBot="1">
      <c r="A1518" s="29">
        <v>41591</v>
      </c>
      <c r="B1518" s="10">
        <v>107.12</v>
      </c>
      <c r="C1518" s="33">
        <v>105.93</v>
      </c>
      <c r="D1518" s="33">
        <v>107.45</v>
      </c>
      <c r="E1518" s="33">
        <v>105.89</v>
      </c>
      <c r="F1518" s="33" t="s">
        <v>13465</v>
      </c>
      <c r="G1518" s="7">
        <v>1.24E-2</v>
      </c>
    </row>
    <row r="1519" spans="1:7" ht="18" thickBot="1">
      <c r="A1519" s="29">
        <v>41592</v>
      </c>
      <c r="B1519" s="10">
        <v>108.54</v>
      </c>
      <c r="C1519" s="33">
        <v>107.17</v>
      </c>
      <c r="D1519" s="33">
        <v>108.96</v>
      </c>
      <c r="E1519" s="33">
        <v>107.15</v>
      </c>
      <c r="F1519" s="33" t="s">
        <v>13464</v>
      </c>
      <c r="G1519" s="7">
        <v>1.3299999999999999E-2</v>
      </c>
    </row>
    <row r="1520" spans="1:7" ht="18" thickBot="1">
      <c r="A1520" s="29">
        <v>41593</v>
      </c>
      <c r="B1520" s="11">
        <v>108.5</v>
      </c>
      <c r="C1520" s="33">
        <v>108.38</v>
      </c>
      <c r="D1520" s="33">
        <v>108.65</v>
      </c>
      <c r="E1520" s="33">
        <v>107.69</v>
      </c>
      <c r="F1520" s="33" t="s">
        <v>13463</v>
      </c>
      <c r="G1520" s="9">
        <v>-4.0000000000000002E-4</v>
      </c>
    </row>
    <row r="1521" spans="1:7" ht="18" thickBot="1">
      <c r="A1521" s="29">
        <v>41596</v>
      </c>
      <c r="B1521" s="11">
        <v>108.47</v>
      </c>
      <c r="C1521" s="33">
        <v>108.5</v>
      </c>
      <c r="D1521" s="33">
        <v>108.73</v>
      </c>
      <c r="E1521" s="33">
        <v>107.53</v>
      </c>
      <c r="F1521" s="33" t="s">
        <v>13462</v>
      </c>
      <c r="G1521" s="9">
        <v>-2.9999999999999997E-4</v>
      </c>
    </row>
    <row r="1522" spans="1:7" ht="18" thickBot="1">
      <c r="A1522" s="29">
        <v>41597</v>
      </c>
      <c r="B1522" s="11">
        <v>106.92</v>
      </c>
      <c r="C1522" s="33">
        <v>108.3</v>
      </c>
      <c r="D1522" s="33">
        <v>108.63</v>
      </c>
      <c r="E1522" s="33">
        <v>106.81</v>
      </c>
      <c r="F1522" s="33" t="s">
        <v>13461</v>
      </c>
      <c r="G1522" s="9">
        <v>-1.43E-2</v>
      </c>
    </row>
    <row r="1523" spans="1:7" ht="18" thickBot="1">
      <c r="A1523" s="29">
        <v>41598</v>
      </c>
      <c r="B1523" s="10">
        <v>108.06</v>
      </c>
      <c r="C1523" s="33">
        <v>107.2</v>
      </c>
      <c r="D1523" s="33">
        <v>108.38</v>
      </c>
      <c r="E1523" s="33">
        <v>106.51</v>
      </c>
      <c r="F1523" s="33" t="s">
        <v>13460</v>
      </c>
      <c r="G1523" s="7">
        <v>1.0699999999999999E-2</v>
      </c>
    </row>
    <row r="1524" spans="1:7" ht="18" thickBot="1">
      <c r="A1524" s="29">
        <v>41599</v>
      </c>
      <c r="B1524" s="10">
        <v>110.08</v>
      </c>
      <c r="C1524" s="33">
        <v>107.76</v>
      </c>
      <c r="D1524" s="33">
        <v>110.25</v>
      </c>
      <c r="E1524" s="33">
        <v>107.62</v>
      </c>
      <c r="F1524" s="33" t="s">
        <v>13459</v>
      </c>
      <c r="G1524" s="7">
        <v>1.8700000000000001E-2</v>
      </c>
    </row>
    <row r="1525" spans="1:7" ht="18" thickBot="1">
      <c r="A1525" s="29">
        <v>41600</v>
      </c>
      <c r="B1525" s="10">
        <v>111.05</v>
      </c>
      <c r="C1525" s="33">
        <v>110.07</v>
      </c>
      <c r="D1525" s="33">
        <v>111.4</v>
      </c>
      <c r="E1525" s="33">
        <v>109.65</v>
      </c>
      <c r="F1525" s="33" t="s">
        <v>13458</v>
      </c>
      <c r="G1525" s="7">
        <v>8.8000000000000005E-3</v>
      </c>
    </row>
    <row r="1526" spans="1:7" ht="18" thickBot="1">
      <c r="A1526" s="29">
        <v>41603</v>
      </c>
      <c r="B1526" s="11">
        <v>111</v>
      </c>
      <c r="C1526" s="33">
        <v>109</v>
      </c>
      <c r="D1526" s="33">
        <v>111.66</v>
      </c>
      <c r="E1526" s="33">
        <v>108.05</v>
      </c>
      <c r="F1526" s="33" t="s">
        <v>12545</v>
      </c>
      <c r="G1526" s="9">
        <v>-5.0000000000000001E-4</v>
      </c>
    </row>
    <row r="1527" spans="1:7" ht="18" thickBot="1">
      <c r="A1527" s="29">
        <v>41604</v>
      </c>
      <c r="B1527" s="11">
        <v>110.88</v>
      </c>
      <c r="C1527" s="33">
        <v>111.08</v>
      </c>
      <c r="D1527" s="33">
        <v>111.49</v>
      </c>
      <c r="E1527" s="33">
        <v>110.41</v>
      </c>
      <c r="F1527" s="33" t="s">
        <v>13457</v>
      </c>
      <c r="G1527" s="9">
        <v>-1.1000000000000001E-3</v>
      </c>
    </row>
    <row r="1528" spans="1:7" ht="18" thickBot="1">
      <c r="A1528" s="29">
        <v>41605</v>
      </c>
      <c r="B1528" s="10">
        <v>111.31</v>
      </c>
      <c r="C1528" s="33">
        <v>111</v>
      </c>
      <c r="D1528" s="33">
        <v>111.65</v>
      </c>
      <c r="E1528" s="33">
        <v>110.51</v>
      </c>
      <c r="F1528" s="33" t="s">
        <v>12985</v>
      </c>
      <c r="G1528" s="7">
        <v>3.8999999999999998E-3</v>
      </c>
    </row>
    <row r="1529" spans="1:7" ht="18" thickBot="1">
      <c r="A1529" s="29">
        <v>41606</v>
      </c>
      <c r="B1529" s="11">
        <v>110.86</v>
      </c>
      <c r="C1529" s="33">
        <v>111.4</v>
      </c>
      <c r="D1529" s="33">
        <v>111.55</v>
      </c>
      <c r="E1529" s="33">
        <v>110.61</v>
      </c>
      <c r="F1529" s="33" t="s">
        <v>13456</v>
      </c>
      <c r="G1529" s="9">
        <v>-4.0000000000000001E-3</v>
      </c>
    </row>
    <row r="1530" spans="1:7" ht="18" thickBot="1">
      <c r="A1530" s="29">
        <v>41607</v>
      </c>
      <c r="B1530" s="11">
        <v>109.69</v>
      </c>
      <c r="C1530" s="33">
        <v>111.04</v>
      </c>
      <c r="D1530" s="33">
        <v>111.5</v>
      </c>
      <c r="E1530" s="33">
        <v>109.62</v>
      </c>
      <c r="F1530" s="33" t="s">
        <v>13455</v>
      </c>
      <c r="G1530" s="9">
        <v>-1.06E-2</v>
      </c>
    </row>
    <row r="1531" spans="1:7" ht="18" thickBot="1">
      <c r="A1531" s="29">
        <v>41610</v>
      </c>
      <c r="B1531" s="10">
        <v>111.45</v>
      </c>
      <c r="C1531" s="33">
        <v>109.6</v>
      </c>
      <c r="D1531" s="33">
        <v>112.34</v>
      </c>
      <c r="E1531" s="33">
        <v>109.28</v>
      </c>
      <c r="F1531" s="33" t="s">
        <v>13454</v>
      </c>
      <c r="G1531" s="7">
        <v>1.6E-2</v>
      </c>
    </row>
    <row r="1532" spans="1:7" ht="18" thickBot="1">
      <c r="A1532" s="29">
        <v>41611</v>
      </c>
      <c r="B1532" s="10">
        <v>112.62</v>
      </c>
      <c r="C1532" s="33">
        <v>111.53</v>
      </c>
      <c r="D1532" s="33">
        <v>112.93</v>
      </c>
      <c r="E1532" s="33">
        <v>111.04</v>
      </c>
      <c r="F1532" s="33" t="s">
        <v>13453</v>
      </c>
      <c r="G1532" s="7">
        <v>1.0500000000000001E-2</v>
      </c>
    </row>
    <row r="1533" spans="1:7" ht="18" thickBot="1">
      <c r="A1533" s="29">
        <v>41612</v>
      </c>
      <c r="B1533" s="11">
        <v>111.88</v>
      </c>
      <c r="C1533" s="33">
        <v>112.91</v>
      </c>
      <c r="D1533" s="33">
        <v>113.02</v>
      </c>
      <c r="E1533" s="33">
        <v>111.46</v>
      </c>
      <c r="F1533" s="33" t="s">
        <v>13452</v>
      </c>
      <c r="G1533" s="9">
        <v>-6.6E-3</v>
      </c>
    </row>
    <row r="1534" spans="1:7" ht="18" thickBot="1">
      <c r="A1534" s="29">
        <v>41613</v>
      </c>
      <c r="B1534" s="11">
        <v>110.98</v>
      </c>
      <c r="C1534" s="33">
        <v>111.65</v>
      </c>
      <c r="D1534" s="33">
        <v>112.23</v>
      </c>
      <c r="E1534" s="33">
        <v>110.76</v>
      </c>
      <c r="F1534" s="33" t="s">
        <v>13143</v>
      </c>
      <c r="G1534" s="9">
        <v>-8.0000000000000002E-3</v>
      </c>
    </row>
    <row r="1535" spans="1:7" ht="18" thickBot="1">
      <c r="A1535" s="29">
        <v>41614</v>
      </c>
      <c r="B1535" s="10">
        <v>111.61</v>
      </c>
      <c r="C1535" s="33">
        <v>111.07</v>
      </c>
      <c r="D1535" s="33">
        <v>112.06</v>
      </c>
      <c r="E1535" s="33">
        <v>110.94</v>
      </c>
      <c r="F1535" s="33" t="s">
        <v>13451</v>
      </c>
      <c r="G1535" s="7">
        <v>5.7000000000000002E-3</v>
      </c>
    </row>
    <row r="1536" spans="1:7" ht="18" thickBot="1">
      <c r="A1536" s="29">
        <v>41617</v>
      </c>
      <c r="B1536" s="11">
        <v>109.39</v>
      </c>
      <c r="C1536" s="33">
        <v>111.69</v>
      </c>
      <c r="D1536" s="33">
        <v>111.79</v>
      </c>
      <c r="E1536" s="33">
        <v>109</v>
      </c>
      <c r="F1536" s="33" t="s">
        <v>13450</v>
      </c>
      <c r="G1536" s="9">
        <v>-1.9900000000000001E-2</v>
      </c>
    </row>
    <row r="1537" spans="1:7" ht="18" thickBot="1">
      <c r="A1537" s="29">
        <v>41618</v>
      </c>
      <c r="B1537" s="11">
        <v>109.38</v>
      </c>
      <c r="C1537" s="33">
        <v>109.31</v>
      </c>
      <c r="D1537" s="33">
        <v>110.45</v>
      </c>
      <c r="E1537" s="33">
        <v>108.55</v>
      </c>
      <c r="F1537" s="33" t="s">
        <v>13449</v>
      </c>
      <c r="G1537" s="9">
        <v>-1E-4</v>
      </c>
    </row>
    <row r="1538" spans="1:7" ht="18" thickBot="1">
      <c r="A1538" s="29">
        <v>41619</v>
      </c>
      <c r="B1538" s="10">
        <v>109.7</v>
      </c>
      <c r="C1538" s="33">
        <v>109.45</v>
      </c>
      <c r="D1538" s="33">
        <v>109.89</v>
      </c>
      <c r="E1538" s="33">
        <v>108.62</v>
      </c>
      <c r="F1538" s="33" t="s">
        <v>13448</v>
      </c>
      <c r="G1538" s="7">
        <v>2.8999999999999998E-3</v>
      </c>
    </row>
    <row r="1539" spans="1:7" ht="18" thickBot="1">
      <c r="A1539" s="29">
        <v>41620</v>
      </c>
      <c r="B1539" s="11">
        <v>108.67</v>
      </c>
      <c r="C1539" s="33">
        <v>109.52</v>
      </c>
      <c r="D1539" s="33">
        <v>109.98</v>
      </c>
      <c r="E1539" s="33">
        <v>108.44</v>
      </c>
      <c r="F1539" s="33" t="s">
        <v>13447</v>
      </c>
      <c r="G1539" s="9">
        <v>-9.4000000000000004E-3</v>
      </c>
    </row>
    <row r="1540" spans="1:7" ht="18" thickBot="1">
      <c r="A1540" s="29">
        <v>41621</v>
      </c>
      <c r="B1540" s="10">
        <v>108.83</v>
      </c>
      <c r="C1540" s="33">
        <v>108.53</v>
      </c>
      <c r="D1540" s="33">
        <v>109</v>
      </c>
      <c r="E1540" s="33">
        <v>108.02</v>
      </c>
      <c r="F1540" s="33" t="s">
        <v>13446</v>
      </c>
      <c r="G1540" s="7">
        <v>1.5E-3</v>
      </c>
    </row>
    <row r="1541" spans="1:7" ht="18" thickBot="1">
      <c r="A1541" s="29">
        <v>41624</v>
      </c>
      <c r="B1541" s="10">
        <v>110.47</v>
      </c>
      <c r="C1541" s="33">
        <v>109.15</v>
      </c>
      <c r="D1541" s="33">
        <v>110.8</v>
      </c>
      <c r="E1541" s="33">
        <v>109</v>
      </c>
      <c r="F1541" s="33" t="s">
        <v>13445</v>
      </c>
      <c r="G1541" s="7">
        <v>1.5100000000000001E-2</v>
      </c>
    </row>
    <row r="1542" spans="1:7" ht="18" thickBot="1">
      <c r="A1542" s="29">
        <v>41625</v>
      </c>
      <c r="B1542" s="11">
        <v>108.44</v>
      </c>
      <c r="C1542" s="33">
        <v>109.2</v>
      </c>
      <c r="D1542" s="33">
        <v>109.41</v>
      </c>
      <c r="E1542" s="33">
        <v>108.2</v>
      </c>
      <c r="F1542" s="33" t="s">
        <v>13444</v>
      </c>
      <c r="G1542" s="9">
        <v>-1.84E-2</v>
      </c>
    </row>
    <row r="1543" spans="1:7" ht="18" thickBot="1">
      <c r="A1543" s="29">
        <v>41626</v>
      </c>
      <c r="B1543" s="10">
        <v>109.63</v>
      </c>
      <c r="C1543" s="33">
        <v>108.33</v>
      </c>
      <c r="D1543" s="33">
        <v>109.73</v>
      </c>
      <c r="E1543" s="33">
        <v>107.8</v>
      </c>
      <c r="F1543" s="33" t="s">
        <v>13443</v>
      </c>
      <c r="G1543" s="7">
        <v>1.0999999999999999E-2</v>
      </c>
    </row>
    <row r="1544" spans="1:7" ht="18" thickBot="1">
      <c r="A1544" s="29">
        <v>41627</v>
      </c>
      <c r="B1544" s="10">
        <v>110.29</v>
      </c>
      <c r="C1544" s="33">
        <v>109.25</v>
      </c>
      <c r="D1544" s="33">
        <v>110.53</v>
      </c>
      <c r="E1544" s="33">
        <v>109.14</v>
      </c>
      <c r="F1544" s="33" t="s">
        <v>13442</v>
      </c>
      <c r="G1544" s="7">
        <v>6.0000000000000001E-3</v>
      </c>
    </row>
    <row r="1545" spans="1:7" ht="18" thickBot="1">
      <c r="A1545" s="29">
        <v>41628</v>
      </c>
      <c r="B1545" s="10">
        <v>111.77</v>
      </c>
      <c r="C1545" s="33">
        <v>110.09</v>
      </c>
      <c r="D1545" s="33">
        <v>111.89</v>
      </c>
      <c r="E1545" s="33">
        <v>109.87</v>
      </c>
      <c r="F1545" s="33" t="s">
        <v>13441</v>
      </c>
      <c r="G1545" s="7">
        <v>1.34E-2</v>
      </c>
    </row>
    <row r="1546" spans="1:7" ht="18" thickBot="1">
      <c r="A1546" s="29">
        <v>41631</v>
      </c>
      <c r="B1546" s="11">
        <v>111.56</v>
      </c>
      <c r="C1546" s="33">
        <v>111.55</v>
      </c>
      <c r="D1546" s="33">
        <v>111.93</v>
      </c>
      <c r="E1546" s="33">
        <v>111.27</v>
      </c>
      <c r="F1546" s="33" t="s">
        <v>13440</v>
      </c>
      <c r="G1546" s="9">
        <v>-1.9E-3</v>
      </c>
    </row>
    <row r="1547" spans="1:7" ht="18" thickBot="1">
      <c r="A1547" s="29">
        <v>41632</v>
      </c>
      <c r="B1547" s="10">
        <v>111.9</v>
      </c>
      <c r="C1547" s="33">
        <v>111.61</v>
      </c>
      <c r="D1547" s="33">
        <v>112.06</v>
      </c>
      <c r="E1547" s="33">
        <v>111.42</v>
      </c>
      <c r="F1547" s="33" t="s">
        <v>13439</v>
      </c>
      <c r="G1547" s="7">
        <v>3.0000000000000001E-3</v>
      </c>
    </row>
    <row r="1548" spans="1:7" ht="18" thickBot="1">
      <c r="A1548" s="29">
        <v>41634</v>
      </c>
      <c r="B1548" s="10">
        <v>111.98</v>
      </c>
      <c r="C1548" s="33">
        <v>111.99</v>
      </c>
      <c r="D1548" s="33">
        <v>112.12</v>
      </c>
      <c r="E1548" s="33">
        <v>111.46</v>
      </c>
      <c r="F1548" s="33" t="s">
        <v>13438</v>
      </c>
      <c r="G1548" s="7">
        <v>6.9999999999999999E-4</v>
      </c>
    </row>
    <row r="1549" spans="1:7" ht="18" thickBot="1">
      <c r="A1549" s="29">
        <v>41635</v>
      </c>
      <c r="B1549" s="10">
        <v>112.18</v>
      </c>
      <c r="C1549" s="33">
        <v>111.95</v>
      </c>
      <c r="D1549" s="33">
        <v>112.8</v>
      </c>
      <c r="E1549" s="33">
        <v>111.5</v>
      </c>
      <c r="F1549" s="33" t="s">
        <v>13437</v>
      </c>
      <c r="G1549" s="7">
        <v>1.8E-3</v>
      </c>
    </row>
    <row r="1550" spans="1:7" ht="18" thickBot="1">
      <c r="A1550" s="29">
        <v>41638</v>
      </c>
      <c r="B1550" s="11">
        <v>111.21</v>
      </c>
      <c r="C1550" s="33">
        <v>112.2</v>
      </c>
      <c r="D1550" s="33">
        <v>112.64</v>
      </c>
      <c r="E1550" s="33">
        <v>110.9</v>
      </c>
      <c r="F1550" s="33" t="s">
        <v>13436</v>
      </c>
      <c r="G1550" s="9">
        <v>-8.6E-3</v>
      </c>
    </row>
    <row r="1551" spans="1:7" ht="18" thickBot="1">
      <c r="A1551" s="29">
        <v>41639</v>
      </c>
      <c r="B1551" s="11">
        <v>110.8</v>
      </c>
      <c r="C1551" s="33">
        <v>111.18</v>
      </c>
      <c r="D1551" s="33">
        <v>111.52</v>
      </c>
      <c r="E1551" s="33">
        <v>110.4</v>
      </c>
      <c r="F1551" s="33" t="s">
        <v>13435</v>
      </c>
      <c r="G1551" s="9">
        <v>-3.7000000000000002E-3</v>
      </c>
    </row>
    <row r="1552" spans="1:7" ht="18" thickBot="1">
      <c r="A1552" s="29">
        <v>41640</v>
      </c>
      <c r="B1552" s="10">
        <v>110.92</v>
      </c>
      <c r="C1552" s="33">
        <v>110.92</v>
      </c>
      <c r="D1552" s="33">
        <v>110.92</v>
      </c>
      <c r="E1552" s="33">
        <v>110.92</v>
      </c>
      <c r="F1552" s="33">
        <v>0</v>
      </c>
      <c r="G1552" s="7">
        <v>1.1000000000000001E-3</v>
      </c>
    </row>
    <row r="1553" spans="1:7" ht="18" thickBot="1">
      <c r="A1553" s="29">
        <v>41641</v>
      </c>
      <c r="B1553" s="11">
        <v>107.78</v>
      </c>
      <c r="C1553" s="33">
        <v>111</v>
      </c>
      <c r="D1553" s="33">
        <v>111.35</v>
      </c>
      <c r="E1553" s="33">
        <v>107.65</v>
      </c>
      <c r="F1553" s="33" t="s">
        <v>13434</v>
      </c>
      <c r="G1553" s="9">
        <v>-2.8299999999999999E-2</v>
      </c>
    </row>
    <row r="1554" spans="1:7" ht="18" thickBot="1">
      <c r="A1554" s="29">
        <v>41642</v>
      </c>
      <c r="B1554" s="11">
        <v>106.89</v>
      </c>
      <c r="C1554" s="33">
        <v>107.88</v>
      </c>
      <c r="D1554" s="33">
        <v>108.64</v>
      </c>
      <c r="E1554" s="33">
        <v>106.79</v>
      </c>
      <c r="F1554" s="33" t="s">
        <v>13433</v>
      </c>
      <c r="G1554" s="9">
        <v>-8.3000000000000001E-3</v>
      </c>
    </row>
    <row r="1555" spans="1:7" ht="18" thickBot="1">
      <c r="A1555" s="29">
        <v>41645</v>
      </c>
      <c r="B1555" s="11">
        <v>106.73</v>
      </c>
      <c r="C1555" s="33">
        <v>106.8</v>
      </c>
      <c r="D1555" s="33">
        <v>107.96</v>
      </c>
      <c r="E1555" s="33">
        <v>106.58</v>
      </c>
      <c r="F1555" s="33" t="s">
        <v>13432</v>
      </c>
      <c r="G1555" s="9">
        <v>-1.5E-3</v>
      </c>
    </row>
    <row r="1556" spans="1:7" ht="18" thickBot="1">
      <c r="A1556" s="29">
        <v>41646</v>
      </c>
      <c r="B1556" s="10">
        <v>107.35</v>
      </c>
      <c r="C1556" s="33">
        <v>107.03</v>
      </c>
      <c r="D1556" s="33">
        <v>107.72</v>
      </c>
      <c r="E1556" s="33">
        <v>106.88</v>
      </c>
      <c r="F1556" s="33" t="s">
        <v>13431</v>
      </c>
      <c r="G1556" s="7">
        <v>5.7999999999999996E-3</v>
      </c>
    </row>
    <row r="1557" spans="1:7" ht="18" thickBot="1">
      <c r="A1557" s="29">
        <v>41647</v>
      </c>
      <c r="B1557" s="11">
        <v>107.15</v>
      </c>
      <c r="C1557" s="33">
        <v>107.49</v>
      </c>
      <c r="D1557" s="33">
        <v>107.95</v>
      </c>
      <c r="E1557" s="33">
        <v>107</v>
      </c>
      <c r="F1557" s="33" t="s">
        <v>13430</v>
      </c>
      <c r="G1557" s="9">
        <v>-1.9E-3</v>
      </c>
    </row>
    <row r="1558" spans="1:7" ht="18" thickBot="1">
      <c r="A1558" s="29">
        <v>41648</v>
      </c>
      <c r="B1558" s="11">
        <v>106.39</v>
      </c>
      <c r="C1558" s="33">
        <v>107.35</v>
      </c>
      <c r="D1558" s="33">
        <v>108.2</v>
      </c>
      <c r="E1558" s="33">
        <v>106.12</v>
      </c>
      <c r="F1558" s="33" t="s">
        <v>13429</v>
      </c>
      <c r="G1558" s="9">
        <v>-7.1000000000000004E-3</v>
      </c>
    </row>
    <row r="1559" spans="1:7" ht="18" thickBot="1">
      <c r="A1559" s="29">
        <v>41649</v>
      </c>
      <c r="B1559" s="10">
        <v>107.25</v>
      </c>
      <c r="C1559" s="33">
        <v>106.44</v>
      </c>
      <c r="D1559" s="33">
        <v>107.58</v>
      </c>
      <c r="E1559" s="33">
        <v>106.03</v>
      </c>
      <c r="F1559" s="33" t="s">
        <v>13428</v>
      </c>
      <c r="G1559" s="7">
        <v>8.0999999999999996E-3</v>
      </c>
    </row>
    <row r="1560" spans="1:7" ht="18" thickBot="1">
      <c r="A1560" s="29">
        <v>41652</v>
      </c>
      <c r="B1560" s="11">
        <v>106.75</v>
      </c>
      <c r="C1560" s="33">
        <v>107.25</v>
      </c>
      <c r="D1560" s="33">
        <v>107.64</v>
      </c>
      <c r="E1560" s="33">
        <v>106.36</v>
      </c>
      <c r="F1560" s="33" t="s">
        <v>13427</v>
      </c>
      <c r="G1560" s="9">
        <v>-4.7000000000000002E-3</v>
      </c>
    </row>
    <row r="1561" spans="1:7" ht="18" thickBot="1">
      <c r="A1561" s="29">
        <v>41653</v>
      </c>
      <c r="B1561" s="11">
        <v>106.39</v>
      </c>
      <c r="C1561" s="33">
        <v>106.62</v>
      </c>
      <c r="D1561" s="33">
        <v>107.14</v>
      </c>
      <c r="E1561" s="33">
        <v>106.06</v>
      </c>
      <c r="F1561" s="33" t="s">
        <v>13426</v>
      </c>
      <c r="G1561" s="9">
        <v>-3.3999999999999998E-3</v>
      </c>
    </row>
    <row r="1562" spans="1:7" ht="18" thickBot="1">
      <c r="A1562" s="29">
        <v>41654</v>
      </c>
      <c r="B1562" s="10">
        <v>107.13</v>
      </c>
      <c r="C1562" s="33">
        <v>106.17</v>
      </c>
      <c r="D1562" s="33">
        <v>107.55</v>
      </c>
      <c r="E1562" s="33">
        <v>105.8</v>
      </c>
      <c r="F1562" s="33" t="s">
        <v>13425</v>
      </c>
      <c r="G1562" s="7">
        <v>7.0000000000000001E-3</v>
      </c>
    </row>
    <row r="1563" spans="1:7" ht="18" thickBot="1">
      <c r="A1563" s="29">
        <v>41655</v>
      </c>
      <c r="B1563" s="11">
        <v>107.09</v>
      </c>
      <c r="C1563" s="33">
        <v>106.82</v>
      </c>
      <c r="D1563" s="33">
        <v>107.35</v>
      </c>
      <c r="E1563" s="33">
        <v>106.44</v>
      </c>
      <c r="F1563" s="33" t="s">
        <v>13424</v>
      </c>
      <c r="G1563" s="9">
        <v>-4.0000000000000002E-4</v>
      </c>
    </row>
    <row r="1564" spans="1:7" ht="18" thickBot="1">
      <c r="A1564" s="29">
        <v>41656</v>
      </c>
      <c r="B1564" s="11">
        <v>106.48</v>
      </c>
      <c r="C1564" s="33">
        <v>105.55</v>
      </c>
      <c r="D1564" s="33">
        <v>106.95</v>
      </c>
      <c r="E1564" s="33">
        <v>105.44</v>
      </c>
      <c r="F1564" s="33" t="s">
        <v>13423</v>
      </c>
      <c r="G1564" s="9">
        <v>-5.7000000000000002E-3</v>
      </c>
    </row>
    <row r="1565" spans="1:7" ht="18" thickBot="1">
      <c r="A1565" s="29">
        <v>41659</v>
      </c>
      <c r="B1565" s="11">
        <v>106.35</v>
      </c>
      <c r="C1565" s="33">
        <v>106.28</v>
      </c>
      <c r="D1565" s="33">
        <v>106.65</v>
      </c>
      <c r="E1565" s="33">
        <v>105.81</v>
      </c>
      <c r="F1565" s="33" t="s">
        <v>13422</v>
      </c>
      <c r="G1565" s="9">
        <v>-1.1999999999999999E-3</v>
      </c>
    </row>
    <row r="1566" spans="1:7" ht="18" thickBot="1">
      <c r="A1566" s="29">
        <v>41660</v>
      </c>
      <c r="B1566" s="10">
        <v>106.73</v>
      </c>
      <c r="C1566" s="33">
        <v>106.35</v>
      </c>
      <c r="D1566" s="33">
        <v>108</v>
      </c>
      <c r="E1566" s="33">
        <v>106.28</v>
      </c>
      <c r="F1566" s="33" t="s">
        <v>13421</v>
      </c>
      <c r="G1566" s="7">
        <v>3.5999999999999999E-3</v>
      </c>
    </row>
    <row r="1567" spans="1:7" ht="18" thickBot="1">
      <c r="A1567" s="29">
        <v>41661</v>
      </c>
      <c r="B1567" s="10">
        <v>108.27</v>
      </c>
      <c r="C1567" s="33">
        <v>106.9</v>
      </c>
      <c r="D1567" s="33">
        <v>108.33</v>
      </c>
      <c r="E1567" s="33">
        <v>106.78</v>
      </c>
      <c r="F1567" s="33" t="s">
        <v>13420</v>
      </c>
      <c r="G1567" s="7">
        <v>1.44E-2</v>
      </c>
    </row>
    <row r="1568" spans="1:7" ht="18" thickBot="1">
      <c r="A1568" s="29">
        <v>41662</v>
      </c>
      <c r="B1568" s="11">
        <v>107.58</v>
      </c>
      <c r="C1568" s="33">
        <v>108.14</v>
      </c>
      <c r="D1568" s="33">
        <v>108.28</v>
      </c>
      <c r="E1568" s="33">
        <v>107.37</v>
      </c>
      <c r="F1568" s="33" t="s">
        <v>13419</v>
      </c>
      <c r="G1568" s="9">
        <v>-6.4000000000000003E-3</v>
      </c>
    </row>
    <row r="1569" spans="1:7" ht="18" thickBot="1">
      <c r="A1569" s="29">
        <v>41663</v>
      </c>
      <c r="B1569" s="10">
        <v>107.88</v>
      </c>
      <c r="C1569" s="33">
        <v>107.58</v>
      </c>
      <c r="D1569" s="33">
        <v>108.03</v>
      </c>
      <c r="E1569" s="33">
        <v>106.23</v>
      </c>
      <c r="F1569" s="33" t="s">
        <v>13418</v>
      </c>
      <c r="G1569" s="7">
        <v>2.8E-3</v>
      </c>
    </row>
    <row r="1570" spans="1:7" ht="18" thickBot="1">
      <c r="A1570" s="29">
        <v>41666</v>
      </c>
      <c r="B1570" s="11">
        <v>106.69</v>
      </c>
      <c r="C1570" s="33">
        <v>107.91</v>
      </c>
      <c r="D1570" s="33">
        <v>108.09</v>
      </c>
      <c r="E1570" s="33">
        <v>106.45</v>
      </c>
      <c r="F1570" s="33" t="s">
        <v>13417</v>
      </c>
      <c r="G1570" s="9">
        <v>-1.0999999999999999E-2</v>
      </c>
    </row>
    <row r="1571" spans="1:7" ht="18" thickBot="1">
      <c r="A1571" s="29">
        <v>41667</v>
      </c>
      <c r="B1571" s="10">
        <v>107.41</v>
      </c>
      <c r="C1571" s="33">
        <v>106.86</v>
      </c>
      <c r="D1571" s="33">
        <v>107.79</v>
      </c>
      <c r="E1571" s="33">
        <v>106.76</v>
      </c>
      <c r="F1571" s="33" t="s">
        <v>12404</v>
      </c>
      <c r="G1571" s="7">
        <v>6.7000000000000002E-3</v>
      </c>
    </row>
    <row r="1572" spans="1:7" ht="18" thickBot="1">
      <c r="A1572" s="29">
        <v>41668</v>
      </c>
      <c r="B1572" s="10">
        <v>107.85</v>
      </c>
      <c r="C1572" s="33">
        <v>107.36</v>
      </c>
      <c r="D1572" s="33">
        <v>108.05</v>
      </c>
      <c r="E1572" s="33">
        <v>106.93</v>
      </c>
      <c r="F1572" s="33" t="s">
        <v>13416</v>
      </c>
      <c r="G1572" s="7">
        <v>4.1000000000000003E-3</v>
      </c>
    </row>
    <row r="1573" spans="1:7" ht="18" thickBot="1">
      <c r="A1573" s="29">
        <v>41669</v>
      </c>
      <c r="B1573" s="10">
        <v>107.95</v>
      </c>
      <c r="C1573" s="33">
        <v>107.85</v>
      </c>
      <c r="D1573" s="33">
        <v>108.4</v>
      </c>
      <c r="E1573" s="33">
        <v>107.65</v>
      </c>
      <c r="F1573" s="33" t="s">
        <v>13415</v>
      </c>
      <c r="G1573" s="7">
        <v>8.9999999999999998E-4</v>
      </c>
    </row>
    <row r="1574" spans="1:7" ht="18" thickBot="1">
      <c r="A1574" s="29">
        <v>41670</v>
      </c>
      <c r="B1574" s="11">
        <v>106.4</v>
      </c>
      <c r="C1574" s="33">
        <v>107.75</v>
      </c>
      <c r="D1574" s="33">
        <v>107.94</v>
      </c>
      <c r="E1574" s="33">
        <v>106.3</v>
      </c>
      <c r="F1574" s="33" t="s">
        <v>13414</v>
      </c>
      <c r="G1574" s="9">
        <v>-1.44E-2</v>
      </c>
    </row>
    <row r="1575" spans="1:7" ht="18" thickBot="1">
      <c r="A1575" s="29">
        <v>41673</v>
      </c>
      <c r="B1575" s="11">
        <v>106.04</v>
      </c>
      <c r="C1575" s="33">
        <v>106.4</v>
      </c>
      <c r="D1575" s="33">
        <v>106.72</v>
      </c>
      <c r="E1575" s="33">
        <v>105.4</v>
      </c>
      <c r="F1575" s="33" t="s">
        <v>13413</v>
      </c>
      <c r="G1575" s="9">
        <v>-3.3999999999999998E-3</v>
      </c>
    </row>
    <row r="1576" spans="1:7" ht="18" thickBot="1">
      <c r="A1576" s="29">
        <v>41674</v>
      </c>
      <c r="B1576" s="11">
        <v>105.78</v>
      </c>
      <c r="C1576" s="33">
        <v>105.85</v>
      </c>
      <c r="D1576" s="33">
        <v>106.23</v>
      </c>
      <c r="E1576" s="33">
        <v>105.49</v>
      </c>
      <c r="F1576" s="33" t="s">
        <v>13412</v>
      </c>
      <c r="G1576" s="9">
        <v>-2.5000000000000001E-3</v>
      </c>
    </row>
    <row r="1577" spans="1:7" ht="18" thickBot="1">
      <c r="A1577" s="29">
        <v>41675</v>
      </c>
      <c r="B1577" s="10">
        <v>106.25</v>
      </c>
      <c r="C1577" s="33">
        <v>106.09</v>
      </c>
      <c r="D1577" s="33">
        <v>106.44</v>
      </c>
      <c r="E1577" s="33">
        <v>105.58</v>
      </c>
      <c r="F1577" s="33" t="s">
        <v>13411</v>
      </c>
      <c r="G1577" s="7">
        <v>4.4000000000000003E-3</v>
      </c>
    </row>
    <row r="1578" spans="1:7" ht="18" thickBot="1">
      <c r="A1578" s="29">
        <v>41676</v>
      </c>
      <c r="B1578" s="10">
        <v>107.19</v>
      </c>
      <c r="C1578" s="33">
        <v>106.28</v>
      </c>
      <c r="D1578" s="33">
        <v>107.48</v>
      </c>
      <c r="E1578" s="33">
        <v>106.15</v>
      </c>
      <c r="F1578" s="33" t="s">
        <v>13410</v>
      </c>
      <c r="G1578" s="7">
        <v>8.8000000000000005E-3</v>
      </c>
    </row>
    <row r="1579" spans="1:7" ht="18" thickBot="1">
      <c r="A1579" s="29">
        <v>41677</v>
      </c>
      <c r="B1579" s="10">
        <v>109.57</v>
      </c>
      <c r="C1579" s="33">
        <v>107.32</v>
      </c>
      <c r="D1579" s="33">
        <v>109.74</v>
      </c>
      <c r="E1579" s="33">
        <v>106.88</v>
      </c>
      <c r="F1579" s="33" t="s">
        <v>13409</v>
      </c>
      <c r="G1579" s="7">
        <v>2.2200000000000001E-2</v>
      </c>
    </row>
    <row r="1580" spans="1:7" ht="18" thickBot="1">
      <c r="A1580" s="29">
        <v>41680</v>
      </c>
      <c r="B1580" s="11">
        <v>108.63</v>
      </c>
      <c r="C1580" s="33">
        <v>109.75</v>
      </c>
      <c r="D1580" s="33">
        <v>109.75</v>
      </c>
      <c r="E1580" s="33">
        <v>108.4</v>
      </c>
      <c r="F1580" s="33" t="s">
        <v>13408</v>
      </c>
      <c r="G1580" s="9">
        <v>-8.6E-3</v>
      </c>
    </row>
    <row r="1581" spans="1:7" ht="18" thickBot="1">
      <c r="A1581" s="29">
        <v>41681</v>
      </c>
      <c r="B1581" s="10">
        <v>108.68</v>
      </c>
      <c r="C1581" s="33">
        <v>108.52</v>
      </c>
      <c r="D1581" s="33">
        <v>109.24</v>
      </c>
      <c r="E1581" s="33">
        <v>108.47</v>
      </c>
      <c r="F1581" s="33" t="s">
        <v>13407</v>
      </c>
      <c r="G1581" s="7">
        <v>5.0000000000000001E-4</v>
      </c>
    </row>
    <row r="1582" spans="1:7" ht="18" thickBot="1">
      <c r="A1582" s="29">
        <v>41682</v>
      </c>
      <c r="B1582" s="10">
        <v>108.79</v>
      </c>
      <c r="C1582" s="33">
        <v>108.78</v>
      </c>
      <c r="D1582" s="33">
        <v>109.5</v>
      </c>
      <c r="E1582" s="33">
        <v>108.47</v>
      </c>
      <c r="F1582" s="33" t="s">
        <v>13406</v>
      </c>
      <c r="G1582" s="7">
        <v>1E-3</v>
      </c>
    </row>
    <row r="1583" spans="1:7" ht="18" thickBot="1">
      <c r="A1583" s="29">
        <v>41683</v>
      </c>
      <c r="B1583" s="11">
        <v>108.73</v>
      </c>
      <c r="C1583" s="33">
        <v>108.68</v>
      </c>
      <c r="D1583" s="33">
        <v>108.84</v>
      </c>
      <c r="E1583" s="33">
        <v>108.09</v>
      </c>
      <c r="F1583" s="33" t="s">
        <v>13405</v>
      </c>
      <c r="G1583" s="9">
        <v>-5.9999999999999995E-4</v>
      </c>
    </row>
    <row r="1584" spans="1:7" ht="18" thickBot="1">
      <c r="A1584" s="29">
        <v>41684</v>
      </c>
      <c r="B1584" s="10">
        <v>109.08</v>
      </c>
      <c r="C1584" s="33">
        <v>108.58</v>
      </c>
      <c r="D1584" s="33">
        <v>109.25</v>
      </c>
      <c r="E1584" s="33">
        <v>107.85</v>
      </c>
      <c r="F1584" s="33" t="s">
        <v>13404</v>
      </c>
      <c r="G1584" s="7">
        <v>3.2000000000000002E-3</v>
      </c>
    </row>
    <row r="1585" spans="1:7" ht="18" thickBot="1">
      <c r="A1585" s="29">
        <v>41687</v>
      </c>
      <c r="B1585" s="10">
        <v>109.18</v>
      </c>
      <c r="C1585" s="33">
        <v>109.13</v>
      </c>
      <c r="D1585" s="33">
        <v>109.4</v>
      </c>
      <c r="E1585" s="33">
        <v>108.64</v>
      </c>
      <c r="F1585" s="33" t="s">
        <v>13403</v>
      </c>
      <c r="G1585" s="7">
        <v>8.9999999999999998E-4</v>
      </c>
    </row>
    <row r="1586" spans="1:7" ht="18" thickBot="1">
      <c r="A1586" s="29">
        <v>41688</v>
      </c>
      <c r="B1586" s="10">
        <v>110.46</v>
      </c>
      <c r="C1586" s="33">
        <v>109.07</v>
      </c>
      <c r="D1586" s="33">
        <v>110.7</v>
      </c>
      <c r="E1586" s="33">
        <v>108.84</v>
      </c>
      <c r="F1586" s="33" t="s">
        <v>13402</v>
      </c>
      <c r="G1586" s="7">
        <v>1.17E-2</v>
      </c>
    </row>
    <row r="1587" spans="1:7" ht="18" thickBot="1">
      <c r="A1587" s="29">
        <v>41689</v>
      </c>
      <c r="B1587" s="10">
        <v>110.47</v>
      </c>
      <c r="C1587" s="33">
        <v>110.55</v>
      </c>
      <c r="D1587" s="33">
        <v>110.82</v>
      </c>
      <c r="E1587" s="33">
        <v>110.02</v>
      </c>
      <c r="F1587" s="33" t="s">
        <v>13401</v>
      </c>
      <c r="G1587" s="7">
        <v>1E-4</v>
      </c>
    </row>
    <row r="1588" spans="1:7" ht="18" thickBot="1">
      <c r="A1588" s="29">
        <v>41690</v>
      </c>
      <c r="B1588" s="11">
        <v>110.3</v>
      </c>
      <c r="C1588" s="33">
        <v>110.39</v>
      </c>
      <c r="D1588" s="33">
        <v>110.49</v>
      </c>
      <c r="E1588" s="33">
        <v>109.58</v>
      </c>
      <c r="F1588" s="33" t="s">
        <v>13400</v>
      </c>
      <c r="G1588" s="9">
        <v>-1.5E-3</v>
      </c>
    </row>
    <row r="1589" spans="1:7" ht="18" thickBot="1">
      <c r="A1589" s="29">
        <v>41691</v>
      </c>
      <c r="B1589" s="11">
        <v>109.85</v>
      </c>
      <c r="C1589" s="33">
        <v>110.5</v>
      </c>
      <c r="D1589" s="33">
        <v>110.5</v>
      </c>
      <c r="E1589" s="33">
        <v>109.35</v>
      </c>
      <c r="F1589" s="33" t="s">
        <v>13399</v>
      </c>
      <c r="G1589" s="9">
        <v>-4.1000000000000003E-3</v>
      </c>
    </row>
    <row r="1590" spans="1:7" ht="18" thickBot="1">
      <c r="A1590" s="29">
        <v>41694</v>
      </c>
      <c r="B1590" s="10">
        <v>110.64</v>
      </c>
      <c r="C1590" s="33">
        <v>109.65</v>
      </c>
      <c r="D1590" s="33">
        <v>110.77</v>
      </c>
      <c r="E1590" s="33">
        <v>109.5</v>
      </c>
      <c r="F1590" s="33" t="s">
        <v>13398</v>
      </c>
      <c r="G1590" s="7">
        <v>7.1999999999999998E-3</v>
      </c>
    </row>
    <row r="1591" spans="1:7" ht="18" thickBot="1">
      <c r="A1591" s="29">
        <v>41695</v>
      </c>
      <c r="B1591" s="11">
        <v>109.51</v>
      </c>
      <c r="C1591" s="33">
        <v>110.64</v>
      </c>
      <c r="D1591" s="33">
        <v>110.64</v>
      </c>
      <c r="E1591" s="33">
        <v>109.42</v>
      </c>
      <c r="F1591" s="33" t="s">
        <v>13397</v>
      </c>
      <c r="G1591" s="9">
        <v>-1.0200000000000001E-2</v>
      </c>
    </row>
    <row r="1592" spans="1:7" ht="18" thickBot="1">
      <c r="A1592" s="29">
        <v>41696</v>
      </c>
      <c r="B1592" s="10">
        <v>109.52</v>
      </c>
      <c r="C1592" s="33">
        <v>109.56</v>
      </c>
      <c r="D1592" s="33">
        <v>109.97</v>
      </c>
      <c r="E1592" s="33">
        <v>109.2</v>
      </c>
      <c r="F1592" s="33" t="s">
        <v>13396</v>
      </c>
      <c r="G1592" s="7">
        <v>1E-4</v>
      </c>
    </row>
    <row r="1593" spans="1:7" ht="18" thickBot="1">
      <c r="A1593" s="29">
        <v>41697</v>
      </c>
      <c r="B1593" s="11">
        <v>108.96</v>
      </c>
      <c r="C1593" s="33">
        <v>109.41</v>
      </c>
      <c r="D1593" s="33">
        <v>109.45</v>
      </c>
      <c r="E1593" s="33">
        <v>108.65</v>
      </c>
      <c r="F1593" s="33" t="s">
        <v>13395</v>
      </c>
      <c r="G1593" s="9">
        <v>-5.1000000000000004E-3</v>
      </c>
    </row>
    <row r="1594" spans="1:7" ht="18" thickBot="1">
      <c r="A1594" s="29">
        <v>41698</v>
      </c>
      <c r="B1594" s="10">
        <v>109.07</v>
      </c>
      <c r="C1594" s="33">
        <v>108.85</v>
      </c>
      <c r="D1594" s="33">
        <v>109.34</v>
      </c>
      <c r="E1594" s="33">
        <v>108.4</v>
      </c>
      <c r="F1594" s="33" t="s">
        <v>13394</v>
      </c>
      <c r="G1594" s="7">
        <v>1E-3</v>
      </c>
    </row>
    <row r="1595" spans="1:7" ht="18" thickBot="1">
      <c r="A1595" s="29">
        <v>41701</v>
      </c>
      <c r="B1595" s="10">
        <v>111.2</v>
      </c>
      <c r="C1595" s="33">
        <v>109.44</v>
      </c>
      <c r="D1595" s="33">
        <v>112.39</v>
      </c>
      <c r="E1595" s="33">
        <v>109.26</v>
      </c>
      <c r="F1595" s="33" t="s">
        <v>13393</v>
      </c>
      <c r="G1595" s="7">
        <v>1.95E-2</v>
      </c>
    </row>
    <row r="1596" spans="1:7" ht="18" thickBot="1">
      <c r="A1596" s="29">
        <v>41702</v>
      </c>
      <c r="B1596" s="11">
        <v>109.3</v>
      </c>
      <c r="C1596" s="33">
        <v>111.16</v>
      </c>
      <c r="D1596" s="33">
        <v>111.32</v>
      </c>
      <c r="E1596" s="33">
        <v>109</v>
      </c>
      <c r="F1596" s="33" t="s">
        <v>13392</v>
      </c>
      <c r="G1596" s="9">
        <v>-1.7100000000000001E-2</v>
      </c>
    </row>
    <row r="1597" spans="1:7" ht="18" thickBot="1">
      <c r="A1597" s="29">
        <v>41703</v>
      </c>
      <c r="B1597" s="11">
        <v>107.76</v>
      </c>
      <c r="C1597" s="33">
        <v>109.17</v>
      </c>
      <c r="D1597" s="33">
        <v>109.36</v>
      </c>
      <c r="E1597" s="33">
        <v>107.55</v>
      </c>
      <c r="F1597" s="33" t="s">
        <v>13391</v>
      </c>
      <c r="G1597" s="9">
        <v>-1.41E-2</v>
      </c>
    </row>
    <row r="1598" spans="1:7" ht="18" thickBot="1">
      <c r="A1598" s="29">
        <v>41704</v>
      </c>
      <c r="B1598" s="10">
        <v>108.1</v>
      </c>
      <c r="C1598" s="33">
        <v>107.66</v>
      </c>
      <c r="D1598" s="33">
        <v>108.54</v>
      </c>
      <c r="E1598" s="33">
        <v>107.37</v>
      </c>
      <c r="F1598" s="33" t="s">
        <v>13390</v>
      </c>
      <c r="G1598" s="7">
        <v>3.2000000000000002E-3</v>
      </c>
    </row>
    <row r="1599" spans="1:7" ht="18" thickBot="1">
      <c r="A1599" s="29">
        <v>41705</v>
      </c>
      <c r="B1599" s="10">
        <v>109</v>
      </c>
      <c r="C1599" s="33">
        <v>108.3</v>
      </c>
      <c r="D1599" s="33">
        <v>109.09</v>
      </c>
      <c r="E1599" s="33">
        <v>107.82</v>
      </c>
      <c r="F1599" s="33" t="s">
        <v>13389</v>
      </c>
      <c r="G1599" s="7">
        <v>8.3000000000000001E-3</v>
      </c>
    </row>
    <row r="1600" spans="1:7" ht="18" thickBot="1">
      <c r="A1600" s="29">
        <v>41708</v>
      </c>
      <c r="B1600" s="11">
        <v>108.08</v>
      </c>
      <c r="C1600" s="33">
        <v>108.73</v>
      </c>
      <c r="D1600" s="33">
        <v>108.85</v>
      </c>
      <c r="E1600" s="33">
        <v>107.75</v>
      </c>
      <c r="F1600" s="33" t="s">
        <v>13388</v>
      </c>
      <c r="G1600" s="9">
        <v>-8.3999999999999995E-3</v>
      </c>
    </row>
    <row r="1601" spans="1:7" ht="18" thickBot="1">
      <c r="A1601" s="29">
        <v>41709</v>
      </c>
      <c r="B1601" s="10">
        <v>108.55</v>
      </c>
      <c r="C1601" s="33">
        <v>107.88</v>
      </c>
      <c r="D1601" s="33">
        <v>108.7</v>
      </c>
      <c r="E1601" s="33">
        <v>107.83</v>
      </c>
      <c r="F1601" s="33" t="s">
        <v>13387</v>
      </c>
      <c r="G1601" s="7">
        <v>4.3E-3</v>
      </c>
    </row>
    <row r="1602" spans="1:7" ht="18" thickBot="1">
      <c r="A1602" s="29">
        <v>41710</v>
      </c>
      <c r="B1602" s="11">
        <v>108.02</v>
      </c>
      <c r="C1602" s="33">
        <v>108.41</v>
      </c>
      <c r="D1602" s="33">
        <v>108.55</v>
      </c>
      <c r="E1602" s="33">
        <v>107.61</v>
      </c>
      <c r="F1602" s="33" t="s">
        <v>13386</v>
      </c>
      <c r="G1602" s="9">
        <v>-4.8999999999999998E-3</v>
      </c>
    </row>
    <row r="1603" spans="1:7" ht="18" thickBot="1">
      <c r="A1603" s="29">
        <v>41711</v>
      </c>
      <c r="B1603" s="11">
        <v>107.39</v>
      </c>
      <c r="C1603" s="33">
        <v>108.26</v>
      </c>
      <c r="D1603" s="33">
        <v>108.51</v>
      </c>
      <c r="E1603" s="33">
        <v>106.98</v>
      </c>
      <c r="F1603" s="33" t="s">
        <v>13385</v>
      </c>
      <c r="G1603" s="9">
        <v>-5.7999999999999996E-3</v>
      </c>
    </row>
    <row r="1604" spans="1:7" ht="18" thickBot="1">
      <c r="A1604" s="29">
        <v>41712</v>
      </c>
      <c r="B1604" s="10">
        <v>108.57</v>
      </c>
      <c r="C1604" s="33">
        <v>107.25</v>
      </c>
      <c r="D1604" s="33">
        <v>108.69</v>
      </c>
      <c r="E1604" s="33">
        <v>107.24</v>
      </c>
      <c r="F1604" s="33" t="s">
        <v>13384</v>
      </c>
      <c r="G1604" s="7">
        <v>1.0999999999999999E-2</v>
      </c>
    </row>
    <row r="1605" spans="1:7" ht="18" thickBot="1">
      <c r="A1605" s="29">
        <v>41715</v>
      </c>
      <c r="B1605" s="11">
        <v>106.24</v>
      </c>
      <c r="C1605" s="33">
        <v>108.55</v>
      </c>
      <c r="D1605" s="33">
        <v>108.6</v>
      </c>
      <c r="E1605" s="33">
        <v>106.16</v>
      </c>
      <c r="F1605" s="33" t="s">
        <v>13383</v>
      </c>
      <c r="G1605" s="9">
        <v>-2.1499999999999998E-2</v>
      </c>
    </row>
    <row r="1606" spans="1:7" ht="18" thickBot="1">
      <c r="A1606" s="29">
        <v>41716</v>
      </c>
      <c r="B1606" s="10">
        <v>106.79</v>
      </c>
      <c r="C1606" s="33">
        <v>106.4</v>
      </c>
      <c r="D1606" s="33">
        <v>106.85</v>
      </c>
      <c r="E1606" s="33">
        <v>105.85</v>
      </c>
      <c r="F1606" s="33" t="s">
        <v>13382</v>
      </c>
      <c r="G1606" s="7">
        <v>5.1999999999999998E-3</v>
      </c>
    </row>
    <row r="1607" spans="1:7" ht="18" thickBot="1">
      <c r="A1607" s="29">
        <v>41717</v>
      </c>
      <c r="B1607" s="11">
        <v>105.85</v>
      </c>
      <c r="C1607" s="33">
        <v>106.6</v>
      </c>
      <c r="D1607" s="33">
        <v>106.87</v>
      </c>
      <c r="E1607" s="33">
        <v>105.71</v>
      </c>
      <c r="F1607" s="33" t="s">
        <v>13381</v>
      </c>
      <c r="G1607" s="9">
        <v>-8.8000000000000005E-3</v>
      </c>
    </row>
    <row r="1608" spans="1:7" ht="18" thickBot="1">
      <c r="A1608" s="29">
        <v>41718</v>
      </c>
      <c r="B1608" s="10">
        <v>106.45</v>
      </c>
      <c r="C1608" s="33">
        <v>105.9</v>
      </c>
      <c r="D1608" s="33">
        <v>106.75</v>
      </c>
      <c r="E1608" s="33">
        <v>105.41</v>
      </c>
      <c r="F1608" s="33" t="s">
        <v>13380</v>
      </c>
      <c r="G1608" s="7">
        <v>5.7000000000000002E-3</v>
      </c>
    </row>
    <row r="1609" spans="1:7" ht="18" thickBot="1">
      <c r="A1609" s="29">
        <v>41719</v>
      </c>
      <c r="B1609" s="10">
        <v>106.92</v>
      </c>
      <c r="C1609" s="33">
        <v>106.22</v>
      </c>
      <c r="D1609" s="33">
        <v>107.77</v>
      </c>
      <c r="E1609" s="33">
        <v>106.01</v>
      </c>
      <c r="F1609" s="33" t="s">
        <v>13379</v>
      </c>
      <c r="G1609" s="7">
        <v>4.4000000000000003E-3</v>
      </c>
    </row>
    <row r="1610" spans="1:7" ht="18" thickBot="1">
      <c r="A1610" s="29">
        <v>41722</v>
      </c>
      <c r="B1610" s="11">
        <v>106.81</v>
      </c>
      <c r="C1610" s="33">
        <v>107.01</v>
      </c>
      <c r="D1610" s="33">
        <v>107.5</v>
      </c>
      <c r="E1610" s="33">
        <v>106.45</v>
      </c>
      <c r="F1610" s="33" t="s">
        <v>13378</v>
      </c>
      <c r="G1610" s="9">
        <v>-1E-3</v>
      </c>
    </row>
    <row r="1611" spans="1:7" ht="18" thickBot="1">
      <c r="A1611" s="29">
        <v>41723</v>
      </c>
      <c r="B1611" s="10">
        <v>106.99</v>
      </c>
      <c r="C1611" s="33">
        <v>106.59</v>
      </c>
      <c r="D1611" s="33">
        <v>107.48</v>
      </c>
      <c r="E1611" s="33">
        <v>106.44</v>
      </c>
      <c r="F1611" s="33" t="s">
        <v>13377</v>
      </c>
      <c r="G1611" s="7">
        <v>1.6999999999999999E-3</v>
      </c>
    </row>
    <row r="1612" spans="1:7" ht="18" thickBot="1">
      <c r="A1612" s="29">
        <v>41724</v>
      </c>
      <c r="B1612" s="10">
        <v>107.03</v>
      </c>
      <c r="C1612" s="33">
        <v>106.97</v>
      </c>
      <c r="D1612" s="33">
        <v>107.35</v>
      </c>
      <c r="E1612" s="33">
        <v>106.48</v>
      </c>
      <c r="F1612" s="33" t="s">
        <v>13376</v>
      </c>
      <c r="G1612" s="7">
        <v>4.0000000000000002E-4</v>
      </c>
    </row>
    <row r="1613" spans="1:7" ht="18" thickBot="1">
      <c r="A1613" s="29">
        <v>41725</v>
      </c>
      <c r="B1613" s="10">
        <v>107.83</v>
      </c>
      <c r="C1613" s="33">
        <v>107</v>
      </c>
      <c r="D1613" s="33">
        <v>107.99</v>
      </c>
      <c r="E1613" s="33">
        <v>106.77</v>
      </c>
      <c r="F1613" s="33" t="s">
        <v>13375</v>
      </c>
      <c r="G1613" s="7">
        <v>7.4999999999999997E-3</v>
      </c>
    </row>
    <row r="1614" spans="1:7" ht="18" thickBot="1">
      <c r="A1614" s="29">
        <v>41726</v>
      </c>
      <c r="B1614" s="10">
        <v>108.07</v>
      </c>
      <c r="C1614" s="33">
        <v>107.73</v>
      </c>
      <c r="D1614" s="33">
        <v>108.39</v>
      </c>
      <c r="E1614" s="33">
        <v>107.62</v>
      </c>
      <c r="F1614" s="33" t="s">
        <v>13374</v>
      </c>
      <c r="G1614" s="7">
        <v>2.2000000000000001E-3</v>
      </c>
    </row>
    <row r="1615" spans="1:7" ht="18" thickBot="1">
      <c r="A1615" s="29">
        <v>41729</v>
      </c>
      <c r="B1615" s="11">
        <v>107.76</v>
      </c>
      <c r="C1615" s="33">
        <v>108</v>
      </c>
      <c r="D1615" s="33">
        <v>108.33</v>
      </c>
      <c r="E1615" s="33">
        <v>107.05</v>
      </c>
      <c r="F1615" s="33" t="s">
        <v>13373</v>
      </c>
      <c r="G1615" s="9">
        <v>-2.8999999999999998E-3</v>
      </c>
    </row>
    <row r="1616" spans="1:7" ht="18" thickBot="1">
      <c r="A1616" s="29">
        <v>41730</v>
      </c>
      <c r="B1616" s="11">
        <v>105.62</v>
      </c>
      <c r="C1616" s="33">
        <v>107.66</v>
      </c>
      <c r="D1616" s="33">
        <v>107.8</v>
      </c>
      <c r="E1616" s="33">
        <v>105.1</v>
      </c>
      <c r="F1616" s="33" t="s">
        <v>13372</v>
      </c>
      <c r="G1616" s="9">
        <v>-1.9900000000000001E-2</v>
      </c>
    </row>
    <row r="1617" spans="1:7" ht="18" thickBot="1">
      <c r="A1617" s="29">
        <v>41731</v>
      </c>
      <c r="B1617" s="11">
        <v>104.79</v>
      </c>
      <c r="C1617" s="33">
        <v>105.32</v>
      </c>
      <c r="D1617" s="33">
        <v>105.85</v>
      </c>
      <c r="E1617" s="33">
        <v>103.95</v>
      </c>
      <c r="F1617" s="33" t="s">
        <v>13371</v>
      </c>
      <c r="G1617" s="9">
        <v>-7.9000000000000008E-3</v>
      </c>
    </row>
    <row r="1618" spans="1:7" ht="18" thickBot="1">
      <c r="A1618" s="29">
        <v>41732</v>
      </c>
      <c r="B1618" s="10">
        <v>106.15</v>
      </c>
      <c r="C1618" s="33">
        <v>104.59</v>
      </c>
      <c r="D1618" s="33">
        <v>106.32</v>
      </c>
      <c r="E1618" s="33">
        <v>104.45</v>
      </c>
      <c r="F1618" s="33" t="s">
        <v>13370</v>
      </c>
      <c r="G1618" s="7">
        <v>1.2999999999999999E-2</v>
      </c>
    </row>
    <row r="1619" spans="1:7" ht="18" thickBot="1">
      <c r="A1619" s="29">
        <v>41733</v>
      </c>
      <c r="B1619" s="10">
        <v>106.72</v>
      </c>
      <c r="C1619" s="33">
        <v>106.17</v>
      </c>
      <c r="D1619" s="33">
        <v>107.04</v>
      </c>
      <c r="E1619" s="33">
        <v>106.1</v>
      </c>
      <c r="F1619" s="33" t="s">
        <v>13369</v>
      </c>
      <c r="G1619" s="7">
        <v>5.4000000000000003E-3</v>
      </c>
    </row>
    <row r="1620" spans="1:7" ht="18" thickBot="1">
      <c r="A1620" s="29">
        <v>41736</v>
      </c>
      <c r="B1620" s="11">
        <v>105.82</v>
      </c>
      <c r="C1620" s="33">
        <v>106.35</v>
      </c>
      <c r="D1620" s="33">
        <v>106.63</v>
      </c>
      <c r="E1620" s="33">
        <v>105.13</v>
      </c>
      <c r="F1620" s="33" t="s">
        <v>13368</v>
      </c>
      <c r="G1620" s="9">
        <v>-8.3999999999999995E-3</v>
      </c>
    </row>
    <row r="1621" spans="1:7" ht="18" thickBot="1">
      <c r="A1621" s="29">
        <v>41737</v>
      </c>
      <c r="B1621" s="10">
        <v>107.67</v>
      </c>
      <c r="C1621" s="33">
        <v>105.97</v>
      </c>
      <c r="D1621" s="33">
        <v>107.85</v>
      </c>
      <c r="E1621" s="33">
        <v>105.78</v>
      </c>
      <c r="F1621" s="33" t="s">
        <v>13367</v>
      </c>
      <c r="G1621" s="7">
        <v>1.7500000000000002E-2</v>
      </c>
    </row>
    <row r="1622" spans="1:7" ht="18" thickBot="1">
      <c r="A1622" s="29">
        <v>41738</v>
      </c>
      <c r="B1622" s="10">
        <v>107.98</v>
      </c>
      <c r="C1622" s="33">
        <v>107.5</v>
      </c>
      <c r="D1622" s="33">
        <v>108.14</v>
      </c>
      <c r="E1622" s="33">
        <v>107.12</v>
      </c>
      <c r="F1622" s="33" t="s">
        <v>13366</v>
      </c>
      <c r="G1622" s="7">
        <v>2.8999999999999998E-3</v>
      </c>
    </row>
    <row r="1623" spans="1:7" ht="18" thickBot="1">
      <c r="A1623" s="29">
        <v>41739</v>
      </c>
      <c r="B1623" s="11">
        <v>107.46</v>
      </c>
      <c r="C1623" s="33">
        <v>107.9</v>
      </c>
      <c r="D1623" s="33">
        <v>107.92</v>
      </c>
      <c r="E1623" s="33">
        <v>107.26</v>
      </c>
      <c r="F1623" s="33" t="s">
        <v>13365</v>
      </c>
      <c r="G1623" s="9">
        <v>-4.7999999999999996E-3</v>
      </c>
    </row>
    <row r="1624" spans="1:7" ht="18" thickBot="1">
      <c r="A1624" s="29">
        <v>41740</v>
      </c>
      <c r="B1624" s="11">
        <v>107.33</v>
      </c>
      <c r="C1624" s="33">
        <v>107.35</v>
      </c>
      <c r="D1624" s="33">
        <v>107.87</v>
      </c>
      <c r="E1624" s="33">
        <v>106.98</v>
      </c>
      <c r="F1624" s="33" t="s">
        <v>13364</v>
      </c>
      <c r="G1624" s="9">
        <v>-1.1999999999999999E-3</v>
      </c>
    </row>
    <row r="1625" spans="1:7" ht="18" thickBot="1">
      <c r="A1625" s="29">
        <v>41743</v>
      </c>
      <c r="B1625" s="10">
        <v>109.07</v>
      </c>
      <c r="C1625" s="33">
        <v>107.42</v>
      </c>
      <c r="D1625" s="33">
        <v>109.12</v>
      </c>
      <c r="E1625" s="33">
        <v>107.26</v>
      </c>
      <c r="F1625" s="33" t="s">
        <v>13363</v>
      </c>
      <c r="G1625" s="7">
        <v>1.6199999999999999E-2</v>
      </c>
    </row>
    <row r="1626" spans="1:7" ht="18" thickBot="1">
      <c r="A1626" s="29">
        <v>41744</v>
      </c>
      <c r="B1626" s="11">
        <v>108.74</v>
      </c>
      <c r="C1626" s="33">
        <v>108.92</v>
      </c>
      <c r="D1626" s="33">
        <v>109.11</v>
      </c>
      <c r="E1626" s="33">
        <v>108.27</v>
      </c>
      <c r="F1626" s="33" t="s">
        <v>13362</v>
      </c>
      <c r="G1626" s="9">
        <v>-3.0000000000000001E-3</v>
      </c>
    </row>
    <row r="1627" spans="1:7" ht="18" thickBot="1">
      <c r="A1627" s="29">
        <v>41745</v>
      </c>
      <c r="B1627" s="10">
        <v>109.6</v>
      </c>
      <c r="C1627" s="33">
        <v>109.43</v>
      </c>
      <c r="D1627" s="33">
        <v>110.36</v>
      </c>
      <c r="E1627" s="33">
        <v>109</v>
      </c>
      <c r="F1627" s="33" t="s">
        <v>13361</v>
      </c>
      <c r="G1627" s="7">
        <v>7.9000000000000008E-3</v>
      </c>
    </row>
    <row r="1628" spans="1:7" ht="18" thickBot="1">
      <c r="A1628" s="29">
        <v>41746</v>
      </c>
      <c r="B1628" s="11">
        <v>109.53</v>
      </c>
      <c r="C1628" s="33">
        <v>109.6</v>
      </c>
      <c r="D1628" s="33">
        <v>110.19</v>
      </c>
      <c r="E1628" s="33">
        <v>109.08</v>
      </c>
      <c r="F1628" s="33" t="s">
        <v>13360</v>
      </c>
      <c r="G1628" s="9">
        <v>-5.9999999999999995E-4</v>
      </c>
    </row>
    <row r="1629" spans="1:7" ht="18" thickBot="1">
      <c r="A1629" s="29">
        <v>41750</v>
      </c>
      <c r="B1629" s="10">
        <v>109.95</v>
      </c>
      <c r="C1629" s="33">
        <v>109.76</v>
      </c>
      <c r="D1629" s="33">
        <v>110.05</v>
      </c>
      <c r="E1629" s="33">
        <v>108.89</v>
      </c>
      <c r="F1629" s="33" t="s">
        <v>13359</v>
      </c>
      <c r="G1629" s="7">
        <v>3.8E-3</v>
      </c>
    </row>
    <row r="1630" spans="1:7" ht="18" thickBot="1">
      <c r="A1630" s="29">
        <v>41751</v>
      </c>
      <c r="B1630" s="11">
        <v>109.27</v>
      </c>
      <c r="C1630" s="33">
        <v>109.94</v>
      </c>
      <c r="D1630" s="33">
        <v>109.99</v>
      </c>
      <c r="E1630" s="33">
        <v>108.53</v>
      </c>
      <c r="F1630" s="33" t="s">
        <v>13358</v>
      </c>
      <c r="G1630" s="9">
        <v>-6.1999999999999998E-3</v>
      </c>
    </row>
    <row r="1631" spans="1:7" ht="18" thickBot="1">
      <c r="A1631" s="29">
        <v>41752</v>
      </c>
      <c r="B1631" s="11">
        <v>109.11</v>
      </c>
      <c r="C1631" s="33">
        <v>109.5</v>
      </c>
      <c r="D1631" s="33">
        <v>109.54</v>
      </c>
      <c r="E1631" s="33">
        <v>108.6</v>
      </c>
      <c r="F1631" s="33" t="s">
        <v>13357</v>
      </c>
      <c r="G1631" s="9">
        <v>-1.5E-3</v>
      </c>
    </row>
    <row r="1632" spans="1:7" ht="18" thickBot="1">
      <c r="A1632" s="29">
        <v>41753</v>
      </c>
      <c r="B1632" s="10">
        <v>110.33</v>
      </c>
      <c r="C1632" s="33">
        <v>109.22</v>
      </c>
      <c r="D1632" s="33">
        <v>110.65</v>
      </c>
      <c r="E1632" s="33">
        <v>109.07</v>
      </c>
      <c r="F1632" s="33" t="s">
        <v>13356</v>
      </c>
      <c r="G1632" s="7">
        <v>1.12E-2</v>
      </c>
    </row>
    <row r="1633" spans="1:7" ht="18" thickBot="1">
      <c r="A1633" s="29">
        <v>41754</v>
      </c>
      <c r="B1633" s="11">
        <v>109.58</v>
      </c>
      <c r="C1633" s="33">
        <v>110.33</v>
      </c>
      <c r="D1633" s="33">
        <v>110.63</v>
      </c>
      <c r="E1633" s="33">
        <v>109.25</v>
      </c>
      <c r="F1633" s="33" t="s">
        <v>13355</v>
      </c>
      <c r="G1633" s="9">
        <v>-6.7999999999999996E-3</v>
      </c>
    </row>
    <row r="1634" spans="1:7" ht="18" thickBot="1">
      <c r="A1634" s="29">
        <v>41757</v>
      </c>
      <c r="B1634" s="11">
        <v>108.12</v>
      </c>
      <c r="C1634" s="33">
        <v>109.5</v>
      </c>
      <c r="D1634" s="33">
        <v>110.2</v>
      </c>
      <c r="E1634" s="33">
        <v>107.86</v>
      </c>
      <c r="F1634" s="33" t="s">
        <v>13354</v>
      </c>
      <c r="G1634" s="9">
        <v>-1.3299999999999999E-2</v>
      </c>
    </row>
    <row r="1635" spans="1:7" ht="18" thickBot="1">
      <c r="A1635" s="29">
        <v>41758</v>
      </c>
      <c r="B1635" s="10">
        <v>108.98</v>
      </c>
      <c r="C1635" s="33">
        <v>108.13</v>
      </c>
      <c r="D1635" s="33">
        <v>109.37</v>
      </c>
      <c r="E1635" s="33">
        <v>108</v>
      </c>
      <c r="F1635" s="33" t="s">
        <v>13353</v>
      </c>
      <c r="G1635" s="7">
        <v>8.0000000000000002E-3</v>
      </c>
    </row>
    <row r="1636" spans="1:7" ht="18" thickBot="1">
      <c r="A1636" s="29">
        <v>41759</v>
      </c>
      <c r="B1636" s="11">
        <v>108.07</v>
      </c>
      <c r="C1636" s="33">
        <v>108.8</v>
      </c>
      <c r="D1636" s="33">
        <v>108.8</v>
      </c>
      <c r="E1636" s="33">
        <v>107.55</v>
      </c>
      <c r="F1636" s="33" t="s">
        <v>13352</v>
      </c>
      <c r="G1636" s="9">
        <v>-8.3999999999999995E-3</v>
      </c>
    </row>
    <row r="1637" spans="1:7" ht="18" thickBot="1">
      <c r="A1637" s="29">
        <v>41760</v>
      </c>
      <c r="B1637" s="11">
        <v>107.76</v>
      </c>
      <c r="C1637" s="33">
        <v>108.08</v>
      </c>
      <c r="D1637" s="33">
        <v>108.12</v>
      </c>
      <c r="E1637" s="33">
        <v>106.85</v>
      </c>
      <c r="F1637" s="33" t="s">
        <v>13351</v>
      </c>
      <c r="G1637" s="9">
        <v>-2.8999999999999998E-3</v>
      </c>
    </row>
    <row r="1638" spans="1:7" ht="18" thickBot="1">
      <c r="A1638" s="29">
        <v>41761</v>
      </c>
      <c r="B1638" s="10">
        <v>108.59</v>
      </c>
      <c r="C1638" s="33">
        <v>107.72</v>
      </c>
      <c r="D1638" s="33">
        <v>108.99</v>
      </c>
      <c r="E1638" s="33">
        <v>107.6</v>
      </c>
      <c r="F1638" s="33" t="s">
        <v>12300</v>
      </c>
      <c r="G1638" s="7">
        <v>7.7000000000000002E-3</v>
      </c>
    </row>
    <row r="1639" spans="1:7" ht="18" thickBot="1">
      <c r="A1639" s="29">
        <v>41764</v>
      </c>
      <c r="B1639" s="11">
        <v>107.72</v>
      </c>
      <c r="C1639" s="33">
        <v>108.92</v>
      </c>
      <c r="D1639" s="33">
        <v>108.92</v>
      </c>
      <c r="E1639" s="33">
        <v>107.05</v>
      </c>
      <c r="F1639" s="33" t="s">
        <v>13350</v>
      </c>
      <c r="G1639" s="9">
        <v>-8.0000000000000002E-3</v>
      </c>
    </row>
    <row r="1640" spans="1:7" ht="18" thickBot="1">
      <c r="A1640" s="29">
        <v>41765</v>
      </c>
      <c r="B1640" s="11">
        <v>107.06</v>
      </c>
      <c r="C1640" s="33">
        <v>107.53</v>
      </c>
      <c r="D1640" s="33">
        <v>108.21</v>
      </c>
      <c r="E1640" s="33">
        <v>106.97</v>
      </c>
      <c r="F1640" s="33" t="s">
        <v>13349</v>
      </c>
      <c r="G1640" s="9">
        <v>-6.1000000000000004E-3</v>
      </c>
    </row>
    <row r="1641" spans="1:7" ht="18" thickBot="1">
      <c r="A1641" s="29">
        <v>41766</v>
      </c>
      <c r="B1641" s="10">
        <v>108.13</v>
      </c>
      <c r="C1641" s="33">
        <v>107.17</v>
      </c>
      <c r="D1641" s="33">
        <v>108.25</v>
      </c>
      <c r="E1641" s="33">
        <v>106.96</v>
      </c>
      <c r="F1641" s="33" t="s">
        <v>13348</v>
      </c>
      <c r="G1641" s="7">
        <v>0.01</v>
      </c>
    </row>
    <row r="1642" spans="1:7" ht="18" thickBot="1">
      <c r="A1642" s="29">
        <v>41767</v>
      </c>
      <c r="B1642" s="11">
        <v>108.04</v>
      </c>
      <c r="C1642" s="33">
        <v>108.07</v>
      </c>
      <c r="D1642" s="33">
        <v>108.15</v>
      </c>
      <c r="E1642" s="33">
        <v>107.38</v>
      </c>
      <c r="F1642" s="33" t="s">
        <v>13347</v>
      </c>
      <c r="G1642" s="9">
        <v>-8.0000000000000004E-4</v>
      </c>
    </row>
    <row r="1643" spans="1:7" ht="18" thickBot="1">
      <c r="A1643" s="29">
        <v>41768</v>
      </c>
      <c r="B1643" s="11">
        <v>107.89</v>
      </c>
      <c r="C1643" s="33">
        <v>108.08</v>
      </c>
      <c r="D1643" s="33">
        <v>109.02</v>
      </c>
      <c r="E1643" s="33">
        <v>107.64</v>
      </c>
      <c r="F1643" s="33" t="s">
        <v>13346</v>
      </c>
      <c r="G1643" s="9">
        <v>-1.4E-3</v>
      </c>
    </row>
    <row r="1644" spans="1:7" ht="18" thickBot="1">
      <c r="A1644" s="29">
        <v>41771</v>
      </c>
      <c r="B1644" s="10">
        <v>108.41</v>
      </c>
      <c r="C1644" s="33">
        <v>107.94</v>
      </c>
      <c r="D1644" s="33">
        <v>108.77</v>
      </c>
      <c r="E1644" s="33">
        <v>107.94</v>
      </c>
      <c r="F1644" s="33" t="s">
        <v>13345</v>
      </c>
      <c r="G1644" s="7">
        <v>4.7999999999999996E-3</v>
      </c>
    </row>
    <row r="1645" spans="1:7" ht="18" thickBot="1">
      <c r="A1645" s="29">
        <v>41772</v>
      </c>
      <c r="B1645" s="10">
        <v>109.24</v>
      </c>
      <c r="C1645" s="33">
        <v>108.37</v>
      </c>
      <c r="D1645" s="33">
        <v>109.46</v>
      </c>
      <c r="E1645" s="33">
        <v>108.05</v>
      </c>
      <c r="F1645" s="33" t="s">
        <v>13344</v>
      </c>
      <c r="G1645" s="7">
        <v>7.7000000000000002E-3</v>
      </c>
    </row>
    <row r="1646" spans="1:7" ht="18" thickBot="1">
      <c r="A1646" s="29">
        <v>41773</v>
      </c>
      <c r="B1646" s="10">
        <v>110.19</v>
      </c>
      <c r="C1646" s="33">
        <v>109.39</v>
      </c>
      <c r="D1646" s="33">
        <v>110.41</v>
      </c>
      <c r="E1646" s="33">
        <v>109.32</v>
      </c>
      <c r="F1646" s="33" t="s">
        <v>13343</v>
      </c>
      <c r="G1646" s="7">
        <v>8.6999999999999994E-3</v>
      </c>
    </row>
    <row r="1647" spans="1:7" ht="18" thickBot="1">
      <c r="A1647" s="29">
        <v>41774</v>
      </c>
      <c r="B1647" s="10">
        <v>110.44</v>
      </c>
      <c r="C1647" s="33">
        <v>110.21</v>
      </c>
      <c r="D1647" s="33">
        <v>110.6</v>
      </c>
      <c r="E1647" s="33">
        <v>109.75</v>
      </c>
      <c r="F1647" s="33" t="s">
        <v>13342</v>
      </c>
      <c r="G1647" s="7">
        <v>2.3E-3</v>
      </c>
    </row>
    <row r="1648" spans="1:7" ht="18" thickBot="1">
      <c r="A1648" s="29">
        <v>41775</v>
      </c>
      <c r="B1648" s="11">
        <v>109.75</v>
      </c>
      <c r="C1648" s="33">
        <v>108.96</v>
      </c>
      <c r="D1648" s="33">
        <v>110.05</v>
      </c>
      <c r="E1648" s="33">
        <v>108.88</v>
      </c>
      <c r="F1648" s="33" t="s">
        <v>13341</v>
      </c>
      <c r="G1648" s="9">
        <v>-6.1999999999999998E-3</v>
      </c>
    </row>
    <row r="1649" spans="1:7" ht="18" thickBot="1">
      <c r="A1649" s="29">
        <v>41778</v>
      </c>
      <c r="B1649" s="11">
        <v>109.37</v>
      </c>
      <c r="C1649" s="33">
        <v>109.82</v>
      </c>
      <c r="D1649" s="33">
        <v>110.33</v>
      </c>
      <c r="E1649" s="33">
        <v>109.3</v>
      </c>
      <c r="F1649" s="33" t="s">
        <v>13340</v>
      </c>
      <c r="G1649" s="9">
        <v>-3.5000000000000001E-3</v>
      </c>
    </row>
    <row r="1650" spans="1:7" ht="18" thickBot="1">
      <c r="A1650" s="29">
        <v>41779</v>
      </c>
      <c r="B1650" s="10">
        <v>109.69</v>
      </c>
      <c r="C1650" s="33">
        <v>109.33</v>
      </c>
      <c r="D1650" s="33">
        <v>110</v>
      </c>
      <c r="E1650" s="33">
        <v>109.1</v>
      </c>
      <c r="F1650" s="33" t="s">
        <v>13339</v>
      </c>
      <c r="G1650" s="7">
        <v>2.8999999999999998E-3</v>
      </c>
    </row>
    <row r="1651" spans="1:7" ht="18" thickBot="1">
      <c r="A1651" s="29">
        <v>41780</v>
      </c>
      <c r="B1651" s="10">
        <v>110.55</v>
      </c>
      <c r="C1651" s="33">
        <v>109.76</v>
      </c>
      <c r="D1651" s="33">
        <v>110.73</v>
      </c>
      <c r="E1651" s="33">
        <v>109.7</v>
      </c>
      <c r="F1651" s="33" t="s">
        <v>13338</v>
      </c>
      <c r="G1651" s="7">
        <v>7.7999999999999996E-3</v>
      </c>
    </row>
    <row r="1652" spans="1:7" ht="18" thickBot="1">
      <c r="A1652" s="29">
        <v>41781</v>
      </c>
      <c r="B1652" s="11">
        <v>110.36</v>
      </c>
      <c r="C1652" s="33">
        <v>110.49</v>
      </c>
      <c r="D1652" s="33">
        <v>111.04</v>
      </c>
      <c r="E1652" s="33">
        <v>110.17</v>
      </c>
      <c r="F1652" s="33" t="s">
        <v>13337</v>
      </c>
      <c r="G1652" s="9">
        <v>-1.6999999999999999E-3</v>
      </c>
    </row>
    <row r="1653" spans="1:7" ht="18" thickBot="1">
      <c r="A1653" s="29">
        <v>41782</v>
      </c>
      <c r="B1653" s="10">
        <v>110.54</v>
      </c>
      <c r="C1653" s="33">
        <v>110.38</v>
      </c>
      <c r="D1653" s="33">
        <v>110.7</v>
      </c>
      <c r="E1653" s="33">
        <v>110.25</v>
      </c>
      <c r="F1653" s="33" t="s">
        <v>13336</v>
      </c>
      <c r="G1653" s="7">
        <v>1.6000000000000001E-3</v>
      </c>
    </row>
    <row r="1654" spans="1:7" ht="18" thickBot="1">
      <c r="A1654" s="29">
        <v>41785</v>
      </c>
      <c r="B1654" s="11">
        <v>110.32</v>
      </c>
      <c r="C1654" s="33">
        <v>110.4</v>
      </c>
      <c r="D1654" s="33">
        <v>110.55</v>
      </c>
      <c r="E1654" s="33">
        <v>109.75</v>
      </c>
      <c r="F1654" s="33" t="s">
        <v>13335</v>
      </c>
      <c r="G1654" s="9">
        <v>-2E-3</v>
      </c>
    </row>
    <row r="1655" spans="1:7" ht="18" thickBot="1">
      <c r="A1655" s="29">
        <v>41786</v>
      </c>
      <c r="B1655" s="11">
        <v>110.02</v>
      </c>
      <c r="C1655" s="33">
        <v>110.35</v>
      </c>
      <c r="D1655" s="33">
        <v>110.8</v>
      </c>
      <c r="E1655" s="33">
        <v>109.71</v>
      </c>
      <c r="F1655" s="33" t="s">
        <v>13334</v>
      </c>
      <c r="G1655" s="9">
        <v>-2.7000000000000001E-3</v>
      </c>
    </row>
    <row r="1656" spans="1:7" ht="18" thickBot="1">
      <c r="A1656" s="29">
        <v>41787</v>
      </c>
      <c r="B1656" s="11">
        <v>109.81</v>
      </c>
      <c r="C1656" s="33">
        <v>110.22</v>
      </c>
      <c r="D1656" s="33">
        <v>110.4</v>
      </c>
      <c r="E1656" s="33">
        <v>109.41</v>
      </c>
      <c r="F1656" s="33" t="s">
        <v>13333</v>
      </c>
      <c r="G1656" s="9">
        <v>-1.9E-3</v>
      </c>
    </row>
    <row r="1657" spans="1:7" ht="18" thickBot="1">
      <c r="A1657" s="29">
        <v>41788</v>
      </c>
      <c r="B1657" s="10">
        <v>109.97</v>
      </c>
      <c r="C1657" s="33">
        <v>109.89</v>
      </c>
      <c r="D1657" s="33">
        <v>110.46</v>
      </c>
      <c r="E1657" s="33">
        <v>109.72</v>
      </c>
      <c r="F1657" s="33" t="s">
        <v>13332</v>
      </c>
      <c r="G1657" s="7">
        <v>1.5E-3</v>
      </c>
    </row>
    <row r="1658" spans="1:7" ht="18" thickBot="1">
      <c r="A1658" s="29">
        <v>41789</v>
      </c>
      <c r="B1658" s="11">
        <v>109.41</v>
      </c>
      <c r="C1658" s="33">
        <v>110.02</v>
      </c>
      <c r="D1658" s="33">
        <v>110.13</v>
      </c>
      <c r="E1658" s="33">
        <v>109.22</v>
      </c>
      <c r="F1658" s="33" t="s">
        <v>13331</v>
      </c>
      <c r="G1658" s="9">
        <v>-5.1000000000000004E-3</v>
      </c>
    </row>
    <row r="1659" spans="1:7" ht="18" thickBot="1">
      <c r="A1659" s="29">
        <v>41792</v>
      </c>
      <c r="B1659" s="11">
        <v>108.83</v>
      </c>
      <c r="C1659" s="33">
        <v>109.7</v>
      </c>
      <c r="D1659" s="33">
        <v>109.87</v>
      </c>
      <c r="E1659" s="33">
        <v>108.62</v>
      </c>
      <c r="F1659" s="33" t="s">
        <v>13330</v>
      </c>
      <c r="G1659" s="9">
        <v>-5.3E-3</v>
      </c>
    </row>
    <row r="1660" spans="1:7" ht="18" thickBot="1">
      <c r="A1660" s="29">
        <v>41793</v>
      </c>
      <c r="B1660" s="11">
        <v>108.82</v>
      </c>
      <c r="C1660" s="33">
        <v>108.8</v>
      </c>
      <c r="D1660" s="33">
        <v>108.98</v>
      </c>
      <c r="E1660" s="33">
        <v>108.32</v>
      </c>
      <c r="F1660" s="33" t="s">
        <v>13329</v>
      </c>
      <c r="G1660" s="9">
        <v>-1E-4</v>
      </c>
    </row>
    <row r="1661" spans="1:7" ht="18" thickBot="1">
      <c r="A1661" s="29">
        <v>41794</v>
      </c>
      <c r="B1661" s="11">
        <v>108.4</v>
      </c>
      <c r="C1661" s="33">
        <v>108.89</v>
      </c>
      <c r="D1661" s="33">
        <v>109.5</v>
      </c>
      <c r="E1661" s="33">
        <v>108.07</v>
      </c>
      <c r="F1661" s="33" t="s">
        <v>13328</v>
      </c>
      <c r="G1661" s="9">
        <v>-3.8999999999999998E-3</v>
      </c>
    </row>
    <row r="1662" spans="1:7" ht="18" thickBot="1">
      <c r="A1662" s="29">
        <v>41795</v>
      </c>
      <c r="B1662" s="10">
        <v>108.79</v>
      </c>
      <c r="C1662" s="33">
        <v>108.13</v>
      </c>
      <c r="D1662" s="33">
        <v>108.96</v>
      </c>
      <c r="E1662" s="33">
        <v>107.77</v>
      </c>
      <c r="F1662" s="33" t="s">
        <v>13327</v>
      </c>
      <c r="G1662" s="7">
        <v>3.5999999999999999E-3</v>
      </c>
    </row>
    <row r="1663" spans="1:7" ht="18" thickBot="1">
      <c r="A1663" s="29">
        <v>41796</v>
      </c>
      <c r="B1663" s="11">
        <v>108.61</v>
      </c>
      <c r="C1663" s="33">
        <v>108.85</v>
      </c>
      <c r="D1663" s="33">
        <v>109.31</v>
      </c>
      <c r="E1663" s="33">
        <v>108.46</v>
      </c>
      <c r="F1663" s="33" t="s">
        <v>13326</v>
      </c>
      <c r="G1663" s="9">
        <v>-1.6999999999999999E-3</v>
      </c>
    </row>
    <row r="1664" spans="1:7" ht="18" thickBot="1">
      <c r="A1664" s="29">
        <v>41799</v>
      </c>
      <c r="B1664" s="10">
        <v>109.99</v>
      </c>
      <c r="C1664" s="33">
        <v>108.68</v>
      </c>
      <c r="D1664" s="33">
        <v>110.16</v>
      </c>
      <c r="E1664" s="33">
        <v>108.55</v>
      </c>
      <c r="F1664" s="33" t="s">
        <v>13325</v>
      </c>
      <c r="G1664" s="7">
        <v>1.2699999999999999E-2</v>
      </c>
    </row>
    <row r="1665" spans="1:7" ht="18" thickBot="1">
      <c r="A1665" s="29">
        <v>41800</v>
      </c>
      <c r="B1665" s="11">
        <v>109.52</v>
      </c>
      <c r="C1665" s="33">
        <v>109.95</v>
      </c>
      <c r="D1665" s="33">
        <v>110.32</v>
      </c>
      <c r="E1665" s="33">
        <v>109.1</v>
      </c>
      <c r="F1665" s="33" t="s">
        <v>13324</v>
      </c>
      <c r="G1665" s="9">
        <v>-4.3E-3</v>
      </c>
    </row>
    <row r="1666" spans="1:7" ht="18" thickBot="1">
      <c r="A1666" s="29">
        <v>41801</v>
      </c>
      <c r="B1666" s="10">
        <v>109.95</v>
      </c>
      <c r="C1666" s="33">
        <v>109.61</v>
      </c>
      <c r="D1666" s="33">
        <v>110.25</v>
      </c>
      <c r="E1666" s="33">
        <v>109.44</v>
      </c>
      <c r="F1666" s="33" t="s">
        <v>13323</v>
      </c>
      <c r="G1666" s="7">
        <v>3.8999999999999998E-3</v>
      </c>
    </row>
    <row r="1667" spans="1:7" ht="18" thickBot="1">
      <c r="A1667" s="29">
        <v>41802</v>
      </c>
      <c r="B1667" s="10">
        <v>113.02</v>
      </c>
      <c r="C1667" s="33">
        <v>110.09</v>
      </c>
      <c r="D1667" s="33">
        <v>113.34</v>
      </c>
      <c r="E1667" s="33">
        <v>110</v>
      </c>
      <c r="F1667" s="33" t="s">
        <v>13322</v>
      </c>
      <c r="G1667" s="7">
        <v>2.7900000000000001E-2</v>
      </c>
    </row>
    <row r="1668" spans="1:7" ht="18" thickBot="1">
      <c r="A1668" s="29">
        <v>41803</v>
      </c>
      <c r="B1668" s="10">
        <v>113.41</v>
      </c>
      <c r="C1668" s="33">
        <v>113.75</v>
      </c>
      <c r="D1668" s="33">
        <v>114.69</v>
      </c>
      <c r="E1668" s="33">
        <v>112.75</v>
      </c>
      <c r="F1668" s="33" t="s">
        <v>13321</v>
      </c>
      <c r="G1668" s="7">
        <v>3.5000000000000001E-3</v>
      </c>
    </row>
    <row r="1669" spans="1:7" ht="18" thickBot="1">
      <c r="A1669" s="29">
        <v>41806</v>
      </c>
      <c r="B1669" s="11">
        <v>112.94</v>
      </c>
      <c r="C1669" s="33">
        <v>112.73</v>
      </c>
      <c r="D1669" s="33">
        <v>113.28</v>
      </c>
      <c r="E1669" s="33">
        <v>112.33</v>
      </c>
      <c r="F1669" s="33" t="s">
        <v>13320</v>
      </c>
      <c r="G1669" s="9">
        <v>-4.1000000000000003E-3</v>
      </c>
    </row>
    <row r="1670" spans="1:7" ht="18" thickBot="1">
      <c r="A1670" s="29">
        <v>41807</v>
      </c>
      <c r="B1670" s="10">
        <v>113.45</v>
      </c>
      <c r="C1670" s="33">
        <v>112.97</v>
      </c>
      <c r="D1670" s="33">
        <v>113.8</v>
      </c>
      <c r="E1670" s="33">
        <v>112.16</v>
      </c>
      <c r="F1670" s="33" t="s">
        <v>13319</v>
      </c>
      <c r="G1670" s="7">
        <v>4.4999999999999997E-3</v>
      </c>
    </row>
    <row r="1671" spans="1:7" ht="18" thickBot="1">
      <c r="A1671" s="29">
        <v>41808</v>
      </c>
      <c r="B1671" s="10">
        <v>114.26</v>
      </c>
      <c r="C1671" s="33">
        <v>113.46</v>
      </c>
      <c r="D1671" s="33">
        <v>114.54</v>
      </c>
      <c r="E1671" s="33">
        <v>113.05</v>
      </c>
      <c r="F1671" s="33" t="s">
        <v>13318</v>
      </c>
      <c r="G1671" s="7">
        <v>7.1000000000000004E-3</v>
      </c>
    </row>
    <row r="1672" spans="1:7" ht="18" thickBot="1">
      <c r="A1672" s="29">
        <v>41809</v>
      </c>
      <c r="B1672" s="10">
        <v>115.06</v>
      </c>
      <c r="C1672" s="33">
        <v>114.22</v>
      </c>
      <c r="D1672" s="33">
        <v>115.71</v>
      </c>
      <c r="E1672" s="33">
        <v>114.15</v>
      </c>
      <c r="F1672" s="33" t="s">
        <v>13317</v>
      </c>
      <c r="G1672" s="7">
        <v>7.0000000000000001E-3</v>
      </c>
    </row>
    <row r="1673" spans="1:7" ht="18" thickBot="1">
      <c r="A1673" s="29">
        <v>41810</v>
      </c>
      <c r="B1673" s="11">
        <v>114.81</v>
      </c>
      <c r="C1673" s="33">
        <v>114.92</v>
      </c>
      <c r="D1673" s="33">
        <v>115.11</v>
      </c>
      <c r="E1673" s="33">
        <v>114.43</v>
      </c>
      <c r="F1673" s="33" t="s">
        <v>13316</v>
      </c>
      <c r="G1673" s="9">
        <v>-2.2000000000000001E-3</v>
      </c>
    </row>
    <row r="1674" spans="1:7" ht="18" thickBot="1">
      <c r="A1674" s="29">
        <v>41813</v>
      </c>
      <c r="B1674" s="11">
        <v>114.12</v>
      </c>
      <c r="C1674" s="33">
        <v>114.99</v>
      </c>
      <c r="D1674" s="33">
        <v>115.66</v>
      </c>
      <c r="E1674" s="33">
        <v>113.86</v>
      </c>
      <c r="F1674" s="33" t="s">
        <v>13315</v>
      </c>
      <c r="G1674" s="9">
        <v>-6.0000000000000001E-3</v>
      </c>
    </row>
    <row r="1675" spans="1:7" ht="18" thickBot="1">
      <c r="A1675" s="29">
        <v>41814</v>
      </c>
      <c r="B1675" s="10">
        <v>114.46</v>
      </c>
      <c r="C1675" s="33">
        <v>113.9</v>
      </c>
      <c r="D1675" s="33">
        <v>114.83</v>
      </c>
      <c r="E1675" s="33">
        <v>113.55</v>
      </c>
      <c r="F1675" s="33" t="s">
        <v>13314</v>
      </c>
      <c r="G1675" s="7">
        <v>3.0000000000000001E-3</v>
      </c>
    </row>
    <row r="1676" spans="1:7" ht="18" thickBot="1">
      <c r="A1676" s="29">
        <v>41815</v>
      </c>
      <c r="B1676" s="11">
        <v>114</v>
      </c>
      <c r="C1676" s="33">
        <v>114.31</v>
      </c>
      <c r="D1676" s="33">
        <v>114.65</v>
      </c>
      <c r="E1676" s="33">
        <v>113.23</v>
      </c>
      <c r="F1676" s="33" t="s">
        <v>13313</v>
      </c>
      <c r="G1676" s="9">
        <v>-4.0000000000000001E-3</v>
      </c>
    </row>
    <row r="1677" spans="1:7" ht="18" thickBot="1">
      <c r="A1677" s="29">
        <v>41816</v>
      </c>
      <c r="B1677" s="11">
        <v>113.21</v>
      </c>
      <c r="C1677" s="33">
        <v>114.24</v>
      </c>
      <c r="D1677" s="33">
        <v>114.29</v>
      </c>
      <c r="E1677" s="33">
        <v>113</v>
      </c>
      <c r="F1677" s="33" t="s">
        <v>13312</v>
      </c>
      <c r="G1677" s="9">
        <v>-6.8999999999999999E-3</v>
      </c>
    </row>
    <row r="1678" spans="1:7" ht="18" thickBot="1">
      <c r="A1678" s="29">
        <v>41817</v>
      </c>
      <c r="B1678" s="10">
        <v>113.3</v>
      </c>
      <c r="C1678" s="33">
        <v>113.07</v>
      </c>
      <c r="D1678" s="33">
        <v>113.71</v>
      </c>
      <c r="E1678" s="33">
        <v>112.9</v>
      </c>
      <c r="F1678" s="33" t="s">
        <v>13311</v>
      </c>
      <c r="G1678" s="7">
        <v>8.0000000000000004E-4</v>
      </c>
    </row>
    <row r="1679" spans="1:7" ht="18" thickBot="1">
      <c r="A1679" s="29">
        <v>41820</v>
      </c>
      <c r="B1679" s="11">
        <v>112.36</v>
      </c>
      <c r="C1679" s="33">
        <v>113.3</v>
      </c>
      <c r="D1679" s="33">
        <v>113.3</v>
      </c>
      <c r="E1679" s="33">
        <v>112.16</v>
      </c>
      <c r="F1679" s="33" t="s">
        <v>13310</v>
      </c>
      <c r="G1679" s="9">
        <v>-8.3000000000000001E-3</v>
      </c>
    </row>
    <row r="1680" spans="1:7" ht="18" thickBot="1">
      <c r="A1680" s="29">
        <v>41821</v>
      </c>
      <c r="B1680" s="11">
        <v>112.29</v>
      </c>
      <c r="C1680" s="33">
        <v>112.5</v>
      </c>
      <c r="D1680" s="33">
        <v>112.83</v>
      </c>
      <c r="E1680" s="33">
        <v>111.85</v>
      </c>
      <c r="F1680" s="33" t="s">
        <v>12703</v>
      </c>
      <c r="G1680" s="9">
        <v>-5.9999999999999995E-4</v>
      </c>
    </row>
    <row r="1681" spans="1:7" ht="18" thickBot="1">
      <c r="A1681" s="29">
        <v>41822</v>
      </c>
      <c r="B1681" s="11">
        <v>111.24</v>
      </c>
      <c r="C1681" s="33">
        <v>112.19</v>
      </c>
      <c r="D1681" s="33">
        <v>112.42</v>
      </c>
      <c r="E1681" s="33">
        <v>110.92</v>
      </c>
      <c r="F1681" s="33" t="s">
        <v>13309</v>
      </c>
      <c r="G1681" s="9">
        <v>-9.4000000000000004E-3</v>
      </c>
    </row>
    <row r="1682" spans="1:7" ht="18" thickBot="1">
      <c r="A1682" s="29">
        <v>41823</v>
      </c>
      <c r="B1682" s="11">
        <v>111</v>
      </c>
      <c r="C1682" s="33">
        <v>111</v>
      </c>
      <c r="D1682" s="33">
        <v>111.17</v>
      </c>
      <c r="E1682" s="33">
        <v>110.53</v>
      </c>
      <c r="F1682" s="33" t="s">
        <v>13308</v>
      </c>
      <c r="G1682" s="9">
        <v>-2.2000000000000001E-3</v>
      </c>
    </row>
    <row r="1683" spans="1:7" ht="18" thickBot="1">
      <c r="A1683" s="29">
        <v>41824</v>
      </c>
      <c r="B1683" s="11">
        <v>110.64</v>
      </c>
      <c r="C1683" s="33">
        <v>111.05</v>
      </c>
      <c r="D1683" s="33">
        <v>111.29</v>
      </c>
      <c r="E1683" s="33">
        <v>110.56</v>
      </c>
      <c r="F1683" s="33" t="s">
        <v>13307</v>
      </c>
      <c r="G1683" s="9">
        <v>-3.2000000000000002E-3</v>
      </c>
    </row>
    <row r="1684" spans="1:7" ht="18" thickBot="1">
      <c r="A1684" s="29">
        <v>41827</v>
      </c>
      <c r="B1684" s="11">
        <v>110.24</v>
      </c>
      <c r="C1684" s="33">
        <v>110.65</v>
      </c>
      <c r="D1684" s="33">
        <v>110.92</v>
      </c>
      <c r="E1684" s="33">
        <v>109.88</v>
      </c>
      <c r="F1684" s="33" t="s">
        <v>13306</v>
      </c>
      <c r="G1684" s="9">
        <v>-3.5999999999999999E-3</v>
      </c>
    </row>
    <row r="1685" spans="1:7" ht="18" thickBot="1">
      <c r="A1685" s="29">
        <v>41828</v>
      </c>
      <c r="B1685" s="11">
        <v>108.94</v>
      </c>
      <c r="C1685" s="33">
        <v>110</v>
      </c>
      <c r="D1685" s="33">
        <v>110.16</v>
      </c>
      <c r="E1685" s="33">
        <v>108.69</v>
      </c>
      <c r="F1685" s="33" t="s">
        <v>13305</v>
      </c>
      <c r="G1685" s="9">
        <v>-1.18E-2</v>
      </c>
    </row>
    <row r="1686" spans="1:7" ht="18" thickBot="1">
      <c r="A1686" s="29">
        <v>41829</v>
      </c>
      <c r="B1686" s="11">
        <v>108.28</v>
      </c>
      <c r="C1686" s="33">
        <v>108.97</v>
      </c>
      <c r="D1686" s="33">
        <v>109</v>
      </c>
      <c r="E1686" s="33">
        <v>108.12</v>
      </c>
      <c r="F1686" s="33" t="s">
        <v>12824</v>
      </c>
      <c r="G1686" s="9">
        <v>-6.1000000000000004E-3</v>
      </c>
    </row>
    <row r="1687" spans="1:7" ht="18" thickBot="1">
      <c r="A1687" s="29">
        <v>41830</v>
      </c>
      <c r="B1687" s="10">
        <v>108.67</v>
      </c>
      <c r="C1687" s="33">
        <v>108.15</v>
      </c>
      <c r="D1687" s="33">
        <v>108.88</v>
      </c>
      <c r="E1687" s="33">
        <v>107.76</v>
      </c>
      <c r="F1687" s="33" t="s">
        <v>13304</v>
      </c>
      <c r="G1687" s="7">
        <v>3.5999999999999999E-3</v>
      </c>
    </row>
    <row r="1688" spans="1:7" ht="18" thickBot="1">
      <c r="A1688" s="29">
        <v>41831</v>
      </c>
      <c r="B1688" s="11">
        <v>106.66</v>
      </c>
      <c r="C1688" s="33">
        <v>108.58</v>
      </c>
      <c r="D1688" s="33">
        <v>108.74</v>
      </c>
      <c r="E1688" s="33">
        <v>106.27</v>
      </c>
      <c r="F1688" s="33" t="s">
        <v>13303</v>
      </c>
      <c r="G1688" s="9">
        <v>-1.8499999999999999E-2</v>
      </c>
    </row>
    <row r="1689" spans="1:7" ht="18" thickBot="1">
      <c r="A1689" s="29">
        <v>41834</v>
      </c>
      <c r="B1689" s="10">
        <v>106.98</v>
      </c>
      <c r="C1689" s="33">
        <v>106.42</v>
      </c>
      <c r="D1689" s="33">
        <v>107.5</v>
      </c>
      <c r="E1689" s="33">
        <v>106.21</v>
      </c>
      <c r="F1689" s="33" t="s">
        <v>13302</v>
      </c>
      <c r="G1689" s="7">
        <v>3.0000000000000001E-3</v>
      </c>
    </row>
    <row r="1690" spans="1:7" ht="18" thickBot="1">
      <c r="A1690" s="29">
        <v>41835</v>
      </c>
      <c r="B1690" s="11">
        <v>106.02</v>
      </c>
      <c r="C1690" s="33">
        <v>106.81</v>
      </c>
      <c r="D1690" s="33">
        <v>106.9</v>
      </c>
      <c r="E1690" s="33">
        <v>104.39</v>
      </c>
      <c r="F1690" s="33" t="s">
        <v>13301</v>
      </c>
      <c r="G1690" s="9">
        <v>-8.9999999999999993E-3</v>
      </c>
    </row>
    <row r="1691" spans="1:7" ht="18" thickBot="1">
      <c r="A1691" s="29">
        <v>41836</v>
      </c>
      <c r="B1691" s="11">
        <v>105.85</v>
      </c>
      <c r="C1691" s="33">
        <v>105.9</v>
      </c>
      <c r="D1691" s="33">
        <v>106.58</v>
      </c>
      <c r="E1691" s="33">
        <v>105.72</v>
      </c>
      <c r="F1691" s="33" t="s">
        <v>13300</v>
      </c>
      <c r="G1691" s="9">
        <v>-1.6000000000000001E-3</v>
      </c>
    </row>
    <row r="1692" spans="1:7" ht="18" thickBot="1">
      <c r="A1692" s="29">
        <v>41837</v>
      </c>
      <c r="B1692" s="10">
        <v>107.89</v>
      </c>
      <c r="C1692" s="33">
        <v>107.13</v>
      </c>
      <c r="D1692" s="33">
        <v>108.6</v>
      </c>
      <c r="E1692" s="33">
        <v>106.8</v>
      </c>
      <c r="F1692" s="33" t="s">
        <v>13299</v>
      </c>
      <c r="G1692" s="7">
        <v>1.9300000000000001E-2</v>
      </c>
    </row>
    <row r="1693" spans="1:7" ht="18" thickBot="1">
      <c r="A1693" s="29">
        <v>41838</v>
      </c>
      <c r="B1693" s="11">
        <v>107.24</v>
      </c>
      <c r="C1693" s="33">
        <v>108.5</v>
      </c>
      <c r="D1693" s="33">
        <v>108.62</v>
      </c>
      <c r="E1693" s="33">
        <v>106.94</v>
      </c>
      <c r="F1693" s="33" t="s">
        <v>13298</v>
      </c>
      <c r="G1693" s="9">
        <v>-6.0000000000000001E-3</v>
      </c>
    </row>
    <row r="1694" spans="1:7" ht="18" thickBot="1">
      <c r="A1694" s="29">
        <v>41841</v>
      </c>
      <c r="B1694" s="10">
        <v>107.68</v>
      </c>
      <c r="C1694" s="33">
        <v>107.15</v>
      </c>
      <c r="D1694" s="33">
        <v>107.87</v>
      </c>
      <c r="E1694" s="33">
        <v>106.79</v>
      </c>
      <c r="F1694" s="33" t="s">
        <v>13297</v>
      </c>
      <c r="G1694" s="7">
        <v>4.1000000000000003E-3</v>
      </c>
    </row>
    <row r="1695" spans="1:7" ht="18" thickBot="1">
      <c r="A1695" s="29">
        <v>41842</v>
      </c>
      <c r="B1695" s="11">
        <v>107.33</v>
      </c>
      <c r="C1695" s="33">
        <v>107.8</v>
      </c>
      <c r="D1695" s="33">
        <v>108.4</v>
      </c>
      <c r="E1695" s="33">
        <v>106.83</v>
      </c>
      <c r="F1695" s="33" t="s">
        <v>13296</v>
      </c>
      <c r="G1695" s="9">
        <v>-3.3E-3</v>
      </c>
    </row>
    <row r="1696" spans="1:7" ht="18" thickBot="1">
      <c r="A1696" s="29">
        <v>41843</v>
      </c>
      <c r="B1696" s="10">
        <v>108.03</v>
      </c>
      <c r="C1696" s="33">
        <v>106.87</v>
      </c>
      <c r="D1696" s="33">
        <v>108.25</v>
      </c>
      <c r="E1696" s="33">
        <v>106.87</v>
      </c>
      <c r="F1696" s="33" t="s">
        <v>13295</v>
      </c>
      <c r="G1696" s="7">
        <v>6.4999999999999997E-3</v>
      </c>
    </row>
    <row r="1697" spans="1:7" ht="18" thickBot="1">
      <c r="A1697" s="29">
        <v>41844</v>
      </c>
      <c r="B1697" s="11">
        <v>107.07</v>
      </c>
      <c r="C1697" s="33">
        <v>108.15</v>
      </c>
      <c r="D1697" s="33">
        <v>108.21</v>
      </c>
      <c r="E1697" s="33">
        <v>106.83</v>
      </c>
      <c r="F1697" s="33" t="s">
        <v>13294</v>
      </c>
      <c r="G1697" s="9">
        <v>-8.8999999999999999E-3</v>
      </c>
    </row>
    <row r="1698" spans="1:7" ht="18" thickBot="1">
      <c r="A1698" s="29">
        <v>41845</v>
      </c>
      <c r="B1698" s="10">
        <v>108.39</v>
      </c>
      <c r="C1698" s="33">
        <v>107.2</v>
      </c>
      <c r="D1698" s="33">
        <v>108.46</v>
      </c>
      <c r="E1698" s="33">
        <v>106.73</v>
      </c>
      <c r="F1698" s="33" t="s">
        <v>13293</v>
      </c>
      <c r="G1698" s="7">
        <v>1.23E-2</v>
      </c>
    </row>
    <row r="1699" spans="1:7" ht="18" thickBot="1">
      <c r="A1699" s="29">
        <v>41848</v>
      </c>
      <c r="B1699" s="11">
        <v>107.57</v>
      </c>
      <c r="C1699" s="33">
        <v>108.3</v>
      </c>
      <c r="D1699" s="33">
        <v>108.38</v>
      </c>
      <c r="E1699" s="33">
        <v>107.01</v>
      </c>
      <c r="F1699" s="33" t="s">
        <v>13292</v>
      </c>
      <c r="G1699" s="9">
        <v>-7.6E-3</v>
      </c>
    </row>
    <row r="1700" spans="1:7" ht="18" thickBot="1">
      <c r="A1700" s="29">
        <v>41849</v>
      </c>
      <c r="B1700" s="10">
        <v>107.72</v>
      </c>
      <c r="C1700" s="33">
        <v>107.46</v>
      </c>
      <c r="D1700" s="33">
        <v>108.05</v>
      </c>
      <c r="E1700" s="33">
        <v>107.13</v>
      </c>
      <c r="F1700" s="33" t="s">
        <v>13291</v>
      </c>
      <c r="G1700" s="7">
        <v>1.4E-3</v>
      </c>
    </row>
    <row r="1701" spans="1:7" ht="18" thickBot="1">
      <c r="A1701" s="29">
        <v>41850</v>
      </c>
      <c r="B1701" s="11">
        <v>106.51</v>
      </c>
      <c r="C1701" s="33">
        <v>107.5</v>
      </c>
      <c r="D1701" s="33">
        <v>107.86</v>
      </c>
      <c r="E1701" s="33">
        <v>105.84</v>
      </c>
      <c r="F1701" s="33" t="s">
        <v>13290</v>
      </c>
      <c r="G1701" s="9">
        <v>-1.12E-2</v>
      </c>
    </row>
    <row r="1702" spans="1:7" ht="18" thickBot="1">
      <c r="A1702" s="29">
        <v>41851</v>
      </c>
      <c r="B1702" s="11">
        <v>106.02</v>
      </c>
      <c r="C1702" s="33">
        <v>106.06</v>
      </c>
      <c r="D1702" s="33">
        <v>106.59</v>
      </c>
      <c r="E1702" s="33">
        <v>105.41</v>
      </c>
      <c r="F1702" s="33" t="s">
        <v>13289</v>
      </c>
      <c r="G1702" s="9">
        <v>-4.5999999999999999E-3</v>
      </c>
    </row>
    <row r="1703" spans="1:7" ht="18" thickBot="1">
      <c r="A1703" s="29">
        <v>41852</v>
      </c>
      <c r="B1703" s="11">
        <v>104.84</v>
      </c>
      <c r="C1703" s="33">
        <v>105.6</v>
      </c>
      <c r="D1703" s="33">
        <v>106.12</v>
      </c>
      <c r="E1703" s="33">
        <v>104.39</v>
      </c>
      <c r="F1703" s="33" t="s">
        <v>13288</v>
      </c>
      <c r="G1703" s="9">
        <v>-1.11E-2</v>
      </c>
    </row>
    <row r="1704" spans="1:7" ht="18" thickBot="1">
      <c r="A1704" s="29">
        <v>41855</v>
      </c>
      <c r="B1704" s="10">
        <v>105.41</v>
      </c>
      <c r="C1704" s="33">
        <v>104.82</v>
      </c>
      <c r="D1704" s="33">
        <v>105.71</v>
      </c>
      <c r="E1704" s="33">
        <v>104.52</v>
      </c>
      <c r="F1704" s="33" t="s">
        <v>13287</v>
      </c>
      <c r="G1704" s="7">
        <v>5.4000000000000003E-3</v>
      </c>
    </row>
    <row r="1705" spans="1:7" ht="18" thickBot="1">
      <c r="A1705" s="29">
        <v>41856</v>
      </c>
      <c r="B1705" s="11">
        <v>104.61</v>
      </c>
      <c r="C1705" s="33">
        <v>105.5</v>
      </c>
      <c r="D1705" s="33">
        <v>105.65</v>
      </c>
      <c r="E1705" s="33">
        <v>104.07</v>
      </c>
      <c r="F1705" s="33" t="s">
        <v>13286</v>
      </c>
      <c r="G1705" s="9">
        <v>-7.6E-3</v>
      </c>
    </row>
    <row r="1706" spans="1:7" ht="18" thickBot="1">
      <c r="A1706" s="29">
        <v>41857</v>
      </c>
      <c r="B1706" s="11">
        <v>104.59</v>
      </c>
      <c r="C1706" s="33">
        <v>104.88</v>
      </c>
      <c r="D1706" s="33">
        <v>105.44</v>
      </c>
      <c r="E1706" s="33">
        <v>104.54</v>
      </c>
      <c r="F1706" s="33" t="s">
        <v>13285</v>
      </c>
      <c r="G1706" s="9">
        <v>-2.0000000000000001E-4</v>
      </c>
    </row>
    <row r="1707" spans="1:7" ht="18" thickBot="1">
      <c r="A1707" s="29">
        <v>41858</v>
      </c>
      <c r="B1707" s="10">
        <v>105.44</v>
      </c>
      <c r="C1707" s="33">
        <v>104.64</v>
      </c>
      <c r="D1707" s="33">
        <v>105.92</v>
      </c>
      <c r="E1707" s="33">
        <v>104.16</v>
      </c>
      <c r="F1707" s="33" t="s">
        <v>13284</v>
      </c>
      <c r="G1707" s="7">
        <v>8.0999999999999996E-3</v>
      </c>
    </row>
    <row r="1708" spans="1:7" ht="18" thickBot="1">
      <c r="A1708" s="29">
        <v>41859</v>
      </c>
      <c r="B1708" s="11">
        <v>105.02</v>
      </c>
      <c r="C1708" s="33">
        <v>105.67</v>
      </c>
      <c r="D1708" s="33">
        <v>106.85</v>
      </c>
      <c r="E1708" s="33">
        <v>104.67</v>
      </c>
      <c r="F1708" s="33" t="s">
        <v>13283</v>
      </c>
      <c r="G1708" s="9">
        <v>-4.0000000000000001E-3</v>
      </c>
    </row>
    <row r="1709" spans="1:7" ht="18" thickBot="1">
      <c r="A1709" s="29">
        <v>41862</v>
      </c>
      <c r="B1709" s="11">
        <v>104.68</v>
      </c>
      <c r="C1709" s="33">
        <v>105</v>
      </c>
      <c r="D1709" s="33">
        <v>105.43</v>
      </c>
      <c r="E1709" s="33">
        <v>104.35</v>
      </c>
      <c r="F1709" s="33" t="s">
        <v>13282</v>
      </c>
      <c r="G1709" s="9">
        <v>-3.2000000000000002E-3</v>
      </c>
    </row>
    <row r="1710" spans="1:7" ht="18" thickBot="1">
      <c r="A1710" s="29">
        <v>41863</v>
      </c>
      <c r="B1710" s="11">
        <v>103.02</v>
      </c>
      <c r="C1710" s="33">
        <v>104.5</v>
      </c>
      <c r="D1710" s="33">
        <v>104.61</v>
      </c>
      <c r="E1710" s="33">
        <v>102.65</v>
      </c>
      <c r="F1710" s="33" t="s">
        <v>13281</v>
      </c>
      <c r="G1710" s="9">
        <v>-1.5900000000000001E-2</v>
      </c>
    </row>
    <row r="1711" spans="1:7" ht="18" thickBot="1">
      <c r="A1711" s="29">
        <v>41864</v>
      </c>
      <c r="B1711" s="10">
        <v>104.28</v>
      </c>
      <c r="C1711" s="33">
        <v>102.84</v>
      </c>
      <c r="D1711" s="33">
        <v>104.35</v>
      </c>
      <c r="E1711" s="33">
        <v>102.37</v>
      </c>
      <c r="F1711" s="33" t="s">
        <v>13280</v>
      </c>
      <c r="G1711" s="7">
        <v>1.2200000000000001E-2</v>
      </c>
    </row>
    <row r="1712" spans="1:7" ht="18" thickBot="1">
      <c r="A1712" s="29">
        <v>41865</v>
      </c>
      <c r="B1712" s="11">
        <v>102.01</v>
      </c>
      <c r="C1712" s="33">
        <v>104.06</v>
      </c>
      <c r="D1712" s="33">
        <v>104.33</v>
      </c>
      <c r="E1712" s="33">
        <v>101.92</v>
      </c>
      <c r="F1712" s="33" t="s">
        <v>13279</v>
      </c>
      <c r="G1712" s="9">
        <v>-2.18E-2</v>
      </c>
    </row>
    <row r="1713" spans="1:7" ht="18" thickBot="1">
      <c r="A1713" s="29">
        <v>41866</v>
      </c>
      <c r="B1713" s="10">
        <v>103.53</v>
      </c>
      <c r="C1713" s="33">
        <v>102.05</v>
      </c>
      <c r="D1713" s="33">
        <v>103.76</v>
      </c>
      <c r="E1713" s="33">
        <v>102.05</v>
      </c>
      <c r="F1713" s="33" t="s">
        <v>13278</v>
      </c>
      <c r="G1713" s="7">
        <v>1.49E-2</v>
      </c>
    </row>
    <row r="1714" spans="1:7" ht="18" thickBot="1">
      <c r="A1714" s="29">
        <v>41869</v>
      </c>
      <c r="B1714" s="11">
        <v>101.6</v>
      </c>
      <c r="C1714" s="33">
        <v>103.21</v>
      </c>
      <c r="D1714" s="33">
        <v>103.3</v>
      </c>
      <c r="E1714" s="33">
        <v>101.11</v>
      </c>
      <c r="F1714" s="33" t="s">
        <v>11956</v>
      </c>
      <c r="G1714" s="9">
        <v>-1.8599999999999998E-2</v>
      </c>
    </row>
    <row r="1715" spans="1:7" ht="18" thickBot="1">
      <c r="A1715" s="29">
        <v>41870</v>
      </c>
      <c r="B1715" s="11">
        <v>101.56</v>
      </c>
      <c r="C1715" s="33">
        <v>101.62</v>
      </c>
      <c r="D1715" s="33">
        <v>102.07</v>
      </c>
      <c r="E1715" s="33">
        <v>101.07</v>
      </c>
      <c r="F1715" s="33" t="s">
        <v>13277</v>
      </c>
      <c r="G1715" s="9">
        <v>-4.0000000000000002E-4</v>
      </c>
    </row>
    <row r="1716" spans="1:7" ht="18" thickBot="1">
      <c r="A1716" s="29">
        <v>41871</v>
      </c>
      <c r="B1716" s="10">
        <v>102.28</v>
      </c>
      <c r="C1716" s="33">
        <v>101.5</v>
      </c>
      <c r="D1716" s="33">
        <v>102.37</v>
      </c>
      <c r="E1716" s="33">
        <v>101.44</v>
      </c>
      <c r="F1716" s="33" t="s">
        <v>12319</v>
      </c>
      <c r="G1716" s="7">
        <v>7.1000000000000004E-3</v>
      </c>
    </row>
    <row r="1717" spans="1:7" ht="18" thickBot="1">
      <c r="A1717" s="29">
        <v>41872</v>
      </c>
      <c r="B1717" s="10">
        <v>102.63</v>
      </c>
      <c r="C1717" s="33">
        <v>102.14</v>
      </c>
      <c r="D1717" s="33">
        <v>102.79</v>
      </c>
      <c r="E1717" s="33">
        <v>101.21</v>
      </c>
      <c r="F1717" s="33" t="s">
        <v>13276</v>
      </c>
      <c r="G1717" s="7">
        <v>3.3999999999999998E-3</v>
      </c>
    </row>
    <row r="1718" spans="1:7" ht="18" thickBot="1">
      <c r="A1718" s="29">
        <v>41873</v>
      </c>
      <c r="B1718" s="11">
        <v>102.29</v>
      </c>
      <c r="C1718" s="33">
        <v>102.67</v>
      </c>
      <c r="D1718" s="33">
        <v>102.83</v>
      </c>
      <c r="E1718" s="33">
        <v>102</v>
      </c>
      <c r="F1718" s="33" t="s">
        <v>13275</v>
      </c>
      <c r="G1718" s="9">
        <v>-3.3E-3</v>
      </c>
    </row>
    <row r="1719" spans="1:7" ht="18" thickBot="1">
      <c r="A1719" s="29">
        <v>41876</v>
      </c>
      <c r="B1719" s="10">
        <v>102.65</v>
      </c>
      <c r="C1719" s="33">
        <v>102.1</v>
      </c>
      <c r="D1719" s="33">
        <v>102.82</v>
      </c>
      <c r="E1719" s="33">
        <v>101.65</v>
      </c>
      <c r="F1719" s="33" t="s">
        <v>13274</v>
      </c>
      <c r="G1719" s="7">
        <v>3.5000000000000001E-3</v>
      </c>
    </row>
    <row r="1720" spans="1:7" ht="18" thickBot="1">
      <c r="A1720" s="29">
        <v>41877</v>
      </c>
      <c r="B1720" s="11">
        <v>102.5</v>
      </c>
      <c r="C1720" s="33">
        <v>102.71</v>
      </c>
      <c r="D1720" s="33">
        <v>103.4</v>
      </c>
      <c r="E1720" s="33">
        <v>102.35</v>
      </c>
      <c r="F1720" s="33" t="s">
        <v>13273</v>
      </c>
      <c r="G1720" s="9">
        <v>-1.5E-3</v>
      </c>
    </row>
    <row r="1721" spans="1:7" ht="18" thickBot="1">
      <c r="A1721" s="29">
        <v>41878</v>
      </c>
      <c r="B1721" s="10">
        <v>102.72</v>
      </c>
      <c r="C1721" s="33">
        <v>102.42</v>
      </c>
      <c r="D1721" s="33">
        <v>103.07</v>
      </c>
      <c r="E1721" s="33">
        <v>102.05</v>
      </c>
      <c r="F1721" s="33" t="s">
        <v>13272</v>
      </c>
      <c r="G1721" s="7">
        <v>2.0999999999999999E-3</v>
      </c>
    </row>
    <row r="1722" spans="1:7" ht="18" thickBot="1">
      <c r="A1722" s="29">
        <v>41879</v>
      </c>
      <c r="B1722" s="11">
        <v>102.46</v>
      </c>
      <c r="C1722" s="33">
        <v>102.54</v>
      </c>
      <c r="D1722" s="33">
        <v>103.2</v>
      </c>
      <c r="E1722" s="33">
        <v>102.25</v>
      </c>
      <c r="F1722" s="33" t="s">
        <v>13271</v>
      </c>
      <c r="G1722" s="9">
        <v>-2.5000000000000001E-3</v>
      </c>
    </row>
    <row r="1723" spans="1:7" ht="18" thickBot="1">
      <c r="A1723" s="29">
        <v>41880</v>
      </c>
      <c r="B1723" s="10">
        <v>103.19</v>
      </c>
      <c r="C1723" s="33">
        <v>102.51</v>
      </c>
      <c r="D1723" s="33">
        <v>103.3</v>
      </c>
      <c r="E1723" s="33">
        <v>102.49</v>
      </c>
      <c r="F1723" s="33" t="s">
        <v>13270</v>
      </c>
      <c r="G1723" s="7">
        <v>7.1000000000000004E-3</v>
      </c>
    </row>
    <row r="1724" spans="1:7" ht="18" thickBot="1">
      <c r="A1724" s="29">
        <v>41883</v>
      </c>
      <c r="B1724" s="11">
        <v>102.79</v>
      </c>
      <c r="C1724" s="33">
        <v>102.95</v>
      </c>
      <c r="D1724" s="33">
        <v>103.3</v>
      </c>
      <c r="E1724" s="33">
        <v>102.56</v>
      </c>
      <c r="F1724" s="33" t="s">
        <v>13269</v>
      </c>
      <c r="G1724" s="9">
        <v>-3.8999999999999998E-3</v>
      </c>
    </row>
    <row r="1725" spans="1:7" ht="18" thickBot="1">
      <c r="A1725" s="29">
        <v>41884</v>
      </c>
      <c r="B1725" s="11">
        <v>100.34</v>
      </c>
      <c r="C1725" s="33">
        <v>102.64</v>
      </c>
      <c r="D1725" s="33">
        <v>102.86</v>
      </c>
      <c r="E1725" s="33">
        <v>100.17</v>
      </c>
      <c r="F1725" s="33" t="s">
        <v>13268</v>
      </c>
      <c r="G1725" s="9">
        <v>-2.3800000000000002E-2</v>
      </c>
    </row>
    <row r="1726" spans="1:7" ht="18" thickBot="1">
      <c r="A1726" s="29">
        <v>41885</v>
      </c>
      <c r="B1726" s="10">
        <v>102.77</v>
      </c>
      <c r="C1726" s="33">
        <v>100.4</v>
      </c>
      <c r="D1726" s="33">
        <v>103.13</v>
      </c>
      <c r="E1726" s="33">
        <v>100.4</v>
      </c>
      <c r="F1726" s="33" t="s">
        <v>13267</v>
      </c>
      <c r="G1726" s="7">
        <v>2.4199999999999999E-2</v>
      </c>
    </row>
    <row r="1727" spans="1:7" ht="18" thickBot="1">
      <c r="A1727" s="29">
        <v>41886</v>
      </c>
      <c r="B1727" s="11">
        <v>101.83</v>
      </c>
      <c r="C1727" s="33">
        <v>102.41</v>
      </c>
      <c r="D1727" s="33">
        <v>102.95</v>
      </c>
      <c r="E1727" s="33">
        <v>101.7</v>
      </c>
      <c r="F1727" s="33" t="s">
        <v>13266</v>
      </c>
      <c r="G1727" s="9">
        <v>-9.1000000000000004E-3</v>
      </c>
    </row>
    <row r="1728" spans="1:7" ht="18" thickBot="1">
      <c r="A1728" s="29">
        <v>41887</v>
      </c>
      <c r="B1728" s="11">
        <v>100.82</v>
      </c>
      <c r="C1728" s="33">
        <v>101.87</v>
      </c>
      <c r="D1728" s="33">
        <v>102.44</v>
      </c>
      <c r="E1728" s="33">
        <v>100.35</v>
      </c>
      <c r="F1728" s="33" t="s">
        <v>13265</v>
      </c>
      <c r="G1728" s="9">
        <v>-9.9000000000000008E-3</v>
      </c>
    </row>
    <row r="1729" spans="1:7" ht="18" thickBot="1">
      <c r="A1729" s="29">
        <v>41890</v>
      </c>
      <c r="B1729" s="11">
        <v>100.2</v>
      </c>
      <c r="C1729" s="33">
        <v>100.8</v>
      </c>
      <c r="D1729" s="33">
        <v>101</v>
      </c>
      <c r="E1729" s="33">
        <v>99.36</v>
      </c>
      <c r="F1729" s="33" t="s">
        <v>13264</v>
      </c>
      <c r="G1729" s="9">
        <v>-6.1000000000000004E-3</v>
      </c>
    </row>
    <row r="1730" spans="1:7" ht="18" thickBot="1">
      <c r="A1730" s="29">
        <v>41891</v>
      </c>
      <c r="B1730" s="11">
        <v>99.16</v>
      </c>
      <c r="C1730" s="33">
        <v>100.2</v>
      </c>
      <c r="D1730" s="33">
        <v>100.62</v>
      </c>
      <c r="E1730" s="33">
        <v>99.03</v>
      </c>
      <c r="F1730" s="33" t="s">
        <v>13263</v>
      </c>
      <c r="G1730" s="9">
        <v>-1.04E-2</v>
      </c>
    </row>
    <row r="1731" spans="1:7" ht="18" thickBot="1">
      <c r="A1731" s="29">
        <v>41892</v>
      </c>
      <c r="B1731" s="11">
        <v>98.04</v>
      </c>
      <c r="C1731" s="33">
        <v>99.35</v>
      </c>
      <c r="D1731" s="33">
        <v>99.47</v>
      </c>
      <c r="E1731" s="33">
        <v>97.6</v>
      </c>
      <c r="F1731" s="33" t="s">
        <v>12886</v>
      </c>
      <c r="G1731" s="9">
        <v>-1.1299999999999999E-2</v>
      </c>
    </row>
    <row r="1732" spans="1:7" ht="18" thickBot="1">
      <c r="A1732" s="29">
        <v>41893</v>
      </c>
      <c r="B1732" s="10">
        <v>98.08</v>
      </c>
      <c r="C1732" s="33">
        <v>98.12</v>
      </c>
      <c r="D1732" s="33">
        <v>98.49</v>
      </c>
      <c r="E1732" s="33">
        <v>96.72</v>
      </c>
      <c r="F1732" s="33" t="s">
        <v>13262</v>
      </c>
      <c r="G1732" s="7">
        <v>4.0000000000000002E-4</v>
      </c>
    </row>
    <row r="1733" spans="1:7" ht="18" thickBot="1">
      <c r="A1733" s="29">
        <v>41894</v>
      </c>
      <c r="B1733" s="11">
        <v>97.11</v>
      </c>
      <c r="C1733" s="33">
        <v>98.25</v>
      </c>
      <c r="D1733" s="33">
        <v>98.8</v>
      </c>
      <c r="E1733" s="33">
        <v>96.83</v>
      </c>
      <c r="F1733" s="33" t="s">
        <v>13261</v>
      </c>
      <c r="G1733" s="9">
        <v>-9.9000000000000008E-3</v>
      </c>
    </row>
    <row r="1734" spans="1:7" ht="18" thickBot="1">
      <c r="A1734" s="29">
        <v>41897</v>
      </c>
      <c r="B1734" s="11">
        <v>96.65</v>
      </c>
      <c r="C1734" s="33">
        <v>96.9</v>
      </c>
      <c r="D1734" s="33">
        <v>97.33</v>
      </c>
      <c r="E1734" s="33">
        <v>96.21</v>
      </c>
      <c r="F1734" s="33" t="s">
        <v>13260</v>
      </c>
      <c r="G1734" s="9">
        <v>-4.7000000000000002E-3</v>
      </c>
    </row>
    <row r="1735" spans="1:7" ht="18" thickBot="1">
      <c r="A1735" s="29">
        <v>41898</v>
      </c>
      <c r="B1735" s="10">
        <v>99.05</v>
      </c>
      <c r="C1735" s="33">
        <v>97.96</v>
      </c>
      <c r="D1735" s="33">
        <v>99.45</v>
      </c>
      <c r="E1735" s="33">
        <v>97.44</v>
      </c>
      <c r="F1735" s="33" t="s">
        <v>13259</v>
      </c>
      <c r="G1735" s="7">
        <v>2.4799999999999999E-2</v>
      </c>
    </row>
    <row r="1736" spans="1:7" ht="18" thickBot="1">
      <c r="A1736" s="29">
        <v>41899</v>
      </c>
      <c r="B1736" s="11">
        <v>98.97</v>
      </c>
      <c r="C1736" s="33">
        <v>98.95</v>
      </c>
      <c r="D1736" s="33">
        <v>99.61</v>
      </c>
      <c r="E1736" s="33">
        <v>98.51</v>
      </c>
      <c r="F1736" s="33" t="s">
        <v>13258</v>
      </c>
      <c r="G1736" s="9">
        <v>-8.0000000000000004E-4</v>
      </c>
    </row>
    <row r="1737" spans="1:7" ht="18" thickBot="1">
      <c r="A1737" s="29">
        <v>41900</v>
      </c>
      <c r="B1737" s="11">
        <v>97.7</v>
      </c>
      <c r="C1737" s="33">
        <v>98.69</v>
      </c>
      <c r="D1737" s="33">
        <v>99.14</v>
      </c>
      <c r="E1737" s="33">
        <v>97.42</v>
      </c>
      <c r="F1737" s="33" t="s">
        <v>13257</v>
      </c>
      <c r="G1737" s="9">
        <v>-1.2800000000000001E-2</v>
      </c>
    </row>
    <row r="1738" spans="1:7" ht="18" thickBot="1">
      <c r="A1738" s="29">
        <v>41901</v>
      </c>
      <c r="B1738" s="10">
        <v>98.39</v>
      </c>
      <c r="C1738" s="33">
        <v>97.65</v>
      </c>
      <c r="D1738" s="33">
        <v>98.49</v>
      </c>
      <c r="E1738" s="33">
        <v>97.18</v>
      </c>
      <c r="F1738" s="33" t="s">
        <v>13256</v>
      </c>
      <c r="G1738" s="7">
        <v>7.1000000000000004E-3</v>
      </c>
    </row>
    <row r="1739" spans="1:7" ht="18" thickBot="1">
      <c r="A1739" s="29">
        <v>41904</v>
      </c>
      <c r="B1739" s="11">
        <v>96.97</v>
      </c>
      <c r="C1739" s="33">
        <v>98.5</v>
      </c>
      <c r="D1739" s="33">
        <v>98.5</v>
      </c>
      <c r="E1739" s="33">
        <v>96.38</v>
      </c>
      <c r="F1739" s="33" t="s">
        <v>13255</v>
      </c>
      <c r="G1739" s="9">
        <v>-1.44E-2</v>
      </c>
    </row>
    <row r="1740" spans="1:7" ht="18" thickBot="1">
      <c r="A1740" s="29">
        <v>41905</v>
      </c>
      <c r="B1740" s="11">
        <v>96.85</v>
      </c>
      <c r="C1740" s="33">
        <v>96.91</v>
      </c>
      <c r="D1740" s="33">
        <v>97.59</v>
      </c>
      <c r="E1740" s="33">
        <v>96.55</v>
      </c>
      <c r="F1740" s="33" t="s">
        <v>13254</v>
      </c>
      <c r="G1740" s="9">
        <v>-1.1999999999999999E-3</v>
      </c>
    </row>
    <row r="1741" spans="1:7" ht="18" thickBot="1">
      <c r="A1741" s="29">
        <v>41906</v>
      </c>
      <c r="B1741" s="10">
        <v>96.95</v>
      </c>
      <c r="C1741" s="33">
        <v>96.89</v>
      </c>
      <c r="D1741" s="33">
        <v>97.33</v>
      </c>
      <c r="E1741" s="33">
        <v>95.6</v>
      </c>
      <c r="F1741" s="33" t="s">
        <v>13253</v>
      </c>
      <c r="G1741" s="7">
        <v>1E-3</v>
      </c>
    </row>
    <row r="1742" spans="1:7" ht="18" thickBot="1">
      <c r="A1742" s="29">
        <v>41907</v>
      </c>
      <c r="B1742" s="10">
        <v>97</v>
      </c>
      <c r="C1742" s="33">
        <v>97.03</v>
      </c>
      <c r="D1742" s="33">
        <v>97.56</v>
      </c>
      <c r="E1742" s="33">
        <v>96.22</v>
      </c>
      <c r="F1742" s="33" t="s">
        <v>13252</v>
      </c>
      <c r="G1742" s="7">
        <v>5.0000000000000001E-4</v>
      </c>
    </row>
    <row r="1743" spans="1:7" ht="18" thickBot="1">
      <c r="A1743" s="29">
        <v>41908</v>
      </c>
      <c r="B1743" s="11">
        <v>97</v>
      </c>
      <c r="C1743" s="33">
        <v>97.11</v>
      </c>
      <c r="D1743" s="33">
        <v>97.5</v>
      </c>
      <c r="E1743" s="33">
        <v>96.46</v>
      </c>
      <c r="F1743" s="33" t="s">
        <v>13251</v>
      </c>
      <c r="G1743" s="9">
        <v>0</v>
      </c>
    </row>
    <row r="1744" spans="1:7" ht="18" thickBot="1">
      <c r="A1744" s="29">
        <v>41911</v>
      </c>
      <c r="B1744" s="10">
        <v>97.2</v>
      </c>
      <c r="C1744" s="33">
        <v>96.81</v>
      </c>
      <c r="D1744" s="33">
        <v>97.34</v>
      </c>
      <c r="E1744" s="33">
        <v>96.27</v>
      </c>
      <c r="F1744" s="33" t="s">
        <v>13250</v>
      </c>
      <c r="G1744" s="7">
        <v>2.0999999999999999E-3</v>
      </c>
    </row>
    <row r="1745" spans="1:7" ht="18" thickBot="1">
      <c r="A1745" s="29">
        <v>41912</v>
      </c>
      <c r="B1745" s="11">
        <v>94.67</v>
      </c>
      <c r="C1745" s="33">
        <v>97.15</v>
      </c>
      <c r="D1745" s="33">
        <v>97.8</v>
      </c>
      <c r="E1745" s="33">
        <v>94.24</v>
      </c>
      <c r="F1745" s="33" t="s">
        <v>13249</v>
      </c>
      <c r="G1745" s="9">
        <v>-2.5999999999999999E-2</v>
      </c>
    </row>
    <row r="1746" spans="1:7" ht="18" thickBot="1">
      <c r="A1746" s="29">
        <v>41913</v>
      </c>
      <c r="B1746" s="11">
        <v>94.16</v>
      </c>
      <c r="C1746" s="33">
        <v>94.77</v>
      </c>
      <c r="D1746" s="33">
        <v>96.23</v>
      </c>
      <c r="E1746" s="33">
        <v>93.78</v>
      </c>
      <c r="F1746" s="33" t="s">
        <v>13248</v>
      </c>
      <c r="G1746" s="9">
        <v>-5.4000000000000003E-3</v>
      </c>
    </row>
    <row r="1747" spans="1:7" ht="18" thickBot="1">
      <c r="A1747" s="29">
        <v>41914</v>
      </c>
      <c r="B1747" s="11">
        <v>93.42</v>
      </c>
      <c r="C1747" s="33">
        <v>94.3</v>
      </c>
      <c r="D1747" s="33">
        <v>94.37</v>
      </c>
      <c r="E1747" s="33">
        <v>91.55</v>
      </c>
      <c r="F1747" s="33" t="s">
        <v>13247</v>
      </c>
      <c r="G1747" s="9">
        <v>-7.9000000000000008E-3</v>
      </c>
    </row>
    <row r="1748" spans="1:7" ht="18" thickBot="1">
      <c r="A1748" s="29">
        <v>41915</v>
      </c>
      <c r="B1748" s="11">
        <v>92.31</v>
      </c>
      <c r="C1748" s="33">
        <v>93.75</v>
      </c>
      <c r="D1748" s="33">
        <v>94.06</v>
      </c>
      <c r="E1748" s="33">
        <v>91.48</v>
      </c>
      <c r="F1748" s="33" t="s">
        <v>13246</v>
      </c>
      <c r="G1748" s="9">
        <v>-1.1900000000000001E-2</v>
      </c>
    </row>
    <row r="1749" spans="1:7" ht="18" thickBot="1">
      <c r="A1749" s="29">
        <v>41918</v>
      </c>
      <c r="B1749" s="10">
        <v>92.79</v>
      </c>
      <c r="C1749" s="33">
        <v>91.9</v>
      </c>
      <c r="D1749" s="33">
        <v>93.21</v>
      </c>
      <c r="E1749" s="33">
        <v>91.25</v>
      </c>
      <c r="F1749" s="33" t="s">
        <v>13245</v>
      </c>
      <c r="G1749" s="7">
        <v>5.1999999999999998E-3</v>
      </c>
    </row>
    <row r="1750" spans="1:7" ht="18" thickBot="1">
      <c r="A1750" s="29">
        <v>41919</v>
      </c>
      <c r="B1750" s="11">
        <v>92.11</v>
      </c>
      <c r="C1750" s="33">
        <v>92.81</v>
      </c>
      <c r="D1750" s="33">
        <v>92.99</v>
      </c>
      <c r="E1750" s="33">
        <v>91.4</v>
      </c>
      <c r="F1750" s="33" t="s">
        <v>13244</v>
      </c>
      <c r="G1750" s="9">
        <v>-7.3000000000000001E-3</v>
      </c>
    </row>
    <row r="1751" spans="1:7" ht="18" thickBot="1">
      <c r="A1751" s="29">
        <v>41920</v>
      </c>
      <c r="B1751" s="11">
        <v>91.38</v>
      </c>
      <c r="C1751" s="33">
        <v>91.89</v>
      </c>
      <c r="D1751" s="33">
        <v>91.89</v>
      </c>
      <c r="E1751" s="33">
        <v>90.57</v>
      </c>
      <c r="F1751" s="33" t="s">
        <v>13243</v>
      </c>
      <c r="G1751" s="9">
        <v>-7.9000000000000008E-3</v>
      </c>
    </row>
    <row r="1752" spans="1:7" ht="18" thickBot="1">
      <c r="A1752" s="29">
        <v>41921</v>
      </c>
      <c r="B1752" s="11">
        <v>90.05</v>
      </c>
      <c r="C1752" s="33">
        <v>91.62</v>
      </c>
      <c r="D1752" s="33">
        <v>91.85</v>
      </c>
      <c r="E1752" s="33">
        <v>88.42</v>
      </c>
      <c r="F1752" s="33" t="s">
        <v>13242</v>
      </c>
      <c r="G1752" s="9">
        <v>-1.46E-2</v>
      </c>
    </row>
    <row r="1753" spans="1:7" ht="18" thickBot="1">
      <c r="A1753" s="29">
        <v>41922</v>
      </c>
      <c r="B1753" s="10">
        <v>90.21</v>
      </c>
      <c r="C1753" s="33">
        <v>89.1</v>
      </c>
      <c r="D1753" s="33">
        <v>90.49</v>
      </c>
      <c r="E1753" s="33">
        <v>88.11</v>
      </c>
      <c r="F1753" s="33" t="s">
        <v>13241</v>
      </c>
      <c r="G1753" s="7">
        <v>1.8E-3</v>
      </c>
    </row>
    <row r="1754" spans="1:7" ht="18" thickBot="1">
      <c r="A1754" s="29">
        <v>41925</v>
      </c>
      <c r="B1754" s="11">
        <v>88.89</v>
      </c>
      <c r="C1754" s="33">
        <v>89.89</v>
      </c>
      <c r="D1754" s="33">
        <v>90.18</v>
      </c>
      <c r="E1754" s="33">
        <v>87.74</v>
      </c>
      <c r="F1754" s="33" t="s">
        <v>13240</v>
      </c>
      <c r="G1754" s="9">
        <v>-1.46E-2</v>
      </c>
    </row>
    <row r="1755" spans="1:7" ht="18" thickBot="1">
      <c r="A1755" s="29">
        <v>41926</v>
      </c>
      <c r="B1755" s="11">
        <v>85.04</v>
      </c>
      <c r="C1755" s="33">
        <v>88.23</v>
      </c>
      <c r="D1755" s="33">
        <v>88.74</v>
      </c>
      <c r="E1755" s="33">
        <v>84.48</v>
      </c>
      <c r="F1755" s="33" t="s">
        <v>13239</v>
      </c>
      <c r="G1755" s="9">
        <v>-4.3299999999999998E-2</v>
      </c>
    </row>
    <row r="1756" spans="1:7" ht="18" thickBot="1">
      <c r="A1756" s="29">
        <v>41927</v>
      </c>
      <c r="B1756" s="11">
        <v>83.78</v>
      </c>
      <c r="C1756" s="33">
        <v>85.54</v>
      </c>
      <c r="D1756" s="33">
        <v>85.62</v>
      </c>
      <c r="E1756" s="33">
        <v>83.02</v>
      </c>
      <c r="F1756" s="33" t="s">
        <v>13238</v>
      </c>
      <c r="G1756" s="9">
        <v>-1.4800000000000001E-2</v>
      </c>
    </row>
    <row r="1757" spans="1:7" ht="18" thickBot="1">
      <c r="A1757" s="29">
        <v>41928</v>
      </c>
      <c r="B1757" s="10">
        <v>84.47</v>
      </c>
      <c r="C1757" s="33">
        <v>83.45</v>
      </c>
      <c r="D1757" s="33">
        <v>85</v>
      </c>
      <c r="E1757" s="33">
        <v>82.6</v>
      </c>
      <c r="F1757" s="33" t="s">
        <v>13237</v>
      </c>
      <c r="G1757" s="7">
        <v>8.2000000000000007E-3</v>
      </c>
    </row>
    <row r="1758" spans="1:7" ht="18" thickBot="1">
      <c r="A1758" s="29">
        <v>41929</v>
      </c>
      <c r="B1758" s="10">
        <v>86.16</v>
      </c>
      <c r="C1758" s="33">
        <v>86.5</v>
      </c>
      <c r="D1758" s="33">
        <v>87.34</v>
      </c>
      <c r="E1758" s="33">
        <v>85.49</v>
      </c>
      <c r="F1758" s="33" t="s">
        <v>13236</v>
      </c>
      <c r="G1758" s="7">
        <v>0.02</v>
      </c>
    </row>
    <row r="1759" spans="1:7" ht="18" thickBot="1">
      <c r="A1759" s="29">
        <v>41932</v>
      </c>
      <c r="B1759" s="11">
        <v>85.4</v>
      </c>
      <c r="C1759" s="33">
        <v>86.35</v>
      </c>
      <c r="D1759" s="33">
        <v>86.7</v>
      </c>
      <c r="E1759" s="33">
        <v>84.41</v>
      </c>
      <c r="F1759" s="33" t="s">
        <v>13235</v>
      </c>
      <c r="G1759" s="9">
        <v>-8.8000000000000005E-3</v>
      </c>
    </row>
    <row r="1760" spans="1:7" ht="18" thickBot="1">
      <c r="A1760" s="29">
        <v>41933</v>
      </c>
      <c r="B1760" s="10">
        <v>86.22</v>
      </c>
      <c r="C1760" s="33">
        <v>85.13</v>
      </c>
      <c r="D1760" s="33">
        <v>86.49</v>
      </c>
      <c r="E1760" s="33">
        <v>85.1</v>
      </c>
      <c r="F1760" s="33" t="s">
        <v>13234</v>
      </c>
      <c r="G1760" s="7">
        <v>9.5999999999999992E-3</v>
      </c>
    </row>
    <row r="1761" spans="1:7" ht="18" thickBot="1">
      <c r="A1761" s="29">
        <v>41934</v>
      </c>
      <c r="B1761" s="11">
        <v>84.71</v>
      </c>
      <c r="C1761" s="33">
        <v>86.46</v>
      </c>
      <c r="D1761" s="33">
        <v>87.07</v>
      </c>
      <c r="E1761" s="33">
        <v>84.47</v>
      </c>
      <c r="F1761" s="33" t="s">
        <v>13233</v>
      </c>
      <c r="G1761" s="9">
        <v>-1.7500000000000002E-2</v>
      </c>
    </row>
    <row r="1762" spans="1:7" ht="18" thickBot="1">
      <c r="A1762" s="29">
        <v>41935</v>
      </c>
      <c r="B1762" s="10">
        <v>86.83</v>
      </c>
      <c r="C1762" s="33">
        <v>84.71</v>
      </c>
      <c r="D1762" s="33">
        <v>87.19</v>
      </c>
      <c r="E1762" s="33">
        <v>84.12</v>
      </c>
      <c r="F1762" s="33" t="s">
        <v>13232</v>
      </c>
      <c r="G1762" s="7">
        <v>2.5000000000000001E-2</v>
      </c>
    </row>
    <row r="1763" spans="1:7" ht="18" thickBot="1">
      <c r="A1763" s="29">
        <v>41936</v>
      </c>
      <c r="B1763" s="11">
        <v>86.13</v>
      </c>
      <c r="C1763" s="33">
        <v>86.78</v>
      </c>
      <c r="D1763" s="33">
        <v>86.78</v>
      </c>
      <c r="E1763" s="33">
        <v>85.29</v>
      </c>
      <c r="F1763" s="33" t="s">
        <v>13231</v>
      </c>
      <c r="G1763" s="9">
        <v>-8.0999999999999996E-3</v>
      </c>
    </row>
    <row r="1764" spans="1:7" ht="18" thickBot="1">
      <c r="A1764" s="29">
        <v>41939</v>
      </c>
      <c r="B1764" s="11">
        <v>85.83</v>
      </c>
      <c r="C1764" s="33">
        <v>86.08</v>
      </c>
      <c r="D1764" s="33">
        <v>86.25</v>
      </c>
      <c r="E1764" s="33">
        <v>84.55</v>
      </c>
      <c r="F1764" s="33" t="s">
        <v>13230</v>
      </c>
      <c r="G1764" s="9">
        <v>-3.5000000000000001E-3</v>
      </c>
    </row>
    <row r="1765" spans="1:7" ht="18" thickBot="1">
      <c r="A1765" s="29">
        <v>41940</v>
      </c>
      <c r="B1765" s="10">
        <v>86.03</v>
      </c>
      <c r="C1765" s="33">
        <v>85.5</v>
      </c>
      <c r="D1765" s="33">
        <v>86.38</v>
      </c>
      <c r="E1765" s="33">
        <v>85.08</v>
      </c>
      <c r="F1765" s="33" t="s">
        <v>13229</v>
      </c>
      <c r="G1765" s="7">
        <v>2.3E-3</v>
      </c>
    </row>
    <row r="1766" spans="1:7" ht="18" thickBot="1">
      <c r="A1766" s="29">
        <v>41941</v>
      </c>
      <c r="B1766" s="10">
        <v>87.12</v>
      </c>
      <c r="C1766" s="33">
        <v>86.1</v>
      </c>
      <c r="D1766" s="33">
        <v>87.94</v>
      </c>
      <c r="E1766" s="33">
        <v>86.06</v>
      </c>
      <c r="F1766" s="33" t="s">
        <v>13228</v>
      </c>
      <c r="G1766" s="7">
        <v>1.2699999999999999E-2</v>
      </c>
    </row>
    <row r="1767" spans="1:7" ht="18" thickBot="1">
      <c r="A1767" s="29">
        <v>41942</v>
      </c>
      <c r="B1767" s="11">
        <v>86.24</v>
      </c>
      <c r="C1767" s="33">
        <v>86.93</v>
      </c>
      <c r="D1767" s="33">
        <v>87.1</v>
      </c>
      <c r="E1767" s="33">
        <v>85.71</v>
      </c>
      <c r="F1767" s="33" t="s">
        <v>13227</v>
      </c>
      <c r="G1767" s="9">
        <v>-1.01E-2</v>
      </c>
    </row>
    <row r="1768" spans="1:7" ht="18" thickBot="1">
      <c r="A1768" s="29">
        <v>41943</v>
      </c>
      <c r="B1768" s="11">
        <v>85.86</v>
      </c>
      <c r="C1768" s="33">
        <v>86.02</v>
      </c>
      <c r="D1768" s="33">
        <v>86.25</v>
      </c>
      <c r="E1768" s="33">
        <v>84.6</v>
      </c>
      <c r="F1768" s="33" t="s">
        <v>13226</v>
      </c>
      <c r="G1768" s="9">
        <v>-4.4000000000000003E-3</v>
      </c>
    </row>
    <row r="1769" spans="1:7" ht="18" thickBot="1">
      <c r="A1769" s="29">
        <v>41946</v>
      </c>
      <c r="B1769" s="11">
        <v>84.78</v>
      </c>
      <c r="C1769" s="33">
        <v>85.85</v>
      </c>
      <c r="D1769" s="33">
        <v>86.4</v>
      </c>
      <c r="E1769" s="33">
        <v>84.01</v>
      </c>
      <c r="F1769" s="33" t="s">
        <v>13225</v>
      </c>
      <c r="G1769" s="9">
        <v>-1.26E-2</v>
      </c>
    </row>
    <row r="1770" spans="1:7" ht="18" thickBot="1">
      <c r="A1770" s="29">
        <v>41947</v>
      </c>
      <c r="B1770" s="11">
        <v>82.82</v>
      </c>
      <c r="C1770" s="33">
        <v>84.21</v>
      </c>
      <c r="D1770" s="33">
        <v>84.43</v>
      </c>
      <c r="E1770" s="33">
        <v>82.08</v>
      </c>
      <c r="F1770" s="33" t="s">
        <v>13224</v>
      </c>
      <c r="G1770" s="9">
        <v>-2.3099999999999999E-2</v>
      </c>
    </row>
    <row r="1771" spans="1:7" ht="18" thickBot="1">
      <c r="A1771" s="29">
        <v>41948</v>
      </c>
      <c r="B1771" s="10">
        <v>82.95</v>
      </c>
      <c r="C1771" s="33">
        <v>82.78</v>
      </c>
      <c r="D1771" s="33">
        <v>84.45</v>
      </c>
      <c r="E1771" s="33">
        <v>81.63</v>
      </c>
      <c r="F1771" s="33" t="s">
        <v>11926</v>
      </c>
      <c r="G1771" s="7">
        <v>1.6000000000000001E-3</v>
      </c>
    </row>
    <row r="1772" spans="1:7" ht="18" thickBot="1">
      <c r="A1772" s="29">
        <v>41949</v>
      </c>
      <c r="B1772" s="11">
        <v>82.86</v>
      </c>
      <c r="C1772" s="33">
        <v>83.1</v>
      </c>
      <c r="D1772" s="33">
        <v>83.27</v>
      </c>
      <c r="E1772" s="33">
        <v>82.05</v>
      </c>
      <c r="F1772" s="33" t="s">
        <v>13223</v>
      </c>
      <c r="G1772" s="9">
        <v>-1.1000000000000001E-3</v>
      </c>
    </row>
    <row r="1773" spans="1:7" ht="18" thickBot="1">
      <c r="A1773" s="29">
        <v>41950</v>
      </c>
      <c r="B1773" s="10">
        <v>83.39</v>
      </c>
      <c r="C1773" s="33">
        <v>82.67</v>
      </c>
      <c r="D1773" s="33">
        <v>83.86</v>
      </c>
      <c r="E1773" s="33">
        <v>82.16</v>
      </c>
      <c r="F1773" s="33" t="s">
        <v>13222</v>
      </c>
      <c r="G1773" s="7">
        <v>6.4000000000000003E-3</v>
      </c>
    </row>
    <row r="1774" spans="1:7" ht="18" thickBot="1">
      <c r="A1774" s="29">
        <v>41953</v>
      </c>
      <c r="B1774" s="11">
        <v>82.34</v>
      </c>
      <c r="C1774" s="33">
        <v>83.26</v>
      </c>
      <c r="D1774" s="33">
        <v>84.97</v>
      </c>
      <c r="E1774" s="33">
        <v>81.88</v>
      </c>
      <c r="F1774" s="33" t="s">
        <v>13221</v>
      </c>
      <c r="G1774" s="9">
        <v>-1.26E-2</v>
      </c>
    </row>
    <row r="1775" spans="1:7" ht="18" thickBot="1">
      <c r="A1775" s="29">
        <v>41954</v>
      </c>
      <c r="B1775" s="11">
        <v>81.67</v>
      </c>
      <c r="C1775" s="33">
        <v>82.13</v>
      </c>
      <c r="D1775" s="33">
        <v>82.38</v>
      </c>
      <c r="E1775" s="33">
        <v>80.459999999999994</v>
      </c>
      <c r="F1775" s="33" t="s">
        <v>13220</v>
      </c>
      <c r="G1775" s="9">
        <v>-8.0999999999999996E-3</v>
      </c>
    </row>
    <row r="1776" spans="1:7" ht="18" thickBot="1">
      <c r="A1776" s="29">
        <v>41955</v>
      </c>
      <c r="B1776" s="11">
        <v>80.38</v>
      </c>
      <c r="C1776" s="33">
        <v>81.25</v>
      </c>
      <c r="D1776" s="33">
        <v>81.650000000000006</v>
      </c>
      <c r="E1776" s="33">
        <v>79.72</v>
      </c>
      <c r="F1776" s="33" t="s">
        <v>13219</v>
      </c>
      <c r="G1776" s="9">
        <v>-1.5800000000000002E-2</v>
      </c>
    </row>
    <row r="1777" spans="1:7" ht="18" thickBot="1">
      <c r="A1777" s="29">
        <v>41956</v>
      </c>
      <c r="B1777" s="11">
        <v>77.92</v>
      </c>
      <c r="C1777" s="33">
        <v>79.97</v>
      </c>
      <c r="D1777" s="33">
        <v>80.2</v>
      </c>
      <c r="E1777" s="33">
        <v>77.83</v>
      </c>
      <c r="F1777" s="33" t="s">
        <v>13218</v>
      </c>
      <c r="G1777" s="9">
        <v>-3.0599999999999999E-2</v>
      </c>
    </row>
    <row r="1778" spans="1:7" ht="18" thickBot="1">
      <c r="A1778" s="29">
        <v>41957</v>
      </c>
      <c r="B1778" s="10">
        <v>79.41</v>
      </c>
      <c r="C1778" s="33">
        <v>77.67</v>
      </c>
      <c r="D1778" s="33">
        <v>79.75</v>
      </c>
      <c r="E1778" s="33">
        <v>76.760000000000005</v>
      </c>
      <c r="F1778" s="33" t="s">
        <v>13217</v>
      </c>
      <c r="G1778" s="7">
        <v>1.9099999999999999E-2</v>
      </c>
    </row>
    <row r="1779" spans="1:7" ht="18" thickBot="1">
      <c r="A1779" s="29">
        <v>41960</v>
      </c>
      <c r="B1779" s="11">
        <v>79.31</v>
      </c>
      <c r="C1779" s="33">
        <v>79.5</v>
      </c>
      <c r="D1779" s="33">
        <v>79.599999999999994</v>
      </c>
      <c r="E1779" s="33">
        <v>77.94</v>
      </c>
      <c r="F1779" s="33" t="s">
        <v>13216</v>
      </c>
      <c r="G1779" s="9">
        <v>-1.2999999999999999E-3</v>
      </c>
    </row>
    <row r="1780" spans="1:7" ht="18" thickBot="1">
      <c r="A1780" s="29">
        <v>41961</v>
      </c>
      <c r="B1780" s="11">
        <v>78.47</v>
      </c>
      <c r="C1780" s="33">
        <v>79.010000000000005</v>
      </c>
      <c r="D1780" s="33">
        <v>79.95</v>
      </c>
      <c r="E1780" s="33">
        <v>78.209999999999994</v>
      </c>
      <c r="F1780" s="33" t="s">
        <v>13215</v>
      </c>
      <c r="G1780" s="9">
        <v>-1.06E-2</v>
      </c>
    </row>
    <row r="1781" spans="1:7" ht="18" thickBot="1">
      <c r="A1781" s="29">
        <v>41962</v>
      </c>
      <c r="B1781" s="11">
        <v>78.099999999999994</v>
      </c>
      <c r="C1781" s="33">
        <v>78.41</v>
      </c>
      <c r="D1781" s="33">
        <v>79.45</v>
      </c>
      <c r="E1781" s="33">
        <v>78.040000000000006</v>
      </c>
      <c r="F1781" s="33" t="s">
        <v>13214</v>
      </c>
      <c r="G1781" s="9">
        <v>-4.7000000000000002E-3</v>
      </c>
    </row>
    <row r="1782" spans="1:7" ht="18" thickBot="1">
      <c r="A1782" s="29">
        <v>41963</v>
      </c>
      <c r="B1782" s="10">
        <v>79.33</v>
      </c>
      <c r="C1782" s="33">
        <v>78.16</v>
      </c>
      <c r="D1782" s="33">
        <v>79.95</v>
      </c>
      <c r="E1782" s="33">
        <v>77.56</v>
      </c>
      <c r="F1782" s="33" t="s">
        <v>13213</v>
      </c>
      <c r="G1782" s="7">
        <v>1.5699999999999999E-2</v>
      </c>
    </row>
    <row r="1783" spans="1:7" ht="18" thickBot="1">
      <c r="A1783" s="29">
        <v>41964</v>
      </c>
      <c r="B1783" s="10">
        <v>80.36</v>
      </c>
      <c r="C1783" s="33">
        <v>79.95</v>
      </c>
      <c r="D1783" s="33">
        <v>81.61</v>
      </c>
      <c r="E1783" s="33">
        <v>79.069999999999993</v>
      </c>
      <c r="F1783" s="33" t="s">
        <v>13212</v>
      </c>
      <c r="G1783" s="7">
        <v>1.2999999999999999E-2</v>
      </c>
    </row>
    <row r="1784" spans="1:7" ht="18" thickBot="1">
      <c r="A1784" s="29">
        <v>41967</v>
      </c>
      <c r="B1784" s="11">
        <v>79.680000000000007</v>
      </c>
      <c r="C1784" s="33">
        <v>80.5</v>
      </c>
      <c r="D1784" s="33">
        <v>80.849999999999994</v>
      </c>
      <c r="E1784" s="33">
        <v>79.400000000000006</v>
      </c>
      <c r="F1784" s="33" t="s">
        <v>13211</v>
      </c>
      <c r="G1784" s="9">
        <v>-8.5000000000000006E-3</v>
      </c>
    </row>
    <row r="1785" spans="1:7" ht="18" thickBot="1">
      <c r="A1785" s="29">
        <v>41968</v>
      </c>
      <c r="B1785" s="11">
        <v>78.33</v>
      </c>
      <c r="C1785" s="33">
        <v>79.45</v>
      </c>
      <c r="D1785" s="33">
        <v>80.44</v>
      </c>
      <c r="E1785" s="33">
        <v>78.05</v>
      </c>
      <c r="F1785" s="33" t="s">
        <v>13210</v>
      </c>
      <c r="G1785" s="9">
        <v>-1.6899999999999998E-2</v>
      </c>
    </row>
    <row r="1786" spans="1:7" ht="18" thickBot="1">
      <c r="A1786" s="29">
        <v>41969</v>
      </c>
      <c r="B1786" s="11">
        <v>77.75</v>
      </c>
      <c r="C1786" s="33">
        <v>78.28</v>
      </c>
      <c r="D1786" s="33">
        <v>78.86</v>
      </c>
      <c r="E1786" s="33">
        <v>77.3</v>
      </c>
      <c r="F1786" s="33" t="s">
        <v>13209</v>
      </c>
      <c r="G1786" s="9">
        <v>-7.4000000000000003E-3</v>
      </c>
    </row>
    <row r="1787" spans="1:7" ht="18" thickBot="1">
      <c r="A1787" s="29">
        <v>41970</v>
      </c>
      <c r="B1787" s="11">
        <v>72.58</v>
      </c>
      <c r="C1787" s="33">
        <v>77.400000000000006</v>
      </c>
      <c r="D1787" s="33">
        <v>77.459999999999994</v>
      </c>
      <c r="E1787" s="33">
        <v>71.25</v>
      </c>
      <c r="F1787" s="33" t="s">
        <v>13208</v>
      </c>
      <c r="G1787" s="9">
        <v>-6.6500000000000004E-2</v>
      </c>
    </row>
    <row r="1788" spans="1:7" ht="18" thickBot="1">
      <c r="A1788" s="29">
        <v>41971</v>
      </c>
      <c r="B1788" s="11">
        <v>70.150000000000006</v>
      </c>
      <c r="C1788" s="33">
        <v>72.58</v>
      </c>
      <c r="D1788" s="33">
        <v>73.41</v>
      </c>
      <c r="E1788" s="33">
        <v>69.78</v>
      </c>
      <c r="F1788" s="33" t="s">
        <v>13207</v>
      </c>
      <c r="G1788" s="9">
        <v>-3.3500000000000002E-2</v>
      </c>
    </row>
    <row r="1789" spans="1:7" ht="18" thickBot="1">
      <c r="A1789" s="29">
        <v>41974</v>
      </c>
      <c r="B1789" s="10">
        <v>72.540000000000006</v>
      </c>
      <c r="C1789" s="33">
        <v>70.150000000000006</v>
      </c>
      <c r="D1789" s="33">
        <v>73.02</v>
      </c>
      <c r="E1789" s="33">
        <v>67.53</v>
      </c>
      <c r="F1789" s="33" t="s">
        <v>13206</v>
      </c>
      <c r="G1789" s="7">
        <v>3.4099999999999998E-2</v>
      </c>
    </row>
    <row r="1790" spans="1:7" ht="18" thickBot="1">
      <c r="A1790" s="29">
        <v>41975</v>
      </c>
      <c r="B1790" s="11">
        <v>70.540000000000006</v>
      </c>
      <c r="C1790" s="33">
        <v>72.510000000000005</v>
      </c>
      <c r="D1790" s="33">
        <v>73.03</v>
      </c>
      <c r="E1790" s="33">
        <v>70.400000000000006</v>
      </c>
      <c r="F1790" s="33" t="s">
        <v>13205</v>
      </c>
      <c r="G1790" s="9">
        <v>-2.76E-2</v>
      </c>
    </row>
    <row r="1791" spans="1:7" ht="18" thickBot="1">
      <c r="A1791" s="29">
        <v>41976</v>
      </c>
      <c r="B1791" s="11">
        <v>69.92</v>
      </c>
      <c r="C1791" s="33">
        <v>70.95</v>
      </c>
      <c r="D1791" s="33">
        <v>71.459999999999994</v>
      </c>
      <c r="E1791" s="33">
        <v>69.5</v>
      </c>
      <c r="F1791" s="33" t="s">
        <v>13204</v>
      </c>
      <c r="G1791" s="9">
        <v>-8.8000000000000005E-3</v>
      </c>
    </row>
    <row r="1792" spans="1:7" ht="18" thickBot="1">
      <c r="A1792" s="29">
        <v>41977</v>
      </c>
      <c r="B1792" s="11">
        <v>69.64</v>
      </c>
      <c r="C1792" s="33">
        <v>70.150000000000006</v>
      </c>
      <c r="D1792" s="33">
        <v>70.599999999999994</v>
      </c>
      <c r="E1792" s="33">
        <v>68.81</v>
      </c>
      <c r="F1792" s="33" t="s">
        <v>13203</v>
      </c>
      <c r="G1792" s="9">
        <v>-4.0000000000000001E-3</v>
      </c>
    </row>
    <row r="1793" spans="1:7" ht="18" thickBot="1">
      <c r="A1793" s="29">
        <v>41978</v>
      </c>
      <c r="B1793" s="11">
        <v>69.069999999999993</v>
      </c>
      <c r="C1793" s="33">
        <v>69.53</v>
      </c>
      <c r="D1793" s="33">
        <v>69.819999999999993</v>
      </c>
      <c r="E1793" s="33">
        <v>68.099999999999994</v>
      </c>
      <c r="F1793" s="33" t="s">
        <v>13202</v>
      </c>
      <c r="G1793" s="9">
        <v>-8.2000000000000007E-3</v>
      </c>
    </row>
    <row r="1794" spans="1:7" ht="18" thickBot="1">
      <c r="A1794" s="29">
        <v>41981</v>
      </c>
      <c r="B1794" s="11">
        <v>66.19</v>
      </c>
      <c r="C1794" s="33">
        <v>68.790000000000006</v>
      </c>
      <c r="D1794" s="33">
        <v>68.790000000000006</v>
      </c>
      <c r="E1794" s="33">
        <v>65.930000000000007</v>
      </c>
      <c r="F1794" s="33" t="s">
        <v>13201</v>
      </c>
      <c r="G1794" s="9">
        <v>-4.1700000000000001E-2</v>
      </c>
    </row>
    <row r="1795" spans="1:7" ht="18" thickBot="1">
      <c r="A1795" s="29">
        <v>41982</v>
      </c>
      <c r="B1795" s="10">
        <v>66.84</v>
      </c>
      <c r="C1795" s="33">
        <v>66</v>
      </c>
      <c r="D1795" s="33">
        <v>67.040000000000006</v>
      </c>
      <c r="E1795" s="33">
        <v>65.290000000000006</v>
      </c>
      <c r="F1795" s="33" t="s">
        <v>13200</v>
      </c>
      <c r="G1795" s="7">
        <v>9.7999999999999997E-3</v>
      </c>
    </row>
    <row r="1796" spans="1:7" ht="18" thickBot="1">
      <c r="A1796" s="29">
        <v>41983</v>
      </c>
      <c r="B1796" s="11">
        <v>64.239999999999995</v>
      </c>
      <c r="C1796" s="33">
        <v>66.25</v>
      </c>
      <c r="D1796" s="33">
        <v>66.36</v>
      </c>
      <c r="E1796" s="33">
        <v>63.56</v>
      </c>
      <c r="F1796" s="33" t="s">
        <v>13199</v>
      </c>
      <c r="G1796" s="9">
        <v>-3.8899999999999997E-2</v>
      </c>
    </row>
    <row r="1797" spans="1:7" ht="18" thickBot="1">
      <c r="A1797" s="29">
        <v>41984</v>
      </c>
      <c r="B1797" s="11">
        <v>63.68</v>
      </c>
      <c r="C1797" s="33">
        <v>64.47</v>
      </c>
      <c r="D1797" s="33">
        <v>65.13</v>
      </c>
      <c r="E1797" s="33">
        <v>63.05</v>
      </c>
      <c r="F1797" s="33" t="s">
        <v>13198</v>
      </c>
      <c r="G1797" s="9">
        <v>-8.6999999999999994E-3</v>
      </c>
    </row>
    <row r="1798" spans="1:7" ht="18" thickBot="1">
      <c r="A1798" s="29">
        <v>41985</v>
      </c>
      <c r="B1798" s="11">
        <v>61.85</v>
      </c>
      <c r="C1798" s="33">
        <v>63.01</v>
      </c>
      <c r="D1798" s="33">
        <v>63.66</v>
      </c>
      <c r="E1798" s="33">
        <v>61.35</v>
      </c>
      <c r="F1798" s="33" t="s">
        <v>13197</v>
      </c>
      <c r="G1798" s="9">
        <v>-2.87E-2</v>
      </c>
    </row>
    <row r="1799" spans="1:7" ht="18" thickBot="1">
      <c r="A1799" s="29">
        <v>41988</v>
      </c>
      <c r="B1799" s="11">
        <v>61.06</v>
      </c>
      <c r="C1799" s="33">
        <v>61.2</v>
      </c>
      <c r="D1799" s="33">
        <v>63.25</v>
      </c>
      <c r="E1799" s="33">
        <v>60.2</v>
      </c>
      <c r="F1799" s="33" t="s">
        <v>13196</v>
      </c>
      <c r="G1799" s="9">
        <v>-1.2800000000000001E-2</v>
      </c>
    </row>
    <row r="1800" spans="1:7" ht="18" thickBot="1">
      <c r="A1800" s="29">
        <v>41989</v>
      </c>
      <c r="B1800" s="11">
        <v>59.86</v>
      </c>
      <c r="C1800" s="33">
        <v>60.65</v>
      </c>
      <c r="D1800" s="33">
        <v>61.01</v>
      </c>
      <c r="E1800" s="33">
        <v>58.5</v>
      </c>
      <c r="F1800" s="33" t="s">
        <v>13195</v>
      </c>
      <c r="G1800" s="9">
        <v>-1.9699999999999999E-2</v>
      </c>
    </row>
    <row r="1801" spans="1:7" ht="18" thickBot="1">
      <c r="A1801" s="29">
        <v>41990</v>
      </c>
      <c r="B1801" s="10">
        <v>61.18</v>
      </c>
      <c r="C1801" s="33">
        <v>59.9</v>
      </c>
      <c r="D1801" s="33">
        <v>63.4</v>
      </c>
      <c r="E1801" s="33">
        <v>58.71</v>
      </c>
      <c r="F1801" s="33" t="s">
        <v>13194</v>
      </c>
      <c r="G1801" s="7">
        <v>2.2100000000000002E-2</v>
      </c>
    </row>
    <row r="1802" spans="1:7" ht="18" thickBot="1">
      <c r="A1802" s="29">
        <v>41991</v>
      </c>
      <c r="B1802" s="11">
        <v>59.27</v>
      </c>
      <c r="C1802" s="33">
        <v>60.94</v>
      </c>
      <c r="D1802" s="33">
        <v>63.7</v>
      </c>
      <c r="E1802" s="33">
        <v>59.17</v>
      </c>
      <c r="F1802" s="33" t="s">
        <v>13063</v>
      </c>
      <c r="G1802" s="9">
        <v>-3.1199999999999999E-2</v>
      </c>
    </row>
    <row r="1803" spans="1:7" ht="18" thickBot="1">
      <c r="A1803" s="29">
        <v>41992</v>
      </c>
      <c r="B1803" s="10">
        <v>61.38</v>
      </c>
      <c r="C1803" s="33">
        <v>59.85</v>
      </c>
      <c r="D1803" s="33">
        <v>62.66</v>
      </c>
      <c r="E1803" s="33">
        <v>59.05</v>
      </c>
      <c r="F1803" s="33" t="s">
        <v>13193</v>
      </c>
      <c r="G1803" s="7">
        <v>3.56E-2</v>
      </c>
    </row>
    <row r="1804" spans="1:7" ht="18" thickBot="1">
      <c r="A1804" s="29">
        <v>41995</v>
      </c>
      <c r="B1804" s="11">
        <v>60.11</v>
      </c>
      <c r="C1804" s="33">
        <v>61.99</v>
      </c>
      <c r="D1804" s="33">
        <v>62.97</v>
      </c>
      <c r="E1804" s="33">
        <v>59.84</v>
      </c>
      <c r="F1804" s="33" t="s">
        <v>13192</v>
      </c>
      <c r="G1804" s="9">
        <v>-2.07E-2</v>
      </c>
    </row>
    <row r="1805" spans="1:7" ht="18" thickBot="1">
      <c r="A1805" s="29">
        <v>41996</v>
      </c>
      <c r="B1805" s="10">
        <v>61.69</v>
      </c>
      <c r="C1805" s="33">
        <v>60.24</v>
      </c>
      <c r="D1805" s="33">
        <v>62.14</v>
      </c>
      <c r="E1805" s="33">
        <v>59.84</v>
      </c>
      <c r="F1805" s="33" t="s">
        <v>12043</v>
      </c>
      <c r="G1805" s="7">
        <v>2.63E-2</v>
      </c>
    </row>
    <row r="1806" spans="1:7" ht="18" thickBot="1">
      <c r="A1806" s="29">
        <v>41997</v>
      </c>
      <c r="B1806" s="11">
        <v>60.24</v>
      </c>
      <c r="C1806" s="33">
        <v>61.63</v>
      </c>
      <c r="D1806" s="33">
        <v>61.71</v>
      </c>
      <c r="E1806" s="33">
        <v>59.37</v>
      </c>
      <c r="F1806" s="33" t="s">
        <v>13191</v>
      </c>
      <c r="G1806" s="9">
        <v>-2.35E-2</v>
      </c>
    </row>
    <row r="1807" spans="1:7" ht="18" thickBot="1">
      <c r="A1807" s="29">
        <v>41999</v>
      </c>
      <c r="B1807" s="11">
        <v>59.45</v>
      </c>
      <c r="C1807" s="33">
        <v>60.19</v>
      </c>
      <c r="D1807" s="33">
        <v>60.97</v>
      </c>
      <c r="E1807" s="33">
        <v>59.21</v>
      </c>
      <c r="F1807" s="33" t="s">
        <v>13190</v>
      </c>
      <c r="G1807" s="9">
        <v>-1.3100000000000001E-2</v>
      </c>
    </row>
    <row r="1808" spans="1:7" ht="18" thickBot="1">
      <c r="A1808" s="29">
        <v>42002</v>
      </c>
      <c r="B1808" s="11">
        <v>57.88</v>
      </c>
      <c r="C1808" s="33">
        <v>59.65</v>
      </c>
      <c r="D1808" s="33">
        <v>60.43</v>
      </c>
      <c r="E1808" s="33">
        <v>57.37</v>
      </c>
      <c r="F1808" s="33" t="s">
        <v>13189</v>
      </c>
      <c r="G1808" s="9">
        <v>-2.64E-2</v>
      </c>
    </row>
    <row r="1809" spans="1:7" ht="18" thickBot="1">
      <c r="A1809" s="29">
        <v>42003</v>
      </c>
      <c r="B1809" s="10">
        <v>57.9</v>
      </c>
      <c r="C1809" s="33">
        <v>57.93</v>
      </c>
      <c r="D1809" s="33">
        <v>58.39</v>
      </c>
      <c r="E1809" s="33">
        <v>56.74</v>
      </c>
      <c r="F1809" s="33" t="s">
        <v>13188</v>
      </c>
      <c r="G1809" s="7">
        <v>2.9999999999999997E-4</v>
      </c>
    </row>
    <row r="1810" spans="1:7" ht="18" thickBot="1">
      <c r="A1810" s="29">
        <v>42004</v>
      </c>
      <c r="B1810" s="11">
        <v>57.33</v>
      </c>
      <c r="C1810" s="33">
        <v>57.35</v>
      </c>
      <c r="D1810" s="33">
        <v>57.68</v>
      </c>
      <c r="E1810" s="33">
        <v>55.81</v>
      </c>
      <c r="F1810" s="33" t="s">
        <v>13187</v>
      </c>
      <c r="G1810" s="9">
        <v>-9.7999999999999997E-3</v>
      </c>
    </row>
    <row r="1811" spans="1:7" ht="18" thickBot="1">
      <c r="A1811" s="29">
        <v>42006</v>
      </c>
      <c r="B1811" s="11">
        <v>56.42</v>
      </c>
      <c r="C1811" s="33">
        <v>58.02</v>
      </c>
      <c r="D1811" s="33">
        <v>58.54</v>
      </c>
      <c r="E1811" s="33">
        <v>55.48</v>
      </c>
      <c r="F1811" s="33" t="s">
        <v>13186</v>
      </c>
      <c r="G1811" s="9">
        <v>-1.5900000000000001E-2</v>
      </c>
    </row>
    <row r="1812" spans="1:7" ht="18" thickBot="1">
      <c r="A1812" s="29">
        <v>42009</v>
      </c>
      <c r="B1812" s="11">
        <v>53.11</v>
      </c>
      <c r="C1812" s="33">
        <v>56.25</v>
      </c>
      <c r="D1812" s="33">
        <v>56.3</v>
      </c>
      <c r="E1812" s="33">
        <v>52.66</v>
      </c>
      <c r="F1812" s="33" t="s">
        <v>13185</v>
      </c>
      <c r="G1812" s="9">
        <v>-5.8700000000000002E-2</v>
      </c>
    </row>
    <row r="1813" spans="1:7" ht="18" thickBot="1">
      <c r="A1813" s="29">
        <v>42010</v>
      </c>
      <c r="B1813" s="11">
        <v>51.1</v>
      </c>
      <c r="C1813" s="33">
        <v>53.2</v>
      </c>
      <c r="D1813" s="33">
        <v>53.6</v>
      </c>
      <c r="E1813" s="33">
        <v>50.52</v>
      </c>
      <c r="F1813" s="33" t="s">
        <v>13184</v>
      </c>
      <c r="G1813" s="9">
        <v>-3.78E-2</v>
      </c>
    </row>
    <row r="1814" spans="1:7" ht="18" thickBot="1">
      <c r="A1814" s="29">
        <v>42011</v>
      </c>
      <c r="B1814" s="10">
        <v>51.15</v>
      </c>
      <c r="C1814" s="33">
        <v>51.15</v>
      </c>
      <c r="D1814" s="33">
        <v>51.84</v>
      </c>
      <c r="E1814" s="33">
        <v>49.66</v>
      </c>
      <c r="F1814" s="33" t="s">
        <v>13183</v>
      </c>
      <c r="G1814" s="7">
        <v>1E-3</v>
      </c>
    </row>
    <row r="1815" spans="1:7" ht="18" thickBot="1">
      <c r="A1815" s="29">
        <v>42012</v>
      </c>
      <c r="B1815" s="11">
        <v>50.96</v>
      </c>
      <c r="C1815" s="33">
        <v>51.06</v>
      </c>
      <c r="D1815" s="33">
        <v>51.91</v>
      </c>
      <c r="E1815" s="33">
        <v>49.81</v>
      </c>
      <c r="F1815" s="33" t="s">
        <v>13182</v>
      </c>
      <c r="G1815" s="9">
        <v>-3.7000000000000002E-3</v>
      </c>
    </row>
    <row r="1816" spans="1:7" ht="18" thickBot="1">
      <c r="A1816" s="29">
        <v>42013</v>
      </c>
      <c r="B1816" s="11">
        <v>50.11</v>
      </c>
      <c r="C1816" s="33">
        <v>51.25</v>
      </c>
      <c r="D1816" s="33">
        <v>51.44</v>
      </c>
      <c r="E1816" s="33">
        <v>48.9</v>
      </c>
      <c r="F1816" s="33" t="s">
        <v>13181</v>
      </c>
      <c r="G1816" s="9">
        <v>-1.67E-2</v>
      </c>
    </row>
    <row r="1817" spans="1:7" ht="18" thickBot="1">
      <c r="A1817" s="29">
        <v>42016</v>
      </c>
      <c r="B1817" s="11">
        <v>47.43</v>
      </c>
      <c r="C1817" s="33">
        <v>49.93</v>
      </c>
      <c r="D1817" s="33">
        <v>49.98</v>
      </c>
      <c r="E1817" s="33">
        <v>47.16</v>
      </c>
      <c r="F1817" s="33" t="s">
        <v>13180</v>
      </c>
      <c r="G1817" s="9">
        <v>-5.3499999999999999E-2</v>
      </c>
    </row>
    <row r="1818" spans="1:7" ht="18" thickBot="1">
      <c r="A1818" s="29">
        <v>42017</v>
      </c>
      <c r="B1818" s="11">
        <v>46.59</v>
      </c>
      <c r="C1818" s="33">
        <v>47.06</v>
      </c>
      <c r="D1818" s="33">
        <v>47.29</v>
      </c>
      <c r="E1818" s="33">
        <v>45.19</v>
      </c>
      <c r="F1818" s="33" t="s">
        <v>13179</v>
      </c>
      <c r="G1818" s="9">
        <v>-1.77E-2</v>
      </c>
    </row>
    <row r="1819" spans="1:7" ht="18" thickBot="1">
      <c r="A1819" s="29">
        <v>42018</v>
      </c>
      <c r="B1819" s="10">
        <v>48.69</v>
      </c>
      <c r="C1819" s="33">
        <v>46.84</v>
      </c>
      <c r="D1819" s="33">
        <v>49.21</v>
      </c>
      <c r="E1819" s="33">
        <v>45.59</v>
      </c>
      <c r="F1819" s="33" t="s">
        <v>13178</v>
      </c>
      <c r="G1819" s="7">
        <v>4.5100000000000001E-2</v>
      </c>
    </row>
    <row r="1820" spans="1:7" ht="18" thickBot="1">
      <c r="A1820" s="29">
        <v>42019</v>
      </c>
      <c r="B1820" s="11">
        <v>47.67</v>
      </c>
      <c r="C1820" s="33">
        <v>48.68</v>
      </c>
      <c r="D1820" s="33">
        <v>50.62</v>
      </c>
      <c r="E1820" s="33">
        <v>47</v>
      </c>
      <c r="F1820" s="33" t="s">
        <v>13177</v>
      </c>
      <c r="G1820" s="9">
        <v>-2.0899999999999998E-2</v>
      </c>
    </row>
    <row r="1821" spans="1:7" ht="18" thickBot="1">
      <c r="A1821" s="29">
        <v>42020</v>
      </c>
      <c r="B1821" s="10">
        <v>50.17</v>
      </c>
      <c r="C1821" s="33">
        <v>48.25</v>
      </c>
      <c r="D1821" s="33">
        <v>50.41</v>
      </c>
      <c r="E1821" s="33">
        <v>48.07</v>
      </c>
      <c r="F1821" s="33" t="s">
        <v>13117</v>
      </c>
      <c r="G1821" s="7">
        <v>5.2400000000000002E-2</v>
      </c>
    </row>
    <row r="1822" spans="1:7" ht="18" thickBot="1">
      <c r="A1822" s="29">
        <v>42023</v>
      </c>
      <c r="B1822" s="11">
        <v>48.84</v>
      </c>
      <c r="C1822" s="33">
        <v>50.1</v>
      </c>
      <c r="D1822" s="33">
        <v>50.35</v>
      </c>
      <c r="E1822" s="33">
        <v>48.68</v>
      </c>
      <c r="F1822" s="33" t="s">
        <v>13176</v>
      </c>
      <c r="G1822" s="9">
        <v>-2.6499999999999999E-2</v>
      </c>
    </row>
    <row r="1823" spans="1:7" ht="18" thickBot="1">
      <c r="A1823" s="29">
        <v>42024</v>
      </c>
      <c r="B1823" s="11">
        <v>47.99</v>
      </c>
      <c r="C1823" s="33">
        <v>48.91</v>
      </c>
      <c r="D1823" s="33">
        <v>49.48</v>
      </c>
      <c r="E1823" s="33">
        <v>47.78</v>
      </c>
      <c r="F1823" s="33" t="s">
        <v>13175</v>
      </c>
      <c r="G1823" s="9">
        <v>-1.7399999999999999E-2</v>
      </c>
    </row>
    <row r="1824" spans="1:7" ht="18" thickBot="1">
      <c r="A1824" s="29">
        <v>42025</v>
      </c>
      <c r="B1824" s="10">
        <v>49.03</v>
      </c>
      <c r="C1824" s="33">
        <v>48.29</v>
      </c>
      <c r="D1824" s="33">
        <v>49.59</v>
      </c>
      <c r="E1824" s="33">
        <v>48.21</v>
      </c>
      <c r="F1824" s="33" t="s">
        <v>11896</v>
      </c>
      <c r="G1824" s="7">
        <v>2.1700000000000001E-2</v>
      </c>
    </row>
    <row r="1825" spans="1:7" ht="18" thickBot="1">
      <c r="A1825" s="29">
        <v>42026</v>
      </c>
      <c r="B1825" s="11">
        <v>48.52</v>
      </c>
      <c r="C1825" s="33">
        <v>48.6</v>
      </c>
      <c r="D1825" s="33">
        <v>50.45</v>
      </c>
      <c r="E1825" s="33">
        <v>48.02</v>
      </c>
      <c r="F1825" s="33" t="s">
        <v>13174</v>
      </c>
      <c r="G1825" s="9">
        <v>-1.04E-2</v>
      </c>
    </row>
    <row r="1826" spans="1:7" ht="18" thickBot="1">
      <c r="A1826" s="29">
        <v>42027</v>
      </c>
      <c r="B1826" s="10">
        <v>48.79</v>
      </c>
      <c r="C1826" s="33">
        <v>49.11</v>
      </c>
      <c r="D1826" s="33">
        <v>49.8</v>
      </c>
      <c r="E1826" s="33">
        <v>48.55</v>
      </c>
      <c r="F1826" s="33" t="s">
        <v>12967</v>
      </c>
      <c r="G1826" s="7">
        <v>5.5999999999999999E-3</v>
      </c>
    </row>
    <row r="1827" spans="1:7" ht="18" thickBot="1">
      <c r="A1827" s="29">
        <v>42030</v>
      </c>
      <c r="B1827" s="11">
        <v>48.16</v>
      </c>
      <c r="C1827" s="33">
        <v>48.56</v>
      </c>
      <c r="D1827" s="33">
        <v>49.29</v>
      </c>
      <c r="E1827" s="33">
        <v>47.57</v>
      </c>
      <c r="F1827" s="33" t="s">
        <v>13173</v>
      </c>
      <c r="G1827" s="9">
        <v>-1.29E-2</v>
      </c>
    </row>
    <row r="1828" spans="1:7" ht="18" thickBot="1">
      <c r="A1828" s="29">
        <v>42031</v>
      </c>
      <c r="B1828" s="10">
        <v>49.6</v>
      </c>
      <c r="C1828" s="33">
        <v>48.25</v>
      </c>
      <c r="D1828" s="33">
        <v>49.99</v>
      </c>
      <c r="E1828" s="33">
        <v>47.67</v>
      </c>
      <c r="F1828" s="33" t="s">
        <v>13172</v>
      </c>
      <c r="G1828" s="7">
        <v>2.9899999999999999E-2</v>
      </c>
    </row>
    <row r="1829" spans="1:7" ht="18" thickBot="1">
      <c r="A1829" s="29">
        <v>42032</v>
      </c>
      <c r="B1829" s="11">
        <v>48.47</v>
      </c>
      <c r="C1829" s="33">
        <v>49.1</v>
      </c>
      <c r="D1829" s="33">
        <v>49.72</v>
      </c>
      <c r="E1829" s="33">
        <v>48.29</v>
      </c>
      <c r="F1829" s="33" t="s">
        <v>13171</v>
      </c>
      <c r="G1829" s="9">
        <v>-2.2800000000000001E-2</v>
      </c>
    </row>
    <row r="1830" spans="1:7" ht="18" thickBot="1">
      <c r="A1830" s="29">
        <v>42033</v>
      </c>
      <c r="B1830" s="10">
        <v>49.13</v>
      </c>
      <c r="C1830" s="33">
        <v>48.69</v>
      </c>
      <c r="D1830" s="33">
        <v>49.25</v>
      </c>
      <c r="E1830" s="33">
        <v>48.37</v>
      </c>
      <c r="F1830" s="33" t="s">
        <v>13170</v>
      </c>
      <c r="G1830" s="7">
        <v>1.3599999999999999E-2</v>
      </c>
    </row>
    <row r="1831" spans="1:7" ht="18" thickBot="1">
      <c r="A1831" s="29">
        <v>42034</v>
      </c>
      <c r="B1831" s="10">
        <v>52.99</v>
      </c>
      <c r="C1831" s="33">
        <v>49.15</v>
      </c>
      <c r="D1831" s="33">
        <v>53.08</v>
      </c>
      <c r="E1831" s="33">
        <v>48.76</v>
      </c>
      <c r="F1831" s="33" t="s">
        <v>13169</v>
      </c>
      <c r="G1831" s="7">
        <v>7.8600000000000003E-2</v>
      </c>
    </row>
    <row r="1832" spans="1:7" ht="18" thickBot="1">
      <c r="A1832" s="29">
        <v>42037</v>
      </c>
      <c r="B1832" s="10">
        <v>54.75</v>
      </c>
      <c r="C1832" s="33">
        <v>52.68</v>
      </c>
      <c r="D1832" s="33">
        <v>55.62</v>
      </c>
      <c r="E1832" s="33">
        <v>51.41</v>
      </c>
      <c r="F1832" s="33" t="s">
        <v>13168</v>
      </c>
      <c r="G1832" s="7">
        <v>3.32E-2</v>
      </c>
    </row>
    <row r="1833" spans="1:7" ht="18" thickBot="1">
      <c r="A1833" s="29">
        <v>42038</v>
      </c>
      <c r="B1833" s="10">
        <v>57.91</v>
      </c>
      <c r="C1833" s="33">
        <v>55</v>
      </c>
      <c r="D1833" s="33">
        <v>59</v>
      </c>
      <c r="E1833" s="33">
        <v>54.84</v>
      </c>
      <c r="F1833" s="33" t="s">
        <v>13167</v>
      </c>
      <c r="G1833" s="7">
        <v>5.7700000000000001E-2</v>
      </c>
    </row>
    <row r="1834" spans="1:7" ht="18" thickBot="1">
      <c r="A1834" s="29">
        <v>42039</v>
      </c>
      <c r="B1834" s="11">
        <v>54.16</v>
      </c>
      <c r="C1834" s="33">
        <v>57.19</v>
      </c>
      <c r="D1834" s="33">
        <v>58.06</v>
      </c>
      <c r="E1834" s="33">
        <v>53.5</v>
      </c>
      <c r="F1834" s="33" t="s">
        <v>13166</v>
      </c>
      <c r="G1834" s="9">
        <v>-6.4799999999999996E-2</v>
      </c>
    </row>
    <row r="1835" spans="1:7" ht="18" thickBot="1">
      <c r="A1835" s="29">
        <v>42040</v>
      </c>
      <c r="B1835" s="10">
        <v>56.57</v>
      </c>
      <c r="C1835" s="33">
        <v>54.8</v>
      </c>
      <c r="D1835" s="33">
        <v>57.87</v>
      </c>
      <c r="E1835" s="33">
        <v>53.07</v>
      </c>
      <c r="F1835" s="33" t="s">
        <v>13165</v>
      </c>
      <c r="G1835" s="7">
        <v>4.4499999999999998E-2</v>
      </c>
    </row>
    <row r="1836" spans="1:7" ht="18" thickBot="1">
      <c r="A1836" s="29">
        <v>42041</v>
      </c>
      <c r="B1836" s="10">
        <v>57.8</v>
      </c>
      <c r="C1836" s="33">
        <v>56.74</v>
      </c>
      <c r="D1836" s="33">
        <v>59.06</v>
      </c>
      <c r="E1836" s="33">
        <v>56.71</v>
      </c>
      <c r="F1836" s="33" t="s">
        <v>13164</v>
      </c>
      <c r="G1836" s="7">
        <v>2.1700000000000001E-2</v>
      </c>
    </row>
    <row r="1837" spans="1:7" ht="18" thickBot="1">
      <c r="A1837" s="29">
        <v>42044</v>
      </c>
      <c r="B1837" s="10">
        <v>58.34</v>
      </c>
      <c r="C1837" s="33">
        <v>57.93</v>
      </c>
      <c r="D1837" s="33">
        <v>59.61</v>
      </c>
      <c r="E1837" s="33">
        <v>57.3</v>
      </c>
      <c r="F1837" s="33" t="s">
        <v>13163</v>
      </c>
      <c r="G1837" s="7">
        <v>9.2999999999999992E-3</v>
      </c>
    </row>
    <row r="1838" spans="1:7" ht="18" thickBot="1">
      <c r="A1838" s="29">
        <v>42045</v>
      </c>
      <c r="B1838" s="11">
        <v>56.43</v>
      </c>
      <c r="C1838" s="33">
        <v>57.79</v>
      </c>
      <c r="D1838" s="33">
        <v>58.57</v>
      </c>
      <c r="E1838" s="33">
        <v>56.11</v>
      </c>
      <c r="F1838" s="33" t="s">
        <v>13162</v>
      </c>
      <c r="G1838" s="9">
        <v>-3.27E-2</v>
      </c>
    </row>
    <row r="1839" spans="1:7" ht="18" thickBot="1">
      <c r="A1839" s="29">
        <v>42046</v>
      </c>
      <c r="B1839" s="11">
        <v>54.66</v>
      </c>
      <c r="C1839" s="33">
        <v>56.81</v>
      </c>
      <c r="D1839" s="33">
        <v>57</v>
      </c>
      <c r="E1839" s="33">
        <v>53.91</v>
      </c>
      <c r="F1839" s="33" t="s">
        <v>13161</v>
      </c>
      <c r="G1839" s="9">
        <v>-3.1399999999999997E-2</v>
      </c>
    </row>
    <row r="1840" spans="1:7" ht="18" thickBot="1">
      <c r="A1840" s="29">
        <v>42047</v>
      </c>
      <c r="B1840" s="10">
        <v>57.05</v>
      </c>
      <c r="C1840" s="33">
        <v>55.12</v>
      </c>
      <c r="D1840" s="33">
        <v>57.5</v>
      </c>
      <c r="E1840" s="33">
        <v>54.72</v>
      </c>
      <c r="F1840" s="33" t="s">
        <v>13160</v>
      </c>
      <c r="G1840" s="7">
        <v>4.3700000000000003E-2</v>
      </c>
    </row>
    <row r="1841" spans="1:7" ht="18" thickBot="1">
      <c r="A1841" s="29">
        <v>42048</v>
      </c>
      <c r="B1841" s="10">
        <v>61.52</v>
      </c>
      <c r="C1841" s="33">
        <v>59.27</v>
      </c>
      <c r="D1841" s="33">
        <v>61.77</v>
      </c>
      <c r="E1841" s="33">
        <v>59.08</v>
      </c>
      <c r="F1841" s="33" t="s">
        <v>13159</v>
      </c>
      <c r="G1841" s="7">
        <v>7.8399999999999997E-2</v>
      </c>
    </row>
    <row r="1842" spans="1:7" ht="18" thickBot="1">
      <c r="A1842" s="29">
        <v>42051</v>
      </c>
      <c r="B1842" s="11">
        <v>61.4</v>
      </c>
      <c r="C1842" s="33">
        <v>61.49</v>
      </c>
      <c r="D1842" s="33">
        <v>62.57</v>
      </c>
      <c r="E1842" s="33">
        <v>60.71</v>
      </c>
      <c r="F1842" s="33" t="s">
        <v>13158</v>
      </c>
      <c r="G1842" s="9">
        <v>-2E-3</v>
      </c>
    </row>
    <row r="1843" spans="1:7" ht="18" thickBot="1">
      <c r="A1843" s="29">
        <v>42052</v>
      </c>
      <c r="B1843" s="10">
        <v>62.53</v>
      </c>
      <c r="C1843" s="33">
        <v>61.68</v>
      </c>
      <c r="D1843" s="33">
        <v>63</v>
      </c>
      <c r="E1843" s="33">
        <v>60.27</v>
      </c>
      <c r="F1843" s="33" t="s">
        <v>13157</v>
      </c>
      <c r="G1843" s="7">
        <v>1.84E-2</v>
      </c>
    </row>
    <row r="1844" spans="1:7" ht="18" thickBot="1">
      <c r="A1844" s="29">
        <v>42053</v>
      </c>
      <c r="B1844" s="11">
        <v>60.53</v>
      </c>
      <c r="C1844" s="33">
        <v>62.3</v>
      </c>
      <c r="D1844" s="33">
        <v>62.46</v>
      </c>
      <c r="E1844" s="33">
        <v>60.09</v>
      </c>
      <c r="F1844" s="33" t="s">
        <v>13156</v>
      </c>
      <c r="G1844" s="9">
        <v>-3.2000000000000001E-2</v>
      </c>
    </row>
    <row r="1845" spans="1:7" ht="18" thickBot="1">
      <c r="A1845" s="29">
        <v>42054</v>
      </c>
      <c r="B1845" s="11">
        <v>60.21</v>
      </c>
      <c r="C1845" s="33">
        <v>59.54</v>
      </c>
      <c r="D1845" s="33">
        <v>60.99</v>
      </c>
      <c r="E1845" s="33">
        <v>57.8</v>
      </c>
      <c r="F1845" s="33" t="s">
        <v>13155</v>
      </c>
      <c r="G1845" s="9">
        <v>-5.3E-3</v>
      </c>
    </row>
    <row r="1846" spans="1:7" ht="18" thickBot="1">
      <c r="A1846" s="29">
        <v>42055</v>
      </c>
      <c r="B1846" s="10">
        <v>60.22</v>
      </c>
      <c r="C1846" s="33">
        <v>60.2</v>
      </c>
      <c r="D1846" s="33">
        <v>61.15</v>
      </c>
      <c r="E1846" s="33">
        <v>59.82</v>
      </c>
      <c r="F1846" s="33" t="s">
        <v>12513</v>
      </c>
      <c r="G1846" s="7">
        <v>2.0000000000000001E-4</v>
      </c>
    </row>
    <row r="1847" spans="1:7" ht="18" thickBot="1">
      <c r="A1847" s="29">
        <v>42058</v>
      </c>
      <c r="B1847" s="11">
        <v>58.9</v>
      </c>
      <c r="C1847" s="33">
        <v>60.3</v>
      </c>
      <c r="D1847" s="33">
        <v>60.67</v>
      </c>
      <c r="E1847" s="33">
        <v>58.37</v>
      </c>
      <c r="F1847" s="33" t="s">
        <v>13154</v>
      </c>
      <c r="G1847" s="9">
        <v>-2.1899999999999999E-2</v>
      </c>
    </row>
    <row r="1848" spans="1:7" ht="18" thickBot="1">
      <c r="A1848" s="29">
        <v>42059</v>
      </c>
      <c r="B1848" s="11">
        <v>58.66</v>
      </c>
      <c r="C1848" s="33">
        <v>59.09</v>
      </c>
      <c r="D1848" s="33">
        <v>60.3</v>
      </c>
      <c r="E1848" s="33">
        <v>58.1</v>
      </c>
      <c r="F1848" s="33" t="s">
        <v>13153</v>
      </c>
      <c r="G1848" s="9">
        <v>-4.1000000000000003E-3</v>
      </c>
    </row>
    <row r="1849" spans="1:7" ht="18" thickBot="1">
      <c r="A1849" s="29">
        <v>42060</v>
      </c>
      <c r="B1849" s="10">
        <v>61.63</v>
      </c>
      <c r="C1849" s="33">
        <v>58.75</v>
      </c>
      <c r="D1849" s="33">
        <v>61.73</v>
      </c>
      <c r="E1849" s="33">
        <v>58.41</v>
      </c>
      <c r="F1849" s="33" t="s">
        <v>13152</v>
      </c>
      <c r="G1849" s="7">
        <v>5.0599999999999999E-2</v>
      </c>
    </row>
    <row r="1850" spans="1:7" ht="18" thickBot="1">
      <c r="A1850" s="29">
        <v>42061</v>
      </c>
      <c r="B1850" s="11">
        <v>60.05</v>
      </c>
      <c r="C1850" s="33">
        <v>61.85</v>
      </c>
      <c r="D1850" s="33">
        <v>62.63</v>
      </c>
      <c r="E1850" s="33">
        <v>59.66</v>
      </c>
      <c r="F1850" s="33" t="s">
        <v>13151</v>
      </c>
      <c r="G1850" s="9">
        <v>-2.5600000000000001E-2</v>
      </c>
    </row>
    <row r="1851" spans="1:7" ht="18" thickBot="1">
      <c r="A1851" s="29">
        <v>42062</v>
      </c>
      <c r="B1851" s="10">
        <v>62.58</v>
      </c>
      <c r="C1851" s="33">
        <v>60.75</v>
      </c>
      <c r="D1851" s="33">
        <v>62.83</v>
      </c>
      <c r="E1851" s="33">
        <v>60.51</v>
      </c>
      <c r="F1851" s="33" t="s">
        <v>13150</v>
      </c>
      <c r="G1851" s="7">
        <v>4.2099999999999999E-2</v>
      </c>
    </row>
    <row r="1852" spans="1:7" ht="18" thickBot="1">
      <c r="A1852" s="29">
        <v>42065</v>
      </c>
      <c r="B1852" s="11">
        <v>59.54</v>
      </c>
      <c r="C1852" s="33">
        <v>62.5</v>
      </c>
      <c r="D1852" s="33">
        <v>62.5</v>
      </c>
      <c r="E1852" s="33">
        <v>59.34</v>
      </c>
      <c r="F1852" s="33" t="s">
        <v>13149</v>
      </c>
      <c r="G1852" s="9">
        <v>-4.8599999999999997E-2</v>
      </c>
    </row>
    <row r="1853" spans="1:7" ht="18" thickBot="1">
      <c r="A1853" s="29">
        <v>42066</v>
      </c>
      <c r="B1853" s="10">
        <v>61.02</v>
      </c>
      <c r="C1853" s="33">
        <v>60</v>
      </c>
      <c r="D1853" s="33">
        <v>61.81</v>
      </c>
      <c r="E1853" s="33">
        <v>59.84</v>
      </c>
      <c r="F1853" s="33" t="s">
        <v>13148</v>
      </c>
      <c r="G1853" s="7">
        <v>2.4899999999999999E-2</v>
      </c>
    </row>
    <row r="1854" spans="1:7" ht="18" thickBot="1">
      <c r="A1854" s="29">
        <v>42067</v>
      </c>
      <c r="B1854" s="11">
        <v>60.55</v>
      </c>
      <c r="C1854" s="33">
        <v>60.85</v>
      </c>
      <c r="D1854" s="33">
        <v>60.94</v>
      </c>
      <c r="E1854" s="33">
        <v>59.47</v>
      </c>
      <c r="F1854" s="33" t="s">
        <v>13147</v>
      </c>
      <c r="G1854" s="9">
        <v>-7.7000000000000002E-3</v>
      </c>
    </row>
    <row r="1855" spans="1:7" ht="18" thickBot="1">
      <c r="A1855" s="29">
        <v>42068</v>
      </c>
      <c r="B1855" s="11">
        <v>60.48</v>
      </c>
      <c r="C1855" s="33">
        <v>60.6</v>
      </c>
      <c r="D1855" s="33">
        <v>61.57</v>
      </c>
      <c r="E1855" s="33">
        <v>60.08</v>
      </c>
      <c r="F1855" s="33" t="s">
        <v>13146</v>
      </c>
      <c r="G1855" s="9">
        <v>-1.1999999999999999E-3</v>
      </c>
    </row>
    <row r="1856" spans="1:7" ht="18" thickBot="1">
      <c r="A1856" s="29">
        <v>42069</v>
      </c>
      <c r="B1856" s="11">
        <v>59.73</v>
      </c>
      <c r="C1856" s="33">
        <v>60.75</v>
      </c>
      <c r="D1856" s="33">
        <v>61.3</v>
      </c>
      <c r="E1856" s="33">
        <v>59.17</v>
      </c>
      <c r="F1856" s="33" t="s">
        <v>13145</v>
      </c>
      <c r="G1856" s="9">
        <v>-1.24E-2</v>
      </c>
    </row>
    <row r="1857" spans="1:7" ht="18" thickBot="1">
      <c r="A1857" s="29">
        <v>42072</v>
      </c>
      <c r="B1857" s="11">
        <v>58.53</v>
      </c>
      <c r="C1857" s="33">
        <v>59.62</v>
      </c>
      <c r="D1857" s="33">
        <v>60.02</v>
      </c>
      <c r="E1857" s="33">
        <v>58.38</v>
      </c>
      <c r="F1857" s="33" t="s">
        <v>13144</v>
      </c>
      <c r="G1857" s="9">
        <v>-2.01E-2</v>
      </c>
    </row>
    <row r="1858" spans="1:7" ht="18" thickBot="1">
      <c r="A1858" s="29">
        <v>42073</v>
      </c>
      <c r="B1858" s="11">
        <v>56.39</v>
      </c>
      <c r="C1858" s="33">
        <v>58.37</v>
      </c>
      <c r="D1858" s="33">
        <v>58.72</v>
      </c>
      <c r="E1858" s="33">
        <v>56.12</v>
      </c>
      <c r="F1858" s="33" t="s">
        <v>13143</v>
      </c>
      <c r="G1858" s="9">
        <v>-3.6600000000000001E-2</v>
      </c>
    </row>
    <row r="1859" spans="1:7" ht="18" thickBot="1">
      <c r="A1859" s="29">
        <v>42074</v>
      </c>
      <c r="B1859" s="10">
        <v>57.54</v>
      </c>
      <c r="C1859" s="33">
        <v>56.45</v>
      </c>
      <c r="D1859" s="33">
        <v>57.95</v>
      </c>
      <c r="E1859" s="33">
        <v>55.92</v>
      </c>
      <c r="F1859" s="33" t="s">
        <v>13142</v>
      </c>
      <c r="G1859" s="7">
        <v>2.0400000000000001E-2</v>
      </c>
    </row>
    <row r="1860" spans="1:7" ht="18" thickBot="1">
      <c r="A1860" s="29">
        <v>42075</v>
      </c>
      <c r="B1860" s="11">
        <v>57.08</v>
      </c>
      <c r="C1860" s="33">
        <v>57.92</v>
      </c>
      <c r="D1860" s="33">
        <v>58.81</v>
      </c>
      <c r="E1860" s="33">
        <v>56.51</v>
      </c>
      <c r="F1860" s="33" t="s">
        <v>13141</v>
      </c>
      <c r="G1860" s="9">
        <v>-8.0000000000000002E-3</v>
      </c>
    </row>
    <row r="1861" spans="1:7" ht="18" thickBot="1">
      <c r="A1861" s="29">
        <v>42076</v>
      </c>
      <c r="B1861" s="11">
        <v>54.67</v>
      </c>
      <c r="C1861" s="33">
        <v>57.03</v>
      </c>
      <c r="D1861" s="33">
        <v>57.4</v>
      </c>
      <c r="E1861" s="33">
        <v>54.43</v>
      </c>
      <c r="F1861" s="33" t="s">
        <v>13140</v>
      </c>
      <c r="G1861" s="9">
        <v>-4.2200000000000001E-2</v>
      </c>
    </row>
    <row r="1862" spans="1:7" ht="18" thickBot="1">
      <c r="A1862" s="29">
        <v>42079</v>
      </c>
      <c r="B1862" s="11">
        <v>53.44</v>
      </c>
      <c r="C1862" s="33">
        <v>54.41</v>
      </c>
      <c r="D1862" s="33">
        <v>54.64</v>
      </c>
      <c r="E1862" s="33">
        <v>52.5</v>
      </c>
      <c r="F1862" s="33" t="s">
        <v>13139</v>
      </c>
      <c r="G1862" s="9">
        <v>-2.2499999999999999E-2</v>
      </c>
    </row>
    <row r="1863" spans="1:7" ht="18" thickBot="1">
      <c r="A1863" s="29">
        <v>42080</v>
      </c>
      <c r="B1863" s="10">
        <v>53.51</v>
      </c>
      <c r="C1863" s="33">
        <v>54.1</v>
      </c>
      <c r="D1863" s="33">
        <v>54.38</v>
      </c>
      <c r="E1863" s="33">
        <v>52.57</v>
      </c>
      <c r="F1863" s="33" t="s">
        <v>13138</v>
      </c>
      <c r="G1863" s="7">
        <v>1.2999999999999999E-3</v>
      </c>
    </row>
    <row r="1864" spans="1:7" ht="18" thickBot="1">
      <c r="A1864" s="29">
        <v>42081</v>
      </c>
      <c r="B1864" s="10">
        <v>55.91</v>
      </c>
      <c r="C1864" s="33">
        <v>53.28</v>
      </c>
      <c r="D1864" s="33">
        <v>56.84</v>
      </c>
      <c r="E1864" s="33">
        <v>52.68</v>
      </c>
      <c r="F1864" s="33" t="s">
        <v>13137</v>
      </c>
      <c r="G1864" s="7">
        <v>4.4900000000000002E-2</v>
      </c>
    </row>
    <row r="1865" spans="1:7" ht="18" thickBot="1">
      <c r="A1865" s="29">
        <v>42082</v>
      </c>
      <c r="B1865" s="11">
        <v>54.43</v>
      </c>
      <c r="C1865" s="33">
        <v>56.18</v>
      </c>
      <c r="D1865" s="33">
        <v>56.2</v>
      </c>
      <c r="E1865" s="33">
        <v>53.91</v>
      </c>
      <c r="F1865" s="33" t="s">
        <v>13136</v>
      </c>
      <c r="G1865" s="9">
        <v>-2.6499999999999999E-2</v>
      </c>
    </row>
    <row r="1866" spans="1:7" ht="18" thickBot="1">
      <c r="A1866" s="29">
        <v>42083</v>
      </c>
      <c r="B1866" s="10">
        <v>55.32</v>
      </c>
      <c r="C1866" s="33">
        <v>54.46</v>
      </c>
      <c r="D1866" s="33">
        <v>55.67</v>
      </c>
      <c r="E1866" s="33">
        <v>53.55</v>
      </c>
      <c r="F1866" s="33" t="s">
        <v>13135</v>
      </c>
      <c r="G1866" s="7">
        <v>1.6400000000000001E-2</v>
      </c>
    </row>
    <row r="1867" spans="1:7" ht="18" thickBot="1">
      <c r="A1867" s="29">
        <v>42086</v>
      </c>
      <c r="B1867" s="10">
        <v>55.92</v>
      </c>
      <c r="C1867" s="33">
        <v>55.24</v>
      </c>
      <c r="D1867" s="33">
        <v>56.19</v>
      </c>
      <c r="E1867" s="33">
        <v>54.12</v>
      </c>
      <c r="F1867" s="33" t="s">
        <v>13134</v>
      </c>
      <c r="G1867" s="7">
        <v>1.0800000000000001E-2</v>
      </c>
    </row>
    <row r="1868" spans="1:7" ht="18" thickBot="1">
      <c r="A1868" s="29">
        <v>42087</v>
      </c>
      <c r="B1868" s="11">
        <v>55.11</v>
      </c>
      <c r="C1868" s="33">
        <v>55.83</v>
      </c>
      <c r="D1868" s="33">
        <v>56.79</v>
      </c>
      <c r="E1868" s="33">
        <v>54.85</v>
      </c>
      <c r="F1868" s="33" t="s">
        <v>13133</v>
      </c>
      <c r="G1868" s="9">
        <v>-1.4500000000000001E-2</v>
      </c>
    </row>
    <row r="1869" spans="1:7" ht="18" thickBot="1">
      <c r="A1869" s="29">
        <v>42088</v>
      </c>
      <c r="B1869" s="10">
        <v>56.48</v>
      </c>
      <c r="C1869" s="33">
        <v>55.09</v>
      </c>
      <c r="D1869" s="33">
        <v>57.17</v>
      </c>
      <c r="E1869" s="33">
        <v>54.7</v>
      </c>
      <c r="F1869" s="33" t="s">
        <v>13132</v>
      </c>
      <c r="G1869" s="7">
        <v>2.4899999999999999E-2</v>
      </c>
    </row>
    <row r="1870" spans="1:7" ht="18" thickBot="1">
      <c r="A1870" s="29">
        <v>42089</v>
      </c>
      <c r="B1870" s="10">
        <v>59.19</v>
      </c>
      <c r="C1870" s="33">
        <v>56.35</v>
      </c>
      <c r="D1870" s="33">
        <v>59.78</v>
      </c>
      <c r="E1870" s="33">
        <v>56.3</v>
      </c>
      <c r="F1870" s="33" t="s">
        <v>13131</v>
      </c>
      <c r="G1870" s="7">
        <v>4.8000000000000001E-2</v>
      </c>
    </row>
    <row r="1871" spans="1:7" ht="18" thickBot="1">
      <c r="A1871" s="29">
        <v>42090</v>
      </c>
      <c r="B1871" s="11">
        <v>56.41</v>
      </c>
      <c r="C1871" s="33">
        <v>58.97</v>
      </c>
      <c r="D1871" s="33">
        <v>59.04</v>
      </c>
      <c r="E1871" s="33">
        <v>55.95</v>
      </c>
      <c r="F1871" s="33" t="s">
        <v>13130</v>
      </c>
      <c r="G1871" s="9">
        <v>-4.7E-2</v>
      </c>
    </row>
    <row r="1872" spans="1:7" ht="18" thickBot="1">
      <c r="A1872" s="29">
        <v>42093</v>
      </c>
      <c r="B1872" s="11">
        <v>56.29</v>
      </c>
      <c r="C1872" s="33">
        <v>55.96</v>
      </c>
      <c r="D1872" s="33">
        <v>56.65</v>
      </c>
      <c r="E1872" s="33">
        <v>55.2</v>
      </c>
      <c r="F1872" s="33" t="s">
        <v>13129</v>
      </c>
      <c r="G1872" s="9">
        <v>-2.0999999999999999E-3</v>
      </c>
    </row>
    <row r="1873" spans="1:7" ht="18" thickBot="1">
      <c r="A1873" s="29">
        <v>42094</v>
      </c>
      <c r="B1873" s="11">
        <v>55.11</v>
      </c>
      <c r="C1873" s="33">
        <v>56.31</v>
      </c>
      <c r="D1873" s="33">
        <v>56.33</v>
      </c>
      <c r="E1873" s="33">
        <v>54.72</v>
      </c>
      <c r="F1873" s="33" t="s">
        <v>13128</v>
      </c>
      <c r="G1873" s="9">
        <v>-2.1000000000000001E-2</v>
      </c>
    </row>
    <row r="1874" spans="1:7" ht="18" thickBot="1">
      <c r="A1874" s="29">
        <v>42095</v>
      </c>
      <c r="B1874" s="10">
        <v>57.1</v>
      </c>
      <c r="C1874" s="33">
        <v>55.18</v>
      </c>
      <c r="D1874" s="33">
        <v>57.69</v>
      </c>
      <c r="E1874" s="33">
        <v>54.7</v>
      </c>
      <c r="F1874" s="33" t="s">
        <v>13127</v>
      </c>
      <c r="G1874" s="7">
        <v>3.61E-2</v>
      </c>
    </row>
    <row r="1875" spans="1:7" ht="18" thickBot="1">
      <c r="A1875" s="29">
        <v>42096</v>
      </c>
      <c r="B1875" s="11">
        <v>54.95</v>
      </c>
      <c r="C1875" s="33">
        <v>56.72</v>
      </c>
      <c r="D1875" s="33">
        <v>57.28</v>
      </c>
      <c r="E1875" s="33">
        <v>54</v>
      </c>
      <c r="F1875" s="33" t="s">
        <v>13126</v>
      </c>
      <c r="G1875" s="9">
        <v>-3.7699999999999997E-2</v>
      </c>
    </row>
    <row r="1876" spans="1:7" ht="18" thickBot="1">
      <c r="A1876" s="29">
        <v>42100</v>
      </c>
      <c r="B1876" s="10">
        <v>58.12</v>
      </c>
      <c r="C1876" s="33">
        <v>55.18</v>
      </c>
      <c r="D1876" s="33">
        <v>58.24</v>
      </c>
      <c r="E1876" s="33">
        <v>55.08</v>
      </c>
      <c r="F1876" s="33" t="s">
        <v>13125</v>
      </c>
      <c r="G1876" s="7">
        <v>5.7700000000000001E-2</v>
      </c>
    </row>
    <row r="1877" spans="1:7" ht="18" thickBot="1">
      <c r="A1877" s="29">
        <v>42101</v>
      </c>
      <c r="B1877" s="10">
        <v>59.1</v>
      </c>
      <c r="C1877" s="33">
        <v>57.8</v>
      </c>
      <c r="D1877" s="33">
        <v>59.27</v>
      </c>
      <c r="E1877" s="33">
        <v>57.02</v>
      </c>
      <c r="F1877" s="33" t="s">
        <v>13124</v>
      </c>
      <c r="G1877" s="7">
        <v>1.6899999999999998E-2</v>
      </c>
    </row>
    <row r="1878" spans="1:7" ht="18" thickBot="1">
      <c r="A1878" s="29">
        <v>42102</v>
      </c>
      <c r="B1878" s="11">
        <v>55.55</v>
      </c>
      <c r="C1878" s="33">
        <v>58.3</v>
      </c>
      <c r="D1878" s="33">
        <v>58.72</v>
      </c>
      <c r="E1878" s="33">
        <v>55.45</v>
      </c>
      <c r="F1878" s="33" t="s">
        <v>13123</v>
      </c>
      <c r="G1878" s="9">
        <v>-6.0100000000000001E-2</v>
      </c>
    </row>
    <row r="1879" spans="1:7" ht="18" thickBot="1">
      <c r="A1879" s="29">
        <v>42103</v>
      </c>
      <c r="B1879" s="10">
        <v>56.57</v>
      </c>
      <c r="C1879" s="33">
        <v>56.1</v>
      </c>
      <c r="D1879" s="33">
        <v>58.02</v>
      </c>
      <c r="E1879" s="33">
        <v>55.97</v>
      </c>
      <c r="F1879" s="33" t="s">
        <v>13122</v>
      </c>
      <c r="G1879" s="7">
        <v>1.84E-2</v>
      </c>
    </row>
    <row r="1880" spans="1:7" ht="18" thickBot="1">
      <c r="A1880" s="29">
        <v>42104</v>
      </c>
      <c r="B1880" s="10">
        <v>57.87</v>
      </c>
      <c r="C1880" s="33">
        <v>56.84</v>
      </c>
      <c r="D1880" s="33">
        <v>58.12</v>
      </c>
      <c r="E1880" s="33">
        <v>56.25</v>
      </c>
      <c r="F1880" s="33" t="s">
        <v>13121</v>
      </c>
      <c r="G1880" s="7">
        <v>2.3E-2</v>
      </c>
    </row>
    <row r="1881" spans="1:7" ht="18" thickBot="1">
      <c r="A1881" s="29">
        <v>42107</v>
      </c>
      <c r="B1881" s="10">
        <v>57.93</v>
      </c>
      <c r="C1881" s="33">
        <v>58.02</v>
      </c>
      <c r="D1881" s="33">
        <v>59.54</v>
      </c>
      <c r="E1881" s="33">
        <v>57.46</v>
      </c>
      <c r="F1881" s="33" t="s">
        <v>13120</v>
      </c>
      <c r="G1881" s="7">
        <v>1E-3</v>
      </c>
    </row>
    <row r="1882" spans="1:7" ht="18" thickBot="1">
      <c r="A1882" s="29">
        <v>42108</v>
      </c>
      <c r="B1882" s="10">
        <v>58.43</v>
      </c>
      <c r="C1882" s="33">
        <v>58.17</v>
      </c>
      <c r="D1882" s="33">
        <v>59.24</v>
      </c>
      <c r="E1882" s="33">
        <v>57.76</v>
      </c>
      <c r="F1882" s="33" t="s">
        <v>13119</v>
      </c>
      <c r="G1882" s="7">
        <v>8.6E-3</v>
      </c>
    </row>
    <row r="1883" spans="1:7" ht="18" thickBot="1">
      <c r="A1883" s="29">
        <v>42109</v>
      </c>
      <c r="B1883" s="10">
        <v>60.32</v>
      </c>
      <c r="C1883" s="33">
        <v>58.74</v>
      </c>
      <c r="D1883" s="33">
        <v>60.45</v>
      </c>
      <c r="E1883" s="33">
        <v>58.74</v>
      </c>
      <c r="F1883" s="33" t="s">
        <v>13118</v>
      </c>
      <c r="G1883" s="7">
        <v>3.2300000000000002E-2</v>
      </c>
    </row>
    <row r="1884" spans="1:7" ht="18" thickBot="1">
      <c r="A1884" s="29">
        <v>42110</v>
      </c>
      <c r="B1884" s="10">
        <v>63.98</v>
      </c>
      <c r="C1884" s="33">
        <v>62.9</v>
      </c>
      <c r="D1884" s="33">
        <v>64.95</v>
      </c>
      <c r="E1884" s="33">
        <v>62</v>
      </c>
      <c r="F1884" s="33" t="s">
        <v>13117</v>
      </c>
      <c r="G1884" s="7">
        <v>6.0699999999999997E-2</v>
      </c>
    </row>
    <row r="1885" spans="1:7" ht="18" thickBot="1">
      <c r="A1885" s="29">
        <v>42111</v>
      </c>
      <c r="B1885" s="11">
        <v>63.45</v>
      </c>
      <c r="C1885" s="33">
        <v>64.02</v>
      </c>
      <c r="D1885" s="33">
        <v>64.5</v>
      </c>
      <c r="E1885" s="33">
        <v>62.95</v>
      </c>
      <c r="F1885" s="33" t="s">
        <v>13116</v>
      </c>
      <c r="G1885" s="9">
        <v>-8.3000000000000001E-3</v>
      </c>
    </row>
    <row r="1886" spans="1:7" ht="18" thickBot="1">
      <c r="A1886" s="29">
        <v>42114</v>
      </c>
      <c r="B1886" s="11">
        <v>63.45</v>
      </c>
      <c r="C1886" s="33">
        <v>63.85</v>
      </c>
      <c r="D1886" s="33">
        <v>64.400000000000006</v>
      </c>
      <c r="E1886" s="33">
        <v>62.1</v>
      </c>
      <c r="F1886" s="33" t="s">
        <v>13115</v>
      </c>
      <c r="G1886" s="9">
        <v>0</v>
      </c>
    </row>
    <row r="1887" spans="1:7" ht="18" thickBot="1">
      <c r="A1887" s="29">
        <v>42115</v>
      </c>
      <c r="B1887" s="11">
        <v>62.08</v>
      </c>
      <c r="C1887" s="33">
        <v>63.52</v>
      </c>
      <c r="D1887" s="33">
        <v>63.52</v>
      </c>
      <c r="E1887" s="33">
        <v>61.65</v>
      </c>
      <c r="F1887" s="33" t="s">
        <v>13114</v>
      </c>
      <c r="G1887" s="9">
        <v>-2.1600000000000001E-2</v>
      </c>
    </row>
    <row r="1888" spans="1:7" ht="18" thickBot="1">
      <c r="A1888" s="29">
        <v>42116</v>
      </c>
      <c r="B1888" s="10">
        <v>62.73</v>
      </c>
      <c r="C1888" s="33">
        <v>61.9</v>
      </c>
      <c r="D1888" s="33">
        <v>63.33</v>
      </c>
      <c r="E1888" s="33">
        <v>61.39</v>
      </c>
      <c r="F1888" s="33" t="s">
        <v>13113</v>
      </c>
      <c r="G1888" s="7">
        <v>1.0500000000000001E-2</v>
      </c>
    </row>
    <row r="1889" spans="1:7" ht="18" thickBot="1">
      <c r="A1889" s="29">
        <v>42117</v>
      </c>
      <c r="B1889" s="10">
        <v>64.849999999999994</v>
      </c>
      <c r="C1889" s="33">
        <v>62.88</v>
      </c>
      <c r="D1889" s="33">
        <v>65.58</v>
      </c>
      <c r="E1889" s="33">
        <v>62.22</v>
      </c>
      <c r="F1889" s="33" t="s">
        <v>13112</v>
      </c>
      <c r="G1889" s="7">
        <v>3.3799999999999997E-2</v>
      </c>
    </row>
    <row r="1890" spans="1:7" ht="18" thickBot="1">
      <c r="A1890" s="29">
        <v>42118</v>
      </c>
      <c r="B1890" s="10">
        <v>65.28</v>
      </c>
      <c r="C1890" s="33">
        <v>64.75</v>
      </c>
      <c r="D1890" s="33">
        <v>65.8</v>
      </c>
      <c r="E1890" s="33">
        <v>64.48</v>
      </c>
      <c r="F1890" s="33" t="s">
        <v>13111</v>
      </c>
      <c r="G1890" s="7">
        <v>6.6E-3</v>
      </c>
    </row>
    <row r="1891" spans="1:7" ht="18" thickBot="1">
      <c r="A1891" s="29">
        <v>42121</v>
      </c>
      <c r="B1891" s="11">
        <v>64.83</v>
      </c>
      <c r="C1891" s="33">
        <v>65.47</v>
      </c>
      <c r="D1891" s="33">
        <v>65.61</v>
      </c>
      <c r="E1891" s="33">
        <v>64.400000000000006</v>
      </c>
      <c r="F1891" s="33" t="s">
        <v>13110</v>
      </c>
      <c r="G1891" s="9">
        <v>-6.8999999999999999E-3</v>
      </c>
    </row>
    <row r="1892" spans="1:7" ht="18" thickBot="1">
      <c r="A1892" s="29">
        <v>42122</v>
      </c>
      <c r="B1892" s="11">
        <v>64.64</v>
      </c>
      <c r="C1892" s="33">
        <v>64.739999999999995</v>
      </c>
      <c r="D1892" s="33">
        <v>65.489999999999995</v>
      </c>
      <c r="E1892" s="33">
        <v>63.9</v>
      </c>
      <c r="F1892" s="33" t="s">
        <v>13109</v>
      </c>
      <c r="G1892" s="9">
        <v>-2.8999999999999998E-3</v>
      </c>
    </row>
    <row r="1893" spans="1:7" ht="18" thickBot="1">
      <c r="A1893" s="29">
        <v>42123</v>
      </c>
      <c r="B1893" s="10">
        <v>65.84</v>
      </c>
      <c r="C1893" s="33">
        <v>64.64</v>
      </c>
      <c r="D1893" s="33">
        <v>66.72</v>
      </c>
      <c r="E1893" s="33">
        <v>64.13</v>
      </c>
      <c r="F1893" s="33" t="s">
        <v>13108</v>
      </c>
      <c r="G1893" s="7">
        <v>1.8599999999999998E-2</v>
      </c>
    </row>
    <row r="1894" spans="1:7" ht="18" thickBot="1">
      <c r="A1894" s="29">
        <v>42124</v>
      </c>
      <c r="B1894" s="10">
        <v>66.78</v>
      </c>
      <c r="C1894" s="33">
        <v>65.63</v>
      </c>
      <c r="D1894" s="33">
        <v>66.930000000000007</v>
      </c>
      <c r="E1894" s="33">
        <v>65.37</v>
      </c>
      <c r="F1894" s="33" t="s">
        <v>13107</v>
      </c>
      <c r="G1894" s="7">
        <v>1.43E-2</v>
      </c>
    </row>
    <row r="1895" spans="1:7" ht="18" thickBot="1">
      <c r="A1895" s="29">
        <v>42125</v>
      </c>
      <c r="B1895" s="11">
        <v>66.459999999999994</v>
      </c>
      <c r="C1895" s="33">
        <v>66.78</v>
      </c>
      <c r="D1895" s="33">
        <v>66.930000000000007</v>
      </c>
      <c r="E1895" s="33">
        <v>65.52</v>
      </c>
      <c r="F1895" s="33" t="s">
        <v>13106</v>
      </c>
      <c r="G1895" s="9">
        <v>-4.7999999999999996E-3</v>
      </c>
    </row>
    <row r="1896" spans="1:7" ht="18" thickBot="1">
      <c r="A1896" s="29">
        <v>42128</v>
      </c>
      <c r="B1896" s="11">
        <v>66.45</v>
      </c>
      <c r="C1896" s="33">
        <v>66.400000000000006</v>
      </c>
      <c r="D1896" s="33">
        <v>67.099999999999994</v>
      </c>
      <c r="E1896" s="33">
        <v>65.95</v>
      </c>
      <c r="F1896" s="33" t="s">
        <v>13105</v>
      </c>
      <c r="G1896" s="9">
        <v>-2.0000000000000001E-4</v>
      </c>
    </row>
    <row r="1897" spans="1:7" ht="18" thickBot="1">
      <c r="A1897" s="29">
        <v>42129</v>
      </c>
      <c r="B1897" s="10">
        <v>67.52</v>
      </c>
      <c r="C1897" s="33">
        <v>66.33</v>
      </c>
      <c r="D1897" s="33">
        <v>68.400000000000006</v>
      </c>
      <c r="E1897" s="33">
        <v>66.14</v>
      </c>
      <c r="F1897" s="33" t="s">
        <v>13104</v>
      </c>
      <c r="G1897" s="7">
        <v>1.61E-2</v>
      </c>
    </row>
    <row r="1898" spans="1:7" ht="18" thickBot="1">
      <c r="A1898" s="29">
        <v>42130</v>
      </c>
      <c r="B1898" s="10">
        <v>67.77</v>
      </c>
      <c r="C1898" s="33">
        <v>67.709999999999994</v>
      </c>
      <c r="D1898" s="33">
        <v>69.63</v>
      </c>
      <c r="E1898" s="33">
        <v>67.349999999999994</v>
      </c>
      <c r="F1898" s="33" t="s">
        <v>13103</v>
      </c>
      <c r="G1898" s="7">
        <v>3.7000000000000002E-3</v>
      </c>
    </row>
    <row r="1899" spans="1:7" ht="18" thickBot="1">
      <c r="A1899" s="29">
        <v>42131</v>
      </c>
      <c r="B1899" s="11">
        <v>65.540000000000006</v>
      </c>
      <c r="C1899" s="33">
        <v>67.37</v>
      </c>
      <c r="D1899" s="33">
        <v>68.489999999999995</v>
      </c>
      <c r="E1899" s="33">
        <v>65.17</v>
      </c>
      <c r="F1899" s="33" t="s">
        <v>13102</v>
      </c>
      <c r="G1899" s="9">
        <v>-3.2899999999999999E-2</v>
      </c>
    </row>
    <row r="1900" spans="1:7" ht="18" thickBot="1">
      <c r="A1900" s="29">
        <v>42132</v>
      </c>
      <c r="B1900" s="11">
        <v>65.39</v>
      </c>
      <c r="C1900" s="33">
        <v>65.64</v>
      </c>
      <c r="D1900" s="33">
        <v>66.12</v>
      </c>
      <c r="E1900" s="33">
        <v>64.23</v>
      </c>
      <c r="F1900" s="33" t="s">
        <v>13101</v>
      </c>
      <c r="G1900" s="9">
        <v>-2.3E-3</v>
      </c>
    </row>
    <row r="1901" spans="1:7" ht="18" thickBot="1">
      <c r="A1901" s="29">
        <v>42135</v>
      </c>
      <c r="B1901" s="11">
        <v>64.91</v>
      </c>
      <c r="C1901" s="33">
        <v>65.37</v>
      </c>
      <c r="D1901" s="33">
        <v>65.75</v>
      </c>
      <c r="E1901" s="33">
        <v>64.25</v>
      </c>
      <c r="F1901" s="33" t="s">
        <v>13100</v>
      </c>
      <c r="G1901" s="9">
        <v>-7.3000000000000001E-3</v>
      </c>
    </row>
    <row r="1902" spans="1:7" ht="18" thickBot="1">
      <c r="A1902" s="29">
        <v>42136</v>
      </c>
      <c r="B1902" s="10">
        <v>66.86</v>
      </c>
      <c r="C1902" s="33">
        <v>64.77</v>
      </c>
      <c r="D1902" s="33">
        <v>67.459999999999994</v>
      </c>
      <c r="E1902" s="33">
        <v>64.680000000000007</v>
      </c>
      <c r="F1902" s="33" t="s">
        <v>13099</v>
      </c>
      <c r="G1902" s="7">
        <v>0.03</v>
      </c>
    </row>
    <row r="1903" spans="1:7" ht="18" thickBot="1">
      <c r="A1903" s="29">
        <v>42137</v>
      </c>
      <c r="B1903" s="11">
        <v>66.81</v>
      </c>
      <c r="C1903" s="33">
        <v>67.319999999999993</v>
      </c>
      <c r="D1903" s="33">
        <v>68.17</v>
      </c>
      <c r="E1903" s="33">
        <v>66.41</v>
      </c>
      <c r="F1903" s="33" t="s">
        <v>13098</v>
      </c>
      <c r="G1903" s="9">
        <v>-6.9999999999999999E-4</v>
      </c>
    </row>
    <row r="1904" spans="1:7" ht="18" thickBot="1">
      <c r="A1904" s="29">
        <v>42138</v>
      </c>
      <c r="B1904" s="11">
        <v>66.59</v>
      </c>
      <c r="C1904" s="33">
        <v>66.540000000000006</v>
      </c>
      <c r="D1904" s="33">
        <v>67.290000000000006</v>
      </c>
      <c r="E1904" s="33">
        <v>66.25</v>
      </c>
      <c r="F1904" s="33" t="s">
        <v>13097</v>
      </c>
      <c r="G1904" s="9">
        <v>-3.3E-3</v>
      </c>
    </row>
    <row r="1905" spans="1:7" ht="18" thickBot="1">
      <c r="A1905" s="29">
        <v>42139</v>
      </c>
      <c r="B1905" s="10">
        <v>66.81</v>
      </c>
      <c r="C1905" s="33">
        <v>66.75</v>
      </c>
      <c r="D1905" s="33">
        <v>67</v>
      </c>
      <c r="E1905" s="33">
        <v>65.37</v>
      </c>
      <c r="F1905" s="33" t="s">
        <v>13096</v>
      </c>
      <c r="G1905" s="7">
        <v>3.3E-3</v>
      </c>
    </row>
    <row r="1906" spans="1:7" ht="18" thickBot="1">
      <c r="A1906" s="29">
        <v>42142</v>
      </c>
      <c r="B1906" s="11">
        <v>66.27</v>
      </c>
      <c r="C1906" s="33">
        <v>66.91</v>
      </c>
      <c r="D1906" s="33">
        <v>67.88</v>
      </c>
      <c r="E1906" s="33">
        <v>65.92</v>
      </c>
      <c r="F1906" s="33" t="s">
        <v>13095</v>
      </c>
      <c r="G1906" s="9">
        <v>-8.0999999999999996E-3</v>
      </c>
    </row>
    <row r="1907" spans="1:7" ht="18" thickBot="1">
      <c r="A1907" s="29">
        <v>42143</v>
      </c>
      <c r="B1907" s="11">
        <v>64.02</v>
      </c>
      <c r="C1907" s="33">
        <v>66.19</v>
      </c>
      <c r="D1907" s="33">
        <v>66.39</v>
      </c>
      <c r="E1907" s="33">
        <v>63.95</v>
      </c>
      <c r="F1907" s="33" t="s">
        <v>13094</v>
      </c>
      <c r="G1907" s="9">
        <v>-3.4000000000000002E-2</v>
      </c>
    </row>
    <row r="1908" spans="1:7" ht="18" thickBot="1">
      <c r="A1908" s="29">
        <v>42144</v>
      </c>
      <c r="B1908" s="10">
        <v>65.03</v>
      </c>
      <c r="C1908" s="33">
        <v>64.489999999999995</v>
      </c>
      <c r="D1908" s="33">
        <v>65.180000000000007</v>
      </c>
      <c r="E1908" s="33">
        <v>64.099999999999994</v>
      </c>
      <c r="F1908" s="33" t="s">
        <v>13080</v>
      </c>
      <c r="G1908" s="7">
        <v>1.5800000000000002E-2</v>
      </c>
    </row>
    <row r="1909" spans="1:7" ht="18" thickBot="1">
      <c r="A1909" s="29">
        <v>42145</v>
      </c>
      <c r="B1909" s="10">
        <v>66.540000000000006</v>
      </c>
      <c r="C1909" s="33">
        <v>64.89</v>
      </c>
      <c r="D1909" s="33">
        <v>66.88</v>
      </c>
      <c r="E1909" s="33">
        <v>64.83</v>
      </c>
      <c r="F1909" s="33" t="s">
        <v>13093</v>
      </c>
      <c r="G1909" s="7">
        <v>2.3199999999999998E-2</v>
      </c>
    </row>
    <row r="1910" spans="1:7" ht="18" thickBot="1">
      <c r="A1910" s="29">
        <v>42146</v>
      </c>
      <c r="B1910" s="11">
        <v>65.37</v>
      </c>
      <c r="C1910" s="33">
        <v>66.59</v>
      </c>
      <c r="D1910" s="33">
        <v>66.64</v>
      </c>
      <c r="E1910" s="33">
        <v>65.099999999999994</v>
      </c>
      <c r="F1910" s="33" t="s">
        <v>13092</v>
      </c>
      <c r="G1910" s="9">
        <v>-1.7600000000000001E-2</v>
      </c>
    </row>
    <row r="1911" spans="1:7" ht="18" thickBot="1">
      <c r="A1911" s="29">
        <v>42149</v>
      </c>
      <c r="B1911" s="10">
        <v>65.52</v>
      </c>
      <c r="C1911" s="33">
        <v>65.56</v>
      </c>
      <c r="D1911" s="33">
        <v>66.22</v>
      </c>
      <c r="E1911" s="33">
        <v>64.72</v>
      </c>
      <c r="F1911" s="33" t="s">
        <v>13091</v>
      </c>
      <c r="G1911" s="7">
        <v>2.3E-3</v>
      </c>
    </row>
    <row r="1912" spans="1:7" ht="18" thickBot="1">
      <c r="A1912" s="29">
        <v>42150</v>
      </c>
      <c r="B1912" s="11">
        <v>63.72</v>
      </c>
      <c r="C1912" s="33">
        <v>65.7</v>
      </c>
      <c r="D1912" s="33">
        <v>65.7</v>
      </c>
      <c r="E1912" s="33">
        <v>63.29</v>
      </c>
      <c r="F1912" s="33" t="s">
        <v>13090</v>
      </c>
      <c r="G1912" s="9">
        <v>-2.75E-2</v>
      </c>
    </row>
    <row r="1913" spans="1:7" ht="18" thickBot="1">
      <c r="A1913" s="29">
        <v>42151</v>
      </c>
      <c r="B1913" s="11">
        <v>62.06</v>
      </c>
      <c r="C1913" s="33">
        <v>63.89</v>
      </c>
      <c r="D1913" s="33">
        <v>64.67</v>
      </c>
      <c r="E1913" s="33">
        <v>61.96</v>
      </c>
      <c r="F1913" s="33" t="s">
        <v>13089</v>
      </c>
      <c r="G1913" s="9">
        <v>-2.6100000000000002E-2</v>
      </c>
    </row>
    <row r="1914" spans="1:7" ht="18" thickBot="1">
      <c r="A1914" s="29">
        <v>42152</v>
      </c>
      <c r="B1914" s="10">
        <v>62.58</v>
      </c>
      <c r="C1914" s="33">
        <v>62.2</v>
      </c>
      <c r="D1914" s="33">
        <v>62.95</v>
      </c>
      <c r="E1914" s="33">
        <v>61.24</v>
      </c>
      <c r="F1914" s="33" t="s">
        <v>12981</v>
      </c>
      <c r="G1914" s="7">
        <v>8.3999999999999995E-3</v>
      </c>
    </row>
    <row r="1915" spans="1:7" ht="18" thickBot="1">
      <c r="A1915" s="29">
        <v>42153</v>
      </c>
      <c r="B1915" s="10">
        <v>65.56</v>
      </c>
      <c r="C1915" s="33">
        <v>62.89</v>
      </c>
      <c r="D1915" s="33">
        <v>65.83</v>
      </c>
      <c r="E1915" s="33">
        <v>62.68</v>
      </c>
      <c r="F1915" s="33" t="s">
        <v>13088</v>
      </c>
      <c r="G1915" s="7">
        <v>4.7600000000000003E-2</v>
      </c>
    </row>
    <row r="1916" spans="1:7" ht="18" thickBot="1">
      <c r="A1916" s="29">
        <v>42156</v>
      </c>
      <c r="B1916" s="11">
        <v>64.88</v>
      </c>
      <c r="C1916" s="33">
        <v>65.59</v>
      </c>
      <c r="D1916" s="33">
        <v>65.8</v>
      </c>
      <c r="E1916" s="33">
        <v>64.25</v>
      </c>
      <c r="F1916" s="33" t="s">
        <v>13087</v>
      </c>
      <c r="G1916" s="9">
        <v>-1.04E-2</v>
      </c>
    </row>
    <row r="1917" spans="1:7" ht="18" thickBot="1">
      <c r="A1917" s="29">
        <v>42157</v>
      </c>
      <c r="B1917" s="10">
        <v>65.489999999999995</v>
      </c>
      <c r="C1917" s="33">
        <v>64.900000000000006</v>
      </c>
      <c r="D1917" s="33">
        <v>65.88</v>
      </c>
      <c r="E1917" s="33">
        <v>64.58</v>
      </c>
      <c r="F1917" s="33" t="s">
        <v>13086</v>
      </c>
      <c r="G1917" s="7">
        <v>9.4000000000000004E-3</v>
      </c>
    </row>
    <row r="1918" spans="1:7" ht="18" thickBot="1">
      <c r="A1918" s="29">
        <v>42158</v>
      </c>
      <c r="B1918" s="11">
        <v>63.8</v>
      </c>
      <c r="C1918" s="33">
        <v>65.38</v>
      </c>
      <c r="D1918" s="33">
        <v>65.400000000000006</v>
      </c>
      <c r="E1918" s="33">
        <v>63.5</v>
      </c>
      <c r="F1918" s="33" t="s">
        <v>13085</v>
      </c>
      <c r="G1918" s="9">
        <v>-2.58E-2</v>
      </c>
    </row>
    <row r="1919" spans="1:7" ht="18" thickBot="1">
      <c r="A1919" s="29">
        <v>42159</v>
      </c>
      <c r="B1919" s="11">
        <v>62.03</v>
      </c>
      <c r="C1919" s="33">
        <v>63.81</v>
      </c>
      <c r="D1919" s="33">
        <v>64.08</v>
      </c>
      <c r="E1919" s="33">
        <v>61.78</v>
      </c>
      <c r="F1919" s="33" t="s">
        <v>13084</v>
      </c>
      <c r="G1919" s="9">
        <v>-2.7699999999999999E-2</v>
      </c>
    </row>
    <row r="1920" spans="1:7" ht="18" thickBot="1">
      <c r="A1920" s="29">
        <v>42160</v>
      </c>
      <c r="B1920" s="10">
        <v>63.31</v>
      </c>
      <c r="C1920" s="33">
        <v>62.08</v>
      </c>
      <c r="D1920" s="33">
        <v>63.43</v>
      </c>
      <c r="E1920" s="33">
        <v>60.94</v>
      </c>
      <c r="F1920" s="33" t="s">
        <v>13083</v>
      </c>
      <c r="G1920" s="7">
        <v>2.06E-2</v>
      </c>
    </row>
    <row r="1921" spans="1:7" ht="18" thickBot="1">
      <c r="A1921" s="29">
        <v>42163</v>
      </c>
      <c r="B1921" s="11">
        <v>62.69</v>
      </c>
      <c r="C1921" s="33">
        <v>63.06</v>
      </c>
      <c r="D1921" s="33">
        <v>63.38</v>
      </c>
      <c r="E1921" s="33">
        <v>62.47</v>
      </c>
      <c r="F1921" s="33" t="s">
        <v>13082</v>
      </c>
      <c r="G1921" s="9">
        <v>-9.7999999999999997E-3</v>
      </c>
    </row>
    <row r="1922" spans="1:7" ht="18" thickBot="1">
      <c r="A1922" s="29">
        <v>42164</v>
      </c>
      <c r="B1922" s="10">
        <v>64.88</v>
      </c>
      <c r="C1922" s="33">
        <v>62.81</v>
      </c>
      <c r="D1922" s="33">
        <v>65.23</v>
      </c>
      <c r="E1922" s="33">
        <v>62.72</v>
      </c>
      <c r="F1922" s="33" t="s">
        <v>13081</v>
      </c>
      <c r="G1922" s="7">
        <v>3.49E-2</v>
      </c>
    </row>
    <row r="1923" spans="1:7" ht="18" thickBot="1">
      <c r="A1923" s="29">
        <v>42165</v>
      </c>
      <c r="B1923" s="10">
        <v>65.7</v>
      </c>
      <c r="C1923" s="33">
        <v>65.040000000000006</v>
      </c>
      <c r="D1923" s="33">
        <v>66.36</v>
      </c>
      <c r="E1923" s="33">
        <v>64.88</v>
      </c>
      <c r="F1923" s="33" t="s">
        <v>13080</v>
      </c>
      <c r="G1923" s="7">
        <v>1.26E-2</v>
      </c>
    </row>
    <row r="1924" spans="1:7" ht="18" thickBot="1">
      <c r="A1924" s="29">
        <v>42166</v>
      </c>
      <c r="B1924" s="11">
        <v>65.11</v>
      </c>
      <c r="C1924" s="33">
        <v>65.569999999999993</v>
      </c>
      <c r="D1924" s="33">
        <v>66.06</v>
      </c>
      <c r="E1924" s="33">
        <v>64.5</v>
      </c>
      <c r="F1924" s="33" t="s">
        <v>13079</v>
      </c>
      <c r="G1924" s="9">
        <v>-8.9999999999999993E-3</v>
      </c>
    </row>
    <row r="1925" spans="1:7" ht="18" thickBot="1">
      <c r="A1925" s="29">
        <v>42167</v>
      </c>
      <c r="B1925" s="11">
        <v>63.87</v>
      </c>
      <c r="C1925" s="33">
        <v>64.87</v>
      </c>
      <c r="D1925" s="33">
        <v>64.95</v>
      </c>
      <c r="E1925" s="33">
        <v>63.68</v>
      </c>
      <c r="F1925" s="33" t="s">
        <v>13078</v>
      </c>
      <c r="G1925" s="9">
        <v>-1.9E-2</v>
      </c>
    </row>
    <row r="1926" spans="1:7" ht="18" thickBot="1">
      <c r="A1926" s="29">
        <v>42170</v>
      </c>
      <c r="B1926" s="11">
        <v>62.61</v>
      </c>
      <c r="C1926" s="33">
        <v>63.62</v>
      </c>
      <c r="D1926" s="33">
        <v>63.96</v>
      </c>
      <c r="E1926" s="33">
        <v>62.24</v>
      </c>
      <c r="F1926" s="33" t="s">
        <v>13077</v>
      </c>
      <c r="G1926" s="9">
        <v>-1.9699999999999999E-2</v>
      </c>
    </row>
    <row r="1927" spans="1:7" ht="18" thickBot="1">
      <c r="A1927" s="29">
        <v>42171</v>
      </c>
      <c r="B1927" s="10">
        <v>63.7</v>
      </c>
      <c r="C1927" s="33">
        <v>63.8</v>
      </c>
      <c r="D1927" s="33">
        <v>64.41</v>
      </c>
      <c r="E1927" s="33">
        <v>63.42</v>
      </c>
      <c r="F1927" s="33" t="s">
        <v>13076</v>
      </c>
      <c r="G1927" s="7">
        <v>1.7399999999999999E-2</v>
      </c>
    </row>
    <row r="1928" spans="1:7" ht="18" thickBot="1">
      <c r="A1928" s="29">
        <v>42172</v>
      </c>
      <c r="B1928" s="10">
        <v>63.87</v>
      </c>
      <c r="C1928" s="33">
        <v>63.6</v>
      </c>
      <c r="D1928" s="33">
        <v>65.47</v>
      </c>
      <c r="E1928" s="33">
        <v>62.6</v>
      </c>
      <c r="F1928" s="33" t="s">
        <v>13075</v>
      </c>
      <c r="G1928" s="7">
        <v>2.7000000000000001E-3</v>
      </c>
    </row>
    <row r="1929" spans="1:7" ht="18" thickBot="1">
      <c r="A1929" s="29">
        <v>42173</v>
      </c>
      <c r="B1929" s="10">
        <v>64.260000000000005</v>
      </c>
      <c r="C1929" s="33">
        <v>63.74</v>
      </c>
      <c r="D1929" s="33">
        <v>64.959999999999994</v>
      </c>
      <c r="E1929" s="33">
        <v>63.44</v>
      </c>
      <c r="F1929" s="33" t="s">
        <v>13074</v>
      </c>
      <c r="G1929" s="7">
        <v>6.1000000000000004E-3</v>
      </c>
    </row>
    <row r="1930" spans="1:7" ht="18" thickBot="1">
      <c r="A1930" s="29">
        <v>42174</v>
      </c>
      <c r="B1930" s="11">
        <v>63.02</v>
      </c>
      <c r="C1930" s="33">
        <v>64.2</v>
      </c>
      <c r="D1930" s="33">
        <v>64.56</v>
      </c>
      <c r="E1930" s="33">
        <v>62.34</v>
      </c>
      <c r="F1930" s="33" t="s">
        <v>13073</v>
      </c>
      <c r="G1930" s="9">
        <v>-1.9300000000000001E-2</v>
      </c>
    </row>
    <row r="1931" spans="1:7" ht="18" thickBot="1">
      <c r="A1931" s="29">
        <v>42177</v>
      </c>
      <c r="B1931" s="10">
        <v>63.34</v>
      </c>
      <c r="C1931" s="33">
        <v>62.57</v>
      </c>
      <c r="D1931" s="33">
        <v>63.74</v>
      </c>
      <c r="E1931" s="33">
        <v>62.1</v>
      </c>
      <c r="F1931" s="33" t="s">
        <v>12145</v>
      </c>
      <c r="G1931" s="7">
        <v>5.1000000000000004E-3</v>
      </c>
    </row>
    <row r="1932" spans="1:7" ht="18" thickBot="1">
      <c r="A1932" s="29">
        <v>42178</v>
      </c>
      <c r="B1932" s="10">
        <v>64.45</v>
      </c>
      <c r="C1932" s="33">
        <v>63.21</v>
      </c>
      <c r="D1932" s="33">
        <v>64.89</v>
      </c>
      <c r="E1932" s="33">
        <v>62.76</v>
      </c>
      <c r="F1932" s="33" t="s">
        <v>13072</v>
      </c>
      <c r="G1932" s="7">
        <v>1.7500000000000002E-2</v>
      </c>
    </row>
    <row r="1933" spans="1:7" ht="18" thickBot="1">
      <c r="A1933" s="29">
        <v>42179</v>
      </c>
      <c r="B1933" s="11">
        <v>63.49</v>
      </c>
      <c r="C1933" s="33">
        <v>64.66</v>
      </c>
      <c r="D1933" s="33">
        <v>65.05</v>
      </c>
      <c r="E1933" s="33">
        <v>63.01</v>
      </c>
      <c r="F1933" s="33" t="s">
        <v>13071</v>
      </c>
      <c r="G1933" s="9">
        <v>-1.49E-2</v>
      </c>
    </row>
    <row r="1934" spans="1:7" ht="18" thickBot="1">
      <c r="A1934" s="29">
        <v>42180</v>
      </c>
      <c r="B1934" s="11">
        <v>63.2</v>
      </c>
      <c r="C1934" s="33">
        <v>63.5</v>
      </c>
      <c r="D1934" s="33">
        <v>63.95</v>
      </c>
      <c r="E1934" s="33">
        <v>62.72</v>
      </c>
      <c r="F1934" s="33" t="s">
        <v>13070</v>
      </c>
      <c r="G1934" s="9">
        <v>-4.5999999999999999E-3</v>
      </c>
    </row>
    <row r="1935" spans="1:7" ht="18" thickBot="1">
      <c r="A1935" s="29">
        <v>42181</v>
      </c>
      <c r="B1935" s="10">
        <v>63.26</v>
      </c>
      <c r="C1935" s="33">
        <v>63.34</v>
      </c>
      <c r="D1935" s="33">
        <v>63.62</v>
      </c>
      <c r="E1935" s="33">
        <v>62.5</v>
      </c>
      <c r="F1935" s="33" t="s">
        <v>13069</v>
      </c>
      <c r="G1935" s="7">
        <v>8.9999999999999998E-4</v>
      </c>
    </row>
    <row r="1936" spans="1:7" ht="18" thickBot="1">
      <c r="A1936" s="29">
        <v>42184</v>
      </c>
      <c r="B1936" s="11">
        <v>62.01</v>
      </c>
      <c r="C1936" s="33">
        <v>62.85</v>
      </c>
      <c r="D1936" s="33">
        <v>62.96</v>
      </c>
      <c r="E1936" s="33">
        <v>61.35</v>
      </c>
      <c r="F1936" s="33" t="s">
        <v>13068</v>
      </c>
      <c r="G1936" s="9">
        <v>-1.9800000000000002E-2</v>
      </c>
    </row>
    <row r="1937" spans="1:7" ht="18" thickBot="1">
      <c r="A1937" s="29">
        <v>42185</v>
      </c>
      <c r="B1937" s="10">
        <v>63.59</v>
      </c>
      <c r="C1937" s="33">
        <v>61.77</v>
      </c>
      <c r="D1937" s="33">
        <v>63.83</v>
      </c>
      <c r="E1937" s="33">
        <v>61.71</v>
      </c>
      <c r="F1937" s="33" t="s">
        <v>13067</v>
      </c>
      <c r="G1937" s="7">
        <v>2.5499999999999998E-2</v>
      </c>
    </row>
    <row r="1938" spans="1:7" ht="18" thickBot="1">
      <c r="A1938" s="29">
        <v>42186</v>
      </c>
      <c r="B1938" s="11">
        <v>62.01</v>
      </c>
      <c r="C1938" s="33">
        <v>63.02</v>
      </c>
      <c r="D1938" s="33">
        <v>63.35</v>
      </c>
      <c r="E1938" s="33">
        <v>61.84</v>
      </c>
      <c r="F1938" s="33" t="s">
        <v>13066</v>
      </c>
      <c r="G1938" s="9">
        <v>-2.4799999999999999E-2</v>
      </c>
    </row>
    <row r="1939" spans="1:7" ht="18" thickBot="1">
      <c r="A1939" s="29">
        <v>42187</v>
      </c>
      <c r="B1939" s="10">
        <v>62.07</v>
      </c>
      <c r="C1939" s="33">
        <v>61.92</v>
      </c>
      <c r="D1939" s="33">
        <v>63.2</v>
      </c>
      <c r="E1939" s="33">
        <v>61.75</v>
      </c>
      <c r="F1939" s="33" t="s">
        <v>13065</v>
      </c>
      <c r="G1939" s="7">
        <v>1E-3</v>
      </c>
    </row>
    <row r="1940" spans="1:7" ht="18" thickBot="1">
      <c r="A1940" s="29">
        <v>42188</v>
      </c>
      <c r="B1940" s="11">
        <v>60.32</v>
      </c>
      <c r="C1940" s="33">
        <v>61.73</v>
      </c>
      <c r="D1940" s="33">
        <v>62.06</v>
      </c>
      <c r="E1940" s="33">
        <v>60.12</v>
      </c>
      <c r="F1940" s="33" t="s">
        <v>13064</v>
      </c>
      <c r="G1940" s="9">
        <v>-2.8199999999999999E-2</v>
      </c>
    </row>
    <row r="1941" spans="1:7" ht="18" thickBot="1">
      <c r="A1941" s="29">
        <v>42191</v>
      </c>
      <c r="B1941" s="11">
        <v>56.54</v>
      </c>
      <c r="C1941" s="33">
        <v>60</v>
      </c>
      <c r="D1941" s="33">
        <v>60</v>
      </c>
      <c r="E1941" s="33">
        <v>56.38</v>
      </c>
      <c r="F1941" s="33" t="s">
        <v>13063</v>
      </c>
      <c r="G1941" s="9">
        <v>-6.2700000000000006E-2</v>
      </c>
    </row>
    <row r="1942" spans="1:7" ht="18" thickBot="1">
      <c r="A1942" s="29">
        <v>42192</v>
      </c>
      <c r="B1942" s="10">
        <v>56.85</v>
      </c>
      <c r="C1942" s="33">
        <v>56.85</v>
      </c>
      <c r="D1942" s="33">
        <v>57.83</v>
      </c>
      <c r="E1942" s="33">
        <v>55.1</v>
      </c>
      <c r="F1942" s="33" t="s">
        <v>13062</v>
      </c>
      <c r="G1942" s="7">
        <v>5.4999999999999997E-3</v>
      </c>
    </row>
    <row r="1943" spans="1:7" ht="18" thickBot="1">
      <c r="A1943" s="29">
        <v>42193</v>
      </c>
      <c r="B1943" s="10">
        <v>57.05</v>
      </c>
      <c r="C1943" s="33">
        <v>57.25</v>
      </c>
      <c r="D1943" s="33">
        <v>57.75</v>
      </c>
      <c r="E1943" s="33">
        <v>55.87</v>
      </c>
      <c r="F1943" s="33" t="s">
        <v>13061</v>
      </c>
      <c r="G1943" s="7">
        <v>3.5000000000000001E-3</v>
      </c>
    </row>
    <row r="1944" spans="1:7" ht="18" thickBot="1">
      <c r="A1944" s="29">
        <v>42194</v>
      </c>
      <c r="B1944" s="10">
        <v>58.61</v>
      </c>
      <c r="C1944" s="33">
        <v>57.1</v>
      </c>
      <c r="D1944" s="33">
        <v>59.27</v>
      </c>
      <c r="E1944" s="33">
        <v>57.01</v>
      </c>
      <c r="F1944" s="33" t="s">
        <v>13060</v>
      </c>
      <c r="G1944" s="7">
        <v>2.7300000000000001E-2</v>
      </c>
    </row>
    <row r="1945" spans="1:7" ht="18" thickBot="1">
      <c r="A1945" s="29">
        <v>42195</v>
      </c>
      <c r="B1945" s="10">
        <v>58.73</v>
      </c>
      <c r="C1945" s="33">
        <v>58.49</v>
      </c>
      <c r="D1945" s="33">
        <v>59.66</v>
      </c>
      <c r="E1945" s="33">
        <v>57.86</v>
      </c>
      <c r="F1945" s="33" t="s">
        <v>13059</v>
      </c>
      <c r="G1945" s="7">
        <v>2E-3</v>
      </c>
    </row>
    <row r="1946" spans="1:7" ht="18" thickBot="1">
      <c r="A1946" s="29">
        <v>42198</v>
      </c>
      <c r="B1946" s="11">
        <v>57.85</v>
      </c>
      <c r="C1946" s="33">
        <v>58.35</v>
      </c>
      <c r="D1946" s="33">
        <v>58.83</v>
      </c>
      <c r="E1946" s="33">
        <v>56.84</v>
      </c>
      <c r="F1946" s="33" t="s">
        <v>13058</v>
      </c>
      <c r="G1946" s="9">
        <v>-1.4999999999999999E-2</v>
      </c>
    </row>
    <row r="1947" spans="1:7" ht="18" thickBot="1">
      <c r="A1947" s="29">
        <v>42199</v>
      </c>
      <c r="B1947" s="10">
        <v>58.51</v>
      </c>
      <c r="C1947" s="33">
        <v>57.71</v>
      </c>
      <c r="D1947" s="33">
        <v>58.82</v>
      </c>
      <c r="E1947" s="33">
        <v>56.43</v>
      </c>
      <c r="F1947" s="33" t="s">
        <v>13057</v>
      </c>
      <c r="G1947" s="7">
        <v>1.14E-2</v>
      </c>
    </row>
    <row r="1948" spans="1:7" ht="18" thickBot="1">
      <c r="A1948" s="29">
        <v>42200</v>
      </c>
      <c r="B1948" s="11">
        <v>57.05</v>
      </c>
      <c r="C1948" s="33">
        <v>58.63</v>
      </c>
      <c r="D1948" s="33">
        <v>58.81</v>
      </c>
      <c r="E1948" s="33">
        <v>56.86</v>
      </c>
      <c r="F1948" s="33" t="s">
        <v>13056</v>
      </c>
      <c r="G1948" s="9">
        <v>-2.5000000000000001E-2</v>
      </c>
    </row>
    <row r="1949" spans="1:7" ht="18" thickBot="1">
      <c r="A1949" s="29">
        <v>42201</v>
      </c>
      <c r="B1949" s="10">
        <v>57.51</v>
      </c>
      <c r="C1949" s="33">
        <v>57.31</v>
      </c>
      <c r="D1949" s="33">
        <v>58.21</v>
      </c>
      <c r="E1949" s="33">
        <v>56.95</v>
      </c>
      <c r="F1949" s="33" t="s">
        <v>13055</v>
      </c>
      <c r="G1949" s="7">
        <v>8.0999999999999996E-3</v>
      </c>
    </row>
    <row r="1950" spans="1:7" ht="18" thickBot="1">
      <c r="A1950" s="29">
        <v>42202</v>
      </c>
      <c r="B1950" s="11">
        <v>57.1</v>
      </c>
      <c r="C1950" s="33">
        <v>56.93</v>
      </c>
      <c r="D1950" s="33">
        <v>57.35</v>
      </c>
      <c r="E1950" s="33">
        <v>56.4</v>
      </c>
      <c r="F1950" s="33" t="s">
        <v>13054</v>
      </c>
      <c r="G1950" s="9">
        <v>-7.1000000000000004E-3</v>
      </c>
    </row>
    <row r="1951" spans="1:7" ht="18" thickBot="1">
      <c r="A1951" s="29">
        <v>42205</v>
      </c>
      <c r="B1951" s="11">
        <v>56.65</v>
      </c>
      <c r="C1951" s="33">
        <v>57.12</v>
      </c>
      <c r="D1951" s="33">
        <v>57.44</v>
      </c>
      <c r="E1951" s="33">
        <v>56.33</v>
      </c>
      <c r="F1951" s="33" t="s">
        <v>13053</v>
      </c>
      <c r="G1951" s="9">
        <v>-7.9000000000000008E-3</v>
      </c>
    </row>
    <row r="1952" spans="1:7" ht="18" thickBot="1">
      <c r="A1952" s="29">
        <v>42206</v>
      </c>
      <c r="B1952" s="10">
        <v>57.04</v>
      </c>
      <c r="C1952" s="33">
        <v>56.55</v>
      </c>
      <c r="D1952" s="33">
        <v>57.44</v>
      </c>
      <c r="E1952" s="33">
        <v>56.33</v>
      </c>
      <c r="F1952" s="33" t="s">
        <v>13052</v>
      </c>
      <c r="G1952" s="7">
        <v>6.8999999999999999E-3</v>
      </c>
    </row>
    <row r="1953" spans="1:7" ht="18" thickBot="1">
      <c r="A1953" s="29">
        <v>42207</v>
      </c>
      <c r="B1953" s="11">
        <v>56.13</v>
      </c>
      <c r="C1953" s="33">
        <v>56.88</v>
      </c>
      <c r="D1953" s="33">
        <v>56.9</v>
      </c>
      <c r="E1953" s="33">
        <v>55.92</v>
      </c>
      <c r="F1953" s="33" t="s">
        <v>13051</v>
      </c>
      <c r="G1953" s="9">
        <v>-1.6E-2</v>
      </c>
    </row>
    <row r="1954" spans="1:7" ht="18" thickBot="1">
      <c r="A1954" s="29">
        <v>42208</v>
      </c>
      <c r="B1954" s="11">
        <v>55.27</v>
      </c>
      <c r="C1954" s="33">
        <v>56.04</v>
      </c>
      <c r="D1954" s="33">
        <v>56.53</v>
      </c>
      <c r="E1954" s="33">
        <v>55.1</v>
      </c>
      <c r="F1954" s="33" t="s">
        <v>13050</v>
      </c>
      <c r="G1954" s="9">
        <v>-1.5299999999999999E-2</v>
      </c>
    </row>
    <row r="1955" spans="1:7" ht="18" thickBot="1">
      <c r="A1955" s="29">
        <v>42209</v>
      </c>
      <c r="B1955" s="11">
        <v>54.62</v>
      </c>
      <c r="C1955" s="33">
        <v>55.39</v>
      </c>
      <c r="D1955" s="33">
        <v>55.6</v>
      </c>
      <c r="E1955" s="33">
        <v>54.3</v>
      </c>
      <c r="F1955" s="33" t="s">
        <v>13049</v>
      </c>
      <c r="G1955" s="9">
        <v>-1.18E-2</v>
      </c>
    </row>
    <row r="1956" spans="1:7" ht="18" thickBot="1">
      <c r="A1956" s="29">
        <v>42212</v>
      </c>
      <c r="B1956" s="11">
        <v>53.47</v>
      </c>
      <c r="C1956" s="33">
        <v>54.45</v>
      </c>
      <c r="D1956" s="33">
        <v>54.89</v>
      </c>
      <c r="E1956" s="33">
        <v>52.83</v>
      </c>
      <c r="F1956" s="33" t="s">
        <v>13048</v>
      </c>
      <c r="G1956" s="9">
        <v>-2.1100000000000001E-2</v>
      </c>
    </row>
    <row r="1957" spans="1:7" ht="18" thickBot="1">
      <c r="A1957" s="29">
        <v>42213</v>
      </c>
      <c r="B1957" s="11">
        <v>53.3</v>
      </c>
      <c r="C1957" s="33">
        <v>53.08</v>
      </c>
      <c r="D1957" s="33">
        <v>54.08</v>
      </c>
      <c r="E1957" s="33">
        <v>52.28</v>
      </c>
      <c r="F1957" s="33" t="s">
        <v>13047</v>
      </c>
      <c r="G1957" s="9">
        <v>-3.2000000000000002E-3</v>
      </c>
    </row>
    <row r="1958" spans="1:7" ht="18" thickBot="1">
      <c r="A1958" s="29">
        <v>42214</v>
      </c>
      <c r="B1958" s="10">
        <v>53.38</v>
      </c>
      <c r="C1958" s="33">
        <v>52.99</v>
      </c>
      <c r="D1958" s="33">
        <v>54.33</v>
      </c>
      <c r="E1958" s="33">
        <v>52.51</v>
      </c>
      <c r="F1958" s="33" t="s">
        <v>13046</v>
      </c>
      <c r="G1958" s="7">
        <v>1.5E-3</v>
      </c>
    </row>
    <row r="1959" spans="1:7" ht="18" thickBot="1">
      <c r="A1959" s="29">
        <v>42215</v>
      </c>
      <c r="B1959" s="11">
        <v>53.31</v>
      </c>
      <c r="C1959" s="33">
        <v>53.6</v>
      </c>
      <c r="D1959" s="33">
        <v>54.38</v>
      </c>
      <c r="E1959" s="33">
        <v>53.02</v>
      </c>
      <c r="F1959" s="33" t="s">
        <v>13045</v>
      </c>
      <c r="G1959" s="9">
        <v>-1.2999999999999999E-3</v>
      </c>
    </row>
    <row r="1960" spans="1:7" ht="18" thickBot="1">
      <c r="A1960" s="29">
        <v>42216</v>
      </c>
      <c r="B1960" s="11">
        <v>52.21</v>
      </c>
      <c r="C1960" s="33">
        <v>53.43</v>
      </c>
      <c r="D1960" s="33">
        <v>53.47</v>
      </c>
      <c r="E1960" s="33">
        <v>51.63</v>
      </c>
      <c r="F1960" s="33" t="s">
        <v>13044</v>
      </c>
      <c r="G1960" s="9">
        <v>-2.06E-2</v>
      </c>
    </row>
    <row r="1961" spans="1:7" ht="18" thickBot="1">
      <c r="A1961" s="29">
        <v>42219</v>
      </c>
      <c r="B1961" s="11">
        <v>49.52</v>
      </c>
      <c r="C1961" s="33">
        <v>51.55</v>
      </c>
      <c r="D1961" s="33">
        <v>52.01</v>
      </c>
      <c r="E1961" s="33">
        <v>49.36</v>
      </c>
      <c r="F1961" s="33" t="s">
        <v>13043</v>
      </c>
      <c r="G1961" s="9">
        <v>-5.1499999999999997E-2</v>
      </c>
    </row>
    <row r="1962" spans="1:7" ht="18" thickBot="1">
      <c r="A1962" s="29">
        <v>42220</v>
      </c>
      <c r="B1962" s="10">
        <v>49.99</v>
      </c>
      <c r="C1962" s="33">
        <v>49.7</v>
      </c>
      <c r="D1962" s="33">
        <v>50.45</v>
      </c>
      <c r="E1962" s="33">
        <v>49.58</v>
      </c>
      <c r="F1962" s="33" t="s">
        <v>13042</v>
      </c>
      <c r="G1962" s="7">
        <v>9.4999999999999998E-3</v>
      </c>
    </row>
    <row r="1963" spans="1:7" ht="18" thickBot="1">
      <c r="A1963" s="29">
        <v>42221</v>
      </c>
      <c r="B1963" s="11">
        <v>49.59</v>
      </c>
      <c r="C1963" s="33">
        <v>50.14</v>
      </c>
      <c r="D1963" s="33">
        <v>50.99</v>
      </c>
      <c r="E1963" s="33">
        <v>49.02</v>
      </c>
      <c r="F1963" s="33" t="s">
        <v>13041</v>
      </c>
      <c r="G1963" s="9">
        <v>-8.0000000000000002E-3</v>
      </c>
    </row>
    <row r="1964" spans="1:7" ht="18" thickBot="1">
      <c r="A1964" s="29">
        <v>42222</v>
      </c>
      <c r="B1964" s="11">
        <v>49.52</v>
      </c>
      <c r="C1964" s="33">
        <v>49.72</v>
      </c>
      <c r="D1964" s="33">
        <v>49.83</v>
      </c>
      <c r="E1964" s="33">
        <v>48.88</v>
      </c>
      <c r="F1964" s="33" t="s">
        <v>13040</v>
      </c>
      <c r="G1964" s="9">
        <v>-1.4E-3</v>
      </c>
    </row>
    <row r="1965" spans="1:7" ht="18" thickBot="1">
      <c r="A1965" s="29">
        <v>42223</v>
      </c>
      <c r="B1965" s="11">
        <v>48.61</v>
      </c>
      <c r="C1965" s="33">
        <v>49.62</v>
      </c>
      <c r="D1965" s="33">
        <v>50.06</v>
      </c>
      <c r="E1965" s="33">
        <v>48.42</v>
      </c>
      <c r="F1965" s="33" t="s">
        <v>13039</v>
      </c>
      <c r="G1965" s="9">
        <v>-1.84E-2</v>
      </c>
    </row>
    <row r="1966" spans="1:7" ht="18" thickBot="1">
      <c r="A1966" s="29">
        <v>42226</v>
      </c>
      <c r="B1966" s="10">
        <v>50.41</v>
      </c>
      <c r="C1966" s="33">
        <v>48.43</v>
      </c>
      <c r="D1966" s="33">
        <v>50.49</v>
      </c>
      <c r="E1966" s="33">
        <v>48.24</v>
      </c>
      <c r="F1966" s="33" t="s">
        <v>13038</v>
      </c>
      <c r="G1966" s="7">
        <v>3.6999999999999998E-2</v>
      </c>
    </row>
    <row r="1967" spans="1:7" ht="18" thickBot="1">
      <c r="A1967" s="29">
        <v>42227</v>
      </c>
      <c r="B1967" s="11">
        <v>49.18</v>
      </c>
      <c r="C1967" s="33">
        <v>50.22</v>
      </c>
      <c r="D1967" s="33">
        <v>51.1</v>
      </c>
      <c r="E1967" s="33">
        <v>48.61</v>
      </c>
      <c r="F1967" s="33" t="s">
        <v>13037</v>
      </c>
      <c r="G1967" s="9">
        <v>-2.4400000000000002E-2</v>
      </c>
    </row>
    <row r="1968" spans="1:7" ht="18" thickBot="1">
      <c r="A1968" s="29">
        <v>42228</v>
      </c>
      <c r="B1968" s="10">
        <v>49.66</v>
      </c>
      <c r="C1968" s="33">
        <v>49.38</v>
      </c>
      <c r="D1968" s="33">
        <v>50.01</v>
      </c>
      <c r="E1968" s="33">
        <v>48.72</v>
      </c>
      <c r="F1968" s="33" t="s">
        <v>13036</v>
      </c>
      <c r="G1968" s="7">
        <v>9.7999999999999997E-3</v>
      </c>
    </row>
    <row r="1969" spans="1:7" ht="18" thickBot="1">
      <c r="A1969" s="29">
        <v>42229</v>
      </c>
      <c r="B1969" s="11">
        <v>49.22</v>
      </c>
      <c r="C1969" s="33">
        <v>49.82</v>
      </c>
      <c r="D1969" s="33">
        <v>50.39</v>
      </c>
      <c r="E1969" s="33">
        <v>48.85</v>
      </c>
      <c r="F1969" s="33" t="s">
        <v>13035</v>
      </c>
      <c r="G1969" s="9">
        <v>-8.8999999999999999E-3</v>
      </c>
    </row>
    <row r="1970" spans="1:7" ht="18" thickBot="1">
      <c r="A1970" s="29">
        <v>42230</v>
      </c>
      <c r="B1970" s="11">
        <v>49.03</v>
      </c>
      <c r="C1970" s="33">
        <v>49.11</v>
      </c>
      <c r="D1970" s="33">
        <v>49.52</v>
      </c>
      <c r="E1970" s="33">
        <v>48.8</v>
      </c>
      <c r="F1970" s="33" t="s">
        <v>13034</v>
      </c>
      <c r="G1970" s="9">
        <v>-3.8999999999999998E-3</v>
      </c>
    </row>
    <row r="1971" spans="1:7" ht="18" thickBot="1">
      <c r="A1971" s="29">
        <v>42233</v>
      </c>
      <c r="B1971" s="11">
        <v>48.74</v>
      </c>
      <c r="C1971" s="33">
        <v>48.76</v>
      </c>
      <c r="D1971" s="33">
        <v>49.44</v>
      </c>
      <c r="E1971" s="33">
        <v>48.35</v>
      </c>
      <c r="F1971" s="33" t="s">
        <v>13033</v>
      </c>
      <c r="G1971" s="9">
        <v>-5.8999999999999999E-3</v>
      </c>
    </row>
    <row r="1972" spans="1:7" ht="18" thickBot="1">
      <c r="A1972" s="29">
        <v>42234</v>
      </c>
      <c r="B1972" s="10">
        <v>48.81</v>
      </c>
      <c r="C1972" s="33">
        <v>48.55</v>
      </c>
      <c r="D1972" s="33">
        <v>49.04</v>
      </c>
      <c r="E1972" s="33">
        <v>48.25</v>
      </c>
      <c r="F1972" s="33" t="s">
        <v>13032</v>
      </c>
      <c r="G1972" s="7">
        <v>1.4E-3</v>
      </c>
    </row>
    <row r="1973" spans="1:7" ht="18" thickBot="1">
      <c r="A1973" s="29">
        <v>42235</v>
      </c>
      <c r="B1973" s="11">
        <v>47.16</v>
      </c>
      <c r="C1973" s="33">
        <v>48.5</v>
      </c>
      <c r="D1973" s="33">
        <v>49.11</v>
      </c>
      <c r="E1973" s="33">
        <v>46.78</v>
      </c>
      <c r="F1973" s="33" t="s">
        <v>13031</v>
      </c>
      <c r="G1973" s="9">
        <v>-3.3799999999999997E-2</v>
      </c>
    </row>
    <row r="1974" spans="1:7" ht="18" thickBot="1">
      <c r="A1974" s="29">
        <v>42236</v>
      </c>
      <c r="B1974" s="11">
        <v>46.62</v>
      </c>
      <c r="C1974" s="33">
        <v>47.03</v>
      </c>
      <c r="D1974" s="33">
        <v>47.38</v>
      </c>
      <c r="E1974" s="33">
        <v>46.03</v>
      </c>
      <c r="F1974" s="33" t="s">
        <v>13030</v>
      </c>
      <c r="G1974" s="9">
        <v>-1.15E-2</v>
      </c>
    </row>
    <row r="1975" spans="1:7" ht="18" thickBot="1">
      <c r="A1975" s="29">
        <v>42237</v>
      </c>
      <c r="B1975" s="11">
        <v>45.46</v>
      </c>
      <c r="C1975" s="33">
        <v>46.34</v>
      </c>
      <c r="D1975" s="33">
        <v>46.51</v>
      </c>
      <c r="E1975" s="33">
        <v>45.07</v>
      </c>
      <c r="F1975" s="33" t="s">
        <v>13029</v>
      </c>
      <c r="G1975" s="9">
        <v>-2.4899999999999999E-2</v>
      </c>
    </row>
    <row r="1976" spans="1:7" ht="18" thickBot="1">
      <c r="A1976" s="29">
        <v>42240</v>
      </c>
      <c r="B1976" s="11">
        <v>42.69</v>
      </c>
      <c r="C1976" s="33">
        <v>45.35</v>
      </c>
      <c r="D1976" s="33">
        <v>45.46</v>
      </c>
      <c r="E1976" s="33">
        <v>42.23</v>
      </c>
      <c r="F1976" s="33" t="s">
        <v>13028</v>
      </c>
      <c r="G1976" s="9">
        <v>-6.0900000000000003E-2</v>
      </c>
    </row>
    <row r="1977" spans="1:7" ht="18" thickBot="1">
      <c r="A1977" s="29">
        <v>42241</v>
      </c>
      <c r="B1977" s="10">
        <v>43.21</v>
      </c>
      <c r="C1977" s="33">
        <v>42.79</v>
      </c>
      <c r="D1977" s="33">
        <v>44.5</v>
      </c>
      <c r="E1977" s="33">
        <v>42.68</v>
      </c>
      <c r="F1977" s="33" t="s">
        <v>13027</v>
      </c>
      <c r="G1977" s="7">
        <v>1.2200000000000001E-2</v>
      </c>
    </row>
    <row r="1978" spans="1:7" ht="18" thickBot="1">
      <c r="A1978" s="29">
        <v>42242</v>
      </c>
      <c r="B1978" s="11">
        <v>43.14</v>
      </c>
      <c r="C1978" s="33">
        <v>43.32</v>
      </c>
      <c r="D1978" s="33">
        <v>43.76</v>
      </c>
      <c r="E1978" s="33">
        <v>42.81</v>
      </c>
      <c r="F1978" s="33" t="s">
        <v>13026</v>
      </c>
      <c r="G1978" s="9">
        <v>-1.6000000000000001E-3</v>
      </c>
    </row>
    <row r="1979" spans="1:7" ht="18" thickBot="1">
      <c r="A1979" s="29">
        <v>42243</v>
      </c>
      <c r="B1979" s="10">
        <v>47.56</v>
      </c>
      <c r="C1979" s="33">
        <v>43.75</v>
      </c>
      <c r="D1979" s="33">
        <v>47.75</v>
      </c>
      <c r="E1979" s="33">
        <v>43.7</v>
      </c>
      <c r="F1979" s="33" t="s">
        <v>12562</v>
      </c>
      <c r="G1979" s="7">
        <v>0.10249999999999999</v>
      </c>
    </row>
    <row r="1980" spans="1:7" ht="18" thickBot="1">
      <c r="A1980" s="29">
        <v>42244</v>
      </c>
      <c r="B1980" s="10">
        <v>50.05</v>
      </c>
      <c r="C1980" s="33">
        <v>47.4</v>
      </c>
      <c r="D1980" s="33">
        <v>50.98</v>
      </c>
      <c r="E1980" s="33">
        <v>46.61</v>
      </c>
      <c r="F1980" s="33" t="s">
        <v>13025</v>
      </c>
      <c r="G1980" s="7">
        <v>5.2400000000000002E-2</v>
      </c>
    </row>
    <row r="1981" spans="1:7" ht="18" thickBot="1">
      <c r="A1981" s="29">
        <v>42247</v>
      </c>
      <c r="B1981" s="10">
        <v>54.15</v>
      </c>
      <c r="C1981" s="33">
        <v>50.05</v>
      </c>
      <c r="D1981" s="33">
        <v>54.32</v>
      </c>
      <c r="E1981" s="33">
        <v>48.25</v>
      </c>
      <c r="F1981" s="33" t="s">
        <v>13024</v>
      </c>
      <c r="G1981" s="7">
        <v>8.1900000000000001E-2</v>
      </c>
    </row>
    <row r="1982" spans="1:7" ht="18" thickBot="1">
      <c r="A1982" s="29">
        <v>42248</v>
      </c>
      <c r="B1982" s="11">
        <v>49.56</v>
      </c>
      <c r="C1982" s="33">
        <v>52.92</v>
      </c>
      <c r="D1982" s="33">
        <v>53.47</v>
      </c>
      <c r="E1982" s="33">
        <v>48.47</v>
      </c>
      <c r="F1982" s="33" t="s">
        <v>13023</v>
      </c>
      <c r="G1982" s="9">
        <v>-8.48E-2</v>
      </c>
    </row>
    <row r="1983" spans="1:7" ht="18" thickBot="1">
      <c r="A1983" s="29">
        <v>42249</v>
      </c>
      <c r="B1983" s="10">
        <v>50.5</v>
      </c>
      <c r="C1983" s="33">
        <v>48.62</v>
      </c>
      <c r="D1983" s="33">
        <v>51</v>
      </c>
      <c r="E1983" s="33">
        <v>47.74</v>
      </c>
      <c r="F1983" s="33" t="s">
        <v>13022</v>
      </c>
      <c r="G1983" s="7">
        <v>1.9E-2</v>
      </c>
    </row>
    <row r="1984" spans="1:7" ht="18" thickBot="1">
      <c r="A1984" s="29">
        <v>42250</v>
      </c>
      <c r="B1984" s="10">
        <v>50.68</v>
      </c>
      <c r="C1984" s="33">
        <v>50.58</v>
      </c>
      <c r="D1984" s="33">
        <v>52.46</v>
      </c>
      <c r="E1984" s="33">
        <v>49.82</v>
      </c>
      <c r="F1984" s="33" t="s">
        <v>13021</v>
      </c>
      <c r="G1984" s="7">
        <v>3.5999999999999999E-3</v>
      </c>
    </row>
    <row r="1985" spans="1:7" ht="18" thickBot="1">
      <c r="A1985" s="29">
        <v>42251</v>
      </c>
      <c r="B1985" s="11">
        <v>49.61</v>
      </c>
      <c r="C1985" s="33">
        <v>50.69</v>
      </c>
      <c r="D1985" s="33">
        <v>51.05</v>
      </c>
      <c r="E1985" s="33">
        <v>49.25</v>
      </c>
      <c r="F1985" s="33" t="s">
        <v>13020</v>
      </c>
      <c r="G1985" s="9">
        <v>-2.1100000000000001E-2</v>
      </c>
    </row>
    <row r="1986" spans="1:7" ht="18" thickBot="1">
      <c r="A1986" s="29">
        <v>42254</v>
      </c>
      <c r="B1986" s="11">
        <v>47.63</v>
      </c>
      <c r="C1986" s="33">
        <v>49.27</v>
      </c>
      <c r="D1986" s="33">
        <v>49.44</v>
      </c>
      <c r="E1986" s="33">
        <v>47.5</v>
      </c>
      <c r="F1986" s="33" t="s">
        <v>13019</v>
      </c>
      <c r="G1986" s="9">
        <v>-3.9899999999999998E-2</v>
      </c>
    </row>
    <row r="1987" spans="1:7" ht="18" thickBot="1">
      <c r="A1987" s="29">
        <v>42255</v>
      </c>
      <c r="B1987" s="10">
        <v>49.52</v>
      </c>
      <c r="C1987" s="33">
        <v>47.76</v>
      </c>
      <c r="D1987" s="33">
        <v>49.85</v>
      </c>
      <c r="E1987" s="33">
        <v>47.64</v>
      </c>
      <c r="F1987" s="33" t="s">
        <v>13018</v>
      </c>
      <c r="G1987" s="7">
        <v>3.9699999999999999E-2</v>
      </c>
    </row>
    <row r="1988" spans="1:7" ht="18" thickBot="1">
      <c r="A1988" s="29">
        <v>42256</v>
      </c>
      <c r="B1988" s="11">
        <v>47.58</v>
      </c>
      <c r="C1988" s="33">
        <v>49.39</v>
      </c>
      <c r="D1988" s="33">
        <v>50.04</v>
      </c>
      <c r="E1988" s="33">
        <v>47.32</v>
      </c>
      <c r="F1988" s="33" t="s">
        <v>13017</v>
      </c>
      <c r="G1988" s="9">
        <v>-3.9199999999999999E-2</v>
      </c>
    </row>
    <row r="1989" spans="1:7" ht="18" thickBot="1">
      <c r="A1989" s="29">
        <v>42257</v>
      </c>
      <c r="B1989" s="10">
        <v>48.89</v>
      </c>
      <c r="C1989" s="33">
        <v>47.46</v>
      </c>
      <c r="D1989" s="33">
        <v>48.95</v>
      </c>
      <c r="E1989" s="33">
        <v>46.76</v>
      </c>
      <c r="F1989" s="33" t="s">
        <v>13016</v>
      </c>
      <c r="G1989" s="7">
        <v>2.75E-2</v>
      </c>
    </row>
    <row r="1990" spans="1:7" ht="18" thickBot="1">
      <c r="A1990" s="29">
        <v>42258</v>
      </c>
      <c r="B1990" s="11">
        <v>48.14</v>
      </c>
      <c r="C1990" s="33">
        <v>48.64</v>
      </c>
      <c r="D1990" s="33">
        <v>48.98</v>
      </c>
      <c r="E1990" s="33">
        <v>47.16</v>
      </c>
      <c r="F1990" s="33" t="s">
        <v>13015</v>
      </c>
      <c r="G1990" s="9">
        <v>-1.5299999999999999E-2</v>
      </c>
    </row>
    <row r="1991" spans="1:7" ht="18" thickBot="1">
      <c r="A1991" s="29">
        <v>42261</v>
      </c>
      <c r="B1991" s="11">
        <v>46.37</v>
      </c>
      <c r="C1991" s="33">
        <v>48.08</v>
      </c>
      <c r="D1991" s="33">
        <v>48.35</v>
      </c>
      <c r="E1991" s="33">
        <v>46.26</v>
      </c>
      <c r="F1991" s="33" t="s">
        <v>13014</v>
      </c>
      <c r="G1991" s="9">
        <v>-3.6799999999999999E-2</v>
      </c>
    </row>
    <row r="1992" spans="1:7" ht="18" thickBot="1">
      <c r="A1992" s="29">
        <v>42262</v>
      </c>
      <c r="B1992" s="10">
        <v>46.63</v>
      </c>
      <c r="C1992" s="33">
        <v>46.65</v>
      </c>
      <c r="D1992" s="33">
        <v>46.9</v>
      </c>
      <c r="E1992" s="33">
        <v>45.98</v>
      </c>
      <c r="F1992" s="33" t="s">
        <v>13013</v>
      </c>
      <c r="G1992" s="7">
        <v>5.5999999999999999E-3</v>
      </c>
    </row>
    <row r="1993" spans="1:7" ht="18" thickBot="1">
      <c r="A1993" s="29">
        <v>42263</v>
      </c>
      <c r="B1993" s="10">
        <v>49.75</v>
      </c>
      <c r="C1993" s="33">
        <v>48.06</v>
      </c>
      <c r="D1993" s="33">
        <v>50.34</v>
      </c>
      <c r="E1993" s="33">
        <v>47.71</v>
      </c>
      <c r="F1993" s="33" t="s">
        <v>13012</v>
      </c>
      <c r="G1993" s="7">
        <v>6.6900000000000001E-2</v>
      </c>
    </row>
    <row r="1994" spans="1:7" ht="18" thickBot="1">
      <c r="A1994" s="29">
        <v>42264</v>
      </c>
      <c r="B1994" s="11">
        <v>49.08</v>
      </c>
      <c r="C1994" s="33">
        <v>49.98</v>
      </c>
      <c r="D1994" s="33">
        <v>50.14</v>
      </c>
      <c r="E1994" s="33">
        <v>48.32</v>
      </c>
      <c r="F1994" s="33" t="s">
        <v>13011</v>
      </c>
      <c r="G1994" s="9">
        <v>-1.35E-2</v>
      </c>
    </row>
    <row r="1995" spans="1:7" ht="18" thickBot="1">
      <c r="A1995" s="29">
        <v>42265</v>
      </c>
      <c r="B1995" s="11">
        <v>47.47</v>
      </c>
      <c r="C1995" s="33">
        <v>49.26</v>
      </c>
      <c r="D1995" s="33">
        <v>49.75</v>
      </c>
      <c r="E1995" s="33">
        <v>47.16</v>
      </c>
      <c r="F1995" s="33" t="s">
        <v>13010</v>
      </c>
      <c r="G1995" s="9">
        <v>-3.2800000000000003E-2</v>
      </c>
    </row>
    <row r="1996" spans="1:7" ht="18" thickBot="1">
      <c r="A1996" s="29">
        <v>42268</v>
      </c>
      <c r="B1996" s="10">
        <v>48.92</v>
      </c>
      <c r="C1996" s="33">
        <v>47.64</v>
      </c>
      <c r="D1996" s="33">
        <v>48.99</v>
      </c>
      <c r="E1996" s="33">
        <v>47.48</v>
      </c>
      <c r="F1996" s="33" t="s">
        <v>13009</v>
      </c>
      <c r="G1996" s="7">
        <v>3.0499999999999999E-2</v>
      </c>
    </row>
    <row r="1997" spans="1:7" ht="18" thickBot="1">
      <c r="A1997" s="29">
        <v>42269</v>
      </c>
      <c r="B1997" s="10">
        <v>49.08</v>
      </c>
      <c r="C1997" s="33">
        <v>48.5</v>
      </c>
      <c r="D1997" s="33">
        <v>49.21</v>
      </c>
      <c r="E1997" s="33">
        <v>47.7</v>
      </c>
      <c r="F1997" s="33" t="s">
        <v>13008</v>
      </c>
      <c r="G1997" s="7">
        <v>3.3E-3</v>
      </c>
    </row>
    <row r="1998" spans="1:7" ht="18" thickBot="1">
      <c r="A1998" s="29">
        <v>42270</v>
      </c>
      <c r="B1998" s="11">
        <v>47.75</v>
      </c>
      <c r="C1998" s="33">
        <v>49.08</v>
      </c>
      <c r="D1998" s="33">
        <v>50.25</v>
      </c>
      <c r="E1998" s="33">
        <v>47.68</v>
      </c>
      <c r="F1998" s="33" t="s">
        <v>13007</v>
      </c>
      <c r="G1998" s="9">
        <v>-2.7099999999999999E-2</v>
      </c>
    </row>
    <row r="1999" spans="1:7" ht="18" thickBot="1">
      <c r="A1999" s="29">
        <v>42271</v>
      </c>
      <c r="B1999" s="10">
        <v>48.17</v>
      </c>
      <c r="C1999" s="33">
        <v>47.88</v>
      </c>
      <c r="D1999" s="33">
        <v>48.47</v>
      </c>
      <c r="E1999" s="33">
        <v>47.4</v>
      </c>
      <c r="F1999" s="33" t="s">
        <v>13006</v>
      </c>
      <c r="G1999" s="7">
        <v>8.8000000000000005E-3</v>
      </c>
    </row>
    <row r="2000" spans="1:7" ht="18" thickBot="1">
      <c r="A2000" s="29">
        <v>42272</v>
      </c>
      <c r="B2000" s="10">
        <v>48.6</v>
      </c>
      <c r="C2000" s="33">
        <v>48.17</v>
      </c>
      <c r="D2000" s="33">
        <v>49.1</v>
      </c>
      <c r="E2000" s="33">
        <v>47.86</v>
      </c>
      <c r="F2000" s="33" t="s">
        <v>13005</v>
      </c>
      <c r="G2000" s="7">
        <v>8.8999999999999999E-3</v>
      </c>
    </row>
    <row r="2001" spans="1:7" ht="18" thickBot="1">
      <c r="A2001" s="29">
        <v>42275</v>
      </c>
      <c r="B2001" s="11">
        <v>47.34</v>
      </c>
      <c r="C2001" s="33">
        <v>48.34</v>
      </c>
      <c r="D2001" s="33">
        <v>48.44</v>
      </c>
      <c r="E2001" s="33">
        <v>47.25</v>
      </c>
      <c r="F2001" s="33" t="s">
        <v>13004</v>
      </c>
      <c r="G2001" s="9">
        <v>-2.5899999999999999E-2</v>
      </c>
    </row>
    <row r="2002" spans="1:7" ht="18" thickBot="1">
      <c r="A2002" s="29">
        <v>42276</v>
      </c>
      <c r="B2002" s="10">
        <v>48.23</v>
      </c>
      <c r="C2002" s="33">
        <v>47.45</v>
      </c>
      <c r="D2002" s="33">
        <v>48.65</v>
      </c>
      <c r="E2002" s="33">
        <v>47.25</v>
      </c>
      <c r="F2002" s="33" t="s">
        <v>13003</v>
      </c>
      <c r="G2002" s="7">
        <v>1.8800000000000001E-2</v>
      </c>
    </row>
    <row r="2003" spans="1:7" ht="18" thickBot="1">
      <c r="A2003" s="29">
        <v>42277</v>
      </c>
      <c r="B2003" s="10">
        <v>48.37</v>
      </c>
      <c r="C2003" s="33">
        <v>47.96</v>
      </c>
      <c r="D2003" s="33">
        <v>49</v>
      </c>
      <c r="E2003" s="33">
        <v>47.79</v>
      </c>
      <c r="F2003" s="33" t="s">
        <v>13002</v>
      </c>
      <c r="G2003" s="7">
        <v>2.8999999999999998E-3</v>
      </c>
    </row>
    <row r="2004" spans="1:7" ht="18" thickBot="1">
      <c r="A2004" s="29">
        <v>42278</v>
      </c>
      <c r="B2004" s="11">
        <v>47.69</v>
      </c>
      <c r="C2004" s="33">
        <v>48.4</v>
      </c>
      <c r="D2004" s="33">
        <v>49.84</v>
      </c>
      <c r="E2004" s="33">
        <v>47.62</v>
      </c>
      <c r="F2004" s="33" t="s">
        <v>13001</v>
      </c>
      <c r="G2004" s="9">
        <v>-1.41E-2</v>
      </c>
    </row>
    <row r="2005" spans="1:7" ht="18" thickBot="1">
      <c r="A2005" s="29">
        <v>42279</v>
      </c>
      <c r="B2005" s="10">
        <v>48.13</v>
      </c>
      <c r="C2005" s="33">
        <v>47.99</v>
      </c>
      <c r="D2005" s="33">
        <v>48.5</v>
      </c>
      <c r="E2005" s="33">
        <v>46.93</v>
      </c>
      <c r="F2005" s="33" t="s">
        <v>12987</v>
      </c>
      <c r="G2005" s="7">
        <v>9.1999999999999998E-3</v>
      </c>
    </row>
    <row r="2006" spans="1:7" ht="18" thickBot="1">
      <c r="A2006" s="29">
        <v>42282</v>
      </c>
      <c r="B2006" s="10">
        <v>49.25</v>
      </c>
      <c r="C2006" s="33">
        <v>48.08</v>
      </c>
      <c r="D2006" s="33">
        <v>49.87</v>
      </c>
      <c r="E2006" s="33">
        <v>47.84</v>
      </c>
      <c r="F2006" s="33" t="s">
        <v>13000</v>
      </c>
      <c r="G2006" s="7">
        <v>2.3300000000000001E-2</v>
      </c>
    </row>
    <row r="2007" spans="1:7" ht="18" thickBot="1">
      <c r="A2007" s="29">
        <v>42283</v>
      </c>
      <c r="B2007" s="10">
        <v>51.92</v>
      </c>
      <c r="C2007" s="33">
        <v>49.35</v>
      </c>
      <c r="D2007" s="33">
        <v>52.26</v>
      </c>
      <c r="E2007" s="33">
        <v>48.86</v>
      </c>
      <c r="F2007" s="33" t="s">
        <v>12999</v>
      </c>
      <c r="G2007" s="7">
        <v>5.4199999999999998E-2</v>
      </c>
    </row>
    <row r="2008" spans="1:7" ht="18" thickBot="1">
      <c r="A2008" s="29">
        <v>42284</v>
      </c>
      <c r="B2008" s="11">
        <v>51.33</v>
      </c>
      <c r="C2008" s="33">
        <v>52.15</v>
      </c>
      <c r="D2008" s="33">
        <v>53.15</v>
      </c>
      <c r="E2008" s="33">
        <v>51.21</v>
      </c>
      <c r="F2008" s="33" t="s">
        <v>12998</v>
      </c>
      <c r="G2008" s="9">
        <v>-1.14E-2</v>
      </c>
    </row>
    <row r="2009" spans="1:7" ht="18" thickBot="1">
      <c r="A2009" s="29">
        <v>42285</v>
      </c>
      <c r="B2009" s="10">
        <v>53.05</v>
      </c>
      <c r="C2009" s="33">
        <v>51.76</v>
      </c>
      <c r="D2009" s="33">
        <v>53.52</v>
      </c>
      <c r="E2009" s="33">
        <v>51.28</v>
      </c>
      <c r="F2009" s="33" t="s">
        <v>12997</v>
      </c>
      <c r="G2009" s="7">
        <v>3.3500000000000002E-2</v>
      </c>
    </row>
    <row r="2010" spans="1:7" ht="18" thickBot="1">
      <c r="A2010" s="29">
        <v>42286</v>
      </c>
      <c r="B2010" s="11">
        <v>52.65</v>
      </c>
      <c r="C2010" s="33">
        <v>53.35</v>
      </c>
      <c r="D2010" s="33">
        <v>54.05</v>
      </c>
      <c r="E2010" s="33">
        <v>52.21</v>
      </c>
      <c r="F2010" s="33" t="s">
        <v>12996</v>
      </c>
      <c r="G2010" s="9">
        <v>-7.4999999999999997E-3</v>
      </c>
    </row>
    <row r="2011" spans="1:7" ht="18" thickBot="1">
      <c r="A2011" s="29">
        <v>42289</v>
      </c>
      <c r="B2011" s="11">
        <v>49.86</v>
      </c>
      <c r="C2011" s="33">
        <v>52.64</v>
      </c>
      <c r="D2011" s="33">
        <v>53.31</v>
      </c>
      <c r="E2011" s="33">
        <v>49.77</v>
      </c>
      <c r="F2011" s="33" t="s">
        <v>12995</v>
      </c>
      <c r="G2011" s="9">
        <v>-5.2999999999999999E-2</v>
      </c>
    </row>
    <row r="2012" spans="1:7" ht="18" thickBot="1">
      <c r="A2012" s="29">
        <v>42290</v>
      </c>
      <c r="B2012" s="11">
        <v>49.24</v>
      </c>
      <c r="C2012" s="33">
        <v>50.27</v>
      </c>
      <c r="D2012" s="33">
        <v>50.7</v>
      </c>
      <c r="E2012" s="33">
        <v>48.88</v>
      </c>
      <c r="F2012" s="33" t="s">
        <v>12994</v>
      </c>
      <c r="G2012" s="9">
        <v>-1.24E-2</v>
      </c>
    </row>
    <row r="2013" spans="1:7" ht="18" thickBot="1">
      <c r="A2013" s="29">
        <v>42291</v>
      </c>
      <c r="B2013" s="11">
        <v>49.15</v>
      </c>
      <c r="C2013" s="33">
        <v>49.22</v>
      </c>
      <c r="D2013" s="33">
        <v>49.52</v>
      </c>
      <c r="E2013" s="33">
        <v>48.71</v>
      </c>
      <c r="F2013" s="33" t="s">
        <v>12993</v>
      </c>
      <c r="G2013" s="9">
        <v>-1.8E-3</v>
      </c>
    </row>
    <row r="2014" spans="1:7" ht="18" thickBot="1">
      <c r="A2014" s="29">
        <v>42292</v>
      </c>
      <c r="B2014" s="11">
        <v>48.71</v>
      </c>
      <c r="C2014" s="33">
        <v>49.01</v>
      </c>
      <c r="D2014" s="33">
        <v>49.38</v>
      </c>
      <c r="E2014" s="33">
        <v>48.21</v>
      </c>
      <c r="F2014" s="33" t="s">
        <v>12992</v>
      </c>
      <c r="G2014" s="9">
        <v>-8.9999999999999993E-3</v>
      </c>
    </row>
    <row r="2015" spans="1:7" ht="18" thickBot="1">
      <c r="A2015" s="29">
        <v>42293</v>
      </c>
      <c r="B2015" s="10">
        <v>50.46</v>
      </c>
      <c r="C2015" s="33">
        <v>50.21</v>
      </c>
      <c r="D2015" s="33">
        <v>50.7</v>
      </c>
      <c r="E2015" s="33">
        <v>49.31</v>
      </c>
      <c r="F2015" s="33" t="s">
        <v>12991</v>
      </c>
      <c r="G2015" s="7">
        <v>3.5900000000000001E-2</v>
      </c>
    </row>
    <row r="2016" spans="1:7" ht="18" thickBot="1">
      <c r="A2016" s="29">
        <v>42296</v>
      </c>
      <c r="B2016" s="11">
        <v>48.61</v>
      </c>
      <c r="C2016" s="33">
        <v>50.38</v>
      </c>
      <c r="D2016" s="33">
        <v>50.68</v>
      </c>
      <c r="E2016" s="33">
        <v>48.57</v>
      </c>
      <c r="F2016" s="33" t="s">
        <v>12990</v>
      </c>
      <c r="G2016" s="9">
        <v>-3.6700000000000003E-2</v>
      </c>
    </row>
    <row r="2017" spans="1:7" ht="18" thickBot="1">
      <c r="A2017" s="29">
        <v>42297</v>
      </c>
      <c r="B2017" s="10">
        <v>48.71</v>
      </c>
      <c r="C2017" s="33">
        <v>48.83</v>
      </c>
      <c r="D2017" s="33">
        <v>49.2</v>
      </c>
      <c r="E2017" s="33">
        <v>48.22</v>
      </c>
      <c r="F2017" s="33" t="s">
        <v>12989</v>
      </c>
      <c r="G2017" s="7">
        <v>2.0999999999999999E-3</v>
      </c>
    </row>
    <row r="2018" spans="1:7" ht="18" thickBot="1">
      <c r="A2018" s="29">
        <v>42298</v>
      </c>
      <c r="B2018" s="11">
        <v>47.85</v>
      </c>
      <c r="C2018" s="33">
        <v>48.58</v>
      </c>
      <c r="D2018" s="33">
        <v>48.65</v>
      </c>
      <c r="E2018" s="33">
        <v>47.5</v>
      </c>
      <c r="F2018" s="33" t="s">
        <v>12988</v>
      </c>
      <c r="G2018" s="9">
        <v>-1.77E-2</v>
      </c>
    </row>
    <row r="2019" spans="1:7" ht="18" thickBot="1">
      <c r="A2019" s="29">
        <v>42299</v>
      </c>
      <c r="B2019" s="10">
        <v>48.08</v>
      </c>
      <c r="C2019" s="33">
        <v>47.96</v>
      </c>
      <c r="D2019" s="33">
        <v>48.73</v>
      </c>
      <c r="E2019" s="33">
        <v>47.65</v>
      </c>
      <c r="F2019" s="33" t="s">
        <v>12987</v>
      </c>
      <c r="G2019" s="7">
        <v>4.7999999999999996E-3</v>
      </c>
    </row>
    <row r="2020" spans="1:7" ht="18" thickBot="1">
      <c r="A2020" s="29">
        <v>42300</v>
      </c>
      <c r="B2020" s="11">
        <v>47.99</v>
      </c>
      <c r="C2020" s="33">
        <v>48.32</v>
      </c>
      <c r="D2020" s="33">
        <v>48.65</v>
      </c>
      <c r="E2020" s="33">
        <v>47.45</v>
      </c>
      <c r="F2020" s="33" t="s">
        <v>12986</v>
      </c>
      <c r="G2020" s="9">
        <v>-1.9E-3</v>
      </c>
    </row>
    <row r="2021" spans="1:7" ht="18" thickBot="1">
      <c r="A2021" s="29">
        <v>42303</v>
      </c>
      <c r="B2021" s="11">
        <v>47.54</v>
      </c>
      <c r="C2021" s="33">
        <v>48</v>
      </c>
      <c r="D2021" s="33">
        <v>48.33</v>
      </c>
      <c r="E2021" s="33">
        <v>47.3</v>
      </c>
      <c r="F2021" s="33" t="s">
        <v>12985</v>
      </c>
      <c r="G2021" s="9">
        <v>-9.4000000000000004E-3</v>
      </c>
    </row>
    <row r="2022" spans="1:7" ht="18" thickBot="1">
      <c r="A2022" s="29">
        <v>42304</v>
      </c>
      <c r="B2022" s="11">
        <v>46.81</v>
      </c>
      <c r="C2022" s="33">
        <v>47.43</v>
      </c>
      <c r="D2022" s="33">
        <v>47.57</v>
      </c>
      <c r="E2022" s="33">
        <v>46.41</v>
      </c>
      <c r="F2022" s="33" t="s">
        <v>12984</v>
      </c>
      <c r="G2022" s="9">
        <v>-1.54E-2</v>
      </c>
    </row>
    <row r="2023" spans="1:7" ht="18" thickBot="1">
      <c r="A2023" s="29">
        <v>42305</v>
      </c>
      <c r="B2023" s="10">
        <v>49.05</v>
      </c>
      <c r="C2023" s="33">
        <v>46.91</v>
      </c>
      <c r="D2023" s="33">
        <v>49.23</v>
      </c>
      <c r="E2023" s="33">
        <v>46.61</v>
      </c>
      <c r="F2023" s="33" t="s">
        <v>12983</v>
      </c>
      <c r="G2023" s="7">
        <v>4.7899999999999998E-2</v>
      </c>
    </row>
    <row r="2024" spans="1:7" ht="18" thickBot="1">
      <c r="A2024" s="29">
        <v>42306</v>
      </c>
      <c r="B2024" s="11">
        <v>48.8</v>
      </c>
      <c r="C2024" s="33">
        <v>49.15</v>
      </c>
      <c r="D2024" s="33">
        <v>49.38</v>
      </c>
      <c r="E2024" s="33">
        <v>48.17</v>
      </c>
      <c r="F2024" s="33" t="s">
        <v>12982</v>
      </c>
      <c r="G2024" s="9">
        <v>-5.1000000000000004E-3</v>
      </c>
    </row>
    <row r="2025" spans="1:7" ht="18" thickBot="1">
      <c r="A2025" s="29">
        <v>42307</v>
      </c>
      <c r="B2025" s="10">
        <v>49.56</v>
      </c>
      <c r="C2025" s="33">
        <v>48.66</v>
      </c>
      <c r="D2025" s="33">
        <v>50</v>
      </c>
      <c r="E2025" s="33">
        <v>48.28</v>
      </c>
      <c r="F2025" s="33" t="s">
        <v>12981</v>
      </c>
      <c r="G2025" s="7">
        <v>1.5599999999999999E-2</v>
      </c>
    </row>
    <row r="2026" spans="1:7" ht="18" thickBot="1">
      <c r="A2026" s="29">
        <v>42310</v>
      </c>
      <c r="B2026" s="11">
        <v>48.79</v>
      </c>
      <c r="C2026" s="33">
        <v>49.5</v>
      </c>
      <c r="D2026" s="33">
        <v>49.69</v>
      </c>
      <c r="E2026" s="33">
        <v>48.61</v>
      </c>
      <c r="F2026" s="33" t="s">
        <v>12980</v>
      </c>
      <c r="G2026" s="9">
        <v>-1.55E-2</v>
      </c>
    </row>
    <row r="2027" spans="1:7" ht="18" thickBot="1">
      <c r="A2027" s="29">
        <v>42311</v>
      </c>
      <c r="B2027" s="10">
        <v>50.54</v>
      </c>
      <c r="C2027" s="33">
        <v>48.9</v>
      </c>
      <c r="D2027" s="33">
        <v>50.91</v>
      </c>
      <c r="E2027" s="33">
        <v>48.46</v>
      </c>
      <c r="F2027" s="33" t="s">
        <v>12979</v>
      </c>
      <c r="G2027" s="7">
        <v>3.5900000000000001E-2</v>
      </c>
    </row>
    <row r="2028" spans="1:7" ht="18" thickBot="1">
      <c r="A2028" s="29">
        <v>42312</v>
      </c>
      <c r="B2028" s="11">
        <v>48.58</v>
      </c>
      <c r="C2028" s="33">
        <v>50.25</v>
      </c>
      <c r="D2028" s="33">
        <v>50.87</v>
      </c>
      <c r="E2028" s="33">
        <v>48.49</v>
      </c>
      <c r="F2028" s="33" t="s">
        <v>12978</v>
      </c>
      <c r="G2028" s="9">
        <v>-3.8800000000000001E-2</v>
      </c>
    </row>
    <row r="2029" spans="1:7" ht="18" thickBot="1">
      <c r="A2029" s="29">
        <v>42313</v>
      </c>
      <c r="B2029" s="11">
        <v>47.98</v>
      </c>
      <c r="C2029" s="33">
        <v>48.84</v>
      </c>
      <c r="D2029" s="33">
        <v>49</v>
      </c>
      <c r="E2029" s="33">
        <v>47.93</v>
      </c>
      <c r="F2029" s="33" t="s">
        <v>12977</v>
      </c>
      <c r="G2029" s="9">
        <v>-1.24E-2</v>
      </c>
    </row>
    <row r="2030" spans="1:7" ht="18" thickBot="1">
      <c r="A2030" s="29">
        <v>42314</v>
      </c>
      <c r="B2030" s="11">
        <v>47.42</v>
      </c>
      <c r="C2030" s="33">
        <v>48.05</v>
      </c>
      <c r="D2030" s="33">
        <v>48.58</v>
      </c>
      <c r="E2030" s="33">
        <v>47.27</v>
      </c>
      <c r="F2030" s="33" t="s">
        <v>12976</v>
      </c>
      <c r="G2030" s="9">
        <v>-1.17E-2</v>
      </c>
    </row>
    <row r="2031" spans="1:7" ht="18" thickBot="1">
      <c r="A2031" s="29">
        <v>42317</v>
      </c>
      <c r="B2031" s="11">
        <v>47.19</v>
      </c>
      <c r="C2031" s="33">
        <v>47.46</v>
      </c>
      <c r="D2031" s="33">
        <v>48.41</v>
      </c>
      <c r="E2031" s="33">
        <v>47.01</v>
      </c>
      <c r="F2031" s="33" t="s">
        <v>12975</v>
      </c>
      <c r="G2031" s="9">
        <v>-4.8999999999999998E-3</v>
      </c>
    </row>
    <row r="2032" spans="1:7" ht="18" thickBot="1">
      <c r="A2032" s="29">
        <v>42318</v>
      </c>
      <c r="B2032" s="10">
        <v>47.44</v>
      </c>
      <c r="C2032" s="33">
        <v>47.32</v>
      </c>
      <c r="D2032" s="33">
        <v>47.86</v>
      </c>
      <c r="E2032" s="33">
        <v>46.96</v>
      </c>
      <c r="F2032" s="33" t="s">
        <v>12974</v>
      </c>
      <c r="G2032" s="7">
        <v>5.3E-3</v>
      </c>
    </row>
    <row r="2033" spans="1:7" ht="18" thickBot="1">
      <c r="A2033" s="29">
        <v>42319</v>
      </c>
      <c r="B2033" s="11">
        <v>45.81</v>
      </c>
      <c r="C2033" s="33">
        <v>47.08</v>
      </c>
      <c r="D2033" s="33">
        <v>47.73</v>
      </c>
      <c r="E2033" s="33">
        <v>45.62</v>
      </c>
      <c r="F2033" s="33" t="s">
        <v>12973</v>
      </c>
      <c r="G2033" s="9">
        <v>-3.44E-2</v>
      </c>
    </row>
    <row r="2034" spans="1:7" ht="18" thickBot="1">
      <c r="A2034" s="29">
        <v>42320</v>
      </c>
      <c r="B2034" s="11">
        <v>44.06</v>
      </c>
      <c r="C2034" s="33">
        <v>45.92</v>
      </c>
      <c r="D2034" s="33">
        <v>46.27</v>
      </c>
      <c r="E2034" s="33">
        <v>43.89</v>
      </c>
      <c r="F2034" s="33" t="s">
        <v>12972</v>
      </c>
      <c r="G2034" s="9">
        <v>-3.8199999999999998E-2</v>
      </c>
    </row>
    <row r="2035" spans="1:7" ht="18" thickBot="1">
      <c r="A2035" s="29">
        <v>42321</v>
      </c>
      <c r="B2035" s="11">
        <v>43.61</v>
      </c>
      <c r="C2035" s="33">
        <v>44.08</v>
      </c>
      <c r="D2035" s="33">
        <v>44.85</v>
      </c>
      <c r="E2035" s="33">
        <v>43.57</v>
      </c>
      <c r="F2035" s="33" t="s">
        <v>12971</v>
      </c>
      <c r="G2035" s="9">
        <v>-1.0200000000000001E-2</v>
      </c>
    </row>
    <row r="2036" spans="1:7" ht="18" thickBot="1">
      <c r="A2036" s="29">
        <v>42324</v>
      </c>
      <c r="B2036" s="10">
        <v>44.56</v>
      </c>
      <c r="C2036" s="33">
        <v>44.7</v>
      </c>
      <c r="D2036" s="33">
        <v>45.18</v>
      </c>
      <c r="E2036" s="33">
        <v>43.15</v>
      </c>
      <c r="F2036" s="33" t="s">
        <v>12970</v>
      </c>
      <c r="G2036" s="7">
        <v>2.18E-2</v>
      </c>
    </row>
    <row r="2037" spans="1:7" ht="18" thickBot="1">
      <c r="A2037" s="29">
        <v>42325</v>
      </c>
      <c r="B2037" s="11">
        <v>43.57</v>
      </c>
      <c r="C2037" s="33">
        <v>44.7</v>
      </c>
      <c r="D2037" s="33">
        <v>45.1</v>
      </c>
      <c r="E2037" s="33">
        <v>43.5</v>
      </c>
      <c r="F2037" s="33" t="s">
        <v>12969</v>
      </c>
      <c r="G2037" s="9">
        <v>-2.2200000000000001E-2</v>
      </c>
    </row>
    <row r="2038" spans="1:7" ht="18" thickBot="1">
      <c r="A2038" s="29">
        <v>42326</v>
      </c>
      <c r="B2038" s="10">
        <v>44.14</v>
      </c>
      <c r="C2038" s="33">
        <v>43.97</v>
      </c>
      <c r="D2038" s="33">
        <v>44.74</v>
      </c>
      <c r="E2038" s="33">
        <v>43.34</v>
      </c>
      <c r="F2038" s="33" t="s">
        <v>11963</v>
      </c>
      <c r="G2038" s="7">
        <v>1.3100000000000001E-2</v>
      </c>
    </row>
    <row r="2039" spans="1:7" ht="18" thickBot="1">
      <c r="A2039" s="29">
        <v>42327</v>
      </c>
      <c r="B2039" s="10">
        <v>44.18</v>
      </c>
      <c r="C2039" s="33">
        <v>44.3</v>
      </c>
      <c r="D2039" s="33">
        <v>44.76</v>
      </c>
      <c r="E2039" s="33">
        <v>43.7</v>
      </c>
      <c r="F2039" s="33" t="s">
        <v>12968</v>
      </c>
      <c r="G2039" s="7">
        <v>8.9999999999999998E-4</v>
      </c>
    </row>
    <row r="2040" spans="1:7" ht="18" thickBot="1">
      <c r="A2040" s="29">
        <v>42328</v>
      </c>
      <c r="B2040" s="10">
        <v>44.66</v>
      </c>
      <c r="C2040" s="33">
        <v>44.38</v>
      </c>
      <c r="D2040" s="33">
        <v>45.5</v>
      </c>
      <c r="E2040" s="33">
        <v>44.06</v>
      </c>
      <c r="F2040" s="33" t="s">
        <v>12967</v>
      </c>
      <c r="G2040" s="7">
        <v>1.09E-2</v>
      </c>
    </row>
    <row r="2041" spans="1:7" ht="18" thickBot="1">
      <c r="A2041" s="29">
        <v>42331</v>
      </c>
      <c r="B2041" s="10">
        <v>44.83</v>
      </c>
      <c r="C2041" s="33">
        <v>44.46</v>
      </c>
      <c r="D2041" s="33">
        <v>45.73</v>
      </c>
      <c r="E2041" s="33">
        <v>43.57</v>
      </c>
      <c r="F2041" s="33" t="s">
        <v>12966</v>
      </c>
      <c r="G2041" s="7">
        <v>3.8E-3</v>
      </c>
    </row>
    <row r="2042" spans="1:7" ht="18" thickBot="1">
      <c r="A2042" s="29">
        <v>42332</v>
      </c>
      <c r="B2042" s="10">
        <v>46.12</v>
      </c>
      <c r="C2042" s="33">
        <v>45.11</v>
      </c>
      <c r="D2042" s="33">
        <v>46.5</v>
      </c>
      <c r="E2042" s="33">
        <v>44.92</v>
      </c>
      <c r="F2042" s="33" t="s">
        <v>12965</v>
      </c>
      <c r="G2042" s="7">
        <v>2.8799999999999999E-2</v>
      </c>
    </row>
    <row r="2043" spans="1:7" ht="18" thickBot="1">
      <c r="A2043" s="29">
        <v>42333</v>
      </c>
      <c r="B2043" s="10">
        <v>46.17</v>
      </c>
      <c r="C2043" s="33">
        <v>46.04</v>
      </c>
      <c r="D2043" s="33">
        <v>46.5</v>
      </c>
      <c r="E2043" s="33">
        <v>45.03</v>
      </c>
      <c r="F2043" s="33" t="s">
        <v>12964</v>
      </c>
      <c r="G2043" s="7">
        <v>1.1000000000000001E-3</v>
      </c>
    </row>
    <row r="2044" spans="1:7" ht="18" thickBot="1">
      <c r="A2044" s="29">
        <v>42334</v>
      </c>
      <c r="B2044" s="11">
        <v>45.46</v>
      </c>
      <c r="C2044" s="33">
        <v>46.23</v>
      </c>
      <c r="D2044" s="33">
        <v>46.32</v>
      </c>
      <c r="E2044" s="33">
        <v>45</v>
      </c>
      <c r="F2044" s="33" t="s">
        <v>12963</v>
      </c>
      <c r="G2044" s="9">
        <v>-1.54E-2</v>
      </c>
    </row>
    <row r="2045" spans="1:7" ht="18" thickBot="1">
      <c r="A2045" s="29">
        <v>42335</v>
      </c>
      <c r="B2045" s="11">
        <v>44.86</v>
      </c>
      <c r="C2045" s="33">
        <v>45.57</v>
      </c>
      <c r="D2045" s="33">
        <v>45.63</v>
      </c>
      <c r="E2045" s="33">
        <v>44.79</v>
      </c>
      <c r="F2045" s="33" t="s">
        <v>12962</v>
      </c>
      <c r="G2045" s="9">
        <v>-1.32E-2</v>
      </c>
    </row>
    <row r="2046" spans="1:7" ht="18" thickBot="1">
      <c r="A2046" s="29">
        <v>42338</v>
      </c>
      <c r="B2046" s="11">
        <v>44.61</v>
      </c>
      <c r="C2046" s="33">
        <v>44.86</v>
      </c>
      <c r="D2046" s="33">
        <v>45.75</v>
      </c>
      <c r="E2046" s="33">
        <v>44.44</v>
      </c>
      <c r="F2046" s="33" t="s">
        <v>12961</v>
      </c>
      <c r="G2046" s="9">
        <v>-5.5999999999999999E-3</v>
      </c>
    </row>
    <row r="2047" spans="1:7" ht="18" thickBot="1">
      <c r="A2047" s="29">
        <v>42339</v>
      </c>
      <c r="B2047" s="11">
        <v>44.44</v>
      </c>
      <c r="C2047" s="33">
        <v>44.62</v>
      </c>
      <c r="D2047" s="33">
        <v>45.18</v>
      </c>
      <c r="E2047" s="33">
        <v>44.03</v>
      </c>
      <c r="F2047" s="33" t="s">
        <v>12960</v>
      </c>
      <c r="G2047" s="9">
        <v>-3.8E-3</v>
      </c>
    </row>
    <row r="2048" spans="1:7" ht="18" thickBot="1">
      <c r="A2048" s="29">
        <v>42340</v>
      </c>
      <c r="B2048" s="11">
        <v>42.49</v>
      </c>
      <c r="C2048" s="33">
        <v>44.32</v>
      </c>
      <c r="D2048" s="33">
        <v>44.64</v>
      </c>
      <c r="E2048" s="33">
        <v>42.43</v>
      </c>
      <c r="F2048" s="33" t="s">
        <v>12959</v>
      </c>
      <c r="G2048" s="9">
        <v>-4.3900000000000002E-2</v>
      </c>
    </row>
    <row r="2049" spans="1:7" ht="18" thickBot="1">
      <c r="A2049" s="29">
        <v>42341</v>
      </c>
      <c r="B2049" s="10">
        <v>43.84</v>
      </c>
      <c r="C2049" s="33">
        <v>42.77</v>
      </c>
      <c r="D2049" s="33">
        <v>44.69</v>
      </c>
      <c r="E2049" s="33">
        <v>42.61</v>
      </c>
      <c r="F2049" s="33" t="s">
        <v>12958</v>
      </c>
      <c r="G2049" s="7">
        <v>3.1800000000000002E-2</v>
      </c>
    </row>
    <row r="2050" spans="1:7" ht="18" thickBot="1">
      <c r="A2050" s="29">
        <v>42342</v>
      </c>
      <c r="B2050" s="11">
        <v>43</v>
      </c>
      <c r="C2050" s="33">
        <v>43.98</v>
      </c>
      <c r="D2050" s="33">
        <v>44.82</v>
      </c>
      <c r="E2050" s="33">
        <v>42.67</v>
      </c>
      <c r="F2050" s="33" t="s">
        <v>12957</v>
      </c>
      <c r="G2050" s="9">
        <v>-1.9199999999999998E-2</v>
      </c>
    </row>
    <row r="2051" spans="1:7" ht="18" thickBot="1">
      <c r="A2051" s="29">
        <v>42345</v>
      </c>
      <c r="B2051" s="11">
        <v>40.729999999999997</v>
      </c>
      <c r="C2051" s="33">
        <v>43.26</v>
      </c>
      <c r="D2051" s="33">
        <v>43.26</v>
      </c>
      <c r="E2051" s="33">
        <v>40.6</v>
      </c>
      <c r="F2051" s="33" t="s">
        <v>12095</v>
      </c>
      <c r="G2051" s="9">
        <v>-5.28E-2</v>
      </c>
    </row>
    <row r="2052" spans="1:7" ht="18" thickBot="1">
      <c r="A2052" s="29">
        <v>42346</v>
      </c>
      <c r="B2052" s="11">
        <v>40.26</v>
      </c>
      <c r="C2052" s="33">
        <v>40.82</v>
      </c>
      <c r="D2052" s="33">
        <v>41.45</v>
      </c>
      <c r="E2052" s="33">
        <v>39.81</v>
      </c>
      <c r="F2052" s="33" t="s">
        <v>12956</v>
      </c>
      <c r="G2052" s="9">
        <v>-1.15E-2</v>
      </c>
    </row>
    <row r="2053" spans="1:7" ht="18" thickBot="1">
      <c r="A2053" s="29">
        <v>42347</v>
      </c>
      <c r="B2053" s="11">
        <v>40.11</v>
      </c>
      <c r="C2053" s="33">
        <v>40.630000000000003</v>
      </c>
      <c r="D2053" s="33">
        <v>41.59</v>
      </c>
      <c r="E2053" s="33">
        <v>39.57</v>
      </c>
      <c r="F2053" s="33" t="s">
        <v>12243</v>
      </c>
      <c r="G2053" s="9">
        <v>-3.7000000000000002E-3</v>
      </c>
    </row>
    <row r="2054" spans="1:7" ht="18" thickBot="1">
      <c r="A2054" s="29">
        <v>42348</v>
      </c>
      <c r="B2054" s="11">
        <v>39.729999999999997</v>
      </c>
      <c r="C2054" s="33">
        <v>40.44</v>
      </c>
      <c r="D2054" s="33">
        <v>40.700000000000003</v>
      </c>
      <c r="E2054" s="33">
        <v>39.46</v>
      </c>
      <c r="F2054" s="33" t="s">
        <v>12955</v>
      </c>
      <c r="G2054" s="9">
        <v>-9.4999999999999998E-3</v>
      </c>
    </row>
    <row r="2055" spans="1:7" ht="18" thickBot="1">
      <c r="A2055" s="29">
        <v>42349</v>
      </c>
      <c r="B2055" s="11">
        <v>37.93</v>
      </c>
      <c r="C2055" s="33">
        <v>39.549999999999997</v>
      </c>
      <c r="D2055" s="33">
        <v>39.74</v>
      </c>
      <c r="E2055" s="33">
        <v>37.36</v>
      </c>
      <c r="F2055" s="33" t="s">
        <v>12954</v>
      </c>
      <c r="G2055" s="9">
        <v>-4.53E-2</v>
      </c>
    </row>
    <row r="2056" spans="1:7" ht="18" thickBot="1">
      <c r="A2056" s="29">
        <v>42352</v>
      </c>
      <c r="B2056" s="11">
        <v>37.92</v>
      </c>
      <c r="C2056" s="33">
        <v>37.85</v>
      </c>
      <c r="D2056" s="33">
        <v>38.43</v>
      </c>
      <c r="E2056" s="33">
        <v>36.33</v>
      </c>
      <c r="F2056" s="33" t="s">
        <v>12953</v>
      </c>
      <c r="G2056" s="9">
        <v>-2.9999999999999997E-4</v>
      </c>
    </row>
    <row r="2057" spans="1:7" ht="18" thickBot="1">
      <c r="A2057" s="29">
        <v>42353</v>
      </c>
      <c r="B2057" s="10">
        <v>38.450000000000003</v>
      </c>
      <c r="C2057" s="33">
        <v>37.89</v>
      </c>
      <c r="D2057" s="33">
        <v>39.409999999999997</v>
      </c>
      <c r="E2057" s="33">
        <v>37.549999999999997</v>
      </c>
      <c r="F2057" s="33" t="s">
        <v>12952</v>
      </c>
      <c r="G2057" s="7">
        <v>1.4E-2</v>
      </c>
    </row>
    <row r="2058" spans="1:7" ht="18" thickBot="1">
      <c r="A2058" s="29">
        <v>42354</v>
      </c>
      <c r="B2058" s="11">
        <v>37.19</v>
      </c>
      <c r="C2058" s="33">
        <v>38.090000000000003</v>
      </c>
      <c r="D2058" s="33">
        <v>38.450000000000003</v>
      </c>
      <c r="E2058" s="33">
        <v>37.11</v>
      </c>
      <c r="F2058" s="33" t="s">
        <v>12951</v>
      </c>
      <c r="G2058" s="9">
        <v>-3.2800000000000003E-2</v>
      </c>
    </row>
    <row r="2059" spans="1:7" ht="18" thickBot="1">
      <c r="A2059" s="29">
        <v>42355</v>
      </c>
      <c r="B2059" s="11">
        <v>37.06</v>
      </c>
      <c r="C2059" s="33">
        <v>37.6</v>
      </c>
      <c r="D2059" s="33">
        <v>37.93</v>
      </c>
      <c r="E2059" s="33">
        <v>36.75</v>
      </c>
      <c r="F2059" s="33" t="s">
        <v>12950</v>
      </c>
      <c r="G2059" s="9">
        <v>-3.5000000000000001E-3</v>
      </c>
    </row>
    <row r="2060" spans="1:7" ht="18" thickBot="1">
      <c r="A2060" s="29">
        <v>42356</v>
      </c>
      <c r="B2060" s="11">
        <v>36.880000000000003</v>
      </c>
      <c r="C2060" s="33">
        <v>36.81</v>
      </c>
      <c r="D2060" s="33">
        <v>37.729999999999997</v>
      </c>
      <c r="E2060" s="33">
        <v>36.409999999999997</v>
      </c>
      <c r="F2060" s="33" t="s">
        <v>12949</v>
      </c>
      <c r="G2060" s="9">
        <v>-4.8999999999999998E-3</v>
      </c>
    </row>
    <row r="2061" spans="1:7" ht="18" thickBot="1">
      <c r="A2061" s="29">
        <v>42359</v>
      </c>
      <c r="B2061" s="11">
        <v>36.35</v>
      </c>
      <c r="C2061" s="33">
        <v>36.549999999999997</v>
      </c>
      <c r="D2061" s="33">
        <v>36.75</v>
      </c>
      <c r="E2061" s="33">
        <v>36.04</v>
      </c>
      <c r="F2061" s="33" t="s">
        <v>12948</v>
      </c>
      <c r="G2061" s="9">
        <v>-1.44E-2</v>
      </c>
    </row>
    <row r="2062" spans="1:7" ht="18" thickBot="1">
      <c r="A2062" s="29">
        <v>42360</v>
      </c>
      <c r="B2062" s="11">
        <v>36.11</v>
      </c>
      <c r="C2062" s="33">
        <v>36.36</v>
      </c>
      <c r="D2062" s="33">
        <v>36.72</v>
      </c>
      <c r="E2062" s="33">
        <v>35.979999999999997</v>
      </c>
      <c r="F2062" s="33" t="s">
        <v>12947</v>
      </c>
      <c r="G2062" s="9">
        <v>-6.6E-3</v>
      </c>
    </row>
    <row r="2063" spans="1:7" ht="18" thickBot="1">
      <c r="A2063" s="29">
        <v>42361</v>
      </c>
      <c r="B2063" s="10">
        <v>37.36</v>
      </c>
      <c r="C2063" s="33">
        <v>36.369999999999997</v>
      </c>
      <c r="D2063" s="33">
        <v>37.880000000000003</v>
      </c>
      <c r="E2063" s="33">
        <v>36.28</v>
      </c>
      <c r="F2063" s="33" t="s">
        <v>12946</v>
      </c>
      <c r="G2063" s="7">
        <v>3.4599999999999999E-2</v>
      </c>
    </row>
    <row r="2064" spans="1:7" ht="18" thickBot="1">
      <c r="A2064" s="29">
        <v>42362</v>
      </c>
      <c r="B2064" s="10">
        <v>37.89</v>
      </c>
      <c r="C2064" s="33">
        <v>37.770000000000003</v>
      </c>
      <c r="D2064" s="33">
        <v>38.1</v>
      </c>
      <c r="E2064" s="33">
        <v>36.909999999999997</v>
      </c>
      <c r="F2064" s="33" t="s">
        <v>12945</v>
      </c>
      <c r="G2064" s="7">
        <v>1.4200000000000001E-2</v>
      </c>
    </row>
    <row r="2065" spans="1:7" ht="18" thickBot="1">
      <c r="A2065" s="29">
        <v>42366</v>
      </c>
      <c r="B2065" s="11">
        <v>36.619999999999997</v>
      </c>
      <c r="C2065" s="33">
        <v>37.840000000000003</v>
      </c>
      <c r="D2065" s="33">
        <v>37.950000000000003</v>
      </c>
      <c r="E2065" s="33">
        <v>36.409999999999997</v>
      </c>
      <c r="F2065" s="33" t="s">
        <v>12944</v>
      </c>
      <c r="G2065" s="9">
        <v>-3.3500000000000002E-2</v>
      </c>
    </row>
    <row r="2066" spans="1:7" ht="18" thickBot="1">
      <c r="A2066" s="29">
        <v>42367</v>
      </c>
      <c r="B2066" s="10">
        <v>37.79</v>
      </c>
      <c r="C2066" s="33">
        <v>36.590000000000003</v>
      </c>
      <c r="D2066" s="33">
        <v>37.979999999999997</v>
      </c>
      <c r="E2066" s="33">
        <v>36.56</v>
      </c>
      <c r="F2066" s="33" t="s">
        <v>12943</v>
      </c>
      <c r="G2066" s="7">
        <v>3.1899999999999998E-2</v>
      </c>
    </row>
    <row r="2067" spans="1:7" ht="18" thickBot="1">
      <c r="A2067" s="29">
        <v>42368</v>
      </c>
      <c r="B2067" s="11">
        <v>36.46</v>
      </c>
      <c r="C2067" s="33">
        <v>37.29</v>
      </c>
      <c r="D2067" s="33">
        <v>37.549999999999997</v>
      </c>
      <c r="E2067" s="33">
        <v>36.35</v>
      </c>
      <c r="F2067" s="33" t="s">
        <v>12942</v>
      </c>
      <c r="G2067" s="9">
        <v>-3.5200000000000002E-2</v>
      </c>
    </row>
    <row r="2068" spans="1:7" ht="18" thickBot="1">
      <c r="A2068" s="29">
        <v>42369</v>
      </c>
      <c r="B2068" s="10">
        <v>37.28</v>
      </c>
      <c r="C2068" s="33">
        <v>36.57</v>
      </c>
      <c r="D2068" s="33">
        <v>37.950000000000003</v>
      </c>
      <c r="E2068" s="33">
        <v>36.1</v>
      </c>
      <c r="F2068" s="33" t="s">
        <v>12941</v>
      </c>
      <c r="G2068" s="7">
        <v>2.2499999999999999E-2</v>
      </c>
    </row>
    <row r="2069" spans="1:7" ht="18" thickBot="1">
      <c r="A2069" s="29">
        <v>42373</v>
      </c>
      <c r="B2069" s="11">
        <v>37.22</v>
      </c>
      <c r="C2069" s="33">
        <v>37.85</v>
      </c>
      <c r="D2069" s="33">
        <v>38.99</v>
      </c>
      <c r="E2069" s="33">
        <v>36.770000000000003</v>
      </c>
      <c r="F2069" s="33" t="s">
        <v>12940</v>
      </c>
      <c r="G2069" s="9">
        <v>-1.6000000000000001E-3</v>
      </c>
    </row>
    <row r="2070" spans="1:7" ht="18" thickBot="1">
      <c r="A2070" s="29">
        <v>42374</v>
      </c>
      <c r="B2070" s="11">
        <v>36.42</v>
      </c>
      <c r="C2070" s="33">
        <v>37.270000000000003</v>
      </c>
      <c r="D2070" s="33">
        <v>37.57</v>
      </c>
      <c r="E2070" s="33">
        <v>36.24</v>
      </c>
      <c r="F2070" s="33" t="s">
        <v>12939</v>
      </c>
      <c r="G2070" s="9">
        <v>-2.1499999999999998E-2</v>
      </c>
    </row>
    <row r="2071" spans="1:7" ht="18" thickBot="1">
      <c r="A2071" s="29">
        <v>42375</v>
      </c>
      <c r="B2071" s="11">
        <v>34.229999999999997</v>
      </c>
      <c r="C2071" s="33">
        <v>36.64</v>
      </c>
      <c r="D2071" s="33">
        <v>36.67</v>
      </c>
      <c r="E2071" s="33">
        <v>34.130000000000003</v>
      </c>
      <c r="F2071" s="33" t="s">
        <v>12938</v>
      </c>
      <c r="G2071" s="9">
        <v>-6.0100000000000001E-2</v>
      </c>
    </row>
    <row r="2072" spans="1:7" ht="18" thickBot="1">
      <c r="A2072" s="29">
        <v>42376</v>
      </c>
      <c r="B2072" s="11">
        <v>33.75</v>
      </c>
      <c r="C2072" s="33">
        <v>34.520000000000003</v>
      </c>
      <c r="D2072" s="33">
        <v>34.74</v>
      </c>
      <c r="E2072" s="33">
        <v>32.159999999999997</v>
      </c>
      <c r="F2072" s="33" t="s">
        <v>12937</v>
      </c>
      <c r="G2072" s="9">
        <v>-1.4E-2</v>
      </c>
    </row>
    <row r="2073" spans="1:7" ht="18" thickBot="1">
      <c r="A2073" s="29">
        <v>42377</v>
      </c>
      <c r="B2073" s="11">
        <v>33.549999999999997</v>
      </c>
      <c r="C2073" s="33">
        <v>34.020000000000003</v>
      </c>
      <c r="D2073" s="33">
        <v>34.72</v>
      </c>
      <c r="E2073" s="33">
        <v>32.78</v>
      </c>
      <c r="F2073" s="33" t="s">
        <v>12936</v>
      </c>
      <c r="G2073" s="9">
        <v>-5.8999999999999999E-3</v>
      </c>
    </row>
    <row r="2074" spans="1:7" ht="18" thickBot="1">
      <c r="A2074" s="29">
        <v>42380</v>
      </c>
      <c r="B2074" s="11">
        <v>31.55</v>
      </c>
      <c r="C2074" s="33">
        <v>33.340000000000003</v>
      </c>
      <c r="D2074" s="33">
        <v>33.380000000000003</v>
      </c>
      <c r="E2074" s="33">
        <v>31.17</v>
      </c>
      <c r="F2074" s="33" t="s">
        <v>12935</v>
      </c>
      <c r="G2074" s="9">
        <v>-5.96E-2</v>
      </c>
    </row>
    <row r="2075" spans="1:7" ht="18" thickBot="1">
      <c r="A2075" s="29">
        <v>42381</v>
      </c>
      <c r="B2075" s="11">
        <v>30.86</v>
      </c>
      <c r="C2075" s="33">
        <v>31.54</v>
      </c>
      <c r="D2075" s="33">
        <v>32.380000000000003</v>
      </c>
      <c r="E2075" s="33">
        <v>30.34</v>
      </c>
      <c r="F2075" s="33" t="s">
        <v>12934</v>
      </c>
      <c r="G2075" s="9">
        <v>-2.1899999999999999E-2</v>
      </c>
    </row>
    <row r="2076" spans="1:7" ht="18" thickBot="1">
      <c r="A2076" s="29">
        <v>42382</v>
      </c>
      <c r="B2076" s="11">
        <v>30.31</v>
      </c>
      <c r="C2076" s="33">
        <v>30.82</v>
      </c>
      <c r="D2076" s="33">
        <v>31.92</v>
      </c>
      <c r="E2076" s="33">
        <v>29.96</v>
      </c>
      <c r="F2076" s="33" t="s">
        <v>12933</v>
      </c>
      <c r="G2076" s="9">
        <v>-1.78E-2</v>
      </c>
    </row>
    <row r="2077" spans="1:7" ht="18" thickBot="1">
      <c r="A2077" s="29">
        <v>42383</v>
      </c>
      <c r="B2077" s="10">
        <v>31.03</v>
      </c>
      <c r="C2077" s="33">
        <v>30.26</v>
      </c>
      <c r="D2077" s="33">
        <v>31.23</v>
      </c>
      <c r="E2077" s="33">
        <v>29.73</v>
      </c>
      <c r="F2077" s="33" t="s">
        <v>12932</v>
      </c>
      <c r="G2077" s="7">
        <v>2.3800000000000002E-2</v>
      </c>
    </row>
    <row r="2078" spans="1:7" ht="18" thickBot="1">
      <c r="A2078" s="29">
        <v>42384</v>
      </c>
      <c r="B2078" s="11">
        <v>28.94</v>
      </c>
      <c r="C2078" s="33">
        <v>31</v>
      </c>
      <c r="D2078" s="33">
        <v>31.02</v>
      </c>
      <c r="E2078" s="33">
        <v>28.82</v>
      </c>
      <c r="F2078" s="33" t="s">
        <v>12931</v>
      </c>
      <c r="G2078" s="9">
        <v>-6.7400000000000002E-2</v>
      </c>
    </row>
    <row r="2079" spans="1:7" ht="18" thickBot="1">
      <c r="A2079" s="29">
        <v>42387</v>
      </c>
      <c r="B2079" s="11">
        <v>28.55</v>
      </c>
      <c r="C2079" s="33">
        <v>28.73</v>
      </c>
      <c r="D2079" s="33">
        <v>29.58</v>
      </c>
      <c r="E2079" s="33">
        <v>27.67</v>
      </c>
      <c r="F2079" s="33" t="s">
        <v>12930</v>
      </c>
      <c r="G2079" s="9">
        <v>-1.35E-2</v>
      </c>
    </row>
    <row r="2080" spans="1:7" ht="18" thickBot="1">
      <c r="A2080" s="29">
        <v>42388</v>
      </c>
      <c r="B2080" s="10">
        <v>28.76</v>
      </c>
      <c r="C2080" s="33">
        <v>28.7</v>
      </c>
      <c r="D2080" s="33">
        <v>30.24</v>
      </c>
      <c r="E2080" s="33">
        <v>28.6</v>
      </c>
      <c r="F2080" s="33" t="s">
        <v>12929</v>
      </c>
      <c r="G2080" s="7">
        <v>7.4000000000000003E-3</v>
      </c>
    </row>
    <row r="2081" spans="1:7" ht="18" thickBot="1">
      <c r="A2081" s="29">
        <v>42389</v>
      </c>
      <c r="B2081" s="11">
        <v>27.88</v>
      </c>
      <c r="C2081" s="33">
        <v>28.66</v>
      </c>
      <c r="D2081" s="33">
        <v>28.75</v>
      </c>
      <c r="E2081" s="33">
        <v>27.1</v>
      </c>
      <c r="F2081" s="33" t="s">
        <v>12928</v>
      </c>
      <c r="G2081" s="9">
        <v>-3.0599999999999999E-2</v>
      </c>
    </row>
    <row r="2082" spans="1:7" ht="18" thickBot="1">
      <c r="A2082" s="29">
        <v>42390</v>
      </c>
      <c r="B2082" s="10">
        <v>29.25</v>
      </c>
      <c r="C2082" s="33">
        <v>27.99</v>
      </c>
      <c r="D2082" s="33">
        <v>29.84</v>
      </c>
      <c r="E2082" s="33">
        <v>27.29</v>
      </c>
      <c r="F2082" s="33" t="s">
        <v>12927</v>
      </c>
      <c r="G2082" s="7">
        <v>4.9099999999999998E-2</v>
      </c>
    </row>
    <row r="2083" spans="1:7" ht="18" thickBot="1">
      <c r="A2083" s="29">
        <v>42391</v>
      </c>
      <c r="B2083" s="10">
        <v>32.18</v>
      </c>
      <c r="C2083" s="33">
        <v>29.62</v>
      </c>
      <c r="D2083" s="33">
        <v>32.299999999999997</v>
      </c>
      <c r="E2083" s="33">
        <v>29.29</v>
      </c>
      <c r="F2083" s="33" t="s">
        <v>12926</v>
      </c>
      <c r="G2083" s="7">
        <v>0.1002</v>
      </c>
    </row>
    <row r="2084" spans="1:7" ht="18" thickBot="1">
      <c r="A2084" s="29">
        <v>42394</v>
      </c>
      <c r="B2084" s="11">
        <v>30.5</v>
      </c>
      <c r="C2084" s="33">
        <v>32.1</v>
      </c>
      <c r="D2084" s="33">
        <v>32.81</v>
      </c>
      <c r="E2084" s="33">
        <v>30</v>
      </c>
      <c r="F2084" s="33" t="s">
        <v>12497</v>
      </c>
      <c r="G2084" s="9">
        <v>-5.2200000000000003E-2</v>
      </c>
    </row>
    <row r="2085" spans="1:7" ht="18" thickBot="1">
      <c r="A2085" s="29">
        <v>42395</v>
      </c>
      <c r="B2085" s="10">
        <v>31.8</v>
      </c>
      <c r="C2085" s="33">
        <v>30.01</v>
      </c>
      <c r="D2085" s="33">
        <v>32.72</v>
      </c>
      <c r="E2085" s="33">
        <v>29.27</v>
      </c>
      <c r="F2085" s="33" t="s">
        <v>12925</v>
      </c>
      <c r="G2085" s="7">
        <v>4.2599999999999999E-2</v>
      </c>
    </row>
    <row r="2086" spans="1:7" ht="18" thickBot="1">
      <c r="A2086" s="29">
        <v>42396</v>
      </c>
      <c r="B2086" s="10">
        <v>33.1</v>
      </c>
      <c r="C2086" s="33">
        <v>31.2</v>
      </c>
      <c r="D2086" s="33">
        <v>33.49</v>
      </c>
      <c r="E2086" s="33">
        <v>30.83</v>
      </c>
      <c r="F2086" s="33" t="s">
        <v>12924</v>
      </c>
      <c r="G2086" s="7">
        <v>4.0899999999999999E-2</v>
      </c>
    </row>
    <row r="2087" spans="1:7" ht="18" thickBot="1">
      <c r="A2087" s="29">
        <v>42397</v>
      </c>
      <c r="B2087" s="10">
        <v>33.89</v>
      </c>
      <c r="C2087" s="33">
        <v>32.840000000000003</v>
      </c>
      <c r="D2087" s="33">
        <v>35.840000000000003</v>
      </c>
      <c r="E2087" s="33">
        <v>32.56</v>
      </c>
      <c r="F2087" s="33" t="s">
        <v>12923</v>
      </c>
      <c r="G2087" s="7">
        <v>2.3900000000000001E-2</v>
      </c>
    </row>
    <row r="2088" spans="1:7" ht="18" thickBot="1">
      <c r="A2088" s="29">
        <v>42398</v>
      </c>
      <c r="B2088" s="10">
        <v>34.74</v>
      </c>
      <c r="C2088" s="33">
        <v>34.08</v>
      </c>
      <c r="D2088" s="33">
        <v>35</v>
      </c>
      <c r="E2088" s="33">
        <v>33.590000000000003</v>
      </c>
      <c r="F2088" s="33" t="s">
        <v>12922</v>
      </c>
      <c r="G2088" s="7">
        <v>2.5100000000000001E-2</v>
      </c>
    </row>
    <row r="2089" spans="1:7" ht="18" thickBot="1">
      <c r="A2089" s="29">
        <v>42401</v>
      </c>
      <c r="B2089" s="11">
        <v>34.24</v>
      </c>
      <c r="C2089" s="33">
        <v>35.85</v>
      </c>
      <c r="D2089" s="33">
        <v>36.25</v>
      </c>
      <c r="E2089" s="33">
        <v>33.92</v>
      </c>
      <c r="F2089" s="33" t="s">
        <v>12921</v>
      </c>
      <c r="G2089" s="9">
        <v>-1.44E-2</v>
      </c>
    </row>
    <row r="2090" spans="1:7" ht="18" thickBot="1">
      <c r="A2090" s="29">
        <v>42402</v>
      </c>
      <c r="B2090" s="11">
        <v>32.72</v>
      </c>
      <c r="C2090" s="33">
        <v>34.18</v>
      </c>
      <c r="D2090" s="33">
        <v>34.18</v>
      </c>
      <c r="E2090" s="33">
        <v>32.229999999999997</v>
      </c>
      <c r="F2090" s="33" t="s">
        <v>12920</v>
      </c>
      <c r="G2090" s="9">
        <v>-4.4400000000000002E-2</v>
      </c>
    </row>
    <row r="2091" spans="1:7" ht="18" thickBot="1">
      <c r="A2091" s="29">
        <v>42403</v>
      </c>
      <c r="B2091" s="10">
        <v>35.04</v>
      </c>
      <c r="C2091" s="33">
        <v>32.409999999999997</v>
      </c>
      <c r="D2091" s="33">
        <v>35.53</v>
      </c>
      <c r="E2091" s="33">
        <v>32.299999999999997</v>
      </c>
      <c r="F2091" s="33" t="s">
        <v>12919</v>
      </c>
      <c r="G2091" s="7">
        <v>7.0900000000000005E-2</v>
      </c>
    </row>
    <row r="2092" spans="1:7" ht="18" thickBot="1">
      <c r="A2092" s="29">
        <v>42404</v>
      </c>
      <c r="B2092" s="11">
        <v>34.46</v>
      </c>
      <c r="C2092" s="33">
        <v>35.32</v>
      </c>
      <c r="D2092" s="33">
        <v>35.840000000000003</v>
      </c>
      <c r="E2092" s="33">
        <v>34.15</v>
      </c>
      <c r="F2092" s="33" t="s">
        <v>12918</v>
      </c>
      <c r="G2092" s="9">
        <v>-1.66E-2</v>
      </c>
    </row>
    <row r="2093" spans="1:7" ht="18" thickBot="1">
      <c r="A2093" s="29">
        <v>42405</v>
      </c>
      <c r="B2093" s="11">
        <v>34.06</v>
      </c>
      <c r="C2093" s="33">
        <v>34.39</v>
      </c>
      <c r="D2093" s="33">
        <v>35.14</v>
      </c>
      <c r="E2093" s="33">
        <v>33.81</v>
      </c>
      <c r="F2093" s="33" t="s">
        <v>12337</v>
      </c>
      <c r="G2093" s="9">
        <v>-1.1599999999999999E-2</v>
      </c>
    </row>
    <row r="2094" spans="1:7" ht="18" thickBot="1">
      <c r="A2094" s="29">
        <v>42408</v>
      </c>
      <c r="B2094" s="11">
        <v>32.880000000000003</v>
      </c>
      <c r="C2094" s="33">
        <v>33.99</v>
      </c>
      <c r="D2094" s="33">
        <v>34.68</v>
      </c>
      <c r="E2094" s="33">
        <v>32.770000000000003</v>
      </c>
      <c r="F2094" s="33" t="s">
        <v>12917</v>
      </c>
      <c r="G2094" s="9">
        <v>-3.4599999999999999E-2</v>
      </c>
    </row>
    <row r="2095" spans="1:7" ht="18" thickBot="1">
      <c r="A2095" s="29">
        <v>42409</v>
      </c>
      <c r="B2095" s="11">
        <v>30.32</v>
      </c>
      <c r="C2095" s="33">
        <v>33.17</v>
      </c>
      <c r="D2095" s="33">
        <v>33.56</v>
      </c>
      <c r="E2095" s="33">
        <v>30.28</v>
      </c>
      <c r="F2095" s="33" t="s">
        <v>12916</v>
      </c>
      <c r="G2095" s="9">
        <v>-7.7899999999999997E-2</v>
      </c>
    </row>
    <row r="2096" spans="1:7" ht="18" thickBot="1">
      <c r="A2096" s="29">
        <v>42410</v>
      </c>
      <c r="B2096" s="10">
        <v>30.84</v>
      </c>
      <c r="C2096" s="33">
        <v>30.95</v>
      </c>
      <c r="D2096" s="33">
        <v>31.9</v>
      </c>
      <c r="E2096" s="33">
        <v>30.35</v>
      </c>
      <c r="F2096" s="33" t="s">
        <v>12915</v>
      </c>
      <c r="G2096" s="7">
        <v>1.72E-2</v>
      </c>
    </row>
    <row r="2097" spans="1:7" ht="18" thickBot="1">
      <c r="A2097" s="29">
        <v>42411</v>
      </c>
      <c r="B2097" s="11">
        <v>30.06</v>
      </c>
      <c r="C2097" s="33">
        <v>30.83</v>
      </c>
      <c r="D2097" s="33">
        <v>31.35</v>
      </c>
      <c r="E2097" s="33">
        <v>29.92</v>
      </c>
      <c r="F2097" s="33" t="s">
        <v>12914</v>
      </c>
      <c r="G2097" s="9">
        <v>-2.53E-2</v>
      </c>
    </row>
    <row r="2098" spans="1:7" ht="18" thickBot="1">
      <c r="A2098" s="29">
        <v>42412</v>
      </c>
      <c r="B2098" s="10">
        <v>33.36</v>
      </c>
      <c r="C2098" s="33">
        <v>31.31</v>
      </c>
      <c r="D2098" s="33">
        <v>33.44</v>
      </c>
      <c r="E2098" s="33">
        <v>30.85</v>
      </c>
      <c r="F2098" s="33" t="s">
        <v>12913</v>
      </c>
      <c r="G2098" s="7">
        <v>0.10979999999999999</v>
      </c>
    </row>
    <row r="2099" spans="1:7" ht="18" thickBot="1">
      <c r="A2099" s="29">
        <v>42415</v>
      </c>
      <c r="B2099" s="10">
        <v>33.39</v>
      </c>
      <c r="C2099" s="33">
        <v>32.770000000000003</v>
      </c>
      <c r="D2099" s="33">
        <v>34.090000000000003</v>
      </c>
      <c r="E2099" s="33">
        <v>32.67</v>
      </c>
      <c r="F2099" s="33" t="s">
        <v>12912</v>
      </c>
      <c r="G2099" s="7">
        <v>8.9999999999999998E-4</v>
      </c>
    </row>
    <row r="2100" spans="1:7" ht="18" thickBot="1">
      <c r="A2100" s="29">
        <v>42416</v>
      </c>
      <c r="B2100" s="11">
        <v>32.18</v>
      </c>
      <c r="C2100" s="33">
        <v>34.51</v>
      </c>
      <c r="D2100" s="33">
        <v>35.549999999999997</v>
      </c>
      <c r="E2100" s="33">
        <v>31.92</v>
      </c>
      <c r="F2100" s="33" t="s">
        <v>12911</v>
      </c>
      <c r="G2100" s="9">
        <v>-3.6200000000000003E-2</v>
      </c>
    </row>
    <row r="2101" spans="1:7" ht="18" thickBot="1">
      <c r="A2101" s="29">
        <v>42417</v>
      </c>
      <c r="B2101" s="10">
        <v>34.5</v>
      </c>
      <c r="C2101" s="33">
        <v>32.54</v>
      </c>
      <c r="D2101" s="33">
        <v>34.99</v>
      </c>
      <c r="E2101" s="33">
        <v>31.82</v>
      </c>
      <c r="F2101" s="33" t="s">
        <v>12910</v>
      </c>
      <c r="G2101" s="7">
        <v>7.2099999999999997E-2</v>
      </c>
    </row>
    <row r="2102" spans="1:7" ht="18" thickBot="1">
      <c r="A2102" s="29">
        <v>42418</v>
      </c>
      <c r="B2102" s="11">
        <v>34.28</v>
      </c>
      <c r="C2102" s="33">
        <v>34.909999999999997</v>
      </c>
      <c r="D2102" s="33">
        <v>35.729999999999997</v>
      </c>
      <c r="E2102" s="33">
        <v>33.79</v>
      </c>
      <c r="F2102" s="33" t="s">
        <v>12909</v>
      </c>
      <c r="G2102" s="9">
        <v>-6.4000000000000003E-3</v>
      </c>
    </row>
    <row r="2103" spans="1:7" ht="18" thickBot="1">
      <c r="A2103" s="29">
        <v>42419</v>
      </c>
      <c r="B2103" s="11">
        <v>33.01</v>
      </c>
      <c r="C2103" s="33">
        <v>33.880000000000003</v>
      </c>
      <c r="D2103" s="33">
        <v>34.46</v>
      </c>
      <c r="E2103" s="33">
        <v>32.68</v>
      </c>
      <c r="F2103" s="33" t="s">
        <v>12908</v>
      </c>
      <c r="G2103" s="9">
        <v>-3.6999999999999998E-2</v>
      </c>
    </row>
    <row r="2104" spans="1:7" ht="18" thickBot="1">
      <c r="A2104" s="29">
        <v>42422</v>
      </c>
      <c r="B2104" s="10">
        <v>34.69</v>
      </c>
      <c r="C2104" s="33">
        <v>33.25</v>
      </c>
      <c r="D2104" s="33">
        <v>34.97</v>
      </c>
      <c r="E2104" s="33">
        <v>32.85</v>
      </c>
      <c r="F2104" s="33" t="s">
        <v>12907</v>
      </c>
      <c r="G2104" s="7">
        <v>5.0900000000000001E-2</v>
      </c>
    </row>
    <row r="2105" spans="1:7" ht="18" thickBot="1">
      <c r="A2105" s="29">
        <v>42423</v>
      </c>
      <c r="B2105" s="11">
        <v>33.270000000000003</v>
      </c>
      <c r="C2105" s="33">
        <v>34.54</v>
      </c>
      <c r="D2105" s="33">
        <v>35.11</v>
      </c>
      <c r="E2105" s="33">
        <v>32.9</v>
      </c>
      <c r="F2105" s="33" t="s">
        <v>12906</v>
      </c>
      <c r="G2105" s="9">
        <v>-4.0899999999999999E-2</v>
      </c>
    </row>
    <row r="2106" spans="1:7" ht="18" thickBot="1">
      <c r="A2106" s="29">
        <v>42424</v>
      </c>
      <c r="B2106" s="10">
        <v>34.409999999999997</v>
      </c>
      <c r="C2106" s="33">
        <v>32.979999999999997</v>
      </c>
      <c r="D2106" s="33">
        <v>34.67</v>
      </c>
      <c r="E2106" s="33">
        <v>32.369999999999997</v>
      </c>
      <c r="F2106" s="33" t="s">
        <v>12905</v>
      </c>
      <c r="G2106" s="7">
        <v>3.4299999999999997E-2</v>
      </c>
    </row>
    <row r="2107" spans="1:7" ht="18" thickBot="1">
      <c r="A2107" s="29">
        <v>42425</v>
      </c>
      <c r="B2107" s="10">
        <v>35.29</v>
      </c>
      <c r="C2107" s="33">
        <v>34.39</v>
      </c>
      <c r="D2107" s="33">
        <v>35.74</v>
      </c>
      <c r="E2107" s="33">
        <v>33.29</v>
      </c>
      <c r="F2107" s="33" t="s">
        <v>12904</v>
      </c>
      <c r="G2107" s="7">
        <v>2.5600000000000001E-2</v>
      </c>
    </row>
    <row r="2108" spans="1:7" ht="18" thickBot="1">
      <c r="A2108" s="29">
        <v>42426</v>
      </c>
      <c r="B2108" s="11">
        <v>35.1</v>
      </c>
      <c r="C2108" s="33">
        <v>35.1</v>
      </c>
      <c r="D2108" s="33">
        <v>37</v>
      </c>
      <c r="E2108" s="33">
        <v>34.729999999999997</v>
      </c>
      <c r="F2108" s="33" t="s">
        <v>12903</v>
      </c>
      <c r="G2108" s="9">
        <v>-5.4000000000000003E-3</v>
      </c>
    </row>
    <row r="2109" spans="1:7" ht="18" thickBot="1">
      <c r="A2109" s="29">
        <v>42429</v>
      </c>
      <c r="B2109" s="10">
        <v>35.97</v>
      </c>
      <c r="C2109" s="33">
        <v>35.1</v>
      </c>
      <c r="D2109" s="33">
        <v>36.229999999999997</v>
      </c>
      <c r="E2109" s="33">
        <v>34.83</v>
      </c>
      <c r="F2109" s="33" t="s">
        <v>12902</v>
      </c>
      <c r="G2109" s="7">
        <v>2.4799999999999999E-2</v>
      </c>
    </row>
    <row r="2110" spans="1:7" ht="18" thickBot="1">
      <c r="A2110" s="29">
        <v>42430</v>
      </c>
      <c r="B2110" s="10">
        <v>36.81</v>
      </c>
      <c r="C2110" s="33">
        <v>36.6</v>
      </c>
      <c r="D2110" s="33">
        <v>37.25</v>
      </c>
      <c r="E2110" s="33">
        <v>35.950000000000003</v>
      </c>
      <c r="F2110" s="33" t="s">
        <v>12901</v>
      </c>
      <c r="G2110" s="7">
        <v>2.3400000000000001E-2</v>
      </c>
    </row>
    <row r="2111" spans="1:7" ht="18" thickBot="1">
      <c r="A2111" s="29">
        <v>42431</v>
      </c>
      <c r="B2111" s="10">
        <v>36.93</v>
      </c>
      <c r="C2111" s="33">
        <v>36.619999999999997</v>
      </c>
      <c r="D2111" s="33">
        <v>37.4</v>
      </c>
      <c r="E2111" s="33">
        <v>36.1</v>
      </c>
      <c r="F2111" s="33" t="s">
        <v>12900</v>
      </c>
      <c r="G2111" s="7">
        <v>3.3E-3</v>
      </c>
    </row>
    <row r="2112" spans="1:7" ht="18" thickBot="1">
      <c r="A2112" s="29">
        <v>42432</v>
      </c>
      <c r="B2112" s="10">
        <v>37.07</v>
      </c>
      <c r="C2112" s="33">
        <v>37.049999999999997</v>
      </c>
      <c r="D2112" s="33">
        <v>37.369999999999997</v>
      </c>
      <c r="E2112" s="33">
        <v>36.35</v>
      </c>
      <c r="F2112" s="33" t="s">
        <v>12899</v>
      </c>
      <c r="G2112" s="7">
        <v>3.8E-3</v>
      </c>
    </row>
    <row r="2113" spans="1:7" ht="18" thickBot="1">
      <c r="A2113" s="29">
        <v>42433</v>
      </c>
      <c r="B2113" s="10">
        <v>38.72</v>
      </c>
      <c r="C2113" s="33">
        <v>37.04</v>
      </c>
      <c r="D2113" s="33">
        <v>38.950000000000003</v>
      </c>
      <c r="E2113" s="33">
        <v>36.82</v>
      </c>
      <c r="F2113" s="33" t="s">
        <v>12898</v>
      </c>
      <c r="G2113" s="7">
        <v>4.4499999999999998E-2</v>
      </c>
    </row>
    <row r="2114" spans="1:7" ht="18" thickBot="1">
      <c r="A2114" s="29">
        <v>42436</v>
      </c>
      <c r="B2114" s="10">
        <v>40.840000000000003</v>
      </c>
      <c r="C2114" s="33">
        <v>38.880000000000003</v>
      </c>
      <c r="D2114" s="33">
        <v>41.04</v>
      </c>
      <c r="E2114" s="33">
        <v>38.869999999999997</v>
      </c>
      <c r="F2114" s="33" t="s">
        <v>12897</v>
      </c>
      <c r="G2114" s="7">
        <v>5.4800000000000001E-2</v>
      </c>
    </row>
    <row r="2115" spans="1:7" ht="18" thickBot="1">
      <c r="A2115" s="29">
        <v>42437</v>
      </c>
      <c r="B2115" s="11">
        <v>39.65</v>
      </c>
      <c r="C2115" s="33">
        <v>40.71</v>
      </c>
      <c r="D2115" s="33">
        <v>41.48</v>
      </c>
      <c r="E2115" s="33">
        <v>39.31</v>
      </c>
      <c r="F2115" s="33" t="s">
        <v>12896</v>
      </c>
      <c r="G2115" s="9">
        <v>-2.9100000000000001E-2</v>
      </c>
    </row>
    <row r="2116" spans="1:7" ht="18" thickBot="1">
      <c r="A2116" s="29">
        <v>42438</v>
      </c>
      <c r="B2116" s="10">
        <v>41.07</v>
      </c>
      <c r="C2116" s="33">
        <v>39.65</v>
      </c>
      <c r="D2116" s="33">
        <v>41.18</v>
      </c>
      <c r="E2116" s="33">
        <v>39.39</v>
      </c>
      <c r="F2116" s="33" t="s">
        <v>12895</v>
      </c>
      <c r="G2116" s="7">
        <v>3.5799999999999998E-2</v>
      </c>
    </row>
    <row r="2117" spans="1:7" ht="18" thickBot="1">
      <c r="A2117" s="29">
        <v>42439</v>
      </c>
      <c r="B2117" s="11">
        <v>40.049999999999997</v>
      </c>
      <c r="C2117" s="33">
        <v>40.89</v>
      </c>
      <c r="D2117" s="33">
        <v>41.01</v>
      </c>
      <c r="E2117" s="33">
        <v>39.630000000000003</v>
      </c>
      <c r="F2117" s="33" t="s">
        <v>12894</v>
      </c>
      <c r="G2117" s="9">
        <v>-2.4799999999999999E-2</v>
      </c>
    </row>
    <row r="2118" spans="1:7" ht="18" thickBot="1">
      <c r="A2118" s="29">
        <v>42440</v>
      </c>
      <c r="B2118" s="10">
        <v>40.39</v>
      </c>
      <c r="C2118" s="33">
        <v>40.33</v>
      </c>
      <c r="D2118" s="33">
        <v>41.03</v>
      </c>
      <c r="E2118" s="33">
        <v>40.020000000000003</v>
      </c>
      <c r="F2118" s="33" t="s">
        <v>12893</v>
      </c>
      <c r="G2118" s="7">
        <v>8.5000000000000006E-3</v>
      </c>
    </row>
    <row r="2119" spans="1:7" ht="18" thickBot="1">
      <c r="A2119" s="29">
        <v>42443</v>
      </c>
      <c r="B2119" s="11">
        <v>39.53</v>
      </c>
      <c r="C2119" s="33">
        <v>40.25</v>
      </c>
      <c r="D2119" s="33">
        <v>40.65</v>
      </c>
      <c r="E2119" s="33">
        <v>38.82</v>
      </c>
      <c r="F2119" s="33" t="s">
        <v>12892</v>
      </c>
      <c r="G2119" s="9">
        <v>-2.1299999999999999E-2</v>
      </c>
    </row>
    <row r="2120" spans="1:7" ht="18" thickBot="1">
      <c r="A2120" s="29">
        <v>42444</v>
      </c>
      <c r="B2120" s="11">
        <v>38.74</v>
      </c>
      <c r="C2120" s="33">
        <v>39.67</v>
      </c>
      <c r="D2120" s="33">
        <v>39.74</v>
      </c>
      <c r="E2120" s="33">
        <v>38.32</v>
      </c>
      <c r="F2120" s="33" t="s">
        <v>12891</v>
      </c>
      <c r="G2120" s="9">
        <v>-0.02</v>
      </c>
    </row>
    <row r="2121" spans="1:7" ht="18" thickBot="1">
      <c r="A2121" s="29">
        <v>42445</v>
      </c>
      <c r="B2121" s="10">
        <v>40.33</v>
      </c>
      <c r="C2121" s="33">
        <v>39.14</v>
      </c>
      <c r="D2121" s="33">
        <v>40.44</v>
      </c>
      <c r="E2121" s="33">
        <v>38.83</v>
      </c>
      <c r="F2121" s="33" t="s">
        <v>12122</v>
      </c>
      <c r="G2121" s="7">
        <v>4.1000000000000002E-2</v>
      </c>
    </row>
    <row r="2122" spans="1:7" ht="18" thickBot="1">
      <c r="A2122" s="29">
        <v>42446</v>
      </c>
      <c r="B2122" s="10">
        <v>41.54</v>
      </c>
      <c r="C2122" s="33">
        <v>40.450000000000003</v>
      </c>
      <c r="D2122" s="33">
        <v>41.6</v>
      </c>
      <c r="E2122" s="33">
        <v>40.409999999999997</v>
      </c>
      <c r="F2122" s="33" t="s">
        <v>12890</v>
      </c>
      <c r="G2122" s="7">
        <v>0.03</v>
      </c>
    </row>
    <row r="2123" spans="1:7" ht="18" thickBot="1">
      <c r="A2123" s="29">
        <v>42447</v>
      </c>
      <c r="B2123" s="11">
        <v>41.2</v>
      </c>
      <c r="C2123" s="33">
        <v>41.38</v>
      </c>
      <c r="D2123" s="33">
        <v>42.54</v>
      </c>
      <c r="E2123" s="33">
        <v>41.07</v>
      </c>
      <c r="F2123" s="33" t="s">
        <v>12881</v>
      </c>
      <c r="G2123" s="9">
        <v>-8.2000000000000007E-3</v>
      </c>
    </row>
    <row r="2124" spans="1:7" ht="18" thickBot="1">
      <c r="A2124" s="29">
        <v>42450</v>
      </c>
      <c r="B2124" s="10">
        <v>41.54</v>
      </c>
      <c r="C2124" s="33">
        <v>41.31</v>
      </c>
      <c r="D2124" s="33">
        <v>41.88</v>
      </c>
      <c r="E2124" s="33">
        <v>40.479999999999997</v>
      </c>
      <c r="F2124" s="33" t="s">
        <v>12889</v>
      </c>
      <c r="G2124" s="7">
        <v>8.3000000000000001E-3</v>
      </c>
    </row>
    <row r="2125" spans="1:7" ht="18" thickBot="1">
      <c r="A2125" s="29">
        <v>42451</v>
      </c>
      <c r="B2125" s="10">
        <v>41.79</v>
      </c>
      <c r="C2125" s="33">
        <v>41.47</v>
      </c>
      <c r="D2125" s="33">
        <v>42.08</v>
      </c>
      <c r="E2125" s="33">
        <v>40.97</v>
      </c>
      <c r="F2125" s="33" t="s">
        <v>12888</v>
      </c>
      <c r="G2125" s="7">
        <v>6.0000000000000001E-3</v>
      </c>
    </row>
    <row r="2126" spans="1:7" ht="18" thickBot="1">
      <c r="A2126" s="29">
        <v>42452</v>
      </c>
      <c r="B2126" s="11">
        <v>40.47</v>
      </c>
      <c r="C2126" s="33">
        <v>41.56</v>
      </c>
      <c r="D2126" s="33">
        <v>41.82</v>
      </c>
      <c r="E2126" s="33">
        <v>40.42</v>
      </c>
      <c r="F2126" s="33" t="s">
        <v>12887</v>
      </c>
      <c r="G2126" s="9">
        <v>-3.1600000000000003E-2</v>
      </c>
    </row>
    <row r="2127" spans="1:7" ht="18" thickBot="1">
      <c r="A2127" s="29">
        <v>42453</v>
      </c>
      <c r="B2127" s="11">
        <v>40.44</v>
      </c>
      <c r="C2127" s="33">
        <v>40.4</v>
      </c>
      <c r="D2127" s="33">
        <v>40.64</v>
      </c>
      <c r="E2127" s="33">
        <v>39.22</v>
      </c>
      <c r="F2127" s="33" t="s">
        <v>12886</v>
      </c>
      <c r="G2127" s="9">
        <v>-6.9999999999999999E-4</v>
      </c>
    </row>
    <row r="2128" spans="1:7" ht="18" thickBot="1">
      <c r="A2128" s="29">
        <v>42457</v>
      </c>
      <c r="B2128" s="11">
        <v>40.270000000000003</v>
      </c>
      <c r="C2128" s="33">
        <v>40.58</v>
      </c>
      <c r="D2128" s="33">
        <v>41</v>
      </c>
      <c r="E2128" s="33">
        <v>39.64</v>
      </c>
      <c r="F2128" s="33" t="s">
        <v>12885</v>
      </c>
      <c r="G2128" s="9">
        <v>-4.1999999999999997E-3</v>
      </c>
    </row>
    <row r="2129" spans="1:7" ht="18" thickBot="1">
      <c r="A2129" s="29">
        <v>42458</v>
      </c>
      <c r="B2129" s="11">
        <v>39.14</v>
      </c>
      <c r="C2129" s="33">
        <v>40.19</v>
      </c>
      <c r="D2129" s="33">
        <v>40.25</v>
      </c>
      <c r="E2129" s="33">
        <v>38.76</v>
      </c>
      <c r="F2129" s="33" t="s">
        <v>12884</v>
      </c>
      <c r="G2129" s="9">
        <v>-2.81E-2</v>
      </c>
    </row>
    <row r="2130" spans="1:7" ht="18" thickBot="1">
      <c r="A2130" s="29">
        <v>42459</v>
      </c>
      <c r="B2130" s="10">
        <v>39.26</v>
      </c>
      <c r="C2130" s="33">
        <v>39.42</v>
      </c>
      <c r="D2130" s="33">
        <v>40.61</v>
      </c>
      <c r="E2130" s="33">
        <v>39.090000000000003</v>
      </c>
      <c r="F2130" s="33" t="s">
        <v>12883</v>
      </c>
      <c r="G2130" s="7">
        <v>3.0999999999999999E-3</v>
      </c>
    </row>
    <row r="2131" spans="1:7" ht="18" thickBot="1">
      <c r="A2131" s="29">
        <v>42460</v>
      </c>
      <c r="B2131" s="10">
        <v>39.6</v>
      </c>
      <c r="C2131" s="33">
        <v>39.119999999999997</v>
      </c>
      <c r="D2131" s="33">
        <v>40</v>
      </c>
      <c r="E2131" s="33">
        <v>38.74</v>
      </c>
      <c r="F2131" s="33" t="s">
        <v>12882</v>
      </c>
      <c r="G2131" s="7">
        <v>8.6999999999999994E-3</v>
      </c>
    </row>
    <row r="2132" spans="1:7" ht="18" thickBot="1">
      <c r="A2132" s="29">
        <v>42461</v>
      </c>
      <c r="B2132" s="11">
        <v>38.67</v>
      </c>
      <c r="C2132" s="33">
        <v>40.14</v>
      </c>
      <c r="D2132" s="33">
        <v>40.43</v>
      </c>
      <c r="E2132" s="33">
        <v>38.549999999999997</v>
      </c>
      <c r="F2132" s="33" t="s">
        <v>12162</v>
      </c>
      <c r="G2132" s="9">
        <v>-2.35E-2</v>
      </c>
    </row>
    <row r="2133" spans="1:7" ht="18" thickBot="1">
      <c r="A2133" s="29">
        <v>42464</v>
      </c>
      <c r="B2133" s="11">
        <v>37.69</v>
      </c>
      <c r="C2133" s="33">
        <v>38.69</v>
      </c>
      <c r="D2133" s="33">
        <v>38.92</v>
      </c>
      <c r="E2133" s="33">
        <v>37.5</v>
      </c>
      <c r="F2133" s="33" t="s">
        <v>12881</v>
      </c>
      <c r="G2133" s="9">
        <v>-2.53E-2</v>
      </c>
    </row>
    <row r="2134" spans="1:7" ht="18" thickBot="1">
      <c r="A2134" s="29">
        <v>42465</v>
      </c>
      <c r="B2134" s="10">
        <v>37.869999999999997</v>
      </c>
      <c r="C2134" s="33">
        <v>37.5</v>
      </c>
      <c r="D2134" s="33">
        <v>38.44</v>
      </c>
      <c r="E2134" s="33">
        <v>37.270000000000003</v>
      </c>
      <c r="F2134" s="33" t="s">
        <v>12880</v>
      </c>
      <c r="G2134" s="7">
        <v>4.7999999999999996E-3</v>
      </c>
    </row>
    <row r="2135" spans="1:7" ht="18" thickBot="1">
      <c r="A2135" s="29">
        <v>42466</v>
      </c>
      <c r="B2135" s="10">
        <v>39.840000000000003</v>
      </c>
      <c r="C2135" s="33">
        <v>38.4</v>
      </c>
      <c r="D2135" s="33">
        <v>39.94</v>
      </c>
      <c r="E2135" s="33">
        <v>38.340000000000003</v>
      </c>
      <c r="F2135" s="33" t="s">
        <v>12879</v>
      </c>
      <c r="G2135" s="7">
        <v>5.1999999999999998E-2</v>
      </c>
    </row>
    <row r="2136" spans="1:7" ht="18" thickBot="1">
      <c r="A2136" s="29">
        <v>42467</v>
      </c>
      <c r="B2136" s="11">
        <v>39.43</v>
      </c>
      <c r="C2136" s="33">
        <v>39.9</v>
      </c>
      <c r="D2136" s="33">
        <v>40.29</v>
      </c>
      <c r="E2136" s="33">
        <v>38.700000000000003</v>
      </c>
      <c r="F2136" s="33" t="s">
        <v>12878</v>
      </c>
      <c r="G2136" s="9">
        <v>-1.03E-2</v>
      </c>
    </row>
    <row r="2137" spans="1:7" ht="18" thickBot="1">
      <c r="A2137" s="29">
        <v>42468</v>
      </c>
      <c r="B2137" s="10">
        <v>41.94</v>
      </c>
      <c r="C2137" s="33">
        <v>39.68</v>
      </c>
      <c r="D2137" s="33">
        <v>42.01</v>
      </c>
      <c r="E2137" s="33">
        <v>39.619999999999997</v>
      </c>
      <c r="F2137" s="33" t="s">
        <v>12877</v>
      </c>
      <c r="G2137" s="7">
        <v>6.3700000000000007E-2</v>
      </c>
    </row>
    <row r="2138" spans="1:7" ht="18" thickBot="1">
      <c r="A2138" s="29">
        <v>42471</v>
      </c>
      <c r="B2138" s="10">
        <v>42.83</v>
      </c>
      <c r="C2138" s="33">
        <v>42</v>
      </c>
      <c r="D2138" s="33">
        <v>43.06</v>
      </c>
      <c r="E2138" s="33">
        <v>41.41</v>
      </c>
      <c r="F2138" s="33" t="s">
        <v>12876</v>
      </c>
      <c r="G2138" s="7">
        <v>2.12E-2</v>
      </c>
    </row>
    <row r="2139" spans="1:7" ht="18" thickBot="1">
      <c r="A2139" s="29">
        <v>42472</v>
      </c>
      <c r="B2139" s="10">
        <v>44.69</v>
      </c>
      <c r="C2139" s="33">
        <v>42.7</v>
      </c>
      <c r="D2139" s="33">
        <v>44.81</v>
      </c>
      <c r="E2139" s="33">
        <v>42.56</v>
      </c>
      <c r="F2139" s="33" t="s">
        <v>12875</v>
      </c>
      <c r="G2139" s="7">
        <v>4.3400000000000001E-2</v>
      </c>
    </row>
    <row r="2140" spans="1:7" ht="18" thickBot="1">
      <c r="A2140" s="29">
        <v>42473</v>
      </c>
      <c r="B2140" s="11">
        <v>44.18</v>
      </c>
      <c r="C2140" s="33">
        <v>44.44</v>
      </c>
      <c r="D2140" s="33">
        <v>44.94</v>
      </c>
      <c r="E2140" s="33">
        <v>43.76</v>
      </c>
      <c r="F2140" s="33" t="s">
        <v>12874</v>
      </c>
      <c r="G2140" s="9">
        <v>-1.14E-2</v>
      </c>
    </row>
    <row r="2141" spans="1:7" ht="18" thickBot="1">
      <c r="A2141" s="29">
        <v>42474</v>
      </c>
      <c r="B2141" s="11">
        <v>43.84</v>
      </c>
      <c r="C2141" s="33">
        <v>44.01</v>
      </c>
      <c r="D2141" s="33">
        <v>44.62</v>
      </c>
      <c r="E2141" s="33">
        <v>43.29</v>
      </c>
      <c r="F2141" s="33" t="s">
        <v>12873</v>
      </c>
      <c r="G2141" s="9">
        <v>-7.7000000000000002E-3</v>
      </c>
    </row>
    <row r="2142" spans="1:7" ht="18" thickBot="1">
      <c r="A2142" s="29">
        <v>42475</v>
      </c>
      <c r="B2142" s="11">
        <v>43.1</v>
      </c>
      <c r="C2142" s="33">
        <v>43.8</v>
      </c>
      <c r="D2142" s="33">
        <v>44.05</v>
      </c>
      <c r="E2142" s="33">
        <v>42.28</v>
      </c>
      <c r="F2142" s="33" t="s">
        <v>12872</v>
      </c>
      <c r="G2142" s="9">
        <v>-1.6899999999999998E-2</v>
      </c>
    </row>
    <row r="2143" spans="1:7" ht="18" thickBot="1">
      <c r="A2143" s="29">
        <v>42478</v>
      </c>
      <c r="B2143" s="11">
        <v>42.91</v>
      </c>
      <c r="C2143" s="33">
        <v>41.8</v>
      </c>
      <c r="D2143" s="33">
        <v>43.43</v>
      </c>
      <c r="E2143" s="33">
        <v>40.1</v>
      </c>
      <c r="F2143" s="33" t="s">
        <v>12871</v>
      </c>
      <c r="G2143" s="9">
        <v>-4.4000000000000003E-3</v>
      </c>
    </row>
    <row r="2144" spans="1:7" ht="18" thickBot="1">
      <c r="A2144" s="29">
        <v>42479</v>
      </c>
      <c r="B2144" s="10">
        <v>44.03</v>
      </c>
      <c r="C2144" s="33">
        <v>43.14</v>
      </c>
      <c r="D2144" s="33">
        <v>44.5</v>
      </c>
      <c r="E2144" s="33">
        <v>42.6</v>
      </c>
      <c r="F2144" s="33" t="s">
        <v>12870</v>
      </c>
      <c r="G2144" s="7">
        <v>2.6100000000000002E-2</v>
      </c>
    </row>
    <row r="2145" spans="1:7" ht="18" thickBot="1">
      <c r="A2145" s="29">
        <v>42480</v>
      </c>
      <c r="B2145" s="10">
        <v>45.8</v>
      </c>
      <c r="C2145" s="33">
        <v>43.52</v>
      </c>
      <c r="D2145" s="33">
        <v>45.88</v>
      </c>
      <c r="E2145" s="33">
        <v>42.81</v>
      </c>
      <c r="F2145" s="33" t="s">
        <v>12869</v>
      </c>
      <c r="G2145" s="7">
        <v>4.02E-2</v>
      </c>
    </row>
    <row r="2146" spans="1:7" ht="18" thickBot="1">
      <c r="A2146" s="29">
        <v>42481</v>
      </c>
      <c r="B2146" s="11">
        <v>44.53</v>
      </c>
      <c r="C2146" s="33">
        <v>45.54</v>
      </c>
      <c r="D2146" s="33">
        <v>46.18</v>
      </c>
      <c r="E2146" s="33">
        <v>44.44</v>
      </c>
      <c r="F2146" s="33" t="s">
        <v>12868</v>
      </c>
      <c r="G2146" s="9">
        <v>-2.7699999999999999E-2</v>
      </c>
    </row>
    <row r="2147" spans="1:7" ht="18" thickBot="1">
      <c r="A2147" s="29">
        <v>42482</v>
      </c>
      <c r="B2147" s="10">
        <v>45.11</v>
      </c>
      <c r="C2147" s="33">
        <v>44.75</v>
      </c>
      <c r="D2147" s="33">
        <v>45.9</v>
      </c>
      <c r="E2147" s="33">
        <v>44.3</v>
      </c>
      <c r="F2147" s="33" t="s">
        <v>12867</v>
      </c>
      <c r="G2147" s="7">
        <v>1.2999999999999999E-2</v>
      </c>
    </row>
    <row r="2148" spans="1:7" ht="18" thickBot="1">
      <c r="A2148" s="29">
        <v>42485</v>
      </c>
      <c r="B2148" s="11">
        <v>44.48</v>
      </c>
      <c r="C2148" s="33">
        <v>45.13</v>
      </c>
      <c r="D2148" s="33">
        <v>45.59</v>
      </c>
      <c r="E2148" s="33">
        <v>44.26</v>
      </c>
      <c r="F2148" s="33" t="s">
        <v>12866</v>
      </c>
      <c r="G2148" s="9">
        <v>-1.4E-2</v>
      </c>
    </row>
    <row r="2149" spans="1:7" ht="18" thickBot="1">
      <c r="A2149" s="29">
        <v>42486</v>
      </c>
      <c r="B2149" s="10">
        <v>45.74</v>
      </c>
      <c r="C2149" s="33">
        <v>44.69</v>
      </c>
      <c r="D2149" s="33">
        <v>46.49</v>
      </c>
      <c r="E2149" s="33">
        <v>44.36</v>
      </c>
      <c r="F2149" s="33" t="s">
        <v>12865</v>
      </c>
      <c r="G2149" s="7">
        <v>2.8299999999999999E-2</v>
      </c>
    </row>
    <row r="2150" spans="1:7" ht="18" thickBot="1">
      <c r="A2150" s="29">
        <v>42487</v>
      </c>
      <c r="B2150" s="10">
        <v>47.18</v>
      </c>
      <c r="C2150" s="33">
        <v>46.26</v>
      </c>
      <c r="D2150" s="33">
        <v>47.45</v>
      </c>
      <c r="E2150" s="33">
        <v>45.63</v>
      </c>
      <c r="F2150" s="33" t="s">
        <v>12864</v>
      </c>
      <c r="G2150" s="7">
        <v>3.15E-2</v>
      </c>
    </row>
    <row r="2151" spans="1:7" ht="18" thickBot="1">
      <c r="A2151" s="29">
        <v>42488</v>
      </c>
      <c r="B2151" s="10">
        <v>48.14</v>
      </c>
      <c r="C2151" s="33">
        <v>47.1</v>
      </c>
      <c r="D2151" s="33">
        <v>48.19</v>
      </c>
      <c r="E2151" s="33">
        <v>46.74</v>
      </c>
      <c r="F2151" s="33" t="s">
        <v>12468</v>
      </c>
      <c r="G2151" s="7">
        <v>2.0299999999999999E-2</v>
      </c>
    </row>
    <row r="2152" spans="1:7" ht="18" thickBot="1">
      <c r="A2152" s="29">
        <v>42489</v>
      </c>
      <c r="B2152" s="11">
        <v>48.13</v>
      </c>
      <c r="C2152" s="33">
        <v>47.9</v>
      </c>
      <c r="D2152" s="33">
        <v>48.5</v>
      </c>
      <c r="E2152" s="33">
        <v>47.41</v>
      </c>
      <c r="F2152" s="33" t="s">
        <v>12863</v>
      </c>
      <c r="G2152" s="9">
        <v>-2.0000000000000001E-4</v>
      </c>
    </row>
    <row r="2153" spans="1:7" ht="18" thickBot="1">
      <c r="A2153" s="29">
        <v>42492</v>
      </c>
      <c r="B2153" s="11">
        <v>45.83</v>
      </c>
      <c r="C2153" s="33">
        <v>47.37</v>
      </c>
      <c r="D2153" s="33">
        <v>47.4</v>
      </c>
      <c r="E2153" s="33">
        <v>45.72</v>
      </c>
      <c r="F2153" s="33" t="s">
        <v>12862</v>
      </c>
      <c r="G2153" s="9">
        <v>-4.7800000000000002E-2</v>
      </c>
    </row>
    <row r="2154" spans="1:7" ht="18" thickBot="1">
      <c r="A2154" s="29">
        <v>42493</v>
      </c>
      <c r="B2154" s="11">
        <v>44.97</v>
      </c>
      <c r="C2154" s="33">
        <v>45.8</v>
      </c>
      <c r="D2154" s="33">
        <v>46.4</v>
      </c>
      <c r="E2154" s="33">
        <v>44.62</v>
      </c>
      <c r="F2154" s="33" t="s">
        <v>12861</v>
      </c>
      <c r="G2154" s="9">
        <v>-1.8800000000000001E-2</v>
      </c>
    </row>
    <row r="2155" spans="1:7" ht="18" thickBot="1">
      <c r="A2155" s="29">
        <v>42494</v>
      </c>
      <c r="B2155" s="11">
        <v>44.62</v>
      </c>
      <c r="C2155" s="33">
        <v>45.21</v>
      </c>
      <c r="D2155" s="33">
        <v>46.01</v>
      </c>
      <c r="E2155" s="33">
        <v>44.19</v>
      </c>
      <c r="F2155" s="33" t="s">
        <v>12860</v>
      </c>
      <c r="G2155" s="9">
        <v>-7.7999999999999996E-3</v>
      </c>
    </row>
    <row r="2156" spans="1:7" ht="18" thickBot="1">
      <c r="A2156" s="29">
        <v>42495</v>
      </c>
      <c r="B2156" s="10">
        <v>45.01</v>
      </c>
      <c r="C2156" s="33">
        <v>45.08</v>
      </c>
      <c r="D2156" s="33">
        <v>46.77</v>
      </c>
      <c r="E2156" s="33">
        <v>44.65</v>
      </c>
      <c r="F2156" s="33" t="s">
        <v>12859</v>
      </c>
      <c r="G2156" s="7">
        <v>8.6999999999999994E-3</v>
      </c>
    </row>
    <row r="2157" spans="1:7" ht="18" thickBot="1">
      <c r="A2157" s="29">
        <v>42496</v>
      </c>
      <c r="B2157" s="10">
        <v>45.37</v>
      </c>
      <c r="C2157" s="33">
        <v>45.16</v>
      </c>
      <c r="D2157" s="33">
        <v>46.12</v>
      </c>
      <c r="E2157" s="33">
        <v>44.19</v>
      </c>
      <c r="F2157" s="33" t="s">
        <v>12858</v>
      </c>
      <c r="G2157" s="7">
        <v>8.0000000000000002E-3</v>
      </c>
    </row>
    <row r="2158" spans="1:7" ht="18" thickBot="1">
      <c r="A2158" s="29">
        <v>42499</v>
      </c>
      <c r="B2158" s="11">
        <v>43.63</v>
      </c>
      <c r="C2158" s="33">
        <v>45.75</v>
      </c>
      <c r="D2158" s="33">
        <v>46.48</v>
      </c>
      <c r="E2158" s="33">
        <v>43.43</v>
      </c>
      <c r="F2158" s="33" t="s">
        <v>12857</v>
      </c>
      <c r="G2158" s="9">
        <v>-3.8399999999999997E-2</v>
      </c>
    </row>
    <row r="2159" spans="1:7" ht="18" thickBot="1">
      <c r="A2159" s="29">
        <v>42500</v>
      </c>
      <c r="B2159" s="10">
        <v>45.52</v>
      </c>
      <c r="C2159" s="33">
        <v>43.49</v>
      </c>
      <c r="D2159" s="33">
        <v>45.7</v>
      </c>
      <c r="E2159" s="33">
        <v>43.33</v>
      </c>
      <c r="F2159" s="33" t="s">
        <v>12075</v>
      </c>
      <c r="G2159" s="7">
        <v>4.3299999999999998E-2</v>
      </c>
    </row>
    <row r="2160" spans="1:7" ht="18" thickBot="1">
      <c r="A2160" s="29">
        <v>42501</v>
      </c>
      <c r="B2160" s="10">
        <v>47.6</v>
      </c>
      <c r="C2160" s="33">
        <v>45.59</v>
      </c>
      <c r="D2160" s="33">
        <v>47.75</v>
      </c>
      <c r="E2160" s="33">
        <v>44.8</v>
      </c>
      <c r="F2160" s="33" t="s">
        <v>12856</v>
      </c>
      <c r="G2160" s="7">
        <v>4.5699999999999998E-2</v>
      </c>
    </row>
    <row r="2161" spans="1:7" ht="18" thickBot="1">
      <c r="A2161" s="29">
        <v>42502</v>
      </c>
      <c r="B2161" s="10">
        <v>48.08</v>
      </c>
      <c r="C2161" s="33">
        <v>47.32</v>
      </c>
      <c r="D2161" s="33">
        <v>48.19</v>
      </c>
      <c r="E2161" s="33">
        <v>46.8</v>
      </c>
      <c r="F2161" s="33" t="s">
        <v>12855</v>
      </c>
      <c r="G2161" s="7">
        <v>1.01E-2</v>
      </c>
    </row>
    <row r="2162" spans="1:7" ht="18" thickBot="1">
      <c r="A2162" s="29">
        <v>42503</v>
      </c>
      <c r="B2162" s="11">
        <v>47.83</v>
      </c>
      <c r="C2162" s="33">
        <v>47.85</v>
      </c>
      <c r="D2162" s="33">
        <v>48.12</v>
      </c>
      <c r="E2162" s="33">
        <v>47.26</v>
      </c>
      <c r="F2162" s="33" t="s">
        <v>12854</v>
      </c>
      <c r="G2162" s="9">
        <v>-5.1999999999999998E-3</v>
      </c>
    </row>
    <row r="2163" spans="1:7" ht="18" thickBot="1">
      <c r="A2163" s="29">
        <v>42506</v>
      </c>
      <c r="B2163" s="10">
        <v>48.97</v>
      </c>
      <c r="C2163" s="33">
        <v>47.8</v>
      </c>
      <c r="D2163" s="33">
        <v>49.47</v>
      </c>
      <c r="E2163" s="33">
        <v>47.77</v>
      </c>
      <c r="F2163" s="33" t="s">
        <v>12853</v>
      </c>
      <c r="G2163" s="7">
        <v>2.3800000000000002E-2</v>
      </c>
    </row>
    <row r="2164" spans="1:7" ht="18" thickBot="1">
      <c r="A2164" s="29">
        <v>42507</v>
      </c>
      <c r="B2164" s="10">
        <v>49.28</v>
      </c>
      <c r="C2164" s="33">
        <v>49.03</v>
      </c>
      <c r="D2164" s="33">
        <v>49.75</v>
      </c>
      <c r="E2164" s="33">
        <v>48.57</v>
      </c>
      <c r="F2164" s="33" t="s">
        <v>12852</v>
      </c>
      <c r="G2164" s="7">
        <v>6.3E-3</v>
      </c>
    </row>
    <row r="2165" spans="1:7" ht="18" thickBot="1">
      <c r="A2165" s="29">
        <v>42508</v>
      </c>
      <c r="B2165" s="11">
        <v>48.93</v>
      </c>
      <c r="C2165" s="33">
        <v>49.36</v>
      </c>
      <c r="D2165" s="33">
        <v>49.85</v>
      </c>
      <c r="E2165" s="33">
        <v>48.45</v>
      </c>
      <c r="F2165" s="33" t="s">
        <v>12851</v>
      </c>
      <c r="G2165" s="9">
        <v>-7.1000000000000004E-3</v>
      </c>
    </row>
    <row r="2166" spans="1:7" ht="18" thickBot="1">
      <c r="A2166" s="29">
        <v>42509</v>
      </c>
      <c r="B2166" s="11">
        <v>48.81</v>
      </c>
      <c r="C2166" s="33">
        <v>48.67</v>
      </c>
      <c r="D2166" s="33">
        <v>48.88</v>
      </c>
      <c r="E2166" s="33">
        <v>47.38</v>
      </c>
      <c r="F2166" s="33" t="s">
        <v>12434</v>
      </c>
      <c r="G2166" s="9">
        <v>-2.5000000000000001E-3</v>
      </c>
    </row>
    <row r="2167" spans="1:7" ht="18" thickBot="1">
      <c r="A2167" s="29">
        <v>42510</v>
      </c>
      <c r="B2167" s="11">
        <v>48.72</v>
      </c>
      <c r="C2167" s="33">
        <v>48.9</v>
      </c>
      <c r="D2167" s="33">
        <v>49.39</v>
      </c>
      <c r="E2167" s="33">
        <v>48.07</v>
      </c>
      <c r="F2167" s="33" t="s">
        <v>12850</v>
      </c>
      <c r="G2167" s="9">
        <v>-1.8E-3</v>
      </c>
    </row>
    <row r="2168" spans="1:7" ht="18" thickBot="1">
      <c r="A2168" s="29">
        <v>42513</v>
      </c>
      <c r="B2168" s="11">
        <v>48.35</v>
      </c>
      <c r="C2168" s="33">
        <v>48.72</v>
      </c>
      <c r="D2168" s="33">
        <v>48.84</v>
      </c>
      <c r="E2168" s="33">
        <v>47.58</v>
      </c>
      <c r="F2168" s="33" t="s">
        <v>12849</v>
      </c>
      <c r="G2168" s="9">
        <v>-7.6E-3</v>
      </c>
    </row>
    <row r="2169" spans="1:7" ht="18" thickBot="1">
      <c r="A2169" s="29">
        <v>42514</v>
      </c>
      <c r="B2169" s="10">
        <v>48.61</v>
      </c>
      <c r="C2169" s="33">
        <v>48.35</v>
      </c>
      <c r="D2169" s="33">
        <v>49.24</v>
      </c>
      <c r="E2169" s="33">
        <v>47.8</v>
      </c>
      <c r="F2169" s="33" t="s">
        <v>12848</v>
      </c>
      <c r="G2169" s="7">
        <v>5.4000000000000003E-3</v>
      </c>
    </row>
    <row r="2170" spans="1:7" ht="18" thickBot="1">
      <c r="A2170" s="29">
        <v>42515</v>
      </c>
      <c r="B2170" s="10">
        <v>49.74</v>
      </c>
      <c r="C2170" s="33">
        <v>49.16</v>
      </c>
      <c r="D2170" s="33">
        <v>49.96</v>
      </c>
      <c r="E2170" s="33">
        <v>48.91</v>
      </c>
      <c r="F2170" s="33" t="s">
        <v>12847</v>
      </c>
      <c r="G2170" s="7">
        <v>2.3199999999999998E-2</v>
      </c>
    </row>
    <row r="2171" spans="1:7" ht="18" thickBot="1">
      <c r="A2171" s="29">
        <v>42516</v>
      </c>
      <c r="B2171" s="11">
        <v>49.59</v>
      </c>
      <c r="C2171" s="33">
        <v>49.76</v>
      </c>
      <c r="D2171" s="33">
        <v>50.51</v>
      </c>
      <c r="E2171" s="33">
        <v>49.25</v>
      </c>
      <c r="F2171" s="33" t="s">
        <v>12846</v>
      </c>
      <c r="G2171" s="9">
        <v>-3.0000000000000001E-3</v>
      </c>
    </row>
    <row r="2172" spans="1:7" ht="18" thickBot="1">
      <c r="A2172" s="29">
        <v>42517</v>
      </c>
      <c r="B2172" s="11">
        <v>49.32</v>
      </c>
      <c r="C2172" s="33">
        <v>49.42</v>
      </c>
      <c r="D2172" s="33">
        <v>49.55</v>
      </c>
      <c r="E2172" s="33">
        <v>48.69</v>
      </c>
      <c r="F2172" s="33" t="s">
        <v>12845</v>
      </c>
      <c r="G2172" s="9">
        <v>-5.4000000000000003E-3</v>
      </c>
    </row>
    <row r="2173" spans="1:7" ht="18" thickBot="1">
      <c r="A2173" s="29">
        <v>42520</v>
      </c>
      <c r="B2173" s="10">
        <v>49.76</v>
      </c>
      <c r="C2173" s="33">
        <v>49.43</v>
      </c>
      <c r="D2173" s="33">
        <v>49.83</v>
      </c>
      <c r="E2173" s="33">
        <v>48.92</v>
      </c>
      <c r="F2173" s="33" t="s">
        <v>12844</v>
      </c>
      <c r="G2173" s="7">
        <v>8.8999999999999999E-3</v>
      </c>
    </row>
    <row r="2174" spans="1:7" ht="18" thickBot="1">
      <c r="A2174" s="29">
        <v>42521</v>
      </c>
      <c r="B2174" s="11">
        <v>49.69</v>
      </c>
      <c r="C2174" s="33">
        <v>49.7</v>
      </c>
      <c r="D2174" s="33">
        <v>50.05</v>
      </c>
      <c r="E2174" s="33">
        <v>49.23</v>
      </c>
      <c r="F2174" s="33" t="s">
        <v>12843</v>
      </c>
      <c r="G2174" s="9">
        <v>-1.4E-3</v>
      </c>
    </row>
    <row r="2175" spans="1:7" ht="18" thickBot="1">
      <c r="A2175" s="29">
        <v>42522</v>
      </c>
      <c r="B2175" s="10">
        <v>49.72</v>
      </c>
      <c r="C2175" s="33">
        <v>49.65</v>
      </c>
      <c r="D2175" s="33">
        <v>50</v>
      </c>
      <c r="E2175" s="33">
        <v>48.65</v>
      </c>
      <c r="F2175" s="33" t="s">
        <v>12842</v>
      </c>
      <c r="G2175" s="7">
        <v>5.9999999999999995E-4</v>
      </c>
    </row>
    <row r="2176" spans="1:7" ht="18" thickBot="1">
      <c r="A2176" s="29">
        <v>42523</v>
      </c>
      <c r="B2176" s="10">
        <v>50.04</v>
      </c>
      <c r="C2176" s="33">
        <v>49.63</v>
      </c>
      <c r="D2176" s="33">
        <v>50.3</v>
      </c>
      <c r="E2176" s="33">
        <v>48.84</v>
      </c>
      <c r="F2176" s="33" t="s">
        <v>12841</v>
      </c>
      <c r="G2176" s="7">
        <v>6.4000000000000003E-3</v>
      </c>
    </row>
    <row r="2177" spans="1:7" ht="18" thickBot="1">
      <c r="A2177" s="29">
        <v>42524</v>
      </c>
      <c r="B2177" s="11">
        <v>49.64</v>
      </c>
      <c r="C2177" s="33">
        <v>49.95</v>
      </c>
      <c r="D2177" s="33">
        <v>50.33</v>
      </c>
      <c r="E2177" s="33">
        <v>49.3</v>
      </c>
      <c r="F2177" s="33" t="s">
        <v>12840</v>
      </c>
      <c r="G2177" s="9">
        <v>-8.0000000000000002E-3</v>
      </c>
    </row>
    <row r="2178" spans="1:7" ht="18" thickBot="1">
      <c r="A2178" s="29">
        <v>42527</v>
      </c>
      <c r="B2178" s="10">
        <v>50.55</v>
      </c>
      <c r="C2178" s="33">
        <v>49.83</v>
      </c>
      <c r="D2178" s="33">
        <v>50.83</v>
      </c>
      <c r="E2178" s="33">
        <v>49.72</v>
      </c>
      <c r="F2178" s="33" t="s">
        <v>12839</v>
      </c>
      <c r="G2178" s="7">
        <v>1.83E-2</v>
      </c>
    </row>
    <row r="2179" spans="1:7" ht="18" thickBot="1">
      <c r="A2179" s="29">
        <v>42528</v>
      </c>
      <c r="B2179" s="10">
        <v>51.44</v>
      </c>
      <c r="C2179" s="33">
        <v>50.46</v>
      </c>
      <c r="D2179" s="33">
        <v>51.54</v>
      </c>
      <c r="E2179" s="33">
        <v>50.28</v>
      </c>
      <c r="F2179" s="33" t="s">
        <v>12838</v>
      </c>
      <c r="G2179" s="7">
        <v>1.7600000000000001E-2</v>
      </c>
    </row>
    <row r="2180" spans="1:7" ht="18" thickBot="1">
      <c r="A2180" s="29">
        <v>42529</v>
      </c>
      <c r="B2180" s="10">
        <v>52.51</v>
      </c>
      <c r="C2180" s="33">
        <v>51.41</v>
      </c>
      <c r="D2180" s="33">
        <v>52.8</v>
      </c>
      <c r="E2180" s="33">
        <v>51.32</v>
      </c>
      <c r="F2180" s="33" t="s">
        <v>12837</v>
      </c>
      <c r="G2180" s="7">
        <v>2.0799999999999999E-2</v>
      </c>
    </row>
    <row r="2181" spans="1:7" ht="18" thickBot="1">
      <c r="A2181" s="29">
        <v>42530</v>
      </c>
      <c r="B2181" s="11">
        <v>51.95</v>
      </c>
      <c r="C2181" s="33">
        <v>52.74</v>
      </c>
      <c r="D2181" s="33">
        <v>52.86</v>
      </c>
      <c r="E2181" s="33">
        <v>51.53</v>
      </c>
      <c r="F2181" s="33" t="s">
        <v>12836</v>
      </c>
      <c r="G2181" s="9">
        <v>-1.0699999999999999E-2</v>
      </c>
    </row>
    <row r="2182" spans="1:7" ht="18" thickBot="1">
      <c r="A2182" s="29">
        <v>42531</v>
      </c>
      <c r="B2182" s="11">
        <v>50.54</v>
      </c>
      <c r="C2182" s="33">
        <v>51.91</v>
      </c>
      <c r="D2182" s="33">
        <v>52.1</v>
      </c>
      <c r="E2182" s="33">
        <v>50.33</v>
      </c>
      <c r="F2182" s="33" t="s">
        <v>12835</v>
      </c>
      <c r="G2182" s="9">
        <v>-2.7099999999999999E-2</v>
      </c>
    </row>
    <row r="2183" spans="1:7" ht="18" thickBot="1">
      <c r="A2183" s="29">
        <v>42534</v>
      </c>
      <c r="B2183" s="11">
        <v>50.35</v>
      </c>
      <c r="C2183" s="33">
        <v>50.42</v>
      </c>
      <c r="D2183" s="33">
        <v>50.79</v>
      </c>
      <c r="E2183" s="33">
        <v>49.61</v>
      </c>
      <c r="F2183" s="33" t="s">
        <v>12834</v>
      </c>
      <c r="G2183" s="9">
        <v>-3.8E-3</v>
      </c>
    </row>
    <row r="2184" spans="1:7" ht="18" thickBot="1">
      <c r="A2184" s="29">
        <v>42535</v>
      </c>
      <c r="B2184" s="11">
        <v>49.83</v>
      </c>
      <c r="C2184" s="33">
        <v>49.89</v>
      </c>
      <c r="D2184" s="33">
        <v>50.05</v>
      </c>
      <c r="E2184" s="33">
        <v>49.2</v>
      </c>
      <c r="F2184" s="33" t="s">
        <v>12833</v>
      </c>
      <c r="G2184" s="9">
        <v>-1.03E-2</v>
      </c>
    </row>
    <row r="2185" spans="1:7" ht="18" thickBot="1">
      <c r="A2185" s="29">
        <v>42536</v>
      </c>
      <c r="B2185" s="11">
        <v>48.97</v>
      </c>
      <c r="C2185" s="33">
        <v>49.22</v>
      </c>
      <c r="D2185" s="33">
        <v>49.8</v>
      </c>
      <c r="E2185" s="33">
        <v>48.39</v>
      </c>
      <c r="F2185" s="33" t="s">
        <v>12832</v>
      </c>
      <c r="G2185" s="9">
        <v>-1.7299999999999999E-2</v>
      </c>
    </row>
    <row r="2186" spans="1:7" ht="18" thickBot="1">
      <c r="A2186" s="29">
        <v>42537</v>
      </c>
      <c r="B2186" s="11">
        <v>47.19</v>
      </c>
      <c r="C2186" s="33">
        <v>48.56</v>
      </c>
      <c r="D2186" s="33">
        <v>48.77</v>
      </c>
      <c r="E2186" s="33">
        <v>46.94</v>
      </c>
      <c r="F2186" s="33" t="s">
        <v>12831</v>
      </c>
      <c r="G2186" s="9">
        <v>-3.6299999999999999E-2</v>
      </c>
    </row>
    <row r="2187" spans="1:7" ht="18" thickBot="1">
      <c r="A2187" s="29">
        <v>42538</v>
      </c>
      <c r="B2187" s="10">
        <v>49.17</v>
      </c>
      <c r="C2187" s="33">
        <v>47.28</v>
      </c>
      <c r="D2187" s="33">
        <v>49.4</v>
      </c>
      <c r="E2187" s="33">
        <v>47.25</v>
      </c>
      <c r="F2187" s="33" t="s">
        <v>12449</v>
      </c>
      <c r="G2187" s="7">
        <v>4.2000000000000003E-2</v>
      </c>
    </row>
    <row r="2188" spans="1:7" ht="18" thickBot="1">
      <c r="A2188" s="29">
        <v>42541</v>
      </c>
      <c r="B2188" s="10">
        <v>50.65</v>
      </c>
      <c r="C2188" s="33">
        <v>49.42</v>
      </c>
      <c r="D2188" s="33">
        <v>50.68</v>
      </c>
      <c r="E2188" s="33">
        <v>49.24</v>
      </c>
      <c r="F2188" s="33" t="s">
        <v>12830</v>
      </c>
      <c r="G2188" s="7">
        <v>3.0099999999999998E-2</v>
      </c>
    </row>
    <row r="2189" spans="1:7" ht="18" thickBot="1">
      <c r="A2189" s="29">
        <v>42542</v>
      </c>
      <c r="B2189" s="11">
        <v>50.62</v>
      </c>
      <c r="C2189" s="33">
        <v>50.43</v>
      </c>
      <c r="D2189" s="33">
        <v>51.1</v>
      </c>
      <c r="E2189" s="33">
        <v>49.46</v>
      </c>
      <c r="F2189" s="33" t="s">
        <v>12829</v>
      </c>
      <c r="G2189" s="9">
        <v>-5.9999999999999995E-4</v>
      </c>
    </row>
    <row r="2190" spans="1:7" ht="18" thickBot="1">
      <c r="A2190" s="29">
        <v>42543</v>
      </c>
      <c r="B2190" s="11">
        <v>49.88</v>
      </c>
      <c r="C2190" s="33">
        <v>51.06</v>
      </c>
      <c r="D2190" s="33">
        <v>51.24</v>
      </c>
      <c r="E2190" s="33">
        <v>49.18</v>
      </c>
      <c r="F2190" s="33" t="s">
        <v>12828</v>
      </c>
      <c r="G2190" s="9">
        <v>-1.46E-2</v>
      </c>
    </row>
    <row r="2191" spans="1:7" ht="18" thickBot="1">
      <c r="A2191" s="29">
        <v>42544</v>
      </c>
      <c r="B2191" s="10">
        <v>50.91</v>
      </c>
      <c r="C2191" s="33">
        <v>50.14</v>
      </c>
      <c r="D2191" s="33">
        <v>51.18</v>
      </c>
      <c r="E2191" s="33">
        <v>49.89</v>
      </c>
      <c r="F2191" s="33" t="s">
        <v>12827</v>
      </c>
      <c r="G2191" s="7">
        <v>2.06E-2</v>
      </c>
    </row>
    <row r="2192" spans="1:7" ht="18" thickBot="1">
      <c r="A2192" s="29">
        <v>42545</v>
      </c>
      <c r="B2192" s="11">
        <v>48.41</v>
      </c>
      <c r="C2192" s="33">
        <v>50.69</v>
      </c>
      <c r="D2192" s="33">
        <v>50.74</v>
      </c>
      <c r="E2192" s="33">
        <v>47.54</v>
      </c>
      <c r="F2192" s="33" t="s">
        <v>12826</v>
      </c>
      <c r="G2192" s="9">
        <v>-4.9099999999999998E-2</v>
      </c>
    </row>
    <row r="2193" spans="1:7" ht="18" thickBot="1">
      <c r="A2193" s="29">
        <v>42548</v>
      </c>
      <c r="B2193" s="11">
        <v>47.16</v>
      </c>
      <c r="C2193" s="33">
        <v>48.43</v>
      </c>
      <c r="D2193" s="33">
        <v>48.9</v>
      </c>
      <c r="E2193" s="33">
        <v>46.69</v>
      </c>
      <c r="F2193" s="33" t="s">
        <v>12825</v>
      </c>
      <c r="G2193" s="9">
        <v>-2.58E-2</v>
      </c>
    </row>
    <row r="2194" spans="1:7" ht="18" thickBot="1">
      <c r="A2194" s="29">
        <v>42549</v>
      </c>
      <c r="B2194" s="10">
        <v>48.58</v>
      </c>
      <c r="C2194" s="33">
        <v>47.61</v>
      </c>
      <c r="D2194" s="33">
        <v>48.79</v>
      </c>
      <c r="E2194" s="33">
        <v>47.47</v>
      </c>
      <c r="F2194" s="33" t="s">
        <v>12824</v>
      </c>
      <c r="G2194" s="7">
        <v>3.0099999999999998E-2</v>
      </c>
    </row>
    <row r="2195" spans="1:7" ht="18" thickBot="1">
      <c r="A2195" s="29">
        <v>42550</v>
      </c>
      <c r="B2195" s="10">
        <v>50.61</v>
      </c>
      <c r="C2195" s="33">
        <v>48.84</v>
      </c>
      <c r="D2195" s="33">
        <v>50.74</v>
      </c>
      <c r="E2195" s="33">
        <v>48.62</v>
      </c>
      <c r="F2195" s="33" t="s">
        <v>12823</v>
      </c>
      <c r="G2195" s="7">
        <v>4.1799999999999997E-2</v>
      </c>
    </row>
    <row r="2196" spans="1:7" ht="18" thickBot="1">
      <c r="A2196" s="29">
        <v>42551</v>
      </c>
      <c r="B2196" s="11">
        <v>49.68</v>
      </c>
      <c r="C2196" s="33">
        <v>50.21</v>
      </c>
      <c r="D2196" s="33">
        <v>50.28</v>
      </c>
      <c r="E2196" s="33">
        <v>49.47</v>
      </c>
      <c r="F2196" s="33" t="s">
        <v>12822</v>
      </c>
      <c r="G2196" s="9">
        <v>-1.84E-2</v>
      </c>
    </row>
    <row r="2197" spans="1:7" ht="18" thickBot="1">
      <c r="A2197" s="29">
        <v>42552</v>
      </c>
      <c r="B2197" s="10">
        <v>50.35</v>
      </c>
      <c r="C2197" s="33">
        <v>49.9</v>
      </c>
      <c r="D2197" s="33">
        <v>50.66</v>
      </c>
      <c r="E2197" s="33">
        <v>49.25</v>
      </c>
      <c r="F2197" s="33" t="s">
        <v>12821</v>
      </c>
      <c r="G2197" s="7">
        <v>1.35E-2</v>
      </c>
    </row>
    <row r="2198" spans="1:7" ht="18" thickBot="1">
      <c r="A2198" s="29">
        <v>42555</v>
      </c>
      <c r="B2198" s="11">
        <v>50.1</v>
      </c>
      <c r="C2198" s="33">
        <v>50.6</v>
      </c>
      <c r="D2198" s="33">
        <v>50.75</v>
      </c>
      <c r="E2198" s="33">
        <v>50.03</v>
      </c>
      <c r="F2198" s="33" t="s">
        <v>12820</v>
      </c>
      <c r="G2198" s="9">
        <v>-5.0000000000000001E-3</v>
      </c>
    </row>
    <row r="2199" spans="1:7" ht="18" thickBot="1">
      <c r="A2199" s="29">
        <v>42556</v>
      </c>
      <c r="B2199" s="11">
        <v>47.96</v>
      </c>
      <c r="C2199" s="33">
        <v>50.03</v>
      </c>
      <c r="D2199" s="33">
        <v>50.05</v>
      </c>
      <c r="E2199" s="33">
        <v>47.54</v>
      </c>
      <c r="F2199" s="33" t="s">
        <v>12819</v>
      </c>
      <c r="G2199" s="9">
        <v>-4.2700000000000002E-2</v>
      </c>
    </row>
    <row r="2200" spans="1:7" ht="18" thickBot="1">
      <c r="A2200" s="29">
        <v>42557</v>
      </c>
      <c r="B2200" s="10">
        <v>48.8</v>
      </c>
      <c r="C2200" s="33">
        <v>48.06</v>
      </c>
      <c r="D2200" s="33">
        <v>49.31</v>
      </c>
      <c r="E2200" s="33">
        <v>47.17</v>
      </c>
      <c r="F2200" s="33" t="s">
        <v>12818</v>
      </c>
      <c r="G2200" s="7">
        <v>1.7500000000000002E-2</v>
      </c>
    </row>
    <row r="2201" spans="1:7" ht="18" thickBot="1">
      <c r="A2201" s="29">
        <v>42558</v>
      </c>
      <c r="B2201" s="11">
        <v>46.4</v>
      </c>
      <c r="C2201" s="33">
        <v>49.12</v>
      </c>
      <c r="D2201" s="33">
        <v>49.59</v>
      </c>
      <c r="E2201" s="33">
        <v>46.15</v>
      </c>
      <c r="F2201" s="33" t="s">
        <v>12817</v>
      </c>
      <c r="G2201" s="9">
        <v>-4.9200000000000001E-2</v>
      </c>
    </row>
    <row r="2202" spans="1:7" ht="18" thickBot="1">
      <c r="A2202" s="29">
        <v>42559</v>
      </c>
      <c r="B2202" s="10">
        <v>46.76</v>
      </c>
      <c r="C2202" s="33">
        <v>46.6</v>
      </c>
      <c r="D2202" s="33">
        <v>47.23</v>
      </c>
      <c r="E2202" s="33">
        <v>46.15</v>
      </c>
      <c r="F2202" s="33" t="s">
        <v>12816</v>
      </c>
      <c r="G2202" s="7">
        <v>7.7999999999999996E-3</v>
      </c>
    </row>
    <row r="2203" spans="1:7" ht="18" thickBot="1">
      <c r="A2203" s="29">
        <v>42562</v>
      </c>
      <c r="B2203" s="11">
        <v>46.25</v>
      </c>
      <c r="C2203" s="33">
        <v>46.49</v>
      </c>
      <c r="D2203" s="33">
        <v>47.1</v>
      </c>
      <c r="E2203" s="33">
        <v>45.9</v>
      </c>
      <c r="F2203" s="33" t="s">
        <v>12815</v>
      </c>
      <c r="G2203" s="9">
        <v>-1.09E-2</v>
      </c>
    </row>
    <row r="2204" spans="1:7" ht="18" thickBot="1">
      <c r="A2204" s="29">
        <v>42563</v>
      </c>
      <c r="B2204" s="10">
        <v>48.47</v>
      </c>
      <c r="C2204" s="33">
        <v>46.17</v>
      </c>
      <c r="D2204" s="33">
        <v>48.57</v>
      </c>
      <c r="E2204" s="33">
        <v>46.09</v>
      </c>
      <c r="F2204" s="33" t="s">
        <v>12814</v>
      </c>
      <c r="G2204" s="7">
        <v>4.8000000000000001E-2</v>
      </c>
    </row>
    <row r="2205" spans="1:7" ht="18" thickBot="1">
      <c r="A2205" s="29">
        <v>42564</v>
      </c>
      <c r="B2205" s="11">
        <v>46.26</v>
      </c>
      <c r="C2205" s="33">
        <v>48.13</v>
      </c>
      <c r="D2205" s="33">
        <v>48.2</v>
      </c>
      <c r="E2205" s="33">
        <v>46.09</v>
      </c>
      <c r="F2205" s="33" t="s">
        <v>12813</v>
      </c>
      <c r="G2205" s="9">
        <v>-4.5600000000000002E-2</v>
      </c>
    </row>
    <row r="2206" spans="1:7" ht="18" thickBot="1">
      <c r="A2206" s="29">
        <v>42565</v>
      </c>
      <c r="B2206" s="10">
        <v>47.37</v>
      </c>
      <c r="C2206" s="33">
        <v>46.59</v>
      </c>
      <c r="D2206" s="33">
        <v>47.47</v>
      </c>
      <c r="E2206" s="33">
        <v>46.34</v>
      </c>
      <c r="F2206" s="33" t="s">
        <v>12812</v>
      </c>
      <c r="G2206" s="7">
        <v>2.4E-2</v>
      </c>
    </row>
    <row r="2207" spans="1:7" ht="18" thickBot="1">
      <c r="A2207" s="29">
        <v>42566</v>
      </c>
      <c r="B2207" s="10">
        <v>47.61</v>
      </c>
      <c r="C2207" s="33">
        <v>47.03</v>
      </c>
      <c r="D2207" s="33">
        <v>48.25</v>
      </c>
      <c r="E2207" s="33">
        <v>46.65</v>
      </c>
      <c r="F2207" s="33" t="s">
        <v>12811</v>
      </c>
      <c r="G2207" s="7">
        <v>5.1000000000000004E-3</v>
      </c>
    </row>
    <row r="2208" spans="1:7" ht="18" thickBot="1">
      <c r="A2208" s="29">
        <v>42569</v>
      </c>
      <c r="B2208" s="11">
        <v>46.96</v>
      </c>
      <c r="C2208" s="33">
        <v>47.92</v>
      </c>
      <c r="D2208" s="33">
        <v>47.95</v>
      </c>
      <c r="E2208" s="33">
        <v>46.5</v>
      </c>
      <c r="F2208" s="33" t="s">
        <v>12810</v>
      </c>
      <c r="G2208" s="9">
        <v>-1.37E-2</v>
      </c>
    </row>
    <row r="2209" spans="1:7" ht="18" thickBot="1">
      <c r="A2209" s="29">
        <v>42570</v>
      </c>
      <c r="B2209" s="11">
        <v>46.66</v>
      </c>
      <c r="C2209" s="33">
        <v>46.93</v>
      </c>
      <c r="D2209" s="33">
        <v>47.49</v>
      </c>
      <c r="E2209" s="33">
        <v>46.53</v>
      </c>
      <c r="F2209" s="33" t="s">
        <v>12809</v>
      </c>
      <c r="G2209" s="9">
        <v>-6.4000000000000003E-3</v>
      </c>
    </row>
    <row r="2210" spans="1:7" ht="18" thickBot="1">
      <c r="A2210" s="29">
        <v>42571</v>
      </c>
      <c r="B2210" s="10">
        <v>47.17</v>
      </c>
      <c r="C2210" s="33">
        <v>46.76</v>
      </c>
      <c r="D2210" s="33">
        <v>47.49</v>
      </c>
      <c r="E2210" s="33">
        <v>45.9</v>
      </c>
      <c r="F2210" s="33" t="s">
        <v>12808</v>
      </c>
      <c r="G2210" s="7">
        <v>1.09E-2</v>
      </c>
    </row>
    <row r="2211" spans="1:7" ht="18" thickBot="1">
      <c r="A2211" s="29">
        <v>42572</v>
      </c>
      <c r="B2211" s="11">
        <v>46.2</v>
      </c>
      <c r="C2211" s="33">
        <v>47.17</v>
      </c>
      <c r="D2211" s="33">
        <v>47.56</v>
      </c>
      <c r="E2211" s="33">
        <v>46.05</v>
      </c>
      <c r="F2211" s="33" t="s">
        <v>12807</v>
      </c>
      <c r="G2211" s="9">
        <v>-2.06E-2</v>
      </c>
    </row>
    <row r="2212" spans="1:7" ht="18" thickBot="1">
      <c r="A2212" s="29">
        <v>42573</v>
      </c>
      <c r="B2212" s="11">
        <v>45.69</v>
      </c>
      <c r="C2212" s="33">
        <v>46.21</v>
      </c>
      <c r="D2212" s="33">
        <v>46.5</v>
      </c>
      <c r="E2212" s="33">
        <v>45.17</v>
      </c>
      <c r="F2212" s="33" t="s">
        <v>12806</v>
      </c>
      <c r="G2212" s="9">
        <v>-1.0999999999999999E-2</v>
      </c>
    </row>
    <row r="2213" spans="1:7" ht="18" thickBot="1">
      <c r="A2213" s="29">
        <v>42576</v>
      </c>
      <c r="B2213" s="11">
        <v>44.72</v>
      </c>
      <c r="C2213" s="33">
        <v>45.7</v>
      </c>
      <c r="D2213" s="33">
        <v>45.87</v>
      </c>
      <c r="E2213" s="33">
        <v>44.55</v>
      </c>
      <c r="F2213" s="33" t="s">
        <v>12805</v>
      </c>
      <c r="G2213" s="9">
        <v>-2.12E-2</v>
      </c>
    </row>
    <row r="2214" spans="1:7" ht="18" thickBot="1">
      <c r="A2214" s="29">
        <v>42577</v>
      </c>
      <c r="B2214" s="10">
        <v>44.87</v>
      </c>
      <c r="C2214" s="33">
        <v>44.82</v>
      </c>
      <c r="D2214" s="33">
        <v>44.96</v>
      </c>
      <c r="E2214" s="33">
        <v>44.14</v>
      </c>
      <c r="F2214" s="33" t="s">
        <v>12804</v>
      </c>
      <c r="G2214" s="7">
        <v>3.3999999999999998E-3</v>
      </c>
    </row>
    <row r="2215" spans="1:7" ht="18" thickBot="1">
      <c r="A2215" s="29">
        <v>42578</v>
      </c>
      <c r="B2215" s="11">
        <v>43.47</v>
      </c>
      <c r="C2215" s="33">
        <v>44.55</v>
      </c>
      <c r="D2215" s="33">
        <v>44.91</v>
      </c>
      <c r="E2215" s="33">
        <v>43.27</v>
      </c>
      <c r="F2215" s="33" t="s">
        <v>12803</v>
      </c>
      <c r="G2215" s="9">
        <v>-3.1199999999999999E-2</v>
      </c>
    </row>
    <row r="2216" spans="1:7" ht="18" thickBot="1">
      <c r="A2216" s="29">
        <v>42579</v>
      </c>
      <c r="B2216" s="11">
        <v>42.7</v>
      </c>
      <c r="C2216" s="33">
        <v>43.53</v>
      </c>
      <c r="D2216" s="33">
        <v>43.72</v>
      </c>
      <c r="E2216" s="33">
        <v>42.56</v>
      </c>
      <c r="F2216" s="33" t="s">
        <v>12802</v>
      </c>
      <c r="G2216" s="9">
        <v>-1.77E-2</v>
      </c>
    </row>
    <row r="2217" spans="1:7" ht="18" thickBot="1">
      <c r="A2217" s="29">
        <v>42580</v>
      </c>
      <c r="B2217" s="11">
        <v>42.46</v>
      </c>
      <c r="C2217" s="33">
        <v>42.61</v>
      </c>
      <c r="D2217" s="33">
        <v>42.83</v>
      </c>
      <c r="E2217" s="33">
        <v>41.8</v>
      </c>
      <c r="F2217" s="33" t="s">
        <v>12801</v>
      </c>
      <c r="G2217" s="9">
        <v>-5.5999999999999999E-3</v>
      </c>
    </row>
    <row r="2218" spans="1:7" ht="18" thickBot="1">
      <c r="A2218" s="29">
        <v>42583</v>
      </c>
      <c r="B2218" s="11">
        <v>42.14</v>
      </c>
      <c r="C2218" s="33">
        <v>43.11</v>
      </c>
      <c r="D2218" s="33">
        <v>43.85</v>
      </c>
      <c r="E2218" s="33">
        <v>41.87</v>
      </c>
      <c r="F2218" s="33" t="s">
        <v>12800</v>
      </c>
      <c r="G2218" s="9">
        <v>-7.4999999999999997E-3</v>
      </c>
    </row>
    <row r="2219" spans="1:7" ht="18" thickBot="1">
      <c r="A2219" s="29">
        <v>42584</v>
      </c>
      <c r="B2219" s="11">
        <v>41.8</v>
      </c>
      <c r="C2219" s="33">
        <v>42.23</v>
      </c>
      <c r="D2219" s="33">
        <v>43.18</v>
      </c>
      <c r="E2219" s="33">
        <v>41.51</v>
      </c>
      <c r="F2219" s="33" t="s">
        <v>12799</v>
      </c>
      <c r="G2219" s="9">
        <v>-8.0999999999999996E-3</v>
      </c>
    </row>
    <row r="2220" spans="1:7" ht="18" thickBot="1">
      <c r="A2220" s="29">
        <v>42585</v>
      </c>
      <c r="B2220" s="10">
        <v>43.1</v>
      </c>
      <c r="C2220" s="33">
        <v>41.94</v>
      </c>
      <c r="D2220" s="33">
        <v>43.47</v>
      </c>
      <c r="E2220" s="33">
        <v>41.56</v>
      </c>
      <c r="F2220" s="33" t="s">
        <v>12798</v>
      </c>
      <c r="G2220" s="7">
        <v>3.1099999999999999E-2</v>
      </c>
    </row>
    <row r="2221" spans="1:7" ht="18" thickBot="1">
      <c r="A2221" s="29">
        <v>42586</v>
      </c>
      <c r="B2221" s="10">
        <v>44.29</v>
      </c>
      <c r="C2221" s="33">
        <v>43.36</v>
      </c>
      <c r="D2221" s="33">
        <v>44.34</v>
      </c>
      <c r="E2221" s="33">
        <v>42.51</v>
      </c>
      <c r="F2221" s="33" t="s">
        <v>12797</v>
      </c>
      <c r="G2221" s="7">
        <v>2.76E-2</v>
      </c>
    </row>
    <row r="2222" spans="1:7" ht="18" thickBot="1">
      <c r="A2222" s="29">
        <v>42587</v>
      </c>
      <c r="B2222" s="11">
        <v>44.27</v>
      </c>
      <c r="C2222" s="33">
        <v>44.18</v>
      </c>
      <c r="D2222" s="33">
        <v>44.49</v>
      </c>
      <c r="E2222" s="33">
        <v>43.51</v>
      </c>
      <c r="F2222" s="33" t="s">
        <v>12796</v>
      </c>
      <c r="G2222" s="9">
        <v>-5.0000000000000001E-4</v>
      </c>
    </row>
    <row r="2223" spans="1:7" ht="18" thickBot="1">
      <c r="A2223" s="29">
        <v>42590</v>
      </c>
      <c r="B2223" s="10">
        <v>45.39</v>
      </c>
      <c r="C2223" s="33">
        <v>44.34</v>
      </c>
      <c r="D2223" s="33">
        <v>45.71</v>
      </c>
      <c r="E2223" s="33">
        <v>44.24</v>
      </c>
      <c r="F2223" s="33" t="s">
        <v>12795</v>
      </c>
      <c r="G2223" s="7">
        <v>2.53E-2</v>
      </c>
    </row>
    <row r="2224" spans="1:7" ht="18" thickBot="1">
      <c r="A2224" s="29">
        <v>42591</v>
      </c>
      <c r="B2224" s="11">
        <v>44.98</v>
      </c>
      <c r="C2224" s="33">
        <v>45.25</v>
      </c>
      <c r="D2224" s="33">
        <v>45.77</v>
      </c>
      <c r="E2224" s="33">
        <v>44.76</v>
      </c>
      <c r="F2224" s="33" t="s">
        <v>12794</v>
      </c>
      <c r="G2224" s="9">
        <v>-8.9999999999999993E-3</v>
      </c>
    </row>
    <row r="2225" spans="1:7" ht="18" thickBot="1">
      <c r="A2225" s="29">
        <v>42592</v>
      </c>
      <c r="B2225" s="11">
        <v>44.05</v>
      </c>
      <c r="C2225" s="33">
        <v>44.92</v>
      </c>
      <c r="D2225" s="33">
        <v>45.68</v>
      </c>
      <c r="E2225" s="33">
        <v>43.81</v>
      </c>
      <c r="F2225" s="33" t="s">
        <v>12793</v>
      </c>
      <c r="G2225" s="9">
        <v>-2.07E-2</v>
      </c>
    </row>
    <row r="2226" spans="1:7" ht="18" thickBot="1">
      <c r="A2226" s="29">
        <v>42593</v>
      </c>
      <c r="B2226" s="10">
        <v>46.04</v>
      </c>
      <c r="C2226" s="33">
        <v>43.78</v>
      </c>
      <c r="D2226" s="33">
        <v>46.3</v>
      </c>
      <c r="E2226" s="33">
        <v>43.46</v>
      </c>
      <c r="F2226" s="33" t="s">
        <v>12792</v>
      </c>
      <c r="G2226" s="7">
        <v>4.5199999999999997E-2</v>
      </c>
    </row>
    <row r="2227" spans="1:7" ht="18" thickBot="1">
      <c r="A2227" s="29">
        <v>42594</v>
      </c>
      <c r="B2227" s="10">
        <v>46.97</v>
      </c>
      <c r="C2227" s="33">
        <v>46.18</v>
      </c>
      <c r="D2227" s="33">
        <v>47.25</v>
      </c>
      <c r="E2227" s="33">
        <v>45.74</v>
      </c>
      <c r="F2227" s="33" t="s">
        <v>12791</v>
      </c>
      <c r="G2227" s="7">
        <v>2.0199999999999999E-2</v>
      </c>
    </row>
    <row r="2228" spans="1:7" ht="18" thickBot="1">
      <c r="A2228" s="29">
        <v>42597</v>
      </c>
      <c r="B2228" s="10">
        <v>48.35</v>
      </c>
      <c r="C2228" s="33">
        <v>47.14</v>
      </c>
      <c r="D2228" s="33">
        <v>48.54</v>
      </c>
      <c r="E2228" s="33">
        <v>46.84</v>
      </c>
      <c r="F2228" s="33" t="s">
        <v>12790</v>
      </c>
      <c r="G2228" s="7">
        <v>2.9399999999999999E-2</v>
      </c>
    </row>
    <row r="2229" spans="1:7" ht="18" thickBot="1">
      <c r="A2229" s="29">
        <v>42598</v>
      </c>
      <c r="B2229" s="10">
        <v>49.23</v>
      </c>
      <c r="C2229" s="33">
        <v>48.22</v>
      </c>
      <c r="D2229" s="33">
        <v>49.36</v>
      </c>
      <c r="E2229" s="33">
        <v>47.9</v>
      </c>
      <c r="F2229" s="33" t="s">
        <v>12789</v>
      </c>
      <c r="G2229" s="7">
        <v>1.8200000000000001E-2</v>
      </c>
    </row>
    <row r="2230" spans="1:7" ht="18" thickBot="1">
      <c r="A2230" s="29">
        <v>42599</v>
      </c>
      <c r="B2230" s="10">
        <v>49.85</v>
      </c>
      <c r="C2230" s="33">
        <v>48.88</v>
      </c>
      <c r="D2230" s="33">
        <v>49.93</v>
      </c>
      <c r="E2230" s="33">
        <v>48.55</v>
      </c>
      <c r="F2230" s="33" t="s">
        <v>12788</v>
      </c>
      <c r="G2230" s="7">
        <v>1.26E-2</v>
      </c>
    </row>
    <row r="2231" spans="1:7" ht="18" thickBot="1">
      <c r="A2231" s="29">
        <v>42600</v>
      </c>
      <c r="B2231" s="10">
        <v>50.89</v>
      </c>
      <c r="C2231" s="33">
        <v>49.76</v>
      </c>
      <c r="D2231" s="33">
        <v>51.05</v>
      </c>
      <c r="E2231" s="33">
        <v>49.52</v>
      </c>
      <c r="F2231" s="33" t="s">
        <v>12787</v>
      </c>
      <c r="G2231" s="7">
        <v>2.0899999999999998E-2</v>
      </c>
    </row>
    <row r="2232" spans="1:7" ht="18" thickBot="1">
      <c r="A2232" s="29">
        <v>42601</v>
      </c>
      <c r="B2232" s="11">
        <v>50.88</v>
      </c>
      <c r="C2232" s="33">
        <v>50.96</v>
      </c>
      <c r="D2232" s="33">
        <v>51.22</v>
      </c>
      <c r="E2232" s="33">
        <v>50.32</v>
      </c>
      <c r="F2232" s="33" t="s">
        <v>12786</v>
      </c>
      <c r="G2232" s="9">
        <v>-2.0000000000000001E-4</v>
      </c>
    </row>
    <row r="2233" spans="1:7" ht="18" thickBot="1">
      <c r="A2233" s="29">
        <v>42604</v>
      </c>
      <c r="B2233" s="11">
        <v>49.16</v>
      </c>
      <c r="C2233" s="33">
        <v>50.7</v>
      </c>
      <c r="D2233" s="33">
        <v>50.7</v>
      </c>
      <c r="E2233" s="33">
        <v>49.07</v>
      </c>
      <c r="F2233" s="33" t="s">
        <v>12785</v>
      </c>
      <c r="G2233" s="9">
        <v>-3.3799999999999997E-2</v>
      </c>
    </row>
    <row r="2234" spans="1:7" ht="18" thickBot="1">
      <c r="A2234" s="29">
        <v>42605</v>
      </c>
      <c r="B2234" s="10">
        <v>49.96</v>
      </c>
      <c r="C2234" s="33">
        <v>49.04</v>
      </c>
      <c r="D2234" s="33">
        <v>50.21</v>
      </c>
      <c r="E2234" s="33">
        <v>48.48</v>
      </c>
      <c r="F2234" s="33" t="s">
        <v>12784</v>
      </c>
      <c r="G2234" s="7">
        <v>1.6299999999999999E-2</v>
      </c>
    </row>
    <row r="2235" spans="1:7" ht="18" thickBot="1">
      <c r="A2235" s="29">
        <v>42606</v>
      </c>
      <c r="B2235" s="11">
        <v>49.05</v>
      </c>
      <c r="C2235" s="33">
        <v>49.57</v>
      </c>
      <c r="D2235" s="33">
        <v>49.87</v>
      </c>
      <c r="E2235" s="33">
        <v>48.68</v>
      </c>
      <c r="F2235" s="33" t="s">
        <v>12783</v>
      </c>
      <c r="G2235" s="9">
        <v>-1.8200000000000001E-2</v>
      </c>
    </row>
    <row r="2236" spans="1:7" ht="18" thickBot="1">
      <c r="A2236" s="29">
        <v>42607</v>
      </c>
      <c r="B2236" s="10">
        <v>49.67</v>
      </c>
      <c r="C2236" s="33">
        <v>49.03</v>
      </c>
      <c r="D2236" s="33">
        <v>49.78</v>
      </c>
      <c r="E2236" s="33">
        <v>48.7</v>
      </c>
      <c r="F2236" s="33" t="s">
        <v>12782</v>
      </c>
      <c r="G2236" s="7">
        <v>1.26E-2</v>
      </c>
    </row>
    <row r="2237" spans="1:7" ht="18" thickBot="1">
      <c r="A2237" s="29">
        <v>42608</v>
      </c>
      <c r="B2237" s="10">
        <v>49.92</v>
      </c>
      <c r="C2237" s="33">
        <v>49.66</v>
      </c>
      <c r="D2237" s="33">
        <v>50.76</v>
      </c>
      <c r="E2237" s="33">
        <v>49.12</v>
      </c>
      <c r="F2237" s="33" t="s">
        <v>12781</v>
      </c>
      <c r="G2237" s="7">
        <v>5.0000000000000001E-3</v>
      </c>
    </row>
    <row r="2238" spans="1:7" ht="18" thickBot="1">
      <c r="A2238" s="29">
        <v>42611</v>
      </c>
      <c r="B2238" s="11">
        <v>49.26</v>
      </c>
      <c r="C2238" s="33">
        <v>49.54</v>
      </c>
      <c r="D2238" s="33">
        <v>49.6</v>
      </c>
      <c r="E2238" s="33">
        <v>48.97</v>
      </c>
      <c r="F2238" s="33" t="s">
        <v>12780</v>
      </c>
      <c r="G2238" s="9">
        <v>-1.32E-2</v>
      </c>
    </row>
    <row r="2239" spans="1:7" ht="18" thickBot="1">
      <c r="A2239" s="29">
        <v>42612</v>
      </c>
      <c r="B2239" s="11">
        <v>48.37</v>
      </c>
      <c r="C2239" s="33">
        <v>49.25</v>
      </c>
      <c r="D2239" s="33">
        <v>49.76</v>
      </c>
      <c r="E2239" s="33">
        <v>48.23</v>
      </c>
      <c r="F2239" s="33" t="s">
        <v>12779</v>
      </c>
      <c r="G2239" s="9">
        <v>-1.8100000000000002E-2</v>
      </c>
    </row>
    <row r="2240" spans="1:7" ht="18" thickBot="1">
      <c r="A2240" s="29">
        <v>42613</v>
      </c>
      <c r="B2240" s="11">
        <v>47.04</v>
      </c>
      <c r="C2240" s="33">
        <v>48.29</v>
      </c>
      <c r="D2240" s="33">
        <v>48.42</v>
      </c>
      <c r="E2240" s="33">
        <v>46.96</v>
      </c>
      <c r="F2240" s="33" t="s">
        <v>12778</v>
      </c>
      <c r="G2240" s="9">
        <v>-2.75E-2</v>
      </c>
    </row>
    <row r="2241" spans="1:7" ht="18" thickBot="1">
      <c r="A2241" s="29">
        <v>42614</v>
      </c>
      <c r="B2241" s="11">
        <v>45.45</v>
      </c>
      <c r="C2241" s="33">
        <v>46.98</v>
      </c>
      <c r="D2241" s="33">
        <v>47.24</v>
      </c>
      <c r="E2241" s="33">
        <v>45.32</v>
      </c>
      <c r="F2241" s="33" t="s">
        <v>12777</v>
      </c>
      <c r="G2241" s="9">
        <v>-3.3799999999999997E-2</v>
      </c>
    </row>
    <row r="2242" spans="1:7" ht="18" thickBot="1">
      <c r="A2242" s="29">
        <v>42615</v>
      </c>
      <c r="B2242" s="10">
        <v>46.83</v>
      </c>
      <c r="C2242" s="33">
        <v>45.79</v>
      </c>
      <c r="D2242" s="33">
        <v>47.02</v>
      </c>
      <c r="E2242" s="33">
        <v>45.41</v>
      </c>
      <c r="F2242" s="33" t="s">
        <v>12518</v>
      </c>
      <c r="G2242" s="7">
        <v>3.04E-2</v>
      </c>
    </row>
    <row r="2243" spans="1:7" ht="18" thickBot="1">
      <c r="A2243" s="29">
        <v>42618</v>
      </c>
      <c r="B2243" s="10">
        <v>47.63</v>
      </c>
      <c r="C2243" s="33">
        <v>46.7</v>
      </c>
      <c r="D2243" s="33">
        <v>49.4</v>
      </c>
      <c r="E2243" s="33">
        <v>46.4</v>
      </c>
      <c r="F2243" s="33" t="s">
        <v>12776</v>
      </c>
      <c r="G2243" s="7">
        <v>1.7100000000000001E-2</v>
      </c>
    </row>
    <row r="2244" spans="1:7" ht="18" thickBot="1">
      <c r="A2244" s="29">
        <v>42619</v>
      </c>
      <c r="B2244" s="11">
        <v>47.26</v>
      </c>
      <c r="C2244" s="33">
        <v>47.43</v>
      </c>
      <c r="D2244" s="33">
        <v>47.99</v>
      </c>
      <c r="E2244" s="33">
        <v>46.29</v>
      </c>
      <c r="F2244" s="33" t="s">
        <v>12775</v>
      </c>
      <c r="G2244" s="9">
        <v>-7.7999999999999996E-3</v>
      </c>
    </row>
    <row r="2245" spans="1:7" ht="18" thickBot="1">
      <c r="A2245" s="29">
        <v>42620</v>
      </c>
      <c r="B2245" s="10">
        <v>47.98</v>
      </c>
      <c r="C2245" s="33">
        <v>47.2</v>
      </c>
      <c r="D2245" s="33">
        <v>48.56</v>
      </c>
      <c r="E2245" s="33">
        <v>46.97</v>
      </c>
      <c r="F2245" s="33" t="s">
        <v>12774</v>
      </c>
      <c r="G2245" s="7">
        <v>1.52E-2</v>
      </c>
    </row>
    <row r="2246" spans="1:7" ht="18" thickBot="1">
      <c r="A2246" s="29">
        <v>42621</v>
      </c>
      <c r="B2246" s="10">
        <v>49.99</v>
      </c>
      <c r="C2246" s="33">
        <v>48.55</v>
      </c>
      <c r="D2246" s="33">
        <v>50.14</v>
      </c>
      <c r="E2246" s="33">
        <v>48.21</v>
      </c>
      <c r="F2246" s="33" t="s">
        <v>12773</v>
      </c>
      <c r="G2246" s="7">
        <v>4.19E-2</v>
      </c>
    </row>
    <row r="2247" spans="1:7" ht="18" thickBot="1">
      <c r="A2247" s="29">
        <v>42622</v>
      </c>
      <c r="B2247" s="11">
        <v>48.01</v>
      </c>
      <c r="C2247" s="33">
        <v>49.63</v>
      </c>
      <c r="D2247" s="33">
        <v>49.7</v>
      </c>
      <c r="E2247" s="33">
        <v>47.76</v>
      </c>
      <c r="F2247" s="33" t="s">
        <v>11897</v>
      </c>
      <c r="G2247" s="9">
        <v>-3.9600000000000003E-2</v>
      </c>
    </row>
    <row r="2248" spans="1:7" ht="18" thickBot="1">
      <c r="A2248" s="29">
        <v>42625</v>
      </c>
      <c r="B2248" s="10">
        <v>48.32</v>
      </c>
      <c r="C2248" s="33">
        <v>47.81</v>
      </c>
      <c r="D2248" s="33">
        <v>48.63</v>
      </c>
      <c r="E2248" s="33">
        <v>46.9</v>
      </c>
      <c r="F2248" s="33" t="s">
        <v>12772</v>
      </c>
      <c r="G2248" s="7">
        <v>6.4999999999999997E-3</v>
      </c>
    </row>
    <row r="2249" spans="1:7" ht="18" thickBot="1">
      <c r="A2249" s="29">
        <v>42626</v>
      </c>
      <c r="B2249" s="11">
        <v>47.1</v>
      </c>
      <c r="C2249" s="33">
        <v>48.17</v>
      </c>
      <c r="D2249" s="33">
        <v>48.22</v>
      </c>
      <c r="E2249" s="33">
        <v>46.96</v>
      </c>
      <c r="F2249" s="33" t="s">
        <v>12771</v>
      </c>
      <c r="G2249" s="9">
        <v>-2.52E-2</v>
      </c>
    </row>
    <row r="2250" spans="1:7" ht="18" thickBot="1">
      <c r="A2250" s="29">
        <v>42627</v>
      </c>
      <c r="B2250" s="11">
        <v>45.85</v>
      </c>
      <c r="C2250" s="33">
        <v>47.33</v>
      </c>
      <c r="D2250" s="33">
        <v>47.48</v>
      </c>
      <c r="E2250" s="33">
        <v>45.7</v>
      </c>
      <c r="F2250" s="33" t="s">
        <v>12770</v>
      </c>
      <c r="G2250" s="9">
        <v>-2.6499999999999999E-2</v>
      </c>
    </row>
    <row r="2251" spans="1:7" ht="18" thickBot="1">
      <c r="A2251" s="29">
        <v>42628</v>
      </c>
      <c r="B2251" s="10">
        <v>46.59</v>
      </c>
      <c r="C2251" s="33">
        <v>46.06</v>
      </c>
      <c r="D2251" s="33">
        <v>47</v>
      </c>
      <c r="E2251" s="33">
        <v>45.67</v>
      </c>
      <c r="F2251" s="33" t="s">
        <v>12769</v>
      </c>
      <c r="G2251" s="7">
        <v>1.61E-2</v>
      </c>
    </row>
    <row r="2252" spans="1:7" ht="18" thickBot="1">
      <c r="A2252" s="29">
        <v>42629</v>
      </c>
      <c r="B2252" s="11">
        <v>45.77</v>
      </c>
      <c r="C2252" s="33">
        <v>46.31</v>
      </c>
      <c r="D2252" s="33">
        <v>46.41</v>
      </c>
      <c r="E2252" s="33">
        <v>45.48</v>
      </c>
      <c r="F2252" s="33" t="s">
        <v>12768</v>
      </c>
      <c r="G2252" s="9">
        <v>-1.7600000000000001E-2</v>
      </c>
    </row>
    <row r="2253" spans="1:7" ht="18" thickBot="1">
      <c r="A2253" s="29">
        <v>42632</v>
      </c>
      <c r="B2253" s="10">
        <v>45.95</v>
      </c>
      <c r="C2253" s="33">
        <v>46.01</v>
      </c>
      <c r="D2253" s="33">
        <v>46.93</v>
      </c>
      <c r="E2253" s="33">
        <v>45.85</v>
      </c>
      <c r="F2253" s="33" t="s">
        <v>12767</v>
      </c>
      <c r="G2253" s="7">
        <v>3.8999999999999998E-3</v>
      </c>
    </row>
    <row r="2254" spans="1:7" ht="18" thickBot="1">
      <c r="A2254" s="29">
        <v>42633</v>
      </c>
      <c r="B2254" s="11">
        <v>45.88</v>
      </c>
      <c r="C2254" s="33">
        <v>45.91</v>
      </c>
      <c r="D2254" s="33">
        <v>46.3</v>
      </c>
      <c r="E2254" s="33">
        <v>45.09</v>
      </c>
      <c r="F2254" s="33" t="s">
        <v>12766</v>
      </c>
      <c r="G2254" s="9">
        <v>-1.5E-3</v>
      </c>
    </row>
    <row r="2255" spans="1:7" ht="18" thickBot="1">
      <c r="A2255" s="29">
        <v>42634</v>
      </c>
      <c r="B2255" s="10">
        <v>46.83</v>
      </c>
      <c r="C2255" s="33">
        <v>46.45</v>
      </c>
      <c r="D2255" s="33">
        <v>47.14</v>
      </c>
      <c r="E2255" s="33">
        <v>46.38</v>
      </c>
      <c r="F2255" s="33" t="s">
        <v>12765</v>
      </c>
      <c r="G2255" s="7">
        <v>2.07E-2</v>
      </c>
    </row>
    <row r="2256" spans="1:7" ht="18" thickBot="1">
      <c r="A2256" s="29">
        <v>42635</v>
      </c>
      <c r="B2256" s="10">
        <v>47.65</v>
      </c>
      <c r="C2256" s="33">
        <v>46.99</v>
      </c>
      <c r="D2256" s="33">
        <v>47.83</v>
      </c>
      <c r="E2256" s="33">
        <v>46.99</v>
      </c>
      <c r="F2256" s="33" t="s">
        <v>12764</v>
      </c>
      <c r="G2256" s="7">
        <v>1.7500000000000002E-2</v>
      </c>
    </row>
    <row r="2257" spans="1:7" ht="18" thickBot="1">
      <c r="A2257" s="29">
        <v>42636</v>
      </c>
      <c r="B2257" s="11">
        <v>45.89</v>
      </c>
      <c r="C2257" s="33">
        <v>47.42</v>
      </c>
      <c r="D2257" s="33">
        <v>48.26</v>
      </c>
      <c r="E2257" s="33">
        <v>45.65</v>
      </c>
      <c r="F2257" s="33" t="s">
        <v>12763</v>
      </c>
      <c r="G2257" s="9">
        <v>-3.6900000000000002E-2</v>
      </c>
    </row>
    <row r="2258" spans="1:7" ht="18" thickBot="1">
      <c r="A2258" s="29">
        <v>42639</v>
      </c>
      <c r="B2258" s="10">
        <v>47.35</v>
      </c>
      <c r="C2258" s="33">
        <v>46.05</v>
      </c>
      <c r="D2258" s="33">
        <v>47.66</v>
      </c>
      <c r="E2258" s="33">
        <v>45.74</v>
      </c>
      <c r="F2258" s="33" t="s">
        <v>12762</v>
      </c>
      <c r="G2258" s="7">
        <v>3.1800000000000002E-2</v>
      </c>
    </row>
    <row r="2259" spans="1:7" ht="18" thickBot="1">
      <c r="A2259" s="29">
        <v>42640</v>
      </c>
      <c r="B2259" s="11">
        <v>45.97</v>
      </c>
      <c r="C2259" s="33">
        <v>47.06</v>
      </c>
      <c r="D2259" s="33">
        <v>47.28</v>
      </c>
      <c r="E2259" s="33">
        <v>45.63</v>
      </c>
      <c r="F2259" s="33" t="s">
        <v>12761</v>
      </c>
      <c r="G2259" s="9">
        <v>-2.9100000000000001E-2</v>
      </c>
    </row>
    <row r="2260" spans="1:7" ht="18" thickBot="1">
      <c r="A2260" s="29">
        <v>42641</v>
      </c>
      <c r="B2260" s="10">
        <v>48.69</v>
      </c>
      <c r="C2260" s="33">
        <v>46.14</v>
      </c>
      <c r="D2260" s="33">
        <v>48.96</v>
      </c>
      <c r="E2260" s="33">
        <v>45.7</v>
      </c>
      <c r="F2260" s="33" t="s">
        <v>12760</v>
      </c>
      <c r="G2260" s="7">
        <v>5.9200000000000003E-2</v>
      </c>
    </row>
    <row r="2261" spans="1:7" ht="18" thickBot="1">
      <c r="A2261" s="29">
        <v>42642</v>
      </c>
      <c r="B2261" s="10">
        <v>49.24</v>
      </c>
      <c r="C2261" s="33">
        <v>48.87</v>
      </c>
      <c r="D2261" s="33">
        <v>49.81</v>
      </c>
      <c r="E2261" s="33">
        <v>47.99</v>
      </c>
      <c r="F2261" s="33" t="s">
        <v>12759</v>
      </c>
      <c r="G2261" s="7">
        <v>1.1299999999999999E-2</v>
      </c>
    </row>
    <row r="2262" spans="1:7" ht="18" thickBot="1">
      <c r="A2262" s="29">
        <v>42643</v>
      </c>
      <c r="B2262" s="11">
        <v>49.06</v>
      </c>
      <c r="C2262" s="33">
        <v>49.18</v>
      </c>
      <c r="D2262" s="33">
        <v>49.25</v>
      </c>
      <c r="E2262" s="33">
        <v>48.21</v>
      </c>
      <c r="F2262" s="33" t="s">
        <v>12758</v>
      </c>
      <c r="G2262" s="9">
        <v>-3.7000000000000002E-3</v>
      </c>
    </row>
    <row r="2263" spans="1:7" ht="18" thickBot="1">
      <c r="A2263" s="29">
        <v>42646</v>
      </c>
      <c r="B2263" s="10">
        <v>50.89</v>
      </c>
      <c r="C2263" s="33">
        <v>50.02</v>
      </c>
      <c r="D2263" s="33">
        <v>51.14</v>
      </c>
      <c r="E2263" s="33">
        <v>49.74</v>
      </c>
      <c r="F2263" s="33" t="s">
        <v>12757</v>
      </c>
      <c r="G2263" s="7">
        <v>3.73E-2</v>
      </c>
    </row>
    <row r="2264" spans="1:7" ht="18" thickBot="1">
      <c r="A2264" s="29">
        <v>42647</v>
      </c>
      <c r="B2264" s="11">
        <v>50.87</v>
      </c>
      <c r="C2264" s="33">
        <v>50.93</v>
      </c>
      <c r="D2264" s="33">
        <v>51.55</v>
      </c>
      <c r="E2264" s="33">
        <v>50.34</v>
      </c>
      <c r="F2264" s="33" t="s">
        <v>12756</v>
      </c>
      <c r="G2264" s="9">
        <v>-4.0000000000000002E-4</v>
      </c>
    </row>
    <row r="2265" spans="1:7" ht="18" thickBot="1">
      <c r="A2265" s="29">
        <v>42648</v>
      </c>
      <c r="B2265" s="10">
        <v>51.86</v>
      </c>
      <c r="C2265" s="33">
        <v>51.22</v>
      </c>
      <c r="D2265" s="33">
        <v>52.09</v>
      </c>
      <c r="E2265" s="33">
        <v>51.22</v>
      </c>
      <c r="F2265" s="33" t="s">
        <v>12755</v>
      </c>
      <c r="G2265" s="7">
        <v>1.95E-2</v>
      </c>
    </row>
    <row r="2266" spans="1:7" ht="18" thickBot="1">
      <c r="A2266" s="29">
        <v>42649</v>
      </c>
      <c r="B2266" s="10">
        <v>52.51</v>
      </c>
      <c r="C2266" s="33">
        <v>51.76</v>
      </c>
      <c r="D2266" s="33">
        <v>52.75</v>
      </c>
      <c r="E2266" s="33">
        <v>51.32</v>
      </c>
      <c r="F2266" s="33" t="s">
        <v>12754</v>
      </c>
      <c r="G2266" s="7">
        <v>1.2500000000000001E-2</v>
      </c>
    </row>
    <row r="2267" spans="1:7" ht="18" thickBot="1">
      <c r="A2267" s="29">
        <v>42650</v>
      </c>
      <c r="B2267" s="11">
        <v>51.93</v>
      </c>
      <c r="C2267" s="33">
        <v>52.72</v>
      </c>
      <c r="D2267" s="33">
        <v>52.84</v>
      </c>
      <c r="E2267" s="33">
        <v>51.33</v>
      </c>
      <c r="F2267" s="33" t="s">
        <v>12753</v>
      </c>
      <c r="G2267" s="9">
        <v>-1.0999999999999999E-2</v>
      </c>
    </row>
    <row r="2268" spans="1:7" ht="18" thickBot="1">
      <c r="A2268" s="29">
        <v>42653</v>
      </c>
      <c r="B2268" s="10">
        <v>53.14</v>
      </c>
      <c r="C2268" s="33">
        <v>51.63</v>
      </c>
      <c r="D2268" s="33">
        <v>53.73</v>
      </c>
      <c r="E2268" s="33">
        <v>51.3</v>
      </c>
      <c r="F2268" s="33" t="s">
        <v>12752</v>
      </c>
      <c r="G2268" s="7">
        <v>2.3300000000000001E-2</v>
      </c>
    </row>
    <row r="2269" spans="1:7" ht="18" thickBot="1">
      <c r="A2269" s="29">
        <v>42654</v>
      </c>
      <c r="B2269" s="11">
        <v>52.41</v>
      </c>
      <c r="C2269" s="33">
        <v>53.11</v>
      </c>
      <c r="D2269" s="33">
        <v>53.32</v>
      </c>
      <c r="E2269" s="33">
        <v>52.12</v>
      </c>
      <c r="F2269" s="33" t="s">
        <v>12751</v>
      </c>
      <c r="G2269" s="9">
        <v>-1.37E-2</v>
      </c>
    </row>
    <row r="2270" spans="1:7" ht="18" thickBot="1">
      <c r="A2270" s="29">
        <v>42655</v>
      </c>
      <c r="B2270" s="11">
        <v>51.81</v>
      </c>
      <c r="C2270" s="33">
        <v>52.48</v>
      </c>
      <c r="D2270" s="33">
        <v>52.87</v>
      </c>
      <c r="E2270" s="33">
        <v>51.61</v>
      </c>
      <c r="F2270" s="33" t="s">
        <v>12750</v>
      </c>
      <c r="G2270" s="9">
        <v>-1.14E-2</v>
      </c>
    </row>
    <row r="2271" spans="1:7" ht="18" thickBot="1">
      <c r="A2271" s="29">
        <v>42656</v>
      </c>
      <c r="B2271" s="10">
        <v>52.03</v>
      </c>
      <c r="C2271" s="33">
        <v>51.6</v>
      </c>
      <c r="D2271" s="33">
        <v>52.15</v>
      </c>
      <c r="E2271" s="33">
        <v>50.92</v>
      </c>
      <c r="F2271" s="33" t="s">
        <v>12749</v>
      </c>
      <c r="G2271" s="7">
        <v>4.1999999999999997E-3</v>
      </c>
    </row>
    <row r="2272" spans="1:7" ht="18" thickBot="1">
      <c r="A2272" s="29">
        <v>42657</v>
      </c>
      <c r="B2272" s="11">
        <v>51.95</v>
      </c>
      <c r="C2272" s="33">
        <v>52.06</v>
      </c>
      <c r="D2272" s="33">
        <v>52.55</v>
      </c>
      <c r="E2272" s="33">
        <v>51.5</v>
      </c>
      <c r="F2272" s="33" t="s">
        <v>12748</v>
      </c>
      <c r="G2272" s="9">
        <v>-1.5E-3</v>
      </c>
    </row>
    <row r="2273" spans="1:7" ht="18" thickBot="1">
      <c r="A2273" s="29">
        <v>42660</v>
      </c>
      <c r="B2273" s="11">
        <v>51.52</v>
      </c>
      <c r="C2273" s="33">
        <v>51.93</v>
      </c>
      <c r="D2273" s="33">
        <v>52.29</v>
      </c>
      <c r="E2273" s="33">
        <v>51.16</v>
      </c>
      <c r="F2273" s="33" t="s">
        <v>12747</v>
      </c>
      <c r="G2273" s="9">
        <v>-8.3000000000000001E-3</v>
      </c>
    </row>
    <row r="2274" spans="1:7" ht="18" thickBot="1">
      <c r="A2274" s="29">
        <v>42661</v>
      </c>
      <c r="B2274" s="10">
        <v>51.68</v>
      </c>
      <c r="C2274" s="33">
        <v>51.72</v>
      </c>
      <c r="D2274" s="33">
        <v>52.15</v>
      </c>
      <c r="E2274" s="33">
        <v>51.25</v>
      </c>
      <c r="F2274" s="33" t="s">
        <v>12746</v>
      </c>
      <c r="G2274" s="7">
        <v>3.0999999999999999E-3</v>
      </c>
    </row>
    <row r="2275" spans="1:7" ht="18" thickBot="1">
      <c r="A2275" s="29">
        <v>42662</v>
      </c>
      <c r="B2275" s="10">
        <v>52.67</v>
      </c>
      <c r="C2275" s="33">
        <v>52.13</v>
      </c>
      <c r="D2275" s="33">
        <v>53.14</v>
      </c>
      <c r="E2275" s="33">
        <v>52.09</v>
      </c>
      <c r="F2275" s="33" t="s">
        <v>12745</v>
      </c>
      <c r="G2275" s="7">
        <v>1.9199999999999998E-2</v>
      </c>
    </row>
    <row r="2276" spans="1:7" ht="18" thickBot="1">
      <c r="A2276" s="29">
        <v>42663</v>
      </c>
      <c r="B2276" s="11">
        <v>51.38</v>
      </c>
      <c r="C2276" s="33">
        <v>52.6</v>
      </c>
      <c r="D2276" s="33">
        <v>52.72</v>
      </c>
      <c r="E2276" s="33">
        <v>51.17</v>
      </c>
      <c r="F2276" s="33" t="s">
        <v>12744</v>
      </c>
      <c r="G2276" s="9">
        <v>-2.4500000000000001E-2</v>
      </c>
    </row>
    <row r="2277" spans="1:7" ht="18" thickBot="1">
      <c r="A2277" s="29">
        <v>42664</v>
      </c>
      <c r="B2277" s="10">
        <v>51.78</v>
      </c>
      <c r="C2277" s="33">
        <v>51.4</v>
      </c>
      <c r="D2277" s="33">
        <v>51.94</v>
      </c>
      <c r="E2277" s="33">
        <v>51.12</v>
      </c>
      <c r="F2277" s="33" t="s">
        <v>12743</v>
      </c>
      <c r="G2277" s="7">
        <v>7.7999999999999996E-3</v>
      </c>
    </row>
    <row r="2278" spans="1:7" ht="18" thickBot="1">
      <c r="A2278" s="29">
        <v>42667</v>
      </c>
      <c r="B2278" s="11">
        <v>51.46</v>
      </c>
      <c r="C2278" s="33">
        <v>51.89</v>
      </c>
      <c r="D2278" s="33">
        <v>52.01</v>
      </c>
      <c r="E2278" s="33">
        <v>50.5</v>
      </c>
      <c r="F2278" s="33" t="s">
        <v>12742</v>
      </c>
      <c r="G2278" s="9">
        <v>-6.1999999999999998E-3</v>
      </c>
    </row>
    <row r="2279" spans="1:7" ht="18" thickBot="1">
      <c r="A2279" s="29">
        <v>42668</v>
      </c>
      <c r="B2279" s="11">
        <v>50.79</v>
      </c>
      <c r="C2279" s="33">
        <v>51.44</v>
      </c>
      <c r="D2279" s="33">
        <v>51.83</v>
      </c>
      <c r="E2279" s="33">
        <v>50.22</v>
      </c>
      <c r="F2279" s="33" t="s">
        <v>12741</v>
      </c>
      <c r="G2279" s="9">
        <v>-1.2999999999999999E-2</v>
      </c>
    </row>
    <row r="2280" spans="1:7" ht="18" thickBot="1">
      <c r="A2280" s="29">
        <v>42669</v>
      </c>
      <c r="B2280" s="11">
        <v>49.98</v>
      </c>
      <c r="C2280" s="33">
        <v>50.26</v>
      </c>
      <c r="D2280" s="33">
        <v>50.69</v>
      </c>
      <c r="E2280" s="33">
        <v>49.65</v>
      </c>
      <c r="F2280" s="33" t="s">
        <v>12740</v>
      </c>
      <c r="G2280" s="9">
        <v>-1.5900000000000001E-2</v>
      </c>
    </row>
    <row r="2281" spans="1:7" ht="18" thickBot="1">
      <c r="A2281" s="29">
        <v>42670</v>
      </c>
      <c r="B2281" s="10">
        <v>50.47</v>
      </c>
      <c r="C2281" s="33">
        <v>50.05</v>
      </c>
      <c r="D2281" s="33">
        <v>50.9</v>
      </c>
      <c r="E2281" s="33">
        <v>49.83</v>
      </c>
      <c r="F2281" s="33" t="s">
        <v>12739</v>
      </c>
      <c r="G2281" s="7">
        <v>9.7999999999999997E-3</v>
      </c>
    </row>
    <row r="2282" spans="1:7" ht="18" thickBot="1">
      <c r="A2282" s="29">
        <v>42671</v>
      </c>
      <c r="B2282" s="11">
        <v>49.71</v>
      </c>
      <c r="C2282" s="33">
        <v>50.41</v>
      </c>
      <c r="D2282" s="33">
        <v>50.58</v>
      </c>
      <c r="E2282" s="33">
        <v>49.31</v>
      </c>
      <c r="F2282" s="33" t="s">
        <v>12738</v>
      </c>
      <c r="G2282" s="9">
        <v>-1.5100000000000001E-2</v>
      </c>
    </row>
    <row r="2283" spans="1:7" ht="18" thickBot="1">
      <c r="A2283" s="29">
        <v>42674</v>
      </c>
      <c r="B2283" s="11">
        <v>48.3</v>
      </c>
      <c r="C2283" s="33">
        <v>49.41</v>
      </c>
      <c r="D2283" s="33">
        <v>49.72</v>
      </c>
      <c r="E2283" s="33">
        <v>47.98</v>
      </c>
      <c r="F2283" s="33" t="s">
        <v>12737</v>
      </c>
      <c r="G2283" s="9">
        <v>-2.8400000000000002E-2</v>
      </c>
    </row>
    <row r="2284" spans="1:7" ht="18" thickBot="1">
      <c r="A2284" s="29">
        <v>42675</v>
      </c>
      <c r="B2284" s="11">
        <v>48.14</v>
      </c>
      <c r="C2284" s="33">
        <v>48.72</v>
      </c>
      <c r="D2284" s="33">
        <v>49.26</v>
      </c>
      <c r="E2284" s="33">
        <v>47.72</v>
      </c>
      <c r="F2284" s="33" t="s">
        <v>12736</v>
      </c>
      <c r="G2284" s="9">
        <v>-3.3E-3</v>
      </c>
    </row>
    <row r="2285" spans="1:7" ht="18" thickBot="1">
      <c r="A2285" s="29">
        <v>42676</v>
      </c>
      <c r="B2285" s="11">
        <v>46.86</v>
      </c>
      <c r="C2285" s="33">
        <v>47.9</v>
      </c>
      <c r="D2285" s="33">
        <v>48.02</v>
      </c>
      <c r="E2285" s="33">
        <v>46.46</v>
      </c>
      <c r="F2285" s="33" t="s">
        <v>12735</v>
      </c>
      <c r="G2285" s="9">
        <v>-2.6599999999999999E-2</v>
      </c>
    </row>
    <row r="2286" spans="1:7" ht="18" thickBot="1">
      <c r="A2286" s="29">
        <v>42677</v>
      </c>
      <c r="B2286" s="11">
        <v>46.35</v>
      </c>
      <c r="C2286" s="33">
        <v>47.15</v>
      </c>
      <c r="D2286" s="33">
        <v>47.52</v>
      </c>
      <c r="E2286" s="33">
        <v>45.99</v>
      </c>
      <c r="F2286" s="33" t="s">
        <v>12734</v>
      </c>
      <c r="G2286" s="9">
        <v>-1.09E-2</v>
      </c>
    </row>
    <row r="2287" spans="1:7" ht="18" thickBot="1">
      <c r="A2287" s="29">
        <v>42678</v>
      </c>
      <c r="B2287" s="11">
        <v>45.58</v>
      </c>
      <c r="C2287" s="33">
        <v>46.43</v>
      </c>
      <c r="D2287" s="33">
        <v>46.56</v>
      </c>
      <c r="E2287" s="33">
        <v>45.08</v>
      </c>
      <c r="F2287" s="33" t="s">
        <v>12733</v>
      </c>
      <c r="G2287" s="9">
        <v>-1.66E-2</v>
      </c>
    </row>
    <row r="2288" spans="1:7" ht="18" thickBot="1">
      <c r="A2288" s="29">
        <v>42681</v>
      </c>
      <c r="B2288" s="10">
        <v>46.15</v>
      </c>
      <c r="C2288" s="33">
        <v>45.7</v>
      </c>
      <c r="D2288" s="33">
        <v>46.38</v>
      </c>
      <c r="E2288" s="33">
        <v>45.38</v>
      </c>
      <c r="F2288" s="33" t="s">
        <v>12732</v>
      </c>
      <c r="G2288" s="7">
        <v>1.2500000000000001E-2</v>
      </c>
    </row>
    <row r="2289" spans="1:7" ht="18" thickBot="1">
      <c r="A2289" s="29">
        <v>42682</v>
      </c>
      <c r="B2289" s="11">
        <v>46.04</v>
      </c>
      <c r="C2289" s="33">
        <v>46.3</v>
      </c>
      <c r="D2289" s="33">
        <v>46.69</v>
      </c>
      <c r="E2289" s="33">
        <v>45.6</v>
      </c>
      <c r="F2289" s="33" t="s">
        <v>12731</v>
      </c>
      <c r="G2289" s="9">
        <v>-2.3999999999999998E-3</v>
      </c>
    </row>
    <row r="2290" spans="1:7" ht="18" thickBot="1">
      <c r="A2290" s="29">
        <v>42683</v>
      </c>
      <c r="B2290" s="10">
        <v>46.36</v>
      </c>
      <c r="C2290" s="33">
        <v>46.04</v>
      </c>
      <c r="D2290" s="33">
        <v>46.95</v>
      </c>
      <c r="E2290" s="33">
        <v>44.4</v>
      </c>
      <c r="F2290" s="33" t="s">
        <v>12730</v>
      </c>
      <c r="G2290" s="7">
        <v>7.0000000000000001E-3</v>
      </c>
    </row>
    <row r="2291" spans="1:7" ht="18" thickBot="1">
      <c r="A2291" s="29">
        <v>42684</v>
      </c>
      <c r="B2291" s="11">
        <v>45.84</v>
      </c>
      <c r="C2291" s="33">
        <v>46.36</v>
      </c>
      <c r="D2291" s="33">
        <v>46.92</v>
      </c>
      <c r="E2291" s="33">
        <v>45.56</v>
      </c>
      <c r="F2291" s="33" t="s">
        <v>12729</v>
      </c>
      <c r="G2291" s="9">
        <v>-1.12E-2</v>
      </c>
    </row>
    <row r="2292" spans="1:7" ht="18" thickBot="1">
      <c r="A2292" s="29">
        <v>42685</v>
      </c>
      <c r="B2292" s="11">
        <v>44.75</v>
      </c>
      <c r="C2292" s="33">
        <v>45.8</v>
      </c>
      <c r="D2292" s="33">
        <v>45.89</v>
      </c>
      <c r="E2292" s="33">
        <v>44.19</v>
      </c>
      <c r="F2292" s="33" t="s">
        <v>12728</v>
      </c>
      <c r="G2292" s="9">
        <v>-2.3800000000000002E-2</v>
      </c>
    </row>
    <row r="2293" spans="1:7" ht="18" thickBot="1">
      <c r="A2293" s="29">
        <v>42688</v>
      </c>
      <c r="B2293" s="11">
        <v>44.43</v>
      </c>
      <c r="C2293" s="33">
        <v>44.54</v>
      </c>
      <c r="D2293" s="33">
        <v>44.99</v>
      </c>
      <c r="E2293" s="33">
        <v>43.57</v>
      </c>
      <c r="F2293" s="33" t="s">
        <v>12727</v>
      </c>
      <c r="G2293" s="9">
        <v>-7.1999999999999998E-3</v>
      </c>
    </row>
    <row r="2294" spans="1:7" ht="18" thickBot="1">
      <c r="A2294" s="29">
        <v>42689</v>
      </c>
      <c r="B2294" s="10">
        <v>46.95</v>
      </c>
      <c r="C2294" s="33">
        <v>44.7</v>
      </c>
      <c r="D2294" s="33">
        <v>47.25</v>
      </c>
      <c r="E2294" s="33">
        <v>44.67</v>
      </c>
      <c r="F2294" s="33" t="s">
        <v>12726</v>
      </c>
      <c r="G2294" s="7">
        <v>5.67E-2</v>
      </c>
    </row>
    <row r="2295" spans="1:7" ht="18" thickBot="1">
      <c r="A2295" s="29">
        <v>42690</v>
      </c>
      <c r="B2295" s="11">
        <v>46.63</v>
      </c>
      <c r="C2295" s="33">
        <v>46.88</v>
      </c>
      <c r="D2295" s="33">
        <v>47.56</v>
      </c>
      <c r="E2295" s="33">
        <v>46.25</v>
      </c>
      <c r="F2295" s="33" t="s">
        <v>12725</v>
      </c>
      <c r="G2295" s="9">
        <v>-6.7999999999999996E-3</v>
      </c>
    </row>
    <row r="2296" spans="1:7" ht="18" thickBot="1">
      <c r="A2296" s="29">
        <v>42691</v>
      </c>
      <c r="B2296" s="11">
        <v>46.49</v>
      </c>
      <c r="C2296" s="33">
        <v>46.44</v>
      </c>
      <c r="D2296" s="33">
        <v>47.62</v>
      </c>
      <c r="E2296" s="33">
        <v>45.97</v>
      </c>
      <c r="F2296" s="33" t="s">
        <v>12724</v>
      </c>
      <c r="G2296" s="9">
        <v>-3.0000000000000001E-3</v>
      </c>
    </row>
    <row r="2297" spans="1:7" ht="18" thickBot="1">
      <c r="A2297" s="29">
        <v>42692</v>
      </c>
      <c r="B2297" s="10">
        <v>46.86</v>
      </c>
      <c r="C2297" s="33">
        <v>46.05</v>
      </c>
      <c r="D2297" s="33">
        <v>46.99</v>
      </c>
      <c r="E2297" s="33">
        <v>45.75</v>
      </c>
      <c r="F2297" s="33" t="s">
        <v>12723</v>
      </c>
      <c r="G2297" s="7">
        <v>8.0000000000000002E-3</v>
      </c>
    </row>
    <row r="2298" spans="1:7" ht="18" thickBot="1">
      <c r="A2298" s="29">
        <v>42695</v>
      </c>
      <c r="B2298" s="10">
        <v>48.9</v>
      </c>
      <c r="C2298" s="33">
        <v>46.92</v>
      </c>
      <c r="D2298" s="33">
        <v>49.15</v>
      </c>
      <c r="E2298" s="33">
        <v>46.92</v>
      </c>
      <c r="F2298" s="33" t="s">
        <v>12722</v>
      </c>
      <c r="G2298" s="7">
        <v>4.3499999999999997E-2</v>
      </c>
    </row>
    <row r="2299" spans="1:7" ht="18" thickBot="1">
      <c r="A2299" s="29">
        <v>42696</v>
      </c>
      <c r="B2299" s="10">
        <v>49.12</v>
      </c>
      <c r="C2299" s="33">
        <v>49.25</v>
      </c>
      <c r="D2299" s="33">
        <v>49.96</v>
      </c>
      <c r="E2299" s="33">
        <v>48.14</v>
      </c>
      <c r="F2299" s="33" t="s">
        <v>12721</v>
      </c>
      <c r="G2299" s="7">
        <v>4.4999999999999997E-3</v>
      </c>
    </row>
    <row r="2300" spans="1:7" ht="18" thickBot="1">
      <c r="A2300" s="29">
        <v>42697</v>
      </c>
      <c r="B2300" s="11">
        <v>48.95</v>
      </c>
      <c r="C2300" s="33">
        <v>49.2</v>
      </c>
      <c r="D2300" s="33">
        <v>49.5</v>
      </c>
      <c r="E2300" s="33">
        <v>48.56</v>
      </c>
      <c r="F2300" s="33" t="s">
        <v>12720</v>
      </c>
      <c r="G2300" s="9">
        <v>-3.5000000000000001E-3</v>
      </c>
    </row>
    <row r="2301" spans="1:7" ht="18" thickBot="1">
      <c r="A2301" s="29">
        <v>42698</v>
      </c>
      <c r="B2301" s="10">
        <v>49</v>
      </c>
      <c r="C2301" s="33">
        <v>49.03</v>
      </c>
      <c r="D2301" s="33">
        <v>49.21</v>
      </c>
      <c r="E2301" s="33">
        <v>48.76</v>
      </c>
      <c r="F2301" s="33" t="s">
        <v>12719</v>
      </c>
      <c r="G2301" s="7">
        <v>1E-3</v>
      </c>
    </row>
    <row r="2302" spans="1:7" ht="18" thickBot="1">
      <c r="A2302" s="29">
        <v>42699</v>
      </c>
      <c r="B2302" s="11">
        <v>47.24</v>
      </c>
      <c r="C2302" s="33">
        <v>48.96</v>
      </c>
      <c r="D2302" s="33">
        <v>49.02</v>
      </c>
      <c r="E2302" s="33">
        <v>46.85</v>
      </c>
      <c r="F2302" s="33" t="s">
        <v>12718</v>
      </c>
      <c r="G2302" s="9">
        <v>-3.5900000000000001E-2</v>
      </c>
    </row>
    <row r="2303" spans="1:7" ht="18" thickBot="1">
      <c r="A2303" s="29">
        <v>42702</v>
      </c>
      <c r="B2303" s="10">
        <v>48.24</v>
      </c>
      <c r="C2303" s="33">
        <v>46.71</v>
      </c>
      <c r="D2303" s="33">
        <v>48.81</v>
      </c>
      <c r="E2303" s="33">
        <v>46.28</v>
      </c>
      <c r="F2303" s="33" t="s">
        <v>12717</v>
      </c>
      <c r="G2303" s="7">
        <v>2.12E-2</v>
      </c>
    </row>
    <row r="2304" spans="1:7" ht="18" thickBot="1">
      <c r="A2304" s="29">
        <v>42703</v>
      </c>
      <c r="B2304" s="11">
        <v>46.38</v>
      </c>
      <c r="C2304" s="33">
        <v>48.07</v>
      </c>
      <c r="D2304" s="33">
        <v>48.1</v>
      </c>
      <c r="E2304" s="33">
        <v>45.92</v>
      </c>
      <c r="F2304" s="33" t="s">
        <v>12716</v>
      </c>
      <c r="G2304" s="9">
        <v>-3.8600000000000002E-2</v>
      </c>
    </row>
    <row r="2305" spans="1:7" ht="18" thickBot="1">
      <c r="A2305" s="29">
        <v>42704</v>
      </c>
      <c r="B2305" s="10">
        <v>50.47</v>
      </c>
      <c r="C2305" s="33">
        <v>46.54</v>
      </c>
      <c r="D2305" s="33">
        <v>50.49</v>
      </c>
      <c r="E2305" s="33">
        <v>46.51</v>
      </c>
      <c r="F2305" s="33" t="s">
        <v>12715</v>
      </c>
      <c r="G2305" s="7">
        <v>8.8200000000000001E-2</v>
      </c>
    </row>
    <row r="2306" spans="1:7" ht="18" thickBot="1">
      <c r="A2306" s="29">
        <v>42705</v>
      </c>
      <c r="B2306" s="10">
        <v>53.94</v>
      </c>
      <c r="C2306" s="33">
        <v>51.72</v>
      </c>
      <c r="D2306" s="33">
        <v>54.53</v>
      </c>
      <c r="E2306" s="33">
        <v>51.51</v>
      </c>
      <c r="F2306" s="33" t="s">
        <v>12714</v>
      </c>
      <c r="G2306" s="7">
        <v>6.88E-2</v>
      </c>
    </row>
    <row r="2307" spans="1:7" ht="18" thickBot="1">
      <c r="A2307" s="29">
        <v>42706</v>
      </c>
      <c r="B2307" s="10">
        <v>54.46</v>
      </c>
      <c r="C2307" s="33">
        <v>53.88</v>
      </c>
      <c r="D2307" s="33">
        <v>54.5</v>
      </c>
      <c r="E2307" s="33">
        <v>52.84</v>
      </c>
      <c r="F2307" s="33" t="s">
        <v>12713</v>
      </c>
      <c r="G2307" s="7">
        <v>9.5999999999999992E-3</v>
      </c>
    </row>
    <row r="2308" spans="1:7" ht="18" thickBot="1">
      <c r="A2308" s="29">
        <v>42709</v>
      </c>
      <c r="B2308" s="10">
        <v>54.94</v>
      </c>
      <c r="C2308" s="33">
        <v>54.4</v>
      </c>
      <c r="D2308" s="33">
        <v>55.33</v>
      </c>
      <c r="E2308" s="33">
        <v>53.77</v>
      </c>
      <c r="F2308" s="33" t="s">
        <v>12712</v>
      </c>
      <c r="G2308" s="7">
        <v>8.8000000000000005E-3</v>
      </c>
    </row>
    <row r="2309" spans="1:7" ht="18" thickBot="1">
      <c r="A2309" s="29">
        <v>42710</v>
      </c>
      <c r="B2309" s="11">
        <v>53.93</v>
      </c>
      <c r="C2309" s="33">
        <v>54.5</v>
      </c>
      <c r="D2309" s="33">
        <v>54.94</v>
      </c>
      <c r="E2309" s="33">
        <v>53.51</v>
      </c>
      <c r="F2309" s="33" t="s">
        <v>12711</v>
      </c>
      <c r="G2309" s="9">
        <v>-1.84E-2</v>
      </c>
    </row>
    <row r="2310" spans="1:7" ht="18" thickBot="1">
      <c r="A2310" s="29">
        <v>42711</v>
      </c>
      <c r="B2310" s="11">
        <v>53</v>
      </c>
      <c r="C2310" s="33">
        <v>53.94</v>
      </c>
      <c r="D2310" s="33">
        <v>54.23</v>
      </c>
      <c r="E2310" s="33">
        <v>52.92</v>
      </c>
      <c r="F2310" s="33" t="s">
        <v>12710</v>
      </c>
      <c r="G2310" s="9">
        <v>-1.72E-2</v>
      </c>
    </row>
    <row r="2311" spans="1:7" ht="18" thickBot="1">
      <c r="A2311" s="29">
        <v>42712</v>
      </c>
      <c r="B2311" s="10">
        <v>53.89</v>
      </c>
      <c r="C2311" s="33">
        <v>53.15</v>
      </c>
      <c r="D2311" s="33">
        <v>54.05</v>
      </c>
      <c r="E2311" s="33">
        <v>52.81</v>
      </c>
      <c r="F2311" s="33" t="s">
        <v>12709</v>
      </c>
      <c r="G2311" s="7">
        <v>1.6799999999999999E-2</v>
      </c>
    </row>
    <row r="2312" spans="1:7" ht="18" thickBot="1">
      <c r="A2312" s="29">
        <v>42713</v>
      </c>
      <c r="B2312" s="10">
        <v>54.33</v>
      </c>
      <c r="C2312" s="33">
        <v>53.97</v>
      </c>
      <c r="D2312" s="33">
        <v>54.46</v>
      </c>
      <c r="E2312" s="33">
        <v>53.77</v>
      </c>
      <c r="F2312" s="33" t="s">
        <v>12708</v>
      </c>
      <c r="G2312" s="7">
        <v>8.2000000000000007E-3</v>
      </c>
    </row>
    <row r="2313" spans="1:7" ht="18" thickBot="1">
      <c r="A2313" s="29">
        <v>42716</v>
      </c>
      <c r="B2313" s="10">
        <v>55.69</v>
      </c>
      <c r="C2313" s="33">
        <v>55.88</v>
      </c>
      <c r="D2313" s="33">
        <v>57.89</v>
      </c>
      <c r="E2313" s="33">
        <v>55.11</v>
      </c>
      <c r="F2313" s="33" t="s">
        <v>12707</v>
      </c>
      <c r="G2313" s="7">
        <v>2.5000000000000001E-2</v>
      </c>
    </row>
    <row r="2314" spans="1:7" ht="18" thickBot="1">
      <c r="A2314" s="29">
        <v>42717</v>
      </c>
      <c r="B2314" s="10">
        <v>55.72</v>
      </c>
      <c r="C2314" s="33">
        <v>55.7</v>
      </c>
      <c r="D2314" s="33">
        <v>56.44</v>
      </c>
      <c r="E2314" s="33">
        <v>55.13</v>
      </c>
      <c r="F2314" s="33" t="s">
        <v>12706</v>
      </c>
      <c r="G2314" s="7">
        <v>5.0000000000000001E-4</v>
      </c>
    </row>
    <row r="2315" spans="1:7" ht="18" thickBot="1">
      <c r="A2315" s="29">
        <v>42718</v>
      </c>
      <c r="B2315" s="11">
        <v>53.9</v>
      </c>
      <c r="C2315" s="33">
        <v>55.16</v>
      </c>
      <c r="D2315" s="33">
        <v>55.81</v>
      </c>
      <c r="E2315" s="33">
        <v>53.52</v>
      </c>
      <c r="F2315" s="33" t="s">
        <v>12705</v>
      </c>
      <c r="G2315" s="9">
        <v>-3.27E-2</v>
      </c>
    </row>
    <row r="2316" spans="1:7" ht="18" thickBot="1">
      <c r="A2316" s="29">
        <v>42719</v>
      </c>
      <c r="B2316" s="10">
        <v>54.02</v>
      </c>
      <c r="C2316" s="33">
        <v>53.76</v>
      </c>
      <c r="D2316" s="33">
        <v>54.5</v>
      </c>
      <c r="E2316" s="33">
        <v>53.15</v>
      </c>
      <c r="F2316" s="33" t="s">
        <v>12704</v>
      </c>
      <c r="G2316" s="7">
        <v>2.2000000000000001E-3</v>
      </c>
    </row>
    <row r="2317" spans="1:7" ht="18" thickBot="1">
      <c r="A2317" s="29">
        <v>42720</v>
      </c>
      <c r="B2317" s="10">
        <v>55.21</v>
      </c>
      <c r="C2317" s="33">
        <v>54.11</v>
      </c>
      <c r="D2317" s="33">
        <v>55.38</v>
      </c>
      <c r="E2317" s="33">
        <v>53.71</v>
      </c>
      <c r="F2317" s="33" t="s">
        <v>12703</v>
      </c>
      <c r="G2317" s="7">
        <v>2.1999999999999999E-2</v>
      </c>
    </row>
    <row r="2318" spans="1:7" ht="18" thickBot="1">
      <c r="A2318" s="29">
        <v>42723</v>
      </c>
      <c r="B2318" s="11">
        <v>54.92</v>
      </c>
      <c r="C2318" s="33">
        <v>55.4</v>
      </c>
      <c r="D2318" s="33">
        <v>55.8</v>
      </c>
      <c r="E2318" s="33">
        <v>54.69</v>
      </c>
      <c r="F2318" s="33" t="s">
        <v>12702</v>
      </c>
      <c r="G2318" s="9">
        <v>-5.3E-3</v>
      </c>
    </row>
    <row r="2319" spans="1:7" ht="18" thickBot="1">
      <c r="A2319" s="29">
        <v>42724</v>
      </c>
      <c r="B2319" s="10">
        <v>55.35</v>
      </c>
      <c r="C2319" s="33">
        <v>55.02</v>
      </c>
      <c r="D2319" s="33">
        <v>55.92</v>
      </c>
      <c r="E2319" s="33">
        <v>54.75</v>
      </c>
      <c r="F2319" s="33" t="s">
        <v>12701</v>
      </c>
      <c r="G2319" s="7">
        <v>7.7999999999999996E-3</v>
      </c>
    </row>
    <row r="2320" spans="1:7" ht="18" thickBot="1">
      <c r="A2320" s="29">
        <v>42725</v>
      </c>
      <c r="B2320" s="11">
        <v>54.46</v>
      </c>
      <c r="C2320" s="33">
        <v>55.52</v>
      </c>
      <c r="D2320" s="33">
        <v>55.87</v>
      </c>
      <c r="E2320" s="33">
        <v>54.32</v>
      </c>
      <c r="F2320" s="33" t="s">
        <v>12700</v>
      </c>
      <c r="G2320" s="9">
        <v>-1.61E-2</v>
      </c>
    </row>
    <row r="2321" spans="1:7" ht="18" thickBot="1">
      <c r="A2321" s="29">
        <v>42726</v>
      </c>
      <c r="B2321" s="10">
        <v>55.05</v>
      </c>
      <c r="C2321" s="33">
        <v>54.55</v>
      </c>
      <c r="D2321" s="33">
        <v>55.23</v>
      </c>
      <c r="E2321" s="33">
        <v>54.05</v>
      </c>
      <c r="F2321" s="33" t="s">
        <v>12699</v>
      </c>
      <c r="G2321" s="7">
        <v>1.0800000000000001E-2</v>
      </c>
    </row>
    <row r="2322" spans="1:7" ht="18" thickBot="1">
      <c r="A2322" s="29">
        <v>42727</v>
      </c>
      <c r="B2322" s="10">
        <v>55.16</v>
      </c>
      <c r="C2322" s="33">
        <v>54.84</v>
      </c>
      <c r="D2322" s="33">
        <v>55.25</v>
      </c>
      <c r="E2322" s="33">
        <v>54.26</v>
      </c>
      <c r="F2322" s="33" t="s">
        <v>12698</v>
      </c>
      <c r="G2322" s="7">
        <v>2E-3</v>
      </c>
    </row>
    <row r="2323" spans="1:7" ht="18" thickBot="1">
      <c r="A2323" s="29">
        <v>42731</v>
      </c>
      <c r="B2323" s="10">
        <v>56.09</v>
      </c>
      <c r="C2323" s="33">
        <v>55.18</v>
      </c>
      <c r="D2323" s="33">
        <v>57.15</v>
      </c>
      <c r="E2323" s="33">
        <v>55.04</v>
      </c>
      <c r="F2323" s="33" t="s">
        <v>12697</v>
      </c>
      <c r="G2323" s="7">
        <v>1.6899999999999998E-2</v>
      </c>
    </row>
    <row r="2324" spans="1:7" ht="18" thickBot="1">
      <c r="A2324" s="29">
        <v>42732</v>
      </c>
      <c r="B2324" s="10">
        <v>56.22</v>
      </c>
      <c r="C2324" s="33">
        <v>56.06</v>
      </c>
      <c r="D2324" s="33">
        <v>56.56</v>
      </c>
      <c r="E2324" s="33">
        <v>55.89</v>
      </c>
      <c r="F2324" s="33" t="s">
        <v>12696</v>
      </c>
      <c r="G2324" s="7">
        <v>2.3E-3</v>
      </c>
    </row>
    <row r="2325" spans="1:7" ht="18" thickBot="1">
      <c r="A2325" s="29">
        <v>42733</v>
      </c>
      <c r="B2325" s="11">
        <v>56.14</v>
      </c>
      <c r="C2325" s="33">
        <v>56.01</v>
      </c>
      <c r="D2325" s="33">
        <v>56.63</v>
      </c>
      <c r="E2325" s="33">
        <v>55.91</v>
      </c>
      <c r="F2325" s="33" t="s">
        <v>12695</v>
      </c>
      <c r="G2325" s="9">
        <v>-1.4E-3</v>
      </c>
    </row>
    <row r="2326" spans="1:7" ht="18" thickBot="1">
      <c r="A2326" s="29">
        <v>42734</v>
      </c>
      <c r="B2326" s="10">
        <v>56.82</v>
      </c>
      <c r="C2326" s="33">
        <v>57</v>
      </c>
      <c r="D2326" s="33">
        <v>57.2</v>
      </c>
      <c r="E2326" s="33">
        <v>56.46</v>
      </c>
      <c r="F2326" s="33" t="s">
        <v>12694</v>
      </c>
      <c r="G2326" s="7">
        <v>1.21E-2</v>
      </c>
    </row>
    <row r="2327" spans="1:7" ht="18" thickBot="1">
      <c r="A2327" s="29">
        <v>42738</v>
      </c>
      <c r="B2327" s="11">
        <v>55.47</v>
      </c>
      <c r="C2327" s="33">
        <v>57.05</v>
      </c>
      <c r="D2327" s="33">
        <v>58.37</v>
      </c>
      <c r="E2327" s="33">
        <v>55.3</v>
      </c>
      <c r="F2327" s="33" t="s">
        <v>12693</v>
      </c>
      <c r="G2327" s="9">
        <v>-2.3800000000000002E-2</v>
      </c>
    </row>
    <row r="2328" spans="1:7" ht="18" thickBot="1">
      <c r="A2328" s="29">
        <v>42739</v>
      </c>
      <c r="B2328" s="10">
        <v>56.46</v>
      </c>
      <c r="C2328" s="33">
        <v>55.73</v>
      </c>
      <c r="D2328" s="33">
        <v>56.55</v>
      </c>
      <c r="E2328" s="33">
        <v>55.33</v>
      </c>
      <c r="F2328" s="33" t="s">
        <v>12692</v>
      </c>
      <c r="G2328" s="7">
        <v>1.78E-2</v>
      </c>
    </row>
    <row r="2329" spans="1:7" ht="18" thickBot="1">
      <c r="A2329" s="29">
        <v>42740</v>
      </c>
      <c r="B2329" s="10">
        <v>56.89</v>
      </c>
      <c r="C2329" s="33">
        <v>56.35</v>
      </c>
      <c r="D2329" s="33">
        <v>57.35</v>
      </c>
      <c r="E2329" s="33">
        <v>56.01</v>
      </c>
      <c r="F2329" s="33" t="s">
        <v>12691</v>
      </c>
      <c r="G2329" s="7">
        <v>7.6E-3</v>
      </c>
    </row>
    <row r="2330" spans="1:7" ht="18" thickBot="1">
      <c r="A2330" s="29">
        <v>42741</v>
      </c>
      <c r="B2330" s="10">
        <v>57.1</v>
      </c>
      <c r="C2330" s="33">
        <v>56.88</v>
      </c>
      <c r="D2330" s="33">
        <v>57.47</v>
      </c>
      <c r="E2330" s="33">
        <v>56.28</v>
      </c>
      <c r="F2330" s="33" t="s">
        <v>12690</v>
      </c>
      <c r="G2330" s="7">
        <v>3.7000000000000002E-3</v>
      </c>
    </row>
    <row r="2331" spans="1:7" ht="18" thickBot="1">
      <c r="A2331" s="29">
        <v>42744</v>
      </c>
      <c r="B2331" s="11">
        <v>54.94</v>
      </c>
      <c r="C2331" s="33">
        <v>56.81</v>
      </c>
      <c r="D2331" s="33">
        <v>57</v>
      </c>
      <c r="E2331" s="33">
        <v>54.74</v>
      </c>
      <c r="F2331" s="33" t="s">
        <v>12689</v>
      </c>
      <c r="G2331" s="9">
        <v>-3.78E-2</v>
      </c>
    </row>
    <row r="2332" spans="1:7" ht="18" thickBot="1">
      <c r="A2332" s="29">
        <v>42745</v>
      </c>
      <c r="B2332" s="11">
        <v>53.64</v>
      </c>
      <c r="C2332" s="33">
        <v>54.95</v>
      </c>
      <c r="D2332" s="33">
        <v>55.36</v>
      </c>
      <c r="E2332" s="33">
        <v>53.58</v>
      </c>
      <c r="F2332" s="33" t="s">
        <v>12688</v>
      </c>
      <c r="G2332" s="9">
        <v>-2.3699999999999999E-2</v>
      </c>
    </row>
    <row r="2333" spans="1:7" ht="18" thickBot="1">
      <c r="A2333" s="29">
        <v>42746</v>
      </c>
      <c r="B2333" s="10">
        <v>55.1</v>
      </c>
      <c r="C2333" s="33">
        <v>53.8</v>
      </c>
      <c r="D2333" s="33">
        <v>55.67</v>
      </c>
      <c r="E2333" s="33">
        <v>53.7</v>
      </c>
      <c r="F2333" s="33" t="s">
        <v>12687</v>
      </c>
      <c r="G2333" s="7">
        <v>2.7199999999999998E-2</v>
      </c>
    </row>
    <row r="2334" spans="1:7" ht="18" thickBot="1">
      <c r="A2334" s="29">
        <v>42747</v>
      </c>
      <c r="B2334" s="10">
        <v>56.01</v>
      </c>
      <c r="C2334" s="33">
        <v>55.19</v>
      </c>
      <c r="D2334" s="33">
        <v>56.43</v>
      </c>
      <c r="E2334" s="33">
        <v>55.01</v>
      </c>
      <c r="F2334" s="33" t="s">
        <v>12686</v>
      </c>
      <c r="G2334" s="7">
        <v>1.6500000000000001E-2</v>
      </c>
    </row>
    <row r="2335" spans="1:7" ht="18" thickBot="1">
      <c r="A2335" s="29">
        <v>42748</v>
      </c>
      <c r="B2335" s="11">
        <v>55.45</v>
      </c>
      <c r="C2335" s="33">
        <v>56</v>
      </c>
      <c r="D2335" s="33">
        <v>56.21</v>
      </c>
      <c r="E2335" s="33">
        <v>55.28</v>
      </c>
      <c r="F2335" s="33" t="s">
        <v>12685</v>
      </c>
      <c r="G2335" s="9">
        <v>-0.01</v>
      </c>
    </row>
    <row r="2336" spans="1:7" ht="18" thickBot="1">
      <c r="A2336" s="29">
        <v>42751</v>
      </c>
      <c r="B2336" s="10">
        <v>55.86</v>
      </c>
      <c r="C2336" s="33">
        <v>55.64</v>
      </c>
      <c r="D2336" s="33">
        <v>55.92</v>
      </c>
      <c r="E2336" s="33">
        <v>55.19</v>
      </c>
      <c r="F2336" s="33" t="s">
        <v>12684</v>
      </c>
      <c r="G2336" s="7">
        <v>7.4000000000000003E-3</v>
      </c>
    </row>
    <row r="2337" spans="1:7" ht="18" thickBot="1">
      <c r="A2337" s="29">
        <v>42752</v>
      </c>
      <c r="B2337" s="11">
        <v>55.47</v>
      </c>
      <c r="C2337" s="33">
        <v>55.74</v>
      </c>
      <c r="D2337" s="33">
        <v>56.95</v>
      </c>
      <c r="E2337" s="33">
        <v>55.4</v>
      </c>
      <c r="F2337" s="33" t="s">
        <v>12683</v>
      </c>
      <c r="G2337" s="9">
        <v>-7.0000000000000001E-3</v>
      </c>
    </row>
    <row r="2338" spans="1:7" ht="18" thickBot="1">
      <c r="A2338" s="29">
        <v>42753</v>
      </c>
      <c r="B2338" s="11">
        <v>53.92</v>
      </c>
      <c r="C2338" s="33">
        <v>55.48</v>
      </c>
      <c r="D2338" s="33">
        <v>55.9</v>
      </c>
      <c r="E2338" s="33">
        <v>53.77</v>
      </c>
      <c r="F2338" s="33" t="s">
        <v>12682</v>
      </c>
      <c r="G2338" s="9">
        <v>-2.7900000000000001E-2</v>
      </c>
    </row>
    <row r="2339" spans="1:7" ht="18" thickBot="1">
      <c r="A2339" s="29">
        <v>42754</v>
      </c>
      <c r="B2339" s="10">
        <v>54.16</v>
      </c>
      <c r="C2339" s="33">
        <v>54.29</v>
      </c>
      <c r="D2339" s="33">
        <v>54.77</v>
      </c>
      <c r="E2339" s="33">
        <v>53.9</v>
      </c>
      <c r="F2339" s="33" t="s">
        <v>12681</v>
      </c>
      <c r="G2339" s="7">
        <v>4.4999999999999997E-3</v>
      </c>
    </row>
    <row r="2340" spans="1:7" ht="18" thickBot="1">
      <c r="A2340" s="29">
        <v>42755</v>
      </c>
      <c r="B2340" s="10">
        <v>55.49</v>
      </c>
      <c r="C2340" s="33">
        <v>54.33</v>
      </c>
      <c r="D2340" s="33">
        <v>55.8</v>
      </c>
      <c r="E2340" s="33">
        <v>54.18</v>
      </c>
      <c r="F2340" s="33" t="s">
        <v>12680</v>
      </c>
      <c r="G2340" s="7">
        <v>2.46E-2</v>
      </c>
    </row>
    <row r="2341" spans="1:7" ht="18" thickBot="1">
      <c r="A2341" s="29">
        <v>42758</v>
      </c>
      <c r="B2341" s="11">
        <v>55.23</v>
      </c>
      <c r="C2341" s="33">
        <v>55.7</v>
      </c>
      <c r="D2341" s="33">
        <v>55.75</v>
      </c>
      <c r="E2341" s="33">
        <v>54.65</v>
      </c>
      <c r="F2341" s="33" t="s">
        <v>12679</v>
      </c>
      <c r="G2341" s="9">
        <v>-4.7000000000000002E-3</v>
      </c>
    </row>
    <row r="2342" spans="1:7" ht="18" thickBot="1">
      <c r="A2342" s="29">
        <v>42759</v>
      </c>
      <c r="B2342" s="10">
        <v>55.44</v>
      </c>
      <c r="C2342" s="33">
        <v>55.42</v>
      </c>
      <c r="D2342" s="33">
        <v>55.87</v>
      </c>
      <c r="E2342" s="33">
        <v>55.07</v>
      </c>
      <c r="F2342" s="33" t="s">
        <v>12678</v>
      </c>
      <c r="G2342" s="7">
        <v>3.8E-3</v>
      </c>
    </row>
    <row r="2343" spans="1:7" ht="18" thickBot="1">
      <c r="A2343" s="29">
        <v>42760</v>
      </c>
      <c r="B2343" s="11">
        <v>55.08</v>
      </c>
      <c r="C2343" s="33">
        <v>55.24</v>
      </c>
      <c r="D2343" s="33">
        <v>55.65</v>
      </c>
      <c r="E2343" s="33">
        <v>54.75</v>
      </c>
      <c r="F2343" s="33" t="s">
        <v>12677</v>
      </c>
      <c r="G2343" s="9">
        <v>-6.4999999999999997E-3</v>
      </c>
    </row>
    <row r="2344" spans="1:7" ht="18" thickBot="1">
      <c r="A2344" s="29">
        <v>42761</v>
      </c>
      <c r="B2344" s="10">
        <v>56.24</v>
      </c>
      <c r="C2344" s="33">
        <v>55.39</v>
      </c>
      <c r="D2344" s="33">
        <v>56.55</v>
      </c>
      <c r="E2344" s="33">
        <v>55.21</v>
      </c>
      <c r="F2344" s="33" t="s">
        <v>12676</v>
      </c>
      <c r="G2344" s="7">
        <v>2.1100000000000001E-2</v>
      </c>
    </row>
    <row r="2345" spans="1:7" ht="18" thickBot="1">
      <c r="A2345" s="29">
        <v>42762</v>
      </c>
      <c r="B2345" s="11">
        <v>55.52</v>
      </c>
      <c r="C2345" s="33">
        <v>56.09</v>
      </c>
      <c r="D2345" s="33">
        <v>56.5</v>
      </c>
      <c r="E2345" s="33">
        <v>54.86</v>
      </c>
      <c r="F2345" s="33" t="s">
        <v>12675</v>
      </c>
      <c r="G2345" s="9">
        <v>-1.2800000000000001E-2</v>
      </c>
    </row>
    <row r="2346" spans="1:7" ht="18" thickBot="1">
      <c r="A2346" s="29">
        <v>42765</v>
      </c>
      <c r="B2346" s="11">
        <v>55.23</v>
      </c>
      <c r="C2346" s="33">
        <v>55.47</v>
      </c>
      <c r="D2346" s="33">
        <v>55.7</v>
      </c>
      <c r="E2346" s="33">
        <v>54.97</v>
      </c>
      <c r="F2346" s="33" t="s">
        <v>12674</v>
      </c>
      <c r="G2346" s="9">
        <v>-5.1999999999999998E-3</v>
      </c>
    </row>
    <row r="2347" spans="1:7" ht="18" thickBot="1">
      <c r="A2347" s="29">
        <v>42766</v>
      </c>
      <c r="B2347" s="10">
        <v>55.7</v>
      </c>
      <c r="C2347" s="33">
        <v>55.25</v>
      </c>
      <c r="D2347" s="33">
        <v>56</v>
      </c>
      <c r="E2347" s="33">
        <v>54.9</v>
      </c>
      <c r="F2347" s="33" t="s">
        <v>12673</v>
      </c>
      <c r="G2347" s="7">
        <v>8.5000000000000006E-3</v>
      </c>
    </row>
    <row r="2348" spans="1:7" ht="18" thickBot="1">
      <c r="A2348" s="29">
        <v>42767</v>
      </c>
      <c r="B2348" s="10">
        <v>56.8</v>
      </c>
      <c r="C2348" s="33">
        <v>55.55</v>
      </c>
      <c r="D2348" s="33">
        <v>56.83</v>
      </c>
      <c r="E2348" s="33">
        <v>55.36</v>
      </c>
      <c r="F2348" s="33" t="s">
        <v>12672</v>
      </c>
      <c r="G2348" s="7">
        <v>1.9699999999999999E-2</v>
      </c>
    </row>
    <row r="2349" spans="1:7" ht="18" thickBot="1">
      <c r="A2349" s="29">
        <v>42768</v>
      </c>
      <c r="B2349" s="11">
        <v>56.56</v>
      </c>
      <c r="C2349" s="33">
        <v>56.53</v>
      </c>
      <c r="D2349" s="33">
        <v>57.45</v>
      </c>
      <c r="E2349" s="33">
        <v>56.33</v>
      </c>
      <c r="F2349" s="33" t="s">
        <v>12671</v>
      </c>
      <c r="G2349" s="9">
        <v>-4.1999999999999997E-3</v>
      </c>
    </row>
    <row r="2350" spans="1:7" ht="18" thickBot="1">
      <c r="A2350" s="29">
        <v>42769</v>
      </c>
      <c r="B2350" s="10">
        <v>56.81</v>
      </c>
      <c r="C2350" s="33">
        <v>56.92</v>
      </c>
      <c r="D2350" s="33">
        <v>57.3</v>
      </c>
      <c r="E2350" s="33">
        <v>56.39</v>
      </c>
      <c r="F2350" s="33" t="s">
        <v>12670</v>
      </c>
      <c r="G2350" s="7">
        <v>4.4000000000000003E-3</v>
      </c>
    </row>
    <row r="2351" spans="1:7" ht="18" thickBot="1">
      <c r="A2351" s="29">
        <v>42772</v>
      </c>
      <c r="B2351" s="11">
        <v>55.72</v>
      </c>
      <c r="C2351" s="33">
        <v>56.85</v>
      </c>
      <c r="D2351" s="33">
        <v>57.13</v>
      </c>
      <c r="E2351" s="33">
        <v>55.65</v>
      </c>
      <c r="F2351" s="33" t="s">
        <v>12669</v>
      </c>
      <c r="G2351" s="9">
        <v>-1.9199999999999998E-2</v>
      </c>
    </row>
    <row r="2352" spans="1:7" ht="18" thickBot="1">
      <c r="A2352" s="29">
        <v>42773</v>
      </c>
      <c r="B2352" s="11">
        <v>55.05</v>
      </c>
      <c r="C2352" s="33">
        <v>55.91</v>
      </c>
      <c r="D2352" s="33">
        <v>55.98</v>
      </c>
      <c r="E2352" s="33">
        <v>54.58</v>
      </c>
      <c r="F2352" s="33" t="s">
        <v>12668</v>
      </c>
      <c r="G2352" s="9">
        <v>-1.2E-2</v>
      </c>
    </row>
    <row r="2353" spans="1:7" ht="18" thickBot="1">
      <c r="A2353" s="29">
        <v>42774</v>
      </c>
      <c r="B2353" s="10">
        <v>55.12</v>
      </c>
      <c r="C2353" s="33">
        <v>54.5</v>
      </c>
      <c r="D2353" s="33">
        <v>55.68</v>
      </c>
      <c r="E2353" s="33">
        <v>54.44</v>
      </c>
      <c r="F2353" s="33" t="s">
        <v>12667</v>
      </c>
      <c r="G2353" s="7">
        <v>1.2999999999999999E-3</v>
      </c>
    </row>
    <row r="2354" spans="1:7" ht="18" thickBot="1">
      <c r="A2354" s="29">
        <v>42775</v>
      </c>
      <c r="B2354" s="10">
        <v>55.63</v>
      </c>
      <c r="C2354" s="33">
        <v>55.3</v>
      </c>
      <c r="D2354" s="33">
        <v>55.92</v>
      </c>
      <c r="E2354" s="33">
        <v>55.23</v>
      </c>
      <c r="F2354" s="33" t="s">
        <v>12666</v>
      </c>
      <c r="G2354" s="7">
        <v>9.2999999999999992E-3</v>
      </c>
    </row>
    <row r="2355" spans="1:7" ht="18" thickBot="1">
      <c r="A2355" s="29">
        <v>42776</v>
      </c>
      <c r="B2355" s="10">
        <v>56.7</v>
      </c>
      <c r="C2355" s="33">
        <v>55.66</v>
      </c>
      <c r="D2355" s="33">
        <v>56.88</v>
      </c>
      <c r="E2355" s="33">
        <v>55.59</v>
      </c>
      <c r="F2355" s="33" t="s">
        <v>12665</v>
      </c>
      <c r="G2355" s="7">
        <v>1.9199999999999998E-2</v>
      </c>
    </row>
    <row r="2356" spans="1:7" ht="18" thickBot="1">
      <c r="A2356" s="29">
        <v>42779</v>
      </c>
      <c r="B2356" s="11">
        <v>55.59</v>
      </c>
      <c r="C2356" s="33">
        <v>56.68</v>
      </c>
      <c r="D2356" s="33">
        <v>56.81</v>
      </c>
      <c r="E2356" s="33">
        <v>55.41</v>
      </c>
      <c r="F2356" s="33" t="s">
        <v>12664</v>
      </c>
      <c r="G2356" s="9">
        <v>-1.9599999999999999E-2</v>
      </c>
    </row>
    <row r="2357" spans="1:7" ht="18" thickBot="1">
      <c r="A2357" s="29">
        <v>42780</v>
      </c>
      <c r="B2357" s="10">
        <v>55.97</v>
      </c>
      <c r="C2357" s="33">
        <v>55.75</v>
      </c>
      <c r="D2357" s="33">
        <v>56.46</v>
      </c>
      <c r="E2357" s="33">
        <v>55.53</v>
      </c>
      <c r="F2357" s="33" t="s">
        <v>12663</v>
      </c>
      <c r="G2357" s="7">
        <v>6.7999999999999996E-3</v>
      </c>
    </row>
    <row r="2358" spans="1:7" ht="18" thickBot="1">
      <c r="A2358" s="29">
        <v>42781</v>
      </c>
      <c r="B2358" s="11">
        <v>55.75</v>
      </c>
      <c r="C2358" s="33">
        <v>55.82</v>
      </c>
      <c r="D2358" s="33">
        <v>56.25</v>
      </c>
      <c r="E2358" s="33">
        <v>55.56</v>
      </c>
      <c r="F2358" s="33" t="s">
        <v>12662</v>
      </c>
      <c r="G2358" s="9">
        <v>-3.8999999999999998E-3</v>
      </c>
    </row>
    <row r="2359" spans="1:7" ht="18" thickBot="1">
      <c r="A2359" s="29">
        <v>42782</v>
      </c>
      <c r="B2359" s="11">
        <v>55.65</v>
      </c>
      <c r="C2359" s="33">
        <v>55.74</v>
      </c>
      <c r="D2359" s="33">
        <v>56.24</v>
      </c>
      <c r="E2359" s="33">
        <v>55.13</v>
      </c>
      <c r="F2359" s="33" t="s">
        <v>12661</v>
      </c>
      <c r="G2359" s="9">
        <v>-1.8E-3</v>
      </c>
    </row>
    <row r="2360" spans="1:7" ht="18" thickBot="1">
      <c r="A2360" s="29">
        <v>42783</v>
      </c>
      <c r="B2360" s="10">
        <v>55.81</v>
      </c>
      <c r="C2360" s="33">
        <v>55.73</v>
      </c>
      <c r="D2360" s="33">
        <v>55.88</v>
      </c>
      <c r="E2360" s="33">
        <v>55.1</v>
      </c>
      <c r="F2360" s="33" t="s">
        <v>12660</v>
      </c>
      <c r="G2360" s="7">
        <v>2.8999999999999998E-3</v>
      </c>
    </row>
    <row r="2361" spans="1:7" ht="18" thickBot="1">
      <c r="A2361" s="29">
        <v>42786</v>
      </c>
      <c r="B2361" s="10">
        <v>56.18</v>
      </c>
      <c r="C2361" s="33">
        <v>55.9</v>
      </c>
      <c r="D2361" s="33">
        <v>56.42</v>
      </c>
      <c r="E2361" s="33">
        <v>55.7</v>
      </c>
      <c r="F2361" s="33" t="s">
        <v>12659</v>
      </c>
      <c r="G2361" s="7">
        <v>6.6E-3</v>
      </c>
    </row>
    <row r="2362" spans="1:7" ht="18" thickBot="1">
      <c r="A2362" s="29">
        <v>42787</v>
      </c>
      <c r="B2362" s="10">
        <v>56.66</v>
      </c>
      <c r="C2362" s="33">
        <v>56.17</v>
      </c>
      <c r="D2362" s="33">
        <v>57.31</v>
      </c>
      <c r="E2362" s="33">
        <v>56.1</v>
      </c>
      <c r="F2362" s="33" t="s">
        <v>12658</v>
      </c>
      <c r="G2362" s="7">
        <v>8.5000000000000006E-3</v>
      </c>
    </row>
    <row r="2363" spans="1:7" ht="18" thickBot="1">
      <c r="A2363" s="29">
        <v>42788</v>
      </c>
      <c r="B2363" s="11">
        <v>55.84</v>
      </c>
      <c r="C2363" s="33">
        <v>56.74</v>
      </c>
      <c r="D2363" s="33">
        <v>57.01</v>
      </c>
      <c r="E2363" s="33">
        <v>55.64</v>
      </c>
      <c r="F2363" s="33" t="s">
        <v>12657</v>
      </c>
      <c r="G2363" s="9">
        <v>-1.4500000000000001E-2</v>
      </c>
    </row>
    <row r="2364" spans="1:7" ht="18" thickBot="1">
      <c r="A2364" s="29">
        <v>42789</v>
      </c>
      <c r="B2364" s="10">
        <v>56.58</v>
      </c>
      <c r="C2364" s="33">
        <v>56.2</v>
      </c>
      <c r="D2364" s="33">
        <v>57.26</v>
      </c>
      <c r="E2364" s="33">
        <v>56.18</v>
      </c>
      <c r="F2364" s="33" t="s">
        <v>12656</v>
      </c>
      <c r="G2364" s="7">
        <v>1.3299999999999999E-2</v>
      </c>
    </row>
    <row r="2365" spans="1:7" ht="18" thickBot="1">
      <c r="A2365" s="29">
        <v>42790</v>
      </c>
      <c r="B2365" s="11">
        <v>55.99</v>
      </c>
      <c r="C2365" s="33">
        <v>56.4</v>
      </c>
      <c r="D2365" s="33">
        <v>56.66</v>
      </c>
      <c r="E2365" s="33">
        <v>55.74</v>
      </c>
      <c r="F2365" s="33" t="s">
        <v>12655</v>
      </c>
      <c r="G2365" s="9">
        <v>-1.04E-2</v>
      </c>
    </row>
    <row r="2366" spans="1:7" ht="18" thickBot="1">
      <c r="A2366" s="29">
        <v>42793</v>
      </c>
      <c r="B2366" s="11">
        <v>55.93</v>
      </c>
      <c r="C2366" s="33">
        <v>55.96</v>
      </c>
      <c r="D2366" s="33">
        <v>56.77</v>
      </c>
      <c r="E2366" s="33">
        <v>55.86</v>
      </c>
      <c r="F2366" s="33" t="s">
        <v>12654</v>
      </c>
      <c r="G2366" s="9">
        <v>-1.1000000000000001E-3</v>
      </c>
    </row>
    <row r="2367" spans="1:7" ht="18" thickBot="1">
      <c r="A2367" s="29">
        <v>42794</v>
      </c>
      <c r="B2367" s="11">
        <v>55.59</v>
      </c>
      <c r="C2367" s="33">
        <v>56.02</v>
      </c>
      <c r="D2367" s="33">
        <v>56.15</v>
      </c>
      <c r="E2367" s="33">
        <v>55.23</v>
      </c>
      <c r="F2367" s="33" t="s">
        <v>12653</v>
      </c>
      <c r="G2367" s="9">
        <v>-6.1000000000000004E-3</v>
      </c>
    </row>
    <row r="2368" spans="1:7" ht="18" thickBot="1">
      <c r="A2368" s="29">
        <v>42795</v>
      </c>
      <c r="B2368" s="10">
        <v>56.36</v>
      </c>
      <c r="C2368" s="33">
        <v>56.45</v>
      </c>
      <c r="D2368" s="33">
        <v>57.05</v>
      </c>
      <c r="E2368" s="33">
        <v>56.24</v>
      </c>
      <c r="F2368" s="33" t="s">
        <v>12652</v>
      </c>
      <c r="G2368" s="7">
        <v>1.3899999999999999E-2</v>
      </c>
    </row>
    <row r="2369" spans="1:7" ht="18" thickBot="1">
      <c r="A2369" s="29">
        <v>42796</v>
      </c>
      <c r="B2369" s="11">
        <v>55.08</v>
      </c>
      <c r="C2369" s="33">
        <v>56.31</v>
      </c>
      <c r="D2369" s="33">
        <v>56.44</v>
      </c>
      <c r="E2369" s="33">
        <v>55.03</v>
      </c>
      <c r="F2369" s="33" t="s">
        <v>12651</v>
      </c>
      <c r="G2369" s="9">
        <v>-2.2700000000000001E-2</v>
      </c>
    </row>
    <row r="2370" spans="1:7" ht="18" thickBot="1">
      <c r="A2370" s="29">
        <v>42797</v>
      </c>
      <c r="B2370" s="10">
        <v>55.9</v>
      </c>
      <c r="C2370" s="33">
        <v>55.18</v>
      </c>
      <c r="D2370" s="33">
        <v>55.95</v>
      </c>
      <c r="E2370" s="33">
        <v>55.09</v>
      </c>
      <c r="F2370" s="33" t="s">
        <v>12650</v>
      </c>
      <c r="G2370" s="7">
        <v>1.49E-2</v>
      </c>
    </row>
    <row r="2371" spans="1:7" ht="18" thickBot="1">
      <c r="A2371" s="29">
        <v>42800</v>
      </c>
      <c r="B2371" s="10">
        <v>56.01</v>
      </c>
      <c r="C2371" s="33">
        <v>55.8</v>
      </c>
      <c r="D2371" s="33">
        <v>56.25</v>
      </c>
      <c r="E2371" s="33">
        <v>55.32</v>
      </c>
      <c r="F2371" s="33" t="s">
        <v>12649</v>
      </c>
      <c r="G2371" s="7">
        <v>2E-3</v>
      </c>
    </row>
    <row r="2372" spans="1:7" ht="18" thickBot="1">
      <c r="A2372" s="29">
        <v>42801</v>
      </c>
      <c r="B2372" s="11">
        <v>55.92</v>
      </c>
      <c r="C2372" s="33">
        <v>55.95</v>
      </c>
      <c r="D2372" s="33">
        <v>56.65</v>
      </c>
      <c r="E2372" s="33">
        <v>55.56</v>
      </c>
      <c r="F2372" s="33" t="s">
        <v>12648</v>
      </c>
      <c r="G2372" s="9">
        <v>-1.6000000000000001E-3</v>
      </c>
    </row>
    <row r="2373" spans="1:7" ht="18" thickBot="1">
      <c r="A2373" s="29">
        <v>42802</v>
      </c>
      <c r="B2373" s="11">
        <v>53.11</v>
      </c>
      <c r="C2373" s="33">
        <v>55.63</v>
      </c>
      <c r="D2373" s="33">
        <v>55.77</v>
      </c>
      <c r="E2373" s="33">
        <v>52.93</v>
      </c>
      <c r="F2373" s="33" t="s">
        <v>12647</v>
      </c>
      <c r="G2373" s="9">
        <v>-5.0299999999999997E-2</v>
      </c>
    </row>
    <row r="2374" spans="1:7" ht="18" thickBot="1">
      <c r="A2374" s="29">
        <v>42803</v>
      </c>
      <c r="B2374" s="11">
        <v>52.19</v>
      </c>
      <c r="C2374" s="33">
        <v>53.49</v>
      </c>
      <c r="D2374" s="33">
        <v>53.86</v>
      </c>
      <c r="E2374" s="33">
        <v>51.5</v>
      </c>
      <c r="F2374" s="33" t="s">
        <v>12646</v>
      </c>
      <c r="G2374" s="9">
        <v>-1.7299999999999999E-2</v>
      </c>
    </row>
    <row r="2375" spans="1:7" ht="18" thickBot="1">
      <c r="A2375" s="29">
        <v>42804</v>
      </c>
      <c r="B2375" s="11">
        <v>51.37</v>
      </c>
      <c r="C2375" s="33">
        <v>52.33</v>
      </c>
      <c r="D2375" s="33">
        <v>53.02</v>
      </c>
      <c r="E2375" s="33">
        <v>51.14</v>
      </c>
      <c r="F2375" s="33" t="s">
        <v>12645</v>
      </c>
      <c r="G2375" s="9">
        <v>-1.5699999999999999E-2</v>
      </c>
    </row>
    <row r="2376" spans="1:7" ht="18" thickBot="1">
      <c r="A2376" s="29">
        <v>42807</v>
      </c>
      <c r="B2376" s="11">
        <v>51.35</v>
      </c>
      <c r="C2376" s="33">
        <v>51.49</v>
      </c>
      <c r="D2376" s="33">
        <v>51.7</v>
      </c>
      <c r="E2376" s="33">
        <v>50.85</v>
      </c>
      <c r="F2376" s="33" t="s">
        <v>12644</v>
      </c>
      <c r="G2376" s="9">
        <v>-4.0000000000000002E-4</v>
      </c>
    </row>
    <row r="2377" spans="1:7" ht="18" thickBot="1">
      <c r="A2377" s="29">
        <v>42808</v>
      </c>
      <c r="B2377" s="11">
        <v>50.92</v>
      </c>
      <c r="C2377" s="33">
        <v>51.34</v>
      </c>
      <c r="D2377" s="33">
        <v>51.86</v>
      </c>
      <c r="E2377" s="33">
        <v>50.25</v>
      </c>
      <c r="F2377" s="33" t="s">
        <v>12643</v>
      </c>
      <c r="G2377" s="9">
        <v>-8.3999999999999995E-3</v>
      </c>
    </row>
    <row r="2378" spans="1:7" ht="18" thickBot="1">
      <c r="A2378" s="29">
        <v>42809</v>
      </c>
      <c r="B2378" s="10">
        <v>51.81</v>
      </c>
      <c r="C2378" s="33">
        <v>51.5</v>
      </c>
      <c r="D2378" s="33">
        <v>52.15</v>
      </c>
      <c r="E2378" s="33">
        <v>51.36</v>
      </c>
      <c r="F2378" s="33" t="s">
        <v>12642</v>
      </c>
      <c r="G2378" s="7">
        <v>1.7500000000000002E-2</v>
      </c>
    </row>
    <row r="2379" spans="1:7" ht="18" thickBot="1">
      <c r="A2379" s="29">
        <v>42810</v>
      </c>
      <c r="B2379" s="11">
        <v>51.74</v>
      </c>
      <c r="C2379" s="33">
        <v>52.08</v>
      </c>
      <c r="D2379" s="33">
        <v>52.65</v>
      </c>
      <c r="E2379" s="33">
        <v>51.5</v>
      </c>
      <c r="F2379" s="33" t="s">
        <v>12641</v>
      </c>
      <c r="G2379" s="9">
        <v>-1.4E-3</v>
      </c>
    </row>
    <row r="2380" spans="1:7" ht="18" thickBot="1">
      <c r="A2380" s="29">
        <v>42811</v>
      </c>
      <c r="B2380" s="10">
        <v>51.76</v>
      </c>
      <c r="C2380" s="33">
        <v>51.74</v>
      </c>
      <c r="D2380" s="33">
        <v>52.18</v>
      </c>
      <c r="E2380" s="33">
        <v>51.53</v>
      </c>
      <c r="F2380" s="33" t="s">
        <v>12640</v>
      </c>
      <c r="G2380" s="7">
        <v>4.0000000000000002E-4</v>
      </c>
    </row>
    <row r="2381" spans="1:7" ht="18" thickBot="1">
      <c r="A2381" s="29">
        <v>42814</v>
      </c>
      <c r="B2381" s="11">
        <v>51.62</v>
      </c>
      <c r="C2381" s="33">
        <v>51.8</v>
      </c>
      <c r="D2381" s="33">
        <v>51.94</v>
      </c>
      <c r="E2381" s="33">
        <v>51.01</v>
      </c>
      <c r="F2381" s="33" t="s">
        <v>12639</v>
      </c>
      <c r="G2381" s="9">
        <v>-2.7000000000000001E-3</v>
      </c>
    </row>
    <row r="2382" spans="1:7" ht="18" thickBot="1">
      <c r="A2382" s="29">
        <v>42815</v>
      </c>
      <c r="B2382" s="11">
        <v>50.96</v>
      </c>
      <c r="C2382" s="33">
        <v>51.7</v>
      </c>
      <c r="D2382" s="33">
        <v>52.22</v>
      </c>
      <c r="E2382" s="33">
        <v>50.73</v>
      </c>
      <c r="F2382" s="33" t="s">
        <v>12638</v>
      </c>
      <c r="G2382" s="9">
        <v>-1.2800000000000001E-2</v>
      </c>
    </row>
    <row r="2383" spans="1:7" ht="18" thickBot="1">
      <c r="A2383" s="29">
        <v>42816</v>
      </c>
      <c r="B2383" s="11">
        <v>50.64</v>
      </c>
      <c r="C2383" s="33">
        <v>50.86</v>
      </c>
      <c r="D2383" s="33">
        <v>50.98</v>
      </c>
      <c r="E2383" s="33">
        <v>49.71</v>
      </c>
      <c r="F2383" s="33" t="s">
        <v>12637</v>
      </c>
      <c r="G2383" s="9">
        <v>-6.3E-3</v>
      </c>
    </row>
    <row r="2384" spans="1:7" ht="18" thickBot="1">
      <c r="A2384" s="29">
        <v>42817</v>
      </c>
      <c r="B2384" s="11">
        <v>50.56</v>
      </c>
      <c r="C2384" s="33">
        <v>50.83</v>
      </c>
      <c r="D2384" s="33">
        <v>51.1</v>
      </c>
      <c r="E2384" s="33">
        <v>50.25</v>
      </c>
      <c r="F2384" s="33" t="s">
        <v>12636</v>
      </c>
      <c r="G2384" s="9">
        <v>-1.6000000000000001E-3</v>
      </c>
    </row>
    <row r="2385" spans="1:7" ht="18" thickBot="1">
      <c r="A2385" s="29">
        <v>42818</v>
      </c>
      <c r="B2385" s="10">
        <v>50.8</v>
      </c>
      <c r="C2385" s="33">
        <v>50.64</v>
      </c>
      <c r="D2385" s="33">
        <v>51.06</v>
      </c>
      <c r="E2385" s="33">
        <v>50.4</v>
      </c>
      <c r="F2385" s="33" t="s">
        <v>12635</v>
      </c>
      <c r="G2385" s="7">
        <v>4.7000000000000002E-3</v>
      </c>
    </row>
    <row r="2386" spans="1:7" ht="18" thickBot="1">
      <c r="A2386" s="29">
        <v>42821</v>
      </c>
      <c r="B2386" s="11">
        <v>50.75</v>
      </c>
      <c r="C2386" s="33">
        <v>51.03</v>
      </c>
      <c r="D2386" s="33">
        <v>51.1</v>
      </c>
      <c r="E2386" s="33">
        <v>50.03</v>
      </c>
      <c r="F2386" s="33" t="s">
        <v>12634</v>
      </c>
      <c r="G2386" s="9">
        <v>-1E-3</v>
      </c>
    </row>
    <row r="2387" spans="1:7" ht="18" thickBot="1">
      <c r="A2387" s="29">
        <v>42822</v>
      </c>
      <c r="B2387" s="10">
        <v>51.33</v>
      </c>
      <c r="C2387" s="33">
        <v>50.77</v>
      </c>
      <c r="D2387" s="33">
        <v>51.87</v>
      </c>
      <c r="E2387" s="33">
        <v>50.77</v>
      </c>
      <c r="F2387" s="33" t="s">
        <v>12633</v>
      </c>
      <c r="G2387" s="7">
        <v>1.14E-2</v>
      </c>
    </row>
    <row r="2388" spans="1:7" ht="18" thickBot="1">
      <c r="A2388" s="29">
        <v>42823</v>
      </c>
      <c r="B2388" s="10">
        <v>52.42</v>
      </c>
      <c r="C2388" s="33">
        <v>51.43</v>
      </c>
      <c r="D2388" s="33">
        <v>52.48</v>
      </c>
      <c r="E2388" s="33">
        <v>51.36</v>
      </c>
      <c r="F2388" s="33" t="s">
        <v>12632</v>
      </c>
      <c r="G2388" s="7">
        <v>2.12E-2</v>
      </c>
    </row>
    <row r="2389" spans="1:7" ht="18" thickBot="1">
      <c r="A2389" s="29">
        <v>42824</v>
      </c>
      <c r="B2389" s="10">
        <v>52.96</v>
      </c>
      <c r="C2389" s="33">
        <v>52.39</v>
      </c>
      <c r="D2389" s="33">
        <v>53.1</v>
      </c>
      <c r="E2389" s="33">
        <v>52.03</v>
      </c>
      <c r="F2389" s="33" t="s">
        <v>12631</v>
      </c>
      <c r="G2389" s="7">
        <v>1.03E-2</v>
      </c>
    </row>
    <row r="2390" spans="1:7" ht="18" thickBot="1">
      <c r="A2390" s="29">
        <v>42825</v>
      </c>
      <c r="B2390" s="11">
        <v>52.83</v>
      </c>
      <c r="C2390" s="33">
        <v>52.83</v>
      </c>
      <c r="D2390" s="33">
        <v>53.45</v>
      </c>
      <c r="E2390" s="33">
        <v>52.35</v>
      </c>
      <c r="F2390" s="33" t="s">
        <v>12630</v>
      </c>
      <c r="G2390" s="9">
        <v>-2.5000000000000001E-3</v>
      </c>
    </row>
    <row r="2391" spans="1:7" ht="18" thickBot="1">
      <c r="A2391" s="29">
        <v>42828</v>
      </c>
      <c r="B2391" s="10">
        <v>53.12</v>
      </c>
      <c r="C2391" s="33">
        <v>53.62</v>
      </c>
      <c r="D2391" s="33">
        <v>53.74</v>
      </c>
      <c r="E2391" s="33">
        <v>53.03</v>
      </c>
      <c r="F2391" s="33" t="s">
        <v>12629</v>
      </c>
      <c r="G2391" s="7">
        <v>5.4999999999999997E-3</v>
      </c>
    </row>
    <row r="2392" spans="1:7" ht="18" thickBot="1">
      <c r="A2392" s="29">
        <v>42829</v>
      </c>
      <c r="B2392" s="10">
        <v>54.17</v>
      </c>
      <c r="C2392" s="33">
        <v>53.18</v>
      </c>
      <c r="D2392" s="33">
        <v>54.38</v>
      </c>
      <c r="E2392" s="33">
        <v>52.73</v>
      </c>
      <c r="F2392" s="33" t="s">
        <v>12628</v>
      </c>
      <c r="G2392" s="7">
        <v>1.9800000000000002E-2</v>
      </c>
    </row>
    <row r="2393" spans="1:7" ht="18" thickBot="1">
      <c r="A2393" s="29">
        <v>42830</v>
      </c>
      <c r="B2393" s="10">
        <v>54.36</v>
      </c>
      <c r="C2393" s="33">
        <v>54.22</v>
      </c>
      <c r="D2393" s="33">
        <v>55.09</v>
      </c>
      <c r="E2393" s="33">
        <v>53.97</v>
      </c>
      <c r="F2393" s="33" t="s">
        <v>12627</v>
      </c>
      <c r="G2393" s="7">
        <v>3.5000000000000001E-3</v>
      </c>
    </row>
    <row r="2394" spans="1:7" ht="18" thickBot="1">
      <c r="A2394" s="29">
        <v>42831</v>
      </c>
      <c r="B2394" s="10">
        <v>54.89</v>
      </c>
      <c r="C2394" s="33">
        <v>54.13</v>
      </c>
      <c r="D2394" s="33">
        <v>55</v>
      </c>
      <c r="E2394" s="33">
        <v>54.02</v>
      </c>
      <c r="F2394" s="33" t="s">
        <v>12626</v>
      </c>
      <c r="G2394" s="7">
        <v>9.7000000000000003E-3</v>
      </c>
    </row>
    <row r="2395" spans="1:7" ht="18" thickBot="1">
      <c r="A2395" s="29">
        <v>42832</v>
      </c>
      <c r="B2395" s="10">
        <v>55.24</v>
      </c>
      <c r="C2395" s="33">
        <v>54.88</v>
      </c>
      <c r="D2395" s="33">
        <v>56.08</v>
      </c>
      <c r="E2395" s="33">
        <v>54.57</v>
      </c>
      <c r="F2395" s="33" t="s">
        <v>12625</v>
      </c>
      <c r="G2395" s="7">
        <v>6.4000000000000003E-3</v>
      </c>
    </row>
    <row r="2396" spans="1:7" ht="18" thickBot="1">
      <c r="A2396" s="29">
        <v>42835</v>
      </c>
      <c r="B2396" s="10">
        <v>55.98</v>
      </c>
      <c r="C2396" s="33">
        <v>55.19</v>
      </c>
      <c r="D2396" s="33">
        <v>56.05</v>
      </c>
      <c r="E2396" s="33">
        <v>55.19</v>
      </c>
      <c r="F2396" s="33" t="s">
        <v>12624</v>
      </c>
      <c r="G2396" s="7">
        <v>1.34E-2</v>
      </c>
    </row>
    <row r="2397" spans="1:7" ht="18" thickBot="1">
      <c r="A2397" s="29">
        <v>42836</v>
      </c>
      <c r="B2397" s="10">
        <v>56.23</v>
      </c>
      <c r="C2397" s="33">
        <v>56.08</v>
      </c>
      <c r="D2397" s="33">
        <v>56.3</v>
      </c>
      <c r="E2397" s="33">
        <v>55.45</v>
      </c>
      <c r="F2397" s="33" t="s">
        <v>12623</v>
      </c>
      <c r="G2397" s="7">
        <v>4.4999999999999997E-3</v>
      </c>
    </row>
    <row r="2398" spans="1:7" ht="18" thickBot="1">
      <c r="A2398" s="29">
        <v>42837</v>
      </c>
      <c r="B2398" s="11">
        <v>55.86</v>
      </c>
      <c r="C2398" s="33">
        <v>56.28</v>
      </c>
      <c r="D2398" s="33">
        <v>56.65</v>
      </c>
      <c r="E2398" s="33">
        <v>55.5</v>
      </c>
      <c r="F2398" s="33" t="s">
        <v>12622</v>
      </c>
      <c r="G2398" s="9">
        <v>-6.6E-3</v>
      </c>
    </row>
    <row r="2399" spans="1:7" ht="18" thickBot="1">
      <c r="A2399" s="29">
        <v>42838</v>
      </c>
      <c r="B2399" s="10">
        <v>55.89</v>
      </c>
      <c r="C2399" s="33">
        <v>55.66</v>
      </c>
      <c r="D2399" s="33">
        <v>56.06</v>
      </c>
      <c r="E2399" s="33">
        <v>55.56</v>
      </c>
      <c r="F2399" s="33" t="s">
        <v>12621</v>
      </c>
      <c r="G2399" s="7">
        <v>5.0000000000000001E-4</v>
      </c>
    </row>
    <row r="2400" spans="1:7" ht="18" thickBot="1">
      <c r="A2400" s="29">
        <v>42842</v>
      </c>
      <c r="B2400" s="11">
        <v>55.36</v>
      </c>
      <c r="C2400" s="33">
        <v>55.55</v>
      </c>
      <c r="D2400" s="33">
        <v>55.98</v>
      </c>
      <c r="E2400" s="33">
        <v>55.29</v>
      </c>
      <c r="F2400" s="33" t="s">
        <v>12620</v>
      </c>
      <c r="G2400" s="9">
        <v>-9.4999999999999998E-3</v>
      </c>
    </row>
    <row r="2401" spans="1:7" ht="18" thickBot="1">
      <c r="A2401" s="29">
        <v>42843</v>
      </c>
      <c r="B2401" s="11">
        <v>54.89</v>
      </c>
      <c r="C2401" s="33">
        <v>55.39</v>
      </c>
      <c r="D2401" s="33">
        <v>55.48</v>
      </c>
      <c r="E2401" s="33">
        <v>54.61</v>
      </c>
      <c r="F2401" s="33" t="s">
        <v>12619</v>
      </c>
      <c r="G2401" s="9">
        <v>-8.5000000000000006E-3</v>
      </c>
    </row>
    <row r="2402" spans="1:7" ht="18" thickBot="1">
      <c r="A2402" s="29">
        <v>42844</v>
      </c>
      <c r="B2402" s="11">
        <v>52.93</v>
      </c>
      <c r="C2402" s="33">
        <v>54.78</v>
      </c>
      <c r="D2402" s="33">
        <v>55.2</v>
      </c>
      <c r="E2402" s="33">
        <v>52.58</v>
      </c>
      <c r="F2402" s="33" t="s">
        <v>12618</v>
      </c>
      <c r="G2402" s="9">
        <v>-3.5700000000000003E-2</v>
      </c>
    </row>
    <row r="2403" spans="1:7" ht="18" thickBot="1">
      <c r="A2403" s="29">
        <v>42845</v>
      </c>
      <c r="B2403" s="10">
        <v>52.99</v>
      </c>
      <c r="C2403" s="33">
        <v>53.09</v>
      </c>
      <c r="D2403" s="33">
        <v>53.55</v>
      </c>
      <c r="E2403" s="33">
        <v>52.68</v>
      </c>
      <c r="F2403" s="33" t="s">
        <v>12617</v>
      </c>
      <c r="G2403" s="7">
        <v>1.1000000000000001E-3</v>
      </c>
    </row>
    <row r="2404" spans="1:7" ht="18" thickBot="1">
      <c r="A2404" s="29">
        <v>42846</v>
      </c>
      <c r="B2404" s="11">
        <v>51.96</v>
      </c>
      <c r="C2404" s="33">
        <v>53</v>
      </c>
      <c r="D2404" s="33">
        <v>53.29</v>
      </c>
      <c r="E2404" s="33">
        <v>51.57</v>
      </c>
      <c r="F2404" s="33" t="s">
        <v>12616</v>
      </c>
      <c r="G2404" s="9">
        <v>-1.9400000000000001E-2</v>
      </c>
    </row>
    <row r="2405" spans="1:7" ht="18" thickBot="1">
      <c r="A2405" s="29">
        <v>42849</v>
      </c>
      <c r="B2405" s="11">
        <v>51.6</v>
      </c>
      <c r="C2405" s="33">
        <v>52.11</v>
      </c>
      <c r="D2405" s="33">
        <v>52.57</v>
      </c>
      <c r="E2405" s="33">
        <v>51.42</v>
      </c>
      <c r="F2405" s="33" t="s">
        <v>12615</v>
      </c>
      <c r="G2405" s="9">
        <v>-6.8999999999999999E-3</v>
      </c>
    </row>
    <row r="2406" spans="1:7" ht="18" thickBot="1">
      <c r="A2406" s="29">
        <v>42850</v>
      </c>
      <c r="B2406" s="10">
        <v>52.1</v>
      </c>
      <c r="C2406" s="33">
        <v>51.6</v>
      </c>
      <c r="D2406" s="33">
        <v>52.39</v>
      </c>
      <c r="E2406" s="33">
        <v>51.3</v>
      </c>
      <c r="F2406" s="33" t="s">
        <v>12614</v>
      </c>
      <c r="G2406" s="7">
        <v>9.7000000000000003E-3</v>
      </c>
    </row>
    <row r="2407" spans="1:7" ht="18" thickBot="1">
      <c r="A2407" s="29">
        <v>42851</v>
      </c>
      <c r="B2407" s="11">
        <v>51.82</v>
      </c>
      <c r="C2407" s="33">
        <v>51.81</v>
      </c>
      <c r="D2407" s="33">
        <v>52.46</v>
      </c>
      <c r="E2407" s="33">
        <v>51.38</v>
      </c>
      <c r="F2407" s="33" t="s">
        <v>12199</v>
      </c>
      <c r="G2407" s="9">
        <v>-5.4000000000000003E-3</v>
      </c>
    </row>
    <row r="2408" spans="1:7" ht="18" thickBot="1">
      <c r="A2408" s="29">
        <v>42852</v>
      </c>
      <c r="B2408" s="11">
        <v>51.44</v>
      </c>
      <c r="C2408" s="33">
        <v>51.57</v>
      </c>
      <c r="D2408" s="33">
        <v>51.76</v>
      </c>
      <c r="E2408" s="33">
        <v>50.45</v>
      </c>
      <c r="F2408" s="33" t="s">
        <v>12613</v>
      </c>
      <c r="G2408" s="9">
        <v>-7.3000000000000001E-3</v>
      </c>
    </row>
    <row r="2409" spans="1:7" ht="18" thickBot="1">
      <c r="A2409" s="29">
        <v>42853</v>
      </c>
      <c r="B2409" s="10">
        <v>51.73</v>
      </c>
      <c r="C2409" s="33">
        <v>51.58</v>
      </c>
      <c r="D2409" s="33">
        <v>52.12</v>
      </c>
      <c r="E2409" s="33">
        <v>51.31</v>
      </c>
      <c r="F2409" s="33" t="s">
        <v>12612</v>
      </c>
      <c r="G2409" s="7">
        <v>5.5999999999999999E-3</v>
      </c>
    </row>
    <row r="2410" spans="1:7" ht="18" thickBot="1">
      <c r="A2410" s="29">
        <v>42856</v>
      </c>
      <c r="B2410" s="11">
        <v>51.52</v>
      </c>
      <c r="C2410" s="33">
        <v>51.88</v>
      </c>
      <c r="D2410" s="33">
        <v>51.97</v>
      </c>
      <c r="E2410" s="33">
        <v>51.22</v>
      </c>
      <c r="F2410" s="33" t="s">
        <v>12611</v>
      </c>
      <c r="G2410" s="9">
        <v>-4.1000000000000003E-3</v>
      </c>
    </row>
    <row r="2411" spans="1:7" ht="18" thickBot="1">
      <c r="A2411" s="29">
        <v>42857</v>
      </c>
      <c r="B2411" s="11">
        <v>50.46</v>
      </c>
      <c r="C2411" s="33">
        <v>51.39</v>
      </c>
      <c r="D2411" s="33">
        <v>52.16</v>
      </c>
      <c r="E2411" s="33">
        <v>50.14</v>
      </c>
      <c r="F2411" s="33" t="s">
        <v>12610</v>
      </c>
      <c r="G2411" s="9">
        <v>-2.06E-2</v>
      </c>
    </row>
    <row r="2412" spans="1:7" ht="18" thickBot="1">
      <c r="A2412" s="29">
        <v>42858</v>
      </c>
      <c r="B2412" s="10">
        <v>50.79</v>
      </c>
      <c r="C2412" s="33">
        <v>50.99</v>
      </c>
      <c r="D2412" s="33">
        <v>51.14</v>
      </c>
      <c r="E2412" s="33">
        <v>50.2</v>
      </c>
      <c r="F2412" s="33" t="s">
        <v>12609</v>
      </c>
      <c r="G2412" s="7">
        <v>6.4999999999999997E-3</v>
      </c>
    </row>
    <row r="2413" spans="1:7" ht="18" thickBot="1">
      <c r="A2413" s="29">
        <v>42859</v>
      </c>
      <c r="B2413" s="11">
        <v>48.38</v>
      </c>
      <c r="C2413" s="33">
        <v>50.59</v>
      </c>
      <c r="D2413" s="33">
        <v>50.73</v>
      </c>
      <c r="E2413" s="33">
        <v>48.16</v>
      </c>
      <c r="F2413" s="33" t="s">
        <v>12608</v>
      </c>
      <c r="G2413" s="9">
        <v>-4.7500000000000001E-2</v>
      </c>
    </row>
    <row r="2414" spans="1:7" ht="18" thickBot="1">
      <c r="A2414" s="29">
        <v>42860</v>
      </c>
      <c r="B2414" s="10">
        <v>49.1</v>
      </c>
      <c r="C2414" s="33">
        <v>48.45</v>
      </c>
      <c r="D2414" s="33">
        <v>49.63</v>
      </c>
      <c r="E2414" s="33">
        <v>46.64</v>
      </c>
      <c r="F2414" s="33" t="s">
        <v>12607</v>
      </c>
      <c r="G2414" s="7">
        <v>1.49E-2</v>
      </c>
    </row>
    <row r="2415" spans="1:7" ht="18" thickBot="1">
      <c r="A2415" s="29">
        <v>42863</v>
      </c>
      <c r="B2415" s="10">
        <v>49.34</v>
      </c>
      <c r="C2415" s="33">
        <v>49.27</v>
      </c>
      <c r="D2415" s="33">
        <v>49.92</v>
      </c>
      <c r="E2415" s="33">
        <v>48.48</v>
      </c>
      <c r="F2415" s="33" t="s">
        <v>12606</v>
      </c>
      <c r="G2415" s="7">
        <v>4.8999999999999998E-3</v>
      </c>
    </row>
    <row r="2416" spans="1:7" ht="18" thickBot="1">
      <c r="A2416" s="29">
        <v>42864</v>
      </c>
      <c r="B2416" s="11">
        <v>48.73</v>
      </c>
      <c r="C2416" s="33">
        <v>49.44</v>
      </c>
      <c r="D2416" s="33">
        <v>49.72</v>
      </c>
      <c r="E2416" s="33">
        <v>48.39</v>
      </c>
      <c r="F2416" s="33" t="s">
        <v>12398</v>
      </c>
      <c r="G2416" s="9">
        <v>-1.24E-2</v>
      </c>
    </row>
    <row r="2417" spans="1:7" ht="18" thickBot="1">
      <c r="A2417" s="29">
        <v>42865</v>
      </c>
      <c r="B2417" s="10">
        <v>50.22</v>
      </c>
      <c r="C2417" s="33">
        <v>48.95</v>
      </c>
      <c r="D2417" s="33">
        <v>50.63</v>
      </c>
      <c r="E2417" s="33">
        <v>48.81</v>
      </c>
      <c r="F2417" s="33" t="s">
        <v>12605</v>
      </c>
      <c r="G2417" s="7">
        <v>3.0599999999999999E-2</v>
      </c>
    </row>
    <row r="2418" spans="1:7" ht="18" thickBot="1">
      <c r="A2418" s="29">
        <v>42866</v>
      </c>
      <c r="B2418" s="10">
        <v>50.77</v>
      </c>
      <c r="C2418" s="33">
        <v>50.28</v>
      </c>
      <c r="D2418" s="33">
        <v>51.16</v>
      </c>
      <c r="E2418" s="33">
        <v>50.25</v>
      </c>
      <c r="F2418" s="33" t="s">
        <v>12178</v>
      </c>
      <c r="G2418" s="7">
        <v>1.0999999999999999E-2</v>
      </c>
    </row>
    <row r="2419" spans="1:7" ht="18" thickBot="1">
      <c r="A2419" s="29">
        <v>42867</v>
      </c>
      <c r="B2419" s="10">
        <v>50.84</v>
      </c>
      <c r="C2419" s="33">
        <v>50.76</v>
      </c>
      <c r="D2419" s="33">
        <v>51.09</v>
      </c>
      <c r="E2419" s="33">
        <v>50.33</v>
      </c>
      <c r="F2419" s="33" t="s">
        <v>12604</v>
      </c>
      <c r="G2419" s="7">
        <v>1.4E-3</v>
      </c>
    </row>
    <row r="2420" spans="1:7" ht="18" thickBot="1">
      <c r="A2420" s="29">
        <v>42870</v>
      </c>
      <c r="B2420" s="10">
        <v>51.82</v>
      </c>
      <c r="C2420" s="33">
        <v>50.89</v>
      </c>
      <c r="D2420" s="33">
        <v>52.63</v>
      </c>
      <c r="E2420" s="33">
        <v>50.74</v>
      </c>
      <c r="F2420" s="33" t="s">
        <v>12603</v>
      </c>
      <c r="G2420" s="7">
        <v>1.9300000000000001E-2</v>
      </c>
    </row>
    <row r="2421" spans="1:7" ht="18" thickBot="1">
      <c r="A2421" s="29">
        <v>42871</v>
      </c>
      <c r="B2421" s="11">
        <v>51.65</v>
      </c>
      <c r="C2421" s="33">
        <v>51.88</v>
      </c>
      <c r="D2421" s="33">
        <v>52.36</v>
      </c>
      <c r="E2421" s="33">
        <v>51.1</v>
      </c>
      <c r="F2421" s="33" t="s">
        <v>12602</v>
      </c>
      <c r="G2421" s="9">
        <v>-3.3E-3</v>
      </c>
    </row>
    <row r="2422" spans="1:7" ht="18" thickBot="1">
      <c r="A2422" s="29">
        <v>42872</v>
      </c>
      <c r="B2422" s="10">
        <v>52.21</v>
      </c>
      <c r="C2422" s="33">
        <v>51.2</v>
      </c>
      <c r="D2422" s="33">
        <v>52.61</v>
      </c>
      <c r="E2422" s="33">
        <v>51.04</v>
      </c>
      <c r="F2422" s="33" t="s">
        <v>12601</v>
      </c>
      <c r="G2422" s="7">
        <v>1.0800000000000001E-2</v>
      </c>
    </row>
    <row r="2423" spans="1:7" ht="18" thickBot="1">
      <c r="A2423" s="29">
        <v>42873</v>
      </c>
      <c r="B2423" s="10">
        <v>52.51</v>
      </c>
      <c r="C2423" s="33">
        <v>52.19</v>
      </c>
      <c r="D2423" s="33">
        <v>52.74</v>
      </c>
      <c r="E2423" s="33">
        <v>51.11</v>
      </c>
      <c r="F2423" s="33" t="s">
        <v>12600</v>
      </c>
      <c r="G2423" s="7">
        <v>5.7000000000000002E-3</v>
      </c>
    </row>
    <row r="2424" spans="1:7" ht="18" thickBot="1">
      <c r="A2424" s="29">
        <v>42874</v>
      </c>
      <c r="B2424" s="10">
        <v>53.61</v>
      </c>
      <c r="C2424" s="33">
        <v>52.57</v>
      </c>
      <c r="D2424" s="33">
        <v>53.82</v>
      </c>
      <c r="E2424" s="33">
        <v>52.55</v>
      </c>
      <c r="F2424" s="33" t="s">
        <v>12599</v>
      </c>
      <c r="G2424" s="7">
        <v>2.0899999999999998E-2</v>
      </c>
    </row>
    <row r="2425" spans="1:7" ht="18" thickBot="1">
      <c r="A2425" s="29">
        <v>42877</v>
      </c>
      <c r="B2425" s="10">
        <v>53.87</v>
      </c>
      <c r="C2425" s="33">
        <v>53.85</v>
      </c>
      <c r="D2425" s="33">
        <v>54.37</v>
      </c>
      <c r="E2425" s="33">
        <v>53.66</v>
      </c>
      <c r="F2425" s="33" t="s">
        <v>12598</v>
      </c>
      <c r="G2425" s="7">
        <v>4.7999999999999996E-3</v>
      </c>
    </row>
    <row r="2426" spans="1:7" ht="18" thickBot="1">
      <c r="A2426" s="29">
        <v>42878</v>
      </c>
      <c r="B2426" s="10">
        <v>54.15</v>
      </c>
      <c r="C2426" s="33">
        <v>53.87</v>
      </c>
      <c r="D2426" s="33">
        <v>54.43</v>
      </c>
      <c r="E2426" s="33">
        <v>53.2</v>
      </c>
      <c r="F2426" s="33" t="s">
        <v>12597</v>
      </c>
      <c r="G2426" s="7">
        <v>5.1999999999999998E-3</v>
      </c>
    </row>
    <row r="2427" spans="1:7" ht="18" thickBot="1">
      <c r="A2427" s="29">
        <v>42879</v>
      </c>
      <c r="B2427" s="11">
        <v>53.96</v>
      </c>
      <c r="C2427" s="33">
        <v>54.14</v>
      </c>
      <c r="D2427" s="33">
        <v>54.62</v>
      </c>
      <c r="E2427" s="33">
        <v>53.66</v>
      </c>
      <c r="F2427" s="33" t="s">
        <v>12596</v>
      </c>
      <c r="G2427" s="9">
        <v>-3.5000000000000001E-3</v>
      </c>
    </row>
    <row r="2428" spans="1:7" ht="18" thickBot="1">
      <c r="A2428" s="29">
        <v>42880</v>
      </c>
      <c r="B2428" s="11">
        <v>51.46</v>
      </c>
      <c r="C2428" s="33">
        <v>54.15</v>
      </c>
      <c r="D2428" s="33">
        <v>54.67</v>
      </c>
      <c r="E2428" s="33">
        <v>51.03</v>
      </c>
      <c r="F2428" s="33" t="s">
        <v>12595</v>
      </c>
      <c r="G2428" s="9">
        <v>-4.6300000000000001E-2</v>
      </c>
    </row>
    <row r="2429" spans="1:7" ht="18" thickBot="1">
      <c r="A2429" s="29">
        <v>42881</v>
      </c>
      <c r="B2429" s="10">
        <v>52.15</v>
      </c>
      <c r="C2429" s="33">
        <v>51.38</v>
      </c>
      <c r="D2429" s="33">
        <v>52.3</v>
      </c>
      <c r="E2429" s="33">
        <v>50.71</v>
      </c>
      <c r="F2429" s="33" t="s">
        <v>12594</v>
      </c>
      <c r="G2429" s="7">
        <v>1.34E-2</v>
      </c>
    </row>
    <row r="2430" spans="1:7" ht="18" thickBot="1">
      <c r="A2430" s="29">
        <v>42884</v>
      </c>
      <c r="B2430" s="10">
        <v>52.29</v>
      </c>
      <c r="C2430" s="33">
        <v>52.24</v>
      </c>
      <c r="D2430" s="33">
        <v>52.61</v>
      </c>
      <c r="E2430" s="33">
        <v>51.86</v>
      </c>
      <c r="F2430" s="33" t="s">
        <v>12593</v>
      </c>
      <c r="G2430" s="7">
        <v>2.7000000000000001E-3</v>
      </c>
    </row>
    <row r="2431" spans="1:7" ht="18" thickBot="1">
      <c r="A2431" s="29">
        <v>42885</v>
      </c>
      <c r="B2431" s="11">
        <v>51.84</v>
      </c>
      <c r="C2431" s="33">
        <v>52.25</v>
      </c>
      <c r="D2431" s="33">
        <v>52.35</v>
      </c>
      <c r="E2431" s="33">
        <v>51.19</v>
      </c>
      <c r="F2431" s="33" t="s">
        <v>12592</v>
      </c>
      <c r="G2431" s="9">
        <v>-8.6E-3</v>
      </c>
    </row>
    <row r="2432" spans="1:7" ht="18" thickBot="1">
      <c r="A2432" s="29">
        <v>42886</v>
      </c>
      <c r="B2432" s="11">
        <v>50.31</v>
      </c>
      <c r="C2432" s="33">
        <v>51.92</v>
      </c>
      <c r="D2432" s="33">
        <v>51.92</v>
      </c>
      <c r="E2432" s="33">
        <v>49.81</v>
      </c>
      <c r="F2432" s="33" t="s">
        <v>12591</v>
      </c>
      <c r="G2432" s="9">
        <v>-2.9499999999999998E-2</v>
      </c>
    </row>
    <row r="2433" spans="1:7" ht="18" thickBot="1">
      <c r="A2433" s="29">
        <v>42887</v>
      </c>
      <c r="B2433" s="10">
        <v>50.63</v>
      </c>
      <c r="C2433" s="33">
        <v>51.17</v>
      </c>
      <c r="D2433" s="33">
        <v>51.45</v>
      </c>
      <c r="E2433" s="33">
        <v>50.23</v>
      </c>
      <c r="F2433" s="33" t="s">
        <v>12590</v>
      </c>
      <c r="G2433" s="7">
        <v>6.4000000000000003E-3</v>
      </c>
    </row>
    <row r="2434" spans="1:7" ht="18" thickBot="1">
      <c r="A2434" s="29">
        <v>42888</v>
      </c>
      <c r="B2434" s="11">
        <v>49.95</v>
      </c>
      <c r="C2434" s="33">
        <v>50.23</v>
      </c>
      <c r="D2434" s="33">
        <v>50.52</v>
      </c>
      <c r="E2434" s="33">
        <v>48.95</v>
      </c>
      <c r="F2434" s="33" t="s">
        <v>12589</v>
      </c>
      <c r="G2434" s="9">
        <v>-1.34E-2</v>
      </c>
    </row>
    <row r="2435" spans="1:7" ht="18" thickBot="1">
      <c r="A2435" s="29">
        <v>42891</v>
      </c>
      <c r="B2435" s="11">
        <v>49.47</v>
      </c>
      <c r="C2435" s="33">
        <v>49.87</v>
      </c>
      <c r="D2435" s="33">
        <v>50.74</v>
      </c>
      <c r="E2435" s="33">
        <v>49.04</v>
      </c>
      <c r="F2435" s="33" t="s">
        <v>12588</v>
      </c>
      <c r="G2435" s="9">
        <v>-9.5999999999999992E-3</v>
      </c>
    </row>
    <row r="2436" spans="1:7" ht="18" thickBot="1">
      <c r="A2436" s="29">
        <v>42892</v>
      </c>
      <c r="B2436" s="10">
        <v>50.12</v>
      </c>
      <c r="C2436" s="33">
        <v>49.57</v>
      </c>
      <c r="D2436" s="33">
        <v>50.3</v>
      </c>
      <c r="E2436" s="33">
        <v>49</v>
      </c>
      <c r="F2436" s="33" t="s">
        <v>12587</v>
      </c>
      <c r="G2436" s="7">
        <v>1.3100000000000001E-2</v>
      </c>
    </row>
    <row r="2437" spans="1:7" ht="18" thickBot="1">
      <c r="A2437" s="29">
        <v>42893</v>
      </c>
      <c r="B2437" s="11">
        <v>48.06</v>
      </c>
      <c r="C2437" s="33">
        <v>49.97</v>
      </c>
      <c r="D2437" s="33">
        <v>50.14</v>
      </c>
      <c r="E2437" s="33">
        <v>47.96</v>
      </c>
      <c r="F2437" s="33" t="s">
        <v>12586</v>
      </c>
      <c r="G2437" s="9">
        <v>-4.1099999999999998E-2</v>
      </c>
    </row>
    <row r="2438" spans="1:7" ht="18" thickBot="1">
      <c r="A2438" s="29">
        <v>42894</v>
      </c>
      <c r="B2438" s="11">
        <v>47.86</v>
      </c>
      <c r="C2438" s="33">
        <v>48.26</v>
      </c>
      <c r="D2438" s="33">
        <v>48.6</v>
      </c>
      <c r="E2438" s="33">
        <v>47.56</v>
      </c>
      <c r="F2438" s="33" t="s">
        <v>12585</v>
      </c>
      <c r="G2438" s="9">
        <v>-4.1999999999999997E-3</v>
      </c>
    </row>
    <row r="2439" spans="1:7" ht="18" thickBot="1">
      <c r="A2439" s="29">
        <v>42895</v>
      </c>
      <c r="B2439" s="10">
        <v>48.15</v>
      </c>
      <c r="C2439" s="33">
        <v>47.79</v>
      </c>
      <c r="D2439" s="33">
        <v>48.56</v>
      </c>
      <c r="E2439" s="33">
        <v>47.4</v>
      </c>
      <c r="F2439" s="33" t="s">
        <v>12584</v>
      </c>
      <c r="G2439" s="7">
        <v>6.1000000000000004E-3</v>
      </c>
    </row>
    <row r="2440" spans="1:7" ht="18" thickBot="1">
      <c r="A2440" s="29">
        <v>42898</v>
      </c>
      <c r="B2440" s="10">
        <v>48.29</v>
      </c>
      <c r="C2440" s="33">
        <v>48.06</v>
      </c>
      <c r="D2440" s="33">
        <v>49.15</v>
      </c>
      <c r="E2440" s="33">
        <v>48.01</v>
      </c>
      <c r="F2440" s="33" t="s">
        <v>12583</v>
      </c>
      <c r="G2440" s="7">
        <v>2.8999999999999998E-3</v>
      </c>
    </row>
    <row r="2441" spans="1:7" ht="18" thickBot="1">
      <c r="A2441" s="29">
        <v>42899</v>
      </c>
      <c r="B2441" s="10">
        <v>48.72</v>
      </c>
      <c r="C2441" s="33">
        <v>48.32</v>
      </c>
      <c r="D2441" s="33">
        <v>48.82</v>
      </c>
      <c r="E2441" s="33">
        <v>47.87</v>
      </c>
      <c r="F2441" s="33" t="s">
        <v>12582</v>
      </c>
      <c r="G2441" s="7">
        <v>8.8999999999999999E-3</v>
      </c>
    </row>
    <row r="2442" spans="1:7" ht="18" thickBot="1">
      <c r="A2442" s="29">
        <v>42900</v>
      </c>
      <c r="B2442" s="11">
        <v>47</v>
      </c>
      <c r="C2442" s="33">
        <v>48.18</v>
      </c>
      <c r="D2442" s="33">
        <v>48.69</v>
      </c>
      <c r="E2442" s="33">
        <v>46.74</v>
      </c>
      <c r="F2442" s="33" t="s">
        <v>12581</v>
      </c>
      <c r="G2442" s="9">
        <v>-3.5299999999999998E-2</v>
      </c>
    </row>
    <row r="2443" spans="1:7" ht="18" thickBot="1">
      <c r="A2443" s="29">
        <v>42901</v>
      </c>
      <c r="B2443" s="11">
        <v>46.92</v>
      </c>
      <c r="C2443" s="33">
        <v>46.8</v>
      </c>
      <c r="D2443" s="33">
        <v>47.2</v>
      </c>
      <c r="E2443" s="33">
        <v>46.7</v>
      </c>
      <c r="F2443" s="33" t="s">
        <v>12580</v>
      </c>
      <c r="G2443" s="9">
        <v>-1.6999999999999999E-3</v>
      </c>
    </row>
    <row r="2444" spans="1:7" ht="18" thickBot="1">
      <c r="A2444" s="29">
        <v>42902</v>
      </c>
      <c r="B2444" s="10">
        <v>47.37</v>
      </c>
      <c r="C2444" s="33">
        <v>46.82</v>
      </c>
      <c r="D2444" s="33">
        <v>47.61</v>
      </c>
      <c r="E2444" s="33">
        <v>46.81</v>
      </c>
      <c r="F2444" s="33" t="s">
        <v>12559</v>
      </c>
      <c r="G2444" s="7">
        <v>9.5999999999999992E-3</v>
      </c>
    </row>
    <row r="2445" spans="1:7" ht="18" thickBot="1">
      <c r="A2445" s="29">
        <v>42905</v>
      </c>
      <c r="B2445" s="11">
        <v>46.91</v>
      </c>
      <c r="C2445" s="33">
        <v>47.21</v>
      </c>
      <c r="D2445" s="33">
        <v>47.76</v>
      </c>
      <c r="E2445" s="33">
        <v>46.77</v>
      </c>
      <c r="F2445" s="33" t="s">
        <v>12579</v>
      </c>
      <c r="G2445" s="9">
        <v>-9.7000000000000003E-3</v>
      </c>
    </row>
    <row r="2446" spans="1:7" ht="18" thickBot="1">
      <c r="A2446" s="29">
        <v>42906</v>
      </c>
      <c r="B2446" s="11">
        <v>46.02</v>
      </c>
      <c r="C2446" s="33">
        <v>46.96</v>
      </c>
      <c r="D2446" s="33">
        <v>47.23</v>
      </c>
      <c r="E2446" s="33">
        <v>45.42</v>
      </c>
      <c r="F2446" s="33" t="s">
        <v>12578</v>
      </c>
      <c r="G2446" s="9">
        <v>-1.9E-2</v>
      </c>
    </row>
    <row r="2447" spans="1:7" ht="18" thickBot="1">
      <c r="A2447" s="29">
        <v>42907</v>
      </c>
      <c r="B2447" s="11">
        <v>44.82</v>
      </c>
      <c r="C2447" s="33">
        <v>45.89</v>
      </c>
      <c r="D2447" s="33">
        <v>46.63</v>
      </c>
      <c r="E2447" s="33">
        <v>44.35</v>
      </c>
      <c r="F2447" s="33" t="s">
        <v>12577</v>
      </c>
      <c r="G2447" s="9">
        <v>-2.6100000000000002E-2</v>
      </c>
    </row>
    <row r="2448" spans="1:7" ht="18" thickBot="1">
      <c r="A2448" s="29">
        <v>42908</v>
      </c>
      <c r="B2448" s="10">
        <v>45.22</v>
      </c>
      <c r="C2448" s="33">
        <v>44.81</v>
      </c>
      <c r="D2448" s="33">
        <v>45.79</v>
      </c>
      <c r="E2448" s="33">
        <v>44.53</v>
      </c>
      <c r="F2448" s="33" t="s">
        <v>12576</v>
      </c>
      <c r="G2448" s="7">
        <v>8.8999999999999999E-3</v>
      </c>
    </row>
    <row r="2449" spans="1:7" ht="18" thickBot="1">
      <c r="A2449" s="29">
        <v>42909</v>
      </c>
      <c r="B2449" s="10">
        <v>45.54</v>
      </c>
      <c r="C2449" s="33">
        <v>45.28</v>
      </c>
      <c r="D2449" s="33">
        <v>45.75</v>
      </c>
      <c r="E2449" s="33">
        <v>45.03</v>
      </c>
      <c r="F2449" s="33" t="s">
        <v>12575</v>
      </c>
      <c r="G2449" s="7">
        <v>7.1000000000000004E-3</v>
      </c>
    </row>
    <row r="2450" spans="1:7" ht="18" thickBot="1">
      <c r="A2450" s="29">
        <v>42912</v>
      </c>
      <c r="B2450" s="10">
        <v>45.83</v>
      </c>
      <c r="C2450" s="33">
        <v>45.63</v>
      </c>
      <c r="D2450" s="33">
        <v>46.24</v>
      </c>
      <c r="E2450" s="33">
        <v>45.04</v>
      </c>
      <c r="F2450" s="33" t="s">
        <v>12574</v>
      </c>
      <c r="G2450" s="7">
        <v>6.4000000000000003E-3</v>
      </c>
    </row>
    <row r="2451" spans="1:7" ht="18" thickBot="1">
      <c r="A2451" s="29">
        <v>42913</v>
      </c>
      <c r="B2451" s="10">
        <v>46.65</v>
      </c>
      <c r="C2451" s="33">
        <v>45.85</v>
      </c>
      <c r="D2451" s="33">
        <v>47.06</v>
      </c>
      <c r="E2451" s="33">
        <v>45.79</v>
      </c>
      <c r="F2451" s="33" t="s">
        <v>12573</v>
      </c>
      <c r="G2451" s="7">
        <v>1.7899999999999999E-2</v>
      </c>
    </row>
    <row r="2452" spans="1:7" ht="18" thickBot="1">
      <c r="A2452" s="29">
        <v>42914</v>
      </c>
      <c r="B2452" s="10">
        <v>47.31</v>
      </c>
      <c r="C2452" s="33">
        <v>46.25</v>
      </c>
      <c r="D2452" s="33">
        <v>47.47</v>
      </c>
      <c r="E2452" s="33">
        <v>46.25</v>
      </c>
      <c r="F2452" s="33" t="s">
        <v>12572</v>
      </c>
      <c r="G2452" s="7">
        <v>1.41E-2</v>
      </c>
    </row>
    <row r="2453" spans="1:7" ht="18" thickBot="1">
      <c r="A2453" s="29">
        <v>42915</v>
      </c>
      <c r="B2453" s="10">
        <v>47.42</v>
      </c>
      <c r="C2453" s="33">
        <v>47.39</v>
      </c>
      <c r="D2453" s="33">
        <v>48.03</v>
      </c>
      <c r="E2453" s="33">
        <v>47.14</v>
      </c>
      <c r="F2453" s="33" t="s">
        <v>12571</v>
      </c>
      <c r="G2453" s="7">
        <v>2.3E-3</v>
      </c>
    </row>
    <row r="2454" spans="1:7" ht="18" thickBot="1">
      <c r="A2454" s="29">
        <v>42916</v>
      </c>
      <c r="B2454" s="10">
        <v>47.92</v>
      </c>
      <c r="C2454" s="33">
        <v>47.46</v>
      </c>
      <c r="D2454" s="33">
        <v>48.12</v>
      </c>
      <c r="E2454" s="33">
        <v>47.46</v>
      </c>
      <c r="F2454" s="33" t="s">
        <v>12570</v>
      </c>
      <c r="G2454" s="7">
        <v>1.0500000000000001E-2</v>
      </c>
    </row>
    <row r="2455" spans="1:7" ht="18" thickBot="1">
      <c r="A2455" s="29">
        <v>42919</v>
      </c>
      <c r="B2455" s="10">
        <v>49.68</v>
      </c>
      <c r="C2455" s="33">
        <v>48.95</v>
      </c>
      <c r="D2455" s="33">
        <v>49.71</v>
      </c>
      <c r="E2455" s="33">
        <v>48.54</v>
      </c>
      <c r="F2455" s="33" t="s">
        <v>12569</v>
      </c>
      <c r="G2455" s="7">
        <v>3.6700000000000003E-2</v>
      </c>
    </row>
    <row r="2456" spans="1:7" ht="18" thickBot="1">
      <c r="A2456" s="29">
        <v>42920</v>
      </c>
      <c r="B2456" s="11">
        <v>49.61</v>
      </c>
      <c r="C2456" s="33">
        <v>49.63</v>
      </c>
      <c r="D2456" s="33">
        <v>49.9</v>
      </c>
      <c r="E2456" s="33">
        <v>49.29</v>
      </c>
      <c r="F2456" s="33" t="s">
        <v>12568</v>
      </c>
      <c r="G2456" s="9">
        <v>-1.4E-3</v>
      </c>
    </row>
    <row r="2457" spans="1:7" ht="18" thickBot="1">
      <c r="A2457" s="29">
        <v>42921</v>
      </c>
      <c r="B2457" s="11">
        <v>47.79</v>
      </c>
      <c r="C2457" s="33">
        <v>49.67</v>
      </c>
      <c r="D2457" s="33">
        <v>49.84</v>
      </c>
      <c r="E2457" s="33">
        <v>47</v>
      </c>
      <c r="F2457" s="33" t="s">
        <v>12567</v>
      </c>
      <c r="G2457" s="9">
        <v>-3.6700000000000003E-2</v>
      </c>
    </row>
    <row r="2458" spans="1:7" ht="18" thickBot="1">
      <c r="A2458" s="29">
        <v>42922</v>
      </c>
      <c r="B2458" s="10">
        <v>48.11</v>
      </c>
      <c r="C2458" s="33">
        <v>48.28</v>
      </c>
      <c r="D2458" s="33">
        <v>49.18</v>
      </c>
      <c r="E2458" s="33">
        <v>47.77</v>
      </c>
      <c r="F2458" s="33" t="s">
        <v>12566</v>
      </c>
      <c r="G2458" s="7">
        <v>6.7000000000000002E-3</v>
      </c>
    </row>
    <row r="2459" spans="1:7" ht="18" thickBot="1">
      <c r="A2459" s="29">
        <v>42923</v>
      </c>
      <c r="B2459" s="11">
        <v>46.71</v>
      </c>
      <c r="C2459" s="33">
        <v>47.76</v>
      </c>
      <c r="D2459" s="33">
        <v>47.76</v>
      </c>
      <c r="E2459" s="33">
        <v>46.28</v>
      </c>
      <c r="F2459" s="33" t="s">
        <v>12565</v>
      </c>
      <c r="G2459" s="9">
        <v>-2.9100000000000001E-2</v>
      </c>
    </row>
    <row r="2460" spans="1:7" ht="18" thickBot="1">
      <c r="A2460" s="29">
        <v>42926</v>
      </c>
      <c r="B2460" s="10">
        <v>46.88</v>
      </c>
      <c r="C2460" s="33">
        <v>46.84</v>
      </c>
      <c r="D2460" s="33">
        <v>47.38</v>
      </c>
      <c r="E2460" s="33">
        <v>46.11</v>
      </c>
      <c r="F2460" s="33" t="s">
        <v>12564</v>
      </c>
      <c r="G2460" s="7">
        <v>3.5999999999999999E-3</v>
      </c>
    </row>
    <row r="2461" spans="1:7" ht="18" thickBot="1">
      <c r="A2461" s="29">
        <v>42927</v>
      </c>
      <c r="B2461" s="10">
        <v>47.52</v>
      </c>
      <c r="C2461" s="33">
        <v>46.99</v>
      </c>
      <c r="D2461" s="33">
        <v>48.21</v>
      </c>
      <c r="E2461" s="33">
        <v>46.29</v>
      </c>
      <c r="F2461" s="33" t="s">
        <v>12563</v>
      </c>
      <c r="G2461" s="7">
        <v>1.37E-2</v>
      </c>
    </row>
    <row r="2462" spans="1:7" ht="18" thickBot="1">
      <c r="A2462" s="29">
        <v>42928</v>
      </c>
      <c r="B2462" s="10">
        <v>47.74</v>
      </c>
      <c r="C2462" s="33">
        <v>48.21</v>
      </c>
      <c r="D2462" s="33">
        <v>48.79</v>
      </c>
      <c r="E2462" s="33">
        <v>47.35</v>
      </c>
      <c r="F2462" s="33" t="s">
        <v>12562</v>
      </c>
      <c r="G2462" s="7">
        <v>4.5999999999999999E-3</v>
      </c>
    </row>
    <row r="2463" spans="1:7" ht="18" thickBot="1">
      <c r="A2463" s="29">
        <v>42929</v>
      </c>
      <c r="B2463" s="10">
        <v>48.42</v>
      </c>
      <c r="C2463" s="33">
        <v>47.7</v>
      </c>
      <c r="D2463" s="33">
        <v>48.53</v>
      </c>
      <c r="E2463" s="33">
        <v>47.18</v>
      </c>
      <c r="F2463" s="33" t="s">
        <v>12561</v>
      </c>
      <c r="G2463" s="7">
        <v>1.4200000000000001E-2</v>
      </c>
    </row>
    <row r="2464" spans="1:7" ht="18" thickBot="1">
      <c r="A2464" s="29">
        <v>42930</v>
      </c>
      <c r="B2464" s="10">
        <v>48.91</v>
      </c>
      <c r="C2464" s="33">
        <v>48.37</v>
      </c>
      <c r="D2464" s="33">
        <v>49.11</v>
      </c>
      <c r="E2464" s="33">
        <v>48.15</v>
      </c>
      <c r="F2464" s="33" t="s">
        <v>12560</v>
      </c>
      <c r="G2464" s="7">
        <v>1.01E-2</v>
      </c>
    </row>
    <row r="2465" spans="1:7" ht="18" thickBot="1">
      <c r="A2465" s="29">
        <v>42933</v>
      </c>
      <c r="B2465" s="11">
        <v>48.42</v>
      </c>
      <c r="C2465" s="33">
        <v>49.14</v>
      </c>
      <c r="D2465" s="33">
        <v>49.26</v>
      </c>
      <c r="E2465" s="33">
        <v>48.31</v>
      </c>
      <c r="F2465" s="33" t="s">
        <v>12559</v>
      </c>
      <c r="G2465" s="9">
        <v>-0.01</v>
      </c>
    </row>
    <row r="2466" spans="1:7" ht="18" thickBot="1">
      <c r="A2466" s="29">
        <v>42934</v>
      </c>
      <c r="B2466" s="10">
        <v>48.84</v>
      </c>
      <c r="C2466" s="33">
        <v>48.4</v>
      </c>
      <c r="D2466" s="33">
        <v>49.41</v>
      </c>
      <c r="E2466" s="33">
        <v>48.24</v>
      </c>
      <c r="F2466" s="33" t="s">
        <v>12558</v>
      </c>
      <c r="G2466" s="7">
        <v>8.6999999999999994E-3</v>
      </c>
    </row>
    <row r="2467" spans="1:7" ht="18" thickBot="1">
      <c r="A2467" s="29">
        <v>42935</v>
      </c>
      <c r="B2467" s="10">
        <v>49.7</v>
      </c>
      <c r="C2467" s="33">
        <v>48.7</v>
      </c>
      <c r="D2467" s="33">
        <v>49.81</v>
      </c>
      <c r="E2467" s="33">
        <v>48.58</v>
      </c>
      <c r="F2467" s="33" t="s">
        <v>12557</v>
      </c>
      <c r="G2467" s="7">
        <v>1.7600000000000001E-2</v>
      </c>
    </row>
    <row r="2468" spans="1:7" ht="18" thickBot="1">
      <c r="A2468" s="29">
        <v>42936</v>
      </c>
      <c r="B2468" s="11">
        <v>49.3</v>
      </c>
      <c r="C2468" s="33">
        <v>49.65</v>
      </c>
      <c r="D2468" s="33">
        <v>50.19</v>
      </c>
      <c r="E2468" s="33">
        <v>49.19</v>
      </c>
      <c r="F2468" s="33" t="s">
        <v>12556</v>
      </c>
      <c r="G2468" s="9">
        <v>-8.0000000000000002E-3</v>
      </c>
    </row>
    <row r="2469" spans="1:7" ht="18" thickBot="1">
      <c r="A2469" s="29">
        <v>42937</v>
      </c>
      <c r="B2469" s="11">
        <v>48.06</v>
      </c>
      <c r="C2469" s="33">
        <v>49.33</v>
      </c>
      <c r="D2469" s="33">
        <v>49.65</v>
      </c>
      <c r="E2469" s="33">
        <v>47.81</v>
      </c>
      <c r="F2469" s="33" t="s">
        <v>12555</v>
      </c>
      <c r="G2469" s="9">
        <v>-2.52E-2</v>
      </c>
    </row>
    <row r="2470" spans="1:7" ht="18" thickBot="1">
      <c r="A2470" s="29">
        <v>42940</v>
      </c>
      <c r="B2470" s="10">
        <v>48.6</v>
      </c>
      <c r="C2470" s="33">
        <v>47.96</v>
      </c>
      <c r="D2470" s="33">
        <v>48.77</v>
      </c>
      <c r="E2470" s="33">
        <v>47.68</v>
      </c>
      <c r="F2470" s="33" t="s">
        <v>12554</v>
      </c>
      <c r="G2470" s="7">
        <v>1.12E-2</v>
      </c>
    </row>
    <row r="2471" spans="1:7" ht="18" thickBot="1">
      <c r="A2471" s="29">
        <v>42941</v>
      </c>
      <c r="B2471" s="10">
        <v>50.2</v>
      </c>
      <c r="C2471" s="33">
        <v>48.64</v>
      </c>
      <c r="D2471" s="33">
        <v>50.91</v>
      </c>
      <c r="E2471" s="33">
        <v>48.63</v>
      </c>
      <c r="F2471" s="33" t="s">
        <v>12553</v>
      </c>
      <c r="G2471" s="7">
        <v>3.2899999999999999E-2</v>
      </c>
    </row>
    <row r="2472" spans="1:7" ht="18" thickBot="1">
      <c r="A2472" s="29">
        <v>42942</v>
      </c>
      <c r="B2472" s="10">
        <v>50.97</v>
      </c>
      <c r="C2472" s="33">
        <v>50.63</v>
      </c>
      <c r="D2472" s="33">
        <v>51.06</v>
      </c>
      <c r="E2472" s="33">
        <v>50.07</v>
      </c>
      <c r="F2472" s="33" t="s">
        <v>12552</v>
      </c>
      <c r="G2472" s="7">
        <v>1.5299999999999999E-2</v>
      </c>
    </row>
    <row r="2473" spans="1:7" ht="18" thickBot="1">
      <c r="A2473" s="29">
        <v>42943</v>
      </c>
      <c r="B2473" s="10">
        <v>51.49</v>
      </c>
      <c r="C2473" s="33">
        <v>50.86</v>
      </c>
      <c r="D2473" s="33">
        <v>51.64</v>
      </c>
      <c r="E2473" s="33">
        <v>50.5</v>
      </c>
      <c r="F2473" s="33" t="s">
        <v>12551</v>
      </c>
      <c r="G2473" s="7">
        <v>1.0200000000000001E-2</v>
      </c>
    </row>
    <row r="2474" spans="1:7" ht="18" thickBot="1">
      <c r="A2474" s="29">
        <v>42944</v>
      </c>
      <c r="B2474" s="10">
        <v>52.52</v>
      </c>
      <c r="C2474" s="33">
        <v>51.6</v>
      </c>
      <c r="D2474" s="33">
        <v>52.7</v>
      </c>
      <c r="E2474" s="33">
        <v>51.31</v>
      </c>
      <c r="F2474" s="33" t="s">
        <v>12550</v>
      </c>
      <c r="G2474" s="7">
        <v>0.02</v>
      </c>
    </row>
    <row r="2475" spans="1:7" ht="18" thickBot="1">
      <c r="A2475" s="29">
        <v>42947</v>
      </c>
      <c r="B2475" s="10">
        <v>52.65</v>
      </c>
      <c r="C2475" s="33">
        <v>52.6</v>
      </c>
      <c r="D2475" s="33">
        <v>52.92</v>
      </c>
      <c r="E2475" s="33">
        <v>52.2</v>
      </c>
      <c r="F2475" s="33" t="s">
        <v>12549</v>
      </c>
      <c r="G2475" s="7">
        <v>2.5000000000000001E-3</v>
      </c>
    </row>
    <row r="2476" spans="1:7" ht="18" thickBot="1">
      <c r="A2476" s="29">
        <v>42948</v>
      </c>
      <c r="B2476" s="11">
        <v>51.78</v>
      </c>
      <c r="C2476" s="33">
        <v>52.7</v>
      </c>
      <c r="D2476" s="33">
        <v>52.93</v>
      </c>
      <c r="E2476" s="33">
        <v>50.88</v>
      </c>
      <c r="F2476" s="33" t="s">
        <v>12548</v>
      </c>
      <c r="G2476" s="9">
        <v>-1.6500000000000001E-2</v>
      </c>
    </row>
    <row r="2477" spans="1:7" ht="18" thickBot="1">
      <c r="A2477" s="29">
        <v>42949</v>
      </c>
      <c r="B2477" s="10">
        <v>52.36</v>
      </c>
      <c r="C2477" s="33">
        <v>51.38</v>
      </c>
      <c r="D2477" s="33">
        <v>52.43</v>
      </c>
      <c r="E2477" s="33">
        <v>51.18</v>
      </c>
      <c r="F2477" s="33" t="s">
        <v>12547</v>
      </c>
      <c r="G2477" s="7">
        <v>1.12E-2</v>
      </c>
    </row>
    <row r="2478" spans="1:7" ht="18" thickBot="1">
      <c r="A2478" s="29">
        <v>42950</v>
      </c>
      <c r="B2478" s="11">
        <v>52.01</v>
      </c>
      <c r="C2478" s="33">
        <v>52.24</v>
      </c>
      <c r="D2478" s="33">
        <v>52.89</v>
      </c>
      <c r="E2478" s="33">
        <v>51.77</v>
      </c>
      <c r="F2478" s="33" t="s">
        <v>12546</v>
      </c>
      <c r="G2478" s="9">
        <v>-6.7000000000000002E-3</v>
      </c>
    </row>
    <row r="2479" spans="1:7" ht="18" thickBot="1">
      <c r="A2479" s="29">
        <v>42951</v>
      </c>
      <c r="B2479" s="10">
        <v>52.42</v>
      </c>
      <c r="C2479" s="33">
        <v>51.97</v>
      </c>
      <c r="D2479" s="33">
        <v>52.52</v>
      </c>
      <c r="E2479" s="33">
        <v>51.43</v>
      </c>
      <c r="F2479" s="33" t="s">
        <v>12545</v>
      </c>
      <c r="G2479" s="7">
        <v>7.9000000000000008E-3</v>
      </c>
    </row>
    <row r="2480" spans="1:7" ht="18" thickBot="1">
      <c r="A2480" s="29">
        <v>42954</v>
      </c>
      <c r="B2480" s="11">
        <v>52.37</v>
      </c>
      <c r="C2480" s="33">
        <v>52.39</v>
      </c>
      <c r="D2480" s="33">
        <v>52.53</v>
      </c>
      <c r="E2480" s="33">
        <v>51.37</v>
      </c>
      <c r="F2480" s="33" t="s">
        <v>12544</v>
      </c>
      <c r="G2480" s="9">
        <v>-1E-3</v>
      </c>
    </row>
    <row r="2481" spans="1:7" ht="18" thickBot="1">
      <c r="A2481" s="29">
        <v>42955</v>
      </c>
      <c r="B2481" s="11">
        <v>52.14</v>
      </c>
      <c r="C2481" s="33">
        <v>52.24</v>
      </c>
      <c r="D2481" s="33">
        <v>52.73</v>
      </c>
      <c r="E2481" s="33">
        <v>51.82</v>
      </c>
      <c r="F2481" s="33" t="s">
        <v>12543</v>
      </c>
      <c r="G2481" s="9">
        <v>-4.4000000000000003E-3</v>
      </c>
    </row>
    <row r="2482" spans="1:7" ht="18" thickBot="1">
      <c r="A2482" s="29">
        <v>42956</v>
      </c>
      <c r="B2482" s="10">
        <v>52.7</v>
      </c>
      <c r="C2482" s="33">
        <v>51.99</v>
      </c>
      <c r="D2482" s="33">
        <v>52.85</v>
      </c>
      <c r="E2482" s="33">
        <v>51.81</v>
      </c>
      <c r="F2482" s="33" t="s">
        <v>12542</v>
      </c>
      <c r="G2482" s="7">
        <v>1.0699999999999999E-2</v>
      </c>
    </row>
    <row r="2483" spans="1:7" ht="18" thickBot="1">
      <c r="A2483" s="29">
        <v>42957</v>
      </c>
      <c r="B2483" s="11">
        <v>51.9</v>
      </c>
      <c r="C2483" s="33">
        <v>52.72</v>
      </c>
      <c r="D2483" s="33">
        <v>53.64</v>
      </c>
      <c r="E2483" s="33">
        <v>51.67</v>
      </c>
      <c r="F2483" s="33" t="s">
        <v>12541</v>
      </c>
      <c r="G2483" s="9">
        <v>-1.52E-2</v>
      </c>
    </row>
    <row r="2484" spans="1:7" ht="18" thickBot="1">
      <c r="A2484" s="29">
        <v>42958</v>
      </c>
      <c r="B2484" s="10">
        <v>52.1</v>
      </c>
      <c r="C2484" s="33">
        <v>51.94</v>
      </c>
      <c r="D2484" s="33">
        <v>52.28</v>
      </c>
      <c r="E2484" s="33">
        <v>51.3</v>
      </c>
      <c r="F2484" s="33" t="s">
        <v>12540</v>
      </c>
      <c r="G2484" s="7">
        <v>3.8999999999999998E-3</v>
      </c>
    </row>
    <row r="2485" spans="1:7" ht="18" thickBot="1">
      <c r="A2485" s="29">
        <v>42961</v>
      </c>
      <c r="B2485" s="11">
        <v>50.73</v>
      </c>
      <c r="C2485" s="33">
        <v>52.02</v>
      </c>
      <c r="D2485" s="33">
        <v>52.38</v>
      </c>
      <c r="E2485" s="33">
        <v>50.55</v>
      </c>
      <c r="F2485" s="33" t="s">
        <v>12539</v>
      </c>
      <c r="G2485" s="9">
        <v>-2.63E-2</v>
      </c>
    </row>
    <row r="2486" spans="1:7" ht="18" thickBot="1">
      <c r="A2486" s="29">
        <v>42962</v>
      </c>
      <c r="B2486" s="10">
        <v>50.8</v>
      </c>
      <c r="C2486" s="33">
        <v>50.65</v>
      </c>
      <c r="D2486" s="33">
        <v>51.15</v>
      </c>
      <c r="E2486" s="33">
        <v>50.02</v>
      </c>
      <c r="F2486" s="33" t="s">
        <v>12538</v>
      </c>
      <c r="G2486" s="7">
        <v>1.4E-3</v>
      </c>
    </row>
    <row r="2487" spans="1:7" ht="18" thickBot="1">
      <c r="A2487" s="29">
        <v>42963</v>
      </c>
      <c r="B2487" s="11">
        <v>50.27</v>
      </c>
      <c r="C2487" s="33">
        <v>50.98</v>
      </c>
      <c r="D2487" s="33">
        <v>51.4</v>
      </c>
      <c r="E2487" s="33">
        <v>50.15</v>
      </c>
      <c r="F2487" s="33" t="s">
        <v>12537</v>
      </c>
      <c r="G2487" s="9">
        <v>-1.04E-2</v>
      </c>
    </row>
    <row r="2488" spans="1:7" ht="18" thickBot="1">
      <c r="A2488" s="29">
        <v>42964</v>
      </c>
      <c r="B2488" s="10">
        <v>51.03</v>
      </c>
      <c r="C2488" s="33">
        <v>50.4</v>
      </c>
      <c r="D2488" s="33">
        <v>51.12</v>
      </c>
      <c r="E2488" s="33">
        <v>50</v>
      </c>
      <c r="F2488" s="33" t="s">
        <v>12536</v>
      </c>
      <c r="G2488" s="7">
        <v>1.5100000000000001E-2</v>
      </c>
    </row>
    <row r="2489" spans="1:7" ht="18" thickBot="1">
      <c r="A2489" s="29">
        <v>42965</v>
      </c>
      <c r="B2489" s="10">
        <v>52.72</v>
      </c>
      <c r="C2489" s="33">
        <v>50.89</v>
      </c>
      <c r="D2489" s="33">
        <v>52.96</v>
      </c>
      <c r="E2489" s="33">
        <v>50.78</v>
      </c>
      <c r="F2489" s="33" t="s">
        <v>12535</v>
      </c>
      <c r="G2489" s="7">
        <v>3.3099999999999997E-2</v>
      </c>
    </row>
    <row r="2490" spans="1:7" ht="18" thickBot="1">
      <c r="A2490" s="29">
        <v>42968</v>
      </c>
      <c r="B2490" s="11">
        <v>51.66</v>
      </c>
      <c r="C2490" s="33">
        <v>53</v>
      </c>
      <c r="D2490" s="33">
        <v>53</v>
      </c>
      <c r="E2490" s="33">
        <v>51.3</v>
      </c>
      <c r="F2490" s="33" t="s">
        <v>12534</v>
      </c>
      <c r="G2490" s="9">
        <v>-2.01E-2</v>
      </c>
    </row>
    <row r="2491" spans="1:7" ht="18" thickBot="1">
      <c r="A2491" s="29">
        <v>42969</v>
      </c>
      <c r="B2491" s="10">
        <v>51.87</v>
      </c>
      <c r="C2491" s="33">
        <v>51.78</v>
      </c>
      <c r="D2491" s="33">
        <v>52.28</v>
      </c>
      <c r="E2491" s="33">
        <v>51.39</v>
      </c>
      <c r="F2491" s="33" t="s">
        <v>12533</v>
      </c>
      <c r="G2491" s="7">
        <v>4.1000000000000003E-3</v>
      </c>
    </row>
    <row r="2492" spans="1:7" ht="18" thickBot="1">
      <c r="A2492" s="29">
        <v>42970</v>
      </c>
      <c r="B2492" s="10">
        <v>52.57</v>
      </c>
      <c r="C2492" s="33">
        <v>51.68</v>
      </c>
      <c r="D2492" s="33">
        <v>52.63</v>
      </c>
      <c r="E2492" s="33">
        <v>51.45</v>
      </c>
      <c r="F2492" s="33" t="s">
        <v>12532</v>
      </c>
      <c r="G2492" s="7">
        <v>1.35E-2</v>
      </c>
    </row>
    <row r="2493" spans="1:7" ht="18" thickBot="1">
      <c r="A2493" s="29">
        <v>42971</v>
      </c>
      <c r="B2493" s="11">
        <v>52.04</v>
      </c>
      <c r="C2493" s="33">
        <v>52.55</v>
      </c>
      <c r="D2493" s="33">
        <v>52.71</v>
      </c>
      <c r="E2493" s="33">
        <v>51.61</v>
      </c>
      <c r="F2493" s="33" t="s">
        <v>12531</v>
      </c>
      <c r="G2493" s="9">
        <v>-1.01E-2</v>
      </c>
    </row>
    <row r="2494" spans="1:7" ht="18" thickBot="1">
      <c r="A2494" s="29">
        <v>42972</v>
      </c>
      <c r="B2494" s="10">
        <v>52.41</v>
      </c>
      <c r="C2494" s="33">
        <v>52.3</v>
      </c>
      <c r="D2494" s="33">
        <v>52.68</v>
      </c>
      <c r="E2494" s="33">
        <v>51.93</v>
      </c>
      <c r="F2494" s="33" t="s">
        <v>12530</v>
      </c>
      <c r="G2494" s="7">
        <v>7.1000000000000004E-3</v>
      </c>
    </row>
    <row r="2495" spans="1:7" ht="18" thickBot="1">
      <c r="A2495" s="29">
        <v>42975</v>
      </c>
      <c r="B2495" s="11">
        <v>51.89</v>
      </c>
      <c r="C2495" s="33">
        <v>52.38</v>
      </c>
      <c r="D2495" s="33">
        <v>52.84</v>
      </c>
      <c r="E2495" s="33">
        <v>51.52</v>
      </c>
      <c r="F2495" s="33" t="s">
        <v>12529</v>
      </c>
      <c r="G2495" s="9">
        <v>-9.9000000000000008E-3</v>
      </c>
    </row>
    <row r="2496" spans="1:7" ht="18" thickBot="1">
      <c r="A2496" s="29">
        <v>42976</v>
      </c>
      <c r="B2496" s="10">
        <v>52</v>
      </c>
      <c r="C2496" s="33">
        <v>52.04</v>
      </c>
      <c r="D2496" s="33">
        <v>52.19</v>
      </c>
      <c r="E2496" s="33">
        <v>51.36</v>
      </c>
      <c r="F2496" s="33" t="s">
        <v>12528</v>
      </c>
      <c r="G2496" s="7">
        <v>2.0999999999999999E-3</v>
      </c>
    </row>
    <row r="2497" spans="1:7" ht="18" thickBot="1">
      <c r="A2497" s="29">
        <v>42977</v>
      </c>
      <c r="B2497" s="11">
        <v>50.86</v>
      </c>
      <c r="C2497" s="33">
        <v>51.97</v>
      </c>
      <c r="D2497" s="33">
        <v>52.01</v>
      </c>
      <c r="E2497" s="33">
        <v>50.58</v>
      </c>
      <c r="F2497" s="33" t="s">
        <v>12527</v>
      </c>
      <c r="G2497" s="9">
        <v>-2.1899999999999999E-2</v>
      </c>
    </row>
    <row r="2498" spans="1:7" ht="18" thickBot="1">
      <c r="A2498" s="29">
        <v>42978</v>
      </c>
      <c r="B2498" s="10">
        <v>52.38</v>
      </c>
      <c r="C2498" s="33">
        <v>50.58</v>
      </c>
      <c r="D2498" s="33">
        <v>52.43</v>
      </c>
      <c r="E2498" s="33">
        <v>50.56</v>
      </c>
      <c r="F2498" s="33" t="s">
        <v>12526</v>
      </c>
      <c r="G2498" s="7">
        <v>2.9899999999999999E-2</v>
      </c>
    </row>
    <row r="2499" spans="1:7" ht="18" thickBot="1">
      <c r="A2499" s="29">
        <v>42979</v>
      </c>
      <c r="B2499" s="10">
        <v>52.75</v>
      </c>
      <c r="C2499" s="33">
        <v>52.84</v>
      </c>
      <c r="D2499" s="33">
        <v>52.95</v>
      </c>
      <c r="E2499" s="33">
        <v>52.24</v>
      </c>
      <c r="F2499" s="33" t="s">
        <v>12525</v>
      </c>
      <c r="G2499" s="7">
        <v>7.1000000000000004E-3</v>
      </c>
    </row>
    <row r="2500" spans="1:7" ht="18" thickBot="1">
      <c r="A2500" s="29">
        <v>42982</v>
      </c>
      <c r="B2500" s="11">
        <v>52.34</v>
      </c>
      <c r="C2500" s="33">
        <v>52.85</v>
      </c>
      <c r="D2500" s="33">
        <v>52.85</v>
      </c>
      <c r="E2500" s="33">
        <v>51.99</v>
      </c>
      <c r="F2500" s="33" t="s">
        <v>12524</v>
      </c>
      <c r="G2500" s="9">
        <v>-7.7999999999999996E-3</v>
      </c>
    </row>
    <row r="2501" spans="1:7" ht="18" thickBot="1">
      <c r="A2501" s="29">
        <v>42983</v>
      </c>
      <c r="B2501" s="10">
        <v>53.38</v>
      </c>
      <c r="C2501" s="33">
        <v>52.3</v>
      </c>
      <c r="D2501" s="33">
        <v>53.66</v>
      </c>
      <c r="E2501" s="33">
        <v>52.09</v>
      </c>
      <c r="F2501" s="33" t="s">
        <v>12523</v>
      </c>
      <c r="G2501" s="7">
        <v>1.9900000000000001E-2</v>
      </c>
    </row>
    <row r="2502" spans="1:7" ht="18" thickBot="1">
      <c r="A2502" s="29">
        <v>42984</v>
      </c>
      <c r="B2502" s="10">
        <v>54.2</v>
      </c>
      <c r="C2502" s="33">
        <v>53.16</v>
      </c>
      <c r="D2502" s="33">
        <v>54.31</v>
      </c>
      <c r="E2502" s="33">
        <v>53.09</v>
      </c>
      <c r="F2502" s="33" t="s">
        <v>12522</v>
      </c>
      <c r="G2502" s="7">
        <v>1.54E-2</v>
      </c>
    </row>
    <row r="2503" spans="1:7" ht="18" thickBot="1">
      <c r="A2503" s="29">
        <v>42985</v>
      </c>
      <c r="B2503" s="10">
        <v>54.49</v>
      </c>
      <c r="C2503" s="33">
        <v>54.13</v>
      </c>
      <c r="D2503" s="33">
        <v>54.67</v>
      </c>
      <c r="E2503" s="33">
        <v>53.89</v>
      </c>
      <c r="F2503" s="33" t="s">
        <v>12521</v>
      </c>
      <c r="G2503" s="7">
        <v>5.4000000000000003E-3</v>
      </c>
    </row>
    <row r="2504" spans="1:7" ht="18" thickBot="1">
      <c r="A2504" s="29">
        <v>42986</v>
      </c>
      <c r="B2504" s="11">
        <v>53.78</v>
      </c>
      <c r="C2504" s="33">
        <v>54.54</v>
      </c>
      <c r="D2504" s="33">
        <v>54.87</v>
      </c>
      <c r="E2504" s="33">
        <v>53.57</v>
      </c>
      <c r="F2504" s="33" t="s">
        <v>12520</v>
      </c>
      <c r="G2504" s="9">
        <v>-1.2999999999999999E-2</v>
      </c>
    </row>
    <row r="2505" spans="1:7" ht="18" thickBot="1">
      <c r="A2505" s="29">
        <v>42989</v>
      </c>
      <c r="B2505" s="10">
        <v>53.84</v>
      </c>
      <c r="C2505" s="33">
        <v>53.82</v>
      </c>
      <c r="D2505" s="33">
        <v>54.14</v>
      </c>
      <c r="E2505" s="33">
        <v>53.04</v>
      </c>
      <c r="F2505" s="33" t="s">
        <v>12519</v>
      </c>
      <c r="G2505" s="7">
        <v>1.1000000000000001E-3</v>
      </c>
    </row>
    <row r="2506" spans="1:7" ht="18" thickBot="1">
      <c r="A2506" s="29">
        <v>42990</v>
      </c>
      <c r="B2506" s="10">
        <v>54.27</v>
      </c>
      <c r="C2506" s="33">
        <v>53.77</v>
      </c>
      <c r="D2506" s="33">
        <v>54.44</v>
      </c>
      <c r="E2506" s="33">
        <v>53.42</v>
      </c>
      <c r="F2506" s="33" t="s">
        <v>12518</v>
      </c>
      <c r="G2506" s="7">
        <v>8.0000000000000002E-3</v>
      </c>
    </row>
    <row r="2507" spans="1:7" ht="18" thickBot="1">
      <c r="A2507" s="29">
        <v>42991</v>
      </c>
      <c r="B2507" s="10">
        <v>55.16</v>
      </c>
      <c r="C2507" s="33">
        <v>54.18</v>
      </c>
      <c r="D2507" s="33">
        <v>55.21</v>
      </c>
      <c r="E2507" s="33">
        <v>54.03</v>
      </c>
      <c r="F2507" s="33" t="s">
        <v>12517</v>
      </c>
      <c r="G2507" s="7">
        <v>1.6400000000000001E-2</v>
      </c>
    </row>
    <row r="2508" spans="1:7" ht="18" thickBot="1">
      <c r="A2508" s="29">
        <v>42992</v>
      </c>
      <c r="B2508" s="10">
        <v>55.47</v>
      </c>
      <c r="C2508" s="33">
        <v>55.02</v>
      </c>
      <c r="D2508" s="33">
        <v>55.99</v>
      </c>
      <c r="E2508" s="33">
        <v>54.93</v>
      </c>
      <c r="F2508" s="33" t="s">
        <v>12516</v>
      </c>
      <c r="G2508" s="7">
        <v>5.5999999999999999E-3</v>
      </c>
    </row>
    <row r="2509" spans="1:7" ht="18" thickBot="1">
      <c r="A2509" s="29">
        <v>42993</v>
      </c>
      <c r="B2509" s="10">
        <v>55.62</v>
      </c>
      <c r="C2509" s="33">
        <v>55.29</v>
      </c>
      <c r="D2509" s="33">
        <v>55.85</v>
      </c>
      <c r="E2509" s="33">
        <v>54.86</v>
      </c>
      <c r="F2509" s="33" t="s">
        <v>12515</v>
      </c>
      <c r="G2509" s="7">
        <v>2.7000000000000001E-3</v>
      </c>
    </row>
    <row r="2510" spans="1:7" ht="18" thickBot="1">
      <c r="A2510" s="29">
        <v>42996</v>
      </c>
      <c r="B2510" s="11">
        <v>55.48</v>
      </c>
      <c r="C2510" s="33">
        <v>55.59</v>
      </c>
      <c r="D2510" s="33">
        <v>55.95</v>
      </c>
      <c r="E2510" s="33">
        <v>54.82</v>
      </c>
      <c r="F2510" s="33" t="s">
        <v>12514</v>
      </c>
      <c r="G2510" s="9">
        <v>-2.5000000000000001E-3</v>
      </c>
    </row>
    <row r="2511" spans="1:7" ht="18" thickBot="1">
      <c r="A2511" s="29">
        <v>42997</v>
      </c>
      <c r="B2511" s="11">
        <v>55.14</v>
      </c>
      <c r="C2511" s="33">
        <v>55.48</v>
      </c>
      <c r="D2511" s="33">
        <v>55.89</v>
      </c>
      <c r="E2511" s="33">
        <v>54.89</v>
      </c>
      <c r="F2511" s="33" t="s">
        <v>12513</v>
      </c>
      <c r="G2511" s="9">
        <v>-6.1000000000000004E-3</v>
      </c>
    </row>
    <row r="2512" spans="1:7" ht="18" thickBot="1">
      <c r="A2512" s="29">
        <v>42998</v>
      </c>
      <c r="B2512" s="10">
        <v>56.29</v>
      </c>
      <c r="C2512" s="33">
        <v>55.35</v>
      </c>
      <c r="D2512" s="33">
        <v>56.48</v>
      </c>
      <c r="E2512" s="33">
        <v>55.26</v>
      </c>
      <c r="F2512" s="33" t="s">
        <v>12512</v>
      </c>
      <c r="G2512" s="7">
        <v>2.0899999999999998E-2</v>
      </c>
    </row>
    <row r="2513" spans="1:7" ht="18" thickBot="1">
      <c r="A2513" s="29">
        <v>42999</v>
      </c>
      <c r="B2513" s="10">
        <v>56.43</v>
      </c>
      <c r="C2513" s="33">
        <v>56.17</v>
      </c>
      <c r="D2513" s="33">
        <v>56.53</v>
      </c>
      <c r="E2513" s="33">
        <v>55.76</v>
      </c>
      <c r="F2513" s="33" t="s">
        <v>12511</v>
      </c>
      <c r="G2513" s="7">
        <v>2.5000000000000001E-3</v>
      </c>
    </row>
    <row r="2514" spans="1:7" ht="18" thickBot="1">
      <c r="A2514" s="29">
        <v>43000</v>
      </c>
      <c r="B2514" s="10">
        <v>56.86</v>
      </c>
      <c r="C2514" s="33">
        <v>56.5</v>
      </c>
      <c r="D2514" s="33">
        <v>56.91</v>
      </c>
      <c r="E2514" s="33">
        <v>56.22</v>
      </c>
      <c r="F2514" s="33" t="s">
        <v>12510</v>
      </c>
      <c r="G2514" s="7">
        <v>7.6E-3</v>
      </c>
    </row>
    <row r="2515" spans="1:7" ht="18" thickBot="1">
      <c r="A2515" s="29">
        <v>43003</v>
      </c>
      <c r="B2515" s="10">
        <v>59.02</v>
      </c>
      <c r="C2515" s="33">
        <v>56.87</v>
      </c>
      <c r="D2515" s="33">
        <v>59.25</v>
      </c>
      <c r="E2515" s="33">
        <v>56.7</v>
      </c>
      <c r="F2515" s="33" t="s">
        <v>12509</v>
      </c>
      <c r="G2515" s="7">
        <v>3.7999999999999999E-2</v>
      </c>
    </row>
    <row r="2516" spans="1:7" ht="18" thickBot="1">
      <c r="A2516" s="29">
        <v>43004</v>
      </c>
      <c r="B2516" s="11">
        <v>58.44</v>
      </c>
      <c r="C2516" s="33">
        <v>59.05</v>
      </c>
      <c r="D2516" s="33">
        <v>59.49</v>
      </c>
      <c r="E2516" s="33">
        <v>57.77</v>
      </c>
      <c r="F2516" s="33" t="s">
        <v>12508</v>
      </c>
      <c r="G2516" s="9">
        <v>-9.7999999999999997E-3</v>
      </c>
    </row>
    <row r="2517" spans="1:7" ht="18" thickBot="1">
      <c r="A2517" s="29">
        <v>43005</v>
      </c>
      <c r="B2517" s="11">
        <v>57.9</v>
      </c>
      <c r="C2517" s="33">
        <v>58.57</v>
      </c>
      <c r="D2517" s="33">
        <v>58.89</v>
      </c>
      <c r="E2517" s="33">
        <v>57.57</v>
      </c>
      <c r="F2517" s="33" t="s">
        <v>12507</v>
      </c>
      <c r="G2517" s="9">
        <v>-9.1999999999999998E-3</v>
      </c>
    </row>
    <row r="2518" spans="1:7" ht="18" thickBot="1">
      <c r="A2518" s="29">
        <v>43006</v>
      </c>
      <c r="B2518" s="11">
        <v>57.41</v>
      </c>
      <c r="C2518" s="33">
        <v>57.7</v>
      </c>
      <c r="D2518" s="33">
        <v>58.65</v>
      </c>
      <c r="E2518" s="33">
        <v>56.85</v>
      </c>
      <c r="F2518" s="33" t="s">
        <v>12506</v>
      </c>
      <c r="G2518" s="9">
        <v>-8.5000000000000006E-3</v>
      </c>
    </row>
    <row r="2519" spans="1:7" ht="18" thickBot="1">
      <c r="A2519" s="29">
        <v>43007</v>
      </c>
      <c r="B2519" s="10">
        <v>57.54</v>
      </c>
      <c r="C2519" s="33">
        <v>57.6</v>
      </c>
      <c r="D2519" s="33">
        <v>57.8</v>
      </c>
      <c r="E2519" s="33">
        <v>57.14</v>
      </c>
      <c r="F2519" s="33" t="s">
        <v>12505</v>
      </c>
      <c r="G2519" s="7">
        <v>2.3E-3</v>
      </c>
    </row>
    <row r="2520" spans="1:7" ht="18" thickBot="1">
      <c r="A2520" s="29">
        <v>43010</v>
      </c>
      <c r="B2520" s="11">
        <v>56.12</v>
      </c>
      <c r="C2520" s="33">
        <v>56.73</v>
      </c>
      <c r="D2520" s="33">
        <v>56.76</v>
      </c>
      <c r="E2520" s="33">
        <v>55.5</v>
      </c>
      <c r="F2520" s="33" t="s">
        <v>12504</v>
      </c>
      <c r="G2520" s="9">
        <v>-2.47E-2</v>
      </c>
    </row>
    <row r="2521" spans="1:7" ht="18" thickBot="1">
      <c r="A2521" s="29">
        <v>43011</v>
      </c>
      <c r="B2521" s="11">
        <v>56</v>
      </c>
      <c r="C2521" s="33">
        <v>56.1</v>
      </c>
      <c r="D2521" s="33">
        <v>56.4</v>
      </c>
      <c r="E2521" s="33">
        <v>55.7</v>
      </c>
      <c r="F2521" s="33" t="s">
        <v>12503</v>
      </c>
      <c r="G2521" s="9">
        <v>-2.0999999999999999E-3</v>
      </c>
    </row>
    <row r="2522" spans="1:7" ht="18" thickBot="1">
      <c r="A2522" s="29">
        <v>43012</v>
      </c>
      <c r="B2522" s="11">
        <v>55.8</v>
      </c>
      <c r="C2522" s="33">
        <v>55.67</v>
      </c>
      <c r="D2522" s="33">
        <v>56.2</v>
      </c>
      <c r="E2522" s="33">
        <v>55.38</v>
      </c>
      <c r="F2522" s="33" t="s">
        <v>12502</v>
      </c>
      <c r="G2522" s="9">
        <v>-3.5999999999999999E-3</v>
      </c>
    </row>
    <row r="2523" spans="1:7" ht="18" thickBot="1">
      <c r="A2523" s="29">
        <v>43013</v>
      </c>
      <c r="B2523" s="10">
        <v>57</v>
      </c>
      <c r="C2523" s="33">
        <v>55.77</v>
      </c>
      <c r="D2523" s="33">
        <v>57.24</v>
      </c>
      <c r="E2523" s="33">
        <v>55.7</v>
      </c>
      <c r="F2523" s="33" t="s">
        <v>12501</v>
      </c>
      <c r="G2523" s="7">
        <v>2.1499999999999998E-2</v>
      </c>
    </row>
    <row r="2524" spans="1:7" ht="18" thickBot="1">
      <c r="A2524" s="29">
        <v>43014</v>
      </c>
      <c r="B2524" s="11">
        <v>55.62</v>
      </c>
      <c r="C2524" s="33">
        <v>56.99</v>
      </c>
      <c r="D2524" s="33">
        <v>57.28</v>
      </c>
      <c r="E2524" s="33">
        <v>55.13</v>
      </c>
      <c r="F2524" s="33" t="s">
        <v>12500</v>
      </c>
      <c r="G2524" s="9">
        <v>-2.4199999999999999E-2</v>
      </c>
    </row>
    <row r="2525" spans="1:7" ht="18" thickBot="1">
      <c r="A2525" s="29">
        <v>43017</v>
      </c>
      <c r="B2525" s="10">
        <v>55.79</v>
      </c>
      <c r="C2525" s="33">
        <v>55.5</v>
      </c>
      <c r="D2525" s="33">
        <v>55.98</v>
      </c>
      <c r="E2525" s="33">
        <v>55.06</v>
      </c>
      <c r="F2525" s="33" t="s">
        <v>12499</v>
      </c>
      <c r="G2525" s="7">
        <v>3.0999999999999999E-3</v>
      </c>
    </row>
    <row r="2526" spans="1:7" ht="18" thickBot="1">
      <c r="A2526" s="29">
        <v>43018</v>
      </c>
      <c r="B2526" s="10">
        <v>56.61</v>
      </c>
      <c r="C2526" s="33">
        <v>55.78</v>
      </c>
      <c r="D2526" s="33">
        <v>56.91</v>
      </c>
      <c r="E2526" s="33">
        <v>55.73</v>
      </c>
      <c r="F2526" s="33" t="s">
        <v>12498</v>
      </c>
      <c r="G2526" s="7">
        <v>1.47E-2</v>
      </c>
    </row>
    <row r="2527" spans="1:7" ht="18" thickBot="1">
      <c r="A2527" s="29">
        <v>43019</v>
      </c>
      <c r="B2527" s="10">
        <v>56.94</v>
      </c>
      <c r="C2527" s="33">
        <v>56.56</v>
      </c>
      <c r="D2527" s="33">
        <v>57.09</v>
      </c>
      <c r="E2527" s="33">
        <v>56.14</v>
      </c>
      <c r="F2527" s="33" t="s">
        <v>12497</v>
      </c>
      <c r="G2527" s="7">
        <v>5.7999999999999996E-3</v>
      </c>
    </row>
    <row r="2528" spans="1:7" ht="18" thickBot="1">
      <c r="A2528" s="29">
        <v>43020</v>
      </c>
      <c r="B2528" s="11">
        <v>56.25</v>
      </c>
      <c r="C2528" s="33">
        <v>56.74</v>
      </c>
      <c r="D2528" s="33">
        <v>56.83</v>
      </c>
      <c r="E2528" s="33">
        <v>55.88</v>
      </c>
      <c r="F2528" s="33" t="s">
        <v>12496</v>
      </c>
      <c r="G2528" s="9">
        <v>-1.21E-2</v>
      </c>
    </row>
    <row r="2529" spans="1:7" ht="18" thickBot="1">
      <c r="A2529" s="29">
        <v>43021</v>
      </c>
      <c r="B2529" s="10">
        <v>57.17</v>
      </c>
      <c r="C2529" s="33">
        <v>56.44</v>
      </c>
      <c r="D2529" s="33">
        <v>57.57</v>
      </c>
      <c r="E2529" s="33">
        <v>56.34</v>
      </c>
      <c r="F2529" s="33" t="s">
        <v>12495</v>
      </c>
      <c r="G2529" s="7">
        <v>1.6400000000000001E-2</v>
      </c>
    </row>
    <row r="2530" spans="1:7" ht="18" thickBot="1">
      <c r="A2530" s="29">
        <v>43024</v>
      </c>
      <c r="B2530" s="10">
        <v>57.82</v>
      </c>
      <c r="C2530" s="33">
        <v>57.28</v>
      </c>
      <c r="D2530" s="33">
        <v>58.47</v>
      </c>
      <c r="E2530" s="33">
        <v>57.12</v>
      </c>
      <c r="F2530" s="33" t="s">
        <v>12494</v>
      </c>
      <c r="G2530" s="7">
        <v>1.14E-2</v>
      </c>
    </row>
    <row r="2531" spans="1:7" ht="18" thickBot="1">
      <c r="A2531" s="29">
        <v>43025</v>
      </c>
      <c r="B2531" s="10">
        <v>57.88</v>
      </c>
      <c r="C2531" s="33">
        <v>57.78</v>
      </c>
      <c r="D2531" s="33">
        <v>58.35</v>
      </c>
      <c r="E2531" s="33">
        <v>57.18</v>
      </c>
      <c r="F2531" s="33" t="s">
        <v>12493</v>
      </c>
      <c r="G2531" s="7">
        <v>1E-3</v>
      </c>
    </row>
    <row r="2532" spans="1:7" ht="18" thickBot="1">
      <c r="A2532" s="29">
        <v>43026</v>
      </c>
      <c r="B2532" s="10">
        <v>58.15</v>
      </c>
      <c r="C2532" s="33">
        <v>58.16</v>
      </c>
      <c r="D2532" s="33">
        <v>58.54</v>
      </c>
      <c r="E2532" s="33">
        <v>57.74</v>
      </c>
      <c r="F2532" s="33" t="s">
        <v>12242</v>
      </c>
      <c r="G2532" s="7">
        <v>4.7000000000000002E-3</v>
      </c>
    </row>
    <row r="2533" spans="1:7" ht="18" thickBot="1">
      <c r="A2533" s="29">
        <v>43027</v>
      </c>
      <c r="B2533" s="11">
        <v>57.23</v>
      </c>
      <c r="C2533" s="33">
        <v>58.24</v>
      </c>
      <c r="D2533" s="33">
        <v>58.3</v>
      </c>
      <c r="E2533" s="33">
        <v>57.02</v>
      </c>
      <c r="F2533" s="33" t="s">
        <v>12492</v>
      </c>
      <c r="G2533" s="9">
        <v>-1.5800000000000002E-2</v>
      </c>
    </row>
    <row r="2534" spans="1:7" ht="18" thickBot="1">
      <c r="A2534" s="29">
        <v>43028</v>
      </c>
      <c r="B2534" s="10">
        <v>57.75</v>
      </c>
      <c r="C2534" s="33">
        <v>57.32</v>
      </c>
      <c r="D2534" s="33">
        <v>57.94</v>
      </c>
      <c r="E2534" s="33">
        <v>56.6</v>
      </c>
      <c r="F2534" s="33" t="s">
        <v>12491</v>
      </c>
      <c r="G2534" s="7">
        <v>9.1000000000000004E-3</v>
      </c>
    </row>
    <row r="2535" spans="1:7" ht="18" thickBot="1">
      <c r="A2535" s="29">
        <v>43031</v>
      </c>
      <c r="B2535" s="11">
        <v>57.37</v>
      </c>
      <c r="C2535" s="33">
        <v>57.95</v>
      </c>
      <c r="D2535" s="33">
        <v>58.05</v>
      </c>
      <c r="E2535" s="33">
        <v>57.27</v>
      </c>
      <c r="F2535" s="33" t="s">
        <v>12490</v>
      </c>
      <c r="G2535" s="9">
        <v>-6.6E-3</v>
      </c>
    </row>
    <row r="2536" spans="1:7" ht="18" thickBot="1">
      <c r="A2536" s="29">
        <v>43032</v>
      </c>
      <c r="B2536" s="10">
        <v>58.33</v>
      </c>
      <c r="C2536" s="33">
        <v>57.41</v>
      </c>
      <c r="D2536" s="33">
        <v>58.57</v>
      </c>
      <c r="E2536" s="33">
        <v>57.04</v>
      </c>
      <c r="F2536" s="33" t="s">
        <v>12489</v>
      </c>
      <c r="G2536" s="7">
        <v>1.67E-2</v>
      </c>
    </row>
    <row r="2537" spans="1:7" ht="18" thickBot="1">
      <c r="A2537" s="29">
        <v>43033</v>
      </c>
      <c r="B2537" s="10">
        <v>58.44</v>
      </c>
      <c r="C2537" s="33">
        <v>58.44</v>
      </c>
      <c r="D2537" s="33">
        <v>58.74</v>
      </c>
      <c r="E2537" s="33">
        <v>57.85</v>
      </c>
      <c r="F2537" s="33" t="s">
        <v>12488</v>
      </c>
      <c r="G2537" s="7">
        <v>1.9E-3</v>
      </c>
    </row>
    <row r="2538" spans="1:7" ht="18" thickBot="1">
      <c r="A2538" s="29">
        <v>43034</v>
      </c>
      <c r="B2538" s="10">
        <v>59.3</v>
      </c>
      <c r="C2538" s="33">
        <v>58.42</v>
      </c>
      <c r="D2538" s="33">
        <v>59.55</v>
      </c>
      <c r="E2538" s="33">
        <v>58.05</v>
      </c>
      <c r="F2538" s="33" t="s">
        <v>12487</v>
      </c>
      <c r="G2538" s="7">
        <v>1.47E-2</v>
      </c>
    </row>
    <row r="2539" spans="1:7" ht="18" thickBot="1">
      <c r="A2539" s="29">
        <v>43035</v>
      </c>
      <c r="B2539" s="10">
        <v>60.44</v>
      </c>
      <c r="C2539" s="33">
        <v>59.37</v>
      </c>
      <c r="D2539" s="33">
        <v>60.65</v>
      </c>
      <c r="E2539" s="33">
        <v>58.82</v>
      </c>
      <c r="F2539" s="33" t="s">
        <v>12486</v>
      </c>
      <c r="G2539" s="7">
        <v>1.9199999999999998E-2</v>
      </c>
    </row>
    <row r="2540" spans="1:7" ht="18" thickBot="1">
      <c r="A2540" s="29">
        <v>43038</v>
      </c>
      <c r="B2540" s="10">
        <v>60.9</v>
      </c>
      <c r="C2540" s="33">
        <v>60.66</v>
      </c>
      <c r="D2540" s="33">
        <v>61</v>
      </c>
      <c r="E2540" s="33">
        <v>60.14</v>
      </c>
      <c r="F2540" s="33" t="s">
        <v>12485</v>
      </c>
      <c r="G2540" s="7">
        <v>7.6E-3</v>
      </c>
    </row>
    <row r="2541" spans="1:7" ht="18" thickBot="1">
      <c r="A2541" s="29">
        <v>43039</v>
      </c>
      <c r="B2541" s="10">
        <v>61.37</v>
      </c>
      <c r="C2541" s="33">
        <v>60.86</v>
      </c>
      <c r="D2541" s="33">
        <v>61.41</v>
      </c>
      <c r="E2541" s="33">
        <v>60.53</v>
      </c>
      <c r="F2541" s="33" t="s">
        <v>12484</v>
      </c>
      <c r="G2541" s="7">
        <v>7.7000000000000002E-3</v>
      </c>
    </row>
    <row r="2542" spans="1:7" ht="18" thickBot="1">
      <c r="A2542" s="29">
        <v>43040</v>
      </c>
      <c r="B2542" s="11">
        <v>60.49</v>
      </c>
      <c r="C2542" s="33">
        <v>61.07</v>
      </c>
      <c r="D2542" s="33">
        <v>61.7</v>
      </c>
      <c r="E2542" s="33">
        <v>60</v>
      </c>
      <c r="F2542" s="33" t="s">
        <v>12483</v>
      </c>
      <c r="G2542" s="9">
        <v>-1.43E-2</v>
      </c>
    </row>
    <row r="2543" spans="1:7" ht="18" thickBot="1">
      <c r="A2543" s="29">
        <v>43041</v>
      </c>
      <c r="B2543" s="10">
        <v>60.62</v>
      </c>
      <c r="C2543" s="33">
        <v>60.5</v>
      </c>
      <c r="D2543" s="33">
        <v>60.86</v>
      </c>
      <c r="E2543" s="33">
        <v>60.02</v>
      </c>
      <c r="F2543" s="33" t="s">
        <v>12482</v>
      </c>
      <c r="G2543" s="7">
        <v>2.0999999999999999E-3</v>
      </c>
    </row>
    <row r="2544" spans="1:7" ht="18" thickBot="1">
      <c r="A2544" s="29">
        <v>43042</v>
      </c>
      <c r="B2544" s="10">
        <v>62.07</v>
      </c>
      <c r="C2544" s="33">
        <v>60.88</v>
      </c>
      <c r="D2544" s="33">
        <v>62.23</v>
      </c>
      <c r="E2544" s="33">
        <v>60.6</v>
      </c>
      <c r="F2544" s="33" t="s">
        <v>12481</v>
      </c>
      <c r="G2544" s="7">
        <v>2.3900000000000001E-2</v>
      </c>
    </row>
    <row r="2545" spans="1:7" ht="18" thickBot="1">
      <c r="A2545" s="29">
        <v>43045</v>
      </c>
      <c r="B2545" s="10">
        <v>64.27</v>
      </c>
      <c r="C2545" s="33">
        <v>62.27</v>
      </c>
      <c r="D2545" s="33">
        <v>64.44</v>
      </c>
      <c r="E2545" s="33">
        <v>62.08</v>
      </c>
      <c r="F2545" s="33" t="s">
        <v>12480</v>
      </c>
      <c r="G2545" s="7">
        <v>3.5400000000000001E-2</v>
      </c>
    </row>
    <row r="2546" spans="1:7" ht="18" thickBot="1">
      <c r="A2546" s="29">
        <v>43046</v>
      </c>
      <c r="B2546" s="11">
        <v>63.69</v>
      </c>
      <c r="C2546" s="33">
        <v>64.12</v>
      </c>
      <c r="D2546" s="33">
        <v>64.650000000000006</v>
      </c>
      <c r="E2546" s="33">
        <v>63.5</v>
      </c>
      <c r="F2546" s="33" t="s">
        <v>12479</v>
      </c>
      <c r="G2546" s="9">
        <v>-8.9999999999999993E-3</v>
      </c>
    </row>
    <row r="2547" spans="1:7" ht="18" thickBot="1">
      <c r="A2547" s="29">
        <v>43047</v>
      </c>
      <c r="B2547" s="11">
        <v>63.49</v>
      </c>
      <c r="C2547" s="33">
        <v>63.69</v>
      </c>
      <c r="D2547" s="33">
        <v>64.64</v>
      </c>
      <c r="E2547" s="33">
        <v>62.95</v>
      </c>
      <c r="F2547" s="33" t="s">
        <v>12478</v>
      </c>
      <c r="G2547" s="9">
        <v>-3.0999999999999999E-3</v>
      </c>
    </row>
    <row r="2548" spans="1:7" ht="18" thickBot="1">
      <c r="A2548" s="29">
        <v>43048</v>
      </c>
      <c r="B2548" s="10">
        <v>63.93</v>
      </c>
      <c r="C2548" s="33">
        <v>63.52</v>
      </c>
      <c r="D2548" s="33">
        <v>64.25</v>
      </c>
      <c r="E2548" s="33">
        <v>63.26</v>
      </c>
      <c r="F2548" s="33" t="s">
        <v>12477</v>
      </c>
      <c r="G2548" s="7">
        <v>6.8999999999999999E-3</v>
      </c>
    </row>
    <row r="2549" spans="1:7" ht="18" thickBot="1">
      <c r="A2549" s="29">
        <v>43049</v>
      </c>
      <c r="B2549" s="11">
        <v>63.52</v>
      </c>
      <c r="C2549" s="33">
        <v>63.8</v>
      </c>
      <c r="D2549" s="33">
        <v>64.27</v>
      </c>
      <c r="E2549" s="33">
        <v>63.35</v>
      </c>
      <c r="F2549" s="33" t="s">
        <v>12476</v>
      </c>
      <c r="G2549" s="9">
        <v>-6.4000000000000003E-3</v>
      </c>
    </row>
    <row r="2550" spans="1:7" ht="18" thickBot="1">
      <c r="A2550" s="29">
        <v>43052</v>
      </c>
      <c r="B2550" s="11">
        <v>63.16</v>
      </c>
      <c r="C2550" s="33">
        <v>63.68</v>
      </c>
      <c r="D2550" s="33">
        <v>63.77</v>
      </c>
      <c r="E2550" s="33">
        <v>62.61</v>
      </c>
      <c r="F2550" s="33" t="s">
        <v>12475</v>
      </c>
      <c r="G2550" s="9">
        <v>-5.7000000000000002E-3</v>
      </c>
    </row>
    <row r="2551" spans="1:7" ht="18" thickBot="1">
      <c r="A2551" s="29">
        <v>43053</v>
      </c>
      <c r="B2551" s="11">
        <v>62.21</v>
      </c>
      <c r="C2551" s="33">
        <v>63.06</v>
      </c>
      <c r="D2551" s="33">
        <v>63.17</v>
      </c>
      <c r="E2551" s="33">
        <v>61.21</v>
      </c>
      <c r="F2551" s="33" t="s">
        <v>12474</v>
      </c>
      <c r="G2551" s="9">
        <v>-1.4999999999999999E-2</v>
      </c>
    </row>
    <row r="2552" spans="1:7" ht="18" thickBot="1">
      <c r="A2552" s="29">
        <v>43054</v>
      </c>
      <c r="B2552" s="11">
        <v>61.87</v>
      </c>
      <c r="C2552" s="33">
        <v>61.55</v>
      </c>
      <c r="D2552" s="33">
        <v>62.13</v>
      </c>
      <c r="E2552" s="33">
        <v>61.3</v>
      </c>
      <c r="F2552" s="33" t="s">
        <v>12473</v>
      </c>
      <c r="G2552" s="9">
        <v>-5.4999999999999997E-3</v>
      </c>
    </row>
    <row r="2553" spans="1:7" ht="18" thickBot="1">
      <c r="A2553" s="29">
        <v>43055</v>
      </c>
      <c r="B2553" s="11">
        <v>61.36</v>
      </c>
      <c r="C2553" s="33">
        <v>61.88</v>
      </c>
      <c r="D2553" s="33">
        <v>62.15</v>
      </c>
      <c r="E2553" s="33">
        <v>61.25</v>
      </c>
      <c r="F2553" s="33" t="s">
        <v>12472</v>
      </c>
      <c r="G2553" s="9">
        <v>-8.2000000000000007E-3</v>
      </c>
    </row>
    <row r="2554" spans="1:7" ht="18" thickBot="1">
      <c r="A2554" s="29">
        <v>43056</v>
      </c>
      <c r="B2554" s="10">
        <v>62.72</v>
      </c>
      <c r="C2554" s="33">
        <v>61.41</v>
      </c>
      <c r="D2554" s="33">
        <v>62.92</v>
      </c>
      <c r="E2554" s="33">
        <v>61.08</v>
      </c>
      <c r="F2554" s="33" t="s">
        <v>12051</v>
      </c>
      <c r="G2554" s="7">
        <v>2.2200000000000001E-2</v>
      </c>
    </row>
    <row r="2555" spans="1:7" ht="18" thickBot="1">
      <c r="A2555" s="29">
        <v>43059</v>
      </c>
      <c r="B2555" s="11">
        <v>62.22</v>
      </c>
      <c r="C2555" s="33">
        <v>62.8</v>
      </c>
      <c r="D2555" s="33">
        <v>62.8</v>
      </c>
      <c r="E2555" s="33">
        <v>61.44</v>
      </c>
      <c r="F2555" s="33" t="s">
        <v>12471</v>
      </c>
      <c r="G2555" s="9">
        <v>-8.0000000000000002E-3</v>
      </c>
    </row>
    <row r="2556" spans="1:7" ht="18" thickBot="1">
      <c r="A2556" s="29">
        <v>43060</v>
      </c>
      <c r="B2556" s="10">
        <v>62.57</v>
      </c>
      <c r="C2556" s="33">
        <v>62.1</v>
      </c>
      <c r="D2556" s="33">
        <v>62.87</v>
      </c>
      <c r="E2556" s="33">
        <v>62.07</v>
      </c>
      <c r="F2556" s="33" t="s">
        <v>12470</v>
      </c>
      <c r="G2556" s="7">
        <v>5.5999999999999999E-3</v>
      </c>
    </row>
    <row r="2557" spans="1:7" ht="18" thickBot="1">
      <c r="A2557" s="29">
        <v>43061</v>
      </c>
      <c r="B2557" s="10">
        <v>63.32</v>
      </c>
      <c r="C2557" s="33">
        <v>62.78</v>
      </c>
      <c r="D2557" s="33">
        <v>63.43</v>
      </c>
      <c r="E2557" s="33">
        <v>62.62</v>
      </c>
      <c r="F2557" s="33" t="s">
        <v>12469</v>
      </c>
      <c r="G2557" s="7">
        <v>1.2E-2</v>
      </c>
    </row>
    <row r="2558" spans="1:7" ht="18" thickBot="1">
      <c r="A2558" s="29">
        <v>43062</v>
      </c>
      <c r="B2558" s="10">
        <v>63.55</v>
      </c>
      <c r="C2558" s="33">
        <v>63.24</v>
      </c>
      <c r="D2558" s="33">
        <v>63.57</v>
      </c>
      <c r="E2558" s="33">
        <v>62.88</v>
      </c>
      <c r="F2558" s="33" t="s">
        <v>12468</v>
      </c>
      <c r="G2558" s="7">
        <v>3.5999999999999999E-3</v>
      </c>
    </row>
    <row r="2559" spans="1:7" ht="18" thickBot="1">
      <c r="A2559" s="29">
        <v>43063</v>
      </c>
      <c r="B2559" s="10">
        <v>63.86</v>
      </c>
      <c r="C2559" s="33">
        <v>63.35</v>
      </c>
      <c r="D2559" s="33">
        <v>63.95</v>
      </c>
      <c r="E2559" s="33">
        <v>63.28</v>
      </c>
      <c r="F2559" s="33" t="s">
        <v>12467</v>
      </c>
      <c r="G2559" s="7">
        <v>4.8999999999999998E-3</v>
      </c>
    </row>
    <row r="2560" spans="1:7" ht="18" thickBot="1">
      <c r="A2560" s="29">
        <v>43066</v>
      </c>
      <c r="B2560" s="11">
        <v>63.84</v>
      </c>
      <c r="C2560" s="33">
        <v>63.8</v>
      </c>
      <c r="D2560" s="33">
        <v>63.99</v>
      </c>
      <c r="E2560" s="33">
        <v>63.1</v>
      </c>
      <c r="F2560" s="33" t="s">
        <v>12466</v>
      </c>
      <c r="G2560" s="9">
        <v>-2.9999999999999997E-4</v>
      </c>
    </row>
    <row r="2561" spans="1:7" ht="18" thickBot="1">
      <c r="A2561" s="29">
        <v>43067</v>
      </c>
      <c r="B2561" s="11">
        <v>63.61</v>
      </c>
      <c r="C2561" s="33">
        <v>63.78</v>
      </c>
      <c r="D2561" s="33">
        <v>63.89</v>
      </c>
      <c r="E2561" s="33">
        <v>63.1</v>
      </c>
      <c r="F2561" s="33" t="s">
        <v>12465</v>
      </c>
      <c r="G2561" s="9">
        <v>-3.5999999999999999E-3</v>
      </c>
    </row>
    <row r="2562" spans="1:7" ht="18" thickBot="1">
      <c r="A2562" s="29">
        <v>43068</v>
      </c>
      <c r="B2562" s="11">
        <v>63.11</v>
      </c>
      <c r="C2562" s="33">
        <v>63.3</v>
      </c>
      <c r="D2562" s="33">
        <v>64.069999999999993</v>
      </c>
      <c r="E2562" s="33">
        <v>62.5</v>
      </c>
      <c r="F2562" s="33" t="s">
        <v>12464</v>
      </c>
      <c r="G2562" s="9">
        <v>-7.9000000000000008E-3</v>
      </c>
    </row>
    <row r="2563" spans="1:7" ht="18" thickBot="1">
      <c r="A2563" s="29">
        <v>43069</v>
      </c>
      <c r="B2563" s="10">
        <v>63.57</v>
      </c>
      <c r="C2563" s="33">
        <v>63.28</v>
      </c>
      <c r="D2563" s="33">
        <v>64.209999999999994</v>
      </c>
      <c r="E2563" s="33">
        <v>63.21</v>
      </c>
      <c r="F2563" s="33" t="s">
        <v>12463</v>
      </c>
      <c r="G2563" s="7">
        <v>7.3000000000000001E-3</v>
      </c>
    </row>
    <row r="2564" spans="1:7" ht="18" thickBot="1">
      <c r="A2564" s="29">
        <v>43070</v>
      </c>
      <c r="B2564" s="10">
        <v>63.73</v>
      </c>
      <c r="C2564" s="33">
        <v>62.74</v>
      </c>
      <c r="D2564" s="33">
        <v>64.319999999999993</v>
      </c>
      <c r="E2564" s="33">
        <v>62.59</v>
      </c>
      <c r="F2564" s="33" t="s">
        <v>12462</v>
      </c>
      <c r="G2564" s="7">
        <v>2.5000000000000001E-3</v>
      </c>
    </row>
    <row r="2565" spans="1:7" ht="18" thickBot="1">
      <c r="A2565" s="29">
        <v>43073</v>
      </c>
      <c r="B2565" s="11">
        <v>62.45</v>
      </c>
      <c r="C2565" s="33">
        <v>63.5</v>
      </c>
      <c r="D2565" s="33">
        <v>63.68</v>
      </c>
      <c r="E2565" s="33">
        <v>62.31</v>
      </c>
      <c r="F2565" s="33" t="s">
        <v>12461</v>
      </c>
      <c r="G2565" s="9">
        <v>-2.01E-2</v>
      </c>
    </row>
    <row r="2566" spans="1:7" ht="18" thickBot="1">
      <c r="A2566" s="29">
        <v>43074</v>
      </c>
      <c r="B2566" s="10">
        <v>62.86</v>
      </c>
      <c r="C2566" s="33">
        <v>62.45</v>
      </c>
      <c r="D2566" s="33">
        <v>63.15</v>
      </c>
      <c r="E2566" s="33">
        <v>62.12</v>
      </c>
      <c r="F2566" s="33" t="s">
        <v>12460</v>
      </c>
      <c r="G2566" s="7">
        <v>6.6E-3</v>
      </c>
    </row>
    <row r="2567" spans="1:7" ht="18" thickBot="1">
      <c r="A2567" s="29">
        <v>43075</v>
      </c>
      <c r="B2567" s="11">
        <v>61.22</v>
      </c>
      <c r="C2567" s="33">
        <v>62.64</v>
      </c>
      <c r="D2567" s="33">
        <v>62.93</v>
      </c>
      <c r="E2567" s="33">
        <v>61.13</v>
      </c>
      <c r="F2567" s="33" t="s">
        <v>12459</v>
      </c>
      <c r="G2567" s="9">
        <v>-2.6100000000000002E-2</v>
      </c>
    </row>
    <row r="2568" spans="1:7" ht="18" thickBot="1">
      <c r="A2568" s="29">
        <v>43076</v>
      </c>
      <c r="B2568" s="10">
        <v>62.2</v>
      </c>
      <c r="C2568" s="33">
        <v>61.3</v>
      </c>
      <c r="D2568" s="33">
        <v>62.26</v>
      </c>
      <c r="E2568" s="33">
        <v>61.15</v>
      </c>
      <c r="F2568" s="33" t="s">
        <v>12458</v>
      </c>
      <c r="G2568" s="7">
        <v>1.6E-2</v>
      </c>
    </row>
    <row r="2569" spans="1:7" ht="18" thickBot="1">
      <c r="A2569" s="29">
        <v>43077</v>
      </c>
      <c r="B2569" s="10">
        <v>63.4</v>
      </c>
      <c r="C2569" s="33">
        <v>62.08</v>
      </c>
      <c r="D2569" s="33">
        <v>63.64</v>
      </c>
      <c r="E2569" s="33">
        <v>62.01</v>
      </c>
      <c r="F2569" s="33" t="s">
        <v>12457</v>
      </c>
      <c r="G2569" s="7">
        <v>1.9300000000000001E-2</v>
      </c>
    </row>
    <row r="2570" spans="1:7" ht="18" thickBot="1">
      <c r="A2570" s="29">
        <v>43080</v>
      </c>
      <c r="B2570" s="10">
        <v>64.69</v>
      </c>
      <c r="C2570" s="33">
        <v>63.29</v>
      </c>
      <c r="D2570" s="33">
        <v>64.930000000000007</v>
      </c>
      <c r="E2570" s="33">
        <v>62.99</v>
      </c>
      <c r="F2570" s="33" t="s">
        <v>12456</v>
      </c>
      <c r="G2570" s="7">
        <v>2.0299999999999999E-2</v>
      </c>
    </row>
    <row r="2571" spans="1:7" ht="18" thickBot="1">
      <c r="A2571" s="29">
        <v>43081</v>
      </c>
      <c r="B2571" s="11">
        <v>63.34</v>
      </c>
      <c r="C2571" s="33">
        <v>64.66</v>
      </c>
      <c r="D2571" s="33">
        <v>65.83</v>
      </c>
      <c r="E2571" s="33">
        <v>63.07</v>
      </c>
      <c r="F2571" s="33" t="s">
        <v>12455</v>
      </c>
      <c r="G2571" s="9">
        <v>-2.0899999999999998E-2</v>
      </c>
    </row>
    <row r="2572" spans="1:7" ht="18" thickBot="1">
      <c r="A2572" s="29">
        <v>43082</v>
      </c>
      <c r="B2572" s="11">
        <v>62.44</v>
      </c>
      <c r="C2572" s="33">
        <v>63.8</v>
      </c>
      <c r="D2572" s="33">
        <v>64.319999999999993</v>
      </c>
      <c r="E2572" s="33">
        <v>62.36</v>
      </c>
      <c r="F2572" s="33" t="s">
        <v>12454</v>
      </c>
      <c r="G2572" s="9">
        <v>-1.4200000000000001E-2</v>
      </c>
    </row>
    <row r="2573" spans="1:7" ht="18" thickBot="1">
      <c r="A2573" s="29">
        <v>43083</v>
      </c>
      <c r="B2573" s="10">
        <v>63.31</v>
      </c>
      <c r="C2573" s="33">
        <v>62.81</v>
      </c>
      <c r="D2573" s="33">
        <v>63.5</v>
      </c>
      <c r="E2573" s="33">
        <v>62.01</v>
      </c>
      <c r="F2573" s="33" t="s">
        <v>12453</v>
      </c>
      <c r="G2573" s="7">
        <v>1.3899999999999999E-2</v>
      </c>
    </row>
    <row r="2574" spans="1:7" ht="18" thickBot="1">
      <c r="A2574" s="29">
        <v>43084</v>
      </c>
      <c r="B2574" s="11">
        <v>63.23</v>
      </c>
      <c r="C2574" s="33">
        <v>63.39</v>
      </c>
      <c r="D2574" s="33">
        <v>63.68</v>
      </c>
      <c r="E2574" s="33">
        <v>63.08</v>
      </c>
      <c r="F2574" s="33" t="s">
        <v>12452</v>
      </c>
      <c r="G2574" s="9">
        <v>-1.2999999999999999E-3</v>
      </c>
    </row>
    <row r="2575" spans="1:7" ht="18" thickBot="1">
      <c r="A2575" s="29">
        <v>43087</v>
      </c>
      <c r="B2575" s="10">
        <v>63.41</v>
      </c>
      <c r="C2575" s="33">
        <v>63.36</v>
      </c>
      <c r="D2575" s="33">
        <v>63.91</v>
      </c>
      <c r="E2575" s="33">
        <v>63</v>
      </c>
      <c r="F2575" s="33" t="s">
        <v>12451</v>
      </c>
      <c r="G2575" s="7">
        <v>2.8E-3</v>
      </c>
    </row>
    <row r="2576" spans="1:7" ht="18" thickBot="1">
      <c r="A2576" s="29">
        <v>43088</v>
      </c>
      <c r="B2576" s="10">
        <v>63.8</v>
      </c>
      <c r="C2576" s="33">
        <v>63.41</v>
      </c>
      <c r="D2576" s="33">
        <v>63.91</v>
      </c>
      <c r="E2576" s="33">
        <v>63.3</v>
      </c>
      <c r="F2576" s="33" t="s">
        <v>12450</v>
      </c>
      <c r="G2576" s="7">
        <v>6.1999999999999998E-3</v>
      </c>
    </row>
    <row r="2577" spans="1:7" ht="18" thickBot="1">
      <c r="A2577" s="29">
        <v>43089</v>
      </c>
      <c r="B2577" s="10">
        <v>64.56</v>
      </c>
      <c r="C2577" s="33">
        <v>63.83</v>
      </c>
      <c r="D2577" s="33">
        <v>64.599999999999994</v>
      </c>
      <c r="E2577" s="33">
        <v>63.67</v>
      </c>
      <c r="F2577" s="33" t="s">
        <v>12449</v>
      </c>
      <c r="G2577" s="7">
        <v>1.1900000000000001E-2</v>
      </c>
    </row>
    <row r="2578" spans="1:7" ht="18" thickBot="1">
      <c r="A2578" s="29">
        <v>43090</v>
      </c>
      <c r="B2578" s="10">
        <v>64.900000000000006</v>
      </c>
      <c r="C2578" s="33">
        <v>64.489999999999995</v>
      </c>
      <c r="D2578" s="33">
        <v>64.930000000000007</v>
      </c>
      <c r="E2578" s="33">
        <v>64.2</v>
      </c>
      <c r="F2578" s="33" t="s">
        <v>12448</v>
      </c>
      <c r="G2578" s="7">
        <v>5.3E-3</v>
      </c>
    </row>
    <row r="2579" spans="1:7" ht="18" thickBot="1">
      <c r="A2579" s="29">
        <v>43091</v>
      </c>
      <c r="B2579" s="10">
        <v>65.25</v>
      </c>
      <c r="C2579" s="33">
        <v>64.63</v>
      </c>
      <c r="D2579" s="33">
        <v>65.28</v>
      </c>
      <c r="E2579" s="33">
        <v>64.38</v>
      </c>
      <c r="F2579" s="33" t="s">
        <v>12447</v>
      </c>
      <c r="G2579" s="7">
        <v>5.4000000000000003E-3</v>
      </c>
    </row>
    <row r="2580" spans="1:7" ht="18" thickBot="1">
      <c r="A2580" s="29">
        <v>43095</v>
      </c>
      <c r="B2580" s="10">
        <v>67.02</v>
      </c>
      <c r="C2580" s="33">
        <v>65.2</v>
      </c>
      <c r="D2580" s="33">
        <v>67.099999999999994</v>
      </c>
      <c r="E2580" s="33">
        <v>65</v>
      </c>
      <c r="F2580" s="33" t="s">
        <v>12446</v>
      </c>
      <c r="G2580" s="7">
        <v>2.7099999999999999E-2</v>
      </c>
    </row>
    <row r="2581" spans="1:7" ht="18" thickBot="1">
      <c r="A2581" s="29">
        <v>43096</v>
      </c>
      <c r="B2581" s="11">
        <v>66.44</v>
      </c>
      <c r="C2581" s="33">
        <v>66.760000000000005</v>
      </c>
      <c r="D2581" s="33">
        <v>66.94</v>
      </c>
      <c r="E2581" s="33">
        <v>66.03</v>
      </c>
      <c r="F2581" s="33" t="s">
        <v>12445</v>
      </c>
      <c r="G2581" s="9">
        <v>-8.6999999999999994E-3</v>
      </c>
    </row>
    <row r="2582" spans="1:7" ht="18" thickBot="1">
      <c r="A2582" s="29">
        <v>43097</v>
      </c>
      <c r="B2582" s="10">
        <v>66.72</v>
      </c>
      <c r="C2582" s="33">
        <v>66.430000000000007</v>
      </c>
      <c r="D2582" s="33">
        <v>66.849999999999994</v>
      </c>
      <c r="E2582" s="33">
        <v>66.23</v>
      </c>
      <c r="F2582" s="33" t="s">
        <v>12444</v>
      </c>
      <c r="G2582" s="7">
        <v>4.1999999999999997E-3</v>
      </c>
    </row>
    <row r="2583" spans="1:7" ht="18" thickBot="1">
      <c r="A2583" s="29">
        <v>43098</v>
      </c>
      <c r="B2583" s="10">
        <v>66.87</v>
      </c>
      <c r="C2583" s="33">
        <v>66.150000000000006</v>
      </c>
      <c r="D2583" s="33">
        <v>66.98</v>
      </c>
      <c r="E2583" s="33">
        <v>66.150000000000006</v>
      </c>
      <c r="F2583" s="33" t="s">
        <v>12443</v>
      </c>
      <c r="G2583" s="7">
        <v>2.2000000000000001E-3</v>
      </c>
    </row>
    <row r="2584" spans="1:7" ht="18" thickBot="1">
      <c r="A2584" s="29">
        <v>43102</v>
      </c>
      <c r="B2584" s="11">
        <v>66.569999999999993</v>
      </c>
      <c r="C2584" s="33">
        <v>66.55</v>
      </c>
      <c r="D2584" s="33">
        <v>67.290000000000006</v>
      </c>
      <c r="E2584" s="33">
        <v>66.239999999999995</v>
      </c>
      <c r="F2584" s="33" t="s">
        <v>12442</v>
      </c>
      <c r="G2584" s="9">
        <v>-4.4999999999999997E-3</v>
      </c>
    </row>
    <row r="2585" spans="1:7" ht="18" thickBot="1">
      <c r="A2585" s="29">
        <v>43103</v>
      </c>
      <c r="B2585" s="10">
        <v>67.84</v>
      </c>
      <c r="C2585" s="33">
        <v>66.540000000000006</v>
      </c>
      <c r="D2585" s="33">
        <v>68.03</v>
      </c>
      <c r="E2585" s="33">
        <v>66.400000000000006</v>
      </c>
      <c r="F2585" s="33" t="s">
        <v>12441</v>
      </c>
      <c r="G2585" s="7">
        <v>1.9099999999999999E-2</v>
      </c>
    </row>
    <row r="2586" spans="1:7" ht="18" thickBot="1">
      <c r="A2586" s="29">
        <v>43104</v>
      </c>
      <c r="B2586" s="10">
        <v>68.069999999999993</v>
      </c>
      <c r="C2586" s="33">
        <v>67.89</v>
      </c>
      <c r="D2586" s="33">
        <v>68.27</v>
      </c>
      <c r="E2586" s="33">
        <v>67.62</v>
      </c>
      <c r="F2586" s="33" t="s">
        <v>12440</v>
      </c>
      <c r="G2586" s="7">
        <v>3.3999999999999998E-3</v>
      </c>
    </row>
    <row r="2587" spans="1:7" ht="18" thickBot="1">
      <c r="A2587" s="29">
        <v>43105</v>
      </c>
      <c r="B2587" s="11">
        <v>67.62</v>
      </c>
      <c r="C2587" s="33">
        <v>67.97</v>
      </c>
      <c r="D2587" s="33">
        <v>68.11</v>
      </c>
      <c r="E2587" s="33">
        <v>67.260000000000005</v>
      </c>
      <c r="F2587" s="33" t="s">
        <v>12439</v>
      </c>
      <c r="G2587" s="9">
        <v>-6.6E-3</v>
      </c>
    </row>
    <row r="2588" spans="1:7" ht="18" thickBot="1">
      <c r="A2588" s="29">
        <v>43108</v>
      </c>
      <c r="B2588" s="10">
        <v>67.78</v>
      </c>
      <c r="C2588" s="33">
        <v>67.8</v>
      </c>
      <c r="D2588" s="33">
        <v>67.989999999999995</v>
      </c>
      <c r="E2588" s="33">
        <v>67.44</v>
      </c>
      <c r="F2588" s="33" t="s">
        <v>12438</v>
      </c>
      <c r="G2588" s="7">
        <v>2.3999999999999998E-3</v>
      </c>
    </row>
    <row r="2589" spans="1:7" ht="18" thickBot="1">
      <c r="A2589" s="29">
        <v>43109</v>
      </c>
      <c r="B2589" s="10">
        <v>68.819999999999993</v>
      </c>
      <c r="C2589" s="33">
        <v>68</v>
      </c>
      <c r="D2589" s="33">
        <v>69.290000000000006</v>
      </c>
      <c r="E2589" s="33">
        <v>67.7</v>
      </c>
      <c r="F2589" s="33" t="s">
        <v>12437</v>
      </c>
      <c r="G2589" s="7">
        <v>1.5299999999999999E-2</v>
      </c>
    </row>
    <row r="2590" spans="1:7" ht="18" thickBot="1">
      <c r="A2590" s="29">
        <v>43110</v>
      </c>
      <c r="B2590" s="10">
        <v>69.2</v>
      </c>
      <c r="C2590" s="33">
        <v>69.12</v>
      </c>
      <c r="D2590" s="33">
        <v>69.37</v>
      </c>
      <c r="E2590" s="33">
        <v>68.75</v>
      </c>
      <c r="F2590" s="33" t="s">
        <v>12436</v>
      </c>
      <c r="G2590" s="7">
        <v>5.4999999999999997E-3</v>
      </c>
    </row>
    <row r="2591" spans="1:7" ht="18" thickBot="1">
      <c r="A2591" s="29">
        <v>43111</v>
      </c>
      <c r="B2591" s="10">
        <v>69.260000000000005</v>
      </c>
      <c r="C2591" s="33">
        <v>69.150000000000006</v>
      </c>
      <c r="D2591" s="33">
        <v>70.05</v>
      </c>
      <c r="E2591" s="33">
        <v>69</v>
      </c>
      <c r="F2591" s="33" t="s">
        <v>12435</v>
      </c>
      <c r="G2591" s="7">
        <v>8.9999999999999998E-4</v>
      </c>
    </row>
    <row r="2592" spans="1:7" ht="18" thickBot="1">
      <c r="A2592" s="29">
        <v>43112</v>
      </c>
      <c r="B2592" s="10">
        <v>69.87</v>
      </c>
      <c r="C2592" s="33">
        <v>69.150000000000006</v>
      </c>
      <c r="D2592" s="33">
        <v>69.930000000000007</v>
      </c>
      <c r="E2592" s="33">
        <v>68.59</v>
      </c>
      <c r="F2592" s="33" t="s">
        <v>12434</v>
      </c>
      <c r="G2592" s="7">
        <v>8.8000000000000005E-3</v>
      </c>
    </row>
    <row r="2593" spans="1:7" ht="18" thickBot="1">
      <c r="A2593" s="29">
        <v>43115</v>
      </c>
      <c r="B2593" s="10">
        <v>70.260000000000005</v>
      </c>
      <c r="C2593" s="33">
        <v>69.88</v>
      </c>
      <c r="D2593" s="33">
        <v>70.37</v>
      </c>
      <c r="E2593" s="33">
        <v>69.55</v>
      </c>
      <c r="F2593" s="33" t="s">
        <v>12433</v>
      </c>
      <c r="G2593" s="7">
        <v>5.5999999999999999E-3</v>
      </c>
    </row>
    <row r="2594" spans="1:7" ht="18" thickBot="1">
      <c r="A2594" s="29">
        <v>43116</v>
      </c>
      <c r="B2594" s="11">
        <v>69.150000000000006</v>
      </c>
      <c r="C2594" s="33">
        <v>70.05</v>
      </c>
      <c r="D2594" s="33">
        <v>70.13</v>
      </c>
      <c r="E2594" s="33">
        <v>68.83</v>
      </c>
      <c r="F2594" s="33" t="s">
        <v>12432</v>
      </c>
      <c r="G2594" s="9">
        <v>-1.5800000000000002E-2</v>
      </c>
    </row>
    <row r="2595" spans="1:7" ht="18" thickBot="1">
      <c r="A2595" s="29">
        <v>43117</v>
      </c>
      <c r="B2595" s="10">
        <v>69.38</v>
      </c>
      <c r="C2595" s="33">
        <v>69.349999999999994</v>
      </c>
      <c r="D2595" s="33">
        <v>69.59</v>
      </c>
      <c r="E2595" s="33">
        <v>68.55</v>
      </c>
      <c r="F2595" s="33" t="s">
        <v>12431</v>
      </c>
      <c r="G2595" s="7">
        <v>3.3E-3</v>
      </c>
    </row>
    <row r="2596" spans="1:7" ht="18" thickBot="1">
      <c r="A2596" s="29">
        <v>43118</v>
      </c>
      <c r="B2596" s="11">
        <v>69.31</v>
      </c>
      <c r="C2596" s="33">
        <v>69.53</v>
      </c>
      <c r="D2596" s="33">
        <v>69.63</v>
      </c>
      <c r="E2596" s="33">
        <v>68.8</v>
      </c>
      <c r="F2596" s="33" t="s">
        <v>12430</v>
      </c>
      <c r="G2596" s="9">
        <v>-1E-3</v>
      </c>
    </row>
    <row r="2597" spans="1:7" ht="18" thickBot="1">
      <c r="A2597" s="29">
        <v>43119</v>
      </c>
      <c r="B2597" s="11">
        <v>68.61</v>
      </c>
      <c r="C2597" s="33">
        <v>69.010000000000005</v>
      </c>
      <c r="D2597" s="33">
        <v>69.08</v>
      </c>
      <c r="E2597" s="33">
        <v>68.28</v>
      </c>
      <c r="F2597" s="33" t="s">
        <v>12187</v>
      </c>
      <c r="G2597" s="9">
        <v>-1.01E-2</v>
      </c>
    </row>
    <row r="2598" spans="1:7" ht="18" thickBot="1">
      <c r="A2598" s="29">
        <v>43122</v>
      </c>
      <c r="B2598" s="10">
        <v>69.03</v>
      </c>
      <c r="C2598" s="33">
        <v>68.8</v>
      </c>
      <c r="D2598" s="33">
        <v>69.510000000000005</v>
      </c>
      <c r="E2598" s="33">
        <v>68.39</v>
      </c>
      <c r="F2598" s="33" t="s">
        <v>12429</v>
      </c>
      <c r="G2598" s="7">
        <v>6.1000000000000004E-3</v>
      </c>
    </row>
    <row r="2599" spans="1:7" ht="18" thickBot="1">
      <c r="A2599" s="29">
        <v>43123</v>
      </c>
      <c r="B2599" s="10">
        <v>69.959999999999994</v>
      </c>
      <c r="C2599" s="33">
        <v>69.17</v>
      </c>
      <c r="D2599" s="33">
        <v>70.239999999999995</v>
      </c>
      <c r="E2599" s="33">
        <v>69.12</v>
      </c>
      <c r="F2599" s="33" t="s">
        <v>12428</v>
      </c>
      <c r="G2599" s="7">
        <v>1.35E-2</v>
      </c>
    </row>
    <row r="2600" spans="1:7" ht="18" thickBot="1">
      <c r="A2600" s="29">
        <v>43124</v>
      </c>
      <c r="B2600" s="10">
        <v>70.53</v>
      </c>
      <c r="C2600" s="33">
        <v>69.97</v>
      </c>
      <c r="D2600" s="33">
        <v>70.94</v>
      </c>
      <c r="E2600" s="33">
        <v>69.540000000000006</v>
      </c>
      <c r="F2600" s="33" t="s">
        <v>12427</v>
      </c>
      <c r="G2600" s="7">
        <v>8.0999999999999996E-3</v>
      </c>
    </row>
    <row r="2601" spans="1:7" ht="18" thickBot="1">
      <c r="A2601" s="29">
        <v>43125</v>
      </c>
      <c r="B2601" s="11">
        <v>70.42</v>
      </c>
      <c r="C2601" s="33">
        <v>70.95</v>
      </c>
      <c r="D2601" s="33">
        <v>71.28</v>
      </c>
      <c r="E2601" s="33">
        <v>69.97</v>
      </c>
      <c r="F2601" s="33" t="s">
        <v>12426</v>
      </c>
      <c r="G2601" s="9">
        <v>-1.6000000000000001E-3</v>
      </c>
    </row>
    <row r="2602" spans="1:7" ht="18" thickBot="1">
      <c r="A2602" s="29">
        <v>43126</v>
      </c>
      <c r="B2602" s="10">
        <v>70.52</v>
      </c>
      <c r="C2602" s="33">
        <v>70.069999999999993</v>
      </c>
      <c r="D2602" s="33">
        <v>70.83</v>
      </c>
      <c r="E2602" s="33">
        <v>70.05</v>
      </c>
      <c r="F2602" s="33" t="s">
        <v>12425</v>
      </c>
      <c r="G2602" s="7">
        <v>1.4E-3</v>
      </c>
    </row>
    <row r="2603" spans="1:7" ht="18" thickBot="1">
      <c r="A2603" s="29">
        <v>43129</v>
      </c>
      <c r="B2603" s="11">
        <v>69.459999999999994</v>
      </c>
      <c r="C2603" s="33">
        <v>70.47</v>
      </c>
      <c r="D2603" s="33">
        <v>70.64</v>
      </c>
      <c r="E2603" s="33">
        <v>69.069999999999993</v>
      </c>
      <c r="F2603" s="33" t="s">
        <v>12424</v>
      </c>
      <c r="G2603" s="9">
        <v>-1.4999999999999999E-2</v>
      </c>
    </row>
    <row r="2604" spans="1:7" ht="18" thickBot="1">
      <c r="A2604" s="29">
        <v>43130</v>
      </c>
      <c r="B2604" s="11">
        <v>69.02</v>
      </c>
      <c r="C2604" s="33">
        <v>69.3</v>
      </c>
      <c r="D2604" s="33">
        <v>69.39</v>
      </c>
      <c r="E2604" s="33">
        <v>68.400000000000006</v>
      </c>
      <c r="F2604" s="33" t="s">
        <v>12423</v>
      </c>
      <c r="G2604" s="9">
        <v>-6.3E-3</v>
      </c>
    </row>
    <row r="2605" spans="1:7" ht="18" thickBot="1">
      <c r="A2605" s="29">
        <v>43131</v>
      </c>
      <c r="B2605" s="10">
        <v>69.05</v>
      </c>
      <c r="C2605" s="33">
        <v>68.430000000000007</v>
      </c>
      <c r="D2605" s="33">
        <v>69.150000000000006</v>
      </c>
      <c r="E2605" s="33">
        <v>68.33</v>
      </c>
      <c r="F2605" s="33" t="s">
        <v>12422</v>
      </c>
      <c r="G2605" s="7">
        <v>4.0000000000000002E-4</v>
      </c>
    </row>
    <row r="2606" spans="1:7" ht="18" thickBot="1">
      <c r="A2606" s="29">
        <v>43132</v>
      </c>
      <c r="B2606" s="10">
        <v>69.650000000000006</v>
      </c>
      <c r="C2606" s="33">
        <v>69</v>
      </c>
      <c r="D2606" s="33">
        <v>69.97</v>
      </c>
      <c r="E2606" s="33">
        <v>68.81</v>
      </c>
      <c r="F2606" s="33" t="s">
        <v>12421</v>
      </c>
      <c r="G2606" s="7">
        <v>8.6999999999999994E-3</v>
      </c>
    </row>
    <row r="2607" spans="1:7" ht="18" thickBot="1">
      <c r="A2607" s="29">
        <v>43133</v>
      </c>
      <c r="B2607" s="11">
        <v>68.58</v>
      </c>
      <c r="C2607" s="33">
        <v>70</v>
      </c>
      <c r="D2607" s="33">
        <v>70.02</v>
      </c>
      <c r="E2607" s="33">
        <v>67.959999999999994</v>
      </c>
      <c r="F2607" s="33" t="s">
        <v>12420</v>
      </c>
      <c r="G2607" s="9">
        <v>-1.54E-2</v>
      </c>
    </row>
    <row r="2608" spans="1:7" ht="18" thickBot="1">
      <c r="A2608" s="29">
        <v>43136</v>
      </c>
      <c r="B2608" s="11">
        <v>67.62</v>
      </c>
      <c r="C2608" s="33">
        <v>68.150000000000006</v>
      </c>
      <c r="D2608" s="33">
        <v>68.459999999999994</v>
      </c>
      <c r="E2608" s="33">
        <v>66.900000000000006</v>
      </c>
      <c r="F2608" s="33" t="s">
        <v>12419</v>
      </c>
      <c r="G2608" s="9">
        <v>-1.4E-2</v>
      </c>
    </row>
    <row r="2609" spans="1:7" ht="18" thickBot="1">
      <c r="A2609" s="29">
        <v>43137</v>
      </c>
      <c r="B2609" s="11">
        <v>66.86</v>
      </c>
      <c r="C2609" s="33">
        <v>67.02</v>
      </c>
      <c r="D2609" s="33">
        <v>67.599999999999994</v>
      </c>
      <c r="E2609" s="33">
        <v>66.53</v>
      </c>
      <c r="F2609" s="33" t="s">
        <v>12418</v>
      </c>
      <c r="G2609" s="9">
        <v>-1.12E-2</v>
      </c>
    </row>
    <row r="2610" spans="1:7" ht="18" thickBot="1">
      <c r="A2610" s="29">
        <v>43138</v>
      </c>
      <c r="B2610" s="11">
        <v>65.510000000000005</v>
      </c>
      <c r="C2610" s="33">
        <v>67.2</v>
      </c>
      <c r="D2610" s="33">
        <v>67.72</v>
      </c>
      <c r="E2610" s="33">
        <v>65.16</v>
      </c>
      <c r="F2610" s="33" t="s">
        <v>12417</v>
      </c>
      <c r="G2610" s="9">
        <v>-2.0199999999999999E-2</v>
      </c>
    </row>
    <row r="2611" spans="1:7" ht="18" thickBot="1">
      <c r="A2611" s="29">
        <v>43139</v>
      </c>
      <c r="B2611" s="11">
        <v>64.81</v>
      </c>
      <c r="C2611" s="33">
        <v>65.28</v>
      </c>
      <c r="D2611" s="33">
        <v>65.599999999999994</v>
      </c>
      <c r="E2611" s="33">
        <v>64.099999999999994</v>
      </c>
      <c r="F2611" s="33" t="s">
        <v>12416</v>
      </c>
      <c r="G2611" s="9">
        <v>-1.0699999999999999E-2</v>
      </c>
    </row>
    <row r="2612" spans="1:7" ht="18" thickBot="1">
      <c r="A2612" s="29">
        <v>43140</v>
      </c>
      <c r="B2612" s="11">
        <v>62.79</v>
      </c>
      <c r="C2612" s="33">
        <v>64.44</v>
      </c>
      <c r="D2612" s="33">
        <v>64.64</v>
      </c>
      <c r="E2612" s="33">
        <v>61.77</v>
      </c>
      <c r="F2612" s="33" t="s">
        <v>12415</v>
      </c>
      <c r="G2612" s="9">
        <v>-3.1199999999999999E-2</v>
      </c>
    </row>
    <row r="2613" spans="1:7" ht="18" thickBot="1">
      <c r="A2613" s="29">
        <v>43143</v>
      </c>
      <c r="B2613" s="11">
        <v>62.59</v>
      </c>
      <c r="C2613" s="33">
        <v>62.5</v>
      </c>
      <c r="D2613" s="33">
        <v>64.400000000000006</v>
      </c>
      <c r="E2613" s="33">
        <v>62.5</v>
      </c>
      <c r="F2613" s="33" t="s">
        <v>12414</v>
      </c>
      <c r="G2613" s="9">
        <v>-3.2000000000000002E-3</v>
      </c>
    </row>
    <row r="2614" spans="1:7" ht="18" thickBot="1">
      <c r="A2614" s="29">
        <v>43144</v>
      </c>
      <c r="B2614" s="10">
        <v>62.72</v>
      </c>
      <c r="C2614" s="33">
        <v>62.85</v>
      </c>
      <c r="D2614" s="33">
        <v>63.1</v>
      </c>
      <c r="E2614" s="33">
        <v>61.76</v>
      </c>
      <c r="F2614" s="33" t="s">
        <v>12413</v>
      </c>
      <c r="G2614" s="7">
        <v>2.0999999999999999E-3</v>
      </c>
    </row>
    <row r="2615" spans="1:7" ht="18" thickBot="1">
      <c r="A2615" s="29">
        <v>43145</v>
      </c>
      <c r="B2615" s="10">
        <v>64.36</v>
      </c>
      <c r="C2615" s="33">
        <v>62.84</v>
      </c>
      <c r="D2615" s="33">
        <v>64.58</v>
      </c>
      <c r="E2615" s="33">
        <v>61.95</v>
      </c>
      <c r="F2615" s="33" t="s">
        <v>12412</v>
      </c>
      <c r="G2615" s="7">
        <v>2.6100000000000002E-2</v>
      </c>
    </row>
    <row r="2616" spans="1:7" ht="18" thickBot="1">
      <c r="A2616" s="29">
        <v>43146</v>
      </c>
      <c r="B2616" s="11">
        <v>64.33</v>
      </c>
      <c r="C2616" s="33">
        <v>64.44</v>
      </c>
      <c r="D2616" s="33">
        <v>65.150000000000006</v>
      </c>
      <c r="E2616" s="33">
        <v>63.12</v>
      </c>
      <c r="F2616" s="33" t="s">
        <v>12411</v>
      </c>
      <c r="G2616" s="9">
        <v>-5.0000000000000001E-4</v>
      </c>
    </row>
    <row r="2617" spans="1:7" ht="18" thickBot="1">
      <c r="A2617" s="29">
        <v>43147</v>
      </c>
      <c r="B2617" s="10">
        <v>64.84</v>
      </c>
      <c r="C2617" s="33">
        <v>64.66</v>
      </c>
      <c r="D2617" s="33">
        <v>65.22</v>
      </c>
      <c r="E2617" s="33">
        <v>64.19</v>
      </c>
      <c r="F2617" s="33" t="s">
        <v>12410</v>
      </c>
      <c r="G2617" s="7">
        <v>7.9000000000000008E-3</v>
      </c>
    </row>
    <row r="2618" spans="1:7" ht="18" thickBot="1">
      <c r="A2618" s="29">
        <v>43150</v>
      </c>
      <c r="B2618" s="10">
        <v>65.67</v>
      </c>
      <c r="C2618" s="33">
        <v>64.959999999999994</v>
      </c>
      <c r="D2618" s="33">
        <v>65.900000000000006</v>
      </c>
      <c r="E2618" s="33">
        <v>64.84</v>
      </c>
      <c r="F2618" s="33" t="s">
        <v>12409</v>
      </c>
      <c r="G2618" s="7">
        <v>1.2800000000000001E-2</v>
      </c>
    </row>
    <row r="2619" spans="1:7" ht="18" thickBot="1">
      <c r="A2619" s="29">
        <v>43151</v>
      </c>
      <c r="B2619" s="11">
        <v>65.25</v>
      </c>
      <c r="C2619" s="33">
        <v>65.64</v>
      </c>
      <c r="D2619" s="33">
        <v>65.81</v>
      </c>
      <c r="E2619" s="33">
        <v>64.78</v>
      </c>
      <c r="F2619" s="33" t="s">
        <v>12408</v>
      </c>
      <c r="G2619" s="9">
        <v>-6.4000000000000003E-3</v>
      </c>
    </row>
    <row r="2620" spans="1:7" ht="18" thickBot="1">
      <c r="A2620" s="29">
        <v>43152</v>
      </c>
      <c r="B2620" s="10">
        <v>65.42</v>
      </c>
      <c r="C2620" s="33">
        <v>65.05</v>
      </c>
      <c r="D2620" s="33">
        <v>65.53</v>
      </c>
      <c r="E2620" s="33">
        <v>64.400000000000006</v>
      </c>
      <c r="F2620" s="33" t="s">
        <v>12407</v>
      </c>
      <c r="G2620" s="7">
        <v>2.5999999999999999E-3</v>
      </c>
    </row>
    <row r="2621" spans="1:7" ht="18" thickBot="1">
      <c r="A2621" s="29">
        <v>43153</v>
      </c>
      <c r="B2621" s="10">
        <v>66.39</v>
      </c>
      <c r="C2621" s="33">
        <v>64.91</v>
      </c>
      <c r="D2621" s="33">
        <v>66.56</v>
      </c>
      <c r="E2621" s="33">
        <v>64.62</v>
      </c>
      <c r="F2621" s="33" t="s">
        <v>12406</v>
      </c>
      <c r="G2621" s="7">
        <v>1.4800000000000001E-2</v>
      </c>
    </row>
    <row r="2622" spans="1:7" ht="18" thickBot="1">
      <c r="A2622" s="29">
        <v>43154</v>
      </c>
      <c r="B2622" s="10">
        <v>67.31</v>
      </c>
      <c r="C2622" s="33">
        <v>66.3</v>
      </c>
      <c r="D2622" s="33">
        <v>67.37</v>
      </c>
      <c r="E2622" s="33">
        <v>65.790000000000006</v>
      </c>
      <c r="F2622" s="33" t="s">
        <v>12405</v>
      </c>
      <c r="G2622" s="7">
        <v>1.3899999999999999E-2</v>
      </c>
    </row>
    <row r="2623" spans="1:7" ht="18" thickBot="1">
      <c r="A2623" s="29">
        <v>43157</v>
      </c>
      <c r="B2623" s="10">
        <v>67.5</v>
      </c>
      <c r="C2623" s="33">
        <v>67.290000000000006</v>
      </c>
      <c r="D2623" s="33">
        <v>67.900000000000006</v>
      </c>
      <c r="E2623" s="33">
        <v>66.72</v>
      </c>
      <c r="F2623" s="33" t="s">
        <v>12404</v>
      </c>
      <c r="G2623" s="7">
        <v>2.8E-3</v>
      </c>
    </row>
    <row r="2624" spans="1:7" ht="18" thickBot="1">
      <c r="A2624" s="29">
        <v>43158</v>
      </c>
      <c r="B2624" s="11">
        <v>66.63</v>
      </c>
      <c r="C2624" s="33">
        <v>67.569999999999993</v>
      </c>
      <c r="D2624" s="33">
        <v>67.61</v>
      </c>
      <c r="E2624" s="33">
        <v>66.319999999999993</v>
      </c>
      <c r="F2624" s="33" t="s">
        <v>12403</v>
      </c>
      <c r="G2624" s="9">
        <v>-1.29E-2</v>
      </c>
    </row>
    <row r="2625" spans="1:7" ht="18" thickBot="1">
      <c r="A2625" s="29">
        <v>43159</v>
      </c>
      <c r="B2625" s="11">
        <v>65.78</v>
      </c>
      <c r="C2625" s="33">
        <v>66.41</v>
      </c>
      <c r="D2625" s="33">
        <v>66.87</v>
      </c>
      <c r="E2625" s="33">
        <v>65.430000000000007</v>
      </c>
      <c r="F2625" s="33" t="s">
        <v>12402</v>
      </c>
      <c r="G2625" s="9">
        <v>-1.2800000000000001E-2</v>
      </c>
    </row>
    <row r="2626" spans="1:7" ht="18" thickBot="1">
      <c r="A2626" s="29">
        <v>43160</v>
      </c>
      <c r="B2626" s="11">
        <v>63.83</v>
      </c>
      <c r="C2626" s="33">
        <v>64.569999999999993</v>
      </c>
      <c r="D2626" s="33">
        <v>65.040000000000006</v>
      </c>
      <c r="E2626" s="33">
        <v>63.19</v>
      </c>
      <c r="F2626" s="33" t="s">
        <v>12401</v>
      </c>
      <c r="G2626" s="9">
        <v>-2.9600000000000001E-2</v>
      </c>
    </row>
    <row r="2627" spans="1:7" ht="18" thickBot="1">
      <c r="A2627" s="29">
        <v>43161</v>
      </c>
      <c r="B2627" s="10">
        <v>64.37</v>
      </c>
      <c r="C2627" s="33">
        <v>64.069999999999993</v>
      </c>
      <c r="D2627" s="33">
        <v>64.64</v>
      </c>
      <c r="E2627" s="33">
        <v>63.2</v>
      </c>
      <c r="F2627" s="33" t="s">
        <v>12400</v>
      </c>
      <c r="G2627" s="7">
        <v>8.5000000000000006E-3</v>
      </c>
    </row>
    <row r="2628" spans="1:7" ht="18" thickBot="1">
      <c r="A2628" s="29">
        <v>43164</v>
      </c>
      <c r="B2628" s="10">
        <v>65.540000000000006</v>
      </c>
      <c r="C2628" s="33">
        <v>64.650000000000006</v>
      </c>
      <c r="D2628" s="33">
        <v>65.88</v>
      </c>
      <c r="E2628" s="33">
        <v>64.099999999999994</v>
      </c>
      <c r="F2628" s="33" t="s">
        <v>12264</v>
      </c>
      <c r="G2628" s="7">
        <v>1.8200000000000001E-2</v>
      </c>
    </row>
    <row r="2629" spans="1:7" ht="18" thickBot="1">
      <c r="A2629" s="29">
        <v>43165</v>
      </c>
      <c r="B2629" s="10">
        <v>65.790000000000006</v>
      </c>
      <c r="C2629" s="33">
        <v>65.739999999999995</v>
      </c>
      <c r="D2629" s="33">
        <v>66.16</v>
      </c>
      <c r="E2629" s="33">
        <v>65.3</v>
      </c>
      <c r="F2629" s="33" t="s">
        <v>12399</v>
      </c>
      <c r="G2629" s="7">
        <v>3.8E-3</v>
      </c>
    </row>
    <row r="2630" spans="1:7" ht="18" thickBot="1">
      <c r="A2630" s="29">
        <v>43166</v>
      </c>
      <c r="B2630" s="11">
        <v>64.34</v>
      </c>
      <c r="C2630" s="33">
        <v>65.23</v>
      </c>
      <c r="D2630" s="33">
        <v>65.8</v>
      </c>
      <c r="E2630" s="33">
        <v>63.83</v>
      </c>
      <c r="F2630" s="33" t="s">
        <v>12398</v>
      </c>
      <c r="G2630" s="9">
        <v>-2.1999999999999999E-2</v>
      </c>
    </row>
    <row r="2631" spans="1:7" ht="18" thickBot="1">
      <c r="A2631" s="29">
        <v>43167</v>
      </c>
      <c r="B2631" s="11">
        <v>63.61</v>
      </c>
      <c r="C2631" s="33">
        <v>64.510000000000005</v>
      </c>
      <c r="D2631" s="33">
        <v>64.56</v>
      </c>
      <c r="E2631" s="33">
        <v>63.43</v>
      </c>
      <c r="F2631" s="33" t="s">
        <v>12397</v>
      </c>
      <c r="G2631" s="9">
        <v>-1.1299999999999999E-2</v>
      </c>
    </row>
    <row r="2632" spans="1:7" ht="18" thickBot="1">
      <c r="A2632" s="29">
        <v>43168</v>
      </c>
      <c r="B2632" s="10">
        <v>65.489999999999995</v>
      </c>
      <c r="C2632" s="33">
        <v>63.93</v>
      </c>
      <c r="D2632" s="33">
        <v>65.63</v>
      </c>
      <c r="E2632" s="33">
        <v>63.69</v>
      </c>
      <c r="F2632" s="33" t="s">
        <v>12396</v>
      </c>
      <c r="G2632" s="7">
        <v>2.9600000000000001E-2</v>
      </c>
    </row>
    <row r="2633" spans="1:7" ht="18" thickBot="1">
      <c r="A2633" s="29">
        <v>43171</v>
      </c>
      <c r="B2633" s="11">
        <v>64.95</v>
      </c>
      <c r="C2633" s="33">
        <v>65.5</v>
      </c>
      <c r="D2633" s="33">
        <v>65.86</v>
      </c>
      <c r="E2633" s="33">
        <v>64.180000000000007</v>
      </c>
      <c r="F2633" s="33" t="s">
        <v>12395</v>
      </c>
      <c r="G2633" s="9">
        <v>-8.2000000000000007E-3</v>
      </c>
    </row>
    <row r="2634" spans="1:7" ht="18" thickBot="1">
      <c r="A2634" s="29">
        <v>43172</v>
      </c>
      <c r="B2634" s="11">
        <v>64.64</v>
      </c>
      <c r="C2634" s="33">
        <v>64.92</v>
      </c>
      <c r="D2634" s="33">
        <v>65.680000000000007</v>
      </c>
      <c r="E2634" s="33">
        <v>64.05</v>
      </c>
      <c r="F2634" s="33" t="s">
        <v>12394</v>
      </c>
      <c r="G2634" s="9">
        <v>-4.7999999999999996E-3</v>
      </c>
    </row>
    <row r="2635" spans="1:7" ht="18" thickBot="1">
      <c r="A2635" s="29">
        <v>43173</v>
      </c>
      <c r="B2635" s="10">
        <v>64.89</v>
      </c>
      <c r="C2635" s="33">
        <v>64.73</v>
      </c>
      <c r="D2635" s="33">
        <v>65.209999999999994</v>
      </c>
      <c r="E2635" s="33">
        <v>64.06</v>
      </c>
      <c r="F2635" s="33" t="s">
        <v>12393</v>
      </c>
      <c r="G2635" s="7">
        <v>3.8999999999999998E-3</v>
      </c>
    </row>
    <row r="2636" spans="1:7" ht="18" thickBot="1">
      <c r="A2636" s="29">
        <v>43174</v>
      </c>
      <c r="B2636" s="10">
        <v>65.12</v>
      </c>
      <c r="C2636" s="33">
        <v>64.900000000000006</v>
      </c>
      <c r="D2636" s="33">
        <v>65.38</v>
      </c>
      <c r="E2636" s="33">
        <v>64.61</v>
      </c>
      <c r="F2636" s="33" t="s">
        <v>12392</v>
      </c>
      <c r="G2636" s="7">
        <v>3.5000000000000001E-3</v>
      </c>
    </row>
    <row r="2637" spans="1:7" ht="18" thickBot="1">
      <c r="A2637" s="29">
        <v>43175</v>
      </c>
      <c r="B2637" s="10">
        <v>66.209999999999994</v>
      </c>
      <c r="C2637" s="33">
        <v>65.069999999999993</v>
      </c>
      <c r="D2637" s="33">
        <v>66.42</v>
      </c>
      <c r="E2637" s="33">
        <v>64.88</v>
      </c>
      <c r="F2637" s="33" t="s">
        <v>12391</v>
      </c>
      <c r="G2637" s="7">
        <v>1.67E-2</v>
      </c>
    </row>
    <row r="2638" spans="1:7" ht="18" thickBot="1">
      <c r="A2638" s="29">
        <v>43178</v>
      </c>
      <c r="B2638" s="11">
        <v>66.05</v>
      </c>
      <c r="C2638" s="33">
        <v>66.010000000000005</v>
      </c>
      <c r="D2638" s="33">
        <v>66.39</v>
      </c>
      <c r="E2638" s="33">
        <v>65.39</v>
      </c>
      <c r="F2638" s="33" t="s">
        <v>12390</v>
      </c>
      <c r="G2638" s="9">
        <v>-2.3999999999999998E-3</v>
      </c>
    </row>
    <row r="2639" spans="1:7" ht="18" thickBot="1">
      <c r="A2639" s="29">
        <v>43179</v>
      </c>
      <c r="B2639" s="10">
        <v>67.42</v>
      </c>
      <c r="C2639" s="33">
        <v>66.150000000000006</v>
      </c>
      <c r="D2639" s="33">
        <v>67.88</v>
      </c>
      <c r="E2639" s="33">
        <v>66.150000000000006</v>
      </c>
      <c r="F2639" s="33" t="s">
        <v>12389</v>
      </c>
      <c r="G2639" s="7">
        <v>2.07E-2</v>
      </c>
    </row>
    <row r="2640" spans="1:7" ht="18" thickBot="1">
      <c r="A2640" s="29">
        <v>43180</v>
      </c>
      <c r="B2640" s="10">
        <v>69.47</v>
      </c>
      <c r="C2640" s="33">
        <v>67.61</v>
      </c>
      <c r="D2640" s="33">
        <v>69.86</v>
      </c>
      <c r="E2640" s="33">
        <v>67.48</v>
      </c>
      <c r="F2640" s="33" t="s">
        <v>12388</v>
      </c>
      <c r="G2640" s="7">
        <v>3.04E-2</v>
      </c>
    </row>
    <row r="2641" spans="1:7" ht="18" thickBot="1">
      <c r="A2641" s="29">
        <v>43181</v>
      </c>
      <c r="B2641" s="11">
        <v>68.91</v>
      </c>
      <c r="C2641" s="33">
        <v>69.63</v>
      </c>
      <c r="D2641" s="33">
        <v>69.7</v>
      </c>
      <c r="E2641" s="33">
        <v>68.58</v>
      </c>
      <c r="F2641" s="33" t="s">
        <v>12387</v>
      </c>
      <c r="G2641" s="9">
        <v>-8.0999999999999996E-3</v>
      </c>
    </row>
    <row r="2642" spans="1:7" ht="18" thickBot="1">
      <c r="A2642" s="29">
        <v>43182</v>
      </c>
      <c r="B2642" s="10">
        <v>70.45</v>
      </c>
      <c r="C2642" s="33">
        <v>69.11</v>
      </c>
      <c r="D2642" s="33">
        <v>70.569999999999993</v>
      </c>
      <c r="E2642" s="33">
        <v>68.87</v>
      </c>
      <c r="F2642" s="33" t="s">
        <v>12386</v>
      </c>
      <c r="G2642" s="7">
        <v>2.23E-2</v>
      </c>
    </row>
    <row r="2643" spans="1:7" ht="18" thickBot="1">
      <c r="A2643" s="29">
        <v>43185</v>
      </c>
      <c r="B2643" s="11">
        <v>70.12</v>
      </c>
      <c r="C2643" s="33">
        <v>70.430000000000007</v>
      </c>
      <c r="D2643" s="33">
        <v>71.05</v>
      </c>
      <c r="E2643" s="33">
        <v>69.67</v>
      </c>
      <c r="F2643" s="33" t="s">
        <v>12385</v>
      </c>
      <c r="G2643" s="9">
        <v>-4.7000000000000002E-3</v>
      </c>
    </row>
    <row r="2644" spans="1:7" ht="18" thickBot="1">
      <c r="A2644" s="29">
        <v>43186</v>
      </c>
      <c r="B2644" s="11">
        <v>70.11</v>
      </c>
      <c r="C2644" s="33">
        <v>70.13</v>
      </c>
      <c r="D2644" s="33">
        <v>71.03</v>
      </c>
      <c r="E2644" s="33">
        <v>69.45</v>
      </c>
      <c r="F2644" s="33" t="s">
        <v>12384</v>
      </c>
      <c r="G2644" s="9">
        <v>-1E-4</v>
      </c>
    </row>
    <row r="2645" spans="1:7" ht="18" thickBot="1">
      <c r="A2645" s="29">
        <v>43187</v>
      </c>
      <c r="B2645" s="11">
        <v>69.53</v>
      </c>
      <c r="C2645" s="33">
        <v>69.72</v>
      </c>
      <c r="D2645" s="33">
        <v>70.25</v>
      </c>
      <c r="E2645" s="33">
        <v>68.78</v>
      </c>
      <c r="F2645" s="33" t="s">
        <v>12383</v>
      </c>
      <c r="G2645" s="9">
        <v>-8.3000000000000001E-3</v>
      </c>
    </row>
    <row r="2646" spans="1:7" ht="18" thickBot="1">
      <c r="A2646" s="29">
        <v>43188</v>
      </c>
      <c r="B2646" s="10">
        <v>70.27</v>
      </c>
      <c r="C2646" s="33">
        <v>69.86</v>
      </c>
      <c r="D2646" s="33">
        <v>70.44</v>
      </c>
      <c r="E2646" s="33">
        <v>69.099999999999994</v>
      </c>
      <c r="F2646" s="33" t="s">
        <v>12382</v>
      </c>
      <c r="G2646" s="7">
        <v>1.06E-2</v>
      </c>
    </row>
    <row r="2647" spans="1:7" ht="18" thickBot="1">
      <c r="A2647" s="29">
        <v>43192</v>
      </c>
      <c r="B2647" s="11">
        <v>67.64</v>
      </c>
      <c r="C2647" s="33">
        <v>69.319999999999993</v>
      </c>
      <c r="D2647" s="33">
        <v>70.040000000000006</v>
      </c>
      <c r="E2647" s="33">
        <v>67.489999999999995</v>
      </c>
      <c r="F2647" s="33" t="s">
        <v>12381</v>
      </c>
      <c r="G2647" s="9">
        <v>-3.7400000000000003E-2</v>
      </c>
    </row>
    <row r="2648" spans="1:7" ht="18" thickBot="1">
      <c r="A2648" s="29">
        <v>43193</v>
      </c>
      <c r="B2648" s="10">
        <v>68.12</v>
      </c>
      <c r="C2648" s="33">
        <v>67.63</v>
      </c>
      <c r="D2648" s="33">
        <v>68.459999999999994</v>
      </c>
      <c r="E2648" s="33">
        <v>67.62</v>
      </c>
      <c r="F2648" s="33" t="s">
        <v>12380</v>
      </c>
      <c r="G2648" s="7">
        <v>7.1000000000000004E-3</v>
      </c>
    </row>
    <row r="2649" spans="1:7" ht="18" thickBot="1">
      <c r="A2649" s="29">
        <v>43194</v>
      </c>
      <c r="B2649" s="11">
        <v>68.02</v>
      </c>
      <c r="C2649" s="33">
        <v>68.150000000000006</v>
      </c>
      <c r="D2649" s="33">
        <v>68.28</v>
      </c>
      <c r="E2649" s="33">
        <v>66.69</v>
      </c>
      <c r="F2649" s="33" t="s">
        <v>12379</v>
      </c>
      <c r="G2649" s="9">
        <v>-1.5E-3</v>
      </c>
    </row>
    <row r="2650" spans="1:7" ht="18" thickBot="1">
      <c r="A2650" s="29">
        <v>43195</v>
      </c>
      <c r="B2650" s="10">
        <v>68.33</v>
      </c>
      <c r="C2650" s="33">
        <v>68.36</v>
      </c>
      <c r="D2650" s="33">
        <v>68.930000000000007</v>
      </c>
      <c r="E2650" s="33">
        <v>67.73</v>
      </c>
      <c r="F2650" s="33" t="s">
        <v>12378</v>
      </c>
      <c r="G2650" s="7">
        <v>4.5999999999999999E-3</v>
      </c>
    </row>
    <row r="2651" spans="1:7" ht="18" thickBot="1">
      <c r="A2651" s="29">
        <v>43196</v>
      </c>
      <c r="B2651" s="11">
        <v>67.11</v>
      </c>
      <c r="C2651" s="33">
        <v>68.09</v>
      </c>
      <c r="D2651" s="33">
        <v>68.62</v>
      </c>
      <c r="E2651" s="33">
        <v>66.86</v>
      </c>
      <c r="F2651" s="33" t="s">
        <v>12377</v>
      </c>
      <c r="G2651" s="9">
        <v>-1.7899999999999999E-2</v>
      </c>
    </row>
    <row r="2652" spans="1:7" ht="18" thickBot="1">
      <c r="A2652" s="29">
        <v>43199</v>
      </c>
      <c r="B2652" s="10">
        <v>68.650000000000006</v>
      </c>
      <c r="C2652" s="33">
        <v>67.099999999999994</v>
      </c>
      <c r="D2652" s="33">
        <v>68.8</v>
      </c>
      <c r="E2652" s="33">
        <v>67</v>
      </c>
      <c r="F2652" s="33" t="s">
        <v>12376</v>
      </c>
      <c r="G2652" s="7">
        <v>2.29E-2</v>
      </c>
    </row>
    <row r="2653" spans="1:7" ht="18" thickBot="1">
      <c r="A2653" s="29">
        <v>43200</v>
      </c>
      <c r="B2653" s="10">
        <v>71.040000000000006</v>
      </c>
      <c r="C2653" s="33">
        <v>68.459999999999994</v>
      </c>
      <c r="D2653" s="33">
        <v>71.34</v>
      </c>
      <c r="E2653" s="33">
        <v>68.459999999999994</v>
      </c>
      <c r="F2653" s="33" t="s">
        <v>12375</v>
      </c>
      <c r="G2653" s="7">
        <v>3.4799999999999998E-2</v>
      </c>
    </row>
    <row r="2654" spans="1:7" ht="18" thickBot="1">
      <c r="A2654" s="29">
        <v>43201</v>
      </c>
      <c r="B2654" s="10">
        <v>72.06</v>
      </c>
      <c r="C2654" s="33">
        <v>71.03</v>
      </c>
      <c r="D2654" s="33">
        <v>73.09</v>
      </c>
      <c r="E2654" s="33">
        <v>70.569999999999993</v>
      </c>
      <c r="F2654" s="33" t="s">
        <v>12374</v>
      </c>
      <c r="G2654" s="7">
        <v>1.44E-2</v>
      </c>
    </row>
    <row r="2655" spans="1:7" ht="18" thickBot="1">
      <c r="A2655" s="29">
        <v>43202</v>
      </c>
      <c r="B2655" s="11">
        <v>72.02</v>
      </c>
      <c r="C2655" s="33">
        <v>72.09</v>
      </c>
      <c r="D2655" s="33">
        <v>72.489999999999995</v>
      </c>
      <c r="E2655" s="33">
        <v>71.099999999999994</v>
      </c>
      <c r="F2655" s="33" t="s">
        <v>12373</v>
      </c>
      <c r="G2655" s="9">
        <v>-5.9999999999999995E-4</v>
      </c>
    </row>
    <row r="2656" spans="1:7" ht="18" thickBot="1">
      <c r="A2656" s="29">
        <v>43203</v>
      </c>
      <c r="B2656" s="10">
        <v>72.58</v>
      </c>
      <c r="C2656" s="33">
        <v>71.94</v>
      </c>
      <c r="D2656" s="33">
        <v>72.88</v>
      </c>
      <c r="E2656" s="33">
        <v>71.56</v>
      </c>
      <c r="F2656" s="33" t="s">
        <v>12372</v>
      </c>
      <c r="G2656" s="7">
        <v>7.7999999999999996E-3</v>
      </c>
    </row>
    <row r="2657" spans="1:7" ht="18" thickBot="1">
      <c r="A2657" s="29">
        <v>43206</v>
      </c>
      <c r="B2657" s="11">
        <v>71.42</v>
      </c>
      <c r="C2657" s="33">
        <v>72.7</v>
      </c>
      <c r="D2657" s="33">
        <v>72.849999999999994</v>
      </c>
      <c r="E2657" s="33">
        <v>71.11</v>
      </c>
      <c r="F2657" s="33" t="s">
        <v>12371</v>
      </c>
      <c r="G2657" s="9">
        <v>-1.6E-2</v>
      </c>
    </row>
    <row r="2658" spans="1:7" ht="18" thickBot="1">
      <c r="A2658" s="29">
        <v>43207</v>
      </c>
      <c r="B2658" s="10">
        <v>71.58</v>
      </c>
      <c r="C2658" s="33">
        <v>71.650000000000006</v>
      </c>
      <c r="D2658" s="33">
        <v>71.89</v>
      </c>
      <c r="E2658" s="33">
        <v>70.83</v>
      </c>
      <c r="F2658" s="33" t="s">
        <v>12370</v>
      </c>
      <c r="G2658" s="7">
        <v>2.2000000000000001E-3</v>
      </c>
    </row>
    <row r="2659" spans="1:7" ht="18" thickBot="1">
      <c r="A2659" s="29">
        <v>43208</v>
      </c>
      <c r="B2659" s="10">
        <v>73.48</v>
      </c>
      <c r="C2659" s="33">
        <v>71.72</v>
      </c>
      <c r="D2659" s="33">
        <v>73.930000000000007</v>
      </c>
      <c r="E2659" s="33">
        <v>71.66</v>
      </c>
      <c r="F2659" s="33" t="s">
        <v>12369</v>
      </c>
      <c r="G2659" s="7">
        <v>2.6499999999999999E-2</v>
      </c>
    </row>
    <row r="2660" spans="1:7" ht="18" thickBot="1">
      <c r="A2660" s="29">
        <v>43209</v>
      </c>
      <c r="B2660" s="10">
        <v>73.78</v>
      </c>
      <c r="C2660" s="33">
        <v>73.72</v>
      </c>
      <c r="D2660" s="33">
        <v>74.75</v>
      </c>
      <c r="E2660" s="33">
        <v>73.459999999999994</v>
      </c>
      <c r="F2660" s="33" t="s">
        <v>12368</v>
      </c>
      <c r="G2660" s="7">
        <v>4.1000000000000003E-3</v>
      </c>
    </row>
    <row r="2661" spans="1:7" ht="18" thickBot="1">
      <c r="A2661" s="29">
        <v>43210</v>
      </c>
      <c r="B2661" s="10">
        <v>74.06</v>
      </c>
      <c r="C2661" s="33">
        <v>73.94</v>
      </c>
      <c r="D2661" s="33">
        <v>74.2</v>
      </c>
      <c r="E2661" s="33">
        <v>72.83</v>
      </c>
      <c r="F2661" s="33" t="s">
        <v>12367</v>
      </c>
      <c r="G2661" s="7">
        <v>3.8E-3</v>
      </c>
    </row>
    <row r="2662" spans="1:7" ht="18" thickBot="1">
      <c r="A2662" s="29">
        <v>43213</v>
      </c>
      <c r="B2662" s="10">
        <v>74.709999999999994</v>
      </c>
      <c r="C2662" s="33">
        <v>73.77</v>
      </c>
      <c r="D2662" s="33">
        <v>75.099999999999994</v>
      </c>
      <c r="E2662" s="33">
        <v>73.13</v>
      </c>
      <c r="F2662" s="33" t="s">
        <v>12366</v>
      </c>
      <c r="G2662" s="7">
        <v>8.8000000000000005E-3</v>
      </c>
    </row>
    <row r="2663" spans="1:7" ht="18" thickBot="1">
      <c r="A2663" s="29">
        <v>43214</v>
      </c>
      <c r="B2663" s="11">
        <v>73.86</v>
      </c>
      <c r="C2663" s="33">
        <v>75.09</v>
      </c>
      <c r="D2663" s="33">
        <v>75.47</v>
      </c>
      <c r="E2663" s="33">
        <v>73.680000000000007</v>
      </c>
      <c r="F2663" s="33" t="s">
        <v>12365</v>
      </c>
      <c r="G2663" s="9">
        <v>-1.14E-2</v>
      </c>
    </row>
    <row r="2664" spans="1:7" ht="18" thickBot="1">
      <c r="A2664" s="29">
        <v>43215</v>
      </c>
      <c r="B2664" s="10">
        <v>74</v>
      </c>
      <c r="C2664" s="33">
        <v>74</v>
      </c>
      <c r="D2664" s="33">
        <v>74.19</v>
      </c>
      <c r="E2664" s="33">
        <v>73.17</v>
      </c>
      <c r="F2664" s="33" t="s">
        <v>12364</v>
      </c>
      <c r="G2664" s="7">
        <v>1.9E-3</v>
      </c>
    </row>
    <row r="2665" spans="1:7" ht="18" thickBot="1">
      <c r="A2665" s="29">
        <v>43216</v>
      </c>
      <c r="B2665" s="10">
        <v>74.739999999999995</v>
      </c>
      <c r="C2665" s="33">
        <v>74.23</v>
      </c>
      <c r="D2665" s="33">
        <v>74.97</v>
      </c>
      <c r="E2665" s="33">
        <v>74.11</v>
      </c>
      <c r="F2665" s="33" t="s">
        <v>12363</v>
      </c>
      <c r="G2665" s="7">
        <v>0.01</v>
      </c>
    </row>
    <row r="2666" spans="1:7" ht="18" thickBot="1">
      <c r="A2666" s="29">
        <v>43217</v>
      </c>
      <c r="B2666" s="11">
        <v>74.64</v>
      </c>
      <c r="C2666" s="33">
        <v>74.72</v>
      </c>
      <c r="D2666" s="33">
        <v>75.03</v>
      </c>
      <c r="E2666" s="33">
        <v>74.349999999999994</v>
      </c>
      <c r="F2666" s="33" t="s">
        <v>12362</v>
      </c>
      <c r="G2666" s="9">
        <v>-1.2999999999999999E-3</v>
      </c>
    </row>
    <row r="2667" spans="1:7" ht="18" thickBot="1">
      <c r="A2667" s="29">
        <v>43220</v>
      </c>
      <c r="B2667" s="10">
        <v>75.17</v>
      </c>
      <c r="C2667" s="33">
        <v>74.62</v>
      </c>
      <c r="D2667" s="33">
        <v>75.41</v>
      </c>
      <c r="E2667" s="33">
        <v>73.47</v>
      </c>
      <c r="F2667" s="33" t="s">
        <v>12361</v>
      </c>
      <c r="G2667" s="7">
        <v>7.1000000000000004E-3</v>
      </c>
    </row>
    <row r="2668" spans="1:7" ht="18" thickBot="1">
      <c r="A2668" s="29">
        <v>43221</v>
      </c>
      <c r="B2668" s="11">
        <v>73.13</v>
      </c>
      <c r="C2668" s="33">
        <v>74.650000000000006</v>
      </c>
      <c r="D2668" s="33">
        <v>74.98</v>
      </c>
      <c r="E2668" s="33">
        <v>72.739999999999995</v>
      </c>
      <c r="F2668" s="33" t="s">
        <v>12360</v>
      </c>
      <c r="G2668" s="9">
        <v>-2.7099999999999999E-2</v>
      </c>
    </row>
    <row r="2669" spans="1:7" ht="18" thickBot="1">
      <c r="A2669" s="29">
        <v>43222</v>
      </c>
      <c r="B2669" s="10">
        <v>73.36</v>
      </c>
      <c r="C2669" s="33">
        <v>73.28</v>
      </c>
      <c r="D2669" s="33">
        <v>73.63</v>
      </c>
      <c r="E2669" s="33">
        <v>72.38</v>
      </c>
      <c r="F2669" s="33" t="s">
        <v>12359</v>
      </c>
      <c r="G2669" s="7">
        <v>3.0999999999999999E-3</v>
      </c>
    </row>
    <row r="2670" spans="1:7" ht="18" thickBot="1">
      <c r="A2670" s="29">
        <v>43223</v>
      </c>
      <c r="B2670" s="10">
        <v>73.62</v>
      </c>
      <c r="C2670" s="33">
        <v>73.069999999999993</v>
      </c>
      <c r="D2670" s="33">
        <v>74.09</v>
      </c>
      <c r="E2670" s="33">
        <v>72.47</v>
      </c>
      <c r="F2670" s="33" t="s">
        <v>12358</v>
      </c>
      <c r="G2670" s="7">
        <v>3.5000000000000001E-3</v>
      </c>
    </row>
    <row r="2671" spans="1:7" ht="18" thickBot="1">
      <c r="A2671" s="29">
        <v>43224</v>
      </c>
      <c r="B2671" s="10">
        <v>74.87</v>
      </c>
      <c r="C2671" s="33">
        <v>73.739999999999995</v>
      </c>
      <c r="D2671" s="33">
        <v>75.08</v>
      </c>
      <c r="E2671" s="33">
        <v>73.239999999999995</v>
      </c>
      <c r="F2671" s="33" t="s">
        <v>12357</v>
      </c>
      <c r="G2671" s="7">
        <v>1.7000000000000001E-2</v>
      </c>
    </row>
    <row r="2672" spans="1:7" ht="18" thickBot="1">
      <c r="A2672" s="29">
        <v>43227</v>
      </c>
      <c r="B2672" s="10">
        <v>76.17</v>
      </c>
      <c r="C2672" s="33">
        <v>75</v>
      </c>
      <c r="D2672" s="33">
        <v>76.34</v>
      </c>
      <c r="E2672" s="33">
        <v>74.83</v>
      </c>
      <c r="F2672" s="33" t="s">
        <v>12356</v>
      </c>
      <c r="G2672" s="7">
        <v>1.7399999999999999E-2</v>
      </c>
    </row>
    <row r="2673" spans="1:7" ht="18" thickBot="1">
      <c r="A2673" s="29">
        <v>43228</v>
      </c>
      <c r="B2673" s="11">
        <v>74.849999999999994</v>
      </c>
      <c r="C2673" s="33">
        <v>75.599999999999994</v>
      </c>
      <c r="D2673" s="33">
        <v>76.180000000000007</v>
      </c>
      <c r="E2673" s="33">
        <v>73.099999999999994</v>
      </c>
      <c r="F2673" s="33" t="s">
        <v>12355</v>
      </c>
      <c r="G2673" s="9">
        <v>-1.7299999999999999E-2</v>
      </c>
    </row>
    <row r="2674" spans="1:7" ht="18" thickBot="1">
      <c r="A2674" s="29">
        <v>43229</v>
      </c>
      <c r="B2674" s="10">
        <v>77.209999999999994</v>
      </c>
      <c r="C2674" s="33">
        <v>76.19</v>
      </c>
      <c r="D2674" s="33">
        <v>77.430000000000007</v>
      </c>
      <c r="E2674" s="33">
        <v>76.08</v>
      </c>
      <c r="F2674" s="33" t="s">
        <v>12354</v>
      </c>
      <c r="G2674" s="7">
        <v>3.15E-2</v>
      </c>
    </row>
    <row r="2675" spans="1:7" ht="18" thickBot="1">
      <c r="A2675" s="29">
        <v>43230</v>
      </c>
      <c r="B2675" s="10">
        <v>77.47</v>
      </c>
      <c r="C2675" s="33">
        <v>77.44</v>
      </c>
      <c r="D2675" s="33">
        <v>78</v>
      </c>
      <c r="E2675" s="33">
        <v>76.510000000000005</v>
      </c>
      <c r="F2675" s="33" t="s">
        <v>12353</v>
      </c>
      <c r="G2675" s="7">
        <v>3.3999999999999998E-3</v>
      </c>
    </row>
    <row r="2676" spans="1:7" ht="18" thickBot="1">
      <c r="A2676" s="29">
        <v>43231</v>
      </c>
      <c r="B2676" s="11">
        <v>77.12</v>
      </c>
      <c r="C2676" s="33">
        <v>77.55</v>
      </c>
      <c r="D2676" s="33">
        <v>77.599999999999994</v>
      </c>
      <c r="E2676" s="33">
        <v>76.95</v>
      </c>
      <c r="F2676" s="33" t="s">
        <v>12352</v>
      </c>
      <c r="G2676" s="9">
        <v>-4.4999999999999997E-3</v>
      </c>
    </row>
    <row r="2677" spans="1:7" ht="18" thickBot="1">
      <c r="A2677" s="29">
        <v>43234</v>
      </c>
      <c r="B2677" s="10">
        <v>78.23</v>
      </c>
      <c r="C2677" s="33">
        <v>77.05</v>
      </c>
      <c r="D2677" s="33">
        <v>78.53</v>
      </c>
      <c r="E2677" s="33">
        <v>76.55</v>
      </c>
      <c r="F2677" s="33" t="s">
        <v>12351</v>
      </c>
      <c r="G2677" s="7">
        <v>1.44E-2</v>
      </c>
    </row>
    <row r="2678" spans="1:7" ht="18" thickBot="1">
      <c r="A2678" s="29">
        <v>43235</v>
      </c>
      <c r="B2678" s="10">
        <v>78.430000000000007</v>
      </c>
      <c r="C2678" s="33">
        <v>78.42</v>
      </c>
      <c r="D2678" s="33">
        <v>79.47</v>
      </c>
      <c r="E2678" s="33">
        <v>77.900000000000006</v>
      </c>
      <c r="F2678" s="33" t="s">
        <v>12350</v>
      </c>
      <c r="G2678" s="7">
        <v>2.5999999999999999E-3</v>
      </c>
    </row>
    <row r="2679" spans="1:7" ht="18" thickBot="1">
      <c r="A2679" s="29">
        <v>43236</v>
      </c>
      <c r="B2679" s="10">
        <v>79.28</v>
      </c>
      <c r="C2679" s="33">
        <v>78.099999999999994</v>
      </c>
      <c r="D2679" s="33">
        <v>79.349999999999994</v>
      </c>
      <c r="E2679" s="33">
        <v>77.61</v>
      </c>
      <c r="F2679" s="33" t="s">
        <v>12349</v>
      </c>
      <c r="G2679" s="7">
        <v>1.0800000000000001E-2</v>
      </c>
    </row>
    <row r="2680" spans="1:7" ht="18" thickBot="1">
      <c r="A2680" s="29">
        <v>43237</v>
      </c>
      <c r="B2680" s="10">
        <v>79.3</v>
      </c>
      <c r="C2680" s="33">
        <v>79.260000000000005</v>
      </c>
      <c r="D2680" s="33">
        <v>80.5</v>
      </c>
      <c r="E2680" s="33">
        <v>79.12</v>
      </c>
      <c r="F2680" s="33" t="s">
        <v>12348</v>
      </c>
      <c r="G2680" s="7">
        <v>2.9999999999999997E-4</v>
      </c>
    </row>
    <row r="2681" spans="1:7" ht="18" thickBot="1">
      <c r="A2681" s="29">
        <v>43238</v>
      </c>
      <c r="B2681" s="11">
        <v>78.510000000000005</v>
      </c>
      <c r="C2681" s="33">
        <v>79.459999999999994</v>
      </c>
      <c r="D2681" s="33">
        <v>79.87</v>
      </c>
      <c r="E2681" s="33">
        <v>78.33</v>
      </c>
      <c r="F2681" s="33" t="s">
        <v>12347</v>
      </c>
      <c r="G2681" s="9">
        <v>-0.01</v>
      </c>
    </row>
    <row r="2682" spans="1:7" ht="18" thickBot="1">
      <c r="A2682" s="29">
        <v>43241</v>
      </c>
      <c r="B2682" s="10">
        <v>79.22</v>
      </c>
      <c r="C2682" s="33">
        <v>78.61</v>
      </c>
      <c r="D2682" s="33">
        <v>79.59</v>
      </c>
      <c r="E2682" s="33">
        <v>78.099999999999994</v>
      </c>
      <c r="F2682" s="33" t="s">
        <v>12346</v>
      </c>
      <c r="G2682" s="7">
        <v>8.9999999999999993E-3</v>
      </c>
    </row>
    <row r="2683" spans="1:7" ht="18" thickBot="1">
      <c r="A2683" s="29">
        <v>43242</v>
      </c>
      <c r="B2683" s="10">
        <v>79.569999999999993</v>
      </c>
      <c r="C2683" s="33">
        <v>79.36</v>
      </c>
      <c r="D2683" s="33">
        <v>80.489999999999995</v>
      </c>
      <c r="E2683" s="33">
        <v>79.16</v>
      </c>
      <c r="F2683" s="33" t="s">
        <v>12345</v>
      </c>
      <c r="G2683" s="7">
        <v>4.4000000000000003E-3</v>
      </c>
    </row>
    <row r="2684" spans="1:7" ht="18" thickBot="1">
      <c r="A2684" s="29">
        <v>43243</v>
      </c>
      <c r="B2684" s="10">
        <v>79.8</v>
      </c>
      <c r="C2684" s="33">
        <v>79.47</v>
      </c>
      <c r="D2684" s="33">
        <v>79.849999999999994</v>
      </c>
      <c r="E2684" s="33">
        <v>78.209999999999994</v>
      </c>
      <c r="F2684" s="33" t="s">
        <v>12344</v>
      </c>
      <c r="G2684" s="7">
        <v>2.8999999999999998E-3</v>
      </c>
    </row>
    <row r="2685" spans="1:7" ht="18" thickBot="1">
      <c r="A2685" s="29">
        <v>43244</v>
      </c>
      <c r="B2685" s="11">
        <v>78.790000000000006</v>
      </c>
      <c r="C2685" s="33">
        <v>79.650000000000006</v>
      </c>
      <c r="D2685" s="33">
        <v>79.78</v>
      </c>
      <c r="E2685" s="33">
        <v>78.569999999999993</v>
      </c>
      <c r="F2685" s="33" t="s">
        <v>12343</v>
      </c>
      <c r="G2685" s="9">
        <v>-1.2699999999999999E-2</v>
      </c>
    </row>
    <row r="2686" spans="1:7" ht="18" thickBot="1">
      <c r="A2686" s="29">
        <v>43245</v>
      </c>
      <c r="B2686" s="11">
        <v>76.44</v>
      </c>
      <c r="C2686" s="33">
        <v>78.819999999999993</v>
      </c>
      <c r="D2686" s="33">
        <v>78.88</v>
      </c>
      <c r="E2686" s="33">
        <v>76.010000000000005</v>
      </c>
      <c r="F2686" s="33" t="s">
        <v>12342</v>
      </c>
      <c r="G2686" s="9">
        <v>-2.98E-2</v>
      </c>
    </row>
    <row r="2687" spans="1:7" ht="18" thickBot="1">
      <c r="A2687" s="29">
        <v>43248</v>
      </c>
      <c r="B2687" s="11">
        <v>75.3</v>
      </c>
      <c r="C2687" s="33">
        <v>76.11</v>
      </c>
      <c r="D2687" s="33">
        <v>76.17</v>
      </c>
      <c r="E2687" s="33">
        <v>74.489999999999995</v>
      </c>
      <c r="F2687" s="33" t="s">
        <v>12341</v>
      </c>
      <c r="G2687" s="9">
        <v>-1.49E-2</v>
      </c>
    </row>
    <row r="2688" spans="1:7" ht="18" thickBot="1">
      <c r="A2688" s="29">
        <v>43249</v>
      </c>
      <c r="B2688" s="10">
        <v>75.39</v>
      </c>
      <c r="C2688" s="33">
        <v>75.819999999999993</v>
      </c>
      <c r="D2688" s="33">
        <v>76.2</v>
      </c>
      <c r="E2688" s="33">
        <v>74.540000000000006</v>
      </c>
      <c r="F2688" s="33" t="s">
        <v>12340</v>
      </c>
      <c r="G2688" s="7">
        <v>1.1999999999999999E-3</v>
      </c>
    </row>
    <row r="2689" spans="1:7" ht="18" thickBot="1">
      <c r="A2689" s="29">
        <v>43250</v>
      </c>
      <c r="B2689" s="10">
        <v>77.5</v>
      </c>
      <c r="C2689" s="33">
        <v>75.37</v>
      </c>
      <c r="D2689" s="33">
        <v>77.73</v>
      </c>
      <c r="E2689" s="33">
        <v>74.81</v>
      </c>
      <c r="F2689" s="33" t="s">
        <v>12339</v>
      </c>
      <c r="G2689" s="7">
        <v>2.8000000000000001E-2</v>
      </c>
    </row>
    <row r="2690" spans="1:7" ht="18" thickBot="1">
      <c r="A2690" s="29">
        <v>43251</v>
      </c>
      <c r="B2690" s="10">
        <v>77.59</v>
      </c>
      <c r="C2690" s="33">
        <v>77.37</v>
      </c>
      <c r="D2690" s="33">
        <v>78.75</v>
      </c>
      <c r="E2690" s="33">
        <v>77.040000000000006</v>
      </c>
      <c r="F2690" s="33" t="s">
        <v>12338</v>
      </c>
      <c r="G2690" s="7">
        <v>1.1999999999999999E-3</v>
      </c>
    </row>
    <row r="2691" spans="1:7" ht="18" thickBot="1">
      <c r="A2691" s="29">
        <v>43252</v>
      </c>
      <c r="B2691" s="11">
        <v>76.790000000000006</v>
      </c>
      <c r="C2691" s="33">
        <v>77.709999999999994</v>
      </c>
      <c r="D2691" s="33">
        <v>77.95</v>
      </c>
      <c r="E2691" s="33">
        <v>76.349999999999994</v>
      </c>
      <c r="F2691" s="33" t="s">
        <v>12337</v>
      </c>
      <c r="G2691" s="9">
        <v>-1.03E-2</v>
      </c>
    </row>
    <row r="2692" spans="1:7" ht="18" thickBot="1">
      <c r="A2692" s="29">
        <v>43255</v>
      </c>
      <c r="B2692" s="11">
        <v>75.290000000000006</v>
      </c>
      <c r="C2692" s="33">
        <v>76.66</v>
      </c>
      <c r="D2692" s="33">
        <v>76.95</v>
      </c>
      <c r="E2692" s="33">
        <v>75.2</v>
      </c>
      <c r="F2692" s="33" t="s">
        <v>12336</v>
      </c>
      <c r="G2692" s="9">
        <v>-1.95E-2</v>
      </c>
    </row>
    <row r="2693" spans="1:7" ht="18" thickBot="1">
      <c r="A2693" s="29">
        <v>43256</v>
      </c>
      <c r="B2693" s="10">
        <v>75.38</v>
      </c>
      <c r="C2693" s="33">
        <v>75.400000000000006</v>
      </c>
      <c r="D2693" s="33">
        <v>75.739999999999995</v>
      </c>
      <c r="E2693" s="33">
        <v>73.81</v>
      </c>
      <c r="F2693" s="33" t="s">
        <v>12335</v>
      </c>
      <c r="G2693" s="7">
        <v>1.1999999999999999E-3</v>
      </c>
    </row>
    <row r="2694" spans="1:7" ht="18" thickBot="1">
      <c r="A2694" s="29">
        <v>43257</v>
      </c>
      <c r="B2694" s="11">
        <v>75.36</v>
      </c>
      <c r="C2694" s="33">
        <v>75.19</v>
      </c>
      <c r="D2694" s="33">
        <v>76.25</v>
      </c>
      <c r="E2694" s="33">
        <v>74.459999999999994</v>
      </c>
      <c r="F2694" s="33" t="s">
        <v>12334</v>
      </c>
      <c r="G2694" s="9">
        <v>-2.9999999999999997E-4</v>
      </c>
    </row>
    <row r="2695" spans="1:7" ht="18" thickBot="1">
      <c r="A2695" s="29">
        <v>43258</v>
      </c>
      <c r="B2695" s="10">
        <v>77.319999999999993</v>
      </c>
      <c r="C2695" s="33">
        <v>75.88</v>
      </c>
      <c r="D2695" s="33">
        <v>77.45</v>
      </c>
      <c r="E2695" s="33">
        <v>75.44</v>
      </c>
      <c r="F2695" s="33" t="s">
        <v>12333</v>
      </c>
      <c r="G2695" s="7">
        <v>2.5999999999999999E-2</v>
      </c>
    </row>
    <row r="2696" spans="1:7" ht="18" thickBot="1">
      <c r="A2696" s="29">
        <v>43259</v>
      </c>
      <c r="B2696" s="11">
        <v>76.459999999999994</v>
      </c>
      <c r="C2696" s="33">
        <v>77.39</v>
      </c>
      <c r="D2696" s="33">
        <v>77.61</v>
      </c>
      <c r="E2696" s="33">
        <v>76.12</v>
      </c>
      <c r="F2696" s="33" t="s">
        <v>12332</v>
      </c>
      <c r="G2696" s="9">
        <v>-1.11E-2</v>
      </c>
    </row>
    <row r="2697" spans="1:7" ht="18" thickBot="1">
      <c r="A2697" s="29">
        <v>43262</v>
      </c>
      <c r="B2697" s="11">
        <v>76.459999999999994</v>
      </c>
      <c r="C2697" s="33">
        <v>76.3</v>
      </c>
      <c r="D2697" s="33">
        <v>76.84</v>
      </c>
      <c r="E2697" s="33">
        <v>75.52</v>
      </c>
      <c r="F2697" s="33" t="s">
        <v>12331</v>
      </c>
      <c r="G2697" s="9">
        <v>0</v>
      </c>
    </row>
    <row r="2698" spans="1:7" ht="18" thickBot="1">
      <c r="A2698" s="29">
        <v>43263</v>
      </c>
      <c r="B2698" s="11">
        <v>75.88</v>
      </c>
      <c r="C2698" s="33">
        <v>76.5</v>
      </c>
      <c r="D2698" s="33">
        <v>77.069999999999993</v>
      </c>
      <c r="E2698" s="33">
        <v>75.430000000000007</v>
      </c>
      <c r="F2698" s="33" t="s">
        <v>12330</v>
      </c>
      <c r="G2698" s="9">
        <v>-7.6E-3</v>
      </c>
    </row>
    <row r="2699" spans="1:7" ht="18" thickBot="1">
      <c r="A2699" s="29">
        <v>43264</v>
      </c>
      <c r="B2699" s="10">
        <v>76.739999999999995</v>
      </c>
      <c r="C2699" s="33">
        <v>75.400000000000006</v>
      </c>
      <c r="D2699" s="33">
        <v>76.87</v>
      </c>
      <c r="E2699" s="33">
        <v>75.260000000000005</v>
      </c>
      <c r="F2699" s="33" t="s">
        <v>12329</v>
      </c>
      <c r="G2699" s="7">
        <v>1.1299999999999999E-2</v>
      </c>
    </row>
    <row r="2700" spans="1:7" ht="18" thickBot="1">
      <c r="A2700" s="29">
        <v>43265</v>
      </c>
      <c r="B2700" s="11">
        <v>75.94</v>
      </c>
      <c r="C2700" s="33">
        <v>76.56</v>
      </c>
      <c r="D2700" s="33">
        <v>76.92</v>
      </c>
      <c r="E2700" s="33">
        <v>75.760000000000005</v>
      </c>
      <c r="F2700" s="33" t="s">
        <v>12328</v>
      </c>
      <c r="G2700" s="9">
        <v>-1.04E-2</v>
      </c>
    </row>
    <row r="2701" spans="1:7" ht="18" thickBot="1">
      <c r="A2701" s="29">
        <v>43266</v>
      </c>
      <c r="B2701" s="11">
        <v>73.44</v>
      </c>
      <c r="C2701" s="33">
        <v>75.98</v>
      </c>
      <c r="D2701" s="33">
        <v>76.06</v>
      </c>
      <c r="E2701" s="33">
        <v>73</v>
      </c>
      <c r="F2701" s="33" t="s">
        <v>12327</v>
      </c>
      <c r="G2701" s="9">
        <v>-3.2899999999999999E-2</v>
      </c>
    </row>
    <row r="2702" spans="1:7" ht="18" thickBot="1">
      <c r="A2702" s="29">
        <v>43269</v>
      </c>
      <c r="B2702" s="10">
        <v>75.34</v>
      </c>
      <c r="C2702" s="33">
        <v>73.06</v>
      </c>
      <c r="D2702" s="33">
        <v>75.489999999999995</v>
      </c>
      <c r="E2702" s="33">
        <v>72.45</v>
      </c>
      <c r="F2702" s="33" t="s">
        <v>12326</v>
      </c>
      <c r="G2702" s="7">
        <v>2.5899999999999999E-2</v>
      </c>
    </row>
    <row r="2703" spans="1:7" ht="18" thickBot="1">
      <c r="A2703" s="29">
        <v>43270</v>
      </c>
      <c r="B2703" s="11">
        <v>75.08</v>
      </c>
      <c r="C2703" s="33">
        <v>75.239999999999995</v>
      </c>
      <c r="D2703" s="33">
        <v>75.55</v>
      </c>
      <c r="E2703" s="33">
        <v>74.45</v>
      </c>
      <c r="F2703" s="33" t="s">
        <v>12325</v>
      </c>
      <c r="G2703" s="9">
        <v>-3.5000000000000001E-3</v>
      </c>
    </row>
    <row r="2704" spans="1:7" ht="18" thickBot="1">
      <c r="A2704" s="29">
        <v>43271</v>
      </c>
      <c r="B2704" s="11">
        <v>74.739999999999995</v>
      </c>
      <c r="C2704" s="33">
        <v>75.2</v>
      </c>
      <c r="D2704" s="33">
        <v>75.86</v>
      </c>
      <c r="E2704" s="33">
        <v>74.099999999999994</v>
      </c>
      <c r="F2704" s="33" t="s">
        <v>12324</v>
      </c>
      <c r="G2704" s="9">
        <v>-4.4999999999999997E-3</v>
      </c>
    </row>
    <row r="2705" spans="1:7" ht="18" thickBot="1">
      <c r="A2705" s="29">
        <v>43272</v>
      </c>
      <c r="B2705" s="11">
        <v>73.05</v>
      </c>
      <c r="C2705" s="33">
        <v>74.459999999999994</v>
      </c>
      <c r="D2705" s="33">
        <v>74.69</v>
      </c>
      <c r="E2705" s="33">
        <v>72.930000000000007</v>
      </c>
      <c r="F2705" s="33" t="s">
        <v>12323</v>
      </c>
      <c r="G2705" s="9">
        <v>-2.2599999999999999E-2</v>
      </c>
    </row>
    <row r="2706" spans="1:7" ht="18" thickBot="1">
      <c r="A2706" s="29">
        <v>43273</v>
      </c>
      <c r="B2706" s="10">
        <v>75.55</v>
      </c>
      <c r="C2706" s="33">
        <v>73.239999999999995</v>
      </c>
      <c r="D2706" s="33">
        <v>75.83</v>
      </c>
      <c r="E2706" s="33">
        <v>73.239999999999995</v>
      </c>
      <c r="F2706" s="33" t="s">
        <v>12322</v>
      </c>
      <c r="G2706" s="7">
        <v>3.4200000000000001E-2</v>
      </c>
    </row>
    <row r="2707" spans="1:7" ht="18" thickBot="1">
      <c r="A2707" s="29">
        <v>43276</v>
      </c>
      <c r="B2707" s="11">
        <v>74.73</v>
      </c>
      <c r="C2707" s="33">
        <v>74.8</v>
      </c>
      <c r="D2707" s="33">
        <v>75.13</v>
      </c>
      <c r="E2707" s="33">
        <v>73.739999999999995</v>
      </c>
      <c r="F2707" s="33" t="s">
        <v>12321</v>
      </c>
      <c r="G2707" s="9">
        <v>-1.09E-2</v>
      </c>
    </row>
    <row r="2708" spans="1:7" ht="18" thickBot="1">
      <c r="A2708" s="29">
        <v>43277</v>
      </c>
      <c r="B2708" s="10">
        <v>76.31</v>
      </c>
      <c r="C2708" s="33">
        <v>74.739999999999995</v>
      </c>
      <c r="D2708" s="33">
        <v>76.72</v>
      </c>
      <c r="E2708" s="33">
        <v>74.13</v>
      </c>
      <c r="F2708" s="33" t="s">
        <v>12320</v>
      </c>
      <c r="G2708" s="7">
        <v>2.1100000000000001E-2</v>
      </c>
    </row>
    <row r="2709" spans="1:7" ht="18" thickBot="1">
      <c r="A2709" s="29">
        <v>43278</v>
      </c>
      <c r="B2709" s="10">
        <v>77.62</v>
      </c>
      <c r="C2709" s="33">
        <v>76.540000000000006</v>
      </c>
      <c r="D2709" s="33">
        <v>78.16</v>
      </c>
      <c r="E2709" s="33">
        <v>76.28</v>
      </c>
      <c r="F2709" s="33" t="s">
        <v>12319</v>
      </c>
      <c r="G2709" s="7">
        <v>1.72E-2</v>
      </c>
    </row>
    <row r="2710" spans="1:7" ht="18" thickBot="1">
      <c r="A2710" s="29">
        <v>43279</v>
      </c>
      <c r="B2710" s="10">
        <v>77.849999999999994</v>
      </c>
      <c r="C2710" s="33">
        <v>77.5</v>
      </c>
      <c r="D2710" s="33">
        <v>78.42</v>
      </c>
      <c r="E2710" s="33">
        <v>77.09</v>
      </c>
      <c r="F2710" s="33" t="s">
        <v>12318</v>
      </c>
      <c r="G2710" s="7">
        <v>3.0000000000000001E-3</v>
      </c>
    </row>
    <row r="2711" spans="1:7" ht="18" thickBot="1">
      <c r="A2711" s="29">
        <v>43280</v>
      </c>
      <c r="B2711" s="10">
        <v>79.44</v>
      </c>
      <c r="C2711" s="33">
        <v>77.790000000000006</v>
      </c>
      <c r="D2711" s="33">
        <v>79.7</v>
      </c>
      <c r="E2711" s="33">
        <v>77.45</v>
      </c>
      <c r="F2711" s="33" t="s">
        <v>12317</v>
      </c>
      <c r="G2711" s="7">
        <v>2.0400000000000001E-2</v>
      </c>
    </row>
    <row r="2712" spans="1:7" ht="18" thickBot="1">
      <c r="A2712" s="29">
        <v>43283</v>
      </c>
      <c r="B2712" s="11">
        <v>77.3</v>
      </c>
      <c r="C2712" s="33">
        <v>78.55</v>
      </c>
      <c r="D2712" s="33">
        <v>78.95</v>
      </c>
      <c r="E2712" s="33">
        <v>77.16</v>
      </c>
      <c r="F2712" s="33" t="s">
        <v>12316</v>
      </c>
      <c r="G2712" s="9">
        <v>-2.69E-2</v>
      </c>
    </row>
    <row r="2713" spans="1:7" ht="18" thickBot="1">
      <c r="A2713" s="29">
        <v>43284</v>
      </c>
      <c r="B2713" s="10">
        <v>77.760000000000005</v>
      </c>
      <c r="C2713" s="33">
        <v>77.400000000000006</v>
      </c>
      <c r="D2713" s="33">
        <v>78.55</v>
      </c>
      <c r="E2713" s="33">
        <v>76.67</v>
      </c>
      <c r="F2713" s="33" t="s">
        <v>12315</v>
      </c>
      <c r="G2713" s="7">
        <v>6.0000000000000001E-3</v>
      </c>
    </row>
    <row r="2714" spans="1:7" ht="18" thickBot="1">
      <c r="A2714" s="29">
        <v>43285</v>
      </c>
      <c r="B2714" s="10">
        <v>78.239999999999995</v>
      </c>
      <c r="C2714" s="33">
        <v>77.89</v>
      </c>
      <c r="D2714" s="33">
        <v>78.28</v>
      </c>
      <c r="E2714" s="33">
        <v>77.61</v>
      </c>
      <c r="F2714" s="33" t="s">
        <v>12314</v>
      </c>
      <c r="G2714" s="7">
        <v>6.1999999999999998E-3</v>
      </c>
    </row>
    <row r="2715" spans="1:7" ht="18" thickBot="1">
      <c r="A2715" s="29">
        <v>43286</v>
      </c>
      <c r="B2715" s="11">
        <v>77.39</v>
      </c>
      <c r="C2715" s="33">
        <v>78.14</v>
      </c>
      <c r="D2715" s="33">
        <v>78.5</v>
      </c>
      <c r="E2715" s="33">
        <v>77.3</v>
      </c>
      <c r="F2715" s="33" t="s">
        <v>12313</v>
      </c>
      <c r="G2715" s="9">
        <v>-1.09E-2</v>
      </c>
    </row>
    <row r="2716" spans="1:7" ht="18" thickBot="1">
      <c r="A2716" s="29">
        <v>43287</v>
      </c>
      <c r="B2716" s="11">
        <v>77.11</v>
      </c>
      <c r="C2716" s="33">
        <v>77.569999999999993</v>
      </c>
      <c r="D2716" s="33">
        <v>77.680000000000007</v>
      </c>
      <c r="E2716" s="33">
        <v>76.36</v>
      </c>
      <c r="F2716" s="33" t="s">
        <v>12312</v>
      </c>
      <c r="G2716" s="9">
        <v>-3.5999999999999999E-3</v>
      </c>
    </row>
    <row r="2717" spans="1:7" ht="18" thickBot="1">
      <c r="A2717" s="29">
        <v>43290</v>
      </c>
      <c r="B2717" s="10">
        <v>78.069999999999993</v>
      </c>
      <c r="C2717" s="33">
        <v>77.209999999999994</v>
      </c>
      <c r="D2717" s="33">
        <v>78.31</v>
      </c>
      <c r="E2717" s="33">
        <v>77.040000000000006</v>
      </c>
      <c r="F2717" s="33" t="s">
        <v>12311</v>
      </c>
      <c r="G2717" s="7">
        <v>1.24E-2</v>
      </c>
    </row>
    <row r="2718" spans="1:7" ht="18" thickBot="1">
      <c r="A2718" s="29">
        <v>43291</v>
      </c>
      <c r="B2718" s="10">
        <v>78.86</v>
      </c>
      <c r="C2718" s="33">
        <v>78.25</v>
      </c>
      <c r="D2718" s="33">
        <v>79.510000000000005</v>
      </c>
      <c r="E2718" s="33">
        <v>78.150000000000006</v>
      </c>
      <c r="F2718" s="33" t="s">
        <v>12310</v>
      </c>
      <c r="G2718" s="7">
        <v>1.01E-2</v>
      </c>
    </row>
    <row r="2719" spans="1:7" ht="18" thickBot="1">
      <c r="A2719" s="29">
        <v>43292</v>
      </c>
      <c r="B2719" s="11">
        <v>73.400000000000006</v>
      </c>
      <c r="C2719" s="33">
        <v>78.78</v>
      </c>
      <c r="D2719" s="33">
        <v>78.83</v>
      </c>
      <c r="E2719" s="33">
        <v>73.040000000000006</v>
      </c>
      <c r="F2719" s="33" t="s">
        <v>12309</v>
      </c>
      <c r="G2719" s="9">
        <v>-6.9199999999999998E-2</v>
      </c>
    </row>
    <row r="2720" spans="1:7" ht="18" thickBot="1">
      <c r="A2720" s="29">
        <v>43293</v>
      </c>
      <c r="B2720" s="10">
        <v>74.45</v>
      </c>
      <c r="C2720" s="33">
        <v>74.17</v>
      </c>
      <c r="D2720" s="33">
        <v>75.099999999999994</v>
      </c>
      <c r="E2720" s="33">
        <v>72.67</v>
      </c>
      <c r="F2720" s="33" t="s">
        <v>12308</v>
      </c>
      <c r="G2720" s="7">
        <v>1.43E-2</v>
      </c>
    </row>
    <row r="2721" spans="1:7" ht="18" thickBot="1">
      <c r="A2721" s="29">
        <v>43294</v>
      </c>
      <c r="B2721" s="10">
        <v>75.33</v>
      </c>
      <c r="C2721" s="33">
        <v>74.34</v>
      </c>
      <c r="D2721" s="33">
        <v>75.930000000000007</v>
      </c>
      <c r="E2721" s="33">
        <v>73.22</v>
      </c>
      <c r="F2721" s="33" t="s">
        <v>12307</v>
      </c>
      <c r="G2721" s="7">
        <v>1.18E-2</v>
      </c>
    </row>
    <row r="2722" spans="1:7" ht="18" thickBot="1">
      <c r="A2722" s="29">
        <v>43297</v>
      </c>
      <c r="B2722" s="11">
        <v>71.84</v>
      </c>
      <c r="C2722" s="33">
        <v>74.92</v>
      </c>
      <c r="D2722" s="33">
        <v>75.37</v>
      </c>
      <c r="E2722" s="33">
        <v>71.52</v>
      </c>
      <c r="F2722" s="33" t="s">
        <v>12306</v>
      </c>
      <c r="G2722" s="9">
        <v>-4.6300000000000001E-2</v>
      </c>
    </row>
    <row r="2723" spans="1:7" ht="18" thickBot="1">
      <c r="A2723" s="29">
        <v>43298</v>
      </c>
      <c r="B2723" s="10">
        <v>72.16</v>
      </c>
      <c r="C2723" s="33">
        <v>72.010000000000005</v>
      </c>
      <c r="D2723" s="33">
        <v>72.78</v>
      </c>
      <c r="E2723" s="33">
        <v>71.349999999999994</v>
      </c>
      <c r="F2723" s="33" t="s">
        <v>12305</v>
      </c>
      <c r="G2723" s="7">
        <v>4.4999999999999997E-3</v>
      </c>
    </row>
    <row r="2724" spans="1:7" ht="18" thickBot="1">
      <c r="A2724" s="29">
        <v>43299</v>
      </c>
      <c r="B2724" s="10">
        <v>72.900000000000006</v>
      </c>
      <c r="C2724" s="33">
        <v>71.739999999999995</v>
      </c>
      <c r="D2724" s="33">
        <v>73.28</v>
      </c>
      <c r="E2724" s="33">
        <v>71.19</v>
      </c>
      <c r="F2724" s="33" t="s">
        <v>12304</v>
      </c>
      <c r="G2724" s="7">
        <v>1.03E-2</v>
      </c>
    </row>
    <row r="2725" spans="1:7" ht="18" thickBot="1">
      <c r="A2725" s="29">
        <v>43300</v>
      </c>
      <c r="B2725" s="11">
        <v>72.58</v>
      </c>
      <c r="C2725" s="33">
        <v>73.06</v>
      </c>
      <c r="D2725" s="33">
        <v>73.790000000000006</v>
      </c>
      <c r="E2725" s="33">
        <v>71.83</v>
      </c>
      <c r="F2725" s="33" t="s">
        <v>12303</v>
      </c>
      <c r="G2725" s="9">
        <v>-4.4000000000000003E-3</v>
      </c>
    </row>
    <row r="2726" spans="1:7" ht="18" thickBot="1">
      <c r="A2726" s="29">
        <v>43301</v>
      </c>
      <c r="B2726" s="10">
        <v>73.069999999999993</v>
      </c>
      <c r="C2726" s="33">
        <v>72.650000000000006</v>
      </c>
      <c r="D2726" s="33">
        <v>73.47</v>
      </c>
      <c r="E2726" s="33">
        <v>72.260000000000005</v>
      </c>
      <c r="F2726" s="33" t="s">
        <v>12302</v>
      </c>
      <c r="G2726" s="7">
        <v>6.7999999999999996E-3</v>
      </c>
    </row>
    <row r="2727" spans="1:7" ht="18" thickBot="1">
      <c r="A2727" s="29">
        <v>43304</v>
      </c>
      <c r="B2727" s="11">
        <v>73.06</v>
      </c>
      <c r="C2727" s="33">
        <v>73.22</v>
      </c>
      <c r="D2727" s="33">
        <v>74.5</v>
      </c>
      <c r="E2727" s="33">
        <v>72.52</v>
      </c>
      <c r="F2727" s="33" t="s">
        <v>12301</v>
      </c>
      <c r="G2727" s="9">
        <v>-1E-4</v>
      </c>
    </row>
    <row r="2728" spans="1:7" ht="18" thickBot="1">
      <c r="A2728" s="29">
        <v>43305</v>
      </c>
      <c r="B2728" s="10">
        <v>73.44</v>
      </c>
      <c r="C2728" s="33">
        <v>72.91</v>
      </c>
      <c r="D2728" s="33">
        <v>74</v>
      </c>
      <c r="E2728" s="33">
        <v>72.680000000000007</v>
      </c>
      <c r="F2728" s="33" t="s">
        <v>12300</v>
      </c>
      <c r="G2728" s="7">
        <v>5.1999999999999998E-3</v>
      </c>
    </row>
    <row r="2729" spans="1:7" ht="18" thickBot="1">
      <c r="A2729" s="29">
        <v>43306</v>
      </c>
      <c r="B2729" s="10">
        <v>73.930000000000007</v>
      </c>
      <c r="C2729" s="33">
        <v>73.7</v>
      </c>
      <c r="D2729" s="33">
        <v>74.599999999999994</v>
      </c>
      <c r="E2729" s="33">
        <v>73.069999999999993</v>
      </c>
      <c r="F2729" s="33" t="s">
        <v>12299</v>
      </c>
      <c r="G2729" s="7">
        <v>6.7000000000000002E-3</v>
      </c>
    </row>
    <row r="2730" spans="1:7" ht="18" thickBot="1">
      <c r="A2730" s="29">
        <v>43307</v>
      </c>
      <c r="B2730" s="10">
        <v>74.540000000000006</v>
      </c>
      <c r="C2730" s="33">
        <v>74.37</v>
      </c>
      <c r="D2730" s="33">
        <v>74.83</v>
      </c>
      <c r="E2730" s="33">
        <v>73.77</v>
      </c>
      <c r="F2730" s="33" t="s">
        <v>11942</v>
      </c>
      <c r="G2730" s="7">
        <v>8.3000000000000001E-3</v>
      </c>
    </row>
    <row r="2731" spans="1:7" ht="18" thickBot="1">
      <c r="A2731" s="29">
        <v>43308</v>
      </c>
      <c r="B2731" s="11">
        <v>74.290000000000006</v>
      </c>
      <c r="C2731" s="33">
        <v>74.5</v>
      </c>
      <c r="D2731" s="33">
        <v>74.849999999999994</v>
      </c>
      <c r="E2731" s="33">
        <v>73.83</v>
      </c>
      <c r="F2731" s="33" t="s">
        <v>12298</v>
      </c>
      <c r="G2731" s="9">
        <v>-3.3999999999999998E-3</v>
      </c>
    </row>
    <row r="2732" spans="1:7" ht="18" thickBot="1">
      <c r="A2732" s="29">
        <v>43311</v>
      </c>
      <c r="B2732" s="10">
        <v>74.97</v>
      </c>
      <c r="C2732" s="33">
        <v>74.31</v>
      </c>
      <c r="D2732" s="33">
        <v>75.27</v>
      </c>
      <c r="E2732" s="33">
        <v>74.14</v>
      </c>
      <c r="F2732" s="33" t="s">
        <v>12297</v>
      </c>
      <c r="G2732" s="7">
        <v>9.1999999999999998E-3</v>
      </c>
    </row>
    <row r="2733" spans="1:7" ht="18" thickBot="1">
      <c r="A2733" s="29">
        <v>43312</v>
      </c>
      <c r="B2733" s="11">
        <v>74.25</v>
      </c>
      <c r="C2733" s="33">
        <v>74.930000000000007</v>
      </c>
      <c r="D2733" s="33">
        <v>75.099999999999994</v>
      </c>
      <c r="E2733" s="33">
        <v>74.14</v>
      </c>
      <c r="F2733" s="33" t="s">
        <v>12296</v>
      </c>
      <c r="G2733" s="9">
        <v>-9.5999999999999992E-3</v>
      </c>
    </row>
    <row r="2734" spans="1:7" ht="18" thickBot="1">
      <c r="A2734" s="29">
        <v>43313</v>
      </c>
      <c r="B2734" s="11">
        <v>72.39</v>
      </c>
      <c r="C2734" s="33">
        <v>74.069999999999993</v>
      </c>
      <c r="D2734" s="33">
        <v>74.12</v>
      </c>
      <c r="E2734" s="33">
        <v>72.13</v>
      </c>
      <c r="F2734" s="33" t="s">
        <v>12295</v>
      </c>
      <c r="G2734" s="9">
        <v>-2.5100000000000001E-2</v>
      </c>
    </row>
    <row r="2735" spans="1:7" ht="18" thickBot="1">
      <c r="A2735" s="29">
        <v>43314</v>
      </c>
      <c r="B2735" s="10">
        <v>73.45</v>
      </c>
      <c r="C2735" s="33">
        <v>72.42</v>
      </c>
      <c r="D2735" s="33">
        <v>73.75</v>
      </c>
      <c r="E2735" s="33">
        <v>71.84</v>
      </c>
      <c r="F2735" s="33" t="s">
        <v>12294</v>
      </c>
      <c r="G2735" s="7">
        <v>1.46E-2</v>
      </c>
    </row>
    <row r="2736" spans="1:7" ht="18" thickBot="1">
      <c r="A2736" s="29">
        <v>43315</v>
      </c>
      <c r="B2736" s="11">
        <v>73.209999999999994</v>
      </c>
      <c r="C2736" s="33">
        <v>73.37</v>
      </c>
      <c r="D2736" s="33">
        <v>73.73</v>
      </c>
      <c r="E2736" s="33">
        <v>72.48</v>
      </c>
      <c r="F2736" s="33" t="s">
        <v>12293</v>
      </c>
      <c r="G2736" s="9">
        <v>-3.3E-3</v>
      </c>
    </row>
    <row r="2737" spans="1:7" ht="18" thickBot="1">
      <c r="A2737" s="29">
        <v>43318</v>
      </c>
      <c r="B2737" s="10">
        <v>73.75</v>
      </c>
      <c r="C2737" s="33">
        <v>73.209999999999994</v>
      </c>
      <c r="D2737" s="33">
        <v>74.47</v>
      </c>
      <c r="E2737" s="33">
        <v>73.08</v>
      </c>
      <c r="F2737" s="33" t="s">
        <v>12292</v>
      </c>
      <c r="G2737" s="7">
        <v>7.4000000000000003E-3</v>
      </c>
    </row>
    <row r="2738" spans="1:7" ht="18" thickBot="1">
      <c r="A2738" s="29">
        <v>43319</v>
      </c>
      <c r="B2738" s="10">
        <v>74.650000000000006</v>
      </c>
      <c r="C2738" s="33">
        <v>73.61</v>
      </c>
      <c r="D2738" s="33">
        <v>74.900000000000006</v>
      </c>
      <c r="E2738" s="33">
        <v>73.569999999999993</v>
      </c>
      <c r="F2738" s="33" t="s">
        <v>12291</v>
      </c>
      <c r="G2738" s="7">
        <v>1.2200000000000001E-2</v>
      </c>
    </row>
    <row r="2739" spans="1:7" ht="18" thickBot="1">
      <c r="A2739" s="29">
        <v>43320</v>
      </c>
      <c r="B2739" s="11">
        <v>72.28</v>
      </c>
      <c r="C2739" s="33">
        <v>74.64</v>
      </c>
      <c r="D2739" s="33">
        <v>74.87</v>
      </c>
      <c r="E2739" s="33">
        <v>71.650000000000006</v>
      </c>
      <c r="F2739" s="33" t="s">
        <v>12290</v>
      </c>
      <c r="G2739" s="9">
        <v>-3.1699999999999999E-2</v>
      </c>
    </row>
    <row r="2740" spans="1:7" ht="18" thickBot="1">
      <c r="A2740" s="29">
        <v>43321</v>
      </c>
      <c r="B2740" s="11">
        <v>72.069999999999993</v>
      </c>
      <c r="C2740" s="33">
        <v>72.16</v>
      </c>
      <c r="D2740" s="33">
        <v>72.89</v>
      </c>
      <c r="E2740" s="33">
        <v>71.86</v>
      </c>
      <c r="F2740" s="33" t="s">
        <v>12289</v>
      </c>
      <c r="G2740" s="9">
        <v>-2.8999999999999998E-3</v>
      </c>
    </row>
    <row r="2741" spans="1:7" ht="18" thickBot="1">
      <c r="A2741" s="29">
        <v>43322</v>
      </c>
      <c r="B2741" s="10">
        <v>72.81</v>
      </c>
      <c r="C2741" s="33">
        <v>71.97</v>
      </c>
      <c r="D2741" s="33">
        <v>73.14</v>
      </c>
      <c r="E2741" s="33">
        <v>71.400000000000006</v>
      </c>
      <c r="F2741" s="33" t="s">
        <v>11958</v>
      </c>
      <c r="G2741" s="7">
        <v>1.03E-2</v>
      </c>
    </row>
    <row r="2742" spans="1:7" ht="18" thickBot="1">
      <c r="A2742" s="29">
        <v>43325</v>
      </c>
      <c r="B2742" s="11">
        <v>72.61</v>
      </c>
      <c r="C2742" s="33">
        <v>73</v>
      </c>
      <c r="D2742" s="33">
        <v>73.09</v>
      </c>
      <c r="E2742" s="33">
        <v>71.040000000000006</v>
      </c>
      <c r="F2742" s="33" t="s">
        <v>12288</v>
      </c>
      <c r="G2742" s="9">
        <v>-2.7000000000000001E-3</v>
      </c>
    </row>
    <row r="2743" spans="1:7" ht="18" thickBot="1">
      <c r="A2743" s="29">
        <v>43326</v>
      </c>
      <c r="B2743" s="11">
        <v>72.459999999999994</v>
      </c>
      <c r="C2743" s="33">
        <v>72.819999999999993</v>
      </c>
      <c r="D2743" s="33">
        <v>73.930000000000007</v>
      </c>
      <c r="E2743" s="33">
        <v>72.16</v>
      </c>
      <c r="F2743" s="33" t="s">
        <v>12287</v>
      </c>
      <c r="G2743" s="9">
        <v>-2.0999999999999999E-3</v>
      </c>
    </row>
    <row r="2744" spans="1:7" ht="18" thickBot="1">
      <c r="A2744" s="29">
        <v>43327</v>
      </c>
      <c r="B2744" s="11">
        <v>70.760000000000005</v>
      </c>
      <c r="C2744" s="33">
        <v>72.22</v>
      </c>
      <c r="D2744" s="33">
        <v>72.44</v>
      </c>
      <c r="E2744" s="33">
        <v>70.3</v>
      </c>
      <c r="F2744" s="33" t="s">
        <v>12286</v>
      </c>
      <c r="G2744" s="9">
        <v>-2.35E-2</v>
      </c>
    </row>
    <row r="2745" spans="1:7" ht="18" thickBot="1">
      <c r="A2745" s="29">
        <v>43328</v>
      </c>
      <c r="B2745" s="10">
        <v>71.430000000000007</v>
      </c>
      <c r="C2745" s="33">
        <v>70.650000000000006</v>
      </c>
      <c r="D2745" s="33">
        <v>71.52</v>
      </c>
      <c r="E2745" s="33">
        <v>70.400000000000006</v>
      </c>
      <c r="F2745" s="33" t="s">
        <v>12285</v>
      </c>
      <c r="G2745" s="7">
        <v>9.4999999999999998E-3</v>
      </c>
    </row>
    <row r="2746" spans="1:7" ht="18" thickBot="1">
      <c r="A2746" s="29">
        <v>43329</v>
      </c>
      <c r="B2746" s="10">
        <v>71.83</v>
      </c>
      <c r="C2746" s="33">
        <v>71.349999999999994</v>
      </c>
      <c r="D2746" s="33">
        <v>72.489999999999995</v>
      </c>
      <c r="E2746" s="33">
        <v>71.25</v>
      </c>
      <c r="F2746" s="33" t="s">
        <v>12284</v>
      </c>
      <c r="G2746" s="7">
        <v>5.5999999999999999E-3</v>
      </c>
    </row>
    <row r="2747" spans="1:7" ht="18" thickBot="1">
      <c r="A2747" s="29">
        <v>43332</v>
      </c>
      <c r="B2747" s="10">
        <v>72.209999999999994</v>
      </c>
      <c r="C2747" s="33">
        <v>71.77</v>
      </c>
      <c r="D2747" s="33">
        <v>72.75</v>
      </c>
      <c r="E2747" s="33">
        <v>71.42</v>
      </c>
      <c r="F2747" s="33" t="s">
        <v>12283</v>
      </c>
      <c r="G2747" s="7">
        <v>5.3E-3</v>
      </c>
    </row>
    <row r="2748" spans="1:7" ht="18" thickBot="1">
      <c r="A2748" s="29">
        <v>43333</v>
      </c>
      <c r="B2748" s="10">
        <v>72.63</v>
      </c>
      <c r="C2748" s="33">
        <v>72.150000000000006</v>
      </c>
      <c r="D2748" s="33">
        <v>72.95</v>
      </c>
      <c r="E2748" s="33">
        <v>72.05</v>
      </c>
      <c r="F2748" s="33" t="s">
        <v>12282</v>
      </c>
      <c r="G2748" s="7">
        <v>5.7999999999999996E-3</v>
      </c>
    </row>
    <row r="2749" spans="1:7" ht="18" thickBot="1">
      <c r="A2749" s="29">
        <v>43334</v>
      </c>
      <c r="B2749" s="10">
        <v>74.78</v>
      </c>
      <c r="C2749" s="33">
        <v>72.760000000000005</v>
      </c>
      <c r="D2749" s="33">
        <v>75</v>
      </c>
      <c r="E2749" s="33">
        <v>72.7</v>
      </c>
      <c r="F2749" s="33" t="s">
        <v>12281</v>
      </c>
      <c r="G2749" s="7">
        <v>2.9600000000000001E-2</v>
      </c>
    </row>
    <row r="2750" spans="1:7" ht="18" thickBot="1">
      <c r="A2750" s="29">
        <v>43335</v>
      </c>
      <c r="B2750" s="11">
        <v>74.73</v>
      </c>
      <c r="C2750" s="33">
        <v>74.72</v>
      </c>
      <c r="D2750" s="33">
        <v>74.87</v>
      </c>
      <c r="E2750" s="33">
        <v>74.209999999999994</v>
      </c>
      <c r="F2750" s="33" t="s">
        <v>12280</v>
      </c>
      <c r="G2750" s="9">
        <v>-6.9999999999999999E-4</v>
      </c>
    </row>
    <row r="2751" spans="1:7" ht="18" thickBot="1">
      <c r="A2751" s="29">
        <v>43336</v>
      </c>
      <c r="B2751" s="10">
        <v>75.819999999999993</v>
      </c>
      <c r="C2751" s="33">
        <v>74.73</v>
      </c>
      <c r="D2751" s="33">
        <v>76.42</v>
      </c>
      <c r="E2751" s="33">
        <v>74.680000000000007</v>
      </c>
      <c r="F2751" s="33" t="s">
        <v>12279</v>
      </c>
      <c r="G2751" s="7">
        <v>1.46E-2</v>
      </c>
    </row>
    <row r="2752" spans="1:7" ht="18" thickBot="1">
      <c r="A2752" s="29">
        <v>43339</v>
      </c>
      <c r="B2752" s="10">
        <v>76.209999999999994</v>
      </c>
      <c r="C2752" s="33">
        <v>75.540000000000006</v>
      </c>
      <c r="D2752" s="33">
        <v>76.34</v>
      </c>
      <c r="E2752" s="33">
        <v>75.39</v>
      </c>
      <c r="F2752" s="33" t="s">
        <v>12278</v>
      </c>
      <c r="G2752" s="7">
        <v>5.1000000000000004E-3</v>
      </c>
    </row>
    <row r="2753" spans="1:7" ht="18" thickBot="1">
      <c r="A2753" s="29">
        <v>43340</v>
      </c>
      <c r="B2753" s="11">
        <v>75.95</v>
      </c>
      <c r="C2753" s="33">
        <v>76.34</v>
      </c>
      <c r="D2753" s="33">
        <v>76.97</v>
      </c>
      <c r="E2753" s="33">
        <v>75.73</v>
      </c>
      <c r="F2753" s="33" t="s">
        <v>12277</v>
      </c>
      <c r="G2753" s="9">
        <v>-3.3999999999999998E-3</v>
      </c>
    </row>
    <row r="2754" spans="1:7" ht="18" thickBot="1">
      <c r="A2754" s="29">
        <v>43341</v>
      </c>
      <c r="B2754" s="10">
        <v>77.14</v>
      </c>
      <c r="C2754" s="33">
        <v>75.989999999999995</v>
      </c>
      <c r="D2754" s="33">
        <v>77.42</v>
      </c>
      <c r="E2754" s="33">
        <v>75.67</v>
      </c>
      <c r="F2754" s="33" t="s">
        <v>12276</v>
      </c>
      <c r="G2754" s="7">
        <v>1.5699999999999999E-2</v>
      </c>
    </row>
    <row r="2755" spans="1:7" ht="18" thickBot="1">
      <c r="A2755" s="29">
        <v>43342</v>
      </c>
      <c r="B2755" s="10">
        <v>77.77</v>
      </c>
      <c r="C2755" s="33">
        <v>77.33</v>
      </c>
      <c r="D2755" s="33">
        <v>78.03</v>
      </c>
      <c r="E2755" s="33">
        <v>77.180000000000007</v>
      </c>
      <c r="F2755" s="33" t="s">
        <v>12275</v>
      </c>
      <c r="G2755" s="7">
        <v>8.2000000000000007E-3</v>
      </c>
    </row>
    <row r="2756" spans="1:7" ht="18" thickBot="1">
      <c r="A2756" s="29">
        <v>43343</v>
      </c>
      <c r="B2756" s="11">
        <v>77.42</v>
      </c>
      <c r="C2756" s="33">
        <v>77.53</v>
      </c>
      <c r="D2756" s="33">
        <v>77.790000000000006</v>
      </c>
      <c r="E2756" s="33">
        <v>77</v>
      </c>
      <c r="F2756" s="33" t="s">
        <v>12274</v>
      </c>
      <c r="G2756" s="9">
        <v>-4.4999999999999997E-3</v>
      </c>
    </row>
    <row r="2757" spans="1:7" ht="18" thickBot="1">
      <c r="A2757" s="29">
        <v>43346</v>
      </c>
      <c r="B2757" s="10">
        <v>78.150000000000006</v>
      </c>
      <c r="C2757" s="33">
        <v>77.69</v>
      </c>
      <c r="D2757" s="33">
        <v>78.44</v>
      </c>
      <c r="E2757" s="33">
        <v>77.3</v>
      </c>
      <c r="F2757" s="33" t="s">
        <v>12273</v>
      </c>
      <c r="G2757" s="7">
        <v>9.4000000000000004E-3</v>
      </c>
    </row>
    <row r="2758" spans="1:7" ht="18" thickBot="1">
      <c r="A2758" s="29">
        <v>43347</v>
      </c>
      <c r="B2758" s="10">
        <v>78.17</v>
      </c>
      <c r="C2758" s="33">
        <v>78.19</v>
      </c>
      <c r="D2758" s="33">
        <v>79.72</v>
      </c>
      <c r="E2758" s="33">
        <v>77.44</v>
      </c>
      <c r="F2758" s="33" t="s">
        <v>12272</v>
      </c>
      <c r="G2758" s="7">
        <v>2.9999999999999997E-4</v>
      </c>
    </row>
    <row r="2759" spans="1:7" ht="18" thickBot="1">
      <c r="A2759" s="29">
        <v>43348</v>
      </c>
      <c r="B2759" s="11">
        <v>77.27</v>
      </c>
      <c r="C2759" s="33">
        <v>77.819999999999993</v>
      </c>
      <c r="D2759" s="33">
        <v>78.09</v>
      </c>
      <c r="E2759" s="33">
        <v>76.91</v>
      </c>
      <c r="F2759" s="33" t="s">
        <v>12271</v>
      </c>
      <c r="G2759" s="9">
        <v>-1.15E-2</v>
      </c>
    </row>
    <row r="2760" spans="1:7" ht="18" thickBot="1">
      <c r="A2760" s="29">
        <v>43349</v>
      </c>
      <c r="B2760" s="11">
        <v>76.5</v>
      </c>
      <c r="C2760" s="33">
        <v>77.02</v>
      </c>
      <c r="D2760" s="33">
        <v>77.77</v>
      </c>
      <c r="E2760" s="33">
        <v>75.64</v>
      </c>
      <c r="F2760" s="33" t="s">
        <v>12270</v>
      </c>
      <c r="G2760" s="9">
        <v>-0.01</v>
      </c>
    </row>
    <row r="2761" spans="1:7" ht="18" thickBot="1">
      <c r="A2761" s="29">
        <v>43350</v>
      </c>
      <c r="B2761" s="10">
        <v>76.83</v>
      </c>
      <c r="C2761" s="33">
        <v>76.69</v>
      </c>
      <c r="D2761" s="33">
        <v>77.099999999999994</v>
      </c>
      <c r="E2761" s="33">
        <v>75.88</v>
      </c>
      <c r="F2761" s="33" t="s">
        <v>12269</v>
      </c>
      <c r="G2761" s="7">
        <v>4.3E-3</v>
      </c>
    </row>
    <row r="2762" spans="1:7" ht="18" thickBot="1">
      <c r="A2762" s="29">
        <v>43353</v>
      </c>
      <c r="B2762" s="10">
        <v>77.37</v>
      </c>
      <c r="C2762" s="33">
        <v>77.08</v>
      </c>
      <c r="D2762" s="33">
        <v>77.92</v>
      </c>
      <c r="E2762" s="33">
        <v>76.900000000000006</v>
      </c>
      <c r="F2762" s="33" t="s">
        <v>12268</v>
      </c>
      <c r="G2762" s="7">
        <v>7.0000000000000001E-3</v>
      </c>
    </row>
    <row r="2763" spans="1:7" ht="18" thickBot="1">
      <c r="A2763" s="29">
        <v>43354</v>
      </c>
      <c r="B2763" s="10">
        <v>79.06</v>
      </c>
      <c r="C2763" s="33">
        <v>77.38</v>
      </c>
      <c r="D2763" s="33">
        <v>79.540000000000006</v>
      </c>
      <c r="E2763" s="33">
        <v>77.36</v>
      </c>
      <c r="F2763" s="33" t="s">
        <v>12267</v>
      </c>
      <c r="G2763" s="7">
        <v>2.18E-2</v>
      </c>
    </row>
    <row r="2764" spans="1:7" ht="18" thickBot="1">
      <c r="A2764" s="29">
        <v>43355</v>
      </c>
      <c r="B2764" s="10">
        <v>79.739999999999995</v>
      </c>
      <c r="C2764" s="33">
        <v>79.42</v>
      </c>
      <c r="D2764" s="33">
        <v>80.13</v>
      </c>
      <c r="E2764" s="33">
        <v>78.75</v>
      </c>
      <c r="F2764" s="33" t="s">
        <v>12266</v>
      </c>
      <c r="G2764" s="7">
        <v>8.6E-3</v>
      </c>
    </row>
    <row r="2765" spans="1:7" ht="18" thickBot="1">
      <c r="A2765" s="29">
        <v>43356</v>
      </c>
      <c r="B2765" s="11">
        <v>78.180000000000007</v>
      </c>
      <c r="C2765" s="33">
        <v>79.599999999999994</v>
      </c>
      <c r="D2765" s="33">
        <v>79.709999999999994</v>
      </c>
      <c r="E2765" s="33">
        <v>77.87</v>
      </c>
      <c r="F2765" s="33" t="s">
        <v>12265</v>
      </c>
      <c r="G2765" s="9">
        <v>-1.9599999999999999E-2</v>
      </c>
    </row>
    <row r="2766" spans="1:7" ht="18" thickBot="1">
      <c r="A2766" s="29">
        <v>43357</v>
      </c>
      <c r="B2766" s="11">
        <v>78.09</v>
      </c>
      <c r="C2766" s="33">
        <v>78.45</v>
      </c>
      <c r="D2766" s="33">
        <v>78.94</v>
      </c>
      <c r="E2766" s="33">
        <v>77.37</v>
      </c>
      <c r="F2766" s="33" t="s">
        <v>12264</v>
      </c>
      <c r="G2766" s="9">
        <v>-1.1999999999999999E-3</v>
      </c>
    </row>
    <row r="2767" spans="1:7" ht="18" thickBot="1">
      <c r="A2767" s="29">
        <v>43360</v>
      </c>
      <c r="B2767" s="11">
        <v>78.05</v>
      </c>
      <c r="C2767" s="33">
        <v>78.069999999999993</v>
      </c>
      <c r="D2767" s="33">
        <v>78.900000000000006</v>
      </c>
      <c r="E2767" s="33">
        <v>77.73</v>
      </c>
      <c r="F2767" s="33" t="s">
        <v>12263</v>
      </c>
      <c r="G2767" s="9">
        <v>-5.0000000000000001E-4</v>
      </c>
    </row>
    <row r="2768" spans="1:7" ht="18" thickBot="1">
      <c r="A2768" s="29">
        <v>43361</v>
      </c>
      <c r="B2768" s="10">
        <v>79.03</v>
      </c>
      <c r="C2768" s="33">
        <v>77.78</v>
      </c>
      <c r="D2768" s="33">
        <v>79.73</v>
      </c>
      <c r="E2768" s="33">
        <v>77.459999999999994</v>
      </c>
      <c r="F2768" s="33" t="s">
        <v>12262</v>
      </c>
      <c r="G2768" s="7">
        <v>1.26E-2</v>
      </c>
    </row>
    <row r="2769" spans="1:7" ht="18" thickBot="1">
      <c r="A2769" s="29">
        <v>43362</v>
      </c>
      <c r="B2769" s="10">
        <v>79.400000000000006</v>
      </c>
      <c r="C2769" s="33">
        <v>78.97</v>
      </c>
      <c r="D2769" s="33">
        <v>79.5</v>
      </c>
      <c r="E2769" s="33">
        <v>78.510000000000005</v>
      </c>
      <c r="F2769" s="33" t="s">
        <v>12261</v>
      </c>
      <c r="G2769" s="7">
        <v>4.7000000000000002E-3</v>
      </c>
    </row>
    <row r="2770" spans="1:7" ht="18" thickBot="1">
      <c r="A2770" s="29">
        <v>43363</v>
      </c>
      <c r="B2770" s="11">
        <v>78.7</v>
      </c>
      <c r="C2770" s="33">
        <v>79.44</v>
      </c>
      <c r="D2770" s="33">
        <v>79.83</v>
      </c>
      <c r="E2770" s="33">
        <v>78.510000000000005</v>
      </c>
      <c r="F2770" s="33" t="s">
        <v>12260</v>
      </c>
      <c r="G2770" s="9">
        <v>-8.8000000000000005E-3</v>
      </c>
    </row>
    <row r="2771" spans="1:7" ht="18" thickBot="1">
      <c r="A2771" s="29">
        <v>43364</v>
      </c>
      <c r="B2771" s="10">
        <v>78.8</v>
      </c>
      <c r="C2771" s="33">
        <v>78.67</v>
      </c>
      <c r="D2771" s="33">
        <v>80.12</v>
      </c>
      <c r="E2771" s="33">
        <v>78.23</v>
      </c>
      <c r="F2771" s="33" t="s">
        <v>12259</v>
      </c>
      <c r="G2771" s="7">
        <v>1.2999999999999999E-3</v>
      </c>
    </row>
    <row r="2772" spans="1:7" ht="18" thickBot="1">
      <c r="A2772" s="29">
        <v>43367</v>
      </c>
      <c r="B2772" s="10">
        <v>81.2</v>
      </c>
      <c r="C2772" s="33">
        <v>78.97</v>
      </c>
      <c r="D2772" s="33">
        <v>81.48</v>
      </c>
      <c r="E2772" s="33">
        <v>78.97</v>
      </c>
      <c r="F2772" s="33" t="s">
        <v>12258</v>
      </c>
      <c r="G2772" s="7">
        <v>3.0499999999999999E-2</v>
      </c>
    </row>
    <row r="2773" spans="1:7" ht="18" thickBot="1">
      <c r="A2773" s="29">
        <v>43368</v>
      </c>
      <c r="B2773" s="10">
        <v>81.87</v>
      </c>
      <c r="C2773" s="33">
        <v>81.349999999999994</v>
      </c>
      <c r="D2773" s="33">
        <v>82.55</v>
      </c>
      <c r="E2773" s="33">
        <v>81.17</v>
      </c>
      <c r="F2773" s="33" t="s">
        <v>12257</v>
      </c>
      <c r="G2773" s="7">
        <v>8.3000000000000001E-3</v>
      </c>
    </row>
    <row r="2774" spans="1:7" ht="18" thickBot="1">
      <c r="A2774" s="29">
        <v>43369</v>
      </c>
      <c r="B2774" s="11">
        <v>81.34</v>
      </c>
      <c r="C2774" s="33">
        <v>81.45</v>
      </c>
      <c r="D2774" s="33">
        <v>82.22</v>
      </c>
      <c r="E2774" s="33">
        <v>81.099999999999994</v>
      </c>
      <c r="F2774" s="33" t="s">
        <v>12256</v>
      </c>
      <c r="G2774" s="9">
        <v>-6.4999999999999997E-3</v>
      </c>
    </row>
    <row r="2775" spans="1:7" ht="18" thickBot="1">
      <c r="A2775" s="29">
        <v>43370</v>
      </c>
      <c r="B2775" s="10">
        <v>81.72</v>
      </c>
      <c r="C2775" s="33">
        <v>81.8</v>
      </c>
      <c r="D2775" s="33">
        <v>82.44</v>
      </c>
      <c r="E2775" s="33">
        <v>81.319999999999993</v>
      </c>
      <c r="F2775" s="33" t="s">
        <v>12255</v>
      </c>
      <c r="G2775" s="7">
        <v>4.7000000000000002E-3</v>
      </c>
    </row>
    <row r="2776" spans="1:7" ht="18" thickBot="1">
      <c r="A2776" s="29">
        <v>43371</v>
      </c>
      <c r="B2776" s="10">
        <v>82.72</v>
      </c>
      <c r="C2776" s="33">
        <v>81.63</v>
      </c>
      <c r="D2776" s="33">
        <v>82.87</v>
      </c>
      <c r="E2776" s="33">
        <v>81.599999999999994</v>
      </c>
      <c r="F2776" s="33" t="s">
        <v>12254</v>
      </c>
      <c r="G2776" s="7">
        <v>1.2200000000000001E-2</v>
      </c>
    </row>
    <row r="2777" spans="1:7" ht="18" thickBot="1">
      <c r="A2777" s="29">
        <v>43374</v>
      </c>
      <c r="B2777" s="10">
        <v>84.98</v>
      </c>
      <c r="C2777" s="33">
        <v>82.79</v>
      </c>
      <c r="D2777" s="33">
        <v>85.45</v>
      </c>
      <c r="E2777" s="33">
        <v>82.55</v>
      </c>
      <c r="F2777" s="33" t="s">
        <v>12253</v>
      </c>
      <c r="G2777" s="7">
        <v>2.7300000000000001E-2</v>
      </c>
    </row>
    <row r="2778" spans="1:7" ht="18" thickBot="1">
      <c r="A2778" s="29">
        <v>43375</v>
      </c>
      <c r="B2778" s="11">
        <v>84.8</v>
      </c>
      <c r="C2778" s="33">
        <v>84.95</v>
      </c>
      <c r="D2778" s="33">
        <v>85.38</v>
      </c>
      <c r="E2778" s="33">
        <v>84.31</v>
      </c>
      <c r="F2778" s="33" t="s">
        <v>12252</v>
      </c>
      <c r="G2778" s="9">
        <v>-2.0999999999999999E-3</v>
      </c>
    </row>
    <row r="2779" spans="1:7" ht="18" thickBot="1">
      <c r="A2779" s="29">
        <v>43376</v>
      </c>
      <c r="B2779" s="10">
        <v>86.29</v>
      </c>
      <c r="C2779" s="33">
        <v>84.79</v>
      </c>
      <c r="D2779" s="33">
        <v>86.74</v>
      </c>
      <c r="E2779" s="33">
        <v>84.01</v>
      </c>
      <c r="F2779" s="33" t="s">
        <v>12251</v>
      </c>
      <c r="G2779" s="7">
        <v>1.7600000000000001E-2</v>
      </c>
    </row>
    <row r="2780" spans="1:7" ht="18" thickBot="1">
      <c r="A2780" s="29">
        <v>43377</v>
      </c>
      <c r="B2780" s="11">
        <v>84.58</v>
      </c>
      <c r="C2780" s="33">
        <v>85.99</v>
      </c>
      <c r="D2780" s="33">
        <v>86.43</v>
      </c>
      <c r="E2780" s="33">
        <v>84.14</v>
      </c>
      <c r="F2780" s="33" t="s">
        <v>12250</v>
      </c>
      <c r="G2780" s="9">
        <v>-1.9800000000000002E-2</v>
      </c>
    </row>
    <row r="2781" spans="1:7" ht="18" thickBot="1">
      <c r="A2781" s="29">
        <v>43378</v>
      </c>
      <c r="B2781" s="11">
        <v>84.16</v>
      </c>
      <c r="C2781" s="33">
        <v>84.89</v>
      </c>
      <c r="D2781" s="33">
        <v>85.12</v>
      </c>
      <c r="E2781" s="33">
        <v>83.92</v>
      </c>
      <c r="F2781" s="33" t="s">
        <v>12249</v>
      </c>
      <c r="G2781" s="9">
        <v>-5.0000000000000001E-3</v>
      </c>
    </row>
    <row r="2782" spans="1:7" ht="18" thickBot="1">
      <c r="A2782" s="29">
        <v>43381</v>
      </c>
      <c r="B2782" s="11">
        <v>83.91</v>
      </c>
      <c r="C2782" s="33">
        <v>84.17</v>
      </c>
      <c r="D2782" s="33">
        <v>84.31</v>
      </c>
      <c r="E2782" s="33">
        <v>82.66</v>
      </c>
      <c r="F2782" s="33" t="s">
        <v>12248</v>
      </c>
      <c r="G2782" s="9">
        <v>-3.0000000000000001E-3</v>
      </c>
    </row>
    <row r="2783" spans="1:7" ht="18" thickBot="1">
      <c r="A2783" s="29">
        <v>43382</v>
      </c>
      <c r="B2783" s="10">
        <v>85</v>
      </c>
      <c r="C2783" s="33">
        <v>83.91</v>
      </c>
      <c r="D2783" s="33">
        <v>85.45</v>
      </c>
      <c r="E2783" s="33">
        <v>83.73</v>
      </c>
      <c r="F2783" s="33" t="s">
        <v>12247</v>
      </c>
      <c r="G2783" s="7">
        <v>1.2999999999999999E-2</v>
      </c>
    </row>
    <row r="2784" spans="1:7" ht="18" thickBot="1">
      <c r="A2784" s="29">
        <v>43383</v>
      </c>
      <c r="B2784" s="11">
        <v>83.09</v>
      </c>
      <c r="C2784" s="33">
        <v>84.98</v>
      </c>
      <c r="D2784" s="33">
        <v>85.17</v>
      </c>
      <c r="E2784" s="33">
        <v>82.26</v>
      </c>
      <c r="F2784" s="33" t="s">
        <v>12246</v>
      </c>
      <c r="G2784" s="9">
        <v>-2.2499999999999999E-2</v>
      </c>
    </row>
    <row r="2785" spans="1:7" ht="18" thickBot="1">
      <c r="A2785" s="29">
        <v>43384</v>
      </c>
      <c r="B2785" s="11">
        <v>80.260000000000005</v>
      </c>
      <c r="C2785" s="33">
        <v>82.47</v>
      </c>
      <c r="D2785" s="33">
        <v>82.63</v>
      </c>
      <c r="E2785" s="33">
        <v>79.8</v>
      </c>
      <c r="F2785" s="33" t="s">
        <v>12245</v>
      </c>
      <c r="G2785" s="9">
        <v>-3.4099999999999998E-2</v>
      </c>
    </row>
    <row r="2786" spans="1:7" ht="18" thickBot="1">
      <c r="A2786" s="29">
        <v>43385</v>
      </c>
      <c r="B2786" s="10">
        <v>80.430000000000007</v>
      </c>
      <c r="C2786" s="33">
        <v>80.28</v>
      </c>
      <c r="D2786" s="33">
        <v>81.48</v>
      </c>
      <c r="E2786" s="33">
        <v>79.23</v>
      </c>
      <c r="F2786" s="33" t="s">
        <v>12244</v>
      </c>
      <c r="G2786" s="7">
        <v>2.0999999999999999E-3</v>
      </c>
    </row>
    <row r="2787" spans="1:7" ht="18" thickBot="1">
      <c r="A2787" s="29">
        <v>43388</v>
      </c>
      <c r="B2787" s="10">
        <v>80.78</v>
      </c>
      <c r="C2787" s="33">
        <v>81</v>
      </c>
      <c r="D2787" s="33">
        <v>81.92</v>
      </c>
      <c r="E2787" s="33">
        <v>79.849999999999994</v>
      </c>
      <c r="F2787" s="33" t="s">
        <v>12243</v>
      </c>
      <c r="G2787" s="7">
        <v>4.4000000000000003E-3</v>
      </c>
    </row>
    <row r="2788" spans="1:7" ht="18" thickBot="1">
      <c r="A2788" s="29">
        <v>43389</v>
      </c>
      <c r="B2788" s="10">
        <v>81.41</v>
      </c>
      <c r="C2788" s="33">
        <v>80.88</v>
      </c>
      <c r="D2788" s="33">
        <v>81.75</v>
      </c>
      <c r="E2788" s="33">
        <v>79.8</v>
      </c>
      <c r="F2788" s="33" t="s">
        <v>12242</v>
      </c>
      <c r="G2788" s="7">
        <v>7.7999999999999996E-3</v>
      </c>
    </row>
    <row r="2789" spans="1:7" ht="18" thickBot="1">
      <c r="A2789" s="29">
        <v>43390</v>
      </c>
      <c r="B2789" s="11">
        <v>80.05</v>
      </c>
      <c r="C2789" s="33">
        <v>81.739999999999995</v>
      </c>
      <c r="D2789" s="33">
        <v>81.849999999999994</v>
      </c>
      <c r="E2789" s="33">
        <v>79.17</v>
      </c>
      <c r="F2789" s="33" t="s">
        <v>12241</v>
      </c>
      <c r="G2789" s="9">
        <v>-1.67E-2</v>
      </c>
    </row>
    <row r="2790" spans="1:7" ht="18" thickBot="1">
      <c r="A2790" s="29">
        <v>43391</v>
      </c>
      <c r="B2790" s="11">
        <v>79.290000000000006</v>
      </c>
      <c r="C2790" s="33">
        <v>80.23</v>
      </c>
      <c r="D2790" s="33">
        <v>80.31</v>
      </c>
      <c r="E2790" s="33">
        <v>78.69</v>
      </c>
      <c r="F2790" s="33" t="s">
        <v>12240</v>
      </c>
      <c r="G2790" s="9">
        <v>-9.4999999999999998E-3</v>
      </c>
    </row>
    <row r="2791" spans="1:7" ht="18" thickBot="1">
      <c r="A2791" s="29">
        <v>43392</v>
      </c>
      <c r="B2791" s="10">
        <v>79.78</v>
      </c>
      <c r="C2791" s="33">
        <v>79.44</v>
      </c>
      <c r="D2791" s="33">
        <v>80.88</v>
      </c>
      <c r="E2791" s="33">
        <v>79.22</v>
      </c>
      <c r="F2791" s="33" t="s">
        <v>12239</v>
      </c>
      <c r="G2791" s="7">
        <v>6.1999999999999998E-3</v>
      </c>
    </row>
    <row r="2792" spans="1:7" ht="18" thickBot="1">
      <c r="A2792" s="29">
        <v>43395</v>
      </c>
      <c r="B2792" s="10">
        <v>79.83</v>
      </c>
      <c r="C2792" s="33">
        <v>80.11</v>
      </c>
      <c r="D2792" s="33">
        <v>80.41</v>
      </c>
      <c r="E2792" s="33">
        <v>78.989999999999995</v>
      </c>
      <c r="F2792" s="33" t="s">
        <v>12238</v>
      </c>
      <c r="G2792" s="7">
        <v>5.9999999999999995E-4</v>
      </c>
    </row>
    <row r="2793" spans="1:7" ht="18" thickBot="1">
      <c r="A2793" s="29">
        <v>43396</v>
      </c>
      <c r="B2793" s="11">
        <v>76.44</v>
      </c>
      <c r="C2793" s="33">
        <v>80.040000000000006</v>
      </c>
      <c r="D2793" s="33">
        <v>80.12</v>
      </c>
      <c r="E2793" s="33">
        <v>75.88</v>
      </c>
      <c r="F2793" s="33" t="s">
        <v>12237</v>
      </c>
      <c r="G2793" s="9">
        <v>-4.2500000000000003E-2</v>
      </c>
    </row>
    <row r="2794" spans="1:7" ht="18" thickBot="1">
      <c r="A2794" s="29">
        <v>43397</v>
      </c>
      <c r="B2794" s="11">
        <v>76.17</v>
      </c>
      <c r="C2794" s="33">
        <v>76.349999999999994</v>
      </c>
      <c r="D2794" s="33">
        <v>77.569999999999993</v>
      </c>
      <c r="E2794" s="33">
        <v>75.11</v>
      </c>
      <c r="F2794" s="33" t="s">
        <v>12236</v>
      </c>
      <c r="G2794" s="9">
        <v>-3.5000000000000001E-3</v>
      </c>
    </row>
    <row r="2795" spans="1:7" ht="18" thickBot="1">
      <c r="A2795" s="29">
        <v>43398</v>
      </c>
      <c r="B2795" s="10">
        <v>76.89</v>
      </c>
      <c r="C2795" s="33">
        <v>75.67</v>
      </c>
      <c r="D2795" s="33">
        <v>77.08</v>
      </c>
      <c r="E2795" s="33">
        <v>75.349999999999994</v>
      </c>
      <c r="F2795" s="33" t="s">
        <v>12235</v>
      </c>
      <c r="G2795" s="7">
        <v>9.4999999999999998E-3</v>
      </c>
    </row>
    <row r="2796" spans="1:7" ht="18" thickBot="1">
      <c r="A2796" s="29">
        <v>43399</v>
      </c>
      <c r="B2796" s="10">
        <v>77.62</v>
      </c>
      <c r="C2796" s="33">
        <v>76.599999999999994</v>
      </c>
      <c r="D2796" s="33">
        <v>77.91</v>
      </c>
      <c r="E2796" s="33">
        <v>75.77</v>
      </c>
      <c r="F2796" s="33" t="s">
        <v>12234</v>
      </c>
      <c r="G2796" s="7">
        <v>9.4999999999999998E-3</v>
      </c>
    </row>
    <row r="2797" spans="1:7" ht="18" thickBot="1">
      <c r="A2797" s="29">
        <v>43402</v>
      </c>
      <c r="B2797" s="11">
        <v>77.34</v>
      </c>
      <c r="C2797" s="33">
        <v>77.64</v>
      </c>
      <c r="D2797" s="33">
        <v>78.03</v>
      </c>
      <c r="E2797" s="33">
        <v>76.55</v>
      </c>
      <c r="F2797" s="33" t="s">
        <v>12233</v>
      </c>
      <c r="G2797" s="9">
        <v>-3.5999999999999999E-3</v>
      </c>
    </row>
    <row r="2798" spans="1:7" ht="18" thickBot="1">
      <c r="A2798" s="29">
        <v>43403</v>
      </c>
      <c r="B2798" s="11">
        <v>75.91</v>
      </c>
      <c r="C2798" s="33">
        <v>76.819999999999993</v>
      </c>
      <c r="D2798" s="33">
        <v>77.319999999999993</v>
      </c>
      <c r="E2798" s="33">
        <v>75.09</v>
      </c>
      <c r="F2798" s="33" t="s">
        <v>12232</v>
      </c>
      <c r="G2798" s="9">
        <v>-1.8499999999999999E-2</v>
      </c>
    </row>
    <row r="2799" spans="1:7" ht="18" thickBot="1">
      <c r="A2799" s="29">
        <v>43404</v>
      </c>
      <c r="B2799" s="11">
        <v>75.47</v>
      </c>
      <c r="C2799" s="33">
        <v>76.28</v>
      </c>
      <c r="D2799" s="33">
        <v>76.92</v>
      </c>
      <c r="E2799" s="33">
        <v>75.42</v>
      </c>
      <c r="F2799" s="33" t="s">
        <v>12231</v>
      </c>
      <c r="G2799" s="9">
        <v>-5.7999999999999996E-3</v>
      </c>
    </row>
    <row r="2800" spans="1:7" ht="18" thickBot="1">
      <c r="A2800" s="29">
        <v>43405</v>
      </c>
      <c r="B2800" s="11">
        <v>72.89</v>
      </c>
      <c r="C2800" s="33">
        <v>74.69</v>
      </c>
      <c r="D2800" s="33">
        <v>74.989999999999995</v>
      </c>
      <c r="E2800" s="33">
        <v>72.56</v>
      </c>
      <c r="F2800" s="33" t="s">
        <v>12230</v>
      </c>
      <c r="G2800" s="9">
        <v>-3.4200000000000001E-2</v>
      </c>
    </row>
    <row r="2801" spans="1:7" ht="18" thickBot="1">
      <c r="A2801" s="29">
        <v>43406</v>
      </c>
      <c r="B2801" s="11">
        <v>72.83</v>
      </c>
      <c r="C2801" s="33">
        <v>72.75</v>
      </c>
      <c r="D2801" s="33">
        <v>73.5</v>
      </c>
      <c r="E2801" s="33">
        <v>72.16</v>
      </c>
      <c r="F2801" s="33" t="s">
        <v>12229</v>
      </c>
      <c r="G2801" s="9">
        <v>-8.0000000000000004E-4</v>
      </c>
    </row>
    <row r="2802" spans="1:7" ht="18" thickBot="1">
      <c r="A2802" s="29">
        <v>43409</v>
      </c>
      <c r="B2802" s="10">
        <v>73.17</v>
      </c>
      <c r="C2802" s="33">
        <v>72.849999999999994</v>
      </c>
      <c r="D2802" s="33">
        <v>74.13</v>
      </c>
      <c r="E2802" s="33">
        <v>72.260000000000005</v>
      </c>
      <c r="F2802" s="33" t="s">
        <v>12228</v>
      </c>
      <c r="G2802" s="7">
        <v>4.7000000000000002E-3</v>
      </c>
    </row>
    <row r="2803" spans="1:7" ht="18" thickBot="1">
      <c r="A2803" s="29">
        <v>43410</v>
      </c>
      <c r="B2803" s="11">
        <v>72.13</v>
      </c>
      <c r="C2803" s="33">
        <v>72.849999999999994</v>
      </c>
      <c r="D2803" s="33">
        <v>73.28</v>
      </c>
      <c r="E2803" s="33">
        <v>71.180000000000007</v>
      </c>
      <c r="F2803" s="33" t="s">
        <v>12227</v>
      </c>
      <c r="G2803" s="9">
        <v>-1.4200000000000001E-2</v>
      </c>
    </row>
    <row r="2804" spans="1:7" ht="18" thickBot="1">
      <c r="A2804" s="29">
        <v>43411</v>
      </c>
      <c r="B2804" s="11">
        <v>72.069999999999993</v>
      </c>
      <c r="C2804" s="33">
        <v>71.66</v>
      </c>
      <c r="D2804" s="33">
        <v>73.55</v>
      </c>
      <c r="E2804" s="33">
        <v>71.36</v>
      </c>
      <c r="F2804" s="33" t="s">
        <v>12226</v>
      </c>
      <c r="G2804" s="9">
        <v>-8.0000000000000004E-4</v>
      </c>
    </row>
    <row r="2805" spans="1:7" ht="18" thickBot="1">
      <c r="A2805" s="29">
        <v>43412</v>
      </c>
      <c r="B2805" s="11">
        <v>70.650000000000006</v>
      </c>
      <c r="C2805" s="33">
        <v>72.099999999999994</v>
      </c>
      <c r="D2805" s="33">
        <v>73.08</v>
      </c>
      <c r="E2805" s="33">
        <v>70.56</v>
      </c>
      <c r="F2805" s="33" t="s">
        <v>12225</v>
      </c>
      <c r="G2805" s="9">
        <v>-1.9699999999999999E-2</v>
      </c>
    </row>
    <row r="2806" spans="1:7" ht="18" thickBot="1">
      <c r="A2806" s="29">
        <v>43413</v>
      </c>
      <c r="B2806" s="11">
        <v>70.180000000000007</v>
      </c>
      <c r="C2806" s="33">
        <v>70.87</v>
      </c>
      <c r="D2806" s="33">
        <v>70.989999999999995</v>
      </c>
      <c r="E2806" s="33">
        <v>69.13</v>
      </c>
      <c r="F2806" s="33" t="s">
        <v>12224</v>
      </c>
      <c r="G2806" s="9">
        <v>-6.7000000000000002E-3</v>
      </c>
    </row>
    <row r="2807" spans="1:7" ht="18" thickBot="1">
      <c r="A2807" s="29">
        <v>43416</v>
      </c>
      <c r="B2807" s="11">
        <v>70.12</v>
      </c>
      <c r="C2807" s="33">
        <v>70.69</v>
      </c>
      <c r="D2807" s="33">
        <v>71.88</v>
      </c>
      <c r="E2807" s="33">
        <v>68.87</v>
      </c>
      <c r="F2807" s="33" t="s">
        <v>12223</v>
      </c>
      <c r="G2807" s="9">
        <v>-8.9999999999999998E-4</v>
      </c>
    </row>
    <row r="2808" spans="1:7" ht="18" thickBot="1">
      <c r="A2808" s="29">
        <v>43417</v>
      </c>
      <c r="B2808" s="11">
        <v>65.47</v>
      </c>
      <c r="C2808" s="33">
        <v>69.13</v>
      </c>
      <c r="D2808" s="33">
        <v>69.680000000000007</v>
      </c>
      <c r="E2808" s="33">
        <v>64.61</v>
      </c>
      <c r="F2808" s="33" t="s">
        <v>12222</v>
      </c>
      <c r="G2808" s="9">
        <v>-6.6299999999999998E-2</v>
      </c>
    </row>
    <row r="2809" spans="1:7" ht="18" thickBot="1">
      <c r="A2809" s="29">
        <v>43418</v>
      </c>
      <c r="B2809" s="10">
        <v>66.12</v>
      </c>
      <c r="C2809" s="33">
        <v>65.62</v>
      </c>
      <c r="D2809" s="33">
        <v>67.63</v>
      </c>
      <c r="E2809" s="33">
        <v>65.02</v>
      </c>
      <c r="F2809" s="33" t="s">
        <v>12221</v>
      </c>
      <c r="G2809" s="7">
        <v>9.9000000000000008E-3</v>
      </c>
    </row>
    <row r="2810" spans="1:7" ht="18" thickBot="1">
      <c r="A2810" s="29">
        <v>43419</v>
      </c>
      <c r="B2810" s="10">
        <v>66.62</v>
      </c>
      <c r="C2810" s="33">
        <v>66.12</v>
      </c>
      <c r="D2810" s="33">
        <v>67.42</v>
      </c>
      <c r="E2810" s="33">
        <v>65.77</v>
      </c>
      <c r="F2810" s="33" t="s">
        <v>12220</v>
      </c>
      <c r="G2810" s="7">
        <v>7.6E-3</v>
      </c>
    </row>
    <row r="2811" spans="1:7" ht="18" thickBot="1">
      <c r="A2811" s="29">
        <v>43420</v>
      </c>
      <c r="B2811" s="10">
        <v>66.760000000000005</v>
      </c>
      <c r="C2811" s="33">
        <v>66.680000000000007</v>
      </c>
      <c r="D2811" s="33">
        <v>68.38</v>
      </c>
      <c r="E2811" s="33">
        <v>66.06</v>
      </c>
      <c r="F2811" s="33" t="s">
        <v>12219</v>
      </c>
      <c r="G2811" s="7">
        <v>2.0999999999999999E-3</v>
      </c>
    </row>
    <row r="2812" spans="1:7" ht="18" thickBot="1">
      <c r="A2812" s="29">
        <v>43423</v>
      </c>
      <c r="B2812" s="10">
        <v>66.790000000000006</v>
      </c>
      <c r="C2812" s="33">
        <v>66.989999999999995</v>
      </c>
      <c r="D2812" s="33">
        <v>67.64</v>
      </c>
      <c r="E2812" s="33">
        <v>65.27</v>
      </c>
      <c r="F2812" s="33" t="s">
        <v>12218</v>
      </c>
      <c r="G2812" s="7">
        <v>4.0000000000000002E-4</v>
      </c>
    </row>
    <row r="2813" spans="1:7" ht="18" thickBot="1">
      <c r="A2813" s="29">
        <v>43424</v>
      </c>
      <c r="B2813" s="11">
        <v>62.53</v>
      </c>
      <c r="C2813" s="33">
        <v>66.900000000000006</v>
      </c>
      <c r="D2813" s="33">
        <v>66.900000000000006</v>
      </c>
      <c r="E2813" s="33">
        <v>61.71</v>
      </c>
      <c r="F2813" s="33" t="s">
        <v>12217</v>
      </c>
      <c r="G2813" s="9">
        <v>-6.3799999999999996E-2</v>
      </c>
    </row>
    <row r="2814" spans="1:7" ht="18" thickBot="1">
      <c r="A2814" s="29">
        <v>43425</v>
      </c>
      <c r="B2814" s="10">
        <v>63.48</v>
      </c>
      <c r="C2814" s="33">
        <v>62.6</v>
      </c>
      <c r="D2814" s="33">
        <v>64.48</v>
      </c>
      <c r="E2814" s="33">
        <v>62.56</v>
      </c>
      <c r="F2814" s="33" t="s">
        <v>12216</v>
      </c>
      <c r="G2814" s="7">
        <v>1.52E-2</v>
      </c>
    </row>
    <row r="2815" spans="1:7" ht="18" thickBot="1">
      <c r="A2815" s="29">
        <v>43426</v>
      </c>
      <c r="B2815" s="11">
        <v>62.6</v>
      </c>
      <c r="C2815" s="33">
        <v>63.6</v>
      </c>
      <c r="D2815" s="33">
        <v>63.81</v>
      </c>
      <c r="E2815" s="33">
        <v>62.27</v>
      </c>
      <c r="F2815" s="33" t="s">
        <v>12215</v>
      </c>
      <c r="G2815" s="9">
        <v>-1.3899999999999999E-2</v>
      </c>
    </row>
    <row r="2816" spans="1:7" ht="18" thickBot="1">
      <c r="A2816" s="29">
        <v>43427</v>
      </c>
      <c r="B2816" s="11">
        <v>58.8</v>
      </c>
      <c r="C2816" s="33">
        <v>62.58</v>
      </c>
      <c r="D2816" s="33">
        <v>62.79</v>
      </c>
      <c r="E2816" s="33">
        <v>58.41</v>
      </c>
      <c r="F2816" s="33" t="s">
        <v>12214</v>
      </c>
      <c r="G2816" s="9">
        <v>-6.0699999999999997E-2</v>
      </c>
    </row>
    <row r="2817" spans="1:7" ht="18" thickBot="1">
      <c r="A2817" s="29">
        <v>43430</v>
      </c>
      <c r="B2817" s="10">
        <v>60.48</v>
      </c>
      <c r="C2817" s="33">
        <v>58.98</v>
      </c>
      <c r="D2817" s="33">
        <v>61.13</v>
      </c>
      <c r="E2817" s="33">
        <v>58.6</v>
      </c>
      <c r="F2817" s="33" t="s">
        <v>12213</v>
      </c>
      <c r="G2817" s="7">
        <v>2.86E-2</v>
      </c>
    </row>
    <row r="2818" spans="1:7" ht="18" thickBot="1">
      <c r="A2818" s="29">
        <v>43431</v>
      </c>
      <c r="B2818" s="11">
        <v>60.21</v>
      </c>
      <c r="C2818" s="33">
        <v>60.39</v>
      </c>
      <c r="D2818" s="33">
        <v>61.4</v>
      </c>
      <c r="E2818" s="33">
        <v>58.92</v>
      </c>
      <c r="F2818" s="33" t="s">
        <v>12212</v>
      </c>
      <c r="G2818" s="9">
        <v>-4.4999999999999997E-3</v>
      </c>
    </row>
    <row r="2819" spans="1:7" ht="18" thickBot="1">
      <c r="A2819" s="29">
        <v>43432</v>
      </c>
      <c r="B2819" s="11">
        <v>58.76</v>
      </c>
      <c r="C2819" s="33">
        <v>60.63</v>
      </c>
      <c r="D2819" s="33">
        <v>61.27</v>
      </c>
      <c r="E2819" s="33">
        <v>58.55</v>
      </c>
      <c r="F2819" s="33" t="s">
        <v>12211</v>
      </c>
      <c r="G2819" s="9">
        <v>-2.41E-2</v>
      </c>
    </row>
    <row r="2820" spans="1:7" ht="18" thickBot="1">
      <c r="A2820" s="29">
        <v>43433</v>
      </c>
      <c r="B2820" s="10">
        <v>59.51</v>
      </c>
      <c r="C2820" s="33">
        <v>59.12</v>
      </c>
      <c r="D2820" s="33">
        <v>60.37</v>
      </c>
      <c r="E2820" s="33">
        <v>57.5</v>
      </c>
      <c r="F2820" s="33" t="s">
        <v>12210</v>
      </c>
      <c r="G2820" s="7">
        <v>1.2800000000000001E-2</v>
      </c>
    </row>
    <row r="2821" spans="1:7" ht="18" thickBot="1">
      <c r="A2821" s="29">
        <v>43434</v>
      </c>
      <c r="B2821" s="11">
        <v>58.71</v>
      </c>
      <c r="C2821" s="33">
        <v>59.28</v>
      </c>
      <c r="D2821" s="33">
        <v>59.93</v>
      </c>
      <c r="E2821" s="33">
        <v>58.25</v>
      </c>
      <c r="F2821" s="33" t="s">
        <v>12209</v>
      </c>
      <c r="G2821" s="9">
        <v>-1.34E-2</v>
      </c>
    </row>
    <row r="2822" spans="1:7" ht="18" thickBot="1">
      <c r="A2822" s="29">
        <v>43437</v>
      </c>
      <c r="B2822" s="10">
        <v>61.69</v>
      </c>
      <c r="C2822" s="33">
        <v>59.98</v>
      </c>
      <c r="D2822" s="33">
        <v>62.6</v>
      </c>
      <c r="E2822" s="33">
        <v>59.85</v>
      </c>
      <c r="F2822" s="33" t="s">
        <v>12208</v>
      </c>
      <c r="G2822" s="7">
        <v>5.0799999999999998E-2</v>
      </c>
    </row>
    <row r="2823" spans="1:7" ht="18" thickBot="1">
      <c r="A2823" s="29">
        <v>43438</v>
      </c>
      <c r="B2823" s="10">
        <v>62.08</v>
      </c>
      <c r="C2823" s="33">
        <v>61.9</v>
      </c>
      <c r="D2823" s="33">
        <v>63.58</v>
      </c>
      <c r="E2823" s="33">
        <v>61.24</v>
      </c>
      <c r="F2823" s="33" t="s">
        <v>12207</v>
      </c>
      <c r="G2823" s="7">
        <v>6.3E-3</v>
      </c>
    </row>
    <row r="2824" spans="1:7" ht="18" thickBot="1">
      <c r="A2824" s="29">
        <v>43439</v>
      </c>
      <c r="B2824" s="11">
        <v>61.56</v>
      </c>
      <c r="C2824" s="33">
        <v>61.35</v>
      </c>
      <c r="D2824" s="33">
        <v>63.29</v>
      </c>
      <c r="E2824" s="33">
        <v>60.8</v>
      </c>
      <c r="F2824" s="33" t="s">
        <v>12206</v>
      </c>
      <c r="G2824" s="9">
        <v>-8.3999999999999995E-3</v>
      </c>
    </row>
    <row r="2825" spans="1:7" ht="18" thickBot="1">
      <c r="A2825" s="29">
        <v>43440</v>
      </c>
      <c r="B2825" s="11">
        <v>60.06</v>
      </c>
      <c r="C2825" s="33">
        <v>61.36</v>
      </c>
      <c r="D2825" s="33">
        <v>61.97</v>
      </c>
      <c r="E2825" s="33">
        <v>58.36</v>
      </c>
      <c r="F2825" s="33" t="s">
        <v>12205</v>
      </c>
      <c r="G2825" s="9">
        <v>-2.4400000000000002E-2</v>
      </c>
    </row>
    <row r="2826" spans="1:7" ht="18" thickBot="1">
      <c r="A2826" s="29">
        <v>43441</v>
      </c>
      <c r="B2826" s="10">
        <v>61.67</v>
      </c>
      <c r="C2826" s="33">
        <v>60.25</v>
      </c>
      <c r="D2826" s="33">
        <v>63.73</v>
      </c>
      <c r="E2826" s="33">
        <v>59.1</v>
      </c>
      <c r="F2826" s="33" t="s">
        <v>12204</v>
      </c>
      <c r="G2826" s="7">
        <v>2.6800000000000001E-2</v>
      </c>
    </row>
    <row r="2827" spans="1:7" ht="18" thickBot="1">
      <c r="A2827" s="29">
        <v>43444</v>
      </c>
      <c r="B2827" s="11">
        <v>59.97</v>
      </c>
      <c r="C2827" s="33">
        <v>61.34</v>
      </c>
      <c r="D2827" s="33">
        <v>62.33</v>
      </c>
      <c r="E2827" s="33">
        <v>59.61</v>
      </c>
      <c r="F2827" s="33" t="s">
        <v>12203</v>
      </c>
      <c r="G2827" s="9">
        <v>-2.76E-2</v>
      </c>
    </row>
    <row r="2828" spans="1:7" ht="18" thickBot="1">
      <c r="A2828" s="29">
        <v>43445</v>
      </c>
      <c r="B2828" s="10">
        <v>60.2</v>
      </c>
      <c r="C2828" s="33">
        <v>59.91</v>
      </c>
      <c r="D2828" s="33">
        <v>61.1</v>
      </c>
      <c r="E2828" s="33">
        <v>59.58</v>
      </c>
      <c r="F2828" s="33" t="s">
        <v>12202</v>
      </c>
      <c r="G2828" s="7">
        <v>3.8E-3</v>
      </c>
    </row>
    <row r="2829" spans="1:7" ht="18" thickBot="1">
      <c r="A2829" s="29">
        <v>43446</v>
      </c>
      <c r="B2829" s="11">
        <v>60.15</v>
      </c>
      <c r="C2829" s="33">
        <v>60.67</v>
      </c>
      <c r="D2829" s="33">
        <v>61.43</v>
      </c>
      <c r="E2829" s="33">
        <v>59.98</v>
      </c>
      <c r="F2829" s="33" t="s">
        <v>12201</v>
      </c>
      <c r="G2829" s="9">
        <v>-8.0000000000000004E-4</v>
      </c>
    </row>
    <row r="2830" spans="1:7" ht="18" thickBot="1">
      <c r="A2830" s="29">
        <v>43447</v>
      </c>
      <c r="B2830" s="10">
        <v>61.45</v>
      </c>
      <c r="C2830" s="33">
        <v>60.29</v>
      </c>
      <c r="D2830" s="33">
        <v>62.02</v>
      </c>
      <c r="E2830" s="33">
        <v>59.33</v>
      </c>
      <c r="F2830" s="33" t="s">
        <v>12200</v>
      </c>
      <c r="G2830" s="7">
        <v>2.1600000000000001E-2</v>
      </c>
    </row>
    <row r="2831" spans="1:7" ht="18" thickBot="1">
      <c r="A2831" s="29">
        <v>43448</v>
      </c>
      <c r="B2831" s="11">
        <v>60.28</v>
      </c>
      <c r="C2831" s="33">
        <v>61.53</v>
      </c>
      <c r="D2831" s="33">
        <v>61.58</v>
      </c>
      <c r="E2831" s="33">
        <v>59.92</v>
      </c>
      <c r="F2831" s="33" t="s">
        <v>12199</v>
      </c>
      <c r="G2831" s="9">
        <v>-1.9E-2</v>
      </c>
    </row>
    <row r="2832" spans="1:7" ht="18" thickBot="1">
      <c r="A2832" s="29">
        <v>43451</v>
      </c>
      <c r="B2832" s="11">
        <v>59.61</v>
      </c>
      <c r="C2832" s="33">
        <v>60.25</v>
      </c>
      <c r="D2832" s="33">
        <v>61.21</v>
      </c>
      <c r="E2832" s="33">
        <v>58.64</v>
      </c>
      <c r="F2832" s="33" t="s">
        <v>12198</v>
      </c>
      <c r="G2832" s="9">
        <v>-1.11E-2</v>
      </c>
    </row>
    <row r="2833" spans="1:7" ht="18" thickBot="1">
      <c r="A2833" s="29">
        <v>43452</v>
      </c>
      <c r="B2833" s="11">
        <v>56.26</v>
      </c>
      <c r="C2833" s="33">
        <v>59</v>
      </c>
      <c r="D2833" s="33">
        <v>59.24</v>
      </c>
      <c r="E2833" s="33">
        <v>55.89</v>
      </c>
      <c r="F2833" s="33" t="s">
        <v>12197</v>
      </c>
      <c r="G2833" s="9">
        <v>-5.62E-2</v>
      </c>
    </row>
    <row r="2834" spans="1:7" ht="18" thickBot="1">
      <c r="A2834" s="29">
        <v>43453</v>
      </c>
      <c r="B2834" s="10">
        <v>57.24</v>
      </c>
      <c r="C2834" s="33">
        <v>56.51</v>
      </c>
      <c r="D2834" s="33">
        <v>58.11</v>
      </c>
      <c r="E2834" s="33">
        <v>56.04</v>
      </c>
      <c r="F2834" s="33" t="s">
        <v>12196</v>
      </c>
      <c r="G2834" s="7">
        <v>1.7399999999999999E-2</v>
      </c>
    </row>
    <row r="2835" spans="1:7" ht="18" thickBot="1">
      <c r="A2835" s="29">
        <v>43454</v>
      </c>
      <c r="B2835" s="11">
        <v>54.35</v>
      </c>
      <c r="C2835" s="33">
        <v>56.49</v>
      </c>
      <c r="D2835" s="33">
        <v>56.75</v>
      </c>
      <c r="E2835" s="33">
        <v>54.28</v>
      </c>
      <c r="F2835" s="33" t="s">
        <v>12195</v>
      </c>
      <c r="G2835" s="9">
        <v>-5.0500000000000003E-2</v>
      </c>
    </row>
    <row r="2836" spans="1:7" ht="18" thickBot="1">
      <c r="A2836" s="29">
        <v>43455</v>
      </c>
      <c r="B2836" s="11">
        <v>53.82</v>
      </c>
      <c r="C2836" s="33">
        <v>54.97</v>
      </c>
      <c r="D2836" s="33">
        <v>55.33</v>
      </c>
      <c r="E2836" s="33">
        <v>52.79</v>
      </c>
      <c r="F2836" s="33" t="s">
        <v>12194</v>
      </c>
      <c r="G2836" s="9">
        <v>-9.7999999999999997E-3</v>
      </c>
    </row>
    <row r="2837" spans="1:7" ht="18" thickBot="1">
      <c r="A2837" s="29">
        <v>43458</v>
      </c>
      <c r="B2837" s="11">
        <v>50.47</v>
      </c>
      <c r="C2837" s="33">
        <v>53.49</v>
      </c>
      <c r="D2837" s="33">
        <v>54.66</v>
      </c>
      <c r="E2837" s="33">
        <v>50.36</v>
      </c>
      <c r="F2837" s="33" t="s">
        <v>12193</v>
      </c>
      <c r="G2837" s="9">
        <v>-6.2199999999999998E-2</v>
      </c>
    </row>
    <row r="2838" spans="1:7" ht="18" thickBot="1">
      <c r="A2838" s="29">
        <v>43460</v>
      </c>
      <c r="B2838" s="10">
        <v>54.47</v>
      </c>
      <c r="C2838" s="33">
        <v>50.84</v>
      </c>
      <c r="D2838" s="33">
        <v>55.29</v>
      </c>
      <c r="E2838" s="33">
        <v>49.93</v>
      </c>
      <c r="F2838" s="33" t="s">
        <v>12192</v>
      </c>
      <c r="G2838" s="7">
        <v>7.9299999999999995E-2</v>
      </c>
    </row>
    <row r="2839" spans="1:7" ht="18" thickBot="1">
      <c r="A2839" s="29">
        <v>43461</v>
      </c>
      <c r="B2839" s="11">
        <v>52.16</v>
      </c>
      <c r="C2839" s="33">
        <v>54.65</v>
      </c>
      <c r="D2839" s="33">
        <v>54.67</v>
      </c>
      <c r="E2839" s="33">
        <v>51.94</v>
      </c>
      <c r="F2839" s="33" t="s">
        <v>12191</v>
      </c>
      <c r="G2839" s="9">
        <v>-4.24E-2</v>
      </c>
    </row>
    <row r="2840" spans="1:7" ht="18" thickBot="1">
      <c r="A2840" s="29">
        <v>43462</v>
      </c>
      <c r="B2840" s="10">
        <v>52.2</v>
      </c>
      <c r="C2840" s="33">
        <v>53.44</v>
      </c>
      <c r="D2840" s="33">
        <v>53.8</v>
      </c>
      <c r="E2840" s="33">
        <v>51.6</v>
      </c>
      <c r="F2840" s="33" t="s">
        <v>12190</v>
      </c>
      <c r="G2840" s="7">
        <v>8.0000000000000004E-4</v>
      </c>
    </row>
    <row r="2841" spans="1:7" ht="18" thickBot="1">
      <c r="A2841" s="29">
        <v>43465</v>
      </c>
      <c r="B2841" s="10">
        <v>53.8</v>
      </c>
      <c r="C2841" s="33">
        <v>53</v>
      </c>
      <c r="D2841" s="33">
        <v>54.82</v>
      </c>
      <c r="E2841" s="33">
        <v>52.66</v>
      </c>
      <c r="F2841" s="33" t="s">
        <v>12189</v>
      </c>
      <c r="G2841" s="7">
        <v>3.0700000000000002E-2</v>
      </c>
    </row>
    <row r="2842" spans="1:7" ht="18" thickBot="1">
      <c r="A2842" s="29">
        <v>43467</v>
      </c>
      <c r="B2842" s="10">
        <v>54.91</v>
      </c>
      <c r="C2842" s="33">
        <v>54.12</v>
      </c>
      <c r="D2842" s="33">
        <v>56.56</v>
      </c>
      <c r="E2842" s="33">
        <v>52.51</v>
      </c>
      <c r="F2842" s="33" t="s">
        <v>12188</v>
      </c>
      <c r="G2842" s="7">
        <v>2.06E-2</v>
      </c>
    </row>
    <row r="2843" spans="1:7" ht="18" thickBot="1">
      <c r="A2843" s="29">
        <v>43468</v>
      </c>
      <c r="B2843" s="10">
        <v>55.95</v>
      </c>
      <c r="C2843" s="33">
        <v>54.29</v>
      </c>
      <c r="D2843" s="33">
        <v>56.3</v>
      </c>
      <c r="E2843" s="33">
        <v>53.93</v>
      </c>
      <c r="F2843" s="33" t="s">
        <v>12187</v>
      </c>
      <c r="G2843" s="7">
        <v>1.89E-2</v>
      </c>
    </row>
    <row r="2844" spans="1:7" ht="18" thickBot="1">
      <c r="A2844" s="29">
        <v>43469</v>
      </c>
      <c r="B2844" s="10">
        <v>57.06</v>
      </c>
      <c r="C2844" s="33">
        <v>55.67</v>
      </c>
      <c r="D2844" s="33">
        <v>58.31</v>
      </c>
      <c r="E2844" s="33">
        <v>55.34</v>
      </c>
      <c r="F2844" s="33" t="s">
        <v>12186</v>
      </c>
      <c r="G2844" s="7">
        <v>1.9800000000000002E-2</v>
      </c>
    </row>
    <row r="2845" spans="1:7" ht="18" thickBot="1">
      <c r="A2845" s="29">
        <v>43472</v>
      </c>
      <c r="B2845" s="10">
        <v>57.33</v>
      </c>
      <c r="C2845" s="33">
        <v>57.41</v>
      </c>
      <c r="D2845" s="33">
        <v>58.93</v>
      </c>
      <c r="E2845" s="33">
        <v>57.26</v>
      </c>
      <c r="F2845" s="33" t="s">
        <v>12185</v>
      </c>
      <c r="G2845" s="7">
        <v>4.7000000000000002E-3</v>
      </c>
    </row>
    <row r="2846" spans="1:7" ht="18" thickBot="1">
      <c r="A2846" s="29">
        <v>43473</v>
      </c>
      <c r="B2846" s="10">
        <v>58.72</v>
      </c>
      <c r="C2846" s="33">
        <v>57.64</v>
      </c>
      <c r="D2846" s="33">
        <v>58.87</v>
      </c>
      <c r="E2846" s="33">
        <v>57.13</v>
      </c>
      <c r="F2846" s="33" t="s">
        <v>12184</v>
      </c>
      <c r="G2846" s="7">
        <v>2.4199999999999999E-2</v>
      </c>
    </row>
    <row r="2847" spans="1:7" ht="18" thickBot="1">
      <c r="A2847" s="29">
        <v>43474</v>
      </c>
      <c r="B2847" s="10">
        <v>61.44</v>
      </c>
      <c r="C2847" s="33">
        <v>59.15</v>
      </c>
      <c r="D2847" s="33">
        <v>61.69</v>
      </c>
      <c r="E2847" s="33">
        <v>59.05</v>
      </c>
      <c r="F2847" s="33" t="s">
        <v>12183</v>
      </c>
      <c r="G2847" s="7">
        <v>4.6300000000000001E-2</v>
      </c>
    </row>
    <row r="2848" spans="1:7" ht="18" thickBot="1">
      <c r="A2848" s="29">
        <v>43475</v>
      </c>
      <c r="B2848" s="10">
        <v>61.68</v>
      </c>
      <c r="C2848" s="33">
        <v>61.15</v>
      </c>
      <c r="D2848" s="33">
        <v>61.91</v>
      </c>
      <c r="E2848" s="33">
        <v>60.44</v>
      </c>
      <c r="F2848" s="33" t="s">
        <v>12182</v>
      </c>
      <c r="G2848" s="7">
        <v>3.8999999999999998E-3</v>
      </c>
    </row>
    <row r="2849" spans="1:7" ht="18" thickBot="1">
      <c r="A2849" s="29">
        <v>43476</v>
      </c>
      <c r="B2849" s="11">
        <v>60.48</v>
      </c>
      <c r="C2849" s="33">
        <v>61.19</v>
      </c>
      <c r="D2849" s="33">
        <v>62.49</v>
      </c>
      <c r="E2849" s="33">
        <v>60.08</v>
      </c>
      <c r="F2849" s="33" t="s">
        <v>12181</v>
      </c>
      <c r="G2849" s="9">
        <v>-1.95E-2</v>
      </c>
    </row>
    <row r="2850" spans="1:7" ht="18" thickBot="1">
      <c r="A2850" s="29">
        <v>43479</v>
      </c>
      <c r="B2850" s="11">
        <v>58.99</v>
      </c>
      <c r="C2850" s="33">
        <v>60.62</v>
      </c>
      <c r="D2850" s="33">
        <v>61.04</v>
      </c>
      <c r="E2850" s="33">
        <v>58.9</v>
      </c>
      <c r="F2850" s="33" t="s">
        <v>12180</v>
      </c>
      <c r="G2850" s="9">
        <v>-2.46E-2</v>
      </c>
    </row>
    <row r="2851" spans="1:7" ht="18" thickBot="1">
      <c r="A2851" s="29">
        <v>43480</v>
      </c>
      <c r="B2851" s="10">
        <v>60.64</v>
      </c>
      <c r="C2851" s="33">
        <v>59.36</v>
      </c>
      <c r="D2851" s="33">
        <v>60.86</v>
      </c>
      <c r="E2851" s="33">
        <v>59.11</v>
      </c>
      <c r="F2851" s="33" t="s">
        <v>12179</v>
      </c>
      <c r="G2851" s="7">
        <v>2.8000000000000001E-2</v>
      </c>
    </row>
    <row r="2852" spans="1:7" ht="18" thickBot="1">
      <c r="A2852" s="29">
        <v>43481</v>
      </c>
      <c r="B2852" s="10">
        <v>61.32</v>
      </c>
      <c r="C2852" s="33">
        <v>60.42</v>
      </c>
      <c r="D2852" s="33">
        <v>61.45</v>
      </c>
      <c r="E2852" s="33">
        <v>60.03</v>
      </c>
      <c r="F2852" s="33" t="s">
        <v>12178</v>
      </c>
      <c r="G2852" s="7">
        <v>1.12E-2</v>
      </c>
    </row>
    <row r="2853" spans="1:7" ht="18" thickBot="1">
      <c r="A2853" s="29">
        <v>43482</v>
      </c>
      <c r="B2853" s="11">
        <v>61.18</v>
      </c>
      <c r="C2853" s="33">
        <v>61.05</v>
      </c>
      <c r="D2853" s="33">
        <v>61.54</v>
      </c>
      <c r="E2853" s="33">
        <v>60.04</v>
      </c>
      <c r="F2853" s="33" t="s">
        <v>12177</v>
      </c>
      <c r="G2853" s="9">
        <v>-2.3E-3</v>
      </c>
    </row>
    <row r="2854" spans="1:7" ht="18" thickBot="1">
      <c r="A2854" s="29">
        <v>43483</v>
      </c>
      <c r="B2854" s="10">
        <v>62.7</v>
      </c>
      <c r="C2854" s="33">
        <v>61.33</v>
      </c>
      <c r="D2854" s="33">
        <v>63</v>
      </c>
      <c r="E2854" s="33">
        <v>61.32</v>
      </c>
      <c r="F2854" s="33" t="s">
        <v>12176</v>
      </c>
      <c r="G2854" s="7">
        <v>2.4799999999999999E-2</v>
      </c>
    </row>
    <row r="2855" spans="1:7" ht="18" thickBot="1">
      <c r="A2855" s="29">
        <v>43486</v>
      </c>
      <c r="B2855" s="10">
        <v>62.74</v>
      </c>
      <c r="C2855" s="33">
        <v>62.74</v>
      </c>
      <c r="D2855" s="33">
        <v>63.15</v>
      </c>
      <c r="E2855" s="33">
        <v>62.25</v>
      </c>
      <c r="F2855" s="33" t="s">
        <v>12175</v>
      </c>
      <c r="G2855" s="7">
        <v>5.9999999999999995E-4</v>
      </c>
    </row>
    <row r="2856" spans="1:7" ht="18" thickBot="1">
      <c r="A2856" s="29">
        <v>43487</v>
      </c>
      <c r="B2856" s="11">
        <v>61.5</v>
      </c>
      <c r="C2856" s="33">
        <v>62.59</v>
      </c>
      <c r="D2856" s="33">
        <v>62.71</v>
      </c>
      <c r="E2856" s="33">
        <v>60.57</v>
      </c>
      <c r="F2856" s="33" t="s">
        <v>12174</v>
      </c>
      <c r="G2856" s="9">
        <v>-1.9800000000000002E-2</v>
      </c>
    </row>
    <row r="2857" spans="1:7" ht="18" thickBot="1">
      <c r="A2857" s="29">
        <v>43488</v>
      </c>
      <c r="B2857" s="11">
        <v>61.14</v>
      </c>
      <c r="C2857" s="33">
        <v>61.37</v>
      </c>
      <c r="D2857" s="33">
        <v>62.33</v>
      </c>
      <c r="E2857" s="33">
        <v>60.21</v>
      </c>
      <c r="F2857" s="33" t="s">
        <v>12173</v>
      </c>
      <c r="G2857" s="9">
        <v>-5.8999999999999999E-3</v>
      </c>
    </row>
    <row r="2858" spans="1:7" ht="18" thickBot="1">
      <c r="A2858" s="29">
        <v>43489</v>
      </c>
      <c r="B2858" s="11">
        <v>61.09</v>
      </c>
      <c r="C2858" s="33">
        <v>61.02</v>
      </c>
      <c r="D2858" s="33">
        <v>61.51</v>
      </c>
      <c r="E2858" s="33">
        <v>60.41</v>
      </c>
      <c r="F2858" s="33" t="s">
        <v>12172</v>
      </c>
      <c r="G2858" s="9">
        <v>-8.0000000000000004E-4</v>
      </c>
    </row>
    <row r="2859" spans="1:7" ht="18" thickBot="1">
      <c r="A2859" s="29">
        <v>43490</v>
      </c>
      <c r="B2859" s="10">
        <v>61.64</v>
      </c>
      <c r="C2859" s="33">
        <v>61.13</v>
      </c>
      <c r="D2859" s="33">
        <v>61.92</v>
      </c>
      <c r="E2859" s="33">
        <v>60.7</v>
      </c>
      <c r="F2859" s="33" t="s">
        <v>12171</v>
      </c>
      <c r="G2859" s="7">
        <v>8.9999999999999993E-3</v>
      </c>
    </row>
    <row r="2860" spans="1:7" ht="18" thickBot="1">
      <c r="A2860" s="29">
        <v>43493</v>
      </c>
      <c r="B2860" s="11">
        <v>59.93</v>
      </c>
      <c r="C2860" s="33">
        <v>61.49</v>
      </c>
      <c r="D2860" s="33">
        <v>61.69</v>
      </c>
      <c r="E2860" s="33">
        <v>59.49</v>
      </c>
      <c r="F2860" s="33" t="s">
        <v>12170</v>
      </c>
      <c r="G2860" s="9">
        <v>-2.7699999999999999E-2</v>
      </c>
    </row>
    <row r="2861" spans="1:7" ht="18" thickBot="1">
      <c r="A2861" s="29">
        <v>43494</v>
      </c>
      <c r="B2861" s="10">
        <v>61.32</v>
      </c>
      <c r="C2861" s="33">
        <v>59.87</v>
      </c>
      <c r="D2861" s="33">
        <v>61.79</v>
      </c>
      <c r="E2861" s="33">
        <v>59.75</v>
      </c>
      <c r="F2861" s="33" t="s">
        <v>12169</v>
      </c>
      <c r="G2861" s="7">
        <v>2.3199999999999998E-2</v>
      </c>
    </row>
    <row r="2862" spans="1:7" ht="18" thickBot="1">
      <c r="A2862" s="29">
        <v>43495</v>
      </c>
      <c r="B2862" s="10">
        <v>61.65</v>
      </c>
      <c r="C2862" s="33">
        <v>61.26</v>
      </c>
      <c r="D2862" s="33">
        <v>62.67</v>
      </c>
      <c r="E2862" s="33">
        <v>61.04</v>
      </c>
      <c r="F2862" s="33" t="s">
        <v>12168</v>
      </c>
      <c r="G2862" s="7">
        <v>5.4000000000000003E-3</v>
      </c>
    </row>
    <row r="2863" spans="1:7" ht="18" thickBot="1">
      <c r="A2863" s="29">
        <v>43496</v>
      </c>
      <c r="B2863" s="10">
        <v>61.89</v>
      </c>
      <c r="C2863" s="33">
        <v>61.97</v>
      </c>
      <c r="D2863" s="33">
        <v>62.32</v>
      </c>
      <c r="E2863" s="33">
        <v>61.57</v>
      </c>
      <c r="F2863" s="33" t="s">
        <v>12167</v>
      </c>
      <c r="G2863" s="7">
        <v>3.8999999999999998E-3</v>
      </c>
    </row>
    <row r="2864" spans="1:7" ht="18" thickBot="1">
      <c r="A2864" s="29">
        <v>43497</v>
      </c>
      <c r="B2864" s="10">
        <v>62.75</v>
      </c>
      <c r="C2864" s="33">
        <v>61.06</v>
      </c>
      <c r="D2864" s="33">
        <v>62.97</v>
      </c>
      <c r="E2864" s="33">
        <v>60.46</v>
      </c>
      <c r="F2864" s="33" t="s">
        <v>12166</v>
      </c>
      <c r="G2864" s="7">
        <v>1.3899999999999999E-2</v>
      </c>
    </row>
    <row r="2865" spans="1:7" ht="18" thickBot="1">
      <c r="A2865" s="29">
        <v>43500</v>
      </c>
      <c r="B2865" s="11">
        <v>62.51</v>
      </c>
      <c r="C2865" s="33">
        <v>62.83</v>
      </c>
      <c r="D2865" s="33">
        <v>63.63</v>
      </c>
      <c r="E2865" s="33">
        <v>61.28</v>
      </c>
      <c r="F2865" s="33" t="s">
        <v>12165</v>
      </c>
      <c r="G2865" s="9">
        <v>-3.8E-3</v>
      </c>
    </row>
    <row r="2866" spans="1:7" ht="18" thickBot="1">
      <c r="A2866" s="29">
        <v>43501</v>
      </c>
      <c r="B2866" s="11">
        <v>61.98</v>
      </c>
      <c r="C2866" s="33">
        <v>62.64</v>
      </c>
      <c r="D2866" s="33">
        <v>63.02</v>
      </c>
      <c r="E2866" s="33">
        <v>61.72</v>
      </c>
      <c r="F2866" s="33" t="s">
        <v>12164</v>
      </c>
      <c r="G2866" s="9">
        <v>-8.5000000000000006E-3</v>
      </c>
    </row>
    <row r="2867" spans="1:7" ht="18" thickBot="1">
      <c r="A2867" s="29">
        <v>43502</v>
      </c>
      <c r="B2867" s="10">
        <v>62.69</v>
      </c>
      <c r="C2867" s="33">
        <v>62.06</v>
      </c>
      <c r="D2867" s="33">
        <v>62.8</v>
      </c>
      <c r="E2867" s="33">
        <v>61.05</v>
      </c>
      <c r="F2867" s="33" t="s">
        <v>12163</v>
      </c>
      <c r="G2867" s="7">
        <v>1.15E-2</v>
      </c>
    </row>
    <row r="2868" spans="1:7" ht="18" thickBot="1">
      <c r="A2868" s="29">
        <v>43503</v>
      </c>
      <c r="B2868" s="11">
        <v>61.63</v>
      </c>
      <c r="C2868" s="33">
        <v>62.5</v>
      </c>
      <c r="D2868" s="33">
        <v>62.91</v>
      </c>
      <c r="E2868" s="33">
        <v>60.6</v>
      </c>
      <c r="F2868" s="33" t="s">
        <v>12162</v>
      </c>
      <c r="G2868" s="9">
        <v>-1.6899999999999998E-2</v>
      </c>
    </row>
    <row r="2869" spans="1:7" ht="18" thickBot="1">
      <c r="A2869" s="29">
        <v>43504</v>
      </c>
      <c r="B2869" s="10">
        <v>62.1</v>
      </c>
      <c r="C2869" s="33">
        <v>61.66</v>
      </c>
      <c r="D2869" s="33">
        <v>62.36</v>
      </c>
      <c r="E2869" s="33">
        <v>61.04</v>
      </c>
      <c r="F2869" s="33" t="s">
        <v>12161</v>
      </c>
      <c r="G2869" s="7">
        <v>7.6E-3</v>
      </c>
    </row>
    <row r="2870" spans="1:7" ht="18" thickBot="1">
      <c r="A2870" s="29">
        <v>43507</v>
      </c>
      <c r="B2870" s="11">
        <v>61.51</v>
      </c>
      <c r="C2870" s="33">
        <v>62.11</v>
      </c>
      <c r="D2870" s="33">
        <v>62.34</v>
      </c>
      <c r="E2870" s="33">
        <v>60.9</v>
      </c>
      <c r="F2870" s="33" t="s">
        <v>12160</v>
      </c>
      <c r="G2870" s="9">
        <v>-9.4999999999999998E-3</v>
      </c>
    </row>
    <row r="2871" spans="1:7" ht="18" thickBot="1">
      <c r="A2871" s="29">
        <v>43508</v>
      </c>
      <c r="B2871" s="10">
        <v>62.42</v>
      </c>
      <c r="C2871" s="33">
        <v>61.59</v>
      </c>
      <c r="D2871" s="33">
        <v>63.34</v>
      </c>
      <c r="E2871" s="33">
        <v>61.59</v>
      </c>
      <c r="F2871" s="33" t="s">
        <v>12159</v>
      </c>
      <c r="G2871" s="7">
        <v>1.4800000000000001E-2</v>
      </c>
    </row>
    <row r="2872" spans="1:7" ht="18" thickBot="1">
      <c r="A2872" s="29">
        <v>43509</v>
      </c>
      <c r="B2872" s="10">
        <v>63.61</v>
      </c>
      <c r="C2872" s="33">
        <v>62.7</v>
      </c>
      <c r="D2872" s="33">
        <v>63.98</v>
      </c>
      <c r="E2872" s="33">
        <v>62.69</v>
      </c>
      <c r="F2872" s="33" t="s">
        <v>12025</v>
      </c>
      <c r="G2872" s="7">
        <v>1.9099999999999999E-2</v>
      </c>
    </row>
    <row r="2873" spans="1:7" ht="18" thickBot="1">
      <c r="A2873" s="29">
        <v>43510</v>
      </c>
      <c r="B2873" s="10">
        <v>64.569999999999993</v>
      </c>
      <c r="C2873" s="33">
        <v>63.69</v>
      </c>
      <c r="D2873" s="33">
        <v>64.81</v>
      </c>
      <c r="E2873" s="33">
        <v>63.25</v>
      </c>
      <c r="F2873" s="33" t="s">
        <v>12158</v>
      </c>
      <c r="G2873" s="7">
        <v>1.5100000000000001E-2</v>
      </c>
    </row>
    <row r="2874" spans="1:7" ht="18" thickBot="1">
      <c r="A2874" s="29">
        <v>43511</v>
      </c>
      <c r="B2874" s="10">
        <v>66.25</v>
      </c>
      <c r="C2874" s="33">
        <v>64.86</v>
      </c>
      <c r="D2874" s="33">
        <v>66.39</v>
      </c>
      <c r="E2874" s="33">
        <v>64.42</v>
      </c>
      <c r="F2874" s="33" t="s">
        <v>12157</v>
      </c>
      <c r="G2874" s="7">
        <v>2.5999999999999999E-2</v>
      </c>
    </row>
    <row r="2875" spans="1:7" ht="18" thickBot="1">
      <c r="A2875" s="29">
        <v>43514</v>
      </c>
      <c r="B2875" s="10">
        <v>66.5</v>
      </c>
      <c r="C2875" s="33">
        <v>66.39</v>
      </c>
      <c r="D2875" s="33">
        <v>66.83</v>
      </c>
      <c r="E2875" s="33">
        <v>65.900000000000006</v>
      </c>
      <c r="F2875" s="33" t="s">
        <v>12156</v>
      </c>
      <c r="G2875" s="7">
        <v>3.8E-3</v>
      </c>
    </row>
    <row r="2876" spans="1:7" ht="18" thickBot="1">
      <c r="A2876" s="29">
        <v>43515</v>
      </c>
      <c r="B2876" s="11">
        <v>66.45</v>
      </c>
      <c r="C2876" s="33">
        <v>66.44</v>
      </c>
      <c r="D2876" s="33">
        <v>66.650000000000006</v>
      </c>
      <c r="E2876" s="33">
        <v>65.58</v>
      </c>
      <c r="F2876" s="33" t="s">
        <v>12155</v>
      </c>
      <c r="G2876" s="9">
        <v>-8.0000000000000004E-4</v>
      </c>
    </row>
    <row r="2877" spans="1:7" ht="18" thickBot="1">
      <c r="A2877" s="29">
        <v>43516</v>
      </c>
      <c r="B2877" s="10">
        <v>67.08</v>
      </c>
      <c r="C2877" s="33">
        <v>66.3</v>
      </c>
      <c r="D2877" s="33">
        <v>67.38</v>
      </c>
      <c r="E2877" s="33">
        <v>65.63</v>
      </c>
      <c r="F2877" s="33" t="s">
        <v>12154</v>
      </c>
      <c r="G2877" s="7">
        <v>9.4999999999999998E-3</v>
      </c>
    </row>
    <row r="2878" spans="1:7" ht="18" thickBot="1">
      <c r="A2878" s="29">
        <v>43517</v>
      </c>
      <c r="B2878" s="11">
        <v>67.069999999999993</v>
      </c>
      <c r="C2878" s="33">
        <v>67.05</v>
      </c>
      <c r="D2878" s="33">
        <v>67.31</v>
      </c>
      <c r="E2878" s="33">
        <v>66.69</v>
      </c>
      <c r="F2878" s="33" t="s">
        <v>12153</v>
      </c>
      <c r="G2878" s="9">
        <v>-1E-4</v>
      </c>
    </row>
    <row r="2879" spans="1:7" ht="18" thickBot="1">
      <c r="A2879" s="29">
        <v>43518</v>
      </c>
      <c r="B2879" s="10">
        <v>67.12</v>
      </c>
      <c r="C2879" s="33">
        <v>66.959999999999994</v>
      </c>
      <c r="D2879" s="33">
        <v>67.73</v>
      </c>
      <c r="E2879" s="33">
        <v>66.87</v>
      </c>
      <c r="F2879" s="33" t="s">
        <v>12152</v>
      </c>
      <c r="G2879" s="7">
        <v>6.9999999999999999E-4</v>
      </c>
    </row>
    <row r="2880" spans="1:7" ht="18" thickBot="1">
      <c r="A2880" s="29">
        <v>43521</v>
      </c>
      <c r="B2880" s="11">
        <v>64.760000000000005</v>
      </c>
      <c r="C2880" s="33">
        <v>66.97</v>
      </c>
      <c r="D2880" s="33">
        <v>67.47</v>
      </c>
      <c r="E2880" s="33">
        <v>64.540000000000006</v>
      </c>
      <c r="F2880" s="33" t="s">
        <v>12151</v>
      </c>
      <c r="G2880" s="9">
        <v>-3.5200000000000002E-2</v>
      </c>
    </row>
    <row r="2881" spans="1:7" ht="18" thickBot="1">
      <c r="A2881" s="29">
        <v>43522</v>
      </c>
      <c r="B2881" s="10">
        <v>65.209999999999994</v>
      </c>
      <c r="C2881" s="33">
        <v>64.790000000000006</v>
      </c>
      <c r="D2881" s="33">
        <v>65.739999999999995</v>
      </c>
      <c r="E2881" s="33">
        <v>64.319999999999993</v>
      </c>
      <c r="F2881" s="33" t="s">
        <v>12150</v>
      </c>
      <c r="G2881" s="7">
        <v>6.8999999999999999E-3</v>
      </c>
    </row>
    <row r="2882" spans="1:7" ht="18" thickBot="1">
      <c r="A2882" s="29">
        <v>43523</v>
      </c>
      <c r="B2882" s="10">
        <v>66.39</v>
      </c>
      <c r="C2882" s="33">
        <v>65.64</v>
      </c>
      <c r="D2882" s="33">
        <v>66.7</v>
      </c>
      <c r="E2882" s="33">
        <v>65.27</v>
      </c>
      <c r="F2882" s="33" t="s">
        <v>12149</v>
      </c>
      <c r="G2882" s="7">
        <v>1.8100000000000002E-2</v>
      </c>
    </row>
    <row r="2883" spans="1:7" ht="18" thickBot="1">
      <c r="A2883" s="29">
        <v>43524</v>
      </c>
      <c r="B2883" s="11">
        <v>66.03</v>
      </c>
      <c r="C2883" s="33">
        <v>66.38</v>
      </c>
      <c r="D2883" s="33">
        <v>66.38</v>
      </c>
      <c r="E2883" s="33">
        <v>65.67</v>
      </c>
      <c r="F2883" s="33" t="s">
        <v>12148</v>
      </c>
      <c r="G2883" s="9">
        <v>-5.4000000000000003E-3</v>
      </c>
    </row>
    <row r="2884" spans="1:7" ht="18" thickBot="1">
      <c r="A2884" s="29">
        <v>43525</v>
      </c>
      <c r="B2884" s="11">
        <v>65.069999999999993</v>
      </c>
      <c r="C2884" s="33">
        <v>66.48</v>
      </c>
      <c r="D2884" s="33">
        <v>67.14</v>
      </c>
      <c r="E2884" s="33">
        <v>64.59</v>
      </c>
      <c r="F2884" s="33" t="s">
        <v>12147</v>
      </c>
      <c r="G2884" s="9">
        <v>-1.4500000000000001E-2</v>
      </c>
    </row>
    <row r="2885" spans="1:7" ht="18" thickBot="1">
      <c r="A2885" s="29">
        <v>43528</v>
      </c>
      <c r="B2885" s="10">
        <v>65.67</v>
      </c>
      <c r="C2885" s="33">
        <v>64.97</v>
      </c>
      <c r="D2885" s="33">
        <v>66.34</v>
      </c>
      <c r="E2885" s="33">
        <v>64.930000000000007</v>
      </c>
      <c r="F2885" s="33" t="s">
        <v>12146</v>
      </c>
      <c r="G2885" s="7">
        <v>9.1999999999999998E-3</v>
      </c>
    </row>
    <row r="2886" spans="1:7" ht="18" thickBot="1">
      <c r="A2886" s="29">
        <v>43529</v>
      </c>
      <c r="B2886" s="10">
        <v>65.86</v>
      </c>
      <c r="C2886" s="33">
        <v>65.459999999999994</v>
      </c>
      <c r="D2886" s="33">
        <v>66.23</v>
      </c>
      <c r="E2886" s="33">
        <v>65.040000000000006</v>
      </c>
      <c r="F2886" s="33" t="s">
        <v>12145</v>
      </c>
      <c r="G2886" s="7">
        <v>2.8999999999999998E-3</v>
      </c>
    </row>
    <row r="2887" spans="1:7" ht="18" thickBot="1">
      <c r="A2887" s="29">
        <v>43530</v>
      </c>
      <c r="B2887" s="10">
        <v>65.989999999999995</v>
      </c>
      <c r="C2887" s="33">
        <v>65.489999999999995</v>
      </c>
      <c r="D2887" s="33">
        <v>66.180000000000007</v>
      </c>
      <c r="E2887" s="33">
        <v>65.22</v>
      </c>
      <c r="F2887" s="33" t="s">
        <v>12144</v>
      </c>
      <c r="G2887" s="7">
        <v>2E-3</v>
      </c>
    </row>
    <row r="2888" spans="1:7" ht="18" thickBot="1">
      <c r="A2888" s="29">
        <v>43531</v>
      </c>
      <c r="B2888" s="10">
        <v>66.3</v>
      </c>
      <c r="C2888" s="33">
        <v>65.88</v>
      </c>
      <c r="D2888" s="33">
        <v>67</v>
      </c>
      <c r="E2888" s="33">
        <v>65.75</v>
      </c>
      <c r="F2888" s="33" t="s">
        <v>12143</v>
      </c>
      <c r="G2888" s="7">
        <v>4.7000000000000002E-3</v>
      </c>
    </row>
    <row r="2889" spans="1:7" ht="18" thickBot="1">
      <c r="A2889" s="29">
        <v>43532</v>
      </c>
      <c r="B2889" s="11">
        <v>65.739999999999995</v>
      </c>
      <c r="C2889" s="33">
        <v>66.08</v>
      </c>
      <c r="D2889" s="33">
        <v>66.09</v>
      </c>
      <c r="E2889" s="33">
        <v>64.02</v>
      </c>
      <c r="F2889" s="33" t="s">
        <v>12142</v>
      </c>
      <c r="G2889" s="9">
        <v>-8.3999999999999995E-3</v>
      </c>
    </row>
    <row r="2890" spans="1:7" ht="18" thickBot="1">
      <c r="A2890" s="29">
        <v>43535</v>
      </c>
      <c r="B2890" s="10">
        <v>66.58</v>
      </c>
      <c r="C2890" s="33">
        <v>65.760000000000005</v>
      </c>
      <c r="D2890" s="33">
        <v>66.75</v>
      </c>
      <c r="E2890" s="33">
        <v>65.63</v>
      </c>
      <c r="F2890" s="33" t="s">
        <v>12141</v>
      </c>
      <c r="G2890" s="7">
        <v>1.2800000000000001E-2</v>
      </c>
    </row>
    <row r="2891" spans="1:7" ht="18" thickBot="1">
      <c r="A2891" s="29">
        <v>43536</v>
      </c>
      <c r="B2891" s="10">
        <v>66.67</v>
      </c>
      <c r="C2891" s="33">
        <v>66.7</v>
      </c>
      <c r="D2891" s="33">
        <v>67.39</v>
      </c>
      <c r="E2891" s="33">
        <v>66.34</v>
      </c>
      <c r="F2891" s="33" t="s">
        <v>12140</v>
      </c>
      <c r="G2891" s="7">
        <v>1.4E-3</v>
      </c>
    </row>
    <row r="2892" spans="1:7" ht="18" thickBot="1">
      <c r="A2892" s="29">
        <v>43537</v>
      </c>
      <c r="B2892" s="10">
        <v>67.55</v>
      </c>
      <c r="C2892" s="33">
        <v>66.91</v>
      </c>
      <c r="D2892" s="33">
        <v>67.760000000000005</v>
      </c>
      <c r="E2892" s="33">
        <v>66.7</v>
      </c>
      <c r="F2892" s="33" t="s">
        <v>12139</v>
      </c>
      <c r="G2892" s="7">
        <v>1.32E-2</v>
      </c>
    </row>
    <row r="2893" spans="1:7" ht="18" thickBot="1">
      <c r="A2893" s="29">
        <v>43538</v>
      </c>
      <c r="B2893" s="11">
        <v>67.23</v>
      </c>
      <c r="C2893" s="33">
        <v>67.650000000000006</v>
      </c>
      <c r="D2893" s="33">
        <v>68.14</v>
      </c>
      <c r="E2893" s="33">
        <v>67.03</v>
      </c>
      <c r="F2893" s="33" t="s">
        <v>12138</v>
      </c>
      <c r="G2893" s="9">
        <v>-4.7000000000000002E-3</v>
      </c>
    </row>
    <row r="2894" spans="1:7" ht="18" thickBot="1">
      <c r="A2894" s="29">
        <v>43539</v>
      </c>
      <c r="B2894" s="11">
        <v>67.16</v>
      </c>
      <c r="C2894" s="33">
        <v>67.180000000000007</v>
      </c>
      <c r="D2894" s="33">
        <v>67.709999999999994</v>
      </c>
      <c r="E2894" s="33">
        <v>66.13</v>
      </c>
      <c r="F2894" s="33" t="s">
        <v>12137</v>
      </c>
      <c r="G2894" s="9">
        <v>-1E-3</v>
      </c>
    </row>
    <row r="2895" spans="1:7" ht="18" thickBot="1">
      <c r="A2895" s="29">
        <v>43542</v>
      </c>
      <c r="B2895" s="10">
        <v>67.540000000000006</v>
      </c>
      <c r="C2895" s="33">
        <v>67.14</v>
      </c>
      <c r="D2895" s="33">
        <v>67.69</v>
      </c>
      <c r="E2895" s="33">
        <v>66.69</v>
      </c>
      <c r="F2895" s="33" t="s">
        <v>12136</v>
      </c>
      <c r="G2895" s="7">
        <v>5.7000000000000002E-3</v>
      </c>
    </row>
    <row r="2896" spans="1:7" ht="18" thickBot="1">
      <c r="A2896" s="29">
        <v>43543</v>
      </c>
      <c r="B2896" s="10">
        <v>67.61</v>
      </c>
      <c r="C2896" s="33">
        <v>67.489999999999995</v>
      </c>
      <c r="D2896" s="33">
        <v>68.2</v>
      </c>
      <c r="E2896" s="33">
        <v>67.13</v>
      </c>
      <c r="F2896" s="33" t="s">
        <v>12135</v>
      </c>
      <c r="G2896" s="7">
        <v>1E-3</v>
      </c>
    </row>
    <row r="2897" spans="1:7" ht="18" thickBot="1">
      <c r="A2897" s="29">
        <v>43544</v>
      </c>
      <c r="B2897" s="10">
        <v>68.5</v>
      </c>
      <c r="C2897" s="33">
        <v>67.66</v>
      </c>
      <c r="D2897" s="33">
        <v>68.569999999999993</v>
      </c>
      <c r="E2897" s="33">
        <v>67.19</v>
      </c>
      <c r="F2897" s="33" t="s">
        <v>12134</v>
      </c>
      <c r="G2897" s="7">
        <v>1.32E-2</v>
      </c>
    </row>
    <row r="2898" spans="1:7" ht="18" thickBot="1">
      <c r="A2898" s="29">
        <v>43545</v>
      </c>
      <c r="B2898" s="11">
        <v>67.86</v>
      </c>
      <c r="C2898" s="33">
        <v>68.38</v>
      </c>
      <c r="D2898" s="33">
        <v>68.69</v>
      </c>
      <c r="E2898" s="33">
        <v>67.59</v>
      </c>
      <c r="F2898" s="33" t="s">
        <v>12133</v>
      </c>
      <c r="G2898" s="9">
        <v>-9.2999999999999992E-3</v>
      </c>
    </row>
    <row r="2899" spans="1:7" ht="18" thickBot="1">
      <c r="A2899" s="29">
        <v>43546</v>
      </c>
      <c r="B2899" s="11">
        <v>67.03</v>
      </c>
      <c r="C2899" s="33">
        <v>67.760000000000005</v>
      </c>
      <c r="D2899" s="33">
        <v>67.98</v>
      </c>
      <c r="E2899" s="33">
        <v>66.2</v>
      </c>
      <c r="F2899" s="33" t="s">
        <v>12132</v>
      </c>
      <c r="G2899" s="9">
        <v>-1.2200000000000001E-2</v>
      </c>
    </row>
    <row r="2900" spans="1:7" ht="18" thickBot="1">
      <c r="A2900" s="29">
        <v>43549</v>
      </c>
      <c r="B2900" s="10">
        <v>67.209999999999994</v>
      </c>
      <c r="C2900" s="33">
        <v>67</v>
      </c>
      <c r="D2900" s="33">
        <v>67.650000000000006</v>
      </c>
      <c r="E2900" s="33">
        <v>66.36</v>
      </c>
      <c r="F2900" s="33" t="s">
        <v>12131</v>
      </c>
      <c r="G2900" s="7">
        <v>2.7000000000000001E-3</v>
      </c>
    </row>
    <row r="2901" spans="1:7" ht="18" thickBot="1">
      <c r="A2901" s="29">
        <v>43550</v>
      </c>
      <c r="B2901" s="10">
        <v>67.97</v>
      </c>
      <c r="C2901" s="33">
        <v>67.36</v>
      </c>
      <c r="D2901" s="33">
        <v>68.23</v>
      </c>
      <c r="E2901" s="33">
        <v>67.239999999999995</v>
      </c>
      <c r="F2901" s="33" t="s">
        <v>12130</v>
      </c>
      <c r="G2901" s="7">
        <v>1.1299999999999999E-2</v>
      </c>
    </row>
    <row r="2902" spans="1:7" ht="18" thickBot="1">
      <c r="A2902" s="29">
        <v>43551</v>
      </c>
      <c r="B2902" s="11">
        <v>67.83</v>
      </c>
      <c r="C2902" s="33">
        <v>67.900000000000006</v>
      </c>
      <c r="D2902" s="33">
        <v>68.349999999999994</v>
      </c>
      <c r="E2902" s="33">
        <v>67.19</v>
      </c>
      <c r="F2902" s="33" t="s">
        <v>12129</v>
      </c>
      <c r="G2902" s="9">
        <v>-2.0999999999999999E-3</v>
      </c>
    </row>
    <row r="2903" spans="1:7" ht="18" thickBot="1">
      <c r="A2903" s="29">
        <v>43552</v>
      </c>
      <c r="B2903" s="11">
        <v>67.819999999999993</v>
      </c>
      <c r="C2903" s="33">
        <v>67.75</v>
      </c>
      <c r="D2903" s="33">
        <v>68</v>
      </c>
      <c r="E2903" s="33">
        <v>66.540000000000006</v>
      </c>
      <c r="F2903" s="33" t="s">
        <v>12128</v>
      </c>
      <c r="G2903" s="9">
        <v>-1E-4</v>
      </c>
    </row>
    <row r="2904" spans="1:7" ht="18" thickBot="1">
      <c r="A2904" s="29">
        <v>43553</v>
      </c>
      <c r="B2904" s="10">
        <v>68.39</v>
      </c>
      <c r="C2904" s="33">
        <v>68.010000000000005</v>
      </c>
      <c r="D2904" s="33">
        <v>68.89</v>
      </c>
      <c r="E2904" s="33">
        <v>67.81</v>
      </c>
      <c r="F2904" s="33" t="s">
        <v>12127</v>
      </c>
      <c r="G2904" s="7">
        <v>8.3999999999999995E-3</v>
      </c>
    </row>
    <row r="2905" spans="1:7" ht="18" thickBot="1">
      <c r="A2905" s="29">
        <v>43556</v>
      </c>
      <c r="B2905" s="10">
        <v>69.010000000000005</v>
      </c>
      <c r="C2905" s="33">
        <v>67.58</v>
      </c>
      <c r="D2905" s="33">
        <v>69.22</v>
      </c>
      <c r="E2905" s="33">
        <v>67.58</v>
      </c>
      <c r="F2905" s="33" t="s">
        <v>12126</v>
      </c>
      <c r="G2905" s="7">
        <v>9.1000000000000004E-3</v>
      </c>
    </row>
    <row r="2906" spans="1:7" ht="18" thickBot="1">
      <c r="A2906" s="29">
        <v>43557</v>
      </c>
      <c r="B2906" s="10">
        <v>69.37</v>
      </c>
      <c r="C2906" s="33">
        <v>69.22</v>
      </c>
      <c r="D2906" s="33">
        <v>69.58</v>
      </c>
      <c r="E2906" s="33">
        <v>68.69</v>
      </c>
      <c r="F2906" s="33" t="s">
        <v>12125</v>
      </c>
      <c r="G2906" s="7">
        <v>5.1999999999999998E-3</v>
      </c>
    </row>
    <row r="2907" spans="1:7" ht="18" thickBot="1">
      <c r="A2907" s="29">
        <v>43558</v>
      </c>
      <c r="B2907" s="11">
        <v>69.31</v>
      </c>
      <c r="C2907" s="33">
        <v>69.47</v>
      </c>
      <c r="D2907" s="33">
        <v>69.959999999999994</v>
      </c>
      <c r="E2907" s="33">
        <v>68.8</v>
      </c>
      <c r="F2907" s="33" t="s">
        <v>12124</v>
      </c>
      <c r="G2907" s="9">
        <v>-8.9999999999999998E-4</v>
      </c>
    </row>
    <row r="2908" spans="1:7" ht="18" thickBot="1">
      <c r="A2908" s="29">
        <v>43559</v>
      </c>
      <c r="B2908" s="10">
        <v>69.400000000000006</v>
      </c>
      <c r="C2908" s="33">
        <v>69.44</v>
      </c>
      <c r="D2908" s="33">
        <v>70.03</v>
      </c>
      <c r="E2908" s="33">
        <v>68.87</v>
      </c>
      <c r="F2908" s="33" t="s">
        <v>12123</v>
      </c>
      <c r="G2908" s="7">
        <v>1.2999999999999999E-3</v>
      </c>
    </row>
    <row r="2909" spans="1:7" ht="18" thickBot="1">
      <c r="A2909" s="29">
        <v>43560</v>
      </c>
      <c r="B2909" s="10">
        <v>70.34</v>
      </c>
      <c r="C2909" s="33">
        <v>69.13</v>
      </c>
      <c r="D2909" s="33">
        <v>70.48</v>
      </c>
      <c r="E2909" s="33">
        <v>68.92</v>
      </c>
      <c r="F2909" s="33" t="s">
        <v>12122</v>
      </c>
      <c r="G2909" s="7">
        <v>1.35E-2</v>
      </c>
    </row>
    <row r="2910" spans="1:7" ht="18" thickBot="1">
      <c r="A2910" s="29">
        <v>43563</v>
      </c>
      <c r="B2910" s="10">
        <v>71.099999999999994</v>
      </c>
      <c r="C2910" s="33">
        <v>70.56</v>
      </c>
      <c r="D2910" s="33">
        <v>71.19</v>
      </c>
      <c r="E2910" s="33">
        <v>70.430000000000007</v>
      </c>
      <c r="F2910" s="33" t="s">
        <v>12121</v>
      </c>
      <c r="G2910" s="7">
        <v>1.0800000000000001E-2</v>
      </c>
    </row>
    <row r="2911" spans="1:7" ht="18" thickBot="1">
      <c r="A2911" s="29">
        <v>43564</v>
      </c>
      <c r="B2911" s="11">
        <v>70.61</v>
      </c>
      <c r="C2911" s="33">
        <v>71.19</v>
      </c>
      <c r="D2911" s="33">
        <v>71.34</v>
      </c>
      <c r="E2911" s="33">
        <v>70.3</v>
      </c>
      <c r="F2911" s="33" t="s">
        <v>12120</v>
      </c>
      <c r="G2911" s="9">
        <v>-6.8999999999999999E-3</v>
      </c>
    </row>
    <row r="2912" spans="1:7" ht="18" thickBot="1">
      <c r="A2912" s="29">
        <v>43565</v>
      </c>
      <c r="B2912" s="10">
        <v>71.73</v>
      </c>
      <c r="C2912" s="33">
        <v>70.819999999999993</v>
      </c>
      <c r="D2912" s="33">
        <v>71.78</v>
      </c>
      <c r="E2912" s="33">
        <v>70.569999999999993</v>
      </c>
      <c r="F2912" s="33" t="s">
        <v>12119</v>
      </c>
      <c r="G2912" s="7">
        <v>1.5900000000000001E-2</v>
      </c>
    </row>
    <row r="2913" spans="1:7" ht="18" thickBot="1">
      <c r="A2913" s="29">
        <v>43566</v>
      </c>
      <c r="B2913" s="11">
        <v>70.83</v>
      </c>
      <c r="C2913" s="33">
        <v>71.56</v>
      </c>
      <c r="D2913" s="33">
        <v>71.680000000000007</v>
      </c>
      <c r="E2913" s="33">
        <v>70.569999999999993</v>
      </c>
      <c r="F2913" s="33" t="s">
        <v>12118</v>
      </c>
      <c r="G2913" s="9">
        <v>-1.2500000000000001E-2</v>
      </c>
    </row>
    <row r="2914" spans="1:7" ht="18" thickBot="1">
      <c r="A2914" s="29">
        <v>43567</v>
      </c>
      <c r="B2914" s="10">
        <v>71.55</v>
      </c>
      <c r="C2914" s="33">
        <v>70.95</v>
      </c>
      <c r="D2914" s="33">
        <v>71.87</v>
      </c>
      <c r="E2914" s="33">
        <v>70.900000000000006</v>
      </c>
      <c r="F2914" s="33" t="s">
        <v>12117</v>
      </c>
      <c r="G2914" s="7">
        <v>1.0200000000000001E-2</v>
      </c>
    </row>
    <row r="2915" spans="1:7" ht="18" thickBot="1">
      <c r="A2915" s="29">
        <v>43570</v>
      </c>
      <c r="B2915" s="11">
        <v>71.180000000000007</v>
      </c>
      <c r="C2915" s="33">
        <v>71.55</v>
      </c>
      <c r="D2915" s="33">
        <v>71.599999999999994</v>
      </c>
      <c r="E2915" s="33">
        <v>70.78</v>
      </c>
      <c r="F2915" s="33" t="s">
        <v>12116</v>
      </c>
      <c r="G2915" s="9">
        <v>-5.1999999999999998E-3</v>
      </c>
    </row>
    <row r="2916" spans="1:7" ht="18" thickBot="1">
      <c r="A2916" s="29">
        <v>43571</v>
      </c>
      <c r="B2916" s="10">
        <v>71.72</v>
      </c>
      <c r="C2916" s="33">
        <v>71.209999999999994</v>
      </c>
      <c r="D2916" s="33">
        <v>71.95</v>
      </c>
      <c r="E2916" s="33">
        <v>70.739999999999995</v>
      </c>
      <c r="F2916" s="33" t="s">
        <v>12115</v>
      </c>
      <c r="G2916" s="7">
        <v>7.6E-3</v>
      </c>
    </row>
    <row r="2917" spans="1:7" ht="18" thickBot="1">
      <c r="A2917" s="29">
        <v>43572</v>
      </c>
      <c r="B2917" s="11">
        <v>71.62</v>
      </c>
      <c r="C2917" s="33">
        <v>71.83</v>
      </c>
      <c r="D2917" s="33">
        <v>72.27</v>
      </c>
      <c r="E2917" s="33">
        <v>71.45</v>
      </c>
      <c r="F2917" s="33" t="s">
        <v>12114</v>
      </c>
      <c r="G2917" s="9">
        <v>-1.4E-3</v>
      </c>
    </row>
    <row r="2918" spans="1:7" ht="18" thickBot="1">
      <c r="A2918" s="29">
        <v>43573</v>
      </c>
      <c r="B2918" s="10">
        <v>71.97</v>
      </c>
      <c r="C2918" s="33">
        <v>71.63</v>
      </c>
      <c r="D2918" s="33">
        <v>72.040000000000006</v>
      </c>
      <c r="E2918" s="33">
        <v>71.2</v>
      </c>
      <c r="F2918" s="33" t="s">
        <v>12113</v>
      </c>
      <c r="G2918" s="7">
        <v>4.8999999999999998E-3</v>
      </c>
    </row>
    <row r="2919" spans="1:7" ht="18" thickBot="1">
      <c r="A2919" s="29">
        <v>43577</v>
      </c>
      <c r="B2919" s="10">
        <v>74.040000000000006</v>
      </c>
      <c r="C2919" s="33">
        <v>71.930000000000007</v>
      </c>
      <c r="D2919" s="33">
        <v>74.52</v>
      </c>
      <c r="E2919" s="33">
        <v>71.86</v>
      </c>
      <c r="F2919" s="33" t="s">
        <v>12112</v>
      </c>
      <c r="G2919" s="7">
        <v>2.8799999999999999E-2</v>
      </c>
    </row>
    <row r="2920" spans="1:7" ht="18" thickBot="1">
      <c r="A2920" s="29">
        <v>43578</v>
      </c>
      <c r="B2920" s="10">
        <v>74.510000000000005</v>
      </c>
      <c r="C2920" s="33">
        <v>74.38</v>
      </c>
      <c r="D2920" s="33">
        <v>74.73</v>
      </c>
      <c r="E2920" s="33">
        <v>73.989999999999995</v>
      </c>
      <c r="F2920" s="33" t="s">
        <v>12111</v>
      </c>
      <c r="G2920" s="7">
        <v>6.3E-3</v>
      </c>
    </row>
    <row r="2921" spans="1:7" ht="18" thickBot="1">
      <c r="A2921" s="29">
        <v>43579</v>
      </c>
      <c r="B2921" s="10">
        <v>74.569999999999993</v>
      </c>
      <c r="C2921" s="33">
        <v>74.27</v>
      </c>
      <c r="D2921" s="33">
        <v>74.73</v>
      </c>
      <c r="E2921" s="33">
        <v>74.02</v>
      </c>
      <c r="F2921" s="33" t="s">
        <v>12110</v>
      </c>
      <c r="G2921" s="7">
        <v>8.0000000000000004E-4</v>
      </c>
    </row>
    <row r="2922" spans="1:7" ht="18" thickBot="1">
      <c r="A2922" s="29">
        <v>43580</v>
      </c>
      <c r="B2922" s="11">
        <v>74.349999999999994</v>
      </c>
      <c r="C2922" s="33">
        <v>74.459999999999994</v>
      </c>
      <c r="D2922" s="33">
        <v>75.599999999999994</v>
      </c>
      <c r="E2922" s="33">
        <v>74</v>
      </c>
      <c r="F2922" s="33" t="s">
        <v>12109</v>
      </c>
      <c r="G2922" s="9">
        <v>-3.0000000000000001E-3</v>
      </c>
    </row>
    <row r="2923" spans="1:7" ht="18" thickBot="1">
      <c r="A2923" s="29">
        <v>43581</v>
      </c>
      <c r="B2923" s="11">
        <v>72.150000000000006</v>
      </c>
      <c r="C2923" s="33">
        <v>74.2</v>
      </c>
      <c r="D2923" s="33">
        <v>74.42</v>
      </c>
      <c r="E2923" s="33">
        <v>71.3</v>
      </c>
      <c r="F2923" s="33" t="s">
        <v>12108</v>
      </c>
      <c r="G2923" s="9">
        <v>-2.9600000000000001E-2</v>
      </c>
    </row>
    <row r="2924" spans="1:7" ht="18" thickBot="1">
      <c r="A2924" s="29">
        <v>43584</v>
      </c>
      <c r="B2924" s="11">
        <v>72.040000000000006</v>
      </c>
      <c r="C2924" s="33">
        <v>71.56</v>
      </c>
      <c r="D2924" s="33">
        <v>72.5</v>
      </c>
      <c r="E2924" s="33">
        <v>71.06</v>
      </c>
      <c r="F2924" s="33" t="s">
        <v>12107</v>
      </c>
      <c r="G2924" s="9">
        <v>-1.5E-3</v>
      </c>
    </row>
    <row r="2925" spans="1:7" ht="18" thickBot="1">
      <c r="A2925" s="29">
        <v>43585</v>
      </c>
      <c r="B2925" s="10">
        <v>72.8</v>
      </c>
      <c r="C2925" s="33">
        <v>71.94</v>
      </c>
      <c r="D2925" s="33">
        <v>73.27</v>
      </c>
      <c r="E2925" s="33">
        <v>71.73</v>
      </c>
      <c r="F2925" s="33" t="s">
        <v>12106</v>
      </c>
      <c r="G2925" s="7">
        <v>1.0500000000000001E-2</v>
      </c>
    </row>
    <row r="2926" spans="1:7" ht="18" thickBot="1">
      <c r="A2926" s="29">
        <v>43586</v>
      </c>
      <c r="B2926" s="11">
        <v>72.180000000000007</v>
      </c>
      <c r="C2926" s="33">
        <v>71.73</v>
      </c>
      <c r="D2926" s="33">
        <v>72.36</v>
      </c>
      <c r="E2926" s="33">
        <v>71.3</v>
      </c>
      <c r="F2926" s="33" t="s">
        <v>12105</v>
      </c>
      <c r="G2926" s="9">
        <v>-8.5000000000000006E-3</v>
      </c>
    </row>
    <row r="2927" spans="1:7" ht="18" thickBot="1">
      <c r="A2927" s="29">
        <v>43587</v>
      </c>
      <c r="B2927" s="11">
        <v>70.75</v>
      </c>
      <c r="C2927" s="33">
        <v>72</v>
      </c>
      <c r="D2927" s="33">
        <v>72.22</v>
      </c>
      <c r="E2927" s="33">
        <v>69.680000000000007</v>
      </c>
      <c r="F2927" s="33" t="s">
        <v>12104</v>
      </c>
      <c r="G2927" s="9">
        <v>-1.9800000000000002E-2</v>
      </c>
    </row>
    <row r="2928" spans="1:7" ht="18" thickBot="1">
      <c r="A2928" s="29">
        <v>43588</v>
      </c>
      <c r="B2928" s="10">
        <v>70.849999999999994</v>
      </c>
      <c r="C2928" s="33">
        <v>70.48</v>
      </c>
      <c r="D2928" s="33">
        <v>71.540000000000006</v>
      </c>
      <c r="E2928" s="33">
        <v>69.95</v>
      </c>
      <c r="F2928" s="33" t="s">
        <v>12103</v>
      </c>
      <c r="G2928" s="7">
        <v>1.4E-3</v>
      </c>
    </row>
    <row r="2929" spans="1:7" ht="18" thickBot="1">
      <c r="A2929" s="29">
        <v>43591</v>
      </c>
      <c r="B2929" s="10">
        <v>71.239999999999995</v>
      </c>
      <c r="C2929" s="33">
        <v>70.59</v>
      </c>
      <c r="D2929" s="33">
        <v>71.790000000000006</v>
      </c>
      <c r="E2929" s="33">
        <v>68.790000000000006</v>
      </c>
      <c r="F2929" s="33" t="s">
        <v>12102</v>
      </c>
      <c r="G2929" s="7">
        <v>5.4999999999999997E-3</v>
      </c>
    </row>
    <row r="2930" spans="1:7" ht="18" thickBot="1">
      <c r="A2930" s="29">
        <v>43592</v>
      </c>
      <c r="B2930" s="11">
        <v>69.88</v>
      </c>
      <c r="C2930" s="33">
        <v>71.150000000000006</v>
      </c>
      <c r="D2930" s="33">
        <v>71.33</v>
      </c>
      <c r="E2930" s="33">
        <v>69.38</v>
      </c>
      <c r="F2930" s="33" t="s">
        <v>12101</v>
      </c>
      <c r="G2930" s="9">
        <v>-1.9099999999999999E-2</v>
      </c>
    </row>
    <row r="2931" spans="1:7" ht="18" thickBot="1">
      <c r="A2931" s="29">
        <v>43593</v>
      </c>
      <c r="B2931" s="10">
        <v>70.37</v>
      </c>
      <c r="C2931" s="33">
        <v>69.88</v>
      </c>
      <c r="D2931" s="33">
        <v>70.7</v>
      </c>
      <c r="E2931" s="33">
        <v>69.33</v>
      </c>
      <c r="F2931" s="33" t="s">
        <v>12100</v>
      </c>
      <c r="G2931" s="7">
        <v>7.0000000000000001E-3</v>
      </c>
    </row>
    <row r="2932" spans="1:7" ht="18" thickBot="1">
      <c r="A2932" s="29">
        <v>43594</v>
      </c>
      <c r="B2932" s="10">
        <v>70.39</v>
      </c>
      <c r="C2932" s="33">
        <v>70.23</v>
      </c>
      <c r="D2932" s="33">
        <v>70.650000000000006</v>
      </c>
      <c r="E2932" s="33">
        <v>69.400000000000006</v>
      </c>
      <c r="F2932" s="33" t="s">
        <v>12099</v>
      </c>
      <c r="G2932" s="7">
        <v>2.9999999999999997E-4</v>
      </c>
    </row>
    <row r="2933" spans="1:7" ht="18" thickBot="1">
      <c r="A2933" s="29">
        <v>43595</v>
      </c>
      <c r="B2933" s="10">
        <v>70.62</v>
      </c>
      <c r="C2933" s="33">
        <v>70.45</v>
      </c>
      <c r="D2933" s="33">
        <v>71.23</v>
      </c>
      <c r="E2933" s="33">
        <v>70.180000000000007</v>
      </c>
      <c r="F2933" s="33" t="s">
        <v>12098</v>
      </c>
      <c r="G2933" s="7">
        <v>3.3E-3</v>
      </c>
    </row>
    <row r="2934" spans="1:7" ht="18" thickBot="1">
      <c r="A2934" s="29">
        <v>43598</v>
      </c>
      <c r="B2934" s="11">
        <v>70.23</v>
      </c>
      <c r="C2934" s="33">
        <v>70.83</v>
      </c>
      <c r="D2934" s="33">
        <v>72.58</v>
      </c>
      <c r="E2934" s="33">
        <v>69.72</v>
      </c>
      <c r="F2934" s="33" t="s">
        <v>12097</v>
      </c>
      <c r="G2934" s="9">
        <v>-5.4999999999999997E-3</v>
      </c>
    </row>
    <row r="2935" spans="1:7" ht="18" thickBot="1">
      <c r="A2935" s="29">
        <v>43599</v>
      </c>
      <c r="B2935" s="10">
        <v>71.239999999999995</v>
      </c>
      <c r="C2935" s="33">
        <v>70.02</v>
      </c>
      <c r="D2935" s="33">
        <v>71.650000000000006</v>
      </c>
      <c r="E2935" s="33">
        <v>69.930000000000007</v>
      </c>
      <c r="F2935" s="33" t="s">
        <v>12096</v>
      </c>
      <c r="G2935" s="7">
        <v>1.44E-2</v>
      </c>
    </row>
    <row r="2936" spans="1:7" ht="18" thickBot="1">
      <c r="A2936" s="29">
        <v>43600</v>
      </c>
      <c r="B2936" s="10">
        <v>71.77</v>
      </c>
      <c r="C2936" s="33">
        <v>70.900000000000006</v>
      </c>
      <c r="D2936" s="33">
        <v>72.25</v>
      </c>
      <c r="E2936" s="33">
        <v>70.42</v>
      </c>
      <c r="F2936" s="33" t="s">
        <v>12095</v>
      </c>
      <c r="G2936" s="7">
        <v>7.4000000000000003E-3</v>
      </c>
    </row>
    <row r="2937" spans="1:7" ht="18" thickBot="1">
      <c r="A2937" s="29">
        <v>43601</v>
      </c>
      <c r="B2937" s="10">
        <v>72.62</v>
      </c>
      <c r="C2937" s="33">
        <v>72.05</v>
      </c>
      <c r="D2937" s="33">
        <v>73.36</v>
      </c>
      <c r="E2937" s="33">
        <v>71.819999999999993</v>
      </c>
      <c r="F2937" s="33" t="s">
        <v>12094</v>
      </c>
      <c r="G2937" s="7">
        <v>1.18E-2</v>
      </c>
    </row>
    <row r="2938" spans="1:7" ht="18" thickBot="1">
      <c r="A2938" s="29">
        <v>43602</v>
      </c>
      <c r="B2938" s="11">
        <v>72.209999999999994</v>
      </c>
      <c r="C2938" s="33">
        <v>72.819999999999993</v>
      </c>
      <c r="D2938" s="33">
        <v>73.23</v>
      </c>
      <c r="E2938" s="33">
        <v>71.790000000000006</v>
      </c>
      <c r="F2938" s="33" t="s">
        <v>12093</v>
      </c>
      <c r="G2938" s="9">
        <v>-5.5999999999999999E-3</v>
      </c>
    </row>
    <row r="2939" spans="1:7" ht="18" thickBot="1">
      <c r="A2939" s="29">
        <v>43605</v>
      </c>
      <c r="B2939" s="11">
        <v>71.97</v>
      </c>
      <c r="C2939" s="33">
        <v>72.5</v>
      </c>
      <c r="D2939" s="33">
        <v>73.400000000000006</v>
      </c>
      <c r="E2939" s="33">
        <v>71.599999999999994</v>
      </c>
      <c r="F2939" s="33" t="s">
        <v>12092</v>
      </c>
      <c r="G2939" s="9">
        <v>-3.3E-3</v>
      </c>
    </row>
    <row r="2940" spans="1:7" ht="18" thickBot="1">
      <c r="A2940" s="29">
        <v>43606</v>
      </c>
      <c r="B2940" s="10">
        <v>72.180000000000007</v>
      </c>
      <c r="C2940" s="33">
        <v>72.150000000000006</v>
      </c>
      <c r="D2940" s="33">
        <v>72.52</v>
      </c>
      <c r="E2940" s="33">
        <v>71.63</v>
      </c>
      <c r="F2940" s="33" t="s">
        <v>12091</v>
      </c>
      <c r="G2940" s="7">
        <v>2.8999999999999998E-3</v>
      </c>
    </row>
    <row r="2941" spans="1:7" ht="18" thickBot="1">
      <c r="A2941" s="29">
        <v>43607</v>
      </c>
      <c r="B2941" s="11">
        <v>70.989999999999995</v>
      </c>
      <c r="C2941" s="33">
        <v>71.91</v>
      </c>
      <c r="D2941" s="33">
        <v>72.040000000000006</v>
      </c>
      <c r="E2941" s="33">
        <v>70.42</v>
      </c>
      <c r="F2941" s="33" t="s">
        <v>12090</v>
      </c>
      <c r="G2941" s="9">
        <v>-1.6500000000000001E-2</v>
      </c>
    </row>
    <row r="2942" spans="1:7" ht="18" thickBot="1">
      <c r="A2942" s="29">
        <v>43608</v>
      </c>
      <c r="B2942" s="11">
        <v>67.760000000000005</v>
      </c>
      <c r="C2942" s="33">
        <v>70.86</v>
      </c>
      <c r="D2942" s="33">
        <v>70.97</v>
      </c>
      <c r="E2942" s="33">
        <v>67.02</v>
      </c>
      <c r="F2942" s="33" t="s">
        <v>12089</v>
      </c>
      <c r="G2942" s="9">
        <v>-4.5499999999999999E-2</v>
      </c>
    </row>
    <row r="2943" spans="1:7" ht="18" thickBot="1">
      <c r="A2943" s="29">
        <v>43609</v>
      </c>
      <c r="B2943" s="10">
        <v>68.69</v>
      </c>
      <c r="C2943" s="33">
        <v>67.989999999999995</v>
      </c>
      <c r="D2943" s="33">
        <v>69.3</v>
      </c>
      <c r="E2943" s="33">
        <v>67.33</v>
      </c>
      <c r="F2943" s="33" t="s">
        <v>12088</v>
      </c>
      <c r="G2943" s="7">
        <v>1.37E-2</v>
      </c>
    </row>
    <row r="2944" spans="1:7" ht="18" thickBot="1">
      <c r="A2944" s="29">
        <v>43612</v>
      </c>
      <c r="B2944" s="10">
        <v>70.11</v>
      </c>
      <c r="C2944" s="33">
        <v>69.150000000000006</v>
      </c>
      <c r="D2944" s="33">
        <v>70.23</v>
      </c>
      <c r="E2944" s="33">
        <v>68.53</v>
      </c>
      <c r="F2944" s="33" t="s">
        <v>12087</v>
      </c>
      <c r="G2944" s="7">
        <v>2.07E-2</v>
      </c>
    </row>
    <row r="2945" spans="1:7" ht="18" thickBot="1">
      <c r="A2945" s="29">
        <v>43613</v>
      </c>
      <c r="B2945" s="11">
        <v>70.11</v>
      </c>
      <c r="C2945" s="33">
        <v>69.989999999999995</v>
      </c>
      <c r="D2945" s="33">
        <v>70.59</v>
      </c>
      <c r="E2945" s="33">
        <v>69.58</v>
      </c>
      <c r="F2945" s="33" t="s">
        <v>12086</v>
      </c>
      <c r="G2945" s="9">
        <v>0</v>
      </c>
    </row>
    <row r="2946" spans="1:7" ht="18" thickBot="1">
      <c r="A2946" s="29">
        <v>43614</v>
      </c>
      <c r="B2946" s="11">
        <v>69.45</v>
      </c>
      <c r="C2946" s="33">
        <v>70.099999999999994</v>
      </c>
      <c r="D2946" s="33">
        <v>70.099999999999994</v>
      </c>
      <c r="E2946" s="33">
        <v>68.08</v>
      </c>
      <c r="F2946" s="33" t="s">
        <v>12085</v>
      </c>
      <c r="G2946" s="9">
        <v>-9.4000000000000004E-3</v>
      </c>
    </row>
    <row r="2947" spans="1:7" ht="18" thickBot="1">
      <c r="A2947" s="29">
        <v>43615</v>
      </c>
      <c r="B2947" s="11">
        <v>66.87</v>
      </c>
      <c r="C2947" s="33">
        <v>69.680000000000007</v>
      </c>
      <c r="D2947" s="33">
        <v>69.959999999999994</v>
      </c>
      <c r="E2947" s="33">
        <v>66.31</v>
      </c>
      <c r="F2947" s="33" t="s">
        <v>12084</v>
      </c>
      <c r="G2947" s="9">
        <v>-3.7100000000000001E-2</v>
      </c>
    </row>
    <row r="2948" spans="1:7" ht="18" thickBot="1">
      <c r="A2948" s="29">
        <v>43616</v>
      </c>
      <c r="B2948" s="11">
        <v>64.489999999999995</v>
      </c>
      <c r="C2948" s="33">
        <v>66.239999999999995</v>
      </c>
      <c r="D2948" s="33">
        <v>66.28</v>
      </c>
      <c r="E2948" s="33">
        <v>64.37</v>
      </c>
      <c r="F2948" s="33" t="s">
        <v>12083</v>
      </c>
      <c r="G2948" s="9">
        <v>-3.56E-2</v>
      </c>
    </row>
    <row r="2949" spans="1:7" ht="18" thickBot="1">
      <c r="A2949" s="29">
        <v>43619</v>
      </c>
      <c r="B2949" s="11">
        <v>61.28</v>
      </c>
      <c r="C2949" s="33">
        <v>61.64</v>
      </c>
      <c r="D2949" s="33">
        <v>62.84</v>
      </c>
      <c r="E2949" s="33">
        <v>60.55</v>
      </c>
      <c r="F2949" s="33" t="s">
        <v>12082</v>
      </c>
      <c r="G2949" s="9">
        <v>-4.9799999999999997E-2</v>
      </c>
    </row>
    <row r="2950" spans="1:7" ht="18" thickBot="1">
      <c r="A2950" s="29">
        <v>43620</v>
      </c>
      <c r="B2950" s="10">
        <v>61.97</v>
      </c>
      <c r="C2950" s="33">
        <v>61</v>
      </c>
      <c r="D2950" s="33">
        <v>62.12</v>
      </c>
      <c r="E2950" s="33">
        <v>60.21</v>
      </c>
      <c r="F2950" s="33" t="s">
        <v>12081</v>
      </c>
      <c r="G2950" s="7">
        <v>1.1299999999999999E-2</v>
      </c>
    </row>
    <row r="2951" spans="1:7" ht="18" thickBot="1">
      <c r="A2951" s="29">
        <v>43621</v>
      </c>
      <c r="B2951" s="11">
        <v>60.63</v>
      </c>
      <c r="C2951" s="33">
        <v>61.58</v>
      </c>
      <c r="D2951" s="33">
        <v>62.27</v>
      </c>
      <c r="E2951" s="33">
        <v>59.45</v>
      </c>
      <c r="F2951" s="33" t="s">
        <v>12080</v>
      </c>
      <c r="G2951" s="9">
        <v>-2.1600000000000001E-2</v>
      </c>
    </row>
    <row r="2952" spans="1:7" ht="18" thickBot="1">
      <c r="A2952" s="29">
        <v>43622</v>
      </c>
      <c r="B2952" s="10">
        <v>61.67</v>
      </c>
      <c r="C2952" s="33">
        <v>60.4</v>
      </c>
      <c r="D2952" s="33">
        <v>62.43</v>
      </c>
      <c r="E2952" s="33">
        <v>60.22</v>
      </c>
      <c r="F2952" s="33" t="s">
        <v>12079</v>
      </c>
      <c r="G2952" s="7">
        <v>1.72E-2</v>
      </c>
    </row>
    <row r="2953" spans="1:7" ht="18" thickBot="1">
      <c r="A2953" s="29">
        <v>43623</v>
      </c>
      <c r="B2953" s="10">
        <v>63.29</v>
      </c>
      <c r="C2953" s="33">
        <v>62.4</v>
      </c>
      <c r="D2953" s="33">
        <v>63.59</v>
      </c>
      <c r="E2953" s="33">
        <v>61.77</v>
      </c>
      <c r="F2953" s="33" t="s">
        <v>12078</v>
      </c>
      <c r="G2953" s="7">
        <v>2.63E-2</v>
      </c>
    </row>
    <row r="2954" spans="1:7" ht="18" thickBot="1">
      <c r="A2954" s="29">
        <v>43626</v>
      </c>
      <c r="B2954" s="11">
        <v>62.29</v>
      </c>
      <c r="C2954" s="33">
        <v>63.58</v>
      </c>
      <c r="D2954" s="33">
        <v>64.099999999999994</v>
      </c>
      <c r="E2954" s="33">
        <v>62.05</v>
      </c>
      <c r="F2954" s="33" t="s">
        <v>12077</v>
      </c>
      <c r="G2954" s="9">
        <v>-1.5800000000000002E-2</v>
      </c>
    </row>
    <row r="2955" spans="1:7" ht="18" thickBot="1">
      <c r="A2955" s="29">
        <v>43627</v>
      </c>
      <c r="B2955" s="11">
        <v>62.29</v>
      </c>
      <c r="C2955" s="33">
        <v>62.3</v>
      </c>
      <c r="D2955" s="33">
        <v>62.87</v>
      </c>
      <c r="E2955" s="33">
        <v>62.01</v>
      </c>
      <c r="F2955" s="33" t="s">
        <v>12076</v>
      </c>
      <c r="G2955" s="9">
        <v>0</v>
      </c>
    </row>
    <row r="2956" spans="1:7" ht="18" thickBot="1">
      <c r="A2956" s="29">
        <v>43628</v>
      </c>
      <c r="B2956" s="11">
        <v>59.97</v>
      </c>
      <c r="C2956" s="33">
        <v>61.79</v>
      </c>
      <c r="D2956" s="33">
        <v>61.85</v>
      </c>
      <c r="E2956" s="33">
        <v>59.57</v>
      </c>
      <c r="F2956" s="33" t="s">
        <v>12075</v>
      </c>
      <c r="G2956" s="9">
        <v>-3.7199999999999997E-2</v>
      </c>
    </row>
    <row r="2957" spans="1:7" ht="18" thickBot="1">
      <c r="A2957" s="29">
        <v>43629</v>
      </c>
      <c r="B2957" s="10">
        <v>61.31</v>
      </c>
      <c r="C2957" s="33">
        <v>59.94</v>
      </c>
      <c r="D2957" s="33">
        <v>62.64</v>
      </c>
      <c r="E2957" s="33">
        <v>59.78</v>
      </c>
      <c r="F2957" s="33" t="s">
        <v>12074</v>
      </c>
      <c r="G2957" s="7">
        <v>2.23E-2</v>
      </c>
    </row>
    <row r="2958" spans="1:7" ht="18" thickBot="1">
      <c r="A2958" s="29">
        <v>43630</v>
      </c>
      <c r="B2958" s="10">
        <v>62.01</v>
      </c>
      <c r="C2958" s="33">
        <v>61.25</v>
      </c>
      <c r="D2958" s="33">
        <v>62.57</v>
      </c>
      <c r="E2958" s="33">
        <v>60.74</v>
      </c>
      <c r="F2958" s="33" t="s">
        <v>12073</v>
      </c>
      <c r="G2958" s="7">
        <v>1.14E-2</v>
      </c>
    </row>
    <row r="2959" spans="1:7" ht="18" thickBot="1">
      <c r="A2959" s="29">
        <v>43633</v>
      </c>
      <c r="B2959" s="11">
        <v>60.94</v>
      </c>
      <c r="C2959" s="33">
        <v>62.07</v>
      </c>
      <c r="D2959" s="33">
        <v>62.37</v>
      </c>
      <c r="E2959" s="33">
        <v>60.74</v>
      </c>
      <c r="F2959" s="33" t="s">
        <v>12072</v>
      </c>
      <c r="G2959" s="9">
        <v>-1.7299999999999999E-2</v>
      </c>
    </row>
    <row r="2960" spans="1:7" ht="18" thickBot="1">
      <c r="A2960" s="29">
        <v>43634</v>
      </c>
      <c r="B2960" s="10">
        <v>62.14</v>
      </c>
      <c r="C2960" s="33">
        <v>60.93</v>
      </c>
      <c r="D2960" s="33">
        <v>62.84</v>
      </c>
      <c r="E2960" s="33">
        <v>60.25</v>
      </c>
      <c r="F2960" s="33" t="s">
        <v>12071</v>
      </c>
      <c r="G2960" s="7">
        <v>1.9699999999999999E-2</v>
      </c>
    </row>
    <row r="2961" spans="1:7" ht="18" thickBot="1">
      <c r="A2961" s="29">
        <v>43635</v>
      </c>
      <c r="B2961" s="11">
        <v>61.82</v>
      </c>
      <c r="C2961" s="33">
        <v>62.4</v>
      </c>
      <c r="D2961" s="33">
        <v>62.55</v>
      </c>
      <c r="E2961" s="33">
        <v>61.4</v>
      </c>
      <c r="F2961" s="33" t="s">
        <v>12070</v>
      </c>
      <c r="G2961" s="9">
        <v>-5.1000000000000004E-3</v>
      </c>
    </row>
    <row r="2962" spans="1:7" ht="18" thickBot="1">
      <c r="A2962" s="29">
        <v>43636</v>
      </c>
      <c r="B2962" s="10">
        <v>64.45</v>
      </c>
      <c r="C2962" s="33">
        <v>62.45</v>
      </c>
      <c r="D2962" s="33">
        <v>64.819999999999993</v>
      </c>
      <c r="E2962" s="33">
        <v>62.4</v>
      </c>
      <c r="F2962" s="33" t="s">
        <v>12069</v>
      </c>
      <c r="G2962" s="7">
        <v>4.2500000000000003E-2</v>
      </c>
    </row>
    <row r="2963" spans="1:7" ht="18" thickBot="1">
      <c r="A2963" s="29">
        <v>43637</v>
      </c>
      <c r="B2963" s="10">
        <v>65.2</v>
      </c>
      <c r="C2963" s="33">
        <v>64.86</v>
      </c>
      <c r="D2963" s="33">
        <v>65.760000000000005</v>
      </c>
      <c r="E2963" s="33">
        <v>64</v>
      </c>
      <c r="F2963" s="33" t="s">
        <v>12068</v>
      </c>
      <c r="G2963" s="7">
        <v>1.1599999999999999E-2</v>
      </c>
    </row>
    <row r="2964" spans="1:7" ht="18" thickBot="1">
      <c r="A2964" s="29">
        <v>43640</v>
      </c>
      <c r="B2964" s="11">
        <v>64.86</v>
      </c>
      <c r="C2964" s="33">
        <v>65.5</v>
      </c>
      <c r="D2964" s="33">
        <v>65.790000000000006</v>
      </c>
      <c r="E2964" s="33">
        <v>64.08</v>
      </c>
      <c r="F2964" s="33" t="s">
        <v>12067</v>
      </c>
      <c r="G2964" s="9">
        <v>-5.1999999999999998E-3</v>
      </c>
    </row>
    <row r="2965" spans="1:7" ht="18" thickBot="1">
      <c r="A2965" s="29">
        <v>43641</v>
      </c>
      <c r="B2965" s="10">
        <v>65.05</v>
      </c>
      <c r="C2965" s="33">
        <v>64.89</v>
      </c>
      <c r="D2965" s="33">
        <v>65.98</v>
      </c>
      <c r="E2965" s="33">
        <v>64.17</v>
      </c>
      <c r="F2965" s="33" t="s">
        <v>12066</v>
      </c>
      <c r="G2965" s="7">
        <v>2.8999999999999998E-3</v>
      </c>
    </row>
    <row r="2966" spans="1:7" ht="18" thickBot="1">
      <c r="A2966" s="29">
        <v>43642</v>
      </c>
      <c r="B2966" s="10">
        <v>66.489999999999995</v>
      </c>
      <c r="C2966" s="33">
        <v>65.8</v>
      </c>
      <c r="D2966" s="33">
        <v>66.849999999999994</v>
      </c>
      <c r="E2966" s="33">
        <v>65.599999999999994</v>
      </c>
      <c r="F2966" s="33" t="s">
        <v>12065</v>
      </c>
      <c r="G2966" s="7">
        <v>2.2100000000000002E-2</v>
      </c>
    </row>
    <row r="2967" spans="1:7" ht="18" thickBot="1">
      <c r="A2967" s="29">
        <v>43643</v>
      </c>
      <c r="B2967" s="10">
        <v>66.55</v>
      </c>
      <c r="C2967" s="33">
        <v>66.05</v>
      </c>
      <c r="D2967" s="33">
        <v>66.819999999999993</v>
      </c>
      <c r="E2967" s="33">
        <v>65.63</v>
      </c>
      <c r="F2967" s="33" t="s">
        <v>12064</v>
      </c>
      <c r="G2967" s="7">
        <v>8.9999999999999998E-4</v>
      </c>
    </row>
    <row r="2968" spans="1:7" ht="18" thickBot="1">
      <c r="A2968" s="29">
        <v>43644</v>
      </c>
      <c r="B2968" s="11">
        <v>66.55</v>
      </c>
      <c r="C2968" s="33">
        <v>66.510000000000005</v>
      </c>
      <c r="D2968" s="33">
        <v>66.84</v>
      </c>
      <c r="E2968" s="33">
        <v>66.08</v>
      </c>
      <c r="F2968" s="33" t="s">
        <v>12063</v>
      </c>
      <c r="G2968" s="9">
        <v>0</v>
      </c>
    </row>
    <row r="2969" spans="1:7" ht="18" thickBot="1">
      <c r="A2969" s="29">
        <v>43647</v>
      </c>
      <c r="B2969" s="11">
        <v>65.06</v>
      </c>
      <c r="C2969" s="33">
        <v>65.05</v>
      </c>
      <c r="D2969" s="33">
        <v>66.75</v>
      </c>
      <c r="E2969" s="33">
        <v>64.22</v>
      </c>
      <c r="F2969" s="33" t="s">
        <v>12062</v>
      </c>
      <c r="G2969" s="9">
        <v>-2.24E-2</v>
      </c>
    </row>
    <row r="2970" spans="1:7" ht="18" thickBot="1">
      <c r="A2970" s="29">
        <v>43648</v>
      </c>
      <c r="B2970" s="11">
        <v>62.4</v>
      </c>
      <c r="C2970" s="33">
        <v>64.8</v>
      </c>
      <c r="D2970" s="33">
        <v>65.510000000000005</v>
      </c>
      <c r="E2970" s="33">
        <v>62.22</v>
      </c>
      <c r="F2970" s="33" t="s">
        <v>12061</v>
      </c>
      <c r="G2970" s="9">
        <v>-4.0899999999999999E-2</v>
      </c>
    </row>
    <row r="2971" spans="1:7" ht="18" thickBot="1">
      <c r="A2971" s="29">
        <v>43649</v>
      </c>
      <c r="B2971" s="10">
        <v>63.82</v>
      </c>
      <c r="C2971" s="33">
        <v>62.9</v>
      </c>
      <c r="D2971" s="33">
        <v>64.010000000000005</v>
      </c>
      <c r="E2971" s="33">
        <v>62.09</v>
      </c>
      <c r="F2971" s="33" t="s">
        <v>12060</v>
      </c>
      <c r="G2971" s="7">
        <v>2.2800000000000001E-2</v>
      </c>
    </row>
    <row r="2972" spans="1:7" ht="18" thickBot="1">
      <c r="A2972" s="29">
        <v>43650</v>
      </c>
      <c r="B2972" s="11">
        <v>63.3</v>
      </c>
      <c r="C2972" s="33">
        <v>63.88</v>
      </c>
      <c r="D2972" s="33">
        <v>64.069999999999993</v>
      </c>
      <c r="E2972" s="33">
        <v>62.95</v>
      </c>
      <c r="F2972" s="33" t="s">
        <v>12059</v>
      </c>
      <c r="G2972" s="9">
        <v>-8.0999999999999996E-3</v>
      </c>
    </row>
    <row r="2973" spans="1:7" ht="18" thickBot="1">
      <c r="A2973" s="29">
        <v>43651</v>
      </c>
      <c r="B2973" s="10">
        <v>64.23</v>
      </c>
      <c r="C2973" s="33">
        <v>63.27</v>
      </c>
      <c r="D2973" s="33">
        <v>64.52</v>
      </c>
      <c r="E2973" s="33">
        <v>62.91</v>
      </c>
      <c r="F2973" s="33" t="s">
        <v>12058</v>
      </c>
      <c r="G2973" s="7">
        <v>1.47E-2</v>
      </c>
    </row>
    <row r="2974" spans="1:7" ht="18" thickBot="1">
      <c r="A2974" s="29">
        <v>43654</v>
      </c>
      <c r="B2974" s="11">
        <v>64.11</v>
      </c>
      <c r="C2974" s="33">
        <v>64.34</v>
      </c>
      <c r="D2974" s="33">
        <v>65.14</v>
      </c>
      <c r="E2974" s="33">
        <v>63.79</v>
      </c>
      <c r="F2974" s="33" t="s">
        <v>12057</v>
      </c>
      <c r="G2974" s="9">
        <v>-1.9E-3</v>
      </c>
    </row>
    <row r="2975" spans="1:7" ht="18" thickBot="1">
      <c r="A2975" s="29">
        <v>43655</v>
      </c>
      <c r="B2975" s="10">
        <v>64.16</v>
      </c>
      <c r="C2975" s="33">
        <v>63.81</v>
      </c>
      <c r="D2975" s="33">
        <v>64.75</v>
      </c>
      <c r="E2975" s="33">
        <v>63.76</v>
      </c>
      <c r="F2975" s="33" t="s">
        <v>12056</v>
      </c>
      <c r="G2975" s="7">
        <v>8.0000000000000004E-4</v>
      </c>
    </row>
    <row r="2976" spans="1:7" ht="18" thickBot="1">
      <c r="A2976" s="29">
        <v>43656</v>
      </c>
      <c r="B2976" s="10">
        <v>67.010000000000005</v>
      </c>
      <c r="C2976" s="33">
        <v>64.78</v>
      </c>
      <c r="D2976" s="33">
        <v>67.12</v>
      </c>
      <c r="E2976" s="33">
        <v>64.63</v>
      </c>
      <c r="F2976" s="33" t="s">
        <v>12055</v>
      </c>
      <c r="G2976" s="7">
        <v>4.4400000000000002E-2</v>
      </c>
    </row>
    <row r="2977" spans="1:7" ht="18" thickBot="1">
      <c r="A2977" s="29">
        <v>43657</v>
      </c>
      <c r="B2977" s="11">
        <v>66.52</v>
      </c>
      <c r="C2977" s="33">
        <v>66.81</v>
      </c>
      <c r="D2977" s="33">
        <v>67.650000000000006</v>
      </c>
      <c r="E2977" s="33">
        <v>66.430000000000007</v>
      </c>
      <c r="F2977" s="33" t="s">
        <v>12054</v>
      </c>
      <c r="G2977" s="9">
        <v>-7.3000000000000001E-3</v>
      </c>
    </row>
    <row r="2978" spans="1:7" ht="18" thickBot="1">
      <c r="A2978" s="29">
        <v>43658</v>
      </c>
      <c r="B2978" s="10">
        <v>66.72</v>
      </c>
      <c r="C2978" s="33">
        <v>66.83</v>
      </c>
      <c r="D2978" s="33">
        <v>67.290000000000006</v>
      </c>
      <c r="E2978" s="33">
        <v>66.510000000000005</v>
      </c>
      <c r="F2978" s="33" t="s">
        <v>12053</v>
      </c>
      <c r="G2978" s="7">
        <v>3.0000000000000001E-3</v>
      </c>
    </row>
    <row r="2979" spans="1:7" ht="18" thickBot="1">
      <c r="A2979" s="29">
        <v>43661</v>
      </c>
      <c r="B2979" s="11">
        <v>66.48</v>
      </c>
      <c r="C2979" s="33">
        <v>66.87</v>
      </c>
      <c r="D2979" s="33">
        <v>67.47</v>
      </c>
      <c r="E2979" s="33">
        <v>66.11</v>
      </c>
      <c r="F2979" s="33" t="s">
        <v>12052</v>
      </c>
      <c r="G2979" s="9">
        <v>-3.5999999999999999E-3</v>
      </c>
    </row>
    <row r="2980" spans="1:7" ht="18" thickBot="1">
      <c r="A2980" s="29">
        <v>43662</v>
      </c>
      <c r="B2980" s="11">
        <v>64.349999999999994</v>
      </c>
      <c r="C2980" s="33">
        <v>66.31</v>
      </c>
      <c r="D2980" s="33">
        <v>67.09</v>
      </c>
      <c r="E2980" s="33">
        <v>63.82</v>
      </c>
      <c r="F2980" s="33" t="s">
        <v>12051</v>
      </c>
      <c r="G2980" s="9">
        <v>-3.2000000000000001E-2</v>
      </c>
    </row>
    <row r="2981" spans="1:7" ht="18" thickBot="1">
      <c r="A2981" s="29">
        <v>43663</v>
      </c>
      <c r="B2981" s="11">
        <v>63.66</v>
      </c>
      <c r="C2981" s="33">
        <v>64.44</v>
      </c>
      <c r="D2981" s="33">
        <v>65.28</v>
      </c>
      <c r="E2981" s="33">
        <v>63.22</v>
      </c>
      <c r="F2981" s="33" t="s">
        <v>12050</v>
      </c>
      <c r="G2981" s="9">
        <v>-1.0699999999999999E-2</v>
      </c>
    </row>
    <row r="2982" spans="1:7" ht="18" thickBot="1">
      <c r="A2982" s="29">
        <v>43664</v>
      </c>
      <c r="B2982" s="11">
        <v>61.93</v>
      </c>
      <c r="C2982" s="33">
        <v>63.52</v>
      </c>
      <c r="D2982" s="33">
        <v>64.459999999999994</v>
      </c>
      <c r="E2982" s="33">
        <v>61.29</v>
      </c>
      <c r="F2982" s="33" t="s">
        <v>12049</v>
      </c>
      <c r="G2982" s="9">
        <v>-2.7199999999999998E-2</v>
      </c>
    </row>
    <row r="2983" spans="1:7" ht="18" thickBot="1">
      <c r="A2983" s="29">
        <v>43665</v>
      </c>
      <c r="B2983" s="10">
        <v>62.47</v>
      </c>
      <c r="C2983" s="33">
        <v>62.5</v>
      </c>
      <c r="D2983" s="33">
        <v>63.37</v>
      </c>
      <c r="E2983" s="33">
        <v>61.83</v>
      </c>
      <c r="F2983" s="33" t="s">
        <v>12048</v>
      </c>
      <c r="G2983" s="7">
        <v>8.6999999999999994E-3</v>
      </c>
    </row>
    <row r="2984" spans="1:7" ht="18" thickBot="1">
      <c r="A2984" s="29">
        <v>43668</v>
      </c>
      <c r="B2984" s="10">
        <v>63.26</v>
      </c>
      <c r="C2984" s="33">
        <v>63.05</v>
      </c>
      <c r="D2984" s="33">
        <v>64.03</v>
      </c>
      <c r="E2984" s="33">
        <v>62.77</v>
      </c>
      <c r="F2984" s="33" t="s">
        <v>12047</v>
      </c>
      <c r="G2984" s="7">
        <v>1.26E-2</v>
      </c>
    </row>
    <row r="2985" spans="1:7" ht="18" thickBot="1">
      <c r="A2985" s="29">
        <v>43669</v>
      </c>
      <c r="B2985" s="10">
        <v>63.83</v>
      </c>
      <c r="C2985" s="33">
        <v>63.26</v>
      </c>
      <c r="D2985" s="33">
        <v>64.459999999999994</v>
      </c>
      <c r="E2985" s="33">
        <v>62.66</v>
      </c>
      <c r="F2985" s="33" t="s">
        <v>12046</v>
      </c>
      <c r="G2985" s="7">
        <v>8.9999999999999993E-3</v>
      </c>
    </row>
    <row r="2986" spans="1:7" ht="18" thickBot="1">
      <c r="A2986" s="29">
        <v>43670</v>
      </c>
      <c r="B2986" s="11">
        <v>63.18</v>
      </c>
      <c r="C2986" s="33">
        <v>64.13</v>
      </c>
      <c r="D2986" s="33">
        <v>64.66</v>
      </c>
      <c r="E2986" s="33">
        <v>62.59</v>
      </c>
      <c r="F2986" s="33" t="s">
        <v>12045</v>
      </c>
      <c r="G2986" s="9">
        <v>-1.0200000000000001E-2</v>
      </c>
    </row>
    <row r="2987" spans="1:7" ht="18" thickBot="1">
      <c r="A2987" s="29">
        <v>43671</v>
      </c>
      <c r="B2987" s="10">
        <v>63.39</v>
      </c>
      <c r="C2987" s="33">
        <v>63.21</v>
      </c>
      <c r="D2987" s="33">
        <v>64.23</v>
      </c>
      <c r="E2987" s="33">
        <v>63.01</v>
      </c>
      <c r="F2987" s="33" t="s">
        <v>12044</v>
      </c>
      <c r="G2987" s="7">
        <v>3.3E-3</v>
      </c>
    </row>
    <row r="2988" spans="1:7" ht="18" thickBot="1">
      <c r="A2988" s="29">
        <v>43672</v>
      </c>
      <c r="B2988" s="10">
        <v>63.46</v>
      </c>
      <c r="C2988" s="33">
        <v>63.28</v>
      </c>
      <c r="D2988" s="33">
        <v>63.96</v>
      </c>
      <c r="E2988" s="33">
        <v>63.01</v>
      </c>
      <c r="F2988" s="33" t="s">
        <v>12043</v>
      </c>
      <c r="G2988" s="7">
        <v>1.1000000000000001E-3</v>
      </c>
    </row>
    <row r="2989" spans="1:7" ht="18" thickBot="1">
      <c r="A2989" s="29">
        <v>43675</v>
      </c>
      <c r="B2989" s="10">
        <v>63.71</v>
      </c>
      <c r="C2989" s="33">
        <v>63.32</v>
      </c>
      <c r="D2989" s="33">
        <v>63.9</v>
      </c>
      <c r="E2989" s="33">
        <v>62.92</v>
      </c>
      <c r="F2989" s="33" t="s">
        <v>12042</v>
      </c>
      <c r="G2989" s="7">
        <v>3.8999999999999998E-3</v>
      </c>
    </row>
    <row r="2990" spans="1:7" ht="18" thickBot="1">
      <c r="A2990" s="29">
        <v>43676</v>
      </c>
      <c r="B2990" s="10">
        <v>64.72</v>
      </c>
      <c r="C2990" s="33">
        <v>63.91</v>
      </c>
      <c r="D2990" s="33">
        <v>65.14</v>
      </c>
      <c r="E2990" s="33">
        <v>63.9</v>
      </c>
      <c r="F2990" s="33" t="s">
        <v>12041</v>
      </c>
      <c r="G2990" s="7">
        <v>1.5900000000000001E-2</v>
      </c>
    </row>
    <row r="2991" spans="1:7" ht="18" thickBot="1">
      <c r="A2991" s="29">
        <v>43677</v>
      </c>
      <c r="B2991" s="10">
        <v>65.17</v>
      </c>
      <c r="C2991" s="33">
        <v>64.95</v>
      </c>
      <c r="D2991" s="33">
        <v>65.42</v>
      </c>
      <c r="E2991" s="33">
        <v>64.95</v>
      </c>
      <c r="F2991" s="33" t="s">
        <v>12040</v>
      </c>
      <c r="G2991" s="7">
        <v>7.0000000000000001E-3</v>
      </c>
    </row>
    <row r="2992" spans="1:7" ht="18" thickBot="1">
      <c r="A2992" s="29">
        <v>43678</v>
      </c>
      <c r="B2992" s="11">
        <v>60.5</v>
      </c>
      <c r="C2992" s="33">
        <v>64.09</v>
      </c>
      <c r="D2992" s="33">
        <v>64.540000000000006</v>
      </c>
      <c r="E2992" s="33">
        <v>60.02</v>
      </c>
      <c r="F2992" s="33" t="s">
        <v>12039</v>
      </c>
      <c r="G2992" s="9">
        <v>-7.17E-2</v>
      </c>
    </row>
    <row r="2993" spans="1:7" ht="18" thickBot="1">
      <c r="A2993" s="29">
        <v>43679</v>
      </c>
      <c r="B2993" s="10">
        <v>61.89</v>
      </c>
      <c r="C2993" s="33">
        <v>61.16</v>
      </c>
      <c r="D2993" s="33">
        <v>62.95</v>
      </c>
      <c r="E2993" s="33">
        <v>60.98</v>
      </c>
      <c r="F2993" s="33" t="s">
        <v>12038</v>
      </c>
      <c r="G2993" s="7">
        <v>2.3E-2</v>
      </c>
    </row>
    <row r="2994" spans="1:7" ht="18" thickBot="1">
      <c r="A2994" s="29">
        <v>43682</v>
      </c>
      <c r="B2994" s="11">
        <v>59.81</v>
      </c>
      <c r="C2994" s="33">
        <v>61.46</v>
      </c>
      <c r="D2994" s="33">
        <v>61.56</v>
      </c>
      <c r="E2994" s="33">
        <v>59.66</v>
      </c>
      <c r="F2994" s="33" t="s">
        <v>12037</v>
      </c>
      <c r="G2994" s="9">
        <v>-3.3599999999999998E-2</v>
      </c>
    </row>
    <row r="2995" spans="1:7" ht="18" thickBot="1">
      <c r="A2995" s="29">
        <v>43683</v>
      </c>
      <c r="B2995" s="11">
        <v>58.94</v>
      </c>
      <c r="C2995" s="33">
        <v>59.56</v>
      </c>
      <c r="D2995" s="33">
        <v>60.56</v>
      </c>
      <c r="E2995" s="33">
        <v>58.55</v>
      </c>
      <c r="F2995" s="33" t="s">
        <v>12036</v>
      </c>
      <c r="G2995" s="9">
        <v>-1.4500000000000001E-2</v>
      </c>
    </row>
    <row r="2996" spans="1:7" ht="18" thickBot="1">
      <c r="A2996" s="29">
        <v>43684</v>
      </c>
      <c r="B2996" s="11">
        <v>56.23</v>
      </c>
      <c r="C2996" s="33">
        <v>58.68</v>
      </c>
      <c r="D2996" s="33">
        <v>59.23</v>
      </c>
      <c r="E2996" s="33">
        <v>55.88</v>
      </c>
      <c r="F2996" s="33" t="s">
        <v>12035</v>
      </c>
      <c r="G2996" s="9">
        <v>-4.5999999999999999E-2</v>
      </c>
    </row>
    <row r="2997" spans="1:7" ht="18" thickBot="1">
      <c r="A2997" s="29">
        <v>43685</v>
      </c>
      <c r="B2997" s="10">
        <v>57.38</v>
      </c>
      <c r="C2997" s="33">
        <v>57.48</v>
      </c>
      <c r="D2997" s="33">
        <v>58.01</v>
      </c>
      <c r="E2997" s="33">
        <v>56.77</v>
      </c>
      <c r="F2997" s="33" t="s">
        <v>12034</v>
      </c>
      <c r="G2997" s="7">
        <v>2.0500000000000001E-2</v>
      </c>
    </row>
    <row r="2998" spans="1:7" ht="18" thickBot="1">
      <c r="A2998" s="29">
        <v>43686</v>
      </c>
      <c r="B2998" s="10">
        <v>58.53</v>
      </c>
      <c r="C2998" s="33">
        <v>57.74</v>
      </c>
      <c r="D2998" s="33">
        <v>59.1</v>
      </c>
      <c r="E2998" s="33">
        <v>57.11</v>
      </c>
      <c r="F2998" s="33" t="s">
        <v>12033</v>
      </c>
      <c r="G2998" s="7">
        <v>0.02</v>
      </c>
    </row>
    <row r="2999" spans="1:7" ht="18" thickBot="1">
      <c r="A2999" s="29">
        <v>43689</v>
      </c>
      <c r="B2999" s="10">
        <v>58.57</v>
      </c>
      <c r="C2999" s="33">
        <v>58.3</v>
      </c>
      <c r="D2999" s="33">
        <v>58.88</v>
      </c>
      <c r="E2999" s="33">
        <v>57.88</v>
      </c>
      <c r="F2999" s="33" t="s">
        <v>12032</v>
      </c>
      <c r="G2999" s="7">
        <v>6.9999999999999999E-4</v>
      </c>
    </row>
    <row r="3000" spans="1:7" ht="18" thickBot="1">
      <c r="A3000" s="29">
        <v>43690</v>
      </c>
      <c r="B3000" s="10">
        <v>61.3</v>
      </c>
      <c r="C3000" s="33">
        <v>58.47</v>
      </c>
      <c r="D3000" s="33">
        <v>61.5</v>
      </c>
      <c r="E3000" s="33">
        <v>58</v>
      </c>
      <c r="F3000" s="33" t="s">
        <v>12031</v>
      </c>
      <c r="G3000" s="7">
        <v>4.6600000000000003E-2</v>
      </c>
    </row>
    <row r="3001" spans="1:7" ht="18" thickBot="1">
      <c r="A3001" s="29">
        <v>43691</v>
      </c>
      <c r="B3001" s="11">
        <v>59.48</v>
      </c>
      <c r="C3001" s="33">
        <v>61.07</v>
      </c>
      <c r="D3001" s="33">
        <v>61.08</v>
      </c>
      <c r="E3001" s="33">
        <v>58.21</v>
      </c>
      <c r="F3001" s="33" t="s">
        <v>12030</v>
      </c>
      <c r="G3001" s="9">
        <v>-2.9700000000000001E-2</v>
      </c>
    </row>
    <row r="3002" spans="1:7" ht="18" thickBot="1">
      <c r="A3002" s="29">
        <v>43692</v>
      </c>
      <c r="B3002" s="11">
        <v>58.23</v>
      </c>
      <c r="C3002" s="33">
        <v>59.07</v>
      </c>
      <c r="D3002" s="33">
        <v>59.42</v>
      </c>
      <c r="E3002" s="33">
        <v>57.67</v>
      </c>
      <c r="F3002" s="33" t="s">
        <v>12029</v>
      </c>
      <c r="G3002" s="9">
        <v>-2.1000000000000001E-2</v>
      </c>
    </row>
    <row r="3003" spans="1:7" ht="18" thickBot="1">
      <c r="A3003" s="29">
        <v>43693</v>
      </c>
      <c r="B3003" s="10">
        <v>58.64</v>
      </c>
      <c r="C3003" s="33">
        <v>58.41</v>
      </c>
      <c r="D3003" s="33">
        <v>59.5</v>
      </c>
      <c r="E3003" s="33">
        <v>58.28</v>
      </c>
      <c r="F3003" s="33" t="s">
        <v>12028</v>
      </c>
      <c r="G3003" s="7">
        <v>7.0000000000000001E-3</v>
      </c>
    </row>
    <row r="3004" spans="1:7" ht="18" thickBot="1">
      <c r="A3004" s="29">
        <v>43696</v>
      </c>
      <c r="B3004" s="10">
        <v>59.74</v>
      </c>
      <c r="C3004" s="33">
        <v>58.72</v>
      </c>
      <c r="D3004" s="33">
        <v>59.92</v>
      </c>
      <c r="E3004" s="33">
        <v>58.64</v>
      </c>
      <c r="F3004" s="33" t="s">
        <v>12027</v>
      </c>
      <c r="G3004" s="7">
        <v>1.8800000000000001E-2</v>
      </c>
    </row>
    <row r="3005" spans="1:7" ht="18" thickBot="1">
      <c r="A3005" s="29">
        <v>43697</v>
      </c>
      <c r="B3005" s="10">
        <v>60.03</v>
      </c>
      <c r="C3005" s="33">
        <v>59.68</v>
      </c>
      <c r="D3005" s="33">
        <v>60.32</v>
      </c>
      <c r="E3005" s="33">
        <v>58.95</v>
      </c>
      <c r="F3005" s="33" t="s">
        <v>12026</v>
      </c>
      <c r="G3005" s="7">
        <v>4.8999999999999998E-3</v>
      </c>
    </row>
    <row r="3006" spans="1:7" ht="18" thickBot="1">
      <c r="A3006" s="29">
        <v>43698</v>
      </c>
      <c r="B3006" s="10">
        <v>60.3</v>
      </c>
      <c r="C3006" s="33">
        <v>60.11</v>
      </c>
      <c r="D3006" s="33">
        <v>61.41</v>
      </c>
      <c r="E3006" s="33">
        <v>60.07</v>
      </c>
      <c r="F3006" s="33" t="s">
        <v>12025</v>
      </c>
      <c r="G3006" s="7">
        <v>4.4999999999999997E-3</v>
      </c>
    </row>
    <row r="3007" spans="1:7" ht="18" thickBot="1">
      <c r="A3007" s="29">
        <v>43699</v>
      </c>
      <c r="B3007" s="11">
        <v>59.92</v>
      </c>
      <c r="C3007" s="33">
        <v>60.43</v>
      </c>
      <c r="D3007" s="33">
        <v>60.89</v>
      </c>
      <c r="E3007" s="33">
        <v>59.47</v>
      </c>
      <c r="F3007" s="33" t="s">
        <v>12024</v>
      </c>
      <c r="G3007" s="9">
        <v>-6.3E-3</v>
      </c>
    </row>
    <row r="3008" spans="1:7" ht="18" thickBot="1">
      <c r="A3008" s="29">
        <v>43700</v>
      </c>
      <c r="B3008" s="11">
        <v>59.34</v>
      </c>
      <c r="C3008" s="33">
        <v>60.11</v>
      </c>
      <c r="D3008" s="33">
        <v>60.29</v>
      </c>
      <c r="E3008" s="33">
        <v>58.3</v>
      </c>
      <c r="F3008" s="33" t="s">
        <v>12023</v>
      </c>
      <c r="G3008" s="9">
        <v>-9.7000000000000003E-3</v>
      </c>
    </row>
    <row r="3009" spans="1:7" ht="18" thickBot="1">
      <c r="A3009" s="29">
        <v>43703</v>
      </c>
      <c r="B3009" s="11">
        <v>58.7</v>
      </c>
      <c r="C3009" s="33">
        <v>58.35</v>
      </c>
      <c r="D3009" s="33">
        <v>60.17</v>
      </c>
      <c r="E3009" s="33">
        <v>58.24</v>
      </c>
      <c r="F3009" s="33" t="s">
        <v>12022</v>
      </c>
      <c r="G3009" s="9">
        <v>-1.0800000000000001E-2</v>
      </c>
    </row>
    <row r="3010" spans="1:7" ht="18" thickBot="1">
      <c r="A3010" s="29">
        <v>43704</v>
      </c>
      <c r="B3010" s="10">
        <v>59.51</v>
      </c>
      <c r="C3010" s="33">
        <v>58.8</v>
      </c>
      <c r="D3010" s="33">
        <v>60.17</v>
      </c>
      <c r="E3010" s="33">
        <v>58.51</v>
      </c>
      <c r="F3010" s="33" t="s">
        <v>12021</v>
      </c>
      <c r="G3010" s="7">
        <v>1.38E-2</v>
      </c>
    </row>
    <row r="3011" spans="1:7" ht="18" thickBot="1">
      <c r="A3011" s="29">
        <v>43705</v>
      </c>
      <c r="B3011" s="10">
        <v>60.49</v>
      </c>
      <c r="C3011" s="33">
        <v>60.04</v>
      </c>
      <c r="D3011" s="33">
        <v>61</v>
      </c>
      <c r="E3011" s="33">
        <v>59.8</v>
      </c>
      <c r="F3011" s="33" t="s">
        <v>12020</v>
      </c>
      <c r="G3011" s="7">
        <v>1.6500000000000001E-2</v>
      </c>
    </row>
    <row r="3012" spans="1:7" ht="18" thickBot="1">
      <c r="A3012" s="29">
        <v>43706</v>
      </c>
      <c r="B3012" s="10">
        <v>61.08</v>
      </c>
      <c r="C3012" s="33">
        <v>60.48</v>
      </c>
      <c r="D3012" s="33">
        <v>61.19</v>
      </c>
      <c r="E3012" s="33">
        <v>59.98</v>
      </c>
      <c r="F3012" s="33" t="s">
        <v>12019</v>
      </c>
      <c r="G3012" s="7">
        <v>9.7999999999999997E-3</v>
      </c>
    </row>
    <row r="3013" spans="1:7" ht="18" thickBot="1">
      <c r="A3013" s="29">
        <v>43707</v>
      </c>
      <c r="B3013" s="11">
        <v>60.43</v>
      </c>
      <c r="C3013" s="33">
        <v>60.98</v>
      </c>
      <c r="D3013" s="33">
        <v>61.17</v>
      </c>
      <c r="E3013" s="33">
        <v>60.25</v>
      </c>
      <c r="F3013" s="33" t="s">
        <v>12018</v>
      </c>
      <c r="G3013" s="9">
        <v>-1.06E-2</v>
      </c>
    </row>
    <row r="3014" spans="1:7" ht="18" thickBot="1">
      <c r="A3014" s="29">
        <v>43710</v>
      </c>
      <c r="B3014" s="11">
        <v>58.66</v>
      </c>
      <c r="C3014" s="33">
        <v>58.8</v>
      </c>
      <c r="D3014" s="33">
        <v>59.26</v>
      </c>
      <c r="E3014" s="33">
        <v>58.1</v>
      </c>
      <c r="F3014" s="33" t="s">
        <v>12017</v>
      </c>
      <c r="G3014" s="9">
        <v>-2.93E-2</v>
      </c>
    </row>
    <row r="3015" spans="1:7" ht="18" thickBot="1">
      <c r="A3015" s="29">
        <v>43711</v>
      </c>
      <c r="B3015" s="11">
        <v>58.26</v>
      </c>
      <c r="C3015" s="33">
        <v>58.54</v>
      </c>
      <c r="D3015" s="33">
        <v>58.87</v>
      </c>
      <c r="E3015" s="33">
        <v>57.23</v>
      </c>
      <c r="F3015" s="33" t="s">
        <v>12016</v>
      </c>
      <c r="G3015" s="9">
        <v>-6.7999999999999996E-3</v>
      </c>
    </row>
    <row r="3016" spans="1:7" ht="18" thickBot="1">
      <c r="A3016" s="29">
        <v>43712</v>
      </c>
      <c r="B3016" s="10">
        <v>60.7</v>
      </c>
      <c r="C3016" s="33">
        <v>58.17</v>
      </c>
      <c r="D3016" s="33">
        <v>60.96</v>
      </c>
      <c r="E3016" s="33">
        <v>58.13</v>
      </c>
      <c r="F3016" s="33" t="s">
        <v>12015</v>
      </c>
      <c r="G3016" s="7">
        <v>4.19E-2</v>
      </c>
    </row>
    <row r="3017" spans="1:7" ht="18" thickBot="1">
      <c r="A3017" s="29">
        <v>43713</v>
      </c>
      <c r="B3017" s="10">
        <v>60.95</v>
      </c>
      <c r="C3017" s="33">
        <v>60.49</v>
      </c>
      <c r="D3017" s="33">
        <v>62.4</v>
      </c>
      <c r="E3017" s="33">
        <v>60.25</v>
      </c>
      <c r="F3017" s="33" t="s">
        <v>12014</v>
      </c>
      <c r="G3017" s="7">
        <v>4.1000000000000003E-3</v>
      </c>
    </row>
    <row r="3018" spans="1:7" ht="18" thickBot="1">
      <c r="A3018" s="29">
        <v>43714</v>
      </c>
      <c r="B3018" s="10">
        <v>61.54</v>
      </c>
      <c r="C3018" s="33">
        <v>60.81</v>
      </c>
      <c r="D3018" s="33">
        <v>61.88</v>
      </c>
      <c r="E3018" s="33">
        <v>59.4</v>
      </c>
      <c r="F3018" s="33" t="s">
        <v>12013</v>
      </c>
      <c r="G3018" s="7">
        <v>9.7000000000000003E-3</v>
      </c>
    </row>
    <row r="3019" spans="1:7" ht="18" thickBot="1">
      <c r="A3019" s="29">
        <v>43717</v>
      </c>
      <c r="B3019" s="10">
        <v>62.59</v>
      </c>
      <c r="C3019" s="33">
        <v>61.6</v>
      </c>
      <c r="D3019" s="33">
        <v>63</v>
      </c>
      <c r="E3019" s="33">
        <v>61.57</v>
      </c>
      <c r="F3019" s="33" t="s">
        <v>12012</v>
      </c>
      <c r="G3019" s="7">
        <v>1.7100000000000001E-2</v>
      </c>
    </row>
    <row r="3020" spans="1:7" ht="18" thickBot="1">
      <c r="A3020" s="29">
        <v>43718</v>
      </c>
      <c r="B3020" s="11">
        <v>62.38</v>
      </c>
      <c r="C3020" s="33">
        <v>62.82</v>
      </c>
      <c r="D3020" s="33">
        <v>63.78</v>
      </c>
      <c r="E3020" s="33">
        <v>62.17</v>
      </c>
      <c r="F3020" s="33" t="s">
        <v>12011</v>
      </c>
      <c r="G3020" s="9">
        <v>-3.3999999999999998E-3</v>
      </c>
    </row>
    <row r="3021" spans="1:7" ht="18" thickBot="1">
      <c r="A3021" s="29">
        <v>43719</v>
      </c>
      <c r="B3021" s="11">
        <v>60.81</v>
      </c>
      <c r="C3021" s="33">
        <v>62.88</v>
      </c>
      <c r="D3021" s="33">
        <v>63.27</v>
      </c>
      <c r="E3021" s="33">
        <v>60.52</v>
      </c>
      <c r="F3021" s="33" t="s">
        <v>12010</v>
      </c>
      <c r="G3021" s="9">
        <v>-2.52E-2</v>
      </c>
    </row>
    <row r="3022" spans="1:7" ht="18" thickBot="1">
      <c r="A3022" s="29">
        <v>43720</v>
      </c>
      <c r="B3022" s="11">
        <v>60.38</v>
      </c>
      <c r="C3022" s="33">
        <v>61.16</v>
      </c>
      <c r="D3022" s="33">
        <v>61.39</v>
      </c>
      <c r="E3022" s="33">
        <v>58.92</v>
      </c>
      <c r="F3022" s="33" t="s">
        <v>12009</v>
      </c>
      <c r="G3022" s="9">
        <v>-7.1000000000000004E-3</v>
      </c>
    </row>
    <row r="3023" spans="1:7" ht="18" thickBot="1">
      <c r="A3023" s="29">
        <v>43721</v>
      </c>
      <c r="B3023" s="11">
        <v>60.22</v>
      </c>
      <c r="C3023" s="33">
        <v>60.45</v>
      </c>
      <c r="D3023" s="33">
        <v>60.81</v>
      </c>
      <c r="E3023" s="33">
        <v>59.6</v>
      </c>
      <c r="F3023" s="33" t="s">
        <v>12008</v>
      </c>
      <c r="G3023" s="9">
        <v>-2.5999999999999999E-3</v>
      </c>
    </row>
    <row r="3024" spans="1:7" ht="18" thickBot="1">
      <c r="A3024" s="29">
        <v>43724</v>
      </c>
      <c r="B3024" s="10">
        <v>69.02</v>
      </c>
      <c r="C3024" s="33">
        <v>66.45</v>
      </c>
      <c r="D3024" s="33">
        <v>71.95</v>
      </c>
      <c r="E3024" s="33">
        <v>64.75</v>
      </c>
      <c r="F3024" s="33" t="s">
        <v>12007</v>
      </c>
      <c r="G3024" s="7">
        <v>0.14610000000000001</v>
      </c>
    </row>
    <row r="3025" spans="1:7" ht="18" thickBot="1">
      <c r="A3025" s="29">
        <v>43725</v>
      </c>
      <c r="B3025" s="11">
        <v>64.55</v>
      </c>
      <c r="C3025" s="33">
        <v>68.150000000000006</v>
      </c>
      <c r="D3025" s="33">
        <v>69.260000000000005</v>
      </c>
      <c r="E3025" s="33">
        <v>63.55</v>
      </c>
      <c r="F3025" s="33" t="s">
        <v>12006</v>
      </c>
      <c r="G3025" s="9">
        <v>-6.4799999999999996E-2</v>
      </c>
    </row>
    <row r="3026" spans="1:7" ht="18" thickBot="1">
      <c r="A3026" s="29">
        <v>43726</v>
      </c>
      <c r="B3026" s="11">
        <v>63.6</v>
      </c>
      <c r="C3026" s="33">
        <v>64.23</v>
      </c>
      <c r="D3026" s="33">
        <v>64.989999999999995</v>
      </c>
      <c r="E3026" s="33">
        <v>63.04</v>
      </c>
      <c r="F3026" s="33" t="s">
        <v>12005</v>
      </c>
      <c r="G3026" s="9">
        <v>-1.47E-2</v>
      </c>
    </row>
    <row r="3027" spans="1:7" ht="18" thickBot="1">
      <c r="A3027" s="29">
        <v>43727</v>
      </c>
      <c r="B3027" s="10">
        <v>64.400000000000006</v>
      </c>
      <c r="C3027" s="33">
        <v>63.51</v>
      </c>
      <c r="D3027" s="33">
        <v>65.569999999999993</v>
      </c>
      <c r="E3027" s="33">
        <v>63.46</v>
      </c>
      <c r="F3027" s="33" t="s">
        <v>12004</v>
      </c>
      <c r="G3027" s="7">
        <v>1.26E-2</v>
      </c>
    </row>
    <row r="3028" spans="1:7" ht="18" thickBot="1">
      <c r="A3028" s="29">
        <v>43728</v>
      </c>
      <c r="B3028" s="11">
        <v>64.28</v>
      </c>
      <c r="C3028" s="33">
        <v>65</v>
      </c>
      <c r="D3028" s="33">
        <v>65.28</v>
      </c>
      <c r="E3028" s="33">
        <v>64.05</v>
      </c>
      <c r="F3028" s="33" t="s">
        <v>12003</v>
      </c>
      <c r="G3028" s="9">
        <v>-1.9E-3</v>
      </c>
    </row>
    <row r="3029" spans="1:7" ht="18" thickBot="1">
      <c r="A3029" s="29">
        <v>43731</v>
      </c>
      <c r="B3029" s="10">
        <v>64.77</v>
      </c>
      <c r="C3029" s="33">
        <v>65.23</v>
      </c>
      <c r="D3029" s="33">
        <v>65.5</v>
      </c>
      <c r="E3029" s="33">
        <v>63.53</v>
      </c>
      <c r="F3029" s="33" t="s">
        <v>12002</v>
      </c>
      <c r="G3029" s="7">
        <v>7.6E-3</v>
      </c>
    </row>
    <row r="3030" spans="1:7" ht="18" thickBot="1">
      <c r="A3030" s="29">
        <v>43732</v>
      </c>
      <c r="B3030" s="11">
        <v>63.1</v>
      </c>
      <c r="C3030" s="33">
        <v>64.400000000000006</v>
      </c>
      <c r="D3030" s="33">
        <v>64.599999999999994</v>
      </c>
      <c r="E3030" s="33">
        <v>62.3</v>
      </c>
      <c r="F3030" s="33" t="s">
        <v>12001</v>
      </c>
      <c r="G3030" s="9">
        <v>-2.58E-2</v>
      </c>
    </row>
    <row r="3031" spans="1:7" ht="18" thickBot="1">
      <c r="A3031" s="29">
        <v>43733</v>
      </c>
      <c r="B3031" s="11">
        <v>62.39</v>
      </c>
      <c r="C3031" s="33">
        <v>62.44</v>
      </c>
      <c r="D3031" s="33">
        <v>62.81</v>
      </c>
      <c r="E3031" s="33">
        <v>61.23</v>
      </c>
      <c r="F3031" s="33" t="s">
        <v>12000</v>
      </c>
      <c r="G3031" s="9">
        <v>-1.1299999999999999E-2</v>
      </c>
    </row>
    <row r="3032" spans="1:7" ht="18" thickBot="1">
      <c r="A3032" s="29">
        <v>43734</v>
      </c>
      <c r="B3032" s="10">
        <v>62.74</v>
      </c>
      <c r="C3032" s="33">
        <v>62.58</v>
      </c>
      <c r="D3032" s="33">
        <v>62.92</v>
      </c>
      <c r="E3032" s="33">
        <v>61.45</v>
      </c>
      <c r="F3032" s="33" t="s">
        <v>11999</v>
      </c>
      <c r="G3032" s="7">
        <v>5.5999999999999999E-3</v>
      </c>
    </row>
    <row r="3033" spans="1:7" ht="18" thickBot="1">
      <c r="A3033" s="29">
        <v>43735</v>
      </c>
      <c r="B3033" s="11">
        <v>61.91</v>
      </c>
      <c r="C3033" s="33">
        <v>62.48</v>
      </c>
      <c r="D3033" s="33">
        <v>62.75</v>
      </c>
      <c r="E3033" s="33">
        <v>60.76</v>
      </c>
      <c r="F3033" s="33" t="s">
        <v>11998</v>
      </c>
      <c r="G3033" s="9">
        <v>-1.32E-2</v>
      </c>
    </row>
    <row r="3034" spans="1:7" ht="18" thickBot="1">
      <c r="A3034" s="29">
        <v>43738</v>
      </c>
      <c r="B3034" s="11">
        <v>60.78</v>
      </c>
      <c r="C3034" s="33">
        <v>62.24</v>
      </c>
      <c r="D3034" s="33">
        <v>62.24</v>
      </c>
      <c r="E3034" s="33">
        <v>60.73</v>
      </c>
      <c r="F3034" s="33" t="s">
        <v>11997</v>
      </c>
      <c r="G3034" s="9">
        <v>-1.83E-2</v>
      </c>
    </row>
    <row r="3035" spans="1:7" ht="18" thickBot="1">
      <c r="A3035" s="29">
        <v>43739</v>
      </c>
      <c r="B3035" s="11">
        <v>58.89</v>
      </c>
      <c r="C3035" s="33">
        <v>59.38</v>
      </c>
      <c r="D3035" s="33">
        <v>60.1</v>
      </c>
      <c r="E3035" s="33">
        <v>58.41</v>
      </c>
      <c r="F3035" s="33" t="s">
        <v>11996</v>
      </c>
      <c r="G3035" s="9">
        <v>-3.1099999999999999E-2</v>
      </c>
    </row>
    <row r="3036" spans="1:7" ht="18" thickBot="1">
      <c r="A3036" s="29">
        <v>43740</v>
      </c>
      <c r="B3036" s="11">
        <v>57.69</v>
      </c>
      <c r="C3036" s="33">
        <v>59.25</v>
      </c>
      <c r="D3036" s="33">
        <v>59.5</v>
      </c>
      <c r="E3036" s="33">
        <v>57.22</v>
      </c>
      <c r="F3036" s="33" t="s">
        <v>11995</v>
      </c>
      <c r="G3036" s="9">
        <v>-2.0400000000000001E-2</v>
      </c>
    </row>
    <row r="3037" spans="1:7" ht="18" thickBot="1">
      <c r="A3037" s="29">
        <v>43741</v>
      </c>
      <c r="B3037" s="10">
        <v>57.71</v>
      </c>
      <c r="C3037" s="33">
        <v>57.54</v>
      </c>
      <c r="D3037" s="33">
        <v>57.99</v>
      </c>
      <c r="E3037" s="33">
        <v>56.15</v>
      </c>
      <c r="F3037" s="33" t="s">
        <v>11994</v>
      </c>
      <c r="G3037" s="7">
        <v>2.9999999999999997E-4</v>
      </c>
    </row>
    <row r="3038" spans="1:7" ht="18" thickBot="1">
      <c r="A3038" s="29">
        <v>43742</v>
      </c>
      <c r="B3038" s="10">
        <v>58.37</v>
      </c>
      <c r="C3038" s="33">
        <v>57.69</v>
      </c>
      <c r="D3038" s="33">
        <v>58.96</v>
      </c>
      <c r="E3038" s="33">
        <v>57.67</v>
      </c>
      <c r="F3038" s="33" t="s">
        <v>11993</v>
      </c>
      <c r="G3038" s="7">
        <v>1.14E-2</v>
      </c>
    </row>
    <row r="3039" spans="1:7" ht="18" thickBot="1">
      <c r="A3039" s="29">
        <v>43745</v>
      </c>
      <c r="B3039" s="11">
        <v>58.35</v>
      </c>
      <c r="C3039" s="33">
        <v>58.02</v>
      </c>
      <c r="D3039" s="33">
        <v>59.68</v>
      </c>
      <c r="E3039" s="33">
        <v>58.02</v>
      </c>
      <c r="F3039" s="33" t="s">
        <v>11992</v>
      </c>
      <c r="G3039" s="9">
        <v>-2.9999999999999997E-4</v>
      </c>
    </row>
    <row r="3040" spans="1:7" ht="18" thickBot="1">
      <c r="A3040" s="29">
        <v>43746</v>
      </c>
      <c r="B3040" s="11">
        <v>58.24</v>
      </c>
      <c r="C3040" s="33">
        <v>58.47</v>
      </c>
      <c r="D3040" s="33">
        <v>58.92</v>
      </c>
      <c r="E3040" s="33">
        <v>57.38</v>
      </c>
      <c r="F3040" s="33" t="s">
        <v>11991</v>
      </c>
      <c r="G3040" s="9">
        <v>-1.9E-3</v>
      </c>
    </row>
    <row r="3041" spans="1:7" ht="18" thickBot="1">
      <c r="A3041" s="29">
        <v>43747</v>
      </c>
      <c r="B3041" s="10">
        <v>58.32</v>
      </c>
      <c r="C3041" s="33">
        <v>58.02</v>
      </c>
      <c r="D3041" s="33">
        <v>59.35</v>
      </c>
      <c r="E3041" s="33">
        <v>57.91</v>
      </c>
      <c r="F3041" s="33" t="s">
        <v>11990</v>
      </c>
      <c r="G3041" s="7">
        <v>1.4E-3</v>
      </c>
    </row>
    <row r="3042" spans="1:7" ht="18" thickBot="1">
      <c r="A3042" s="29">
        <v>43748</v>
      </c>
      <c r="B3042" s="10">
        <v>59.1</v>
      </c>
      <c r="C3042" s="33">
        <v>58.04</v>
      </c>
      <c r="D3042" s="33">
        <v>59.6</v>
      </c>
      <c r="E3042" s="33">
        <v>57.8</v>
      </c>
      <c r="F3042" s="33" t="s">
        <v>11989</v>
      </c>
      <c r="G3042" s="7">
        <v>1.34E-2</v>
      </c>
    </row>
    <row r="3043" spans="1:7" ht="18" thickBot="1">
      <c r="A3043" s="29">
        <v>43749</v>
      </c>
      <c r="B3043" s="10">
        <v>60.51</v>
      </c>
      <c r="C3043" s="33">
        <v>59.53</v>
      </c>
      <c r="D3043" s="33">
        <v>60.69</v>
      </c>
      <c r="E3043" s="33">
        <v>59.21</v>
      </c>
      <c r="F3043" s="33" t="s">
        <v>11988</v>
      </c>
      <c r="G3043" s="7">
        <v>2.3900000000000001E-2</v>
      </c>
    </row>
    <row r="3044" spans="1:7" ht="18" thickBot="1">
      <c r="A3044" s="29">
        <v>43752</v>
      </c>
      <c r="B3044" s="11">
        <v>59.35</v>
      </c>
      <c r="C3044" s="33">
        <v>60.69</v>
      </c>
      <c r="D3044" s="33">
        <v>60.73</v>
      </c>
      <c r="E3044" s="33">
        <v>58.5</v>
      </c>
      <c r="F3044" s="33" t="s">
        <v>11987</v>
      </c>
      <c r="G3044" s="9">
        <v>-1.9199999999999998E-2</v>
      </c>
    </row>
    <row r="3045" spans="1:7" ht="18" thickBot="1">
      <c r="A3045" s="29">
        <v>43753</v>
      </c>
      <c r="B3045" s="11">
        <v>58.74</v>
      </c>
      <c r="C3045" s="33">
        <v>59.3</v>
      </c>
      <c r="D3045" s="33">
        <v>59.68</v>
      </c>
      <c r="E3045" s="33">
        <v>58</v>
      </c>
      <c r="F3045" s="33" t="s">
        <v>11986</v>
      </c>
      <c r="G3045" s="9">
        <v>-1.03E-2</v>
      </c>
    </row>
    <row r="3046" spans="1:7" ht="18" thickBot="1">
      <c r="A3046" s="29">
        <v>43754</v>
      </c>
      <c r="B3046" s="10">
        <v>59.42</v>
      </c>
      <c r="C3046" s="33">
        <v>58.9</v>
      </c>
      <c r="D3046" s="33">
        <v>59.75</v>
      </c>
      <c r="E3046" s="33">
        <v>58.36</v>
      </c>
      <c r="F3046" s="33" t="s">
        <v>11985</v>
      </c>
      <c r="G3046" s="7">
        <v>1.1599999999999999E-2</v>
      </c>
    </row>
    <row r="3047" spans="1:7" ht="18" thickBot="1">
      <c r="A3047" s="29">
        <v>43755</v>
      </c>
      <c r="B3047" s="10">
        <v>59.91</v>
      </c>
      <c r="C3047" s="33">
        <v>58.99</v>
      </c>
      <c r="D3047" s="33">
        <v>60.04</v>
      </c>
      <c r="E3047" s="33">
        <v>58.69</v>
      </c>
      <c r="F3047" s="33" t="s">
        <v>11984</v>
      </c>
      <c r="G3047" s="7">
        <v>8.2000000000000007E-3</v>
      </c>
    </row>
    <row r="3048" spans="1:7" ht="18" thickBot="1">
      <c r="A3048" s="29">
        <v>43756</v>
      </c>
      <c r="B3048" s="11">
        <v>59.42</v>
      </c>
      <c r="C3048" s="33">
        <v>59.78</v>
      </c>
      <c r="D3048" s="33">
        <v>60.29</v>
      </c>
      <c r="E3048" s="33">
        <v>59.01</v>
      </c>
      <c r="F3048" s="33" t="s">
        <v>11983</v>
      </c>
      <c r="G3048" s="9">
        <v>-8.2000000000000007E-3</v>
      </c>
    </row>
    <row r="3049" spans="1:7" ht="18" thickBot="1">
      <c r="A3049" s="29">
        <v>43759</v>
      </c>
      <c r="B3049" s="11">
        <v>58.96</v>
      </c>
      <c r="C3049" s="33">
        <v>59.23</v>
      </c>
      <c r="D3049" s="33">
        <v>59.55</v>
      </c>
      <c r="E3049" s="33">
        <v>58.26</v>
      </c>
      <c r="F3049" s="33" t="s">
        <v>11982</v>
      </c>
      <c r="G3049" s="9">
        <v>-7.7000000000000002E-3</v>
      </c>
    </row>
    <row r="3050" spans="1:7" ht="18" thickBot="1">
      <c r="A3050" s="29">
        <v>43760</v>
      </c>
      <c r="B3050" s="10">
        <v>59.7</v>
      </c>
      <c r="C3050" s="33">
        <v>59.05</v>
      </c>
      <c r="D3050" s="33">
        <v>60.26</v>
      </c>
      <c r="E3050" s="33">
        <v>58.75</v>
      </c>
      <c r="F3050" s="33" t="s">
        <v>11981</v>
      </c>
      <c r="G3050" s="7">
        <v>1.26E-2</v>
      </c>
    </row>
    <row r="3051" spans="1:7" ht="18" thickBot="1">
      <c r="A3051" s="29">
        <v>43761</v>
      </c>
      <c r="B3051" s="10">
        <v>61.17</v>
      </c>
      <c r="C3051" s="33">
        <v>59.48</v>
      </c>
      <c r="D3051" s="33">
        <v>61.3</v>
      </c>
      <c r="E3051" s="33">
        <v>58.85</v>
      </c>
      <c r="F3051" s="33" t="s">
        <v>11980</v>
      </c>
      <c r="G3051" s="7">
        <v>2.46E-2</v>
      </c>
    </row>
    <row r="3052" spans="1:7" ht="18" thickBot="1">
      <c r="A3052" s="29">
        <v>43762</v>
      </c>
      <c r="B3052" s="10">
        <v>61.67</v>
      </c>
      <c r="C3052" s="33">
        <v>60.99</v>
      </c>
      <c r="D3052" s="33">
        <v>61.9</v>
      </c>
      <c r="E3052" s="33">
        <v>60.64</v>
      </c>
      <c r="F3052" s="33" t="s">
        <v>11979</v>
      </c>
      <c r="G3052" s="7">
        <v>8.2000000000000007E-3</v>
      </c>
    </row>
    <row r="3053" spans="1:7" ht="18" thickBot="1">
      <c r="A3053" s="29">
        <v>43763</v>
      </c>
      <c r="B3053" s="10">
        <v>62.02</v>
      </c>
      <c r="C3053" s="33">
        <v>61.5</v>
      </c>
      <c r="D3053" s="33">
        <v>62.11</v>
      </c>
      <c r="E3053" s="33">
        <v>60.93</v>
      </c>
      <c r="F3053" s="33" t="s">
        <v>11978</v>
      </c>
      <c r="G3053" s="7">
        <v>5.7000000000000002E-3</v>
      </c>
    </row>
    <row r="3054" spans="1:7" ht="18" thickBot="1">
      <c r="A3054" s="29">
        <v>43766</v>
      </c>
      <c r="B3054" s="11">
        <v>61.57</v>
      </c>
      <c r="C3054" s="33">
        <v>62.04</v>
      </c>
      <c r="D3054" s="33">
        <v>62.34</v>
      </c>
      <c r="E3054" s="33">
        <v>61.19</v>
      </c>
      <c r="F3054" s="33" t="s">
        <v>11977</v>
      </c>
      <c r="G3054" s="9">
        <v>-7.3000000000000001E-3</v>
      </c>
    </row>
    <row r="3055" spans="1:7" ht="18" thickBot="1">
      <c r="A3055" s="29">
        <v>43767</v>
      </c>
      <c r="B3055" s="10">
        <v>61.59</v>
      </c>
      <c r="C3055" s="33">
        <v>61.61</v>
      </c>
      <c r="D3055" s="33">
        <v>61.98</v>
      </c>
      <c r="E3055" s="33">
        <v>60.66</v>
      </c>
      <c r="F3055" s="33" t="s">
        <v>11976</v>
      </c>
      <c r="G3055" s="7">
        <v>2.9999999999999997E-4</v>
      </c>
    </row>
    <row r="3056" spans="1:7" ht="18" thickBot="1">
      <c r="A3056" s="29">
        <v>43768</v>
      </c>
      <c r="B3056" s="11">
        <v>60.61</v>
      </c>
      <c r="C3056" s="33">
        <v>61.6</v>
      </c>
      <c r="D3056" s="33">
        <v>61.93</v>
      </c>
      <c r="E3056" s="33">
        <v>60.45</v>
      </c>
      <c r="F3056" s="33" t="s">
        <v>11975</v>
      </c>
      <c r="G3056" s="9">
        <v>-1.5900000000000001E-2</v>
      </c>
    </row>
    <row r="3057" spans="1:7" ht="18" thickBot="1">
      <c r="A3057" s="29">
        <v>43769</v>
      </c>
      <c r="B3057" s="11">
        <v>60.23</v>
      </c>
      <c r="C3057" s="33">
        <v>60.57</v>
      </c>
      <c r="D3057" s="33">
        <v>61.13</v>
      </c>
      <c r="E3057" s="33">
        <v>60.07</v>
      </c>
      <c r="F3057" s="33" t="s">
        <v>11974</v>
      </c>
      <c r="G3057" s="9">
        <v>-6.3E-3</v>
      </c>
    </row>
    <row r="3058" spans="1:7" ht="18" thickBot="1">
      <c r="A3058" s="29">
        <v>43770</v>
      </c>
      <c r="B3058" s="10">
        <v>61.69</v>
      </c>
      <c r="C3058" s="33">
        <v>59.45</v>
      </c>
      <c r="D3058" s="33">
        <v>61.82</v>
      </c>
      <c r="E3058" s="33">
        <v>59.4</v>
      </c>
      <c r="F3058" s="33" t="s">
        <v>11973</v>
      </c>
      <c r="G3058" s="7">
        <v>2.4199999999999999E-2</v>
      </c>
    </row>
    <row r="3059" spans="1:7" ht="18" thickBot="1">
      <c r="A3059" s="29">
        <v>43773</v>
      </c>
      <c r="B3059" s="10">
        <v>62.13</v>
      </c>
      <c r="C3059" s="33">
        <v>61.8</v>
      </c>
      <c r="D3059" s="33">
        <v>62.78</v>
      </c>
      <c r="E3059" s="33">
        <v>61.28</v>
      </c>
      <c r="F3059" s="33" t="s">
        <v>11972</v>
      </c>
      <c r="G3059" s="7">
        <v>7.1000000000000004E-3</v>
      </c>
    </row>
    <row r="3060" spans="1:7" ht="18" thickBot="1">
      <c r="A3060" s="29">
        <v>43774</v>
      </c>
      <c r="B3060" s="10">
        <v>62.96</v>
      </c>
      <c r="C3060" s="33">
        <v>62.04</v>
      </c>
      <c r="D3060" s="33">
        <v>63.19</v>
      </c>
      <c r="E3060" s="33">
        <v>61.85</v>
      </c>
      <c r="F3060" s="33" t="s">
        <v>11971</v>
      </c>
      <c r="G3060" s="7">
        <v>1.34E-2</v>
      </c>
    </row>
    <row r="3061" spans="1:7" ht="18" thickBot="1">
      <c r="A3061" s="29">
        <v>43775</v>
      </c>
      <c r="B3061" s="11">
        <v>61.74</v>
      </c>
      <c r="C3061" s="33">
        <v>62.78</v>
      </c>
      <c r="D3061" s="33">
        <v>63.32</v>
      </c>
      <c r="E3061" s="33">
        <v>61.59</v>
      </c>
      <c r="F3061" s="33" t="s">
        <v>11970</v>
      </c>
      <c r="G3061" s="9">
        <v>-1.9400000000000001E-2</v>
      </c>
    </row>
    <row r="3062" spans="1:7" ht="18" thickBot="1">
      <c r="A3062" s="29">
        <v>43776</v>
      </c>
      <c r="B3062" s="10">
        <v>62.29</v>
      </c>
      <c r="C3062" s="33">
        <v>61.73</v>
      </c>
      <c r="D3062" s="33">
        <v>62.89</v>
      </c>
      <c r="E3062" s="33">
        <v>61.65</v>
      </c>
      <c r="F3062" s="33" t="s">
        <v>11969</v>
      </c>
      <c r="G3062" s="7">
        <v>8.8999999999999999E-3</v>
      </c>
    </row>
    <row r="3063" spans="1:7" ht="18" thickBot="1">
      <c r="A3063" s="29">
        <v>43777</v>
      </c>
      <c r="B3063" s="10">
        <v>62.51</v>
      </c>
      <c r="C3063" s="33">
        <v>62.29</v>
      </c>
      <c r="D3063" s="33">
        <v>62.7</v>
      </c>
      <c r="E3063" s="33">
        <v>60.66</v>
      </c>
      <c r="F3063" s="33" t="s">
        <v>11968</v>
      </c>
      <c r="G3063" s="7">
        <v>3.5000000000000001E-3</v>
      </c>
    </row>
    <row r="3064" spans="1:7" ht="18" thickBot="1">
      <c r="A3064" s="29">
        <v>43780</v>
      </c>
      <c r="B3064" s="11">
        <v>62.18</v>
      </c>
      <c r="C3064" s="33">
        <v>62.6</v>
      </c>
      <c r="D3064" s="33">
        <v>62.76</v>
      </c>
      <c r="E3064" s="33">
        <v>61.57</v>
      </c>
      <c r="F3064" s="33" t="s">
        <v>11967</v>
      </c>
      <c r="G3064" s="9">
        <v>-5.3E-3</v>
      </c>
    </row>
    <row r="3065" spans="1:7" ht="18" thickBot="1">
      <c r="A3065" s="29">
        <v>43781</v>
      </c>
      <c r="B3065" s="11">
        <v>62.06</v>
      </c>
      <c r="C3065" s="33">
        <v>62.11</v>
      </c>
      <c r="D3065" s="33">
        <v>62.85</v>
      </c>
      <c r="E3065" s="33">
        <v>61.82</v>
      </c>
      <c r="F3065" s="33" t="s">
        <v>11966</v>
      </c>
      <c r="G3065" s="9">
        <v>-1.9E-3</v>
      </c>
    </row>
    <row r="3066" spans="1:7" ht="18" thickBot="1">
      <c r="A3066" s="29">
        <v>43782</v>
      </c>
      <c r="B3066" s="10">
        <v>62.37</v>
      </c>
      <c r="C3066" s="33">
        <v>61.85</v>
      </c>
      <c r="D3066" s="33">
        <v>62.74</v>
      </c>
      <c r="E3066" s="33">
        <v>61.22</v>
      </c>
      <c r="F3066" s="33" t="s">
        <v>11965</v>
      </c>
      <c r="G3066" s="7">
        <v>5.0000000000000001E-3</v>
      </c>
    </row>
    <row r="3067" spans="1:7" ht="18" thickBot="1">
      <c r="A3067" s="29">
        <v>43783</v>
      </c>
      <c r="B3067" s="11">
        <v>62.28</v>
      </c>
      <c r="C3067" s="33">
        <v>62.61</v>
      </c>
      <c r="D3067" s="33">
        <v>63.21</v>
      </c>
      <c r="E3067" s="33">
        <v>62.15</v>
      </c>
      <c r="F3067" s="33" t="s">
        <v>11964</v>
      </c>
      <c r="G3067" s="9">
        <v>-1.4E-3</v>
      </c>
    </row>
    <row r="3068" spans="1:7" ht="18" thickBot="1">
      <c r="A3068" s="29">
        <v>43784</v>
      </c>
      <c r="B3068" s="10">
        <v>63.3</v>
      </c>
      <c r="C3068" s="33">
        <v>62.47</v>
      </c>
      <c r="D3068" s="33">
        <v>63.65</v>
      </c>
      <c r="E3068" s="33">
        <v>61.7</v>
      </c>
      <c r="F3068" s="33" t="s">
        <v>11963</v>
      </c>
      <c r="G3068" s="7">
        <v>1.6400000000000001E-2</v>
      </c>
    </row>
    <row r="3069" spans="1:7" ht="18" thickBot="1">
      <c r="A3069" s="29">
        <v>43787</v>
      </c>
      <c r="B3069" s="11">
        <v>62.44</v>
      </c>
      <c r="C3069" s="33">
        <v>63.36</v>
      </c>
      <c r="D3069" s="33">
        <v>63.57</v>
      </c>
      <c r="E3069" s="33">
        <v>61.94</v>
      </c>
      <c r="F3069" s="33" t="s">
        <v>11962</v>
      </c>
      <c r="G3069" s="9">
        <v>-1.3599999999999999E-2</v>
      </c>
    </row>
    <row r="3070" spans="1:7" ht="18" thickBot="1">
      <c r="A3070" s="29">
        <v>43788</v>
      </c>
      <c r="B3070" s="11">
        <v>60.91</v>
      </c>
      <c r="C3070" s="33">
        <v>62.28</v>
      </c>
      <c r="D3070" s="33">
        <v>62.57</v>
      </c>
      <c r="E3070" s="33">
        <v>60.7</v>
      </c>
      <c r="F3070" s="33" t="s">
        <v>11961</v>
      </c>
      <c r="G3070" s="9">
        <v>-2.4500000000000001E-2</v>
      </c>
    </row>
    <row r="3071" spans="1:7" ht="18" thickBot="1">
      <c r="A3071" s="29">
        <v>43789</v>
      </c>
      <c r="B3071" s="10">
        <v>62.4</v>
      </c>
      <c r="C3071" s="33">
        <v>60.94</v>
      </c>
      <c r="D3071" s="33">
        <v>62.8</v>
      </c>
      <c r="E3071" s="33">
        <v>60.3</v>
      </c>
      <c r="F3071" s="33" t="s">
        <v>11960</v>
      </c>
      <c r="G3071" s="7">
        <v>2.4500000000000001E-2</v>
      </c>
    </row>
    <row r="3072" spans="1:7" ht="18" thickBot="1">
      <c r="A3072" s="29">
        <v>43790</v>
      </c>
      <c r="B3072" s="10">
        <v>63.97</v>
      </c>
      <c r="C3072" s="33">
        <v>62.22</v>
      </c>
      <c r="D3072" s="33">
        <v>64.03</v>
      </c>
      <c r="E3072" s="33">
        <v>61.92</v>
      </c>
      <c r="F3072" s="33" t="s">
        <v>11959</v>
      </c>
      <c r="G3072" s="7">
        <v>2.52E-2</v>
      </c>
    </row>
    <row r="3073" spans="1:7" ht="18" thickBot="1">
      <c r="A3073" s="29">
        <v>43791</v>
      </c>
      <c r="B3073" s="11">
        <v>63.39</v>
      </c>
      <c r="C3073" s="33">
        <v>63.62</v>
      </c>
      <c r="D3073" s="33">
        <v>64.27</v>
      </c>
      <c r="E3073" s="33">
        <v>62.98</v>
      </c>
      <c r="F3073" s="33" t="s">
        <v>11958</v>
      </c>
      <c r="G3073" s="9">
        <v>-9.1000000000000004E-3</v>
      </c>
    </row>
    <row r="3074" spans="1:7" ht="18" thickBot="1">
      <c r="A3074" s="29">
        <v>43794</v>
      </c>
      <c r="B3074" s="10">
        <v>63.65</v>
      </c>
      <c r="C3074" s="33">
        <v>63.6</v>
      </c>
      <c r="D3074" s="33">
        <v>63.8</v>
      </c>
      <c r="E3074" s="33">
        <v>62.97</v>
      </c>
      <c r="F3074" s="33" t="s">
        <v>11957</v>
      </c>
      <c r="G3074" s="7">
        <v>4.1000000000000003E-3</v>
      </c>
    </row>
    <row r="3075" spans="1:7" ht="18" thickBot="1">
      <c r="A3075" s="29">
        <v>43795</v>
      </c>
      <c r="B3075" s="10">
        <v>64.27</v>
      </c>
      <c r="C3075" s="33">
        <v>63.7</v>
      </c>
      <c r="D3075" s="33">
        <v>64.319999999999993</v>
      </c>
      <c r="E3075" s="33">
        <v>63.44</v>
      </c>
      <c r="F3075" s="33" t="s">
        <v>11956</v>
      </c>
      <c r="G3075" s="7">
        <v>9.7000000000000003E-3</v>
      </c>
    </row>
    <row r="3076" spans="1:7" ht="18" thickBot="1">
      <c r="A3076" s="29">
        <v>43796</v>
      </c>
      <c r="B3076" s="11">
        <v>64.06</v>
      </c>
      <c r="C3076" s="33">
        <v>64.02</v>
      </c>
      <c r="D3076" s="33">
        <v>64.599999999999994</v>
      </c>
      <c r="E3076" s="33">
        <v>63.51</v>
      </c>
      <c r="F3076" s="33" t="s">
        <v>11955</v>
      </c>
      <c r="G3076" s="9">
        <v>-3.3E-3</v>
      </c>
    </row>
    <row r="3077" spans="1:7" ht="18" thickBot="1">
      <c r="A3077" s="29">
        <v>43797</v>
      </c>
      <c r="B3077" s="11">
        <v>63.87</v>
      </c>
      <c r="C3077" s="33">
        <v>63.91</v>
      </c>
      <c r="D3077" s="33">
        <v>64</v>
      </c>
      <c r="E3077" s="33">
        <v>63.19</v>
      </c>
      <c r="F3077" s="33" t="s">
        <v>11954</v>
      </c>
      <c r="G3077" s="9">
        <v>-3.0000000000000001E-3</v>
      </c>
    </row>
    <row r="3078" spans="1:7" ht="18" thickBot="1">
      <c r="A3078" s="29">
        <v>43798</v>
      </c>
      <c r="B3078" s="11">
        <v>62.43</v>
      </c>
      <c r="C3078" s="33">
        <v>63.77</v>
      </c>
      <c r="D3078" s="33">
        <v>63.86</v>
      </c>
      <c r="E3078" s="33">
        <v>62.36</v>
      </c>
      <c r="F3078" s="33" t="s">
        <v>11953</v>
      </c>
      <c r="G3078" s="9">
        <v>-2.2499999999999999E-2</v>
      </c>
    </row>
    <row r="3079" spans="1:7" ht="18" thickBot="1">
      <c r="A3079" s="29">
        <v>43801</v>
      </c>
      <c r="B3079" s="11">
        <v>60.92</v>
      </c>
      <c r="C3079" s="33">
        <v>60.73</v>
      </c>
      <c r="D3079" s="33">
        <v>62.09</v>
      </c>
      <c r="E3079" s="33">
        <v>60.72</v>
      </c>
      <c r="F3079" s="33" t="s">
        <v>11952</v>
      </c>
      <c r="G3079" s="9">
        <v>-2.4199999999999999E-2</v>
      </c>
    </row>
    <row r="3080" spans="1:7" ht="18" thickBot="1">
      <c r="A3080" s="29">
        <v>43802</v>
      </c>
      <c r="B3080" s="11">
        <v>60.82</v>
      </c>
      <c r="C3080" s="33">
        <v>61.05</v>
      </c>
      <c r="D3080" s="33">
        <v>61.58</v>
      </c>
      <c r="E3080" s="33">
        <v>60.3</v>
      </c>
      <c r="F3080" s="33" t="s">
        <v>11951</v>
      </c>
      <c r="G3080" s="9">
        <v>-1.6000000000000001E-3</v>
      </c>
    </row>
    <row r="3081" spans="1:7" ht="18" thickBot="1">
      <c r="A3081" s="29">
        <v>43803</v>
      </c>
      <c r="B3081" s="10">
        <v>63</v>
      </c>
      <c r="C3081" s="33">
        <v>61.08</v>
      </c>
      <c r="D3081" s="33">
        <v>63.51</v>
      </c>
      <c r="E3081" s="33">
        <v>61</v>
      </c>
      <c r="F3081" s="33" t="s">
        <v>11950</v>
      </c>
      <c r="G3081" s="7">
        <v>3.5799999999999998E-2</v>
      </c>
    </row>
    <row r="3082" spans="1:7" ht="18" thickBot="1">
      <c r="A3082" s="29">
        <v>43804</v>
      </c>
      <c r="B3082" s="10">
        <v>63.39</v>
      </c>
      <c r="C3082" s="33">
        <v>62.97</v>
      </c>
      <c r="D3082" s="33">
        <v>63.91</v>
      </c>
      <c r="E3082" s="33">
        <v>62.75</v>
      </c>
      <c r="F3082" s="33" t="s">
        <v>11949</v>
      </c>
      <c r="G3082" s="7">
        <v>6.1999999999999998E-3</v>
      </c>
    </row>
    <row r="3083" spans="1:7" ht="18" thickBot="1">
      <c r="A3083" s="29">
        <v>43805</v>
      </c>
      <c r="B3083" s="10">
        <v>64.39</v>
      </c>
      <c r="C3083" s="33">
        <v>63.41</v>
      </c>
      <c r="D3083" s="33">
        <v>64.88</v>
      </c>
      <c r="E3083" s="33">
        <v>62.83</v>
      </c>
      <c r="F3083" s="33" t="s">
        <v>11948</v>
      </c>
      <c r="G3083" s="7">
        <v>1.5800000000000002E-2</v>
      </c>
    </row>
    <row r="3084" spans="1:7" ht="18" thickBot="1">
      <c r="A3084" s="29">
        <v>43808</v>
      </c>
      <c r="B3084" s="11">
        <v>64.25</v>
      </c>
      <c r="C3084" s="33">
        <v>64.290000000000006</v>
      </c>
      <c r="D3084" s="33">
        <v>64.5</v>
      </c>
      <c r="E3084" s="33">
        <v>63.61</v>
      </c>
      <c r="F3084" s="33" t="s">
        <v>11947</v>
      </c>
      <c r="G3084" s="9">
        <v>-2.2000000000000001E-3</v>
      </c>
    </row>
    <row r="3085" spans="1:7" ht="18" thickBot="1">
      <c r="A3085" s="29">
        <v>43809</v>
      </c>
      <c r="B3085" s="10">
        <v>64.34</v>
      </c>
      <c r="C3085" s="33">
        <v>64.03</v>
      </c>
      <c r="D3085" s="33">
        <v>64.69</v>
      </c>
      <c r="E3085" s="33">
        <v>63.78</v>
      </c>
      <c r="F3085" s="33" t="s">
        <v>11946</v>
      </c>
      <c r="G3085" s="7">
        <v>1.4E-3</v>
      </c>
    </row>
    <row r="3086" spans="1:7" ht="18" thickBot="1">
      <c r="A3086" s="29">
        <v>43810</v>
      </c>
      <c r="B3086" s="11">
        <v>63.72</v>
      </c>
      <c r="C3086" s="33">
        <v>64</v>
      </c>
      <c r="D3086" s="33">
        <v>64.260000000000005</v>
      </c>
      <c r="E3086" s="33">
        <v>63.01</v>
      </c>
      <c r="F3086" s="33" t="s">
        <v>11945</v>
      </c>
      <c r="G3086" s="9">
        <v>-9.5999999999999992E-3</v>
      </c>
    </row>
    <row r="3087" spans="1:7" ht="18" thickBot="1">
      <c r="A3087" s="29">
        <v>43811</v>
      </c>
      <c r="B3087" s="10">
        <v>64.2</v>
      </c>
      <c r="C3087" s="33">
        <v>63.9</v>
      </c>
      <c r="D3087" s="33">
        <v>64.849999999999994</v>
      </c>
      <c r="E3087" s="33">
        <v>63.87</v>
      </c>
      <c r="F3087" s="33" t="s">
        <v>11944</v>
      </c>
      <c r="G3087" s="7">
        <v>7.4999999999999997E-3</v>
      </c>
    </row>
    <row r="3088" spans="1:7" ht="18" thickBot="1">
      <c r="A3088" s="29">
        <v>43812</v>
      </c>
      <c r="B3088" s="10">
        <v>65.22</v>
      </c>
      <c r="C3088" s="33">
        <v>64.56</v>
      </c>
      <c r="D3088" s="33">
        <v>65.790000000000006</v>
      </c>
      <c r="E3088" s="33">
        <v>64.5</v>
      </c>
      <c r="F3088" s="33" t="s">
        <v>11943</v>
      </c>
      <c r="G3088" s="7">
        <v>1.5900000000000001E-2</v>
      </c>
    </row>
    <row r="3089" spans="1:7" ht="18" thickBot="1">
      <c r="A3089" s="29">
        <v>43815</v>
      </c>
      <c r="B3089" s="10">
        <v>65.34</v>
      </c>
      <c r="C3089" s="33">
        <v>65.05</v>
      </c>
      <c r="D3089" s="33">
        <v>65.66</v>
      </c>
      <c r="E3089" s="33">
        <v>64.88</v>
      </c>
      <c r="F3089" s="33" t="s">
        <v>11942</v>
      </c>
      <c r="G3089" s="7">
        <v>1.8E-3</v>
      </c>
    </row>
    <row r="3090" spans="1:7" ht="18" thickBot="1">
      <c r="A3090" s="29">
        <v>43816</v>
      </c>
      <c r="B3090" s="10">
        <v>66.099999999999994</v>
      </c>
      <c r="C3090" s="33">
        <v>65.31</v>
      </c>
      <c r="D3090" s="33">
        <v>66.239999999999995</v>
      </c>
      <c r="E3090" s="33">
        <v>65.12</v>
      </c>
      <c r="F3090" s="33" t="s">
        <v>11941</v>
      </c>
      <c r="G3090" s="7">
        <v>1.1599999999999999E-2</v>
      </c>
    </row>
    <row r="3091" spans="1:7" ht="18" thickBot="1">
      <c r="A3091" s="29">
        <v>43817</v>
      </c>
      <c r="B3091" s="10">
        <v>66.17</v>
      </c>
      <c r="C3091" s="33">
        <v>65.84</v>
      </c>
      <c r="D3091" s="33">
        <v>66.430000000000007</v>
      </c>
      <c r="E3091" s="33">
        <v>65.56</v>
      </c>
      <c r="F3091" s="33" t="s">
        <v>11940</v>
      </c>
      <c r="G3091" s="7">
        <v>1.1000000000000001E-3</v>
      </c>
    </row>
    <row r="3092" spans="1:7" ht="18" thickBot="1">
      <c r="A3092" s="29">
        <v>43818</v>
      </c>
      <c r="B3092" s="10">
        <v>66.540000000000006</v>
      </c>
      <c r="C3092" s="33">
        <v>66.19</v>
      </c>
      <c r="D3092" s="33">
        <v>66.78</v>
      </c>
      <c r="E3092" s="33">
        <v>66.03</v>
      </c>
      <c r="F3092" s="33" t="s">
        <v>11939</v>
      </c>
      <c r="G3092" s="7">
        <v>5.5999999999999999E-3</v>
      </c>
    </row>
    <row r="3093" spans="1:7" ht="18" thickBot="1">
      <c r="A3093" s="29">
        <v>43819</v>
      </c>
      <c r="B3093" s="11">
        <v>66.14</v>
      </c>
      <c r="C3093" s="33">
        <v>66.56</v>
      </c>
      <c r="D3093" s="33">
        <v>66.72</v>
      </c>
      <c r="E3093" s="33">
        <v>65.7</v>
      </c>
      <c r="F3093" s="33" t="s">
        <v>11938</v>
      </c>
      <c r="G3093" s="9">
        <v>-6.0000000000000001E-3</v>
      </c>
    </row>
    <row r="3094" spans="1:7" ht="18" thickBot="1">
      <c r="A3094" s="29">
        <v>43822</v>
      </c>
      <c r="B3094" s="10">
        <v>66.39</v>
      </c>
      <c r="C3094" s="33">
        <v>66.150000000000006</v>
      </c>
      <c r="D3094" s="33">
        <v>66.62</v>
      </c>
      <c r="E3094" s="33">
        <v>65.81</v>
      </c>
      <c r="F3094" s="33" t="s">
        <v>11937</v>
      </c>
      <c r="G3094" s="7">
        <v>3.8E-3</v>
      </c>
    </row>
    <row r="3095" spans="1:7" ht="18" thickBot="1">
      <c r="A3095" s="29">
        <v>43823</v>
      </c>
      <c r="B3095" s="10">
        <v>67.2</v>
      </c>
      <c r="C3095" s="33">
        <v>66.44</v>
      </c>
      <c r="D3095" s="33">
        <v>67.260000000000005</v>
      </c>
      <c r="E3095" s="33">
        <v>66.36</v>
      </c>
      <c r="F3095" s="33" t="s">
        <v>11936</v>
      </c>
      <c r="G3095" s="7">
        <v>1.2200000000000001E-2</v>
      </c>
    </row>
    <row r="3096" spans="1:7" ht="18" thickBot="1">
      <c r="A3096" s="29">
        <v>43825</v>
      </c>
      <c r="B3096" s="10">
        <v>67.92</v>
      </c>
      <c r="C3096" s="33">
        <v>67.27</v>
      </c>
      <c r="D3096" s="33">
        <v>67.989999999999995</v>
      </c>
      <c r="E3096" s="33">
        <v>67.22</v>
      </c>
      <c r="F3096" s="33" t="s">
        <v>11935</v>
      </c>
      <c r="G3096" s="7">
        <v>1.0699999999999999E-2</v>
      </c>
    </row>
    <row r="3097" spans="1:7" ht="18" thickBot="1">
      <c r="A3097" s="29">
        <v>43826</v>
      </c>
      <c r="B3097" s="10">
        <v>68.16</v>
      </c>
      <c r="C3097" s="33">
        <v>67.91</v>
      </c>
      <c r="D3097" s="33">
        <v>68.33</v>
      </c>
      <c r="E3097" s="33">
        <v>67.569999999999993</v>
      </c>
      <c r="F3097" s="33" t="s">
        <v>11934</v>
      </c>
      <c r="G3097" s="7">
        <v>3.5000000000000001E-3</v>
      </c>
    </row>
    <row r="3098" spans="1:7" ht="18" thickBot="1">
      <c r="A3098" s="29">
        <v>43829</v>
      </c>
      <c r="B3098" s="10">
        <v>68.44</v>
      </c>
      <c r="C3098" s="33">
        <v>68.2</v>
      </c>
      <c r="D3098" s="33">
        <v>68.989999999999995</v>
      </c>
      <c r="E3098" s="33">
        <v>68.16</v>
      </c>
      <c r="F3098" s="33" t="s">
        <v>11933</v>
      </c>
      <c r="G3098" s="7">
        <v>4.1000000000000003E-3</v>
      </c>
    </row>
    <row r="3099" spans="1:7" ht="18" thickBot="1">
      <c r="A3099" s="29">
        <v>43830</v>
      </c>
      <c r="B3099" s="11">
        <v>66</v>
      </c>
      <c r="C3099" s="33">
        <v>66.650000000000006</v>
      </c>
      <c r="D3099" s="33">
        <v>66.930000000000007</v>
      </c>
      <c r="E3099" s="33">
        <v>65.63</v>
      </c>
      <c r="F3099" s="33" t="s">
        <v>11932</v>
      </c>
      <c r="G3099" s="9">
        <v>-3.5700000000000003E-2</v>
      </c>
    </row>
    <row r="3100" spans="1:7" ht="18" thickBot="1">
      <c r="A3100" s="29">
        <v>43832</v>
      </c>
      <c r="B3100" s="10">
        <v>66.25</v>
      </c>
      <c r="C3100" s="33">
        <v>66.41</v>
      </c>
      <c r="D3100" s="33">
        <v>66.58</v>
      </c>
      <c r="E3100" s="33">
        <v>65.72</v>
      </c>
      <c r="F3100" s="33" t="s">
        <v>11931</v>
      </c>
      <c r="G3100" s="7">
        <v>3.8E-3</v>
      </c>
    </row>
    <row r="3101" spans="1:7" ht="18" thickBot="1">
      <c r="A3101" s="29">
        <v>43833</v>
      </c>
      <c r="B3101" s="10">
        <v>68.599999999999994</v>
      </c>
      <c r="C3101" s="33">
        <v>66.28</v>
      </c>
      <c r="D3101" s="33">
        <v>69.5</v>
      </c>
      <c r="E3101" s="33">
        <v>66.22</v>
      </c>
      <c r="F3101" s="33" t="s">
        <v>11930</v>
      </c>
      <c r="G3101" s="7">
        <v>3.5499999999999997E-2</v>
      </c>
    </row>
    <row r="3102" spans="1:7" ht="18" thickBot="1">
      <c r="A3102" s="29">
        <v>43836</v>
      </c>
      <c r="B3102" s="10">
        <v>68.91</v>
      </c>
      <c r="C3102" s="33">
        <v>69.349999999999994</v>
      </c>
      <c r="D3102" s="33">
        <v>70.739999999999995</v>
      </c>
      <c r="E3102" s="33">
        <v>68.209999999999994</v>
      </c>
      <c r="F3102" s="33" t="s">
        <v>11929</v>
      </c>
      <c r="G3102" s="7">
        <v>4.4999999999999997E-3</v>
      </c>
    </row>
    <row r="3103" spans="1:7" ht="18" thickBot="1">
      <c r="A3103" s="29">
        <v>43837</v>
      </c>
      <c r="B3103" s="11">
        <v>68.27</v>
      </c>
      <c r="C3103" s="33">
        <v>68.63</v>
      </c>
      <c r="D3103" s="33">
        <v>68.75</v>
      </c>
      <c r="E3103" s="33">
        <v>67.650000000000006</v>
      </c>
      <c r="F3103" s="33" t="s">
        <v>11928</v>
      </c>
      <c r="G3103" s="9">
        <v>-9.2999999999999992E-3</v>
      </c>
    </row>
    <row r="3104" spans="1:7" ht="18" thickBot="1">
      <c r="A3104" s="29">
        <v>43838</v>
      </c>
      <c r="B3104" s="11">
        <v>65.44</v>
      </c>
      <c r="C3104" s="33">
        <v>71.22</v>
      </c>
      <c r="D3104" s="33">
        <v>71.75</v>
      </c>
      <c r="E3104" s="33">
        <v>64.94</v>
      </c>
      <c r="F3104" s="33" t="s">
        <v>11927</v>
      </c>
      <c r="G3104" s="9">
        <v>-4.1500000000000002E-2</v>
      </c>
    </row>
    <row r="3105" spans="1:7" ht="18" thickBot="1">
      <c r="A3105" s="29">
        <v>43839</v>
      </c>
      <c r="B3105" s="11">
        <v>65.37</v>
      </c>
      <c r="C3105" s="33">
        <v>66</v>
      </c>
      <c r="D3105" s="33">
        <v>66.099999999999994</v>
      </c>
      <c r="E3105" s="33">
        <v>64.56</v>
      </c>
      <c r="F3105" s="33" t="s">
        <v>11926</v>
      </c>
      <c r="G3105" s="9">
        <v>-1.1000000000000001E-3</v>
      </c>
    </row>
    <row r="3106" spans="1:7" ht="18" thickBot="1">
      <c r="A3106" s="29">
        <v>43840</v>
      </c>
      <c r="B3106" s="11">
        <v>64.98</v>
      </c>
      <c r="C3106" s="33">
        <v>65.290000000000006</v>
      </c>
      <c r="D3106" s="33">
        <v>65.66</v>
      </c>
      <c r="E3106" s="33">
        <v>64.86</v>
      </c>
      <c r="F3106" s="33" t="s">
        <v>11925</v>
      </c>
      <c r="G3106" s="9">
        <v>-6.0000000000000001E-3</v>
      </c>
    </row>
    <row r="3107" spans="1:7" ht="18" thickBot="1">
      <c r="A3107" s="29">
        <v>43843</v>
      </c>
      <c r="B3107" s="11">
        <v>64.2</v>
      </c>
      <c r="C3107" s="33">
        <v>65.13</v>
      </c>
      <c r="D3107" s="33">
        <v>65.27</v>
      </c>
      <c r="E3107" s="33">
        <v>63.92</v>
      </c>
      <c r="F3107" s="33" t="s">
        <v>11924</v>
      </c>
      <c r="G3107" s="9">
        <v>-1.2E-2</v>
      </c>
    </row>
    <row r="3108" spans="1:7" ht="18" thickBot="1">
      <c r="A3108" s="29">
        <v>43844</v>
      </c>
      <c r="B3108" s="10">
        <v>64.489999999999995</v>
      </c>
      <c r="C3108" s="33">
        <v>64.290000000000006</v>
      </c>
      <c r="D3108" s="33">
        <v>65.05</v>
      </c>
      <c r="E3108" s="33">
        <v>63.92</v>
      </c>
      <c r="F3108" s="33" t="s">
        <v>11923</v>
      </c>
      <c r="G3108" s="7">
        <v>4.4999999999999997E-3</v>
      </c>
    </row>
    <row r="3109" spans="1:7" ht="18" thickBot="1">
      <c r="A3109" s="29">
        <v>43845</v>
      </c>
      <c r="B3109" s="11">
        <v>64</v>
      </c>
      <c r="C3109" s="33">
        <v>64.44</v>
      </c>
      <c r="D3109" s="33">
        <v>64.599999999999994</v>
      </c>
      <c r="E3109" s="33">
        <v>63.55</v>
      </c>
      <c r="F3109" s="33" t="s">
        <v>11922</v>
      </c>
      <c r="G3109" s="9">
        <v>-7.6E-3</v>
      </c>
    </row>
    <row r="3110" spans="1:7" ht="18" thickBot="1">
      <c r="A3110" s="29">
        <v>43846</v>
      </c>
      <c r="B3110" s="10">
        <v>64.62</v>
      </c>
      <c r="C3110" s="33">
        <v>64.260000000000005</v>
      </c>
      <c r="D3110" s="33">
        <v>64.97</v>
      </c>
      <c r="E3110" s="33">
        <v>63.9</v>
      </c>
      <c r="F3110" s="33" t="s">
        <v>11921</v>
      </c>
      <c r="G3110" s="7">
        <v>9.7000000000000003E-3</v>
      </c>
    </row>
    <row r="3111" spans="1:7" ht="18" thickBot="1">
      <c r="A3111" s="29">
        <v>43847</v>
      </c>
      <c r="B3111" s="10">
        <v>64.849999999999994</v>
      </c>
      <c r="C3111" s="33">
        <v>64.69</v>
      </c>
      <c r="D3111" s="33">
        <v>65.599999999999994</v>
      </c>
      <c r="E3111" s="33">
        <v>64.48</v>
      </c>
      <c r="F3111" s="33" t="s">
        <v>11920</v>
      </c>
      <c r="G3111" s="7">
        <v>3.5999999999999999E-3</v>
      </c>
    </row>
    <row r="3112" spans="1:7" ht="18" thickBot="1">
      <c r="A3112" s="29">
        <v>43850</v>
      </c>
      <c r="B3112" s="10">
        <v>65.2</v>
      </c>
      <c r="C3112" s="33">
        <v>65.98</v>
      </c>
      <c r="D3112" s="33">
        <v>66</v>
      </c>
      <c r="E3112" s="33">
        <v>64.92</v>
      </c>
      <c r="F3112" s="33" t="s">
        <v>11919</v>
      </c>
      <c r="G3112" s="7">
        <v>5.4000000000000003E-3</v>
      </c>
    </row>
    <row r="3113" spans="1:7" ht="18" thickBot="1">
      <c r="A3113" s="29">
        <v>43851</v>
      </c>
      <c r="B3113" s="11">
        <v>64.59</v>
      </c>
      <c r="C3113" s="33">
        <v>65.260000000000005</v>
      </c>
      <c r="D3113" s="33">
        <v>65.349999999999994</v>
      </c>
      <c r="E3113" s="33">
        <v>64.06</v>
      </c>
      <c r="F3113" s="33" t="s">
        <v>11918</v>
      </c>
      <c r="G3113" s="9">
        <v>-9.4000000000000004E-3</v>
      </c>
    </row>
    <row r="3114" spans="1:7" ht="18" thickBot="1">
      <c r="A3114" s="29">
        <v>43852</v>
      </c>
      <c r="B3114" s="11">
        <v>63.21</v>
      </c>
      <c r="C3114" s="33">
        <v>64.569999999999993</v>
      </c>
      <c r="D3114" s="33">
        <v>64.58</v>
      </c>
      <c r="E3114" s="33">
        <v>62.62</v>
      </c>
      <c r="F3114" s="33" t="s">
        <v>11917</v>
      </c>
      <c r="G3114" s="9">
        <v>-2.1399999999999999E-2</v>
      </c>
    </row>
    <row r="3115" spans="1:7" ht="18" thickBot="1">
      <c r="A3115" s="29">
        <v>43853</v>
      </c>
      <c r="B3115" s="11">
        <v>62.04</v>
      </c>
      <c r="C3115" s="33">
        <v>62.68</v>
      </c>
      <c r="D3115" s="33">
        <v>62.69</v>
      </c>
      <c r="E3115" s="33">
        <v>61.25</v>
      </c>
      <c r="F3115" s="33" t="s">
        <v>11916</v>
      </c>
      <c r="G3115" s="9">
        <v>-1.8499999999999999E-2</v>
      </c>
    </row>
    <row r="3116" spans="1:7" ht="18" thickBot="1">
      <c r="A3116" s="29">
        <v>43854</v>
      </c>
      <c r="B3116" s="11">
        <v>60.69</v>
      </c>
      <c r="C3116" s="33">
        <v>62.01</v>
      </c>
      <c r="D3116" s="33">
        <v>62.46</v>
      </c>
      <c r="E3116" s="33">
        <v>60.25</v>
      </c>
      <c r="F3116" s="33" t="s">
        <v>11915</v>
      </c>
      <c r="G3116" s="9">
        <v>-2.18E-2</v>
      </c>
    </row>
    <row r="3117" spans="1:7" ht="18" thickBot="1">
      <c r="A3117" s="29">
        <v>43857</v>
      </c>
      <c r="B3117" s="11">
        <v>59.32</v>
      </c>
      <c r="C3117" s="33">
        <v>60.23</v>
      </c>
      <c r="D3117" s="33">
        <v>60.49</v>
      </c>
      <c r="E3117" s="33">
        <v>58.5</v>
      </c>
      <c r="F3117" s="33" t="s">
        <v>11914</v>
      </c>
      <c r="G3117" s="9">
        <v>-2.2599999999999999E-2</v>
      </c>
    </row>
    <row r="3118" spans="1:7" ht="18" thickBot="1">
      <c r="A3118" s="29">
        <v>43858</v>
      </c>
      <c r="B3118" s="10">
        <v>59.51</v>
      </c>
      <c r="C3118" s="33">
        <v>59.03</v>
      </c>
      <c r="D3118" s="33">
        <v>60.12</v>
      </c>
      <c r="E3118" s="33">
        <v>58.5</v>
      </c>
      <c r="F3118" s="33" t="s">
        <v>11913</v>
      </c>
      <c r="G3118" s="7">
        <v>3.2000000000000002E-3</v>
      </c>
    </row>
    <row r="3119" spans="1:7" ht="18" thickBot="1">
      <c r="A3119" s="29">
        <v>43859</v>
      </c>
      <c r="B3119" s="10">
        <v>59.81</v>
      </c>
      <c r="C3119" s="33">
        <v>59.86</v>
      </c>
      <c r="D3119" s="33">
        <v>60.62</v>
      </c>
      <c r="E3119" s="33">
        <v>59.26</v>
      </c>
      <c r="F3119" s="33" t="s">
        <v>11912</v>
      </c>
      <c r="G3119" s="7">
        <v>5.0000000000000001E-3</v>
      </c>
    </row>
    <row r="3120" spans="1:7" ht="18" thickBot="1">
      <c r="A3120" s="29">
        <v>43860</v>
      </c>
      <c r="B3120" s="11">
        <v>58.29</v>
      </c>
      <c r="C3120" s="33">
        <v>59.6</v>
      </c>
      <c r="D3120" s="33">
        <v>59.65</v>
      </c>
      <c r="E3120" s="33">
        <v>57.71</v>
      </c>
      <c r="F3120" s="33" t="s">
        <v>11911</v>
      </c>
      <c r="G3120" s="9">
        <v>-2.5399999999999999E-2</v>
      </c>
    </row>
    <row r="3121" spans="1:7" ht="18" thickBot="1">
      <c r="A3121" s="29">
        <v>43861</v>
      </c>
      <c r="B3121" s="11">
        <v>58.16</v>
      </c>
      <c r="C3121" s="33">
        <v>59.3</v>
      </c>
      <c r="D3121" s="33">
        <v>59.45</v>
      </c>
      <c r="E3121" s="33">
        <v>57.94</v>
      </c>
      <c r="F3121" s="33" t="s">
        <v>11910</v>
      </c>
      <c r="G3121" s="9">
        <v>-2.2000000000000001E-3</v>
      </c>
    </row>
    <row r="3122" spans="1:7" ht="18" thickBot="1">
      <c r="A3122" s="29">
        <v>43864</v>
      </c>
      <c r="B3122" s="11">
        <v>54.45</v>
      </c>
      <c r="C3122" s="33">
        <v>56.16</v>
      </c>
      <c r="D3122" s="33">
        <v>56.77</v>
      </c>
      <c r="E3122" s="33">
        <v>54.08</v>
      </c>
      <c r="F3122" s="33" t="s">
        <v>11909</v>
      </c>
      <c r="G3122" s="9">
        <v>-6.3799999999999996E-2</v>
      </c>
    </row>
    <row r="3123" spans="1:7" ht="18" thickBot="1">
      <c r="A3123" s="29">
        <v>43865</v>
      </c>
      <c r="B3123" s="11">
        <v>53.96</v>
      </c>
      <c r="C3123" s="33">
        <v>54.33</v>
      </c>
      <c r="D3123" s="33">
        <v>55.65</v>
      </c>
      <c r="E3123" s="33">
        <v>53.69</v>
      </c>
      <c r="F3123" s="33" t="s">
        <v>11908</v>
      </c>
      <c r="G3123" s="9">
        <v>-8.9999999999999993E-3</v>
      </c>
    </row>
    <row r="3124" spans="1:7" ht="18" thickBot="1">
      <c r="A3124" s="29">
        <v>43866</v>
      </c>
      <c r="B3124" s="10">
        <v>55.28</v>
      </c>
      <c r="C3124" s="33">
        <v>54.05</v>
      </c>
      <c r="D3124" s="33">
        <v>56.46</v>
      </c>
      <c r="E3124" s="33">
        <v>54.05</v>
      </c>
      <c r="F3124" s="33" t="s">
        <v>11907</v>
      </c>
      <c r="G3124" s="7">
        <v>2.4500000000000001E-2</v>
      </c>
    </row>
    <row r="3125" spans="1:7" ht="18" thickBot="1">
      <c r="A3125" s="29">
        <v>43867</v>
      </c>
      <c r="B3125" s="11">
        <v>54.93</v>
      </c>
      <c r="C3125" s="33">
        <v>55.56</v>
      </c>
      <c r="D3125" s="33">
        <v>56.58</v>
      </c>
      <c r="E3125" s="33">
        <v>54.25</v>
      </c>
      <c r="F3125" s="33" t="s">
        <v>11906</v>
      </c>
      <c r="G3125" s="9">
        <v>-6.3E-3</v>
      </c>
    </row>
    <row r="3126" spans="1:7" ht="18" thickBot="1">
      <c r="A3126" s="29">
        <v>43868</v>
      </c>
      <c r="B3126" s="11">
        <v>54.47</v>
      </c>
      <c r="C3126" s="33">
        <v>55.14</v>
      </c>
      <c r="D3126" s="33">
        <v>55.4</v>
      </c>
      <c r="E3126" s="33">
        <v>54.21</v>
      </c>
      <c r="F3126" s="33" t="s">
        <v>11905</v>
      </c>
      <c r="G3126" s="9">
        <v>-8.3999999999999995E-3</v>
      </c>
    </row>
    <row r="3127" spans="1:7" ht="18" thickBot="1">
      <c r="A3127" s="29">
        <v>43871</v>
      </c>
      <c r="B3127" s="11">
        <v>53.27</v>
      </c>
      <c r="C3127" s="33">
        <v>54.2</v>
      </c>
      <c r="D3127" s="33">
        <v>54.71</v>
      </c>
      <c r="E3127" s="33">
        <v>53.11</v>
      </c>
      <c r="F3127" s="33" t="s">
        <v>11904</v>
      </c>
      <c r="G3127" s="9">
        <v>-2.1999999999999999E-2</v>
      </c>
    </row>
    <row r="3128" spans="1:7" ht="18" thickBot="1">
      <c r="A3128" s="29">
        <v>43872</v>
      </c>
      <c r="B3128" s="10">
        <v>54.01</v>
      </c>
      <c r="C3128" s="33">
        <v>53.62</v>
      </c>
      <c r="D3128" s="33">
        <v>54.69</v>
      </c>
      <c r="E3128" s="33">
        <v>53.6</v>
      </c>
      <c r="F3128" s="33" t="s">
        <v>11903</v>
      </c>
      <c r="G3128" s="7">
        <v>1.3899999999999999E-2</v>
      </c>
    </row>
    <row r="3129" spans="1:7" ht="18" thickBot="1">
      <c r="A3129" s="29">
        <v>43873</v>
      </c>
      <c r="B3129" s="10">
        <v>55.79</v>
      </c>
      <c r="C3129" s="33">
        <v>54.41</v>
      </c>
      <c r="D3129" s="33">
        <v>56.36</v>
      </c>
      <c r="E3129" s="33">
        <v>54.39</v>
      </c>
      <c r="F3129" s="33" t="s">
        <v>11902</v>
      </c>
      <c r="G3129" s="7">
        <v>3.3000000000000002E-2</v>
      </c>
    </row>
    <row r="3130" spans="1:7" ht="18" thickBot="1">
      <c r="A3130" s="29">
        <v>43874</v>
      </c>
      <c r="B3130" s="10">
        <v>56.34</v>
      </c>
      <c r="C3130" s="33">
        <v>55.75</v>
      </c>
      <c r="D3130" s="33">
        <v>56.83</v>
      </c>
      <c r="E3130" s="33">
        <v>54.96</v>
      </c>
      <c r="F3130" s="33" t="s">
        <v>11901</v>
      </c>
      <c r="G3130" s="7">
        <v>9.9000000000000008E-3</v>
      </c>
    </row>
    <row r="3131" spans="1:7" ht="18" thickBot="1">
      <c r="A3131" s="29">
        <v>43875</v>
      </c>
      <c r="B3131" s="10">
        <v>57.32</v>
      </c>
      <c r="C3131" s="33">
        <v>56.41</v>
      </c>
      <c r="D3131" s="33">
        <v>57.53</v>
      </c>
      <c r="E3131" s="33">
        <v>56.15</v>
      </c>
      <c r="F3131" s="33" t="s">
        <v>11900</v>
      </c>
      <c r="G3131" s="7">
        <v>1.7399999999999999E-2</v>
      </c>
    </row>
    <row r="3132" spans="1:7" ht="18" thickBot="1">
      <c r="A3132" s="29">
        <v>43878</v>
      </c>
      <c r="B3132" s="10">
        <v>57.67</v>
      </c>
      <c r="C3132" s="33">
        <v>57.29</v>
      </c>
      <c r="D3132" s="33">
        <v>57.7</v>
      </c>
      <c r="E3132" s="33">
        <v>56.83</v>
      </c>
      <c r="F3132" s="33" t="s">
        <v>11899</v>
      </c>
      <c r="G3132" s="7">
        <v>6.1000000000000004E-3</v>
      </c>
    </row>
    <row r="3133" spans="1:7" ht="18" thickBot="1">
      <c r="A3133" s="29">
        <v>43879</v>
      </c>
      <c r="B3133" s="10">
        <v>57.75</v>
      </c>
      <c r="C3133" s="33">
        <v>57.35</v>
      </c>
      <c r="D3133" s="33">
        <v>57.83</v>
      </c>
      <c r="E3133" s="33">
        <v>56.3</v>
      </c>
      <c r="F3133" s="33" t="s">
        <v>11898</v>
      </c>
      <c r="G3133" s="7">
        <v>1.4E-3</v>
      </c>
    </row>
    <row r="3134" spans="1:7" ht="18" thickBot="1">
      <c r="A3134" s="29">
        <v>43880</v>
      </c>
      <c r="B3134" s="10">
        <v>59.12</v>
      </c>
      <c r="C3134" s="33">
        <v>57.6</v>
      </c>
      <c r="D3134" s="33">
        <v>59.4</v>
      </c>
      <c r="E3134" s="33">
        <v>57.51</v>
      </c>
      <c r="F3134" s="33" t="s">
        <v>11897</v>
      </c>
      <c r="G3134" s="7">
        <v>2.3699999999999999E-2</v>
      </c>
    </row>
    <row r="3135" spans="1:7" ht="18" thickBot="1">
      <c r="A3135" s="29">
        <v>43881</v>
      </c>
      <c r="B3135" s="10">
        <v>59.31</v>
      </c>
      <c r="C3135" s="33">
        <v>59.31</v>
      </c>
      <c r="D3135" s="33">
        <v>60</v>
      </c>
      <c r="E3135" s="33">
        <v>58.9</v>
      </c>
      <c r="F3135" s="33" t="s">
        <v>11896</v>
      </c>
      <c r="G3135" s="7">
        <v>3.2000000000000002E-3</v>
      </c>
    </row>
    <row r="3136" spans="1:7" ht="18" thickBot="1">
      <c r="A3136" s="29">
        <v>43882</v>
      </c>
      <c r="B3136" s="11">
        <v>58.5</v>
      </c>
      <c r="C3136" s="33">
        <v>59</v>
      </c>
      <c r="D3136" s="33">
        <v>59.25</v>
      </c>
      <c r="E3136" s="33">
        <v>57.73</v>
      </c>
      <c r="F3136" s="33" t="s">
        <v>11895</v>
      </c>
      <c r="G3136" s="9">
        <v>-1.37E-2</v>
      </c>
    </row>
    <row r="3137" spans="1:7" ht="18" thickBot="1">
      <c r="A3137" s="29">
        <v>43885</v>
      </c>
      <c r="B3137" s="11">
        <v>56.3</v>
      </c>
      <c r="C3137" s="33">
        <v>57.85</v>
      </c>
      <c r="D3137" s="33">
        <v>57.86</v>
      </c>
      <c r="E3137" s="33">
        <v>55.13</v>
      </c>
      <c r="F3137" s="33" t="s">
        <v>11894</v>
      </c>
      <c r="G3137" s="9">
        <v>-3.7600000000000001E-2</v>
      </c>
    </row>
    <row r="3138" spans="1:7" ht="18" thickBot="1">
      <c r="A3138" s="29">
        <v>43886</v>
      </c>
      <c r="B3138" s="11">
        <v>54.95</v>
      </c>
      <c r="C3138" s="33">
        <v>56.46</v>
      </c>
      <c r="D3138" s="33">
        <v>56.98</v>
      </c>
      <c r="E3138" s="33">
        <v>54.62</v>
      </c>
      <c r="F3138" s="33" t="s">
        <v>11893</v>
      </c>
      <c r="G3138" s="9">
        <v>-2.4E-2</v>
      </c>
    </row>
    <row r="3139" spans="1:7" ht="18" thickBot="1">
      <c r="A3139" s="29">
        <v>43887</v>
      </c>
      <c r="B3139" s="11">
        <v>53.43</v>
      </c>
      <c r="C3139" s="33">
        <v>55.13</v>
      </c>
      <c r="D3139" s="33">
        <v>55.45</v>
      </c>
      <c r="E3139" s="33">
        <v>53.03</v>
      </c>
      <c r="F3139" s="33" t="s">
        <v>11892</v>
      </c>
      <c r="G3139" s="9">
        <v>-2.7699999999999999E-2</v>
      </c>
    </row>
    <row r="3140" spans="1:7" ht="18" thickBot="1">
      <c r="A3140" s="29">
        <v>43888</v>
      </c>
      <c r="B3140" s="11">
        <v>52.18</v>
      </c>
      <c r="C3140" s="33">
        <v>53.18</v>
      </c>
      <c r="D3140" s="33">
        <v>53.25</v>
      </c>
      <c r="E3140" s="33">
        <v>50.97</v>
      </c>
      <c r="F3140" s="33" t="s">
        <v>11891</v>
      </c>
      <c r="G3140" s="9">
        <v>-2.3400000000000001E-2</v>
      </c>
    </row>
    <row r="3141" spans="1:7" ht="18" thickBot="1">
      <c r="A3141" s="29">
        <v>43889</v>
      </c>
      <c r="B3141" s="11">
        <v>50.52</v>
      </c>
      <c r="C3141" s="33">
        <v>51.42</v>
      </c>
      <c r="D3141" s="33">
        <v>51.52</v>
      </c>
      <c r="E3141" s="33">
        <v>50.05</v>
      </c>
      <c r="F3141" s="33" t="s">
        <v>11890</v>
      </c>
      <c r="G3141" s="9">
        <v>-3.1800000000000002E-2</v>
      </c>
    </row>
    <row r="3142" spans="1:7" ht="18" thickBot="1">
      <c r="A3142" s="29">
        <v>43892</v>
      </c>
      <c r="B3142" s="10">
        <v>51.9</v>
      </c>
      <c r="C3142" s="33">
        <v>48.95</v>
      </c>
      <c r="D3142" s="33">
        <v>53.2</v>
      </c>
      <c r="E3142" s="33">
        <v>48.4</v>
      </c>
      <c r="F3142" s="33" t="s">
        <v>11889</v>
      </c>
      <c r="G3142" s="7">
        <v>2.7300000000000001E-2</v>
      </c>
    </row>
    <row r="3143" spans="1:7" ht="18" thickBot="1">
      <c r="A3143" s="29">
        <v>43893</v>
      </c>
      <c r="B3143" s="11">
        <v>51.86</v>
      </c>
      <c r="C3143" s="33">
        <v>53.47</v>
      </c>
      <c r="D3143" s="33">
        <v>53.9</v>
      </c>
      <c r="E3143" s="33">
        <v>51.22</v>
      </c>
      <c r="F3143" s="33" t="s">
        <v>11888</v>
      </c>
      <c r="G3143" s="9">
        <v>-8.0000000000000004E-4</v>
      </c>
    </row>
    <row r="3144" spans="1:7" ht="18" thickBot="1">
      <c r="A3144" s="29">
        <v>43894</v>
      </c>
      <c r="B3144" s="11">
        <v>51.13</v>
      </c>
      <c r="C3144" s="33">
        <v>52.11</v>
      </c>
      <c r="D3144" s="33">
        <v>53.03</v>
      </c>
      <c r="E3144" s="33">
        <v>51.04</v>
      </c>
      <c r="F3144" s="33" t="s">
        <v>11887</v>
      </c>
      <c r="G3144" s="9">
        <v>-1.41E-2</v>
      </c>
    </row>
    <row r="3145" spans="1:7" ht="18" thickBot="1">
      <c r="A3145" s="29">
        <v>43895</v>
      </c>
      <c r="B3145" s="11">
        <v>49.99</v>
      </c>
      <c r="C3145" s="33">
        <v>51.66</v>
      </c>
      <c r="D3145" s="33">
        <v>52.04</v>
      </c>
      <c r="E3145" s="33">
        <v>49.7</v>
      </c>
      <c r="F3145" s="33" t="s">
        <v>11886</v>
      </c>
      <c r="G3145" s="9">
        <v>-2.23E-2</v>
      </c>
    </row>
    <row r="3146" spans="1:7" ht="18" thickBot="1">
      <c r="A3146" s="29">
        <v>43896</v>
      </c>
      <c r="B3146" s="11">
        <v>45.27</v>
      </c>
      <c r="C3146" s="33">
        <v>50.25</v>
      </c>
      <c r="D3146" s="33">
        <v>50.45</v>
      </c>
      <c r="E3146" s="33">
        <v>45.18</v>
      </c>
      <c r="F3146" s="33" t="s">
        <v>11885</v>
      </c>
      <c r="G3146" s="9">
        <v>-9.4399999999999998E-2</v>
      </c>
    </row>
    <row r="3147" spans="1:7" ht="18" thickBot="1">
      <c r="A3147" s="29">
        <v>43899</v>
      </c>
      <c r="B3147" s="11">
        <v>34.36</v>
      </c>
      <c r="C3147" s="33">
        <v>38.28</v>
      </c>
      <c r="D3147" s="33">
        <v>38.340000000000003</v>
      </c>
      <c r="E3147" s="33">
        <v>31.02</v>
      </c>
      <c r="F3147" s="33" t="s">
        <v>11884</v>
      </c>
      <c r="G3147" s="9">
        <v>-0.24099999999999999</v>
      </c>
    </row>
    <row r="3148" spans="1:7" ht="18" thickBot="1">
      <c r="A3148" s="29">
        <v>43900</v>
      </c>
      <c r="B3148" s="10">
        <v>37.22</v>
      </c>
      <c r="C3148" s="33">
        <v>35.840000000000003</v>
      </c>
      <c r="D3148" s="33">
        <v>38.22</v>
      </c>
      <c r="E3148" s="33">
        <v>35</v>
      </c>
      <c r="F3148" s="33" t="s">
        <v>11883</v>
      </c>
      <c r="G3148" s="7">
        <v>8.3199999999999996E-2</v>
      </c>
    </row>
    <row r="3149" spans="1:7" ht="18" thickBot="1">
      <c r="A3149" s="29">
        <v>43901</v>
      </c>
      <c r="B3149" s="11">
        <v>35.79</v>
      </c>
      <c r="C3149" s="33">
        <v>37.270000000000003</v>
      </c>
      <c r="D3149" s="33">
        <v>39.700000000000003</v>
      </c>
      <c r="E3149" s="33">
        <v>35.35</v>
      </c>
      <c r="F3149" s="33" t="s">
        <v>11882</v>
      </c>
      <c r="G3149" s="9">
        <v>-3.8399999999999997E-2</v>
      </c>
    </row>
    <row r="3150" spans="1:7" ht="18" thickBot="1">
      <c r="A3150" s="29">
        <v>43902</v>
      </c>
      <c r="B3150" s="11">
        <v>33.22</v>
      </c>
      <c r="C3150" s="33">
        <v>35.99</v>
      </c>
      <c r="D3150" s="33">
        <v>36.46</v>
      </c>
      <c r="E3150" s="33">
        <v>32.5</v>
      </c>
      <c r="F3150" s="33" t="s">
        <v>11881</v>
      </c>
      <c r="G3150" s="9">
        <v>-7.1800000000000003E-2</v>
      </c>
    </row>
    <row r="3151" spans="1:7" ht="18" thickBot="1">
      <c r="A3151" s="29">
        <v>43903</v>
      </c>
      <c r="B3151" s="10">
        <v>33.85</v>
      </c>
      <c r="C3151" s="33">
        <v>32.85</v>
      </c>
      <c r="D3151" s="33">
        <v>36.15</v>
      </c>
      <c r="E3151" s="33">
        <v>32.5</v>
      </c>
      <c r="F3151" s="33" t="s">
        <v>11880</v>
      </c>
      <c r="G3151" s="7">
        <v>1.9E-2</v>
      </c>
    </row>
    <row r="3152" spans="1:7" ht="18" thickBot="1">
      <c r="A3152" s="29">
        <v>43906</v>
      </c>
      <c r="B3152" s="11">
        <v>30.05</v>
      </c>
      <c r="C3152" s="33">
        <v>35.82</v>
      </c>
      <c r="D3152" s="33">
        <v>35.840000000000003</v>
      </c>
      <c r="E3152" s="33">
        <v>29.45</v>
      </c>
      <c r="F3152" s="33" t="s">
        <v>11879</v>
      </c>
      <c r="G3152" s="9">
        <v>-0.1123</v>
      </c>
    </row>
    <row r="3153" spans="1:7" ht="18" thickBot="1">
      <c r="A3153" s="29">
        <v>43907</v>
      </c>
      <c r="B3153" s="11">
        <v>28.73</v>
      </c>
      <c r="C3153" s="33">
        <v>30.14</v>
      </c>
      <c r="D3153" s="33">
        <v>31.25</v>
      </c>
      <c r="E3153" s="33">
        <v>28.5</v>
      </c>
      <c r="F3153" s="33" t="s">
        <v>11878</v>
      </c>
      <c r="G3153" s="9">
        <v>-4.3900000000000002E-2</v>
      </c>
    </row>
    <row r="3154" spans="1:7" ht="18" thickBot="1">
      <c r="A3154" s="29">
        <v>43908</v>
      </c>
      <c r="B3154" s="11">
        <v>24.88</v>
      </c>
      <c r="C3154" s="33">
        <v>28.4</v>
      </c>
      <c r="D3154" s="33">
        <v>29.21</v>
      </c>
      <c r="E3154" s="33">
        <v>24.52</v>
      </c>
      <c r="F3154" s="33" t="s">
        <v>11877</v>
      </c>
      <c r="G3154" s="9">
        <v>-0.13400000000000001</v>
      </c>
    </row>
    <row r="3155" spans="1:7" ht="18" thickBot="1">
      <c r="A3155" s="29">
        <v>43909</v>
      </c>
      <c r="B3155" s="10">
        <v>28.47</v>
      </c>
      <c r="C3155" s="33">
        <v>27.19</v>
      </c>
      <c r="D3155" s="33">
        <v>29.42</v>
      </c>
      <c r="E3155" s="33">
        <v>24.96</v>
      </c>
      <c r="F3155" s="33" t="s">
        <v>11876</v>
      </c>
      <c r="G3155" s="7">
        <v>0.14430000000000001</v>
      </c>
    </row>
    <row r="3156" spans="1:7" ht="18" thickBot="1">
      <c r="A3156" s="29">
        <v>43910</v>
      </c>
      <c r="B3156" s="11">
        <v>26.98</v>
      </c>
      <c r="C3156" s="33">
        <v>28.1</v>
      </c>
      <c r="D3156" s="33">
        <v>30.94</v>
      </c>
      <c r="E3156" s="33">
        <v>26.81</v>
      </c>
      <c r="F3156" s="33" t="s">
        <v>11875</v>
      </c>
      <c r="G3156" s="9">
        <v>-5.2299999999999999E-2</v>
      </c>
    </row>
    <row r="3157" spans="1:7" ht="18" thickBot="1">
      <c r="A3157" s="29">
        <v>43913</v>
      </c>
      <c r="B3157" s="10">
        <v>27.03</v>
      </c>
      <c r="C3157" s="33">
        <v>26.75</v>
      </c>
      <c r="D3157" s="33">
        <v>27.54</v>
      </c>
      <c r="E3157" s="33">
        <v>24.68</v>
      </c>
      <c r="F3157" s="33" t="s">
        <v>11874</v>
      </c>
      <c r="G3157" s="7">
        <v>1.9E-3</v>
      </c>
    </row>
    <row r="3158" spans="1:7" ht="18" thickBot="1">
      <c r="A3158" s="29">
        <v>43914</v>
      </c>
      <c r="B3158" s="10">
        <v>27.15</v>
      </c>
      <c r="C3158" s="33">
        <v>27.72</v>
      </c>
      <c r="D3158" s="33">
        <v>28.65</v>
      </c>
      <c r="E3158" s="33">
        <v>26.69</v>
      </c>
      <c r="F3158" s="33" t="s">
        <v>11873</v>
      </c>
      <c r="G3158" s="7">
        <v>4.4000000000000003E-3</v>
      </c>
    </row>
    <row r="3159" spans="1:7" ht="18" thickBot="1">
      <c r="A3159" s="29">
        <v>43915</v>
      </c>
      <c r="B3159" s="10">
        <v>27.39</v>
      </c>
      <c r="C3159" s="33">
        <v>27.8</v>
      </c>
      <c r="D3159" s="33">
        <v>28.29</v>
      </c>
      <c r="E3159" s="33">
        <v>25.68</v>
      </c>
      <c r="F3159" s="33" t="s">
        <v>11872</v>
      </c>
      <c r="G3159" s="7">
        <v>8.8000000000000005E-3</v>
      </c>
    </row>
    <row r="3160" spans="1:7" ht="18" thickBot="1">
      <c r="A3160" s="29">
        <v>43916</v>
      </c>
      <c r="B3160" s="11">
        <v>26.34</v>
      </c>
      <c r="C3160" s="33">
        <v>27.35</v>
      </c>
      <c r="D3160" s="33">
        <v>27.75</v>
      </c>
      <c r="E3160" s="33">
        <v>26.03</v>
      </c>
      <c r="F3160" s="33" t="s">
        <v>11871</v>
      </c>
      <c r="G3160" s="9">
        <v>-3.8300000000000001E-2</v>
      </c>
    </row>
    <row r="3161" spans="1:7" ht="18" thickBot="1">
      <c r="A3161" s="29">
        <v>43917</v>
      </c>
      <c r="B3161" s="11">
        <v>24.93</v>
      </c>
      <c r="C3161" s="33">
        <v>26.68</v>
      </c>
      <c r="D3161" s="33">
        <v>27</v>
      </c>
      <c r="E3161" s="33">
        <v>24.13</v>
      </c>
      <c r="F3161" s="33" t="s">
        <v>11870</v>
      </c>
      <c r="G3161" s="9">
        <v>-5.3499999999999999E-2</v>
      </c>
    </row>
    <row r="3162" spans="1:7" ht="18" thickBot="1">
      <c r="A3162" s="29">
        <v>43920</v>
      </c>
      <c r="B3162" s="11">
        <v>22.76</v>
      </c>
      <c r="C3162" s="33">
        <v>23.85</v>
      </c>
      <c r="D3162" s="33">
        <v>24.44</v>
      </c>
      <c r="E3162" s="33">
        <v>21.65</v>
      </c>
      <c r="F3162" s="33" t="s">
        <v>11869</v>
      </c>
      <c r="G3162" s="9">
        <v>-8.6999999999999994E-2</v>
      </c>
    </row>
    <row r="3163" spans="1:7" ht="18" thickBot="1">
      <c r="A3163" s="29">
        <v>43921</v>
      </c>
      <c r="B3163" s="11">
        <v>22.74</v>
      </c>
      <c r="C3163" s="33">
        <v>23</v>
      </c>
      <c r="D3163" s="33">
        <v>23.87</v>
      </c>
      <c r="E3163" s="33">
        <v>22.59</v>
      </c>
      <c r="F3163" s="33" t="s">
        <v>11868</v>
      </c>
      <c r="G3163" s="9">
        <v>-8.9999999999999998E-4</v>
      </c>
    </row>
    <row r="3164" spans="1:7" ht="18" thickBot="1">
      <c r="A3164" s="29">
        <v>43922</v>
      </c>
      <c r="B3164" s="10">
        <v>24.74</v>
      </c>
      <c r="C3164" s="33">
        <v>25.99</v>
      </c>
      <c r="D3164" s="33">
        <v>26.28</v>
      </c>
      <c r="E3164" s="33">
        <v>24.52</v>
      </c>
      <c r="F3164" s="33" t="s">
        <v>11867</v>
      </c>
      <c r="G3164" s="7">
        <v>8.7999999999999995E-2</v>
      </c>
    </row>
    <row r="3165" spans="1:7" ht="18" thickBot="1">
      <c r="A3165" s="29">
        <v>43923</v>
      </c>
      <c r="B3165" s="10">
        <v>29.94</v>
      </c>
      <c r="C3165" s="33">
        <v>25.61</v>
      </c>
      <c r="D3165" s="33">
        <v>36.29</v>
      </c>
      <c r="E3165" s="33">
        <v>25.45</v>
      </c>
      <c r="F3165" s="33" t="s">
        <v>11866</v>
      </c>
      <c r="G3165" s="7">
        <v>0.2102</v>
      </c>
    </row>
    <row r="3166" spans="1:7" ht="18" thickBot="1">
      <c r="A3166" s="29">
        <v>43924</v>
      </c>
      <c r="B3166" s="10">
        <v>34.11</v>
      </c>
      <c r="C3166" s="33">
        <v>29.89</v>
      </c>
      <c r="D3166" s="33">
        <v>35</v>
      </c>
      <c r="E3166" s="33">
        <v>28.25</v>
      </c>
      <c r="F3166" s="33" t="s">
        <v>11865</v>
      </c>
      <c r="G3166" s="7">
        <v>0.13930000000000001</v>
      </c>
    </row>
    <row r="3167" spans="1:7" ht="18" thickBot="1">
      <c r="A3167" s="29">
        <v>43927</v>
      </c>
      <c r="B3167" s="11">
        <v>33.049999999999997</v>
      </c>
      <c r="C3167" s="33">
        <v>31.76</v>
      </c>
      <c r="D3167" s="33">
        <v>34.24</v>
      </c>
      <c r="E3167" s="33">
        <v>30.03</v>
      </c>
      <c r="F3167" s="33" t="s">
        <v>11864</v>
      </c>
      <c r="G3167" s="9">
        <v>-3.1099999999999999E-2</v>
      </c>
    </row>
    <row r="3168" spans="1:7" ht="18" thickBot="1">
      <c r="A3168" s="29">
        <v>43928</v>
      </c>
      <c r="B3168" s="11">
        <v>31.87</v>
      </c>
      <c r="C3168" s="33">
        <v>33.659999999999997</v>
      </c>
      <c r="D3168" s="33">
        <v>34.18</v>
      </c>
      <c r="E3168" s="33">
        <v>31.74</v>
      </c>
      <c r="F3168" s="33" t="s">
        <v>11863</v>
      </c>
      <c r="G3168" s="9">
        <v>-3.5700000000000003E-2</v>
      </c>
    </row>
    <row r="3169" spans="1:7" ht="18" thickBot="1">
      <c r="A3169" s="29">
        <v>43929</v>
      </c>
      <c r="B3169" s="10">
        <v>32.840000000000003</v>
      </c>
      <c r="C3169" s="33">
        <v>32.630000000000003</v>
      </c>
      <c r="D3169" s="33">
        <v>33.869999999999997</v>
      </c>
      <c r="E3169" s="33">
        <v>31.54</v>
      </c>
      <c r="F3169" s="33" t="s">
        <v>11862</v>
      </c>
      <c r="G3169" s="7">
        <v>3.04E-2</v>
      </c>
    </row>
    <row r="3170" spans="1:7" ht="18" thickBot="1">
      <c r="A3170" s="29">
        <v>43930</v>
      </c>
      <c r="B3170" s="11">
        <v>31.48</v>
      </c>
      <c r="C3170" s="33">
        <v>33.82</v>
      </c>
      <c r="D3170" s="33">
        <v>36.4</v>
      </c>
      <c r="E3170" s="33">
        <v>31.18</v>
      </c>
      <c r="F3170" s="33" t="s">
        <v>11861</v>
      </c>
      <c r="G3170" s="9">
        <v>-4.1399999999999999E-2</v>
      </c>
    </row>
    <row r="3171" spans="1:7" ht="18" thickBot="1">
      <c r="A3171" s="29">
        <v>43934</v>
      </c>
      <c r="B3171" s="10">
        <v>31.74</v>
      </c>
      <c r="C3171" s="33">
        <v>33.99</v>
      </c>
      <c r="D3171" s="33">
        <v>33.99</v>
      </c>
      <c r="E3171" s="33">
        <v>30.63</v>
      </c>
      <c r="F3171" s="33" t="s">
        <v>11860</v>
      </c>
      <c r="G3171" s="7">
        <v>8.3000000000000001E-3</v>
      </c>
    </row>
    <row r="3172" spans="1:7" ht="18" thickBot="1">
      <c r="A3172" s="29">
        <v>43935</v>
      </c>
      <c r="B3172" s="11">
        <v>29.6</v>
      </c>
      <c r="C3172" s="33">
        <v>32.25</v>
      </c>
      <c r="D3172" s="33">
        <v>32.32</v>
      </c>
      <c r="E3172" s="33">
        <v>29.38</v>
      </c>
      <c r="F3172" s="33" t="s">
        <v>11859</v>
      </c>
      <c r="G3172" s="9">
        <v>-6.7400000000000002E-2</v>
      </c>
    </row>
    <row r="3173" spans="1:7" ht="18" thickBot="1">
      <c r="A3173" s="29">
        <v>43936</v>
      </c>
      <c r="B3173" s="11">
        <v>27.69</v>
      </c>
      <c r="C3173" s="33">
        <v>30.26</v>
      </c>
      <c r="D3173" s="33">
        <v>30.33</v>
      </c>
      <c r="E3173" s="33">
        <v>27.16</v>
      </c>
      <c r="F3173" s="33" t="s">
        <v>11858</v>
      </c>
      <c r="G3173" s="9">
        <v>-6.4500000000000002E-2</v>
      </c>
    </row>
    <row r="3174" spans="1:7" ht="17.25">
      <c r="A3174" s="29">
        <v>43937</v>
      </c>
      <c r="B3174" s="50">
        <v>28.5</v>
      </c>
      <c r="C3174" s="47">
        <v>28.06</v>
      </c>
      <c r="D3174" s="47">
        <v>29</v>
      </c>
      <c r="E3174" s="47">
        <v>27.2</v>
      </c>
      <c r="F3174" s="47">
        <v>0</v>
      </c>
      <c r="G3174" s="48">
        <v>2.93E-2</v>
      </c>
    </row>
    <row r="3175" spans="1:7" ht="18" thickBot="1">
      <c r="A3175" s="29">
        <v>43938</v>
      </c>
      <c r="B3175" s="13">
        <v>28.08</v>
      </c>
      <c r="C3175" s="46">
        <v>28.66</v>
      </c>
      <c r="D3175" s="46">
        <v>28.93</v>
      </c>
      <c r="E3175" s="46">
        <v>27.58</v>
      </c>
      <c r="F3175" s="46" t="s">
        <v>12162</v>
      </c>
      <c r="G3175" s="15">
        <v>9.2999999999999992E-3</v>
      </c>
    </row>
    <row r="3176" spans="1:7" ht="18" thickBot="1">
      <c r="A3176" s="29">
        <v>43941</v>
      </c>
      <c r="B3176" s="18">
        <v>25.57</v>
      </c>
      <c r="C3176" s="46">
        <v>28.05</v>
      </c>
      <c r="D3176" s="46">
        <v>28.25</v>
      </c>
      <c r="E3176" s="46">
        <v>25.37</v>
      </c>
      <c r="F3176" s="46" t="s">
        <v>16818</v>
      </c>
      <c r="G3176" s="19">
        <v>-8.9399999999999993E-2</v>
      </c>
    </row>
    <row r="3177" spans="1:7" ht="18" thickBot="1">
      <c r="A3177" s="29">
        <v>43942</v>
      </c>
      <c r="B3177" s="11">
        <v>19.329999999999998</v>
      </c>
      <c r="C3177" s="33">
        <v>26.33</v>
      </c>
      <c r="D3177" s="33">
        <v>26.5</v>
      </c>
      <c r="E3177" s="33">
        <v>17.510000000000002</v>
      </c>
      <c r="F3177" s="33" t="s">
        <v>16817</v>
      </c>
      <c r="G3177" s="9">
        <v>-0.24399999999999999</v>
      </c>
    </row>
    <row r="3178" spans="1:7" ht="18" thickBot="1">
      <c r="A3178" s="29">
        <v>43943</v>
      </c>
      <c r="B3178" s="10">
        <v>20.37</v>
      </c>
      <c r="C3178" s="33">
        <v>20.23</v>
      </c>
      <c r="D3178" s="33">
        <v>22.45</v>
      </c>
      <c r="E3178" s="33">
        <v>15.98</v>
      </c>
      <c r="F3178" s="33" t="s">
        <v>16816</v>
      </c>
      <c r="G3178" s="7">
        <v>5.3800000000000001E-2</v>
      </c>
    </row>
    <row r="3179" spans="1:7" ht="18" thickBot="1">
      <c r="A3179" s="29">
        <v>43944</v>
      </c>
      <c r="B3179" s="10">
        <v>21.33</v>
      </c>
      <c r="C3179" s="33">
        <v>20.89</v>
      </c>
      <c r="D3179" s="33">
        <v>23.22</v>
      </c>
      <c r="E3179" s="33">
        <v>20.07</v>
      </c>
      <c r="F3179" s="33" t="s">
        <v>16815</v>
      </c>
      <c r="G3179" s="7">
        <v>4.7100000000000003E-2</v>
      </c>
    </row>
    <row r="3180" spans="1:7" ht="18" thickBot="1">
      <c r="A3180" s="29">
        <v>43945</v>
      </c>
      <c r="B3180" s="10">
        <v>21.44</v>
      </c>
      <c r="C3180" s="33">
        <v>21.93</v>
      </c>
      <c r="D3180" s="33">
        <v>22.7</v>
      </c>
      <c r="E3180" s="33">
        <v>20.5</v>
      </c>
      <c r="F3180" s="33" t="s">
        <v>16814</v>
      </c>
      <c r="G3180" s="7">
        <v>5.1999999999999998E-3</v>
      </c>
    </row>
  </sheetData>
  <sortState ref="A2:G3174">
    <sortCondition ref="A2:A317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56"/>
  <sheetViews>
    <sheetView topLeftCell="A3739" zoomScaleNormal="100" workbookViewId="0">
      <selection activeCell="G3755" sqref="G3755"/>
    </sheetView>
  </sheetViews>
  <sheetFormatPr defaultRowHeight="15"/>
  <cols>
    <col min="1" max="1" width="10.140625" style="29" bestFit="1" customWidth="1"/>
    <col min="2" max="2" width="10.7109375" style="29" bestFit="1" customWidth="1"/>
    <col min="3" max="3" width="21.42578125" bestFit="1" customWidth="1"/>
    <col min="4" max="4" width="18.5703125" bestFit="1" customWidth="1"/>
    <col min="5" max="5" width="12.140625" customWidth="1"/>
    <col min="6" max="6" width="9.85546875" bestFit="1" customWidth="1"/>
  </cols>
  <sheetData>
    <row r="1" spans="1:7">
      <c r="A1" s="29" t="s">
        <v>11854</v>
      </c>
      <c r="B1" s="26" t="s">
        <v>0</v>
      </c>
      <c r="C1" s="25" t="s">
        <v>6959</v>
      </c>
      <c r="D1" s="25" t="s">
        <v>6960</v>
      </c>
      <c r="E1" t="s">
        <v>14957</v>
      </c>
      <c r="F1" t="s">
        <v>14958</v>
      </c>
      <c r="G1" t="s">
        <v>14959</v>
      </c>
    </row>
    <row r="2" spans="1:7">
      <c r="A2" s="31">
        <v>38355</v>
      </c>
      <c r="B2" s="27" t="s">
        <v>11853</v>
      </c>
      <c r="C2" s="57">
        <v>-57.08</v>
      </c>
      <c r="D2" s="57">
        <v>-102.01</v>
      </c>
      <c r="E2" t="e">
        <f t="shared" ref="E2:E65" si="0">TEXT(F2,"dd-mm-yy")</f>
        <v>#VALUE!</v>
      </c>
      <c r="F2" s="31" t="e">
        <f t="shared" ref="F2:F65" si="1">DATEVALUE(A2)</f>
        <v>#VALUE!</v>
      </c>
      <c r="G2">
        <v>38355</v>
      </c>
    </row>
    <row r="3" spans="1:7">
      <c r="A3" s="31">
        <v>38356</v>
      </c>
      <c r="B3" s="27" t="s">
        <v>11852</v>
      </c>
      <c r="C3" s="57">
        <v>-11.04</v>
      </c>
      <c r="D3" s="57">
        <v>-337.75</v>
      </c>
      <c r="E3" s="22" t="e">
        <f t="shared" si="0"/>
        <v>#VALUE!</v>
      </c>
      <c r="F3" s="31" t="e">
        <f t="shared" si="1"/>
        <v>#VALUE!</v>
      </c>
      <c r="G3">
        <v>38356</v>
      </c>
    </row>
    <row r="4" spans="1:7">
      <c r="A4" s="31">
        <v>38357</v>
      </c>
      <c r="B4" s="27" t="s">
        <v>11851</v>
      </c>
      <c r="C4" s="57">
        <v>-194.82</v>
      </c>
      <c r="D4" s="57">
        <v>-284.95999999999998</v>
      </c>
      <c r="E4" s="22" t="e">
        <f t="shared" si="0"/>
        <v>#VALUE!</v>
      </c>
      <c r="F4" s="31" t="e">
        <f t="shared" si="1"/>
        <v>#VALUE!</v>
      </c>
      <c r="G4">
        <v>38357</v>
      </c>
    </row>
    <row r="5" spans="1:7">
      <c r="A5" s="31">
        <v>38358</v>
      </c>
      <c r="B5" s="27" t="s">
        <v>11850</v>
      </c>
      <c r="C5" s="57">
        <v>-637.64</v>
      </c>
      <c r="D5" s="57">
        <v>-130.47999999999999</v>
      </c>
      <c r="E5" s="22" t="e">
        <f t="shared" si="0"/>
        <v>#VALUE!</v>
      </c>
      <c r="F5" s="31" t="e">
        <f t="shared" si="1"/>
        <v>#VALUE!</v>
      </c>
      <c r="G5">
        <v>38358</v>
      </c>
    </row>
    <row r="6" spans="1:7">
      <c r="A6" s="31">
        <v>38359</v>
      </c>
      <c r="B6" s="27" t="s">
        <v>11849</v>
      </c>
      <c r="C6" s="57">
        <v>-67.87</v>
      </c>
      <c r="D6" s="57">
        <v>-10.17</v>
      </c>
      <c r="E6" s="22" t="e">
        <f t="shared" si="0"/>
        <v>#VALUE!</v>
      </c>
      <c r="F6" s="31" t="e">
        <f t="shared" si="1"/>
        <v>#VALUE!</v>
      </c>
      <c r="G6">
        <v>38359</v>
      </c>
    </row>
    <row r="7" spans="1:7">
      <c r="A7" s="31">
        <v>38362</v>
      </c>
      <c r="B7" s="27" t="s">
        <v>11848</v>
      </c>
      <c r="C7" s="57">
        <v>19.5</v>
      </c>
      <c r="D7" s="57">
        <v>-19.66</v>
      </c>
      <c r="E7" s="22" t="e">
        <f t="shared" si="0"/>
        <v>#VALUE!</v>
      </c>
      <c r="F7" s="31" t="e">
        <f t="shared" si="1"/>
        <v>#VALUE!</v>
      </c>
      <c r="G7">
        <v>38362</v>
      </c>
    </row>
    <row r="8" spans="1:7">
      <c r="A8" s="31">
        <v>38363</v>
      </c>
      <c r="B8" s="27" t="s">
        <v>11847</v>
      </c>
      <c r="C8" s="57">
        <v>-75.66</v>
      </c>
      <c r="D8" s="57">
        <v>45.74</v>
      </c>
      <c r="E8" s="22" t="e">
        <f t="shared" si="0"/>
        <v>#VALUE!</v>
      </c>
      <c r="F8" s="31" t="e">
        <f t="shared" si="1"/>
        <v>#VALUE!</v>
      </c>
      <c r="G8">
        <v>38363</v>
      </c>
    </row>
    <row r="9" spans="1:7">
      <c r="A9" s="31">
        <v>38364</v>
      </c>
      <c r="B9" s="27" t="s">
        <v>11846</v>
      </c>
      <c r="C9" s="57">
        <v>-156.88999999999999</v>
      </c>
      <c r="D9" s="57">
        <v>18.649999999999999</v>
      </c>
      <c r="E9" s="22" t="e">
        <f t="shared" si="0"/>
        <v>#VALUE!</v>
      </c>
      <c r="F9" s="31" t="e">
        <f t="shared" si="1"/>
        <v>#VALUE!</v>
      </c>
      <c r="G9">
        <v>38364</v>
      </c>
    </row>
    <row r="10" spans="1:7">
      <c r="A10" s="31">
        <v>38365</v>
      </c>
      <c r="B10" s="27" t="s">
        <v>11845</v>
      </c>
      <c r="C10" s="57">
        <v>-198.67</v>
      </c>
      <c r="D10" s="57">
        <v>96.78</v>
      </c>
      <c r="E10" s="22" t="e">
        <f t="shared" si="0"/>
        <v>#VALUE!</v>
      </c>
      <c r="F10" s="31" t="e">
        <f t="shared" si="1"/>
        <v>#VALUE!</v>
      </c>
      <c r="G10">
        <v>38365</v>
      </c>
    </row>
    <row r="11" spans="1:7">
      <c r="A11" s="31">
        <v>38366</v>
      </c>
      <c r="B11" s="27" t="s">
        <v>11844</v>
      </c>
      <c r="C11" s="57">
        <v>234.39</v>
      </c>
      <c r="D11" s="57">
        <v>48.04</v>
      </c>
      <c r="E11" s="22" t="e">
        <f t="shared" si="0"/>
        <v>#VALUE!</v>
      </c>
      <c r="F11" s="31" t="e">
        <f t="shared" si="1"/>
        <v>#VALUE!</v>
      </c>
      <c r="G11">
        <v>38366</v>
      </c>
    </row>
    <row r="12" spans="1:7">
      <c r="A12" s="31">
        <v>38369</v>
      </c>
      <c r="B12" s="27" t="s">
        <v>11843</v>
      </c>
      <c r="C12" s="57">
        <v>267.08</v>
      </c>
      <c r="D12" s="57">
        <v>134.88999999999999</v>
      </c>
      <c r="E12" s="22" t="e">
        <f t="shared" si="0"/>
        <v>#VALUE!</v>
      </c>
      <c r="F12" s="31" t="e">
        <f t="shared" si="1"/>
        <v>#VALUE!</v>
      </c>
      <c r="G12">
        <v>38369</v>
      </c>
    </row>
    <row r="13" spans="1:7">
      <c r="A13" s="31">
        <v>38370</v>
      </c>
      <c r="B13" s="27" t="s">
        <v>11842</v>
      </c>
      <c r="C13" s="57">
        <v>-15.23</v>
      </c>
      <c r="D13" s="57">
        <v>135.58000000000001</v>
      </c>
      <c r="E13" s="22" t="e">
        <f t="shared" si="0"/>
        <v>#VALUE!</v>
      </c>
      <c r="F13" s="31" t="e">
        <f t="shared" si="1"/>
        <v>#VALUE!</v>
      </c>
      <c r="G13">
        <v>38370</v>
      </c>
    </row>
    <row r="14" spans="1:7">
      <c r="A14" s="31">
        <v>38371</v>
      </c>
      <c r="B14" s="27" t="s">
        <v>11841</v>
      </c>
      <c r="C14" s="57">
        <v>77.510000000000005</v>
      </c>
      <c r="D14" s="57">
        <v>208.59</v>
      </c>
      <c r="E14" s="22" t="e">
        <f t="shared" si="0"/>
        <v>#VALUE!</v>
      </c>
      <c r="F14" s="31" t="e">
        <f t="shared" si="1"/>
        <v>#VALUE!</v>
      </c>
      <c r="G14">
        <v>38371</v>
      </c>
    </row>
    <row r="15" spans="1:7">
      <c r="A15" s="31">
        <v>38372</v>
      </c>
      <c r="B15" s="27" t="s">
        <v>11840</v>
      </c>
      <c r="C15" s="57">
        <v>39.44</v>
      </c>
      <c r="D15" s="57">
        <v>22.99</v>
      </c>
      <c r="E15" s="22" t="e">
        <f t="shared" si="0"/>
        <v>#VALUE!</v>
      </c>
      <c r="F15" s="31" t="e">
        <f t="shared" si="1"/>
        <v>#VALUE!</v>
      </c>
      <c r="G15">
        <v>38372</v>
      </c>
    </row>
    <row r="16" spans="1:7">
      <c r="A16" s="31">
        <v>38376</v>
      </c>
      <c r="B16" s="27" t="s">
        <v>11839</v>
      </c>
      <c r="C16" s="57">
        <v>-135.76</v>
      </c>
      <c r="D16" s="57">
        <v>25.75</v>
      </c>
      <c r="E16" s="22" t="e">
        <f t="shared" si="0"/>
        <v>#VALUE!</v>
      </c>
      <c r="F16" s="31" t="e">
        <f t="shared" si="1"/>
        <v>#VALUE!</v>
      </c>
      <c r="G16">
        <v>38376</v>
      </c>
    </row>
    <row r="17" spans="1:7">
      <c r="A17" s="31">
        <v>38377</v>
      </c>
      <c r="B17" s="27" t="s">
        <v>11838</v>
      </c>
      <c r="C17" s="57">
        <v>-58.22</v>
      </c>
      <c r="D17" s="57">
        <v>97.59</v>
      </c>
      <c r="E17" s="22" t="e">
        <f t="shared" si="0"/>
        <v>#VALUE!</v>
      </c>
      <c r="F17" s="31" t="e">
        <f t="shared" si="1"/>
        <v>#VALUE!</v>
      </c>
      <c r="G17">
        <v>38377</v>
      </c>
    </row>
    <row r="18" spans="1:7">
      <c r="A18" s="31">
        <v>38379</v>
      </c>
      <c r="B18" s="27" t="s">
        <v>11837</v>
      </c>
      <c r="C18" s="57">
        <v>145.6</v>
      </c>
      <c r="D18" s="57">
        <v>67.510000000000005</v>
      </c>
      <c r="E18" s="22" t="e">
        <f t="shared" si="0"/>
        <v>#VALUE!</v>
      </c>
      <c r="F18" s="31" t="e">
        <f t="shared" si="1"/>
        <v>#VALUE!</v>
      </c>
      <c r="G18">
        <v>38379</v>
      </c>
    </row>
    <row r="19" spans="1:7">
      <c r="A19" s="31">
        <v>38380</v>
      </c>
      <c r="B19" s="27" t="s">
        <v>11836</v>
      </c>
      <c r="C19" s="57">
        <v>426.15</v>
      </c>
      <c r="D19" s="57">
        <v>-18.600000000000001</v>
      </c>
      <c r="E19" s="22" t="e">
        <f t="shared" si="0"/>
        <v>#VALUE!</v>
      </c>
      <c r="F19" s="31" t="e">
        <f t="shared" si="1"/>
        <v>#VALUE!</v>
      </c>
      <c r="G19">
        <v>38380</v>
      </c>
    </row>
    <row r="20" spans="1:7">
      <c r="A20" s="31">
        <v>38383</v>
      </c>
      <c r="B20" s="27" t="s">
        <v>11835</v>
      </c>
      <c r="C20" s="57">
        <v>88.84</v>
      </c>
      <c r="D20" s="57">
        <v>89.76</v>
      </c>
      <c r="E20" s="22" t="e">
        <f t="shared" si="0"/>
        <v>#VALUE!</v>
      </c>
      <c r="F20" s="31" t="e">
        <f t="shared" si="1"/>
        <v>#VALUE!</v>
      </c>
      <c r="G20">
        <v>38383</v>
      </c>
    </row>
    <row r="21" spans="1:7">
      <c r="A21" s="31">
        <v>38384</v>
      </c>
      <c r="B21" s="27" t="s">
        <v>11834</v>
      </c>
      <c r="C21" s="57">
        <v>111.23</v>
      </c>
      <c r="D21" s="57">
        <v>244.19</v>
      </c>
      <c r="E21" s="22" t="e">
        <f t="shared" si="0"/>
        <v>#VALUE!</v>
      </c>
      <c r="F21" s="31" t="e">
        <f t="shared" si="1"/>
        <v>#VALUE!</v>
      </c>
      <c r="G21">
        <v>38384</v>
      </c>
    </row>
    <row r="22" spans="1:7">
      <c r="A22" s="31">
        <v>38385</v>
      </c>
      <c r="B22" s="27" t="s">
        <v>11833</v>
      </c>
      <c r="C22" s="57">
        <v>29.91</v>
      </c>
      <c r="D22" s="57">
        <v>41.15</v>
      </c>
      <c r="E22" s="22" t="e">
        <f t="shared" si="0"/>
        <v>#VALUE!</v>
      </c>
      <c r="F22" s="31" t="e">
        <f t="shared" si="1"/>
        <v>#VALUE!</v>
      </c>
      <c r="G22">
        <v>38385</v>
      </c>
    </row>
    <row r="23" spans="1:7">
      <c r="A23" s="31">
        <v>38386</v>
      </c>
      <c r="B23" s="27" t="s">
        <v>11832</v>
      </c>
      <c r="C23" s="57">
        <v>65.319999999999993</v>
      </c>
      <c r="D23" s="57">
        <v>5.16</v>
      </c>
      <c r="E23" s="22" t="e">
        <f t="shared" si="0"/>
        <v>#VALUE!</v>
      </c>
      <c r="F23" s="31" t="e">
        <f t="shared" si="1"/>
        <v>#VALUE!</v>
      </c>
      <c r="G23">
        <v>38386</v>
      </c>
    </row>
    <row r="24" spans="1:7">
      <c r="A24" s="31">
        <v>38387</v>
      </c>
      <c r="B24" s="27" t="s">
        <v>11831</v>
      </c>
      <c r="C24" s="57">
        <v>-17.100000000000001</v>
      </c>
      <c r="D24" s="57">
        <v>-45.01</v>
      </c>
      <c r="E24" s="22" t="e">
        <f t="shared" si="0"/>
        <v>#VALUE!</v>
      </c>
      <c r="F24" s="31" t="e">
        <f t="shared" si="1"/>
        <v>#VALUE!</v>
      </c>
      <c r="G24">
        <v>38387</v>
      </c>
    </row>
    <row r="25" spans="1:7">
      <c r="A25" s="31">
        <v>38390</v>
      </c>
      <c r="B25" s="27" t="s">
        <v>11830</v>
      </c>
      <c r="C25" s="57">
        <v>-79.260000000000005</v>
      </c>
      <c r="D25" s="57">
        <v>-6.98</v>
      </c>
      <c r="E25" s="22" t="e">
        <f t="shared" si="0"/>
        <v>#VALUE!</v>
      </c>
      <c r="F25" s="31" t="e">
        <f t="shared" si="1"/>
        <v>#VALUE!</v>
      </c>
      <c r="G25">
        <v>38390</v>
      </c>
    </row>
    <row r="26" spans="1:7">
      <c r="A26" s="31">
        <v>38391</v>
      </c>
      <c r="B26" s="27" t="s">
        <v>11829</v>
      </c>
      <c r="C26" s="57">
        <v>155.85</v>
      </c>
      <c r="D26" s="57">
        <v>-22.72</v>
      </c>
      <c r="E26" s="22" t="e">
        <f t="shared" si="0"/>
        <v>#VALUE!</v>
      </c>
      <c r="F26" s="31" t="e">
        <f t="shared" si="1"/>
        <v>#VALUE!</v>
      </c>
      <c r="G26">
        <v>38391</v>
      </c>
    </row>
    <row r="27" spans="1:7">
      <c r="A27" s="31">
        <v>38392</v>
      </c>
      <c r="B27" s="27" t="s">
        <v>11828</v>
      </c>
      <c r="C27" s="57">
        <v>-123.9</v>
      </c>
      <c r="D27" s="57">
        <v>-12.37</v>
      </c>
      <c r="E27" s="22" t="e">
        <f t="shared" si="0"/>
        <v>#VALUE!</v>
      </c>
      <c r="F27" s="31" t="e">
        <f t="shared" si="1"/>
        <v>#VALUE!</v>
      </c>
      <c r="G27">
        <v>38392</v>
      </c>
    </row>
    <row r="28" spans="1:7">
      <c r="A28" s="31">
        <v>38393</v>
      </c>
      <c r="B28" s="27" t="s">
        <v>11827</v>
      </c>
      <c r="C28" s="57">
        <v>0.06</v>
      </c>
      <c r="D28" s="57">
        <v>11.13</v>
      </c>
      <c r="E28" s="22" t="e">
        <f t="shared" si="0"/>
        <v>#VALUE!</v>
      </c>
      <c r="F28" s="31" t="e">
        <f t="shared" si="1"/>
        <v>#VALUE!</v>
      </c>
      <c r="G28">
        <v>38393</v>
      </c>
    </row>
    <row r="29" spans="1:7">
      <c r="A29" s="31">
        <v>38394</v>
      </c>
      <c r="B29" s="27" t="s">
        <v>11826</v>
      </c>
      <c r="C29" s="57">
        <v>8.51</v>
      </c>
      <c r="D29" s="57">
        <v>-35.5</v>
      </c>
      <c r="E29" s="22" t="e">
        <f t="shared" si="0"/>
        <v>#VALUE!</v>
      </c>
      <c r="F29" s="31" t="e">
        <f t="shared" si="1"/>
        <v>#VALUE!</v>
      </c>
      <c r="G29">
        <v>38394</v>
      </c>
    </row>
    <row r="30" spans="1:7">
      <c r="A30" s="31">
        <v>38397</v>
      </c>
      <c r="B30" s="27" t="s">
        <v>11825</v>
      </c>
      <c r="C30" s="57">
        <v>-139.19</v>
      </c>
      <c r="D30" s="57"/>
      <c r="E30" s="22" t="e">
        <f t="shared" si="0"/>
        <v>#VALUE!</v>
      </c>
      <c r="F30" s="31" t="e">
        <f t="shared" si="1"/>
        <v>#VALUE!</v>
      </c>
      <c r="G30">
        <v>38397</v>
      </c>
    </row>
    <row r="31" spans="1:7">
      <c r="A31" s="31">
        <v>38398</v>
      </c>
      <c r="B31" s="27" t="s">
        <v>11824</v>
      </c>
      <c r="C31" s="57">
        <v>17.809999999999999</v>
      </c>
      <c r="D31" s="57">
        <v>164.5</v>
      </c>
      <c r="E31" s="22" t="e">
        <f t="shared" si="0"/>
        <v>#VALUE!</v>
      </c>
      <c r="F31" s="31" t="e">
        <f t="shared" si="1"/>
        <v>#VALUE!</v>
      </c>
      <c r="G31">
        <v>38398</v>
      </c>
    </row>
    <row r="32" spans="1:7">
      <c r="A32" s="31">
        <v>38399</v>
      </c>
      <c r="B32" s="27" t="s">
        <v>11823</v>
      </c>
      <c r="C32" s="57">
        <v>-82.32</v>
      </c>
      <c r="D32" s="57">
        <v>39.42</v>
      </c>
      <c r="E32" s="22" t="e">
        <f t="shared" si="0"/>
        <v>#VALUE!</v>
      </c>
      <c r="F32" s="31" t="e">
        <f t="shared" si="1"/>
        <v>#VALUE!</v>
      </c>
      <c r="G32">
        <v>38399</v>
      </c>
    </row>
    <row r="33" spans="1:7">
      <c r="A33" s="31">
        <v>38400</v>
      </c>
      <c r="B33" s="27" t="s">
        <v>11822</v>
      </c>
      <c r="C33" s="57">
        <v>-87.58</v>
      </c>
      <c r="D33" s="57">
        <v>17.72</v>
      </c>
      <c r="E33" s="22" t="e">
        <f t="shared" si="0"/>
        <v>#VALUE!</v>
      </c>
      <c r="F33" s="31" t="e">
        <f t="shared" si="1"/>
        <v>#VALUE!</v>
      </c>
      <c r="G33">
        <v>38400</v>
      </c>
    </row>
    <row r="34" spans="1:7">
      <c r="A34" s="31">
        <v>38401</v>
      </c>
      <c r="B34" s="27" t="s">
        <v>11821</v>
      </c>
      <c r="C34" s="57">
        <v>-283.75</v>
      </c>
      <c r="D34" s="57">
        <v>0.43</v>
      </c>
      <c r="E34" s="22" t="e">
        <f t="shared" si="0"/>
        <v>#VALUE!</v>
      </c>
      <c r="F34" s="31" t="e">
        <f t="shared" si="1"/>
        <v>#VALUE!</v>
      </c>
      <c r="G34">
        <v>38401</v>
      </c>
    </row>
    <row r="35" spans="1:7">
      <c r="A35" s="31">
        <v>38404</v>
      </c>
      <c r="B35" s="27" t="s">
        <v>11820</v>
      </c>
      <c r="C35" s="57">
        <v>52.61</v>
      </c>
      <c r="D35" s="57">
        <v>15.54</v>
      </c>
      <c r="E35" s="22" t="e">
        <f t="shared" si="0"/>
        <v>#VALUE!</v>
      </c>
      <c r="F35" s="31" t="e">
        <f t="shared" si="1"/>
        <v>#VALUE!</v>
      </c>
      <c r="G35">
        <v>38404</v>
      </c>
    </row>
    <row r="36" spans="1:7">
      <c r="A36" s="31">
        <v>38405</v>
      </c>
      <c r="B36" s="27" t="s">
        <v>11819</v>
      </c>
      <c r="C36" s="57">
        <v>-16.88</v>
      </c>
      <c r="D36" s="57">
        <v>-21.26</v>
      </c>
      <c r="E36" s="22" t="e">
        <f t="shared" si="0"/>
        <v>#VALUE!</v>
      </c>
      <c r="F36" s="31" t="e">
        <f t="shared" si="1"/>
        <v>#VALUE!</v>
      </c>
      <c r="G36">
        <v>38405</v>
      </c>
    </row>
    <row r="37" spans="1:7">
      <c r="A37" s="31">
        <v>38406</v>
      </c>
      <c r="B37" s="27" t="s">
        <v>11818</v>
      </c>
      <c r="C37" s="57">
        <v>-86.71</v>
      </c>
      <c r="D37" s="57">
        <v>-48.73</v>
      </c>
      <c r="E37" s="22" t="e">
        <f t="shared" si="0"/>
        <v>#VALUE!</v>
      </c>
      <c r="F37" s="31" t="e">
        <f t="shared" si="1"/>
        <v>#VALUE!</v>
      </c>
      <c r="G37">
        <v>38406</v>
      </c>
    </row>
    <row r="38" spans="1:7">
      <c r="A38" s="31">
        <v>38407</v>
      </c>
      <c r="B38" s="27" t="s">
        <v>11817</v>
      </c>
      <c r="C38" s="57">
        <v>-86.71</v>
      </c>
      <c r="D38" s="57">
        <v>-48.73</v>
      </c>
      <c r="E38" s="22" t="e">
        <f t="shared" si="0"/>
        <v>#VALUE!</v>
      </c>
      <c r="F38" s="31" t="e">
        <f t="shared" si="1"/>
        <v>#VALUE!</v>
      </c>
      <c r="G38">
        <v>38407</v>
      </c>
    </row>
    <row r="39" spans="1:7">
      <c r="A39" s="31">
        <v>38408</v>
      </c>
      <c r="B39" s="27" t="s">
        <v>11816</v>
      </c>
      <c r="C39" s="57">
        <v>183.66</v>
      </c>
      <c r="D39" s="57">
        <v>-41.26</v>
      </c>
      <c r="E39" s="22" t="e">
        <f t="shared" si="0"/>
        <v>#VALUE!</v>
      </c>
      <c r="F39" s="31" t="e">
        <f t="shared" si="1"/>
        <v>#VALUE!</v>
      </c>
      <c r="G39">
        <v>38408</v>
      </c>
    </row>
    <row r="40" spans="1:7">
      <c r="A40" s="31">
        <v>38411</v>
      </c>
      <c r="B40" s="27" t="s">
        <v>11815</v>
      </c>
      <c r="C40" s="57">
        <v>-39.99</v>
      </c>
      <c r="D40" s="57">
        <v>-26.54</v>
      </c>
      <c r="E40" s="22" t="e">
        <f t="shared" si="0"/>
        <v>#VALUE!</v>
      </c>
      <c r="F40" s="31" t="e">
        <f t="shared" si="1"/>
        <v>#VALUE!</v>
      </c>
      <c r="G40">
        <v>38411</v>
      </c>
    </row>
    <row r="41" spans="1:7">
      <c r="A41" s="31">
        <v>38412</v>
      </c>
      <c r="B41" s="27" t="s">
        <v>11814</v>
      </c>
      <c r="C41" s="57">
        <v>267.02999999999997</v>
      </c>
      <c r="D41" s="57">
        <v>199.57</v>
      </c>
      <c r="E41" s="22" t="e">
        <f t="shared" si="0"/>
        <v>#VALUE!</v>
      </c>
      <c r="F41" s="31" t="e">
        <f t="shared" si="1"/>
        <v>#VALUE!</v>
      </c>
      <c r="G41">
        <v>38412</v>
      </c>
    </row>
    <row r="42" spans="1:7">
      <c r="A42" s="31">
        <v>38413</v>
      </c>
      <c r="B42" s="27" t="s">
        <v>11813</v>
      </c>
      <c r="C42" s="57">
        <v>296.94</v>
      </c>
      <c r="D42" s="57">
        <v>-6.68</v>
      </c>
      <c r="E42" s="22" t="e">
        <f t="shared" si="0"/>
        <v>#VALUE!</v>
      </c>
      <c r="F42" s="31" t="e">
        <f t="shared" si="1"/>
        <v>#VALUE!</v>
      </c>
      <c r="G42">
        <v>38413</v>
      </c>
    </row>
    <row r="43" spans="1:7">
      <c r="A43" s="31">
        <v>38414</v>
      </c>
      <c r="B43" s="27" t="s">
        <v>11812</v>
      </c>
      <c r="C43" s="57">
        <v>-287.79000000000002</v>
      </c>
      <c r="D43" s="57">
        <v>-52.42</v>
      </c>
      <c r="E43" s="22" t="e">
        <f t="shared" si="0"/>
        <v>#VALUE!</v>
      </c>
      <c r="F43" s="31" t="e">
        <f t="shared" si="1"/>
        <v>#VALUE!</v>
      </c>
      <c r="G43">
        <v>38414</v>
      </c>
    </row>
    <row r="44" spans="1:7">
      <c r="A44" s="31">
        <v>38415</v>
      </c>
      <c r="B44" s="27" t="s">
        <v>11811</v>
      </c>
      <c r="C44" s="57">
        <v>279.92</v>
      </c>
      <c r="D44" s="57">
        <v>114.92</v>
      </c>
      <c r="E44" s="22" t="e">
        <f t="shared" si="0"/>
        <v>#VALUE!</v>
      </c>
      <c r="F44" s="31" t="e">
        <f t="shared" si="1"/>
        <v>#VALUE!</v>
      </c>
      <c r="G44">
        <v>38415</v>
      </c>
    </row>
    <row r="45" spans="1:7">
      <c r="A45" s="31">
        <v>38418</v>
      </c>
      <c r="B45" s="27" t="s">
        <v>11810</v>
      </c>
      <c r="C45" s="57">
        <v>109.02</v>
      </c>
      <c r="D45" s="57">
        <v>133.02000000000001</v>
      </c>
      <c r="E45" s="22" t="e">
        <f t="shared" si="0"/>
        <v>#VALUE!</v>
      </c>
      <c r="F45" s="31" t="e">
        <f t="shared" si="1"/>
        <v>#VALUE!</v>
      </c>
      <c r="G45">
        <v>38418</v>
      </c>
    </row>
    <row r="46" spans="1:7">
      <c r="A46" s="31">
        <v>38419</v>
      </c>
      <c r="B46" s="27" t="s">
        <v>11809</v>
      </c>
      <c r="C46" s="57">
        <v>29.62</v>
      </c>
      <c r="D46" s="57">
        <v>186.53</v>
      </c>
      <c r="E46" s="22" t="e">
        <f t="shared" si="0"/>
        <v>#VALUE!</v>
      </c>
      <c r="F46" s="31" t="e">
        <f t="shared" si="1"/>
        <v>#VALUE!</v>
      </c>
      <c r="G46">
        <v>38419</v>
      </c>
    </row>
    <row r="47" spans="1:7">
      <c r="A47" s="31">
        <v>38420</v>
      </c>
      <c r="B47" s="27" t="s">
        <v>11808</v>
      </c>
      <c r="C47" s="57">
        <v>139.03</v>
      </c>
      <c r="D47" s="57">
        <v>141.88999999999999</v>
      </c>
      <c r="E47" s="22" t="e">
        <f t="shared" si="0"/>
        <v>#VALUE!</v>
      </c>
      <c r="F47" s="31" t="e">
        <f t="shared" si="1"/>
        <v>#VALUE!</v>
      </c>
      <c r="G47">
        <v>38420</v>
      </c>
    </row>
    <row r="48" spans="1:7">
      <c r="A48" s="31">
        <v>38421</v>
      </c>
      <c r="B48" s="27" t="s">
        <v>11807</v>
      </c>
      <c r="C48" s="57">
        <v>51.26</v>
      </c>
      <c r="D48" s="57">
        <v>-7.74</v>
      </c>
      <c r="E48" s="22" t="e">
        <f t="shared" si="0"/>
        <v>#VALUE!</v>
      </c>
      <c r="F48" s="31" t="e">
        <f t="shared" si="1"/>
        <v>#VALUE!</v>
      </c>
      <c r="G48">
        <v>38421</v>
      </c>
    </row>
    <row r="49" spans="1:7">
      <c r="A49" s="31">
        <v>38422</v>
      </c>
      <c r="B49" s="27" t="s">
        <v>11806</v>
      </c>
      <c r="C49" s="57">
        <v>-328.25</v>
      </c>
      <c r="D49" s="57">
        <v>-3.96</v>
      </c>
      <c r="E49" s="22" t="e">
        <f t="shared" si="0"/>
        <v>#VALUE!</v>
      </c>
      <c r="F49" s="31" t="e">
        <f t="shared" si="1"/>
        <v>#VALUE!</v>
      </c>
      <c r="G49">
        <v>38422</v>
      </c>
    </row>
    <row r="50" spans="1:7">
      <c r="A50" s="31">
        <v>38425</v>
      </c>
      <c r="B50" s="27" t="s">
        <v>11805</v>
      </c>
      <c r="C50" s="57">
        <v>-5.28</v>
      </c>
      <c r="D50" s="57">
        <v>-54.96</v>
      </c>
      <c r="E50" s="22" t="e">
        <f t="shared" si="0"/>
        <v>#VALUE!</v>
      </c>
      <c r="F50" s="31" t="e">
        <f t="shared" si="1"/>
        <v>#VALUE!</v>
      </c>
      <c r="G50">
        <v>38425</v>
      </c>
    </row>
    <row r="51" spans="1:7">
      <c r="A51" s="31">
        <v>38426</v>
      </c>
      <c r="B51" s="27" t="s">
        <v>11804</v>
      </c>
      <c r="C51" s="57">
        <v>-76.209999999999994</v>
      </c>
      <c r="D51" s="57">
        <v>-84.94</v>
      </c>
      <c r="E51" s="22" t="e">
        <f t="shared" si="0"/>
        <v>#VALUE!</v>
      </c>
      <c r="F51" s="31" t="e">
        <f t="shared" si="1"/>
        <v>#VALUE!</v>
      </c>
      <c r="G51">
        <v>38426</v>
      </c>
    </row>
    <row r="52" spans="1:7">
      <c r="A52" s="31">
        <v>38427</v>
      </c>
      <c r="B52" s="27" t="s">
        <v>11803</v>
      </c>
      <c r="C52" s="57">
        <v>-564.53</v>
      </c>
      <c r="D52" s="57">
        <v>-143.91999999999999</v>
      </c>
      <c r="E52" s="22" t="e">
        <f t="shared" si="0"/>
        <v>#VALUE!</v>
      </c>
      <c r="F52" s="31" t="e">
        <f t="shared" si="1"/>
        <v>#VALUE!</v>
      </c>
      <c r="G52">
        <v>38427</v>
      </c>
    </row>
    <row r="53" spans="1:7">
      <c r="A53" s="31">
        <v>38428</v>
      </c>
      <c r="B53" s="27" t="s">
        <v>11802</v>
      </c>
      <c r="C53" s="57">
        <v>-51.89</v>
      </c>
      <c r="D53" s="57">
        <v>-91.37</v>
      </c>
      <c r="E53" s="22" t="e">
        <f t="shared" si="0"/>
        <v>#VALUE!</v>
      </c>
      <c r="F53" s="31" t="e">
        <f t="shared" si="1"/>
        <v>#VALUE!</v>
      </c>
      <c r="G53">
        <v>38428</v>
      </c>
    </row>
    <row r="54" spans="1:7">
      <c r="A54" s="31">
        <v>38429</v>
      </c>
      <c r="B54" s="27" t="s">
        <v>11801</v>
      </c>
      <c r="C54" s="57">
        <v>-117.62</v>
      </c>
      <c r="D54" s="57">
        <v>-92.61</v>
      </c>
      <c r="E54" s="22" t="e">
        <f t="shared" si="0"/>
        <v>#VALUE!</v>
      </c>
      <c r="F54" s="31" t="e">
        <f t="shared" si="1"/>
        <v>#VALUE!</v>
      </c>
      <c r="G54">
        <v>38429</v>
      </c>
    </row>
    <row r="55" spans="1:7">
      <c r="A55" s="31">
        <v>38432</v>
      </c>
      <c r="B55" s="27" t="s">
        <v>11800</v>
      </c>
      <c r="C55" s="57">
        <v>-84.11</v>
      </c>
      <c r="D55" s="57">
        <v>-38.85</v>
      </c>
      <c r="E55" s="22" t="e">
        <f t="shared" si="0"/>
        <v>#VALUE!</v>
      </c>
      <c r="F55" s="31" t="e">
        <f t="shared" si="1"/>
        <v>#VALUE!</v>
      </c>
      <c r="G55">
        <v>38432</v>
      </c>
    </row>
    <row r="56" spans="1:7">
      <c r="A56" s="31">
        <v>38433</v>
      </c>
      <c r="B56" s="27" t="s">
        <v>11799</v>
      </c>
      <c r="C56" s="57">
        <v>58.87</v>
      </c>
      <c r="D56" s="57">
        <v>-27.31</v>
      </c>
      <c r="E56" s="22" t="e">
        <f t="shared" si="0"/>
        <v>#VALUE!</v>
      </c>
      <c r="F56" s="31" t="e">
        <f t="shared" si="1"/>
        <v>#VALUE!</v>
      </c>
      <c r="G56">
        <v>38433</v>
      </c>
    </row>
    <row r="57" spans="1:7">
      <c r="A57" s="31">
        <v>38434</v>
      </c>
      <c r="B57" s="27" t="s">
        <v>11798</v>
      </c>
      <c r="C57" s="57">
        <v>-272.57</v>
      </c>
      <c r="D57" s="57">
        <v>-130.47999999999999</v>
      </c>
      <c r="E57" s="22" t="e">
        <f t="shared" si="0"/>
        <v>#VALUE!</v>
      </c>
      <c r="F57" s="31" t="e">
        <f t="shared" si="1"/>
        <v>#VALUE!</v>
      </c>
      <c r="G57">
        <v>38434</v>
      </c>
    </row>
    <row r="58" spans="1:7">
      <c r="A58" s="31">
        <v>38435</v>
      </c>
      <c r="B58" s="27" t="s">
        <v>11797</v>
      </c>
      <c r="C58" s="57">
        <v>-537.72</v>
      </c>
      <c r="D58" s="57">
        <v>-148.09</v>
      </c>
      <c r="E58" s="22" t="e">
        <f t="shared" si="0"/>
        <v>#VALUE!</v>
      </c>
      <c r="F58" s="31" t="e">
        <f t="shared" si="1"/>
        <v>#VALUE!</v>
      </c>
      <c r="G58">
        <v>38435</v>
      </c>
    </row>
    <row r="59" spans="1:7">
      <c r="A59" s="31">
        <v>38439</v>
      </c>
      <c r="B59" s="27" t="s">
        <v>11796</v>
      </c>
      <c r="C59" s="57">
        <v>-41.27</v>
      </c>
      <c r="D59" s="57">
        <v>39.229999999999997</v>
      </c>
      <c r="E59" s="22" t="e">
        <f t="shared" si="0"/>
        <v>#VALUE!</v>
      </c>
      <c r="F59" s="31" t="e">
        <f t="shared" si="1"/>
        <v>#VALUE!</v>
      </c>
      <c r="G59">
        <v>38439</v>
      </c>
    </row>
    <row r="60" spans="1:7">
      <c r="A60" s="31">
        <v>38440</v>
      </c>
      <c r="B60" s="27" t="s">
        <v>11795</v>
      </c>
      <c r="C60" s="57">
        <v>456.75</v>
      </c>
      <c r="D60" s="57">
        <v>-9.7799999999999994</v>
      </c>
      <c r="E60" s="22" t="e">
        <f t="shared" si="0"/>
        <v>#VALUE!</v>
      </c>
      <c r="F60" s="31" t="e">
        <f t="shared" si="1"/>
        <v>#VALUE!</v>
      </c>
      <c r="G60">
        <v>38440</v>
      </c>
    </row>
    <row r="61" spans="1:7">
      <c r="A61" s="31">
        <v>38441</v>
      </c>
      <c r="B61" s="27" t="s">
        <v>11794</v>
      </c>
      <c r="C61" s="57">
        <v>-437.52</v>
      </c>
      <c r="D61" s="57">
        <v>-39.549999999999997</v>
      </c>
      <c r="E61" s="22" t="e">
        <f t="shared" si="0"/>
        <v>#VALUE!</v>
      </c>
      <c r="F61" s="31" t="e">
        <f t="shared" si="1"/>
        <v>#VALUE!</v>
      </c>
      <c r="G61">
        <v>38441</v>
      </c>
    </row>
    <row r="62" spans="1:7">
      <c r="A62" s="31">
        <v>38442</v>
      </c>
      <c r="B62" s="27" t="s">
        <v>11793</v>
      </c>
      <c r="C62" s="57">
        <v>-43.36</v>
      </c>
      <c r="D62" s="57">
        <v>83.65</v>
      </c>
      <c r="E62" s="22" t="e">
        <f t="shared" si="0"/>
        <v>#VALUE!</v>
      </c>
      <c r="F62" s="31" t="e">
        <f t="shared" si="1"/>
        <v>#VALUE!</v>
      </c>
      <c r="G62">
        <v>38442</v>
      </c>
    </row>
    <row r="63" spans="1:7">
      <c r="A63" s="31">
        <v>38443</v>
      </c>
      <c r="B63" s="27" t="s">
        <v>11792</v>
      </c>
      <c r="C63" s="57">
        <v>396.05</v>
      </c>
      <c r="D63" s="57">
        <v>88.41</v>
      </c>
      <c r="E63" s="22" t="e">
        <f t="shared" si="0"/>
        <v>#VALUE!</v>
      </c>
      <c r="F63" s="31" t="e">
        <f t="shared" si="1"/>
        <v>#VALUE!</v>
      </c>
      <c r="G63">
        <v>38443</v>
      </c>
    </row>
    <row r="64" spans="1:7">
      <c r="A64" s="31">
        <v>38446</v>
      </c>
      <c r="B64" s="27" t="s">
        <v>11791</v>
      </c>
      <c r="C64" s="57">
        <v>140.72999999999999</v>
      </c>
      <c r="D64" s="57">
        <v>84.28</v>
      </c>
      <c r="E64" s="22" t="e">
        <f t="shared" si="0"/>
        <v>#VALUE!</v>
      </c>
      <c r="F64" s="31" t="e">
        <f t="shared" si="1"/>
        <v>#VALUE!</v>
      </c>
      <c r="G64">
        <v>38446</v>
      </c>
    </row>
    <row r="65" spans="1:7">
      <c r="A65" s="31">
        <v>38447</v>
      </c>
      <c r="B65" s="27" t="s">
        <v>11790</v>
      </c>
      <c r="C65" s="57">
        <v>50.22</v>
      </c>
      <c r="D65" s="57">
        <v>-211.24</v>
      </c>
      <c r="E65" s="22" t="e">
        <f t="shared" si="0"/>
        <v>#VALUE!</v>
      </c>
      <c r="F65" s="31" t="e">
        <f t="shared" si="1"/>
        <v>#VALUE!</v>
      </c>
      <c r="G65">
        <v>38447</v>
      </c>
    </row>
    <row r="66" spans="1:7">
      <c r="A66" s="31">
        <v>38448</v>
      </c>
      <c r="B66" s="27" t="s">
        <v>11789</v>
      </c>
      <c r="C66" s="57">
        <v>-29.29</v>
      </c>
      <c r="D66" s="57">
        <v>-30.61</v>
      </c>
      <c r="E66" s="22" t="e">
        <f t="shared" ref="E66:E129" si="2">TEXT(F66,"dd-mm-yy")</f>
        <v>#VALUE!</v>
      </c>
      <c r="F66" s="31" t="e">
        <f t="shared" ref="F66:F129" si="3">DATEVALUE(A66)</f>
        <v>#VALUE!</v>
      </c>
      <c r="G66">
        <v>38448</v>
      </c>
    </row>
    <row r="67" spans="1:7">
      <c r="A67" s="31">
        <v>38449</v>
      </c>
      <c r="B67" s="27" t="s">
        <v>11788</v>
      </c>
      <c r="C67" s="57">
        <v>-190.26</v>
      </c>
      <c r="D67" s="57">
        <v>-12.75</v>
      </c>
      <c r="E67" s="22" t="e">
        <f t="shared" si="2"/>
        <v>#VALUE!</v>
      </c>
      <c r="F67" s="31" t="e">
        <f t="shared" si="3"/>
        <v>#VALUE!</v>
      </c>
      <c r="G67">
        <v>38449</v>
      </c>
    </row>
    <row r="68" spans="1:7">
      <c r="A68" s="31">
        <v>38450</v>
      </c>
      <c r="B68" s="27" t="s">
        <v>11787</v>
      </c>
      <c r="C68" s="57">
        <v>88.35</v>
      </c>
      <c r="D68" s="57">
        <v>110.02</v>
      </c>
      <c r="E68" s="22" t="e">
        <f t="shared" si="2"/>
        <v>#VALUE!</v>
      </c>
      <c r="F68" s="31" t="e">
        <f t="shared" si="3"/>
        <v>#VALUE!</v>
      </c>
      <c r="G68">
        <v>38450</v>
      </c>
    </row>
    <row r="69" spans="1:7">
      <c r="A69" s="31">
        <v>38453</v>
      </c>
      <c r="B69" s="27" t="s">
        <v>11786</v>
      </c>
      <c r="C69" s="57">
        <v>72.8</v>
      </c>
      <c r="D69" s="57">
        <v>87.62</v>
      </c>
      <c r="E69" s="22" t="e">
        <f t="shared" si="2"/>
        <v>#VALUE!</v>
      </c>
      <c r="F69" s="31" t="e">
        <f t="shared" si="3"/>
        <v>#VALUE!</v>
      </c>
      <c r="G69">
        <v>38453</v>
      </c>
    </row>
    <row r="70" spans="1:7">
      <c r="A70" s="31">
        <v>38454</v>
      </c>
      <c r="B70" s="27" t="s">
        <v>11785</v>
      </c>
      <c r="C70" s="57">
        <v>-49.36</v>
      </c>
      <c r="D70" s="57">
        <v>-21.46</v>
      </c>
      <c r="E70" s="22" t="e">
        <f t="shared" si="2"/>
        <v>#VALUE!</v>
      </c>
      <c r="F70" s="31" t="e">
        <f t="shared" si="3"/>
        <v>#VALUE!</v>
      </c>
      <c r="G70">
        <v>38454</v>
      </c>
    </row>
    <row r="71" spans="1:7">
      <c r="A71" s="31">
        <v>38455</v>
      </c>
      <c r="B71" s="27" t="s">
        <v>11784</v>
      </c>
      <c r="C71" s="57">
        <v>-8.6</v>
      </c>
      <c r="D71" s="57">
        <v>-0.04</v>
      </c>
      <c r="E71" s="22" t="e">
        <f t="shared" si="2"/>
        <v>#VALUE!</v>
      </c>
      <c r="F71" s="31" t="e">
        <f t="shared" si="3"/>
        <v>#VALUE!</v>
      </c>
      <c r="G71">
        <v>38455</v>
      </c>
    </row>
    <row r="72" spans="1:7">
      <c r="A72" s="31">
        <v>38457</v>
      </c>
      <c r="B72" s="27" t="s">
        <v>11783</v>
      </c>
      <c r="C72" s="57">
        <v>67.150000000000006</v>
      </c>
      <c r="D72" s="57">
        <v>-12.81</v>
      </c>
      <c r="E72" s="22" t="e">
        <f t="shared" si="2"/>
        <v>#VALUE!</v>
      </c>
      <c r="F72" s="31" t="e">
        <f t="shared" si="3"/>
        <v>#VALUE!</v>
      </c>
      <c r="G72">
        <v>38457</v>
      </c>
    </row>
    <row r="73" spans="1:7">
      <c r="A73" s="31">
        <v>38460</v>
      </c>
      <c r="B73" s="27" t="s">
        <v>11782</v>
      </c>
      <c r="C73" s="57">
        <v>-568.01</v>
      </c>
      <c r="D73" s="57">
        <v>-90.55</v>
      </c>
      <c r="E73" s="22" t="e">
        <f t="shared" si="2"/>
        <v>#VALUE!</v>
      </c>
      <c r="F73" s="31" t="e">
        <f t="shared" si="3"/>
        <v>#VALUE!</v>
      </c>
      <c r="G73">
        <v>38460</v>
      </c>
    </row>
    <row r="74" spans="1:7">
      <c r="A74" s="31">
        <v>38461</v>
      </c>
      <c r="B74" s="27" t="s">
        <v>11781</v>
      </c>
      <c r="C74" s="57">
        <v>-434.39</v>
      </c>
      <c r="D74" s="57">
        <v>49.98</v>
      </c>
      <c r="E74" s="22" t="e">
        <f t="shared" si="2"/>
        <v>#VALUE!</v>
      </c>
      <c r="F74" s="31" t="e">
        <f t="shared" si="3"/>
        <v>#VALUE!</v>
      </c>
      <c r="G74">
        <v>38461</v>
      </c>
    </row>
    <row r="75" spans="1:7">
      <c r="A75" s="31">
        <v>38462</v>
      </c>
      <c r="B75" s="27" t="s">
        <v>11780</v>
      </c>
      <c r="C75" s="57">
        <v>116.58</v>
      </c>
      <c r="D75" s="57">
        <v>215.84</v>
      </c>
      <c r="E75" s="22" t="e">
        <f t="shared" si="2"/>
        <v>#VALUE!</v>
      </c>
      <c r="F75" s="31" t="e">
        <f t="shared" si="3"/>
        <v>#VALUE!</v>
      </c>
      <c r="G75">
        <v>38462</v>
      </c>
    </row>
    <row r="76" spans="1:7">
      <c r="A76" s="31">
        <v>38463</v>
      </c>
      <c r="B76" s="27" t="s">
        <v>11779</v>
      </c>
      <c r="C76" s="57">
        <v>-118.22</v>
      </c>
      <c r="D76" s="57">
        <v>54.83</v>
      </c>
      <c r="E76" s="22" t="e">
        <f t="shared" si="2"/>
        <v>#VALUE!</v>
      </c>
      <c r="F76" s="31" t="e">
        <f t="shared" si="3"/>
        <v>#VALUE!</v>
      </c>
      <c r="G76">
        <v>38463</v>
      </c>
    </row>
    <row r="77" spans="1:7">
      <c r="A77" s="31">
        <v>38464</v>
      </c>
      <c r="B77" s="27" t="s">
        <v>11778</v>
      </c>
      <c r="C77" s="57">
        <v>191.68</v>
      </c>
      <c r="D77" s="57">
        <v>78.61</v>
      </c>
      <c r="E77" s="22" t="e">
        <f t="shared" si="2"/>
        <v>#VALUE!</v>
      </c>
      <c r="F77" s="31" t="e">
        <f t="shared" si="3"/>
        <v>#VALUE!</v>
      </c>
      <c r="G77">
        <v>38464</v>
      </c>
    </row>
    <row r="78" spans="1:7">
      <c r="A78" s="31">
        <v>38467</v>
      </c>
      <c r="B78" s="27" t="s">
        <v>11777</v>
      </c>
      <c r="C78" s="57">
        <v>254.14</v>
      </c>
      <c r="D78" s="57">
        <v>159.91999999999999</v>
      </c>
      <c r="E78" s="22" t="e">
        <f t="shared" si="2"/>
        <v>#VALUE!</v>
      </c>
      <c r="F78" s="31" t="e">
        <f t="shared" si="3"/>
        <v>#VALUE!</v>
      </c>
      <c r="G78">
        <v>38467</v>
      </c>
    </row>
    <row r="79" spans="1:7">
      <c r="A79" s="31">
        <v>38468</v>
      </c>
      <c r="B79" s="27" t="s">
        <v>11776</v>
      </c>
      <c r="C79" s="57">
        <v>127.6</v>
      </c>
      <c r="D79" s="57">
        <v>31.71</v>
      </c>
      <c r="E79" s="22" t="e">
        <f t="shared" si="2"/>
        <v>#VALUE!</v>
      </c>
      <c r="F79" s="31" t="e">
        <f t="shared" si="3"/>
        <v>#VALUE!</v>
      </c>
      <c r="G79">
        <v>38468</v>
      </c>
    </row>
    <row r="80" spans="1:7">
      <c r="A80" s="31">
        <v>38469</v>
      </c>
      <c r="B80" s="27" t="s">
        <v>11775</v>
      </c>
      <c r="C80" s="57">
        <v>149.19</v>
      </c>
      <c r="D80" s="57">
        <v>25</v>
      </c>
      <c r="E80" s="22" t="e">
        <f t="shared" si="2"/>
        <v>#VALUE!</v>
      </c>
      <c r="F80" s="31" t="e">
        <f t="shared" si="3"/>
        <v>#VALUE!</v>
      </c>
      <c r="G80">
        <v>38469</v>
      </c>
    </row>
    <row r="81" spans="1:7">
      <c r="A81" s="31">
        <v>38470</v>
      </c>
      <c r="B81" s="27" t="s">
        <v>11774</v>
      </c>
      <c r="C81" s="57">
        <v>-86.24</v>
      </c>
      <c r="D81" s="57">
        <v>-17.91</v>
      </c>
      <c r="E81" s="22" t="e">
        <f t="shared" si="2"/>
        <v>#VALUE!</v>
      </c>
      <c r="F81" s="31" t="e">
        <f t="shared" si="3"/>
        <v>#VALUE!</v>
      </c>
      <c r="G81">
        <v>38470</v>
      </c>
    </row>
    <row r="82" spans="1:7">
      <c r="A82" s="31">
        <v>38471</v>
      </c>
      <c r="B82" s="27" t="s">
        <v>11773</v>
      </c>
      <c r="C82" s="57">
        <v>-66.150000000000006</v>
      </c>
      <c r="D82" s="57">
        <v>-59.26</v>
      </c>
      <c r="E82" s="22" t="e">
        <f t="shared" si="2"/>
        <v>#VALUE!</v>
      </c>
      <c r="F82" s="31" t="e">
        <f t="shared" si="3"/>
        <v>#VALUE!</v>
      </c>
      <c r="G82">
        <v>38471</v>
      </c>
    </row>
    <row r="83" spans="1:7">
      <c r="A83" s="31">
        <v>38474</v>
      </c>
      <c r="B83" s="27" t="s">
        <v>11772</v>
      </c>
      <c r="C83" s="57">
        <v>-79.849999999999994</v>
      </c>
      <c r="D83" s="57">
        <v>-16.87</v>
      </c>
      <c r="E83" s="22" t="e">
        <f t="shared" si="2"/>
        <v>#VALUE!</v>
      </c>
      <c r="F83" s="31" t="e">
        <f t="shared" si="3"/>
        <v>#VALUE!</v>
      </c>
      <c r="G83">
        <v>38474</v>
      </c>
    </row>
    <row r="84" spans="1:7">
      <c r="A84" s="31">
        <v>38475</v>
      </c>
      <c r="B84" s="27" t="s">
        <v>11771</v>
      </c>
      <c r="C84" s="57">
        <v>109.9</v>
      </c>
      <c r="D84" s="57">
        <v>122.92</v>
      </c>
      <c r="E84" s="22" t="e">
        <f t="shared" si="2"/>
        <v>#VALUE!</v>
      </c>
      <c r="F84" s="31" t="e">
        <f t="shared" si="3"/>
        <v>#VALUE!</v>
      </c>
      <c r="G84">
        <v>38475</v>
      </c>
    </row>
    <row r="85" spans="1:7">
      <c r="A85" s="31">
        <v>38476</v>
      </c>
      <c r="B85" s="27" t="s">
        <v>11770</v>
      </c>
      <c r="C85" s="57">
        <v>40.369999999999997</v>
      </c>
      <c r="D85" s="57">
        <v>127.32</v>
      </c>
      <c r="E85" s="22" t="e">
        <f t="shared" si="2"/>
        <v>#VALUE!</v>
      </c>
      <c r="F85" s="31" t="e">
        <f t="shared" si="3"/>
        <v>#VALUE!</v>
      </c>
      <c r="G85">
        <v>38476</v>
      </c>
    </row>
    <row r="86" spans="1:7">
      <c r="A86" s="31">
        <v>38477</v>
      </c>
      <c r="B86" s="27" t="s">
        <v>11769</v>
      </c>
      <c r="C86" s="57">
        <v>43.01</v>
      </c>
      <c r="D86" s="57">
        <v>40</v>
      </c>
      <c r="E86" s="22" t="e">
        <f t="shared" si="2"/>
        <v>#VALUE!</v>
      </c>
      <c r="F86" s="31" t="e">
        <f t="shared" si="3"/>
        <v>#VALUE!</v>
      </c>
      <c r="G86">
        <v>38477</v>
      </c>
    </row>
    <row r="87" spans="1:7">
      <c r="A87" s="31">
        <v>38478</v>
      </c>
      <c r="B87" s="27" t="s">
        <v>11768</v>
      </c>
      <c r="C87" s="57">
        <v>340.18</v>
      </c>
      <c r="D87" s="57">
        <v>241.8</v>
      </c>
      <c r="E87" s="22" t="e">
        <f t="shared" si="2"/>
        <v>#VALUE!</v>
      </c>
      <c r="F87" s="31" t="e">
        <f t="shared" si="3"/>
        <v>#VALUE!</v>
      </c>
      <c r="G87">
        <v>38478</v>
      </c>
    </row>
    <row r="88" spans="1:7">
      <c r="A88" s="31">
        <v>38481</v>
      </c>
      <c r="B88" s="27" t="s">
        <v>11767</v>
      </c>
      <c r="C88" s="57">
        <v>-45.04</v>
      </c>
      <c r="D88" s="57">
        <v>-15.22</v>
      </c>
      <c r="E88" s="22" t="e">
        <f t="shared" si="2"/>
        <v>#VALUE!</v>
      </c>
      <c r="F88" s="31" t="e">
        <f t="shared" si="3"/>
        <v>#VALUE!</v>
      </c>
      <c r="G88">
        <v>38481</v>
      </c>
    </row>
    <row r="89" spans="1:7">
      <c r="A89" s="31">
        <v>38482</v>
      </c>
      <c r="B89" s="27" t="s">
        <v>11766</v>
      </c>
      <c r="C89" s="57">
        <v>83.8</v>
      </c>
      <c r="D89" s="57">
        <v>71.959999999999994</v>
      </c>
      <c r="E89" s="22" t="e">
        <f t="shared" si="2"/>
        <v>#VALUE!</v>
      </c>
      <c r="F89" s="31" t="e">
        <f t="shared" si="3"/>
        <v>#VALUE!</v>
      </c>
      <c r="G89">
        <v>38482</v>
      </c>
    </row>
    <row r="90" spans="1:7">
      <c r="A90" s="31">
        <v>38483</v>
      </c>
      <c r="B90" s="27" t="s">
        <v>11765</v>
      </c>
      <c r="C90" s="57">
        <v>81.86</v>
      </c>
      <c r="D90" s="57">
        <v>113.72</v>
      </c>
      <c r="E90" s="22" t="e">
        <f t="shared" si="2"/>
        <v>#VALUE!</v>
      </c>
      <c r="F90" s="31" t="e">
        <f t="shared" si="3"/>
        <v>#VALUE!</v>
      </c>
      <c r="G90">
        <v>38483</v>
      </c>
    </row>
    <row r="91" spans="1:7">
      <c r="A91" s="31">
        <v>38484</v>
      </c>
      <c r="B91" s="27" t="s">
        <v>11764</v>
      </c>
      <c r="C91" s="57">
        <v>-195.82</v>
      </c>
      <c r="D91" s="57">
        <v>11.96</v>
      </c>
      <c r="E91" s="22" t="e">
        <f t="shared" si="2"/>
        <v>#VALUE!</v>
      </c>
      <c r="F91" s="31" t="e">
        <f t="shared" si="3"/>
        <v>#VALUE!</v>
      </c>
      <c r="G91">
        <v>38484</v>
      </c>
    </row>
    <row r="92" spans="1:7">
      <c r="A92" s="31">
        <v>38485</v>
      </c>
      <c r="B92" s="27" t="s">
        <v>11763</v>
      </c>
      <c r="C92" s="57">
        <v>108.75</v>
      </c>
      <c r="D92" s="57">
        <v>23.26</v>
      </c>
      <c r="E92" s="22" t="e">
        <f t="shared" si="2"/>
        <v>#VALUE!</v>
      </c>
      <c r="F92" s="31" t="e">
        <f t="shared" si="3"/>
        <v>#VALUE!</v>
      </c>
      <c r="G92">
        <v>38485</v>
      </c>
    </row>
    <row r="93" spans="1:7">
      <c r="A93" s="31">
        <v>38488</v>
      </c>
      <c r="B93" s="27" t="s">
        <v>11762</v>
      </c>
      <c r="C93" s="57">
        <v>-189.85</v>
      </c>
      <c r="D93" s="57">
        <v>-60.59</v>
      </c>
      <c r="E93" s="22" t="e">
        <f t="shared" si="2"/>
        <v>#VALUE!</v>
      </c>
      <c r="F93" s="31" t="e">
        <f t="shared" si="3"/>
        <v>#VALUE!</v>
      </c>
      <c r="G93">
        <v>38488</v>
      </c>
    </row>
    <row r="94" spans="1:7">
      <c r="A94" s="31">
        <v>38489</v>
      </c>
      <c r="B94" s="27" t="s">
        <v>11761</v>
      </c>
      <c r="C94" s="57">
        <v>61.43</v>
      </c>
      <c r="D94" s="57">
        <v>43.15</v>
      </c>
      <c r="E94" s="22" t="e">
        <f t="shared" si="2"/>
        <v>#VALUE!</v>
      </c>
      <c r="F94" s="31" t="e">
        <f t="shared" si="3"/>
        <v>#VALUE!</v>
      </c>
      <c r="G94">
        <v>38489</v>
      </c>
    </row>
    <row r="95" spans="1:7">
      <c r="A95" s="31">
        <v>38490</v>
      </c>
      <c r="B95" s="27" t="s">
        <v>11760</v>
      </c>
      <c r="C95" s="57">
        <v>26</v>
      </c>
      <c r="D95" s="57">
        <v>46.1</v>
      </c>
      <c r="E95" s="22" t="e">
        <f t="shared" si="2"/>
        <v>#VALUE!</v>
      </c>
      <c r="F95" s="31" t="e">
        <f t="shared" si="3"/>
        <v>#VALUE!</v>
      </c>
      <c r="G95">
        <v>38490</v>
      </c>
    </row>
    <row r="96" spans="1:7">
      <c r="A96" s="31">
        <v>38491</v>
      </c>
      <c r="B96" s="27" t="s">
        <v>11759</v>
      </c>
      <c r="C96" s="57">
        <v>-627.37</v>
      </c>
      <c r="D96" s="57">
        <v>-32.53</v>
      </c>
      <c r="E96" s="22" t="e">
        <f t="shared" si="2"/>
        <v>#VALUE!</v>
      </c>
      <c r="F96" s="31" t="e">
        <f t="shared" si="3"/>
        <v>#VALUE!</v>
      </c>
      <c r="G96">
        <v>38491</v>
      </c>
    </row>
    <row r="97" spans="1:7">
      <c r="A97" s="31">
        <v>38492</v>
      </c>
      <c r="B97" s="27" t="s">
        <v>11758</v>
      </c>
      <c r="C97" s="57">
        <v>242.76</v>
      </c>
      <c r="D97" s="57">
        <v>114.29</v>
      </c>
      <c r="E97" s="22" t="e">
        <f t="shared" si="2"/>
        <v>#VALUE!</v>
      </c>
      <c r="F97" s="31" t="e">
        <f t="shared" si="3"/>
        <v>#VALUE!</v>
      </c>
      <c r="G97">
        <v>38492</v>
      </c>
    </row>
    <row r="98" spans="1:7">
      <c r="A98" s="31">
        <v>38495</v>
      </c>
      <c r="B98" s="27" t="s">
        <v>11757</v>
      </c>
      <c r="C98" s="57">
        <v>-1.98</v>
      </c>
      <c r="D98" s="57">
        <v>-14.43</v>
      </c>
      <c r="E98" s="22" t="e">
        <f t="shared" si="2"/>
        <v>#VALUE!</v>
      </c>
      <c r="F98" s="31" t="e">
        <f t="shared" si="3"/>
        <v>#VALUE!</v>
      </c>
      <c r="G98">
        <v>38495</v>
      </c>
    </row>
    <row r="99" spans="1:7">
      <c r="A99" s="31">
        <v>38496</v>
      </c>
      <c r="B99" s="27" t="s">
        <v>11756</v>
      </c>
      <c r="C99" s="57">
        <v>163.92</v>
      </c>
      <c r="D99" s="57">
        <v>-24.32</v>
      </c>
      <c r="E99" s="22" t="e">
        <f t="shared" si="2"/>
        <v>#VALUE!</v>
      </c>
      <c r="F99" s="31" t="e">
        <f t="shared" si="3"/>
        <v>#VALUE!</v>
      </c>
      <c r="G99">
        <v>38496</v>
      </c>
    </row>
    <row r="100" spans="1:7">
      <c r="A100" s="31">
        <v>38497</v>
      </c>
      <c r="B100" s="27" t="s">
        <v>11755</v>
      </c>
      <c r="C100" s="57">
        <v>248.56</v>
      </c>
      <c r="D100" s="57">
        <v>-10.41</v>
      </c>
      <c r="E100" s="22" t="e">
        <f t="shared" si="2"/>
        <v>#VALUE!</v>
      </c>
      <c r="F100" s="31" t="e">
        <f t="shared" si="3"/>
        <v>#VALUE!</v>
      </c>
      <c r="G100">
        <v>38497</v>
      </c>
    </row>
    <row r="101" spans="1:7">
      <c r="A101" s="31">
        <v>38498</v>
      </c>
      <c r="B101" s="27" t="s">
        <v>11754</v>
      </c>
      <c r="C101" s="57">
        <v>97.67</v>
      </c>
      <c r="D101" s="57">
        <v>73.88</v>
      </c>
      <c r="E101" s="22" t="e">
        <f t="shared" si="2"/>
        <v>#VALUE!</v>
      </c>
      <c r="F101" s="31" t="e">
        <f t="shared" si="3"/>
        <v>#VALUE!</v>
      </c>
      <c r="G101">
        <v>38498</v>
      </c>
    </row>
    <row r="102" spans="1:7">
      <c r="A102" s="31">
        <v>38499</v>
      </c>
      <c r="B102" s="27" t="s">
        <v>11753</v>
      </c>
      <c r="C102" s="57">
        <v>324.39999999999998</v>
      </c>
      <c r="D102" s="57">
        <v>-63.02</v>
      </c>
      <c r="E102" s="22" t="e">
        <f t="shared" si="2"/>
        <v>#VALUE!</v>
      </c>
      <c r="F102" s="31" t="e">
        <f t="shared" si="3"/>
        <v>#VALUE!</v>
      </c>
      <c r="G102">
        <v>38499</v>
      </c>
    </row>
    <row r="103" spans="1:7">
      <c r="A103" s="31">
        <v>38502</v>
      </c>
      <c r="B103" s="27" t="s">
        <v>11752</v>
      </c>
      <c r="C103" s="57">
        <v>37.86</v>
      </c>
      <c r="D103" s="57">
        <v>30.27</v>
      </c>
      <c r="E103" s="22" t="e">
        <f t="shared" si="2"/>
        <v>#VALUE!</v>
      </c>
      <c r="F103" s="31" t="e">
        <f t="shared" si="3"/>
        <v>#VALUE!</v>
      </c>
      <c r="G103">
        <v>38502</v>
      </c>
    </row>
    <row r="104" spans="1:7">
      <c r="A104" s="31">
        <v>38503</v>
      </c>
      <c r="B104" s="27" t="s">
        <v>11751</v>
      </c>
      <c r="C104" s="57">
        <v>49.46</v>
      </c>
      <c r="D104" s="57">
        <v>-67.44</v>
      </c>
      <c r="E104" s="22" t="e">
        <f t="shared" si="2"/>
        <v>#VALUE!</v>
      </c>
      <c r="F104" s="31" t="e">
        <f t="shared" si="3"/>
        <v>#VALUE!</v>
      </c>
      <c r="G104">
        <v>38503</v>
      </c>
    </row>
    <row r="105" spans="1:7">
      <c r="A105" s="31">
        <v>38504</v>
      </c>
      <c r="B105" s="27" t="s">
        <v>11750</v>
      </c>
      <c r="C105" s="57">
        <v>-81.180000000000007</v>
      </c>
      <c r="D105" s="57">
        <v>-63.14</v>
      </c>
      <c r="E105" s="22" t="e">
        <f t="shared" si="2"/>
        <v>#VALUE!</v>
      </c>
      <c r="F105" s="31" t="e">
        <f t="shared" si="3"/>
        <v>#VALUE!</v>
      </c>
      <c r="G105">
        <v>38504</v>
      </c>
    </row>
    <row r="106" spans="1:7">
      <c r="A106" s="31">
        <v>38505</v>
      </c>
      <c r="B106" s="27" t="s">
        <v>11749</v>
      </c>
      <c r="C106" s="57">
        <v>115.86</v>
      </c>
      <c r="D106" s="57">
        <v>26.05</v>
      </c>
      <c r="E106" s="22" t="e">
        <f t="shared" si="2"/>
        <v>#VALUE!</v>
      </c>
      <c r="F106" s="31" t="e">
        <f t="shared" si="3"/>
        <v>#VALUE!</v>
      </c>
      <c r="G106">
        <v>38505</v>
      </c>
    </row>
    <row r="107" spans="1:7">
      <c r="A107" s="31">
        <v>38506</v>
      </c>
      <c r="B107" s="27" t="s">
        <v>11748</v>
      </c>
      <c r="C107" s="57">
        <v>91.93</v>
      </c>
      <c r="D107" s="57">
        <v>-14.87</v>
      </c>
      <c r="E107" s="22" t="e">
        <f t="shared" si="2"/>
        <v>#VALUE!</v>
      </c>
      <c r="F107" s="31" t="e">
        <f t="shared" si="3"/>
        <v>#VALUE!</v>
      </c>
      <c r="G107">
        <v>38506</v>
      </c>
    </row>
    <row r="108" spans="1:7">
      <c r="A108" s="31">
        <v>38507</v>
      </c>
      <c r="B108" s="27" t="s">
        <v>11747</v>
      </c>
      <c r="C108" s="57">
        <v>-72.64</v>
      </c>
      <c r="D108" s="57">
        <v>-61.71</v>
      </c>
      <c r="E108" s="22" t="e">
        <f t="shared" si="2"/>
        <v>#VALUE!</v>
      </c>
      <c r="F108" s="31" t="e">
        <f t="shared" si="3"/>
        <v>#VALUE!</v>
      </c>
      <c r="G108">
        <v>38507</v>
      </c>
    </row>
    <row r="109" spans="1:7">
      <c r="A109" s="31">
        <v>38509</v>
      </c>
      <c r="B109" s="27" t="s">
        <v>11746</v>
      </c>
      <c r="C109" s="57">
        <v>38.21</v>
      </c>
      <c r="D109" s="57">
        <v>-50.42</v>
      </c>
      <c r="E109" s="22" t="e">
        <f t="shared" si="2"/>
        <v>#VALUE!</v>
      </c>
      <c r="F109" s="31" t="e">
        <f t="shared" si="3"/>
        <v>#VALUE!</v>
      </c>
      <c r="G109">
        <v>38509</v>
      </c>
    </row>
    <row r="110" spans="1:7">
      <c r="A110" s="31">
        <v>38510</v>
      </c>
      <c r="B110" s="27" t="s">
        <v>11745</v>
      </c>
      <c r="C110" s="57">
        <v>-48.62</v>
      </c>
      <c r="D110" s="57">
        <v>-26.71</v>
      </c>
      <c r="E110" s="22" t="e">
        <f t="shared" si="2"/>
        <v>#VALUE!</v>
      </c>
      <c r="F110" s="31" t="e">
        <f t="shared" si="3"/>
        <v>#VALUE!</v>
      </c>
      <c r="G110">
        <v>38510</v>
      </c>
    </row>
    <row r="111" spans="1:7">
      <c r="A111" s="31">
        <v>38511</v>
      </c>
      <c r="B111" s="27" t="s">
        <v>11744</v>
      </c>
      <c r="C111" s="57">
        <v>-99.4</v>
      </c>
      <c r="D111" s="57">
        <v>-24.02</v>
      </c>
      <c r="E111" s="22" t="e">
        <f t="shared" si="2"/>
        <v>#VALUE!</v>
      </c>
      <c r="F111" s="31" t="e">
        <f t="shared" si="3"/>
        <v>#VALUE!</v>
      </c>
      <c r="G111">
        <v>38511</v>
      </c>
    </row>
    <row r="112" spans="1:7">
      <c r="A112" s="31">
        <v>38512</v>
      </c>
      <c r="B112" s="27" t="s">
        <v>11743</v>
      </c>
      <c r="C112" s="57">
        <v>95.96</v>
      </c>
      <c r="D112" s="57">
        <v>5.64</v>
      </c>
      <c r="E112" s="22" t="e">
        <f t="shared" si="2"/>
        <v>#VALUE!</v>
      </c>
      <c r="F112" s="31" t="e">
        <f t="shared" si="3"/>
        <v>#VALUE!</v>
      </c>
      <c r="G112">
        <v>38512</v>
      </c>
    </row>
    <row r="113" spans="1:7">
      <c r="A113" s="31">
        <v>38513</v>
      </c>
      <c r="B113" s="27" t="s">
        <v>11742</v>
      </c>
      <c r="C113" s="57">
        <v>116.81</v>
      </c>
      <c r="D113" s="57">
        <v>-73.599999999999994</v>
      </c>
      <c r="E113" s="22" t="e">
        <f t="shared" si="2"/>
        <v>#VALUE!</v>
      </c>
      <c r="F113" s="31" t="e">
        <f t="shared" si="3"/>
        <v>#VALUE!</v>
      </c>
      <c r="G113">
        <v>38513</v>
      </c>
    </row>
    <row r="114" spans="1:7">
      <c r="A114" s="31">
        <v>38516</v>
      </c>
      <c r="B114" s="27" t="s">
        <v>11741</v>
      </c>
      <c r="C114" s="57">
        <v>9.5299999999999994</v>
      </c>
      <c r="D114" s="57">
        <v>-38.97</v>
      </c>
      <c r="E114" s="22" t="e">
        <f t="shared" si="2"/>
        <v>#VALUE!</v>
      </c>
      <c r="F114" s="31" t="e">
        <f t="shared" si="3"/>
        <v>#VALUE!</v>
      </c>
      <c r="G114">
        <v>38516</v>
      </c>
    </row>
    <row r="115" spans="1:7">
      <c r="A115" s="31">
        <v>38517</v>
      </c>
      <c r="B115" s="27" t="s">
        <v>11740</v>
      </c>
      <c r="C115" s="57">
        <v>6.02</v>
      </c>
      <c r="D115" s="57">
        <v>-34.65</v>
      </c>
      <c r="E115" s="22" t="e">
        <f t="shared" si="2"/>
        <v>#VALUE!</v>
      </c>
      <c r="F115" s="31" t="e">
        <f t="shared" si="3"/>
        <v>#VALUE!</v>
      </c>
      <c r="G115">
        <v>38517</v>
      </c>
    </row>
    <row r="116" spans="1:7">
      <c r="A116" s="31">
        <v>38518</v>
      </c>
      <c r="B116" s="27" t="s">
        <v>11739</v>
      </c>
      <c r="C116" s="57">
        <v>-29.46</v>
      </c>
      <c r="D116" s="57">
        <v>20.170000000000002</v>
      </c>
      <c r="E116" s="22" t="e">
        <f t="shared" si="2"/>
        <v>#VALUE!</v>
      </c>
      <c r="F116" s="31" t="e">
        <f t="shared" si="3"/>
        <v>#VALUE!</v>
      </c>
      <c r="G116">
        <v>38518</v>
      </c>
    </row>
    <row r="117" spans="1:7">
      <c r="A117" s="31">
        <v>38519</v>
      </c>
      <c r="B117" s="27" t="s">
        <v>11738</v>
      </c>
      <c r="C117" s="57">
        <v>102.08</v>
      </c>
      <c r="D117" s="57">
        <v>58.83</v>
      </c>
      <c r="E117" s="22" t="e">
        <f t="shared" si="2"/>
        <v>#VALUE!</v>
      </c>
      <c r="F117" s="31" t="e">
        <f t="shared" si="3"/>
        <v>#VALUE!</v>
      </c>
      <c r="G117">
        <v>38519</v>
      </c>
    </row>
    <row r="118" spans="1:7">
      <c r="A118" s="31">
        <v>38520</v>
      </c>
      <c r="B118" s="27" t="s">
        <v>11737</v>
      </c>
      <c r="C118" s="57">
        <v>-35.79</v>
      </c>
      <c r="D118" s="57">
        <v>233.61</v>
      </c>
      <c r="E118" s="22" t="e">
        <f t="shared" si="2"/>
        <v>#VALUE!</v>
      </c>
      <c r="F118" s="31" t="e">
        <f t="shared" si="3"/>
        <v>#VALUE!</v>
      </c>
      <c r="G118">
        <v>38520</v>
      </c>
    </row>
    <row r="119" spans="1:7">
      <c r="A119" s="31">
        <v>38523</v>
      </c>
      <c r="B119" s="27" t="s">
        <v>11736</v>
      </c>
      <c r="C119" s="57">
        <v>-47.4</v>
      </c>
      <c r="D119" s="57">
        <v>75.34</v>
      </c>
      <c r="E119" s="22" t="e">
        <f t="shared" si="2"/>
        <v>#VALUE!</v>
      </c>
      <c r="F119" s="31" t="e">
        <f t="shared" si="3"/>
        <v>#VALUE!</v>
      </c>
      <c r="G119">
        <v>38523</v>
      </c>
    </row>
    <row r="120" spans="1:7">
      <c r="A120" s="31">
        <v>38524</v>
      </c>
      <c r="B120" s="27" t="s">
        <v>11735</v>
      </c>
      <c r="C120" s="57">
        <v>75.61</v>
      </c>
      <c r="D120" s="57">
        <v>297.89</v>
      </c>
      <c r="E120" s="22" t="e">
        <f t="shared" si="2"/>
        <v>#VALUE!</v>
      </c>
      <c r="F120" s="31" t="e">
        <f t="shared" si="3"/>
        <v>#VALUE!</v>
      </c>
      <c r="G120">
        <v>38524</v>
      </c>
    </row>
    <row r="121" spans="1:7">
      <c r="A121" s="31">
        <v>38525</v>
      </c>
      <c r="B121" s="27" t="s">
        <v>11734</v>
      </c>
      <c r="C121" s="57">
        <v>49.69</v>
      </c>
      <c r="D121" s="57">
        <v>-4.12</v>
      </c>
      <c r="E121" s="22" t="e">
        <f t="shared" si="2"/>
        <v>#VALUE!</v>
      </c>
      <c r="F121" s="31" t="e">
        <f t="shared" si="3"/>
        <v>#VALUE!</v>
      </c>
      <c r="G121">
        <v>38525</v>
      </c>
    </row>
    <row r="122" spans="1:7">
      <c r="A122" s="31">
        <v>38526</v>
      </c>
      <c r="B122" s="27" t="s">
        <v>11733</v>
      </c>
      <c r="C122" s="57">
        <v>72.97</v>
      </c>
      <c r="D122" s="57">
        <v>149.83000000000001</v>
      </c>
      <c r="E122" s="22" t="e">
        <f t="shared" si="2"/>
        <v>#VALUE!</v>
      </c>
      <c r="F122" s="31" t="e">
        <f t="shared" si="3"/>
        <v>#VALUE!</v>
      </c>
      <c r="G122">
        <v>38526</v>
      </c>
    </row>
    <row r="123" spans="1:7">
      <c r="A123" s="31">
        <v>38527</v>
      </c>
      <c r="B123" s="27" t="s">
        <v>11732</v>
      </c>
      <c r="C123" s="57">
        <v>-86.82</v>
      </c>
      <c r="D123" s="57">
        <v>42.09</v>
      </c>
      <c r="E123" s="22" t="e">
        <f t="shared" si="2"/>
        <v>#VALUE!</v>
      </c>
      <c r="F123" s="31" t="e">
        <f t="shared" si="3"/>
        <v>#VALUE!</v>
      </c>
      <c r="G123">
        <v>38527</v>
      </c>
    </row>
    <row r="124" spans="1:7">
      <c r="A124" s="31">
        <v>38530</v>
      </c>
      <c r="B124" s="27" t="s">
        <v>11731</v>
      </c>
      <c r="C124" s="57">
        <v>-111.39</v>
      </c>
      <c r="D124" s="57">
        <v>-126.41</v>
      </c>
      <c r="E124" s="22" t="e">
        <f t="shared" si="2"/>
        <v>#VALUE!</v>
      </c>
      <c r="F124" s="31" t="e">
        <f t="shared" si="3"/>
        <v>#VALUE!</v>
      </c>
      <c r="G124">
        <v>38530</v>
      </c>
    </row>
    <row r="125" spans="1:7">
      <c r="A125" s="31">
        <v>38531</v>
      </c>
      <c r="B125" s="27" t="s">
        <v>11730</v>
      </c>
      <c r="C125" s="57">
        <v>96.01</v>
      </c>
      <c r="D125" s="57">
        <v>-116.53</v>
      </c>
      <c r="E125" s="22" t="e">
        <f t="shared" si="2"/>
        <v>#VALUE!</v>
      </c>
      <c r="F125" s="31" t="e">
        <f t="shared" si="3"/>
        <v>#VALUE!</v>
      </c>
      <c r="G125">
        <v>38531</v>
      </c>
    </row>
    <row r="126" spans="1:7">
      <c r="A126" s="31">
        <v>38532</v>
      </c>
      <c r="B126" s="27" t="s">
        <v>11729</v>
      </c>
      <c r="C126" s="57">
        <v>-22.56</v>
      </c>
      <c r="D126" s="57">
        <v>-31.77</v>
      </c>
      <c r="E126" s="22" t="e">
        <f t="shared" si="2"/>
        <v>#VALUE!</v>
      </c>
      <c r="F126" s="31" t="e">
        <f t="shared" si="3"/>
        <v>#VALUE!</v>
      </c>
      <c r="G126">
        <v>38532</v>
      </c>
    </row>
    <row r="127" spans="1:7">
      <c r="A127" s="31">
        <v>38533</v>
      </c>
      <c r="B127" s="27" t="s">
        <v>11728</v>
      </c>
      <c r="C127" s="57">
        <v>144.63</v>
      </c>
      <c r="D127" s="57">
        <v>-102.9</v>
      </c>
      <c r="E127" s="22" t="e">
        <f t="shared" si="2"/>
        <v>#VALUE!</v>
      </c>
      <c r="F127" s="31" t="e">
        <f t="shared" si="3"/>
        <v>#VALUE!</v>
      </c>
      <c r="G127">
        <v>38533</v>
      </c>
    </row>
    <row r="128" spans="1:7">
      <c r="A128" s="31">
        <v>38534</v>
      </c>
      <c r="B128" s="27" t="s">
        <v>11727</v>
      </c>
      <c r="C128" s="57">
        <v>390.98</v>
      </c>
      <c r="D128" s="57">
        <v>60.51</v>
      </c>
      <c r="E128" s="22" t="e">
        <f t="shared" si="2"/>
        <v>#VALUE!</v>
      </c>
      <c r="F128" s="31" t="e">
        <f t="shared" si="3"/>
        <v>#VALUE!</v>
      </c>
      <c r="G128">
        <v>38534</v>
      </c>
    </row>
    <row r="129" spans="1:7">
      <c r="A129" s="31">
        <v>38537</v>
      </c>
      <c r="B129" s="27" t="s">
        <v>11726</v>
      </c>
      <c r="C129" s="57">
        <v>128.09</v>
      </c>
      <c r="D129" s="57">
        <v>-193.07</v>
      </c>
      <c r="E129" s="22" t="e">
        <f t="shared" si="2"/>
        <v>#VALUE!</v>
      </c>
      <c r="F129" s="31" t="e">
        <f t="shared" si="3"/>
        <v>#VALUE!</v>
      </c>
      <c r="G129">
        <v>38537</v>
      </c>
    </row>
    <row r="130" spans="1:7">
      <c r="A130" s="31">
        <v>38538</v>
      </c>
      <c r="B130" s="27" t="s">
        <v>11725</v>
      </c>
      <c r="C130" s="57">
        <v>32.03</v>
      </c>
      <c r="D130" s="57">
        <v>-146.83000000000001</v>
      </c>
      <c r="E130" s="22" t="e">
        <f t="shared" ref="E130:E193" si="4">TEXT(F130,"dd-mm-yy")</f>
        <v>#VALUE!</v>
      </c>
      <c r="F130" s="31" t="e">
        <f t="shared" ref="F130:F193" si="5">DATEVALUE(A130)</f>
        <v>#VALUE!</v>
      </c>
      <c r="G130">
        <v>38538</v>
      </c>
    </row>
    <row r="131" spans="1:7">
      <c r="A131" s="31">
        <v>38539</v>
      </c>
      <c r="B131" s="27" t="s">
        <v>11724</v>
      </c>
      <c r="C131" s="57">
        <v>-34.340000000000003</v>
      </c>
      <c r="D131" s="57">
        <v>-67.84</v>
      </c>
      <c r="E131" s="22" t="e">
        <f t="shared" si="4"/>
        <v>#VALUE!</v>
      </c>
      <c r="F131" s="31" t="e">
        <f t="shared" si="5"/>
        <v>#VALUE!</v>
      </c>
      <c r="G131">
        <v>38539</v>
      </c>
    </row>
    <row r="132" spans="1:7">
      <c r="A132" s="31">
        <v>38540</v>
      </c>
      <c r="B132" s="27" t="s">
        <v>11723</v>
      </c>
      <c r="C132" s="57">
        <v>-21.26</v>
      </c>
      <c r="D132" s="57">
        <v>-44.9</v>
      </c>
      <c r="E132" s="22" t="e">
        <f t="shared" si="4"/>
        <v>#VALUE!</v>
      </c>
      <c r="F132" s="31" t="e">
        <f t="shared" si="5"/>
        <v>#VALUE!</v>
      </c>
      <c r="G132">
        <v>38540</v>
      </c>
    </row>
    <row r="133" spans="1:7">
      <c r="A133" s="31">
        <v>38541</v>
      </c>
      <c r="B133" s="27" t="s">
        <v>11722</v>
      </c>
      <c r="C133" s="57">
        <v>-978.68</v>
      </c>
      <c r="D133" s="57">
        <v>-86.68</v>
      </c>
      <c r="E133" s="22" t="e">
        <f t="shared" si="4"/>
        <v>#VALUE!</v>
      </c>
      <c r="F133" s="31" t="e">
        <f t="shared" si="5"/>
        <v>#VALUE!</v>
      </c>
      <c r="G133">
        <v>38541</v>
      </c>
    </row>
    <row r="134" spans="1:7">
      <c r="A134" s="31">
        <v>38544</v>
      </c>
      <c r="B134" s="27" t="s">
        <v>11721</v>
      </c>
      <c r="C134" s="57">
        <v>381.89</v>
      </c>
      <c r="D134" s="57">
        <v>-64.069999999999993</v>
      </c>
      <c r="E134" s="22" t="e">
        <f t="shared" si="4"/>
        <v>#VALUE!</v>
      </c>
      <c r="F134" s="31" t="e">
        <f t="shared" si="5"/>
        <v>#VALUE!</v>
      </c>
      <c r="G134">
        <v>38544</v>
      </c>
    </row>
    <row r="135" spans="1:7">
      <c r="A135" s="31">
        <v>38545</v>
      </c>
      <c r="B135" s="27" t="s">
        <v>11720</v>
      </c>
      <c r="C135" s="57">
        <v>180.21</v>
      </c>
      <c r="D135" s="57">
        <v>26.38</v>
      </c>
      <c r="E135" s="22" t="e">
        <f t="shared" si="4"/>
        <v>#VALUE!</v>
      </c>
      <c r="F135" s="31" t="e">
        <f t="shared" si="5"/>
        <v>#VALUE!</v>
      </c>
      <c r="G135">
        <v>38545</v>
      </c>
    </row>
    <row r="136" spans="1:7">
      <c r="A136" s="31">
        <v>38546</v>
      </c>
      <c r="B136" s="27" t="s">
        <v>11719</v>
      </c>
      <c r="C136" s="57">
        <v>14.5</v>
      </c>
      <c r="D136" s="57">
        <v>-123.2</v>
      </c>
      <c r="E136" s="22" t="e">
        <f t="shared" si="4"/>
        <v>#VALUE!</v>
      </c>
      <c r="F136" s="31" t="e">
        <f t="shared" si="5"/>
        <v>#VALUE!</v>
      </c>
      <c r="G136">
        <v>38546</v>
      </c>
    </row>
    <row r="137" spans="1:7">
      <c r="A137" s="31">
        <v>38547</v>
      </c>
      <c r="B137" s="27" t="s">
        <v>11718</v>
      </c>
      <c r="C137" s="57">
        <v>-70.5</v>
      </c>
      <c r="D137" s="57">
        <v>-81.47</v>
      </c>
      <c r="E137" s="22" t="e">
        <f t="shared" si="4"/>
        <v>#VALUE!</v>
      </c>
      <c r="F137" s="31" t="e">
        <f t="shared" si="5"/>
        <v>#VALUE!</v>
      </c>
      <c r="G137">
        <v>38547</v>
      </c>
    </row>
    <row r="138" spans="1:7">
      <c r="A138" s="31">
        <v>38548</v>
      </c>
      <c r="B138" s="27" t="s">
        <v>11717</v>
      </c>
      <c r="C138" s="57">
        <v>-149.9</v>
      </c>
      <c r="D138" s="57">
        <v>-15.49</v>
      </c>
      <c r="E138" s="22" t="e">
        <f t="shared" si="4"/>
        <v>#VALUE!</v>
      </c>
      <c r="F138" s="31" t="e">
        <f t="shared" si="5"/>
        <v>#VALUE!</v>
      </c>
      <c r="G138">
        <v>38548</v>
      </c>
    </row>
    <row r="139" spans="1:7">
      <c r="A139" s="31">
        <v>38551</v>
      </c>
      <c r="B139" s="27" t="s">
        <v>11716</v>
      </c>
      <c r="C139" s="57">
        <v>-234.68</v>
      </c>
      <c r="D139" s="57">
        <v>-49.09</v>
      </c>
      <c r="E139" s="22" t="e">
        <f t="shared" si="4"/>
        <v>#VALUE!</v>
      </c>
      <c r="F139" s="31" t="e">
        <f t="shared" si="5"/>
        <v>#VALUE!</v>
      </c>
      <c r="G139">
        <v>38551</v>
      </c>
    </row>
    <row r="140" spans="1:7">
      <c r="A140" s="31">
        <v>38552</v>
      </c>
      <c r="B140" s="27" t="s">
        <v>11715</v>
      </c>
      <c r="C140" s="57">
        <v>213.99</v>
      </c>
      <c r="D140" s="57">
        <v>-119.91</v>
      </c>
      <c r="E140" s="22" t="e">
        <f t="shared" si="4"/>
        <v>#VALUE!</v>
      </c>
      <c r="F140" s="31" t="e">
        <f t="shared" si="5"/>
        <v>#VALUE!</v>
      </c>
      <c r="G140">
        <v>38552</v>
      </c>
    </row>
    <row r="141" spans="1:7">
      <c r="A141" s="31">
        <v>38553</v>
      </c>
      <c r="B141" s="27" t="s">
        <v>11714</v>
      </c>
      <c r="C141" s="57">
        <v>-24.86</v>
      </c>
      <c r="D141" s="57">
        <v>-122.88</v>
      </c>
      <c r="E141" s="22" t="e">
        <f t="shared" si="4"/>
        <v>#VALUE!</v>
      </c>
      <c r="F141" s="31" t="e">
        <f t="shared" si="5"/>
        <v>#VALUE!</v>
      </c>
      <c r="G141">
        <v>38553</v>
      </c>
    </row>
    <row r="142" spans="1:7">
      <c r="A142" s="31">
        <v>38554</v>
      </c>
      <c r="B142" s="27" t="s">
        <v>11713</v>
      </c>
      <c r="C142" s="57">
        <v>28.92</v>
      </c>
      <c r="D142" s="57">
        <v>-113.59</v>
      </c>
      <c r="E142" s="22" t="e">
        <f t="shared" si="4"/>
        <v>#VALUE!</v>
      </c>
      <c r="F142" s="31" t="e">
        <f t="shared" si="5"/>
        <v>#VALUE!</v>
      </c>
      <c r="G142">
        <v>38554</v>
      </c>
    </row>
    <row r="143" spans="1:7">
      <c r="A143" s="31">
        <v>38555</v>
      </c>
      <c r="B143" s="27" t="s">
        <v>11712</v>
      </c>
      <c r="C143" s="57">
        <v>-40.33</v>
      </c>
      <c r="D143" s="57">
        <v>-4.32</v>
      </c>
      <c r="E143" s="22" t="e">
        <f t="shared" si="4"/>
        <v>#VALUE!</v>
      </c>
      <c r="F143" s="31" t="e">
        <f t="shared" si="5"/>
        <v>#VALUE!</v>
      </c>
      <c r="G143">
        <v>38555</v>
      </c>
    </row>
    <row r="144" spans="1:7">
      <c r="A144" s="31">
        <v>38558</v>
      </c>
      <c r="B144" s="27" t="s">
        <v>11711</v>
      </c>
      <c r="C144" s="57">
        <v>7.45</v>
      </c>
      <c r="D144" s="57">
        <v>-27.36</v>
      </c>
      <c r="E144" s="22" t="e">
        <f t="shared" si="4"/>
        <v>#VALUE!</v>
      </c>
      <c r="F144" s="31" t="e">
        <f t="shared" si="5"/>
        <v>#VALUE!</v>
      </c>
      <c r="G144">
        <v>38558</v>
      </c>
    </row>
    <row r="145" spans="1:7">
      <c r="A145" s="31">
        <v>38559</v>
      </c>
      <c r="B145" s="27" t="s">
        <v>11710</v>
      </c>
      <c r="C145" s="57">
        <v>7.66</v>
      </c>
      <c r="D145" s="57">
        <v>-8.99</v>
      </c>
      <c r="E145" s="22" t="e">
        <f t="shared" si="4"/>
        <v>#VALUE!</v>
      </c>
      <c r="F145" s="31" t="e">
        <f t="shared" si="5"/>
        <v>#VALUE!</v>
      </c>
      <c r="G145">
        <v>38559</v>
      </c>
    </row>
    <row r="146" spans="1:7">
      <c r="A146" s="31">
        <v>38560</v>
      </c>
      <c r="B146" s="27" t="s">
        <v>11709</v>
      </c>
      <c r="C146" s="57">
        <v>40.5</v>
      </c>
      <c r="D146" s="57">
        <v>-63.88</v>
      </c>
      <c r="E146" s="22" t="e">
        <f t="shared" si="4"/>
        <v>#VALUE!</v>
      </c>
      <c r="F146" s="31" t="e">
        <f t="shared" si="5"/>
        <v>#VALUE!</v>
      </c>
      <c r="G146">
        <v>38560</v>
      </c>
    </row>
    <row r="147" spans="1:7">
      <c r="A147" s="31">
        <v>38562</v>
      </c>
      <c r="B147" s="27" t="s">
        <v>11708</v>
      </c>
      <c r="C147" s="57">
        <v>-54.39</v>
      </c>
      <c r="D147" s="57">
        <v>26.15</v>
      </c>
      <c r="E147" s="22" t="e">
        <f t="shared" si="4"/>
        <v>#VALUE!</v>
      </c>
      <c r="F147" s="31" t="e">
        <f t="shared" si="5"/>
        <v>#VALUE!</v>
      </c>
      <c r="G147">
        <v>38562</v>
      </c>
    </row>
    <row r="148" spans="1:7">
      <c r="A148" s="31">
        <v>38565</v>
      </c>
      <c r="B148" s="27" t="s">
        <v>11707</v>
      </c>
      <c r="C148" s="57">
        <v>171.47</v>
      </c>
      <c r="D148" s="57">
        <v>-5.58</v>
      </c>
      <c r="E148" s="22" t="e">
        <f t="shared" si="4"/>
        <v>#VALUE!</v>
      </c>
      <c r="F148" s="31" t="e">
        <f t="shared" si="5"/>
        <v>#VALUE!</v>
      </c>
      <c r="G148">
        <v>38565</v>
      </c>
    </row>
    <row r="149" spans="1:7">
      <c r="A149" s="31">
        <v>38566</v>
      </c>
      <c r="B149" s="27" t="s">
        <v>11706</v>
      </c>
      <c r="C149" s="57">
        <v>95.29</v>
      </c>
      <c r="D149" s="57">
        <v>-262.37</v>
      </c>
      <c r="E149" s="22" t="e">
        <f t="shared" si="4"/>
        <v>#VALUE!</v>
      </c>
      <c r="F149" s="31" t="e">
        <f t="shared" si="5"/>
        <v>#VALUE!</v>
      </c>
      <c r="G149">
        <v>38566</v>
      </c>
    </row>
    <row r="150" spans="1:7">
      <c r="A150" s="31">
        <v>38567</v>
      </c>
      <c r="B150" s="27" t="s">
        <v>11705</v>
      </c>
      <c r="C150" s="57">
        <v>55.42</v>
      </c>
      <c r="D150" s="57">
        <v>-192.14</v>
      </c>
      <c r="E150" s="22" t="e">
        <f t="shared" si="4"/>
        <v>#VALUE!</v>
      </c>
      <c r="F150" s="31" t="e">
        <f t="shared" si="5"/>
        <v>#VALUE!</v>
      </c>
      <c r="G150">
        <v>38567</v>
      </c>
    </row>
    <row r="151" spans="1:7">
      <c r="A151" s="31">
        <v>38568</v>
      </c>
      <c r="B151" s="27" t="s">
        <v>11704</v>
      </c>
      <c r="C151" s="57">
        <v>-111.17</v>
      </c>
      <c r="D151" s="57">
        <v>-109.93</v>
      </c>
      <c r="E151" s="22" t="e">
        <f t="shared" si="4"/>
        <v>#VALUE!</v>
      </c>
      <c r="F151" s="31" t="e">
        <f t="shared" si="5"/>
        <v>#VALUE!</v>
      </c>
      <c r="G151">
        <v>38568</v>
      </c>
    </row>
    <row r="152" spans="1:7">
      <c r="A152" s="31">
        <v>38569</v>
      </c>
      <c r="B152" s="27" t="s">
        <v>11703</v>
      </c>
      <c r="C152" s="57">
        <v>-7.83</v>
      </c>
      <c r="D152" s="57">
        <v>-188.11</v>
      </c>
      <c r="E152" s="22" t="e">
        <f t="shared" si="4"/>
        <v>#VALUE!</v>
      </c>
      <c r="F152" s="31" t="e">
        <f t="shared" si="5"/>
        <v>#VALUE!</v>
      </c>
      <c r="G152">
        <v>38569</v>
      </c>
    </row>
    <row r="153" spans="1:7">
      <c r="A153" s="31">
        <v>38572</v>
      </c>
      <c r="B153" s="27" t="s">
        <v>11702</v>
      </c>
      <c r="C153" s="57">
        <v>-66.7</v>
      </c>
      <c r="D153" s="57">
        <v>-500.16</v>
      </c>
      <c r="E153" s="22" t="e">
        <f t="shared" si="4"/>
        <v>#VALUE!</v>
      </c>
      <c r="F153" s="31" t="e">
        <f t="shared" si="5"/>
        <v>#VALUE!</v>
      </c>
      <c r="G153">
        <v>38572</v>
      </c>
    </row>
    <row r="154" spans="1:7">
      <c r="A154" s="31">
        <v>38573</v>
      </c>
      <c r="B154" s="27" t="s">
        <v>11701</v>
      </c>
      <c r="C154" s="57">
        <v>-79.3</v>
      </c>
      <c r="D154" s="57">
        <v>-154.82</v>
      </c>
      <c r="E154" s="22" t="e">
        <f t="shared" si="4"/>
        <v>#VALUE!</v>
      </c>
      <c r="F154" s="31" t="e">
        <f t="shared" si="5"/>
        <v>#VALUE!</v>
      </c>
      <c r="G154">
        <v>38573</v>
      </c>
    </row>
    <row r="155" spans="1:7">
      <c r="A155" s="31">
        <v>38574</v>
      </c>
      <c r="B155" s="27" t="s">
        <v>11700</v>
      </c>
      <c r="C155" s="57">
        <v>-29.75</v>
      </c>
      <c r="D155" s="57">
        <v>-52.2</v>
      </c>
      <c r="E155" s="22" t="e">
        <f t="shared" si="4"/>
        <v>#VALUE!</v>
      </c>
      <c r="F155" s="31" t="e">
        <f t="shared" si="5"/>
        <v>#VALUE!</v>
      </c>
      <c r="G155">
        <v>38574</v>
      </c>
    </row>
    <row r="156" spans="1:7">
      <c r="A156" s="31">
        <v>38575</v>
      </c>
      <c r="B156" s="27" t="s">
        <v>11699</v>
      </c>
      <c r="C156" s="57">
        <v>182.93</v>
      </c>
      <c r="D156" s="57">
        <v>-128.54</v>
      </c>
      <c r="E156" s="22" t="e">
        <f t="shared" si="4"/>
        <v>#VALUE!</v>
      </c>
      <c r="F156" s="31" t="e">
        <f t="shared" si="5"/>
        <v>#VALUE!</v>
      </c>
      <c r="G156">
        <v>38575</v>
      </c>
    </row>
    <row r="157" spans="1:7">
      <c r="A157" s="31">
        <v>38576</v>
      </c>
      <c r="B157" s="27" t="s">
        <v>11698</v>
      </c>
      <c r="C157" s="57">
        <v>167.73</v>
      </c>
      <c r="D157" s="57">
        <v>-113.66</v>
      </c>
      <c r="E157" s="22" t="e">
        <f t="shared" si="4"/>
        <v>#VALUE!</v>
      </c>
      <c r="F157" s="31" t="e">
        <f t="shared" si="5"/>
        <v>#VALUE!</v>
      </c>
      <c r="G157">
        <v>38576</v>
      </c>
    </row>
    <row r="158" spans="1:7">
      <c r="A158" s="31">
        <v>38580</v>
      </c>
      <c r="B158" s="27" t="s">
        <v>11697</v>
      </c>
      <c r="C158" s="57">
        <v>-161.97999999999999</v>
      </c>
      <c r="D158" s="57">
        <v>-207.38</v>
      </c>
      <c r="E158" s="22" t="e">
        <f t="shared" si="4"/>
        <v>#VALUE!</v>
      </c>
      <c r="F158" s="31" t="e">
        <f t="shared" si="5"/>
        <v>#VALUE!</v>
      </c>
      <c r="G158">
        <v>38580</v>
      </c>
    </row>
    <row r="159" spans="1:7">
      <c r="A159" s="31">
        <v>38581</v>
      </c>
      <c r="B159" s="27" t="s">
        <v>11696</v>
      </c>
      <c r="C159" s="57">
        <v>-238.42</v>
      </c>
      <c r="D159" s="57">
        <v>-144.36000000000001</v>
      </c>
      <c r="E159" s="22" t="e">
        <f t="shared" si="4"/>
        <v>#VALUE!</v>
      </c>
      <c r="F159" s="31" t="e">
        <f t="shared" si="5"/>
        <v>#VALUE!</v>
      </c>
      <c r="G159">
        <v>38581</v>
      </c>
    </row>
    <row r="160" spans="1:7">
      <c r="A160" s="31">
        <v>38582</v>
      </c>
      <c r="B160" s="27" t="s">
        <v>11695</v>
      </c>
      <c r="C160" s="57">
        <v>53.01</v>
      </c>
      <c r="D160" s="57">
        <v>-100.29</v>
      </c>
      <c r="E160" s="22" t="e">
        <f t="shared" si="4"/>
        <v>#VALUE!</v>
      </c>
      <c r="F160" s="31" t="e">
        <f t="shared" si="5"/>
        <v>#VALUE!</v>
      </c>
      <c r="G160">
        <v>38582</v>
      </c>
    </row>
    <row r="161" spans="1:7">
      <c r="A161" s="31">
        <v>38583</v>
      </c>
      <c r="B161" s="27" t="s">
        <v>11694</v>
      </c>
      <c r="C161" s="57">
        <v>-218.58</v>
      </c>
      <c r="D161" s="57">
        <v>-163.44</v>
      </c>
      <c r="E161" s="22" t="e">
        <f t="shared" si="4"/>
        <v>#VALUE!</v>
      </c>
      <c r="F161" s="31" t="e">
        <f t="shared" si="5"/>
        <v>#VALUE!</v>
      </c>
      <c r="G161">
        <v>38583</v>
      </c>
    </row>
    <row r="162" spans="1:7">
      <c r="A162" s="31">
        <v>38586</v>
      </c>
      <c r="B162" s="27" t="s">
        <v>11693</v>
      </c>
      <c r="C162" s="57">
        <v>-292.02999999999997</v>
      </c>
      <c r="D162" s="57">
        <v>-70.349999999999994</v>
      </c>
      <c r="E162" s="22" t="e">
        <f t="shared" si="4"/>
        <v>#VALUE!</v>
      </c>
      <c r="F162" s="31" t="e">
        <f t="shared" si="5"/>
        <v>#VALUE!</v>
      </c>
      <c r="G162">
        <v>38586</v>
      </c>
    </row>
    <row r="163" spans="1:7">
      <c r="A163" s="31">
        <v>38587</v>
      </c>
      <c r="B163" s="27" t="s">
        <v>11692</v>
      </c>
      <c r="C163" s="57">
        <v>65.760000000000005</v>
      </c>
      <c r="D163" s="57">
        <v>41.25</v>
      </c>
      <c r="E163" s="22" t="e">
        <f t="shared" si="4"/>
        <v>#VALUE!</v>
      </c>
      <c r="F163" s="31" t="e">
        <f t="shared" si="5"/>
        <v>#VALUE!</v>
      </c>
      <c r="G163">
        <v>38587</v>
      </c>
    </row>
    <row r="164" spans="1:7">
      <c r="A164" s="31">
        <v>38588</v>
      </c>
      <c r="B164" s="27" t="s">
        <v>11691</v>
      </c>
      <c r="C164" s="57">
        <v>-170</v>
      </c>
      <c r="D164" s="57">
        <v>46.8</v>
      </c>
      <c r="E164" s="22" t="e">
        <f t="shared" si="4"/>
        <v>#VALUE!</v>
      </c>
      <c r="F164" s="31" t="e">
        <f t="shared" si="5"/>
        <v>#VALUE!</v>
      </c>
      <c r="G164">
        <v>38588</v>
      </c>
    </row>
    <row r="165" spans="1:7">
      <c r="A165" s="31">
        <v>38589</v>
      </c>
      <c r="B165" s="27" t="s">
        <v>11690</v>
      </c>
      <c r="C165" s="57">
        <v>-317.88</v>
      </c>
      <c r="D165" s="57">
        <v>16.09</v>
      </c>
      <c r="E165" s="22" t="e">
        <f t="shared" si="4"/>
        <v>#VALUE!</v>
      </c>
      <c r="F165" s="31" t="e">
        <f t="shared" si="5"/>
        <v>#VALUE!</v>
      </c>
      <c r="G165">
        <v>38589</v>
      </c>
    </row>
    <row r="166" spans="1:7">
      <c r="A166" s="31">
        <v>38590</v>
      </c>
      <c r="B166" s="27" t="s">
        <v>11689</v>
      </c>
      <c r="C166" s="57">
        <v>54.68</v>
      </c>
      <c r="D166" s="57">
        <v>-29.61</v>
      </c>
      <c r="E166" s="22" t="e">
        <f t="shared" si="4"/>
        <v>#VALUE!</v>
      </c>
      <c r="F166" s="31" t="e">
        <f t="shared" si="5"/>
        <v>#VALUE!</v>
      </c>
      <c r="G166">
        <v>38590</v>
      </c>
    </row>
    <row r="167" spans="1:7">
      <c r="A167" s="31">
        <v>38593</v>
      </c>
      <c r="B167" s="27" t="s">
        <v>11688</v>
      </c>
      <c r="C167" s="57">
        <v>117.52</v>
      </c>
      <c r="D167" s="57">
        <v>-134.76</v>
      </c>
      <c r="E167" s="22" t="e">
        <f t="shared" si="4"/>
        <v>#VALUE!</v>
      </c>
      <c r="F167" s="31" t="e">
        <f t="shared" si="5"/>
        <v>#VALUE!</v>
      </c>
      <c r="G167">
        <v>38593</v>
      </c>
    </row>
    <row r="168" spans="1:7">
      <c r="A168" s="31">
        <v>38594</v>
      </c>
      <c r="B168" s="27" t="s">
        <v>11687</v>
      </c>
      <c r="C168" s="57">
        <v>-22.16</v>
      </c>
      <c r="D168" s="57">
        <v>-209.4</v>
      </c>
      <c r="E168" s="22" t="e">
        <f t="shared" si="4"/>
        <v>#VALUE!</v>
      </c>
      <c r="F168" s="31" t="e">
        <f t="shared" si="5"/>
        <v>#VALUE!</v>
      </c>
      <c r="G168">
        <v>38594</v>
      </c>
    </row>
    <row r="169" spans="1:7">
      <c r="A169" s="31">
        <v>38595</v>
      </c>
      <c r="B169" s="27" t="s">
        <v>11686</v>
      </c>
      <c r="C169" s="57">
        <v>115.58</v>
      </c>
      <c r="D169" s="57">
        <v>-140.41999999999999</v>
      </c>
      <c r="E169" s="22" t="e">
        <f t="shared" si="4"/>
        <v>#VALUE!</v>
      </c>
      <c r="F169" s="31" t="e">
        <f t="shared" si="5"/>
        <v>#VALUE!</v>
      </c>
      <c r="G169">
        <v>38595</v>
      </c>
    </row>
    <row r="170" spans="1:7">
      <c r="A170" s="31">
        <v>38596</v>
      </c>
      <c r="B170" s="27" t="s">
        <v>11685</v>
      </c>
      <c r="C170" s="57">
        <v>131.22</v>
      </c>
      <c r="D170" s="57">
        <v>-28.09</v>
      </c>
      <c r="E170" s="22" t="e">
        <f t="shared" si="4"/>
        <v>#VALUE!</v>
      </c>
      <c r="F170" s="31" t="e">
        <f t="shared" si="5"/>
        <v>#VALUE!</v>
      </c>
      <c r="G170">
        <v>38596</v>
      </c>
    </row>
    <row r="171" spans="1:7">
      <c r="A171" s="31">
        <v>38597</v>
      </c>
      <c r="B171" s="27" t="s">
        <v>11684</v>
      </c>
      <c r="C171" s="57">
        <v>342.48</v>
      </c>
      <c r="D171" s="57">
        <v>-15.37</v>
      </c>
      <c r="E171" s="22" t="e">
        <f t="shared" si="4"/>
        <v>#VALUE!</v>
      </c>
      <c r="F171" s="31" t="e">
        <f t="shared" si="5"/>
        <v>#VALUE!</v>
      </c>
      <c r="G171">
        <v>38597</v>
      </c>
    </row>
    <row r="172" spans="1:7">
      <c r="A172" s="31">
        <v>38600</v>
      </c>
      <c r="B172" s="27" t="s">
        <v>11683</v>
      </c>
      <c r="C172" s="57">
        <v>53.63</v>
      </c>
      <c r="D172" s="57">
        <v>73.33</v>
      </c>
      <c r="E172" s="22" t="e">
        <f t="shared" si="4"/>
        <v>#VALUE!</v>
      </c>
      <c r="F172" s="31" t="e">
        <f t="shared" si="5"/>
        <v>#VALUE!</v>
      </c>
      <c r="G172">
        <v>38600</v>
      </c>
    </row>
    <row r="173" spans="1:7">
      <c r="A173" s="31">
        <v>38601</v>
      </c>
      <c r="B173" s="27" t="s">
        <v>11682</v>
      </c>
      <c r="C173" s="57">
        <v>225.82</v>
      </c>
      <c r="D173" s="57">
        <v>-36.36</v>
      </c>
      <c r="E173" s="22" t="e">
        <f t="shared" si="4"/>
        <v>#VALUE!</v>
      </c>
      <c r="F173" s="31" t="e">
        <f t="shared" si="5"/>
        <v>#VALUE!</v>
      </c>
      <c r="G173">
        <v>38601</v>
      </c>
    </row>
    <row r="174" spans="1:7">
      <c r="A174" s="31">
        <v>38603</v>
      </c>
      <c r="B174" s="27" t="s">
        <v>11681</v>
      </c>
      <c r="C174" s="57">
        <v>19.809999999999999</v>
      </c>
      <c r="D174" s="57">
        <v>-43.55</v>
      </c>
      <c r="E174" s="22" t="e">
        <f t="shared" si="4"/>
        <v>#VALUE!</v>
      </c>
      <c r="F174" s="31" t="e">
        <f t="shared" si="5"/>
        <v>#VALUE!</v>
      </c>
      <c r="G174">
        <v>38603</v>
      </c>
    </row>
    <row r="175" spans="1:7">
      <c r="A175" s="31">
        <v>38604</v>
      </c>
      <c r="B175" s="27" t="s">
        <v>11680</v>
      </c>
      <c r="C175" s="57">
        <v>134.97999999999999</v>
      </c>
      <c r="D175" s="57">
        <v>-1.52</v>
      </c>
      <c r="E175" s="22" t="e">
        <f t="shared" si="4"/>
        <v>#VALUE!</v>
      </c>
      <c r="F175" s="31" t="e">
        <f t="shared" si="5"/>
        <v>#VALUE!</v>
      </c>
      <c r="G175">
        <v>38604</v>
      </c>
    </row>
    <row r="176" spans="1:7">
      <c r="A176" s="31">
        <v>38607</v>
      </c>
      <c r="B176" s="27" t="s">
        <v>11679</v>
      </c>
      <c r="C176" s="57">
        <v>73.28</v>
      </c>
      <c r="D176" s="57">
        <v>1.17</v>
      </c>
      <c r="E176" s="22" t="e">
        <f t="shared" si="4"/>
        <v>#VALUE!</v>
      </c>
      <c r="F176" s="31" t="e">
        <f t="shared" si="5"/>
        <v>#VALUE!</v>
      </c>
      <c r="G176">
        <v>38607</v>
      </c>
    </row>
    <row r="177" spans="1:7">
      <c r="A177" s="31">
        <v>38608</v>
      </c>
      <c r="B177" s="27" t="s">
        <v>11678</v>
      </c>
      <c r="C177" s="57">
        <v>156.4</v>
      </c>
      <c r="D177" s="57">
        <v>-29.99</v>
      </c>
      <c r="E177" s="22" t="e">
        <f t="shared" si="4"/>
        <v>#VALUE!</v>
      </c>
      <c r="F177" s="31" t="e">
        <f t="shared" si="5"/>
        <v>#VALUE!</v>
      </c>
      <c r="G177">
        <v>38608</v>
      </c>
    </row>
    <row r="178" spans="1:7">
      <c r="A178" s="31">
        <v>38609</v>
      </c>
      <c r="B178" s="27" t="s">
        <v>11677</v>
      </c>
      <c r="C178" s="57">
        <v>105.87</v>
      </c>
      <c r="D178" s="57">
        <v>-59.16</v>
      </c>
      <c r="E178" s="22" t="e">
        <f t="shared" si="4"/>
        <v>#VALUE!</v>
      </c>
      <c r="F178" s="31" t="e">
        <f t="shared" si="5"/>
        <v>#VALUE!</v>
      </c>
      <c r="G178">
        <v>38609</v>
      </c>
    </row>
    <row r="179" spans="1:7">
      <c r="A179" s="31">
        <v>38610</v>
      </c>
      <c r="B179" s="27" t="s">
        <v>11676</v>
      </c>
      <c r="C179" s="57">
        <v>-55.77</v>
      </c>
      <c r="D179" s="57">
        <v>-2.5499999999999998</v>
      </c>
      <c r="E179" s="22" t="e">
        <f t="shared" si="4"/>
        <v>#VALUE!</v>
      </c>
      <c r="F179" s="31" t="e">
        <f t="shared" si="5"/>
        <v>#VALUE!</v>
      </c>
      <c r="G179">
        <v>38610</v>
      </c>
    </row>
    <row r="180" spans="1:7">
      <c r="A180" s="31">
        <v>38611</v>
      </c>
      <c r="B180" s="27" t="s">
        <v>11675</v>
      </c>
      <c r="C180" s="57">
        <v>1.05</v>
      </c>
      <c r="D180" s="57">
        <v>-19.07</v>
      </c>
      <c r="E180" s="22" t="e">
        <f t="shared" si="4"/>
        <v>#VALUE!</v>
      </c>
      <c r="F180" s="31" t="e">
        <f t="shared" si="5"/>
        <v>#VALUE!</v>
      </c>
      <c r="G180">
        <v>38611</v>
      </c>
    </row>
    <row r="181" spans="1:7">
      <c r="A181" s="31">
        <v>38614</v>
      </c>
      <c r="B181" s="27" t="s">
        <v>11674</v>
      </c>
      <c r="C181" s="24">
        <v>169.52</v>
      </c>
      <c r="D181" s="24">
        <v>67.86</v>
      </c>
      <c r="E181" s="22" t="e">
        <f t="shared" si="4"/>
        <v>#VALUE!</v>
      </c>
      <c r="F181" s="31" t="e">
        <f t="shared" si="5"/>
        <v>#VALUE!</v>
      </c>
      <c r="G181">
        <v>38614</v>
      </c>
    </row>
    <row r="182" spans="1:7">
      <c r="A182" s="31">
        <v>38615</v>
      </c>
      <c r="B182" s="27" t="s">
        <v>11673</v>
      </c>
      <c r="C182" s="24">
        <v>-29.71</v>
      </c>
      <c r="D182" s="24">
        <v>-90.9</v>
      </c>
      <c r="E182" s="22" t="e">
        <f t="shared" si="4"/>
        <v>#VALUE!</v>
      </c>
      <c r="F182" s="31" t="e">
        <f t="shared" si="5"/>
        <v>#VALUE!</v>
      </c>
      <c r="G182">
        <v>38615</v>
      </c>
    </row>
    <row r="183" spans="1:7">
      <c r="A183" s="31">
        <v>38616</v>
      </c>
      <c r="B183" s="27" t="s">
        <v>11672</v>
      </c>
      <c r="C183" s="24">
        <v>88.11</v>
      </c>
      <c r="D183" s="24">
        <v>-26.13</v>
      </c>
      <c r="E183" s="22" t="e">
        <f t="shared" si="4"/>
        <v>#VALUE!</v>
      </c>
      <c r="F183" s="31" t="e">
        <f t="shared" si="5"/>
        <v>#VALUE!</v>
      </c>
      <c r="G183">
        <v>38616</v>
      </c>
    </row>
    <row r="184" spans="1:7">
      <c r="A184" s="31">
        <v>38617</v>
      </c>
      <c r="B184" s="27" t="s">
        <v>11671</v>
      </c>
      <c r="C184" s="24">
        <v>-608.05999999999995</v>
      </c>
      <c r="D184" s="24">
        <v>69.78</v>
      </c>
      <c r="E184" s="22" t="e">
        <f t="shared" si="4"/>
        <v>#VALUE!</v>
      </c>
      <c r="F184" s="31" t="e">
        <f t="shared" si="5"/>
        <v>#VALUE!</v>
      </c>
      <c r="G184">
        <v>38617</v>
      </c>
    </row>
    <row r="185" spans="1:7">
      <c r="A185" s="31">
        <v>38618</v>
      </c>
      <c r="B185" s="27" t="s">
        <v>11670</v>
      </c>
      <c r="C185" s="24">
        <v>-672.36</v>
      </c>
      <c r="D185" s="24">
        <v>80.239999999999995</v>
      </c>
      <c r="E185" s="22" t="e">
        <f t="shared" si="4"/>
        <v>#VALUE!</v>
      </c>
      <c r="F185" s="31" t="e">
        <f t="shared" si="5"/>
        <v>#VALUE!</v>
      </c>
      <c r="G185">
        <v>38618</v>
      </c>
    </row>
    <row r="186" spans="1:7">
      <c r="A186" s="31">
        <v>38621</v>
      </c>
      <c r="B186" s="27" t="s">
        <v>11669</v>
      </c>
      <c r="C186" s="24">
        <v>-38.549999999999997</v>
      </c>
      <c r="D186" s="24">
        <v>2.08</v>
      </c>
      <c r="E186" s="22" t="e">
        <f t="shared" si="4"/>
        <v>#VALUE!</v>
      </c>
      <c r="F186" s="31" t="e">
        <f t="shared" si="5"/>
        <v>#VALUE!</v>
      </c>
      <c r="G186">
        <v>38621</v>
      </c>
    </row>
    <row r="187" spans="1:7">
      <c r="A187" s="31">
        <v>38622</v>
      </c>
      <c r="B187" s="27" t="s">
        <v>11668</v>
      </c>
      <c r="C187" s="24">
        <v>421.3</v>
      </c>
      <c r="D187" s="24">
        <v>127.06</v>
      </c>
      <c r="E187" s="22" t="e">
        <f t="shared" si="4"/>
        <v>#VALUE!</v>
      </c>
      <c r="F187" s="31" t="e">
        <f t="shared" si="5"/>
        <v>#VALUE!</v>
      </c>
      <c r="G187">
        <v>38622</v>
      </c>
    </row>
    <row r="188" spans="1:7">
      <c r="A188" s="31">
        <v>38623</v>
      </c>
      <c r="B188" s="27" t="s">
        <v>11667</v>
      </c>
      <c r="C188" s="24">
        <v>-98.98</v>
      </c>
      <c r="D188" s="24">
        <v>77.260000000000005</v>
      </c>
      <c r="E188" s="22" t="e">
        <f t="shared" si="4"/>
        <v>#VALUE!</v>
      </c>
      <c r="F188" s="31" t="e">
        <f t="shared" si="5"/>
        <v>#VALUE!</v>
      </c>
      <c r="G188">
        <v>38623</v>
      </c>
    </row>
    <row r="189" spans="1:7">
      <c r="A189" s="31">
        <v>38624</v>
      </c>
      <c r="B189" s="27" t="s">
        <v>11666</v>
      </c>
      <c r="C189" s="24">
        <v>211.58</v>
      </c>
      <c r="D189" s="24">
        <v>-79.31</v>
      </c>
      <c r="E189" s="22" t="e">
        <f t="shared" si="4"/>
        <v>#VALUE!</v>
      </c>
      <c r="F189" s="31" t="e">
        <f t="shared" si="5"/>
        <v>#VALUE!</v>
      </c>
      <c r="G189">
        <v>38624</v>
      </c>
    </row>
    <row r="190" spans="1:7">
      <c r="A190" s="31">
        <v>38625</v>
      </c>
      <c r="B190" s="27" t="s">
        <v>11665</v>
      </c>
      <c r="C190" s="24">
        <v>189.71</v>
      </c>
      <c r="D190" s="24">
        <v>-3.45</v>
      </c>
      <c r="E190" s="22" t="e">
        <f t="shared" si="4"/>
        <v>#VALUE!</v>
      </c>
      <c r="F190" s="31" t="e">
        <f t="shared" si="5"/>
        <v>#VALUE!</v>
      </c>
      <c r="G190">
        <v>38625</v>
      </c>
    </row>
    <row r="191" spans="1:7">
      <c r="A191" s="31">
        <v>38628</v>
      </c>
      <c r="B191" s="27" t="s">
        <v>11664</v>
      </c>
      <c r="C191" s="24">
        <v>-129.63</v>
      </c>
      <c r="D191" s="24">
        <v>-166.53</v>
      </c>
      <c r="E191" s="22" t="e">
        <f t="shared" si="4"/>
        <v>#VALUE!</v>
      </c>
      <c r="F191" s="31" t="e">
        <f t="shared" si="5"/>
        <v>#VALUE!</v>
      </c>
      <c r="G191">
        <v>38628</v>
      </c>
    </row>
    <row r="192" spans="1:7">
      <c r="A192" s="31">
        <v>38629</v>
      </c>
      <c r="B192" s="27" t="s">
        <v>11663</v>
      </c>
      <c r="C192" s="24">
        <v>-36.229999999999997</v>
      </c>
      <c r="D192" s="24">
        <v>-147.18</v>
      </c>
      <c r="E192" s="22" t="e">
        <f t="shared" si="4"/>
        <v>#VALUE!</v>
      </c>
      <c r="F192" s="31" t="e">
        <f t="shared" si="5"/>
        <v>#VALUE!</v>
      </c>
      <c r="G192">
        <v>38629</v>
      </c>
    </row>
    <row r="193" spans="1:7">
      <c r="A193" s="31">
        <v>38630</v>
      </c>
      <c r="B193" s="27" t="s">
        <v>11662</v>
      </c>
      <c r="C193" s="24">
        <v>308.29000000000002</v>
      </c>
      <c r="D193" s="24">
        <v>-139.44</v>
      </c>
      <c r="E193" s="22" t="e">
        <f t="shared" si="4"/>
        <v>#VALUE!</v>
      </c>
      <c r="F193" s="31" t="e">
        <f t="shared" si="5"/>
        <v>#VALUE!</v>
      </c>
      <c r="G193">
        <v>38630</v>
      </c>
    </row>
    <row r="194" spans="1:7">
      <c r="A194" s="31">
        <v>38631</v>
      </c>
      <c r="B194" s="27" t="s">
        <v>11661</v>
      </c>
      <c r="C194" s="24">
        <v>-139.91999999999999</v>
      </c>
      <c r="D194" s="24">
        <v>-217.61</v>
      </c>
      <c r="E194" s="22" t="e">
        <f t="shared" ref="E194:E257" si="6">TEXT(F194,"dd-mm-yy")</f>
        <v>#VALUE!</v>
      </c>
      <c r="F194" s="31" t="e">
        <f t="shared" ref="F194:F257" si="7">DATEVALUE(A194)</f>
        <v>#VALUE!</v>
      </c>
      <c r="G194">
        <v>38631</v>
      </c>
    </row>
    <row r="195" spans="1:7">
      <c r="A195" s="31">
        <v>38632</v>
      </c>
      <c r="B195" s="27" t="s">
        <v>11660</v>
      </c>
      <c r="C195" s="24">
        <v>-1156.1099999999999</v>
      </c>
      <c r="D195" s="24">
        <v>-233.89</v>
      </c>
      <c r="E195" s="22" t="e">
        <f t="shared" si="6"/>
        <v>#VALUE!</v>
      </c>
      <c r="F195" s="31" t="e">
        <f t="shared" si="7"/>
        <v>#VALUE!</v>
      </c>
      <c r="G195">
        <v>38632</v>
      </c>
    </row>
    <row r="196" spans="1:7">
      <c r="A196" s="31">
        <v>38635</v>
      </c>
      <c r="B196" s="27" t="s">
        <v>11659</v>
      </c>
      <c r="C196" s="24">
        <v>496.96</v>
      </c>
      <c r="D196" s="24">
        <v>-11.83</v>
      </c>
      <c r="E196" s="22" t="e">
        <f t="shared" si="6"/>
        <v>#VALUE!</v>
      </c>
      <c r="F196" s="31" t="e">
        <f t="shared" si="7"/>
        <v>#VALUE!</v>
      </c>
      <c r="G196">
        <v>38635</v>
      </c>
    </row>
    <row r="197" spans="1:7">
      <c r="A197" s="31">
        <v>38636</v>
      </c>
      <c r="B197" s="27" t="s">
        <v>11658</v>
      </c>
      <c r="C197" s="24">
        <v>188.15</v>
      </c>
      <c r="D197" s="24">
        <v>24.45</v>
      </c>
      <c r="E197" s="22" t="e">
        <f t="shared" si="6"/>
        <v>#VALUE!</v>
      </c>
      <c r="F197" s="31" t="e">
        <f t="shared" si="7"/>
        <v>#VALUE!</v>
      </c>
      <c r="G197">
        <v>38636</v>
      </c>
    </row>
    <row r="198" spans="1:7">
      <c r="A198" s="31">
        <v>38638</v>
      </c>
      <c r="B198" s="27" t="s">
        <v>11657</v>
      </c>
      <c r="C198" s="24">
        <v>-214.47</v>
      </c>
      <c r="D198" s="24">
        <v>17.16</v>
      </c>
      <c r="E198" s="22" t="e">
        <f t="shared" si="6"/>
        <v>#VALUE!</v>
      </c>
      <c r="F198" s="31" t="e">
        <f t="shared" si="7"/>
        <v>#VALUE!</v>
      </c>
      <c r="G198">
        <v>38638</v>
      </c>
    </row>
    <row r="199" spans="1:7">
      <c r="A199" s="31">
        <v>38639</v>
      </c>
      <c r="B199" s="27" t="s">
        <v>11656</v>
      </c>
      <c r="C199" s="24">
        <v>-749.99</v>
      </c>
      <c r="D199" s="24">
        <v>-167.24</v>
      </c>
      <c r="E199" s="22" t="e">
        <f t="shared" si="6"/>
        <v>#VALUE!</v>
      </c>
      <c r="F199" s="31" t="e">
        <f t="shared" si="7"/>
        <v>#VALUE!</v>
      </c>
      <c r="G199">
        <v>38639</v>
      </c>
    </row>
    <row r="200" spans="1:7">
      <c r="A200" s="31">
        <v>38642</v>
      </c>
      <c r="B200" s="27" t="s">
        <v>11655</v>
      </c>
      <c r="C200" s="24">
        <v>-788.08</v>
      </c>
      <c r="D200" s="24">
        <v>-102.8</v>
      </c>
      <c r="E200" s="22" t="e">
        <f t="shared" si="6"/>
        <v>#VALUE!</v>
      </c>
      <c r="F200" s="31" t="e">
        <f t="shared" si="7"/>
        <v>#VALUE!</v>
      </c>
      <c r="G200">
        <v>38642</v>
      </c>
    </row>
    <row r="201" spans="1:7">
      <c r="A201" s="31">
        <v>38643</v>
      </c>
      <c r="B201" s="27" t="s">
        <v>11654</v>
      </c>
      <c r="C201" s="24">
        <v>-285.42</v>
      </c>
      <c r="D201" s="24">
        <v>52.64</v>
      </c>
      <c r="E201" s="22" t="e">
        <f t="shared" si="6"/>
        <v>#VALUE!</v>
      </c>
      <c r="F201" s="31" t="e">
        <f t="shared" si="7"/>
        <v>#VALUE!</v>
      </c>
      <c r="G201">
        <v>38643</v>
      </c>
    </row>
    <row r="202" spans="1:7">
      <c r="A202" s="31">
        <v>38644</v>
      </c>
      <c r="B202" s="27" t="s">
        <v>11653</v>
      </c>
      <c r="C202" s="24">
        <v>976.01</v>
      </c>
      <c r="D202" s="24">
        <v>132.13999999999999</v>
      </c>
      <c r="E202" s="22" t="e">
        <f t="shared" si="6"/>
        <v>#VALUE!</v>
      </c>
      <c r="F202" s="31" t="e">
        <f t="shared" si="7"/>
        <v>#VALUE!</v>
      </c>
      <c r="G202">
        <v>38644</v>
      </c>
    </row>
    <row r="203" spans="1:7">
      <c r="A203" s="31">
        <v>38645</v>
      </c>
      <c r="B203" s="27" t="s">
        <v>11652</v>
      </c>
      <c r="C203" s="24">
        <v>-1599.12</v>
      </c>
      <c r="D203" s="24">
        <v>-21.37</v>
      </c>
      <c r="E203" s="22" t="e">
        <f t="shared" si="6"/>
        <v>#VALUE!</v>
      </c>
      <c r="F203" s="31" t="e">
        <f t="shared" si="7"/>
        <v>#VALUE!</v>
      </c>
      <c r="G203">
        <v>38645</v>
      </c>
    </row>
    <row r="204" spans="1:7">
      <c r="A204" s="31">
        <v>38646</v>
      </c>
      <c r="B204" s="27" t="s">
        <v>11651</v>
      </c>
      <c r="C204" s="24">
        <v>236.74</v>
      </c>
      <c r="D204" s="24">
        <v>242.04</v>
      </c>
      <c r="E204" s="22" t="e">
        <f t="shared" si="6"/>
        <v>#VALUE!</v>
      </c>
      <c r="F204" s="31" t="e">
        <f t="shared" si="7"/>
        <v>#VALUE!</v>
      </c>
      <c r="G204">
        <v>38646</v>
      </c>
    </row>
    <row r="205" spans="1:7">
      <c r="A205" s="31">
        <v>38649</v>
      </c>
      <c r="B205" s="27" t="s">
        <v>11650</v>
      </c>
      <c r="C205" s="24">
        <v>185.22</v>
      </c>
      <c r="D205" s="24">
        <v>89.66</v>
      </c>
      <c r="E205" s="22" t="e">
        <f t="shared" si="6"/>
        <v>#VALUE!</v>
      </c>
      <c r="F205" s="31" t="e">
        <f t="shared" si="7"/>
        <v>#VALUE!</v>
      </c>
      <c r="G205">
        <v>38649</v>
      </c>
    </row>
    <row r="206" spans="1:7">
      <c r="A206" s="31">
        <v>38650</v>
      </c>
      <c r="B206" s="27" t="s">
        <v>11649</v>
      </c>
      <c r="C206" s="24">
        <v>163.69</v>
      </c>
      <c r="D206" s="24">
        <v>142.97999999999999</v>
      </c>
      <c r="E206" s="22" t="e">
        <f t="shared" si="6"/>
        <v>#VALUE!</v>
      </c>
      <c r="F206" s="31" t="e">
        <f t="shared" si="7"/>
        <v>#VALUE!</v>
      </c>
      <c r="G206">
        <v>38650</v>
      </c>
    </row>
    <row r="207" spans="1:7">
      <c r="A207" s="31">
        <v>38651</v>
      </c>
      <c r="B207" s="27" t="s">
        <v>11648</v>
      </c>
      <c r="C207" s="24">
        <v>38.14</v>
      </c>
      <c r="D207" s="24">
        <v>87.93</v>
      </c>
      <c r="E207" s="22" t="e">
        <f t="shared" si="6"/>
        <v>#VALUE!</v>
      </c>
      <c r="F207" s="31" t="e">
        <f t="shared" si="7"/>
        <v>#VALUE!</v>
      </c>
      <c r="G207">
        <v>38651</v>
      </c>
    </row>
    <row r="208" spans="1:7">
      <c r="A208" s="31">
        <v>38652</v>
      </c>
      <c r="B208" s="27" t="s">
        <v>11647</v>
      </c>
      <c r="C208" s="24">
        <v>-16.579999999999998</v>
      </c>
      <c r="D208" s="24">
        <v>28.65</v>
      </c>
      <c r="E208" s="22" t="e">
        <f t="shared" si="6"/>
        <v>#VALUE!</v>
      </c>
      <c r="F208" s="31" t="e">
        <f t="shared" si="7"/>
        <v>#VALUE!</v>
      </c>
      <c r="G208">
        <v>38652</v>
      </c>
    </row>
    <row r="209" spans="1:7">
      <c r="A209" s="31">
        <v>38653</v>
      </c>
      <c r="B209" s="27" t="s">
        <v>11646</v>
      </c>
      <c r="C209" s="24">
        <v>23.97</v>
      </c>
      <c r="D209" s="24">
        <v>-191.61</v>
      </c>
      <c r="E209" s="22" t="e">
        <f t="shared" si="6"/>
        <v>#VALUE!</v>
      </c>
      <c r="F209" s="31" t="e">
        <f t="shared" si="7"/>
        <v>#VALUE!</v>
      </c>
      <c r="G209">
        <v>38653</v>
      </c>
    </row>
    <row r="210" spans="1:7">
      <c r="A210" s="31">
        <v>38656</v>
      </c>
      <c r="B210" s="27" t="s">
        <v>11645</v>
      </c>
      <c r="C210" s="24">
        <v>-589.80999999999995</v>
      </c>
      <c r="D210" s="24">
        <v>-46.17</v>
      </c>
      <c r="E210" s="22" t="e">
        <f t="shared" si="6"/>
        <v>#VALUE!</v>
      </c>
      <c r="F210" s="31" t="e">
        <f t="shared" si="7"/>
        <v>#VALUE!</v>
      </c>
      <c r="G210">
        <v>38656</v>
      </c>
    </row>
    <row r="211" spans="1:7">
      <c r="A211" s="31">
        <v>38657</v>
      </c>
      <c r="B211" s="27" t="s">
        <v>11644</v>
      </c>
      <c r="C211" s="24">
        <v>785.43</v>
      </c>
      <c r="D211" s="24">
        <v>151.87</v>
      </c>
      <c r="E211" s="22" t="e">
        <f t="shared" si="6"/>
        <v>#VALUE!</v>
      </c>
      <c r="F211" s="31" t="e">
        <f t="shared" si="7"/>
        <v>#VALUE!</v>
      </c>
      <c r="G211">
        <v>38657</v>
      </c>
    </row>
    <row r="212" spans="1:7">
      <c r="A212" s="31">
        <v>38658</v>
      </c>
      <c r="B212" s="27" t="s">
        <v>11643</v>
      </c>
      <c r="C212" s="24">
        <v>61.13</v>
      </c>
      <c r="D212" s="24">
        <v>68.05</v>
      </c>
      <c r="E212" s="22" t="e">
        <f t="shared" si="6"/>
        <v>#VALUE!</v>
      </c>
      <c r="F212" s="31" t="e">
        <f t="shared" si="7"/>
        <v>#VALUE!</v>
      </c>
      <c r="G212">
        <v>38658</v>
      </c>
    </row>
    <row r="213" spans="1:7">
      <c r="A213" s="31">
        <v>38663</v>
      </c>
      <c r="B213" s="27" t="s">
        <v>11642</v>
      </c>
      <c r="C213" s="24">
        <v>706.97</v>
      </c>
      <c r="D213" s="24">
        <v>193.49</v>
      </c>
      <c r="E213" s="22" t="e">
        <f t="shared" si="6"/>
        <v>#VALUE!</v>
      </c>
      <c r="F213" s="31" t="e">
        <f t="shared" si="7"/>
        <v>#VALUE!</v>
      </c>
      <c r="G213">
        <v>38663</v>
      </c>
    </row>
    <row r="214" spans="1:7">
      <c r="A214" s="31">
        <v>38664</v>
      </c>
      <c r="B214" s="27" t="s">
        <v>11641</v>
      </c>
      <c r="C214" s="24">
        <v>478.35</v>
      </c>
      <c r="D214" s="24">
        <v>176.56</v>
      </c>
      <c r="E214" s="22" t="e">
        <f t="shared" si="6"/>
        <v>#VALUE!</v>
      </c>
      <c r="F214" s="31" t="e">
        <f t="shared" si="7"/>
        <v>#VALUE!</v>
      </c>
      <c r="G214">
        <v>38664</v>
      </c>
    </row>
    <row r="215" spans="1:7">
      <c r="A215" s="31">
        <v>38665</v>
      </c>
      <c r="B215" s="27" t="s">
        <v>11640</v>
      </c>
      <c r="C215" s="24">
        <v>402.93</v>
      </c>
      <c r="D215" s="24">
        <v>136.26</v>
      </c>
      <c r="E215" s="22" t="e">
        <f t="shared" si="6"/>
        <v>#VALUE!</v>
      </c>
      <c r="F215" s="31" t="e">
        <f t="shared" si="7"/>
        <v>#VALUE!</v>
      </c>
      <c r="G215">
        <v>38665</v>
      </c>
    </row>
    <row r="216" spans="1:7">
      <c r="A216" s="31">
        <v>38666</v>
      </c>
      <c r="B216" s="27" t="s">
        <v>11639</v>
      </c>
      <c r="C216" s="24">
        <v>-279.16000000000003</v>
      </c>
      <c r="D216" s="24">
        <v>150.4</v>
      </c>
      <c r="E216" s="22" t="e">
        <f t="shared" si="6"/>
        <v>#VALUE!</v>
      </c>
      <c r="F216" s="31" t="e">
        <f t="shared" si="7"/>
        <v>#VALUE!</v>
      </c>
      <c r="G216">
        <v>38666</v>
      </c>
    </row>
    <row r="217" spans="1:7">
      <c r="A217" s="31">
        <v>38667</v>
      </c>
      <c r="B217" s="27" t="s">
        <v>11638</v>
      </c>
      <c r="C217" s="24">
        <v>-91.42</v>
      </c>
      <c r="D217" s="24">
        <v>86.82</v>
      </c>
      <c r="E217" s="22" t="e">
        <f t="shared" si="6"/>
        <v>#VALUE!</v>
      </c>
      <c r="F217" s="31" t="e">
        <f t="shared" si="7"/>
        <v>#VALUE!</v>
      </c>
      <c r="G217">
        <v>38667</v>
      </c>
    </row>
    <row r="218" spans="1:7">
      <c r="A218" s="31">
        <v>38670</v>
      </c>
      <c r="B218" s="27" t="s">
        <v>11637</v>
      </c>
      <c r="C218" s="24">
        <v>609</v>
      </c>
      <c r="D218" s="24">
        <v>37.96</v>
      </c>
      <c r="E218" s="22" t="e">
        <f t="shared" si="6"/>
        <v>#VALUE!</v>
      </c>
      <c r="F218" s="31" t="e">
        <f t="shared" si="7"/>
        <v>#VALUE!</v>
      </c>
      <c r="G218">
        <v>38670</v>
      </c>
    </row>
    <row r="219" spans="1:7">
      <c r="A219" s="31">
        <v>38672</v>
      </c>
      <c r="B219" s="27" t="s">
        <v>11636</v>
      </c>
      <c r="C219" s="24">
        <v>-212.34</v>
      </c>
      <c r="D219" s="24">
        <v>48.72</v>
      </c>
      <c r="E219" s="22" t="e">
        <f t="shared" si="6"/>
        <v>#VALUE!</v>
      </c>
      <c r="F219" s="31" t="e">
        <f t="shared" si="7"/>
        <v>#VALUE!</v>
      </c>
      <c r="G219">
        <v>38672</v>
      </c>
    </row>
    <row r="220" spans="1:7">
      <c r="A220" s="31">
        <v>38673</v>
      </c>
      <c r="B220" s="27" t="s">
        <v>11635</v>
      </c>
      <c r="C220" s="24">
        <v>37.130000000000003</v>
      </c>
      <c r="D220" s="24">
        <v>-49.24</v>
      </c>
      <c r="E220" s="22" t="e">
        <f t="shared" si="6"/>
        <v>#VALUE!</v>
      </c>
      <c r="F220" s="31" t="e">
        <f t="shared" si="7"/>
        <v>#VALUE!</v>
      </c>
      <c r="G220">
        <v>38673</v>
      </c>
    </row>
    <row r="221" spans="1:7">
      <c r="A221" s="31">
        <v>38674</v>
      </c>
      <c r="B221" s="27" t="s">
        <v>11634</v>
      </c>
      <c r="C221" s="24">
        <v>63.44</v>
      </c>
      <c r="D221" s="24">
        <v>-63.05</v>
      </c>
      <c r="E221" s="22" t="e">
        <f t="shared" si="6"/>
        <v>#VALUE!</v>
      </c>
      <c r="F221" s="31" t="e">
        <f t="shared" si="7"/>
        <v>#VALUE!</v>
      </c>
      <c r="G221">
        <v>38674</v>
      </c>
    </row>
    <row r="222" spans="1:7">
      <c r="A222" s="31">
        <v>38677</v>
      </c>
      <c r="B222" s="27" t="s">
        <v>11633</v>
      </c>
      <c r="C222" s="24">
        <v>85.77</v>
      </c>
      <c r="D222" s="24">
        <v>-62.59</v>
      </c>
      <c r="E222" s="22" t="e">
        <f t="shared" si="6"/>
        <v>#VALUE!</v>
      </c>
      <c r="F222" s="31" t="e">
        <f t="shared" si="7"/>
        <v>#VALUE!</v>
      </c>
      <c r="G222">
        <v>38677</v>
      </c>
    </row>
    <row r="223" spans="1:7">
      <c r="A223" s="31">
        <v>38678</v>
      </c>
      <c r="B223" s="27" t="s">
        <v>11632</v>
      </c>
      <c r="C223" s="24">
        <v>56.75</v>
      </c>
      <c r="D223" s="24">
        <v>-133.44</v>
      </c>
      <c r="E223" s="22" t="e">
        <f t="shared" si="6"/>
        <v>#VALUE!</v>
      </c>
      <c r="F223" s="31" t="e">
        <f t="shared" si="7"/>
        <v>#VALUE!</v>
      </c>
      <c r="G223">
        <v>38678</v>
      </c>
    </row>
    <row r="224" spans="1:7">
      <c r="A224" s="31">
        <v>38679</v>
      </c>
      <c r="B224" s="27" t="s">
        <v>11631</v>
      </c>
      <c r="C224" s="24">
        <v>-443.78</v>
      </c>
      <c r="D224" s="24">
        <v>-145.49</v>
      </c>
      <c r="E224" s="22" t="e">
        <f t="shared" si="6"/>
        <v>#VALUE!</v>
      </c>
      <c r="F224" s="31" t="e">
        <f t="shared" si="7"/>
        <v>#VALUE!</v>
      </c>
      <c r="G224">
        <v>38679</v>
      </c>
    </row>
    <row r="225" spans="1:9">
      <c r="A225" s="31">
        <v>38680</v>
      </c>
      <c r="B225" s="27" t="s">
        <v>11630</v>
      </c>
      <c r="C225" s="24">
        <v>181.05</v>
      </c>
      <c r="D225" s="24">
        <v>16.489999999999998</v>
      </c>
      <c r="E225" s="22" t="e">
        <f t="shared" si="6"/>
        <v>#VALUE!</v>
      </c>
      <c r="F225" s="31" t="e">
        <f t="shared" si="7"/>
        <v>#VALUE!</v>
      </c>
      <c r="G225">
        <v>38680</v>
      </c>
    </row>
    <row r="226" spans="1:9">
      <c r="A226" s="31">
        <v>38681</v>
      </c>
      <c r="B226" s="27" t="s">
        <v>11629</v>
      </c>
      <c r="C226" s="24">
        <v>27.48</v>
      </c>
      <c r="D226" s="24">
        <v>-52.68</v>
      </c>
      <c r="E226" s="22" t="e">
        <f t="shared" si="6"/>
        <v>#VALUE!</v>
      </c>
      <c r="F226" s="31" t="e">
        <f t="shared" si="7"/>
        <v>#VALUE!</v>
      </c>
      <c r="G226">
        <v>38681</v>
      </c>
    </row>
    <row r="227" spans="1:9">
      <c r="A227" s="31">
        <v>38684</v>
      </c>
      <c r="B227" s="27" t="s">
        <v>11628</v>
      </c>
      <c r="C227" s="24">
        <v>-16.690000000000001</v>
      </c>
      <c r="D227" s="24">
        <v>5.19</v>
      </c>
      <c r="E227" s="22" t="e">
        <f t="shared" si="6"/>
        <v>#VALUE!</v>
      </c>
      <c r="F227" s="31" t="e">
        <f t="shared" si="7"/>
        <v>#VALUE!</v>
      </c>
      <c r="G227">
        <v>38684</v>
      </c>
    </row>
    <row r="228" spans="1:9">
      <c r="A228" s="31">
        <v>38685</v>
      </c>
      <c r="B228" s="27" t="s">
        <v>11627</v>
      </c>
      <c r="C228" s="24">
        <v>275.58</v>
      </c>
      <c r="D228" s="24">
        <v>-87.78</v>
      </c>
      <c r="E228" s="22" t="e">
        <f t="shared" si="6"/>
        <v>#VALUE!</v>
      </c>
      <c r="F228" s="31" t="e">
        <f t="shared" si="7"/>
        <v>#VALUE!</v>
      </c>
      <c r="G228">
        <v>38685</v>
      </c>
    </row>
    <row r="229" spans="1:9">
      <c r="A229" s="31">
        <v>38686</v>
      </c>
      <c r="B229" s="27" t="s">
        <v>11626</v>
      </c>
      <c r="C229" s="24">
        <v>-233.98</v>
      </c>
      <c r="D229" s="24">
        <v>-183.27</v>
      </c>
      <c r="E229" s="22" t="e">
        <f t="shared" si="6"/>
        <v>#VALUE!</v>
      </c>
      <c r="F229" s="31" t="e">
        <f t="shared" si="7"/>
        <v>#VALUE!</v>
      </c>
      <c r="G229">
        <v>38686</v>
      </c>
    </row>
    <row r="230" spans="1:9">
      <c r="A230" s="31">
        <v>38687</v>
      </c>
      <c r="B230" s="27" t="s">
        <v>11625</v>
      </c>
      <c r="C230" s="24">
        <v>-496.11</v>
      </c>
      <c r="D230" s="24">
        <v>-81.86</v>
      </c>
      <c r="E230" s="22" t="e">
        <f t="shared" si="6"/>
        <v>#VALUE!</v>
      </c>
      <c r="F230" s="31" t="e">
        <f t="shared" si="7"/>
        <v>#VALUE!</v>
      </c>
      <c r="G230">
        <v>38687</v>
      </c>
    </row>
    <row r="231" spans="1:9">
      <c r="A231" s="31">
        <v>38688</v>
      </c>
      <c r="B231" s="27" t="s">
        <v>11624</v>
      </c>
      <c r="C231" s="24">
        <v>-167.29</v>
      </c>
      <c r="D231" s="24">
        <v>-29.15</v>
      </c>
      <c r="E231" s="22" t="e">
        <f t="shared" si="6"/>
        <v>#VALUE!</v>
      </c>
      <c r="F231" s="31" t="e">
        <f t="shared" si="7"/>
        <v>#VALUE!</v>
      </c>
      <c r="G231">
        <v>38688</v>
      </c>
    </row>
    <row r="232" spans="1:9">
      <c r="A232" s="31">
        <v>38691</v>
      </c>
      <c r="B232" s="27" t="s">
        <v>11623</v>
      </c>
      <c r="C232" s="24">
        <v>255.88</v>
      </c>
      <c r="D232" s="24">
        <v>-70.790000000000006</v>
      </c>
      <c r="E232" s="22" t="e">
        <f t="shared" si="6"/>
        <v>#VALUE!</v>
      </c>
      <c r="F232" s="31" t="e">
        <f t="shared" si="7"/>
        <v>#VALUE!</v>
      </c>
      <c r="G232">
        <v>38691</v>
      </c>
    </row>
    <row r="233" spans="1:9">
      <c r="A233" s="31">
        <v>38692</v>
      </c>
      <c r="B233" s="27" t="s">
        <v>11622</v>
      </c>
      <c r="C233" s="24">
        <v>-192.1</v>
      </c>
      <c r="D233" s="24">
        <v>-107.21</v>
      </c>
      <c r="E233" s="22" t="e">
        <f t="shared" si="6"/>
        <v>#VALUE!</v>
      </c>
      <c r="F233" s="31" t="e">
        <f t="shared" si="7"/>
        <v>#VALUE!</v>
      </c>
      <c r="G233">
        <v>38692</v>
      </c>
    </row>
    <row r="234" spans="1:9">
      <c r="A234" s="31">
        <v>38693</v>
      </c>
      <c r="B234" s="27" t="s">
        <v>11621</v>
      </c>
      <c r="C234" s="24">
        <v>-276.16000000000003</v>
      </c>
      <c r="D234" s="24">
        <v>-11.63</v>
      </c>
      <c r="E234" s="22" t="e">
        <f t="shared" si="6"/>
        <v>#VALUE!</v>
      </c>
      <c r="F234" s="31" t="e">
        <f t="shared" si="7"/>
        <v>#VALUE!</v>
      </c>
      <c r="G234">
        <v>38693</v>
      </c>
    </row>
    <row r="235" spans="1:9">
      <c r="A235" s="31">
        <v>38694</v>
      </c>
      <c r="B235" s="27" t="s">
        <v>11620</v>
      </c>
      <c r="C235" s="24">
        <v>21.47</v>
      </c>
      <c r="D235" s="24">
        <v>83.74</v>
      </c>
      <c r="E235" s="22" t="e">
        <f t="shared" si="6"/>
        <v>#VALUE!</v>
      </c>
      <c r="F235" s="31" t="e">
        <f t="shared" si="7"/>
        <v>#VALUE!</v>
      </c>
      <c r="G235">
        <v>38694</v>
      </c>
      <c r="I235" s="30"/>
    </row>
    <row r="236" spans="1:9">
      <c r="A236" s="31">
        <v>38695</v>
      </c>
      <c r="B236" s="27" t="s">
        <v>11619</v>
      </c>
      <c r="C236" s="24">
        <v>-210.76</v>
      </c>
      <c r="D236" s="24">
        <v>-30.58</v>
      </c>
      <c r="E236" s="22" t="e">
        <f t="shared" si="6"/>
        <v>#VALUE!</v>
      </c>
      <c r="F236" s="31" t="e">
        <f t="shared" si="7"/>
        <v>#VALUE!</v>
      </c>
      <c r="G236">
        <v>38695</v>
      </c>
    </row>
    <row r="237" spans="1:9">
      <c r="A237" s="31">
        <v>38698</v>
      </c>
      <c r="B237" s="27" t="s">
        <v>11618</v>
      </c>
      <c r="C237" s="24">
        <v>201.03</v>
      </c>
      <c r="D237" s="24">
        <v>-134.62</v>
      </c>
      <c r="E237" s="22" t="e">
        <f t="shared" si="6"/>
        <v>#VALUE!</v>
      </c>
      <c r="F237" s="31" t="e">
        <f t="shared" si="7"/>
        <v>#VALUE!</v>
      </c>
      <c r="G237">
        <v>38698</v>
      </c>
    </row>
    <row r="238" spans="1:9">
      <c r="A238" s="31">
        <v>38699</v>
      </c>
      <c r="B238" s="27" t="s">
        <v>11617</v>
      </c>
      <c r="C238" s="24">
        <v>184.34</v>
      </c>
      <c r="D238" s="24">
        <v>-135.06</v>
      </c>
      <c r="E238" s="22" t="e">
        <f t="shared" si="6"/>
        <v>#VALUE!</v>
      </c>
      <c r="F238" s="31" t="e">
        <f t="shared" si="7"/>
        <v>#VALUE!</v>
      </c>
      <c r="G238">
        <v>38699</v>
      </c>
    </row>
    <row r="239" spans="1:9">
      <c r="A239" s="31">
        <v>38700</v>
      </c>
      <c r="B239" s="27" t="s">
        <v>11616</v>
      </c>
      <c r="C239" s="24">
        <v>14.95</v>
      </c>
      <c r="D239" s="24">
        <v>25.09</v>
      </c>
      <c r="E239" s="22" t="e">
        <f t="shared" si="6"/>
        <v>#VALUE!</v>
      </c>
      <c r="F239" s="31" t="e">
        <f t="shared" si="7"/>
        <v>#VALUE!</v>
      </c>
      <c r="G239">
        <v>38700</v>
      </c>
    </row>
    <row r="240" spans="1:9">
      <c r="A240" s="31">
        <v>38701</v>
      </c>
      <c r="B240" s="27" t="s">
        <v>11615</v>
      </c>
      <c r="C240" s="24">
        <v>197.38</v>
      </c>
      <c r="D240" s="24">
        <v>-129.37</v>
      </c>
      <c r="E240" s="22" t="e">
        <f t="shared" si="6"/>
        <v>#VALUE!</v>
      </c>
      <c r="F240" s="31" t="e">
        <f t="shared" si="7"/>
        <v>#VALUE!</v>
      </c>
      <c r="G240">
        <v>38701</v>
      </c>
    </row>
    <row r="241" spans="1:7">
      <c r="A241" s="31">
        <v>38702</v>
      </c>
      <c r="B241" s="27" t="s">
        <v>11614</v>
      </c>
      <c r="C241" s="24">
        <v>-205.41</v>
      </c>
      <c r="D241" s="24">
        <v>86.2</v>
      </c>
      <c r="E241" s="22" t="e">
        <f t="shared" si="6"/>
        <v>#VALUE!</v>
      </c>
      <c r="F241" s="31" t="e">
        <f t="shared" si="7"/>
        <v>#VALUE!</v>
      </c>
      <c r="G241">
        <v>38702</v>
      </c>
    </row>
    <row r="242" spans="1:7">
      <c r="A242" s="31">
        <v>38705</v>
      </c>
      <c r="B242" s="27" t="s">
        <v>11613</v>
      </c>
      <c r="C242" s="24">
        <v>-14.8</v>
      </c>
      <c r="D242" s="24">
        <v>-132.15</v>
      </c>
      <c r="E242" s="22" t="e">
        <f t="shared" si="6"/>
        <v>#VALUE!</v>
      </c>
      <c r="F242" s="31" t="e">
        <f t="shared" si="7"/>
        <v>#VALUE!</v>
      </c>
      <c r="G242">
        <v>38705</v>
      </c>
    </row>
    <row r="243" spans="1:7">
      <c r="A243" s="31">
        <v>38706</v>
      </c>
      <c r="B243" s="27" t="s">
        <v>11612</v>
      </c>
      <c r="C243" s="24">
        <v>341.18</v>
      </c>
      <c r="D243" s="24">
        <v>-210.26</v>
      </c>
      <c r="E243" s="22" t="e">
        <f t="shared" si="6"/>
        <v>#VALUE!</v>
      </c>
      <c r="F243" s="31" t="e">
        <f t="shared" si="7"/>
        <v>#VALUE!</v>
      </c>
      <c r="G243">
        <v>38706</v>
      </c>
    </row>
    <row r="244" spans="1:7">
      <c r="A244" s="31">
        <v>38707</v>
      </c>
      <c r="B244" s="27" t="s">
        <v>11611</v>
      </c>
      <c r="C244" s="24">
        <v>-11.33</v>
      </c>
      <c r="D244" s="24">
        <v>-186.97</v>
      </c>
      <c r="E244" s="22" t="e">
        <f t="shared" si="6"/>
        <v>#VALUE!</v>
      </c>
      <c r="F244" s="31" t="e">
        <f t="shared" si="7"/>
        <v>#VALUE!</v>
      </c>
      <c r="G244">
        <v>38707</v>
      </c>
    </row>
    <row r="245" spans="1:7">
      <c r="A245" s="31">
        <v>38708</v>
      </c>
      <c r="B245" s="27" t="s">
        <v>11610</v>
      </c>
      <c r="C245" s="24">
        <v>-85.26</v>
      </c>
      <c r="D245" s="24">
        <v>66</v>
      </c>
      <c r="E245" s="22" t="e">
        <f t="shared" si="6"/>
        <v>#VALUE!</v>
      </c>
      <c r="F245" s="31" t="e">
        <f t="shared" si="7"/>
        <v>#VALUE!</v>
      </c>
      <c r="G245">
        <v>38708</v>
      </c>
    </row>
    <row r="246" spans="1:7">
      <c r="A246" s="31">
        <v>38712</v>
      </c>
      <c r="B246" s="27" t="s">
        <v>11609</v>
      </c>
      <c r="C246" s="24">
        <v>-46.69</v>
      </c>
      <c r="D246" s="24">
        <v>123.08</v>
      </c>
      <c r="E246" s="22" t="e">
        <f t="shared" si="6"/>
        <v>#VALUE!</v>
      </c>
      <c r="F246" s="31" t="e">
        <f t="shared" si="7"/>
        <v>#VALUE!</v>
      </c>
      <c r="G246">
        <v>38712</v>
      </c>
    </row>
    <row r="247" spans="1:7">
      <c r="A247" s="31">
        <v>38713</v>
      </c>
      <c r="B247" s="27" t="s">
        <v>11608</v>
      </c>
      <c r="C247" s="24">
        <v>-295.89</v>
      </c>
      <c r="D247" s="24">
        <v>-3.11</v>
      </c>
      <c r="E247" s="22" t="e">
        <f t="shared" si="6"/>
        <v>#VALUE!</v>
      </c>
      <c r="F247" s="31" t="e">
        <f t="shared" si="7"/>
        <v>#VALUE!</v>
      </c>
      <c r="G247">
        <v>38713</v>
      </c>
    </row>
    <row r="248" spans="1:7">
      <c r="A248" s="31">
        <v>38714</v>
      </c>
      <c r="B248" s="27" t="s">
        <v>11607</v>
      </c>
      <c r="C248" s="24">
        <v>-152.77000000000001</v>
      </c>
      <c r="D248" s="24">
        <v>153.18</v>
      </c>
      <c r="E248" s="22" t="e">
        <f t="shared" si="6"/>
        <v>#VALUE!</v>
      </c>
      <c r="F248" s="31" t="e">
        <f t="shared" si="7"/>
        <v>#VALUE!</v>
      </c>
      <c r="G248">
        <v>38714</v>
      </c>
    </row>
    <row r="249" spans="1:7">
      <c r="A249" s="31">
        <v>38715</v>
      </c>
      <c r="B249" s="27" t="s">
        <v>11606</v>
      </c>
      <c r="C249" s="24">
        <v>-88.67</v>
      </c>
      <c r="D249" s="24">
        <v>76.44</v>
      </c>
      <c r="E249" s="22" t="e">
        <f t="shared" si="6"/>
        <v>#VALUE!</v>
      </c>
      <c r="F249" s="31" t="e">
        <f t="shared" si="7"/>
        <v>#VALUE!</v>
      </c>
      <c r="G249">
        <v>38715</v>
      </c>
    </row>
    <row r="250" spans="1:7">
      <c r="A250" s="31">
        <v>38716</v>
      </c>
      <c r="B250" s="27" t="s">
        <v>11605</v>
      </c>
      <c r="C250" s="24">
        <v>69.86</v>
      </c>
      <c r="D250" s="24">
        <v>-30.37</v>
      </c>
      <c r="E250" s="22" t="e">
        <f t="shared" si="6"/>
        <v>#VALUE!</v>
      </c>
      <c r="F250" s="31" t="e">
        <f t="shared" si="7"/>
        <v>#VALUE!</v>
      </c>
      <c r="G250">
        <v>38716</v>
      </c>
    </row>
    <row r="251" spans="1:7">
      <c r="A251" s="31">
        <v>38719</v>
      </c>
      <c r="B251" s="27" t="s">
        <v>11604</v>
      </c>
      <c r="C251" s="24">
        <v>-378.33</v>
      </c>
      <c r="D251" s="24">
        <v>1.41</v>
      </c>
      <c r="E251" s="22" t="e">
        <f t="shared" si="6"/>
        <v>#VALUE!</v>
      </c>
      <c r="F251" s="31" t="e">
        <f t="shared" si="7"/>
        <v>#VALUE!</v>
      </c>
      <c r="G251">
        <v>38719</v>
      </c>
    </row>
    <row r="252" spans="1:7">
      <c r="A252" s="31">
        <v>38720</v>
      </c>
      <c r="B252" s="27" t="s">
        <v>11603</v>
      </c>
      <c r="C252" s="24">
        <v>357.18</v>
      </c>
      <c r="D252" s="24">
        <v>-440.65</v>
      </c>
      <c r="E252" s="22" t="e">
        <f t="shared" si="6"/>
        <v>#VALUE!</v>
      </c>
      <c r="F252" s="31" t="e">
        <f t="shared" si="7"/>
        <v>#VALUE!</v>
      </c>
      <c r="G252">
        <v>38720</v>
      </c>
    </row>
    <row r="253" spans="1:7">
      <c r="A253" s="31">
        <v>38721</v>
      </c>
      <c r="B253" s="27" t="s">
        <v>11602</v>
      </c>
      <c r="C253" s="24">
        <v>178.26</v>
      </c>
      <c r="D253" s="24">
        <v>-190.39</v>
      </c>
      <c r="E253" s="22" t="e">
        <f t="shared" si="6"/>
        <v>#VALUE!</v>
      </c>
      <c r="F253" s="31" t="e">
        <f t="shared" si="7"/>
        <v>#VALUE!</v>
      </c>
      <c r="G253">
        <v>38721</v>
      </c>
    </row>
    <row r="254" spans="1:7">
      <c r="A254" s="31">
        <v>38722</v>
      </c>
      <c r="B254" s="27" t="s">
        <v>11601</v>
      </c>
      <c r="C254" s="24">
        <v>610.64</v>
      </c>
      <c r="D254" s="24">
        <v>100.04</v>
      </c>
      <c r="E254" s="22" t="e">
        <f t="shared" si="6"/>
        <v>#VALUE!</v>
      </c>
      <c r="F254" s="31" t="e">
        <f t="shared" si="7"/>
        <v>#VALUE!</v>
      </c>
      <c r="G254">
        <v>38722</v>
      </c>
    </row>
    <row r="255" spans="1:7">
      <c r="A255" s="31">
        <v>38723</v>
      </c>
      <c r="B255" s="27" t="s">
        <v>11600</v>
      </c>
      <c r="C255" s="24">
        <v>11.8</v>
      </c>
      <c r="D255" s="24">
        <v>-161.6</v>
      </c>
      <c r="E255" s="22" t="e">
        <f t="shared" si="6"/>
        <v>#VALUE!</v>
      </c>
      <c r="F255" s="31" t="e">
        <f t="shared" si="7"/>
        <v>#VALUE!</v>
      </c>
      <c r="G255">
        <v>38723</v>
      </c>
    </row>
    <row r="256" spans="1:7">
      <c r="A256" s="31">
        <v>38726</v>
      </c>
      <c r="B256" s="27" t="s">
        <v>11599</v>
      </c>
      <c r="C256" s="24">
        <v>36.92</v>
      </c>
      <c r="D256" s="24">
        <v>90.42</v>
      </c>
      <c r="E256" s="22" t="e">
        <f t="shared" si="6"/>
        <v>#VALUE!</v>
      </c>
      <c r="F256" s="31" t="e">
        <f t="shared" si="7"/>
        <v>#VALUE!</v>
      </c>
      <c r="G256">
        <v>38726</v>
      </c>
    </row>
    <row r="257" spans="1:7">
      <c r="A257" s="31">
        <v>38727</v>
      </c>
      <c r="B257" s="27" t="s">
        <v>11598</v>
      </c>
      <c r="C257" s="24">
        <v>278.57</v>
      </c>
      <c r="D257" s="24">
        <v>-78.92</v>
      </c>
      <c r="E257" s="22" t="e">
        <f t="shared" si="6"/>
        <v>#VALUE!</v>
      </c>
      <c r="F257" s="31" t="e">
        <f t="shared" si="7"/>
        <v>#VALUE!</v>
      </c>
      <c r="G257">
        <v>38727</v>
      </c>
    </row>
    <row r="258" spans="1:7">
      <c r="A258" s="31">
        <v>38729</v>
      </c>
      <c r="B258" s="27" t="s">
        <v>11597</v>
      </c>
      <c r="C258" s="24">
        <v>-191.79</v>
      </c>
      <c r="D258" s="24">
        <v>-85.49</v>
      </c>
      <c r="E258" s="22" t="e">
        <f t="shared" ref="E258:E321" si="8">TEXT(F258,"dd-mm-yy")</f>
        <v>#VALUE!</v>
      </c>
      <c r="F258" s="31" t="e">
        <f t="shared" ref="F258:F321" si="9">DATEVALUE(A258)</f>
        <v>#VALUE!</v>
      </c>
      <c r="G258">
        <v>38729</v>
      </c>
    </row>
    <row r="259" spans="1:7">
      <c r="A259" s="31">
        <v>38730</v>
      </c>
      <c r="B259" s="27" t="s">
        <v>11596</v>
      </c>
      <c r="C259" s="24">
        <v>-653.20000000000005</v>
      </c>
      <c r="D259" s="24">
        <v>-97.25</v>
      </c>
      <c r="E259" s="22" t="e">
        <f t="shared" si="8"/>
        <v>#VALUE!</v>
      </c>
      <c r="F259" s="31" t="e">
        <f t="shared" si="9"/>
        <v>#VALUE!</v>
      </c>
      <c r="G259">
        <v>38730</v>
      </c>
    </row>
    <row r="260" spans="1:7">
      <c r="A260" s="31">
        <v>38733</v>
      </c>
      <c r="B260" s="27" t="s">
        <v>11595</v>
      </c>
      <c r="C260" s="24">
        <v>300.55</v>
      </c>
      <c r="D260" s="24">
        <v>-136.71</v>
      </c>
      <c r="E260" s="22" t="e">
        <f t="shared" si="8"/>
        <v>#VALUE!</v>
      </c>
      <c r="F260" s="31" t="e">
        <f t="shared" si="9"/>
        <v>#VALUE!</v>
      </c>
      <c r="G260">
        <v>38733</v>
      </c>
    </row>
    <row r="261" spans="1:7">
      <c r="A261" s="31">
        <v>38734</v>
      </c>
      <c r="B261" s="27" t="s">
        <v>11594</v>
      </c>
      <c r="C261" s="24">
        <v>-87.97</v>
      </c>
      <c r="D261" s="24">
        <v>-68.510000000000005</v>
      </c>
      <c r="E261" s="22" t="e">
        <f t="shared" si="8"/>
        <v>#VALUE!</v>
      </c>
      <c r="F261" s="31" t="e">
        <f t="shared" si="9"/>
        <v>#VALUE!</v>
      </c>
      <c r="G261">
        <v>38734</v>
      </c>
    </row>
    <row r="262" spans="1:7">
      <c r="A262" s="31">
        <v>38735</v>
      </c>
      <c r="B262" s="27" t="s">
        <v>11593</v>
      </c>
      <c r="C262" s="24">
        <v>-299.18</v>
      </c>
      <c r="D262" s="24">
        <v>211.02</v>
      </c>
      <c r="E262" s="22" t="e">
        <f t="shared" si="8"/>
        <v>#VALUE!</v>
      </c>
      <c r="F262" s="31" t="e">
        <f t="shared" si="9"/>
        <v>#VALUE!</v>
      </c>
      <c r="G262">
        <v>38735</v>
      </c>
    </row>
    <row r="263" spans="1:7">
      <c r="A263" s="31">
        <v>38736</v>
      </c>
      <c r="B263" s="27" t="s">
        <v>11592</v>
      </c>
      <c r="C263" s="24">
        <v>-518.82000000000005</v>
      </c>
      <c r="D263" s="24">
        <v>-368.86</v>
      </c>
      <c r="E263" s="22" t="e">
        <f t="shared" si="8"/>
        <v>#VALUE!</v>
      </c>
      <c r="F263" s="31" t="e">
        <f t="shared" si="9"/>
        <v>#VALUE!</v>
      </c>
      <c r="G263">
        <v>38736</v>
      </c>
    </row>
    <row r="264" spans="1:7">
      <c r="A264" s="31">
        <v>38737</v>
      </c>
      <c r="B264" s="27" t="s">
        <v>11591</v>
      </c>
      <c r="C264" s="24">
        <v>553.34</v>
      </c>
      <c r="D264" s="24">
        <v>-39.409999999999997</v>
      </c>
      <c r="E264" s="22" t="e">
        <f t="shared" si="8"/>
        <v>#VALUE!</v>
      </c>
      <c r="F264" s="31" t="e">
        <f t="shared" si="9"/>
        <v>#VALUE!</v>
      </c>
      <c r="G264">
        <v>38737</v>
      </c>
    </row>
    <row r="265" spans="1:7">
      <c r="A265" s="31">
        <v>38740</v>
      </c>
      <c r="B265" s="27" t="s">
        <v>11590</v>
      </c>
      <c r="C265" s="24">
        <v>-124.29</v>
      </c>
      <c r="D265" s="24">
        <v>-1.57</v>
      </c>
      <c r="E265" s="22" t="e">
        <f t="shared" si="8"/>
        <v>#VALUE!</v>
      </c>
      <c r="F265" s="31" t="e">
        <f t="shared" si="9"/>
        <v>#VALUE!</v>
      </c>
      <c r="G265">
        <v>38740</v>
      </c>
    </row>
    <row r="266" spans="1:7">
      <c r="A266" s="31">
        <v>38741</v>
      </c>
      <c r="B266" s="27" t="s">
        <v>11589</v>
      </c>
      <c r="C266" s="24">
        <v>-547.6</v>
      </c>
      <c r="D266" s="24">
        <v>-233.18</v>
      </c>
      <c r="E266" s="22" t="e">
        <f t="shared" si="8"/>
        <v>#VALUE!</v>
      </c>
      <c r="F266" s="31" t="e">
        <f t="shared" si="9"/>
        <v>#VALUE!</v>
      </c>
      <c r="G266">
        <v>38741</v>
      </c>
    </row>
    <row r="267" spans="1:7">
      <c r="A267" s="31">
        <v>38742</v>
      </c>
      <c r="B267" s="27" t="s">
        <v>11588</v>
      </c>
      <c r="C267" s="24">
        <v>256.29000000000002</v>
      </c>
      <c r="D267" s="24">
        <v>-192.2</v>
      </c>
      <c r="E267" s="22" t="e">
        <f t="shared" si="8"/>
        <v>#VALUE!</v>
      </c>
      <c r="F267" s="31" t="e">
        <f t="shared" si="9"/>
        <v>#VALUE!</v>
      </c>
      <c r="G267">
        <v>38742</v>
      </c>
    </row>
    <row r="268" spans="1:7">
      <c r="A268" s="31">
        <v>38744</v>
      </c>
      <c r="B268" s="27" t="s">
        <v>11587</v>
      </c>
      <c r="C268" s="24">
        <v>213.35</v>
      </c>
      <c r="D268" s="24">
        <v>-242.13</v>
      </c>
      <c r="E268" s="22" t="e">
        <f t="shared" si="8"/>
        <v>#VALUE!</v>
      </c>
      <c r="F268" s="31" t="e">
        <f t="shared" si="9"/>
        <v>#VALUE!</v>
      </c>
      <c r="G268">
        <v>38744</v>
      </c>
    </row>
    <row r="269" spans="1:7">
      <c r="A269" s="31">
        <v>38747</v>
      </c>
      <c r="B269" s="27" t="s">
        <v>11586</v>
      </c>
      <c r="C269" s="24">
        <v>1346.43</v>
      </c>
      <c r="D269" s="24">
        <v>-137.97999999999999</v>
      </c>
      <c r="E269" s="22" t="e">
        <f t="shared" si="8"/>
        <v>#VALUE!</v>
      </c>
      <c r="F269" s="31" t="e">
        <f t="shared" si="9"/>
        <v>#VALUE!</v>
      </c>
      <c r="G269">
        <v>38747</v>
      </c>
    </row>
    <row r="270" spans="1:7">
      <c r="A270" s="31">
        <v>38748</v>
      </c>
      <c r="B270" s="27" t="s">
        <v>11585</v>
      </c>
      <c r="C270" s="24">
        <v>48.15</v>
      </c>
      <c r="D270" s="24">
        <v>-39.590000000000003</v>
      </c>
      <c r="E270" s="22" t="e">
        <f t="shared" si="8"/>
        <v>#VALUE!</v>
      </c>
      <c r="F270" s="31" t="e">
        <f t="shared" si="9"/>
        <v>#VALUE!</v>
      </c>
      <c r="G270">
        <v>38748</v>
      </c>
    </row>
    <row r="271" spans="1:7">
      <c r="A271" s="31">
        <v>38749</v>
      </c>
      <c r="B271" s="27" t="s">
        <v>11584</v>
      </c>
      <c r="C271" s="24">
        <v>164.76</v>
      </c>
      <c r="D271" s="24">
        <v>-189.88</v>
      </c>
      <c r="E271" s="22" t="e">
        <f t="shared" si="8"/>
        <v>#VALUE!</v>
      </c>
      <c r="F271" s="31" t="e">
        <f t="shared" si="9"/>
        <v>#VALUE!</v>
      </c>
      <c r="G271">
        <v>38749</v>
      </c>
    </row>
    <row r="272" spans="1:7">
      <c r="A272" s="31">
        <v>38750</v>
      </c>
      <c r="B272" s="27" t="s">
        <v>11583</v>
      </c>
      <c r="C272" s="24">
        <v>-482.43</v>
      </c>
      <c r="D272" s="24">
        <v>-44.5</v>
      </c>
      <c r="E272" s="22" t="e">
        <f t="shared" si="8"/>
        <v>#VALUE!</v>
      </c>
      <c r="F272" s="31" t="e">
        <f t="shared" si="9"/>
        <v>#VALUE!</v>
      </c>
      <c r="G272">
        <v>38750</v>
      </c>
    </row>
    <row r="273" spans="1:7">
      <c r="A273" s="31">
        <v>38751</v>
      </c>
      <c r="B273" s="27" t="s">
        <v>11582</v>
      </c>
      <c r="C273" s="24">
        <v>-190.25</v>
      </c>
      <c r="D273" s="24">
        <v>42.45</v>
      </c>
      <c r="E273" s="22" t="e">
        <f t="shared" si="8"/>
        <v>#VALUE!</v>
      </c>
      <c r="F273" s="31" t="e">
        <f t="shared" si="9"/>
        <v>#VALUE!</v>
      </c>
      <c r="G273">
        <v>38751</v>
      </c>
    </row>
    <row r="274" spans="1:7">
      <c r="A274" s="31">
        <v>38754</v>
      </c>
      <c r="B274" s="27" t="s">
        <v>11581</v>
      </c>
      <c r="C274" s="24">
        <v>-672</v>
      </c>
      <c r="D274" s="24">
        <v>-90.85</v>
      </c>
      <c r="E274" s="22" t="e">
        <f t="shared" si="8"/>
        <v>#VALUE!</v>
      </c>
      <c r="F274" s="31" t="e">
        <f t="shared" si="9"/>
        <v>#VALUE!</v>
      </c>
      <c r="G274">
        <v>38754</v>
      </c>
    </row>
    <row r="275" spans="1:7">
      <c r="A275" s="31">
        <v>38755</v>
      </c>
      <c r="B275" s="27" t="s">
        <v>11580</v>
      </c>
      <c r="C275" s="24">
        <v>288.58</v>
      </c>
      <c r="D275" s="24">
        <v>-124.89</v>
      </c>
      <c r="E275" s="22" t="e">
        <f t="shared" si="8"/>
        <v>#VALUE!</v>
      </c>
      <c r="F275" s="31" t="e">
        <f t="shared" si="9"/>
        <v>#VALUE!</v>
      </c>
      <c r="G275">
        <v>38755</v>
      </c>
    </row>
    <row r="276" spans="1:7">
      <c r="A276" s="31">
        <v>38756</v>
      </c>
      <c r="B276" s="27" t="s">
        <v>11579</v>
      </c>
      <c r="C276" s="24">
        <v>176.38</v>
      </c>
      <c r="D276" s="24">
        <v>18.23</v>
      </c>
      <c r="E276" s="22" t="e">
        <f t="shared" si="8"/>
        <v>#VALUE!</v>
      </c>
      <c r="F276" s="31" t="e">
        <f t="shared" si="9"/>
        <v>#VALUE!</v>
      </c>
      <c r="G276">
        <v>38756</v>
      </c>
    </row>
    <row r="277" spans="1:7">
      <c r="A277" s="31">
        <v>38758</v>
      </c>
      <c r="B277" s="27" t="s">
        <v>11578</v>
      </c>
      <c r="C277" s="24">
        <v>-201.45</v>
      </c>
      <c r="D277" s="24">
        <v>-516.15</v>
      </c>
      <c r="E277" s="22" t="e">
        <f t="shared" si="8"/>
        <v>#VALUE!</v>
      </c>
      <c r="F277" s="31" t="e">
        <f t="shared" si="9"/>
        <v>#VALUE!</v>
      </c>
      <c r="G277">
        <v>38758</v>
      </c>
    </row>
    <row r="278" spans="1:7">
      <c r="A278" s="31">
        <v>38761</v>
      </c>
      <c r="B278" s="27" t="s">
        <v>11577</v>
      </c>
      <c r="C278" s="24">
        <v>134.88</v>
      </c>
      <c r="D278" s="24">
        <v>-363.45</v>
      </c>
      <c r="E278" s="22" t="e">
        <f t="shared" si="8"/>
        <v>#VALUE!</v>
      </c>
      <c r="F278" s="31" t="e">
        <f t="shared" si="9"/>
        <v>#VALUE!</v>
      </c>
      <c r="G278">
        <v>38761</v>
      </c>
    </row>
    <row r="279" spans="1:7">
      <c r="A279" s="31">
        <v>38762</v>
      </c>
      <c r="B279" s="27" t="s">
        <v>11576</v>
      </c>
      <c r="C279" s="24">
        <v>-97.18</v>
      </c>
      <c r="D279" s="24">
        <v>-197.33</v>
      </c>
      <c r="E279" s="22" t="e">
        <f t="shared" si="8"/>
        <v>#VALUE!</v>
      </c>
      <c r="F279" s="31" t="e">
        <f t="shared" si="9"/>
        <v>#VALUE!</v>
      </c>
      <c r="G279">
        <v>38762</v>
      </c>
    </row>
    <row r="280" spans="1:7">
      <c r="A280" s="31">
        <v>38763</v>
      </c>
      <c r="B280" s="27" t="s">
        <v>11575</v>
      </c>
      <c r="C280" s="24">
        <v>-86.33</v>
      </c>
      <c r="D280" s="24">
        <v>-330.9</v>
      </c>
      <c r="E280" s="22" t="e">
        <f t="shared" si="8"/>
        <v>#VALUE!</v>
      </c>
      <c r="F280" s="31" t="e">
        <f t="shared" si="9"/>
        <v>#VALUE!</v>
      </c>
      <c r="G280">
        <v>38763</v>
      </c>
    </row>
    <row r="281" spans="1:7">
      <c r="A281" s="31">
        <v>38764</v>
      </c>
      <c r="B281" s="27" t="s">
        <v>11574</v>
      </c>
      <c r="C281" s="24">
        <v>-178.59</v>
      </c>
      <c r="D281" s="24">
        <v>-352.9</v>
      </c>
      <c r="E281" s="22" t="e">
        <f t="shared" si="8"/>
        <v>#VALUE!</v>
      </c>
      <c r="F281" s="31" t="e">
        <f t="shared" si="9"/>
        <v>#VALUE!</v>
      </c>
      <c r="G281">
        <v>38764</v>
      </c>
    </row>
    <row r="282" spans="1:7">
      <c r="A282" s="31">
        <v>38765</v>
      </c>
      <c r="B282" s="27" t="s">
        <v>11573</v>
      </c>
      <c r="C282" s="24">
        <v>375.82</v>
      </c>
      <c r="D282" s="24">
        <v>-173.68</v>
      </c>
      <c r="E282" s="22" t="e">
        <f t="shared" si="8"/>
        <v>#VALUE!</v>
      </c>
      <c r="F282" s="31" t="e">
        <f t="shared" si="9"/>
        <v>#VALUE!</v>
      </c>
      <c r="G282">
        <v>38765</v>
      </c>
    </row>
    <row r="283" spans="1:7">
      <c r="A283" s="31">
        <v>38768</v>
      </c>
      <c r="B283" s="27" t="s">
        <v>11572</v>
      </c>
      <c r="C283" s="24">
        <v>-341.09</v>
      </c>
      <c r="D283" s="24">
        <v>-270.20999999999998</v>
      </c>
      <c r="E283" s="22" t="e">
        <f t="shared" si="8"/>
        <v>#VALUE!</v>
      </c>
      <c r="F283" s="31" t="e">
        <f t="shared" si="9"/>
        <v>#VALUE!</v>
      </c>
      <c r="G283">
        <v>38768</v>
      </c>
    </row>
    <row r="284" spans="1:7">
      <c r="A284" s="31">
        <v>38769</v>
      </c>
      <c r="B284" s="27" t="s">
        <v>11571</v>
      </c>
      <c r="C284" s="24">
        <v>124.52</v>
      </c>
      <c r="D284" s="24">
        <v>-267.37</v>
      </c>
      <c r="E284" s="22" t="e">
        <f t="shared" si="8"/>
        <v>#VALUE!</v>
      </c>
      <c r="F284" s="31" t="e">
        <f t="shared" si="9"/>
        <v>#VALUE!</v>
      </c>
      <c r="G284">
        <v>38769</v>
      </c>
    </row>
    <row r="285" spans="1:7">
      <c r="A285" s="31">
        <v>38770</v>
      </c>
      <c r="B285" s="27" t="s">
        <v>11570</v>
      </c>
      <c r="C285" s="24">
        <v>292.51</v>
      </c>
      <c r="D285" s="24">
        <v>-129.85</v>
      </c>
      <c r="E285" s="22" t="e">
        <f t="shared" si="8"/>
        <v>#VALUE!</v>
      </c>
      <c r="F285" s="31" t="e">
        <f t="shared" si="9"/>
        <v>#VALUE!</v>
      </c>
      <c r="G285">
        <v>38770</v>
      </c>
    </row>
    <row r="286" spans="1:7">
      <c r="A286" s="31">
        <v>38771</v>
      </c>
      <c r="B286" s="27" t="s">
        <v>11569</v>
      </c>
      <c r="C286" s="24">
        <v>38.58</v>
      </c>
      <c r="D286" s="24">
        <v>-83.83</v>
      </c>
      <c r="E286" s="22" t="e">
        <f t="shared" si="8"/>
        <v>#VALUE!</v>
      </c>
      <c r="F286" s="31" t="e">
        <f t="shared" si="9"/>
        <v>#VALUE!</v>
      </c>
      <c r="G286">
        <v>38771</v>
      </c>
    </row>
    <row r="287" spans="1:7">
      <c r="A287" s="31">
        <v>38772</v>
      </c>
      <c r="B287" s="27" t="s">
        <v>11568</v>
      </c>
      <c r="C287" s="24">
        <v>30.92</v>
      </c>
      <c r="D287" s="24">
        <v>107.44</v>
      </c>
      <c r="E287" s="22" t="e">
        <f t="shared" si="8"/>
        <v>#VALUE!</v>
      </c>
      <c r="F287" s="31" t="e">
        <f t="shared" si="9"/>
        <v>#VALUE!</v>
      </c>
      <c r="G287">
        <v>38772</v>
      </c>
    </row>
    <row r="288" spans="1:7">
      <c r="A288" s="31">
        <v>38775</v>
      </c>
      <c r="B288" s="27" t="s">
        <v>11567</v>
      </c>
      <c r="C288" s="24">
        <v>-342.12</v>
      </c>
      <c r="D288" s="24">
        <v>-44.89</v>
      </c>
      <c r="E288" s="22" t="e">
        <f t="shared" si="8"/>
        <v>#VALUE!</v>
      </c>
      <c r="F288" s="31" t="e">
        <f t="shared" si="9"/>
        <v>#VALUE!</v>
      </c>
      <c r="G288">
        <v>38775</v>
      </c>
    </row>
    <row r="289" spans="1:11">
      <c r="A289" s="31">
        <v>38776</v>
      </c>
      <c r="B289" s="27" t="s">
        <v>11566</v>
      </c>
      <c r="C289" s="24">
        <v>-49.41</v>
      </c>
      <c r="D289" s="24">
        <v>-14.29</v>
      </c>
      <c r="E289" s="22" t="e">
        <f t="shared" si="8"/>
        <v>#VALUE!</v>
      </c>
      <c r="F289" s="31" t="e">
        <f t="shared" si="9"/>
        <v>#VALUE!</v>
      </c>
      <c r="G289">
        <v>38776</v>
      </c>
    </row>
    <row r="290" spans="1:11">
      <c r="A290" s="31">
        <v>38777</v>
      </c>
      <c r="B290" s="27" t="s">
        <v>11565</v>
      </c>
      <c r="C290" s="24">
        <v>-94.93</v>
      </c>
      <c r="D290" s="24">
        <v>49.08</v>
      </c>
      <c r="E290" s="22" t="e">
        <f t="shared" si="8"/>
        <v>#VALUE!</v>
      </c>
      <c r="F290" s="31" t="e">
        <f t="shared" si="9"/>
        <v>#VALUE!</v>
      </c>
      <c r="G290">
        <v>38777</v>
      </c>
    </row>
    <row r="291" spans="1:11">
      <c r="A291" s="31">
        <v>38778</v>
      </c>
      <c r="B291" s="27" t="s">
        <v>11564</v>
      </c>
      <c r="C291" s="24">
        <v>469.88</v>
      </c>
      <c r="D291" s="24">
        <v>-147.41</v>
      </c>
      <c r="E291" s="22" t="e">
        <f t="shared" si="8"/>
        <v>#VALUE!</v>
      </c>
      <c r="F291" s="31" t="e">
        <f t="shared" si="9"/>
        <v>#VALUE!</v>
      </c>
      <c r="G291">
        <v>38778</v>
      </c>
    </row>
    <row r="292" spans="1:11">
      <c r="A292" s="31">
        <v>38779</v>
      </c>
      <c r="B292" s="27" t="s">
        <v>11563</v>
      </c>
      <c r="C292" s="24">
        <v>385.9</v>
      </c>
      <c r="D292" s="24">
        <v>87.7</v>
      </c>
      <c r="E292" s="22" t="e">
        <f t="shared" si="8"/>
        <v>#VALUE!</v>
      </c>
      <c r="F292" s="31" t="e">
        <f t="shared" si="9"/>
        <v>#VALUE!</v>
      </c>
      <c r="G292">
        <v>38779</v>
      </c>
    </row>
    <row r="293" spans="1:11">
      <c r="A293" s="31">
        <v>38782</v>
      </c>
      <c r="B293" s="27" t="s">
        <v>11562</v>
      </c>
      <c r="C293" s="24">
        <v>-41.79</v>
      </c>
      <c r="D293" s="24">
        <v>-145.1</v>
      </c>
      <c r="E293" s="22" t="e">
        <f t="shared" si="8"/>
        <v>#VALUE!</v>
      </c>
      <c r="F293" s="31" t="e">
        <f t="shared" si="9"/>
        <v>#VALUE!</v>
      </c>
      <c r="G293">
        <v>38782</v>
      </c>
    </row>
    <row r="294" spans="1:11">
      <c r="A294" s="31">
        <v>38783</v>
      </c>
      <c r="B294" s="27" t="s">
        <v>11561</v>
      </c>
      <c r="C294" s="24">
        <v>-23.48</v>
      </c>
      <c r="D294" s="24">
        <v>-155.11000000000001</v>
      </c>
      <c r="E294" s="22" t="e">
        <f t="shared" si="8"/>
        <v>#VALUE!</v>
      </c>
      <c r="F294" s="31" t="e">
        <f t="shared" si="9"/>
        <v>#VALUE!</v>
      </c>
      <c r="G294">
        <v>38783</v>
      </c>
      <c r="I294" s="22" t="str">
        <f>MID(B294,FIND("/",B294,1)+1,FIND("/",B294,FIND("/",B294,1)+1)-FIND("/",B294,1)-1)</f>
        <v>7</v>
      </c>
    </row>
    <row r="295" spans="1:11">
      <c r="A295" s="31">
        <v>38784</v>
      </c>
      <c r="B295" s="27" t="s">
        <v>11560</v>
      </c>
      <c r="C295" s="24">
        <v>-1488.32</v>
      </c>
      <c r="D295" s="24">
        <v>-395.07</v>
      </c>
      <c r="E295" s="22" t="e">
        <f t="shared" si="8"/>
        <v>#VALUE!</v>
      </c>
      <c r="F295" s="31" t="e">
        <f t="shared" si="9"/>
        <v>#VALUE!</v>
      </c>
      <c r="G295">
        <v>38784</v>
      </c>
      <c r="I295" s="22" t="str">
        <f>MID(B295,FIND("/",B295,1)+1,FIND("/",B295,FIND("/",B295,1)+1)-FIND("/",B295,1)-1)</f>
        <v>8</v>
      </c>
    </row>
    <row r="296" spans="1:11">
      <c r="A296" s="31">
        <v>38785</v>
      </c>
      <c r="B296" s="27" t="s">
        <v>11559</v>
      </c>
      <c r="C296" s="24">
        <v>-2099.9</v>
      </c>
      <c r="D296" s="24">
        <v>-824.12</v>
      </c>
      <c r="E296" s="22" t="e">
        <f t="shared" si="8"/>
        <v>#VALUE!</v>
      </c>
      <c r="F296" s="31" t="e">
        <f t="shared" si="9"/>
        <v>#VALUE!</v>
      </c>
      <c r="G296" s="22">
        <v>38785</v>
      </c>
      <c r="H296" s="22">
        <f>FIND("/",B296,FIND("/",B296,1)+1)</f>
        <v>4</v>
      </c>
      <c r="I296" s="22" t="str">
        <f>MID(B296,FIND("/",B296,1)+1,FIND("/",B296,FIND("/",B296,1)+1)-FIND("/",B296,1)-1)</f>
        <v>9</v>
      </c>
    </row>
    <row r="297" spans="1:11">
      <c r="A297" s="31">
        <v>38786</v>
      </c>
      <c r="B297" s="27" t="s">
        <v>11558</v>
      </c>
      <c r="C297" s="24">
        <v>251.28</v>
      </c>
      <c r="D297" s="24">
        <v>-415.21</v>
      </c>
      <c r="E297" s="22" t="e">
        <f t="shared" si="8"/>
        <v>#VALUE!</v>
      </c>
      <c r="F297" s="31" t="e">
        <f t="shared" si="9"/>
        <v>#VALUE!</v>
      </c>
      <c r="G297" s="22">
        <v>38786</v>
      </c>
      <c r="H297">
        <f>FIND("/",B297,FIND("/",B297,1)+1)</f>
        <v>5</v>
      </c>
      <c r="I297" t="str">
        <f>MID(B297,FIND("/",B297,1)+1,FIND("/",B297,FIND("/",B297,1)+1)-FIND("/",B297,1)-1)</f>
        <v>10</v>
      </c>
      <c r="J297" t="str">
        <f>RIGHT(B297,4)</f>
        <v>2006</v>
      </c>
      <c r="K297" s="29"/>
    </row>
    <row r="298" spans="1:11">
      <c r="A298" s="31">
        <v>38789</v>
      </c>
      <c r="B298" s="27" t="s">
        <v>11557</v>
      </c>
      <c r="C298" s="24">
        <v>360.08</v>
      </c>
      <c r="D298" s="24">
        <v>-314.64999999999998</v>
      </c>
      <c r="E298" s="22" t="e">
        <f t="shared" si="8"/>
        <v>#VALUE!</v>
      </c>
      <c r="F298" s="31" t="e">
        <f t="shared" si="9"/>
        <v>#VALUE!</v>
      </c>
      <c r="G298" s="22">
        <v>38789</v>
      </c>
    </row>
    <row r="299" spans="1:11">
      <c r="A299" s="31">
        <v>38790</v>
      </c>
      <c r="B299" s="27" t="s">
        <v>11556</v>
      </c>
      <c r="C299" s="24">
        <v>249.4</v>
      </c>
      <c r="D299" s="24">
        <v>46.54</v>
      </c>
      <c r="E299" s="22" t="e">
        <f t="shared" si="8"/>
        <v>#VALUE!</v>
      </c>
      <c r="F299" s="31" t="e">
        <f t="shared" si="9"/>
        <v>#VALUE!</v>
      </c>
      <c r="G299">
        <v>38790</v>
      </c>
    </row>
    <row r="300" spans="1:11">
      <c r="A300" s="31">
        <v>38792</v>
      </c>
      <c r="B300" s="27" t="s">
        <v>11555</v>
      </c>
      <c r="C300" s="24">
        <v>163.4</v>
      </c>
      <c r="D300" s="24">
        <v>-72.55</v>
      </c>
      <c r="E300" s="22" t="e">
        <f t="shared" si="8"/>
        <v>#VALUE!</v>
      </c>
      <c r="F300" s="31" t="e">
        <f t="shared" si="9"/>
        <v>#VALUE!</v>
      </c>
      <c r="G300">
        <v>38792</v>
      </c>
    </row>
    <row r="301" spans="1:11">
      <c r="A301" s="31">
        <v>38793</v>
      </c>
      <c r="B301" s="27" t="s">
        <v>11554</v>
      </c>
      <c r="C301" s="24">
        <v>286.39</v>
      </c>
      <c r="D301" s="24">
        <v>174.58</v>
      </c>
      <c r="E301" s="22" t="e">
        <f t="shared" si="8"/>
        <v>#VALUE!</v>
      </c>
      <c r="F301" s="31" t="e">
        <f t="shared" si="9"/>
        <v>#VALUE!</v>
      </c>
      <c r="G301">
        <v>38793</v>
      </c>
    </row>
    <row r="302" spans="1:11">
      <c r="A302" s="31">
        <v>38796</v>
      </c>
      <c r="B302" s="27" t="s">
        <v>11553</v>
      </c>
      <c r="C302" s="24">
        <v>477.12</v>
      </c>
      <c r="D302" s="24">
        <v>155.94</v>
      </c>
      <c r="E302" s="22" t="e">
        <f t="shared" si="8"/>
        <v>#VALUE!</v>
      </c>
      <c r="F302" s="31" t="e">
        <f t="shared" si="9"/>
        <v>#VALUE!</v>
      </c>
      <c r="G302">
        <v>38796</v>
      </c>
    </row>
    <row r="303" spans="1:11">
      <c r="A303" s="31">
        <v>38797</v>
      </c>
      <c r="B303" s="27" t="s">
        <v>11552</v>
      </c>
      <c r="C303" s="24">
        <v>322.92</v>
      </c>
      <c r="D303" s="24">
        <v>-49.3</v>
      </c>
      <c r="E303" s="22" t="e">
        <f t="shared" si="8"/>
        <v>#VALUE!</v>
      </c>
      <c r="F303" s="31" t="e">
        <f t="shared" si="9"/>
        <v>#VALUE!</v>
      </c>
      <c r="G303">
        <v>38797</v>
      </c>
    </row>
    <row r="304" spans="1:11">
      <c r="A304" s="31">
        <v>38798</v>
      </c>
      <c r="B304" s="27" t="s">
        <v>11551</v>
      </c>
      <c r="C304" s="24">
        <v>-24.44</v>
      </c>
      <c r="D304" s="24">
        <v>-74.650000000000006</v>
      </c>
      <c r="E304" s="22" t="e">
        <f t="shared" si="8"/>
        <v>#VALUE!</v>
      </c>
      <c r="F304" s="31" t="e">
        <f t="shared" si="9"/>
        <v>#VALUE!</v>
      </c>
      <c r="G304">
        <v>38798</v>
      </c>
    </row>
    <row r="305" spans="1:7">
      <c r="A305" s="31">
        <v>38799</v>
      </c>
      <c r="B305" s="27" t="s">
        <v>11550</v>
      </c>
      <c r="C305" s="24">
        <v>-748.99</v>
      </c>
      <c r="D305" s="24">
        <v>-204.44</v>
      </c>
      <c r="E305" s="22" t="e">
        <f t="shared" si="8"/>
        <v>#VALUE!</v>
      </c>
      <c r="F305" s="31" t="e">
        <f t="shared" si="9"/>
        <v>#VALUE!</v>
      </c>
      <c r="G305">
        <v>38799</v>
      </c>
    </row>
    <row r="306" spans="1:7">
      <c r="A306" s="31">
        <v>38800</v>
      </c>
      <c r="B306" s="27" t="s">
        <v>11549</v>
      </c>
      <c r="C306" s="24">
        <v>60.6</v>
      </c>
      <c r="D306" s="24">
        <v>-41.37</v>
      </c>
      <c r="E306" s="22" t="e">
        <f t="shared" si="8"/>
        <v>#VALUE!</v>
      </c>
      <c r="F306" s="31" t="e">
        <f t="shared" si="9"/>
        <v>#VALUE!</v>
      </c>
      <c r="G306">
        <v>38800</v>
      </c>
    </row>
    <row r="307" spans="1:7">
      <c r="A307" s="31">
        <v>38803</v>
      </c>
      <c r="B307" s="27" t="s">
        <v>11548</v>
      </c>
      <c r="C307" s="24">
        <v>345.68</v>
      </c>
      <c r="D307" s="24">
        <v>-191.17</v>
      </c>
      <c r="E307" s="22" t="e">
        <f t="shared" si="8"/>
        <v>#VALUE!</v>
      </c>
      <c r="F307" s="31" t="e">
        <f t="shared" si="9"/>
        <v>#VALUE!</v>
      </c>
      <c r="G307">
        <v>38803</v>
      </c>
    </row>
    <row r="308" spans="1:7">
      <c r="A308" s="31">
        <v>38804</v>
      </c>
      <c r="B308" s="27" t="s">
        <v>11547</v>
      </c>
      <c r="C308" s="24">
        <v>343.87</v>
      </c>
      <c r="D308" s="24">
        <v>-273.68</v>
      </c>
      <c r="E308" s="22" t="e">
        <f t="shared" si="8"/>
        <v>#VALUE!</v>
      </c>
      <c r="F308" s="31" t="e">
        <f t="shared" si="9"/>
        <v>#VALUE!</v>
      </c>
      <c r="G308">
        <v>38804</v>
      </c>
    </row>
    <row r="309" spans="1:7">
      <c r="A309" s="31">
        <v>38805</v>
      </c>
      <c r="B309" s="27" t="s">
        <v>11546</v>
      </c>
      <c r="C309" s="24">
        <v>314.69</v>
      </c>
      <c r="D309" s="24">
        <v>-476.21</v>
      </c>
      <c r="E309" s="22" t="e">
        <f t="shared" si="8"/>
        <v>#VALUE!</v>
      </c>
      <c r="F309" s="31" t="e">
        <f t="shared" si="9"/>
        <v>#VALUE!</v>
      </c>
      <c r="G309">
        <v>38805</v>
      </c>
    </row>
    <row r="310" spans="1:7">
      <c r="A310" s="31">
        <v>38806</v>
      </c>
      <c r="B310" s="27" t="s">
        <v>11545</v>
      </c>
      <c r="C310" s="24">
        <v>368.31</v>
      </c>
      <c r="D310" s="24">
        <v>-432.97</v>
      </c>
      <c r="E310" s="22" t="e">
        <f t="shared" si="8"/>
        <v>#VALUE!</v>
      </c>
      <c r="F310" s="31" t="e">
        <f t="shared" si="9"/>
        <v>#VALUE!</v>
      </c>
      <c r="G310">
        <v>38806</v>
      </c>
    </row>
    <row r="311" spans="1:7">
      <c r="A311" s="31">
        <v>38807</v>
      </c>
      <c r="B311" s="27" t="s">
        <v>11544</v>
      </c>
      <c r="C311" s="24">
        <v>472.44</v>
      </c>
      <c r="D311" s="24">
        <v>-459.08</v>
      </c>
      <c r="E311" s="22" t="e">
        <f t="shared" si="8"/>
        <v>#VALUE!</v>
      </c>
      <c r="F311" s="31" t="e">
        <f t="shared" si="9"/>
        <v>#VALUE!</v>
      </c>
      <c r="G311">
        <v>38807</v>
      </c>
    </row>
    <row r="312" spans="1:7">
      <c r="A312" s="31">
        <v>38810</v>
      </c>
      <c r="B312" s="27" t="s">
        <v>11543</v>
      </c>
      <c r="C312" s="24">
        <v>292.33</v>
      </c>
      <c r="D312" s="24">
        <v>-804.93</v>
      </c>
      <c r="E312" s="22" t="e">
        <f t="shared" si="8"/>
        <v>#VALUE!</v>
      </c>
      <c r="F312" s="31" t="e">
        <f t="shared" si="9"/>
        <v>#VALUE!</v>
      </c>
      <c r="G312">
        <v>38810</v>
      </c>
    </row>
    <row r="313" spans="1:7">
      <c r="A313" s="31">
        <v>38811</v>
      </c>
      <c r="B313" s="27" t="s">
        <v>11542</v>
      </c>
      <c r="C313" s="24">
        <v>366.06</v>
      </c>
      <c r="D313" s="24">
        <v>-175.28</v>
      </c>
      <c r="E313" s="22" t="e">
        <f t="shared" si="8"/>
        <v>#VALUE!</v>
      </c>
      <c r="F313" s="31" t="e">
        <f t="shared" si="9"/>
        <v>#VALUE!</v>
      </c>
      <c r="G313">
        <v>38811</v>
      </c>
    </row>
    <row r="314" spans="1:7">
      <c r="A314" s="31">
        <v>38812</v>
      </c>
      <c r="B314" s="27" t="s">
        <v>11541</v>
      </c>
      <c r="C314" s="24">
        <v>-221.87</v>
      </c>
      <c r="D314" s="24">
        <v>-347.7</v>
      </c>
      <c r="E314" s="22" t="e">
        <f t="shared" si="8"/>
        <v>#VALUE!</v>
      </c>
      <c r="F314" s="31" t="e">
        <f t="shared" si="9"/>
        <v>#VALUE!</v>
      </c>
      <c r="G314">
        <v>38812</v>
      </c>
    </row>
    <row r="315" spans="1:7">
      <c r="A315" s="31">
        <v>38814</v>
      </c>
      <c r="B315" s="27" t="s">
        <v>11540</v>
      </c>
      <c r="C315" s="24">
        <v>-238.97</v>
      </c>
      <c r="D315" s="24">
        <v>-604.23</v>
      </c>
      <c r="E315" s="22" t="e">
        <f t="shared" si="8"/>
        <v>#VALUE!</v>
      </c>
      <c r="F315" s="31" t="e">
        <f t="shared" si="9"/>
        <v>#VALUE!</v>
      </c>
      <c r="G315">
        <v>38814</v>
      </c>
    </row>
    <row r="316" spans="1:7">
      <c r="A316" s="31">
        <v>38817</v>
      </c>
      <c r="B316" s="27" t="s">
        <v>11539</v>
      </c>
      <c r="C316" s="24">
        <v>-377.29</v>
      </c>
      <c r="D316" s="24">
        <v>-852.01</v>
      </c>
      <c r="E316" s="22" t="e">
        <f t="shared" si="8"/>
        <v>#VALUE!</v>
      </c>
      <c r="F316" s="31" t="e">
        <f t="shared" si="9"/>
        <v>#VALUE!</v>
      </c>
      <c r="G316">
        <v>38817</v>
      </c>
    </row>
    <row r="317" spans="1:7">
      <c r="A317" s="31">
        <v>38819</v>
      </c>
      <c r="B317" s="27" t="s">
        <v>11538</v>
      </c>
      <c r="C317" s="24">
        <v>-860.87</v>
      </c>
      <c r="D317" s="24">
        <v>-1108.8900000000001</v>
      </c>
      <c r="E317" s="22" t="e">
        <f t="shared" si="8"/>
        <v>#VALUE!</v>
      </c>
      <c r="F317" s="31" t="e">
        <f t="shared" si="9"/>
        <v>#VALUE!</v>
      </c>
      <c r="G317">
        <v>38819</v>
      </c>
    </row>
    <row r="318" spans="1:7">
      <c r="A318" s="31">
        <v>38820</v>
      </c>
      <c r="B318" s="27" t="s">
        <v>11537</v>
      </c>
      <c r="C318" s="24">
        <v>-839.07</v>
      </c>
      <c r="D318" s="24">
        <v>-1326.48</v>
      </c>
      <c r="E318" s="22" t="e">
        <f t="shared" si="8"/>
        <v>#VALUE!</v>
      </c>
      <c r="F318" s="31" t="e">
        <f t="shared" si="9"/>
        <v>#VALUE!</v>
      </c>
      <c r="G318">
        <v>38820</v>
      </c>
    </row>
    <row r="319" spans="1:7">
      <c r="A319" s="31">
        <v>38824</v>
      </c>
      <c r="B319" s="27" t="s">
        <v>11536</v>
      </c>
      <c r="C319" s="24">
        <v>95.34</v>
      </c>
      <c r="D319" s="24">
        <v>-86.3</v>
      </c>
      <c r="E319" s="22" t="e">
        <f t="shared" si="8"/>
        <v>#VALUE!</v>
      </c>
      <c r="F319" s="31" t="e">
        <f t="shared" si="9"/>
        <v>#VALUE!</v>
      </c>
      <c r="G319">
        <v>38824</v>
      </c>
    </row>
    <row r="320" spans="1:7">
      <c r="A320" s="31">
        <v>38825</v>
      </c>
      <c r="B320" s="27" t="s">
        <v>11535</v>
      </c>
      <c r="C320" s="24">
        <v>316.2</v>
      </c>
      <c r="D320" s="24">
        <v>49.99</v>
      </c>
      <c r="E320" s="22" t="e">
        <f t="shared" si="8"/>
        <v>#VALUE!</v>
      </c>
      <c r="F320" s="31" t="e">
        <f t="shared" si="9"/>
        <v>#VALUE!</v>
      </c>
      <c r="G320">
        <v>38825</v>
      </c>
    </row>
    <row r="321" spans="1:7">
      <c r="A321" s="31">
        <v>38826</v>
      </c>
      <c r="B321" s="27" t="s">
        <v>11534</v>
      </c>
      <c r="C321" s="24">
        <v>714.71</v>
      </c>
      <c r="D321" s="24">
        <v>390.5</v>
      </c>
      <c r="E321" s="22" t="e">
        <f t="shared" si="8"/>
        <v>#VALUE!</v>
      </c>
      <c r="F321" s="31" t="e">
        <f t="shared" si="9"/>
        <v>#VALUE!</v>
      </c>
      <c r="G321">
        <v>38826</v>
      </c>
    </row>
    <row r="322" spans="1:7">
      <c r="A322" s="31">
        <v>38827</v>
      </c>
      <c r="B322" s="27" t="s">
        <v>11533</v>
      </c>
      <c r="C322" s="24">
        <v>-144.66</v>
      </c>
      <c r="D322" s="24">
        <v>-98.81</v>
      </c>
      <c r="E322" s="22" t="e">
        <f t="shared" ref="E322:E385" si="10">TEXT(F322,"dd-mm-yy")</f>
        <v>#VALUE!</v>
      </c>
      <c r="F322" s="31" t="e">
        <f t="shared" ref="F322:F385" si="11">DATEVALUE(A322)</f>
        <v>#VALUE!</v>
      </c>
      <c r="G322">
        <v>38827</v>
      </c>
    </row>
    <row r="323" spans="1:7">
      <c r="A323" s="31">
        <v>38828</v>
      </c>
      <c r="B323" s="27" t="s">
        <v>11532</v>
      </c>
      <c r="C323" s="24">
        <v>44.51</v>
      </c>
      <c r="D323" s="24">
        <v>-224.95</v>
      </c>
      <c r="E323" s="22" t="e">
        <f t="shared" si="10"/>
        <v>#VALUE!</v>
      </c>
      <c r="F323" s="31" t="e">
        <f t="shared" si="11"/>
        <v>#VALUE!</v>
      </c>
      <c r="G323">
        <v>38828</v>
      </c>
    </row>
    <row r="324" spans="1:7">
      <c r="A324" s="31">
        <v>38831</v>
      </c>
      <c r="B324" s="27" t="s">
        <v>11531</v>
      </c>
      <c r="C324" s="24">
        <v>84.63</v>
      </c>
      <c r="D324" s="24">
        <v>-241.47</v>
      </c>
      <c r="E324" s="22" t="e">
        <f t="shared" si="10"/>
        <v>#VALUE!</v>
      </c>
      <c r="F324" s="31" t="e">
        <f t="shared" si="11"/>
        <v>#VALUE!</v>
      </c>
      <c r="G324">
        <v>38831</v>
      </c>
    </row>
    <row r="325" spans="1:7">
      <c r="A325" s="31">
        <v>38832</v>
      </c>
      <c r="B325" s="27" t="s">
        <v>11530</v>
      </c>
      <c r="C325" s="24">
        <v>-678.7</v>
      </c>
      <c r="D325" s="24">
        <v>-609.30999999999995</v>
      </c>
      <c r="E325" s="22" t="e">
        <f t="shared" si="10"/>
        <v>#VALUE!</v>
      </c>
      <c r="F325" s="31" t="e">
        <f t="shared" si="11"/>
        <v>#VALUE!</v>
      </c>
      <c r="G325">
        <v>38832</v>
      </c>
    </row>
    <row r="326" spans="1:7">
      <c r="A326" s="31">
        <v>38833</v>
      </c>
      <c r="B326" s="27" t="s">
        <v>11529</v>
      </c>
      <c r="C326" s="24">
        <v>-72.37</v>
      </c>
      <c r="D326" s="24">
        <v>-294.55</v>
      </c>
      <c r="E326" s="22" t="e">
        <f t="shared" si="10"/>
        <v>#VALUE!</v>
      </c>
      <c r="F326" s="31" t="e">
        <f t="shared" si="11"/>
        <v>#VALUE!</v>
      </c>
      <c r="G326">
        <v>38833</v>
      </c>
    </row>
    <row r="327" spans="1:7">
      <c r="A327" s="31">
        <v>38834</v>
      </c>
      <c r="B327" s="27" t="s">
        <v>11528</v>
      </c>
      <c r="C327" s="24">
        <v>90.45</v>
      </c>
      <c r="D327" s="24">
        <v>110.79</v>
      </c>
      <c r="E327" s="22" t="e">
        <f t="shared" si="10"/>
        <v>#VALUE!</v>
      </c>
      <c r="F327" s="31" t="e">
        <f t="shared" si="11"/>
        <v>#VALUE!</v>
      </c>
      <c r="G327">
        <v>38834</v>
      </c>
    </row>
    <row r="328" spans="1:7">
      <c r="A328" s="31">
        <v>38835</v>
      </c>
      <c r="B328" s="27" t="s">
        <v>11527</v>
      </c>
      <c r="C328" s="24">
        <v>259.2</v>
      </c>
      <c r="D328" s="24">
        <v>-272.54000000000002</v>
      </c>
      <c r="E328" s="22" t="e">
        <f t="shared" si="10"/>
        <v>#VALUE!</v>
      </c>
      <c r="F328" s="31" t="e">
        <f t="shared" si="11"/>
        <v>#VALUE!</v>
      </c>
      <c r="G328">
        <v>38835</v>
      </c>
    </row>
    <row r="329" spans="1:7">
      <c r="A329" s="31">
        <v>38839</v>
      </c>
      <c r="B329" s="27" t="s">
        <v>11526</v>
      </c>
      <c r="C329" s="24">
        <v>59.07</v>
      </c>
      <c r="D329" s="24">
        <v>-2.19</v>
      </c>
      <c r="E329" s="22" t="e">
        <f t="shared" si="10"/>
        <v>#VALUE!</v>
      </c>
      <c r="F329" s="31" t="e">
        <f t="shared" si="11"/>
        <v>#VALUE!</v>
      </c>
      <c r="G329">
        <v>38839</v>
      </c>
    </row>
    <row r="330" spans="1:7">
      <c r="A330" s="31">
        <v>38840</v>
      </c>
      <c r="B330" s="27" t="s">
        <v>11525</v>
      </c>
      <c r="C330" s="24">
        <v>442.77</v>
      </c>
      <c r="D330" s="24">
        <v>-162.46</v>
      </c>
      <c r="E330" s="22" t="e">
        <f t="shared" si="10"/>
        <v>#VALUE!</v>
      </c>
      <c r="F330" s="31" t="e">
        <f t="shared" si="11"/>
        <v>#VALUE!</v>
      </c>
      <c r="G330">
        <v>38840</v>
      </c>
    </row>
    <row r="331" spans="1:7">
      <c r="A331" s="31">
        <v>38841</v>
      </c>
      <c r="B331" s="27" t="s">
        <v>11524</v>
      </c>
      <c r="C331" s="24">
        <v>66.39</v>
      </c>
      <c r="D331" s="24">
        <v>-342.5</v>
      </c>
      <c r="E331" s="22" t="e">
        <f t="shared" si="10"/>
        <v>#VALUE!</v>
      </c>
      <c r="F331" s="31" t="e">
        <f t="shared" si="11"/>
        <v>#VALUE!</v>
      </c>
      <c r="G331">
        <v>38841</v>
      </c>
    </row>
    <row r="332" spans="1:7">
      <c r="A332" s="31">
        <v>38842</v>
      </c>
      <c r="B332" s="27" t="s">
        <v>11523</v>
      </c>
      <c r="C332" s="24">
        <v>367.89</v>
      </c>
      <c r="D332" s="24">
        <v>-433.83</v>
      </c>
      <c r="E332" s="22" t="e">
        <f t="shared" si="10"/>
        <v>#VALUE!</v>
      </c>
      <c r="F332" s="31" t="e">
        <f t="shared" si="11"/>
        <v>#VALUE!</v>
      </c>
      <c r="G332">
        <v>38842</v>
      </c>
    </row>
    <row r="333" spans="1:7">
      <c r="A333" s="31">
        <v>38845</v>
      </c>
      <c r="B333" s="27" t="s">
        <v>11522</v>
      </c>
      <c r="C333" s="24">
        <v>118</v>
      </c>
      <c r="D333" s="24">
        <v>-304.33999999999997</v>
      </c>
      <c r="E333" s="22" t="e">
        <f t="shared" si="10"/>
        <v>#VALUE!</v>
      </c>
      <c r="F333" s="31" t="e">
        <f t="shared" si="11"/>
        <v>#VALUE!</v>
      </c>
      <c r="G333">
        <v>38845</v>
      </c>
    </row>
    <row r="334" spans="1:7">
      <c r="A334" s="31">
        <v>38846</v>
      </c>
      <c r="B334" s="27" t="s">
        <v>11521</v>
      </c>
      <c r="C334" s="24">
        <v>474.91</v>
      </c>
      <c r="D334" s="24">
        <v>-540.24</v>
      </c>
      <c r="E334" s="22" t="e">
        <f t="shared" si="10"/>
        <v>#VALUE!</v>
      </c>
      <c r="F334" s="31" t="e">
        <f t="shared" si="11"/>
        <v>#VALUE!</v>
      </c>
      <c r="G334">
        <v>38846</v>
      </c>
    </row>
    <row r="335" spans="1:7">
      <c r="A335" s="31">
        <v>38847</v>
      </c>
      <c r="B335" s="27" t="s">
        <v>11520</v>
      </c>
      <c r="C335" s="24">
        <v>79.819999999999993</v>
      </c>
      <c r="D335" s="24">
        <v>-493.91</v>
      </c>
      <c r="E335" s="22" t="e">
        <f t="shared" si="10"/>
        <v>#VALUE!</v>
      </c>
      <c r="F335" s="31" t="e">
        <f t="shared" si="11"/>
        <v>#VALUE!</v>
      </c>
      <c r="G335">
        <v>38847</v>
      </c>
    </row>
    <row r="336" spans="1:7">
      <c r="A336" s="31">
        <v>38848</v>
      </c>
      <c r="B336" s="27" t="s">
        <v>11519</v>
      </c>
      <c r="C336" s="24">
        <v>217.42</v>
      </c>
      <c r="D336" s="24">
        <v>-446.72</v>
      </c>
      <c r="E336" s="22" t="e">
        <f t="shared" si="10"/>
        <v>#VALUE!</v>
      </c>
      <c r="F336" s="31" t="e">
        <f t="shared" si="11"/>
        <v>#VALUE!</v>
      </c>
      <c r="G336">
        <v>38848</v>
      </c>
    </row>
    <row r="337" spans="1:7">
      <c r="A337" s="31">
        <v>38849</v>
      </c>
      <c r="B337" s="27" t="s">
        <v>11518</v>
      </c>
      <c r="C337" s="24">
        <v>-66.459999999999994</v>
      </c>
      <c r="D337" s="24">
        <v>-810.68</v>
      </c>
      <c r="E337" s="22" t="e">
        <f t="shared" si="10"/>
        <v>#VALUE!</v>
      </c>
      <c r="F337" s="31" t="e">
        <f t="shared" si="11"/>
        <v>#VALUE!</v>
      </c>
      <c r="G337">
        <v>38849</v>
      </c>
    </row>
    <row r="338" spans="1:7">
      <c r="A338" s="31">
        <v>38852</v>
      </c>
      <c r="B338" s="27" t="s">
        <v>11517</v>
      </c>
      <c r="C338" s="24">
        <v>-1016.98</v>
      </c>
      <c r="D338" s="24">
        <v>-109.84</v>
      </c>
      <c r="E338" s="22" t="e">
        <f t="shared" si="10"/>
        <v>#VALUE!</v>
      </c>
      <c r="F338" s="31" t="e">
        <f t="shared" si="11"/>
        <v>#VALUE!</v>
      </c>
      <c r="G338">
        <v>38852</v>
      </c>
    </row>
    <row r="339" spans="1:7">
      <c r="A339" s="31">
        <v>38853</v>
      </c>
      <c r="B339" s="27" t="s">
        <v>11516</v>
      </c>
      <c r="C339" s="24">
        <v>-1429.78</v>
      </c>
      <c r="D339" s="24">
        <v>149.02000000000001</v>
      </c>
      <c r="E339" s="22" t="e">
        <f t="shared" si="10"/>
        <v>#VALUE!</v>
      </c>
      <c r="F339" s="31" t="e">
        <f t="shared" si="11"/>
        <v>#VALUE!</v>
      </c>
      <c r="G339">
        <v>38853</v>
      </c>
    </row>
    <row r="340" spans="1:7">
      <c r="A340" s="31">
        <v>38854</v>
      </c>
      <c r="B340" s="27" t="s">
        <v>11515</v>
      </c>
      <c r="C340" s="24">
        <v>-48.96</v>
      </c>
      <c r="D340" s="24">
        <v>953.88</v>
      </c>
      <c r="E340" s="22" t="e">
        <f t="shared" si="10"/>
        <v>#VALUE!</v>
      </c>
      <c r="F340" s="31" t="e">
        <f t="shared" si="11"/>
        <v>#VALUE!</v>
      </c>
      <c r="G340">
        <v>38854</v>
      </c>
    </row>
    <row r="341" spans="1:7">
      <c r="A341" s="31">
        <v>38855</v>
      </c>
      <c r="B341" s="27" t="s">
        <v>11514</v>
      </c>
      <c r="C341" s="24">
        <v>522.19000000000005</v>
      </c>
      <c r="D341" s="24">
        <v>32.96</v>
      </c>
      <c r="E341" s="22" t="e">
        <f t="shared" si="10"/>
        <v>#VALUE!</v>
      </c>
      <c r="F341" s="31" t="e">
        <f t="shared" si="11"/>
        <v>#VALUE!</v>
      </c>
      <c r="G341">
        <v>38855</v>
      </c>
    </row>
    <row r="342" spans="1:7">
      <c r="A342" s="31">
        <v>38856</v>
      </c>
      <c r="B342" s="27" t="s">
        <v>11513</v>
      </c>
      <c r="C342" s="24">
        <v>-152.87</v>
      </c>
      <c r="D342" s="24">
        <v>756.43</v>
      </c>
      <c r="E342" s="22" t="e">
        <f t="shared" si="10"/>
        <v>#VALUE!</v>
      </c>
      <c r="F342" s="31" t="e">
        <f t="shared" si="11"/>
        <v>#VALUE!</v>
      </c>
      <c r="G342">
        <v>38856</v>
      </c>
    </row>
    <row r="343" spans="1:7">
      <c r="A343" s="31">
        <v>38859</v>
      </c>
      <c r="B343" s="27" t="s">
        <v>11512</v>
      </c>
      <c r="C343" s="24">
        <v>545.79</v>
      </c>
      <c r="D343" s="24">
        <v>1395.05</v>
      </c>
      <c r="E343" s="22" t="e">
        <f t="shared" si="10"/>
        <v>#VALUE!</v>
      </c>
      <c r="F343" s="31" t="e">
        <f t="shared" si="11"/>
        <v>#VALUE!</v>
      </c>
      <c r="G343">
        <v>38859</v>
      </c>
    </row>
    <row r="344" spans="1:7">
      <c r="A344" s="31">
        <v>38860</v>
      </c>
      <c r="B344" s="27" t="s">
        <v>11511</v>
      </c>
      <c r="C344" s="24">
        <v>-152.62</v>
      </c>
      <c r="D344" s="24">
        <v>2140.91</v>
      </c>
      <c r="E344" s="22" t="e">
        <f t="shared" si="10"/>
        <v>#VALUE!</v>
      </c>
      <c r="F344" s="31" t="e">
        <f t="shared" si="11"/>
        <v>#VALUE!</v>
      </c>
      <c r="G344">
        <v>38860</v>
      </c>
    </row>
    <row r="345" spans="1:7">
      <c r="A345" s="31">
        <v>38861</v>
      </c>
      <c r="B345" s="27" t="s">
        <v>11510</v>
      </c>
      <c r="C345" s="24">
        <v>351.18</v>
      </c>
      <c r="D345" s="24">
        <v>829.37</v>
      </c>
      <c r="E345" s="22" t="e">
        <f t="shared" si="10"/>
        <v>#VALUE!</v>
      </c>
      <c r="F345" s="31" t="e">
        <f t="shared" si="11"/>
        <v>#VALUE!</v>
      </c>
      <c r="G345">
        <v>38861</v>
      </c>
    </row>
    <row r="346" spans="1:7">
      <c r="A346" s="31">
        <v>38862</v>
      </c>
      <c r="B346" s="27" t="s">
        <v>11509</v>
      </c>
      <c r="C346" s="24">
        <v>52.26</v>
      </c>
      <c r="D346" s="24">
        <v>730.94</v>
      </c>
      <c r="E346" s="22" t="e">
        <f t="shared" si="10"/>
        <v>#VALUE!</v>
      </c>
      <c r="F346" s="31" t="e">
        <f t="shared" si="11"/>
        <v>#VALUE!</v>
      </c>
      <c r="G346">
        <v>38862</v>
      </c>
    </row>
    <row r="347" spans="1:7">
      <c r="A347" s="31">
        <v>38863</v>
      </c>
      <c r="B347" s="27" t="s">
        <v>11508</v>
      </c>
      <c r="C347" s="24">
        <v>580.74</v>
      </c>
      <c r="D347" s="24">
        <v>294.48</v>
      </c>
      <c r="E347" s="22" t="e">
        <f t="shared" si="10"/>
        <v>#VALUE!</v>
      </c>
      <c r="F347" s="31" t="e">
        <f t="shared" si="11"/>
        <v>#VALUE!</v>
      </c>
      <c r="G347">
        <v>38863</v>
      </c>
    </row>
    <row r="348" spans="1:7">
      <c r="A348" s="31">
        <v>38866</v>
      </c>
      <c r="B348" s="27" t="s">
        <v>11507</v>
      </c>
      <c r="C348" s="24">
        <v>496</v>
      </c>
      <c r="D348" s="24">
        <v>-26.49</v>
      </c>
      <c r="E348" s="22" t="e">
        <f t="shared" si="10"/>
        <v>#VALUE!</v>
      </c>
      <c r="F348" s="31" t="e">
        <f t="shared" si="11"/>
        <v>#VALUE!</v>
      </c>
      <c r="G348">
        <v>38866</v>
      </c>
    </row>
    <row r="349" spans="1:7">
      <c r="A349" s="31">
        <v>38867</v>
      </c>
      <c r="B349" s="27" t="s">
        <v>11506</v>
      </c>
      <c r="C349" s="24">
        <v>-112.84</v>
      </c>
      <c r="D349" s="24">
        <v>-212.3</v>
      </c>
      <c r="E349" s="22" t="e">
        <f t="shared" si="10"/>
        <v>#VALUE!</v>
      </c>
      <c r="F349" s="31" t="e">
        <f t="shared" si="11"/>
        <v>#VALUE!</v>
      </c>
      <c r="G349">
        <v>38867</v>
      </c>
    </row>
    <row r="350" spans="1:7">
      <c r="A350" s="31">
        <v>38868</v>
      </c>
      <c r="B350" s="27" t="s">
        <v>11505</v>
      </c>
      <c r="C350" s="24">
        <v>-514.55999999999995</v>
      </c>
      <c r="D350" s="24">
        <v>94.54</v>
      </c>
      <c r="E350" s="22" t="e">
        <f t="shared" si="10"/>
        <v>#VALUE!</v>
      </c>
      <c r="F350" s="31" t="e">
        <f t="shared" si="11"/>
        <v>#VALUE!</v>
      </c>
      <c r="G350">
        <v>38868</v>
      </c>
    </row>
    <row r="351" spans="1:7">
      <c r="A351" s="31">
        <v>38869</v>
      </c>
      <c r="B351" s="27" t="s">
        <v>11504</v>
      </c>
      <c r="C351" s="24">
        <v>132.69999999999999</v>
      </c>
      <c r="D351" s="24">
        <v>-96.57</v>
      </c>
      <c r="E351" s="22" t="e">
        <f t="shared" si="10"/>
        <v>#VALUE!</v>
      </c>
      <c r="F351" s="31" t="e">
        <f t="shared" si="11"/>
        <v>#VALUE!</v>
      </c>
      <c r="G351">
        <v>38869</v>
      </c>
    </row>
    <row r="352" spans="1:7">
      <c r="A352" s="31">
        <v>38870</v>
      </c>
      <c r="B352" s="27" t="s">
        <v>11503</v>
      </c>
      <c r="C352" s="24">
        <v>-560.58000000000004</v>
      </c>
      <c r="D352" s="24">
        <v>604.64</v>
      </c>
      <c r="E352" s="22" t="e">
        <f t="shared" si="10"/>
        <v>#VALUE!</v>
      </c>
      <c r="F352" s="31" t="e">
        <f t="shared" si="11"/>
        <v>#VALUE!</v>
      </c>
      <c r="G352">
        <v>38870</v>
      </c>
    </row>
    <row r="353" spans="1:7">
      <c r="A353" s="31">
        <v>38873</v>
      </c>
      <c r="B353" s="27" t="s">
        <v>11502</v>
      </c>
      <c r="C353" s="24">
        <v>1468.02</v>
      </c>
      <c r="D353" s="24">
        <v>413.16</v>
      </c>
      <c r="E353" s="22" t="e">
        <f t="shared" si="10"/>
        <v>#VALUE!</v>
      </c>
      <c r="F353" s="31" t="e">
        <f t="shared" si="11"/>
        <v>#VALUE!</v>
      </c>
      <c r="G353">
        <v>38873</v>
      </c>
    </row>
    <row r="354" spans="1:7">
      <c r="A354" s="31">
        <v>38874</v>
      </c>
      <c r="B354" s="27" t="s">
        <v>11501</v>
      </c>
      <c r="C354" s="24">
        <v>-330.85</v>
      </c>
      <c r="D354" s="24">
        <v>312.63</v>
      </c>
      <c r="E354" s="22" t="e">
        <f t="shared" si="10"/>
        <v>#VALUE!</v>
      </c>
      <c r="F354" s="31" t="e">
        <f t="shared" si="11"/>
        <v>#VALUE!</v>
      </c>
      <c r="G354">
        <v>38874</v>
      </c>
    </row>
    <row r="355" spans="1:7">
      <c r="A355" s="31">
        <v>38875</v>
      </c>
      <c r="B355" s="27" t="s">
        <v>11500</v>
      </c>
      <c r="C355" s="24">
        <v>-85.84</v>
      </c>
      <c r="D355" s="24">
        <v>116.43</v>
      </c>
      <c r="E355" s="22" t="e">
        <f t="shared" si="10"/>
        <v>#VALUE!</v>
      </c>
      <c r="F355" s="31" t="e">
        <f t="shared" si="11"/>
        <v>#VALUE!</v>
      </c>
      <c r="G355">
        <v>38875</v>
      </c>
    </row>
    <row r="356" spans="1:7">
      <c r="A356" s="31">
        <v>38876</v>
      </c>
      <c r="B356" s="27" t="s">
        <v>11499</v>
      </c>
      <c r="C356" s="24">
        <v>-74.48</v>
      </c>
      <c r="D356" s="24">
        <v>294.23</v>
      </c>
      <c r="E356" s="22" t="e">
        <f t="shared" si="10"/>
        <v>#VALUE!</v>
      </c>
      <c r="F356" s="31" t="e">
        <f t="shared" si="11"/>
        <v>#VALUE!</v>
      </c>
      <c r="G356">
        <v>38876</v>
      </c>
    </row>
    <row r="357" spans="1:7">
      <c r="A357" s="31">
        <v>38877</v>
      </c>
      <c r="B357" s="27" t="s">
        <v>11498</v>
      </c>
      <c r="C357" s="24">
        <v>193.72</v>
      </c>
      <c r="D357" s="24">
        <v>439.41</v>
      </c>
      <c r="E357" s="22" t="e">
        <f t="shared" si="10"/>
        <v>#VALUE!</v>
      </c>
      <c r="F357" s="31" t="e">
        <f t="shared" si="11"/>
        <v>#VALUE!</v>
      </c>
      <c r="G357">
        <v>38877</v>
      </c>
    </row>
    <row r="358" spans="1:7">
      <c r="A358" s="31">
        <v>38880</v>
      </c>
      <c r="B358" s="27" t="s">
        <v>11497</v>
      </c>
      <c r="C358" s="24">
        <v>-57.77</v>
      </c>
      <c r="D358" s="24">
        <v>234.34</v>
      </c>
      <c r="E358" s="22" t="e">
        <f t="shared" si="10"/>
        <v>#VALUE!</v>
      </c>
      <c r="F358" s="31" t="e">
        <f t="shared" si="11"/>
        <v>#VALUE!</v>
      </c>
      <c r="G358">
        <v>38880</v>
      </c>
    </row>
    <row r="359" spans="1:7">
      <c r="A359" s="31">
        <v>38881</v>
      </c>
      <c r="B359" s="27" t="s">
        <v>11496</v>
      </c>
      <c r="C359" s="24">
        <v>-323.25</v>
      </c>
      <c r="D359" s="24">
        <v>262.41000000000003</v>
      </c>
      <c r="E359" s="22" t="e">
        <f t="shared" si="10"/>
        <v>#VALUE!</v>
      </c>
      <c r="F359" s="31" t="e">
        <f t="shared" si="11"/>
        <v>#VALUE!</v>
      </c>
      <c r="G359">
        <v>38881</v>
      </c>
    </row>
    <row r="360" spans="1:7">
      <c r="A360" s="31">
        <v>38882</v>
      </c>
      <c r="B360" s="27" t="s">
        <v>11495</v>
      </c>
      <c r="C360" s="24">
        <v>248.47</v>
      </c>
      <c r="D360" s="24">
        <v>359.39</v>
      </c>
      <c r="E360" s="22" t="e">
        <f t="shared" si="10"/>
        <v>#VALUE!</v>
      </c>
      <c r="F360" s="31" t="e">
        <f t="shared" si="11"/>
        <v>#VALUE!</v>
      </c>
      <c r="G360">
        <v>38882</v>
      </c>
    </row>
    <row r="361" spans="1:7">
      <c r="A361" s="31">
        <v>38883</v>
      </c>
      <c r="B361" s="27" t="s">
        <v>11494</v>
      </c>
      <c r="C361" s="24">
        <v>498.44</v>
      </c>
      <c r="D361" s="24">
        <v>219.84</v>
      </c>
      <c r="E361" s="22" t="e">
        <f t="shared" si="10"/>
        <v>#VALUE!</v>
      </c>
      <c r="F361" s="31" t="e">
        <f t="shared" si="11"/>
        <v>#VALUE!</v>
      </c>
      <c r="G361">
        <v>38883</v>
      </c>
    </row>
    <row r="362" spans="1:7">
      <c r="A362" s="31">
        <v>38884</v>
      </c>
      <c r="B362" s="27" t="s">
        <v>11493</v>
      </c>
      <c r="C362" s="24">
        <v>240.1</v>
      </c>
      <c r="D362" s="24">
        <v>-20.9</v>
      </c>
      <c r="E362" s="22" t="e">
        <f t="shared" si="10"/>
        <v>#VALUE!</v>
      </c>
      <c r="F362" s="31" t="e">
        <f t="shared" si="11"/>
        <v>#VALUE!</v>
      </c>
      <c r="G362">
        <v>38884</v>
      </c>
    </row>
    <row r="363" spans="1:7">
      <c r="A363" s="31">
        <v>38887</v>
      </c>
      <c r="B363" s="27" t="s">
        <v>11492</v>
      </c>
      <c r="C363" s="24">
        <v>1000.13</v>
      </c>
      <c r="D363" s="24">
        <v>276.74</v>
      </c>
      <c r="E363" s="22" t="e">
        <f t="shared" si="10"/>
        <v>#VALUE!</v>
      </c>
      <c r="F363" s="31" t="e">
        <f t="shared" si="11"/>
        <v>#VALUE!</v>
      </c>
      <c r="G363">
        <v>38887</v>
      </c>
    </row>
    <row r="364" spans="1:7">
      <c r="A364" s="31">
        <v>38888</v>
      </c>
      <c r="B364" s="27" t="s">
        <v>11491</v>
      </c>
      <c r="C364" s="24">
        <v>-372.78</v>
      </c>
      <c r="D364" s="24">
        <v>2.94</v>
      </c>
      <c r="E364" s="22" t="e">
        <f t="shared" si="10"/>
        <v>#VALUE!</v>
      </c>
      <c r="F364" s="31" t="e">
        <f t="shared" si="11"/>
        <v>#VALUE!</v>
      </c>
      <c r="G364">
        <v>38888</v>
      </c>
    </row>
    <row r="365" spans="1:7">
      <c r="A365" s="31">
        <v>38889</v>
      </c>
      <c r="B365" s="27" t="s">
        <v>11490</v>
      </c>
      <c r="C365" s="24">
        <v>-645.05999999999995</v>
      </c>
      <c r="D365" s="24">
        <v>-51.61</v>
      </c>
      <c r="E365" s="22" t="e">
        <f t="shared" si="10"/>
        <v>#VALUE!</v>
      </c>
      <c r="F365" s="31" t="e">
        <f t="shared" si="11"/>
        <v>#VALUE!</v>
      </c>
      <c r="G365">
        <v>38889</v>
      </c>
    </row>
    <row r="366" spans="1:7">
      <c r="A366" s="31">
        <v>38890</v>
      </c>
      <c r="B366" s="27" t="s">
        <v>11489</v>
      </c>
      <c r="C366" s="24">
        <v>474.89</v>
      </c>
      <c r="D366" s="24">
        <v>46.36</v>
      </c>
      <c r="E366" s="22" t="e">
        <f t="shared" si="10"/>
        <v>#VALUE!</v>
      </c>
      <c r="F366" s="31" t="e">
        <f t="shared" si="11"/>
        <v>#VALUE!</v>
      </c>
      <c r="G366">
        <v>38890</v>
      </c>
    </row>
    <row r="367" spans="1:7">
      <c r="A367" s="31">
        <v>38894</v>
      </c>
      <c r="B367" s="27" t="s">
        <v>11488</v>
      </c>
      <c r="C367" s="24">
        <v>9.17</v>
      </c>
      <c r="D367" s="24">
        <v>24.81</v>
      </c>
      <c r="E367" s="22" t="e">
        <f t="shared" si="10"/>
        <v>#VALUE!</v>
      </c>
      <c r="F367" s="31" t="e">
        <f t="shared" si="11"/>
        <v>#VALUE!</v>
      </c>
      <c r="G367">
        <v>38894</v>
      </c>
    </row>
    <row r="368" spans="1:7">
      <c r="A368" s="31">
        <v>38895</v>
      </c>
      <c r="B368" s="27" t="s">
        <v>11487</v>
      </c>
      <c r="C368" s="24">
        <v>-410.44</v>
      </c>
      <c r="D368" s="24">
        <v>107.65</v>
      </c>
      <c r="E368" s="22" t="e">
        <f t="shared" si="10"/>
        <v>#VALUE!</v>
      </c>
      <c r="F368" s="31" t="e">
        <f t="shared" si="11"/>
        <v>#VALUE!</v>
      </c>
      <c r="G368">
        <v>38895</v>
      </c>
    </row>
    <row r="369" spans="1:7">
      <c r="A369" s="31">
        <v>38896</v>
      </c>
      <c r="B369" s="27" t="s">
        <v>11486</v>
      </c>
      <c r="C369" s="24">
        <v>254.74</v>
      </c>
      <c r="D369" s="24">
        <v>186.1</v>
      </c>
      <c r="E369" s="22" t="e">
        <f t="shared" si="10"/>
        <v>#VALUE!</v>
      </c>
      <c r="F369" s="31" t="e">
        <f t="shared" si="11"/>
        <v>#VALUE!</v>
      </c>
      <c r="G369">
        <v>38896</v>
      </c>
    </row>
    <row r="370" spans="1:7">
      <c r="A370" s="31">
        <v>38897</v>
      </c>
      <c r="B370" s="27" t="s">
        <v>11485</v>
      </c>
      <c r="C370" s="24">
        <v>260.42</v>
      </c>
      <c r="D370" s="24">
        <v>67.16</v>
      </c>
      <c r="E370" s="22" t="e">
        <f t="shared" si="10"/>
        <v>#VALUE!</v>
      </c>
      <c r="F370" s="31" t="e">
        <f t="shared" si="11"/>
        <v>#VALUE!</v>
      </c>
      <c r="G370">
        <v>38897</v>
      </c>
    </row>
    <row r="371" spans="1:7">
      <c r="A371" s="31">
        <v>38898</v>
      </c>
      <c r="B371" s="27" t="s">
        <v>11484</v>
      </c>
      <c r="C371" s="24">
        <v>339.23</v>
      </c>
      <c r="D371" s="24">
        <v>93.21</v>
      </c>
      <c r="E371" s="22" t="e">
        <f t="shared" si="10"/>
        <v>#VALUE!</v>
      </c>
      <c r="F371" s="31" t="e">
        <f t="shared" si="11"/>
        <v>#VALUE!</v>
      </c>
      <c r="G371">
        <v>38898</v>
      </c>
    </row>
    <row r="372" spans="1:7">
      <c r="A372" s="31">
        <v>38901</v>
      </c>
      <c r="B372" s="27" t="s">
        <v>11483</v>
      </c>
      <c r="C372" s="24">
        <v>367.82</v>
      </c>
      <c r="D372" s="24">
        <v>-0.23</v>
      </c>
      <c r="E372" s="22" t="e">
        <f t="shared" si="10"/>
        <v>#VALUE!</v>
      </c>
      <c r="F372" s="31" t="e">
        <f t="shared" si="11"/>
        <v>#VALUE!</v>
      </c>
      <c r="G372">
        <v>38901</v>
      </c>
    </row>
    <row r="373" spans="1:7">
      <c r="A373" s="31">
        <v>38902</v>
      </c>
      <c r="B373" s="27" t="s">
        <v>11482</v>
      </c>
      <c r="C373" s="24">
        <v>-154.58000000000001</v>
      </c>
      <c r="D373" s="24">
        <v>-46.39</v>
      </c>
      <c r="E373" s="22" t="e">
        <f t="shared" si="10"/>
        <v>#VALUE!</v>
      </c>
      <c r="F373" s="31" t="e">
        <f t="shared" si="11"/>
        <v>#VALUE!</v>
      </c>
      <c r="G373">
        <v>38902</v>
      </c>
    </row>
    <row r="374" spans="1:7">
      <c r="A374" s="31">
        <v>38903</v>
      </c>
      <c r="B374" s="27" t="s">
        <v>11481</v>
      </c>
      <c r="C374" s="24">
        <v>-13.39</v>
      </c>
      <c r="D374" s="24">
        <v>198.3</v>
      </c>
      <c r="E374" s="22" t="e">
        <f t="shared" si="10"/>
        <v>#VALUE!</v>
      </c>
      <c r="F374" s="31" t="e">
        <f t="shared" si="11"/>
        <v>#VALUE!</v>
      </c>
      <c r="G374">
        <v>38903</v>
      </c>
    </row>
    <row r="375" spans="1:7">
      <c r="A375" s="31">
        <v>38904</v>
      </c>
      <c r="B375" s="27" t="s">
        <v>11480</v>
      </c>
      <c r="C375" s="24">
        <v>-227.25</v>
      </c>
      <c r="D375" s="24">
        <v>231.6</v>
      </c>
      <c r="E375" s="22" t="e">
        <f t="shared" si="10"/>
        <v>#VALUE!</v>
      </c>
      <c r="F375" s="31" t="e">
        <f t="shared" si="11"/>
        <v>#VALUE!</v>
      </c>
      <c r="G375">
        <v>38904</v>
      </c>
    </row>
    <row r="376" spans="1:7">
      <c r="A376" s="31">
        <v>38905</v>
      </c>
      <c r="B376" s="27" t="s">
        <v>11479</v>
      </c>
      <c r="C376" s="24">
        <v>-795.51</v>
      </c>
      <c r="D376" s="24">
        <v>-75.930000000000007</v>
      </c>
      <c r="E376" s="22" t="e">
        <f t="shared" si="10"/>
        <v>#VALUE!</v>
      </c>
      <c r="F376" s="31" t="e">
        <f t="shared" si="11"/>
        <v>#VALUE!</v>
      </c>
      <c r="G376">
        <v>38905</v>
      </c>
    </row>
    <row r="377" spans="1:7">
      <c r="A377" s="31">
        <v>38908</v>
      </c>
      <c r="B377" s="27" t="s">
        <v>11478</v>
      </c>
      <c r="C377" s="24">
        <v>-380.08</v>
      </c>
      <c r="D377" s="24">
        <v>68.55</v>
      </c>
      <c r="E377" s="22" t="e">
        <f t="shared" si="10"/>
        <v>#VALUE!</v>
      </c>
      <c r="F377" s="31" t="e">
        <f t="shared" si="11"/>
        <v>#VALUE!</v>
      </c>
      <c r="G377">
        <v>38908</v>
      </c>
    </row>
    <row r="378" spans="1:7">
      <c r="A378" s="31">
        <v>38909</v>
      </c>
      <c r="B378" s="27" t="s">
        <v>11477</v>
      </c>
      <c r="C378" s="24">
        <v>560.9</v>
      </c>
      <c r="D378" s="24">
        <v>49.8</v>
      </c>
      <c r="E378" s="22" t="e">
        <f t="shared" si="10"/>
        <v>#VALUE!</v>
      </c>
      <c r="F378" s="31" t="e">
        <f t="shared" si="11"/>
        <v>#VALUE!</v>
      </c>
      <c r="G378">
        <v>38909</v>
      </c>
    </row>
    <row r="379" spans="1:7">
      <c r="A379" s="31">
        <v>38910</v>
      </c>
      <c r="B379" s="27" t="s">
        <v>11476</v>
      </c>
      <c r="C379" s="24">
        <v>-0.2</v>
      </c>
      <c r="D379" s="24">
        <v>50.2</v>
      </c>
      <c r="E379" s="22" t="e">
        <f t="shared" si="10"/>
        <v>#VALUE!</v>
      </c>
      <c r="F379" s="31" t="e">
        <f t="shared" si="11"/>
        <v>#VALUE!</v>
      </c>
      <c r="G379">
        <v>38910</v>
      </c>
    </row>
    <row r="380" spans="1:7">
      <c r="A380" s="31">
        <v>38911</v>
      </c>
      <c r="B380" s="27" t="s">
        <v>11475</v>
      </c>
      <c r="C380" s="24">
        <v>399.14</v>
      </c>
      <c r="D380" s="24">
        <v>91.58</v>
      </c>
      <c r="E380" s="22" t="e">
        <f t="shared" si="10"/>
        <v>#VALUE!</v>
      </c>
      <c r="F380" s="31" t="e">
        <f t="shared" si="11"/>
        <v>#VALUE!</v>
      </c>
      <c r="G380">
        <v>38911</v>
      </c>
    </row>
    <row r="381" spans="1:7">
      <c r="A381" s="31">
        <v>38912</v>
      </c>
      <c r="B381" s="27" t="s">
        <v>11474</v>
      </c>
      <c r="C381" s="24">
        <v>248.47</v>
      </c>
      <c r="D381" s="24">
        <v>359.39</v>
      </c>
      <c r="E381" s="22" t="e">
        <f t="shared" si="10"/>
        <v>#VALUE!</v>
      </c>
      <c r="F381" s="31" t="e">
        <f t="shared" si="11"/>
        <v>#VALUE!</v>
      </c>
      <c r="G381">
        <v>38912</v>
      </c>
    </row>
    <row r="382" spans="1:7">
      <c r="A382" s="31">
        <v>38915</v>
      </c>
      <c r="B382" s="27" t="s">
        <v>11473</v>
      </c>
      <c r="C382" s="24">
        <v>-1229.78</v>
      </c>
      <c r="D382" s="24">
        <v>-126.66</v>
      </c>
      <c r="E382" s="22" t="e">
        <f t="shared" si="10"/>
        <v>#VALUE!</v>
      </c>
      <c r="F382" s="31" t="e">
        <f t="shared" si="11"/>
        <v>#VALUE!</v>
      </c>
      <c r="G382">
        <v>38915</v>
      </c>
    </row>
    <row r="383" spans="1:7">
      <c r="A383" s="31">
        <v>38916</v>
      </c>
      <c r="B383" s="27" t="s">
        <v>11472</v>
      </c>
      <c r="C383" s="24">
        <v>-732.74</v>
      </c>
      <c r="D383" s="24">
        <v>-17.329999999999998</v>
      </c>
      <c r="E383" s="22" t="e">
        <f t="shared" si="10"/>
        <v>#VALUE!</v>
      </c>
      <c r="F383" s="31" t="e">
        <f t="shared" si="11"/>
        <v>#VALUE!</v>
      </c>
      <c r="G383">
        <v>38916</v>
      </c>
    </row>
    <row r="384" spans="1:7">
      <c r="A384" s="31">
        <v>38917</v>
      </c>
      <c r="B384" s="27" t="s">
        <v>11471</v>
      </c>
      <c r="C384" s="24">
        <v>-35.61</v>
      </c>
      <c r="D384" s="24">
        <v>27.68</v>
      </c>
      <c r="E384" s="22" t="e">
        <f t="shared" si="10"/>
        <v>#VALUE!</v>
      </c>
      <c r="F384" s="31" t="e">
        <f t="shared" si="11"/>
        <v>#VALUE!</v>
      </c>
      <c r="G384">
        <v>38917</v>
      </c>
    </row>
    <row r="385" spans="1:7">
      <c r="A385" s="31">
        <v>38918</v>
      </c>
      <c r="B385" s="27" t="s">
        <v>11470</v>
      </c>
      <c r="C385" s="24">
        <v>-68.33</v>
      </c>
      <c r="D385" s="24">
        <v>87.95</v>
      </c>
      <c r="E385" s="22" t="e">
        <f t="shared" si="10"/>
        <v>#VALUE!</v>
      </c>
      <c r="F385" s="31" t="e">
        <f t="shared" si="11"/>
        <v>#VALUE!</v>
      </c>
      <c r="G385">
        <v>38918</v>
      </c>
    </row>
    <row r="386" spans="1:7">
      <c r="A386" s="31">
        <v>38919</v>
      </c>
      <c r="B386" s="27" t="s">
        <v>11469</v>
      </c>
      <c r="C386" s="24">
        <v>1279.3699999999999</v>
      </c>
      <c r="D386" s="24">
        <v>161.99</v>
      </c>
      <c r="E386" s="22" t="e">
        <f t="shared" ref="E386:E449" si="12">TEXT(F386,"dd-mm-yy")</f>
        <v>#VALUE!</v>
      </c>
      <c r="F386" s="31" t="e">
        <f t="shared" ref="F386:F449" si="13">DATEVALUE(A386)</f>
        <v>#VALUE!</v>
      </c>
      <c r="G386">
        <v>38919</v>
      </c>
    </row>
    <row r="387" spans="1:7">
      <c r="A387" s="31">
        <v>38922</v>
      </c>
      <c r="B387" s="27" t="s">
        <v>11468</v>
      </c>
      <c r="C387" s="24">
        <v>-691.89</v>
      </c>
      <c r="D387" s="24">
        <v>0.89</v>
      </c>
      <c r="E387" s="22" t="e">
        <f t="shared" si="12"/>
        <v>#VALUE!</v>
      </c>
      <c r="F387" s="31" t="e">
        <f t="shared" si="13"/>
        <v>#VALUE!</v>
      </c>
      <c r="G387">
        <v>38922</v>
      </c>
    </row>
    <row r="388" spans="1:7">
      <c r="A388" s="31">
        <v>38923</v>
      </c>
      <c r="B388" s="27" t="s">
        <v>11467</v>
      </c>
      <c r="C388" s="24">
        <v>420.94</v>
      </c>
      <c r="D388" s="24">
        <v>225.52</v>
      </c>
      <c r="E388" s="22" t="e">
        <f t="shared" si="12"/>
        <v>#VALUE!</v>
      </c>
      <c r="F388" s="31" t="e">
        <f t="shared" si="13"/>
        <v>#VALUE!</v>
      </c>
      <c r="G388">
        <v>38923</v>
      </c>
    </row>
    <row r="389" spans="1:7">
      <c r="A389" s="31">
        <v>38924</v>
      </c>
      <c r="B389" s="27" t="s">
        <v>11466</v>
      </c>
      <c r="C389" s="24">
        <v>789.86</v>
      </c>
      <c r="D389" s="24">
        <v>135.83000000000001</v>
      </c>
      <c r="E389" s="22" t="e">
        <f t="shared" si="12"/>
        <v>#VALUE!</v>
      </c>
      <c r="F389" s="31" t="e">
        <f t="shared" si="13"/>
        <v>#VALUE!</v>
      </c>
      <c r="G389">
        <v>38924</v>
      </c>
    </row>
    <row r="390" spans="1:7">
      <c r="A390" s="31">
        <v>38925</v>
      </c>
      <c r="B390" s="27" t="s">
        <v>11465</v>
      </c>
      <c r="C390" s="24">
        <v>686.68</v>
      </c>
      <c r="D390" s="24">
        <v>192.48</v>
      </c>
      <c r="E390" s="22" t="e">
        <f t="shared" si="12"/>
        <v>#VALUE!</v>
      </c>
      <c r="F390" s="31" t="e">
        <f t="shared" si="13"/>
        <v>#VALUE!</v>
      </c>
      <c r="G390">
        <v>38925</v>
      </c>
    </row>
    <row r="391" spans="1:7">
      <c r="A391" s="31">
        <v>38926</v>
      </c>
      <c r="B391" s="27" t="s">
        <v>11464</v>
      </c>
      <c r="C391" s="24">
        <v>97.81</v>
      </c>
      <c r="D391" s="24">
        <v>291</v>
      </c>
      <c r="E391" s="22" t="e">
        <f t="shared" si="12"/>
        <v>#VALUE!</v>
      </c>
      <c r="F391" s="31" t="e">
        <f t="shared" si="13"/>
        <v>#VALUE!</v>
      </c>
      <c r="G391">
        <v>38926</v>
      </c>
    </row>
    <row r="392" spans="1:7">
      <c r="A392" s="31">
        <v>38929</v>
      </c>
      <c r="B392" s="27" t="s">
        <v>11463</v>
      </c>
      <c r="C392" s="24">
        <v>79.61</v>
      </c>
      <c r="D392" s="24">
        <v>108.27</v>
      </c>
      <c r="E392" s="22" t="e">
        <f t="shared" si="12"/>
        <v>#VALUE!</v>
      </c>
      <c r="F392" s="31" t="e">
        <f t="shared" si="13"/>
        <v>#VALUE!</v>
      </c>
      <c r="G392">
        <v>38929</v>
      </c>
    </row>
    <row r="393" spans="1:7">
      <c r="A393" s="31">
        <v>38930</v>
      </c>
      <c r="B393" s="27" t="s">
        <v>11462</v>
      </c>
      <c r="C393" s="24">
        <v>-75.27</v>
      </c>
      <c r="D393" s="24">
        <v>90.38</v>
      </c>
      <c r="E393" s="22" t="e">
        <f t="shared" si="12"/>
        <v>#VALUE!</v>
      </c>
      <c r="F393" s="31" t="e">
        <f t="shared" si="13"/>
        <v>#VALUE!</v>
      </c>
      <c r="G393">
        <v>38930</v>
      </c>
    </row>
    <row r="394" spans="1:7">
      <c r="A394" s="31">
        <v>38931</v>
      </c>
      <c r="B394" s="27" t="s">
        <v>11461</v>
      </c>
      <c r="C394" s="24">
        <v>117.18</v>
      </c>
      <c r="D394" s="24">
        <v>-35.57</v>
      </c>
      <c r="E394" s="22" t="e">
        <f t="shared" si="12"/>
        <v>#VALUE!</v>
      </c>
      <c r="F394" s="31" t="e">
        <f t="shared" si="13"/>
        <v>#VALUE!</v>
      </c>
      <c r="G394">
        <v>38931</v>
      </c>
    </row>
    <row r="395" spans="1:7">
      <c r="A395" s="31">
        <v>38932</v>
      </c>
      <c r="B395" s="27" t="s">
        <v>11460</v>
      </c>
      <c r="C395" s="24">
        <v>-36.92</v>
      </c>
      <c r="D395" s="24">
        <v>-29.01</v>
      </c>
      <c r="E395" s="22" t="e">
        <f t="shared" si="12"/>
        <v>#VALUE!</v>
      </c>
      <c r="F395" s="31" t="e">
        <f t="shared" si="13"/>
        <v>#VALUE!</v>
      </c>
      <c r="G395">
        <v>38932</v>
      </c>
    </row>
    <row r="396" spans="1:7">
      <c r="A396" s="31">
        <v>38933</v>
      </c>
      <c r="B396" s="27" t="s">
        <v>11459</v>
      </c>
      <c r="C396" s="24">
        <v>438.39</v>
      </c>
      <c r="D396" s="24">
        <v>44.55</v>
      </c>
      <c r="E396" s="22" t="e">
        <f t="shared" si="12"/>
        <v>#VALUE!</v>
      </c>
      <c r="F396" s="31" t="e">
        <f t="shared" si="13"/>
        <v>#VALUE!</v>
      </c>
      <c r="G396">
        <v>38933</v>
      </c>
    </row>
    <row r="397" spans="1:7">
      <c r="A397" s="31">
        <v>38936</v>
      </c>
      <c r="B397" s="27" t="s">
        <v>11458</v>
      </c>
      <c r="C397" s="24">
        <v>17.09</v>
      </c>
      <c r="D397" s="24">
        <v>-171.04</v>
      </c>
      <c r="E397" s="22" t="e">
        <f t="shared" si="12"/>
        <v>#VALUE!</v>
      </c>
      <c r="F397" s="31" t="e">
        <f t="shared" si="13"/>
        <v>#VALUE!</v>
      </c>
      <c r="G397">
        <v>38936</v>
      </c>
    </row>
    <row r="398" spans="1:7">
      <c r="A398" s="31">
        <v>38937</v>
      </c>
      <c r="B398" s="27" t="s">
        <v>11457</v>
      </c>
      <c r="C398" s="24">
        <v>-74.48</v>
      </c>
      <c r="D398" s="24">
        <v>294.23</v>
      </c>
      <c r="E398" s="22" t="e">
        <f t="shared" si="12"/>
        <v>#VALUE!</v>
      </c>
      <c r="F398" s="31" t="e">
        <f t="shared" si="13"/>
        <v>#VALUE!</v>
      </c>
      <c r="G398">
        <v>38937</v>
      </c>
    </row>
    <row r="399" spans="1:7">
      <c r="A399" s="31">
        <v>38938</v>
      </c>
      <c r="B399" s="27" t="s">
        <v>11456</v>
      </c>
      <c r="C399" s="24">
        <v>329.95</v>
      </c>
      <c r="D399" s="24">
        <v>-133.72999999999999</v>
      </c>
      <c r="E399" s="22" t="e">
        <f t="shared" si="12"/>
        <v>#VALUE!</v>
      </c>
      <c r="F399" s="31" t="e">
        <f t="shared" si="13"/>
        <v>#VALUE!</v>
      </c>
      <c r="G399">
        <v>38938</v>
      </c>
    </row>
    <row r="400" spans="1:7">
      <c r="A400" s="31">
        <v>38939</v>
      </c>
      <c r="B400" s="27" t="s">
        <v>11455</v>
      </c>
      <c r="C400" s="24">
        <v>597.11</v>
      </c>
      <c r="D400" s="24">
        <v>1.0900000000000001</v>
      </c>
      <c r="E400" s="22" t="e">
        <f t="shared" si="12"/>
        <v>#VALUE!</v>
      </c>
      <c r="F400" s="31" t="e">
        <f t="shared" si="13"/>
        <v>#VALUE!</v>
      </c>
      <c r="G400">
        <v>38939</v>
      </c>
    </row>
    <row r="401" spans="1:7">
      <c r="A401" s="31">
        <v>38940</v>
      </c>
      <c r="B401" s="27" t="s">
        <v>11454</v>
      </c>
      <c r="C401" s="24">
        <v>-285.77999999999997</v>
      </c>
      <c r="D401" s="24">
        <v>-197.63</v>
      </c>
      <c r="E401" s="22" t="e">
        <f t="shared" si="12"/>
        <v>#VALUE!</v>
      </c>
      <c r="F401" s="31" t="e">
        <f t="shared" si="13"/>
        <v>#VALUE!</v>
      </c>
      <c r="G401">
        <v>38940</v>
      </c>
    </row>
    <row r="402" spans="1:7">
      <c r="A402" s="31">
        <v>38943</v>
      </c>
      <c r="B402" s="27" t="s">
        <v>11453</v>
      </c>
      <c r="C402" s="24">
        <v>162.51</v>
      </c>
      <c r="D402" s="24">
        <v>-55.89</v>
      </c>
      <c r="E402" s="22" t="e">
        <f t="shared" si="12"/>
        <v>#VALUE!</v>
      </c>
      <c r="F402" s="31" t="e">
        <f t="shared" si="13"/>
        <v>#VALUE!</v>
      </c>
      <c r="G402">
        <v>38943</v>
      </c>
    </row>
    <row r="403" spans="1:7">
      <c r="A403" s="31">
        <v>38945</v>
      </c>
      <c r="B403" s="27" t="s">
        <v>11452</v>
      </c>
      <c r="C403" s="24">
        <v>129.97999999999999</v>
      </c>
      <c r="D403" s="24">
        <v>52.46</v>
      </c>
      <c r="E403" s="22" t="e">
        <f t="shared" si="12"/>
        <v>#VALUE!</v>
      </c>
      <c r="F403" s="31" t="e">
        <f t="shared" si="13"/>
        <v>#VALUE!</v>
      </c>
      <c r="G403">
        <v>38945</v>
      </c>
    </row>
    <row r="404" spans="1:7">
      <c r="A404" s="31">
        <v>38946</v>
      </c>
      <c r="B404" s="27" t="s">
        <v>11451</v>
      </c>
      <c r="C404" s="24">
        <v>368.56</v>
      </c>
      <c r="D404" s="24">
        <v>-12.79</v>
      </c>
      <c r="E404" s="22" t="e">
        <f t="shared" si="12"/>
        <v>#VALUE!</v>
      </c>
      <c r="F404" s="31" t="e">
        <f t="shared" si="13"/>
        <v>#VALUE!</v>
      </c>
      <c r="G404">
        <v>38946</v>
      </c>
    </row>
    <row r="405" spans="1:7">
      <c r="A405" s="31">
        <v>38947</v>
      </c>
      <c r="B405" s="27" t="s">
        <v>11450</v>
      </c>
      <c r="C405" s="24">
        <v>-388.47</v>
      </c>
      <c r="D405" s="24">
        <v>41.26</v>
      </c>
      <c r="E405" s="22" t="e">
        <f t="shared" si="12"/>
        <v>#VALUE!</v>
      </c>
      <c r="F405" s="31" t="e">
        <f t="shared" si="13"/>
        <v>#VALUE!</v>
      </c>
      <c r="G405">
        <v>38947</v>
      </c>
    </row>
    <row r="406" spans="1:7">
      <c r="A406" s="31">
        <v>38950</v>
      </c>
      <c r="B406" s="27" t="s">
        <v>11449</v>
      </c>
      <c r="C406" s="24">
        <v>-54.85</v>
      </c>
      <c r="D406" s="24">
        <v>-6.11</v>
      </c>
      <c r="E406" s="22" t="e">
        <f t="shared" si="12"/>
        <v>#VALUE!</v>
      </c>
      <c r="F406" s="31" t="e">
        <f t="shared" si="13"/>
        <v>#VALUE!</v>
      </c>
      <c r="G406">
        <v>38950</v>
      </c>
    </row>
    <row r="407" spans="1:7">
      <c r="A407" s="31">
        <v>38951</v>
      </c>
      <c r="B407" s="27" t="s">
        <v>11448</v>
      </c>
      <c r="C407" s="24">
        <v>-186.51</v>
      </c>
      <c r="D407" s="24">
        <v>-78.430000000000007</v>
      </c>
      <c r="E407" s="22" t="e">
        <f t="shared" si="12"/>
        <v>#VALUE!</v>
      </c>
      <c r="F407" s="31" t="e">
        <f t="shared" si="13"/>
        <v>#VALUE!</v>
      </c>
      <c r="G407">
        <v>38951</v>
      </c>
    </row>
    <row r="408" spans="1:7">
      <c r="A408" s="31">
        <v>38952</v>
      </c>
      <c r="B408" s="27" t="s">
        <v>11447</v>
      </c>
      <c r="C408" s="24">
        <v>-3.93</v>
      </c>
      <c r="D408" s="24">
        <v>-131.34</v>
      </c>
      <c r="E408" s="22" t="e">
        <f t="shared" si="12"/>
        <v>#VALUE!</v>
      </c>
      <c r="F408" s="31" t="e">
        <f t="shared" si="13"/>
        <v>#VALUE!</v>
      </c>
      <c r="G408">
        <v>38952</v>
      </c>
    </row>
    <row r="409" spans="1:7">
      <c r="A409" s="31">
        <v>38953</v>
      </c>
      <c r="B409" s="27" t="s">
        <v>11446</v>
      </c>
      <c r="C409" s="24">
        <v>-353.55</v>
      </c>
      <c r="D409" s="24">
        <v>-162.15</v>
      </c>
      <c r="E409" s="22" t="e">
        <f t="shared" si="12"/>
        <v>#VALUE!</v>
      </c>
      <c r="F409" s="31" t="e">
        <f t="shared" si="13"/>
        <v>#VALUE!</v>
      </c>
      <c r="G409">
        <v>38953</v>
      </c>
    </row>
    <row r="410" spans="1:7">
      <c r="A410" s="31">
        <v>38954</v>
      </c>
      <c r="B410" s="27" t="s">
        <v>11445</v>
      </c>
      <c r="C410" s="24">
        <v>-534.98</v>
      </c>
      <c r="D410" s="24">
        <v>-398.42</v>
      </c>
      <c r="E410" s="22" t="e">
        <f t="shared" si="12"/>
        <v>#VALUE!</v>
      </c>
      <c r="F410" s="31" t="e">
        <f t="shared" si="13"/>
        <v>#VALUE!</v>
      </c>
      <c r="G410">
        <v>38954</v>
      </c>
    </row>
    <row r="411" spans="1:7">
      <c r="A411" s="31">
        <v>38957</v>
      </c>
      <c r="B411" s="27" t="s">
        <v>11444</v>
      </c>
      <c r="C411" s="24">
        <v>129.78</v>
      </c>
      <c r="D411" s="24">
        <v>-230.59</v>
      </c>
      <c r="E411" s="22" t="e">
        <f t="shared" si="12"/>
        <v>#VALUE!</v>
      </c>
      <c r="F411" s="31" t="e">
        <f t="shared" si="13"/>
        <v>#VALUE!</v>
      </c>
      <c r="G411">
        <v>38957</v>
      </c>
    </row>
    <row r="412" spans="1:7">
      <c r="A412" s="31">
        <v>38958</v>
      </c>
      <c r="B412" s="27" t="s">
        <v>11443</v>
      </c>
      <c r="C412" s="24">
        <v>-67.260000000000005</v>
      </c>
      <c r="D412" s="24">
        <v>-7.6</v>
      </c>
      <c r="E412" s="22" t="e">
        <f t="shared" si="12"/>
        <v>#VALUE!</v>
      </c>
      <c r="F412" s="31" t="e">
        <f t="shared" si="13"/>
        <v>#VALUE!</v>
      </c>
      <c r="G412">
        <v>38958</v>
      </c>
    </row>
    <row r="413" spans="1:7">
      <c r="A413" s="31">
        <v>38959</v>
      </c>
      <c r="B413" s="27" t="s">
        <v>11442</v>
      </c>
      <c r="C413" s="24">
        <v>288.67</v>
      </c>
      <c r="D413" s="24">
        <v>-89.53</v>
      </c>
      <c r="E413" s="22" t="e">
        <f t="shared" si="12"/>
        <v>#VALUE!</v>
      </c>
      <c r="F413" s="31" t="e">
        <f t="shared" si="13"/>
        <v>#VALUE!</v>
      </c>
      <c r="G413">
        <v>38959</v>
      </c>
    </row>
    <row r="414" spans="1:7">
      <c r="A414" s="31">
        <v>38960</v>
      </c>
      <c r="B414" s="27" t="s">
        <v>11441</v>
      </c>
      <c r="C414" s="24">
        <v>184.42</v>
      </c>
      <c r="D414" s="24">
        <v>-167.66</v>
      </c>
      <c r="E414" s="22" t="e">
        <f t="shared" si="12"/>
        <v>#VALUE!</v>
      </c>
      <c r="F414" s="31" t="e">
        <f t="shared" si="13"/>
        <v>#VALUE!</v>
      </c>
      <c r="G414">
        <v>38960</v>
      </c>
    </row>
    <row r="415" spans="1:7">
      <c r="A415" s="31">
        <v>38961</v>
      </c>
      <c r="B415" s="27" t="s">
        <v>11440</v>
      </c>
      <c r="C415" s="24">
        <v>-221.56</v>
      </c>
      <c r="D415" s="24">
        <v>-31.43</v>
      </c>
      <c r="E415" s="22" t="e">
        <f t="shared" si="12"/>
        <v>#VALUE!</v>
      </c>
      <c r="F415" s="31" t="e">
        <f t="shared" si="13"/>
        <v>#VALUE!</v>
      </c>
      <c r="G415">
        <v>38961</v>
      </c>
    </row>
    <row r="416" spans="1:7">
      <c r="A416" s="31">
        <v>38964</v>
      </c>
      <c r="B416" s="27" t="s">
        <v>11439</v>
      </c>
      <c r="C416" s="24">
        <v>-160.91999999999999</v>
      </c>
      <c r="D416" s="24">
        <v>-127.19</v>
      </c>
      <c r="E416" s="22" t="e">
        <f t="shared" si="12"/>
        <v>#VALUE!</v>
      </c>
      <c r="F416" s="31" t="e">
        <f t="shared" si="13"/>
        <v>#VALUE!</v>
      </c>
      <c r="G416">
        <v>38964</v>
      </c>
    </row>
    <row r="417" spans="1:7">
      <c r="A417" s="31">
        <v>38965</v>
      </c>
      <c r="B417" s="27" t="s">
        <v>11438</v>
      </c>
      <c r="C417" s="24">
        <v>478.19</v>
      </c>
      <c r="D417" s="24">
        <v>-61.43</v>
      </c>
      <c r="E417" s="22" t="e">
        <f t="shared" si="12"/>
        <v>#VALUE!</v>
      </c>
      <c r="F417" s="31" t="e">
        <f t="shared" si="13"/>
        <v>#VALUE!</v>
      </c>
      <c r="G417">
        <v>38965</v>
      </c>
    </row>
    <row r="418" spans="1:7">
      <c r="A418" s="31">
        <v>38966</v>
      </c>
      <c r="B418" s="27" t="s">
        <v>11437</v>
      </c>
      <c r="C418" s="24">
        <v>-205.28</v>
      </c>
      <c r="D418" s="24">
        <v>-266.94</v>
      </c>
      <c r="E418" s="22" t="e">
        <f t="shared" si="12"/>
        <v>#VALUE!</v>
      </c>
      <c r="F418" s="31" t="e">
        <f t="shared" si="13"/>
        <v>#VALUE!</v>
      </c>
      <c r="G418">
        <v>38966</v>
      </c>
    </row>
    <row r="419" spans="1:7">
      <c r="A419" s="31">
        <v>38967</v>
      </c>
      <c r="B419" s="27" t="s">
        <v>11436</v>
      </c>
      <c r="C419" s="24">
        <v>-90</v>
      </c>
      <c r="D419" s="24">
        <v>-140.41999999999999</v>
      </c>
      <c r="E419" s="22" t="e">
        <f t="shared" si="12"/>
        <v>#VALUE!</v>
      </c>
      <c r="F419" s="31" t="e">
        <f t="shared" si="13"/>
        <v>#VALUE!</v>
      </c>
      <c r="G419">
        <v>38967</v>
      </c>
    </row>
    <row r="420" spans="1:7">
      <c r="A420" s="31">
        <v>38968</v>
      </c>
      <c r="B420" s="27" t="s">
        <v>11435</v>
      </c>
      <c r="C420" s="24">
        <v>-848.2</v>
      </c>
      <c r="D420" s="24">
        <v>-330.05</v>
      </c>
      <c r="E420" s="22" t="e">
        <f t="shared" si="12"/>
        <v>#VALUE!</v>
      </c>
      <c r="F420" s="31" t="e">
        <f t="shared" si="13"/>
        <v>#VALUE!</v>
      </c>
      <c r="G420">
        <v>38968</v>
      </c>
    </row>
    <row r="421" spans="1:7">
      <c r="A421" s="31">
        <v>38971</v>
      </c>
      <c r="B421" s="27" t="s">
        <v>11434</v>
      </c>
      <c r="C421" s="24">
        <v>-439.75</v>
      </c>
      <c r="D421" s="24">
        <v>-335.8</v>
      </c>
      <c r="E421" s="22" t="e">
        <f t="shared" si="12"/>
        <v>#VALUE!</v>
      </c>
      <c r="F421" s="31" t="e">
        <f t="shared" si="13"/>
        <v>#VALUE!</v>
      </c>
      <c r="G421">
        <v>38971</v>
      </c>
    </row>
    <row r="422" spans="1:7">
      <c r="A422" s="31">
        <v>38972</v>
      </c>
      <c r="B422" s="27" t="s">
        <v>11433</v>
      </c>
      <c r="C422" s="24">
        <v>-585.59</v>
      </c>
      <c r="D422" s="24">
        <v>-114.28</v>
      </c>
      <c r="E422" s="22" t="e">
        <f t="shared" si="12"/>
        <v>#VALUE!</v>
      </c>
      <c r="F422" s="31" t="e">
        <f t="shared" si="13"/>
        <v>#VALUE!</v>
      </c>
      <c r="G422">
        <v>38972</v>
      </c>
    </row>
    <row r="423" spans="1:7">
      <c r="A423" s="31">
        <v>38973</v>
      </c>
      <c r="B423" s="27" t="s">
        <v>11432</v>
      </c>
      <c r="C423" s="24">
        <v>-86.61</v>
      </c>
      <c r="D423" s="24">
        <v>-83.82</v>
      </c>
      <c r="E423" s="22" t="e">
        <f t="shared" si="12"/>
        <v>#VALUE!</v>
      </c>
      <c r="F423" s="31" t="e">
        <f t="shared" si="13"/>
        <v>#VALUE!</v>
      </c>
      <c r="G423">
        <v>38973</v>
      </c>
    </row>
    <row r="424" spans="1:7">
      <c r="A424" s="31">
        <v>38974</v>
      </c>
      <c r="B424" s="27" t="s">
        <v>11431</v>
      </c>
      <c r="C424" s="24">
        <v>716.65</v>
      </c>
      <c r="D424" s="24">
        <v>-75.09</v>
      </c>
      <c r="E424" s="22" t="e">
        <f t="shared" si="12"/>
        <v>#VALUE!</v>
      </c>
      <c r="F424" s="31" t="e">
        <f t="shared" si="13"/>
        <v>#VALUE!</v>
      </c>
      <c r="G424">
        <v>38974</v>
      </c>
    </row>
    <row r="425" spans="1:7">
      <c r="A425" s="31">
        <v>38975</v>
      </c>
      <c r="B425" s="27" t="s">
        <v>11430</v>
      </c>
      <c r="C425" s="24">
        <v>87.65</v>
      </c>
      <c r="D425" s="24">
        <v>-161.32</v>
      </c>
      <c r="E425" s="22" t="e">
        <f t="shared" si="12"/>
        <v>#VALUE!</v>
      </c>
      <c r="F425" s="31" t="e">
        <f t="shared" si="13"/>
        <v>#VALUE!</v>
      </c>
      <c r="G425">
        <v>38975</v>
      </c>
    </row>
    <row r="426" spans="1:7">
      <c r="A426" s="31">
        <v>38978</v>
      </c>
      <c r="B426" s="27" t="s">
        <v>11429</v>
      </c>
      <c r="C426" s="24">
        <v>-250.86</v>
      </c>
      <c r="D426" s="24">
        <v>-153.49</v>
      </c>
      <c r="E426" s="22" t="e">
        <f t="shared" si="12"/>
        <v>#VALUE!</v>
      </c>
      <c r="F426" s="31" t="e">
        <f t="shared" si="13"/>
        <v>#VALUE!</v>
      </c>
      <c r="G426">
        <v>38978</v>
      </c>
    </row>
    <row r="427" spans="1:7">
      <c r="A427" s="31">
        <v>38979</v>
      </c>
      <c r="B427" s="27" t="s">
        <v>11428</v>
      </c>
      <c r="C427" s="24">
        <v>148.44</v>
      </c>
      <c r="D427" s="24">
        <v>-112.81</v>
      </c>
      <c r="E427" s="22" t="e">
        <f t="shared" si="12"/>
        <v>#VALUE!</v>
      </c>
      <c r="F427" s="31" t="e">
        <f t="shared" si="13"/>
        <v>#VALUE!</v>
      </c>
      <c r="G427">
        <v>38979</v>
      </c>
    </row>
    <row r="428" spans="1:7">
      <c r="A428" s="31">
        <v>38980</v>
      </c>
      <c r="B428" s="27" t="s">
        <v>11427</v>
      </c>
      <c r="C428" s="24">
        <v>-258.62</v>
      </c>
      <c r="D428" s="24">
        <v>-53.87</v>
      </c>
      <c r="E428" s="22" t="e">
        <f t="shared" si="12"/>
        <v>#VALUE!</v>
      </c>
      <c r="F428" s="31" t="e">
        <f t="shared" si="13"/>
        <v>#VALUE!</v>
      </c>
      <c r="G428">
        <v>38980</v>
      </c>
    </row>
    <row r="429" spans="1:7">
      <c r="A429" s="31">
        <v>38981</v>
      </c>
      <c r="B429" s="27" t="s">
        <v>11426</v>
      </c>
      <c r="C429" s="24">
        <v>117.28</v>
      </c>
      <c r="D429" s="24">
        <v>-18.64</v>
      </c>
      <c r="E429" s="22" t="e">
        <f t="shared" si="12"/>
        <v>#VALUE!</v>
      </c>
      <c r="F429" s="31" t="e">
        <f t="shared" si="13"/>
        <v>#VALUE!</v>
      </c>
      <c r="G429">
        <v>38981</v>
      </c>
    </row>
    <row r="430" spans="1:7">
      <c r="A430" s="31">
        <v>38982</v>
      </c>
      <c r="B430" s="27" t="s">
        <v>11425</v>
      </c>
      <c r="C430" s="24">
        <v>962.43</v>
      </c>
      <c r="D430" s="24">
        <v>-153.77000000000001</v>
      </c>
      <c r="E430" s="22" t="e">
        <f t="shared" si="12"/>
        <v>#VALUE!</v>
      </c>
      <c r="F430" s="31" t="e">
        <f t="shared" si="13"/>
        <v>#VALUE!</v>
      </c>
      <c r="G430">
        <v>38982</v>
      </c>
    </row>
    <row r="431" spans="1:7">
      <c r="A431" s="31">
        <v>38985</v>
      </c>
      <c r="B431" s="27" t="s">
        <v>11424</v>
      </c>
      <c r="C431" s="24">
        <v>-1135.4000000000001</v>
      </c>
      <c r="D431" s="24">
        <v>-147.69999999999999</v>
      </c>
      <c r="E431" s="22" t="e">
        <f t="shared" si="12"/>
        <v>#VALUE!</v>
      </c>
      <c r="F431" s="31" t="e">
        <f t="shared" si="13"/>
        <v>#VALUE!</v>
      </c>
      <c r="G431">
        <v>38985</v>
      </c>
    </row>
    <row r="432" spans="1:7">
      <c r="A432" s="31">
        <v>38986</v>
      </c>
      <c r="B432" s="27" t="s">
        <v>11423</v>
      </c>
      <c r="C432" s="24">
        <v>-425.45</v>
      </c>
      <c r="D432" s="24">
        <v>-93.83</v>
      </c>
      <c r="E432" s="22" t="e">
        <f t="shared" si="12"/>
        <v>#VALUE!</v>
      </c>
      <c r="F432" s="31" t="e">
        <f t="shared" si="13"/>
        <v>#VALUE!</v>
      </c>
      <c r="G432">
        <v>38986</v>
      </c>
    </row>
    <row r="433" spans="1:7">
      <c r="A433" s="31">
        <v>38987</v>
      </c>
      <c r="B433" s="27" t="s">
        <v>11422</v>
      </c>
      <c r="C433" s="24">
        <v>1236.32</v>
      </c>
      <c r="D433" s="24">
        <v>-48.61</v>
      </c>
      <c r="E433" s="22" t="e">
        <f t="shared" si="12"/>
        <v>#VALUE!</v>
      </c>
      <c r="F433" s="31" t="e">
        <f t="shared" si="13"/>
        <v>#VALUE!</v>
      </c>
      <c r="G433">
        <v>38987</v>
      </c>
    </row>
    <row r="434" spans="1:7">
      <c r="A434" s="31">
        <v>38988</v>
      </c>
      <c r="B434" s="27" t="s">
        <v>11421</v>
      </c>
      <c r="C434" s="24">
        <v>196.31</v>
      </c>
      <c r="D434" s="24">
        <v>-94.84</v>
      </c>
      <c r="E434" s="22" t="e">
        <f t="shared" si="12"/>
        <v>#VALUE!</v>
      </c>
      <c r="F434" s="31" t="e">
        <f t="shared" si="13"/>
        <v>#VALUE!</v>
      </c>
      <c r="G434">
        <v>38988</v>
      </c>
    </row>
    <row r="435" spans="1:7">
      <c r="A435" s="31">
        <v>38989</v>
      </c>
      <c r="B435" s="27" t="s">
        <v>11420</v>
      </c>
      <c r="C435" s="24">
        <v>-556.32000000000005</v>
      </c>
      <c r="D435" s="24">
        <v>-312.17</v>
      </c>
      <c r="E435" s="22" t="e">
        <f t="shared" si="12"/>
        <v>#VALUE!</v>
      </c>
      <c r="F435" s="31" t="e">
        <f t="shared" si="13"/>
        <v>#VALUE!</v>
      </c>
      <c r="G435">
        <v>38989</v>
      </c>
    </row>
    <row r="436" spans="1:7">
      <c r="A436" s="31">
        <v>38993</v>
      </c>
      <c r="B436" s="27" t="s">
        <v>11419</v>
      </c>
      <c r="C436" s="24">
        <v>-179.52</v>
      </c>
      <c r="D436" s="24">
        <v>-104.07</v>
      </c>
      <c r="E436" s="22" t="e">
        <f t="shared" si="12"/>
        <v>#VALUE!</v>
      </c>
      <c r="F436" s="31" t="e">
        <f t="shared" si="13"/>
        <v>#VALUE!</v>
      </c>
      <c r="G436">
        <v>38993</v>
      </c>
    </row>
    <row r="437" spans="1:7">
      <c r="A437" s="31">
        <v>38994</v>
      </c>
      <c r="B437" s="27" t="s">
        <v>11418</v>
      </c>
      <c r="C437" s="24">
        <v>-423.42</v>
      </c>
      <c r="D437" s="24">
        <v>-77.63</v>
      </c>
      <c r="E437" s="22" t="e">
        <f t="shared" si="12"/>
        <v>#VALUE!</v>
      </c>
      <c r="F437" s="31" t="e">
        <f t="shared" si="13"/>
        <v>#VALUE!</v>
      </c>
      <c r="G437">
        <v>38994</v>
      </c>
    </row>
    <row r="438" spans="1:7">
      <c r="A438" s="31">
        <v>38995</v>
      </c>
      <c r="B438" s="27" t="s">
        <v>11417</v>
      </c>
      <c r="C438" s="24">
        <v>-1016.17</v>
      </c>
      <c r="D438" s="24">
        <v>-482.38</v>
      </c>
      <c r="E438" s="22" t="e">
        <f t="shared" si="12"/>
        <v>#VALUE!</v>
      </c>
      <c r="F438" s="31" t="e">
        <f t="shared" si="13"/>
        <v>#VALUE!</v>
      </c>
      <c r="G438">
        <v>38995</v>
      </c>
    </row>
    <row r="439" spans="1:7">
      <c r="A439" s="31">
        <v>38996</v>
      </c>
      <c r="B439" s="27" t="s">
        <v>11416</v>
      </c>
      <c r="C439" s="24">
        <v>837.17</v>
      </c>
      <c r="D439" s="24">
        <v>-236.45</v>
      </c>
      <c r="E439" s="22" t="e">
        <f t="shared" si="12"/>
        <v>#VALUE!</v>
      </c>
      <c r="F439" s="31" t="e">
        <f t="shared" si="13"/>
        <v>#VALUE!</v>
      </c>
      <c r="G439">
        <v>38996</v>
      </c>
    </row>
    <row r="440" spans="1:7">
      <c r="A440" s="31">
        <v>38999</v>
      </c>
      <c r="B440" s="27" t="s">
        <v>11415</v>
      </c>
      <c r="C440" s="24">
        <v>171.28</v>
      </c>
      <c r="D440" s="24">
        <v>-211.95</v>
      </c>
      <c r="E440" s="22" t="e">
        <f t="shared" si="12"/>
        <v>#VALUE!</v>
      </c>
      <c r="F440" s="31" t="e">
        <f t="shared" si="13"/>
        <v>#VALUE!</v>
      </c>
      <c r="G440">
        <v>38999</v>
      </c>
    </row>
    <row r="441" spans="1:7">
      <c r="A441" s="31">
        <v>39000</v>
      </c>
      <c r="B441" s="27" t="s">
        <v>11414</v>
      </c>
      <c r="C441" s="24">
        <v>-18.12</v>
      </c>
      <c r="D441" s="24">
        <v>-300.33999999999997</v>
      </c>
      <c r="E441" s="22" t="e">
        <f t="shared" si="12"/>
        <v>#VALUE!</v>
      </c>
      <c r="F441" s="31" t="e">
        <f t="shared" si="13"/>
        <v>#VALUE!</v>
      </c>
      <c r="G441">
        <v>39000</v>
      </c>
    </row>
    <row r="442" spans="1:7">
      <c r="A442" s="31">
        <v>39001</v>
      </c>
      <c r="B442" s="27" t="s">
        <v>11413</v>
      </c>
      <c r="C442" s="24">
        <v>197.96</v>
      </c>
      <c r="D442" s="24">
        <v>-145.81</v>
      </c>
      <c r="E442" s="22" t="e">
        <f t="shared" si="12"/>
        <v>#VALUE!</v>
      </c>
      <c r="F442" s="31" t="e">
        <f t="shared" si="13"/>
        <v>#VALUE!</v>
      </c>
      <c r="G442">
        <v>39001</v>
      </c>
    </row>
    <row r="443" spans="1:7">
      <c r="A443" s="31">
        <v>39002</v>
      </c>
      <c r="B443" s="27" t="s">
        <v>11412</v>
      </c>
      <c r="C443" s="24">
        <v>-297.02</v>
      </c>
      <c r="D443" s="24">
        <v>99.14</v>
      </c>
      <c r="E443" s="22" t="e">
        <f t="shared" si="12"/>
        <v>#VALUE!</v>
      </c>
      <c r="F443" s="31" t="e">
        <f t="shared" si="13"/>
        <v>#VALUE!</v>
      </c>
      <c r="G443">
        <v>39002</v>
      </c>
    </row>
    <row r="444" spans="1:7">
      <c r="A444" s="31">
        <v>39003</v>
      </c>
      <c r="B444" s="27" t="s">
        <v>11411</v>
      </c>
      <c r="C444" s="24">
        <v>451.22</v>
      </c>
      <c r="D444" s="24">
        <v>-143.87</v>
      </c>
      <c r="E444" s="22" t="e">
        <f t="shared" si="12"/>
        <v>#VALUE!</v>
      </c>
      <c r="F444" s="31" t="e">
        <f t="shared" si="13"/>
        <v>#VALUE!</v>
      </c>
      <c r="G444">
        <v>39003</v>
      </c>
    </row>
    <row r="445" spans="1:7">
      <c r="A445" s="31">
        <v>39006</v>
      </c>
      <c r="B445" s="27" t="s">
        <v>11410</v>
      </c>
      <c r="C445" s="24">
        <v>1543.71</v>
      </c>
      <c r="D445" s="24">
        <v>187.73</v>
      </c>
      <c r="E445" s="22" t="e">
        <f t="shared" si="12"/>
        <v>#VALUE!</v>
      </c>
      <c r="F445" s="31" t="e">
        <f t="shared" si="13"/>
        <v>#VALUE!</v>
      </c>
      <c r="G445">
        <v>39006</v>
      </c>
    </row>
    <row r="446" spans="1:7">
      <c r="A446" s="31">
        <v>39007</v>
      </c>
      <c r="B446" s="27" t="s">
        <v>11409</v>
      </c>
      <c r="C446" s="24">
        <v>805.86</v>
      </c>
      <c r="D446" s="24">
        <v>40.619999999999997</v>
      </c>
      <c r="E446" s="22" t="e">
        <f t="shared" si="12"/>
        <v>#VALUE!</v>
      </c>
      <c r="F446" s="31" t="e">
        <f t="shared" si="13"/>
        <v>#VALUE!</v>
      </c>
      <c r="G446">
        <v>39007</v>
      </c>
    </row>
    <row r="447" spans="1:7">
      <c r="A447" s="31">
        <v>39008</v>
      </c>
      <c r="B447" s="27" t="s">
        <v>11408</v>
      </c>
      <c r="C447" s="24">
        <v>-159.28</v>
      </c>
      <c r="D447" s="24">
        <v>-218.15</v>
      </c>
      <c r="E447" s="22" t="e">
        <f t="shared" si="12"/>
        <v>#VALUE!</v>
      </c>
      <c r="F447" s="31" t="e">
        <f t="shared" si="13"/>
        <v>#VALUE!</v>
      </c>
      <c r="G447">
        <v>39008</v>
      </c>
    </row>
    <row r="448" spans="1:7">
      <c r="A448" s="31">
        <v>39009</v>
      </c>
      <c r="B448" s="27" t="s">
        <v>11407</v>
      </c>
      <c r="C448" s="24">
        <v>-96.77</v>
      </c>
      <c r="D448" s="24">
        <v>-320.07</v>
      </c>
      <c r="E448" s="22" t="e">
        <f t="shared" si="12"/>
        <v>#VALUE!</v>
      </c>
      <c r="F448" s="31" t="e">
        <f t="shared" si="13"/>
        <v>#VALUE!</v>
      </c>
      <c r="G448">
        <v>39009</v>
      </c>
    </row>
    <row r="449" spans="1:7">
      <c r="A449" s="31">
        <v>39010</v>
      </c>
      <c r="B449" s="27" t="s">
        <v>11406</v>
      </c>
      <c r="C449" s="24">
        <v>-579.34</v>
      </c>
      <c r="D449" s="24">
        <v>-270.27</v>
      </c>
      <c r="E449" s="22" t="e">
        <f t="shared" si="12"/>
        <v>#VALUE!</v>
      </c>
      <c r="F449" s="31" t="e">
        <f t="shared" si="13"/>
        <v>#VALUE!</v>
      </c>
      <c r="G449">
        <v>39010</v>
      </c>
    </row>
    <row r="450" spans="1:7">
      <c r="A450" s="31">
        <v>39013</v>
      </c>
      <c r="B450" s="27" t="s">
        <v>11405</v>
      </c>
      <c r="C450" s="24">
        <v>-14.97</v>
      </c>
      <c r="D450" s="24">
        <v>7.57</v>
      </c>
      <c r="E450" s="22" t="e">
        <f t="shared" ref="E450:E513" si="14">TEXT(F450,"dd-mm-yy")</f>
        <v>#VALUE!</v>
      </c>
      <c r="F450" s="31" t="e">
        <f t="shared" ref="F450:F513" si="15">DATEVALUE(A450)</f>
        <v>#VALUE!</v>
      </c>
      <c r="G450">
        <v>39013</v>
      </c>
    </row>
    <row r="451" spans="1:7">
      <c r="A451" s="31">
        <v>39016</v>
      </c>
      <c r="B451" s="27" t="s">
        <v>11404</v>
      </c>
      <c r="C451" s="24">
        <v>-437.36</v>
      </c>
      <c r="D451" s="24">
        <v>-105.54</v>
      </c>
      <c r="E451" s="22" t="e">
        <f t="shared" si="14"/>
        <v>#VALUE!</v>
      </c>
      <c r="F451" s="31" t="e">
        <f t="shared" si="15"/>
        <v>#VALUE!</v>
      </c>
      <c r="G451">
        <v>39016</v>
      </c>
    </row>
    <row r="452" spans="1:7">
      <c r="A452" s="31">
        <v>39017</v>
      </c>
      <c r="B452" s="27" t="s">
        <v>11403</v>
      </c>
      <c r="C452" s="24">
        <v>1196.1199999999999</v>
      </c>
      <c r="D452" s="24">
        <v>-403.68</v>
      </c>
      <c r="E452" s="22" t="e">
        <f t="shared" si="14"/>
        <v>#VALUE!</v>
      </c>
      <c r="F452" s="31" t="e">
        <f t="shared" si="15"/>
        <v>#VALUE!</v>
      </c>
      <c r="G452">
        <v>39017</v>
      </c>
    </row>
    <row r="453" spans="1:7">
      <c r="A453" s="31">
        <v>39020</v>
      </c>
      <c r="B453" s="27" t="s">
        <v>11402</v>
      </c>
      <c r="C453" s="24">
        <v>-156.26</v>
      </c>
      <c r="D453" s="24">
        <v>-221.23</v>
      </c>
      <c r="E453" s="22" t="e">
        <f t="shared" si="14"/>
        <v>#VALUE!</v>
      </c>
      <c r="F453" s="31" t="e">
        <f t="shared" si="15"/>
        <v>#VALUE!</v>
      </c>
      <c r="G453">
        <v>39020</v>
      </c>
    </row>
    <row r="454" spans="1:7">
      <c r="A454" s="31">
        <v>39021</v>
      </c>
      <c r="B454" s="27" t="s">
        <v>11401</v>
      </c>
      <c r="C454" s="24">
        <v>427.13</v>
      </c>
      <c r="D454" s="24">
        <v>-192.48</v>
      </c>
      <c r="E454" s="22" t="e">
        <f t="shared" si="14"/>
        <v>#VALUE!</v>
      </c>
      <c r="F454" s="31" t="e">
        <f t="shared" si="15"/>
        <v>#VALUE!</v>
      </c>
      <c r="G454">
        <v>39021</v>
      </c>
    </row>
    <row r="455" spans="1:7">
      <c r="A455" s="31">
        <v>39022</v>
      </c>
      <c r="B455" s="27" t="s">
        <v>11400</v>
      </c>
      <c r="C455" s="24">
        <v>-230.36</v>
      </c>
      <c r="D455" s="24">
        <v>-188.27</v>
      </c>
      <c r="E455" s="22" t="e">
        <f t="shared" si="14"/>
        <v>#VALUE!</v>
      </c>
      <c r="F455" s="31" t="e">
        <f t="shared" si="15"/>
        <v>#VALUE!</v>
      </c>
      <c r="G455">
        <v>39022</v>
      </c>
    </row>
    <row r="456" spans="1:7">
      <c r="A456" s="31">
        <v>39023</v>
      </c>
      <c r="B456" s="27" t="s">
        <v>11399</v>
      </c>
      <c r="C456" s="24">
        <v>402.2</v>
      </c>
      <c r="D456" s="24">
        <v>74.17</v>
      </c>
      <c r="E456" s="22" t="e">
        <f t="shared" si="14"/>
        <v>#VALUE!</v>
      </c>
      <c r="F456" s="31" t="e">
        <f t="shared" si="15"/>
        <v>#VALUE!</v>
      </c>
      <c r="G456">
        <v>39023</v>
      </c>
    </row>
    <row r="457" spans="1:7">
      <c r="A457" s="31">
        <v>39024</v>
      </c>
      <c r="B457" s="27" t="s">
        <v>11398</v>
      </c>
      <c r="C457" s="24">
        <v>243.13</v>
      </c>
      <c r="D457" s="24">
        <v>24.1</v>
      </c>
      <c r="E457" s="22" t="e">
        <f t="shared" si="14"/>
        <v>#VALUE!</v>
      </c>
      <c r="F457" s="31" t="e">
        <f t="shared" si="15"/>
        <v>#VALUE!</v>
      </c>
      <c r="G457">
        <v>39024</v>
      </c>
    </row>
    <row r="458" spans="1:7">
      <c r="A458" s="31">
        <v>39027</v>
      </c>
      <c r="B458" s="27" t="s">
        <v>11397</v>
      </c>
      <c r="C458" s="24">
        <v>13.85</v>
      </c>
      <c r="D458" s="24">
        <v>-57.02</v>
      </c>
      <c r="E458" s="22" t="e">
        <f t="shared" si="14"/>
        <v>#VALUE!</v>
      </c>
      <c r="F458" s="31" t="e">
        <f t="shared" si="15"/>
        <v>#VALUE!</v>
      </c>
      <c r="G458">
        <v>39027</v>
      </c>
    </row>
    <row r="459" spans="1:7">
      <c r="A459" s="31">
        <v>39028</v>
      </c>
      <c r="B459" s="27" t="s">
        <v>11396</v>
      </c>
      <c r="C459" s="24">
        <v>-29.45</v>
      </c>
      <c r="D459" s="24">
        <v>35.590000000000003</v>
      </c>
      <c r="E459" s="22" t="e">
        <f t="shared" si="14"/>
        <v>#VALUE!</v>
      </c>
      <c r="F459" s="31" t="e">
        <f t="shared" si="15"/>
        <v>#VALUE!</v>
      </c>
      <c r="G459">
        <v>39028</v>
      </c>
    </row>
    <row r="460" spans="1:7">
      <c r="A460" s="31">
        <v>39029</v>
      </c>
      <c r="B460" s="27" t="s">
        <v>11395</v>
      </c>
      <c r="C460" s="24">
        <v>-182.65</v>
      </c>
      <c r="D460" s="24">
        <v>418.01</v>
      </c>
      <c r="E460" s="22" t="e">
        <f t="shared" si="14"/>
        <v>#VALUE!</v>
      </c>
      <c r="F460" s="31" t="e">
        <f t="shared" si="15"/>
        <v>#VALUE!</v>
      </c>
      <c r="G460">
        <v>39029</v>
      </c>
    </row>
    <row r="461" spans="1:7">
      <c r="A461" s="31">
        <v>39030</v>
      </c>
      <c r="B461" s="27" t="s">
        <v>11394</v>
      </c>
      <c r="C461" s="24">
        <v>-469.65</v>
      </c>
      <c r="D461" s="24">
        <v>-302.88</v>
      </c>
      <c r="E461" s="22" t="e">
        <f t="shared" si="14"/>
        <v>#VALUE!</v>
      </c>
      <c r="F461" s="31" t="e">
        <f t="shared" si="15"/>
        <v>#VALUE!</v>
      </c>
      <c r="G461">
        <v>39030</v>
      </c>
    </row>
    <row r="462" spans="1:7">
      <c r="A462" s="31">
        <v>39031</v>
      </c>
      <c r="B462" s="27" t="s">
        <v>11393</v>
      </c>
      <c r="C462" s="24">
        <v>527.69000000000005</v>
      </c>
      <c r="D462" s="24">
        <v>-64.489999999999995</v>
      </c>
      <c r="E462" s="22" t="e">
        <f t="shared" si="14"/>
        <v>#VALUE!</v>
      </c>
      <c r="F462" s="31" t="e">
        <f t="shared" si="15"/>
        <v>#VALUE!</v>
      </c>
      <c r="G462">
        <v>39031</v>
      </c>
    </row>
    <row r="463" spans="1:7">
      <c r="A463" s="31">
        <v>39034</v>
      </c>
      <c r="B463" s="27" t="s">
        <v>11392</v>
      </c>
      <c r="C463" s="24">
        <v>594.6</v>
      </c>
      <c r="D463" s="24">
        <v>-149.41</v>
      </c>
      <c r="E463" s="22" t="e">
        <f t="shared" si="14"/>
        <v>#VALUE!</v>
      </c>
      <c r="F463" s="31" t="e">
        <f t="shared" si="15"/>
        <v>#VALUE!</v>
      </c>
      <c r="G463">
        <v>39034</v>
      </c>
    </row>
    <row r="464" spans="1:7">
      <c r="A464" s="31">
        <v>39035</v>
      </c>
      <c r="B464" s="27" t="s">
        <v>11391</v>
      </c>
      <c r="C464" s="24">
        <v>-70.73</v>
      </c>
      <c r="D464" s="24">
        <v>-87.28</v>
      </c>
      <c r="E464" s="22" t="e">
        <f t="shared" si="14"/>
        <v>#VALUE!</v>
      </c>
      <c r="F464" s="31" t="e">
        <f t="shared" si="15"/>
        <v>#VALUE!</v>
      </c>
      <c r="G464">
        <v>39035</v>
      </c>
    </row>
    <row r="465" spans="1:7">
      <c r="A465" s="31">
        <v>39036</v>
      </c>
      <c r="B465" s="27" t="s">
        <v>11390</v>
      </c>
      <c r="C465" s="24">
        <v>89.39</v>
      </c>
      <c r="D465" s="24">
        <v>-88.65</v>
      </c>
      <c r="E465" s="22" t="e">
        <f t="shared" si="14"/>
        <v>#VALUE!</v>
      </c>
      <c r="F465" s="31" t="e">
        <f t="shared" si="15"/>
        <v>#VALUE!</v>
      </c>
      <c r="G465">
        <v>39036</v>
      </c>
    </row>
    <row r="466" spans="1:7">
      <c r="A466" s="31">
        <v>39037</v>
      </c>
      <c r="B466" s="27" t="s">
        <v>11389</v>
      </c>
      <c r="C466" s="24">
        <v>262.35000000000002</v>
      </c>
      <c r="D466" s="24">
        <v>-30.74</v>
      </c>
      <c r="E466" s="22" t="e">
        <f t="shared" si="14"/>
        <v>#VALUE!</v>
      </c>
      <c r="F466" s="31" t="e">
        <f t="shared" si="15"/>
        <v>#VALUE!</v>
      </c>
      <c r="G466">
        <v>39037</v>
      </c>
    </row>
    <row r="467" spans="1:7">
      <c r="A467" s="31">
        <v>39041</v>
      </c>
      <c r="B467" s="27" t="s">
        <v>11388</v>
      </c>
      <c r="C467" s="24">
        <v>-523.97</v>
      </c>
      <c r="D467" s="24">
        <v>-104.8</v>
      </c>
      <c r="E467" s="22" t="e">
        <f t="shared" si="14"/>
        <v>#VALUE!</v>
      </c>
      <c r="F467" s="31" t="e">
        <f t="shared" si="15"/>
        <v>#VALUE!</v>
      </c>
      <c r="G467">
        <v>39041</v>
      </c>
    </row>
    <row r="468" spans="1:7">
      <c r="A468" s="31">
        <v>39042</v>
      </c>
      <c r="B468" s="27" t="s">
        <v>11387</v>
      </c>
      <c r="C468" s="24">
        <v>-1051.22</v>
      </c>
      <c r="D468" s="24">
        <v>-249.24</v>
      </c>
      <c r="E468" s="22" t="e">
        <f t="shared" si="14"/>
        <v>#VALUE!</v>
      </c>
      <c r="F468" s="31" t="e">
        <f t="shared" si="15"/>
        <v>#VALUE!</v>
      </c>
      <c r="G468">
        <v>39042</v>
      </c>
    </row>
    <row r="469" spans="1:7">
      <c r="A469" s="31">
        <v>39043</v>
      </c>
      <c r="B469" s="27" t="s">
        <v>11386</v>
      </c>
      <c r="C469" s="24">
        <v>629.97</v>
      </c>
      <c r="D469" s="24">
        <v>31.05</v>
      </c>
      <c r="E469" s="22" t="e">
        <f t="shared" si="14"/>
        <v>#VALUE!</v>
      </c>
      <c r="F469" s="31" t="e">
        <f t="shared" si="15"/>
        <v>#VALUE!</v>
      </c>
      <c r="G469">
        <v>39043</v>
      </c>
    </row>
    <row r="470" spans="1:7">
      <c r="A470" s="31">
        <v>39044</v>
      </c>
      <c r="B470" s="27" t="s">
        <v>11385</v>
      </c>
      <c r="C470" s="24">
        <v>364.71</v>
      </c>
      <c r="D470" s="24">
        <v>79.03</v>
      </c>
      <c r="E470" s="22" t="e">
        <f t="shared" si="14"/>
        <v>#VALUE!</v>
      </c>
      <c r="F470" s="31" t="e">
        <f t="shared" si="15"/>
        <v>#VALUE!</v>
      </c>
      <c r="G470">
        <v>39044</v>
      </c>
    </row>
    <row r="471" spans="1:7">
      <c r="A471" s="31">
        <v>39045</v>
      </c>
      <c r="B471" s="27" t="s">
        <v>11384</v>
      </c>
      <c r="C471" s="24">
        <v>-69.5</v>
      </c>
      <c r="D471" s="24">
        <v>-199.31</v>
      </c>
      <c r="E471" s="22" t="e">
        <f t="shared" si="14"/>
        <v>#VALUE!</v>
      </c>
      <c r="F471" s="31" t="e">
        <f t="shared" si="15"/>
        <v>#VALUE!</v>
      </c>
      <c r="G471">
        <v>39045</v>
      </c>
    </row>
    <row r="472" spans="1:7">
      <c r="A472" s="31">
        <v>39048</v>
      </c>
      <c r="B472" s="27" t="s">
        <v>11383</v>
      </c>
      <c r="C472" s="24">
        <v>41.43</v>
      </c>
      <c r="D472" s="24">
        <v>-248.95</v>
      </c>
      <c r="E472" s="22" t="e">
        <f t="shared" si="14"/>
        <v>#VALUE!</v>
      </c>
      <c r="F472" s="31" t="e">
        <f t="shared" si="15"/>
        <v>#VALUE!</v>
      </c>
      <c r="G472">
        <v>39048</v>
      </c>
    </row>
    <row r="473" spans="1:7">
      <c r="A473" s="31">
        <v>39049</v>
      </c>
      <c r="B473" s="27" t="s">
        <v>11382</v>
      </c>
      <c r="C473" s="24">
        <v>107.17</v>
      </c>
      <c r="D473" s="24">
        <v>-396.15</v>
      </c>
      <c r="E473" s="22" t="e">
        <f t="shared" si="14"/>
        <v>#VALUE!</v>
      </c>
      <c r="F473" s="31" t="e">
        <f t="shared" si="15"/>
        <v>#VALUE!</v>
      </c>
      <c r="G473">
        <v>39049</v>
      </c>
    </row>
    <row r="474" spans="1:7">
      <c r="A474" s="31">
        <v>39050</v>
      </c>
      <c r="B474" s="27" t="s">
        <v>11381</v>
      </c>
      <c r="C474" s="24">
        <v>-1748.34</v>
      </c>
      <c r="D474" s="24">
        <v>-839.22</v>
      </c>
      <c r="E474" s="22" t="e">
        <f t="shared" si="14"/>
        <v>#VALUE!</v>
      </c>
      <c r="F474" s="31" t="e">
        <f t="shared" si="15"/>
        <v>#VALUE!</v>
      </c>
      <c r="G474">
        <v>39050</v>
      </c>
    </row>
    <row r="475" spans="1:7">
      <c r="A475" s="31">
        <v>39051</v>
      </c>
      <c r="B475" s="27" t="s">
        <v>11380</v>
      </c>
      <c r="C475" s="24">
        <v>291.05</v>
      </c>
      <c r="D475" s="24">
        <v>-729.94</v>
      </c>
      <c r="E475" s="22" t="e">
        <f t="shared" si="14"/>
        <v>#VALUE!</v>
      </c>
      <c r="F475" s="31" t="e">
        <f t="shared" si="15"/>
        <v>#VALUE!</v>
      </c>
      <c r="G475">
        <v>39051</v>
      </c>
    </row>
    <row r="476" spans="1:7">
      <c r="A476" s="31">
        <v>39052</v>
      </c>
      <c r="B476" s="27" t="s">
        <v>11379</v>
      </c>
      <c r="C476" s="24">
        <v>-42.36</v>
      </c>
      <c r="D476" s="24">
        <v>-686.59</v>
      </c>
      <c r="E476" s="22" t="e">
        <f t="shared" si="14"/>
        <v>#VALUE!</v>
      </c>
      <c r="F476" s="31" t="e">
        <f t="shared" si="15"/>
        <v>#VALUE!</v>
      </c>
      <c r="G476">
        <v>39052</v>
      </c>
    </row>
    <row r="477" spans="1:7">
      <c r="A477" s="31">
        <v>39055</v>
      </c>
      <c r="B477" s="27" t="s">
        <v>11378</v>
      </c>
      <c r="C477" s="24">
        <v>308.97000000000003</v>
      </c>
      <c r="D477" s="24">
        <v>-95.08</v>
      </c>
      <c r="E477" s="22" t="e">
        <f t="shared" si="14"/>
        <v>#VALUE!</v>
      </c>
      <c r="F477" s="31" t="e">
        <f t="shared" si="15"/>
        <v>#VALUE!</v>
      </c>
      <c r="G477">
        <v>39055</v>
      </c>
    </row>
    <row r="478" spans="1:7">
      <c r="A478" s="31">
        <v>39056</v>
      </c>
      <c r="B478" s="27" t="s">
        <v>11377</v>
      </c>
      <c r="C478" s="24">
        <v>-175.45</v>
      </c>
      <c r="D478" s="24">
        <v>-142.04</v>
      </c>
      <c r="E478" s="22" t="e">
        <f t="shared" si="14"/>
        <v>#VALUE!</v>
      </c>
      <c r="F478" s="31" t="e">
        <f t="shared" si="15"/>
        <v>#VALUE!</v>
      </c>
      <c r="G478">
        <v>39056</v>
      </c>
    </row>
    <row r="479" spans="1:7">
      <c r="A479" s="31">
        <v>39057</v>
      </c>
      <c r="B479" s="27" t="s">
        <v>11376</v>
      </c>
      <c r="C479" s="24">
        <v>208.96</v>
      </c>
      <c r="D479" s="24">
        <v>-116.91</v>
      </c>
      <c r="E479" s="22" t="e">
        <f t="shared" si="14"/>
        <v>#VALUE!</v>
      </c>
      <c r="F479" s="31" t="e">
        <f t="shared" si="15"/>
        <v>#VALUE!</v>
      </c>
      <c r="G479">
        <v>39057</v>
      </c>
    </row>
    <row r="480" spans="1:7">
      <c r="A480" s="31">
        <v>39058</v>
      </c>
      <c r="B480" s="27" t="s">
        <v>11375</v>
      </c>
      <c r="C480" s="24">
        <v>-294.5</v>
      </c>
      <c r="D480" s="24">
        <v>50.52</v>
      </c>
      <c r="E480" s="22" t="e">
        <f t="shared" si="14"/>
        <v>#VALUE!</v>
      </c>
      <c r="F480" s="31" t="e">
        <f t="shared" si="15"/>
        <v>#VALUE!</v>
      </c>
      <c r="G480">
        <v>39058</v>
      </c>
    </row>
    <row r="481" spans="1:7">
      <c r="A481" s="31">
        <v>39059</v>
      </c>
      <c r="B481" s="27" t="s">
        <v>11374</v>
      </c>
      <c r="C481" s="24">
        <v>-65.28</v>
      </c>
      <c r="D481" s="24">
        <v>-209.31</v>
      </c>
      <c r="E481" s="22" t="e">
        <f t="shared" si="14"/>
        <v>#VALUE!</v>
      </c>
      <c r="F481" s="31" t="e">
        <f t="shared" si="15"/>
        <v>#VALUE!</v>
      </c>
      <c r="G481">
        <v>39059</v>
      </c>
    </row>
    <row r="482" spans="1:7">
      <c r="A482" s="31">
        <v>39062</v>
      </c>
      <c r="B482" s="27" t="s">
        <v>11373</v>
      </c>
      <c r="C482" s="24">
        <v>-1087.26</v>
      </c>
      <c r="D482" s="24">
        <v>-105.82</v>
      </c>
      <c r="E482" s="22" t="e">
        <f t="shared" si="14"/>
        <v>#VALUE!</v>
      </c>
      <c r="F482" s="31" t="e">
        <f t="shared" si="15"/>
        <v>#VALUE!</v>
      </c>
      <c r="G482">
        <v>39062</v>
      </c>
    </row>
    <row r="483" spans="1:7">
      <c r="A483" s="31">
        <v>39063</v>
      </c>
      <c r="B483" s="27" t="s">
        <v>11372</v>
      </c>
      <c r="C483" s="24">
        <v>-1250.56</v>
      </c>
      <c r="D483" s="24">
        <v>-82.62</v>
      </c>
      <c r="E483" s="22" t="e">
        <f t="shared" si="14"/>
        <v>#VALUE!</v>
      </c>
      <c r="F483" s="31" t="e">
        <f t="shared" si="15"/>
        <v>#VALUE!</v>
      </c>
      <c r="G483">
        <v>39063</v>
      </c>
    </row>
    <row r="484" spans="1:7">
      <c r="A484" s="31">
        <v>39064</v>
      </c>
      <c r="B484" s="27" t="s">
        <v>11371</v>
      </c>
      <c r="C484" s="24">
        <v>-415.28</v>
      </c>
      <c r="D484" s="24">
        <v>480.58</v>
      </c>
      <c r="E484" s="22" t="e">
        <f t="shared" si="14"/>
        <v>#VALUE!</v>
      </c>
      <c r="F484" s="31" t="e">
        <f t="shared" si="15"/>
        <v>#VALUE!</v>
      </c>
      <c r="G484">
        <v>39064</v>
      </c>
    </row>
    <row r="485" spans="1:7">
      <c r="A485" s="31">
        <v>39065</v>
      </c>
      <c r="B485" s="27" t="s">
        <v>11370</v>
      </c>
      <c r="C485" s="24">
        <v>-284.52</v>
      </c>
      <c r="D485" s="24">
        <v>300.33999999999997</v>
      </c>
      <c r="E485" s="22" t="e">
        <f t="shared" si="14"/>
        <v>#VALUE!</v>
      </c>
      <c r="F485" s="31" t="e">
        <f t="shared" si="15"/>
        <v>#VALUE!</v>
      </c>
      <c r="G485">
        <v>39065</v>
      </c>
    </row>
    <row r="486" spans="1:7">
      <c r="A486" s="31">
        <v>39069</v>
      </c>
      <c r="B486" s="27" t="s">
        <v>11369</v>
      </c>
      <c r="C486" s="24">
        <v>128.44999999999999</v>
      </c>
      <c r="D486" s="24">
        <v>175.53</v>
      </c>
      <c r="E486" s="22" t="e">
        <f t="shared" si="14"/>
        <v>#VALUE!</v>
      </c>
      <c r="F486" s="31" t="e">
        <f t="shared" si="15"/>
        <v>#VALUE!</v>
      </c>
      <c r="G486">
        <v>39069</v>
      </c>
    </row>
    <row r="487" spans="1:7">
      <c r="A487" s="31">
        <v>39070</v>
      </c>
      <c r="B487" s="27" t="s">
        <v>11368</v>
      </c>
      <c r="C487" s="24">
        <v>306.64999999999998</v>
      </c>
      <c r="D487" s="24">
        <v>-25.2</v>
      </c>
      <c r="E487" s="22" t="e">
        <f t="shared" si="14"/>
        <v>#VALUE!</v>
      </c>
      <c r="F487" s="31" t="e">
        <f t="shared" si="15"/>
        <v>#VALUE!</v>
      </c>
      <c r="G487">
        <v>39070</v>
      </c>
    </row>
    <row r="488" spans="1:7">
      <c r="A488" s="31">
        <v>39071</v>
      </c>
      <c r="B488" s="27" t="s">
        <v>11367</v>
      </c>
      <c r="C488" s="24">
        <v>-831.15</v>
      </c>
      <c r="D488" s="24">
        <v>-48.94</v>
      </c>
      <c r="E488" s="22" t="e">
        <f t="shared" si="14"/>
        <v>#VALUE!</v>
      </c>
      <c r="F488" s="31" t="e">
        <f t="shared" si="15"/>
        <v>#VALUE!</v>
      </c>
      <c r="G488">
        <v>39071</v>
      </c>
    </row>
    <row r="489" spans="1:7">
      <c r="A489" s="31">
        <v>39072</v>
      </c>
      <c r="B489" s="27" t="s">
        <v>11366</v>
      </c>
      <c r="C489" s="24">
        <v>269.04000000000002</v>
      </c>
      <c r="D489" s="24">
        <v>151.85</v>
      </c>
      <c r="E489" s="22" t="e">
        <f t="shared" si="14"/>
        <v>#VALUE!</v>
      </c>
      <c r="F489" s="31" t="e">
        <f t="shared" si="15"/>
        <v>#VALUE!</v>
      </c>
      <c r="G489">
        <v>39072</v>
      </c>
    </row>
    <row r="490" spans="1:7">
      <c r="A490" s="31">
        <v>39077</v>
      </c>
      <c r="B490" s="27" t="s">
        <v>11365</v>
      </c>
      <c r="C490" s="24">
        <v>122.88</v>
      </c>
      <c r="D490" s="24">
        <v>116.66</v>
      </c>
      <c r="E490" s="22" t="e">
        <f t="shared" si="14"/>
        <v>#VALUE!</v>
      </c>
      <c r="F490" s="31" t="e">
        <f t="shared" si="15"/>
        <v>#VALUE!</v>
      </c>
      <c r="G490">
        <v>39077</v>
      </c>
    </row>
    <row r="491" spans="1:7">
      <c r="A491" s="31">
        <v>39078</v>
      </c>
      <c r="B491" s="27" t="s">
        <v>11364</v>
      </c>
      <c r="C491" s="24">
        <v>597.26</v>
      </c>
      <c r="D491" s="24">
        <v>99.64</v>
      </c>
      <c r="E491" s="22" t="e">
        <f t="shared" si="14"/>
        <v>#VALUE!</v>
      </c>
      <c r="F491" s="31" t="e">
        <f t="shared" si="15"/>
        <v>#VALUE!</v>
      </c>
      <c r="G491">
        <v>39078</v>
      </c>
    </row>
    <row r="492" spans="1:7">
      <c r="A492" s="31">
        <v>39079</v>
      </c>
      <c r="B492" s="27" t="s">
        <v>11363</v>
      </c>
      <c r="C492" s="24">
        <v>32.33</v>
      </c>
      <c r="D492" s="24">
        <v>412.44</v>
      </c>
      <c r="E492" s="22" t="e">
        <f t="shared" si="14"/>
        <v>#VALUE!</v>
      </c>
      <c r="F492" s="31" t="e">
        <f t="shared" si="15"/>
        <v>#VALUE!</v>
      </c>
      <c r="G492">
        <v>39079</v>
      </c>
    </row>
    <row r="493" spans="1:7">
      <c r="A493" s="31">
        <v>39080</v>
      </c>
      <c r="B493" s="27" t="s">
        <v>11362</v>
      </c>
      <c r="C493" s="24">
        <v>-231.37</v>
      </c>
      <c r="D493" s="24">
        <v>321.11</v>
      </c>
      <c r="E493" s="22" t="e">
        <f t="shared" si="14"/>
        <v>#VALUE!</v>
      </c>
      <c r="F493" s="31" t="e">
        <f t="shared" si="15"/>
        <v>#VALUE!</v>
      </c>
      <c r="G493">
        <v>39080</v>
      </c>
    </row>
    <row r="494" spans="1:7">
      <c r="A494" s="31">
        <v>39084</v>
      </c>
      <c r="B494" s="27" t="s">
        <v>11361</v>
      </c>
      <c r="C494" s="24">
        <v>-87.83</v>
      </c>
      <c r="D494" s="24">
        <v>-172.21</v>
      </c>
      <c r="E494" s="22" t="e">
        <f t="shared" si="14"/>
        <v>#VALUE!</v>
      </c>
      <c r="F494" s="31" t="e">
        <f t="shared" si="15"/>
        <v>#VALUE!</v>
      </c>
      <c r="G494">
        <v>39084</v>
      </c>
    </row>
    <row r="495" spans="1:7">
      <c r="A495" s="31">
        <v>39085</v>
      </c>
      <c r="B495" s="27" t="s">
        <v>11360</v>
      </c>
      <c r="C495" s="24">
        <v>8.84</v>
      </c>
      <c r="D495" s="24">
        <v>53.92</v>
      </c>
      <c r="E495" s="22" t="e">
        <f t="shared" si="14"/>
        <v>#VALUE!</v>
      </c>
      <c r="F495" s="31" t="e">
        <f t="shared" si="15"/>
        <v>#VALUE!</v>
      </c>
      <c r="G495">
        <v>39085</v>
      </c>
    </row>
    <row r="496" spans="1:7">
      <c r="A496" s="31">
        <v>39086</v>
      </c>
      <c r="B496" s="27" t="s">
        <v>11359</v>
      </c>
      <c r="C496" s="24">
        <v>128.25</v>
      </c>
      <c r="D496" s="24">
        <v>43.03</v>
      </c>
      <c r="E496" s="22" t="e">
        <f t="shared" si="14"/>
        <v>#VALUE!</v>
      </c>
      <c r="F496" s="31" t="e">
        <f t="shared" si="15"/>
        <v>#VALUE!</v>
      </c>
      <c r="G496">
        <v>39086</v>
      </c>
    </row>
    <row r="497" spans="1:7">
      <c r="A497" s="31">
        <v>39087</v>
      </c>
      <c r="B497" s="27" t="s">
        <v>11358</v>
      </c>
      <c r="C497" s="24">
        <v>-698.07</v>
      </c>
      <c r="D497" s="24">
        <v>-21.77</v>
      </c>
      <c r="E497" s="22" t="e">
        <f t="shared" si="14"/>
        <v>#VALUE!</v>
      </c>
      <c r="F497" s="31" t="e">
        <f t="shared" si="15"/>
        <v>#VALUE!</v>
      </c>
      <c r="G497">
        <v>39087</v>
      </c>
    </row>
    <row r="498" spans="1:7">
      <c r="A498" s="31">
        <v>39090</v>
      </c>
      <c r="B498" s="27" t="s">
        <v>11357</v>
      </c>
      <c r="C498" s="24">
        <v>-139.16</v>
      </c>
      <c r="D498" s="24">
        <v>-177.34</v>
      </c>
      <c r="E498" s="22" t="e">
        <f t="shared" si="14"/>
        <v>#VALUE!</v>
      </c>
      <c r="F498" s="31" t="e">
        <f t="shared" si="15"/>
        <v>#VALUE!</v>
      </c>
      <c r="G498">
        <v>39090</v>
      </c>
    </row>
    <row r="499" spans="1:7">
      <c r="A499" s="31">
        <v>39091</v>
      </c>
      <c r="B499" s="27" t="s">
        <v>11356</v>
      </c>
      <c r="C499" s="24">
        <v>-798.87</v>
      </c>
      <c r="D499" s="24">
        <v>-325.82</v>
      </c>
      <c r="E499" s="22" t="e">
        <f t="shared" si="14"/>
        <v>#VALUE!</v>
      </c>
      <c r="F499" s="31" t="e">
        <f t="shared" si="15"/>
        <v>#VALUE!</v>
      </c>
      <c r="G499">
        <v>39091</v>
      </c>
    </row>
    <row r="500" spans="1:7">
      <c r="A500" s="31">
        <v>39093</v>
      </c>
      <c r="B500" s="27" t="s">
        <v>11355</v>
      </c>
      <c r="C500" s="24">
        <v>-414.13</v>
      </c>
      <c r="D500" s="24">
        <v>-235.07</v>
      </c>
      <c r="E500" s="22" t="e">
        <f t="shared" si="14"/>
        <v>#VALUE!</v>
      </c>
      <c r="F500" s="31" t="e">
        <f t="shared" si="15"/>
        <v>#VALUE!</v>
      </c>
      <c r="G500">
        <v>39093</v>
      </c>
    </row>
    <row r="501" spans="1:7">
      <c r="A501" s="31">
        <v>39094</v>
      </c>
      <c r="B501" s="27" t="s">
        <v>11354</v>
      </c>
      <c r="C501" s="24">
        <v>1003.43</v>
      </c>
      <c r="D501" s="24">
        <v>70.400000000000006</v>
      </c>
      <c r="E501" s="22" t="e">
        <f t="shared" si="14"/>
        <v>#VALUE!</v>
      </c>
      <c r="F501" s="31" t="e">
        <f t="shared" si="15"/>
        <v>#VALUE!</v>
      </c>
      <c r="G501">
        <v>39094</v>
      </c>
    </row>
    <row r="502" spans="1:7">
      <c r="A502" s="31">
        <v>39097</v>
      </c>
      <c r="B502" s="27" t="s">
        <v>11353</v>
      </c>
      <c r="C502" s="24">
        <v>918.61</v>
      </c>
      <c r="D502" s="24">
        <v>85.49</v>
      </c>
      <c r="E502" s="22" t="e">
        <f t="shared" si="14"/>
        <v>#VALUE!</v>
      </c>
      <c r="F502" s="31" t="e">
        <f t="shared" si="15"/>
        <v>#VALUE!</v>
      </c>
      <c r="G502">
        <v>39097</v>
      </c>
    </row>
    <row r="503" spans="1:7">
      <c r="A503" s="31">
        <v>39098</v>
      </c>
      <c r="B503" s="27" t="s">
        <v>11352</v>
      </c>
      <c r="C503" s="24">
        <v>526.88</v>
      </c>
      <c r="D503" s="24">
        <v>-153.08000000000001</v>
      </c>
      <c r="E503" s="22" t="e">
        <f t="shared" si="14"/>
        <v>#VALUE!</v>
      </c>
      <c r="F503" s="31" t="e">
        <f t="shared" si="15"/>
        <v>#VALUE!</v>
      </c>
      <c r="G503">
        <v>39098</v>
      </c>
    </row>
    <row r="504" spans="1:7">
      <c r="A504" s="31">
        <v>39099</v>
      </c>
      <c r="B504" s="27" t="s">
        <v>11351</v>
      </c>
      <c r="C504" s="24">
        <v>101.67</v>
      </c>
      <c r="D504" s="24">
        <v>-134.25</v>
      </c>
      <c r="E504" s="22" t="e">
        <f t="shared" si="14"/>
        <v>#VALUE!</v>
      </c>
      <c r="F504" s="31" t="e">
        <f t="shared" si="15"/>
        <v>#VALUE!</v>
      </c>
      <c r="G504">
        <v>39099</v>
      </c>
    </row>
    <row r="505" spans="1:7">
      <c r="A505" s="31">
        <v>39100</v>
      </c>
      <c r="B505" s="27" t="s">
        <v>11350</v>
      </c>
      <c r="C505" s="24">
        <v>-50.28</v>
      </c>
      <c r="D505" s="24">
        <v>-127.07</v>
      </c>
      <c r="E505" s="22" t="e">
        <f t="shared" si="14"/>
        <v>#VALUE!</v>
      </c>
      <c r="F505" s="31" t="e">
        <f t="shared" si="15"/>
        <v>#VALUE!</v>
      </c>
      <c r="G505">
        <v>39100</v>
      </c>
    </row>
    <row r="506" spans="1:7">
      <c r="A506" s="31">
        <v>39101</v>
      </c>
      <c r="B506" s="27" t="s">
        <v>11349</v>
      </c>
      <c r="C506" s="24">
        <v>677.95</v>
      </c>
      <c r="D506" s="24">
        <v>111.42</v>
      </c>
      <c r="E506" s="22" t="e">
        <f t="shared" si="14"/>
        <v>#VALUE!</v>
      </c>
      <c r="F506" s="31" t="e">
        <f t="shared" si="15"/>
        <v>#VALUE!</v>
      </c>
      <c r="G506">
        <v>39101</v>
      </c>
    </row>
    <row r="507" spans="1:7">
      <c r="A507" s="31">
        <v>39104</v>
      </c>
      <c r="B507" s="27" t="s">
        <v>11348</v>
      </c>
      <c r="C507" s="24">
        <v>-553.13</v>
      </c>
      <c r="D507" s="24">
        <v>-90.97</v>
      </c>
      <c r="E507" s="22" t="e">
        <f t="shared" si="14"/>
        <v>#VALUE!</v>
      </c>
      <c r="F507" s="31" t="e">
        <f t="shared" si="15"/>
        <v>#VALUE!</v>
      </c>
      <c r="G507">
        <v>39104</v>
      </c>
    </row>
    <row r="508" spans="1:7">
      <c r="A508" s="31">
        <v>39105</v>
      </c>
      <c r="B508" s="27" t="s">
        <v>11347</v>
      </c>
      <c r="C508" s="24">
        <v>288.24</v>
      </c>
      <c r="D508" s="24">
        <v>-84.86</v>
      </c>
      <c r="E508" s="22" t="e">
        <f t="shared" si="14"/>
        <v>#VALUE!</v>
      </c>
      <c r="F508" s="31" t="e">
        <f t="shared" si="15"/>
        <v>#VALUE!</v>
      </c>
      <c r="G508">
        <v>39105</v>
      </c>
    </row>
    <row r="509" spans="1:7">
      <c r="A509" s="31">
        <v>39106</v>
      </c>
      <c r="B509" s="27" t="s">
        <v>11346</v>
      </c>
      <c r="C509" s="24">
        <v>30.74</v>
      </c>
      <c r="D509" s="24">
        <v>-510.31</v>
      </c>
      <c r="E509" s="22" t="e">
        <f t="shared" si="14"/>
        <v>#VALUE!</v>
      </c>
      <c r="F509" s="31" t="e">
        <f t="shared" si="15"/>
        <v>#VALUE!</v>
      </c>
      <c r="G509">
        <v>39106</v>
      </c>
    </row>
    <row r="510" spans="1:7">
      <c r="A510" s="31">
        <v>39107</v>
      </c>
      <c r="B510" s="27" t="s">
        <v>11345</v>
      </c>
      <c r="C510" s="24">
        <v>194.08</v>
      </c>
      <c r="D510" s="24">
        <v>-255.27</v>
      </c>
      <c r="E510" s="22" t="e">
        <f t="shared" si="14"/>
        <v>#VALUE!</v>
      </c>
      <c r="F510" s="31" t="e">
        <f t="shared" si="15"/>
        <v>#VALUE!</v>
      </c>
      <c r="G510">
        <v>39107</v>
      </c>
    </row>
    <row r="511" spans="1:7">
      <c r="A511" s="31">
        <v>39111</v>
      </c>
      <c r="B511" s="27" t="s">
        <v>11344</v>
      </c>
      <c r="C511" s="24">
        <v>-270.25</v>
      </c>
      <c r="D511" s="24">
        <v>-143.69</v>
      </c>
      <c r="E511" s="22" t="e">
        <f t="shared" si="14"/>
        <v>#VALUE!</v>
      </c>
      <c r="F511" s="31" t="e">
        <f t="shared" si="15"/>
        <v>#VALUE!</v>
      </c>
      <c r="G511">
        <v>39111</v>
      </c>
    </row>
    <row r="512" spans="1:7">
      <c r="A512" s="31">
        <v>39113</v>
      </c>
      <c r="B512" s="27" t="s">
        <v>11343</v>
      </c>
      <c r="C512" s="24">
        <v>-588.80999999999995</v>
      </c>
      <c r="D512" s="24">
        <v>-157.65</v>
      </c>
      <c r="E512" s="22" t="e">
        <f t="shared" si="14"/>
        <v>#VALUE!</v>
      </c>
      <c r="F512" s="31" t="e">
        <f t="shared" si="15"/>
        <v>#VALUE!</v>
      </c>
      <c r="G512">
        <v>39113</v>
      </c>
    </row>
    <row r="513" spans="1:7">
      <c r="A513" s="31">
        <v>39114</v>
      </c>
      <c r="B513" s="27" t="s">
        <v>11342</v>
      </c>
      <c r="C513" s="24">
        <v>-513.59</v>
      </c>
      <c r="D513" s="24">
        <v>-339.23</v>
      </c>
      <c r="E513" s="22" t="e">
        <f t="shared" si="14"/>
        <v>#VALUE!</v>
      </c>
      <c r="F513" s="31" t="e">
        <f t="shared" si="15"/>
        <v>#VALUE!</v>
      </c>
      <c r="G513">
        <v>39114</v>
      </c>
    </row>
    <row r="514" spans="1:7">
      <c r="A514" s="31">
        <v>39115</v>
      </c>
      <c r="B514" s="27" t="s">
        <v>11341</v>
      </c>
      <c r="C514" s="24">
        <v>418.54</v>
      </c>
      <c r="D514" s="24">
        <v>-88.03</v>
      </c>
      <c r="E514" s="22" t="e">
        <f t="shared" ref="E514:E577" si="16">TEXT(F514,"dd-mm-yy")</f>
        <v>#VALUE!</v>
      </c>
      <c r="F514" s="31" t="e">
        <f t="shared" ref="F514:F577" si="17">DATEVALUE(A514)</f>
        <v>#VALUE!</v>
      </c>
      <c r="G514">
        <v>39115</v>
      </c>
    </row>
    <row r="515" spans="1:7">
      <c r="A515" s="31">
        <v>39118</v>
      </c>
      <c r="B515" s="27" t="s">
        <v>11340</v>
      </c>
      <c r="C515" s="24">
        <v>545.75</v>
      </c>
      <c r="D515" s="24">
        <v>19.63</v>
      </c>
      <c r="E515" s="22" t="e">
        <f t="shared" si="16"/>
        <v>#VALUE!</v>
      </c>
      <c r="F515" s="31" t="e">
        <f t="shared" si="17"/>
        <v>#VALUE!</v>
      </c>
      <c r="G515">
        <v>39118</v>
      </c>
    </row>
    <row r="516" spans="1:7">
      <c r="A516" s="31">
        <v>39119</v>
      </c>
      <c r="B516" s="27" t="s">
        <v>11339</v>
      </c>
      <c r="C516" s="24">
        <v>608.39</v>
      </c>
      <c r="D516" s="24">
        <v>-166.83</v>
      </c>
      <c r="E516" s="22" t="e">
        <f t="shared" si="16"/>
        <v>#VALUE!</v>
      </c>
      <c r="F516" s="31" t="e">
        <f t="shared" si="17"/>
        <v>#VALUE!</v>
      </c>
      <c r="G516">
        <v>39119</v>
      </c>
    </row>
    <row r="517" spans="1:7">
      <c r="A517" s="31">
        <v>39120</v>
      </c>
      <c r="B517" s="27" t="s">
        <v>11338</v>
      </c>
      <c r="C517" s="24">
        <v>-354.9</v>
      </c>
      <c r="D517" s="24">
        <v>-61.15</v>
      </c>
      <c r="E517" s="22" t="e">
        <f t="shared" si="16"/>
        <v>#VALUE!</v>
      </c>
      <c r="F517" s="31" t="e">
        <f t="shared" si="17"/>
        <v>#VALUE!</v>
      </c>
      <c r="G517">
        <v>39120</v>
      </c>
    </row>
    <row r="518" spans="1:7">
      <c r="A518" s="31">
        <v>39121</v>
      </c>
      <c r="B518" s="27" t="s">
        <v>11337</v>
      </c>
      <c r="C518" s="24">
        <v>327.68</v>
      </c>
      <c r="D518" s="24">
        <v>-70.56</v>
      </c>
      <c r="E518" s="22" t="e">
        <f t="shared" si="16"/>
        <v>#VALUE!</v>
      </c>
      <c r="F518" s="31" t="e">
        <f t="shared" si="17"/>
        <v>#VALUE!</v>
      </c>
      <c r="G518">
        <v>39121</v>
      </c>
    </row>
    <row r="519" spans="1:7">
      <c r="A519" s="31">
        <v>39122</v>
      </c>
      <c r="B519" s="27" t="s">
        <v>11336</v>
      </c>
      <c r="C519" s="24">
        <v>38.799999999999997</v>
      </c>
      <c r="D519" s="24">
        <v>-275.58999999999997</v>
      </c>
      <c r="E519" s="22" t="e">
        <f t="shared" si="16"/>
        <v>#VALUE!</v>
      </c>
      <c r="F519" s="31" t="e">
        <f t="shared" si="17"/>
        <v>#VALUE!</v>
      </c>
      <c r="G519">
        <v>39122</v>
      </c>
    </row>
    <row r="520" spans="1:7">
      <c r="A520" s="31">
        <v>39125</v>
      </c>
      <c r="B520" s="27" t="s">
        <v>11335</v>
      </c>
      <c r="C520" s="24">
        <v>-560.04999999999995</v>
      </c>
      <c r="D520" s="24">
        <v>-201.65</v>
      </c>
      <c r="E520" s="22" t="e">
        <f t="shared" si="16"/>
        <v>#VALUE!</v>
      </c>
      <c r="F520" s="31" t="e">
        <f t="shared" si="17"/>
        <v>#VALUE!</v>
      </c>
      <c r="G520">
        <v>39125</v>
      </c>
    </row>
    <row r="521" spans="1:7">
      <c r="A521" s="31">
        <v>39126</v>
      </c>
      <c r="B521" s="27" t="s">
        <v>11334</v>
      </c>
      <c r="C521" s="24">
        <v>-1204.1600000000001</v>
      </c>
      <c r="D521" s="24">
        <v>-401.5</v>
      </c>
      <c r="E521" s="22" t="e">
        <f t="shared" si="16"/>
        <v>#VALUE!</v>
      </c>
      <c r="F521" s="31" t="e">
        <f t="shared" si="17"/>
        <v>#VALUE!</v>
      </c>
      <c r="G521">
        <v>39126</v>
      </c>
    </row>
    <row r="522" spans="1:7">
      <c r="A522" s="31">
        <v>39127</v>
      </c>
      <c r="B522" s="27" t="s">
        <v>11333</v>
      </c>
      <c r="C522" s="24">
        <v>128.81</v>
      </c>
      <c r="D522" s="24">
        <v>-91.69</v>
      </c>
      <c r="E522" s="22" t="e">
        <f t="shared" si="16"/>
        <v>#VALUE!</v>
      </c>
      <c r="F522" s="31" t="e">
        <f t="shared" si="17"/>
        <v>#VALUE!</v>
      </c>
      <c r="G522">
        <v>39127</v>
      </c>
    </row>
    <row r="523" spans="1:7">
      <c r="A523" s="31">
        <v>39128</v>
      </c>
      <c r="B523" s="27" t="s">
        <v>11332</v>
      </c>
      <c r="C523" s="24">
        <v>-246.91</v>
      </c>
      <c r="D523" s="24">
        <v>-450.82</v>
      </c>
      <c r="E523" s="22" t="e">
        <f t="shared" si="16"/>
        <v>#VALUE!</v>
      </c>
      <c r="F523" s="31" t="e">
        <f t="shared" si="17"/>
        <v>#VALUE!</v>
      </c>
      <c r="G523">
        <v>39128</v>
      </c>
    </row>
    <row r="524" spans="1:7">
      <c r="A524" s="31">
        <v>39132</v>
      </c>
      <c r="B524" s="27" t="s">
        <v>11331</v>
      </c>
      <c r="C524" s="24">
        <v>537.5</v>
      </c>
      <c r="D524" s="24">
        <v>41.92</v>
      </c>
      <c r="E524" s="22" t="e">
        <f t="shared" si="16"/>
        <v>#VALUE!</v>
      </c>
      <c r="F524" s="31" t="e">
        <f t="shared" si="17"/>
        <v>#VALUE!</v>
      </c>
      <c r="G524">
        <v>39132</v>
      </c>
    </row>
    <row r="525" spans="1:7">
      <c r="A525" s="31">
        <v>39133</v>
      </c>
      <c r="B525" s="27" t="s">
        <v>11330</v>
      </c>
      <c r="C525" s="24">
        <v>437.01</v>
      </c>
      <c r="D525" s="24">
        <v>116.64</v>
      </c>
      <c r="E525" s="22" t="e">
        <f t="shared" si="16"/>
        <v>#VALUE!</v>
      </c>
      <c r="F525" s="31" t="e">
        <f t="shared" si="17"/>
        <v>#VALUE!</v>
      </c>
      <c r="G525">
        <v>39133</v>
      </c>
    </row>
    <row r="526" spans="1:7">
      <c r="A526" s="31">
        <v>39134</v>
      </c>
      <c r="B526" s="27" t="s">
        <v>11329</v>
      </c>
      <c r="C526" s="24">
        <v>-473.91</v>
      </c>
      <c r="D526" s="24">
        <v>-34.1</v>
      </c>
      <c r="E526" s="22" t="e">
        <f t="shared" si="16"/>
        <v>#VALUE!</v>
      </c>
      <c r="F526" s="31" t="e">
        <f t="shared" si="17"/>
        <v>#VALUE!</v>
      </c>
      <c r="G526">
        <v>39134</v>
      </c>
    </row>
    <row r="527" spans="1:7">
      <c r="A527" s="31">
        <v>39135</v>
      </c>
      <c r="B527" s="27" t="s">
        <v>11328</v>
      </c>
      <c r="C527" s="24">
        <v>-384.98</v>
      </c>
      <c r="D527" s="24">
        <v>-175.45</v>
      </c>
      <c r="E527" s="22" t="e">
        <f t="shared" si="16"/>
        <v>#VALUE!</v>
      </c>
      <c r="F527" s="31" t="e">
        <f t="shared" si="17"/>
        <v>#VALUE!</v>
      </c>
      <c r="G527">
        <v>39135</v>
      </c>
    </row>
    <row r="528" spans="1:7">
      <c r="A528" s="31">
        <v>39136</v>
      </c>
      <c r="B528" s="27" t="s">
        <v>11327</v>
      </c>
      <c r="C528" s="24">
        <v>-347.77</v>
      </c>
      <c r="D528" s="24">
        <v>-103.76</v>
      </c>
      <c r="E528" s="22" t="e">
        <f t="shared" si="16"/>
        <v>#VALUE!</v>
      </c>
      <c r="F528" s="31" t="e">
        <f t="shared" si="17"/>
        <v>#VALUE!</v>
      </c>
      <c r="G528">
        <v>39136</v>
      </c>
    </row>
    <row r="529" spans="1:7">
      <c r="A529" s="31">
        <v>39139</v>
      </c>
      <c r="B529" s="27" t="s">
        <v>11326</v>
      </c>
      <c r="C529" s="24">
        <v>-1547.34</v>
      </c>
      <c r="D529" s="24">
        <v>17.16</v>
      </c>
      <c r="E529" s="22" t="e">
        <f t="shared" si="16"/>
        <v>#VALUE!</v>
      </c>
      <c r="F529" s="31" t="e">
        <f t="shared" si="17"/>
        <v>#VALUE!</v>
      </c>
      <c r="G529">
        <v>39139</v>
      </c>
    </row>
    <row r="530" spans="1:7">
      <c r="A530" s="31">
        <v>39140</v>
      </c>
      <c r="B530" s="27" t="s">
        <v>11325</v>
      </c>
      <c r="C530" s="24">
        <v>-1036.1099999999999</v>
      </c>
      <c r="D530" s="24">
        <v>219.24</v>
      </c>
      <c r="E530" s="22" t="e">
        <f t="shared" si="16"/>
        <v>#VALUE!</v>
      </c>
      <c r="F530" s="31" t="e">
        <f t="shared" si="17"/>
        <v>#VALUE!</v>
      </c>
      <c r="G530">
        <v>39140</v>
      </c>
    </row>
    <row r="531" spans="1:7">
      <c r="A531" s="31">
        <v>39141</v>
      </c>
      <c r="B531" s="27" t="s">
        <v>11324</v>
      </c>
      <c r="C531" s="24">
        <v>-687.99</v>
      </c>
      <c r="D531" s="24">
        <v>-40.24</v>
      </c>
      <c r="E531" s="22" t="e">
        <f t="shared" si="16"/>
        <v>#VALUE!</v>
      </c>
      <c r="F531" s="31" t="e">
        <f t="shared" si="17"/>
        <v>#VALUE!</v>
      </c>
      <c r="G531">
        <v>39141</v>
      </c>
    </row>
    <row r="532" spans="1:7">
      <c r="A532" s="31">
        <v>39142</v>
      </c>
      <c r="B532" s="27" t="s">
        <v>11323</v>
      </c>
      <c r="C532" s="24">
        <v>-395.51</v>
      </c>
      <c r="D532" s="24">
        <v>343.8</v>
      </c>
      <c r="E532" s="22" t="e">
        <f t="shared" si="16"/>
        <v>#VALUE!</v>
      </c>
      <c r="F532" s="31" t="e">
        <f t="shared" si="17"/>
        <v>#VALUE!</v>
      </c>
      <c r="G532">
        <v>39142</v>
      </c>
    </row>
    <row r="533" spans="1:7">
      <c r="A533" s="31">
        <v>39143</v>
      </c>
      <c r="B533" s="27" t="s">
        <v>11322</v>
      </c>
      <c r="C533" s="24">
        <v>-59.61</v>
      </c>
      <c r="D533" s="24">
        <v>554.33000000000004</v>
      </c>
      <c r="E533" s="22" t="e">
        <f t="shared" si="16"/>
        <v>#VALUE!</v>
      </c>
      <c r="F533" s="31" t="e">
        <f t="shared" si="17"/>
        <v>#VALUE!</v>
      </c>
      <c r="G533">
        <v>39143</v>
      </c>
    </row>
    <row r="534" spans="1:7">
      <c r="A534" s="31">
        <v>39146</v>
      </c>
      <c r="B534" s="27" t="s">
        <v>11321</v>
      </c>
      <c r="C534" s="24">
        <v>-46.79</v>
      </c>
      <c r="D534" s="24">
        <v>91.16</v>
      </c>
      <c r="E534" s="22" t="e">
        <f t="shared" si="16"/>
        <v>#VALUE!</v>
      </c>
      <c r="F534" s="31" t="e">
        <f t="shared" si="17"/>
        <v>#VALUE!</v>
      </c>
      <c r="G534">
        <v>39146</v>
      </c>
    </row>
    <row r="535" spans="1:7">
      <c r="A535" s="31">
        <v>39147</v>
      </c>
      <c r="B535" s="27" t="s">
        <v>11320</v>
      </c>
      <c r="C535" s="24">
        <v>-87.54</v>
      </c>
      <c r="D535" s="24">
        <v>-46.08</v>
      </c>
      <c r="E535" s="22" t="e">
        <f t="shared" si="16"/>
        <v>#VALUE!</v>
      </c>
      <c r="F535" s="31" t="e">
        <f t="shared" si="17"/>
        <v>#VALUE!</v>
      </c>
      <c r="G535">
        <v>39147</v>
      </c>
    </row>
    <row r="536" spans="1:7">
      <c r="A536" s="31">
        <v>39148</v>
      </c>
      <c r="B536" s="27" t="s">
        <v>11319</v>
      </c>
      <c r="C536" s="24">
        <v>1337.93</v>
      </c>
      <c r="D536" s="24">
        <v>245.29</v>
      </c>
      <c r="E536" s="22" t="e">
        <f t="shared" si="16"/>
        <v>#VALUE!</v>
      </c>
      <c r="F536" s="31" t="e">
        <f t="shared" si="17"/>
        <v>#VALUE!</v>
      </c>
      <c r="G536">
        <v>39148</v>
      </c>
    </row>
    <row r="537" spans="1:7">
      <c r="A537" s="31">
        <v>39149</v>
      </c>
      <c r="B537" s="27" t="s">
        <v>11318</v>
      </c>
      <c r="C537" s="24">
        <v>747.93</v>
      </c>
      <c r="D537" s="24">
        <v>335.44</v>
      </c>
      <c r="E537" s="22" t="e">
        <f t="shared" si="16"/>
        <v>#VALUE!</v>
      </c>
      <c r="F537" s="31" t="e">
        <f t="shared" si="17"/>
        <v>#VALUE!</v>
      </c>
      <c r="G537">
        <v>39149</v>
      </c>
    </row>
    <row r="538" spans="1:7">
      <c r="A538" s="31">
        <v>39150</v>
      </c>
      <c r="B538" s="27" t="s">
        <v>11317</v>
      </c>
      <c r="C538" s="24">
        <v>948.39</v>
      </c>
      <c r="D538" s="24">
        <v>198.66</v>
      </c>
      <c r="E538" s="22" t="e">
        <f t="shared" si="16"/>
        <v>#VALUE!</v>
      </c>
      <c r="F538" s="31" t="e">
        <f t="shared" si="17"/>
        <v>#VALUE!</v>
      </c>
      <c r="G538">
        <v>39150</v>
      </c>
    </row>
    <row r="539" spans="1:7">
      <c r="A539" s="31">
        <v>39153</v>
      </c>
      <c r="B539" s="27" t="s">
        <v>11316</v>
      </c>
      <c r="C539" s="24">
        <v>-240.95</v>
      </c>
      <c r="D539" s="24">
        <v>113.37</v>
      </c>
      <c r="E539" s="22" t="e">
        <f t="shared" si="16"/>
        <v>#VALUE!</v>
      </c>
      <c r="F539" s="31" t="e">
        <f t="shared" si="17"/>
        <v>#VALUE!</v>
      </c>
      <c r="G539">
        <v>39153</v>
      </c>
    </row>
    <row r="540" spans="1:7">
      <c r="A540" s="31">
        <v>39154</v>
      </c>
      <c r="B540" s="27" t="s">
        <v>11315</v>
      </c>
      <c r="C540" s="24">
        <v>864.54</v>
      </c>
      <c r="D540" s="24">
        <v>48.5</v>
      </c>
      <c r="E540" s="22" t="e">
        <f t="shared" si="16"/>
        <v>#VALUE!</v>
      </c>
      <c r="F540" s="31" t="e">
        <f t="shared" si="17"/>
        <v>#VALUE!</v>
      </c>
      <c r="G540">
        <v>39154</v>
      </c>
    </row>
    <row r="541" spans="1:7">
      <c r="A541" s="31">
        <v>39155</v>
      </c>
      <c r="B541" s="27" t="s">
        <v>11314</v>
      </c>
      <c r="C541" s="24">
        <v>-418.95</v>
      </c>
      <c r="D541" s="24">
        <v>-74.05</v>
      </c>
      <c r="E541" s="22" t="e">
        <f t="shared" si="16"/>
        <v>#VALUE!</v>
      </c>
      <c r="F541" s="31" t="e">
        <f t="shared" si="17"/>
        <v>#VALUE!</v>
      </c>
      <c r="G541">
        <v>39155</v>
      </c>
    </row>
    <row r="542" spans="1:7">
      <c r="A542" s="31">
        <v>39156</v>
      </c>
      <c r="B542" s="27" t="s">
        <v>11313</v>
      </c>
      <c r="C542" s="24">
        <v>-1104.05</v>
      </c>
      <c r="D542" s="24">
        <v>-192.84</v>
      </c>
      <c r="E542" s="22" t="e">
        <f t="shared" si="16"/>
        <v>#VALUE!</v>
      </c>
      <c r="F542" s="31" t="e">
        <f t="shared" si="17"/>
        <v>#VALUE!</v>
      </c>
      <c r="G542">
        <v>39156</v>
      </c>
    </row>
    <row r="543" spans="1:7">
      <c r="A543" s="31">
        <v>39157</v>
      </c>
      <c r="B543" s="27" t="s">
        <v>11312</v>
      </c>
      <c r="C543" s="24">
        <v>579.55999999999995</v>
      </c>
      <c r="D543" s="24">
        <v>118.59</v>
      </c>
      <c r="E543" s="22" t="e">
        <f t="shared" si="16"/>
        <v>#VALUE!</v>
      </c>
      <c r="F543" s="31" t="e">
        <f t="shared" si="17"/>
        <v>#VALUE!</v>
      </c>
      <c r="G543">
        <v>39157</v>
      </c>
    </row>
    <row r="544" spans="1:7">
      <c r="A544" s="31">
        <v>39160</v>
      </c>
      <c r="B544" s="27" t="s">
        <v>11311</v>
      </c>
      <c r="C544" s="24">
        <v>-563.08000000000004</v>
      </c>
      <c r="D544" s="24">
        <v>104.49</v>
      </c>
      <c r="E544" s="22" t="e">
        <f t="shared" si="16"/>
        <v>#VALUE!</v>
      </c>
      <c r="F544" s="31" t="e">
        <f t="shared" si="17"/>
        <v>#VALUE!</v>
      </c>
      <c r="G544">
        <v>39160</v>
      </c>
    </row>
    <row r="545" spans="1:7">
      <c r="A545" s="31">
        <v>39161</v>
      </c>
      <c r="B545" s="27" t="s">
        <v>11310</v>
      </c>
      <c r="C545" s="24">
        <v>352.27</v>
      </c>
      <c r="D545" s="24">
        <v>132.35</v>
      </c>
      <c r="E545" s="22" t="e">
        <f t="shared" si="16"/>
        <v>#VALUE!</v>
      </c>
      <c r="F545" s="31" t="e">
        <f t="shared" si="17"/>
        <v>#VALUE!</v>
      </c>
      <c r="G545">
        <v>39161</v>
      </c>
    </row>
    <row r="546" spans="1:7">
      <c r="A546" s="31">
        <v>39162</v>
      </c>
      <c r="B546" s="27" t="s">
        <v>11309</v>
      </c>
      <c r="C546" s="24">
        <v>343.79</v>
      </c>
      <c r="D546" s="24">
        <v>211.2</v>
      </c>
      <c r="E546" s="22" t="e">
        <f t="shared" si="16"/>
        <v>#VALUE!</v>
      </c>
      <c r="F546" s="31" t="e">
        <f t="shared" si="17"/>
        <v>#VALUE!</v>
      </c>
      <c r="G546">
        <v>39162</v>
      </c>
    </row>
    <row r="547" spans="1:7">
      <c r="A547" s="31">
        <v>39163</v>
      </c>
      <c r="B547" s="27" t="s">
        <v>11308</v>
      </c>
      <c r="C547" s="24">
        <v>676.74</v>
      </c>
      <c r="D547" s="24">
        <v>250.27</v>
      </c>
      <c r="E547" s="22" t="e">
        <f t="shared" si="16"/>
        <v>#VALUE!</v>
      </c>
      <c r="F547" s="31" t="e">
        <f t="shared" si="17"/>
        <v>#VALUE!</v>
      </c>
      <c r="G547">
        <v>39163</v>
      </c>
    </row>
    <row r="548" spans="1:7">
      <c r="A548" s="31">
        <v>39164</v>
      </c>
      <c r="B548" s="27" t="s">
        <v>11307</v>
      </c>
      <c r="C548" s="24">
        <v>1848.26</v>
      </c>
      <c r="D548" s="24">
        <v>134.12</v>
      </c>
      <c r="E548" s="22" t="e">
        <f t="shared" si="16"/>
        <v>#VALUE!</v>
      </c>
      <c r="F548" s="31" t="e">
        <f t="shared" si="17"/>
        <v>#VALUE!</v>
      </c>
      <c r="G548">
        <v>39164</v>
      </c>
    </row>
    <row r="549" spans="1:7">
      <c r="A549" s="31">
        <v>39167</v>
      </c>
      <c r="B549" s="27" t="s">
        <v>11306</v>
      </c>
      <c r="C549" s="24">
        <v>8.6</v>
      </c>
      <c r="D549" s="24">
        <v>-163.36000000000001</v>
      </c>
      <c r="E549" s="22" t="e">
        <f t="shared" si="16"/>
        <v>#VALUE!</v>
      </c>
      <c r="F549" s="31" t="e">
        <f t="shared" si="17"/>
        <v>#VALUE!</v>
      </c>
      <c r="G549">
        <v>39167</v>
      </c>
    </row>
    <row r="550" spans="1:7">
      <c r="A550" s="31">
        <v>39169</v>
      </c>
      <c r="B550" s="27" t="s">
        <v>11305</v>
      </c>
      <c r="C550" s="24">
        <v>136.32</v>
      </c>
      <c r="D550" s="24">
        <v>-68.510000000000005</v>
      </c>
      <c r="E550" s="22" t="e">
        <f t="shared" si="16"/>
        <v>#VALUE!</v>
      </c>
      <c r="F550" s="31" t="e">
        <f t="shared" si="17"/>
        <v>#VALUE!</v>
      </c>
      <c r="G550">
        <v>39169</v>
      </c>
    </row>
    <row r="551" spans="1:7">
      <c r="A551" s="31">
        <v>39170</v>
      </c>
      <c r="B551" s="27" t="s">
        <v>11304</v>
      </c>
      <c r="C551" s="24">
        <v>-83.7</v>
      </c>
      <c r="D551" s="24">
        <v>-661.55</v>
      </c>
      <c r="E551" s="22" t="e">
        <f t="shared" si="16"/>
        <v>#VALUE!</v>
      </c>
      <c r="F551" s="31" t="e">
        <f t="shared" si="17"/>
        <v>#VALUE!</v>
      </c>
      <c r="G551">
        <v>39170</v>
      </c>
    </row>
    <row r="552" spans="1:7">
      <c r="A552" s="31">
        <v>39171</v>
      </c>
      <c r="B552" s="27" t="s">
        <v>11303</v>
      </c>
      <c r="C552" s="24">
        <v>-15.15</v>
      </c>
      <c r="D552" s="24">
        <v>94.25</v>
      </c>
      <c r="E552" s="22" t="e">
        <f t="shared" si="16"/>
        <v>#VALUE!</v>
      </c>
      <c r="F552" s="31" t="e">
        <f t="shared" si="17"/>
        <v>#VALUE!</v>
      </c>
      <c r="G552">
        <v>39171</v>
      </c>
    </row>
    <row r="553" spans="1:7">
      <c r="A553" s="31">
        <v>39174</v>
      </c>
      <c r="B553" s="27" t="s">
        <v>11302</v>
      </c>
      <c r="C553" s="24">
        <v>-427.9</v>
      </c>
      <c r="D553" s="24">
        <v>50.69</v>
      </c>
      <c r="E553" s="22" t="e">
        <f t="shared" si="16"/>
        <v>#VALUE!</v>
      </c>
      <c r="F553" s="31" t="e">
        <f t="shared" si="17"/>
        <v>#VALUE!</v>
      </c>
      <c r="G553">
        <v>39174</v>
      </c>
    </row>
    <row r="554" spans="1:7">
      <c r="A554" s="31">
        <v>39175</v>
      </c>
      <c r="B554" s="27" t="s">
        <v>11301</v>
      </c>
      <c r="C554" s="24">
        <v>-1432.28</v>
      </c>
      <c r="D554" s="24">
        <v>-105.91</v>
      </c>
      <c r="E554" s="22" t="e">
        <f t="shared" si="16"/>
        <v>#VALUE!</v>
      </c>
      <c r="F554" s="31" t="e">
        <f t="shared" si="17"/>
        <v>#VALUE!</v>
      </c>
      <c r="G554">
        <v>39175</v>
      </c>
    </row>
    <row r="555" spans="1:7">
      <c r="A555" s="31">
        <v>39176</v>
      </c>
      <c r="B555" s="27" t="s">
        <v>11300</v>
      </c>
      <c r="C555" s="24">
        <v>891.8</v>
      </c>
      <c r="D555" s="24">
        <v>292.27</v>
      </c>
      <c r="E555" s="22" t="e">
        <f t="shared" si="16"/>
        <v>#VALUE!</v>
      </c>
      <c r="F555" s="31" t="e">
        <f t="shared" si="17"/>
        <v>#VALUE!</v>
      </c>
      <c r="G555">
        <v>39176</v>
      </c>
    </row>
    <row r="556" spans="1:7">
      <c r="A556" s="31">
        <v>39177</v>
      </c>
      <c r="B556" s="27" t="s">
        <v>11299</v>
      </c>
      <c r="C556" s="24">
        <v>360.63</v>
      </c>
      <c r="D556" s="24">
        <v>329.54</v>
      </c>
      <c r="E556" s="22" t="e">
        <f t="shared" si="16"/>
        <v>#VALUE!</v>
      </c>
      <c r="F556" s="31" t="e">
        <f t="shared" si="17"/>
        <v>#VALUE!</v>
      </c>
      <c r="G556">
        <v>39177</v>
      </c>
    </row>
    <row r="557" spans="1:7">
      <c r="A557" s="31">
        <v>39181</v>
      </c>
      <c r="B557" s="27" t="s">
        <v>11298</v>
      </c>
      <c r="C557" s="24">
        <v>-497.23</v>
      </c>
      <c r="D557" s="24">
        <v>152.22</v>
      </c>
      <c r="E557" s="22" t="e">
        <f t="shared" si="16"/>
        <v>#VALUE!</v>
      </c>
      <c r="F557" s="31" t="e">
        <f t="shared" si="17"/>
        <v>#VALUE!</v>
      </c>
      <c r="G557">
        <v>39181</v>
      </c>
    </row>
    <row r="558" spans="1:7">
      <c r="A558" s="31">
        <v>39182</v>
      </c>
      <c r="B558" s="27" t="s">
        <v>11297</v>
      </c>
      <c r="C558" s="24">
        <v>429.4</v>
      </c>
      <c r="D558" s="24">
        <v>181.27</v>
      </c>
      <c r="E558" s="22" t="e">
        <f t="shared" si="16"/>
        <v>#VALUE!</v>
      </c>
      <c r="F558" s="31" t="e">
        <f t="shared" si="17"/>
        <v>#VALUE!</v>
      </c>
      <c r="G558">
        <v>39182</v>
      </c>
    </row>
    <row r="559" spans="1:7">
      <c r="A559" s="31">
        <v>39183</v>
      </c>
      <c r="B559" s="27" t="s">
        <v>11296</v>
      </c>
      <c r="C559" s="24">
        <v>114.75</v>
      </c>
      <c r="D559" s="24">
        <v>60.25</v>
      </c>
      <c r="E559" s="22" t="e">
        <f t="shared" si="16"/>
        <v>#VALUE!</v>
      </c>
      <c r="F559" s="31" t="e">
        <f t="shared" si="17"/>
        <v>#VALUE!</v>
      </c>
      <c r="G559">
        <v>39183</v>
      </c>
    </row>
    <row r="560" spans="1:7">
      <c r="A560" s="31">
        <v>39184</v>
      </c>
      <c r="B560" s="27" t="s">
        <v>11295</v>
      </c>
      <c r="C560" s="24">
        <v>148.97999999999999</v>
      </c>
      <c r="D560" s="24">
        <v>90.59</v>
      </c>
      <c r="E560" s="22" t="e">
        <f t="shared" si="16"/>
        <v>#VALUE!</v>
      </c>
      <c r="F560" s="31" t="e">
        <f t="shared" si="17"/>
        <v>#VALUE!</v>
      </c>
      <c r="G560">
        <v>39184</v>
      </c>
    </row>
    <row r="561" spans="1:7">
      <c r="A561" s="31">
        <v>39185</v>
      </c>
      <c r="B561" s="27" t="s">
        <v>11294</v>
      </c>
      <c r="C561" s="24">
        <v>-792.76</v>
      </c>
      <c r="D561" s="24">
        <v>-112.06</v>
      </c>
      <c r="E561" s="22" t="e">
        <f t="shared" si="16"/>
        <v>#VALUE!</v>
      </c>
      <c r="F561" s="31" t="e">
        <f t="shared" si="17"/>
        <v>#VALUE!</v>
      </c>
      <c r="G561">
        <v>39185</v>
      </c>
    </row>
    <row r="562" spans="1:7">
      <c r="A562" s="31">
        <v>39188</v>
      </c>
      <c r="B562" s="27" t="s">
        <v>11293</v>
      </c>
      <c r="C562" s="24">
        <v>355.29</v>
      </c>
      <c r="D562" s="24">
        <v>216.53</v>
      </c>
      <c r="E562" s="22" t="e">
        <f t="shared" si="16"/>
        <v>#VALUE!</v>
      </c>
      <c r="F562" s="31" t="e">
        <f t="shared" si="17"/>
        <v>#VALUE!</v>
      </c>
      <c r="G562">
        <v>39188</v>
      </c>
    </row>
    <row r="563" spans="1:7">
      <c r="A563" s="31">
        <v>39189</v>
      </c>
      <c r="B563" s="27" t="s">
        <v>11292</v>
      </c>
      <c r="C563" s="24">
        <v>1471.8</v>
      </c>
      <c r="D563" s="24">
        <v>30.69</v>
      </c>
      <c r="E563" s="22" t="e">
        <f t="shared" si="16"/>
        <v>#VALUE!</v>
      </c>
      <c r="F563" s="31" t="e">
        <f t="shared" si="17"/>
        <v>#VALUE!</v>
      </c>
      <c r="G563">
        <v>39189</v>
      </c>
    </row>
    <row r="564" spans="1:7">
      <c r="A564" s="31">
        <v>39190</v>
      </c>
      <c r="B564" s="27" t="s">
        <v>11291</v>
      </c>
      <c r="C564" s="24">
        <v>398.37</v>
      </c>
      <c r="D564" s="24">
        <v>-106.89</v>
      </c>
      <c r="E564" s="22" t="e">
        <f t="shared" si="16"/>
        <v>#VALUE!</v>
      </c>
      <c r="F564" s="31" t="e">
        <f t="shared" si="17"/>
        <v>#VALUE!</v>
      </c>
      <c r="G564">
        <v>39190</v>
      </c>
    </row>
    <row r="565" spans="1:7">
      <c r="A565" s="31">
        <v>39191</v>
      </c>
      <c r="B565" s="27" t="s">
        <v>11290</v>
      </c>
      <c r="C565" s="24">
        <v>478.41</v>
      </c>
      <c r="D565" s="24">
        <v>-138.63</v>
      </c>
      <c r="E565" s="22" t="e">
        <f t="shared" si="16"/>
        <v>#VALUE!</v>
      </c>
      <c r="F565" s="31" t="e">
        <f t="shared" si="17"/>
        <v>#VALUE!</v>
      </c>
      <c r="G565">
        <v>39191</v>
      </c>
    </row>
    <row r="566" spans="1:7">
      <c r="A566" s="31">
        <v>39192</v>
      </c>
      <c r="B566" s="27" t="s">
        <v>11289</v>
      </c>
      <c r="C566" s="24">
        <v>-942.23</v>
      </c>
      <c r="D566" s="24">
        <v>-198.21</v>
      </c>
      <c r="E566" s="22" t="e">
        <f t="shared" si="16"/>
        <v>#VALUE!</v>
      </c>
      <c r="F566" s="31" t="e">
        <f t="shared" si="17"/>
        <v>#VALUE!</v>
      </c>
      <c r="G566">
        <v>39192</v>
      </c>
    </row>
    <row r="567" spans="1:7">
      <c r="A567" s="31">
        <v>39195</v>
      </c>
      <c r="B567" s="27" t="s">
        <v>11288</v>
      </c>
      <c r="C567" s="24">
        <v>1211.67</v>
      </c>
      <c r="D567" s="24">
        <v>14.24</v>
      </c>
      <c r="E567" s="22" t="e">
        <f t="shared" si="16"/>
        <v>#VALUE!</v>
      </c>
      <c r="F567" s="31" t="e">
        <f t="shared" si="17"/>
        <v>#VALUE!</v>
      </c>
      <c r="G567">
        <v>39195</v>
      </c>
    </row>
    <row r="568" spans="1:7">
      <c r="A568" s="31">
        <v>39196</v>
      </c>
      <c r="B568" s="27" t="s">
        <v>11287</v>
      </c>
      <c r="C568" s="24">
        <v>-66.44</v>
      </c>
      <c r="D568" s="24">
        <v>-134.71</v>
      </c>
      <c r="E568" s="22" t="e">
        <f t="shared" si="16"/>
        <v>#VALUE!</v>
      </c>
      <c r="F568" s="31" t="e">
        <f t="shared" si="17"/>
        <v>#VALUE!</v>
      </c>
      <c r="G568">
        <v>39196</v>
      </c>
    </row>
    <row r="569" spans="1:7">
      <c r="A569" s="31">
        <v>39198</v>
      </c>
      <c r="B569" s="27" t="s">
        <v>11286</v>
      </c>
      <c r="C569" s="24">
        <v>348.59</v>
      </c>
      <c r="D569" s="24">
        <v>-394.52</v>
      </c>
      <c r="E569" s="22" t="e">
        <f t="shared" si="16"/>
        <v>#VALUE!</v>
      </c>
      <c r="F569" s="31" t="e">
        <f t="shared" si="17"/>
        <v>#VALUE!</v>
      </c>
      <c r="G569">
        <v>39198</v>
      </c>
    </row>
    <row r="570" spans="1:7">
      <c r="A570" s="31">
        <v>39199</v>
      </c>
      <c r="B570" s="27" t="s">
        <v>11285</v>
      </c>
      <c r="C570" s="24">
        <v>75.17</v>
      </c>
      <c r="D570" s="24">
        <v>-140.61000000000001</v>
      </c>
      <c r="E570" s="22" t="e">
        <f t="shared" si="16"/>
        <v>#VALUE!</v>
      </c>
      <c r="F570" s="31" t="e">
        <f t="shared" si="17"/>
        <v>#VALUE!</v>
      </c>
      <c r="G570">
        <v>39199</v>
      </c>
    </row>
    <row r="571" spans="1:7">
      <c r="A571" s="31">
        <v>39202</v>
      </c>
      <c r="B571" s="27" t="s">
        <v>11284</v>
      </c>
      <c r="C571" s="24">
        <v>-516.98</v>
      </c>
      <c r="D571" s="24">
        <v>-308.45</v>
      </c>
      <c r="E571" s="22" t="e">
        <f t="shared" si="16"/>
        <v>#VALUE!</v>
      </c>
      <c r="F571" s="31" t="e">
        <f t="shared" si="17"/>
        <v>#VALUE!</v>
      </c>
      <c r="G571">
        <v>39202</v>
      </c>
    </row>
    <row r="572" spans="1:7">
      <c r="A572" s="31">
        <v>39206</v>
      </c>
      <c r="B572" s="27" t="s">
        <v>11283</v>
      </c>
      <c r="C572" s="24">
        <v>537.66</v>
      </c>
      <c r="D572" s="24">
        <v>30.47</v>
      </c>
      <c r="E572" s="22" t="e">
        <f t="shared" si="16"/>
        <v>#VALUE!</v>
      </c>
      <c r="F572" s="31" t="e">
        <f t="shared" si="17"/>
        <v>#VALUE!</v>
      </c>
      <c r="G572">
        <v>39206</v>
      </c>
    </row>
    <row r="573" spans="1:7">
      <c r="A573" s="31">
        <v>39209</v>
      </c>
      <c r="B573" s="27" t="s">
        <v>11282</v>
      </c>
      <c r="C573" s="24">
        <v>8.93</v>
      </c>
      <c r="D573" s="24">
        <v>-447.24</v>
      </c>
      <c r="E573" s="22" t="e">
        <f t="shared" si="16"/>
        <v>#VALUE!</v>
      </c>
      <c r="F573" s="31" t="e">
        <f t="shared" si="17"/>
        <v>#VALUE!</v>
      </c>
      <c r="G573">
        <v>39209</v>
      </c>
    </row>
    <row r="574" spans="1:7">
      <c r="A574" s="31">
        <v>39210</v>
      </c>
      <c r="B574" s="27" t="s">
        <v>11281</v>
      </c>
      <c r="C574" s="24">
        <v>-42.65</v>
      </c>
      <c r="D574" s="24">
        <v>-97.53</v>
      </c>
      <c r="E574" s="22" t="e">
        <f t="shared" si="16"/>
        <v>#VALUE!</v>
      </c>
      <c r="F574" s="31" t="e">
        <f t="shared" si="17"/>
        <v>#VALUE!</v>
      </c>
      <c r="G574">
        <v>39210</v>
      </c>
    </row>
    <row r="575" spans="1:7">
      <c r="A575" s="31">
        <v>39211</v>
      </c>
      <c r="B575" s="27" t="s">
        <v>11280</v>
      </c>
      <c r="C575" s="24">
        <v>-77.72</v>
      </c>
      <c r="D575" s="24">
        <v>-63.18</v>
      </c>
      <c r="E575" s="22" t="e">
        <f t="shared" si="16"/>
        <v>#VALUE!</v>
      </c>
      <c r="F575" s="31" t="e">
        <f t="shared" si="17"/>
        <v>#VALUE!</v>
      </c>
      <c r="G575">
        <v>39211</v>
      </c>
    </row>
    <row r="576" spans="1:7">
      <c r="A576" s="31">
        <v>39212</v>
      </c>
      <c r="B576" s="27" t="s">
        <v>11279</v>
      </c>
      <c r="C576" s="24">
        <v>-601.91999999999996</v>
      </c>
      <c r="D576" s="24">
        <v>-455.94</v>
      </c>
      <c r="E576" s="22" t="e">
        <f t="shared" si="16"/>
        <v>#VALUE!</v>
      </c>
      <c r="F576" s="31" t="e">
        <f t="shared" si="17"/>
        <v>#VALUE!</v>
      </c>
      <c r="G576">
        <v>39212</v>
      </c>
    </row>
    <row r="577" spans="1:7">
      <c r="A577" s="31">
        <v>39213</v>
      </c>
      <c r="B577" s="27" t="s">
        <v>11278</v>
      </c>
      <c r="C577" s="24">
        <v>82.9</v>
      </c>
      <c r="D577" s="24">
        <v>135.26</v>
      </c>
      <c r="E577" s="22" t="e">
        <f t="shared" si="16"/>
        <v>#VALUE!</v>
      </c>
      <c r="F577" s="31" t="e">
        <f t="shared" si="17"/>
        <v>#VALUE!</v>
      </c>
      <c r="G577">
        <v>39213</v>
      </c>
    </row>
    <row r="578" spans="1:7">
      <c r="A578" s="31">
        <v>39216</v>
      </c>
      <c r="B578" s="27" t="s">
        <v>11277</v>
      </c>
      <c r="C578" s="24">
        <v>-178.93</v>
      </c>
      <c r="D578" s="24">
        <v>-195.91</v>
      </c>
      <c r="E578" s="22" t="e">
        <f t="shared" ref="E578:E641" si="18">TEXT(F578,"dd-mm-yy")</f>
        <v>#VALUE!</v>
      </c>
      <c r="F578" s="31" t="e">
        <f t="shared" ref="F578:F641" si="19">DATEVALUE(A578)</f>
        <v>#VALUE!</v>
      </c>
      <c r="G578">
        <v>39216</v>
      </c>
    </row>
    <row r="579" spans="1:7">
      <c r="A579" s="31">
        <v>39217</v>
      </c>
      <c r="B579" s="27" t="s">
        <v>11276</v>
      </c>
      <c r="C579" s="24">
        <v>716.01</v>
      </c>
      <c r="D579" s="24">
        <v>-114.75</v>
      </c>
      <c r="E579" s="22" t="e">
        <f t="shared" si="18"/>
        <v>#VALUE!</v>
      </c>
      <c r="F579" s="31" t="e">
        <f t="shared" si="19"/>
        <v>#VALUE!</v>
      </c>
      <c r="G579">
        <v>39217</v>
      </c>
    </row>
    <row r="580" spans="1:7">
      <c r="A580" s="31">
        <v>39218</v>
      </c>
      <c r="B580" s="27" t="s">
        <v>11275</v>
      </c>
      <c r="C580" s="24">
        <v>113.3</v>
      </c>
      <c r="D580" s="24">
        <v>-292.98</v>
      </c>
      <c r="E580" s="22" t="e">
        <f t="shared" si="18"/>
        <v>#VALUE!</v>
      </c>
      <c r="F580" s="31" t="e">
        <f t="shared" si="19"/>
        <v>#VALUE!</v>
      </c>
      <c r="G580">
        <v>39218</v>
      </c>
    </row>
    <row r="581" spans="1:7">
      <c r="A581" s="31">
        <v>39219</v>
      </c>
      <c r="B581" s="27" t="s">
        <v>11274</v>
      </c>
      <c r="C581" s="24">
        <v>408.7</v>
      </c>
      <c r="D581" s="24">
        <v>-221.57</v>
      </c>
      <c r="E581" s="22" t="e">
        <f t="shared" si="18"/>
        <v>#VALUE!</v>
      </c>
      <c r="F581" s="31" t="e">
        <f t="shared" si="19"/>
        <v>#VALUE!</v>
      </c>
      <c r="G581">
        <v>39219</v>
      </c>
    </row>
    <row r="582" spans="1:7">
      <c r="A582" s="31">
        <v>39220</v>
      </c>
      <c r="B582" s="27" t="s">
        <v>11273</v>
      </c>
      <c r="C582" s="24">
        <v>1097.18</v>
      </c>
      <c r="D582" s="24">
        <v>-128.03</v>
      </c>
      <c r="E582" s="22" t="e">
        <f t="shared" si="18"/>
        <v>#VALUE!</v>
      </c>
      <c r="F582" s="31" t="e">
        <f t="shared" si="19"/>
        <v>#VALUE!</v>
      </c>
      <c r="G582">
        <v>39220</v>
      </c>
    </row>
    <row r="583" spans="1:7">
      <c r="A583" s="31">
        <v>39223</v>
      </c>
      <c r="B583" s="27" t="s">
        <v>11272</v>
      </c>
      <c r="C583" s="24">
        <v>-457.47</v>
      </c>
      <c r="D583" s="24">
        <v>-228.08</v>
      </c>
      <c r="E583" s="22" t="e">
        <f t="shared" si="18"/>
        <v>#VALUE!</v>
      </c>
      <c r="F583" s="31" t="e">
        <f t="shared" si="19"/>
        <v>#VALUE!</v>
      </c>
      <c r="G583">
        <v>39223</v>
      </c>
    </row>
    <row r="584" spans="1:7">
      <c r="A584" s="31">
        <v>39224</v>
      </c>
      <c r="B584" s="27" t="s">
        <v>11271</v>
      </c>
      <c r="C584" s="24">
        <v>430.39</v>
      </c>
      <c r="D584" s="24">
        <v>-206.44</v>
      </c>
      <c r="E584" s="22" t="e">
        <f t="shared" si="18"/>
        <v>#VALUE!</v>
      </c>
      <c r="F584" s="31" t="e">
        <f t="shared" si="19"/>
        <v>#VALUE!</v>
      </c>
      <c r="G584">
        <v>39224</v>
      </c>
    </row>
    <row r="585" spans="1:7">
      <c r="A585" s="31">
        <v>39225</v>
      </c>
      <c r="B585" s="27" t="s">
        <v>11270</v>
      </c>
      <c r="C585" s="24">
        <v>171.18</v>
      </c>
      <c r="D585" s="24">
        <v>-452.2</v>
      </c>
      <c r="E585" s="22" t="e">
        <f t="shared" si="18"/>
        <v>#VALUE!</v>
      </c>
      <c r="F585" s="31" t="e">
        <f t="shared" si="19"/>
        <v>#VALUE!</v>
      </c>
      <c r="G585">
        <v>39225</v>
      </c>
    </row>
    <row r="586" spans="1:7">
      <c r="A586" s="31">
        <v>39226</v>
      </c>
      <c r="B586" s="27" t="s">
        <v>11269</v>
      </c>
      <c r="C586" s="24">
        <v>44.74</v>
      </c>
      <c r="D586" s="24">
        <v>-475.24</v>
      </c>
      <c r="E586" s="22" t="e">
        <f t="shared" si="18"/>
        <v>#VALUE!</v>
      </c>
      <c r="F586" s="31" t="e">
        <f t="shared" si="19"/>
        <v>#VALUE!</v>
      </c>
      <c r="G586">
        <v>39226</v>
      </c>
    </row>
    <row r="587" spans="1:7">
      <c r="A587" s="31">
        <v>39227</v>
      </c>
      <c r="B587" s="27" t="s">
        <v>11268</v>
      </c>
      <c r="C587" s="24">
        <v>-965.75</v>
      </c>
      <c r="D587" s="24">
        <v>-471.69</v>
      </c>
      <c r="E587" s="22" t="e">
        <f t="shared" si="18"/>
        <v>#VALUE!</v>
      </c>
      <c r="F587" s="31" t="e">
        <f t="shared" si="19"/>
        <v>#VALUE!</v>
      </c>
      <c r="G587">
        <v>39227</v>
      </c>
    </row>
    <row r="588" spans="1:7">
      <c r="A588" s="31">
        <v>39230</v>
      </c>
      <c r="B588" s="27" t="s">
        <v>11267</v>
      </c>
      <c r="C588" s="24">
        <v>-258.27999999999997</v>
      </c>
      <c r="D588" s="24">
        <v>-498.26</v>
      </c>
      <c r="E588" s="22" t="e">
        <f t="shared" si="18"/>
        <v>#VALUE!</v>
      </c>
      <c r="F588" s="31" t="e">
        <f t="shared" si="19"/>
        <v>#VALUE!</v>
      </c>
      <c r="G588">
        <v>39230</v>
      </c>
    </row>
    <row r="589" spans="1:7">
      <c r="A589" s="31">
        <v>39231</v>
      </c>
      <c r="B589" s="27" t="s">
        <v>11266</v>
      </c>
      <c r="C589" s="24">
        <v>346.06</v>
      </c>
      <c r="D589" s="24">
        <v>-263.89999999999998</v>
      </c>
      <c r="E589" s="22" t="e">
        <f t="shared" si="18"/>
        <v>#VALUE!</v>
      </c>
      <c r="F589" s="31" t="e">
        <f t="shared" si="19"/>
        <v>#VALUE!</v>
      </c>
      <c r="G589">
        <v>39231</v>
      </c>
    </row>
    <row r="590" spans="1:7">
      <c r="A590" s="31">
        <v>39232</v>
      </c>
      <c r="B590" s="27" t="s">
        <v>11265</v>
      </c>
      <c r="C590" s="24">
        <v>-49.33</v>
      </c>
      <c r="D590" s="24">
        <v>-401.12</v>
      </c>
      <c r="E590" s="22" t="e">
        <f t="shared" si="18"/>
        <v>#VALUE!</v>
      </c>
      <c r="F590" s="31" t="e">
        <f t="shared" si="19"/>
        <v>#VALUE!</v>
      </c>
      <c r="G590">
        <v>39232</v>
      </c>
    </row>
    <row r="591" spans="1:7">
      <c r="A591" s="31">
        <v>39234</v>
      </c>
      <c r="B591" s="27" t="s">
        <v>11264</v>
      </c>
      <c r="C591" s="24">
        <v>392.92</v>
      </c>
      <c r="D591" s="24">
        <v>-366.94</v>
      </c>
      <c r="E591" s="22" t="e">
        <f t="shared" si="18"/>
        <v>#VALUE!</v>
      </c>
      <c r="F591" s="31" t="e">
        <f t="shared" si="19"/>
        <v>#VALUE!</v>
      </c>
      <c r="G591">
        <v>39234</v>
      </c>
    </row>
    <row r="592" spans="1:7">
      <c r="A592" s="31">
        <v>39237</v>
      </c>
      <c r="B592" s="27" t="s">
        <v>11263</v>
      </c>
      <c r="C592" s="24">
        <v>257.94</v>
      </c>
      <c r="D592" s="24">
        <v>57.83</v>
      </c>
      <c r="E592" s="22" t="e">
        <f t="shared" si="18"/>
        <v>#VALUE!</v>
      </c>
      <c r="F592" s="31" t="e">
        <f t="shared" si="19"/>
        <v>#VALUE!</v>
      </c>
      <c r="G592">
        <v>39237</v>
      </c>
    </row>
    <row r="593" spans="1:7">
      <c r="A593" s="31">
        <v>39238</v>
      </c>
      <c r="B593" s="27" t="s">
        <v>11262</v>
      </c>
      <c r="C593" s="24">
        <v>-163.81</v>
      </c>
      <c r="D593" s="24">
        <v>-96.46</v>
      </c>
      <c r="E593" s="22" t="e">
        <f t="shared" si="18"/>
        <v>#VALUE!</v>
      </c>
      <c r="F593" s="31" t="e">
        <f t="shared" si="19"/>
        <v>#VALUE!</v>
      </c>
      <c r="G593">
        <v>39238</v>
      </c>
    </row>
    <row r="594" spans="1:7">
      <c r="A594" s="31">
        <v>39239</v>
      </c>
      <c r="B594" s="27" t="s">
        <v>11261</v>
      </c>
      <c r="C594" s="24">
        <v>-77.05</v>
      </c>
      <c r="D594" s="24">
        <v>-344.19</v>
      </c>
      <c r="E594" s="22" t="e">
        <f t="shared" si="18"/>
        <v>#VALUE!</v>
      </c>
      <c r="F594" s="31" t="e">
        <f t="shared" si="19"/>
        <v>#VALUE!</v>
      </c>
      <c r="G594">
        <v>39239</v>
      </c>
    </row>
    <row r="595" spans="1:7">
      <c r="A595" s="31">
        <v>39240</v>
      </c>
      <c r="B595" s="27" t="s">
        <v>11260</v>
      </c>
      <c r="C595" s="24">
        <v>-1521.94</v>
      </c>
      <c r="D595" s="24">
        <v>72.5</v>
      </c>
      <c r="E595" s="22" t="e">
        <f t="shared" si="18"/>
        <v>#VALUE!</v>
      </c>
      <c r="F595" s="31" t="e">
        <f t="shared" si="19"/>
        <v>#VALUE!</v>
      </c>
      <c r="G595">
        <v>39240</v>
      </c>
    </row>
    <row r="596" spans="1:7">
      <c r="A596" s="31">
        <v>39241</v>
      </c>
      <c r="B596" s="27" t="s">
        <v>11259</v>
      </c>
      <c r="C596" s="24">
        <v>-1613.21</v>
      </c>
      <c r="D596" s="24">
        <v>106.1</v>
      </c>
      <c r="E596" s="22" t="e">
        <f t="shared" si="18"/>
        <v>#VALUE!</v>
      </c>
      <c r="F596" s="31" t="e">
        <f t="shared" si="19"/>
        <v>#VALUE!</v>
      </c>
      <c r="G596">
        <v>39241</v>
      </c>
    </row>
    <row r="597" spans="1:7">
      <c r="A597" s="31">
        <v>39244</v>
      </c>
      <c r="B597" s="27" t="s">
        <v>11258</v>
      </c>
      <c r="C597" s="24">
        <v>-507.55</v>
      </c>
      <c r="D597" s="24">
        <v>-409.77</v>
      </c>
      <c r="E597" s="22" t="e">
        <f t="shared" si="18"/>
        <v>#VALUE!</v>
      </c>
      <c r="F597" s="31" t="e">
        <f t="shared" si="19"/>
        <v>#VALUE!</v>
      </c>
      <c r="G597">
        <v>39244</v>
      </c>
    </row>
    <row r="598" spans="1:7">
      <c r="A598" s="31">
        <v>39245</v>
      </c>
      <c r="B598" s="27" t="s">
        <v>11257</v>
      </c>
      <c r="C598" s="24">
        <v>340.72</v>
      </c>
      <c r="D598" s="24">
        <v>276.58999999999997</v>
      </c>
      <c r="E598" s="22" t="e">
        <f t="shared" si="18"/>
        <v>#VALUE!</v>
      </c>
      <c r="F598" s="31" t="e">
        <f t="shared" si="19"/>
        <v>#VALUE!</v>
      </c>
      <c r="G598">
        <v>39245</v>
      </c>
    </row>
    <row r="599" spans="1:7">
      <c r="A599" s="31">
        <v>39246</v>
      </c>
      <c r="B599" s="27" t="s">
        <v>11256</v>
      </c>
      <c r="C599" s="24">
        <v>-684.59</v>
      </c>
      <c r="D599" s="24">
        <v>86.24</v>
      </c>
      <c r="E599" s="22" t="e">
        <f t="shared" si="18"/>
        <v>#VALUE!</v>
      </c>
      <c r="F599" s="31" t="e">
        <f t="shared" si="19"/>
        <v>#VALUE!</v>
      </c>
      <c r="G599">
        <v>39246</v>
      </c>
    </row>
    <row r="600" spans="1:7">
      <c r="A600" s="31">
        <v>39247</v>
      </c>
      <c r="B600" s="27" t="s">
        <v>11255</v>
      </c>
      <c r="C600" s="24">
        <v>-848.58</v>
      </c>
      <c r="D600" s="24">
        <v>-449.07</v>
      </c>
      <c r="E600" s="22" t="e">
        <f t="shared" si="18"/>
        <v>#VALUE!</v>
      </c>
      <c r="F600" s="31" t="e">
        <f t="shared" si="19"/>
        <v>#VALUE!</v>
      </c>
      <c r="G600">
        <v>39247</v>
      </c>
    </row>
    <row r="601" spans="1:7">
      <c r="A601" s="31">
        <v>39248</v>
      </c>
      <c r="B601" s="27" t="s">
        <v>11254</v>
      </c>
      <c r="C601" s="24">
        <v>428.5</v>
      </c>
      <c r="D601" s="24">
        <v>115.09</v>
      </c>
      <c r="E601" s="22" t="e">
        <f t="shared" si="18"/>
        <v>#VALUE!</v>
      </c>
      <c r="F601" s="31" t="e">
        <f t="shared" si="19"/>
        <v>#VALUE!</v>
      </c>
      <c r="G601">
        <v>39248</v>
      </c>
    </row>
    <row r="602" spans="1:7">
      <c r="A602" s="31">
        <v>39251</v>
      </c>
      <c r="B602" s="27" t="s">
        <v>11253</v>
      </c>
      <c r="C602" s="24">
        <v>271.26</v>
      </c>
      <c r="D602" s="24">
        <v>-187.03</v>
      </c>
      <c r="E602" s="22" t="e">
        <f t="shared" si="18"/>
        <v>#VALUE!</v>
      </c>
      <c r="F602" s="31" t="e">
        <f t="shared" si="19"/>
        <v>#VALUE!</v>
      </c>
      <c r="G602">
        <v>39251</v>
      </c>
    </row>
    <row r="603" spans="1:7">
      <c r="A603" s="31">
        <v>39252</v>
      </c>
      <c r="B603" s="27" t="s">
        <v>11252</v>
      </c>
      <c r="C603" s="24">
        <v>646.91</v>
      </c>
      <c r="D603" s="24">
        <v>57.31</v>
      </c>
      <c r="E603" s="22" t="e">
        <f t="shared" si="18"/>
        <v>#VALUE!</v>
      </c>
      <c r="F603" s="31" t="e">
        <f t="shared" si="19"/>
        <v>#VALUE!</v>
      </c>
      <c r="G603">
        <v>39252</v>
      </c>
    </row>
    <row r="604" spans="1:7">
      <c r="A604" s="31">
        <v>39253</v>
      </c>
      <c r="B604" s="27" t="s">
        <v>11251</v>
      </c>
      <c r="C604" s="24">
        <v>744.3</v>
      </c>
      <c r="D604" s="24">
        <v>-108.42</v>
      </c>
      <c r="E604" s="22" t="e">
        <f t="shared" si="18"/>
        <v>#VALUE!</v>
      </c>
      <c r="F604" s="31" t="e">
        <f t="shared" si="19"/>
        <v>#VALUE!</v>
      </c>
      <c r="G604">
        <v>39253</v>
      </c>
    </row>
    <row r="605" spans="1:7">
      <c r="A605" s="31">
        <v>39254</v>
      </c>
      <c r="B605" s="27" t="s">
        <v>11250</v>
      </c>
      <c r="C605" s="24">
        <v>651.85</v>
      </c>
      <c r="D605" s="24">
        <v>172.24</v>
      </c>
      <c r="E605" s="22" t="e">
        <f t="shared" si="18"/>
        <v>#VALUE!</v>
      </c>
      <c r="F605" s="31" t="e">
        <f t="shared" si="19"/>
        <v>#VALUE!</v>
      </c>
      <c r="G605">
        <v>39254</v>
      </c>
    </row>
    <row r="606" spans="1:7">
      <c r="A606" s="31">
        <v>39255</v>
      </c>
      <c r="B606" s="27" t="s">
        <v>11249</v>
      </c>
      <c r="C606" s="24">
        <v>-31.32</v>
      </c>
      <c r="D606" s="24">
        <v>-212.98</v>
      </c>
      <c r="E606" s="22" t="e">
        <f t="shared" si="18"/>
        <v>#VALUE!</v>
      </c>
      <c r="F606" s="31" t="e">
        <f t="shared" si="19"/>
        <v>#VALUE!</v>
      </c>
      <c r="G606">
        <v>39255</v>
      </c>
    </row>
    <row r="607" spans="1:7">
      <c r="A607" s="31">
        <v>39258</v>
      </c>
      <c r="B607" s="27" t="s">
        <v>11248</v>
      </c>
      <c r="C607" s="24">
        <v>-212.42</v>
      </c>
      <c r="D607" s="24">
        <v>67.819999999999993</v>
      </c>
      <c r="E607" s="22" t="e">
        <f t="shared" si="18"/>
        <v>#VALUE!</v>
      </c>
      <c r="F607" s="31" t="e">
        <f t="shared" si="19"/>
        <v>#VALUE!</v>
      </c>
      <c r="G607">
        <v>39258</v>
      </c>
    </row>
    <row r="608" spans="1:7">
      <c r="A608" s="31">
        <v>39259</v>
      </c>
      <c r="B608" s="27" t="s">
        <v>11247</v>
      </c>
      <c r="C608" s="24">
        <v>-765.59</v>
      </c>
      <c r="D608" s="24">
        <v>-235.46</v>
      </c>
      <c r="E608" s="22" t="e">
        <f t="shared" si="18"/>
        <v>#VALUE!</v>
      </c>
      <c r="F608" s="31" t="e">
        <f t="shared" si="19"/>
        <v>#VALUE!</v>
      </c>
      <c r="G608">
        <v>39259</v>
      </c>
    </row>
    <row r="609" spans="1:7">
      <c r="A609" s="31">
        <v>39260</v>
      </c>
      <c r="B609" s="27" t="s">
        <v>11246</v>
      </c>
      <c r="C609" s="24">
        <v>322.36</v>
      </c>
      <c r="D609" s="24">
        <v>-392.35</v>
      </c>
      <c r="E609" s="22" t="e">
        <f t="shared" si="18"/>
        <v>#VALUE!</v>
      </c>
      <c r="F609" s="31" t="e">
        <f t="shared" si="19"/>
        <v>#VALUE!</v>
      </c>
      <c r="G609">
        <v>39260</v>
      </c>
    </row>
    <row r="610" spans="1:7">
      <c r="A610" s="31">
        <v>39261</v>
      </c>
      <c r="B610" s="27" t="s">
        <v>11245</v>
      </c>
      <c r="C610" s="24">
        <v>-549.91999999999996</v>
      </c>
      <c r="D610" s="24">
        <v>-391.24</v>
      </c>
      <c r="E610" s="22" t="e">
        <f t="shared" si="18"/>
        <v>#VALUE!</v>
      </c>
      <c r="F610" s="31" t="e">
        <f t="shared" si="19"/>
        <v>#VALUE!</v>
      </c>
      <c r="G610">
        <v>39261</v>
      </c>
    </row>
    <row r="611" spans="1:7">
      <c r="A611" s="31">
        <v>39262</v>
      </c>
      <c r="B611" s="27" t="s">
        <v>11244</v>
      </c>
      <c r="C611" s="24">
        <v>538.35</v>
      </c>
      <c r="D611" s="24">
        <v>-393.42</v>
      </c>
      <c r="E611" s="22" t="e">
        <f t="shared" si="18"/>
        <v>#VALUE!</v>
      </c>
      <c r="F611" s="31" t="e">
        <f t="shared" si="19"/>
        <v>#VALUE!</v>
      </c>
      <c r="G611">
        <v>39262</v>
      </c>
    </row>
    <row r="612" spans="1:7">
      <c r="A612" s="31">
        <v>39265</v>
      </c>
      <c r="B612" s="27" t="s">
        <v>11243</v>
      </c>
      <c r="C612" s="24">
        <v>434.85</v>
      </c>
      <c r="D612" s="24">
        <v>26.19</v>
      </c>
      <c r="E612" s="22" t="e">
        <f t="shared" si="18"/>
        <v>#VALUE!</v>
      </c>
      <c r="F612" s="31" t="e">
        <f t="shared" si="19"/>
        <v>#VALUE!</v>
      </c>
      <c r="G612">
        <v>39265</v>
      </c>
    </row>
    <row r="613" spans="1:7">
      <c r="A613" s="31">
        <v>39266</v>
      </c>
      <c r="B613" s="27" t="s">
        <v>11242</v>
      </c>
      <c r="C613" s="24">
        <v>544.79999999999995</v>
      </c>
      <c r="D613" s="24">
        <v>-63.12</v>
      </c>
      <c r="E613" s="22" t="e">
        <f t="shared" si="18"/>
        <v>#VALUE!</v>
      </c>
      <c r="F613" s="31" t="e">
        <f t="shared" si="19"/>
        <v>#VALUE!</v>
      </c>
      <c r="G613">
        <v>39266</v>
      </c>
    </row>
    <row r="614" spans="1:7">
      <c r="A614" s="31">
        <v>39267</v>
      </c>
      <c r="B614" s="27" t="s">
        <v>11241</v>
      </c>
      <c r="C614" s="24">
        <v>954.94</v>
      </c>
      <c r="D614" s="24">
        <v>-74.72</v>
      </c>
      <c r="E614" s="22" t="e">
        <f t="shared" si="18"/>
        <v>#VALUE!</v>
      </c>
      <c r="F614" s="31" t="e">
        <f t="shared" si="19"/>
        <v>#VALUE!</v>
      </c>
      <c r="G614">
        <v>39267</v>
      </c>
    </row>
    <row r="615" spans="1:7">
      <c r="A615" s="31">
        <v>39268</v>
      </c>
      <c r="B615" s="27" t="s">
        <v>11240</v>
      </c>
      <c r="C615" s="24">
        <v>306.64999999999998</v>
      </c>
      <c r="D615" s="24">
        <v>-199.11</v>
      </c>
      <c r="E615" s="22" t="e">
        <f t="shared" si="18"/>
        <v>#VALUE!</v>
      </c>
      <c r="F615" s="31" t="e">
        <f t="shared" si="19"/>
        <v>#VALUE!</v>
      </c>
      <c r="G615">
        <v>39268</v>
      </c>
    </row>
    <row r="616" spans="1:7">
      <c r="A616" s="31">
        <v>39269</v>
      </c>
      <c r="B616" s="27" t="s">
        <v>11239</v>
      </c>
      <c r="C616" s="24">
        <v>-349.6</v>
      </c>
      <c r="D616" s="24">
        <v>-540.29</v>
      </c>
      <c r="E616" s="22" t="e">
        <f t="shared" si="18"/>
        <v>#VALUE!</v>
      </c>
      <c r="F616" s="31" t="e">
        <f t="shared" si="19"/>
        <v>#VALUE!</v>
      </c>
      <c r="G616">
        <v>39269</v>
      </c>
    </row>
    <row r="617" spans="1:7">
      <c r="A617" s="31">
        <v>39272</v>
      </c>
      <c r="B617" s="27" t="s">
        <v>11238</v>
      </c>
      <c r="C617" s="24">
        <v>412.03</v>
      </c>
      <c r="D617" s="24">
        <v>8.74</v>
      </c>
      <c r="E617" s="22" t="e">
        <f t="shared" si="18"/>
        <v>#VALUE!</v>
      </c>
      <c r="F617" s="31" t="e">
        <f t="shared" si="19"/>
        <v>#VALUE!</v>
      </c>
      <c r="G617">
        <v>39272</v>
      </c>
    </row>
    <row r="618" spans="1:7">
      <c r="A618" s="31">
        <v>39273</v>
      </c>
      <c r="B618" s="27" t="s">
        <v>11237</v>
      </c>
      <c r="C618" s="24">
        <v>843.33</v>
      </c>
      <c r="D618" s="24">
        <v>-95.54</v>
      </c>
      <c r="E618" s="22" t="e">
        <f t="shared" si="18"/>
        <v>#VALUE!</v>
      </c>
      <c r="F618" s="31" t="e">
        <f t="shared" si="19"/>
        <v>#VALUE!</v>
      </c>
      <c r="G618">
        <v>39273</v>
      </c>
    </row>
    <row r="619" spans="1:7">
      <c r="A619" s="31">
        <v>39274</v>
      </c>
      <c r="B619" s="27" t="s">
        <v>11236</v>
      </c>
      <c r="C619" s="24">
        <v>-280.75</v>
      </c>
      <c r="D619" s="24">
        <v>-73.959999999999994</v>
      </c>
      <c r="E619" s="22" t="e">
        <f t="shared" si="18"/>
        <v>#VALUE!</v>
      </c>
      <c r="F619" s="31" t="e">
        <f t="shared" si="19"/>
        <v>#VALUE!</v>
      </c>
      <c r="G619">
        <v>39274</v>
      </c>
    </row>
    <row r="620" spans="1:7">
      <c r="A620" s="31">
        <v>39275</v>
      </c>
      <c r="B620" s="27" t="s">
        <v>11235</v>
      </c>
      <c r="C620" s="24">
        <v>-654.95000000000005</v>
      </c>
      <c r="D620" s="24">
        <v>-602.04</v>
      </c>
      <c r="E620" s="22" t="e">
        <f t="shared" si="18"/>
        <v>#VALUE!</v>
      </c>
      <c r="F620" s="31" t="e">
        <f t="shared" si="19"/>
        <v>#VALUE!</v>
      </c>
      <c r="G620">
        <v>39275</v>
      </c>
    </row>
    <row r="621" spans="1:7">
      <c r="A621" s="31">
        <v>39276</v>
      </c>
      <c r="B621" s="27" t="s">
        <v>11234</v>
      </c>
      <c r="C621" s="24">
        <v>768.1</v>
      </c>
      <c r="D621" s="24">
        <v>-237.74</v>
      </c>
      <c r="E621" s="22" t="e">
        <f t="shared" si="18"/>
        <v>#VALUE!</v>
      </c>
      <c r="F621" s="31" t="e">
        <f t="shared" si="19"/>
        <v>#VALUE!</v>
      </c>
      <c r="G621">
        <v>39276</v>
      </c>
    </row>
    <row r="622" spans="1:7">
      <c r="A622" s="31">
        <v>39279</v>
      </c>
      <c r="B622" s="27" t="s">
        <v>11233</v>
      </c>
      <c r="C622" s="24">
        <v>14.65</v>
      </c>
      <c r="D622" s="24">
        <v>-105.38</v>
      </c>
      <c r="E622" s="22" t="e">
        <f t="shared" si="18"/>
        <v>#VALUE!</v>
      </c>
      <c r="F622" s="31" t="e">
        <f t="shared" si="19"/>
        <v>#VALUE!</v>
      </c>
      <c r="G622">
        <v>39279</v>
      </c>
    </row>
    <row r="623" spans="1:7">
      <c r="A623" s="31">
        <v>39280</v>
      </c>
      <c r="B623" s="27" t="s">
        <v>11232</v>
      </c>
      <c r="C623" s="24">
        <v>77.13</v>
      </c>
      <c r="D623" s="24">
        <v>-311.12</v>
      </c>
      <c r="E623" s="22" t="e">
        <f t="shared" si="18"/>
        <v>#VALUE!</v>
      </c>
      <c r="F623" s="31" t="e">
        <f t="shared" si="19"/>
        <v>#VALUE!</v>
      </c>
      <c r="G623">
        <v>39280</v>
      </c>
    </row>
    <row r="624" spans="1:7">
      <c r="A624" s="31">
        <v>39281</v>
      </c>
      <c r="B624" s="27" t="s">
        <v>11231</v>
      </c>
      <c r="C624" s="24">
        <v>-156.02000000000001</v>
      </c>
      <c r="D624" s="24">
        <v>-112.44</v>
      </c>
      <c r="E624" s="22" t="e">
        <f t="shared" si="18"/>
        <v>#VALUE!</v>
      </c>
      <c r="F624" s="31" t="e">
        <f t="shared" si="19"/>
        <v>#VALUE!</v>
      </c>
      <c r="G624">
        <v>39281</v>
      </c>
    </row>
    <row r="625" spans="1:7">
      <c r="A625" s="31">
        <v>39282</v>
      </c>
      <c r="B625" s="27" t="s">
        <v>11230</v>
      </c>
      <c r="C625" s="24">
        <v>-930.28</v>
      </c>
      <c r="D625" s="24">
        <v>-370.32</v>
      </c>
      <c r="E625" s="22" t="e">
        <f t="shared" si="18"/>
        <v>#VALUE!</v>
      </c>
      <c r="F625" s="31" t="e">
        <f t="shared" si="19"/>
        <v>#VALUE!</v>
      </c>
      <c r="G625">
        <v>39282</v>
      </c>
    </row>
    <row r="626" spans="1:7">
      <c r="A626" s="31">
        <v>39283</v>
      </c>
      <c r="B626" s="27" t="s">
        <v>11229</v>
      </c>
      <c r="C626" s="24">
        <v>611.71</v>
      </c>
      <c r="D626" s="24">
        <v>29.62</v>
      </c>
      <c r="E626" s="22" t="e">
        <f t="shared" si="18"/>
        <v>#VALUE!</v>
      </c>
      <c r="F626" s="31" t="e">
        <f t="shared" si="19"/>
        <v>#VALUE!</v>
      </c>
      <c r="G626">
        <v>39283</v>
      </c>
    </row>
    <row r="627" spans="1:7">
      <c r="A627" s="31">
        <v>39286</v>
      </c>
      <c r="B627" s="27" t="s">
        <v>11228</v>
      </c>
      <c r="C627" s="24">
        <v>-99.29</v>
      </c>
      <c r="D627" s="24">
        <v>383.83</v>
      </c>
      <c r="E627" s="22" t="e">
        <f t="shared" si="18"/>
        <v>#VALUE!</v>
      </c>
      <c r="F627" s="31" t="e">
        <f t="shared" si="19"/>
        <v>#VALUE!</v>
      </c>
      <c r="G627">
        <v>39286</v>
      </c>
    </row>
    <row r="628" spans="1:7">
      <c r="A628" s="31">
        <v>39287</v>
      </c>
      <c r="B628" s="27" t="s">
        <v>11227</v>
      </c>
      <c r="C628" s="24">
        <v>249.8</v>
      </c>
      <c r="D628" s="24">
        <v>-648.32000000000005</v>
      </c>
      <c r="E628" s="22" t="e">
        <f t="shared" si="18"/>
        <v>#VALUE!</v>
      </c>
      <c r="F628" s="31" t="e">
        <f t="shared" si="19"/>
        <v>#VALUE!</v>
      </c>
      <c r="G628">
        <v>39287</v>
      </c>
    </row>
    <row r="629" spans="1:7">
      <c r="A629" s="31">
        <v>39288</v>
      </c>
      <c r="B629" s="27" t="s">
        <v>11226</v>
      </c>
      <c r="C629" s="24">
        <v>584.79</v>
      </c>
      <c r="D629" s="24">
        <v>-1042.53</v>
      </c>
      <c r="E629" s="22" t="e">
        <f t="shared" si="18"/>
        <v>#VALUE!</v>
      </c>
      <c r="F629" s="31" t="e">
        <f t="shared" si="19"/>
        <v>#VALUE!</v>
      </c>
      <c r="G629">
        <v>39288</v>
      </c>
    </row>
    <row r="630" spans="1:7">
      <c r="A630" s="31">
        <v>39289</v>
      </c>
      <c r="B630" s="27" t="s">
        <v>11225</v>
      </c>
      <c r="C630" s="24">
        <v>-480.66</v>
      </c>
      <c r="D630" s="24">
        <v>-1195.53</v>
      </c>
      <c r="E630" s="22" t="e">
        <f t="shared" si="18"/>
        <v>#VALUE!</v>
      </c>
      <c r="F630" s="31" t="e">
        <f t="shared" si="19"/>
        <v>#VALUE!</v>
      </c>
      <c r="G630">
        <v>39289</v>
      </c>
    </row>
    <row r="631" spans="1:7">
      <c r="A631" s="31">
        <v>39290</v>
      </c>
      <c r="B631" s="27" t="s">
        <v>11224</v>
      </c>
      <c r="C631" s="24">
        <v>-1576.47</v>
      </c>
      <c r="D631" s="24">
        <v>-626.66999999999996</v>
      </c>
      <c r="E631" s="22" t="e">
        <f t="shared" si="18"/>
        <v>#VALUE!</v>
      </c>
      <c r="F631" s="31" t="e">
        <f t="shared" si="19"/>
        <v>#VALUE!</v>
      </c>
      <c r="G631">
        <v>39290</v>
      </c>
    </row>
    <row r="632" spans="1:7">
      <c r="A632" s="31">
        <v>39293</v>
      </c>
      <c r="B632" s="27" t="s">
        <v>11223</v>
      </c>
      <c r="C632" s="24">
        <v>-4985.1499999999996</v>
      </c>
      <c r="D632" s="24">
        <v>-553.21</v>
      </c>
      <c r="E632" s="22" t="e">
        <f t="shared" si="18"/>
        <v>#VALUE!</v>
      </c>
      <c r="F632" s="31" t="e">
        <f t="shared" si="19"/>
        <v>#VALUE!</v>
      </c>
      <c r="G632">
        <v>39293</v>
      </c>
    </row>
    <row r="633" spans="1:7">
      <c r="A633" s="31">
        <v>39295</v>
      </c>
      <c r="B633" s="27" t="s">
        <v>11222</v>
      </c>
      <c r="C633" s="24">
        <v>994.29</v>
      </c>
      <c r="D633" s="24">
        <v>-97.78</v>
      </c>
      <c r="E633" s="22" t="e">
        <f t="shared" si="18"/>
        <v>#VALUE!</v>
      </c>
      <c r="F633" s="31" t="e">
        <f t="shared" si="19"/>
        <v>#VALUE!</v>
      </c>
      <c r="G633">
        <v>39295</v>
      </c>
    </row>
    <row r="634" spans="1:7">
      <c r="A634" s="31">
        <v>39296</v>
      </c>
      <c r="B634" s="27" t="s">
        <v>11221</v>
      </c>
      <c r="C634" s="24">
        <v>-1733.88</v>
      </c>
      <c r="D634" s="24">
        <v>-756.55</v>
      </c>
      <c r="E634" s="22" t="e">
        <f t="shared" si="18"/>
        <v>#VALUE!</v>
      </c>
      <c r="F634" s="31" t="e">
        <f t="shared" si="19"/>
        <v>#VALUE!</v>
      </c>
      <c r="G634">
        <v>39296</v>
      </c>
    </row>
    <row r="635" spans="1:7">
      <c r="A635" s="31">
        <v>39297</v>
      </c>
      <c r="B635" s="27" t="s">
        <v>11220</v>
      </c>
      <c r="C635" s="24">
        <v>244.18</v>
      </c>
      <c r="D635" s="24">
        <v>301.45999999999998</v>
      </c>
      <c r="E635" s="22" t="e">
        <f t="shared" si="18"/>
        <v>#VALUE!</v>
      </c>
      <c r="F635" s="31" t="e">
        <f t="shared" si="19"/>
        <v>#VALUE!</v>
      </c>
      <c r="G635">
        <v>39297</v>
      </c>
    </row>
    <row r="636" spans="1:7">
      <c r="A636" s="31">
        <v>39300</v>
      </c>
      <c r="B636" s="27" t="s">
        <v>11219</v>
      </c>
      <c r="C636" s="24">
        <v>1033.17</v>
      </c>
      <c r="D636" s="24">
        <v>341.47</v>
      </c>
      <c r="E636" s="22" t="e">
        <f t="shared" si="18"/>
        <v>#VALUE!</v>
      </c>
      <c r="F636" s="31" t="e">
        <f t="shared" si="19"/>
        <v>#VALUE!</v>
      </c>
      <c r="G636">
        <v>39300</v>
      </c>
    </row>
    <row r="637" spans="1:7">
      <c r="A637" s="31">
        <v>39301</v>
      </c>
      <c r="B637" s="27" t="s">
        <v>11218</v>
      </c>
      <c r="C637" s="24">
        <v>-1049.4000000000001</v>
      </c>
      <c r="D637" s="24">
        <v>-554.76</v>
      </c>
      <c r="E637" s="22" t="e">
        <f t="shared" si="18"/>
        <v>#VALUE!</v>
      </c>
      <c r="F637" s="31" t="e">
        <f t="shared" si="19"/>
        <v>#VALUE!</v>
      </c>
      <c r="G637">
        <v>39301</v>
      </c>
    </row>
    <row r="638" spans="1:7">
      <c r="A638" s="31">
        <v>39302</v>
      </c>
      <c r="B638" s="27" t="s">
        <v>11217</v>
      </c>
      <c r="C638" s="24">
        <v>156.49</v>
      </c>
      <c r="D638" s="24">
        <v>-298.70999999999998</v>
      </c>
      <c r="E638" s="22" t="e">
        <f t="shared" si="18"/>
        <v>#VALUE!</v>
      </c>
      <c r="F638" s="31" t="e">
        <f t="shared" si="19"/>
        <v>#VALUE!</v>
      </c>
      <c r="G638">
        <v>39302</v>
      </c>
    </row>
    <row r="639" spans="1:7">
      <c r="A639" s="31">
        <v>39303</v>
      </c>
      <c r="B639" s="27" t="s">
        <v>11216</v>
      </c>
      <c r="C639" s="24">
        <v>2169.2199999999998</v>
      </c>
      <c r="D639" s="24">
        <v>372.19</v>
      </c>
      <c r="E639" s="22" t="e">
        <f t="shared" si="18"/>
        <v>#VALUE!</v>
      </c>
      <c r="F639" s="31" t="e">
        <f t="shared" si="19"/>
        <v>#VALUE!</v>
      </c>
      <c r="G639">
        <v>39303</v>
      </c>
    </row>
    <row r="640" spans="1:7">
      <c r="A640" s="31">
        <v>39304</v>
      </c>
      <c r="B640" s="27" t="s">
        <v>11215</v>
      </c>
      <c r="C640" s="24">
        <v>872.72</v>
      </c>
      <c r="D640" s="24">
        <v>178.78</v>
      </c>
      <c r="E640" s="22" t="e">
        <f t="shared" si="18"/>
        <v>#VALUE!</v>
      </c>
      <c r="F640" s="31" t="e">
        <f t="shared" si="19"/>
        <v>#VALUE!</v>
      </c>
      <c r="G640">
        <v>39304</v>
      </c>
    </row>
    <row r="641" spans="1:7">
      <c r="A641" s="31">
        <v>39307</v>
      </c>
      <c r="B641" s="27" t="s">
        <v>11214</v>
      </c>
      <c r="C641" s="24">
        <v>-1037.98</v>
      </c>
      <c r="D641" s="24">
        <v>-640.15</v>
      </c>
      <c r="E641" s="22" t="e">
        <f t="shared" si="18"/>
        <v>#VALUE!</v>
      </c>
      <c r="F641" s="31" t="e">
        <f t="shared" si="19"/>
        <v>#VALUE!</v>
      </c>
      <c r="G641">
        <v>39307</v>
      </c>
    </row>
    <row r="642" spans="1:7">
      <c r="A642" s="31">
        <v>39308</v>
      </c>
      <c r="B642" s="27" t="s">
        <v>11213</v>
      </c>
      <c r="C642" s="24">
        <v>217.19</v>
      </c>
      <c r="D642" s="24">
        <v>-248.46</v>
      </c>
      <c r="E642" s="22" t="e">
        <f t="shared" ref="E642:E705" si="20">TEXT(F642,"dd-mm-yy")</f>
        <v>#VALUE!</v>
      </c>
      <c r="F642" s="31" t="e">
        <f t="shared" ref="F642:F705" si="21">DATEVALUE(A642)</f>
        <v>#VALUE!</v>
      </c>
      <c r="G642">
        <v>39308</v>
      </c>
    </row>
    <row r="643" spans="1:7">
      <c r="A643" s="31">
        <v>39310</v>
      </c>
      <c r="B643" s="27" t="s">
        <v>11212</v>
      </c>
      <c r="C643" s="24">
        <v>268.08</v>
      </c>
      <c r="D643" s="24">
        <v>-62.23</v>
      </c>
      <c r="E643" s="22" t="e">
        <f t="shared" si="20"/>
        <v>#VALUE!</v>
      </c>
      <c r="F643" s="31" t="e">
        <f t="shared" si="21"/>
        <v>#VALUE!</v>
      </c>
      <c r="G643">
        <v>39310</v>
      </c>
    </row>
    <row r="644" spans="1:7">
      <c r="A644" s="31">
        <v>39311</v>
      </c>
      <c r="B644" s="27" t="s">
        <v>11211</v>
      </c>
      <c r="C644" s="24">
        <v>-2377.0300000000002</v>
      </c>
      <c r="D644" s="24">
        <v>-971.85</v>
      </c>
      <c r="E644" s="22" t="e">
        <f t="shared" si="20"/>
        <v>#VALUE!</v>
      </c>
      <c r="F644" s="31" t="e">
        <f t="shared" si="21"/>
        <v>#VALUE!</v>
      </c>
      <c r="G644">
        <v>39311</v>
      </c>
    </row>
    <row r="645" spans="1:7">
      <c r="A645" s="31">
        <v>39314</v>
      </c>
      <c r="B645" s="27" t="s">
        <v>11210</v>
      </c>
      <c r="C645" s="24">
        <v>-602.42999999999995</v>
      </c>
      <c r="D645" s="24">
        <v>-668.73</v>
      </c>
      <c r="E645" s="22" t="e">
        <f t="shared" si="20"/>
        <v>#VALUE!</v>
      </c>
      <c r="F645" s="31" t="e">
        <f t="shared" si="21"/>
        <v>#VALUE!</v>
      </c>
      <c r="G645">
        <v>39314</v>
      </c>
    </row>
    <row r="646" spans="1:7">
      <c r="A646" s="31">
        <v>39315</v>
      </c>
      <c r="B646" s="27" t="s">
        <v>11209</v>
      </c>
      <c r="C646" s="24">
        <v>4063.52</v>
      </c>
      <c r="D646" s="24">
        <v>367.16</v>
      </c>
      <c r="E646" s="22" t="e">
        <f t="shared" si="20"/>
        <v>#VALUE!</v>
      </c>
      <c r="F646" s="31" t="e">
        <f t="shared" si="21"/>
        <v>#VALUE!</v>
      </c>
      <c r="G646">
        <v>39315</v>
      </c>
    </row>
    <row r="647" spans="1:7">
      <c r="A647" s="31">
        <v>39316</v>
      </c>
      <c r="B647" s="27" t="s">
        <v>11208</v>
      </c>
      <c r="C647" s="24">
        <v>-696.75</v>
      </c>
      <c r="D647" s="24">
        <v>363.48</v>
      </c>
      <c r="E647" s="22" t="e">
        <f t="shared" si="20"/>
        <v>#VALUE!</v>
      </c>
      <c r="F647" s="31" t="e">
        <f t="shared" si="21"/>
        <v>#VALUE!</v>
      </c>
      <c r="G647">
        <v>39316</v>
      </c>
    </row>
    <row r="648" spans="1:7">
      <c r="A648" s="31">
        <v>39317</v>
      </c>
      <c r="B648" s="27" t="s">
        <v>11207</v>
      </c>
      <c r="C648" s="24">
        <v>656.34</v>
      </c>
      <c r="D648" s="24">
        <v>447.42</v>
      </c>
      <c r="E648" s="22" t="e">
        <f t="shared" si="20"/>
        <v>#VALUE!</v>
      </c>
      <c r="F648" s="31" t="e">
        <f t="shared" si="21"/>
        <v>#VALUE!</v>
      </c>
      <c r="G648">
        <v>39317</v>
      </c>
    </row>
    <row r="649" spans="1:7">
      <c r="A649" s="31">
        <v>39318</v>
      </c>
      <c r="B649" s="27" t="s">
        <v>11206</v>
      </c>
      <c r="C649" s="24">
        <v>381.27</v>
      </c>
      <c r="D649" s="24">
        <v>731.4</v>
      </c>
      <c r="E649" s="22" t="e">
        <f t="shared" si="20"/>
        <v>#VALUE!</v>
      </c>
      <c r="F649" s="31" t="e">
        <f t="shared" si="21"/>
        <v>#VALUE!</v>
      </c>
      <c r="G649">
        <v>39318</v>
      </c>
    </row>
    <row r="650" spans="1:7">
      <c r="A650" s="31">
        <v>39321</v>
      </c>
      <c r="B650" s="27" t="s">
        <v>11205</v>
      </c>
      <c r="C650" s="24">
        <v>-657.12</v>
      </c>
      <c r="D650" s="24">
        <v>177.23</v>
      </c>
      <c r="E650" s="22" t="e">
        <f t="shared" si="20"/>
        <v>#VALUE!</v>
      </c>
      <c r="F650" s="31" t="e">
        <f t="shared" si="21"/>
        <v>#VALUE!</v>
      </c>
      <c r="G650">
        <v>39321</v>
      </c>
    </row>
    <row r="651" spans="1:7">
      <c r="A651" s="31">
        <v>39322</v>
      </c>
      <c r="B651" s="27" t="s">
        <v>11204</v>
      </c>
      <c r="C651" s="24">
        <v>1654.68</v>
      </c>
      <c r="D651" s="24">
        <v>89.97</v>
      </c>
      <c r="E651" s="22" t="e">
        <f t="shared" si="20"/>
        <v>#VALUE!</v>
      </c>
      <c r="F651" s="31" t="e">
        <f t="shared" si="21"/>
        <v>#VALUE!</v>
      </c>
      <c r="G651">
        <v>39322</v>
      </c>
    </row>
    <row r="652" spans="1:7">
      <c r="A652" s="31">
        <v>39323</v>
      </c>
      <c r="B652" s="27" t="s">
        <v>11203</v>
      </c>
      <c r="C652" s="24">
        <v>-143.35</v>
      </c>
      <c r="D652" s="24">
        <v>14.99</v>
      </c>
      <c r="E652" s="22" t="e">
        <f t="shared" si="20"/>
        <v>#VALUE!</v>
      </c>
      <c r="F652" s="31" t="e">
        <f t="shared" si="21"/>
        <v>#VALUE!</v>
      </c>
      <c r="G652">
        <v>39323</v>
      </c>
    </row>
    <row r="653" spans="1:7">
      <c r="A653" s="31">
        <v>39324</v>
      </c>
      <c r="B653" s="27" t="s">
        <v>11202</v>
      </c>
      <c r="C653" s="24">
        <v>75.569999999999993</v>
      </c>
      <c r="D653" s="24">
        <v>-318.76</v>
      </c>
      <c r="E653" s="22" t="e">
        <f t="shared" si="20"/>
        <v>#VALUE!</v>
      </c>
      <c r="F653" s="31" t="e">
        <f t="shared" si="21"/>
        <v>#VALUE!</v>
      </c>
      <c r="G653">
        <v>39324</v>
      </c>
    </row>
    <row r="654" spans="1:7">
      <c r="A654" s="31">
        <v>39325</v>
      </c>
      <c r="B654" s="27" t="s">
        <v>11201</v>
      </c>
      <c r="C654" s="24">
        <v>200.82</v>
      </c>
      <c r="D654" s="24">
        <v>-53.09</v>
      </c>
      <c r="E654" s="22" t="e">
        <f t="shared" si="20"/>
        <v>#VALUE!</v>
      </c>
      <c r="F654" s="31" t="e">
        <f t="shared" si="21"/>
        <v>#VALUE!</v>
      </c>
      <c r="G654">
        <v>39325</v>
      </c>
    </row>
    <row r="655" spans="1:7">
      <c r="A655" s="31">
        <v>39328</v>
      </c>
      <c r="B655" s="27" t="s">
        <v>11200</v>
      </c>
      <c r="C655" s="24">
        <v>500.2</v>
      </c>
      <c r="D655" s="24">
        <v>-38.64</v>
      </c>
      <c r="E655" s="22" t="e">
        <f t="shared" si="20"/>
        <v>#VALUE!</v>
      </c>
      <c r="F655" s="31" t="e">
        <f t="shared" si="21"/>
        <v>#VALUE!</v>
      </c>
      <c r="G655">
        <v>39328</v>
      </c>
    </row>
    <row r="656" spans="1:7">
      <c r="A656" s="31">
        <v>39329</v>
      </c>
      <c r="B656" s="27" t="s">
        <v>11199</v>
      </c>
      <c r="C656" s="24">
        <v>110.36</v>
      </c>
      <c r="D656" s="24">
        <v>-50.49</v>
      </c>
      <c r="E656" s="22" t="e">
        <f t="shared" si="20"/>
        <v>#VALUE!</v>
      </c>
      <c r="F656" s="31" t="e">
        <f t="shared" si="21"/>
        <v>#VALUE!</v>
      </c>
      <c r="G656">
        <v>39329</v>
      </c>
    </row>
    <row r="657" spans="1:7">
      <c r="A657" s="31">
        <v>39330</v>
      </c>
      <c r="B657" s="27" t="s">
        <v>11198</v>
      </c>
      <c r="C657" s="24">
        <v>-202.05</v>
      </c>
      <c r="D657" s="24">
        <v>113.9</v>
      </c>
      <c r="E657" s="22" t="e">
        <f t="shared" si="20"/>
        <v>#VALUE!</v>
      </c>
      <c r="F657" s="31" t="e">
        <f t="shared" si="21"/>
        <v>#VALUE!</v>
      </c>
      <c r="G657">
        <v>39330</v>
      </c>
    </row>
    <row r="658" spans="1:7">
      <c r="A658" s="31">
        <v>39331</v>
      </c>
      <c r="B658" s="27" t="s">
        <v>11197</v>
      </c>
      <c r="C658" s="24">
        <v>-37.93</v>
      </c>
      <c r="D658" s="24">
        <v>159.49</v>
      </c>
      <c r="E658" s="22" t="e">
        <f t="shared" si="20"/>
        <v>#VALUE!</v>
      </c>
      <c r="F658" s="31" t="e">
        <f t="shared" si="21"/>
        <v>#VALUE!</v>
      </c>
      <c r="G658">
        <v>39331</v>
      </c>
    </row>
    <row r="659" spans="1:7">
      <c r="A659" s="31">
        <v>39335</v>
      </c>
      <c r="B659" s="27" t="s">
        <v>11196</v>
      </c>
      <c r="C659" s="24">
        <v>79.11</v>
      </c>
      <c r="D659" s="24">
        <v>-117.87</v>
      </c>
      <c r="E659" s="22" t="e">
        <f t="shared" si="20"/>
        <v>#VALUE!</v>
      </c>
      <c r="F659" s="31" t="e">
        <f t="shared" si="21"/>
        <v>#VALUE!</v>
      </c>
      <c r="G659">
        <v>39335</v>
      </c>
    </row>
    <row r="660" spans="1:7">
      <c r="A660" s="31">
        <v>39336</v>
      </c>
      <c r="B660" s="27" t="s">
        <v>11195</v>
      </c>
      <c r="C660" s="24">
        <v>-503.21</v>
      </c>
      <c r="D660" s="24">
        <v>-270.91000000000003</v>
      </c>
      <c r="E660" s="22" t="e">
        <f t="shared" si="20"/>
        <v>#VALUE!</v>
      </c>
      <c r="F660" s="31" t="e">
        <f t="shared" si="21"/>
        <v>#VALUE!</v>
      </c>
      <c r="G660">
        <v>39336</v>
      </c>
    </row>
    <row r="661" spans="1:7">
      <c r="A661" s="31">
        <v>39337</v>
      </c>
      <c r="B661" s="27" t="s">
        <v>11194</v>
      </c>
      <c r="C661" s="24">
        <v>144.59</v>
      </c>
      <c r="D661" s="24">
        <v>-266.52</v>
      </c>
      <c r="E661" s="22" t="e">
        <f t="shared" si="20"/>
        <v>#VALUE!</v>
      </c>
      <c r="F661" s="31" t="e">
        <f t="shared" si="21"/>
        <v>#VALUE!</v>
      </c>
      <c r="G661">
        <v>39337</v>
      </c>
    </row>
    <row r="662" spans="1:7">
      <c r="A662" s="31">
        <v>39338</v>
      </c>
      <c r="B662" s="27" t="s">
        <v>11193</v>
      </c>
      <c r="C662" s="24">
        <v>388.63</v>
      </c>
      <c r="D662" s="24">
        <v>63.13</v>
      </c>
      <c r="E662" s="22" t="e">
        <f t="shared" si="20"/>
        <v>#VALUE!</v>
      </c>
      <c r="F662" s="31" t="e">
        <f t="shared" si="21"/>
        <v>#VALUE!</v>
      </c>
      <c r="G662">
        <v>39338</v>
      </c>
    </row>
    <row r="663" spans="1:7">
      <c r="A663" s="31">
        <v>39339</v>
      </c>
      <c r="B663" s="27" t="s">
        <v>11192</v>
      </c>
      <c r="C663" s="24">
        <v>658.62</v>
      </c>
      <c r="D663" s="24">
        <v>-474.52</v>
      </c>
      <c r="E663" s="22" t="e">
        <f t="shared" si="20"/>
        <v>#VALUE!</v>
      </c>
      <c r="F663" s="31" t="e">
        <f t="shared" si="21"/>
        <v>#VALUE!</v>
      </c>
      <c r="G663">
        <v>39339</v>
      </c>
    </row>
    <row r="664" spans="1:7">
      <c r="A664" s="31">
        <v>39342</v>
      </c>
      <c r="B664" s="27" t="s">
        <v>11191</v>
      </c>
      <c r="C664" s="24">
        <v>406.59</v>
      </c>
      <c r="D664" s="24">
        <v>-90.11</v>
      </c>
      <c r="E664" s="22" t="e">
        <f t="shared" si="20"/>
        <v>#VALUE!</v>
      </c>
      <c r="F664" s="31" t="e">
        <f t="shared" si="21"/>
        <v>#VALUE!</v>
      </c>
      <c r="G664">
        <v>39342</v>
      </c>
    </row>
    <row r="665" spans="1:7">
      <c r="A665" s="31">
        <v>39343</v>
      </c>
      <c r="B665" s="27" t="s">
        <v>11190</v>
      </c>
      <c r="C665" s="24">
        <v>-642.38</v>
      </c>
      <c r="D665" s="24">
        <v>-497.13</v>
      </c>
      <c r="E665" s="22" t="e">
        <f t="shared" si="20"/>
        <v>#VALUE!</v>
      </c>
      <c r="F665" s="31" t="e">
        <f t="shared" si="21"/>
        <v>#VALUE!</v>
      </c>
      <c r="G665">
        <v>39343</v>
      </c>
    </row>
    <row r="666" spans="1:7">
      <c r="A666" s="31">
        <v>39344</v>
      </c>
      <c r="B666" s="27" t="s">
        <v>11189</v>
      </c>
      <c r="C666" s="24">
        <v>-330.43</v>
      </c>
      <c r="D666" s="24">
        <v>-468.83</v>
      </c>
      <c r="E666" s="22" t="e">
        <f t="shared" si="20"/>
        <v>#VALUE!</v>
      </c>
      <c r="F666" s="31" t="e">
        <f t="shared" si="21"/>
        <v>#VALUE!</v>
      </c>
      <c r="G666">
        <v>39344</v>
      </c>
    </row>
    <row r="667" spans="1:7">
      <c r="A667" s="31">
        <v>39345</v>
      </c>
      <c r="B667" s="27" t="s">
        <v>11188</v>
      </c>
      <c r="C667" s="24">
        <v>2923.16</v>
      </c>
      <c r="D667" s="24">
        <v>356.22</v>
      </c>
      <c r="E667" s="22" t="e">
        <f t="shared" si="20"/>
        <v>#VALUE!</v>
      </c>
      <c r="F667" s="31" t="e">
        <f t="shared" si="21"/>
        <v>#VALUE!</v>
      </c>
      <c r="G667">
        <v>39345</v>
      </c>
    </row>
    <row r="668" spans="1:7">
      <c r="A668" s="31">
        <v>39346</v>
      </c>
      <c r="B668" s="27" t="s">
        <v>11187</v>
      </c>
      <c r="C668" s="24">
        <v>425.29</v>
      </c>
      <c r="D668" s="24">
        <v>-114.95</v>
      </c>
      <c r="E668" s="22" t="e">
        <f t="shared" si="20"/>
        <v>#VALUE!</v>
      </c>
      <c r="F668" s="31" t="e">
        <f t="shared" si="21"/>
        <v>#VALUE!</v>
      </c>
      <c r="G668">
        <v>39346</v>
      </c>
    </row>
    <row r="669" spans="1:7">
      <c r="A669" s="31">
        <v>39349</v>
      </c>
      <c r="B669" s="27" t="s">
        <v>11186</v>
      </c>
      <c r="C669" s="24">
        <v>1461.37</v>
      </c>
      <c r="D669" s="24">
        <v>-416.14</v>
      </c>
      <c r="E669" s="22" t="e">
        <f t="shared" si="20"/>
        <v>#VALUE!</v>
      </c>
      <c r="F669" s="31" t="e">
        <f t="shared" si="21"/>
        <v>#VALUE!</v>
      </c>
      <c r="G669">
        <v>39349</v>
      </c>
    </row>
    <row r="670" spans="1:7">
      <c r="A670" s="31">
        <v>39350</v>
      </c>
      <c r="B670" s="27" t="s">
        <v>11185</v>
      </c>
      <c r="C670" s="24">
        <v>481.39</v>
      </c>
      <c r="D670" s="24">
        <v>-237.49</v>
      </c>
      <c r="E670" s="22" t="e">
        <f t="shared" si="20"/>
        <v>#VALUE!</v>
      </c>
      <c r="F670" s="31" t="e">
        <f t="shared" si="21"/>
        <v>#VALUE!</v>
      </c>
      <c r="G670">
        <v>39350</v>
      </c>
    </row>
    <row r="671" spans="1:7">
      <c r="A671" s="31">
        <v>39351</v>
      </c>
      <c r="B671" s="27" t="s">
        <v>11184</v>
      </c>
      <c r="C671" s="24">
        <v>628.54</v>
      </c>
      <c r="D671" s="24">
        <v>-741.21</v>
      </c>
      <c r="E671" s="22" t="e">
        <f t="shared" si="20"/>
        <v>#VALUE!</v>
      </c>
      <c r="F671" s="31" t="e">
        <f t="shared" si="21"/>
        <v>#VALUE!</v>
      </c>
      <c r="G671">
        <v>39351</v>
      </c>
    </row>
    <row r="672" spans="1:7">
      <c r="A672" s="31">
        <v>39352</v>
      </c>
      <c r="B672" s="27" t="s">
        <v>11183</v>
      </c>
      <c r="C672" s="24">
        <v>151.03</v>
      </c>
      <c r="D672" s="24">
        <v>-983.28</v>
      </c>
      <c r="E672" s="22" t="e">
        <f t="shared" si="20"/>
        <v>#VALUE!</v>
      </c>
      <c r="F672" s="31" t="e">
        <f t="shared" si="21"/>
        <v>#VALUE!</v>
      </c>
      <c r="G672">
        <v>39352</v>
      </c>
    </row>
    <row r="673" spans="1:7">
      <c r="A673" s="31">
        <v>39353</v>
      </c>
      <c r="B673" s="27" t="s">
        <v>11182</v>
      </c>
      <c r="C673" s="24">
        <v>151.03</v>
      </c>
      <c r="D673" s="24">
        <v>-983.28</v>
      </c>
      <c r="E673" s="22" t="e">
        <f t="shared" si="20"/>
        <v>#VALUE!</v>
      </c>
      <c r="F673" s="31" t="e">
        <f t="shared" si="21"/>
        <v>#VALUE!</v>
      </c>
      <c r="G673">
        <v>39353</v>
      </c>
    </row>
    <row r="674" spans="1:7">
      <c r="A674" s="31">
        <v>39356</v>
      </c>
      <c r="B674" s="27" t="s">
        <v>11181</v>
      </c>
      <c r="C674" s="24">
        <v>880.17</v>
      </c>
      <c r="D674" s="24">
        <v>-511.28</v>
      </c>
      <c r="E674" s="22" t="e">
        <f t="shared" si="20"/>
        <v>#VALUE!</v>
      </c>
      <c r="F674" s="31" t="e">
        <f t="shared" si="21"/>
        <v>#VALUE!</v>
      </c>
      <c r="G674">
        <v>39356</v>
      </c>
    </row>
    <row r="675" spans="1:7">
      <c r="A675" s="31">
        <v>39358</v>
      </c>
      <c r="B675" s="27" t="s">
        <v>11180</v>
      </c>
      <c r="C675" s="24">
        <v>-452.95</v>
      </c>
      <c r="D675" s="24">
        <v>-1320.66</v>
      </c>
      <c r="E675" s="22" t="e">
        <f t="shared" si="20"/>
        <v>#VALUE!</v>
      </c>
      <c r="F675" s="31" t="e">
        <f t="shared" si="21"/>
        <v>#VALUE!</v>
      </c>
      <c r="G675">
        <v>39358</v>
      </c>
    </row>
    <row r="676" spans="1:7">
      <c r="A676" s="31">
        <v>39359</v>
      </c>
      <c r="B676" s="27" t="s">
        <v>11179</v>
      </c>
      <c r="C676" s="24">
        <v>1417.09</v>
      </c>
      <c r="D676" s="24">
        <v>820.18</v>
      </c>
      <c r="E676" s="22" t="e">
        <f t="shared" si="20"/>
        <v>#VALUE!</v>
      </c>
      <c r="F676" s="31" t="e">
        <f t="shared" si="21"/>
        <v>#VALUE!</v>
      </c>
      <c r="G676">
        <v>39359</v>
      </c>
    </row>
    <row r="677" spans="1:7">
      <c r="A677" s="31">
        <v>39360</v>
      </c>
      <c r="B677" s="27" t="s">
        <v>11178</v>
      </c>
      <c r="C677" s="24">
        <v>-1255.1500000000001</v>
      </c>
      <c r="D677" s="24">
        <v>-1155.99</v>
      </c>
      <c r="E677" s="22" t="e">
        <f t="shared" si="20"/>
        <v>#VALUE!</v>
      </c>
      <c r="F677" s="31" t="e">
        <f t="shared" si="21"/>
        <v>#VALUE!</v>
      </c>
      <c r="G677">
        <v>39360</v>
      </c>
    </row>
    <row r="678" spans="1:7">
      <c r="A678" s="31">
        <v>39363</v>
      </c>
      <c r="B678" s="27" t="s">
        <v>11177</v>
      </c>
      <c r="C678" s="24">
        <v>678.28</v>
      </c>
      <c r="D678" s="24">
        <v>-667.33</v>
      </c>
      <c r="E678" s="22" t="e">
        <f t="shared" si="20"/>
        <v>#VALUE!</v>
      </c>
      <c r="F678" s="31" t="e">
        <f t="shared" si="21"/>
        <v>#VALUE!</v>
      </c>
      <c r="G678">
        <v>39363</v>
      </c>
    </row>
    <row r="679" spans="1:7">
      <c r="A679" s="31">
        <v>39364</v>
      </c>
      <c r="B679" s="27" t="s">
        <v>11176</v>
      </c>
      <c r="C679" s="24">
        <v>-1624.18</v>
      </c>
      <c r="D679" s="24">
        <v>394.88</v>
      </c>
      <c r="E679" s="22" t="e">
        <f t="shared" si="20"/>
        <v>#VALUE!</v>
      </c>
      <c r="F679" s="31" t="e">
        <f t="shared" si="21"/>
        <v>#VALUE!</v>
      </c>
      <c r="G679">
        <v>39364</v>
      </c>
    </row>
    <row r="680" spans="1:7">
      <c r="A680" s="31">
        <v>39365</v>
      </c>
      <c r="B680" s="27" t="s">
        <v>11175</v>
      </c>
      <c r="C680" s="24">
        <v>327.10000000000002</v>
      </c>
      <c r="D680" s="24">
        <v>-66.56</v>
      </c>
      <c r="E680" s="22" t="e">
        <f t="shared" si="20"/>
        <v>#VALUE!</v>
      </c>
      <c r="F680" s="31" t="e">
        <f t="shared" si="21"/>
        <v>#VALUE!</v>
      </c>
      <c r="G680">
        <v>39365</v>
      </c>
    </row>
    <row r="681" spans="1:7">
      <c r="A681" s="31">
        <v>39366</v>
      </c>
      <c r="B681" s="27" t="s">
        <v>11174</v>
      </c>
      <c r="C681" s="24">
        <v>447.66</v>
      </c>
      <c r="D681" s="24">
        <v>-642.88</v>
      </c>
      <c r="E681" s="22" t="e">
        <f t="shared" si="20"/>
        <v>#VALUE!</v>
      </c>
      <c r="F681" s="31" t="e">
        <f t="shared" si="21"/>
        <v>#VALUE!</v>
      </c>
      <c r="G681">
        <v>39366</v>
      </c>
    </row>
    <row r="682" spans="1:7">
      <c r="A682" s="31">
        <v>39367</v>
      </c>
      <c r="B682" s="27" t="s">
        <v>11173</v>
      </c>
      <c r="C682" s="24">
        <v>1342.24</v>
      </c>
      <c r="D682" s="24">
        <v>-1052.8800000000001</v>
      </c>
      <c r="E682" s="22" t="e">
        <f t="shared" si="20"/>
        <v>#VALUE!</v>
      </c>
      <c r="F682" s="31" t="e">
        <f t="shared" si="21"/>
        <v>#VALUE!</v>
      </c>
      <c r="G682">
        <v>39367</v>
      </c>
    </row>
    <row r="683" spans="1:7">
      <c r="A683" s="31">
        <v>39370</v>
      </c>
      <c r="B683" s="27" t="s">
        <v>11172</v>
      </c>
      <c r="C683" s="24">
        <v>-644.37</v>
      </c>
      <c r="D683" s="24">
        <v>-716.03</v>
      </c>
      <c r="E683" s="22" t="e">
        <f t="shared" si="20"/>
        <v>#VALUE!</v>
      </c>
      <c r="F683" s="31" t="e">
        <f t="shared" si="21"/>
        <v>#VALUE!</v>
      </c>
      <c r="G683">
        <v>39370</v>
      </c>
    </row>
    <row r="684" spans="1:7">
      <c r="A684" s="31">
        <v>39371</v>
      </c>
      <c r="B684" s="27" t="s">
        <v>11171</v>
      </c>
      <c r="C684" s="24">
        <v>546.59</v>
      </c>
      <c r="D684" s="24">
        <v>-124.58</v>
      </c>
      <c r="E684" s="22" t="e">
        <f t="shared" si="20"/>
        <v>#VALUE!</v>
      </c>
      <c r="F684" s="31" t="e">
        <f t="shared" si="21"/>
        <v>#VALUE!</v>
      </c>
      <c r="G684">
        <v>39371</v>
      </c>
    </row>
    <row r="685" spans="1:7">
      <c r="A685" s="31">
        <v>39372</v>
      </c>
      <c r="B685" s="27" t="s">
        <v>11170</v>
      </c>
      <c r="C685" s="24">
        <v>-2058.35</v>
      </c>
      <c r="D685" s="24">
        <v>-548.85</v>
      </c>
      <c r="E685" s="22" t="e">
        <f t="shared" si="20"/>
        <v>#VALUE!</v>
      </c>
      <c r="F685" s="31" t="e">
        <f t="shared" si="21"/>
        <v>#VALUE!</v>
      </c>
      <c r="G685">
        <v>39372</v>
      </c>
    </row>
    <row r="686" spans="1:7">
      <c r="A686" s="31">
        <v>39373</v>
      </c>
      <c r="B686" s="27" t="s">
        <v>11169</v>
      </c>
      <c r="C686" s="24">
        <v>-3844.24</v>
      </c>
      <c r="D686" s="24">
        <v>-839.1</v>
      </c>
      <c r="E686" s="22" t="e">
        <f t="shared" si="20"/>
        <v>#VALUE!</v>
      </c>
      <c r="F686" s="31" t="e">
        <f t="shared" si="21"/>
        <v>#VALUE!</v>
      </c>
      <c r="G686">
        <v>39373</v>
      </c>
    </row>
    <row r="687" spans="1:7">
      <c r="A687" s="31">
        <v>39377</v>
      </c>
      <c r="B687" s="27" t="s">
        <v>11168</v>
      </c>
      <c r="C687" s="24">
        <v>-1189.02</v>
      </c>
      <c r="D687" s="24">
        <v>11.52</v>
      </c>
      <c r="E687" s="22" t="e">
        <f t="shared" si="20"/>
        <v>#VALUE!</v>
      </c>
      <c r="F687" s="31" t="e">
        <f t="shared" si="21"/>
        <v>#VALUE!</v>
      </c>
      <c r="G687">
        <v>39377</v>
      </c>
    </row>
    <row r="688" spans="1:7">
      <c r="A688" s="31">
        <v>39378</v>
      </c>
      <c r="B688" s="27" t="s">
        <v>11167</v>
      </c>
      <c r="C688" s="24">
        <v>-16.809999999999999</v>
      </c>
      <c r="D688" s="24">
        <v>0.59</v>
      </c>
      <c r="E688" s="22" t="e">
        <f t="shared" si="20"/>
        <v>#VALUE!</v>
      </c>
      <c r="F688" s="31" t="e">
        <f t="shared" si="21"/>
        <v>#VALUE!</v>
      </c>
      <c r="G688">
        <v>39378</v>
      </c>
    </row>
    <row r="689" spans="1:7">
      <c r="A689" s="31">
        <v>39379</v>
      </c>
      <c r="B689" s="27" t="s">
        <v>11166</v>
      </c>
      <c r="C689" s="24">
        <v>1707.24</v>
      </c>
      <c r="D689" s="24">
        <v>-204.66</v>
      </c>
      <c r="E689" s="22" t="e">
        <f t="shared" si="20"/>
        <v>#VALUE!</v>
      </c>
      <c r="F689" s="31" t="e">
        <f t="shared" si="21"/>
        <v>#VALUE!</v>
      </c>
      <c r="G689">
        <v>39379</v>
      </c>
    </row>
    <row r="690" spans="1:7">
      <c r="A690" s="31">
        <v>39380</v>
      </c>
      <c r="B690" s="27" t="s">
        <v>11165</v>
      </c>
      <c r="C690" s="24">
        <v>-1500.26</v>
      </c>
      <c r="D690" s="24">
        <v>-361.16</v>
      </c>
      <c r="E690" s="22" t="e">
        <f t="shared" si="20"/>
        <v>#VALUE!</v>
      </c>
      <c r="F690" s="31" t="e">
        <f t="shared" si="21"/>
        <v>#VALUE!</v>
      </c>
      <c r="G690">
        <v>39380</v>
      </c>
    </row>
    <row r="691" spans="1:7">
      <c r="A691" s="31">
        <v>39381</v>
      </c>
      <c r="B691" s="27" t="s">
        <v>11164</v>
      </c>
      <c r="C691" s="24">
        <v>6841.4</v>
      </c>
      <c r="D691" s="24">
        <v>10234.379999999999</v>
      </c>
      <c r="E691" s="22" t="e">
        <f t="shared" si="20"/>
        <v>#VALUE!</v>
      </c>
      <c r="F691" s="31" t="e">
        <f t="shared" si="21"/>
        <v>#VALUE!</v>
      </c>
      <c r="G691">
        <v>39381</v>
      </c>
    </row>
    <row r="692" spans="1:7">
      <c r="A692" s="31">
        <v>39384</v>
      </c>
      <c r="B692" s="27" t="s">
        <v>11163</v>
      </c>
      <c r="C692" s="24">
        <v>1600.37</v>
      </c>
      <c r="D692" s="24">
        <v>-486.98</v>
      </c>
      <c r="E692" s="22" t="e">
        <f t="shared" si="20"/>
        <v>#VALUE!</v>
      </c>
      <c r="F692" s="31" t="e">
        <f t="shared" si="21"/>
        <v>#VALUE!</v>
      </c>
      <c r="G692">
        <v>39384</v>
      </c>
    </row>
    <row r="693" spans="1:7">
      <c r="A693" s="31">
        <v>39386</v>
      </c>
      <c r="B693" s="27" t="s">
        <v>11162</v>
      </c>
      <c r="C693" s="24">
        <v>-238.32</v>
      </c>
      <c r="D693" s="24">
        <v>-322.95</v>
      </c>
      <c r="E693" s="22" t="e">
        <f t="shared" si="20"/>
        <v>#VALUE!</v>
      </c>
      <c r="F693" s="31" t="e">
        <f t="shared" si="21"/>
        <v>#VALUE!</v>
      </c>
      <c r="G693">
        <v>39386</v>
      </c>
    </row>
    <row r="694" spans="1:7">
      <c r="A694" s="31">
        <v>39387</v>
      </c>
      <c r="B694" s="27" t="s">
        <v>11161</v>
      </c>
      <c r="C694" s="24">
        <v>45.05</v>
      </c>
      <c r="D694" s="24">
        <v>-582.67999999999995</v>
      </c>
      <c r="E694" s="22" t="e">
        <f t="shared" si="20"/>
        <v>#VALUE!</v>
      </c>
      <c r="F694" s="31" t="e">
        <f t="shared" si="21"/>
        <v>#VALUE!</v>
      </c>
      <c r="G694">
        <v>39387</v>
      </c>
    </row>
    <row r="695" spans="1:7">
      <c r="A695" s="31">
        <v>39388</v>
      </c>
      <c r="B695" s="27" t="s">
        <v>11160</v>
      </c>
      <c r="C695" s="24">
        <v>50078.3</v>
      </c>
      <c r="D695" s="24">
        <v>17333.55</v>
      </c>
      <c r="E695" s="22" t="e">
        <f t="shared" si="20"/>
        <v>#VALUE!</v>
      </c>
      <c r="F695" s="31" t="e">
        <f t="shared" si="21"/>
        <v>#VALUE!</v>
      </c>
      <c r="G695">
        <v>39388</v>
      </c>
    </row>
    <row r="696" spans="1:7">
      <c r="A696" s="31">
        <v>39391</v>
      </c>
      <c r="B696" s="27" t="s">
        <v>11159</v>
      </c>
      <c r="C696" s="24">
        <v>-723.4</v>
      </c>
      <c r="D696" s="24">
        <v>-683.81</v>
      </c>
      <c r="E696" s="22" t="e">
        <f t="shared" si="20"/>
        <v>#VALUE!</v>
      </c>
      <c r="F696" s="31" t="e">
        <f t="shared" si="21"/>
        <v>#VALUE!</v>
      </c>
      <c r="G696">
        <v>39391</v>
      </c>
    </row>
    <row r="697" spans="1:7">
      <c r="A697" s="31">
        <v>39392</v>
      </c>
      <c r="B697" s="27" t="s">
        <v>11158</v>
      </c>
      <c r="C697" s="24">
        <v>-306.61</v>
      </c>
      <c r="D697" s="24">
        <v>-280.37</v>
      </c>
      <c r="E697" s="22" t="e">
        <f t="shared" si="20"/>
        <v>#VALUE!</v>
      </c>
      <c r="F697" s="31" t="e">
        <f t="shared" si="21"/>
        <v>#VALUE!</v>
      </c>
      <c r="G697">
        <v>39392</v>
      </c>
    </row>
    <row r="698" spans="1:7">
      <c r="A698" s="31">
        <v>39393</v>
      </c>
      <c r="B698" s="27" t="s">
        <v>11157</v>
      </c>
      <c r="C698" s="24">
        <v>254.89</v>
      </c>
      <c r="D698" s="24">
        <v>-494.23</v>
      </c>
      <c r="E698" s="22" t="e">
        <f t="shared" si="20"/>
        <v>#VALUE!</v>
      </c>
      <c r="F698" s="31" t="e">
        <f t="shared" si="21"/>
        <v>#VALUE!</v>
      </c>
      <c r="G698">
        <v>39393</v>
      </c>
    </row>
    <row r="699" spans="1:7">
      <c r="A699" s="31">
        <v>39394</v>
      </c>
      <c r="B699" s="27" t="s">
        <v>11156</v>
      </c>
      <c r="C699" s="24">
        <v>-656.53</v>
      </c>
      <c r="D699" s="24">
        <v>-620</v>
      </c>
      <c r="E699" s="22" t="e">
        <f t="shared" si="20"/>
        <v>#VALUE!</v>
      </c>
      <c r="F699" s="31" t="e">
        <f t="shared" si="21"/>
        <v>#VALUE!</v>
      </c>
      <c r="G699">
        <v>39394</v>
      </c>
    </row>
    <row r="700" spans="1:7">
      <c r="A700" s="31">
        <v>39395</v>
      </c>
      <c r="B700" s="27" t="s">
        <v>11155</v>
      </c>
      <c r="C700" s="24">
        <v>-937.68</v>
      </c>
      <c r="D700" s="24">
        <v>-441.13</v>
      </c>
      <c r="E700" s="22" t="e">
        <f t="shared" si="20"/>
        <v>#VALUE!</v>
      </c>
      <c r="F700" s="31" t="e">
        <f t="shared" si="21"/>
        <v>#VALUE!</v>
      </c>
      <c r="G700">
        <v>39395</v>
      </c>
    </row>
    <row r="701" spans="1:7">
      <c r="A701" s="31">
        <v>39398</v>
      </c>
      <c r="B701" s="27" t="s">
        <v>11154</v>
      </c>
      <c r="C701" s="24">
        <v>-183.06</v>
      </c>
      <c r="D701" s="24">
        <v>-37.03</v>
      </c>
      <c r="E701" s="22" t="e">
        <f t="shared" si="20"/>
        <v>#VALUE!</v>
      </c>
      <c r="F701" s="31" t="e">
        <f t="shared" si="21"/>
        <v>#VALUE!</v>
      </c>
      <c r="G701">
        <v>39398</v>
      </c>
    </row>
    <row r="702" spans="1:7">
      <c r="A702" s="31">
        <v>39399</v>
      </c>
      <c r="B702" s="27" t="s">
        <v>11153</v>
      </c>
      <c r="C702" s="24">
        <v>-344.63</v>
      </c>
      <c r="D702" s="24">
        <v>-919.24</v>
      </c>
      <c r="E702" s="22" t="e">
        <f t="shared" si="20"/>
        <v>#VALUE!</v>
      </c>
      <c r="F702" s="31" t="e">
        <f t="shared" si="21"/>
        <v>#VALUE!</v>
      </c>
      <c r="G702">
        <v>39399</v>
      </c>
    </row>
    <row r="703" spans="1:7">
      <c r="A703" s="31">
        <v>39400</v>
      </c>
      <c r="B703" s="27" t="s">
        <v>11152</v>
      </c>
      <c r="C703" s="24">
        <v>213.34</v>
      </c>
      <c r="D703" s="24">
        <v>-1446.96</v>
      </c>
      <c r="E703" s="22" t="e">
        <f t="shared" si="20"/>
        <v>#VALUE!</v>
      </c>
      <c r="F703" s="31" t="e">
        <f t="shared" si="21"/>
        <v>#VALUE!</v>
      </c>
      <c r="G703">
        <v>39400</v>
      </c>
    </row>
    <row r="704" spans="1:7">
      <c r="A704" s="31">
        <v>39401</v>
      </c>
      <c r="B704" s="27" t="s">
        <v>11151</v>
      </c>
      <c r="C704" s="24">
        <v>2057.6999999999998</v>
      </c>
      <c r="D704" s="24">
        <v>-268.10000000000002</v>
      </c>
      <c r="E704" s="22" t="e">
        <f t="shared" si="20"/>
        <v>#VALUE!</v>
      </c>
      <c r="F704" s="31" t="e">
        <f t="shared" si="21"/>
        <v>#VALUE!</v>
      </c>
      <c r="G704">
        <v>39401</v>
      </c>
    </row>
    <row r="705" spans="1:7">
      <c r="A705" s="31">
        <v>39402</v>
      </c>
      <c r="B705" s="27" t="s">
        <v>11150</v>
      </c>
      <c r="C705" s="24">
        <v>-719.43</v>
      </c>
      <c r="D705" s="24">
        <v>-806.09</v>
      </c>
      <c r="E705" s="22" t="e">
        <f t="shared" si="20"/>
        <v>#VALUE!</v>
      </c>
      <c r="F705" s="31" t="e">
        <f t="shared" si="21"/>
        <v>#VALUE!</v>
      </c>
      <c r="G705">
        <v>39402</v>
      </c>
    </row>
    <row r="706" spans="1:7">
      <c r="A706" s="31">
        <v>39405</v>
      </c>
      <c r="B706" s="27" t="s">
        <v>11149</v>
      </c>
      <c r="C706" s="24">
        <v>-206.58</v>
      </c>
      <c r="D706" s="24">
        <v>-688.49</v>
      </c>
      <c r="E706" s="22" t="e">
        <f t="shared" ref="E706:E769" si="22">TEXT(F706,"dd-mm-yy")</f>
        <v>#VALUE!</v>
      </c>
      <c r="F706" s="31" t="e">
        <f t="shared" ref="F706:F769" si="23">DATEVALUE(A706)</f>
        <v>#VALUE!</v>
      </c>
      <c r="G706">
        <v>39405</v>
      </c>
    </row>
    <row r="707" spans="1:7">
      <c r="A707" s="31">
        <v>39406</v>
      </c>
      <c r="B707" s="27" t="s">
        <v>11148</v>
      </c>
      <c r="C707" s="24">
        <v>-391.6</v>
      </c>
      <c r="D707" s="24">
        <v>-960.5</v>
      </c>
      <c r="E707" s="22" t="e">
        <f t="shared" si="22"/>
        <v>#VALUE!</v>
      </c>
      <c r="F707" s="31" t="e">
        <f t="shared" si="23"/>
        <v>#VALUE!</v>
      </c>
      <c r="G707">
        <v>39406</v>
      </c>
    </row>
    <row r="708" spans="1:7">
      <c r="A708" s="31">
        <v>39407</v>
      </c>
      <c r="B708" s="27" t="s">
        <v>11147</v>
      </c>
      <c r="C708" s="24">
        <v>-2897.66</v>
      </c>
      <c r="D708" s="24">
        <v>-1334.46</v>
      </c>
      <c r="E708" s="22" t="e">
        <f t="shared" si="22"/>
        <v>#VALUE!</v>
      </c>
      <c r="F708" s="31" t="e">
        <f t="shared" si="23"/>
        <v>#VALUE!</v>
      </c>
      <c r="G708">
        <v>39407</v>
      </c>
    </row>
    <row r="709" spans="1:7">
      <c r="A709" s="31">
        <v>39408</v>
      </c>
      <c r="B709" s="27" t="s">
        <v>11146</v>
      </c>
      <c r="C709" s="24">
        <v>-2267.34</v>
      </c>
      <c r="D709" s="24">
        <v>-31.36</v>
      </c>
      <c r="E709" s="22" t="e">
        <f t="shared" si="22"/>
        <v>#VALUE!</v>
      </c>
      <c r="F709" s="31" t="e">
        <f t="shared" si="23"/>
        <v>#VALUE!</v>
      </c>
      <c r="G709">
        <v>39408</v>
      </c>
    </row>
    <row r="710" spans="1:7">
      <c r="A710" s="31">
        <v>39409</v>
      </c>
      <c r="B710" s="27" t="s">
        <v>11145</v>
      </c>
      <c r="C710" s="24">
        <v>-544.02</v>
      </c>
      <c r="D710" s="24">
        <v>153.28</v>
      </c>
      <c r="E710" s="22" t="e">
        <f t="shared" si="22"/>
        <v>#VALUE!</v>
      </c>
      <c r="F710" s="31" t="e">
        <f t="shared" si="23"/>
        <v>#VALUE!</v>
      </c>
      <c r="G710">
        <v>39409</v>
      </c>
    </row>
    <row r="711" spans="1:7">
      <c r="A711" s="31">
        <v>39412</v>
      </c>
      <c r="B711" s="27" t="s">
        <v>11144</v>
      </c>
      <c r="C711" s="24">
        <v>353.88</v>
      </c>
      <c r="D711" s="24">
        <v>280.07</v>
      </c>
      <c r="E711" s="22" t="e">
        <f t="shared" si="22"/>
        <v>#VALUE!</v>
      </c>
      <c r="F711" s="31" t="e">
        <f t="shared" si="23"/>
        <v>#VALUE!</v>
      </c>
      <c r="G711">
        <v>39412</v>
      </c>
    </row>
    <row r="712" spans="1:7">
      <c r="A712" s="31">
        <v>39413</v>
      </c>
      <c r="B712" s="27" t="s">
        <v>11143</v>
      </c>
      <c r="C712" s="24">
        <v>2098.06</v>
      </c>
      <c r="D712" s="24">
        <v>-48.16</v>
      </c>
      <c r="E712" s="22" t="e">
        <f t="shared" si="22"/>
        <v>#VALUE!</v>
      </c>
      <c r="F712" s="31" t="e">
        <f t="shared" si="23"/>
        <v>#VALUE!</v>
      </c>
      <c r="G712">
        <v>39413</v>
      </c>
    </row>
    <row r="713" spans="1:7">
      <c r="A713" s="31">
        <v>39414</v>
      </c>
      <c r="B713" s="27" t="s">
        <v>11142</v>
      </c>
      <c r="C713" s="24">
        <v>-11.84</v>
      </c>
      <c r="D713" s="24">
        <v>-529.04999999999995</v>
      </c>
      <c r="E713" s="22" t="e">
        <f t="shared" si="22"/>
        <v>#VALUE!</v>
      </c>
      <c r="F713" s="31" t="e">
        <f t="shared" si="23"/>
        <v>#VALUE!</v>
      </c>
      <c r="G713">
        <v>39414</v>
      </c>
    </row>
    <row r="714" spans="1:7">
      <c r="A714" s="31">
        <v>39415</v>
      </c>
      <c r="B714" s="27" t="s">
        <v>11141</v>
      </c>
      <c r="C714" s="24">
        <v>455.92</v>
      </c>
      <c r="D714" s="24">
        <v>-196.66</v>
      </c>
      <c r="E714" s="22" t="e">
        <f t="shared" si="22"/>
        <v>#VALUE!</v>
      </c>
      <c r="F714" s="31" t="e">
        <f t="shared" si="23"/>
        <v>#VALUE!</v>
      </c>
      <c r="G714">
        <v>39415</v>
      </c>
    </row>
    <row r="715" spans="1:7">
      <c r="A715" s="31">
        <v>39419</v>
      </c>
      <c r="B715" s="27" t="s">
        <v>11140</v>
      </c>
      <c r="C715" s="24">
        <v>311.51</v>
      </c>
      <c r="D715" s="24">
        <v>-1567.21</v>
      </c>
      <c r="E715" s="22" t="e">
        <f t="shared" si="22"/>
        <v>#VALUE!</v>
      </c>
      <c r="F715" s="31" t="e">
        <f t="shared" si="23"/>
        <v>#VALUE!</v>
      </c>
      <c r="G715">
        <v>39419</v>
      </c>
    </row>
    <row r="716" spans="1:7">
      <c r="A716" s="31">
        <v>39420</v>
      </c>
      <c r="B716" s="27" t="s">
        <v>11139</v>
      </c>
      <c r="C716" s="24">
        <v>180.39</v>
      </c>
      <c r="D716" s="24">
        <v>-851.9</v>
      </c>
      <c r="E716" s="22" t="e">
        <f t="shared" si="22"/>
        <v>#VALUE!</v>
      </c>
      <c r="F716" s="31" t="e">
        <f t="shared" si="23"/>
        <v>#VALUE!</v>
      </c>
      <c r="G716">
        <v>39420</v>
      </c>
    </row>
    <row r="717" spans="1:7">
      <c r="A717" s="31">
        <v>39421</v>
      </c>
      <c r="B717" s="27" t="s">
        <v>11138</v>
      </c>
      <c r="C717" s="24">
        <v>280.10000000000002</v>
      </c>
      <c r="D717" s="24">
        <v>-214.48</v>
      </c>
      <c r="E717" s="22" t="e">
        <f t="shared" si="22"/>
        <v>#VALUE!</v>
      </c>
      <c r="F717" s="31" t="e">
        <f t="shared" si="23"/>
        <v>#VALUE!</v>
      </c>
      <c r="G717">
        <v>39421</v>
      </c>
    </row>
    <row r="718" spans="1:7">
      <c r="A718" s="31">
        <v>39422</v>
      </c>
      <c r="B718" s="27" t="s">
        <v>11137</v>
      </c>
      <c r="C718" s="24">
        <v>-202.73</v>
      </c>
      <c r="D718" s="24">
        <v>-1051.8900000000001</v>
      </c>
      <c r="E718" s="22" t="e">
        <f t="shared" si="22"/>
        <v>#VALUE!</v>
      </c>
      <c r="F718" s="31" t="e">
        <f t="shared" si="23"/>
        <v>#VALUE!</v>
      </c>
      <c r="G718">
        <v>39422</v>
      </c>
    </row>
    <row r="719" spans="1:7">
      <c r="A719" s="31">
        <v>39423</v>
      </c>
      <c r="B719" s="27" t="s">
        <v>11136</v>
      </c>
      <c r="C719" s="24">
        <v>613.42999999999995</v>
      </c>
      <c r="D719" s="24">
        <v>-929.43</v>
      </c>
      <c r="E719" s="22" t="e">
        <f t="shared" si="22"/>
        <v>#VALUE!</v>
      </c>
      <c r="F719" s="31" t="e">
        <f t="shared" si="23"/>
        <v>#VALUE!</v>
      </c>
      <c r="G719">
        <v>39423</v>
      </c>
    </row>
    <row r="720" spans="1:7">
      <c r="A720" s="31">
        <v>39426</v>
      </c>
      <c r="B720" s="27" t="s">
        <v>11135</v>
      </c>
      <c r="C720" s="24">
        <v>-487.34</v>
      </c>
      <c r="D720" s="24">
        <v>74.709999999999994</v>
      </c>
      <c r="E720" s="22" t="e">
        <f t="shared" si="22"/>
        <v>#VALUE!</v>
      </c>
      <c r="F720" s="31" t="e">
        <f t="shared" si="23"/>
        <v>#VALUE!</v>
      </c>
      <c r="G720">
        <v>39426</v>
      </c>
    </row>
    <row r="721" spans="1:7">
      <c r="A721" s="31">
        <v>39427</v>
      </c>
      <c r="B721" s="27" t="s">
        <v>11134</v>
      </c>
      <c r="C721" s="24">
        <v>-46.62</v>
      </c>
      <c r="D721" s="24">
        <v>-247.53</v>
      </c>
      <c r="E721" s="22" t="e">
        <f t="shared" si="22"/>
        <v>#VALUE!</v>
      </c>
      <c r="F721" s="31" t="e">
        <f t="shared" si="23"/>
        <v>#VALUE!</v>
      </c>
      <c r="G721">
        <v>39427</v>
      </c>
    </row>
    <row r="722" spans="1:7">
      <c r="A722" s="31">
        <v>39428</v>
      </c>
      <c r="B722" s="27" t="s">
        <v>11133</v>
      </c>
      <c r="C722" s="24">
        <v>1037.42</v>
      </c>
      <c r="D722" s="24">
        <v>-179.27</v>
      </c>
      <c r="E722" s="22" t="e">
        <f t="shared" si="22"/>
        <v>#VALUE!</v>
      </c>
      <c r="F722" s="31" t="e">
        <f t="shared" si="23"/>
        <v>#VALUE!</v>
      </c>
      <c r="G722">
        <v>39428</v>
      </c>
    </row>
    <row r="723" spans="1:7">
      <c r="A723" s="31">
        <v>39429</v>
      </c>
      <c r="B723" s="27" t="s">
        <v>11132</v>
      </c>
      <c r="C723" s="24">
        <v>202.3</v>
      </c>
      <c r="D723" s="24">
        <v>-617.53</v>
      </c>
      <c r="E723" s="22" t="e">
        <f t="shared" si="22"/>
        <v>#VALUE!</v>
      </c>
      <c r="F723" s="31" t="e">
        <f t="shared" si="23"/>
        <v>#VALUE!</v>
      </c>
      <c r="G723">
        <v>39429</v>
      </c>
    </row>
    <row r="724" spans="1:7">
      <c r="A724" s="31">
        <v>39430</v>
      </c>
      <c r="B724" s="27" t="s">
        <v>11131</v>
      </c>
      <c r="C724" s="24">
        <v>-1170.58</v>
      </c>
      <c r="D724" s="24">
        <v>-291.12</v>
      </c>
      <c r="E724" s="22" t="e">
        <f t="shared" si="22"/>
        <v>#VALUE!</v>
      </c>
      <c r="F724" s="31" t="e">
        <f t="shared" si="23"/>
        <v>#VALUE!</v>
      </c>
      <c r="G724">
        <v>39430</v>
      </c>
    </row>
    <row r="725" spans="1:7">
      <c r="A725" s="31">
        <v>39433</v>
      </c>
      <c r="B725" s="27" t="s">
        <v>11130</v>
      </c>
      <c r="C725" s="24">
        <v>-1359.88</v>
      </c>
      <c r="D725" s="24">
        <v>-785.05</v>
      </c>
      <c r="E725" s="22" t="e">
        <f t="shared" si="22"/>
        <v>#VALUE!</v>
      </c>
      <c r="F725" s="31" t="e">
        <f t="shared" si="23"/>
        <v>#VALUE!</v>
      </c>
      <c r="G725">
        <v>39433</v>
      </c>
    </row>
    <row r="726" spans="1:7">
      <c r="A726" s="31">
        <v>39434</v>
      </c>
      <c r="B726" s="27" t="s">
        <v>11129</v>
      </c>
      <c r="C726" s="24">
        <v>-2042.38</v>
      </c>
      <c r="D726" s="24">
        <v>-509.25</v>
      </c>
      <c r="E726" s="22" t="e">
        <f t="shared" si="22"/>
        <v>#VALUE!</v>
      </c>
      <c r="F726" s="31" t="e">
        <f t="shared" si="23"/>
        <v>#VALUE!</v>
      </c>
      <c r="G726">
        <v>39434</v>
      </c>
    </row>
    <row r="727" spans="1:7">
      <c r="A727" s="31">
        <v>39435</v>
      </c>
      <c r="B727" s="27" t="s">
        <v>11128</v>
      </c>
      <c r="C727" s="24">
        <v>-1080.1400000000001</v>
      </c>
      <c r="D727" s="24">
        <v>-746.3</v>
      </c>
      <c r="E727" s="22" t="e">
        <f t="shared" si="22"/>
        <v>#VALUE!</v>
      </c>
      <c r="F727" s="31" t="e">
        <f t="shared" si="23"/>
        <v>#VALUE!</v>
      </c>
      <c r="G727">
        <v>39435</v>
      </c>
    </row>
    <row r="728" spans="1:7">
      <c r="A728" s="31">
        <v>39436</v>
      </c>
      <c r="B728" s="27" t="s">
        <v>11127</v>
      </c>
      <c r="C728" s="24">
        <v>400.23</v>
      </c>
      <c r="D728" s="24">
        <v>-11.77</v>
      </c>
      <c r="E728" s="22" t="e">
        <f t="shared" si="22"/>
        <v>#VALUE!</v>
      </c>
      <c r="F728" s="31" t="e">
        <f t="shared" si="23"/>
        <v>#VALUE!</v>
      </c>
      <c r="G728">
        <v>39436</v>
      </c>
    </row>
    <row r="729" spans="1:7">
      <c r="A729" s="31">
        <v>39440</v>
      </c>
      <c r="B729" s="27" t="s">
        <v>11126</v>
      </c>
      <c r="C729" s="24">
        <v>192.96</v>
      </c>
      <c r="D729" s="24">
        <v>-33.69</v>
      </c>
      <c r="E729" s="22" t="e">
        <f t="shared" si="22"/>
        <v>#VALUE!</v>
      </c>
      <c r="F729" s="31" t="e">
        <f t="shared" si="23"/>
        <v>#VALUE!</v>
      </c>
      <c r="G729">
        <v>39440</v>
      </c>
    </row>
    <row r="730" spans="1:7">
      <c r="A730" s="31">
        <v>39442</v>
      </c>
      <c r="B730" s="27" t="s">
        <v>11125</v>
      </c>
      <c r="C730" s="24">
        <v>1760.76</v>
      </c>
      <c r="D730" s="24">
        <v>275.06</v>
      </c>
      <c r="E730" s="22" t="e">
        <f t="shared" si="22"/>
        <v>#VALUE!</v>
      </c>
      <c r="F730" s="31" t="e">
        <f t="shared" si="23"/>
        <v>#VALUE!</v>
      </c>
      <c r="G730">
        <v>39442</v>
      </c>
    </row>
    <row r="731" spans="1:7">
      <c r="A731" s="31">
        <v>39443</v>
      </c>
      <c r="B731" s="27" t="s">
        <v>11124</v>
      </c>
      <c r="C731" s="24">
        <v>262.22000000000003</v>
      </c>
      <c r="D731" s="24">
        <v>-119.16</v>
      </c>
      <c r="E731" s="22" t="e">
        <f t="shared" si="22"/>
        <v>#VALUE!</v>
      </c>
      <c r="F731" s="31" t="e">
        <f t="shared" si="23"/>
        <v>#VALUE!</v>
      </c>
      <c r="G731">
        <v>39443</v>
      </c>
    </row>
    <row r="732" spans="1:7">
      <c r="A732" s="31">
        <v>39444</v>
      </c>
      <c r="B732" s="27" t="s">
        <v>11123</v>
      </c>
      <c r="C732" s="24">
        <v>350.03</v>
      </c>
      <c r="D732" s="24">
        <v>-1318.11</v>
      </c>
      <c r="E732" s="22" t="e">
        <f t="shared" si="22"/>
        <v>#VALUE!</v>
      </c>
      <c r="F732" s="31" t="e">
        <f t="shared" si="23"/>
        <v>#VALUE!</v>
      </c>
      <c r="G732">
        <v>39444</v>
      </c>
    </row>
    <row r="733" spans="1:7">
      <c r="A733" s="31">
        <v>39448</v>
      </c>
      <c r="B733" s="27" t="s">
        <v>11122</v>
      </c>
      <c r="C733" s="24">
        <v>-340.52</v>
      </c>
      <c r="D733" s="24">
        <v>-867.17</v>
      </c>
      <c r="E733" s="22" t="e">
        <f t="shared" si="22"/>
        <v>#VALUE!</v>
      </c>
      <c r="F733" s="31" t="e">
        <f t="shared" si="23"/>
        <v>#VALUE!</v>
      </c>
      <c r="G733">
        <v>39448</v>
      </c>
    </row>
    <row r="734" spans="1:7">
      <c r="A734" s="31">
        <v>39449</v>
      </c>
      <c r="B734" s="27" t="s">
        <v>11121</v>
      </c>
      <c r="C734" s="24">
        <v>-133.91</v>
      </c>
      <c r="D734" s="24">
        <v>-191.56</v>
      </c>
      <c r="E734" s="22" t="e">
        <f t="shared" si="22"/>
        <v>#VALUE!</v>
      </c>
      <c r="F734" s="31" t="e">
        <f t="shared" si="23"/>
        <v>#VALUE!</v>
      </c>
      <c r="G734">
        <v>39449</v>
      </c>
    </row>
    <row r="735" spans="1:7">
      <c r="A735" s="31">
        <v>39450</v>
      </c>
      <c r="B735" s="27" t="s">
        <v>11120</v>
      </c>
      <c r="C735" s="24">
        <v>33.44</v>
      </c>
      <c r="D735" s="24">
        <v>-1037.46</v>
      </c>
      <c r="E735" s="22" t="e">
        <f t="shared" si="22"/>
        <v>#VALUE!</v>
      </c>
      <c r="F735" s="31" t="e">
        <f t="shared" si="23"/>
        <v>#VALUE!</v>
      </c>
      <c r="G735">
        <v>39450</v>
      </c>
    </row>
    <row r="736" spans="1:7">
      <c r="A736" s="31">
        <v>39451</v>
      </c>
      <c r="B736" s="27" t="s">
        <v>11119</v>
      </c>
      <c r="C736" s="24">
        <v>-108.95</v>
      </c>
      <c r="D736" s="24">
        <v>-1132.1500000000001</v>
      </c>
      <c r="E736" s="22" t="e">
        <f t="shared" si="22"/>
        <v>#VALUE!</v>
      </c>
      <c r="F736" s="31" t="e">
        <f t="shared" si="23"/>
        <v>#VALUE!</v>
      </c>
      <c r="G736">
        <v>39451</v>
      </c>
    </row>
    <row r="737" spans="1:7">
      <c r="A737" s="31">
        <v>39454</v>
      </c>
      <c r="B737" s="27" t="s">
        <v>11118</v>
      </c>
      <c r="C737" s="24">
        <v>1071.99</v>
      </c>
      <c r="D737" s="24">
        <v>-257.02999999999997</v>
      </c>
      <c r="E737" s="22" t="e">
        <f t="shared" si="22"/>
        <v>#VALUE!</v>
      </c>
      <c r="F737" s="31" t="e">
        <f t="shared" si="23"/>
        <v>#VALUE!</v>
      </c>
      <c r="G737">
        <v>39454</v>
      </c>
    </row>
    <row r="738" spans="1:7">
      <c r="A738" s="31">
        <v>39455</v>
      </c>
      <c r="B738" s="27" t="s">
        <v>11117</v>
      </c>
      <c r="C738" s="24">
        <v>716.51</v>
      </c>
      <c r="D738" s="24">
        <v>-1762.34</v>
      </c>
      <c r="E738" s="22" t="e">
        <f t="shared" si="22"/>
        <v>#VALUE!</v>
      </c>
      <c r="F738" s="31" t="e">
        <f t="shared" si="23"/>
        <v>#VALUE!</v>
      </c>
      <c r="G738">
        <v>39455</v>
      </c>
    </row>
    <row r="739" spans="1:7">
      <c r="A739" s="31">
        <v>39456</v>
      </c>
      <c r="B739" s="27" t="s">
        <v>11116</v>
      </c>
      <c r="C739" s="24">
        <v>-629.39</v>
      </c>
      <c r="D739" s="24">
        <v>232.42</v>
      </c>
      <c r="E739" s="22" t="e">
        <f t="shared" si="22"/>
        <v>#VALUE!</v>
      </c>
      <c r="F739" s="31" t="e">
        <f t="shared" si="23"/>
        <v>#VALUE!</v>
      </c>
      <c r="G739">
        <v>39456</v>
      </c>
    </row>
    <row r="740" spans="1:7">
      <c r="A740" s="31">
        <v>39457</v>
      </c>
      <c r="B740" s="27" t="s">
        <v>11115</v>
      </c>
      <c r="C740" s="24">
        <v>-533.27</v>
      </c>
      <c r="D740" s="24">
        <v>-558.29</v>
      </c>
      <c r="E740" s="22" t="e">
        <f t="shared" si="22"/>
        <v>#VALUE!</v>
      </c>
      <c r="F740" s="31" t="e">
        <f t="shared" si="23"/>
        <v>#VALUE!</v>
      </c>
      <c r="G740">
        <v>39457</v>
      </c>
    </row>
    <row r="741" spans="1:7">
      <c r="A741" s="31">
        <v>39458</v>
      </c>
      <c r="B741" s="27" t="s">
        <v>11114</v>
      </c>
      <c r="C741" s="24">
        <v>149.06</v>
      </c>
      <c r="D741" s="24">
        <v>234.18</v>
      </c>
      <c r="E741" s="22" t="e">
        <f t="shared" si="22"/>
        <v>#VALUE!</v>
      </c>
      <c r="F741" s="31" t="e">
        <f t="shared" si="23"/>
        <v>#VALUE!</v>
      </c>
      <c r="G741">
        <v>39458</v>
      </c>
    </row>
    <row r="742" spans="1:7">
      <c r="A742" s="31">
        <v>39461</v>
      </c>
      <c r="B742" s="27" t="s">
        <v>11113</v>
      </c>
      <c r="C742" s="24">
        <v>-776.54</v>
      </c>
      <c r="D742" s="24">
        <v>-13.26</v>
      </c>
      <c r="E742" s="22" t="e">
        <f t="shared" si="22"/>
        <v>#VALUE!</v>
      </c>
      <c r="F742" s="31" t="e">
        <f t="shared" si="23"/>
        <v>#VALUE!</v>
      </c>
      <c r="G742">
        <v>39461</v>
      </c>
    </row>
    <row r="743" spans="1:7">
      <c r="A743" s="31">
        <v>39462</v>
      </c>
      <c r="B743" s="27" t="s">
        <v>11112</v>
      </c>
      <c r="C743" s="24">
        <v>-366.54</v>
      </c>
      <c r="D743" s="24">
        <v>-811.84</v>
      </c>
      <c r="E743" s="22" t="e">
        <f t="shared" si="22"/>
        <v>#VALUE!</v>
      </c>
      <c r="F743" s="31" t="e">
        <f t="shared" si="23"/>
        <v>#VALUE!</v>
      </c>
      <c r="G743">
        <v>39462</v>
      </c>
    </row>
    <row r="744" spans="1:7">
      <c r="A744" s="31">
        <v>39463</v>
      </c>
      <c r="B744" s="27" t="s">
        <v>11111</v>
      </c>
      <c r="C744" s="24">
        <v>-1565.3</v>
      </c>
      <c r="D744" s="24">
        <v>-322.45</v>
      </c>
      <c r="E744" s="22" t="e">
        <f t="shared" si="22"/>
        <v>#VALUE!</v>
      </c>
      <c r="F744" s="31" t="e">
        <f t="shared" si="23"/>
        <v>#VALUE!</v>
      </c>
      <c r="G744">
        <v>39463</v>
      </c>
    </row>
    <row r="745" spans="1:7">
      <c r="A745" s="31">
        <v>39464</v>
      </c>
      <c r="B745" s="27" t="s">
        <v>11110</v>
      </c>
      <c r="C745" s="24">
        <v>-3164.62</v>
      </c>
      <c r="D745" s="24">
        <v>-1080.46</v>
      </c>
      <c r="E745" s="22" t="e">
        <f t="shared" si="22"/>
        <v>#VALUE!</v>
      </c>
      <c r="F745" s="31" t="e">
        <f t="shared" si="23"/>
        <v>#VALUE!</v>
      </c>
      <c r="G745">
        <v>39464</v>
      </c>
    </row>
    <row r="746" spans="1:7">
      <c r="A746" s="31">
        <v>39465</v>
      </c>
      <c r="B746" s="27" t="s">
        <v>11109</v>
      </c>
      <c r="C746" s="24">
        <v>611.6</v>
      </c>
      <c r="D746" s="24">
        <v>-1220.25</v>
      </c>
      <c r="E746" s="22" t="e">
        <f t="shared" si="22"/>
        <v>#VALUE!</v>
      </c>
      <c r="F746" s="31" t="e">
        <f t="shared" si="23"/>
        <v>#VALUE!</v>
      </c>
      <c r="G746">
        <v>39465</v>
      </c>
    </row>
    <row r="747" spans="1:7">
      <c r="A747" s="31">
        <v>39468</v>
      </c>
      <c r="B747" s="27" t="s">
        <v>11108</v>
      </c>
      <c r="C747" s="24">
        <v>-2455</v>
      </c>
      <c r="D747" s="24">
        <v>-373.76</v>
      </c>
      <c r="E747" s="22" t="e">
        <f t="shared" si="22"/>
        <v>#VALUE!</v>
      </c>
      <c r="F747" s="31" t="e">
        <f t="shared" si="23"/>
        <v>#VALUE!</v>
      </c>
      <c r="G747">
        <v>39468</v>
      </c>
    </row>
    <row r="748" spans="1:7">
      <c r="A748" s="31">
        <v>39469</v>
      </c>
      <c r="B748" s="27" t="s">
        <v>11107</v>
      </c>
      <c r="C748" s="24">
        <v>-1461.31</v>
      </c>
      <c r="D748" s="24">
        <v>2195.21</v>
      </c>
      <c r="E748" s="22" t="e">
        <f t="shared" si="22"/>
        <v>#VALUE!</v>
      </c>
      <c r="F748" s="31" t="e">
        <f t="shared" si="23"/>
        <v>#VALUE!</v>
      </c>
      <c r="G748">
        <v>39469</v>
      </c>
    </row>
    <row r="749" spans="1:7">
      <c r="A749" s="31">
        <v>39470</v>
      </c>
      <c r="B749" s="27" t="s">
        <v>11106</v>
      </c>
      <c r="C749" s="24">
        <v>2824.05</v>
      </c>
      <c r="D749" s="24">
        <v>4989.57</v>
      </c>
      <c r="E749" s="22" t="e">
        <f t="shared" si="22"/>
        <v>#VALUE!</v>
      </c>
      <c r="F749" s="31" t="e">
        <f t="shared" si="23"/>
        <v>#VALUE!</v>
      </c>
      <c r="G749">
        <v>39470</v>
      </c>
    </row>
    <row r="750" spans="1:7">
      <c r="A750" s="31">
        <v>39471</v>
      </c>
      <c r="B750" s="27" t="s">
        <v>11105</v>
      </c>
      <c r="C750" s="24">
        <v>1758.19</v>
      </c>
      <c r="D750" s="24">
        <v>2249.31</v>
      </c>
      <c r="E750" s="22" t="e">
        <f t="shared" si="22"/>
        <v>#VALUE!</v>
      </c>
      <c r="F750" s="31" t="e">
        <f t="shared" si="23"/>
        <v>#VALUE!</v>
      </c>
      <c r="G750">
        <v>39471</v>
      </c>
    </row>
    <row r="751" spans="1:7">
      <c r="A751" s="31">
        <v>39472</v>
      </c>
      <c r="B751" s="27" t="s">
        <v>11104</v>
      </c>
      <c r="C751" s="24">
        <v>341.27</v>
      </c>
      <c r="D751" s="24">
        <v>2270.27</v>
      </c>
      <c r="E751" s="22" t="e">
        <f t="shared" si="22"/>
        <v>#VALUE!</v>
      </c>
      <c r="F751" s="31" t="e">
        <f t="shared" si="23"/>
        <v>#VALUE!</v>
      </c>
      <c r="G751">
        <v>39472</v>
      </c>
    </row>
    <row r="752" spans="1:7">
      <c r="A752" s="31">
        <v>39475</v>
      </c>
      <c r="B752" s="27" t="s">
        <v>11103</v>
      </c>
      <c r="C752" s="24">
        <v>2045.61</v>
      </c>
      <c r="D752" s="24">
        <v>673.34</v>
      </c>
      <c r="E752" s="22" t="e">
        <f t="shared" si="22"/>
        <v>#VALUE!</v>
      </c>
      <c r="F752" s="31" t="e">
        <f t="shared" si="23"/>
        <v>#VALUE!</v>
      </c>
      <c r="G752">
        <v>39475</v>
      </c>
    </row>
    <row r="753" spans="1:7">
      <c r="A753" s="31">
        <v>39476</v>
      </c>
      <c r="B753" s="27" t="s">
        <v>11102</v>
      </c>
      <c r="C753" s="24">
        <v>-557.07000000000005</v>
      </c>
      <c r="D753" s="24">
        <v>487.64</v>
      </c>
      <c r="E753" s="22" t="e">
        <f t="shared" si="22"/>
        <v>#VALUE!</v>
      </c>
      <c r="F753" s="31" t="e">
        <f t="shared" si="23"/>
        <v>#VALUE!</v>
      </c>
      <c r="G753">
        <v>39476</v>
      </c>
    </row>
    <row r="754" spans="1:7">
      <c r="A754" s="31">
        <v>39477</v>
      </c>
      <c r="B754" s="27" t="s">
        <v>11101</v>
      </c>
      <c r="C754" s="24">
        <v>613.65</v>
      </c>
      <c r="D754" s="24">
        <v>121.47</v>
      </c>
      <c r="E754" s="22" t="e">
        <f t="shared" si="22"/>
        <v>#VALUE!</v>
      </c>
      <c r="F754" s="31" t="e">
        <f t="shared" si="23"/>
        <v>#VALUE!</v>
      </c>
      <c r="G754">
        <v>39477</v>
      </c>
    </row>
    <row r="755" spans="1:7">
      <c r="A755" s="31">
        <v>39478</v>
      </c>
      <c r="B755" s="27" t="s">
        <v>11100</v>
      </c>
      <c r="C755" s="24">
        <v>290.55</v>
      </c>
      <c r="D755" s="24">
        <v>880.83</v>
      </c>
      <c r="E755" s="22" t="e">
        <f t="shared" si="22"/>
        <v>#VALUE!</v>
      </c>
      <c r="F755" s="31" t="e">
        <f t="shared" si="23"/>
        <v>#VALUE!</v>
      </c>
      <c r="G755">
        <v>39478</v>
      </c>
    </row>
    <row r="756" spans="1:7">
      <c r="A756" s="31">
        <v>39479</v>
      </c>
      <c r="B756" s="27" t="s">
        <v>11099</v>
      </c>
      <c r="C756" s="24">
        <v>-1013.34</v>
      </c>
      <c r="D756" s="24">
        <v>718.02</v>
      </c>
      <c r="E756" s="22" t="e">
        <f t="shared" si="22"/>
        <v>#VALUE!</v>
      </c>
      <c r="F756" s="31" t="e">
        <f t="shared" si="23"/>
        <v>#VALUE!</v>
      </c>
      <c r="G756">
        <v>39479</v>
      </c>
    </row>
    <row r="757" spans="1:7">
      <c r="A757" s="31">
        <v>39482</v>
      </c>
      <c r="B757" s="27" t="s">
        <v>11098</v>
      </c>
      <c r="C757" s="24">
        <v>1266.0899999999999</v>
      </c>
      <c r="D757" s="24">
        <v>195.57</v>
      </c>
      <c r="E757" s="22" t="e">
        <f t="shared" si="22"/>
        <v>#VALUE!</v>
      </c>
      <c r="F757" s="31" t="e">
        <f t="shared" si="23"/>
        <v>#VALUE!</v>
      </c>
      <c r="G757">
        <v>39482</v>
      </c>
    </row>
    <row r="758" spans="1:7">
      <c r="A758" s="31">
        <v>39483</v>
      </c>
      <c r="B758" s="27" t="s">
        <v>11097</v>
      </c>
      <c r="C758" s="24">
        <v>1599.21</v>
      </c>
      <c r="D758" s="24">
        <v>-254.75</v>
      </c>
      <c r="E758" s="22" t="e">
        <f t="shared" si="22"/>
        <v>#VALUE!</v>
      </c>
      <c r="F758" s="31" t="e">
        <f t="shared" si="23"/>
        <v>#VALUE!</v>
      </c>
      <c r="G758">
        <v>39483</v>
      </c>
    </row>
    <row r="759" spans="1:7">
      <c r="A759" s="31">
        <v>39484</v>
      </c>
      <c r="B759" s="27" t="s">
        <v>11096</v>
      </c>
      <c r="C759" s="24">
        <v>139.06</v>
      </c>
      <c r="D759" s="24">
        <v>-318.29000000000002</v>
      </c>
      <c r="E759" s="22" t="e">
        <f t="shared" si="22"/>
        <v>#VALUE!</v>
      </c>
      <c r="F759" s="31" t="e">
        <f t="shared" si="23"/>
        <v>#VALUE!</v>
      </c>
      <c r="G759">
        <v>39484</v>
      </c>
    </row>
    <row r="760" spans="1:7">
      <c r="A760" s="31">
        <v>39485</v>
      </c>
      <c r="B760" s="27" t="s">
        <v>11095</v>
      </c>
      <c r="C760" s="24">
        <v>-1728.59</v>
      </c>
      <c r="D760" s="24">
        <v>-428.65</v>
      </c>
      <c r="E760" s="22" t="e">
        <f t="shared" si="22"/>
        <v>#VALUE!</v>
      </c>
      <c r="F760" s="31" t="e">
        <f t="shared" si="23"/>
        <v>#VALUE!</v>
      </c>
      <c r="G760">
        <v>39485</v>
      </c>
    </row>
    <row r="761" spans="1:7">
      <c r="A761" s="31">
        <v>39486</v>
      </c>
      <c r="B761" s="27" t="s">
        <v>11094</v>
      </c>
      <c r="C761" s="24">
        <v>-512.28</v>
      </c>
      <c r="D761" s="24">
        <v>206.73</v>
      </c>
      <c r="E761" s="22" t="e">
        <f t="shared" si="22"/>
        <v>#VALUE!</v>
      </c>
      <c r="F761" s="31" t="e">
        <f t="shared" si="23"/>
        <v>#VALUE!</v>
      </c>
      <c r="G761">
        <v>39486</v>
      </c>
    </row>
    <row r="762" spans="1:7">
      <c r="A762" s="31">
        <v>39489</v>
      </c>
      <c r="B762" s="27" t="s">
        <v>11093</v>
      </c>
      <c r="C762" s="24">
        <v>-170.29</v>
      </c>
      <c r="D762" s="24">
        <v>553.24</v>
      </c>
      <c r="E762" s="22" t="e">
        <f t="shared" si="22"/>
        <v>#VALUE!</v>
      </c>
      <c r="F762" s="31" t="e">
        <f t="shared" si="23"/>
        <v>#VALUE!</v>
      </c>
      <c r="G762">
        <v>39489</v>
      </c>
    </row>
    <row r="763" spans="1:7">
      <c r="A763" s="31">
        <v>39490</v>
      </c>
      <c r="B763" s="27" t="s">
        <v>11092</v>
      </c>
      <c r="C763" s="24">
        <v>-862.28</v>
      </c>
      <c r="D763" s="24">
        <v>487.87</v>
      </c>
      <c r="E763" s="22" t="e">
        <f t="shared" si="22"/>
        <v>#VALUE!</v>
      </c>
      <c r="F763" s="31" t="e">
        <f t="shared" si="23"/>
        <v>#VALUE!</v>
      </c>
      <c r="G763">
        <v>39490</v>
      </c>
    </row>
    <row r="764" spans="1:7">
      <c r="A764" s="31">
        <v>39492</v>
      </c>
      <c r="B764" s="27" t="s">
        <v>11091</v>
      </c>
      <c r="C764" s="24">
        <v>1083.99</v>
      </c>
      <c r="D764" s="24">
        <v>603.59</v>
      </c>
      <c r="E764" s="22" t="e">
        <f t="shared" si="22"/>
        <v>#VALUE!</v>
      </c>
      <c r="F764" s="31" t="e">
        <f t="shared" si="23"/>
        <v>#VALUE!</v>
      </c>
      <c r="G764">
        <v>39492</v>
      </c>
    </row>
    <row r="765" spans="1:7">
      <c r="A765" s="31">
        <v>39493</v>
      </c>
      <c r="B765" s="27" t="s">
        <v>11090</v>
      </c>
      <c r="C765" s="24">
        <v>1692.42</v>
      </c>
      <c r="D765" s="24">
        <v>474.95</v>
      </c>
      <c r="E765" s="22" t="e">
        <f t="shared" si="22"/>
        <v>#VALUE!</v>
      </c>
      <c r="F765" s="31" t="e">
        <f t="shared" si="23"/>
        <v>#VALUE!</v>
      </c>
      <c r="G765">
        <v>39493</v>
      </c>
    </row>
    <row r="766" spans="1:7">
      <c r="A766" s="31">
        <v>39496</v>
      </c>
      <c r="B766" s="27" t="s">
        <v>11089</v>
      </c>
      <c r="C766" s="24">
        <v>205.56</v>
      </c>
      <c r="D766" s="24">
        <v>-40.299999999999997</v>
      </c>
      <c r="E766" s="22" t="e">
        <f t="shared" si="22"/>
        <v>#VALUE!</v>
      </c>
      <c r="F766" s="31" t="e">
        <f t="shared" si="23"/>
        <v>#VALUE!</v>
      </c>
      <c r="G766">
        <v>39496</v>
      </c>
    </row>
    <row r="767" spans="1:7">
      <c r="A767" s="31">
        <v>39497</v>
      </c>
      <c r="B767" s="27" t="s">
        <v>11088</v>
      </c>
      <c r="C767" s="24">
        <v>89.45</v>
      </c>
      <c r="D767" s="24">
        <v>6.01</v>
      </c>
      <c r="E767" s="22" t="e">
        <f t="shared" si="22"/>
        <v>#VALUE!</v>
      </c>
      <c r="F767" s="31" t="e">
        <f t="shared" si="23"/>
        <v>#VALUE!</v>
      </c>
      <c r="G767">
        <v>39497</v>
      </c>
    </row>
    <row r="768" spans="1:7">
      <c r="A768" s="31">
        <v>39498</v>
      </c>
      <c r="B768" s="27" t="s">
        <v>11087</v>
      </c>
      <c r="C768" s="24">
        <v>94.78</v>
      </c>
      <c r="D768" s="24">
        <v>101.01</v>
      </c>
      <c r="E768" s="22" t="e">
        <f t="shared" si="22"/>
        <v>#VALUE!</v>
      </c>
      <c r="F768" s="31" t="e">
        <f t="shared" si="23"/>
        <v>#VALUE!</v>
      </c>
      <c r="G768">
        <v>39498</v>
      </c>
    </row>
    <row r="769" spans="1:7">
      <c r="A769" s="31">
        <v>39499</v>
      </c>
      <c r="B769" s="27" t="s">
        <v>11086</v>
      </c>
      <c r="C769" s="24">
        <v>-707.91</v>
      </c>
      <c r="D769" s="24">
        <v>-0.9</v>
      </c>
      <c r="E769" s="22" t="e">
        <f t="shared" si="22"/>
        <v>#VALUE!</v>
      </c>
      <c r="F769" s="31" t="e">
        <f t="shared" si="23"/>
        <v>#VALUE!</v>
      </c>
      <c r="G769">
        <v>39499</v>
      </c>
    </row>
    <row r="770" spans="1:7">
      <c r="A770" s="31">
        <v>39500</v>
      </c>
      <c r="B770" s="27" t="s">
        <v>11085</v>
      </c>
      <c r="C770" s="24">
        <v>72.13</v>
      </c>
      <c r="D770" s="24">
        <v>134.46</v>
      </c>
      <c r="E770" s="22" t="e">
        <f t="shared" ref="E770:E833" si="24">TEXT(F770,"dd-mm-yy")</f>
        <v>#VALUE!</v>
      </c>
      <c r="F770" s="31" t="e">
        <f t="shared" ref="F770:F833" si="25">DATEVALUE(A770)</f>
        <v>#VALUE!</v>
      </c>
      <c r="G770">
        <v>39500</v>
      </c>
    </row>
    <row r="771" spans="1:7">
      <c r="A771" s="31">
        <v>39503</v>
      </c>
      <c r="B771" s="27" t="s">
        <v>11084</v>
      </c>
      <c r="C771" s="24">
        <v>-1150.3599999999999</v>
      </c>
      <c r="D771" s="24">
        <v>80.27</v>
      </c>
      <c r="E771" s="22" t="e">
        <f t="shared" si="24"/>
        <v>#VALUE!</v>
      </c>
      <c r="F771" s="31" t="e">
        <f t="shared" si="25"/>
        <v>#VALUE!</v>
      </c>
      <c r="G771">
        <v>39503</v>
      </c>
    </row>
    <row r="772" spans="1:7">
      <c r="A772" s="31">
        <v>39504</v>
      </c>
      <c r="B772" s="27" t="s">
        <v>11083</v>
      </c>
      <c r="C772" s="24">
        <v>178.25</v>
      </c>
      <c r="D772" s="24">
        <v>5.35</v>
      </c>
      <c r="E772" s="22" t="e">
        <f t="shared" si="24"/>
        <v>#VALUE!</v>
      </c>
      <c r="F772" s="31" t="e">
        <f t="shared" si="25"/>
        <v>#VALUE!</v>
      </c>
      <c r="G772">
        <v>39504</v>
      </c>
    </row>
    <row r="773" spans="1:7">
      <c r="A773" s="31">
        <v>39505</v>
      </c>
      <c r="B773" s="27" t="s">
        <v>11082</v>
      </c>
      <c r="C773" s="24">
        <v>646.57000000000005</v>
      </c>
      <c r="D773" s="24">
        <v>225.79</v>
      </c>
      <c r="E773" s="22" t="e">
        <f t="shared" si="24"/>
        <v>#VALUE!</v>
      </c>
      <c r="F773" s="31" t="e">
        <f t="shared" si="25"/>
        <v>#VALUE!</v>
      </c>
      <c r="G773">
        <v>39505</v>
      </c>
    </row>
    <row r="774" spans="1:7">
      <c r="A774" s="31">
        <v>39506</v>
      </c>
      <c r="B774" s="27" t="s">
        <v>11081</v>
      </c>
      <c r="C774" s="24">
        <v>1621.07</v>
      </c>
      <c r="D774" s="24">
        <v>-287.8</v>
      </c>
      <c r="E774" s="22" t="e">
        <f t="shared" si="24"/>
        <v>#VALUE!</v>
      </c>
      <c r="F774" s="31" t="e">
        <f t="shared" si="25"/>
        <v>#VALUE!</v>
      </c>
      <c r="G774">
        <v>39506</v>
      </c>
    </row>
    <row r="775" spans="1:7">
      <c r="A775" s="31">
        <v>39507</v>
      </c>
      <c r="B775" s="27" t="s">
        <v>11080</v>
      </c>
      <c r="C775" s="24">
        <v>-466.5</v>
      </c>
      <c r="D775" s="24">
        <v>-613.86</v>
      </c>
      <c r="E775" s="22" t="e">
        <f t="shared" si="24"/>
        <v>#VALUE!</v>
      </c>
      <c r="F775" s="31" t="e">
        <f t="shared" si="25"/>
        <v>#VALUE!</v>
      </c>
      <c r="G775">
        <v>39507</v>
      </c>
    </row>
    <row r="776" spans="1:7">
      <c r="A776" s="31">
        <v>39510</v>
      </c>
      <c r="B776" s="27" t="s">
        <v>11079</v>
      </c>
      <c r="C776" s="24">
        <v>-1084.9100000000001</v>
      </c>
      <c r="D776" s="24">
        <v>-179.85</v>
      </c>
      <c r="E776" s="22" t="e">
        <f t="shared" si="24"/>
        <v>#VALUE!</v>
      </c>
      <c r="F776" s="31" t="e">
        <f t="shared" si="25"/>
        <v>#VALUE!</v>
      </c>
      <c r="G776">
        <v>39510</v>
      </c>
    </row>
    <row r="777" spans="1:7">
      <c r="A777" s="31">
        <v>39511</v>
      </c>
      <c r="B777" s="27" t="s">
        <v>11078</v>
      </c>
      <c r="C777" s="24">
        <v>-706.15</v>
      </c>
      <c r="D777" s="24">
        <v>127.21</v>
      </c>
      <c r="E777" s="22" t="e">
        <f t="shared" si="24"/>
        <v>#VALUE!</v>
      </c>
      <c r="F777" s="31" t="e">
        <f t="shared" si="25"/>
        <v>#VALUE!</v>
      </c>
      <c r="G777">
        <v>39511</v>
      </c>
    </row>
    <row r="778" spans="1:7">
      <c r="A778" s="31">
        <v>39512</v>
      </c>
      <c r="B778" s="27" t="s">
        <v>11077</v>
      </c>
      <c r="C778" s="24">
        <v>121.84</v>
      </c>
      <c r="D778" s="24">
        <v>560.65</v>
      </c>
      <c r="E778" s="22" t="e">
        <f t="shared" si="24"/>
        <v>#VALUE!</v>
      </c>
      <c r="F778" s="31" t="e">
        <f t="shared" si="25"/>
        <v>#VALUE!</v>
      </c>
      <c r="G778">
        <v>39512</v>
      </c>
    </row>
    <row r="779" spans="1:7">
      <c r="A779" s="31">
        <v>39514</v>
      </c>
      <c r="B779" s="27" t="s">
        <v>11076</v>
      </c>
      <c r="C779" s="24">
        <v>496.26</v>
      </c>
      <c r="D779" s="24">
        <v>-13.57</v>
      </c>
      <c r="E779" s="22" t="e">
        <f t="shared" si="24"/>
        <v>#VALUE!</v>
      </c>
      <c r="F779" s="31" t="e">
        <f t="shared" si="25"/>
        <v>#VALUE!</v>
      </c>
      <c r="G779">
        <v>39514</v>
      </c>
    </row>
    <row r="780" spans="1:7">
      <c r="A780" s="31">
        <v>39517</v>
      </c>
      <c r="B780" s="27" t="s">
        <v>11075</v>
      </c>
      <c r="C780" s="24">
        <v>-107.91</v>
      </c>
      <c r="D780" s="24">
        <v>300.3</v>
      </c>
      <c r="E780" s="22" t="e">
        <f t="shared" si="24"/>
        <v>#VALUE!</v>
      </c>
      <c r="F780" s="31" t="e">
        <f t="shared" si="25"/>
        <v>#VALUE!</v>
      </c>
      <c r="G780">
        <v>39517</v>
      </c>
    </row>
    <row r="781" spans="1:7">
      <c r="A781" s="31">
        <v>39518</v>
      </c>
      <c r="B781" s="27" t="s">
        <v>11074</v>
      </c>
      <c r="C781" s="24">
        <v>-626.34</v>
      </c>
      <c r="D781" s="24">
        <v>-225.28</v>
      </c>
      <c r="E781" s="22" t="e">
        <f t="shared" si="24"/>
        <v>#VALUE!</v>
      </c>
      <c r="F781" s="31" t="e">
        <f t="shared" si="25"/>
        <v>#VALUE!</v>
      </c>
      <c r="G781">
        <v>39518</v>
      </c>
    </row>
    <row r="782" spans="1:7">
      <c r="A782" s="31">
        <v>39519</v>
      </c>
      <c r="B782" s="27" t="s">
        <v>11073</v>
      </c>
      <c r="C782" s="24">
        <v>630.97</v>
      </c>
      <c r="D782" s="24">
        <v>41.27</v>
      </c>
      <c r="E782" s="22" t="e">
        <f t="shared" si="24"/>
        <v>#VALUE!</v>
      </c>
      <c r="F782" s="31" t="e">
        <f t="shared" si="25"/>
        <v>#VALUE!</v>
      </c>
      <c r="G782">
        <v>39519</v>
      </c>
    </row>
    <row r="783" spans="1:7">
      <c r="A783" s="31">
        <v>39520</v>
      </c>
      <c r="B783" s="27" t="s">
        <v>11072</v>
      </c>
      <c r="C783" s="24">
        <v>1383.25</v>
      </c>
      <c r="D783" s="24">
        <v>200.51</v>
      </c>
      <c r="E783" s="22" t="e">
        <f t="shared" si="24"/>
        <v>#VALUE!</v>
      </c>
      <c r="F783" s="31" t="e">
        <f t="shared" si="25"/>
        <v>#VALUE!</v>
      </c>
      <c r="G783">
        <v>39520</v>
      </c>
    </row>
    <row r="784" spans="1:7">
      <c r="A784" s="31">
        <v>39521</v>
      </c>
      <c r="B784" s="27" t="s">
        <v>11071</v>
      </c>
      <c r="C784" s="24">
        <v>-73.23</v>
      </c>
      <c r="D784" s="24">
        <v>238.73</v>
      </c>
      <c r="E784" s="22" t="e">
        <f t="shared" si="24"/>
        <v>#VALUE!</v>
      </c>
      <c r="F784" s="31" t="e">
        <f t="shared" si="25"/>
        <v>#VALUE!</v>
      </c>
      <c r="G784">
        <v>39521</v>
      </c>
    </row>
    <row r="785" spans="1:7">
      <c r="A785" s="31">
        <v>39524</v>
      </c>
      <c r="B785" s="27" t="s">
        <v>11070</v>
      </c>
      <c r="C785" s="24">
        <v>521.16999999999996</v>
      </c>
      <c r="D785" s="24">
        <v>-78.95</v>
      </c>
      <c r="E785" s="22" t="e">
        <f t="shared" si="24"/>
        <v>#VALUE!</v>
      </c>
      <c r="F785" s="31" t="e">
        <f t="shared" si="25"/>
        <v>#VALUE!</v>
      </c>
      <c r="G785">
        <v>39524</v>
      </c>
    </row>
    <row r="786" spans="1:7">
      <c r="A786" s="31">
        <v>39525</v>
      </c>
      <c r="B786" s="27" t="s">
        <v>11069</v>
      </c>
      <c r="C786" s="24">
        <v>-309.14999999999998</v>
      </c>
      <c r="D786" s="24">
        <v>-204.87</v>
      </c>
      <c r="E786" s="22" t="e">
        <f t="shared" si="24"/>
        <v>#VALUE!</v>
      </c>
      <c r="F786" s="31" t="e">
        <f t="shared" si="25"/>
        <v>#VALUE!</v>
      </c>
      <c r="G786">
        <v>39525</v>
      </c>
    </row>
    <row r="787" spans="1:7">
      <c r="A787" s="31">
        <v>39526</v>
      </c>
      <c r="B787" s="27" t="s">
        <v>11068</v>
      </c>
      <c r="C787" s="24">
        <v>1017.37</v>
      </c>
      <c r="D787" s="24">
        <v>291.38</v>
      </c>
      <c r="E787" s="22" t="e">
        <f t="shared" si="24"/>
        <v>#VALUE!</v>
      </c>
      <c r="F787" s="31" t="e">
        <f t="shared" si="25"/>
        <v>#VALUE!</v>
      </c>
      <c r="G787">
        <v>39526</v>
      </c>
    </row>
    <row r="788" spans="1:7">
      <c r="A788" s="31">
        <v>39531</v>
      </c>
      <c r="B788" s="27" t="s">
        <v>11067</v>
      </c>
      <c r="C788" s="24">
        <v>1846.68</v>
      </c>
      <c r="D788" s="24">
        <v>239.52</v>
      </c>
      <c r="E788" s="22" t="e">
        <f t="shared" si="24"/>
        <v>#VALUE!</v>
      </c>
      <c r="F788" s="31" t="e">
        <f t="shared" si="25"/>
        <v>#VALUE!</v>
      </c>
      <c r="G788">
        <v>39531</v>
      </c>
    </row>
    <row r="789" spans="1:7">
      <c r="A789" s="31">
        <v>39532</v>
      </c>
      <c r="B789" s="27" t="s">
        <v>11066</v>
      </c>
      <c r="C789" s="24">
        <v>1344.02</v>
      </c>
      <c r="D789" s="24">
        <v>309.27</v>
      </c>
      <c r="E789" s="22" t="e">
        <f t="shared" si="24"/>
        <v>#VALUE!</v>
      </c>
      <c r="F789" s="31" t="e">
        <f t="shared" si="25"/>
        <v>#VALUE!</v>
      </c>
      <c r="G789">
        <v>39532</v>
      </c>
    </row>
    <row r="790" spans="1:7">
      <c r="A790" s="31">
        <v>39533</v>
      </c>
      <c r="B790" s="27" t="s">
        <v>11065</v>
      </c>
      <c r="C790" s="24">
        <v>1536.07</v>
      </c>
      <c r="D790" s="24">
        <v>382.37</v>
      </c>
      <c r="E790" s="22" t="e">
        <f t="shared" si="24"/>
        <v>#VALUE!</v>
      </c>
      <c r="F790" s="31" t="e">
        <f t="shared" si="25"/>
        <v>#VALUE!</v>
      </c>
      <c r="G790">
        <v>39533</v>
      </c>
    </row>
    <row r="791" spans="1:7">
      <c r="A791" s="31">
        <v>39534</v>
      </c>
      <c r="B791" s="27" t="s">
        <v>11064</v>
      </c>
      <c r="C791" s="24">
        <v>123.06</v>
      </c>
      <c r="D791" s="24">
        <v>-114.23</v>
      </c>
      <c r="E791" s="22" t="e">
        <f t="shared" si="24"/>
        <v>#VALUE!</v>
      </c>
      <c r="F791" s="31" t="e">
        <f t="shared" si="25"/>
        <v>#VALUE!</v>
      </c>
      <c r="G791">
        <v>39534</v>
      </c>
    </row>
    <row r="792" spans="1:7">
      <c r="A792" s="31">
        <v>39535</v>
      </c>
      <c r="B792" s="27" t="s">
        <v>11063</v>
      </c>
      <c r="C792" s="24">
        <v>-818.37</v>
      </c>
      <c r="D792" s="24">
        <v>-104.15</v>
      </c>
      <c r="E792" s="22" t="e">
        <f t="shared" si="24"/>
        <v>#VALUE!</v>
      </c>
      <c r="F792" s="31" t="e">
        <f t="shared" si="25"/>
        <v>#VALUE!</v>
      </c>
      <c r="G792">
        <v>39535</v>
      </c>
    </row>
    <row r="793" spans="1:7">
      <c r="A793" s="31">
        <v>39538</v>
      </c>
      <c r="B793" s="27" t="s">
        <v>11062</v>
      </c>
      <c r="C793" s="24">
        <v>-373.26</v>
      </c>
      <c r="D793" s="24">
        <v>-184.53</v>
      </c>
      <c r="E793" s="22" t="e">
        <f t="shared" si="24"/>
        <v>#VALUE!</v>
      </c>
      <c r="F793" s="31" t="e">
        <f t="shared" si="25"/>
        <v>#VALUE!</v>
      </c>
      <c r="G793">
        <v>39538</v>
      </c>
    </row>
    <row r="794" spans="1:7">
      <c r="A794" s="31">
        <v>39539</v>
      </c>
      <c r="B794" s="27" t="s">
        <v>11061</v>
      </c>
      <c r="C794" s="24">
        <v>-1471.36</v>
      </c>
      <c r="D794" s="24">
        <v>-186.15</v>
      </c>
      <c r="E794" s="22" t="e">
        <f t="shared" si="24"/>
        <v>#VALUE!</v>
      </c>
      <c r="F794" s="31" t="e">
        <f t="shared" si="25"/>
        <v>#VALUE!</v>
      </c>
      <c r="G794">
        <v>39539</v>
      </c>
    </row>
    <row r="795" spans="1:7">
      <c r="A795" s="31">
        <v>39540</v>
      </c>
      <c r="B795" s="27" t="s">
        <v>11060</v>
      </c>
      <c r="C795" s="24">
        <v>-1019.79</v>
      </c>
      <c r="D795" s="24">
        <v>52.52</v>
      </c>
      <c r="E795" s="22" t="e">
        <f t="shared" si="24"/>
        <v>#VALUE!</v>
      </c>
      <c r="F795" s="31" t="e">
        <f t="shared" si="25"/>
        <v>#VALUE!</v>
      </c>
      <c r="G795">
        <v>39540</v>
      </c>
    </row>
    <row r="796" spans="1:7">
      <c r="A796" s="31">
        <v>39541</v>
      </c>
      <c r="B796" s="27" t="s">
        <v>11059</v>
      </c>
      <c r="C796" s="24">
        <v>1582.52</v>
      </c>
      <c r="D796" s="24">
        <v>164.07</v>
      </c>
      <c r="E796" s="22" t="e">
        <f t="shared" si="24"/>
        <v>#VALUE!</v>
      </c>
      <c r="F796" s="31" t="e">
        <f t="shared" si="25"/>
        <v>#VALUE!</v>
      </c>
      <c r="G796">
        <v>39541</v>
      </c>
    </row>
    <row r="797" spans="1:7">
      <c r="A797" s="31">
        <v>39542</v>
      </c>
      <c r="B797" s="27" t="s">
        <v>11058</v>
      </c>
      <c r="C797" s="24">
        <v>250.57</v>
      </c>
      <c r="D797" s="24">
        <v>-28.7</v>
      </c>
      <c r="E797" s="22" t="e">
        <f t="shared" si="24"/>
        <v>#VALUE!</v>
      </c>
      <c r="F797" s="31" t="e">
        <f t="shared" si="25"/>
        <v>#VALUE!</v>
      </c>
      <c r="G797">
        <v>39542</v>
      </c>
    </row>
    <row r="798" spans="1:7">
      <c r="A798" s="31">
        <v>39545</v>
      </c>
      <c r="B798" s="27" t="s">
        <v>11057</v>
      </c>
      <c r="C798" s="24">
        <v>-523.65</v>
      </c>
      <c r="D798" s="24">
        <v>-139.72</v>
      </c>
      <c r="E798" s="22" t="e">
        <f t="shared" si="24"/>
        <v>#VALUE!</v>
      </c>
      <c r="F798" s="31" t="e">
        <f t="shared" si="25"/>
        <v>#VALUE!</v>
      </c>
      <c r="G798">
        <v>39545</v>
      </c>
    </row>
    <row r="799" spans="1:7">
      <c r="A799" s="31">
        <v>39546</v>
      </c>
      <c r="B799" s="27" t="s">
        <v>11056</v>
      </c>
      <c r="C799" s="24">
        <v>293.37</v>
      </c>
      <c r="D799" s="24">
        <v>18.170000000000002</v>
      </c>
      <c r="E799" s="22" t="e">
        <f t="shared" si="24"/>
        <v>#VALUE!</v>
      </c>
      <c r="F799" s="31" t="e">
        <f t="shared" si="25"/>
        <v>#VALUE!</v>
      </c>
      <c r="G799">
        <v>39546</v>
      </c>
    </row>
    <row r="800" spans="1:7">
      <c r="A800" s="31">
        <v>39547</v>
      </c>
      <c r="B800" s="27" t="s">
        <v>11055</v>
      </c>
      <c r="C800" s="24">
        <v>243.73</v>
      </c>
      <c r="D800" s="24">
        <v>-14.07</v>
      </c>
      <c r="E800" s="22" t="e">
        <f t="shared" si="24"/>
        <v>#VALUE!</v>
      </c>
      <c r="F800" s="31" t="e">
        <f t="shared" si="25"/>
        <v>#VALUE!</v>
      </c>
      <c r="G800">
        <v>39547</v>
      </c>
    </row>
    <row r="801" spans="1:7">
      <c r="A801" s="31">
        <v>39548</v>
      </c>
      <c r="B801" s="27" t="s">
        <v>11054</v>
      </c>
      <c r="C801" s="24">
        <v>-488.07</v>
      </c>
      <c r="D801" s="24">
        <v>234.92</v>
      </c>
      <c r="E801" s="22" t="e">
        <f t="shared" si="24"/>
        <v>#VALUE!</v>
      </c>
      <c r="F801" s="31" t="e">
        <f t="shared" si="25"/>
        <v>#VALUE!</v>
      </c>
      <c r="G801">
        <v>39548</v>
      </c>
    </row>
    <row r="802" spans="1:7">
      <c r="A802" s="31">
        <v>39549</v>
      </c>
      <c r="B802" s="27" t="s">
        <v>11053</v>
      </c>
      <c r="C802" s="24">
        <v>-264.74</v>
      </c>
      <c r="D802" s="24">
        <v>26.94</v>
      </c>
      <c r="E802" s="22" t="e">
        <f t="shared" si="24"/>
        <v>#VALUE!</v>
      </c>
      <c r="F802" s="31" t="e">
        <f t="shared" si="25"/>
        <v>#VALUE!</v>
      </c>
      <c r="G802">
        <v>39549</v>
      </c>
    </row>
    <row r="803" spans="1:7">
      <c r="A803" s="31">
        <v>39553</v>
      </c>
      <c r="B803" s="27" t="s">
        <v>11052</v>
      </c>
      <c r="C803" s="24">
        <v>1122.8699999999999</v>
      </c>
      <c r="D803" s="24">
        <v>-8.5500000000000007</v>
      </c>
      <c r="E803" s="22" t="e">
        <f t="shared" si="24"/>
        <v>#VALUE!</v>
      </c>
      <c r="F803" s="31" t="e">
        <f t="shared" si="25"/>
        <v>#VALUE!</v>
      </c>
      <c r="G803">
        <v>39553</v>
      </c>
    </row>
    <row r="804" spans="1:7">
      <c r="A804" s="31">
        <v>39554</v>
      </c>
      <c r="B804" s="27" t="s">
        <v>11051</v>
      </c>
      <c r="C804" s="24">
        <v>-744.89</v>
      </c>
      <c r="D804" s="24">
        <v>-361.58</v>
      </c>
      <c r="E804" s="22" t="e">
        <f t="shared" si="24"/>
        <v>#VALUE!</v>
      </c>
      <c r="F804" s="31" t="e">
        <f t="shared" si="25"/>
        <v>#VALUE!</v>
      </c>
      <c r="G804">
        <v>39554</v>
      </c>
    </row>
    <row r="805" spans="1:7">
      <c r="A805" s="31">
        <v>39555</v>
      </c>
      <c r="B805" s="27" t="s">
        <v>11050</v>
      </c>
      <c r="C805" s="24">
        <v>224.36</v>
      </c>
      <c r="D805" s="24">
        <v>140.08000000000001</v>
      </c>
      <c r="E805" s="22" t="e">
        <f t="shared" si="24"/>
        <v>#VALUE!</v>
      </c>
      <c r="F805" s="31" t="e">
        <f t="shared" si="25"/>
        <v>#VALUE!</v>
      </c>
      <c r="G805">
        <v>39555</v>
      </c>
    </row>
    <row r="806" spans="1:7">
      <c r="A806" s="31">
        <v>39559</v>
      </c>
      <c r="B806" s="27" t="s">
        <v>11049</v>
      </c>
      <c r="C806" s="24">
        <v>1264</v>
      </c>
      <c r="D806" s="24">
        <v>442.62</v>
      </c>
      <c r="E806" s="22" t="e">
        <f t="shared" si="24"/>
        <v>#VALUE!</v>
      </c>
      <c r="F806" s="31" t="e">
        <f t="shared" si="25"/>
        <v>#VALUE!</v>
      </c>
      <c r="G806">
        <v>39559</v>
      </c>
    </row>
    <row r="807" spans="1:7">
      <c r="A807" s="31">
        <v>39560</v>
      </c>
      <c r="B807" s="27" t="s">
        <v>11048</v>
      </c>
      <c r="C807" s="24">
        <v>392.36</v>
      </c>
      <c r="D807" s="24">
        <v>82.74</v>
      </c>
      <c r="E807" s="22" t="e">
        <f t="shared" si="24"/>
        <v>#VALUE!</v>
      </c>
      <c r="F807" s="31" t="e">
        <f t="shared" si="25"/>
        <v>#VALUE!</v>
      </c>
      <c r="G807">
        <v>39560</v>
      </c>
    </row>
    <row r="808" spans="1:7">
      <c r="A808" s="31">
        <v>39562</v>
      </c>
      <c r="B808" s="27" t="s">
        <v>11047</v>
      </c>
      <c r="C808" s="24">
        <v>-284.94</v>
      </c>
      <c r="D808" s="24">
        <v>-230.7</v>
      </c>
      <c r="E808" s="22" t="e">
        <f t="shared" si="24"/>
        <v>#VALUE!</v>
      </c>
      <c r="F808" s="31" t="e">
        <f t="shared" si="25"/>
        <v>#VALUE!</v>
      </c>
      <c r="G808">
        <v>39562</v>
      </c>
    </row>
    <row r="809" spans="1:7">
      <c r="A809" s="31">
        <v>39563</v>
      </c>
      <c r="B809" s="27" t="s">
        <v>11046</v>
      </c>
      <c r="C809" s="24">
        <v>-219.19</v>
      </c>
      <c r="D809" s="24">
        <v>40.130000000000003</v>
      </c>
      <c r="E809" s="22" t="e">
        <f t="shared" si="24"/>
        <v>#VALUE!</v>
      </c>
      <c r="F809" s="31" t="e">
        <f t="shared" si="25"/>
        <v>#VALUE!</v>
      </c>
      <c r="G809">
        <v>39563</v>
      </c>
    </row>
    <row r="810" spans="1:7">
      <c r="A810" s="31">
        <v>39566</v>
      </c>
      <c r="B810" s="27" t="s">
        <v>11045</v>
      </c>
      <c r="C810" s="24">
        <v>672.32</v>
      </c>
      <c r="D810" s="24">
        <v>53.64</v>
      </c>
      <c r="E810" s="22" t="e">
        <f t="shared" si="24"/>
        <v>#VALUE!</v>
      </c>
      <c r="F810" s="31" t="e">
        <f t="shared" si="25"/>
        <v>#VALUE!</v>
      </c>
      <c r="G810">
        <v>39566</v>
      </c>
    </row>
    <row r="811" spans="1:7">
      <c r="A811" s="31">
        <v>39567</v>
      </c>
      <c r="B811" s="27" t="s">
        <v>11044</v>
      </c>
      <c r="C811" s="24">
        <v>202.33</v>
      </c>
      <c r="D811" s="24">
        <v>24.43</v>
      </c>
      <c r="E811" s="22" t="e">
        <f t="shared" si="24"/>
        <v>#VALUE!</v>
      </c>
      <c r="F811" s="31" t="e">
        <f t="shared" si="25"/>
        <v>#VALUE!</v>
      </c>
      <c r="G811">
        <v>39567</v>
      </c>
    </row>
    <row r="812" spans="1:7">
      <c r="A812" s="31">
        <v>39568</v>
      </c>
      <c r="B812" s="27" t="s">
        <v>11043</v>
      </c>
      <c r="C812" s="24">
        <v>540.70000000000005</v>
      </c>
      <c r="D812" s="24">
        <v>-228.72</v>
      </c>
      <c r="E812" s="22" t="e">
        <f t="shared" si="24"/>
        <v>#VALUE!</v>
      </c>
      <c r="F812" s="31" t="e">
        <f t="shared" si="25"/>
        <v>#VALUE!</v>
      </c>
      <c r="G812">
        <v>39568</v>
      </c>
    </row>
    <row r="813" spans="1:7">
      <c r="A813" s="31">
        <v>39570</v>
      </c>
      <c r="B813" s="27" t="s">
        <v>11042</v>
      </c>
      <c r="C813" s="24">
        <v>135.11000000000001</v>
      </c>
      <c r="D813" s="24">
        <v>-395.84</v>
      </c>
      <c r="E813" s="22" t="e">
        <f t="shared" si="24"/>
        <v>#VALUE!</v>
      </c>
      <c r="F813" s="31" t="e">
        <f t="shared" si="25"/>
        <v>#VALUE!</v>
      </c>
      <c r="G813">
        <v>39570</v>
      </c>
    </row>
    <row r="814" spans="1:7">
      <c r="A814" s="31">
        <v>39573</v>
      </c>
      <c r="B814" s="27" t="s">
        <v>11041</v>
      </c>
      <c r="C814" s="24">
        <v>1159.53</v>
      </c>
      <c r="D814" s="24">
        <v>59.43</v>
      </c>
      <c r="E814" s="22" t="e">
        <f t="shared" si="24"/>
        <v>#VALUE!</v>
      </c>
      <c r="F814" s="31" t="e">
        <f t="shared" si="25"/>
        <v>#VALUE!</v>
      </c>
      <c r="G814">
        <v>39573</v>
      </c>
    </row>
    <row r="815" spans="1:7">
      <c r="A815" s="31">
        <v>39574</v>
      </c>
      <c r="B815" s="27" t="s">
        <v>11040</v>
      </c>
      <c r="C815" s="24">
        <v>-196.06</v>
      </c>
      <c r="D815" s="24">
        <v>-232.22</v>
      </c>
      <c r="E815" s="22" t="e">
        <f t="shared" si="24"/>
        <v>#VALUE!</v>
      </c>
      <c r="F815" s="31" t="e">
        <f t="shared" si="25"/>
        <v>#VALUE!</v>
      </c>
      <c r="G815">
        <v>39574</v>
      </c>
    </row>
    <row r="816" spans="1:7">
      <c r="A816" s="31">
        <v>39575</v>
      </c>
      <c r="B816" s="27" t="s">
        <v>11039</v>
      </c>
      <c r="C816" s="24">
        <v>-268.05</v>
      </c>
      <c r="D816" s="24">
        <v>-280.88</v>
      </c>
      <c r="E816" s="22" t="e">
        <f t="shared" si="24"/>
        <v>#VALUE!</v>
      </c>
      <c r="F816" s="31" t="e">
        <f t="shared" si="25"/>
        <v>#VALUE!</v>
      </c>
      <c r="G816">
        <v>39575</v>
      </c>
    </row>
    <row r="817" spans="1:7">
      <c r="A817" s="31">
        <v>39576</v>
      </c>
      <c r="B817" s="27" t="s">
        <v>11038</v>
      </c>
      <c r="C817" s="24">
        <v>-159.81</v>
      </c>
      <c r="D817" s="24">
        <v>-170.84</v>
      </c>
      <c r="E817" s="22" t="e">
        <f t="shared" si="24"/>
        <v>#VALUE!</v>
      </c>
      <c r="F817" s="31" t="e">
        <f t="shared" si="25"/>
        <v>#VALUE!</v>
      </c>
      <c r="G817">
        <v>39576</v>
      </c>
    </row>
    <row r="818" spans="1:7">
      <c r="A818" s="31">
        <v>39577</v>
      </c>
      <c r="B818" s="27" t="s">
        <v>11037</v>
      </c>
      <c r="C818" s="24">
        <v>-1234.73</v>
      </c>
      <c r="D818" s="24">
        <v>-227.01</v>
      </c>
      <c r="E818" s="22" t="e">
        <f t="shared" si="24"/>
        <v>#VALUE!</v>
      </c>
      <c r="F818" s="31" t="e">
        <f t="shared" si="25"/>
        <v>#VALUE!</v>
      </c>
      <c r="G818">
        <v>39577</v>
      </c>
    </row>
    <row r="819" spans="1:7">
      <c r="A819" s="31">
        <v>39580</v>
      </c>
      <c r="B819" s="27" t="s">
        <v>11036</v>
      </c>
      <c r="C819" s="24">
        <v>-492.94</v>
      </c>
      <c r="D819" s="24">
        <v>-85.17</v>
      </c>
      <c r="E819" s="22" t="e">
        <f t="shared" si="24"/>
        <v>#VALUE!</v>
      </c>
      <c r="F819" s="31" t="e">
        <f t="shared" si="25"/>
        <v>#VALUE!</v>
      </c>
      <c r="G819">
        <v>39580</v>
      </c>
    </row>
    <row r="820" spans="1:7">
      <c r="A820" s="31">
        <v>39581</v>
      </c>
      <c r="B820" s="27" t="s">
        <v>11035</v>
      </c>
      <c r="C820" s="24">
        <v>174.77</v>
      </c>
      <c r="D820" s="24">
        <v>73.19</v>
      </c>
      <c r="E820" s="22" t="e">
        <f t="shared" si="24"/>
        <v>#VALUE!</v>
      </c>
      <c r="F820" s="31" t="e">
        <f t="shared" si="25"/>
        <v>#VALUE!</v>
      </c>
      <c r="G820">
        <v>39581</v>
      </c>
    </row>
    <row r="821" spans="1:7">
      <c r="A821" s="31">
        <v>39582</v>
      </c>
      <c r="B821" s="27" t="s">
        <v>11034</v>
      </c>
      <c r="C821" s="24">
        <v>657.68</v>
      </c>
      <c r="D821" s="24">
        <v>3.9</v>
      </c>
      <c r="E821" s="22" t="e">
        <f t="shared" si="24"/>
        <v>#VALUE!</v>
      </c>
      <c r="F821" s="31" t="e">
        <f t="shared" si="25"/>
        <v>#VALUE!</v>
      </c>
      <c r="G821">
        <v>39582</v>
      </c>
    </row>
    <row r="822" spans="1:7">
      <c r="A822" s="31">
        <v>39583</v>
      </c>
      <c r="B822" s="27" t="s">
        <v>11033</v>
      </c>
      <c r="C822" s="24">
        <v>-39.36</v>
      </c>
      <c r="D822" s="24">
        <v>-52.23</v>
      </c>
      <c r="E822" s="22" t="e">
        <f t="shared" si="24"/>
        <v>#VALUE!</v>
      </c>
      <c r="F822" s="31" t="e">
        <f t="shared" si="25"/>
        <v>#VALUE!</v>
      </c>
      <c r="G822">
        <v>39583</v>
      </c>
    </row>
    <row r="823" spans="1:7">
      <c r="A823" s="31">
        <v>39584</v>
      </c>
      <c r="B823" s="27" t="s">
        <v>11032</v>
      </c>
      <c r="C823" s="24">
        <v>151.91999999999999</v>
      </c>
      <c r="D823" s="24">
        <v>149.77000000000001</v>
      </c>
      <c r="E823" s="22" t="e">
        <f t="shared" si="24"/>
        <v>#VALUE!</v>
      </c>
      <c r="F823" s="31" t="e">
        <f t="shared" si="25"/>
        <v>#VALUE!</v>
      </c>
      <c r="G823">
        <v>39584</v>
      </c>
    </row>
    <row r="824" spans="1:7">
      <c r="A824" s="31">
        <v>39588</v>
      </c>
      <c r="B824" s="27" t="s">
        <v>11031</v>
      </c>
      <c r="C824" s="24">
        <v>64.89</v>
      </c>
      <c r="D824" s="24">
        <v>384.5</v>
      </c>
      <c r="E824" s="22" t="e">
        <f t="shared" si="24"/>
        <v>#VALUE!</v>
      </c>
      <c r="F824" s="31" t="e">
        <f t="shared" si="25"/>
        <v>#VALUE!</v>
      </c>
      <c r="G824">
        <v>39588</v>
      </c>
    </row>
    <row r="825" spans="1:7">
      <c r="A825" s="31">
        <v>39589</v>
      </c>
      <c r="B825" s="27" t="s">
        <v>11030</v>
      </c>
      <c r="C825" s="24">
        <v>-1331.33</v>
      </c>
      <c r="D825" s="24">
        <v>260.58</v>
      </c>
      <c r="E825" s="22" t="e">
        <f t="shared" si="24"/>
        <v>#VALUE!</v>
      </c>
      <c r="F825" s="31" t="e">
        <f t="shared" si="25"/>
        <v>#VALUE!</v>
      </c>
      <c r="G825">
        <v>39589</v>
      </c>
    </row>
    <row r="826" spans="1:7">
      <c r="A826" s="31">
        <v>39590</v>
      </c>
      <c r="B826" s="27" t="s">
        <v>11029</v>
      </c>
      <c r="C826" s="24">
        <v>-564.41999999999996</v>
      </c>
      <c r="D826" s="24">
        <v>-414.67</v>
      </c>
      <c r="E826" s="22" t="e">
        <f t="shared" si="24"/>
        <v>#VALUE!</v>
      </c>
      <c r="F826" s="31" t="e">
        <f t="shared" si="25"/>
        <v>#VALUE!</v>
      </c>
      <c r="G826">
        <v>39590</v>
      </c>
    </row>
    <row r="827" spans="1:7">
      <c r="A827" s="31">
        <v>39591</v>
      </c>
      <c r="B827" s="27" t="s">
        <v>11028</v>
      </c>
      <c r="C827" s="24">
        <v>-309.12</v>
      </c>
      <c r="D827" s="24">
        <v>-297.27999999999997</v>
      </c>
      <c r="E827" s="22" t="e">
        <f t="shared" si="24"/>
        <v>#VALUE!</v>
      </c>
      <c r="F827" s="31" t="e">
        <f t="shared" si="25"/>
        <v>#VALUE!</v>
      </c>
      <c r="G827">
        <v>39591</v>
      </c>
    </row>
    <row r="828" spans="1:7">
      <c r="A828" s="31">
        <v>39594</v>
      </c>
      <c r="B828" s="27" t="s">
        <v>11027</v>
      </c>
      <c r="C828" s="24">
        <v>-1006.85</v>
      </c>
      <c r="D828" s="24">
        <v>-62.53</v>
      </c>
      <c r="E828" s="22" t="e">
        <f t="shared" si="24"/>
        <v>#VALUE!</v>
      </c>
      <c r="F828" s="31" t="e">
        <f t="shared" si="25"/>
        <v>#VALUE!</v>
      </c>
      <c r="G828">
        <v>39594</v>
      </c>
    </row>
    <row r="829" spans="1:7">
      <c r="A829" s="31">
        <v>39595</v>
      </c>
      <c r="B829" s="27" t="s">
        <v>11026</v>
      </c>
      <c r="C829" s="24">
        <v>-361.74</v>
      </c>
      <c r="D829" s="24">
        <v>-387.22</v>
      </c>
      <c r="E829" s="22" t="e">
        <f t="shared" si="24"/>
        <v>#VALUE!</v>
      </c>
      <c r="F829" s="31" t="e">
        <f t="shared" si="25"/>
        <v>#VALUE!</v>
      </c>
      <c r="G829">
        <v>39595</v>
      </c>
    </row>
    <row r="830" spans="1:7">
      <c r="A830" s="31">
        <v>39596</v>
      </c>
      <c r="B830" s="27" t="s">
        <v>11025</v>
      </c>
      <c r="C830" s="24">
        <v>-233.6</v>
      </c>
      <c r="D830" s="24">
        <v>-36.75</v>
      </c>
      <c r="E830" s="22" t="e">
        <f t="shared" si="24"/>
        <v>#VALUE!</v>
      </c>
      <c r="F830" s="31" t="e">
        <f t="shared" si="25"/>
        <v>#VALUE!</v>
      </c>
      <c r="G830">
        <v>39596</v>
      </c>
    </row>
    <row r="831" spans="1:7">
      <c r="A831" s="31">
        <v>39597</v>
      </c>
      <c r="B831" s="27" t="s">
        <v>11024</v>
      </c>
      <c r="C831" s="24">
        <v>522.91999999999996</v>
      </c>
      <c r="D831" s="24">
        <v>234.44</v>
      </c>
      <c r="E831" s="22" t="e">
        <f t="shared" si="24"/>
        <v>#VALUE!</v>
      </c>
      <c r="F831" s="31" t="e">
        <f t="shared" si="25"/>
        <v>#VALUE!</v>
      </c>
      <c r="G831">
        <v>39597</v>
      </c>
    </row>
    <row r="832" spans="1:7">
      <c r="A832" s="31">
        <v>39598</v>
      </c>
      <c r="B832" s="27" t="s">
        <v>11023</v>
      </c>
      <c r="C832" s="24">
        <v>359.62</v>
      </c>
      <c r="D832" s="24">
        <v>-103.87</v>
      </c>
      <c r="E832" s="22" t="e">
        <f t="shared" si="24"/>
        <v>#VALUE!</v>
      </c>
      <c r="F832" s="31" t="e">
        <f t="shared" si="25"/>
        <v>#VALUE!</v>
      </c>
      <c r="G832">
        <v>39598</v>
      </c>
    </row>
    <row r="833" spans="1:7">
      <c r="A833" s="31">
        <v>39601</v>
      </c>
      <c r="B833" s="27" t="s">
        <v>11022</v>
      </c>
      <c r="C833" s="24">
        <v>31.71</v>
      </c>
      <c r="D833" s="24">
        <v>-364.21</v>
      </c>
      <c r="E833" s="22" t="e">
        <f t="shared" si="24"/>
        <v>#VALUE!</v>
      </c>
      <c r="F833" s="31" t="e">
        <f t="shared" si="25"/>
        <v>#VALUE!</v>
      </c>
      <c r="G833">
        <v>39601</v>
      </c>
    </row>
    <row r="834" spans="1:7">
      <c r="A834" s="31">
        <v>39602</v>
      </c>
      <c r="B834" s="27" t="s">
        <v>11021</v>
      </c>
      <c r="C834" s="24">
        <v>-923.24</v>
      </c>
      <c r="D834" s="24">
        <v>390.03</v>
      </c>
      <c r="E834" s="22" t="e">
        <f t="shared" ref="E834:E897" si="26">TEXT(F834,"dd-mm-yy")</f>
        <v>#VALUE!</v>
      </c>
      <c r="F834" s="31" t="e">
        <f t="shared" ref="F834:F897" si="27">DATEVALUE(A834)</f>
        <v>#VALUE!</v>
      </c>
      <c r="G834">
        <v>39602</v>
      </c>
    </row>
    <row r="835" spans="1:7">
      <c r="A835" s="31">
        <v>39603</v>
      </c>
      <c r="B835" s="27" t="s">
        <v>11020</v>
      </c>
      <c r="C835" s="24">
        <v>-1394.78</v>
      </c>
      <c r="D835" s="24">
        <v>-96.59</v>
      </c>
      <c r="E835" s="22" t="e">
        <f t="shared" si="26"/>
        <v>#VALUE!</v>
      </c>
      <c r="F835" s="31" t="e">
        <f t="shared" si="27"/>
        <v>#VALUE!</v>
      </c>
      <c r="G835">
        <v>39603</v>
      </c>
    </row>
    <row r="836" spans="1:7">
      <c r="A836" s="31">
        <v>39604</v>
      </c>
      <c r="B836" s="27" t="s">
        <v>11019</v>
      </c>
      <c r="C836" s="24">
        <v>82.12</v>
      </c>
      <c r="D836" s="24">
        <v>225.94</v>
      </c>
      <c r="E836" s="22" t="e">
        <f t="shared" si="26"/>
        <v>#VALUE!</v>
      </c>
      <c r="F836" s="31" t="e">
        <f t="shared" si="27"/>
        <v>#VALUE!</v>
      </c>
      <c r="G836">
        <v>39604</v>
      </c>
    </row>
    <row r="837" spans="1:7">
      <c r="A837" s="31">
        <v>39605</v>
      </c>
      <c r="B837" s="27" t="s">
        <v>11018</v>
      </c>
      <c r="C837" s="24">
        <v>1035.25</v>
      </c>
      <c r="D837" s="24">
        <v>-402.85</v>
      </c>
      <c r="E837" s="22" t="e">
        <f t="shared" si="26"/>
        <v>#VALUE!</v>
      </c>
      <c r="F837" s="31" t="e">
        <f t="shared" si="27"/>
        <v>#VALUE!</v>
      </c>
      <c r="G837">
        <v>39605</v>
      </c>
    </row>
    <row r="838" spans="1:7">
      <c r="A838" s="31">
        <v>39608</v>
      </c>
      <c r="B838" s="27" t="s">
        <v>11017</v>
      </c>
      <c r="C838" s="24">
        <v>54.42</v>
      </c>
      <c r="D838" s="24">
        <v>253.46</v>
      </c>
      <c r="E838" s="22" t="e">
        <f t="shared" si="26"/>
        <v>#VALUE!</v>
      </c>
      <c r="F838" s="31" t="e">
        <f t="shared" si="27"/>
        <v>#VALUE!</v>
      </c>
      <c r="G838">
        <v>39608</v>
      </c>
    </row>
    <row r="839" spans="1:7">
      <c r="A839" s="31">
        <v>39609</v>
      </c>
      <c r="B839" s="27" t="s">
        <v>11016</v>
      </c>
      <c r="C839" s="24">
        <v>-1077.1600000000001</v>
      </c>
      <c r="D839" s="24">
        <v>122.45</v>
      </c>
      <c r="E839" s="22" t="e">
        <f t="shared" si="26"/>
        <v>#VALUE!</v>
      </c>
      <c r="F839" s="31" t="e">
        <f t="shared" si="27"/>
        <v>#VALUE!</v>
      </c>
      <c r="G839">
        <v>39609</v>
      </c>
    </row>
    <row r="840" spans="1:7">
      <c r="A840" s="31">
        <v>39610</v>
      </c>
      <c r="B840" s="27" t="s">
        <v>11015</v>
      </c>
      <c r="C840" s="24">
        <v>-1058.02</v>
      </c>
      <c r="D840" s="24">
        <v>99.38</v>
      </c>
      <c r="E840" s="22" t="e">
        <f t="shared" si="26"/>
        <v>#VALUE!</v>
      </c>
      <c r="F840" s="31" t="e">
        <f t="shared" si="27"/>
        <v>#VALUE!</v>
      </c>
      <c r="G840">
        <v>39610</v>
      </c>
    </row>
    <row r="841" spans="1:7">
      <c r="A841" s="31">
        <v>39611</v>
      </c>
      <c r="B841" s="27" t="s">
        <v>11014</v>
      </c>
      <c r="C841" s="24">
        <v>908.83</v>
      </c>
      <c r="D841" s="24">
        <v>92.07</v>
      </c>
      <c r="E841" s="22" t="e">
        <f t="shared" si="26"/>
        <v>#VALUE!</v>
      </c>
      <c r="F841" s="31" t="e">
        <f t="shared" si="27"/>
        <v>#VALUE!</v>
      </c>
      <c r="G841">
        <v>39611</v>
      </c>
    </row>
    <row r="842" spans="1:7">
      <c r="A842" s="31">
        <v>39612</v>
      </c>
      <c r="B842" s="27" t="s">
        <v>11013</v>
      </c>
      <c r="C842" s="24">
        <v>-322.83</v>
      </c>
      <c r="D842" s="24">
        <v>-390.02</v>
      </c>
      <c r="E842" s="22" t="e">
        <f t="shared" si="26"/>
        <v>#VALUE!</v>
      </c>
      <c r="F842" s="31" t="e">
        <f t="shared" si="27"/>
        <v>#VALUE!</v>
      </c>
      <c r="G842">
        <v>39612</v>
      </c>
    </row>
    <row r="843" spans="1:7">
      <c r="A843" s="31">
        <v>39615</v>
      </c>
      <c r="B843" s="27" t="s">
        <v>11012</v>
      </c>
      <c r="C843" s="24">
        <v>167.32</v>
      </c>
      <c r="D843" s="24">
        <v>224.58</v>
      </c>
      <c r="E843" s="22" t="e">
        <f t="shared" si="26"/>
        <v>#VALUE!</v>
      </c>
      <c r="F843" s="31" t="e">
        <f t="shared" si="27"/>
        <v>#VALUE!</v>
      </c>
      <c r="G843">
        <v>39615</v>
      </c>
    </row>
    <row r="844" spans="1:7">
      <c r="A844" s="31">
        <v>39616</v>
      </c>
      <c r="B844" s="27" t="s">
        <v>11011</v>
      </c>
      <c r="C844" s="24">
        <v>179.54</v>
      </c>
      <c r="D844" s="24">
        <v>131.72999999999999</v>
      </c>
      <c r="E844" s="22" t="e">
        <f t="shared" si="26"/>
        <v>#VALUE!</v>
      </c>
      <c r="F844" s="31" t="e">
        <f t="shared" si="27"/>
        <v>#VALUE!</v>
      </c>
      <c r="G844">
        <v>39616</v>
      </c>
    </row>
    <row r="845" spans="1:7">
      <c r="A845" s="31">
        <v>39617</v>
      </c>
      <c r="B845" s="27" t="s">
        <v>11010</v>
      </c>
      <c r="C845" s="24">
        <v>678.85</v>
      </c>
      <c r="D845" s="24">
        <v>-49.99</v>
      </c>
      <c r="E845" s="22" t="e">
        <f t="shared" si="26"/>
        <v>#VALUE!</v>
      </c>
      <c r="F845" s="31" t="e">
        <f t="shared" si="27"/>
        <v>#VALUE!</v>
      </c>
      <c r="G845">
        <v>39617</v>
      </c>
    </row>
    <row r="846" spans="1:7">
      <c r="A846" s="31">
        <v>39618</v>
      </c>
      <c r="B846" s="27" t="s">
        <v>11009</v>
      </c>
      <c r="C846" s="24">
        <v>-683.22</v>
      </c>
      <c r="D846" s="24">
        <v>133.44999999999999</v>
      </c>
      <c r="E846" s="22" t="e">
        <f t="shared" si="26"/>
        <v>#VALUE!</v>
      </c>
      <c r="F846" s="31" t="e">
        <f t="shared" si="27"/>
        <v>#VALUE!</v>
      </c>
      <c r="G846">
        <v>39618</v>
      </c>
    </row>
    <row r="847" spans="1:7">
      <c r="A847" s="31">
        <v>39619</v>
      </c>
      <c r="B847" s="27" t="s">
        <v>11008</v>
      </c>
      <c r="C847" s="24">
        <v>-1294.55</v>
      </c>
      <c r="D847" s="24">
        <v>-154.43</v>
      </c>
      <c r="E847" s="22" t="e">
        <f t="shared" si="26"/>
        <v>#VALUE!</v>
      </c>
      <c r="F847" s="31" t="e">
        <f t="shared" si="27"/>
        <v>#VALUE!</v>
      </c>
      <c r="G847">
        <v>39619</v>
      </c>
    </row>
    <row r="848" spans="1:7">
      <c r="A848" s="31">
        <v>39622</v>
      </c>
      <c r="B848" s="27" t="s">
        <v>11007</v>
      </c>
      <c r="C848" s="24">
        <v>-1429.1</v>
      </c>
      <c r="D848" s="24">
        <v>160.87</v>
      </c>
      <c r="E848" s="22" t="e">
        <f t="shared" si="26"/>
        <v>#VALUE!</v>
      </c>
      <c r="F848" s="31" t="e">
        <f t="shared" si="27"/>
        <v>#VALUE!</v>
      </c>
      <c r="G848">
        <v>39622</v>
      </c>
    </row>
    <row r="849" spans="1:7">
      <c r="A849" s="31">
        <v>39623</v>
      </c>
      <c r="B849" s="27" t="s">
        <v>11006</v>
      </c>
      <c r="C849" s="24">
        <v>876.86</v>
      </c>
      <c r="D849" s="24">
        <v>-165.96</v>
      </c>
      <c r="E849" s="22" t="e">
        <f t="shared" si="26"/>
        <v>#VALUE!</v>
      </c>
      <c r="F849" s="31" t="e">
        <f t="shared" si="27"/>
        <v>#VALUE!</v>
      </c>
      <c r="G849">
        <v>39623</v>
      </c>
    </row>
    <row r="850" spans="1:7">
      <c r="A850" s="31">
        <v>39624</v>
      </c>
      <c r="B850" s="27" t="s">
        <v>11005</v>
      </c>
      <c r="C850" s="24">
        <v>-714.67</v>
      </c>
      <c r="D850" s="24">
        <v>60.86</v>
      </c>
      <c r="E850" s="22" t="e">
        <f t="shared" si="26"/>
        <v>#VALUE!</v>
      </c>
      <c r="F850" s="31" t="e">
        <f t="shared" si="27"/>
        <v>#VALUE!</v>
      </c>
      <c r="G850">
        <v>39624</v>
      </c>
    </row>
    <row r="851" spans="1:7">
      <c r="A851" s="31">
        <v>39625</v>
      </c>
      <c r="B851" s="27" t="s">
        <v>11004</v>
      </c>
      <c r="C851" s="24">
        <v>1099.5</v>
      </c>
      <c r="D851" s="24">
        <v>-282.69</v>
      </c>
      <c r="E851" s="22" t="e">
        <f t="shared" si="26"/>
        <v>#VALUE!</v>
      </c>
      <c r="F851" s="31" t="e">
        <f t="shared" si="27"/>
        <v>#VALUE!</v>
      </c>
      <c r="G851">
        <v>39625</v>
      </c>
    </row>
    <row r="852" spans="1:7">
      <c r="A852" s="31">
        <v>39626</v>
      </c>
      <c r="B852" s="27" t="s">
        <v>11003</v>
      </c>
      <c r="C852" s="24">
        <v>1023.9</v>
      </c>
      <c r="D852" s="24">
        <v>229.21</v>
      </c>
      <c r="E852" s="22" t="e">
        <f t="shared" si="26"/>
        <v>#VALUE!</v>
      </c>
      <c r="F852" s="31" t="e">
        <f t="shared" si="27"/>
        <v>#VALUE!</v>
      </c>
      <c r="G852">
        <v>39626</v>
      </c>
    </row>
    <row r="853" spans="1:7">
      <c r="A853" s="31">
        <v>39629</v>
      </c>
      <c r="B853" s="27" t="s">
        <v>11002</v>
      </c>
      <c r="C853" s="24">
        <v>-649.95000000000005</v>
      </c>
      <c r="D853" s="24">
        <v>136.49</v>
      </c>
      <c r="E853" s="22" t="e">
        <f t="shared" si="26"/>
        <v>#VALUE!</v>
      </c>
      <c r="F853" s="31" t="e">
        <f t="shared" si="27"/>
        <v>#VALUE!</v>
      </c>
      <c r="G853">
        <v>39629</v>
      </c>
    </row>
    <row r="854" spans="1:7">
      <c r="A854" s="31">
        <v>39630</v>
      </c>
      <c r="B854" s="27" t="s">
        <v>11001</v>
      </c>
      <c r="C854" s="24">
        <v>-641.24</v>
      </c>
      <c r="D854" s="24">
        <v>232.71</v>
      </c>
      <c r="E854" s="22" t="e">
        <f t="shared" si="26"/>
        <v>#VALUE!</v>
      </c>
      <c r="F854" s="31" t="e">
        <f t="shared" si="27"/>
        <v>#VALUE!</v>
      </c>
      <c r="G854">
        <v>39630</v>
      </c>
    </row>
    <row r="855" spans="1:7">
      <c r="A855" s="31">
        <v>39631</v>
      </c>
      <c r="B855" s="27" t="s">
        <v>11000</v>
      </c>
      <c r="C855" s="24">
        <v>-662.78</v>
      </c>
      <c r="D855" s="24">
        <v>258.16000000000003</v>
      </c>
      <c r="E855" s="22" t="e">
        <f t="shared" si="26"/>
        <v>#VALUE!</v>
      </c>
      <c r="F855" s="31" t="e">
        <f t="shared" si="27"/>
        <v>#VALUE!</v>
      </c>
      <c r="G855">
        <v>39631</v>
      </c>
    </row>
    <row r="856" spans="1:7">
      <c r="A856" s="31">
        <v>39632</v>
      </c>
      <c r="B856" s="27" t="s">
        <v>10999</v>
      </c>
      <c r="C856" s="24">
        <v>1299.29</v>
      </c>
      <c r="D856" s="24">
        <v>266.08999999999997</v>
      </c>
      <c r="E856" s="22" t="e">
        <f t="shared" si="26"/>
        <v>#VALUE!</v>
      </c>
      <c r="F856" s="31" t="e">
        <f t="shared" si="27"/>
        <v>#VALUE!</v>
      </c>
      <c r="G856">
        <v>39632</v>
      </c>
    </row>
    <row r="857" spans="1:7">
      <c r="A857" s="31">
        <v>39633</v>
      </c>
      <c r="B857" s="27" t="s">
        <v>10998</v>
      </c>
      <c r="C857" s="24">
        <v>133.94999999999999</v>
      </c>
      <c r="D857" s="24">
        <v>246.51</v>
      </c>
      <c r="E857" s="22" t="e">
        <f t="shared" si="26"/>
        <v>#VALUE!</v>
      </c>
      <c r="F857" s="31" t="e">
        <f t="shared" si="27"/>
        <v>#VALUE!</v>
      </c>
      <c r="G857">
        <v>39633</v>
      </c>
    </row>
    <row r="858" spans="1:7">
      <c r="A858" s="31">
        <v>39636</v>
      </c>
      <c r="B858" s="27" t="s">
        <v>10997</v>
      </c>
      <c r="C858" s="24">
        <v>-215.54</v>
      </c>
      <c r="D858" s="24">
        <v>221.21</v>
      </c>
      <c r="E858" s="22" t="e">
        <f t="shared" si="26"/>
        <v>#VALUE!</v>
      </c>
      <c r="F858" s="31" t="e">
        <f t="shared" si="27"/>
        <v>#VALUE!</v>
      </c>
      <c r="G858">
        <v>39636</v>
      </c>
    </row>
    <row r="859" spans="1:7">
      <c r="A859" s="31">
        <v>39637</v>
      </c>
      <c r="B859" s="27" t="s">
        <v>10996</v>
      </c>
      <c r="C859" s="24">
        <v>634.41</v>
      </c>
      <c r="D859" s="24">
        <v>271.75</v>
      </c>
      <c r="E859" s="22" t="e">
        <f t="shared" si="26"/>
        <v>#VALUE!</v>
      </c>
      <c r="F859" s="31" t="e">
        <f t="shared" si="27"/>
        <v>#VALUE!</v>
      </c>
      <c r="G859">
        <v>39637</v>
      </c>
    </row>
    <row r="860" spans="1:7">
      <c r="A860" s="31">
        <v>39638</v>
      </c>
      <c r="B860" s="27" t="s">
        <v>10995</v>
      </c>
      <c r="C860" s="24">
        <v>-653.67999999999995</v>
      </c>
      <c r="D860" s="24">
        <v>94.09</v>
      </c>
      <c r="E860" s="22" t="e">
        <f t="shared" si="26"/>
        <v>#VALUE!</v>
      </c>
      <c r="F860" s="31" t="e">
        <f t="shared" si="27"/>
        <v>#VALUE!</v>
      </c>
      <c r="G860">
        <v>39638</v>
      </c>
    </row>
    <row r="861" spans="1:7">
      <c r="A861" s="31">
        <v>39639</v>
      </c>
      <c r="B861" s="27" t="s">
        <v>10994</v>
      </c>
      <c r="C861" s="24">
        <v>383.26</v>
      </c>
      <c r="D861" s="24">
        <v>177.73</v>
      </c>
      <c r="E861" s="22" t="e">
        <f t="shared" si="26"/>
        <v>#VALUE!</v>
      </c>
      <c r="F861" s="31" t="e">
        <f t="shared" si="27"/>
        <v>#VALUE!</v>
      </c>
      <c r="G861">
        <v>39639</v>
      </c>
    </row>
    <row r="862" spans="1:7">
      <c r="A862" s="31">
        <v>39640</v>
      </c>
      <c r="B862" s="27" t="s">
        <v>10993</v>
      </c>
      <c r="C862" s="24">
        <v>931.42</v>
      </c>
      <c r="D862" s="24">
        <v>-108.49</v>
      </c>
      <c r="E862" s="22" t="e">
        <f t="shared" si="26"/>
        <v>#VALUE!</v>
      </c>
      <c r="F862" s="31" t="e">
        <f t="shared" si="27"/>
        <v>#VALUE!</v>
      </c>
      <c r="G862">
        <v>39640</v>
      </c>
    </row>
    <row r="863" spans="1:7">
      <c r="A863" s="31">
        <v>39643</v>
      </c>
      <c r="B863" s="27" t="s">
        <v>10992</v>
      </c>
      <c r="C863" s="24">
        <v>715.44</v>
      </c>
      <c r="D863" s="24">
        <v>-20.84</v>
      </c>
      <c r="E863" s="22" t="e">
        <f t="shared" si="26"/>
        <v>#VALUE!</v>
      </c>
      <c r="F863" s="31" t="e">
        <f t="shared" si="27"/>
        <v>#VALUE!</v>
      </c>
      <c r="G863">
        <v>39643</v>
      </c>
    </row>
    <row r="864" spans="1:7">
      <c r="A864" s="31">
        <v>39644</v>
      </c>
      <c r="B864" s="27" t="s">
        <v>10991</v>
      </c>
      <c r="C864" s="24">
        <v>-103.13</v>
      </c>
      <c r="D864" s="24">
        <v>-327.61</v>
      </c>
      <c r="E864" s="22" t="e">
        <f t="shared" si="26"/>
        <v>#VALUE!</v>
      </c>
      <c r="F864" s="31" t="e">
        <f t="shared" si="27"/>
        <v>#VALUE!</v>
      </c>
      <c r="G864">
        <v>39644</v>
      </c>
    </row>
    <row r="865" spans="1:7">
      <c r="A865" s="31">
        <v>39645</v>
      </c>
      <c r="B865" s="27" t="s">
        <v>10990</v>
      </c>
      <c r="C865" s="24">
        <v>-2268.46</v>
      </c>
      <c r="D865" s="24">
        <v>-165.56</v>
      </c>
      <c r="E865" s="22" t="e">
        <f t="shared" si="26"/>
        <v>#VALUE!</v>
      </c>
      <c r="F865" s="31" t="e">
        <f t="shared" si="27"/>
        <v>#VALUE!</v>
      </c>
      <c r="G865">
        <v>39645</v>
      </c>
    </row>
    <row r="866" spans="1:7">
      <c r="A866" s="31">
        <v>39646</v>
      </c>
      <c r="B866" s="27" t="s">
        <v>10989</v>
      </c>
      <c r="C866" s="24">
        <v>-68.98</v>
      </c>
      <c r="D866" s="24">
        <v>-213.45</v>
      </c>
      <c r="E866" s="22" t="e">
        <f t="shared" si="26"/>
        <v>#VALUE!</v>
      </c>
      <c r="F866" s="31" t="e">
        <f t="shared" si="27"/>
        <v>#VALUE!</v>
      </c>
      <c r="G866">
        <v>39646</v>
      </c>
    </row>
    <row r="867" spans="1:7">
      <c r="A867" s="31">
        <v>39647</v>
      </c>
      <c r="B867" s="27" t="s">
        <v>10988</v>
      </c>
      <c r="C867" s="24">
        <v>2433.0300000000002</v>
      </c>
      <c r="D867" s="24">
        <v>-56.85</v>
      </c>
      <c r="E867" s="22" t="e">
        <f t="shared" si="26"/>
        <v>#VALUE!</v>
      </c>
      <c r="F867" s="31" t="e">
        <f t="shared" si="27"/>
        <v>#VALUE!</v>
      </c>
      <c r="G867">
        <v>39647</v>
      </c>
    </row>
    <row r="868" spans="1:7">
      <c r="A868" s="31">
        <v>39650</v>
      </c>
      <c r="B868" s="27" t="s">
        <v>10987</v>
      </c>
      <c r="C868" s="24">
        <v>1938.16</v>
      </c>
      <c r="D868" s="24">
        <v>473.75</v>
      </c>
      <c r="E868" s="22" t="e">
        <f t="shared" si="26"/>
        <v>#VALUE!</v>
      </c>
      <c r="F868" s="31" t="e">
        <f t="shared" si="27"/>
        <v>#VALUE!</v>
      </c>
      <c r="G868">
        <v>39650</v>
      </c>
    </row>
    <row r="869" spans="1:7">
      <c r="A869" s="31">
        <v>39651</v>
      </c>
      <c r="B869" s="27" t="s">
        <v>10986</v>
      </c>
      <c r="C869" s="24">
        <v>2005.7</v>
      </c>
      <c r="D869" s="24">
        <v>-136.04</v>
      </c>
      <c r="E869" s="22" t="e">
        <f t="shared" si="26"/>
        <v>#VALUE!</v>
      </c>
      <c r="F869" s="31" t="e">
        <f t="shared" si="27"/>
        <v>#VALUE!</v>
      </c>
      <c r="G869">
        <v>39651</v>
      </c>
    </row>
    <row r="870" spans="1:7">
      <c r="A870" s="31">
        <v>39652</v>
      </c>
      <c r="B870" s="27" t="s">
        <v>10985</v>
      </c>
      <c r="C870" s="24">
        <v>825.86</v>
      </c>
      <c r="D870" s="24">
        <v>-242.29</v>
      </c>
      <c r="E870" s="22" t="e">
        <f t="shared" si="26"/>
        <v>#VALUE!</v>
      </c>
      <c r="F870" s="31" t="e">
        <f t="shared" si="27"/>
        <v>#VALUE!</v>
      </c>
      <c r="G870">
        <v>39652</v>
      </c>
    </row>
    <row r="871" spans="1:7">
      <c r="A871" s="31">
        <v>39653</v>
      </c>
      <c r="B871" s="27" t="s">
        <v>10984</v>
      </c>
      <c r="C871" s="24">
        <v>2398.6</v>
      </c>
      <c r="D871" s="24">
        <v>-491.39</v>
      </c>
      <c r="E871" s="22" t="e">
        <f t="shared" si="26"/>
        <v>#VALUE!</v>
      </c>
      <c r="F871" s="31" t="e">
        <f t="shared" si="27"/>
        <v>#VALUE!</v>
      </c>
      <c r="G871">
        <v>39653</v>
      </c>
    </row>
    <row r="872" spans="1:7">
      <c r="A872" s="31">
        <v>39654</v>
      </c>
      <c r="B872" s="27" t="s">
        <v>10983</v>
      </c>
      <c r="C872" s="24">
        <v>544.71</v>
      </c>
      <c r="D872" s="24">
        <v>-276.89999999999998</v>
      </c>
      <c r="E872" s="22" t="e">
        <f t="shared" si="26"/>
        <v>#VALUE!</v>
      </c>
      <c r="F872" s="31" t="e">
        <f t="shared" si="27"/>
        <v>#VALUE!</v>
      </c>
      <c r="G872">
        <v>39654</v>
      </c>
    </row>
    <row r="873" spans="1:7">
      <c r="A873" s="31">
        <v>39657</v>
      </c>
      <c r="B873" s="27" t="s">
        <v>10982</v>
      </c>
      <c r="C873" s="24">
        <v>-1166.3</v>
      </c>
      <c r="D873" s="24">
        <v>-883.84</v>
      </c>
      <c r="E873" s="22" t="e">
        <f t="shared" si="26"/>
        <v>#VALUE!</v>
      </c>
      <c r="F873" s="31" t="e">
        <f t="shared" si="27"/>
        <v>#VALUE!</v>
      </c>
      <c r="G873">
        <v>39657</v>
      </c>
    </row>
    <row r="874" spans="1:7">
      <c r="A874" s="31">
        <v>39658</v>
      </c>
      <c r="B874" s="27" t="s">
        <v>10981</v>
      </c>
      <c r="C874" s="24">
        <v>-322.39999999999998</v>
      </c>
      <c r="D874" s="24">
        <v>-214.27</v>
      </c>
      <c r="E874" s="22" t="e">
        <f t="shared" si="26"/>
        <v>#VALUE!</v>
      </c>
      <c r="F874" s="31" t="e">
        <f t="shared" si="27"/>
        <v>#VALUE!</v>
      </c>
      <c r="G874">
        <v>39658</v>
      </c>
    </row>
    <row r="875" spans="1:7">
      <c r="A875" s="31">
        <v>39659</v>
      </c>
      <c r="B875" s="27" t="s">
        <v>10980</v>
      </c>
      <c r="C875" s="24">
        <v>-1470.44</v>
      </c>
      <c r="D875" s="24">
        <v>-394.95</v>
      </c>
      <c r="E875" s="22" t="e">
        <f t="shared" si="26"/>
        <v>#VALUE!</v>
      </c>
      <c r="F875" s="31" t="e">
        <f t="shared" si="27"/>
        <v>#VALUE!</v>
      </c>
      <c r="G875">
        <v>39659</v>
      </c>
    </row>
    <row r="876" spans="1:7">
      <c r="A876" s="31">
        <v>39660</v>
      </c>
      <c r="B876" s="27" t="s">
        <v>10979</v>
      </c>
      <c r="C876" s="24">
        <v>1433.18</v>
      </c>
      <c r="D876" s="24">
        <v>13.99</v>
      </c>
      <c r="E876" s="22" t="e">
        <f t="shared" si="26"/>
        <v>#VALUE!</v>
      </c>
      <c r="F876" s="31" t="e">
        <f t="shared" si="27"/>
        <v>#VALUE!</v>
      </c>
      <c r="G876">
        <v>39660</v>
      </c>
    </row>
    <row r="877" spans="1:7">
      <c r="A877" s="31">
        <v>39661</v>
      </c>
      <c r="B877" s="27" t="s">
        <v>10978</v>
      </c>
      <c r="C877" s="24">
        <v>504.54</v>
      </c>
      <c r="D877" s="24">
        <v>257.92</v>
      </c>
      <c r="E877" s="22" t="e">
        <f t="shared" si="26"/>
        <v>#VALUE!</v>
      </c>
      <c r="F877" s="31" t="e">
        <f t="shared" si="27"/>
        <v>#VALUE!</v>
      </c>
      <c r="G877">
        <v>39661</v>
      </c>
    </row>
    <row r="878" spans="1:7">
      <c r="A878" s="31">
        <v>39664</v>
      </c>
      <c r="B878" s="27" t="s">
        <v>10977</v>
      </c>
      <c r="C878" s="24">
        <v>460.53</v>
      </c>
      <c r="D878" s="24">
        <v>-732.5</v>
      </c>
      <c r="E878" s="22" t="e">
        <f t="shared" si="26"/>
        <v>#VALUE!</v>
      </c>
      <c r="F878" s="31" t="e">
        <f t="shared" si="27"/>
        <v>#VALUE!</v>
      </c>
      <c r="G878">
        <v>39664</v>
      </c>
    </row>
    <row r="879" spans="1:7">
      <c r="A879" s="31">
        <v>39665</v>
      </c>
      <c r="B879" s="27" t="s">
        <v>10976</v>
      </c>
      <c r="C879" s="24">
        <v>-227.23</v>
      </c>
      <c r="D879" s="24">
        <v>-348.99</v>
      </c>
      <c r="E879" s="22" t="e">
        <f t="shared" si="26"/>
        <v>#VALUE!</v>
      </c>
      <c r="F879" s="31" t="e">
        <f t="shared" si="27"/>
        <v>#VALUE!</v>
      </c>
      <c r="G879">
        <v>39665</v>
      </c>
    </row>
    <row r="880" spans="1:7">
      <c r="A880" s="31">
        <v>39666</v>
      </c>
      <c r="B880" s="27" t="s">
        <v>10975</v>
      </c>
      <c r="C880" s="24">
        <v>1012.23</v>
      </c>
      <c r="D880" s="24">
        <v>-565.62</v>
      </c>
      <c r="E880" s="22" t="e">
        <f t="shared" si="26"/>
        <v>#VALUE!</v>
      </c>
      <c r="F880" s="31" t="e">
        <f t="shared" si="27"/>
        <v>#VALUE!</v>
      </c>
      <c r="G880">
        <v>39666</v>
      </c>
    </row>
    <row r="881" spans="1:7">
      <c r="A881" s="31">
        <v>39667</v>
      </c>
      <c r="B881" s="27" t="s">
        <v>10974</v>
      </c>
      <c r="C881" s="24">
        <v>2332.2199999999998</v>
      </c>
      <c r="D881" s="24">
        <v>-152.83000000000001</v>
      </c>
      <c r="E881" s="22" t="e">
        <f t="shared" si="26"/>
        <v>#VALUE!</v>
      </c>
      <c r="F881" s="31" t="e">
        <f t="shared" si="27"/>
        <v>#VALUE!</v>
      </c>
      <c r="G881">
        <v>39667</v>
      </c>
    </row>
    <row r="882" spans="1:7">
      <c r="A882" s="31">
        <v>39668</v>
      </c>
      <c r="B882" s="27" t="s">
        <v>10973</v>
      </c>
      <c r="C882" s="24">
        <v>117.81</v>
      </c>
      <c r="D882" s="24">
        <v>-276.82</v>
      </c>
      <c r="E882" s="22" t="e">
        <f t="shared" si="26"/>
        <v>#VALUE!</v>
      </c>
      <c r="F882" s="31" t="e">
        <f t="shared" si="27"/>
        <v>#VALUE!</v>
      </c>
      <c r="G882">
        <v>39668</v>
      </c>
    </row>
    <row r="883" spans="1:7">
      <c r="A883" s="31">
        <v>39671</v>
      </c>
      <c r="B883" s="27" t="s">
        <v>10972</v>
      </c>
      <c r="C883" s="24">
        <v>-461.84</v>
      </c>
      <c r="D883" s="24">
        <v>-483.4</v>
      </c>
      <c r="E883" s="22" t="e">
        <f t="shared" si="26"/>
        <v>#VALUE!</v>
      </c>
      <c r="F883" s="31" t="e">
        <f t="shared" si="27"/>
        <v>#VALUE!</v>
      </c>
      <c r="G883">
        <v>39671</v>
      </c>
    </row>
    <row r="884" spans="1:7">
      <c r="A884" s="31">
        <v>39672</v>
      </c>
      <c r="B884" s="27" t="s">
        <v>10971</v>
      </c>
      <c r="C884" s="24">
        <v>444.7</v>
      </c>
      <c r="D884" s="24">
        <v>27.42</v>
      </c>
      <c r="E884" s="22" t="e">
        <f t="shared" si="26"/>
        <v>#VALUE!</v>
      </c>
      <c r="F884" s="31" t="e">
        <f t="shared" si="27"/>
        <v>#VALUE!</v>
      </c>
      <c r="G884">
        <v>39672</v>
      </c>
    </row>
    <row r="885" spans="1:7">
      <c r="A885" s="31">
        <v>39673</v>
      </c>
      <c r="B885" s="27" t="s">
        <v>10970</v>
      </c>
      <c r="C885" s="24">
        <v>-766.75</v>
      </c>
      <c r="D885" s="24">
        <v>-212.86</v>
      </c>
      <c r="E885" s="22" t="e">
        <f t="shared" si="26"/>
        <v>#VALUE!</v>
      </c>
      <c r="F885" s="31" t="e">
        <f t="shared" si="27"/>
        <v>#VALUE!</v>
      </c>
      <c r="G885">
        <v>39673</v>
      </c>
    </row>
    <row r="886" spans="1:7">
      <c r="A886" s="31">
        <v>39674</v>
      </c>
      <c r="B886" s="27" t="s">
        <v>10969</v>
      </c>
      <c r="C886" s="24">
        <v>-550.41999999999996</v>
      </c>
      <c r="D886" s="24">
        <v>-203.21</v>
      </c>
      <c r="E886" s="22" t="e">
        <f t="shared" si="26"/>
        <v>#VALUE!</v>
      </c>
      <c r="F886" s="31" t="e">
        <f t="shared" si="27"/>
        <v>#VALUE!</v>
      </c>
      <c r="G886">
        <v>39674</v>
      </c>
    </row>
    <row r="887" spans="1:7">
      <c r="A887" s="31">
        <v>39678</v>
      </c>
      <c r="B887" s="27" t="s">
        <v>10968</v>
      </c>
      <c r="C887" s="24">
        <v>-859.46</v>
      </c>
      <c r="D887" s="24">
        <v>-223.28</v>
      </c>
      <c r="E887" s="22" t="e">
        <f t="shared" si="26"/>
        <v>#VALUE!</v>
      </c>
      <c r="F887" s="31" t="e">
        <f t="shared" si="27"/>
        <v>#VALUE!</v>
      </c>
      <c r="G887">
        <v>39678</v>
      </c>
    </row>
    <row r="888" spans="1:7">
      <c r="A888" s="31">
        <v>39679</v>
      </c>
      <c r="B888" s="27" t="s">
        <v>10967</v>
      </c>
      <c r="C888" s="24">
        <v>32.729999999999997</v>
      </c>
      <c r="D888" s="24">
        <v>-24.41</v>
      </c>
      <c r="E888" s="22" t="e">
        <f t="shared" si="26"/>
        <v>#VALUE!</v>
      </c>
      <c r="F888" s="31" t="e">
        <f t="shared" si="27"/>
        <v>#VALUE!</v>
      </c>
      <c r="G888">
        <v>39679</v>
      </c>
    </row>
    <row r="889" spans="1:7">
      <c r="A889" s="31">
        <v>39680</v>
      </c>
      <c r="B889" s="27" t="s">
        <v>10966</v>
      </c>
      <c r="C889" s="24">
        <v>-1188.29</v>
      </c>
      <c r="D889" s="24">
        <v>-328.63</v>
      </c>
      <c r="E889" s="22" t="e">
        <f t="shared" si="26"/>
        <v>#VALUE!</v>
      </c>
      <c r="F889" s="31" t="e">
        <f t="shared" si="27"/>
        <v>#VALUE!</v>
      </c>
      <c r="G889">
        <v>39680</v>
      </c>
    </row>
    <row r="890" spans="1:7">
      <c r="A890" s="31">
        <v>39681</v>
      </c>
      <c r="B890" s="27" t="s">
        <v>10965</v>
      </c>
      <c r="C890" s="24">
        <v>405.94</v>
      </c>
      <c r="D890" s="24">
        <v>-391.82</v>
      </c>
      <c r="E890" s="22" t="e">
        <f t="shared" si="26"/>
        <v>#VALUE!</v>
      </c>
      <c r="F890" s="31" t="e">
        <f t="shared" si="27"/>
        <v>#VALUE!</v>
      </c>
      <c r="G890">
        <v>39681</v>
      </c>
    </row>
    <row r="891" spans="1:7">
      <c r="A891" s="31">
        <v>39682</v>
      </c>
      <c r="B891" s="27" t="s">
        <v>10964</v>
      </c>
      <c r="C891" s="24">
        <v>-1176.72</v>
      </c>
      <c r="D891" s="24">
        <v>-9.3699999999999992</v>
      </c>
      <c r="E891" s="22" t="e">
        <f t="shared" si="26"/>
        <v>#VALUE!</v>
      </c>
      <c r="F891" s="31" t="e">
        <f t="shared" si="27"/>
        <v>#VALUE!</v>
      </c>
      <c r="G891">
        <v>39682</v>
      </c>
    </row>
    <row r="892" spans="1:7">
      <c r="A892" s="31">
        <v>39685</v>
      </c>
      <c r="B892" s="27" t="s">
        <v>10963</v>
      </c>
      <c r="C892" s="24">
        <v>-506.99</v>
      </c>
      <c r="D892" s="24">
        <v>-15.8</v>
      </c>
      <c r="E892" s="22" t="e">
        <f t="shared" si="26"/>
        <v>#VALUE!</v>
      </c>
      <c r="F892" s="31" t="e">
        <f t="shared" si="27"/>
        <v>#VALUE!</v>
      </c>
      <c r="G892">
        <v>39685</v>
      </c>
    </row>
    <row r="893" spans="1:7">
      <c r="A893" s="31">
        <v>39686</v>
      </c>
      <c r="B893" s="27" t="s">
        <v>10962</v>
      </c>
      <c r="C893" s="24">
        <v>737.06</v>
      </c>
      <c r="D893" s="24">
        <v>178.2</v>
      </c>
      <c r="E893" s="22" t="e">
        <f t="shared" si="26"/>
        <v>#VALUE!</v>
      </c>
      <c r="F893" s="31" t="e">
        <f t="shared" si="27"/>
        <v>#VALUE!</v>
      </c>
      <c r="G893">
        <v>39686</v>
      </c>
    </row>
    <row r="894" spans="1:7">
      <c r="A894" s="31">
        <v>39687</v>
      </c>
      <c r="B894" s="27" t="s">
        <v>10961</v>
      </c>
      <c r="C894" s="24">
        <v>8.18</v>
      </c>
      <c r="D894" s="24">
        <v>-24.45</v>
      </c>
      <c r="E894" s="22" t="e">
        <f t="shared" si="26"/>
        <v>#VALUE!</v>
      </c>
      <c r="F894" s="31" t="e">
        <f t="shared" si="27"/>
        <v>#VALUE!</v>
      </c>
      <c r="G894">
        <v>39687</v>
      </c>
    </row>
    <row r="895" spans="1:7">
      <c r="A895" s="31">
        <v>39688</v>
      </c>
      <c r="B895" s="27" t="s">
        <v>10960</v>
      </c>
      <c r="C895" s="24">
        <v>224.25</v>
      </c>
      <c r="D895" s="24">
        <v>166.96</v>
      </c>
      <c r="E895" s="22" t="e">
        <f t="shared" si="26"/>
        <v>#VALUE!</v>
      </c>
      <c r="F895" s="31" t="e">
        <f t="shared" si="27"/>
        <v>#VALUE!</v>
      </c>
      <c r="G895">
        <v>39688</v>
      </c>
    </row>
    <row r="896" spans="1:7">
      <c r="A896" s="31">
        <v>39689</v>
      </c>
      <c r="B896" s="27" t="s">
        <v>10959</v>
      </c>
      <c r="C896" s="24">
        <v>-376.27</v>
      </c>
      <c r="D896" s="24">
        <v>-142.16999999999999</v>
      </c>
      <c r="E896" s="22" t="e">
        <f t="shared" si="26"/>
        <v>#VALUE!</v>
      </c>
      <c r="F896" s="31" t="e">
        <f t="shared" si="27"/>
        <v>#VALUE!</v>
      </c>
      <c r="G896">
        <v>39689</v>
      </c>
    </row>
    <row r="897" spans="1:7">
      <c r="A897" s="31">
        <v>39692</v>
      </c>
      <c r="B897" s="27" t="s">
        <v>10958</v>
      </c>
      <c r="C897" s="24">
        <v>1015.19</v>
      </c>
      <c r="D897" s="24">
        <v>-447.61</v>
      </c>
      <c r="E897" s="22" t="e">
        <f t="shared" si="26"/>
        <v>#VALUE!</v>
      </c>
      <c r="F897" s="31" t="e">
        <f t="shared" si="27"/>
        <v>#VALUE!</v>
      </c>
      <c r="G897">
        <v>39692</v>
      </c>
    </row>
    <row r="898" spans="1:7">
      <c r="A898" s="31">
        <v>39693</v>
      </c>
      <c r="B898" s="27" t="s">
        <v>10957</v>
      </c>
      <c r="C898" s="24">
        <v>-200.62</v>
      </c>
      <c r="D898" s="24">
        <v>-63.56</v>
      </c>
      <c r="E898" s="22" t="e">
        <f t="shared" ref="E898:E961" si="28">TEXT(F898,"dd-mm-yy")</f>
        <v>#VALUE!</v>
      </c>
      <c r="F898" s="31" t="e">
        <f t="shared" ref="F898:F961" si="29">DATEVALUE(A898)</f>
        <v>#VALUE!</v>
      </c>
      <c r="G898">
        <v>39693</v>
      </c>
    </row>
    <row r="899" spans="1:7">
      <c r="A899" s="31">
        <v>39695</v>
      </c>
      <c r="B899" s="27" t="s">
        <v>10956</v>
      </c>
      <c r="C899" s="24">
        <v>2078.33</v>
      </c>
      <c r="D899" s="24">
        <v>-524.57000000000005</v>
      </c>
      <c r="E899" s="22" t="e">
        <f t="shared" si="28"/>
        <v>#VALUE!</v>
      </c>
      <c r="F899" s="31" t="e">
        <f t="shared" si="29"/>
        <v>#VALUE!</v>
      </c>
      <c r="G899">
        <v>39695</v>
      </c>
    </row>
    <row r="900" spans="1:7">
      <c r="A900" s="31">
        <v>39696</v>
      </c>
      <c r="B900" s="27" t="s">
        <v>10955</v>
      </c>
      <c r="C900" s="24">
        <v>-1337.4</v>
      </c>
      <c r="D900" s="24">
        <v>-832.09</v>
      </c>
      <c r="E900" s="22" t="e">
        <f t="shared" si="28"/>
        <v>#VALUE!</v>
      </c>
      <c r="F900" s="31" t="e">
        <f t="shared" si="29"/>
        <v>#VALUE!</v>
      </c>
      <c r="G900">
        <v>39696</v>
      </c>
    </row>
    <row r="901" spans="1:7">
      <c r="A901" s="31">
        <v>39699</v>
      </c>
      <c r="B901" s="27" t="s">
        <v>10954</v>
      </c>
      <c r="C901" s="24">
        <v>-632.75</v>
      </c>
      <c r="D901" s="24">
        <v>-743.27</v>
      </c>
      <c r="E901" s="22" t="e">
        <f t="shared" si="28"/>
        <v>#VALUE!</v>
      </c>
      <c r="F901" s="31" t="e">
        <f t="shared" si="29"/>
        <v>#VALUE!</v>
      </c>
      <c r="G901">
        <v>39699</v>
      </c>
    </row>
    <row r="902" spans="1:7">
      <c r="A902" s="31">
        <v>39700</v>
      </c>
      <c r="B902" s="27" t="s">
        <v>10953</v>
      </c>
      <c r="C902" s="24">
        <v>954.13</v>
      </c>
      <c r="D902" s="24">
        <v>-146.88</v>
      </c>
      <c r="E902" s="22" t="e">
        <f t="shared" si="28"/>
        <v>#VALUE!</v>
      </c>
      <c r="F902" s="31" t="e">
        <f t="shared" si="29"/>
        <v>#VALUE!</v>
      </c>
      <c r="G902">
        <v>39700</v>
      </c>
    </row>
    <row r="903" spans="1:7">
      <c r="A903" s="31">
        <v>39701</v>
      </c>
      <c r="B903" s="27" t="s">
        <v>10952</v>
      </c>
      <c r="C903" s="24">
        <v>450.28</v>
      </c>
      <c r="D903" s="24">
        <v>-577.41</v>
      </c>
      <c r="E903" s="22" t="e">
        <f t="shared" si="28"/>
        <v>#VALUE!</v>
      </c>
      <c r="F903" s="31" t="e">
        <f t="shared" si="29"/>
        <v>#VALUE!</v>
      </c>
      <c r="G903">
        <v>39701</v>
      </c>
    </row>
    <row r="904" spans="1:7">
      <c r="A904" s="31">
        <v>39702</v>
      </c>
      <c r="B904" s="27" t="s">
        <v>10951</v>
      </c>
      <c r="C904" s="24">
        <v>-1016.08</v>
      </c>
      <c r="D904" s="24">
        <v>-485.28</v>
      </c>
      <c r="E904" s="22" t="e">
        <f t="shared" si="28"/>
        <v>#VALUE!</v>
      </c>
      <c r="F904" s="31" t="e">
        <f t="shared" si="29"/>
        <v>#VALUE!</v>
      </c>
      <c r="G904">
        <v>39702</v>
      </c>
    </row>
    <row r="905" spans="1:7">
      <c r="A905" s="31">
        <v>39703</v>
      </c>
      <c r="B905" s="27" t="s">
        <v>10950</v>
      </c>
      <c r="C905" s="24">
        <v>-1233.3800000000001</v>
      </c>
      <c r="D905" s="24">
        <v>-190.96</v>
      </c>
      <c r="E905" s="22" t="e">
        <f t="shared" si="28"/>
        <v>#VALUE!</v>
      </c>
      <c r="F905" s="31" t="e">
        <f t="shared" si="29"/>
        <v>#VALUE!</v>
      </c>
      <c r="G905">
        <v>39703</v>
      </c>
    </row>
    <row r="906" spans="1:7">
      <c r="A906" s="31">
        <v>39706</v>
      </c>
      <c r="B906" s="27" t="s">
        <v>10949</v>
      </c>
      <c r="C906" s="24">
        <v>-435.43</v>
      </c>
      <c r="D906" s="24">
        <v>-383.49</v>
      </c>
      <c r="E906" s="22" t="e">
        <f t="shared" si="28"/>
        <v>#VALUE!</v>
      </c>
      <c r="F906" s="31" t="e">
        <f t="shared" si="29"/>
        <v>#VALUE!</v>
      </c>
      <c r="G906">
        <v>39706</v>
      </c>
    </row>
    <row r="907" spans="1:7">
      <c r="A907" s="31">
        <v>39707</v>
      </c>
      <c r="B907" s="27" t="s">
        <v>10948</v>
      </c>
      <c r="C907" s="24">
        <v>239.53</v>
      </c>
      <c r="D907" s="24">
        <v>579.66</v>
      </c>
      <c r="E907" s="22" t="e">
        <f t="shared" si="28"/>
        <v>#VALUE!</v>
      </c>
      <c r="F907" s="31" t="e">
        <f t="shared" si="29"/>
        <v>#VALUE!</v>
      </c>
      <c r="G907">
        <v>39707</v>
      </c>
    </row>
    <row r="908" spans="1:7">
      <c r="A908" s="31">
        <v>39708</v>
      </c>
      <c r="B908" s="27" t="s">
        <v>10947</v>
      </c>
      <c r="C908" s="24">
        <v>-1062.1099999999999</v>
      </c>
      <c r="D908" s="24">
        <v>34.520000000000003</v>
      </c>
      <c r="E908" s="22" t="e">
        <f t="shared" si="28"/>
        <v>#VALUE!</v>
      </c>
      <c r="F908" s="31" t="e">
        <f t="shared" si="29"/>
        <v>#VALUE!</v>
      </c>
      <c r="G908">
        <v>39708</v>
      </c>
    </row>
    <row r="909" spans="1:7">
      <c r="A909" s="31">
        <v>39709</v>
      </c>
      <c r="B909" s="27" t="s">
        <v>10946</v>
      </c>
      <c r="C909" s="24">
        <v>267.58</v>
      </c>
      <c r="D909" s="24">
        <v>196.31</v>
      </c>
      <c r="E909" s="22" t="e">
        <f t="shared" si="28"/>
        <v>#VALUE!</v>
      </c>
      <c r="F909" s="31" t="e">
        <f t="shared" si="29"/>
        <v>#VALUE!</v>
      </c>
      <c r="G909">
        <v>39709</v>
      </c>
    </row>
    <row r="910" spans="1:7">
      <c r="A910" s="31">
        <v>39710</v>
      </c>
      <c r="B910" s="27" t="s">
        <v>10945</v>
      </c>
      <c r="C910" s="24">
        <v>511.58</v>
      </c>
      <c r="D910" s="24">
        <v>44.2</v>
      </c>
      <c r="E910" s="22" t="e">
        <f t="shared" si="28"/>
        <v>#VALUE!</v>
      </c>
      <c r="F910" s="31" t="e">
        <f t="shared" si="29"/>
        <v>#VALUE!</v>
      </c>
      <c r="G910">
        <v>39710</v>
      </c>
    </row>
    <row r="911" spans="1:7">
      <c r="A911" s="31">
        <v>39713</v>
      </c>
      <c r="B911" s="27" t="s">
        <v>10944</v>
      </c>
      <c r="C911" s="24">
        <v>2946.51</v>
      </c>
      <c r="D911" s="24">
        <v>866.67</v>
      </c>
      <c r="E911" s="22" t="e">
        <f t="shared" si="28"/>
        <v>#VALUE!</v>
      </c>
      <c r="F911" s="31" t="e">
        <f t="shared" si="29"/>
        <v>#VALUE!</v>
      </c>
      <c r="G911">
        <v>39713</v>
      </c>
    </row>
    <row r="912" spans="1:7">
      <c r="A912" s="31">
        <v>39714</v>
      </c>
      <c r="B912" s="27" t="s">
        <v>10943</v>
      </c>
      <c r="C912" s="24">
        <v>534.32000000000005</v>
      </c>
      <c r="D912" s="24">
        <v>287.23</v>
      </c>
      <c r="E912" s="22" t="e">
        <f t="shared" si="28"/>
        <v>#VALUE!</v>
      </c>
      <c r="F912" s="31" t="e">
        <f t="shared" si="29"/>
        <v>#VALUE!</v>
      </c>
      <c r="G912">
        <v>39714</v>
      </c>
    </row>
    <row r="913" spans="1:7">
      <c r="A913" s="31">
        <v>39715</v>
      </c>
      <c r="B913" s="27" t="s">
        <v>10942</v>
      </c>
      <c r="C913" s="24">
        <v>-802.94</v>
      </c>
      <c r="D913" s="24">
        <v>-80.760000000000005</v>
      </c>
      <c r="E913" s="22" t="e">
        <f t="shared" si="28"/>
        <v>#VALUE!</v>
      </c>
      <c r="F913" s="31" t="e">
        <f t="shared" si="29"/>
        <v>#VALUE!</v>
      </c>
      <c r="G913">
        <v>39715</v>
      </c>
    </row>
    <row r="914" spans="1:7">
      <c r="A914" s="31">
        <v>39716</v>
      </c>
      <c r="B914" s="27" t="s">
        <v>10941</v>
      </c>
      <c r="C914" s="24">
        <v>-151.29</v>
      </c>
      <c r="D914" s="24">
        <v>40.43</v>
      </c>
      <c r="E914" s="22" t="e">
        <f t="shared" si="28"/>
        <v>#VALUE!</v>
      </c>
      <c r="F914" s="31" t="e">
        <f t="shared" si="29"/>
        <v>#VALUE!</v>
      </c>
      <c r="G914">
        <v>39716</v>
      </c>
    </row>
    <row r="915" spans="1:7">
      <c r="A915" s="31">
        <v>39717</v>
      </c>
      <c r="B915" s="27" t="s">
        <v>10940</v>
      </c>
      <c r="C915" s="24">
        <v>-1477.54</v>
      </c>
      <c r="D915" s="24">
        <v>569.5</v>
      </c>
      <c r="E915" s="22" t="e">
        <f t="shared" si="28"/>
        <v>#VALUE!</v>
      </c>
      <c r="F915" s="31" t="e">
        <f t="shared" si="29"/>
        <v>#VALUE!</v>
      </c>
      <c r="G915">
        <v>39717</v>
      </c>
    </row>
    <row r="916" spans="1:7">
      <c r="A916" s="31">
        <v>39720</v>
      </c>
      <c r="B916" s="27" t="s">
        <v>10939</v>
      </c>
      <c r="C916" s="24">
        <v>-158</v>
      </c>
      <c r="D916" s="24">
        <v>34.25</v>
      </c>
      <c r="E916" s="22" t="e">
        <f t="shared" si="28"/>
        <v>#VALUE!</v>
      </c>
      <c r="F916" s="31" t="e">
        <f t="shared" si="29"/>
        <v>#VALUE!</v>
      </c>
      <c r="G916">
        <v>39720</v>
      </c>
    </row>
    <row r="917" spans="1:7">
      <c r="A917" s="31">
        <v>39724</v>
      </c>
      <c r="B917" s="27" t="s">
        <v>10938</v>
      </c>
      <c r="C917" s="24">
        <v>-308.25</v>
      </c>
      <c r="D917" s="24">
        <v>-89.57</v>
      </c>
      <c r="E917" s="22" t="e">
        <f t="shared" si="28"/>
        <v>#VALUE!</v>
      </c>
      <c r="F917" s="31" t="e">
        <f t="shared" si="29"/>
        <v>#VALUE!</v>
      </c>
      <c r="G917">
        <v>39724</v>
      </c>
    </row>
    <row r="918" spans="1:7">
      <c r="A918" s="31">
        <v>39727</v>
      </c>
      <c r="B918" s="27" t="s">
        <v>10937</v>
      </c>
      <c r="C918" s="24">
        <v>-308.25</v>
      </c>
      <c r="D918" s="24">
        <v>-89.57</v>
      </c>
      <c r="E918" s="22" t="e">
        <f t="shared" si="28"/>
        <v>#VALUE!</v>
      </c>
      <c r="F918" s="31" t="e">
        <f t="shared" si="29"/>
        <v>#VALUE!</v>
      </c>
      <c r="G918">
        <v>39727</v>
      </c>
    </row>
    <row r="919" spans="1:7">
      <c r="A919" s="31">
        <v>39728</v>
      </c>
      <c r="B919" s="27" t="s">
        <v>10936</v>
      </c>
      <c r="C919" s="24">
        <v>-1009.77</v>
      </c>
      <c r="D919" s="24">
        <v>-238.82</v>
      </c>
      <c r="E919" s="22" t="e">
        <f t="shared" si="28"/>
        <v>#VALUE!</v>
      </c>
      <c r="F919" s="31" t="e">
        <f t="shared" si="29"/>
        <v>#VALUE!</v>
      </c>
      <c r="G919">
        <v>39728</v>
      </c>
    </row>
    <row r="920" spans="1:7">
      <c r="A920" s="31">
        <v>39729</v>
      </c>
      <c r="B920" s="27" t="s">
        <v>10935</v>
      </c>
      <c r="C920" s="24">
        <v>188.48</v>
      </c>
      <c r="D920" s="24">
        <v>-85.15</v>
      </c>
      <c r="E920" s="22" t="e">
        <f t="shared" si="28"/>
        <v>#VALUE!</v>
      </c>
      <c r="F920" s="31" t="e">
        <f t="shared" si="29"/>
        <v>#VALUE!</v>
      </c>
      <c r="G920">
        <v>39729</v>
      </c>
    </row>
    <row r="921" spans="1:7">
      <c r="A921" s="31">
        <v>39731</v>
      </c>
      <c r="B921" s="27" t="s">
        <v>10934</v>
      </c>
      <c r="C921" s="24">
        <v>13.33</v>
      </c>
      <c r="D921" s="24">
        <v>-252.64</v>
      </c>
      <c r="E921" s="22" t="e">
        <f t="shared" si="28"/>
        <v>#VALUE!</v>
      </c>
      <c r="F921" s="31" t="e">
        <f t="shared" si="29"/>
        <v>#VALUE!</v>
      </c>
      <c r="G921">
        <v>39731</v>
      </c>
    </row>
    <row r="922" spans="1:7">
      <c r="A922" s="31">
        <v>39734</v>
      </c>
      <c r="B922" s="27" t="s">
        <v>10933</v>
      </c>
      <c r="C922" s="24">
        <v>-8.48</v>
      </c>
      <c r="D922" s="24">
        <v>142.69999999999999</v>
      </c>
      <c r="E922" s="22" t="e">
        <f t="shared" si="28"/>
        <v>#VALUE!</v>
      </c>
      <c r="F922" s="31" t="e">
        <f t="shared" si="29"/>
        <v>#VALUE!</v>
      </c>
      <c r="G922">
        <v>39734</v>
      </c>
    </row>
    <row r="923" spans="1:7">
      <c r="A923" s="31">
        <v>39735</v>
      </c>
      <c r="B923" s="27" t="s">
        <v>10932</v>
      </c>
      <c r="C923" s="24">
        <v>1742.25</v>
      </c>
      <c r="D923" s="24">
        <v>785.8</v>
      </c>
      <c r="E923" s="22" t="e">
        <f t="shared" si="28"/>
        <v>#VALUE!</v>
      </c>
      <c r="F923" s="31" t="e">
        <f t="shared" si="29"/>
        <v>#VALUE!</v>
      </c>
      <c r="G923">
        <v>39735</v>
      </c>
    </row>
    <row r="924" spans="1:7">
      <c r="A924" s="31">
        <v>39736</v>
      </c>
      <c r="B924" s="27" t="s">
        <v>10931</v>
      </c>
      <c r="C924" s="24">
        <v>1207.8499999999999</v>
      </c>
      <c r="D924" s="24">
        <v>538.33000000000004</v>
      </c>
      <c r="E924" s="22" t="e">
        <f t="shared" si="28"/>
        <v>#VALUE!</v>
      </c>
      <c r="F924" s="31" t="e">
        <f t="shared" si="29"/>
        <v>#VALUE!</v>
      </c>
      <c r="G924">
        <v>39736</v>
      </c>
    </row>
    <row r="925" spans="1:7">
      <c r="A925" s="31">
        <v>39737</v>
      </c>
      <c r="B925" s="27" t="s">
        <v>10930</v>
      </c>
      <c r="C925" s="24">
        <v>-531.29</v>
      </c>
      <c r="D925" s="24">
        <v>100.12</v>
      </c>
      <c r="E925" s="22" t="e">
        <f t="shared" si="28"/>
        <v>#VALUE!</v>
      </c>
      <c r="F925" s="31" t="e">
        <f t="shared" si="29"/>
        <v>#VALUE!</v>
      </c>
      <c r="G925">
        <v>39737</v>
      </c>
    </row>
    <row r="926" spans="1:7">
      <c r="A926" s="31">
        <v>39738</v>
      </c>
      <c r="B926" s="27" t="s">
        <v>10929</v>
      </c>
      <c r="C926" s="24">
        <v>-959.2</v>
      </c>
      <c r="D926" s="24">
        <v>-133.83000000000001</v>
      </c>
      <c r="E926" s="22" t="e">
        <f t="shared" si="28"/>
        <v>#VALUE!</v>
      </c>
      <c r="F926" s="31" t="e">
        <f t="shared" si="29"/>
        <v>#VALUE!</v>
      </c>
      <c r="G926">
        <v>39738</v>
      </c>
    </row>
    <row r="927" spans="1:7">
      <c r="A927" s="31">
        <v>39741</v>
      </c>
      <c r="B927" s="27" t="s">
        <v>10928</v>
      </c>
      <c r="C927" s="24">
        <v>-324.60000000000002</v>
      </c>
      <c r="D927" s="24">
        <v>179.1</v>
      </c>
      <c r="E927" s="22" t="e">
        <f t="shared" si="28"/>
        <v>#VALUE!</v>
      </c>
      <c r="F927" s="31" t="e">
        <f t="shared" si="29"/>
        <v>#VALUE!</v>
      </c>
      <c r="G927">
        <v>39741</v>
      </c>
    </row>
    <row r="928" spans="1:7">
      <c r="A928" s="31">
        <v>39742</v>
      </c>
      <c r="B928" s="27" t="s">
        <v>10927</v>
      </c>
      <c r="C928" s="24">
        <v>461.33</v>
      </c>
      <c r="D928" s="24">
        <v>218.64</v>
      </c>
      <c r="E928" s="22" t="e">
        <f t="shared" si="28"/>
        <v>#VALUE!</v>
      </c>
      <c r="F928" s="31" t="e">
        <f t="shared" si="29"/>
        <v>#VALUE!</v>
      </c>
      <c r="G928">
        <v>39742</v>
      </c>
    </row>
    <row r="929" spans="1:7">
      <c r="A929" s="31">
        <v>39743</v>
      </c>
      <c r="B929" s="27" t="s">
        <v>10926</v>
      </c>
      <c r="C929" s="24">
        <v>607.94000000000005</v>
      </c>
      <c r="D929" s="24">
        <v>391.58</v>
      </c>
      <c r="E929" s="22" t="e">
        <f t="shared" si="28"/>
        <v>#VALUE!</v>
      </c>
      <c r="F929" s="31" t="e">
        <f t="shared" si="29"/>
        <v>#VALUE!</v>
      </c>
      <c r="G929">
        <v>39743</v>
      </c>
    </row>
    <row r="930" spans="1:7">
      <c r="A930" s="31">
        <v>39744</v>
      </c>
      <c r="B930" s="27" t="s">
        <v>10925</v>
      </c>
      <c r="C930" s="24">
        <v>-1057.24</v>
      </c>
      <c r="D930" s="24">
        <v>-3.84</v>
      </c>
      <c r="E930" s="22" t="e">
        <f t="shared" si="28"/>
        <v>#VALUE!</v>
      </c>
      <c r="F930" s="31" t="e">
        <f t="shared" si="29"/>
        <v>#VALUE!</v>
      </c>
      <c r="G930">
        <v>39744</v>
      </c>
    </row>
    <row r="931" spans="1:7">
      <c r="A931" s="31">
        <v>39745</v>
      </c>
      <c r="B931" s="27" t="s">
        <v>10924</v>
      </c>
      <c r="C931" s="24">
        <v>-385.32</v>
      </c>
      <c r="D931" s="24">
        <v>25.64</v>
      </c>
      <c r="E931" s="22" t="e">
        <f t="shared" si="28"/>
        <v>#VALUE!</v>
      </c>
      <c r="F931" s="31" t="e">
        <f t="shared" si="29"/>
        <v>#VALUE!</v>
      </c>
      <c r="G931">
        <v>39745</v>
      </c>
    </row>
    <row r="932" spans="1:7">
      <c r="A932" s="31">
        <v>39748</v>
      </c>
      <c r="B932" s="27" t="s">
        <v>10923</v>
      </c>
      <c r="C932" s="24">
        <v>-1034.3800000000001</v>
      </c>
      <c r="D932" s="24">
        <v>205.34</v>
      </c>
      <c r="E932" s="22" t="e">
        <f t="shared" si="28"/>
        <v>#VALUE!</v>
      </c>
      <c r="F932" s="31" t="e">
        <f t="shared" si="29"/>
        <v>#VALUE!</v>
      </c>
      <c r="G932">
        <v>39748</v>
      </c>
    </row>
    <row r="933" spans="1:7">
      <c r="A933" s="31">
        <v>39749</v>
      </c>
      <c r="B933" s="27" t="s">
        <v>10922</v>
      </c>
      <c r="C933" s="24">
        <v>481.55</v>
      </c>
      <c r="D933" s="24">
        <v>284.79000000000002</v>
      </c>
      <c r="E933" s="22" t="e">
        <f t="shared" si="28"/>
        <v>#VALUE!</v>
      </c>
      <c r="F933" s="31" t="e">
        <f t="shared" si="29"/>
        <v>#VALUE!</v>
      </c>
      <c r="G933">
        <v>39749</v>
      </c>
    </row>
    <row r="934" spans="1:7">
      <c r="A934" s="31">
        <v>39750</v>
      </c>
      <c r="B934" s="27" t="s">
        <v>10921</v>
      </c>
      <c r="C934" s="24">
        <v>308.66000000000003</v>
      </c>
      <c r="D934" s="24">
        <v>64.900000000000006</v>
      </c>
      <c r="E934" s="22" t="e">
        <f t="shared" si="28"/>
        <v>#VALUE!</v>
      </c>
      <c r="F934" s="31" t="e">
        <f t="shared" si="29"/>
        <v>#VALUE!</v>
      </c>
      <c r="G934">
        <v>39750</v>
      </c>
    </row>
    <row r="935" spans="1:7">
      <c r="A935" s="31">
        <v>39752</v>
      </c>
      <c r="B935" s="27" t="s">
        <v>10920</v>
      </c>
      <c r="C935" s="24">
        <v>1340.42</v>
      </c>
      <c r="D935" s="24">
        <v>606.07000000000005</v>
      </c>
      <c r="E935" s="22" t="e">
        <f t="shared" si="28"/>
        <v>#VALUE!</v>
      </c>
      <c r="F935" s="31" t="e">
        <f t="shared" si="29"/>
        <v>#VALUE!</v>
      </c>
      <c r="G935">
        <v>39752</v>
      </c>
    </row>
    <row r="936" spans="1:7">
      <c r="A936" s="31">
        <v>39755</v>
      </c>
      <c r="B936" s="27" t="s">
        <v>10919</v>
      </c>
      <c r="C936" s="24">
        <v>977.14</v>
      </c>
      <c r="D936" s="24">
        <v>230.6</v>
      </c>
      <c r="E936" s="22" t="e">
        <f t="shared" si="28"/>
        <v>#VALUE!</v>
      </c>
      <c r="F936" s="31" t="e">
        <f t="shared" si="29"/>
        <v>#VALUE!</v>
      </c>
      <c r="G936">
        <v>39755</v>
      </c>
    </row>
    <row r="937" spans="1:7">
      <c r="A937" s="31">
        <v>39756</v>
      </c>
      <c r="B937" s="27" t="s">
        <v>10918</v>
      </c>
      <c r="C937" s="24">
        <v>962.38</v>
      </c>
      <c r="D937" s="24">
        <v>98.48</v>
      </c>
      <c r="E937" s="22" t="e">
        <f t="shared" si="28"/>
        <v>#VALUE!</v>
      </c>
      <c r="F937" s="31" t="e">
        <f t="shared" si="29"/>
        <v>#VALUE!</v>
      </c>
      <c r="G937">
        <v>39756</v>
      </c>
    </row>
    <row r="938" spans="1:7">
      <c r="A938" s="31">
        <v>39757</v>
      </c>
      <c r="B938" s="27" t="s">
        <v>10917</v>
      </c>
      <c r="C938" s="24">
        <v>603.70000000000005</v>
      </c>
      <c r="D938" s="24">
        <v>29.77</v>
      </c>
      <c r="E938" s="22" t="e">
        <f t="shared" si="28"/>
        <v>#VALUE!</v>
      </c>
      <c r="F938" s="31" t="e">
        <f t="shared" si="29"/>
        <v>#VALUE!</v>
      </c>
      <c r="G938">
        <v>39757</v>
      </c>
    </row>
    <row r="939" spans="1:7">
      <c r="A939" s="31">
        <v>39758</v>
      </c>
      <c r="B939" s="27" t="s">
        <v>10916</v>
      </c>
      <c r="C939" s="24">
        <v>607.25</v>
      </c>
      <c r="D939" s="24">
        <v>322.57</v>
      </c>
      <c r="E939" s="22" t="e">
        <f t="shared" si="28"/>
        <v>#VALUE!</v>
      </c>
      <c r="F939" s="31" t="e">
        <f t="shared" si="29"/>
        <v>#VALUE!</v>
      </c>
      <c r="G939">
        <v>39758</v>
      </c>
    </row>
    <row r="940" spans="1:7">
      <c r="A940" s="31">
        <v>39759</v>
      </c>
      <c r="B940" s="27" t="s">
        <v>10915</v>
      </c>
      <c r="C940" s="24">
        <v>-965.58</v>
      </c>
      <c r="D940" s="24">
        <v>-112.4</v>
      </c>
      <c r="E940" s="22" t="e">
        <f t="shared" si="28"/>
        <v>#VALUE!</v>
      </c>
      <c r="F940" s="31" t="e">
        <f t="shared" si="29"/>
        <v>#VALUE!</v>
      </c>
      <c r="G940">
        <v>39759</v>
      </c>
    </row>
    <row r="941" spans="1:7">
      <c r="A941" s="31">
        <v>39762</v>
      </c>
      <c r="B941" s="27" t="s">
        <v>10914</v>
      </c>
      <c r="C941" s="24">
        <v>33.479999999999997</v>
      </c>
      <c r="D941" s="24">
        <v>-33.15</v>
      </c>
      <c r="E941" s="22" t="e">
        <f t="shared" si="28"/>
        <v>#VALUE!</v>
      </c>
      <c r="F941" s="31" t="e">
        <f t="shared" si="29"/>
        <v>#VALUE!</v>
      </c>
      <c r="G941">
        <v>39762</v>
      </c>
    </row>
    <row r="942" spans="1:7">
      <c r="A942" s="31">
        <v>39763</v>
      </c>
      <c r="B942" s="27" t="s">
        <v>10913</v>
      </c>
      <c r="C942" s="24">
        <v>300.60000000000002</v>
      </c>
      <c r="D942" s="24">
        <v>-66.39</v>
      </c>
      <c r="E942" s="22" t="e">
        <f t="shared" si="28"/>
        <v>#VALUE!</v>
      </c>
      <c r="F942" s="31" t="e">
        <f t="shared" si="29"/>
        <v>#VALUE!</v>
      </c>
      <c r="G942">
        <v>39763</v>
      </c>
    </row>
    <row r="943" spans="1:7">
      <c r="A943" s="31">
        <v>39764</v>
      </c>
      <c r="B943" s="27" t="s">
        <v>10912</v>
      </c>
      <c r="C943" s="24">
        <v>-325.02999999999997</v>
      </c>
      <c r="D943" s="24">
        <v>-79.010000000000005</v>
      </c>
      <c r="E943" s="22" t="e">
        <f t="shared" si="28"/>
        <v>#VALUE!</v>
      </c>
      <c r="F943" s="31" t="e">
        <f t="shared" si="29"/>
        <v>#VALUE!</v>
      </c>
      <c r="G943">
        <v>39764</v>
      </c>
    </row>
    <row r="944" spans="1:7">
      <c r="A944" s="31">
        <v>39766</v>
      </c>
      <c r="B944" s="27" t="s">
        <v>10911</v>
      </c>
      <c r="C944" s="24">
        <v>-86.37</v>
      </c>
      <c r="D944" s="24">
        <v>-44.05</v>
      </c>
      <c r="E944" s="22" t="e">
        <f t="shared" si="28"/>
        <v>#VALUE!</v>
      </c>
      <c r="F944" s="31" t="e">
        <f t="shared" si="29"/>
        <v>#VALUE!</v>
      </c>
      <c r="G944">
        <v>39766</v>
      </c>
    </row>
    <row r="945" spans="1:7">
      <c r="A945" s="31">
        <v>39769</v>
      </c>
      <c r="B945" s="27" t="s">
        <v>10910</v>
      </c>
      <c r="C945" s="24">
        <v>-194.32</v>
      </c>
      <c r="D945" s="24">
        <v>-74.06</v>
      </c>
      <c r="E945" s="22" t="e">
        <f t="shared" si="28"/>
        <v>#VALUE!</v>
      </c>
      <c r="F945" s="31" t="e">
        <f t="shared" si="29"/>
        <v>#VALUE!</v>
      </c>
      <c r="G945">
        <v>39769</v>
      </c>
    </row>
    <row r="946" spans="1:7">
      <c r="A946" s="31">
        <v>39770</v>
      </c>
      <c r="B946" s="27" t="s">
        <v>10909</v>
      </c>
      <c r="C946" s="24">
        <v>45.82</v>
      </c>
      <c r="D946" s="24">
        <v>-97.17</v>
      </c>
      <c r="E946" s="22" t="e">
        <f t="shared" si="28"/>
        <v>#VALUE!</v>
      </c>
      <c r="F946" s="31" t="e">
        <f t="shared" si="29"/>
        <v>#VALUE!</v>
      </c>
      <c r="G946">
        <v>39770</v>
      </c>
    </row>
    <row r="947" spans="1:7">
      <c r="A947" s="31">
        <v>39771</v>
      </c>
      <c r="B947" s="27" t="s">
        <v>10908</v>
      </c>
      <c r="C947" s="24">
        <v>-681.58</v>
      </c>
      <c r="D947" s="24">
        <v>-8.09</v>
      </c>
      <c r="E947" s="22" t="e">
        <f t="shared" si="28"/>
        <v>#VALUE!</v>
      </c>
      <c r="F947" s="31" t="e">
        <f t="shared" si="29"/>
        <v>#VALUE!</v>
      </c>
      <c r="G947">
        <v>39771</v>
      </c>
    </row>
    <row r="948" spans="1:7">
      <c r="A948" s="31">
        <v>39772</v>
      </c>
      <c r="B948" s="27" t="s">
        <v>10907</v>
      </c>
      <c r="C948" s="24">
        <v>243.72</v>
      </c>
      <c r="D948" s="24">
        <v>-39.29</v>
      </c>
      <c r="E948" s="22" t="e">
        <f t="shared" si="28"/>
        <v>#VALUE!</v>
      </c>
      <c r="F948" s="31" t="e">
        <f t="shared" si="29"/>
        <v>#VALUE!</v>
      </c>
      <c r="G948">
        <v>39772</v>
      </c>
    </row>
    <row r="949" spans="1:7">
      <c r="A949" s="31">
        <v>39773</v>
      </c>
      <c r="B949" s="27" t="s">
        <v>10906</v>
      </c>
      <c r="C949" s="24">
        <v>-743.31</v>
      </c>
      <c r="D949" s="24">
        <v>-310.14999999999998</v>
      </c>
      <c r="E949" s="22" t="e">
        <f t="shared" si="28"/>
        <v>#VALUE!</v>
      </c>
      <c r="F949" s="31" t="e">
        <f t="shared" si="29"/>
        <v>#VALUE!</v>
      </c>
      <c r="G949">
        <v>39773</v>
      </c>
    </row>
    <row r="950" spans="1:7">
      <c r="A950" s="31">
        <v>39776</v>
      </c>
      <c r="B950" s="27" t="s">
        <v>10905</v>
      </c>
      <c r="C950" s="24">
        <v>646.75</v>
      </c>
      <c r="D950" s="24">
        <v>-175.97</v>
      </c>
      <c r="E950" s="22" t="e">
        <f t="shared" si="28"/>
        <v>#VALUE!</v>
      </c>
      <c r="F950" s="31" t="e">
        <f t="shared" si="29"/>
        <v>#VALUE!</v>
      </c>
      <c r="G950">
        <v>39776</v>
      </c>
    </row>
    <row r="951" spans="1:7">
      <c r="A951" s="31">
        <v>39777</v>
      </c>
      <c r="B951" s="27" t="s">
        <v>10904</v>
      </c>
      <c r="C951" s="24">
        <v>-6.16</v>
      </c>
      <c r="D951" s="24">
        <v>88.92</v>
      </c>
      <c r="E951" s="22" t="e">
        <f t="shared" si="28"/>
        <v>#VALUE!</v>
      </c>
      <c r="F951" s="31" t="e">
        <f t="shared" si="29"/>
        <v>#VALUE!</v>
      </c>
      <c r="G951">
        <v>39777</v>
      </c>
    </row>
    <row r="952" spans="1:7">
      <c r="A952" s="31">
        <v>39778</v>
      </c>
      <c r="B952" s="27" t="s">
        <v>10903</v>
      </c>
      <c r="C952" s="24">
        <v>373.57</v>
      </c>
      <c r="D952" s="24">
        <v>157.80000000000001</v>
      </c>
      <c r="E952" s="22" t="e">
        <f t="shared" si="28"/>
        <v>#VALUE!</v>
      </c>
      <c r="F952" s="31" t="e">
        <f t="shared" si="29"/>
        <v>#VALUE!</v>
      </c>
      <c r="G952">
        <v>39778</v>
      </c>
    </row>
    <row r="953" spans="1:7">
      <c r="A953" s="31">
        <v>39783</v>
      </c>
      <c r="B953" s="27" t="s">
        <v>10902</v>
      </c>
      <c r="C953" s="24">
        <v>-742.46</v>
      </c>
      <c r="D953" s="24">
        <v>253.41</v>
      </c>
      <c r="E953" s="22" t="e">
        <f t="shared" si="28"/>
        <v>#VALUE!</v>
      </c>
      <c r="F953" s="31" t="e">
        <f t="shared" si="29"/>
        <v>#VALUE!</v>
      </c>
      <c r="G953">
        <v>39783</v>
      </c>
    </row>
    <row r="954" spans="1:7">
      <c r="A954" s="31">
        <v>39784</v>
      </c>
      <c r="B954" s="27" t="s">
        <v>10901</v>
      </c>
      <c r="C954" s="24">
        <v>230.13</v>
      </c>
      <c r="D954" s="24">
        <v>-43.09</v>
      </c>
      <c r="E954" s="22" t="e">
        <f t="shared" si="28"/>
        <v>#VALUE!</v>
      </c>
      <c r="F954" s="31" t="e">
        <f t="shared" si="29"/>
        <v>#VALUE!</v>
      </c>
      <c r="G954">
        <v>39784</v>
      </c>
    </row>
    <row r="955" spans="1:7">
      <c r="A955" s="31">
        <v>39785</v>
      </c>
      <c r="B955" s="27" t="s">
        <v>10900</v>
      </c>
      <c r="C955" s="24">
        <v>-138.16999999999999</v>
      </c>
      <c r="D955" s="24">
        <v>-116.01</v>
      </c>
      <c r="E955" s="22" t="e">
        <f t="shared" si="28"/>
        <v>#VALUE!</v>
      </c>
      <c r="F955" s="31" t="e">
        <f t="shared" si="29"/>
        <v>#VALUE!</v>
      </c>
      <c r="G955">
        <v>39785</v>
      </c>
    </row>
    <row r="956" spans="1:7">
      <c r="A956" s="31">
        <v>39786</v>
      </c>
      <c r="B956" s="27" t="s">
        <v>10899</v>
      </c>
      <c r="C956" s="24">
        <v>43.81</v>
      </c>
      <c r="D956" s="24">
        <v>202.73</v>
      </c>
      <c r="E956" s="22" t="e">
        <f t="shared" si="28"/>
        <v>#VALUE!</v>
      </c>
      <c r="F956" s="31" t="e">
        <f t="shared" si="29"/>
        <v>#VALUE!</v>
      </c>
      <c r="G956">
        <v>39786</v>
      </c>
    </row>
    <row r="957" spans="1:7">
      <c r="A957" s="31">
        <v>39787</v>
      </c>
      <c r="B957" s="27" t="s">
        <v>10898</v>
      </c>
      <c r="C957" s="24">
        <v>769.23</v>
      </c>
      <c r="D957" s="24">
        <v>89.69</v>
      </c>
      <c r="E957" s="22" t="e">
        <f t="shared" si="28"/>
        <v>#VALUE!</v>
      </c>
      <c r="F957" s="31" t="e">
        <f t="shared" si="29"/>
        <v>#VALUE!</v>
      </c>
      <c r="G957">
        <v>39787</v>
      </c>
    </row>
    <row r="958" spans="1:7">
      <c r="A958" s="31">
        <v>39790</v>
      </c>
      <c r="B958" s="27" t="s">
        <v>10897</v>
      </c>
      <c r="C958" s="24">
        <v>-260.62</v>
      </c>
      <c r="D958" s="24">
        <v>-181.71</v>
      </c>
      <c r="E958" s="22" t="e">
        <f t="shared" si="28"/>
        <v>#VALUE!</v>
      </c>
      <c r="F958" s="31" t="e">
        <f t="shared" si="29"/>
        <v>#VALUE!</v>
      </c>
      <c r="G958">
        <v>39790</v>
      </c>
    </row>
    <row r="959" spans="1:7">
      <c r="A959" s="31">
        <v>39792</v>
      </c>
      <c r="B959" s="27" t="s">
        <v>10896</v>
      </c>
      <c r="C959" s="24">
        <v>924.75</v>
      </c>
      <c r="D959" s="24">
        <v>170.63</v>
      </c>
      <c r="E959" s="22" t="e">
        <f t="shared" si="28"/>
        <v>#VALUE!</v>
      </c>
      <c r="F959" s="31" t="e">
        <f t="shared" si="29"/>
        <v>#VALUE!</v>
      </c>
      <c r="G959">
        <v>39792</v>
      </c>
    </row>
    <row r="960" spans="1:7">
      <c r="A960" s="31">
        <v>39793</v>
      </c>
      <c r="B960" s="27" t="s">
        <v>10895</v>
      </c>
      <c r="C960" s="24">
        <v>1106.5999999999999</v>
      </c>
      <c r="D960" s="24">
        <v>37.31</v>
      </c>
      <c r="E960" s="22" t="e">
        <f t="shared" si="28"/>
        <v>#VALUE!</v>
      </c>
      <c r="F960" s="31" t="e">
        <f t="shared" si="29"/>
        <v>#VALUE!</v>
      </c>
      <c r="G960">
        <v>39793</v>
      </c>
    </row>
    <row r="961" spans="1:7">
      <c r="A961" s="31">
        <v>39794</v>
      </c>
      <c r="B961" s="27" t="s">
        <v>10894</v>
      </c>
      <c r="C961" s="24">
        <v>636.1</v>
      </c>
      <c r="D961" s="24">
        <v>-71.430000000000007</v>
      </c>
      <c r="E961" s="22" t="e">
        <f t="shared" si="28"/>
        <v>#VALUE!</v>
      </c>
      <c r="F961" s="31" t="e">
        <f t="shared" si="29"/>
        <v>#VALUE!</v>
      </c>
      <c r="G961">
        <v>39794</v>
      </c>
    </row>
    <row r="962" spans="1:7">
      <c r="A962" s="31">
        <v>39797</v>
      </c>
      <c r="B962" s="27" t="s">
        <v>10893</v>
      </c>
      <c r="C962" s="24">
        <v>-665.36</v>
      </c>
      <c r="D962" s="24">
        <v>-229.63</v>
      </c>
      <c r="E962" s="22" t="e">
        <f t="shared" ref="E962:E1025" si="30">TEXT(F962,"dd-mm-yy")</f>
        <v>#VALUE!</v>
      </c>
      <c r="F962" s="31" t="e">
        <f t="shared" ref="F962:F1025" si="31">DATEVALUE(A962)</f>
        <v>#VALUE!</v>
      </c>
      <c r="G962">
        <v>39797</v>
      </c>
    </row>
    <row r="963" spans="1:7">
      <c r="A963" s="31">
        <v>39798</v>
      </c>
      <c r="B963" s="27" t="s">
        <v>10892</v>
      </c>
      <c r="C963" s="24">
        <v>-201.07</v>
      </c>
      <c r="D963" s="24">
        <v>2.81</v>
      </c>
      <c r="E963" s="22" t="e">
        <f t="shared" si="30"/>
        <v>#VALUE!</v>
      </c>
      <c r="F963" s="31" t="e">
        <f t="shared" si="31"/>
        <v>#VALUE!</v>
      </c>
      <c r="G963">
        <v>39798</v>
      </c>
    </row>
    <row r="964" spans="1:7">
      <c r="A964" s="31">
        <v>39799</v>
      </c>
      <c r="B964" s="27" t="s">
        <v>10891</v>
      </c>
      <c r="C964" s="24">
        <v>539.73</v>
      </c>
      <c r="D964" s="24">
        <v>-4.05</v>
      </c>
      <c r="E964" s="22" t="e">
        <f t="shared" si="30"/>
        <v>#VALUE!</v>
      </c>
      <c r="F964" s="31" t="e">
        <f t="shared" si="31"/>
        <v>#VALUE!</v>
      </c>
      <c r="G964">
        <v>39799</v>
      </c>
    </row>
    <row r="965" spans="1:7">
      <c r="A965" s="31">
        <v>39800</v>
      </c>
      <c r="B965" s="27" t="s">
        <v>10890</v>
      </c>
      <c r="C965" s="24">
        <v>172.11</v>
      </c>
      <c r="D965" s="24">
        <v>37.450000000000003</v>
      </c>
      <c r="E965" s="22" t="e">
        <f t="shared" si="30"/>
        <v>#VALUE!</v>
      </c>
      <c r="F965" s="31" t="e">
        <f t="shared" si="31"/>
        <v>#VALUE!</v>
      </c>
      <c r="G965">
        <v>39800</v>
      </c>
    </row>
    <row r="966" spans="1:7">
      <c r="A966" s="31">
        <v>39801</v>
      </c>
      <c r="B966" s="27" t="s">
        <v>10889</v>
      </c>
      <c r="C966" s="24">
        <v>1019.46</v>
      </c>
      <c r="D966" s="24">
        <v>-73.67</v>
      </c>
      <c r="E966" s="22" t="e">
        <f t="shared" si="30"/>
        <v>#VALUE!</v>
      </c>
      <c r="F966" s="31" t="e">
        <f t="shared" si="31"/>
        <v>#VALUE!</v>
      </c>
      <c r="G966">
        <v>39801</v>
      </c>
    </row>
    <row r="967" spans="1:7">
      <c r="A967" s="31">
        <v>39804</v>
      </c>
      <c r="B967" s="27" t="s">
        <v>10888</v>
      </c>
      <c r="C967" s="24">
        <v>323.67</v>
      </c>
      <c r="D967" s="24">
        <v>-51.16</v>
      </c>
      <c r="E967" s="22" t="e">
        <f t="shared" si="30"/>
        <v>#VALUE!</v>
      </c>
      <c r="F967" s="31" t="e">
        <f t="shared" si="31"/>
        <v>#VALUE!</v>
      </c>
      <c r="G967">
        <v>39804</v>
      </c>
    </row>
    <row r="968" spans="1:7">
      <c r="A968" s="31">
        <v>39805</v>
      </c>
      <c r="B968" s="27" t="s">
        <v>10887</v>
      </c>
      <c r="C968" s="24">
        <v>-488.65</v>
      </c>
      <c r="D968" s="24">
        <v>-39.67</v>
      </c>
      <c r="E968" s="22" t="e">
        <f t="shared" si="30"/>
        <v>#VALUE!</v>
      </c>
      <c r="F968" s="31" t="e">
        <f t="shared" si="31"/>
        <v>#VALUE!</v>
      </c>
      <c r="G968">
        <v>39805</v>
      </c>
    </row>
    <row r="969" spans="1:7">
      <c r="A969" s="31">
        <v>39806</v>
      </c>
      <c r="B969" s="27" t="s">
        <v>10886</v>
      </c>
      <c r="C969" s="24">
        <v>-552.55999999999995</v>
      </c>
      <c r="D969" s="24">
        <v>-385.06</v>
      </c>
      <c r="E969" s="22" t="e">
        <f t="shared" si="30"/>
        <v>#VALUE!</v>
      </c>
      <c r="F969" s="31" t="e">
        <f t="shared" si="31"/>
        <v>#VALUE!</v>
      </c>
      <c r="G969">
        <v>39806</v>
      </c>
    </row>
    <row r="970" spans="1:7">
      <c r="A970" s="31">
        <v>39808</v>
      </c>
      <c r="B970" s="27" t="s">
        <v>10885</v>
      </c>
      <c r="C970" s="24">
        <v>-920.83</v>
      </c>
      <c r="D970" s="24">
        <v>455.43</v>
      </c>
      <c r="E970" s="22" t="e">
        <f t="shared" si="30"/>
        <v>#VALUE!</v>
      </c>
      <c r="F970" s="31" t="e">
        <f t="shared" si="31"/>
        <v>#VALUE!</v>
      </c>
      <c r="G970">
        <v>39808</v>
      </c>
    </row>
    <row r="971" spans="1:7">
      <c r="A971" s="31">
        <v>39811</v>
      </c>
      <c r="B971" s="27" t="s">
        <v>10884</v>
      </c>
      <c r="C971" s="24">
        <v>-59.16</v>
      </c>
      <c r="D971" s="24">
        <v>15.44</v>
      </c>
      <c r="E971" s="22" t="e">
        <f t="shared" si="30"/>
        <v>#VALUE!</v>
      </c>
      <c r="F971" s="31" t="e">
        <f t="shared" si="31"/>
        <v>#VALUE!</v>
      </c>
      <c r="G971">
        <v>39811</v>
      </c>
    </row>
    <row r="972" spans="1:7">
      <c r="A972" s="31">
        <v>39812</v>
      </c>
      <c r="B972" s="27" t="s">
        <v>10883</v>
      </c>
      <c r="C972" s="24">
        <v>22.88</v>
      </c>
      <c r="D972" s="24">
        <v>-62.51</v>
      </c>
      <c r="E972" s="22" t="e">
        <f t="shared" si="30"/>
        <v>#VALUE!</v>
      </c>
      <c r="F972" s="31" t="e">
        <f t="shared" si="31"/>
        <v>#VALUE!</v>
      </c>
      <c r="G972">
        <v>39812</v>
      </c>
    </row>
    <row r="973" spans="1:7">
      <c r="A973" s="31">
        <v>39813</v>
      </c>
      <c r="B973" s="27" t="s">
        <v>10882</v>
      </c>
      <c r="C973" s="24">
        <v>327.97</v>
      </c>
      <c r="D973" s="24">
        <v>37.04</v>
      </c>
      <c r="E973" s="22" t="e">
        <f t="shared" si="30"/>
        <v>#VALUE!</v>
      </c>
      <c r="F973" s="31" t="e">
        <f t="shared" si="31"/>
        <v>#VALUE!</v>
      </c>
      <c r="G973">
        <v>39813</v>
      </c>
    </row>
    <row r="974" spans="1:7">
      <c r="A974" s="31">
        <v>39814</v>
      </c>
      <c r="B974" s="27" t="s">
        <v>10881</v>
      </c>
      <c r="C974" s="24">
        <v>330.5</v>
      </c>
      <c r="D974" s="24">
        <v>-125.43</v>
      </c>
      <c r="E974" s="22" t="e">
        <f t="shared" si="30"/>
        <v>#VALUE!</v>
      </c>
      <c r="F974" s="31" t="e">
        <f t="shared" si="31"/>
        <v>#VALUE!</v>
      </c>
      <c r="G974">
        <v>39814</v>
      </c>
    </row>
    <row r="975" spans="1:7">
      <c r="A975" s="31">
        <v>39815</v>
      </c>
      <c r="B975" s="27" t="s">
        <v>10880</v>
      </c>
      <c r="C975" s="24">
        <v>59.71</v>
      </c>
      <c r="D975" s="24">
        <v>39.090000000000003</v>
      </c>
      <c r="E975" s="22" t="e">
        <f t="shared" si="30"/>
        <v>#VALUE!</v>
      </c>
      <c r="F975" s="31" t="e">
        <f t="shared" si="31"/>
        <v>#VALUE!</v>
      </c>
      <c r="G975">
        <v>39815</v>
      </c>
    </row>
    <row r="976" spans="1:7">
      <c r="A976" s="31">
        <v>39818</v>
      </c>
      <c r="B976" s="27" t="s">
        <v>10879</v>
      </c>
      <c r="C976" s="24">
        <v>43.71</v>
      </c>
      <c r="D976" s="24">
        <v>12.46</v>
      </c>
      <c r="E976" s="22" t="e">
        <f t="shared" si="30"/>
        <v>#VALUE!</v>
      </c>
      <c r="F976" s="31" t="e">
        <f t="shared" si="31"/>
        <v>#VALUE!</v>
      </c>
      <c r="G976">
        <v>39818</v>
      </c>
    </row>
    <row r="977" spans="1:7">
      <c r="A977" s="31">
        <v>39819</v>
      </c>
      <c r="B977" s="27" t="s">
        <v>10878</v>
      </c>
      <c r="C977" s="24">
        <v>650.78</v>
      </c>
      <c r="D977" s="24">
        <v>179.42</v>
      </c>
      <c r="E977" s="22" t="e">
        <f t="shared" si="30"/>
        <v>#VALUE!</v>
      </c>
      <c r="F977" s="31" t="e">
        <f t="shared" si="31"/>
        <v>#VALUE!</v>
      </c>
      <c r="G977">
        <v>39819</v>
      </c>
    </row>
    <row r="978" spans="1:7">
      <c r="A978" s="31">
        <v>39820</v>
      </c>
      <c r="B978" s="27" t="s">
        <v>10877</v>
      </c>
      <c r="C978" s="24">
        <v>183.95</v>
      </c>
      <c r="D978" s="24">
        <v>23.94</v>
      </c>
      <c r="E978" s="22" t="e">
        <f t="shared" si="30"/>
        <v>#VALUE!</v>
      </c>
      <c r="F978" s="31" t="e">
        <f t="shared" si="31"/>
        <v>#VALUE!</v>
      </c>
      <c r="G978">
        <v>39820</v>
      </c>
    </row>
    <row r="979" spans="1:7">
      <c r="A979" s="31">
        <v>39822</v>
      </c>
      <c r="B979" s="27" t="s">
        <v>10876</v>
      </c>
      <c r="C979" s="24">
        <v>-666.15</v>
      </c>
      <c r="D979" s="24">
        <v>-7.22</v>
      </c>
      <c r="E979" s="22" t="e">
        <f t="shared" si="30"/>
        <v>#VALUE!</v>
      </c>
      <c r="F979" s="31" t="e">
        <f t="shared" si="31"/>
        <v>#VALUE!</v>
      </c>
      <c r="G979">
        <v>39822</v>
      </c>
    </row>
    <row r="980" spans="1:7">
      <c r="A980" s="31">
        <v>39825</v>
      </c>
      <c r="B980" s="27" t="s">
        <v>10875</v>
      </c>
      <c r="C980" s="24">
        <v>-407.7</v>
      </c>
      <c r="D980" s="24">
        <v>373.02</v>
      </c>
      <c r="E980" s="22" t="e">
        <f t="shared" si="30"/>
        <v>#VALUE!</v>
      </c>
      <c r="F980" s="31" t="e">
        <f t="shared" si="31"/>
        <v>#VALUE!</v>
      </c>
      <c r="G980">
        <v>39825</v>
      </c>
    </row>
    <row r="981" spans="1:7">
      <c r="A981" s="31">
        <v>39826</v>
      </c>
      <c r="B981" s="27" t="s">
        <v>10874</v>
      </c>
      <c r="C981" s="24">
        <v>-1444.12</v>
      </c>
      <c r="D981" s="24">
        <v>565.73</v>
      </c>
      <c r="E981" s="22" t="e">
        <f t="shared" si="30"/>
        <v>#VALUE!</v>
      </c>
      <c r="F981" s="31" t="e">
        <f t="shared" si="31"/>
        <v>#VALUE!</v>
      </c>
      <c r="G981">
        <v>39826</v>
      </c>
    </row>
    <row r="982" spans="1:7">
      <c r="A982" s="31">
        <v>39827</v>
      </c>
      <c r="B982" s="27" t="s">
        <v>10873</v>
      </c>
      <c r="C982" s="24">
        <v>-470.55</v>
      </c>
      <c r="D982" s="24">
        <v>370.88</v>
      </c>
      <c r="E982" s="22" t="e">
        <f t="shared" si="30"/>
        <v>#VALUE!</v>
      </c>
      <c r="F982" s="31" t="e">
        <f t="shared" si="31"/>
        <v>#VALUE!</v>
      </c>
      <c r="G982">
        <v>39827</v>
      </c>
    </row>
    <row r="983" spans="1:7">
      <c r="A983" s="31">
        <v>39828</v>
      </c>
      <c r="B983" s="27" t="s">
        <v>10872</v>
      </c>
      <c r="C983" s="24">
        <v>-303.3</v>
      </c>
      <c r="D983" s="24">
        <v>206.83</v>
      </c>
      <c r="E983" s="22" t="e">
        <f t="shared" si="30"/>
        <v>#VALUE!</v>
      </c>
      <c r="F983" s="31" t="e">
        <f t="shared" si="31"/>
        <v>#VALUE!</v>
      </c>
      <c r="G983">
        <v>39828</v>
      </c>
    </row>
    <row r="984" spans="1:7">
      <c r="A984" s="31">
        <v>39829</v>
      </c>
      <c r="B984" s="27" t="s">
        <v>10871</v>
      </c>
      <c r="C984" s="24">
        <v>-1016.76</v>
      </c>
      <c r="D984" s="24">
        <v>-26.07</v>
      </c>
      <c r="E984" s="22" t="e">
        <f t="shared" si="30"/>
        <v>#VALUE!</v>
      </c>
      <c r="F984" s="31" t="e">
        <f t="shared" si="31"/>
        <v>#VALUE!</v>
      </c>
      <c r="G984">
        <v>39829</v>
      </c>
    </row>
    <row r="985" spans="1:7">
      <c r="A985" s="31">
        <v>39832</v>
      </c>
      <c r="B985" s="27" t="s">
        <v>10870</v>
      </c>
      <c r="C985" s="24">
        <v>645.95000000000005</v>
      </c>
      <c r="D985" s="24">
        <v>130.30000000000001</v>
      </c>
      <c r="E985" s="22" t="e">
        <f t="shared" si="30"/>
        <v>#VALUE!</v>
      </c>
      <c r="F985" s="31" t="e">
        <f t="shared" si="31"/>
        <v>#VALUE!</v>
      </c>
      <c r="G985">
        <v>39832</v>
      </c>
    </row>
    <row r="986" spans="1:7">
      <c r="A986" s="31">
        <v>39833</v>
      </c>
      <c r="B986" s="27" t="s">
        <v>10869</v>
      </c>
      <c r="C986" s="24">
        <v>-122.7</v>
      </c>
      <c r="D986" s="24">
        <v>-90</v>
      </c>
      <c r="E986" s="22" t="e">
        <f t="shared" si="30"/>
        <v>#VALUE!</v>
      </c>
      <c r="F986" s="31" t="e">
        <f t="shared" si="31"/>
        <v>#VALUE!</v>
      </c>
      <c r="G986">
        <v>39833</v>
      </c>
    </row>
    <row r="987" spans="1:7">
      <c r="A987" s="31">
        <v>39834</v>
      </c>
      <c r="B987" s="27" t="s">
        <v>10868</v>
      </c>
      <c r="C987" s="24">
        <v>14.68</v>
      </c>
      <c r="D987" s="24">
        <v>60.54</v>
      </c>
      <c r="E987" s="22" t="e">
        <f t="shared" si="30"/>
        <v>#VALUE!</v>
      </c>
      <c r="F987" s="31" t="e">
        <f t="shared" si="31"/>
        <v>#VALUE!</v>
      </c>
      <c r="G987">
        <v>39834</v>
      </c>
    </row>
    <row r="988" spans="1:7">
      <c r="A988" s="31">
        <v>39835</v>
      </c>
      <c r="B988" s="27" t="s">
        <v>10867</v>
      </c>
      <c r="C988" s="24">
        <v>-712.76</v>
      </c>
      <c r="D988" s="24">
        <v>46.47</v>
      </c>
      <c r="E988" s="22" t="e">
        <f t="shared" si="30"/>
        <v>#VALUE!</v>
      </c>
      <c r="F988" s="31" t="e">
        <f t="shared" si="31"/>
        <v>#VALUE!</v>
      </c>
      <c r="G988">
        <v>39835</v>
      </c>
    </row>
    <row r="989" spans="1:7">
      <c r="A989" s="31">
        <v>39836</v>
      </c>
      <c r="B989" s="27" t="s">
        <v>10866</v>
      </c>
      <c r="C989" s="24">
        <v>229.25</v>
      </c>
      <c r="D989" s="24">
        <v>202.12</v>
      </c>
      <c r="E989" s="22" t="e">
        <f t="shared" si="30"/>
        <v>#VALUE!</v>
      </c>
      <c r="F989" s="31" t="e">
        <f t="shared" si="31"/>
        <v>#VALUE!</v>
      </c>
      <c r="G989">
        <v>39836</v>
      </c>
    </row>
    <row r="990" spans="1:7">
      <c r="A990" s="31">
        <v>39840</v>
      </c>
      <c r="B990" s="27" t="s">
        <v>10865</v>
      </c>
      <c r="C990" s="24">
        <v>-333.34</v>
      </c>
      <c r="D990" s="24">
        <v>-51.14</v>
      </c>
      <c r="E990" s="22" t="e">
        <f t="shared" si="30"/>
        <v>#VALUE!</v>
      </c>
      <c r="F990" s="31" t="e">
        <f t="shared" si="31"/>
        <v>#VALUE!</v>
      </c>
      <c r="G990">
        <v>39840</v>
      </c>
    </row>
    <row r="991" spans="1:7">
      <c r="A991" s="31">
        <v>39841</v>
      </c>
      <c r="B991" s="27" t="s">
        <v>10864</v>
      </c>
      <c r="C991" s="24">
        <v>1138.8399999999999</v>
      </c>
      <c r="D991" s="24">
        <v>-184.53</v>
      </c>
      <c r="E991" s="22" t="e">
        <f t="shared" si="30"/>
        <v>#VALUE!</v>
      </c>
      <c r="F991" s="31" t="e">
        <f t="shared" si="31"/>
        <v>#VALUE!</v>
      </c>
      <c r="G991">
        <v>39841</v>
      </c>
    </row>
    <row r="992" spans="1:7">
      <c r="A992" s="31">
        <v>39842</v>
      </c>
      <c r="B992" s="27" t="s">
        <v>10863</v>
      </c>
      <c r="C992" s="24">
        <v>1130.3499999999999</v>
      </c>
      <c r="D992" s="24">
        <v>-124.44</v>
      </c>
      <c r="E992" s="22" t="e">
        <f t="shared" si="30"/>
        <v>#VALUE!</v>
      </c>
      <c r="F992" s="31" t="e">
        <f t="shared" si="31"/>
        <v>#VALUE!</v>
      </c>
      <c r="G992">
        <v>39842</v>
      </c>
    </row>
    <row r="993" spans="1:7">
      <c r="A993" s="31">
        <v>39843</v>
      </c>
      <c r="B993" s="27" t="s">
        <v>10862</v>
      </c>
      <c r="C993" s="24">
        <v>464.52</v>
      </c>
      <c r="D993" s="24">
        <v>270.05</v>
      </c>
      <c r="E993" s="22" t="e">
        <f t="shared" si="30"/>
        <v>#VALUE!</v>
      </c>
      <c r="F993" s="31" t="e">
        <f t="shared" si="31"/>
        <v>#VALUE!</v>
      </c>
      <c r="G993">
        <v>39843</v>
      </c>
    </row>
    <row r="994" spans="1:7">
      <c r="A994" s="31">
        <v>39846</v>
      </c>
      <c r="B994" s="27" t="s">
        <v>10861</v>
      </c>
      <c r="C994" s="24">
        <v>28.9</v>
      </c>
      <c r="D994" s="24">
        <v>-91.16</v>
      </c>
      <c r="E994" s="22" t="e">
        <f t="shared" si="30"/>
        <v>#VALUE!</v>
      </c>
      <c r="F994" s="31" t="e">
        <f t="shared" si="31"/>
        <v>#VALUE!</v>
      </c>
      <c r="G994">
        <v>39846</v>
      </c>
    </row>
    <row r="995" spans="1:7">
      <c r="A995" s="31">
        <v>39847</v>
      </c>
      <c r="B995" s="27" t="s">
        <v>10860</v>
      </c>
      <c r="C995" s="24">
        <v>-625.74</v>
      </c>
      <c r="D995" s="24">
        <v>-12.88</v>
      </c>
      <c r="E995" s="22" t="e">
        <f t="shared" si="30"/>
        <v>#VALUE!</v>
      </c>
      <c r="F995" s="31" t="e">
        <f t="shared" si="31"/>
        <v>#VALUE!</v>
      </c>
      <c r="G995">
        <v>39847</v>
      </c>
    </row>
    <row r="996" spans="1:7">
      <c r="A996" s="31">
        <v>39848</v>
      </c>
      <c r="B996" s="27" t="s">
        <v>10859</v>
      </c>
      <c r="C996" s="24">
        <v>275.49</v>
      </c>
      <c r="D996" s="24">
        <v>-20.63</v>
      </c>
      <c r="E996" s="22" t="e">
        <f t="shared" si="30"/>
        <v>#VALUE!</v>
      </c>
      <c r="F996" s="31" t="e">
        <f t="shared" si="31"/>
        <v>#VALUE!</v>
      </c>
      <c r="G996">
        <v>39848</v>
      </c>
    </row>
    <row r="997" spans="1:7">
      <c r="A997" s="31">
        <v>39849</v>
      </c>
      <c r="B997" s="27" t="s">
        <v>10858</v>
      </c>
      <c r="C997" s="24">
        <v>309.75</v>
      </c>
      <c r="D997" s="24">
        <v>127.06</v>
      </c>
      <c r="E997" s="22" t="e">
        <f t="shared" si="30"/>
        <v>#VALUE!</v>
      </c>
      <c r="F997" s="31" t="e">
        <f t="shared" si="31"/>
        <v>#VALUE!</v>
      </c>
      <c r="G997">
        <v>39849</v>
      </c>
    </row>
    <row r="998" spans="1:7">
      <c r="A998" s="31">
        <v>39850</v>
      </c>
      <c r="B998" s="27" t="s">
        <v>10857</v>
      </c>
      <c r="C998" s="24">
        <v>-221.28</v>
      </c>
      <c r="D998" s="24">
        <v>134.57</v>
      </c>
      <c r="E998" s="22" t="e">
        <f t="shared" si="30"/>
        <v>#VALUE!</v>
      </c>
      <c r="F998" s="31" t="e">
        <f t="shared" si="31"/>
        <v>#VALUE!</v>
      </c>
      <c r="G998">
        <v>39850</v>
      </c>
    </row>
    <row r="999" spans="1:7">
      <c r="A999" s="31">
        <v>39853</v>
      </c>
      <c r="B999" s="27" t="s">
        <v>10856</v>
      </c>
      <c r="C999" s="24">
        <v>375.65</v>
      </c>
      <c r="D999" s="24">
        <v>-242.86</v>
      </c>
      <c r="E999" s="22" t="e">
        <f t="shared" si="30"/>
        <v>#VALUE!</v>
      </c>
      <c r="F999" s="31" t="e">
        <f t="shared" si="31"/>
        <v>#VALUE!</v>
      </c>
      <c r="G999">
        <v>39853</v>
      </c>
    </row>
    <row r="1000" spans="1:7">
      <c r="A1000" s="31">
        <v>39854</v>
      </c>
      <c r="B1000" s="27" t="s">
        <v>10855</v>
      </c>
      <c r="C1000" s="24">
        <v>344.99</v>
      </c>
      <c r="D1000" s="24">
        <v>202.3</v>
      </c>
      <c r="E1000" s="22" t="e">
        <f t="shared" si="30"/>
        <v>#VALUE!</v>
      </c>
      <c r="F1000" s="31" t="e">
        <f t="shared" si="31"/>
        <v>#VALUE!</v>
      </c>
      <c r="G1000">
        <v>39854</v>
      </c>
    </row>
    <row r="1001" spans="1:7">
      <c r="A1001" s="31">
        <v>39855</v>
      </c>
      <c r="B1001" s="27" t="s">
        <v>10854</v>
      </c>
      <c r="C1001" s="24">
        <v>39.4</v>
      </c>
      <c r="D1001" s="24">
        <v>170.01</v>
      </c>
      <c r="E1001" s="22" t="e">
        <f t="shared" si="30"/>
        <v>#VALUE!</v>
      </c>
      <c r="F1001" s="31" t="e">
        <f t="shared" si="31"/>
        <v>#VALUE!</v>
      </c>
      <c r="G1001">
        <v>39855</v>
      </c>
    </row>
    <row r="1002" spans="1:7">
      <c r="A1002" s="31">
        <v>39856</v>
      </c>
      <c r="B1002" s="27" t="s">
        <v>10853</v>
      </c>
      <c r="C1002" s="24">
        <v>20.41</v>
      </c>
      <c r="D1002" s="24">
        <v>-270.97000000000003</v>
      </c>
      <c r="E1002" s="22" t="e">
        <f t="shared" si="30"/>
        <v>#VALUE!</v>
      </c>
      <c r="F1002" s="31" t="e">
        <f t="shared" si="31"/>
        <v>#VALUE!</v>
      </c>
      <c r="G1002">
        <v>39856</v>
      </c>
    </row>
    <row r="1003" spans="1:7">
      <c r="A1003" s="31">
        <v>39857</v>
      </c>
      <c r="B1003" s="27" t="s">
        <v>10852</v>
      </c>
      <c r="C1003" s="24">
        <v>-290.88</v>
      </c>
      <c r="D1003" s="24">
        <v>-181.62</v>
      </c>
      <c r="E1003" s="22" t="e">
        <f t="shared" si="30"/>
        <v>#VALUE!</v>
      </c>
      <c r="F1003" s="31" t="e">
        <f t="shared" si="31"/>
        <v>#VALUE!</v>
      </c>
      <c r="G1003">
        <v>39857</v>
      </c>
    </row>
    <row r="1004" spans="1:7">
      <c r="A1004" s="31">
        <v>39860</v>
      </c>
      <c r="B1004" s="27" t="s">
        <v>10851</v>
      </c>
      <c r="C1004" s="24">
        <v>667.37</v>
      </c>
      <c r="D1004" s="24">
        <v>-153.65</v>
      </c>
      <c r="E1004" s="22" t="e">
        <f t="shared" si="30"/>
        <v>#VALUE!</v>
      </c>
      <c r="F1004" s="31" t="e">
        <f t="shared" si="31"/>
        <v>#VALUE!</v>
      </c>
      <c r="G1004">
        <v>39860</v>
      </c>
    </row>
    <row r="1005" spans="1:7">
      <c r="A1005" s="31">
        <v>39861</v>
      </c>
      <c r="B1005" s="27" t="s">
        <v>10850</v>
      </c>
      <c r="C1005" s="24">
        <v>-733.54</v>
      </c>
      <c r="D1005" s="24">
        <v>-211.24</v>
      </c>
      <c r="E1005" s="22" t="e">
        <f t="shared" si="30"/>
        <v>#VALUE!</v>
      </c>
      <c r="F1005" s="31" t="e">
        <f t="shared" si="31"/>
        <v>#VALUE!</v>
      </c>
      <c r="G1005">
        <v>39861</v>
      </c>
    </row>
    <row r="1006" spans="1:7">
      <c r="A1006" s="31">
        <v>39862</v>
      </c>
      <c r="B1006" s="27" t="s">
        <v>10849</v>
      </c>
      <c r="C1006" s="24">
        <v>-469.65</v>
      </c>
      <c r="D1006" s="24">
        <v>106.36</v>
      </c>
      <c r="E1006" s="22" t="e">
        <f t="shared" si="30"/>
        <v>#VALUE!</v>
      </c>
      <c r="F1006" s="31" t="e">
        <f t="shared" si="31"/>
        <v>#VALUE!</v>
      </c>
      <c r="G1006">
        <v>39862</v>
      </c>
    </row>
    <row r="1007" spans="1:7">
      <c r="A1007" s="31">
        <v>39863</v>
      </c>
      <c r="B1007" s="27" t="s">
        <v>10848</v>
      </c>
      <c r="C1007" s="24">
        <v>-331.1</v>
      </c>
      <c r="D1007" s="24">
        <v>50.19</v>
      </c>
      <c r="E1007" s="22" t="e">
        <f t="shared" si="30"/>
        <v>#VALUE!</v>
      </c>
      <c r="F1007" s="31" t="e">
        <f t="shared" si="31"/>
        <v>#VALUE!</v>
      </c>
      <c r="G1007">
        <v>39863</v>
      </c>
    </row>
    <row r="1008" spans="1:7">
      <c r="A1008" s="31">
        <v>39864</v>
      </c>
      <c r="B1008" s="27" t="s">
        <v>10847</v>
      </c>
      <c r="C1008" s="24">
        <v>113.34</v>
      </c>
      <c r="D1008" s="24">
        <v>117.11</v>
      </c>
      <c r="E1008" s="22" t="e">
        <f t="shared" si="30"/>
        <v>#VALUE!</v>
      </c>
      <c r="F1008" s="31" t="e">
        <f t="shared" si="31"/>
        <v>#VALUE!</v>
      </c>
      <c r="G1008">
        <v>39864</v>
      </c>
    </row>
    <row r="1009" spans="1:7">
      <c r="A1009" s="31">
        <v>39868</v>
      </c>
      <c r="B1009" s="27" t="s">
        <v>10846</v>
      </c>
      <c r="C1009" s="24">
        <v>-914.49</v>
      </c>
      <c r="D1009" s="24">
        <v>224.85</v>
      </c>
      <c r="E1009" s="22" t="e">
        <f t="shared" si="30"/>
        <v>#VALUE!</v>
      </c>
      <c r="F1009" s="31" t="e">
        <f t="shared" si="31"/>
        <v>#VALUE!</v>
      </c>
      <c r="G1009">
        <v>39868</v>
      </c>
    </row>
    <row r="1010" spans="1:7">
      <c r="A1010" s="31">
        <v>39869</v>
      </c>
      <c r="B1010" s="27" t="s">
        <v>10845</v>
      </c>
      <c r="C1010" s="24">
        <v>-39.119999999999997</v>
      </c>
      <c r="D1010" s="24">
        <v>123.21</v>
      </c>
      <c r="E1010" s="22" t="e">
        <f t="shared" si="30"/>
        <v>#VALUE!</v>
      </c>
      <c r="F1010" s="31" t="e">
        <f t="shared" si="31"/>
        <v>#VALUE!</v>
      </c>
      <c r="G1010">
        <v>39869</v>
      </c>
    </row>
    <row r="1011" spans="1:7">
      <c r="A1011" s="31">
        <v>39870</v>
      </c>
      <c r="B1011" s="27" t="s">
        <v>10844</v>
      </c>
      <c r="C1011" s="24">
        <v>46.37</v>
      </c>
      <c r="D1011" s="24">
        <v>309.38</v>
      </c>
      <c r="E1011" s="22" t="e">
        <f t="shared" si="30"/>
        <v>#VALUE!</v>
      </c>
      <c r="F1011" s="31" t="e">
        <f t="shared" si="31"/>
        <v>#VALUE!</v>
      </c>
      <c r="G1011">
        <v>39870</v>
      </c>
    </row>
    <row r="1012" spans="1:7">
      <c r="A1012" s="31">
        <v>39871</v>
      </c>
      <c r="B1012" s="27" t="s">
        <v>10843</v>
      </c>
      <c r="C1012" s="24">
        <v>-252.43</v>
      </c>
      <c r="D1012" s="24">
        <v>85.48</v>
      </c>
      <c r="E1012" s="22" t="e">
        <f t="shared" si="30"/>
        <v>#VALUE!</v>
      </c>
      <c r="F1012" s="31" t="e">
        <f t="shared" si="31"/>
        <v>#VALUE!</v>
      </c>
      <c r="G1012">
        <v>39871</v>
      </c>
    </row>
    <row r="1013" spans="1:7">
      <c r="A1013" s="31">
        <v>39874</v>
      </c>
      <c r="B1013" s="27" t="s">
        <v>10842</v>
      </c>
      <c r="C1013" s="24">
        <v>-537.53</v>
      </c>
      <c r="D1013" s="24">
        <v>19.32</v>
      </c>
      <c r="E1013" s="22" t="e">
        <f t="shared" si="30"/>
        <v>#VALUE!</v>
      </c>
      <c r="F1013" s="31" t="e">
        <f t="shared" si="31"/>
        <v>#VALUE!</v>
      </c>
      <c r="G1013">
        <v>39874</v>
      </c>
    </row>
    <row r="1014" spans="1:7">
      <c r="A1014" s="31">
        <v>39875</v>
      </c>
      <c r="B1014" s="27" t="s">
        <v>10841</v>
      </c>
      <c r="C1014" s="24">
        <v>-343.92</v>
      </c>
      <c r="D1014" s="24">
        <v>-5.51</v>
      </c>
      <c r="E1014" s="22" t="e">
        <f t="shared" si="30"/>
        <v>#VALUE!</v>
      </c>
      <c r="F1014" s="31" t="e">
        <f t="shared" si="31"/>
        <v>#VALUE!</v>
      </c>
      <c r="G1014">
        <v>39875</v>
      </c>
    </row>
    <row r="1015" spans="1:7">
      <c r="A1015" s="31">
        <v>39876</v>
      </c>
      <c r="B1015" s="27" t="s">
        <v>10840</v>
      </c>
      <c r="C1015" s="24">
        <v>-456.71</v>
      </c>
      <c r="D1015" s="24">
        <v>219.77</v>
      </c>
      <c r="E1015" s="22" t="e">
        <f t="shared" si="30"/>
        <v>#VALUE!</v>
      </c>
      <c r="F1015" s="31" t="e">
        <f t="shared" si="31"/>
        <v>#VALUE!</v>
      </c>
      <c r="G1015">
        <v>39876</v>
      </c>
    </row>
    <row r="1016" spans="1:7">
      <c r="A1016" s="31">
        <v>39877</v>
      </c>
      <c r="B1016" s="27" t="s">
        <v>10839</v>
      </c>
      <c r="C1016" s="24">
        <v>613.62</v>
      </c>
      <c r="D1016" s="24">
        <v>-46.92</v>
      </c>
      <c r="E1016" s="22" t="e">
        <f t="shared" si="30"/>
        <v>#VALUE!</v>
      </c>
      <c r="F1016" s="31" t="e">
        <f t="shared" si="31"/>
        <v>#VALUE!</v>
      </c>
      <c r="G1016">
        <v>39877</v>
      </c>
    </row>
    <row r="1017" spans="1:7">
      <c r="A1017" s="31">
        <v>39878</v>
      </c>
      <c r="B1017" s="27" t="s">
        <v>10838</v>
      </c>
      <c r="C1017" s="24">
        <v>96.83</v>
      </c>
      <c r="D1017" s="24">
        <v>-23.57</v>
      </c>
      <c r="E1017" s="22" t="e">
        <f t="shared" si="30"/>
        <v>#VALUE!</v>
      </c>
      <c r="F1017" s="31" t="e">
        <f t="shared" si="31"/>
        <v>#VALUE!</v>
      </c>
      <c r="G1017">
        <v>39878</v>
      </c>
    </row>
    <row r="1018" spans="1:7">
      <c r="A1018" s="31">
        <v>39881</v>
      </c>
      <c r="B1018" s="27" t="s">
        <v>10837</v>
      </c>
      <c r="C1018" s="24">
        <v>678.57</v>
      </c>
      <c r="D1018" s="24">
        <v>-96.69</v>
      </c>
      <c r="E1018" s="22" t="e">
        <f t="shared" si="30"/>
        <v>#VALUE!</v>
      </c>
      <c r="F1018" s="31" t="e">
        <f t="shared" si="31"/>
        <v>#VALUE!</v>
      </c>
      <c r="G1018">
        <v>39881</v>
      </c>
    </row>
    <row r="1019" spans="1:7">
      <c r="A1019" s="31">
        <v>39884</v>
      </c>
      <c r="B1019" s="27" t="s">
        <v>10836</v>
      </c>
      <c r="C1019" s="24">
        <v>-174.55</v>
      </c>
      <c r="D1019" s="24">
        <v>-0.52</v>
      </c>
      <c r="E1019" s="22" t="e">
        <f t="shared" si="30"/>
        <v>#VALUE!</v>
      </c>
      <c r="F1019" s="31" t="e">
        <f t="shared" si="31"/>
        <v>#VALUE!</v>
      </c>
      <c r="G1019">
        <v>39884</v>
      </c>
    </row>
    <row r="1020" spans="1:7">
      <c r="A1020" s="31">
        <v>39885</v>
      </c>
      <c r="B1020" s="27" t="s">
        <v>10835</v>
      </c>
      <c r="C1020" s="24">
        <v>177.32</v>
      </c>
      <c r="D1020" s="24">
        <v>253.54</v>
      </c>
      <c r="E1020" s="22" t="e">
        <f t="shared" si="30"/>
        <v>#VALUE!</v>
      </c>
      <c r="F1020" s="31" t="e">
        <f t="shared" si="31"/>
        <v>#VALUE!</v>
      </c>
      <c r="G1020">
        <v>39885</v>
      </c>
    </row>
    <row r="1021" spans="1:7">
      <c r="A1021" s="31">
        <v>39888</v>
      </c>
      <c r="B1021" s="27" t="s">
        <v>10834</v>
      </c>
      <c r="C1021" s="24">
        <v>1048.68</v>
      </c>
      <c r="D1021" s="24">
        <v>197.24</v>
      </c>
      <c r="E1021" s="22" t="e">
        <f t="shared" si="30"/>
        <v>#VALUE!</v>
      </c>
      <c r="F1021" s="31" t="e">
        <f t="shared" si="31"/>
        <v>#VALUE!</v>
      </c>
      <c r="G1021">
        <v>39888</v>
      </c>
    </row>
    <row r="1022" spans="1:7">
      <c r="A1022" s="31">
        <v>39889</v>
      </c>
      <c r="B1022" s="27" t="s">
        <v>10833</v>
      </c>
      <c r="C1022" s="24">
        <v>637.42999999999995</v>
      </c>
      <c r="D1022" s="24">
        <v>-65.3</v>
      </c>
      <c r="E1022" s="22" t="e">
        <f t="shared" si="30"/>
        <v>#VALUE!</v>
      </c>
      <c r="F1022" s="31" t="e">
        <f t="shared" si="31"/>
        <v>#VALUE!</v>
      </c>
      <c r="G1022">
        <v>39889</v>
      </c>
    </row>
    <row r="1023" spans="1:7">
      <c r="A1023" s="31">
        <v>39891</v>
      </c>
      <c r="B1023" s="27" t="s">
        <v>10832</v>
      </c>
      <c r="C1023" s="24">
        <v>331.36</v>
      </c>
      <c r="D1023" s="24">
        <v>-104.09</v>
      </c>
      <c r="E1023" s="22" t="e">
        <f t="shared" si="30"/>
        <v>#VALUE!</v>
      </c>
      <c r="F1023" s="31" t="e">
        <f t="shared" si="31"/>
        <v>#VALUE!</v>
      </c>
      <c r="G1023">
        <v>39891</v>
      </c>
    </row>
    <row r="1024" spans="1:7">
      <c r="A1024" s="31">
        <v>39892</v>
      </c>
      <c r="B1024" s="27" t="s">
        <v>10831</v>
      </c>
      <c r="C1024" s="24">
        <v>-122.73</v>
      </c>
      <c r="D1024" s="24">
        <v>7.29</v>
      </c>
      <c r="E1024" s="22" t="e">
        <f t="shared" si="30"/>
        <v>#VALUE!</v>
      </c>
      <c r="F1024" s="31" t="e">
        <f t="shared" si="31"/>
        <v>#VALUE!</v>
      </c>
      <c r="G1024">
        <v>39892</v>
      </c>
    </row>
    <row r="1025" spans="1:7">
      <c r="A1025" s="31">
        <v>39895</v>
      </c>
      <c r="B1025" s="27" t="s">
        <v>10830</v>
      </c>
      <c r="C1025" s="24">
        <v>331.36</v>
      </c>
      <c r="D1025" s="24">
        <v>-104.09</v>
      </c>
      <c r="E1025" s="22" t="e">
        <f t="shared" si="30"/>
        <v>#VALUE!</v>
      </c>
      <c r="F1025" s="31" t="e">
        <f t="shared" si="31"/>
        <v>#VALUE!</v>
      </c>
      <c r="G1025">
        <v>39895</v>
      </c>
    </row>
    <row r="1026" spans="1:7">
      <c r="A1026" s="31">
        <v>39896</v>
      </c>
      <c r="B1026" s="27" t="s">
        <v>10829</v>
      </c>
      <c r="C1026" s="24">
        <v>464.9</v>
      </c>
      <c r="D1026" s="24">
        <v>250.65</v>
      </c>
      <c r="E1026" s="22" t="e">
        <f t="shared" ref="E1026:E1089" si="32">TEXT(F1026,"dd-mm-yy")</f>
        <v>#VALUE!</v>
      </c>
      <c r="F1026" s="31" t="e">
        <f t="shared" ref="F1026:F1089" si="33">DATEVALUE(A1026)</f>
        <v>#VALUE!</v>
      </c>
      <c r="G1026">
        <v>39896</v>
      </c>
    </row>
    <row r="1027" spans="1:7">
      <c r="A1027" s="31">
        <v>39897</v>
      </c>
      <c r="B1027" s="27" t="s">
        <v>10828</v>
      </c>
      <c r="C1027" s="24">
        <v>371.18</v>
      </c>
      <c r="D1027" s="24">
        <v>-98.46</v>
      </c>
      <c r="E1027" s="22" t="e">
        <f t="shared" si="32"/>
        <v>#VALUE!</v>
      </c>
      <c r="F1027" s="31" t="e">
        <f t="shared" si="33"/>
        <v>#VALUE!</v>
      </c>
      <c r="G1027">
        <v>39897</v>
      </c>
    </row>
    <row r="1028" spans="1:7">
      <c r="A1028" s="31">
        <v>39898</v>
      </c>
      <c r="B1028" s="27" t="s">
        <v>10827</v>
      </c>
      <c r="C1028" s="24">
        <v>332.73</v>
      </c>
      <c r="D1028" s="24">
        <v>-80.38</v>
      </c>
      <c r="E1028" s="22" t="e">
        <f t="shared" si="32"/>
        <v>#VALUE!</v>
      </c>
      <c r="F1028" s="31" t="e">
        <f t="shared" si="33"/>
        <v>#VALUE!</v>
      </c>
      <c r="G1028">
        <v>39898</v>
      </c>
    </row>
    <row r="1029" spans="1:7">
      <c r="A1029" s="31">
        <v>39899</v>
      </c>
      <c r="B1029" s="27" t="s">
        <v>10826</v>
      </c>
      <c r="C1029" s="24">
        <v>186.21</v>
      </c>
      <c r="D1029" s="24">
        <v>-290.5</v>
      </c>
      <c r="E1029" s="22" t="e">
        <f t="shared" si="32"/>
        <v>#VALUE!</v>
      </c>
      <c r="F1029" s="31" t="e">
        <f t="shared" si="33"/>
        <v>#VALUE!</v>
      </c>
      <c r="G1029">
        <v>39899</v>
      </c>
    </row>
    <row r="1030" spans="1:7">
      <c r="A1030" s="31">
        <v>39902</v>
      </c>
      <c r="B1030" s="27" t="s">
        <v>10825</v>
      </c>
      <c r="C1030" s="24">
        <v>165.94</v>
      </c>
      <c r="D1030" s="24">
        <v>22.4</v>
      </c>
      <c r="E1030" s="22" t="e">
        <f t="shared" si="32"/>
        <v>#VALUE!</v>
      </c>
      <c r="F1030" s="31" t="e">
        <f t="shared" si="33"/>
        <v>#VALUE!</v>
      </c>
      <c r="G1030">
        <v>39902</v>
      </c>
    </row>
    <row r="1031" spans="1:7">
      <c r="A1031" s="31">
        <v>39903</v>
      </c>
      <c r="B1031" s="27" t="s">
        <v>10824</v>
      </c>
      <c r="C1031" s="24">
        <v>-994.3</v>
      </c>
      <c r="D1031" s="24">
        <v>-443.89</v>
      </c>
      <c r="E1031" s="22" t="e">
        <f t="shared" si="32"/>
        <v>#VALUE!</v>
      </c>
      <c r="F1031" s="31" t="e">
        <f t="shared" si="33"/>
        <v>#VALUE!</v>
      </c>
      <c r="G1031">
        <v>39903</v>
      </c>
    </row>
    <row r="1032" spans="1:7">
      <c r="A1032" s="31">
        <v>39904</v>
      </c>
      <c r="B1032" s="27" t="s">
        <v>10823</v>
      </c>
      <c r="C1032" s="24">
        <v>-1143.52</v>
      </c>
      <c r="D1032" s="24">
        <v>-112.84</v>
      </c>
      <c r="E1032" s="22" t="e">
        <f t="shared" si="32"/>
        <v>#VALUE!</v>
      </c>
      <c r="F1032" s="31" t="e">
        <f t="shared" si="33"/>
        <v>#VALUE!</v>
      </c>
      <c r="G1032">
        <v>39904</v>
      </c>
    </row>
    <row r="1033" spans="1:7">
      <c r="A1033" s="31">
        <v>39905</v>
      </c>
      <c r="B1033" s="27" t="s">
        <v>10822</v>
      </c>
      <c r="C1033" s="24">
        <v>337.91</v>
      </c>
      <c r="D1033" s="24">
        <v>176.52</v>
      </c>
      <c r="E1033" s="22" t="e">
        <f t="shared" si="32"/>
        <v>#VALUE!</v>
      </c>
      <c r="F1033" s="31" t="e">
        <f t="shared" si="33"/>
        <v>#VALUE!</v>
      </c>
      <c r="G1033">
        <v>39905</v>
      </c>
    </row>
    <row r="1034" spans="1:7">
      <c r="A1034" s="31">
        <v>39909</v>
      </c>
      <c r="B1034" s="27" t="s">
        <v>10821</v>
      </c>
      <c r="C1034" s="24">
        <v>1615.5</v>
      </c>
      <c r="D1034" s="24">
        <v>-40.61</v>
      </c>
      <c r="E1034" s="22" t="e">
        <f t="shared" si="32"/>
        <v>#VALUE!</v>
      </c>
      <c r="F1034" s="31" t="e">
        <f t="shared" si="33"/>
        <v>#VALUE!</v>
      </c>
      <c r="G1034">
        <v>39909</v>
      </c>
    </row>
    <row r="1035" spans="1:7">
      <c r="A1035" s="31">
        <v>39911</v>
      </c>
      <c r="B1035" s="27" t="s">
        <v>10820</v>
      </c>
      <c r="C1035" s="24">
        <v>186.46</v>
      </c>
      <c r="D1035" s="24">
        <v>79.66</v>
      </c>
      <c r="E1035" s="22" t="e">
        <f t="shared" si="32"/>
        <v>#VALUE!</v>
      </c>
      <c r="F1035" s="31" t="e">
        <f t="shared" si="33"/>
        <v>#VALUE!</v>
      </c>
      <c r="G1035">
        <v>39911</v>
      </c>
    </row>
    <row r="1036" spans="1:7">
      <c r="A1036" s="31">
        <v>39912</v>
      </c>
      <c r="B1036" s="27" t="s">
        <v>10819</v>
      </c>
      <c r="C1036" s="24">
        <v>909.6</v>
      </c>
      <c r="D1036" s="24">
        <v>-636.83000000000004</v>
      </c>
      <c r="E1036" s="22" t="e">
        <f t="shared" si="32"/>
        <v>#VALUE!</v>
      </c>
      <c r="F1036" s="31" t="e">
        <f t="shared" si="33"/>
        <v>#VALUE!</v>
      </c>
      <c r="G1036">
        <v>39912</v>
      </c>
    </row>
    <row r="1037" spans="1:7">
      <c r="A1037" s="31">
        <v>39916</v>
      </c>
      <c r="B1037" s="27" t="s">
        <v>10818</v>
      </c>
      <c r="C1037" s="24">
        <v>614.44000000000005</v>
      </c>
      <c r="D1037" s="24">
        <v>47.46</v>
      </c>
      <c r="E1037" s="22" t="e">
        <f t="shared" si="32"/>
        <v>#VALUE!</v>
      </c>
      <c r="F1037" s="31" t="e">
        <f t="shared" si="33"/>
        <v>#VALUE!</v>
      </c>
      <c r="G1037">
        <v>39916</v>
      </c>
    </row>
    <row r="1038" spans="1:7">
      <c r="A1038" s="31">
        <v>39918</v>
      </c>
      <c r="B1038" s="27" t="s">
        <v>10817</v>
      </c>
      <c r="C1038" s="24">
        <v>466.26</v>
      </c>
      <c r="D1038" s="24">
        <v>-68.739999999999995</v>
      </c>
      <c r="E1038" s="22" t="e">
        <f t="shared" si="32"/>
        <v>#VALUE!</v>
      </c>
      <c r="F1038" s="31" t="e">
        <f t="shared" si="33"/>
        <v>#VALUE!</v>
      </c>
      <c r="G1038">
        <v>39918</v>
      </c>
    </row>
    <row r="1039" spans="1:7">
      <c r="A1039" s="31">
        <v>39919</v>
      </c>
      <c r="B1039" s="27" t="s">
        <v>10816</v>
      </c>
      <c r="C1039" s="24">
        <v>535.19000000000005</v>
      </c>
      <c r="D1039" s="24">
        <v>-764.16</v>
      </c>
      <c r="E1039" s="22" t="e">
        <f t="shared" si="32"/>
        <v>#VALUE!</v>
      </c>
      <c r="F1039" s="31" t="e">
        <f t="shared" si="33"/>
        <v>#VALUE!</v>
      </c>
      <c r="G1039">
        <v>39919</v>
      </c>
    </row>
    <row r="1040" spans="1:7">
      <c r="A1040" s="31">
        <v>39920</v>
      </c>
      <c r="B1040" s="27" t="s">
        <v>10815</v>
      </c>
      <c r="C1040" s="24">
        <v>-323.89</v>
      </c>
      <c r="D1040" s="24">
        <v>-526.34</v>
      </c>
      <c r="E1040" s="22" t="e">
        <f t="shared" si="32"/>
        <v>#VALUE!</v>
      </c>
      <c r="F1040" s="31" t="e">
        <f t="shared" si="33"/>
        <v>#VALUE!</v>
      </c>
      <c r="G1040">
        <v>39920</v>
      </c>
    </row>
    <row r="1041" spans="1:7">
      <c r="A1041" s="31">
        <v>39923</v>
      </c>
      <c r="B1041" s="27" t="s">
        <v>10814</v>
      </c>
      <c r="C1041" s="24">
        <v>-396.21</v>
      </c>
      <c r="D1041" s="24">
        <v>103.15</v>
      </c>
      <c r="E1041" s="22" t="e">
        <f t="shared" si="32"/>
        <v>#VALUE!</v>
      </c>
      <c r="F1041" s="31" t="e">
        <f t="shared" si="33"/>
        <v>#VALUE!</v>
      </c>
      <c r="G1041">
        <v>39923</v>
      </c>
    </row>
    <row r="1042" spans="1:7">
      <c r="A1042" s="31">
        <v>39924</v>
      </c>
      <c r="B1042" s="27" t="s">
        <v>10813</v>
      </c>
      <c r="C1042" s="24">
        <v>-693.51</v>
      </c>
      <c r="D1042" s="24">
        <v>63.06</v>
      </c>
      <c r="E1042" s="22" t="e">
        <f t="shared" si="32"/>
        <v>#VALUE!</v>
      </c>
      <c r="F1042" s="31" t="e">
        <f t="shared" si="33"/>
        <v>#VALUE!</v>
      </c>
      <c r="G1042">
        <v>39924</v>
      </c>
    </row>
    <row r="1043" spans="1:7">
      <c r="A1043" s="31">
        <v>39925</v>
      </c>
      <c r="B1043" s="27" t="s">
        <v>10812</v>
      </c>
      <c r="C1043" s="24">
        <v>57</v>
      </c>
      <c r="D1043" s="24">
        <v>-103.59</v>
      </c>
      <c r="E1043" s="22" t="e">
        <f t="shared" si="32"/>
        <v>#VALUE!</v>
      </c>
      <c r="F1043" s="31" t="e">
        <f t="shared" si="33"/>
        <v>#VALUE!</v>
      </c>
      <c r="G1043">
        <v>39925</v>
      </c>
    </row>
    <row r="1044" spans="1:7">
      <c r="A1044" s="31">
        <v>39926</v>
      </c>
      <c r="B1044" s="27" t="s">
        <v>10811</v>
      </c>
      <c r="C1044" s="24">
        <v>-556.21</v>
      </c>
      <c r="D1044" s="24">
        <v>182.08</v>
      </c>
      <c r="E1044" s="22" t="e">
        <f t="shared" si="32"/>
        <v>#VALUE!</v>
      </c>
      <c r="F1044" s="31" t="e">
        <f t="shared" si="33"/>
        <v>#VALUE!</v>
      </c>
      <c r="G1044">
        <v>39926</v>
      </c>
    </row>
    <row r="1045" spans="1:7">
      <c r="A1045" s="31">
        <v>39927</v>
      </c>
      <c r="B1045" s="27" t="s">
        <v>10810</v>
      </c>
      <c r="C1045" s="24">
        <v>238.9</v>
      </c>
      <c r="D1045" s="24">
        <v>233.91</v>
      </c>
      <c r="E1045" s="22" t="e">
        <f t="shared" si="32"/>
        <v>#VALUE!</v>
      </c>
      <c r="F1045" s="31" t="e">
        <f t="shared" si="33"/>
        <v>#VALUE!</v>
      </c>
      <c r="G1045">
        <v>39927</v>
      </c>
    </row>
    <row r="1046" spans="1:7">
      <c r="A1046" s="31">
        <v>39930</v>
      </c>
      <c r="B1046" s="27" t="s">
        <v>10809</v>
      </c>
      <c r="C1046" s="24">
        <v>-251.4</v>
      </c>
      <c r="D1046" s="24">
        <v>46.21</v>
      </c>
      <c r="E1046" s="22" t="e">
        <f t="shared" si="32"/>
        <v>#VALUE!</v>
      </c>
      <c r="F1046" s="31" t="e">
        <f t="shared" si="33"/>
        <v>#VALUE!</v>
      </c>
      <c r="G1046">
        <v>39930</v>
      </c>
    </row>
    <row r="1047" spans="1:7">
      <c r="A1047" s="31">
        <v>39931</v>
      </c>
      <c r="B1047" s="27" t="s">
        <v>10808</v>
      </c>
      <c r="C1047" s="24">
        <v>-150.46</v>
      </c>
      <c r="D1047" s="24">
        <v>123.87</v>
      </c>
      <c r="E1047" s="22" t="e">
        <f t="shared" si="32"/>
        <v>#VALUE!</v>
      </c>
      <c r="F1047" s="31" t="e">
        <f t="shared" si="33"/>
        <v>#VALUE!</v>
      </c>
      <c r="G1047">
        <v>39931</v>
      </c>
    </row>
    <row r="1048" spans="1:7">
      <c r="A1048" s="31">
        <v>39932</v>
      </c>
      <c r="B1048" s="27" t="s">
        <v>10807</v>
      </c>
      <c r="C1048" s="24">
        <v>-796.83</v>
      </c>
      <c r="D1048" s="24">
        <v>-114.05</v>
      </c>
      <c r="E1048" s="22" t="e">
        <f t="shared" si="32"/>
        <v>#VALUE!</v>
      </c>
      <c r="F1048" s="31" t="e">
        <f t="shared" si="33"/>
        <v>#VALUE!</v>
      </c>
      <c r="G1048">
        <v>39932</v>
      </c>
    </row>
    <row r="1049" spans="1:7">
      <c r="A1049" s="31">
        <v>39937</v>
      </c>
      <c r="B1049" s="27" t="s">
        <v>10806</v>
      </c>
      <c r="C1049" s="24">
        <v>-256.23</v>
      </c>
      <c r="D1049" s="24">
        <v>434.68</v>
      </c>
      <c r="E1049" s="22" t="e">
        <f t="shared" si="32"/>
        <v>#VALUE!</v>
      </c>
      <c r="F1049" s="31" t="e">
        <f t="shared" si="33"/>
        <v>#VALUE!</v>
      </c>
      <c r="G1049">
        <v>39937</v>
      </c>
    </row>
    <row r="1050" spans="1:7">
      <c r="A1050" s="31">
        <v>39938</v>
      </c>
      <c r="B1050" s="27" t="s">
        <v>10805</v>
      </c>
      <c r="C1050" s="24">
        <v>310.38</v>
      </c>
      <c r="D1050" s="24">
        <v>-39.53</v>
      </c>
      <c r="E1050" s="22" t="e">
        <f t="shared" si="32"/>
        <v>#VALUE!</v>
      </c>
      <c r="F1050" s="31" t="e">
        <f t="shared" si="33"/>
        <v>#VALUE!</v>
      </c>
      <c r="G1050">
        <v>39938</v>
      </c>
    </row>
    <row r="1051" spans="1:7">
      <c r="A1051" s="31">
        <v>39939</v>
      </c>
      <c r="B1051" s="27" t="s">
        <v>10804</v>
      </c>
      <c r="C1051" s="24">
        <v>-261.48</v>
      </c>
      <c r="D1051" s="24">
        <v>102.6</v>
      </c>
      <c r="E1051" s="22" t="e">
        <f t="shared" si="32"/>
        <v>#VALUE!</v>
      </c>
      <c r="F1051" s="31" t="e">
        <f t="shared" si="33"/>
        <v>#VALUE!</v>
      </c>
      <c r="G1051">
        <v>39939</v>
      </c>
    </row>
    <row r="1052" spans="1:7">
      <c r="A1052" s="31">
        <v>39940</v>
      </c>
      <c r="B1052" s="27" t="s">
        <v>10803</v>
      </c>
      <c r="C1052" s="24">
        <v>9.42</v>
      </c>
      <c r="D1052" s="24">
        <v>-207.38</v>
      </c>
      <c r="E1052" s="22" t="e">
        <f t="shared" si="32"/>
        <v>#VALUE!</v>
      </c>
      <c r="F1052" s="31" t="e">
        <f t="shared" si="33"/>
        <v>#VALUE!</v>
      </c>
      <c r="G1052">
        <v>39940</v>
      </c>
    </row>
    <row r="1053" spans="1:7">
      <c r="A1053" s="31">
        <v>39941</v>
      </c>
      <c r="B1053" s="27" t="s">
        <v>10802</v>
      </c>
      <c r="C1053" s="24">
        <v>266.38</v>
      </c>
      <c r="D1053" s="24">
        <v>168.66</v>
      </c>
      <c r="E1053" s="22" t="e">
        <f t="shared" si="32"/>
        <v>#VALUE!</v>
      </c>
      <c r="F1053" s="31" t="e">
        <f t="shared" si="33"/>
        <v>#VALUE!</v>
      </c>
      <c r="G1053">
        <v>39941</v>
      </c>
    </row>
    <row r="1054" spans="1:7">
      <c r="A1054" s="31">
        <v>39944</v>
      </c>
      <c r="B1054" s="27" t="s">
        <v>10801</v>
      </c>
      <c r="C1054" s="24">
        <v>-423.03</v>
      </c>
      <c r="D1054" s="24">
        <v>-353.35</v>
      </c>
      <c r="E1054" s="22" t="e">
        <f t="shared" si="32"/>
        <v>#VALUE!</v>
      </c>
      <c r="F1054" s="31" t="e">
        <f t="shared" si="33"/>
        <v>#VALUE!</v>
      </c>
      <c r="G1054">
        <v>39944</v>
      </c>
    </row>
    <row r="1055" spans="1:7">
      <c r="A1055" s="31">
        <v>39945</v>
      </c>
      <c r="B1055" s="27" t="s">
        <v>10800</v>
      </c>
      <c r="C1055" s="24">
        <v>-184.2</v>
      </c>
      <c r="D1055" s="24">
        <v>209.8</v>
      </c>
      <c r="E1055" s="22" t="e">
        <f t="shared" si="32"/>
        <v>#VALUE!</v>
      </c>
      <c r="F1055" s="31" t="e">
        <f t="shared" si="33"/>
        <v>#VALUE!</v>
      </c>
      <c r="G1055">
        <v>39945</v>
      </c>
    </row>
    <row r="1056" spans="1:7">
      <c r="A1056" s="31">
        <v>39946</v>
      </c>
      <c r="B1056" s="27" t="s">
        <v>10799</v>
      </c>
      <c r="C1056" s="24">
        <v>1131.67</v>
      </c>
      <c r="D1056" s="24">
        <v>174.16</v>
      </c>
      <c r="E1056" s="22" t="e">
        <f t="shared" si="32"/>
        <v>#VALUE!</v>
      </c>
      <c r="F1056" s="31" t="e">
        <f t="shared" si="33"/>
        <v>#VALUE!</v>
      </c>
      <c r="G1056">
        <v>39946</v>
      </c>
    </row>
    <row r="1057" spans="1:7">
      <c r="A1057" s="31">
        <v>39947</v>
      </c>
      <c r="B1057" s="27" t="s">
        <v>10798</v>
      </c>
      <c r="C1057" s="24">
        <v>-199.42</v>
      </c>
      <c r="D1057" s="24">
        <v>20.61</v>
      </c>
      <c r="E1057" s="22" t="e">
        <f t="shared" si="32"/>
        <v>#VALUE!</v>
      </c>
      <c r="F1057" s="31" t="e">
        <f t="shared" si="33"/>
        <v>#VALUE!</v>
      </c>
      <c r="G1057">
        <v>39947</v>
      </c>
    </row>
    <row r="1058" spans="1:7">
      <c r="A1058" s="31">
        <v>39948</v>
      </c>
      <c r="B1058" s="27" t="s">
        <v>10797</v>
      </c>
      <c r="C1058" s="24">
        <v>-584.75</v>
      </c>
      <c r="D1058" s="24">
        <v>-194.97</v>
      </c>
      <c r="E1058" s="22" t="e">
        <f t="shared" si="32"/>
        <v>#VALUE!</v>
      </c>
      <c r="F1058" s="31" t="e">
        <f t="shared" si="33"/>
        <v>#VALUE!</v>
      </c>
      <c r="G1058">
        <v>39948</v>
      </c>
    </row>
    <row r="1059" spans="1:7">
      <c r="A1059" s="31">
        <v>39951</v>
      </c>
      <c r="B1059" s="27" t="s">
        <v>10796</v>
      </c>
      <c r="C1059" s="24">
        <v>487.55</v>
      </c>
      <c r="D1059" s="24">
        <v>51.28</v>
      </c>
      <c r="E1059" s="22" t="e">
        <f t="shared" si="32"/>
        <v>#VALUE!</v>
      </c>
      <c r="F1059" s="31" t="e">
        <f t="shared" si="33"/>
        <v>#VALUE!</v>
      </c>
      <c r="G1059">
        <v>39951</v>
      </c>
    </row>
    <row r="1060" spans="1:7">
      <c r="A1060" s="31">
        <v>39952</v>
      </c>
      <c r="B1060" s="27" t="s">
        <v>10795</v>
      </c>
      <c r="C1060" s="24">
        <v>503.75</v>
      </c>
      <c r="D1060" s="24">
        <v>26.44</v>
      </c>
      <c r="E1060" s="22" t="e">
        <f t="shared" si="32"/>
        <v>#VALUE!</v>
      </c>
      <c r="F1060" s="31" t="e">
        <f t="shared" si="33"/>
        <v>#VALUE!</v>
      </c>
      <c r="G1060">
        <v>39952</v>
      </c>
    </row>
    <row r="1061" spans="1:7">
      <c r="A1061" s="31">
        <v>39953</v>
      </c>
      <c r="B1061" s="27" t="s">
        <v>10794</v>
      </c>
      <c r="C1061" s="24">
        <v>-290.51</v>
      </c>
      <c r="D1061" s="24">
        <v>-1498.56</v>
      </c>
      <c r="E1061" s="22" t="e">
        <f t="shared" si="32"/>
        <v>#VALUE!</v>
      </c>
      <c r="F1061" s="31" t="e">
        <f t="shared" si="33"/>
        <v>#VALUE!</v>
      </c>
      <c r="G1061">
        <v>39953</v>
      </c>
    </row>
    <row r="1062" spans="1:7">
      <c r="A1062" s="31">
        <v>39954</v>
      </c>
      <c r="B1062" s="27" t="s">
        <v>10793</v>
      </c>
      <c r="C1062" s="24">
        <v>-874.97</v>
      </c>
      <c r="D1062" s="24">
        <v>-1749.06</v>
      </c>
      <c r="E1062" s="22" t="e">
        <f t="shared" si="32"/>
        <v>#VALUE!</v>
      </c>
      <c r="F1062" s="31" t="e">
        <f t="shared" si="33"/>
        <v>#VALUE!</v>
      </c>
      <c r="G1062">
        <v>39954</v>
      </c>
    </row>
    <row r="1063" spans="1:7">
      <c r="A1063" s="31">
        <v>39955</v>
      </c>
      <c r="B1063" s="27" t="s">
        <v>10792</v>
      </c>
      <c r="C1063" s="24">
        <v>-1055.8</v>
      </c>
      <c r="D1063" s="24">
        <v>-632.29</v>
      </c>
      <c r="E1063" s="22" t="e">
        <f t="shared" si="32"/>
        <v>#VALUE!</v>
      </c>
      <c r="F1063" s="31" t="e">
        <f t="shared" si="33"/>
        <v>#VALUE!</v>
      </c>
      <c r="G1063">
        <v>39955</v>
      </c>
    </row>
    <row r="1064" spans="1:7">
      <c r="A1064" s="31">
        <v>39958</v>
      </c>
      <c r="B1064" s="27" t="s">
        <v>10791</v>
      </c>
      <c r="C1064" s="24">
        <v>-318.19</v>
      </c>
      <c r="D1064" s="24">
        <v>-240.45</v>
      </c>
      <c r="E1064" s="22" t="e">
        <f t="shared" si="32"/>
        <v>#VALUE!</v>
      </c>
      <c r="F1064" s="31" t="e">
        <f t="shared" si="33"/>
        <v>#VALUE!</v>
      </c>
      <c r="G1064">
        <v>39958</v>
      </c>
    </row>
    <row r="1065" spans="1:7">
      <c r="A1065" s="31">
        <v>39959</v>
      </c>
      <c r="B1065" s="27" t="s">
        <v>10790</v>
      </c>
      <c r="C1065" s="24">
        <v>-767.13</v>
      </c>
      <c r="D1065" s="24">
        <v>-243.46</v>
      </c>
      <c r="E1065" s="22" t="e">
        <f t="shared" si="32"/>
        <v>#VALUE!</v>
      </c>
      <c r="F1065" s="31" t="e">
        <f t="shared" si="33"/>
        <v>#VALUE!</v>
      </c>
      <c r="G1065">
        <v>39959</v>
      </c>
    </row>
    <row r="1066" spans="1:7">
      <c r="A1066" s="31">
        <v>39960</v>
      </c>
      <c r="B1066" s="27" t="s">
        <v>10789</v>
      </c>
      <c r="C1066" s="24">
        <v>-1246.31</v>
      </c>
      <c r="D1066" s="24">
        <v>-121.09</v>
      </c>
      <c r="E1066" s="22" t="e">
        <f t="shared" si="32"/>
        <v>#VALUE!</v>
      </c>
      <c r="F1066" s="31" t="e">
        <f t="shared" si="33"/>
        <v>#VALUE!</v>
      </c>
      <c r="G1066">
        <v>39960</v>
      </c>
    </row>
    <row r="1067" spans="1:7">
      <c r="A1067" s="31">
        <v>39961</v>
      </c>
      <c r="B1067" s="27" t="s">
        <v>10788</v>
      </c>
      <c r="C1067" s="24">
        <v>404</v>
      </c>
      <c r="D1067" s="24">
        <v>295.75</v>
      </c>
      <c r="E1067" s="22" t="e">
        <f t="shared" si="32"/>
        <v>#VALUE!</v>
      </c>
      <c r="F1067" s="31" t="e">
        <f t="shared" si="33"/>
        <v>#VALUE!</v>
      </c>
      <c r="G1067">
        <v>39961</v>
      </c>
    </row>
    <row r="1068" spans="1:7">
      <c r="A1068" s="31">
        <v>39962</v>
      </c>
      <c r="B1068" s="27" t="s">
        <v>10787</v>
      </c>
      <c r="C1068" s="24">
        <v>-812.81</v>
      </c>
      <c r="D1068" s="24">
        <v>-112.12</v>
      </c>
      <c r="E1068" s="22" t="e">
        <f t="shared" si="32"/>
        <v>#VALUE!</v>
      </c>
      <c r="F1068" s="31" t="e">
        <f t="shared" si="33"/>
        <v>#VALUE!</v>
      </c>
      <c r="G1068">
        <v>39962</v>
      </c>
    </row>
    <row r="1069" spans="1:7">
      <c r="A1069" s="31">
        <v>39965</v>
      </c>
      <c r="B1069" s="27" t="s">
        <v>10786</v>
      </c>
      <c r="C1069" s="24">
        <v>803.4</v>
      </c>
      <c r="D1069" s="24">
        <v>-504.47</v>
      </c>
      <c r="E1069" s="22" t="e">
        <f t="shared" si="32"/>
        <v>#VALUE!</v>
      </c>
      <c r="F1069" s="31" t="e">
        <f t="shared" si="33"/>
        <v>#VALUE!</v>
      </c>
      <c r="G1069">
        <v>39965</v>
      </c>
    </row>
    <row r="1070" spans="1:7">
      <c r="A1070" s="31">
        <v>39966</v>
      </c>
      <c r="B1070" s="27" t="s">
        <v>10785</v>
      </c>
      <c r="C1070" s="24">
        <v>405.77</v>
      </c>
      <c r="D1070" s="24">
        <v>-313.58</v>
      </c>
      <c r="E1070" s="22" t="e">
        <f t="shared" si="32"/>
        <v>#VALUE!</v>
      </c>
      <c r="F1070" s="31" t="e">
        <f t="shared" si="33"/>
        <v>#VALUE!</v>
      </c>
      <c r="G1070">
        <v>39966</v>
      </c>
    </row>
    <row r="1071" spans="1:7">
      <c r="A1071" s="31">
        <v>39967</v>
      </c>
      <c r="B1071" s="27" t="s">
        <v>10784</v>
      </c>
      <c r="C1071" s="24">
        <v>-427.75</v>
      </c>
      <c r="D1071" s="24">
        <v>-76.64</v>
      </c>
      <c r="E1071" s="22" t="e">
        <f t="shared" si="32"/>
        <v>#VALUE!</v>
      </c>
      <c r="F1071" s="31" t="e">
        <f t="shared" si="33"/>
        <v>#VALUE!</v>
      </c>
      <c r="G1071">
        <v>39967</v>
      </c>
    </row>
    <row r="1072" spans="1:7">
      <c r="A1072" s="31">
        <v>39968</v>
      </c>
      <c r="B1072" s="27" t="s">
        <v>10783</v>
      </c>
      <c r="C1072" s="24">
        <v>375.88</v>
      </c>
      <c r="D1072" s="24">
        <v>-278.85000000000002</v>
      </c>
      <c r="E1072" s="22" t="e">
        <f t="shared" si="32"/>
        <v>#VALUE!</v>
      </c>
      <c r="F1072" s="31" t="e">
        <f t="shared" si="33"/>
        <v>#VALUE!</v>
      </c>
      <c r="G1072">
        <v>39968</v>
      </c>
    </row>
    <row r="1073" spans="1:7">
      <c r="A1073" s="31">
        <v>39969</v>
      </c>
      <c r="B1073" s="27" t="s">
        <v>10782</v>
      </c>
      <c r="C1073" s="24">
        <v>-1013.21</v>
      </c>
      <c r="D1073" s="24">
        <v>-666.21</v>
      </c>
      <c r="E1073" s="22" t="e">
        <f t="shared" si="32"/>
        <v>#VALUE!</v>
      </c>
      <c r="F1073" s="31" t="e">
        <f t="shared" si="33"/>
        <v>#VALUE!</v>
      </c>
      <c r="G1073">
        <v>39969</v>
      </c>
    </row>
    <row r="1074" spans="1:7">
      <c r="A1074" s="31">
        <v>39972</v>
      </c>
      <c r="B1074" s="27" t="s">
        <v>10781</v>
      </c>
      <c r="C1074" s="24">
        <v>1083.99</v>
      </c>
      <c r="D1074" s="24">
        <v>-15.62</v>
      </c>
      <c r="E1074" s="22" t="e">
        <f t="shared" si="32"/>
        <v>#VALUE!</v>
      </c>
      <c r="F1074" s="31" t="e">
        <f t="shared" si="33"/>
        <v>#VALUE!</v>
      </c>
      <c r="G1074">
        <v>39972</v>
      </c>
    </row>
    <row r="1075" spans="1:7">
      <c r="A1075" s="31">
        <v>39973</v>
      </c>
      <c r="B1075" s="27" t="s">
        <v>10780</v>
      </c>
      <c r="C1075" s="24">
        <v>-731.37</v>
      </c>
      <c r="D1075" s="24">
        <v>-450.07</v>
      </c>
      <c r="E1075" s="22" t="e">
        <f t="shared" si="32"/>
        <v>#VALUE!</v>
      </c>
      <c r="F1075" s="31" t="e">
        <f t="shared" si="33"/>
        <v>#VALUE!</v>
      </c>
      <c r="G1075">
        <v>39973</v>
      </c>
    </row>
    <row r="1076" spans="1:7">
      <c r="A1076" s="31">
        <v>39974</v>
      </c>
      <c r="B1076" s="27" t="s">
        <v>10779</v>
      </c>
      <c r="C1076" s="24">
        <v>267.70999999999998</v>
      </c>
      <c r="D1076" s="24">
        <v>-486.35</v>
      </c>
      <c r="E1076" s="22" t="e">
        <f t="shared" si="32"/>
        <v>#VALUE!</v>
      </c>
      <c r="F1076" s="31" t="e">
        <f t="shared" si="33"/>
        <v>#VALUE!</v>
      </c>
      <c r="G1076">
        <v>39974</v>
      </c>
    </row>
    <row r="1077" spans="1:7">
      <c r="A1077" s="31">
        <v>39975</v>
      </c>
      <c r="B1077" s="27" t="s">
        <v>10778</v>
      </c>
      <c r="C1077" s="24">
        <v>658.12</v>
      </c>
      <c r="D1077" s="24">
        <v>197.6</v>
      </c>
      <c r="E1077" s="22" t="e">
        <f t="shared" si="32"/>
        <v>#VALUE!</v>
      </c>
      <c r="F1077" s="31" t="e">
        <f t="shared" si="33"/>
        <v>#VALUE!</v>
      </c>
      <c r="G1077">
        <v>39975</v>
      </c>
    </row>
    <row r="1078" spans="1:7">
      <c r="A1078" s="31">
        <v>39976</v>
      </c>
      <c r="B1078" s="27" t="s">
        <v>10777</v>
      </c>
      <c r="C1078" s="24">
        <v>-581.35</v>
      </c>
      <c r="D1078" s="24">
        <v>156.27000000000001</v>
      </c>
      <c r="E1078" s="22" t="e">
        <f t="shared" si="32"/>
        <v>#VALUE!</v>
      </c>
      <c r="F1078" s="31" t="e">
        <f t="shared" si="33"/>
        <v>#VALUE!</v>
      </c>
      <c r="G1078">
        <v>39976</v>
      </c>
    </row>
    <row r="1079" spans="1:7">
      <c r="A1079" s="31">
        <v>39979</v>
      </c>
      <c r="B1079" s="27" t="s">
        <v>10776</v>
      </c>
      <c r="C1079" s="24">
        <v>-231.21</v>
      </c>
      <c r="D1079" s="24">
        <v>338.94</v>
      </c>
      <c r="E1079" s="22" t="e">
        <f t="shared" si="32"/>
        <v>#VALUE!</v>
      </c>
      <c r="F1079" s="31" t="e">
        <f t="shared" si="33"/>
        <v>#VALUE!</v>
      </c>
      <c r="G1079">
        <v>39979</v>
      </c>
    </row>
    <row r="1080" spans="1:7">
      <c r="A1080" s="31">
        <v>39980</v>
      </c>
      <c r="B1080" s="27" t="s">
        <v>10775</v>
      </c>
      <c r="C1080" s="24">
        <v>-397.96</v>
      </c>
      <c r="D1080" s="24">
        <v>-140.80000000000001</v>
      </c>
      <c r="E1080" s="22" t="e">
        <f t="shared" si="32"/>
        <v>#VALUE!</v>
      </c>
      <c r="F1080" s="31" t="e">
        <f t="shared" si="33"/>
        <v>#VALUE!</v>
      </c>
      <c r="G1080">
        <v>39980</v>
      </c>
    </row>
    <row r="1081" spans="1:7">
      <c r="A1081" s="31">
        <v>39981</v>
      </c>
      <c r="B1081" s="27" t="s">
        <v>10774</v>
      </c>
      <c r="C1081" s="24">
        <v>-1191.1199999999999</v>
      </c>
      <c r="D1081" s="24">
        <v>-435.88</v>
      </c>
      <c r="E1081" s="22" t="e">
        <f t="shared" si="32"/>
        <v>#VALUE!</v>
      </c>
      <c r="F1081" s="31" t="e">
        <f t="shared" si="33"/>
        <v>#VALUE!</v>
      </c>
      <c r="G1081">
        <v>39981</v>
      </c>
    </row>
    <row r="1082" spans="1:7">
      <c r="A1082" s="31">
        <v>39982</v>
      </c>
      <c r="B1082" s="27" t="s">
        <v>10773</v>
      </c>
      <c r="C1082" s="24">
        <v>-1306.28</v>
      </c>
      <c r="D1082" s="24">
        <v>6.49</v>
      </c>
      <c r="E1082" s="22" t="e">
        <f t="shared" si="32"/>
        <v>#VALUE!</v>
      </c>
      <c r="F1082" s="31" t="e">
        <f t="shared" si="33"/>
        <v>#VALUE!</v>
      </c>
      <c r="G1082">
        <v>39982</v>
      </c>
    </row>
    <row r="1083" spans="1:7">
      <c r="A1083" s="31">
        <v>39983</v>
      </c>
      <c r="B1083" s="27" t="s">
        <v>10772</v>
      </c>
      <c r="C1083" s="24">
        <v>-220.36</v>
      </c>
      <c r="D1083" s="24">
        <v>-220.69</v>
      </c>
      <c r="E1083" s="22" t="e">
        <f t="shared" si="32"/>
        <v>#VALUE!</v>
      </c>
      <c r="F1083" s="31" t="e">
        <f t="shared" si="33"/>
        <v>#VALUE!</v>
      </c>
      <c r="G1083">
        <v>39983</v>
      </c>
    </row>
    <row r="1084" spans="1:7">
      <c r="A1084" s="31">
        <v>39986</v>
      </c>
      <c r="B1084" s="27" t="s">
        <v>10771</v>
      </c>
      <c r="C1084" s="24">
        <v>423.48</v>
      </c>
      <c r="D1084" s="24">
        <v>220.43</v>
      </c>
      <c r="E1084" s="22" t="e">
        <f t="shared" si="32"/>
        <v>#VALUE!</v>
      </c>
      <c r="F1084" s="31" t="e">
        <f t="shared" si="33"/>
        <v>#VALUE!</v>
      </c>
      <c r="G1084">
        <v>39986</v>
      </c>
    </row>
    <row r="1085" spans="1:7">
      <c r="A1085" s="31">
        <v>39987</v>
      </c>
      <c r="B1085" s="27" t="s">
        <v>10770</v>
      </c>
      <c r="C1085" s="24">
        <v>198.57</v>
      </c>
      <c r="D1085" s="24">
        <v>270.14</v>
      </c>
      <c r="E1085" s="22" t="e">
        <f t="shared" si="32"/>
        <v>#VALUE!</v>
      </c>
      <c r="F1085" s="31" t="e">
        <f t="shared" si="33"/>
        <v>#VALUE!</v>
      </c>
      <c r="G1085">
        <v>39987</v>
      </c>
    </row>
    <row r="1086" spans="1:7">
      <c r="A1086" s="31">
        <v>39988</v>
      </c>
      <c r="B1086" s="27" t="s">
        <v>10769</v>
      </c>
      <c r="C1086" s="24">
        <v>-439.62</v>
      </c>
      <c r="D1086" s="24">
        <v>-158.21</v>
      </c>
      <c r="E1086" s="22" t="e">
        <f t="shared" si="32"/>
        <v>#VALUE!</v>
      </c>
      <c r="F1086" s="31" t="e">
        <f t="shared" si="33"/>
        <v>#VALUE!</v>
      </c>
      <c r="G1086">
        <v>39988</v>
      </c>
    </row>
    <row r="1087" spans="1:7">
      <c r="A1087" s="31">
        <v>39989</v>
      </c>
      <c r="B1087" s="27" t="s">
        <v>10768</v>
      </c>
      <c r="C1087" s="24">
        <v>604.71</v>
      </c>
      <c r="D1087" s="24">
        <v>354.96</v>
      </c>
      <c r="E1087" s="22" t="e">
        <f t="shared" si="32"/>
        <v>#VALUE!</v>
      </c>
      <c r="F1087" s="31" t="e">
        <f t="shared" si="33"/>
        <v>#VALUE!</v>
      </c>
      <c r="G1087">
        <v>39989</v>
      </c>
    </row>
    <row r="1088" spans="1:7">
      <c r="A1088" s="31">
        <v>39990</v>
      </c>
      <c r="B1088" s="27" t="s">
        <v>10767</v>
      </c>
      <c r="C1088" s="24">
        <v>-553.99</v>
      </c>
      <c r="D1088" s="24">
        <v>67.05</v>
      </c>
      <c r="E1088" s="22" t="e">
        <f t="shared" si="32"/>
        <v>#VALUE!</v>
      </c>
      <c r="F1088" s="31" t="e">
        <f t="shared" si="33"/>
        <v>#VALUE!</v>
      </c>
      <c r="G1088">
        <v>39990</v>
      </c>
    </row>
    <row r="1089" spans="1:7">
      <c r="A1089" s="31">
        <v>39993</v>
      </c>
      <c r="B1089" s="27" t="s">
        <v>10766</v>
      </c>
      <c r="C1089" s="24">
        <v>1149.98</v>
      </c>
      <c r="D1089" s="24">
        <v>-284.5</v>
      </c>
      <c r="E1089" s="22" t="e">
        <f t="shared" si="32"/>
        <v>#VALUE!</v>
      </c>
      <c r="F1089" s="31" t="e">
        <f t="shared" si="33"/>
        <v>#VALUE!</v>
      </c>
      <c r="G1089">
        <v>39993</v>
      </c>
    </row>
    <row r="1090" spans="1:7">
      <c r="A1090" s="31">
        <v>39994</v>
      </c>
      <c r="B1090" s="27" t="s">
        <v>10765</v>
      </c>
      <c r="C1090" s="24">
        <v>-149.82</v>
      </c>
      <c r="D1090" s="24">
        <v>-292.7</v>
      </c>
      <c r="E1090" s="22" t="e">
        <f t="shared" ref="E1090:E1153" si="34">TEXT(F1090,"dd-mm-yy")</f>
        <v>#VALUE!</v>
      </c>
      <c r="F1090" s="31" t="e">
        <f t="shared" ref="F1090:F1153" si="35">DATEVALUE(A1090)</f>
        <v>#VALUE!</v>
      </c>
      <c r="G1090">
        <v>39994</v>
      </c>
    </row>
    <row r="1091" spans="1:7">
      <c r="A1091" s="31">
        <v>39995</v>
      </c>
      <c r="B1091" s="27" t="s">
        <v>10764</v>
      </c>
      <c r="C1091" s="24">
        <v>-583.61</v>
      </c>
      <c r="D1091" s="24">
        <v>-303.17</v>
      </c>
      <c r="E1091" s="22" t="e">
        <f t="shared" si="34"/>
        <v>#VALUE!</v>
      </c>
      <c r="F1091" s="31" t="e">
        <f t="shared" si="35"/>
        <v>#VALUE!</v>
      </c>
      <c r="G1091">
        <v>39995</v>
      </c>
    </row>
    <row r="1092" spans="1:7">
      <c r="A1092" s="31">
        <v>39996</v>
      </c>
      <c r="B1092" s="27" t="s">
        <v>10763</v>
      </c>
      <c r="C1092" s="24">
        <v>-238.21</v>
      </c>
      <c r="D1092" s="24">
        <v>-18.940000000000001</v>
      </c>
      <c r="E1092" s="22" t="e">
        <f t="shared" si="34"/>
        <v>#VALUE!</v>
      </c>
      <c r="F1092" s="31" t="e">
        <f t="shared" si="35"/>
        <v>#VALUE!</v>
      </c>
      <c r="G1092">
        <v>39996</v>
      </c>
    </row>
    <row r="1093" spans="1:7">
      <c r="A1093" s="31">
        <v>39997</v>
      </c>
      <c r="B1093" s="27" t="s">
        <v>10762</v>
      </c>
      <c r="C1093" s="24">
        <v>10.73</v>
      </c>
      <c r="D1093" s="24">
        <v>119.26</v>
      </c>
      <c r="E1093" s="22" t="e">
        <f t="shared" si="34"/>
        <v>#VALUE!</v>
      </c>
      <c r="F1093" s="31" t="e">
        <f t="shared" si="35"/>
        <v>#VALUE!</v>
      </c>
      <c r="G1093">
        <v>39997</v>
      </c>
    </row>
    <row r="1094" spans="1:7">
      <c r="A1094" s="31">
        <v>40000</v>
      </c>
      <c r="B1094" s="27" t="s">
        <v>10761</v>
      </c>
      <c r="C1094" s="24">
        <v>558.6</v>
      </c>
      <c r="D1094" s="24">
        <v>262.7</v>
      </c>
      <c r="E1094" s="22" t="e">
        <f t="shared" si="34"/>
        <v>#VALUE!</v>
      </c>
      <c r="F1094" s="31" t="e">
        <f t="shared" si="35"/>
        <v>#VALUE!</v>
      </c>
      <c r="G1094">
        <v>40000</v>
      </c>
    </row>
    <row r="1095" spans="1:7">
      <c r="A1095" s="31">
        <v>40001</v>
      </c>
      <c r="B1095" s="27" t="s">
        <v>10760</v>
      </c>
      <c r="C1095" s="24">
        <v>-982.78</v>
      </c>
      <c r="D1095" s="24">
        <v>-172.3</v>
      </c>
      <c r="E1095" s="22" t="e">
        <f t="shared" si="34"/>
        <v>#VALUE!</v>
      </c>
      <c r="F1095" s="31" t="e">
        <f t="shared" si="35"/>
        <v>#VALUE!</v>
      </c>
      <c r="G1095">
        <v>40001</v>
      </c>
    </row>
    <row r="1096" spans="1:7">
      <c r="A1096" s="31">
        <v>40002</v>
      </c>
      <c r="B1096" s="27" t="s">
        <v>10759</v>
      </c>
      <c r="C1096" s="24">
        <v>207.02</v>
      </c>
      <c r="D1096" s="24">
        <v>341.28</v>
      </c>
      <c r="E1096" s="22" t="e">
        <f t="shared" si="34"/>
        <v>#VALUE!</v>
      </c>
      <c r="F1096" s="31" t="e">
        <f t="shared" si="35"/>
        <v>#VALUE!</v>
      </c>
      <c r="G1096">
        <v>40002</v>
      </c>
    </row>
    <row r="1097" spans="1:7">
      <c r="A1097" s="31">
        <v>40003</v>
      </c>
      <c r="B1097" s="27" t="s">
        <v>10758</v>
      </c>
      <c r="C1097" s="24">
        <v>-250.12</v>
      </c>
      <c r="D1097" s="24">
        <v>274.10000000000002</v>
      </c>
      <c r="E1097" s="22" t="e">
        <f t="shared" si="34"/>
        <v>#VALUE!</v>
      </c>
      <c r="F1097" s="31" t="e">
        <f t="shared" si="35"/>
        <v>#VALUE!</v>
      </c>
      <c r="G1097">
        <v>40003</v>
      </c>
    </row>
    <row r="1098" spans="1:7">
      <c r="A1098" s="31">
        <v>40004</v>
      </c>
      <c r="B1098" s="27" t="s">
        <v>10757</v>
      </c>
      <c r="C1098" s="24">
        <v>62.47</v>
      </c>
      <c r="D1098" s="24">
        <v>346.79</v>
      </c>
      <c r="E1098" s="22" t="e">
        <f t="shared" si="34"/>
        <v>#VALUE!</v>
      </c>
      <c r="F1098" s="31" t="e">
        <f t="shared" si="35"/>
        <v>#VALUE!</v>
      </c>
      <c r="G1098">
        <v>40004</v>
      </c>
    </row>
    <row r="1099" spans="1:7">
      <c r="A1099" s="31">
        <v>40007</v>
      </c>
      <c r="B1099" s="27" t="s">
        <v>10756</v>
      </c>
      <c r="C1099" s="24">
        <v>83.37</v>
      </c>
      <c r="D1099" s="24">
        <v>675.59</v>
      </c>
      <c r="E1099" s="22" t="e">
        <f t="shared" si="34"/>
        <v>#VALUE!</v>
      </c>
      <c r="F1099" s="31" t="e">
        <f t="shared" si="35"/>
        <v>#VALUE!</v>
      </c>
      <c r="G1099">
        <v>40007</v>
      </c>
    </row>
    <row r="1100" spans="1:7">
      <c r="A1100" s="31">
        <v>40008</v>
      </c>
      <c r="B1100" s="27" t="s">
        <v>10755</v>
      </c>
      <c r="C1100" s="24">
        <v>-271.95999999999998</v>
      </c>
      <c r="D1100" s="24">
        <v>313.51</v>
      </c>
      <c r="E1100" s="22" t="e">
        <f t="shared" si="34"/>
        <v>#VALUE!</v>
      </c>
      <c r="F1100" s="31" t="e">
        <f t="shared" si="35"/>
        <v>#VALUE!</v>
      </c>
      <c r="G1100">
        <v>40008</v>
      </c>
    </row>
    <row r="1101" spans="1:7">
      <c r="A1101" s="31">
        <v>40009</v>
      </c>
      <c r="B1101" s="27" t="s">
        <v>10754</v>
      </c>
      <c r="C1101" s="24">
        <v>558.37</v>
      </c>
      <c r="D1101" s="24">
        <v>753.05</v>
      </c>
      <c r="E1101" s="22" t="e">
        <f t="shared" si="34"/>
        <v>#VALUE!</v>
      </c>
      <c r="F1101" s="31" t="e">
        <f t="shared" si="35"/>
        <v>#VALUE!</v>
      </c>
      <c r="G1101">
        <v>40009</v>
      </c>
    </row>
    <row r="1102" spans="1:7">
      <c r="A1102" s="31">
        <v>40010</v>
      </c>
      <c r="B1102" s="27" t="s">
        <v>10753</v>
      </c>
      <c r="C1102" s="24">
        <v>543.17999999999995</v>
      </c>
      <c r="D1102" s="24">
        <v>456.15</v>
      </c>
      <c r="E1102" s="22" t="e">
        <f t="shared" si="34"/>
        <v>#VALUE!</v>
      </c>
      <c r="F1102" s="31" t="e">
        <f t="shared" si="35"/>
        <v>#VALUE!</v>
      </c>
      <c r="G1102">
        <v>40010</v>
      </c>
    </row>
    <row r="1103" spans="1:7">
      <c r="A1103" s="31">
        <v>40011</v>
      </c>
      <c r="B1103" s="27" t="s">
        <v>10752</v>
      </c>
      <c r="C1103" s="24">
        <v>113.68</v>
      </c>
      <c r="D1103" s="24">
        <v>-11.28</v>
      </c>
      <c r="E1103" s="22" t="e">
        <f t="shared" si="34"/>
        <v>#VALUE!</v>
      </c>
      <c r="F1103" s="31" t="e">
        <f t="shared" si="35"/>
        <v>#VALUE!</v>
      </c>
      <c r="G1103">
        <v>40011</v>
      </c>
    </row>
    <row r="1104" spans="1:7">
      <c r="A1104" s="31">
        <v>40014</v>
      </c>
      <c r="B1104" s="27" t="s">
        <v>10751</v>
      </c>
      <c r="C1104" s="24">
        <v>691.58</v>
      </c>
      <c r="D1104" s="24">
        <v>-272.23</v>
      </c>
      <c r="E1104" s="22" t="e">
        <f t="shared" si="34"/>
        <v>#VALUE!</v>
      </c>
      <c r="F1104" s="31" t="e">
        <f t="shared" si="35"/>
        <v>#VALUE!</v>
      </c>
      <c r="G1104">
        <v>40014</v>
      </c>
    </row>
    <row r="1105" spans="1:7">
      <c r="A1105" s="31">
        <v>40015</v>
      </c>
      <c r="B1105" s="27" t="s">
        <v>10750</v>
      </c>
      <c r="C1105" s="24">
        <v>892.96</v>
      </c>
      <c r="D1105" s="24">
        <v>-385.13</v>
      </c>
      <c r="E1105" s="22" t="e">
        <f t="shared" si="34"/>
        <v>#VALUE!</v>
      </c>
      <c r="F1105" s="31" t="e">
        <f t="shared" si="35"/>
        <v>#VALUE!</v>
      </c>
      <c r="G1105">
        <v>40015</v>
      </c>
    </row>
    <row r="1106" spans="1:7">
      <c r="A1106" s="31">
        <v>40016</v>
      </c>
      <c r="B1106" s="27" t="s">
        <v>10749</v>
      </c>
      <c r="C1106" s="24">
        <v>321.17</v>
      </c>
      <c r="D1106" s="24">
        <v>-391.2</v>
      </c>
      <c r="E1106" s="22" t="e">
        <f t="shared" si="34"/>
        <v>#VALUE!</v>
      </c>
      <c r="F1106" s="31" t="e">
        <f t="shared" si="35"/>
        <v>#VALUE!</v>
      </c>
      <c r="G1106">
        <v>40016</v>
      </c>
    </row>
    <row r="1107" spans="1:7">
      <c r="A1107" s="31">
        <v>40017</v>
      </c>
      <c r="B1107" s="27" t="s">
        <v>10748</v>
      </c>
      <c r="C1107" s="24">
        <v>-508.59</v>
      </c>
      <c r="D1107" s="24">
        <v>-401.62</v>
      </c>
      <c r="E1107" s="22" t="e">
        <f t="shared" si="34"/>
        <v>#VALUE!</v>
      </c>
      <c r="F1107" s="31" t="e">
        <f t="shared" si="35"/>
        <v>#VALUE!</v>
      </c>
      <c r="G1107">
        <v>40017</v>
      </c>
    </row>
    <row r="1108" spans="1:7">
      <c r="A1108" s="31">
        <v>40018</v>
      </c>
      <c r="B1108" s="27" t="s">
        <v>10747</v>
      </c>
      <c r="C1108" s="24">
        <v>153.03</v>
      </c>
      <c r="D1108" s="24">
        <v>-170.34</v>
      </c>
      <c r="E1108" s="22" t="e">
        <f t="shared" si="34"/>
        <v>#VALUE!</v>
      </c>
      <c r="F1108" s="31" t="e">
        <f t="shared" si="35"/>
        <v>#VALUE!</v>
      </c>
      <c r="G1108">
        <v>40018</v>
      </c>
    </row>
    <row r="1109" spans="1:7">
      <c r="A1109" s="31">
        <v>40021</v>
      </c>
      <c r="B1109" s="27" t="s">
        <v>10746</v>
      </c>
      <c r="C1109" s="24">
        <v>-321.17</v>
      </c>
      <c r="D1109" s="24">
        <v>-31.22</v>
      </c>
      <c r="E1109" s="22" t="e">
        <f t="shared" si="34"/>
        <v>#VALUE!</v>
      </c>
      <c r="F1109" s="31" t="e">
        <f t="shared" si="35"/>
        <v>#VALUE!</v>
      </c>
      <c r="G1109">
        <v>40021</v>
      </c>
    </row>
    <row r="1110" spans="1:7">
      <c r="A1110" s="31">
        <v>40022</v>
      </c>
      <c r="B1110" s="27" t="s">
        <v>10745</v>
      </c>
      <c r="C1110" s="24">
        <v>89.71</v>
      </c>
      <c r="D1110" s="24">
        <v>100.37</v>
      </c>
      <c r="E1110" s="22" t="e">
        <f t="shared" si="34"/>
        <v>#VALUE!</v>
      </c>
      <c r="F1110" s="31" t="e">
        <f t="shared" si="35"/>
        <v>#VALUE!</v>
      </c>
      <c r="G1110">
        <v>40022</v>
      </c>
    </row>
    <row r="1111" spans="1:7">
      <c r="A1111" s="31">
        <v>40023</v>
      </c>
      <c r="B1111" s="27" t="s">
        <v>10744</v>
      </c>
      <c r="C1111" s="24">
        <v>34.299999999999997</v>
      </c>
      <c r="D1111" s="24">
        <v>-568.57000000000005</v>
      </c>
      <c r="E1111" s="22" t="e">
        <f t="shared" si="34"/>
        <v>#VALUE!</v>
      </c>
      <c r="F1111" s="31" t="e">
        <f t="shared" si="35"/>
        <v>#VALUE!</v>
      </c>
      <c r="G1111">
        <v>40023</v>
      </c>
    </row>
    <row r="1112" spans="1:7">
      <c r="A1112" s="31">
        <v>40024</v>
      </c>
      <c r="B1112" s="27" t="s">
        <v>10743</v>
      </c>
      <c r="C1112" s="24">
        <v>-1157.54</v>
      </c>
      <c r="D1112" s="24">
        <v>-506.04</v>
      </c>
      <c r="E1112" s="22" t="e">
        <f t="shared" si="34"/>
        <v>#VALUE!</v>
      </c>
      <c r="F1112" s="31" t="e">
        <f t="shared" si="35"/>
        <v>#VALUE!</v>
      </c>
      <c r="G1112">
        <v>40024</v>
      </c>
    </row>
    <row r="1113" spans="1:7">
      <c r="A1113" s="31">
        <v>40025</v>
      </c>
      <c r="B1113" s="27" t="s">
        <v>10742</v>
      </c>
      <c r="C1113" s="24">
        <v>-150.69</v>
      </c>
      <c r="D1113" s="24">
        <v>-1.86</v>
      </c>
      <c r="E1113" s="22" t="e">
        <f t="shared" si="34"/>
        <v>#VALUE!</v>
      </c>
      <c r="F1113" s="31" t="e">
        <f t="shared" si="35"/>
        <v>#VALUE!</v>
      </c>
      <c r="G1113">
        <v>40025</v>
      </c>
    </row>
    <row r="1114" spans="1:7">
      <c r="A1114" s="31">
        <v>40028</v>
      </c>
      <c r="B1114" s="27" t="s">
        <v>10741</v>
      </c>
      <c r="C1114" s="24">
        <v>189.77</v>
      </c>
      <c r="D1114" s="24">
        <v>239.66</v>
      </c>
      <c r="E1114" s="22" t="e">
        <f t="shared" si="34"/>
        <v>#VALUE!</v>
      </c>
      <c r="F1114" s="31" t="e">
        <f t="shared" si="35"/>
        <v>#VALUE!</v>
      </c>
      <c r="G1114">
        <v>40028</v>
      </c>
    </row>
    <row r="1115" spans="1:7">
      <c r="A1115" s="31">
        <v>40029</v>
      </c>
      <c r="B1115" s="27" t="s">
        <v>10740</v>
      </c>
      <c r="C1115" s="24">
        <v>358.38</v>
      </c>
      <c r="D1115" s="24">
        <v>67.41</v>
      </c>
      <c r="E1115" s="22" t="e">
        <f t="shared" si="34"/>
        <v>#VALUE!</v>
      </c>
      <c r="F1115" s="31" t="e">
        <f t="shared" si="35"/>
        <v>#VALUE!</v>
      </c>
      <c r="G1115">
        <v>40029</v>
      </c>
    </row>
    <row r="1116" spans="1:7">
      <c r="A1116" s="31">
        <v>40030</v>
      </c>
      <c r="B1116" s="27" t="s">
        <v>10739</v>
      </c>
      <c r="C1116" s="24">
        <v>-427.08</v>
      </c>
      <c r="D1116" s="24">
        <v>62.9</v>
      </c>
      <c r="E1116" s="22" t="e">
        <f t="shared" si="34"/>
        <v>#VALUE!</v>
      </c>
      <c r="F1116" s="31" t="e">
        <f t="shared" si="35"/>
        <v>#VALUE!</v>
      </c>
      <c r="G1116">
        <v>40030</v>
      </c>
    </row>
    <row r="1117" spans="1:7">
      <c r="A1117" s="31">
        <v>40031</v>
      </c>
      <c r="B1117" s="27" t="s">
        <v>10738</v>
      </c>
      <c r="C1117" s="24">
        <v>-53.94</v>
      </c>
      <c r="D1117" s="24">
        <v>-51.24</v>
      </c>
      <c r="E1117" s="22" t="e">
        <f t="shared" si="34"/>
        <v>#VALUE!</v>
      </c>
      <c r="F1117" s="31" t="e">
        <f t="shared" si="35"/>
        <v>#VALUE!</v>
      </c>
      <c r="G1117">
        <v>40031</v>
      </c>
    </row>
    <row r="1118" spans="1:7">
      <c r="A1118" s="31">
        <v>40032</v>
      </c>
      <c r="B1118" s="27" t="s">
        <v>10737</v>
      </c>
      <c r="C1118" s="24">
        <v>-230.62</v>
      </c>
      <c r="D1118" s="24">
        <v>209.31</v>
      </c>
      <c r="E1118" s="22" t="e">
        <f t="shared" si="34"/>
        <v>#VALUE!</v>
      </c>
      <c r="F1118" s="31" t="e">
        <f t="shared" si="35"/>
        <v>#VALUE!</v>
      </c>
      <c r="G1118">
        <v>40032</v>
      </c>
    </row>
    <row r="1119" spans="1:7">
      <c r="A1119" s="31">
        <v>40035</v>
      </c>
      <c r="B1119" s="27" t="s">
        <v>10736</v>
      </c>
      <c r="C1119" s="24">
        <v>-681.4</v>
      </c>
      <c r="D1119" s="24">
        <v>-231.04</v>
      </c>
      <c r="E1119" s="22" t="e">
        <f t="shared" si="34"/>
        <v>#VALUE!</v>
      </c>
      <c r="F1119" s="31" t="e">
        <f t="shared" si="35"/>
        <v>#VALUE!</v>
      </c>
      <c r="G1119">
        <v>40035</v>
      </c>
    </row>
    <row r="1120" spans="1:7">
      <c r="A1120" s="31">
        <v>40036</v>
      </c>
      <c r="B1120" s="27" t="s">
        <v>10735</v>
      </c>
      <c r="C1120" s="24">
        <v>118</v>
      </c>
      <c r="D1120" s="24">
        <v>380.81</v>
      </c>
      <c r="E1120" s="22" t="e">
        <f t="shared" si="34"/>
        <v>#VALUE!</v>
      </c>
      <c r="F1120" s="31" t="e">
        <f t="shared" si="35"/>
        <v>#VALUE!</v>
      </c>
      <c r="G1120">
        <v>40036</v>
      </c>
    </row>
    <row r="1121" spans="1:7">
      <c r="A1121" s="31">
        <v>40037</v>
      </c>
      <c r="B1121" s="27" t="s">
        <v>10734</v>
      </c>
      <c r="C1121" s="24">
        <v>11.25</v>
      </c>
      <c r="D1121" s="24">
        <v>498.08</v>
      </c>
      <c r="E1121" s="22" t="e">
        <f t="shared" si="34"/>
        <v>#VALUE!</v>
      </c>
      <c r="F1121" s="31" t="e">
        <f t="shared" si="35"/>
        <v>#VALUE!</v>
      </c>
      <c r="G1121">
        <v>40037</v>
      </c>
    </row>
    <row r="1122" spans="1:7">
      <c r="A1122" s="31">
        <v>40038</v>
      </c>
      <c r="B1122" s="27" t="s">
        <v>10733</v>
      </c>
      <c r="C1122" s="24">
        <v>-298.52999999999997</v>
      </c>
      <c r="D1122" s="24">
        <v>-188.19</v>
      </c>
      <c r="E1122" s="22" t="e">
        <f t="shared" si="34"/>
        <v>#VALUE!</v>
      </c>
      <c r="F1122" s="31" t="e">
        <f t="shared" si="35"/>
        <v>#VALUE!</v>
      </c>
      <c r="G1122">
        <v>40038</v>
      </c>
    </row>
    <row r="1123" spans="1:7">
      <c r="A1123" s="31">
        <v>40039</v>
      </c>
      <c r="B1123" s="27" t="s">
        <v>10732</v>
      </c>
      <c r="C1123" s="24">
        <v>572.52</v>
      </c>
      <c r="D1123" s="24">
        <v>503.69</v>
      </c>
      <c r="E1123" s="22" t="e">
        <f t="shared" si="34"/>
        <v>#VALUE!</v>
      </c>
      <c r="F1123" s="31" t="e">
        <f t="shared" si="35"/>
        <v>#VALUE!</v>
      </c>
      <c r="G1123">
        <v>40039</v>
      </c>
    </row>
    <row r="1124" spans="1:7">
      <c r="A1124" s="31">
        <v>40042</v>
      </c>
      <c r="B1124" s="27" t="s">
        <v>10731</v>
      </c>
      <c r="C1124" s="24">
        <v>-239.82</v>
      </c>
      <c r="D1124" s="24">
        <v>-155.37</v>
      </c>
      <c r="E1124" s="22" t="e">
        <f t="shared" si="34"/>
        <v>#VALUE!</v>
      </c>
      <c r="F1124" s="31" t="e">
        <f t="shared" si="35"/>
        <v>#VALUE!</v>
      </c>
      <c r="G1124">
        <v>40042</v>
      </c>
    </row>
    <row r="1125" spans="1:7">
      <c r="A1125" s="31">
        <v>40043</v>
      </c>
      <c r="B1125" s="27" t="s">
        <v>10730</v>
      </c>
      <c r="C1125" s="24">
        <v>-163.03</v>
      </c>
      <c r="D1125" s="24">
        <v>-446.02</v>
      </c>
      <c r="E1125" s="22" t="e">
        <f t="shared" si="34"/>
        <v>#VALUE!</v>
      </c>
      <c r="F1125" s="31" t="e">
        <f t="shared" si="35"/>
        <v>#VALUE!</v>
      </c>
      <c r="G1125">
        <v>40043</v>
      </c>
    </row>
    <row r="1126" spans="1:7">
      <c r="A1126" s="31">
        <v>40044</v>
      </c>
      <c r="B1126" s="27" t="s">
        <v>10729</v>
      </c>
      <c r="C1126" s="24">
        <v>-183.65</v>
      </c>
      <c r="D1126" s="24">
        <v>458.31</v>
      </c>
      <c r="E1126" s="22" t="e">
        <f t="shared" si="34"/>
        <v>#VALUE!</v>
      </c>
      <c r="F1126" s="31" t="e">
        <f t="shared" si="35"/>
        <v>#VALUE!</v>
      </c>
      <c r="G1126">
        <v>40044</v>
      </c>
    </row>
    <row r="1127" spans="1:7">
      <c r="A1127" s="31">
        <v>40045</v>
      </c>
      <c r="B1127" s="27" t="s">
        <v>10728</v>
      </c>
      <c r="C1127" s="24">
        <v>-173.75</v>
      </c>
      <c r="D1127" s="24">
        <v>136.27000000000001</v>
      </c>
      <c r="E1127" s="22" t="e">
        <f t="shared" si="34"/>
        <v>#VALUE!</v>
      </c>
      <c r="F1127" s="31" t="e">
        <f t="shared" si="35"/>
        <v>#VALUE!</v>
      </c>
      <c r="G1127">
        <v>40045</v>
      </c>
    </row>
    <row r="1128" spans="1:7">
      <c r="A1128" s="31">
        <v>40046</v>
      </c>
      <c r="B1128" s="27" t="s">
        <v>10727</v>
      </c>
      <c r="C1128" s="24">
        <v>326.88</v>
      </c>
      <c r="D1128" s="24">
        <v>471.37</v>
      </c>
      <c r="E1128" s="22" t="e">
        <f t="shared" si="34"/>
        <v>#VALUE!</v>
      </c>
      <c r="F1128" s="31" t="e">
        <f t="shared" si="35"/>
        <v>#VALUE!</v>
      </c>
      <c r="G1128">
        <v>40046</v>
      </c>
    </row>
    <row r="1129" spans="1:7">
      <c r="A1129" s="31">
        <v>40049</v>
      </c>
      <c r="B1129" s="27" t="s">
        <v>10726</v>
      </c>
      <c r="C1129" s="24">
        <v>213.92</v>
      </c>
      <c r="D1129" s="24">
        <v>220.51</v>
      </c>
      <c r="E1129" s="22" t="e">
        <f t="shared" si="34"/>
        <v>#VALUE!</v>
      </c>
      <c r="F1129" s="31" t="e">
        <f t="shared" si="35"/>
        <v>#VALUE!</v>
      </c>
      <c r="G1129">
        <v>40049</v>
      </c>
    </row>
    <row r="1130" spans="1:7">
      <c r="A1130" s="31">
        <v>40050</v>
      </c>
      <c r="B1130" s="27" t="s">
        <v>10725</v>
      </c>
      <c r="C1130" s="24">
        <v>984.74</v>
      </c>
      <c r="D1130" s="24">
        <v>597.63</v>
      </c>
      <c r="E1130" s="22" t="e">
        <f t="shared" si="34"/>
        <v>#VALUE!</v>
      </c>
      <c r="F1130" s="31" t="e">
        <f t="shared" si="35"/>
        <v>#VALUE!</v>
      </c>
      <c r="G1130">
        <v>40050</v>
      </c>
    </row>
    <row r="1131" spans="1:7">
      <c r="A1131" s="31">
        <v>40051</v>
      </c>
      <c r="B1131" s="27" t="s">
        <v>10724</v>
      </c>
      <c r="C1131" s="24">
        <v>111.9</v>
      </c>
      <c r="D1131" s="24">
        <v>-156.02000000000001</v>
      </c>
      <c r="E1131" s="22" t="e">
        <f t="shared" si="34"/>
        <v>#VALUE!</v>
      </c>
      <c r="F1131" s="31" t="e">
        <f t="shared" si="35"/>
        <v>#VALUE!</v>
      </c>
      <c r="G1131">
        <v>40051</v>
      </c>
    </row>
    <row r="1132" spans="1:7">
      <c r="A1132" s="31">
        <v>40052</v>
      </c>
      <c r="B1132" s="27" t="s">
        <v>10723</v>
      </c>
      <c r="C1132" s="24">
        <v>178.36</v>
      </c>
      <c r="D1132" s="24">
        <v>19.809999999999999</v>
      </c>
      <c r="E1132" s="22" t="e">
        <f t="shared" si="34"/>
        <v>#VALUE!</v>
      </c>
      <c r="F1132" s="31" t="e">
        <f t="shared" si="35"/>
        <v>#VALUE!</v>
      </c>
      <c r="G1132">
        <v>40052</v>
      </c>
    </row>
    <row r="1133" spans="1:7">
      <c r="A1133" s="31">
        <v>40053</v>
      </c>
      <c r="B1133" s="27" t="s">
        <v>10722</v>
      </c>
      <c r="C1133" s="24">
        <v>-111.93</v>
      </c>
      <c r="D1133" s="24">
        <v>-120.08</v>
      </c>
      <c r="E1133" s="22" t="e">
        <f t="shared" si="34"/>
        <v>#VALUE!</v>
      </c>
      <c r="F1133" s="31" t="e">
        <f t="shared" si="35"/>
        <v>#VALUE!</v>
      </c>
      <c r="G1133">
        <v>40053</v>
      </c>
    </row>
    <row r="1134" spans="1:7">
      <c r="A1134" s="31">
        <v>40056</v>
      </c>
      <c r="B1134" s="27" t="s">
        <v>10721</v>
      </c>
      <c r="C1134" s="24">
        <v>-288.43</v>
      </c>
      <c r="D1134" s="24">
        <v>-209.17</v>
      </c>
      <c r="E1134" s="22" t="e">
        <f t="shared" si="34"/>
        <v>#VALUE!</v>
      </c>
      <c r="F1134" s="31" t="e">
        <f t="shared" si="35"/>
        <v>#VALUE!</v>
      </c>
      <c r="G1134">
        <v>40056</v>
      </c>
    </row>
    <row r="1135" spans="1:7">
      <c r="A1135" s="31">
        <v>40057</v>
      </c>
      <c r="B1135" s="27" t="s">
        <v>10720</v>
      </c>
      <c r="C1135" s="24">
        <v>464.6</v>
      </c>
      <c r="D1135" s="24">
        <v>-498.33</v>
      </c>
      <c r="E1135" s="22" t="e">
        <f t="shared" si="34"/>
        <v>#VALUE!</v>
      </c>
      <c r="F1135" s="31" t="e">
        <f t="shared" si="35"/>
        <v>#VALUE!</v>
      </c>
      <c r="G1135">
        <v>40057</v>
      </c>
    </row>
    <row r="1136" spans="1:7">
      <c r="A1136" s="31">
        <v>40058</v>
      </c>
      <c r="B1136" s="27" t="s">
        <v>10719</v>
      </c>
      <c r="C1136" s="24">
        <v>822.77</v>
      </c>
      <c r="D1136" s="24">
        <v>-88.49</v>
      </c>
      <c r="E1136" s="22" t="e">
        <f t="shared" si="34"/>
        <v>#VALUE!</v>
      </c>
      <c r="F1136" s="31" t="e">
        <f t="shared" si="35"/>
        <v>#VALUE!</v>
      </c>
      <c r="G1136">
        <v>40058</v>
      </c>
    </row>
    <row r="1137" spans="1:7">
      <c r="A1137" s="31">
        <v>40059</v>
      </c>
      <c r="B1137" s="27" t="s">
        <v>10718</v>
      </c>
      <c r="C1137" s="24">
        <v>-749.01</v>
      </c>
      <c r="D1137" s="24">
        <v>-453.86</v>
      </c>
      <c r="E1137" s="22" t="e">
        <f t="shared" si="34"/>
        <v>#VALUE!</v>
      </c>
      <c r="F1137" s="31" t="e">
        <f t="shared" si="35"/>
        <v>#VALUE!</v>
      </c>
      <c r="G1137">
        <v>40059</v>
      </c>
    </row>
    <row r="1138" spans="1:7">
      <c r="A1138" s="31">
        <v>40060</v>
      </c>
      <c r="B1138" s="27" t="s">
        <v>10717</v>
      </c>
      <c r="C1138" s="24">
        <v>-35.26</v>
      </c>
      <c r="D1138" s="24">
        <v>-6.12</v>
      </c>
      <c r="E1138" s="22" t="e">
        <f t="shared" si="34"/>
        <v>#VALUE!</v>
      </c>
      <c r="F1138" s="31" t="e">
        <f t="shared" si="35"/>
        <v>#VALUE!</v>
      </c>
      <c r="G1138">
        <v>40060</v>
      </c>
    </row>
    <row r="1139" spans="1:7">
      <c r="A1139" s="31">
        <v>40063</v>
      </c>
      <c r="B1139" s="27" t="s">
        <v>10716</v>
      </c>
      <c r="C1139" s="24">
        <v>-127.09</v>
      </c>
      <c r="D1139" s="24">
        <v>-94.43</v>
      </c>
      <c r="E1139" s="22" t="e">
        <f t="shared" si="34"/>
        <v>#VALUE!</v>
      </c>
      <c r="F1139" s="31" t="e">
        <f t="shared" si="35"/>
        <v>#VALUE!</v>
      </c>
      <c r="G1139">
        <v>40063</v>
      </c>
    </row>
    <row r="1140" spans="1:7">
      <c r="A1140" s="31">
        <v>40064</v>
      </c>
      <c r="B1140" s="27" t="s">
        <v>10715</v>
      </c>
      <c r="C1140" s="24">
        <v>1117.26</v>
      </c>
      <c r="D1140" s="24">
        <v>288.37</v>
      </c>
      <c r="E1140" s="22" t="e">
        <f t="shared" si="34"/>
        <v>#VALUE!</v>
      </c>
      <c r="F1140" s="31" t="e">
        <f t="shared" si="35"/>
        <v>#VALUE!</v>
      </c>
      <c r="G1140">
        <v>40064</v>
      </c>
    </row>
    <row r="1141" spans="1:7">
      <c r="A1141" s="31">
        <v>40065</v>
      </c>
      <c r="B1141" s="27" t="s">
        <v>10714</v>
      </c>
      <c r="C1141" s="24">
        <v>815.79</v>
      </c>
      <c r="D1141" s="24">
        <v>199.32</v>
      </c>
      <c r="E1141" s="22" t="e">
        <f t="shared" si="34"/>
        <v>#VALUE!</v>
      </c>
      <c r="F1141" s="31" t="e">
        <f t="shared" si="35"/>
        <v>#VALUE!</v>
      </c>
      <c r="G1141">
        <v>40065</v>
      </c>
    </row>
    <row r="1142" spans="1:7">
      <c r="A1142" s="31">
        <v>40066</v>
      </c>
      <c r="B1142" s="27" t="s">
        <v>10713</v>
      </c>
      <c r="C1142" s="24">
        <v>495.54</v>
      </c>
      <c r="D1142" s="24">
        <v>209.09</v>
      </c>
      <c r="E1142" s="22" t="e">
        <f t="shared" si="34"/>
        <v>#VALUE!</v>
      </c>
      <c r="F1142" s="31" t="e">
        <f t="shared" si="35"/>
        <v>#VALUE!</v>
      </c>
      <c r="G1142">
        <v>40066</v>
      </c>
    </row>
    <row r="1143" spans="1:7">
      <c r="A1143" s="31">
        <v>40070</v>
      </c>
      <c r="B1143" s="27" t="s">
        <v>10712</v>
      </c>
      <c r="C1143" s="24">
        <v>115.4</v>
      </c>
      <c r="D1143" s="24">
        <v>-110.84</v>
      </c>
      <c r="E1143" s="22" t="e">
        <f t="shared" si="34"/>
        <v>#VALUE!</v>
      </c>
      <c r="F1143" s="31" t="e">
        <f t="shared" si="35"/>
        <v>#VALUE!</v>
      </c>
      <c r="G1143">
        <v>40070</v>
      </c>
    </row>
    <row r="1144" spans="1:7">
      <c r="A1144" s="31">
        <v>40071</v>
      </c>
      <c r="B1144" s="27" t="s">
        <v>10711</v>
      </c>
      <c r="C1144" s="24">
        <v>-350.7</v>
      </c>
      <c r="D1144" s="24">
        <v>-6.71</v>
      </c>
      <c r="E1144" s="22" t="e">
        <f t="shared" si="34"/>
        <v>#VALUE!</v>
      </c>
      <c r="F1144" s="31" t="e">
        <f t="shared" si="35"/>
        <v>#VALUE!</v>
      </c>
      <c r="G1144">
        <v>40071</v>
      </c>
    </row>
    <row r="1145" spans="1:7">
      <c r="A1145" s="31">
        <v>40072</v>
      </c>
      <c r="B1145" s="27" t="s">
        <v>10710</v>
      </c>
      <c r="C1145" s="24">
        <v>295.25</v>
      </c>
      <c r="D1145" s="24">
        <v>635.42999999999995</v>
      </c>
      <c r="E1145" s="22" t="e">
        <f t="shared" si="34"/>
        <v>#VALUE!</v>
      </c>
      <c r="F1145" s="31" t="e">
        <f t="shared" si="35"/>
        <v>#VALUE!</v>
      </c>
      <c r="G1145">
        <v>40072</v>
      </c>
    </row>
    <row r="1146" spans="1:7">
      <c r="A1146" s="31">
        <v>40073</v>
      </c>
      <c r="B1146" s="27" t="s">
        <v>10709</v>
      </c>
      <c r="C1146" s="24">
        <v>335.79</v>
      </c>
      <c r="D1146" s="24">
        <v>433.47</v>
      </c>
      <c r="E1146" s="22" t="e">
        <f t="shared" si="34"/>
        <v>#VALUE!</v>
      </c>
      <c r="F1146" s="31" t="e">
        <f t="shared" si="35"/>
        <v>#VALUE!</v>
      </c>
      <c r="G1146">
        <v>40073</v>
      </c>
    </row>
    <row r="1147" spans="1:7">
      <c r="A1147" s="31">
        <v>40074</v>
      </c>
      <c r="B1147" s="27" t="s">
        <v>10708</v>
      </c>
      <c r="C1147" s="24">
        <v>-471.08</v>
      </c>
      <c r="D1147" s="24">
        <v>-617.25</v>
      </c>
      <c r="E1147" s="22" t="e">
        <f t="shared" si="34"/>
        <v>#VALUE!</v>
      </c>
      <c r="F1147" s="31" t="e">
        <f t="shared" si="35"/>
        <v>#VALUE!</v>
      </c>
      <c r="G1147">
        <v>40074</v>
      </c>
    </row>
    <row r="1148" spans="1:7">
      <c r="A1148" s="31">
        <v>40078</v>
      </c>
      <c r="B1148" s="27" t="s">
        <v>10707</v>
      </c>
      <c r="C1148" s="24">
        <v>-802.64</v>
      </c>
      <c r="D1148" s="24">
        <v>-592.08000000000004</v>
      </c>
      <c r="E1148" s="22" t="e">
        <f t="shared" si="34"/>
        <v>#VALUE!</v>
      </c>
      <c r="F1148" s="31" t="e">
        <f t="shared" si="35"/>
        <v>#VALUE!</v>
      </c>
      <c r="G1148">
        <v>40078</v>
      </c>
    </row>
    <row r="1149" spans="1:7">
      <c r="A1149" s="31">
        <v>40079</v>
      </c>
      <c r="B1149" s="27" t="s">
        <v>10706</v>
      </c>
      <c r="C1149" s="24">
        <v>199.64</v>
      </c>
      <c r="D1149" s="24">
        <v>-17.13</v>
      </c>
      <c r="E1149" s="22" t="e">
        <f t="shared" si="34"/>
        <v>#VALUE!</v>
      </c>
      <c r="F1149" s="31" t="e">
        <f t="shared" si="35"/>
        <v>#VALUE!</v>
      </c>
      <c r="G1149">
        <v>40079</v>
      </c>
    </row>
    <row r="1150" spans="1:7">
      <c r="A1150" s="31">
        <v>40080</v>
      </c>
      <c r="B1150" s="27" t="s">
        <v>10705</v>
      </c>
      <c r="C1150" s="24">
        <v>-527.58000000000004</v>
      </c>
      <c r="D1150" s="24">
        <v>-730.3</v>
      </c>
      <c r="E1150" s="22" t="e">
        <f t="shared" si="34"/>
        <v>#VALUE!</v>
      </c>
      <c r="F1150" s="31" t="e">
        <f t="shared" si="35"/>
        <v>#VALUE!</v>
      </c>
      <c r="G1150">
        <v>40080</v>
      </c>
    </row>
    <row r="1151" spans="1:7">
      <c r="A1151" s="31">
        <v>40081</v>
      </c>
      <c r="B1151" s="27" t="s">
        <v>10704</v>
      </c>
      <c r="C1151" s="24">
        <v>601.16999999999996</v>
      </c>
      <c r="D1151" s="24">
        <v>-847.27</v>
      </c>
      <c r="E1151" s="22" t="e">
        <f t="shared" si="34"/>
        <v>#VALUE!</v>
      </c>
      <c r="F1151" s="31" t="e">
        <f t="shared" si="35"/>
        <v>#VALUE!</v>
      </c>
      <c r="G1151">
        <v>40081</v>
      </c>
    </row>
    <row r="1152" spans="1:7">
      <c r="A1152" s="31">
        <v>40085</v>
      </c>
      <c r="B1152" s="27" t="s">
        <v>10703</v>
      </c>
      <c r="C1152" s="24">
        <v>-359.31</v>
      </c>
      <c r="D1152" s="24">
        <v>-359.31</v>
      </c>
      <c r="E1152" s="22" t="e">
        <f t="shared" si="34"/>
        <v>#VALUE!</v>
      </c>
      <c r="F1152" s="31" t="e">
        <f t="shared" si="35"/>
        <v>#VALUE!</v>
      </c>
      <c r="G1152">
        <v>40085</v>
      </c>
    </row>
    <row r="1153" spans="1:7">
      <c r="A1153" s="31">
        <v>40086</v>
      </c>
      <c r="B1153" s="27" t="s">
        <v>10702</v>
      </c>
      <c r="C1153" s="24">
        <v>157.94</v>
      </c>
      <c r="D1153" s="24">
        <v>417.37</v>
      </c>
      <c r="E1153" s="22" t="e">
        <f t="shared" si="34"/>
        <v>#VALUE!</v>
      </c>
      <c r="F1153" s="31" t="e">
        <f t="shared" si="35"/>
        <v>#VALUE!</v>
      </c>
      <c r="G1153">
        <v>40086</v>
      </c>
    </row>
    <row r="1154" spans="1:7">
      <c r="A1154" s="31">
        <v>40087</v>
      </c>
      <c r="B1154" s="27" t="s">
        <v>10701</v>
      </c>
      <c r="C1154" s="24">
        <v>-444.33</v>
      </c>
      <c r="D1154" s="24">
        <v>487.6</v>
      </c>
      <c r="E1154" s="22" t="e">
        <f t="shared" ref="E1154:E1217" si="36">TEXT(F1154,"dd-mm-yy")</f>
        <v>#VALUE!</v>
      </c>
      <c r="F1154" s="31" t="e">
        <f t="shared" ref="F1154:F1217" si="37">DATEVALUE(A1154)</f>
        <v>#VALUE!</v>
      </c>
      <c r="G1154">
        <v>40087</v>
      </c>
    </row>
    <row r="1155" spans="1:7">
      <c r="A1155" s="31">
        <v>40091</v>
      </c>
      <c r="B1155" s="27" t="s">
        <v>10700</v>
      </c>
      <c r="C1155" s="24">
        <v>-552.54999999999995</v>
      </c>
      <c r="D1155" s="24">
        <v>271.81</v>
      </c>
      <c r="E1155" s="22" t="e">
        <f t="shared" si="36"/>
        <v>#VALUE!</v>
      </c>
      <c r="F1155" s="31" t="e">
        <f t="shared" si="37"/>
        <v>#VALUE!</v>
      </c>
      <c r="G1155">
        <v>40091</v>
      </c>
    </row>
    <row r="1156" spans="1:7">
      <c r="A1156" s="31">
        <v>40092</v>
      </c>
      <c r="B1156" s="27" t="s">
        <v>10699</v>
      </c>
      <c r="C1156" s="24">
        <v>-682.36</v>
      </c>
      <c r="D1156" s="24">
        <v>-1030.6600000000001</v>
      </c>
      <c r="E1156" s="22" t="e">
        <f t="shared" si="36"/>
        <v>#VALUE!</v>
      </c>
      <c r="F1156" s="31" t="e">
        <f t="shared" si="37"/>
        <v>#VALUE!</v>
      </c>
      <c r="G1156">
        <v>40092</v>
      </c>
    </row>
    <row r="1157" spans="1:7">
      <c r="A1157" s="31">
        <v>40093</v>
      </c>
      <c r="B1157" s="27" t="s">
        <v>10698</v>
      </c>
      <c r="C1157" s="24">
        <v>-241.42</v>
      </c>
      <c r="D1157" s="24">
        <v>-714.3</v>
      </c>
      <c r="E1157" s="22" t="e">
        <f t="shared" si="36"/>
        <v>#VALUE!</v>
      </c>
      <c r="F1157" s="31" t="e">
        <f t="shared" si="37"/>
        <v>#VALUE!</v>
      </c>
      <c r="G1157">
        <v>40093</v>
      </c>
    </row>
    <row r="1158" spans="1:7">
      <c r="A1158" s="31">
        <v>40094</v>
      </c>
      <c r="B1158" s="27" t="s">
        <v>10697</v>
      </c>
      <c r="C1158" s="24">
        <v>369.4</v>
      </c>
      <c r="D1158" s="24">
        <v>76.33</v>
      </c>
      <c r="E1158" s="22" t="e">
        <f t="shared" si="36"/>
        <v>#VALUE!</v>
      </c>
      <c r="F1158" s="31" t="e">
        <f t="shared" si="37"/>
        <v>#VALUE!</v>
      </c>
      <c r="G1158">
        <v>40094</v>
      </c>
    </row>
    <row r="1159" spans="1:7">
      <c r="A1159" s="31">
        <v>40095</v>
      </c>
      <c r="B1159" s="27" t="s">
        <v>10696</v>
      </c>
      <c r="C1159" s="24">
        <v>473.62</v>
      </c>
      <c r="D1159" s="24">
        <v>-788.58</v>
      </c>
      <c r="E1159" s="22" t="e">
        <f t="shared" si="36"/>
        <v>#VALUE!</v>
      </c>
      <c r="F1159" s="31" t="e">
        <f t="shared" si="37"/>
        <v>#VALUE!</v>
      </c>
      <c r="G1159">
        <v>40095</v>
      </c>
    </row>
    <row r="1160" spans="1:7">
      <c r="A1160" s="31">
        <v>40098</v>
      </c>
      <c r="B1160" s="27" t="s">
        <v>10695</v>
      </c>
      <c r="C1160" s="24">
        <v>-629.54999999999995</v>
      </c>
      <c r="D1160" s="24">
        <v>-600.33000000000004</v>
      </c>
      <c r="E1160" s="22" t="e">
        <f t="shared" si="36"/>
        <v>#VALUE!</v>
      </c>
      <c r="F1160" s="31" t="e">
        <f t="shared" si="37"/>
        <v>#VALUE!</v>
      </c>
      <c r="G1160">
        <v>40098</v>
      </c>
    </row>
    <row r="1161" spans="1:7">
      <c r="A1161" s="31">
        <v>40100</v>
      </c>
      <c r="B1161" s="27" t="s">
        <v>10694</v>
      </c>
      <c r="C1161" s="24">
        <v>492.77</v>
      </c>
      <c r="D1161" s="24">
        <v>-35.93</v>
      </c>
      <c r="E1161" s="22" t="e">
        <f t="shared" si="36"/>
        <v>#VALUE!</v>
      </c>
      <c r="F1161" s="31" t="e">
        <f t="shared" si="37"/>
        <v>#VALUE!</v>
      </c>
      <c r="G1161">
        <v>40100</v>
      </c>
    </row>
    <row r="1162" spans="1:7">
      <c r="A1162" s="31">
        <v>40101</v>
      </c>
      <c r="B1162" s="27" t="s">
        <v>10693</v>
      </c>
      <c r="C1162" s="24">
        <v>338.83</v>
      </c>
      <c r="D1162" s="24">
        <v>-363.11</v>
      </c>
      <c r="E1162" s="22" t="e">
        <f t="shared" si="36"/>
        <v>#VALUE!</v>
      </c>
      <c r="F1162" s="31" t="e">
        <f t="shared" si="37"/>
        <v>#VALUE!</v>
      </c>
      <c r="G1162">
        <v>40101</v>
      </c>
    </row>
    <row r="1163" spans="1:7">
      <c r="A1163" s="31">
        <v>40102</v>
      </c>
      <c r="B1163" s="27" t="s">
        <v>10692</v>
      </c>
      <c r="C1163" s="24">
        <v>-294.85000000000002</v>
      </c>
      <c r="D1163" s="24">
        <v>-751.11</v>
      </c>
      <c r="E1163" s="22" t="e">
        <f t="shared" si="36"/>
        <v>#VALUE!</v>
      </c>
      <c r="F1163" s="31" t="e">
        <f t="shared" si="37"/>
        <v>#VALUE!</v>
      </c>
      <c r="G1163">
        <v>40102</v>
      </c>
    </row>
    <row r="1164" spans="1:7">
      <c r="A1164" s="31">
        <v>40103</v>
      </c>
      <c r="B1164" s="27" t="s">
        <v>10691</v>
      </c>
      <c r="C1164" s="24">
        <v>300.19</v>
      </c>
      <c r="D1164" s="24">
        <v>-39.08</v>
      </c>
      <c r="E1164" s="22" t="e">
        <f t="shared" si="36"/>
        <v>#VALUE!</v>
      </c>
      <c r="F1164" s="31" t="e">
        <f t="shared" si="37"/>
        <v>#VALUE!</v>
      </c>
      <c r="G1164">
        <v>40103</v>
      </c>
    </row>
    <row r="1165" spans="1:7">
      <c r="A1165" s="31">
        <v>40106</v>
      </c>
      <c r="B1165" s="27" t="s">
        <v>10690</v>
      </c>
      <c r="C1165" s="24">
        <v>5.41</v>
      </c>
      <c r="D1165" s="24">
        <v>-35.68</v>
      </c>
      <c r="E1165" s="22" t="e">
        <f t="shared" si="36"/>
        <v>#VALUE!</v>
      </c>
      <c r="F1165" s="31" t="e">
        <f t="shared" si="37"/>
        <v>#VALUE!</v>
      </c>
      <c r="G1165">
        <v>40106</v>
      </c>
    </row>
    <row r="1166" spans="1:7">
      <c r="A1166" s="31">
        <v>40107</v>
      </c>
      <c r="B1166" s="27" t="s">
        <v>10689</v>
      </c>
      <c r="C1166" s="24">
        <v>-362.78</v>
      </c>
      <c r="D1166" s="24">
        <v>102.64</v>
      </c>
      <c r="E1166" s="22" t="e">
        <f t="shared" si="36"/>
        <v>#VALUE!</v>
      </c>
      <c r="F1166" s="31" t="e">
        <f t="shared" si="37"/>
        <v>#VALUE!</v>
      </c>
      <c r="G1166">
        <v>40107</v>
      </c>
    </row>
    <row r="1167" spans="1:7">
      <c r="A1167" s="31">
        <v>40108</v>
      </c>
      <c r="B1167" s="27" t="s">
        <v>10688</v>
      </c>
      <c r="C1167" s="24">
        <v>-747.27</v>
      </c>
      <c r="D1167" s="24">
        <v>-73.64</v>
      </c>
      <c r="E1167" s="22" t="e">
        <f t="shared" si="36"/>
        <v>#VALUE!</v>
      </c>
      <c r="F1167" s="31" t="e">
        <f t="shared" si="37"/>
        <v>#VALUE!</v>
      </c>
      <c r="G1167">
        <v>40108</v>
      </c>
    </row>
    <row r="1168" spans="1:7">
      <c r="A1168" s="31">
        <v>40109</v>
      </c>
      <c r="B1168" s="27" t="s">
        <v>10687</v>
      </c>
      <c r="C1168" s="24">
        <v>-1124.99</v>
      </c>
      <c r="D1168" s="24">
        <v>-523.9</v>
      </c>
      <c r="E1168" s="22" t="e">
        <f t="shared" si="36"/>
        <v>#VALUE!</v>
      </c>
      <c r="F1168" s="31" t="e">
        <f t="shared" si="37"/>
        <v>#VALUE!</v>
      </c>
      <c r="G1168">
        <v>40109</v>
      </c>
    </row>
    <row r="1169" spans="1:7">
      <c r="A1169" s="31">
        <v>40112</v>
      </c>
      <c r="B1169" s="27" t="s">
        <v>10686</v>
      </c>
      <c r="C1169" s="24">
        <v>299.82</v>
      </c>
      <c r="D1169" s="24">
        <v>141.28</v>
      </c>
      <c r="E1169" s="22" t="e">
        <f t="shared" si="36"/>
        <v>#VALUE!</v>
      </c>
      <c r="F1169" s="31" t="e">
        <f t="shared" si="37"/>
        <v>#VALUE!</v>
      </c>
      <c r="G1169">
        <v>40112</v>
      </c>
    </row>
    <row r="1170" spans="1:7">
      <c r="A1170" s="31">
        <v>40113</v>
      </c>
      <c r="B1170" s="27" t="s">
        <v>10685</v>
      </c>
      <c r="C1170" s="24">
        <v>-1.41</v>
      </c>
      <c r="D1170" s="24">
        <v>30.27</v>
      </c>
      <c r="E1170" s="22" t="e">
        <f t="shared" si="36"/>
        <v>#VALUE!</v>
      </c>
      <c r="F1170" s="31" t="e">
        <f t="shared" si="37"/>
        <v>#VALUE!</v>
      </c>
      <c r="G1170">
        <v>40113</v>
      </c>
    </row>
    <row r="1171" spans="1:7">
      <c r="A1171" s="31">
        <v>40114</v>
      </c>
      <c r="B1171" s="27" t="s">
        <v>10684</v>
      </c>
      <c r="C1171" s="24">
        <v>-1018.51</v>
      </c>
      <c r="D1171" s="24">
        <v>-739.31</v>
      </c>
      <c r="E1171" s="22" t="e">
        <f t="shared" si="36"/>
        <v>#VALUE!</v>
      </c>
      <c r="F1171" s="31" t="e">
        <f t="shared" si="37"/>
        <v>#VALUE!</v>
      </c>
      <c r="G1171">
        <v>40114</v>
      </c>
    </row>
    <row r="1172" spans="1:7">
      <c r="A1172" s="31">
        <v>40115</v>
      </c>
      <c r="B1172" s="27" t="s">
        <v>10683</v>
      </c>
      <c r="C1172" s="24">
        <v>119.13</v>
      </c>
      <c r="D1172" s="24">
        <v>61.58</v>
      </c>
      <c r="E1172" s="22" t="e">
        <f t="shared" si="36"/>
        <v>#VALUE!</v>
      </c>
      <c r="F1172" s="31" t="e">
        <f t="shared" si="37"/>
        <v>#VALUE!</v>
      </c>
      <c r="G1172">
        <v>40115</v>
      </c>
    </row>
    <row r="1173" spans="1:7">
      <c r="A1173" s="31">
        <v>40116</v>
      </c>
      <c r="B1173" s="27" t="s">
        <v>10682</v>
      </c>
      <c r="C1173" s="24">
        <v>-538.25</v>
      </c>
      <c r="D1173" s="24">
        <v>-316.63</v>
      </c>
      <c r="E1173" s="22" t="e">
        <f t="shared" si="36"/>
        <v>#VALUE!</v>
      </c>
      <c r="F1173" s="31" t="e">
        <f t="shared" si="37"/>
        <v>#VALUE!</v>
      </c>
      <c r="G1173">
        <v>40116</v>
      </c>
    </row>
    <row r="1174" spans="1:7">
      <c r="A1174" s="31">
        <v>40120</v>
      </c>
      <c r="B1174" s="27" t="s">
        <v>10681</v>
      </c>
      <c r="C1174" s="24">
        <v>654.1</v>
      </c>
      <c r="D1174" s="24">
        <v>659.41</v>
      </c>
      <c r="E1174" s="22" t="e">
        <f t="shared" si="36"/>
        <v>#VALUE!</v>
      </c>
      <c r="F1174" s="31" t="e">
        <f t="shared" si="37"/>
        <v>#VALUE!</v>
      </c>
      <c r="G1174">
        <v>40120</v>
      </c>
    </row>
    <row r="1175" spans="1:7">
      <c r="A1175" s="31">
        <v>40121</v>
      </c>
      <c r="B1175" s="27" t="s">
        <v>10680</v>
      </c>
      <c r="C1175" s="24">
        <v>-1163.98</v>
      </c>
      <c r="D1175" s="24">
        <v>262.38</v>
      </c>
      <c r="E1175" s="22" t="e">
        <f t="shared" si="36"/>
        <v>#VALUE!</v>
      </c>
      <c r="F1175" s="31" t="e">
        <f t="shared" si="37"/>
        <v>#VALUE!</v>
      </c>
      <c r="G1175">
        <v>40121</v>
      </c>
    </row>
    <row r="1176" spans="1:7">
      <c r="A1176" s="31">
        <v>40122</v>
      </c>
      <c r="B1176" s="27" t="s">
        <v>10679</v>
      </c>
      <c r="C1176" s="24">
        <v>1058.21</v>
      </c>
      <c r="D1176" s="24">
        <v>576.84</v>
      </c>
      <c r="E1176" s="22" t="e">
        <f t="shared" si="36"/>
        <v>#VALUE!</v>
      </c>
      <c r="F1176" s="31" t="e">
        <f t="shared" si="37"/>
        <v>#VALUE!</v>
      </c>
      <c r="G1176">
        <v>40122</v>
      </c>
    </row>
    <row r="1177" spans="1:7">
      <c r="A1177" s="31">
        <v>40123</v>
      </c>
      <c r="B1177" s="27" t="s">
        <v>10678</v>
      </c>
      <c r="C1177" s="24">
        <v>-320.70999999999998</v>
      </c>
      <c r="D1177" s="24">
        <v>417.35</v>
      </c>
      <c r="E1177" s="22" t="e">
        <f t="shared" si="36"/>
        <v>#VALUE!</v>
      </c>
      <c r="F1177" s="31" t="e">
        <f t="shared" si="37"/>
        <v>#VALUE!</v>
      </c>
      <c r="G1177">
        <v>40123</v>
      </c>
    </row>
    <row r="1178" spans="1:7">
      <c r="A1178" s="31">
        <v>40126</v>
      </c>
      <c r="B1178" s="27" t="s">
        <v>10677</v>
      </c>
      <c r="C1178" s="24">
        <v>1315.44</v>
      </c>
      <c r="D1178" s="24">
        <v>286.41000000000003</v>
      </c>
      <c r="E1178" s="22" t="e">
        <f t="shared" si="36"/>
        <v>#VALUE!</v>
      </c>
      <c r="F1178" s="31" t="e">
        <f t="shared" si="37"/>
        <v>#VALUE!</v>
      </c>
      <c r="G1178">
        <v>40126</v>
      </c>
    </row>
    <row r="1179" spans="1:7">
      <c r="A1179" s="31">
        <v>40127</v>
      </c>
      <c r="B1179" s="27" t="s">
        <v>10676</v>
      </c>
      <c r="C1179" s="24">
        <v>627.03</v>
      </c>
      <c r="D1179" s="24">
        <v>234.28</v>
      </c>
      <c r="E1179" s="22" t="e">
        <f t="shared" si="36"/>
        <v>#VALUE!</v>
      </c>
      <c r="F1179" s="31" t="e">
        <f t="shared" si="37"/>
        <v>#VALUE!</v>
      </c>
      <c r="G1179">
        <v>40127</v>
      </c>
    </row>
    <row r="1180" spans="1:7">
      <c r="A1180" s="31">
        <v>40128</v>
      </c>
      <c r="B1180" s="27" t="s">
        <v>10675</v>
      </c>
      <c r="C1180" s="24">
        <v>197.49</v>
      </c>
      <c r="D1180" s="24">
        <v>112.19</v>
      </c>
      <c r="E1180" s="22" t="e">
        <f t="shared" si="36"/>
        <v>#VALUE!</v>
      </c>
      <c r="F1180" s="31" t="e">
        <f t="shared" si="37"/>
        <v>#VALUE!</v>
      </c>
      <c r="G1180">
        <v>40128</v>
      </c>
    </row>
    <row r="1181" spans="1:7">
      <c r="A1181" s="31">
        <v>40129</v>
      </c>
      <c r="B1181" s="27" t="s">
        <v>10674</v>
      </c>
      <c r="C1181" s="24">
        <v>383.08</v>
      </c>
      <c r="D1181" s="24">
        <v>36.54</v>
      </c>
      <c r="E1181" s="22" t="e">
        <f t="shared" si="36"/>
        <v>#VALUE!</v>
      </c>
      <c r="F1181" s="31" t="e">
        <f t="shared" si="37"/>
        <v>#VALUE!</v>
      </c>
      <c r="G1181">
        <v>40129</v>
      </c>
    </row>
    <row r="1182" spans="1:7">
      <c r="A1182" s="31">
        <v>40130</v>
      </c>
      <c r="B1182" s="27" t="s">
        <v>10673</v>
      </c>
      <c r="C1182" s="24">
        <v>-685.66</v>
      </c>
      <c r="D1182" s="24">
        <v>-772.12</v>
      </c>
      <c r="E1182" s="22" t="e">
        <f t="shared" si="36"/>
        <v>#VALUE!</v>
      </c>
      <c r="F1182" s="31" t="e">
        <f t="shared" si="37"/>
        <v>#VALUE!</v>
      </c>
      <c r="G1182">
        <v>40130</v>
      </c>
    </row>
    <row r="1183" spans="1:7">
      <c r="A1183" s="31">
        <v>40133</v>
      </c>
      <c r="B1183" s="27" t="s">
        <v>10672</v>
      </c>
      <c r="C1183" s="24">
        <v>673.91</v>
      </c>
      <c r="D1183" s="24">
        <v>100.25</v>
      </c>
      <c r="E1183" s="22" t="e">
        <f t="shared" si="36"/>
        <v>#VALUE!</v>
      </c>
      <c r="F1183" s="31" t="e">
        <f t="shared" si="37"/>
        <v>#VALUE!</v>
      </c>
      <c r="G1183">
        <v>40133</v>
      </c>
    </row>
    <row r="1184" spans="1:7">
      <c r="A1184" s="31">
        <v>40134</v>
      </c>
      <c r="B1184" s="27" t="s">
        <v>10671</v>
      </c>
      <c r="C1184" s="24">
        <v>-227.73</v>
      </c>
      <c r="D1184" s="24">
        <v>-175.81</v>
      </c>
      <c r="E1184" s="22" t="e">
        <f t="shared" si="36"/>
        <v>#VALUE!</v>
      </c>
      <c r="F1184" s="31" t="e">
        <f t="shared" si="37"/>
        <v>#VALUE!</v>
      </c>
      <c r="G1184">
        <v>40134</v>
      </c>
    </row>
    <row r="1185" spans="1:7">
      <c r="A1185" s="31">
        <v>40135</v>
      </c>
      <c r="B1185" s="27" t="s">
        <v>10670</v>
      </c>
      <c r="C1185" s="24">
        <v>-320.95</v>
      </c>
      <c r="D1185" s="24">
        <v>-236.75</v>
      </c>
      <c r="E1185" s="22" t="e">
        <f t="shared" si="36"/>
        <v>#VALUE!</v>
      </c>
      <c r="F1185" s="31" t="e">
        <f t="shared" si="37"/>
        <v>#VALUE!</v>
      </c>
      <c r="G1185">
        <v>40135</v>
      </c>
    </row>
    <row r="1186" spans="1:7">
      <c r="A1186" s="31">
        <v>40136</v>
      </c>
      <c r="B1186" s="27" t="s">
        <v>10669</v>
      </c>
      <c r="C1186" s="24">
        <v>382.67</v>
      </c>
      <c r="D1186" s="24">
        <v>100.53</v>
      </c>
      <c r="E1186" s="22" t="e">
        <f t="shared" si="36"/>
        <v>#VALUE!</v>
      </c>
      <c r="F1186" s="31" t="e">
        <f t="shared" si="37"/>
        <v>#VALUE!</v>
      </c>
      <c r="G1186">
        <v>40136</v>
      </c>
    </row>
    <row r="1187" spans="1:7">
      <c r="A1187" s="31">
        <v>40137</v>
      </c>
      <c r="B1187" s="27" t="s">
        <v>10668</v>
      </c>
      <c r="C1187" s="24">
        <v>-738.32</v>
      </c>
      <c r="D1187" s="24">
        <v>-171.15</v>
      </c>
      <c r="E1187" s="22" t="e">
        <f t="shared" si="36"/>
        <v>#VALUE!</v>
      </c>
      <c r="F1187" s="31" t="e">
        <f t="shared" si="37"/>
        <v>#VALUE!</v>
      </c>
      <c r="G1187">
        <v>40137</v>
      </c>
    </row>
    <row r="1188" spans="1:7">
      <c r="A1188" s="31">
        <v>40140</v>
      </c>
      <c r="B1188" s="27" t="s">
        <v>10667</v>
      </c>
      <c r="C1188" s="24">
        <v>-395.8</v>
      </c>
      <c r="D1188" s="24">
        <v>-725.39</v>
      </c>
      <c r="E1188" s="22" t="e">
        <f t="shared" si="36"/>
        <v>#VALUE!</v>
      </c>
      <c r="F1188" s="31" t="e">
        <f t="shared" si="37"/>
        <v>#VALUE!</v>
      </c>
      <c r="G1188">
        <v>40140</v>
      </c>
    </row>
    <row r="1189" spans="1:7">
      <c r="A1189" s="31">
        <v>40141</v>
      </c>
      <c r="B1189" s="27" t="s">
        <v>10666</v>
      </c>
      <c r="C1189" s="24">
        <v>413.24</v>
      </c>
      <c r="D1189" s="24">
        <v>-307.83</v>
      </c>
      <c r="E1189" s="22" t="e">
        <f t="shared" si="36"/>
        <v>#VALUE!</v>
      </c>
      <c r="F1189" s="31" t="e">
        <f t="shared" si="37"/>
        <v>#VALUE!</v>
      </c>
      <c r="G1189">
        <v>40141</v>
      </c>
    </row>
    <row r="1190" spans="1:7">
      <c r="A1190" s="31">
        <v>40142</v>
      </c>
      <c r="B1190" s="27" t="s">
        <v>10665</v>
      </c>
      <c r="C1190" s="24">
        <v>-250.25</v>
      </c>
      <c r="D1190" s="24">
        <v>78.09</v>
      </c>
      <c r="E1190" s="22" t="e">
        <f t="shared" si="36"/>
        <v>#VALUE!</v>
      </c>
      <c r="F1190" s="31" t="e">
        <f t="shared" si="37"/>
        <v>#VALUE!</v>
      </c>
      <c r="G1190">
        <v>40142</v>
      </c>
    </row>
    <row r="1191" spans="1:7">
      <c r="A1191" s="31">
        <v>40143</v>
      </c>
      <c r="B1191" s="27" t="s">
        <v>10664</v>
      </c>
      <c r="C1191" s="24">
        <v>412.22</v>
      </c>
      <c r="D1191" s="24">
        <v>-254.19</v>
      </c>
      <c r="E1191" s="22" t="e">
        <f t="shared" si="36"/>
        <v>#VALUE!</v>
      </c>
      <c r="F1191" s="31" t="e">
        <f t="shared" si="37"/>
        <v>#VALUE!</v>
      </c>
      <c r="G1191">
        <v>40143</v>
      </c>
    </row>
    <row r="1192" spans="1:7">
      <c r="A1192" s="31">
        <v>40144</v>
      </c>
      <c r="B1192" s="27" t="s">
        <v>10663</v>
      </c>
      <c r="C1192" s="24">
        <v>-948.38</v>
      </c>
      <c r="D1192" s="24">
        <v>-60.47</v>
      </c>
      <c r="E1192" s="22" t="e">
        <f t="shared" si="36"/>
        <v>#VALUE!</v>
      </c>
      <c r="F1192" s="31" t="e">
        <f t="shared" si="37"/>
        <v>#VALUE!</v>
      </c>
      <c r="G1192">
        <v>40144</v>
      </c>
    </row>
    <row r="1193" spans="1:7">
      <c r="A1193" s="31">
        <v>40147</v>
      </c>
      <c r="B1193" s="27" t="s">
        <v>10662</v>
      </c>
      <c r="C1193" s="24">
        <v>-769.77</v>
      </c>
      <c r="D1193" s="24">
        <v>165.77</v>
      </c>
      <c r="E1193" s="22" t="e">
        <f t="shared" si="36"/>
        <v>#VALUE!</v>
      </c>
      <c r="F1193" s="31" t="e">
        <f t="shared" si="37"/>
        <v>#VALUE!</v>
      </c>
      <c r="G1193">
        <v>40147</v>
      </c>
    </row>
    <row r="1194" spans="1:7">
      <c r="A1194" s="31">
        <v>40148</v>
      </c>
      <c r="B1194" s="27" t="s">
        <v>10661</v>
      </c>
      <c r="C1194" s="24">
        <v>664.95</v>
      </c>
      <c r="D1194" s="24">
        <v>524.73</v>
      </c>
      <c r="E1194" s="22" t="e">
        <f t="shared" si="36"/>
        <v>#VALUE!</v>
      </c>
      <c r="F1194" s="31" t="e">
        <f t="shared" si="37"/>
        <v>#VALUE!</v>
      </c>
      <c r="G1194">
        <v>40148</v>
      </c>
    </row>
    <row r="1195" spans="1:7">
      <c r="A1195" s="31">
        <v>40149</v>
      </c>
      <c r="B1195" s="27" t="s">
        <v>10660</v>
      </c>
      <c r="C1195" s="24">
        <v>0</v>
      </c>
      <c r="D1195" s="24">
        <v>0</v>
      </c>
      <c r="E1195" s="22" t="e">
        <f t="shared" si="36"/>
        <v>#VALUE!</v>
      </c>
      <c r="F1195" s="31" t="e">
        <f t="shared" si="37"/>
        <v>#VALUE!</v>
      </c>
      <c r="G1195">
        <v>40149</v>
      </c>
    </row>
    <row r="1196" spans="1:7">
      <c r="A1196" s="31">
        <v>40150</v>
      </c>
      <c r="B1196" s="27" t="s">
        <v>10659</v>
      </c>
      <c r="C1196" s="24">
        <v>0</v>
      </c>
      <c r="D1196" s="24">
        <v>0</v>
      </c>
      <c r="E1196" s="22" t="e">
        <f t="shared" si="36"/>
        <v>#VALUE!</v>
      </c>
      <c r="F1196" s="31" t="e">
        <f t="shared" si="37"/>
        <v>#VALUE!</v>
      </c>
      <c r="G1196">
        <v>40150</v>
      </c>
    </row>
    <row r="1197" spans="1:7">
      <c r="A1197" s="31">
        <v>40151</v>
      </c>
      <c r="B1197" s="27" t="s">
        <v>10658</v>
      </c>
      <c r="C1197" s="24">
        <v>0</v>
      </c>
      <c r="D1197" s="24">
        <v>0</v>
      </c>
      <c r="E1197" s="22" t="e">
        <f t="shared" si="36"/>
        <v>#VALUE!</v>
      </c>
      <c r="F1197" s="31" t="e">
        <f t="shared" si="37"/>
        <v>#VALUE!</v>
      </c>
      <c r="G1197">
        <v>40151</v>
      </c>
    </row>
    <row r="1198" spans="1:7">
      <c r="A1198" s="31">
        <v>40154</v>
      </c>
      <c r="B1198" s="27" t="s">
        <v>10657</v>
      </c>
      <c r="C1198" s="24">
        <v>0</v>
      </c>
      <c r="D1198" s="24">
        <v>0</v>
      </c>
      <c r="E1198" s="22" t="e">
        <f t="shared" si="36"/>
        <v>#VALUE!</v>
      </c>
      <c r="F1198" s="31" t="e">
        <f t="shared" si="37"/>
        <v>#VALUE!</v>
      </c>
      <c r="G1198">
        <v>40154</v>
      </c>
    </row>
    <row r="1199" spans="1:7">
      <c r="A1199" s="31">
        <v>40155</v>
      </c>
      <c r="B1199" s="27" t="s">
        <v>10656</v>
      </c>
      <c r="C1199" s="24">
        <v>-557.95000000000005</v>
      </c>
      <c r="D1199" s="24">
        <v>-439.74</v>
      </c>
      <c r="E1199" s="22" t="e">
        <f t="shared" si="36"/>
        <v>#VALUE!</v>
      </c>
      <c r="F1199" s="31" t="e">
        <f t="shared" si="37"/>
        <v>#VALUE!</v>
      </c>
      <c r="G1199">
        <v>40155</v>
      </c>
    </row>
    <row r="1200" spans="1:7">
      <c r="A1200" s="31">
        <v>40156</v>
      </c>
      <c r="B1200" s="27" t="s">
        <v>10655</v>
      </c>
      <c r="C1200" s="24">
        <v>-81.5</v>
      </c>
      <c r="D1200" s="24">
        <v>2.1800000000000002</v>
      </c>
      <c r="E1200" s="22" t="e">
        <f t="shared" si="36"/>
        <v>#VALUE!</v>
      </c>
      <c r="F1200" s="31" t="e">
        <f t="shared" si="37"/>
        <v>#VALUE!</v>
      </c>
      <c r="G1200">
        <v>40156</v>
      </c>
    </row>
    <row r="1201" spans="1:7">
      <c r="A1201" s="31">
        <v>40157</v>
      </c>
      <c r="B1201" s="27" t="s">
        <v>10654</v>
      </c>
      <c r="C1201" s="24">
        <v>-371.28</v>
      </c>
      <c r="D1201" s="24">
        <v>-607.23</v>
      </c>
      <c r="E1201" s="22" t="e">
        <f t="shared" si="36"/>
        <v>#VALUE!</v>
      </c>
      <c r="F1201" s="31" t="e">
        <f t="shared" si="37"/>
        <v>#VALUE!</v>
      </c>
      <c r="G1201">
        <v>40157</v>
      </c>
    </row>
    <row r="1202" spans="1:7">
      <c r="A1202" s="31">
        <v>40158</v>
      </c>
      <c r="B1202" s="27" t="s">
        <v>10653</v>
      </c>
      <c r="C1202" s="24">
        <v>-266.27</v>
      </c>
      <c r="D1202" s="24">
        <v>214.79</v>
      </c>
      <c r="E1202" s="22" t="e">
        <f t="shared" si="36"/>
        <v>#VALUE!</v>
      </c>
      <c r="F1202" s="31" t="e">
        <f t="shared" si="37"/>
        <v>#VALUE!</v>
      </c>
      <c r="G1202">
        <v>40158</v>
      </c>
    </row>
    <row r="1203" spans="1:7">
      <c r="A1203" s="31">
        <v>40161</v>
      </c>
      <c r="B1203" s="27" t="s">
        <v>10652</v>
      </c>
      <c r="C1203" s="24">
        <v>366.36</v>
      </c>
      <c r="D1203" s="24">
        <v>67.11</v>
      </c>
      <c r="E1203" s="22" t="e">
        <f t="shared" si="36"/>
        <v>#VALUE!</v>
      </c>
      <c r="F1203" s="31" t="e">
        <f t="shared" si="37"/>
        <v>#VALUE!</v>
      </c>
      <c r="G1203">
        <v>40161</v>
      </c>
    </row>
    <row r="1204" spans="1:7">
      <c r="A1204" s="31">
        <v>40162</v>
      </c>
      <c r="B1204" s="27" t="s">
        <v>10651</v>
      </c>
      <c r="C1204" s="24">
        <v>193.34</v>
      </c>
      <c r="D1204" s="24">
        <v>-65.39</v>
      </c>
      <c r="E1204" s="22" t="e">
        <f t="shared" si="36"/>
        <v>#VALUE!</v>
      </c>
      <c r="F1204" s="31" t="e">
        <f t="shared" si="37"/>
        <v>#VALUE!</v>
      </c>
      <c r="G1204">
        <v>40162</v>
      </c>
    </row>
    <row r="1205" spans="1:7">
      <c r="A1205" s="31">
        <v>40163</v>
      </c>
      <c r="B1205" s="27" t="s">
        <v>10650</v>
      </c>
      <c r="C1205" s="24">
        <v>-695.18</v>
      </c>
      <c r="D1205" s="24">
        <v>-225.91</v>
      </c>
      <c r="E1205" s="22" t="e">
        <f t="shared" si="36"/>
        <v>#VALUE!</v>
      </c>
      <c r="F1205" s="31" t="e">
        <f t="shared" si="37"/>
        <v>#VALUE!</v>
      </c>
      <c r="G1205">
        <v>40163</v>
      </c>
    </row>
    <row r="1206" spans="1:7">
      <c r="A1206" s="31">
        <v>40164</v>
      </c>
      <c r="B1206" s="27" t="s">
        <v>10649</v>
      </c>
      <c r="C1206" s="24">
        <v>-600.74</v>
      </c>
      <c r="D1206" s="24">
        <v>-105.73</v>
      </c>
      <c r="E1206" s="22" t="e">
        <f t="shared" si="36"/>
        <v>#VALUE!</v>
      </c>
      <c r="F1206" s="31" t="e">
        <f t="shared" si="37"/>
        <v>#VALUE!</v>
      </c>
      <c r="G1206">
        <v>40164</v>
      </c>
    </row>
    <row r="1207" spans="1:7">
      <c r="A1207" s="31">
        <v>40165</v>
      </c>
      <c r="B1207" s="27" t="s">
        <v>10648</v>
      </c>
      <c r="C1207" s="24">
        <v>-416.29</v>
      </c>
      <c r="D1207" s="24">
        <v>-10.71</v>
      </c>
      <c r="E1207" s="22" t="e">
        <f t="shared" si="36"/>
        <v>#VALUE!</v>
      </c>
      <c r="F1207" s="31" t="e">
        <f t="shared" si="37"/>
        <v>#VALUE!</v>
      </c>
      <c r="G1207">
        <v>40165</v>
      </c>
    </row>
    <row r="1208" spans="1:7">
      <c r="A1208" s="31">
        <v>40168</v>
      </c>
      <c r="B1208" s="27" t="s">
        <v>10647</v>
      </c>
      <c r="C1208" s="24">
        <v>-1690.7</v>
      </c>
      <c r="D1208" s="24">
        <v>-73.02</v>
      </c>
      <c r="E1208" s="22" t="e">
        <f t="shared" si="36"/>
        <v>#VALUE!</v>
      </c>
      <c r="F1208" s="31" t="e">
        <f t="shared" si="37"/>
        <v>#VALUE!</v>
      </c>
      <c r="G1208">
        <v>40168</v>
      </c>
    </row>
    <row r="1209" spans="1:7">
      <c r="A1209" s="31">
        <v>40169</v>
      </c>
      <c r="B1209" s="27" t="s">
        <v>10646</v>
      </c>
      <c r="C1209" s="24">
        <v>-600.34</v>
      </c>
      <c r="D1209" s="24">
        <v>146.13999999999999</v>
      </c>
      <c r="E1209" s="22" t="e">
        <f t="shared" si="36"/>
        <v>#VALUE!</v>
      </c>
      <c r="F1209" s="31" t="e">
        <f t="shared" si="37"/>
        <v>#VALUE!</v>
      </c>
      <c r="G1209">
        <v>40169</v>
      </c>
    </row>
    <row r="1210" spans="1:7">
      <c r="A1210" s="31">
        <v>40170</v>
      </c>
      <c r="B1210" s="27" t="s">
        <v>10645</v>
      </c>
      <c r="C1210" s="24">
        <v>421.9</v>
      </c>
      <c r="D1210" s="24">
        <v>541.91999999999996</v>
      </c>
      <c r="E1210" s="22" t="e">
        <f t="shared" si="36"/>
        <v>#VALUE!</v>
      </c>
      <c r="F1210" s="31" t="e">
        <f t="shared" si="37"/>
        <v>#VALUE!</v>
      </c>
      <c r="G1210">
        <v>40170</v>
      </c>
    </row>
    <row r="1211" spans="1:7">
      <c r="A1211" s="31">
        <v>40171</v>
      </c>
      <c r="B1211" s="27" t="s">
        <v>10644</v>
      </c>
      <c r="C1211" s="24">
        <v>977</v>
      </c>
      <c r="D1211" s="24">
        <v>190.92</v>
      </c>
      <c r="E1211" s="22" t="e">
        <f t="shared" si="36"/>
        <v>#VALUE!</v>
      </c>
      <c r="F1211" s="31" t="e">
        <f t="shared" si="37"/>
        <v>#VALUE!</v>
      </c>
      <c r="G1211">
        <v>40171</v>
      </c>
    </row>
    <row r="1212" spans="1:7">
      <c r="A1212" s="31">
        <v>40176</v>
      </c>
      <c r="B1212" s="27" t="s">
        <v>10643</v>
      </c>
      <c r="C1212" s="24">
        <v>-271.7</v>
      </c>
      <c r="D1212" s="24">
        <v>-290.60000000000002</v>
      </c>
      <c r="E1212" s="22" t="e">
        <f t="shared" si="36"/>
        <v>#VALUE!</v>
      </c>
      <c r="F1212" s="31" t="e">
        <f t="shared" si="37"/>
        <v>#VALUE!</v>
      </c>
      <c r="G1212">
        <v>40176</v>
      </c>
    </row>
    <row r="1213" spans="1:7">
      <c r="A1213" s="31">
        <v>40177</v>
      </c>
      <c r="B1213" s="27" t="s">
        <v>10642</v>
      </c>
      <c r="C1213" s="24">
        <v>540.80999999999995</v>
      </c>
      <c r="D1213" s="24">
        <v>-96.16</v>
      </c>
      <c r="E1213" s="22" t="e">
        <f t="shared" si="36"/>
        <v>#VALUE!</v>
      </c>
      <c r="F1213" s="31" t="e">
        <f t="shared" si="37"/>
        <v>#VALUE!</v>
      </c>
      <c r="G1213">
        <v>40177</v>
      </c>
    </row>
    <row r="1214" spans="1:7">
      <c r="A1214" s="31">
        <v>40178</v>
      </c>
      <c r="B1214" s="27" t="s">
        <v>10641</v>
      </c>
      <c r="C1214" s="24">
        <v>43.98</v>
      </c>
      <c r="D1214" s="24">
        <v>-93.3</v>
      </c>
      <c r="E1214" s="22" t="e">
        <f t="shared" si="36"/>
        <v>#VALUE!</v>
      </c>
      <c r="F1214" s="31" t="e">
        <f t="shared" si="37"/>
        <v>#VALUE!</v>
      </c>
      <c r="G1214">
        <v>40178</v>
      </c>
    </row>
    <row r="1215" spans="1:7">
      <c r="A1215" s="31">
        <v>40182</v>
      </c>
      <c r="B1215" s="27" t="s">
        <v>10640</v>
      </c>
      <c r="C1215" s="24">
        <v>-59.78</v>
      </c>
      <c r="D1215" s="24">
        <v>-342.74</v>
      </c>
      <c r="E1215" s="22" t="e">
        <f t="shared" si="36"/>
        <v>#VALUE!</v>
      </c>
      <c r="F1215" s="31" t="e">
        <f t="shared" si="37"/>
        <v>#VALUE!</v>
      </c>
      <c r="G1215">
        <v>40182</v>
      </c>
    </row>
    <row r="1216" spans="1:7">
      <c r="A1216" s="31">
        <v>40183</v>
      </c>
      <c r="B1216" s="27" t="s">
        <v>10639</v>
      </c>
      <c r="C1216" s="24">
        <v>-45.64</v>
      </c>
      <c r="D1216" s="24">
        <v>-257.38</v>
      </c>
      <c r="E1216" s="22" t="e">
        <f t="shared" si="36"/>
        <v>#VALUE!</v>
      </c>
      <c r="F1216" s="31" t="e">
        <f t="shared" si="37"/>
        <v>#VALUE!</v>
      </c>
      <c r="G1216">
        <v>40183</v>
      </c>
    </row>
    <row r="1217" spans="1:7">
      <c r="A1217" s="31">
        <v>40184</v>
      </c>
      <c r="B1217" s="27" t="s">
        <v>10638</v>
      </c>
      <c r="C1217" s="24">
        <v>1970.38</v>
      </c>
      <c r="D1217" s="24">
        <v>-253.47</v>
      </c>
      <c r="E1217" s="22" t="e">
        <f t="shared" si="36"/>
        <v>#VALUE!</v>
      </c>
      <c r="F1217" s="31" t="e">
        <f t="shared" si="37"/>
        <v>#VALUE!</v>
      </c>
      <c r="G1217">
        <v>40184</v>
      </c>
    </row>
    <row r="1218" spans="1:7">
      <c r="A1218" s="31">
        <v>40185</v>
      </c>
      <c r="B1218" s="27" t="s">
        <v>10637</v>
      </c>
      <c r="C1218" s="24">
        <v>394.38</v>
      </c>
      <c r="D1218" s="24">
        <v>-108.59</v>
      </c>
      <c r="E1218" s="22" t="e">
        <f t="shared" ref="E1218:E1281" si="38">TEXT(F1218,"dd-mm-yy")</f>
        <v>#VALUE!</v>
      </c>
      <c r="F1218" s="31" t="e">
        <f t="shared" ref="F1218:F1281" si="39">DATEVALUE(A1218)</f>
        <v>#VALUE!</v>
      </c>
      <c r="G1218">
        <v>40185</v>
      </c>
    </row>
    <row r="1219" spans="1:7">
      <c r="A1219" s="31">
        <v>40186</v>
      </c>
      <c r="B1219" s="27" t="s">
        <v>10636</v>
      </c>
      <c r="C1219" s="24">
        <v>-944.06</v>
      </c>
      <c r="D1219" s="24">
        <v>-657</v>
      </c>
      <c r="E1219" s="22" t="e">
        <f t="shared" si="38"/>
        <v>#VALUE!</v>
      </c>
      <c r="F1219" s="31" t="e">
        <f t="shared" si="39"/>
        <v>#VALUE!</v>
      </c>
      <c r="G1219">
        <v>40186</v>
      </c>
    </row>
    <row r="1220" spans="1:7">
      <c r="A1220" s="31">
        <v>40189</v>
      </c>
      <c r="B1220" s="27" t="s">
        <v>10635</v>
      </c>
      <c r="C1220" s="24">
        <v>-296.49</v>
      </c>
      <c r="D1220" s="24">
        <v>-599.51</v>
      </c>
      <c r="E1220" s="22" t="e">
        <f t="shared" si="38"/>
        <v>#VALUE!</v>
      </c>
      <c r="F1220" s="31" t="e">
        <f t="shared" si="39"/>
        <v>#VALUE!</v>
      </c>
      <c r="G1220">
        <v>40189</v>
      </c>
    </row>
    <row r="1221" spans="1:7">
      <c r="A1221" s="31">
        <v>40190</v>
      </c>
      <c r="B1221" s="27" t="s">
        <v>10634</v>
      </c>
      <c r="C1221" s="24">
        <v>-566.98</v>
      </c>
      <c r="D1221" s="24">
        <v>-475.73</v>
      </c>
      <c r="E1221" s="22" t="e">
        <f t="shared" si="38"/>
        <v>#VALUE!</v>
      </c>
      <c r="F1221" s="31" t="e">
        <f t="shared" si="39"/>
        <v>#VALUE!</v>
      </c>
      <c r="G1221">
        <v>40190</v>
      </c>
    </row>
    <row r="1222" spans="1:7">
      <c r="A1222" s="31">
        <v>40191</v>
      </c>
      <c r="B1222" s="27" t="s">
        <v>10633</v>
      </c>
      <c r="C1222" s="24">
        <v>-504.56</v>
      </c>
      <c r="D1222" s="24">
        <v>-564.69000000000005</v>
      </c>
      <c r="E1222" s="22" t="e">
        <f t="shared" si="38"/>
        <v>#VALUE!</v>
      </c>
      <c r="F1222" s="31" t="e">
        <f t="shared" si="39"/>
        <v>#VALUE!</v>
      </c>
      <c r="G1222">
        <v>40191</v>
      </c>
    </row>
    <row r="1223" spans="1:7">
      <c r="A1223" s="31">
        <v>40192</v>
      </c>
      <c r="B1223" s="27" t="s">
        <v>10632</v>
      </c>
      <c r="C1223" s="24">
        <v>-716.22</v>
      </c>
      <c r="D1223" s="24">
        <v>-680.32</v>
      </c>
      <c r="E1223" s="22" t="e">
        <f t="shared" si="38"/>
        <v>#VALUE!</v>
      </c>
      <c r="F1223" s="31" t="e">
        <f t="shared" si="39"/>
        <v>#VALUE!</v>
      </c>
      <c r="G1223">
        <v>40192</v>
      </c>
    </row>
    <row r="1224" spans="1:7">
      <c r="A1224" s="31">
        <v>40193</v>
      </c>
      <c r="B1224" s="27" t="s">
        <v>10631</v>
      </c>
      <c r="C1224" s="24">
        <v>410.04</v>
      </c>
      <c r="D1224" s="24">
        <v>-242.19</v>
      </c>
      <c r="E1224" s="22" t="e">
        <f t="shared" si="38"/>
        <v>#VALUE!</v>
      </c>
      <c r="F1224" s="31" t="e">
        <f t="shared" si="39"/>
        <v>#VALUE!</v>
      </c>
      <c r="G1224">
        <v>40193</v>
      </c>
    </row>
    <row r="1225" spans="1:7">
      <c r="A1225" s="31">
        <v>40196</v>
      </c>
      <c r="B1225" s="27" t="s">
        <v>10630</v>
      </c>
      <c r="C1225" s="24">
        <v>-252.07</v>
      </c>
      <c r="D1225" s="24">
        <v>-76.56</v>
      </c>
      <c r="E1225" s="22" t="e">
        <f t="shared" si="38"/>
        <v>#VALUE!</v>
      </c>
      <c r="F1225" s="31" t="e">
        <f t="shared" si="39"/>
        <v>#VALUE!</v>
      </c>
      <c r="G1225">
        <v>40196</v>
      </c>
    </row>
    <row r="1226" spans="1:7">
      <c r="A1226" s="31">
        <v>40197</v>
      </c>
      <c r="B1226" s="27" t="s">
        <v>10629</v>
      </c>
      <c r="C1226" s="24">
        <v>-252.02</v>
      </c>
      <c r="D1226" s="24">
        <v>-100.16</v>
      </c>
      <c r="E1226" s="22" t="e">
        <f t="shared" si="38"/>
        <v>#VALUE!</v>
      </c>
      <c r="F1226" s="31" t="e">
        <f t="shared" si="39"/>
        <v>#VALUE!</v>
      </c>
      <c r="G1226">
        <v>40197</v>
      </c>
    </row>
    <row r="1227" spans="1:7">
      <c r="A1227" s="31">
        <v>40198</v>
      </c>
      <c r="B1227" s="27" t="s">
        <v>10628</v>
      </c>
      <c r="C1227" s="24">
        <v>-682.19</v>
      </c>
      <c r="D1227" s="24">
        <v>-116.12</v>
      </c>
      <c r="E1227" s="22" t="e">
        <f t="shared" si="38"/>
        <v>#VALUE!</v>
      </c>
      <c r="F1227" s="31" t="e">
        <f t="shared" si="39"/>
        <v>#VALUE!</v>
      </c>
      <c r="G1227">
        <v>40198</v>
      </c>
    </row>
    <row r="1228" spans="1:7">
      <c r="A1228" s="31">
        <v>40199</v>
      </c>
      <c r="B1228" s="27" t="s">
        <v>10627</v>
      </c>
      <c r="C1228" s="24">
        <v>-1068.73</v>
      </c>
      <c r="D1228" s="24">
        <v>334.05</v>
      </c>
      <c r="E1228" s="22" t="e">
        <f t="shared" si="38"/>
        <v>#VALUE!</v>
      </c>
      <c r="F1228" s="31" t="e">
        <f t="shared" si="39"/>
        <v>#VALUE!</v>
      </c>
      <c r="G1228">
        <v>40199</v>
      </c>
    </row>
    <row r="1229" spans="1:7">
      <c r="A1229" s="31">
        <v>40200</v>
      </c>
      <c r="B1229" s="27" t="s">
        <v>10626</v>
      </c>
      <c r="C1229" s="24">
        <v>-3881.78</v>
      </c>
      <c r="D1229" s="24">
        <v>-411.41</v>
      </c>
      <c r="E1229" s="22" t="e">
        <f t="shared" si="38"/>
        <v>#VALUE!</v>
      </c>
      <c r="F1229" s="31" t="e">
        <f t="shared" si="39"/>
        <v>#VALUE!</v>
      </c>
      <c r="G1229">
        <v>40200</v>
      </c>
    </row>
    <row r="1230" spans="1:7">
      <c r="A1230" s="31">
        <v>40203</v>
      </c>
      <c r="B1230" s="27" t="s">
        <v>10625</v>
      </c>
      <c r="C1230" s="24">
        <v>-1563.71</v>
      </c>
      <c r="D1230" s="24">
        <v>831.81</v>
      </c>
      <c r="E1230" s="22" t="e">
        <f t="shared" si="38"/>
        <v>#VALUE!</v>
      </c>
      <c r="F1230" s="31" t="e">
        <f t="shared" si="39"/>
        <v>#VALUE!</v>
      </c>
      <c r="G1230">
        <v>40203</v>
      </c>
    </row>
    <row r="1231" spans="1:7">
      <c r="A1231" s="31">
        <v>40205</v>
      </c>
      <c r="B1231" s="27" t="s">
        <v>10624</v>
      </c>
      <c r="C1231" s="24">
        <v>234.62</v>
      </c>
      <c r="D1231" s="24">
        <v>142.87</v>
      </c>
      <c r="E1231" s="22" t="e">
        <f t="shared" si="38"/>
        <v>#VALUE!</v>
      </c>
      <c r="F1231" s="31" t="e">
        <f t="shared" si="39"/>
        <v>#VALUE!</v>
      </c>
      <c r="G1231">
        <v>40205</v>
      </c>
    </row>
    <row r="1232" spans="1:7">
      <c r="A1232" s="31">
        <v>40206</v>
      </c>
      <c r="B1232" s="27" t="s">
        <v>10623</v>
      </c>
      <c r="C1232" s="24">
        <v>-1014.73</v>
      </c>
      <c r="D1232" s="24">
        <v>170.56</v>
      </c>
      <c r="E1232" s="22" t="e">
        <f t="shared" si="38"/>
        <v>#VALUE!</v>
      </c>
      <c r="F1232" s="31" t="e">
        <f t="shared" si="39"/>
        <v>#VALUE!</v>
      </c>
      <c r="G1232">
        <v>40206</v>
      </c>
    </row>
    <row r="1233" spans="1:7">
      <c r="A1233" s="31">
        <v>40207</v>
      </c>
      <c r="B1233" s="27" t="s">
        <v>10622</v>
      </c>
      <c r="C1233" s="24">
        <v>1590</v>
      </c>
      <c r="D1233" s="24">
        <v>1089.3900000000001</v>
      </c>
      <c r="E1233" s="22" t="e">
        <f t="shared" si="38"/>
        <v>#VALUE!</v>
      </c>
      <c r="F1233" s="31" t="e">
        <f t="shared" si="39"/>
        <v>#VALUE!</v>
      </c>
      <c r="G1233">
        <v>40207</v>
      </c>
    </row>
    <row r="1234" spans="1:7">
      <c r="A1234" s="31">
        <v>40210</v>
      </c>
      <c r="B1234" s="27" t="s">
        <v>10621</v>
      </c>
      <c r="C1234" s="24">
        <v>-430.22</v>
      </c>
      <c r="D1234" s="24">
        <v>-119.18</v>
      </c>
      <c r="E1234" s="22" t="e">
        <f t="shared" si="38"/>
        <v>#VALUE!</v>
      </c>
      <c r="F1234" s="31" t="e">
        <f t="shared" si="39"/>
        <v>#VALUE!</v>
      </c>
      <c r="G1234">
        <v>40210</v>
      </c>
    </row>
    <row r="1235" spans="1:7">
      <c r="A1235" s="31">
        <v>40211</v>
      </c>
      <c r="B1235" s="27" t="s">
        <v>10620</v>
      </c>
      <c r="C1235" s="24">
        <v>544.48</v>
      </c>
      <c r="D1235" s="24">
        <v>23.83</v>
      </c>
      <c r="E1235" s="22" t="e">
        <f t="shared" si="38"/>
        <v>#VALUE!</v>
      </c>
      <c r="F1235" s="31" t="e">
        <f t="shared" si="39"/>
        <v>#VALUE!</v>
      </c>
      <c r="G1235">
        <v>40211</v>
      </c>
    </row>
    <row r="1236" spans="1:7">
      <c r="A1236" s="31">
        <v>40212</v>
      </c>
      <c r="B1236" s="27" t="s">
        <v>10619</v>
      </c>
      <c r="C1236" s="24">
        <v>-418.34</v>
      </c>
      <c r="D1236" s="24">
        <v>239.25</v>
      </c>
      <c r="E1236" s="22" t="e">
        <f t="shared" si="38"/>
        <v>#VALUE!</v>
      </c>
      <c r="F1236" s="31" t="e">
        <f t="shared" si="39"/>
        <v>#VALUE!</v>
      </c>
      <c r="G1236">
        <v>40212</v>
      </c>
    </row>
    <row r="1237" spans="1:7">
      <c r="A1237" s="31">
        <v>40213</v>
      </c>
      <c r="B1237" s="27" t="s">
        <v>10618</v>
      </c>
      <c r="C1237" s="24">
        <v>2447.19</v>
      </c>
      <c r="D1237" s="24">
        <v>452.03</v>
      </c>
      <c r="E1237" s="22" t="e">
        <f t="shared" si="38"/>
        <v>#VALUE!</v>
      </c>
      <c r="F1237" s="31" t="e">
        <f t="shared" si="39"/>
        <v>#VALUE!</v>
      </c>
      <c r="G1237">
        <v>40213</v>
      </c>
    </row>
    <row r="1238" spans="1:7">
      <c r="A1238" s="31">
        <v>40214</v>
      </c>
      <c r="B1238" s="27" t="s">
        <v>10617</v>
      </c>
      <c r="C1238" s="24">
        <v>-196.62</v>
      </c>
      <c r="D1238" s="24">
        <v>-342.04</v>
      </c>
      <c r="E1238" s="22" t="e">
        <f t="shared" si="38"/>
        <v>#VALUE!</v>
      </c>
      <c r="F1238" s="31" t="e">
        <f t="shared" si="39"/>
        <v>#VALUE!</v>
      </c>
      <c r="G1238">
        <v>40214</v>
      </c>
    </row>
    <row r="1239" spans="1:7">
      <c r="A1239" s="31">
        <v>40217</v>
      </c>
      <c r="B1239" s="27" t="s">
        <v>10616</v>
      </c>
      <c r="C1239" s="24">
        <v>-1917.18</v>
      </c>
      <c r="D1239" s="24">
        <v>185.93</v>
      </c>
      <c r="E1239" s="22" t="e">
        <f t="shared" si="38"/>
        <v>#VALUE!</v>
      </c>
      <c r="F1239" s="31" t="e">
        <f t="shared" si="39"/>
        <v>#VALUE!</v>
      </c>
      <c r="G1239">
        <v>40217</v>
      </c>
    </row>
    <row r="1240" spans="1:7">
      <c r="A1240" s="31">
        <v>40218</v>
      </c>
      <c r="B1240" s="27" t="s">
        <v>10615</v>
      </c>
      <c r="C1240" s="24">
        <v>-295.75</v>
      </c>
      <c r="D1240" s="24">
        <v>-4.62</v>
      </c>
      <c r="E1240" s="22" t="e">
        <f t="shared" si="38"/>
        <v>#VALUE!</v>
      </c>
      <c r="F1240" s="31" t="e">
        <f t="shared" si="39"/>
        <v>#VALUE!</v>
      </c>
      <c r="G1240">
        <v>40218</v>
      </c>
    </row>
    <row r="1241" spans="1:7">
      <c r="A1241" s="31">
        <v>40219</v>
      </c>
      <c r="B1241" s="27" t="s">
        <v>10614</v>
      </c>
      <c r="C1241" s="24">
        <v>1135.3499999999999</v>
      </c>
      <c r="D1241" s="24">
        <v>115.89</v>
      </c>
      <c r="E1241" s="22" t="e">
        <f t="shared" si="38"/>
        <v>#VALUE!</v>
      </c>
      <c r="F1241" s="31" t="e">
        <f t="shared" si="39"/>
        <v>#VALUE!</v>
      </c>
      <c r="G1241">
        <v>40219</v>
      </c>
    </row>
    <row r="1242" spans="1:7">
      <c r="A1242" s="31">
        <v>40220</v>
      </c>
      <c r="B1242" s="27" t="s">
        <v>10613</v>
      </c>
      <c r="C1242" s="24">
        <v>879.3</v>
      </c>
      <c r="D1242" s="24">
        <v>306.62</v>
      </c>
      <c r="E1242" s="22" t="e">
        <f t="shared" si="38"/>
        <v>#VALUE!</v>
      </c>
      <c r="F1242" s="31" t="e">
        <f t="shared" si="39"/>
        <v>#VALUE!</v>
      </c>
      <c r="G1242">
        <v>40220</v>
      </c>
    </row>
    <row r="1243" spans="1:7">
      <c r="A1243" s="31">
        <v>40224</v>
      </c>
      <c r="B1243" s="27" t="s">
        <v>10612</v>
      </c>
      <c r="C1243" s="24">
        <v>675.51</v>
      </c>
      <c r="D1243" s="24">
        <v>292.88</v>
      </c>
      <c r="E1243" s="22" t="e">
        <f t="shared" si="38"/>
        <v>#VALUE!</v>
      </c>
      <c r="F1243" s="31" t="e">
        <f t="shared" si="39"/>
        <v>#VALUE!</v>
      </c>
      <c r="G1243">
        <v>40224</v>
      </c>
    </row>
    <row r="1244" spans="1:7">
      <c r="A1244" s="31">
        <v>40225</v>
      </c>
      <c r="B1244" s="27" t="s">
        <v>10611</v>
      </c>
      <c r="C1244" s="24">
        <v>108.09</v>
      </c>
      <c r="D1244" s="24">
        <v>-1.38</v>
      </c>
      <c r="E1244" s="22" t="e">
        <f t="shared" si="38"/>
        <v>#VALUE!</v>
      </c>
      <c r="F1244" s="31" t="e">
        <f t="shared" si="39"/>
        <v>#VALUE!</v>
      </c>
      <c r="G1244">
        <v>40225</v>
      </c>
    </row>
    <row r="1245" spans="1:7">
      <c r="A1245" s="31">
        <v>40226</v>
      </c>
      <c r="B1245" s="27" t="s">
        <v>10610</v>
      </c>
      <c r="C1245" s="24">
        <v>225.9</v>
      </c>
      <c r="D1245" s="24">
        <v>7.13</v>
      </c>
      <c r="E1245" s="22" t="e">
        <f t="shared" si="38"/>
        <v>#VALUE!</v>
      </c>
      <c r="F1245" s="31" t="e">
        <f t="shared" si="39"/>
        <v>#VALUE!</v>
      </c>
      <c r="G1245">
        <v>40226</v>
      </c>
    </row>
    <row r="1246" spans="1:7">
      <c r="A1246" s="31">
        <v>40227</v>
      </c>
      <c r="B1246" s="27" t="s">
        <v>10609</v>
      </c>
      <c r="C1246" s="24">
        <v>805.56</v>
      </c>
      <c r="D1246" s="24">
        <v>263.11</v>
      </c>
      <c r="E1246" s="22" t="e">
        <f t="shared" si="38"/>
        <v>#VALUE!</v>
      </c>
      <c r="F1246" s="31" t="e">
        <f t="shared" si="39"/>
        <v>#VALUE!</v>
      </c>
      <c r="G1246">
        <v>40227</v>
      </c>
    </row>
    <row r="1247" spans="1:7">
      <c r="A1247" s="31">
        <v>40228</v>
      </c>
      <c r="B1247" s="27" t="s">
        <v>10608</v>
      </c>
      <c r="C1247" s="24">
        <v>-349.87</v>
      </c>
      <c r="D1247" s="24">
        <v>133.51</v>
      </c>
      <c r="E1247" s="22" t="e">
        <f t="shared" si="38"/>
        <v>#VALUE!</v>
      </c>
      <c r="F1247" s="31" t="e">
        <f t="shared" si="39"/>
        <v>#VALUE!</v>
      </c>
      <c r="G1247">
        <v>40228</v>
      </c>
    </row>
    <row r="1248" spans="1:7">
      <c r="A1248" s="31">
        <v>40231</v>
      </c>
      <c r="B1248" s="27" t="s">
        <v>10607</v>
      </c>
      <c r="C1248" s="24">
        <v>-602.6</v>
      </c>
      <c r="D1248" s="24">
        <v>-228.69</v>
      </c>
      <c r="E1248" s="22" t="e">
        <f t="shared" si="38"/>
        <v>#VALUE!</v>
      </c>
      <c r="F1248" s="31" t="e">
        <f t="shared" si="39"/>
        <v>#VALUE!</v>
      </c>
      <c r="G1248">
        <v>40231</v>
      </c>
    </row>
    <row r="1249" spans="1:7">
      <c r="A1249" s="31">
        <v>40232</v>
      </c>
      <c r="B1249" s="27" t="s">
        <v>10606</v>
      </c>
      <c r="C1249" s="24">
        <v>354.21</v>
      </c>
      <c r="D1249" s="24">
        <v>380.53</v>
      </c>
      <c r="E1249" s="22" t="e">
        <f t="shared" si="38"/>
        <v>#VALUE!</v>
      </c>
      <c r="F1249" s="31" t="e">
        <f t="shared" si="39"/>
        <v>#VALUE!</v>
      </c>
      <c r="G1249">
        <v>40232</v>
      </c>
    </row>
    <row r="1250" spans="1:7">
      <c r="A1250" s="31">
        <v>40233</v>
      </c>
      <c r="B1250" s="27" t="s">
        <v>10605</v>
      </c>
      <c r="C1250" s="24">
        <v>546.22</v>
      </c>
      <c r="D1250" s="24">
        <v>273.38</v>
      </c>
      <c r="E1250" s="22" t="e">
        <f t="shared" si="38"/>
        <v>#VALUE!</v>
      </c>
      <c r="F1250" s="31" t="e">
        <f t="shared" si="39"/>
        <v>#VALUE!</v>
      </c>
      <c r="G1250">
        <v>40233</v>
      </c>
    </row>
    <row r="1251" spans="1:7">
      <c r="A1251" s="31">
        <v>40234</v>
      </c>
      <c r="B1251" s="27" t="s">
        <v>10604</v>
      </c>
      <c r="C1251" s="24">
        <v>-700.31</v>
      </c>
      <c r="D1251" s="24">
        <v>277.19</v>
      </c>
      <c r="E1251" s="22" t="e">
        <f t="shared" si="38"/>
        <v>#VALUE!</v>
      </c>
      <c r="F1251" s="31" t="e">
        <f t="shared" si="39"/>
        <v>#VALUE!</v>
      </c>
      <c r="G1251">
        <v>40234</v>
      </c>
    </row>
    <row r="1252" spans="1:7">
      <c r="A1252" s="31">
        <v>40235</v>
      </c>
      <c r="B1252" s="27" t="s">
        <v>10603</v>
      </c>
      <c r="C1252" s="24">
        <v>-242.73</v>
      </c>
      <c r="D1252" s="24">
        <v>321.48</v>
      </c>
      <c r="E1252" s="22" t="e">
        <f t="shared" si="38"/>
        <v>#VALUE!</v>
      </c>
      <c r="F1252" s="31" t="e">
        <f t="shared" si="39"/>
        <v>#VALUE!</v>
      </c>
      <c r="G1252">
        <v>40235</v>
      </c>
    </row>
    <row r="1253" spans="1:7">
      <c r="A1253" s="31">
        <v>40239</v>
      </c>
      <c r="B1253" s="27" t="s">
        <v>10602</v>
      </c>
      <c r="C1253" s="24">
        <v>1559.83</v>
      </c>
      <c r="D1253" s="24">
        <v>-347.58</v>
      </c>
      <c r="E1253" s="22" t="e">
        <f t="shared" si="38"/>
        <v>#VALUE!</v>
      </c>
      <c r="F1253" s="31" t="e">
        <f t="shared" si="39"/>
        <v>#VALUE!</v>
      </c>
      <c r="G1253">
        <v>40239</v>
      </c>
    </row>
    <row r="1254" spans="1:7">
      <c r="A1254" s="31">
        <v>40240</v>
      </c>
      <c r="B1254" s="27" t="s">
        <v>10601</v>
      </c>
      <c r="C1254" s="24">
        <v>1221.8800000000001</v>
      </c>
      <c r="D1254" s="24">
        <v>539.48</v>
      </c>
      <c r="E1254" s="22" t="e">
        <f t="shared" si="38"/>
        <v>#VALUE!</v>
      </c>
      <c r="F1254" s="31" t="e">
        <f t="shared" si="39"/>
        <v>#VALUE!</v>
      </c>
      <c r="G1254">
        <v>40240</v>
      </c>
    </row>
    <row r="1255" spans="1:7">
      <c r="A1255" s="31">
        <v>40241</v>
      </c>
      <c r="B1255" s="27" t="s">
        <v>10600</v>
      </c>
      <c r="C1255" s="24">
        <v>814</v>
      </c>
      <c r="D1255" s="24">
        <v>638</v>
      </c>
      <c r="E1255" s="22" t="e">
        <f t="shared" si="38"/>
        <v>#VALUE!</v>
      </c>
      <c r="F1255" s="31" t="e">
        <f t="shared" si="39"/>
        <v>#VALUE!</v>
      </c>
      <c r="G1255">
        <v>40241</v>
      </c>
    </row>
    <row r="1256" spans="1:7">
      <c r="A1256" s="31">
        <v>40242</v>
      </c>
      <c r="B1256" s="27" t="s">
        <v>10599</v>
      </c>
      <c r="C1256" s="24">
        <v>-728</v>
      </c>
      <c r="D1256" s="24">
        <v>-196</v>
      </c>
      <c r="E1256" s="22" t="e">
        <f t="shared" si="38"/>
        <v>#VALUE!</v>
      </c>
      <c r="F1256" s="31" t="e">
        <f t="shared" si="39"/>
        <v>#VALUE!</v>
      </c>
      <c r="G1256">
        <v>40242</v>
      </c>
    </row>
    <row r="1257" spans="1:7">
      <c r="A1257" s="31">
        <v>40245</v>
      </c>
      <c r="B1257" s="27" t="s">
        <v>10598</v>
      </c>
      <c r="C1257" s="24">
        <v>79</v>
      </c>
      <c r="D1257" s="24">
        <v>-160</v>
      </c>
      <c r="E1257" s="22" t="e">
        <f t="shared" si="38"/>
        <v>#VALUE!</v>
      </c>
      <c r="F1257" s="31" t="e">
        <f t="shared" si="39"/>
        <v>#VALUE!</v>
      </c>
      <c r="G1257">
        <v>40245</v>
      </c>
    </row>
    <row r="1258" spans="1:7">
      <c r="A1258" s="31">
        <v>40246</v>
      </c>
      <c r="B1258" s="27" t="s">
        <v>10597</v>
      </c>
      <c r="C1258" s="24">
        <v>287</v>
      </c>
      <c r="D1258" s="24">
        <v>168</v>
      </c>
      <c r="E1258" s="22" t="e">
        <f t="shared" si="38"/>
        <v>#VALUE!</v>
      </c>
      <c r="F1258" s="31" t="e">
        <f t="shared" si="39"/>
        <v>#VALUE!</v>
      </c>
      <c r="G1258">
        <v>40246</v>
      </c>
    </row>
    <row r="1259" spans="1:7">
      <c r="A1259" s="31">
        <v>40247</v>
      </c>
      <c r="B1259" s="27" t="s">
        <v>10596</v>
      </c>
      <c r="C1259" s="24">
        <v>24</v>
      </c>
      <c r="D1259" s="24">
        <v>-538</v>
      </c>
      <c r="E1259" s="22" t="e">
        <f t="shared" si="38"/>
        <v>#VALUE!</v>
      </c>
      <c r="F1259" s="31" t="e">
        <f t="shared" si="39"/>
        <v>#VALUE!</v>
      </c>
      <c r="G1259">
        <v>40247</v>
      </c>
    </row>
    <row r="1260" spans="1:7">
      <c r="A1260" s="31">
        <v>40248</v>
      </c>
      <c r="B1260" s="27" t="s">
        <v>10595</v>
      </c>
      <c r="C1260" s="24">
        <v>335</v>
      </c>
      <c r="D1260" s="24">
        <v>-270</v>
      </c>
      <c r="E1260" s="22" t="e">
        <f t="shared" si="38"/>
        <v>#VALUE!</v>
      </c>
      <c r="F1260" s="31" t="e">
        <f t="shared" si="39"/>
        <v>#VALUE!</v>
      </c>
      <c r="G1260">
        <v>40248</v>
      </c>
    </row>
    <row r="1261" spans="1:7">
      <c r="A1261" s="31">
        <v>40252</v>
      </c>
      <c r="B1261" s="27" t="s">
        <v>10594</v>
      </c>
      <c r="C1261" s="24">
        <v>-47.94</v>
      </c>
      <c r="D1261" s="24">
        <v>-207.25</v>
      </c>
      <c r="E1261" s="22" t="e">
        <f t="shared" si="38"/>
        <v>#VALUE!</v>
      </c>
      <c r="F1261" s="31" t="e">
        <f t="shared" si="39"/>
        <v>#VALUE!</v>
      </c>
      <c r="G1261">
        <v>40252</v>
      </c>
    </row>
    <row r="1262" spans="1:7">
      <c r="A1262" s="31">
        <v>40254</v>
      </c>
      <c r="B1262" s="27" t="s">
        <v>10593</v>
      </c>
      <c r="C1262" s="24">
        <v>-645.57000000000005</v>
      </c>
      <c r="D1262" s="24">
        <v>208.44</v>
      </c>
      <c r="E1262" s="22" t="e">
        <f t="shared" si="38"/>
        <v>#VALUE!</v>
      </c>
      <c r="F1262" s="31" t="e">
        <f t="shared" si="39"/>
        <v>#VALUE!</v>
      </c>
      <c r="G1262">
        <v>40254</v>
      </c>
    </row>
    <row r="1263" spans="1:7">
      <c r="A1263" s="31">
        <v>40255</v>
      </c>
      <c r="B1263" s="27" t="s">
        <v>10592</v>
      </c>
      <c r="C1263" s="24">
        <v>874.23</v>
      </c>
      <c r="D1263" s="24">
        <v>-117.5</v>
      </c>
      <c r="E1263" s="22" t="e">
        <f t="shared" si="38"/>
        <v>#VALUE!</v>
      </c>
      <c r="F1263" s="31" t="e">
        <f t="shared" si="39"/>
        <v>#VALUE!</v>
      </c>
      <c r="G1263">
        <v>40255</v>
      </c>
    </row>
    <row r="1264" spans="1:7">
      <c r="A1264" s="31">
        <v>40256</v>
      </c>
      <c r="B1264" s="27" t="s">
        <v>10591</v>
      </c>
      <c r="C1264" s="24">
        <v>-106.46</v>
      </c>
      <c r="D1264" s="24">
        <v>42.99</v>
      </c>
      <c r="E1264" s="22" t="e">
        <f t="shared" si="38"/>
        <v>#VALUE!</v>
      </c>
      <c r="F1264" s="31" t="e">
        <f t="shared" si="39"/>
        <v>#VALUE!</v>
      </c>
      <c r="G1264">
        <v>40256</v>
      </c>
    </row>
    <row r="1265" spans="1:7">
      <c r="A1265" s="31">
        <v>40259</v>
      </c>
      <c r="B1265" s="27" t="s">
        <v>10590</v>
      </c>
      <c r="C1265" s="24">
        <v>-32.25</v>
      </c>
      <c r="D1265" s="24">
        <v>-120.87</v>
      </c>
      <c r="E1265" s="22" t="e">
        <f t="shared" si="38"/>
        <v>#VALUE!</v>
      </c>
      <c r="F1265" s="31" t="e">
        <f t="shared" si="39"/>
        <v>#VALUE!</v>
      </c>
      <c r="G1265">
        <v>40259</v>
      </c>
    </row>
    <row r="1266" spans="1:7">
      <c r="A1266" s="31">
        <v>40260</v>
      </c>
      <c r="B1266" s="27" t="s">
        <v>10589</v>
      </c>
      <c r="C1266" s="24">
        <v>-1102.31</v>
      </c>
      <c r="D1266" s="24">
        <v>-433.31</v>
      </c>
      <c r="E1266" s="22" t="e">
        <f t="shared" si="38"/>
        <v>#VALUE!</v>
      </c>
      <c r="F1266" s="31" t="e">
        <f t="shared" si="39"/>
        <v>#VALUE!</v>
      </c>
      <c r="G1266">
        <v>40260</v>
      </c>
    </row>
    <row r="1267" spans="1:7">
      <c r="A1267" s="31">
        <v>40262</v>
      </c>
      <c r="B1267" s="27" t="s">
        <v>10588</v>
      </c>
      <c r="C1267" s="24">
        <v>578.54</v>
      </c>
      <c r="D1267" s="24">
        <v>-101.52</v>
      </c>
      <c r="E1267" s="22" t="e">
        <f t="shared" si="38"/>
        <v>#VALUE!</v>
      </c>
      <c r="F1267" s="31" t="e">
        <f t="shared" si="39"/>
        <v>#VALUE!</v>
      </c>
      <c r="G1267">
        <v>40262</v>
      </c>
    </row>
    <row r="1268" spans="1:7">
      <c r="A1268" s="31">
        <v>40263</v>
      </c>
      <c r="B1268" s="27" t="s">
        <v>10587</v>
      </c>
      <c r="C1268" s="24">
        <v>238.84</v>
      </c>
      <c r="D1268" s="24">
        <v>-521.30999999999995</v>
      </c>
      <c r="E1268" s="22" t="e">
        <f t="shared" si="38"/>
        <v>#VALUE!</v>
      </c>
      <c r="F1268" s="31" t="e">
        <f t="shared" si="39"/>
        <v>#VALUE!</v>
      </c>
      <c r="G1268">
        <v>40263</v>
      </c>
    </row>
    <row r="1269" spans="1:7">
      <c r="A1269" s="31">
        <v>40266</v>
      </c>
      <c r="B1269" s="27" t="s">
        <v>10586</v>
      </c>
      <c r="C1269" s="24">
        <v>220.4</v>
      </c>
      <c r="D1269" s="24">
        <v>-223.24</v>
      </c>
      <c r="E1269" s="22" t="e">
        <f t="shared" si="38"/>
        <v>#VALUE!</v>
      </c>
      <c r="F1269" s="31" t="e">
        <f t="shared" si="39"/>
        <v>#VALUE!</v>
      </c>
      <c r="G1269">
        <v>40266</v>
      </c>
    </row>
    <row r="1270" spans="1:7">
      <c r="A1270" s="31">
        <v>40267</v>
      </c>
      <c r="B1270" s="27" t="s">
        <v>10585</v>
      </c>
      <c r="C1270" s="24">
        <v>231.53</v>
      </c>
      <c r="D1270" s="24">
        <v>-685.7</v>
      </c>
      <c r="E1270" s="22" t="e">
        <f t="shared" si="38"/>
        <v>#VALUE!</v>
      </c>
      <c r="F1270" s="31" t="e">
        <f t="shared" si="39"/>
        <v>#VALUE!</v>
      </c>
      <c r="G1270">
        <v>40267</v>
      </c>
    </row>
    <row r="1271" spans="1:7">
      <c r="A1271" s="31">
        <v>40268</v>
      </c>
      <c r="B1271" s="27" t="s">
        <v>10584</v>
      </c>
      <c r="C1271" s="24">
        <v>-467.89</v>
      </c>
      <c r="D1271" s="24">
        <v>-71.64</v>
      </c>
      <c r="E1271" s="22" t="e">
        <f t="shared" si="38"/>
        <v>#VALUE!</v>
      </c>
      <c r="F1271" s="31" t="e">
        <f t="shared" si="39"/>
        <v>#VALUE!</v>
      </c>
      <c r="G1271">
        <v>40268</v>
      </c>
    </row>
    <row r="1272" spans="1:7">
      <c r="A1272" s="31">
        <v>40269</v>
      </c>
      <c r="B1272" s="27" t="s">
        <v>10583</v>
      </c>
      <c r="C1272" s="24">
        <v>-683.29</v>
      </c>
      <c r="D1272" s="24">
        <v>-121.77</v>
      </c>
      <c r="E1272" s="22" t="e">
        <f t="shared" si="38"/>
        <v>#VALUE!</v>
      </c>
      <c r="F1272" s="31" t="e">
        <f t="shared" si="39"/>
        <v>#VALUE!</v>
      </c>
      <c r="G1272">
        <v>40269</v>
      </c>
    </row>
    <row r="1273" spans="1:7">
      <c r="A1273" s="31">
        <v>40273</v>
      </c>
      <c r="B1273" s="27" t="s">
        <v>10582</v>
      </c>
      <c r="C1273" s="24">
        <v>248.12</v>
      </c>
      <c r="D1273" s="24">
        <v>-277.02</v>
      </c>
      <c r="E1273" s="22" t="e">
        <f t="shared" si="38"/>
        <v>#VALUE!</v>
      </c>
      <c r="F1273" s="31" t="e">
        <f t="shared" si="39"/>
        <v>#VALUE!</v>
      </c>
      <c r="G1273">
        <v>40273</v>
      </c>
    </row>
    <row r="1274" spans="1:7">
      <c r="A1274" s="31">
        <v>40274</v>
      </c>
      <c r="B1274" s="27" t="s">
        <v>10581</v>
      </c>
      <c r="C1274" s="24">
        <v>1310.52</v>
      </c>
      <c r="D1274" s="24">
        <v>281.83999999999997</v>
      </c>
      <c r="E1274" s="22" t="e">
        <f t="shared" si="38"/>
        <v>#VALUE!</v>
      </c>
      <c r="F1274" s="31" t="e">
        <f t="shared" si="39"/>
        <v>#VALUE!</v>
      </c>
      <c r="G1274">
        <v>40274</v>
      </c>
    </row>
    <row r="1275" spans="1:7">
      <c r="A1275" s="31">
        <v>40275</v>
      </c>
      <c r="B1275" s="27" t="s">
        <v>10580</v>
      </c>
      <c r="C1275" s="24">
        <v>350.99</v>
      </c>
      <c r="D1275" s="24">
        <v>70.84</v>
      </c>
      <c r="E1275" s="22" t="e">
        <f t="shared" si="38"/>
        <v>#VALUE!</v>
      </c>
      <c r="F1275" s="31" t="e">
        <f t="shared" si="39"/>
        <v>#VALUE!</v>
      </c>
      <c r="G1275">
        <v>40275</v>
      </c>
    </row>
    <row r="1276" spans="1:7">
      <c r="A1276" s="31">
        <v>40276</v>
      </c>
      <c r="B1276" s="27" t="s">
        <v>10579</v>
      </c>
      <c r="C1276" s="24">
        <v>-120.78</v>
      </c>
      <c r="D1276" s="24">
        <v>-38.79</v>
      </c>
      <c r="E1276" s="22" t="e">
        <f t="shared" si="38"/>
        <v>#VALUE!</v>
      </c>
      <c r="F1276" s="31" t="e">
        <f t="shared" si="39"/>
        <v>#VALUE!</v>
      </c>
      <c r="G1276">
        <v>40276</v>
      </c>
    </row>
    <row r="1277" spans="1:7">
      <c r="A1277" s="31">
        <v>40277</v>
      </c>
      <c r="B1277" s="27" t="s">
        <v>10578</v>
      </c>
      <c r="C1277" s="24">
        <v>-1408.21</v>
      </c>
      <c r="D1277" s="24">
        <v>-637.97</v>
      </c>
      <c r="E1277" s="22" t="e">
        <f t="shared" si="38"/>
        <v>#VALUE!</v>
      </c>
      <c r="F1277" s="31" t="e">
        <f t="shared" si="39"/>
        <v>#VALUE!</v>
      </c>
      <c r="G1277">
        <v>40277</v>
      </c>
    </row>
    <row r="1278" spans="1:7">
      <c r="A1278" s="31">
        <v>40280</v>
      </c>
      <c r="B1278" s="27" t="s">
        <v>10577</v>
      </c>
      <c r="C1278" s="24">
        <v>362.67</v>
      </c>
      <c r="D1278" s="24">
        <v>-110.34</v>
      </c>
      <c r="E1278" s="22" t="e">
        <f t="shared" si="38"/>
        <v>#VALUE!</v>
      </c>
      <c r="F1278" s="31" t="e">
        <f t="shared" si="39"/>
        <v>#VALUE!</v>
      </c>
      <c r="G1278">
        <v>40280</v>
      </c>
    </row>
    <row r="1279" spans="1:7">
      <c r="A1279" s="31">
        <v>40281</v>
      </c>
      <c r="B1279" s="27" t="s">
        <v>10576</v>
      </c>
      <c r="C1279" s="24">
        <v>12.76</v>
      </c>
      <c r="D1279" s="24">
        <v>-350.68</v>
      </c>
      <c r="E1279" s="22" t="e">
        <f t="shared" si="38"/>
        <v>#VALUE!</v>
      </c>
      <c r="F1279" s="31" t="e">
        <f t="shared" si="39"/>
        <v>#VALUE!</v>
      </c>
      <c r="G1279">
        <v>40281</v>
      </c>
    </row>
    <row r="1280" spans="1:7">
      <c r="A1280" s="31">
        <v>40283</v>
      </c>
      <c r="B1280" s="27" t="s">
        <v>10575</v>
      </c>
      <c r="C1280" s="24">
        <v>-370.53</v>
      </c>
      <c r="D1280" s="24">
        <v>436.92</v>
      </c>
      <c r="E1280" s="22" t="e">
        <f t="shared" si="38"/>
        <v>#VALUE!</v>
      </c>
      <c r="F1280" s="31" t="e">
        <f t="shared" si="39"/>
        <v>#VALUE!</v>
      </c>
      <c r="G1280">
        <v>40283</v>
      </c>
    </row>
    <row r="1281" spans="1:7">
      <c r="A1281" s="31">
        <v>40284</v>
      </c>
      <c r="B1281" s="27" t="s">
        <v>10574</v>
      </c>
      <c r="C1281" s="24">
        <v>-861.87</v>
      </c>
      <c r="D1281" s="24">
        <v>-32.07</v>
      </c>
      <c r="E1281" s="22" t="e">
        <f t="shared" si="38"/>
        <v>#VALUE!</v>
      </c>
      <c r="F1281" s="31" t="e">
        <f t="shared" si="39"/>
        <v>#VALUE!</v>
      </c>
      <c r="G1281">
        <v>40284</v>
      </c>
    </row>
    <row r="1282" spans="1:7">
      <c r="A1282" s="31">
        <v>40287</v>
      </c>
      <c r="B1282" s="27" t="s">
        <v>10573</v>
      </c>
      <c r="C1282" s="24">
        <v>-1060.98</v>
      </c>
      <c r="D1282" s="24">
        <v>-278.02</v>
      </c>
      <c r="E1282" s="22" t="e">
        <f t="shared" ref="E1282:E1345" si="40">TEXT(F1282,"dd-mm-yy")</f>
        <v>#VALUE!</v>
      </c>
      <c r="F1282" s="31" t="e">
        <f t="shared" ref="F1282:F1345" si="41">DATEVALUE(A1282)</f>
        <v>#VALUE!</v>
      </c>
      <c r="G1282">
        <v>40287</v>
      </c>
    </row>
    <row r="1283" spans="1:7">
      <c r="A1283" s="31">
        <v>40288</v>
      </c>
      <c r="B1283" s="27" t="s">
        <v>10572</v>
      </c>
      <c r="C1283" s="24">
        <v>-829.12</v>
      </c>
      <c r="D1283" s="24">
        <v>-118.73</v>
      </c>
      <c r="E1283" s="22" t="e">
        <f t="shared" si="40"/>
        <v>#VALUE!</v>
      </c>
      <c r="F1283" s="31" t="e">
        <f t="shared" si="41"/>
        <v>#VALUE!</v>
      </c>
      <c r="G1283">
        <v>40288</v>
      </c>
    </row>
    <row r="1284" spans="1:7">
      <c r="A1284" s="31">
        <v>40289</v>
      </c>
      <c r="B1284" s="27" t="s">
        <v>10571</v>
      </c>
      <c r="C1284" s="24">
        <v>-430.19</v>
      </c>
      <c r="D1284" s="24">
        <v>584.77</v>
      </c>
      <c r="E1284" s="22" t="e">
        <f t="shared" si="40"/>
        <v>#VALUE!</v>
      </c>
      <c r="F1284" s="31" t="e">
        <f t="shared" si="41"/>
        <v>#VALUE!</v>
      </c>
      <c r="G1284">
        <v>40289</v>
      </c>
    </row>
    <row r="1285" spans="1:7">
      <c r="A1285" s="31">
        <v>40290</v>
      </c>
      <c r="B1285" s="27" t="s">
        <v>10570</v>
      </c>
      <c r="C1285" s="24">
        <v>-374.73</v>
      </c>
      <c r="D1285" s="24">
        <v>535.45000000000005</v>
      </c>
      <c r="E1285" s="22" t="e">
        <f t="shared" si="40"/>
        <v>#VALUE!</v>
      </c>
      <c r="F1285" s="31" t="e">
        <f t="shared" si="41"/>
        <v>#VALUE!</v>
      </c>
      <c r="G1285">
        <v>40290</v>
      </c>
    </row>
    <row r="1286" spans="1:7">
      <c r="A1286" s="31">
        <v>40291</v>
      </c>
      <c r="B1286" s="27" t="s">
        <v>10569</v>
      </c>
      <c r="C1286" s="24">
        <v>-444.19</v>
      </c>
      <c r="D1286" s="24">
        <v>346.68</v>
      </c>
      <c r="E1286" s="22" t="e">
        <f t="shared" si="40"/>
        <v>#VALUE!</v>
      </c>
      <c r="F1286" s="31" t="e">
        <f t="shared" si="41"/>
        <v>#VALUE!</v>
      </c>
      <c r="G1286">
        <v>40291</v>
      </c>
    </row>
    <row r="1287" spans="1:7">
      <c r="A1287" s="31">
        <v>40294</v>
      </c>
      <c r="B1287" s="27" t="s">
        <v>10568</v>
      </c>
      <c r="C1287" s="24">
        <v>66.28</v>
      </c>
      <c r="D1287" s="24">
        <v>345</v>
      </c>
      <c r="E1287" s="22" t="e">
        <f t="shared" si="40"/>
        <v>#VALUE!</v>
      </c>
      <c r="F1287" s="31" t="e">
        <f t="shared" si="41"/>
        <v>#VALUE!</v>
      </c>
      <c r="G1287">
        <v>40294</v>
      </c>
    </row>
    <row r="1288" spans="1:7">
      <c r="A1288" s="31">
        <v>40295</v>
      </c>
      <c r="B1288" s="27" t="s">
        <v>10567</v>
      </c>
      <c r="C1288" s="24">
        <v>152.26</v>
      </c>
      <c r="D1288" s="24">
        <v>31.08</v>
      </c>
      <c r="E1288" s="22" t="e">
        <f t="shared" si="40"/>
        <v>#VALUE!</v>
      </c>
      <c r="F1288" s="31" t="e">
        <f t="shared" si="41"/>
        <v>#VALUE!</v>
      </c>
      <c r="G1288">
        <v>40295</v>
      </c>
    </row>
    <row r="1289" spans="1:7">
      <c r="A1289" s="31">
        <v>40296</v>
      </c>
      <c r="B1289" s="27" t="s">
        <v>10566</v>
      </c>
      <c r="C1289" s="24">
        <v>-202.87</v>
      </c>
      <c r="D1289" s="24">
        <v>-148.41</v>
      </c>
      <c r="E1289" s="22" t="e">
        <f t="shared" si="40"/>
        <v>#VALUE!</v>
      </c>
      <c r="F1289" s="31" t="e">
        <f t="shared" si="41"/>
        <v>#VALUE!</v>
      </c>
      <c r="G1289">
        <v>40296</v>
      </c>
    </row>
    <row r="1290" spans="1:7">
      <c r="A1290" s="31">
        <v>40297</v>
      </c>
      <c r="B1290" s="27" t="s">
        <v>10565</v>
      </c>
      <c r="C1290" s="24">
        <v>-864.43</v>
      </c>
      <c r="D1290" s="24">
        <v>-924.32</v>
      </c>
      <c r="E1290" s="22" t="e">
        <f t="shared" si="40"/>
        <v>#VALUE!</v>
      </c>
      <c r="F1290" s="31" t="e">
        <f t="shared" si="41"/>
        <v>#VALUE!</v>
      </c>
      <c r="G1290">
        <v>40297</v>
      </c>
    </row>
    <row r="1291" spans="1:7">
      <c r="A1291" s="31">
        <v>40298</v>
      </c>
      <c r="B1291" s="27" t="s">
        <v>10564</v>
      </c>
      <c r="C1291" s="24">
        <v>-204.14</v>
      </c>
      <c r="D1291" s="24">
        <v>106.17</v>
      </c>
      <c r="E1291" s="22" t="e">
        <f t="shared" si="40"/>
        <v>#VALUE!</v>
      </c>
      <c r="F1291" s="31" t="e">
        <f t="shared" si="41"/>
        <v>#VALUE!</v>
      </c>
      <c r="G1291">
        <v>40298</v>
      </c>
    </row>
    <row r="1292" spans="1:7">
      <c r="A1292" s="31">
        <v>40301</v>
      </c>
      <c r="B1292" s="27" t="s">
        <v>10563</v>
      </c>
      <c r="C1292" s="24">
        <v>-4.4000000000000004</v>
      </c>
      <c r="D1292" s="24">
        <v>323.8</v>
      </c>
      <c r="E1292" s="22" t="e">
        <f t="shared" si="40"/>
        <v>#VALUE!</v>
      </c>
      <c r="F1292" s="31" t="e">
        <f t="shared" si="41"/>
        <v>#VALUE!</v>
      </c>
      <c r="G1292">
        <v>40301</v>
      </c>
    </row>
    <row r="1293" spans="1:7">
      <c r="A1293" s="31">
        <v>40302</v>
      </c>
      <c r="B1293" s="27" t="s">
        <v>10562</v>
      </c>
      <c r="C1293" s="24">
        <v>-985.09</v>
      </c>
      <c r="D1293" s="24">
        <v>-392.3</v>
      </c>
      <c r="E1293" s="22" t="e">
        <f t="shared" si="40"/>
        <v>#VALUE!</v>
      </c>
      <c r="F1293" s="31" t="e">
        <f t="shared" si="41"/>
        <v>#VALUE!</v>
      </c>
      <c r="G1293">
        <v>40302</v>
      </c>
    </row>
    <row r="1294" spans="1:7">
      <c r="A1294" s="31">
        <v>40303</v>
      </c>
      <c r="B1294" s="27" t="s">
        <v>10561</v>
      </c>
      <c r="C1294" s="24">
        <v>-738.83</v>
      </c>
      <c r="D1294" s="24">
        <v>-134.31</v>
      </c>
      <c r="E1294" s="22" t="e">
        <f t="shared" si="40"/>
        <v>#VALUE!</v>
      </c>
      <c r="F1294" s="31" t="e">
        <f t="shared" si="41"/>
        <v>#VALUE!</v>
      </c>
      <c r="G1294">
        <v>40303</v>
      </c>
    </row>
    <row r="1295" spans="1:7">
      <c r="A1295" s="31">
        <v>40304</v>
      </c>
      <c r="B1295" s="27" t="s">
        <v>10560</v>
      </c>
      <c r="C1295" s="24">
        <v>-1039.1400000000001</v>
      </c>
      <c r="D1295" s="24">
        <v>0.82</v>
      </c>
      <c r="E1295" s="22" t="e">
        <f t="shared" si="40"/>
        <v>#VALUE!</v>
      </c>
      <c r="F1295" s="31" t="e">
        <f t="shared" si="41"/>
        <v>#VALUE!</v>
      </c>
      <c r="G1295">
        <v>40304</v>
      </c>
    </row>
    <row r="1296" spans="1:7">
      <c r="A1296" s="31">
        <v>40305</v>
      </c>
      <c r="B1296" s="27" t="s">
        <v>10559</v>
      </c>
      <c r="C1296" s="24">
        <v>-940.78</v>
      </c>
      <c r="D1296" s="24">
        <v>21.66</v>
      </c>
      <c r="E1296" s="22" t="e">
        <f t="shared" si="40"/>
        <v>#VALUE!</v>
      </c>
      <c r="F1296" s="31" t="e">
        <f t="shared" si="41"/>
        <v>#VALUE!</v>
      </c>
      <c r="G1296">
        <v>40305</v>
      </c>
    </row>
    <row r="1297" spans="1:7">
      <c r="A1297" s="31">
        <v>40308</v>
      </c>
      <c r="B1297" s="27" t="s">
        <v>10558</v>
      </c>
      <c r="C1297" s="24">
        <v>-492.02</v>
      </c>
      <c r="D1297" s="24">
        <v>444.06</v>
      </c>
      <c r="E1297" s="22" t="e">
        <f t="shared" si="40"/>
        <v>#VALUE!</v>
      </c>
      <c r="F1297" s="31" t="e">
        <f t="shared" si="41"/>
        <v>#VALUE!</v>
      </c>
      <c r="G1297">
        <v>40308</v>
      </c>
    </row>
    <row r="1298" spans="1:7">
      <c r="A1298" s="31">
        <v>40309</v>
      </c>
      <c r="B1298" s="27" t="s">
        <v>10557</v>
      </c>
      <c r="C1298" s="24">
        <v>2446.42</v>
      </c>
      <c r="D1298" s="24">
        <v>656.34</v>
      </c>
      <c r="E1298" s="22" t="e">
        <f t="shared" si="40"/>
        <v>#VALUE!</v>
      </c>
      <c r="F1298" s="31" t="e">
        <f t="shared" si="41"/>
        <v>#VALUE!</v>
      </c>
      <c r="G1298">
        <v>40309</v>
      </c>
    </row>
    <row r="1299" spans="1:7">
      <c r="A1299" s="31">
        <v>40310</v>
      </c>
      <c r="B1299" s="27" t="s">
        <v>10556</v>
      </c>
      <c r="C1299" s="24">
        <v>83.35</v>
      </c>
      <c r="D1299" s="24">
        <v>-243.29</v>
      </c>
      <c r="E1299" s="22" t="e">
        <f t="shared" si="40"/>
        <v>#VALUE!</v>
      </c>
      <c r="F1299" s="31" t="e">
        <f t="shared" si="41"/>
        <v>#VALUE!</v>
      </c>
      <c r="G1299">
        <v>40310</v>
      </c>
    </row>
    <row r="1300" spans="1:7">
      <c r="A1300" s="31">
        <v>40311</v>
      </c>
      <c r="B1300" s="27" t="s">
        <v>10555</v>
      </c>
      <c r="C1300" s="24">
        <v>505.23</v>
      </c>
      <c r="D1300" s="24">
        <v>62.69</v>
      </c>
      <c r="E1300" s="22" t="e">
        <f t="shared" si="40"/>
        <v>#VALUE!</v>
      </c>
      <c r="F1300" s="31" t="e">
        <f t="shared" si="41"/>
        <v>#VALUE!</v>
      </c>
      <c r="G1300">
        <v>40311</v>
      </c>
    </row>
    <row r="1301" spans="1:7">
      <c r="A1301" s="31">
        <v>40312</v>
      </c>
      <c r="B1301" s="27" t="s">
        <v>10554</v>
      </c>
      <c r="C1301" s="24">
        <v>1065.08</v>
      </c>
      <c r="D1301" s="24">
        <v>425.61</v>
      </c>
      <c r="E1301" s="22" t="e">
        <f t="shared" si="40"/>
        <v>#VALUE!</v>
      </c>
      <c r="F1301" s="31" t="e">
        <f t="shared" si="41"/>
        <v>#VALUE!</v>
      </c>
      <c r="G1301">
        <v>40312</v>
      </c>
    </row>
    <row r="1302" spans="1:7">
      <c r="A1302" s="31">
        <v>40315</v>
      </c>
      <c r="B1302" s="27" t="s">
        <v>10553</v>
      </c>
      <c r="C1302" s="24">
        <v>-1424.34</v>
      </c>
      <c r="D1302" s="24">
        <v>-429.24</v>
      </c>
      <c r="E1302" s="22" t="e">
        <f t="shared" si="40"/>
        <v>#VALUE!</v>
      </c>
      <c r="F1302" s="31" t="e">
        <f t="shared" si="41"/>
        <v>#VALUE!</v>
      </c>
      <c r="G1302">
        <v>40315</v>
      </c>
    </row>
    <row r="1303" spans="1:7">
      <c r="A1303" s="31">
        <v>40316</v>
      </c>
      <c r="B1303" s="27" t="s">
        <v>10552</v>
      </c>
      <c r="C1303" s="24">
        <v>-1272.05</v>
      </c>
      <c r="D1303" s="24">
        <v>-185</v>
      </c>
      <c r="E1303" s="22" t="e">
        <f t="shared" si="40"/>
        <v>#VALUE!</v>
      </c>
      <c r="F1303" s="31" t="e">
        <f t="shared" si="41"/>
        <v>#VALUE!</v>
      </c>
      <c r="G1303">
        <v>40316</v>
      </c>
    </row>
    <row r="1304" spans="1:7">
      <c r="A1304" s="31">
        <v>40317</v>
      </c>
      <c r="B1304" s="27" t="s">
        <v>10551</v>
      </c>
      <c r="C1304" s="24">
        <v>456.59</v>
      </c>
      <c r="D1304" s="24">
        <v>380.51</v>
      </c>
      <c r="E1304" s="22" t="e">
        <f t="shared" si="40"/>
        <v>#VALUE!</v>
      </c>
      <c r="F1304" s="31" t="e">
        <f t="shared" si="41"/>
        <v>#VALUE!</v>
      </c>
      <c r="G1304">
        <v>40317</v>
      </c>
    </row>
    <row r="1305" spans="1:7">
      <c r="A1305" s="31">
        <v>40318</v>
      </c>
      <c r="B1305" s="27" t="s">
        <v>10550</v>
      </c>
      <c r="C1305" s="24">
        <v>-1555.15</v>
      </c>
      <c r="D1305" s="24">
        <v>22.5</v>
      </c>
      <c r="E1305" s="22" t="e">
        <f t="shared" si="40"/>
        <v>#VALUE!</v>
      </c>
      <c r="F1305" s="31" t="e">
        <f t="shared" si="41"/>
        <v>#VALUE!</v>
      </c>
      <c r="G1305">
        <v>40318</v>
      </c>
    </row>
    <row r="1306" spans="1:7">
      <c r="A1306" s="31">
        <v>40319</v>
      </c>
      <c r="B1306" s="27" t="s">
        <v>10549</v>
      </c>
      <c r="C1306" s="24">
        <v>-781.06</v>
      </c>
      <c r="D1306" s="24">
        <v>887.77</v>
      </c>
      <c r="E1306" s="22" t="e">
        <f t="shared" si="40"/>
        <v>#VALUE!</v>
      </c>
      <c r="F1306" s="31" t="e">
        <f t="shared" si="41"/>
        <v>#VALUE!</v>
      </c>
      <c r="G1306">
        <v>40319</v>
      </c>
    </row>
    <row r="1307" spans="1:7">
      <c r="A1307" s="31">
        <v>40322</v>
      </c>
      <c r="B1307" s="27" t="s">
        <v>10548</v>
      </c>
      <c r="C1307" s="24">
        <v>-551.57000000000005</v>
      </c>
      <c r="D1307" s="24">
        <v>468.15</v>
      </c>
      <c r="E1307" s="22" t="e">
        <f t="shared" si="40"/>
        <v>#VALUE!</v>
      </c>
      <c r="F1307" s="31" t="e">
        <f t="shared" si="41"/>
        <v>#VALUE!</v>
      </c>
      <c r="G1307">
        <v>40322</v>
      </c>
    </row>
    <row r="1308" spans="1:7">
      <c r="A1308" s="31">
        <v>40323</v>
      </c>
      <c r="B1308" s="27" t="s">
        <v>10547</v>
      </c>
      <c r="C1308" s="24">
        <v>280.08999999999997</v>
      </c>
      <c r="D1308" s="24">
        <v>827.88</v>
      </c>
      <c r="E1308" s="22" t="e">
        <f t="shared" si="40"/>
        <v>#VALUE!</v>
      </c>
      <c r="F1308" s="31" t="e">
        <f t="shared" si="41"/>
        <v>#VALUE!</v>
      </c>
      <c r="G1308">
        <v>40323</v>
      </c>
    </row>
    <row r="1309" spans="1:7">
      <c r="A1309" s="31">
        <v>40324</v>
      </c>
      <c r="B1309" s="27" t="s">
        <v>10546</v>
      </c>
      <c r="C1309" s="24">
        <v>-568.41999999999996</v>
      </c>
      <c r="D1309" s="24">
        <v>159.41</v>
      </c>
      <c r="E1309" s="22" t="e">
        <f t="shared" si="40"/>
        <v>#VALUE!</v>
      </c>
      <c r="F1309" s="31" t="e">
        <f t="shared" si="41"/>
        <v>#VALUE!</v>
      </c>
      <c r="G1309">
        <v>40324</v>
      </c>
    </row>
    <row r="1310" spans="1:7">
      <c r="A1310" s="31">
        <v>40325</v>
      </c>
      <c r="B1310" s="27" t="s">
        <v>10545</v>
      </c>
      <c r="C1310" s="24">
        <v>1194.08</v>
      </c>
      <c r="D1310" s="24">
        <v>1062.97</v>
      </c>
      <c r="E1310" s="22" t="e">
        <f t="shared" si="40"/>
        <v>#VALUE!</v>
      </c>
      <c r="F1310" s="31" t="e">
        <f t="shared" si="41"/>
        <v>#VALUE!</v>
      </c>
      <c r="G1310">
        <v>40325</v>
      </c>
    </row>
    <row r="1311" spans="1:7">
      <c r="A1311" s="31">
        <v>40326</v>
      </c>
      <c r="B1311" s="27" t="s">
        <v>10544</v>
      </c>
      <c r="C1311" s="24">
        <v>831.88</v>
      </c>
      <c r="D1311" s="24">
        <v>193.37</v>
      </c>
      <c r="E1311" s="22" t="e">
        <f t="shared" si="40"/>
        <v>#VALUE!</v>
      </c>
      <c r="F1311" s="31" t="e">
        <f t="shared" si="41"/>
        <v>#VALUE!</v>
      </c>
      <c r="G1311">
        <v>40326</v>
      </c>
    </row>
    <row r="1312" spans="1:7">
      <c r="A1312" s="31">
        <v>40329</v>
      </c>
      <c r="B1312" s="27" t="s">
        <v>10543</v>
      </c>
      <c r="C1312" s="24">
        <v>545.67999999999995</v>
      </c>
      <c r="D1312" s="24">
        <v>950.07</v>
      </c>
      <c r="E1312" s="22" t="e">
        <f t="shared" si="40"/>
        <v>#VALUE!</v>
      </c>
      <c r="F1312" s="31" t="e">
        <f t="shared" si="41"/>
        <v>#VALUE!</v>
      </c>
      <c r="G1312">
        <v>40329</v>
      </c>
    </row>
    <row r="1313" spans="1:7">
      <c r="A1313" s="31">
        <v>40330</v>
      </c>
      <c r="B1313" s="27" t="s">
        <v>10542</v>
      </c>
      <c r="C1313" s="24">
        <v>-386.66</v>
      </c>
      <c r="D1313" s="24">
        <v>181.75</v>
      </c>
      <c r="E1313" s="22" t="e">
        <f t="shared" si="40"/>
        <v>#VALUE!</v>
      </c>
      <c r="F1313" s="31" t="e">
        <f t="shared" si="41"/>
        <v>#VALUE!</v>
      </c>
      <c r="G1313">
        <v>40330</v>
      </c>
    </row>
    <row r="1314" spans="1:7">
      <c r="A1314" s="31">
        <v>40331</v>
      </c>
      <c r="B1314" s="27" t="s">
        <v>10541</v>
      </c>
      <c r="C1314" s="24">
        <v>-901.52</v>
      </c>
      <c r="D1314" s="24">
        <v>5</v>
      </c>
      <c r="E1314" s="22" t="e">
        <f t="shared" si="40"/>
        <v>#VALUE!</v>
      </c>
      <c r="F1314" s="31" t="e">
        <f t="shared" si="41"/>
        <v>#VALUE!</v>
      </c>
      <c r="G1314">
        <v>40331</v>
      </c>
    </row>
    <row r="1315" spans="1:7">
      <c r="A1315" s="31">
        <v>40332</v>
      </c>
      <c r="B1315" s="27" t="s">
        <v>10540</v>
      </c>
      <c r="C1315" s="24">
        <v>-174.79</v>
      </c>
      <c r="D1315" s="24">
        <v>390.02</v>
      </c>
      <c r="E1315" s="22" t="e">
        <f t="shared" si="40"/>
        <v>#VALUE!</v>
      </c>
      <c r="F1315" s="31" t="e">
        <f t="shared" si="41"/>
        <v>#VALUE!</v>
      </c>
      <c r="G1315">
        <v>40332</v>
      </c>
    </row>
    <row r="1316" spans="1:7">
      <c r="A1316" s="31">
        <v>40333</v>
      </c>
      <c r="B1316" s="27" t="s">
        <v>10539</v>
      </c>
      <c r="C1316" s="24">
        <v>1782.07</v>
      </c>
      <c r="D1316" s="24">
        <v>474.02</v>
      </c>
      <c r="E1316" s="22" t="e">
        <f t="shared" si="40"/>
        <v>#VALUE!</v>
      </c>
      <c r="F1316" s="31" t="e">
        <f t="shared" si="41"/>
        <v>#VALUE!</v>
      </c>
      <c r="G1316">
        <v>40333</v>
      </c>
    </row>
    <row r="1317" spans="1:7">
      <c r="A1317" s="31">
        <v>40336</v>
      </c>
      <c r="B1317" s="27" t="s">
        <v>10538</v>
      </c>
      <c r="C1317" s="24">
        <v>136.09</v>
      </c>
      <c r="D1317" s="24">
        <v>330.01</v>
      </c>
      <c r="E1317" s="22" t="e">
        <f t="shared" si="40"/>
        <v>#VALUE!</v>
      </c>
      <c r="F1317" s="31" t="e">
        <f t="shared" si="41"/>
        <v>#VALUE!</v>
      </c>
      <c r="G1317">
        <v>40336</v>
      </c>
    </row>
    <row r="1318" spans="1:7">
      <c r="A1318" s="31">
        <v>40337</v>
      </c>
      <c r="B1318" s="27" t="s">
        <v>10537</v>
      </c>
      <c r="C1318" s="24">
        <v>-1665.08</v>
      </c>
      <c r="D1318" s="24">
        <v>-261.52999999999997</v>
      </c>
      <c r="E1318" s="22" t="e">
        <f t="shared" si="40"/>
        <v>#VALUE!</v>
      </c>
      <c r="F1318" s="31" t="e">
        <f t="shared" si="41"/>
        <v>#VALUE!</v>
      </c>
      <c r="G1318">
        <v>40337</v>
      </c>
    </row>
    <row r="1319" spans="1:7">
      <c r="A1319" s="31">
        <v>40338</v>
      </c>
      <c r="B1319" s="27" t="s">
        <v>10536</v>
      </c>
      <c r="C1319" s="24">
        <v>-323.64999999999998</v>
      </c>
      <c r="D1319" s="24">
        <v>-50.19</v>
      </c>
      <c r="E1319" s="22" t="e">
        <f t="shared" si="40"/>
        <v>#VALUE!</v>
      </c>
      <c r="F1319" s="31" t="e">
        <f t="shared" si="41"/>
        <v>#VALUE!</v>
      </c>
      <c r="G1319">
        <v>40338</v>
      </c>
    </row>
    <row r="1320" spans="1:7">
      <c r="A1320" s="31">
        <v>40339</v>
      </c>
      <c r="B1320" s="27" t="s">
        <v>10535</v>
      </c>
      <c r="C1320" s="24">
        <v>683.55</v>
      </c>
      <c r="D1320" s="24">
        <v>448.37</v>
      </c>
      <c r="E1320" s="22" t="e">
        <f t="shared" si="40"/>
        <v>#VALUE!</v>
      </c>
      <c r="F1320" s="31" t="e">
        <f t="shared" si="41"/>
        <v>#VALUE!</v>
      </c>
      <c r="G1320">
        <v>40339</v>
      </c>
    </row>
    <row r="1321" spans="1:7">
      <c r="A1321" s="31">
        <v>40340</v>
      </c>
      <c r="B1321" s="27" t="s">
        <v>10534</v>
      </c>
      <c r="C1321" s="24">
        <v>242.77</v>
      </c>
      <c r="D1321" s="24">
        <v>406.32</v>
      </c>
      <c r="E1321" s="22" t="e">
        <f t="shared" si="40"/>
        <v>#VALUE!</v>
      </c>
      <c r="F1321" s="31" t="e">
        <f t="shared" si="41"/>
        <v>#VALUE!</v>
      </c>
      <c r="G1321">
        <v>40340</v>
      </c>
    </row>
    <row r="1322" spans="1:7">
      <c r="A1322" s="31">
        <v>40343</v>
      </c>
      <c r="B1322" s="27" t="s">
        <v>10533</v>
      </c>
      <c r="C1322" s="24">
        <v>1019.11</v>
      </c>
      <c r="D1322" s="24">
        <v>485.28</v>
      </c>
      <c r="E1322" s="22" t="e">
        <f t="shared" si="40"/>
        <v>#VALUE!</v>
      </c>
      <c r="F1322" s="31" t="e">
        <f t="shared" si="41"/>
        <v>#VALUE!</v>
      </c>
      <c r="G1322">
        <v>40343</v>
      </c>
    </row>
    <row r="1323" spans="1:7">
      <c r="A1323" s="31">
        <v>40344</v>
      </c>
      <c r="B1323" s="27" t="s">
        <v>10532</v>
      </c>
      <c r="C1323" s="24">
        <v>1316.07</v>
      </c>
      <c r="D1323" s="24">
        <v>-19.18</v>
      </c>
      <c r="E1323" s="22" t="e">
        <f t="shared" si="40"/>
        <v>#VALUE!</v>
      </c>
      <c r="F1323" s="31" t="e">
        <f t="shared" si="41"/>
        <v>#VALUE!</v>
      </c>
      <c r="G1323">
        <v>40344</v>
      </c>
    </row>
    <row r="1324" spans="1:7">
      <c r="A1324" s="31">
        <v>40345</v>
      </c>
      <c r="B1324" s="27" t="s">
        <v>10531</v>
      </c>
      <c r="C1324" s="24">
        <v>622.5</v>
      </c>
      <c r="D1324" s="24">
        <v>-334.33</v>
      </c>
      <c r="E1324" s="22" t="e">
        <f t="shared" si="40"/>
        <v>#VALUE!</v>
      </c>
      <c r="F1324" s="31" t="e">
        <f t="shared" si="41"/>
        <v>#VALUE!</v>
      </c>
      <c r="G1324">
        <v>40345</v>
      </c>
    </row>
    <row r="1325" spans="1:7">
      <c r="A1325" s="31">
        <v>40346</v>
      </c>
      <c r="B1325" s="27" t="s">
        <v>10530</v>
      </c>
      <c r="C1325" s="24">
        <v>1060.78</v>
      </c>
      <c r="D1325" s="24">
        <v>257.70999999999998</v>
      </c>
      <c r="E1325" s="22" t="e">
        <f t="shared" si="40"/>
        <v>#VALUE!</v>
      </c>
      <c r="F1325" s="31" t="e">
        <f t="shared" si="41"/>
        <v>#VALUE!</v>
      </c>
      <c r="G1325">
        <v>40346</v>
      </c>
    </row>
    <row r="1326" spans="1:7">
      <c r="A1326" s="31">
        <v>40347</v>
      </c>
      <c r="B1326" s="27" t="s">
        <v>10529</v>
      </c>
      <c r="C1326" s="24">
        <v>359.06</v>
      </c>
      <c r="D1326" s="24">
        <v>120.05</v>
      </c>
      <c r="E1326" s="22" t="e">
        <f t="shared" si="40"/>
        <v>#VALUE!</v>
      </c>
      <c r="F1326" s="31" t="e">
        <f t="shared" si="41"/>
        <v>#VALUE!</v>
      </c>
      <c r="G1326">
        <v>40347</v>
      </c>
    </row>
    <row r="1327" spans="1:7">
      <c r="A1327" s="31">
        <v>40350</v>
      </c>
      <c r="B1327" s="27" t="s">
        <v>10528</v>
      </c>
      <c r="C1327" s="24">
        <v>-131.66999999999999</v>
      </c>
      <c r="D1327" s="24">
        <v>-203.13</v>
      </c>
      <c r="E1327" s="22" t="e">
        <f t="shared" si="40"/>
        <v>#VALUE!</v>
      </c>
      <c r="F1327" s="31" t="e">
        <f t="shared" si="41"/>
        <v>#VALUE!</v>
      </c>
      <c r="G1327">
        <v>40350</v>
      </c>
    </row>
    <row r="1328" spans="1:7">
      <c r="A1328" s="31">
        <v>40351</v>
      </c>
      <c r="B1328" s="27" t="s">
        <v>10527</v>
      </c>
      <c r="C1328" s="24">
        <v>425.52</v>
      </c>
      <c r="D1328" s="24">
        <v>-195.5</v>
      </c>
      <c r="E1328" s="22" t="e">
        <f t="shared" si="40"/>
        <v>#VALUE!</v>
      </c>
      <c r="F1328" s="31" t="e">
        <f t="shared" si="41"/>
        <v>#VALUE!</v>
      </c>
      <c r="G1328">
        <v>40351</v>
      </c>
    </row>
    <row r="1329" spans="1:7">
      <c r="A1329" s="31">
        <v>40352</v>
      </c>
      <c r="B1329" s="27" t="s">
        <v>10526</v>
      </c>
      <c r="C1329" s="24">
        <v>-214.9</v>
      </c>
      <c r="D1329" s="24">
        <v>-746.29</v>
      </c>
      <c r="E1329" s="22" t="e">
        <f t="shared" si="40"/>
        <v>#VALUE!</v>
      </c>
      <c r="F1329" s="31" t="e">
        <f t="shared" si="41"/>
        <v>#VALUE!</v>
      </c>
      <c r="G1329">
        <v>40352</v>
      </c>
    </row>
    <row r="1330" spans="1:7">
      <c r="A1330" s="31">
        <v>40353</v>
      </c>
      <c r="B1330" s="27" t="s">
        <v>10525</v>
      </c>
      <c r="C1330" s="24">
        <v>140.59</v>
      </c>
      <c r="D1330" s="24">
        <v>-472.61</v>
      </c>
      <c r="E1330" s="22" t="e">
        <f t="shared" si="40"/>
        <v>#VALUE!</v>
      </c>
      <c r="F1330" s="31" t="e">
        <f t="shared" si="41"/>
        <v>#VALUE!</v>
      </c>
      <c r="G1330">
        <v>40353</v>
      </c>
    </row>
    <row r="1331" spans="1:7">
      <c r="A1331" s="31">
        <v>40354</v>
      </c>
      <c r="B1331" s="27" t="s">
        <v>10524</v>
      </c>
      <c r="C1331" s="24">
        <v>222.09</v>
      </c>
      <c r="D1331" s="24">
        <v>-953.14</v>
      </c>
      <c r="E1331" s="22" t="e">
        <f t="shared" si="40"/>
        <v>#VALUE!</v>
      </c>
      <c r="F1331" s="31" t="e">
        <f t="shared" si="41"/>
        <v>#VALUE!</v>
      </c>
      <c r="G1331">
        <v>40354</v>
      </c>
    </row>
    <row r="1332" spans="1:7">
      <c r="A1332" s="31">
        <v>40357</v>
      </c>
      <c r="B1332" s="27" t="s">
        <v>10523</v>
      </c>
      <c r="C1332" s="24">
        <v>-1603.72</v>
      </c>
      <c r="D1332" s="24">
        <v>-235.93</v>
      </c>
      <c r="E1332" s="22" t="e">
        <f t="shared" si="40"/>
        <v>#VALUE!</v>
      </c>
      <c r="F1332" s="31" t="e">
        <f t="shared" si="41"/>
        <v>#VALUE!</v>
      </c>
      <c r="G1332">
        <v>40357</v>
      </c>
    </row>
    <row r="1333" spans="1:7">
      <c r="A1333" s="31">
        <v>40358</v>
      </c>
      <c r="B1333" s="27" t="s">
        <v>10522</v>
      </c>
      <c r="C1333" s="24">
        <v>25.21</v>
      </c>
      <c r="D1333" s="24">
        <v>-50.41</v>
      </c>
      <c r="E1333" s="22" t="e">
        <f t="shared" si="40"/>
        <v>#VALUE!</v>
      </c>
      <c r="F1333" s="31" t="e">
        <f t="shared" si="41"/>
        <v>#VALUE!</v>
      </c>
      <c r="G1333">
        <v>40358</v>
      </c>
    </row>
    <row r="1334" spans="1:7">
      <c r="A1334" s="31">
        <v>40359</v>
      </c>
      <c r="B1334" s="27" t="s">
        <v>10521</v>
      </c>
      <c r="C1334" s="24">
        <v>-1458.22</v>
      </c>
      <c r="D1334" s="24">
        <v>-375.98</v>
      </c>
      <c r="E1334" s="22" t="e">
        <f t="shared" si="40"/>
        <v>#VALUE!</v>
      </c>
      <c r="F1334" s="31" t="e">
        <f t="shared" si="41"/>
        <v>#VALUE!</v>
      </c>
      <c r="G1334">
        <v>40359</v>
      </c>
    </row>
    <row r="1335" spans="1:7">
      <c r="A1335" s="31">
        <v>40360</v>
      </c>
      <c r="B1335" s="27" t="s">
        <v>10520</v>
      </c>
      <c r="C1335" s="24">
        <v>95.82</v>
      </c>
      <c r="D1335" s="24">
        <v>-276.93</v>
      </c>
      <c r="E1335" s="22" t="e">
        <f t="shared" si="40"/>
        <v>#VALUE!</v>
      </c>
      <c r="F1335" s="31" t="e">
        <f t="shared" si="41"/>
        <v>#VALUE!</v>
      </c>
      <c r="G1335">
        <v>40360</v>
      </c>
    </row>
    <row r="1336" spans="1:7">
      <c r="A1336" s="31">
        <v>40361</v>
      </c>
      <c r="B1336" s="27" t="s">
        <v>10519</v>
      </c>
      <c r="C1336" s="24">
        <v>-1585.94</v>
      </c>
      <c r="D1336" s="24">
        <v>-544.02</v>
      </c>
      <c r="E1336" s="22" t="e">
        <f t="shared" si="40"/>
        <v>#VALUE!</v>
      </c>
      <c r="F1336" s="31" t="e">
        <f t="shared" si="41"/>
        <v>#VALUE!</v>
      </c>
      <c r="G1336">
        <v>40361</v>
      </c>
    </row>
    <row r="1337" spans="1:7">
      <c r="A1337" s="31">
        <v>40364</v>
      </c>
      <c r="B1337" s="27" t="s">
        <v>10518</v>
      </c>
      <c r="C1337" s="24">
        <v>-462.92</v>
      </c>
      <c r="D1337" s="24">
        <v>-118.51</v>
      </c>
      <c r="E1337" s="22" t="e">
        <f t="shared" si="40"/>
        <v>#VALUE!</v>
      </c>
      <c r="F1337" s="31" t="e">
        <f t="shared" si="41"/>
        <v>#VALUE!</v>
      </c>
      <c r="G1337">
        <v>40364</v>
      </c>
    </row>
    <row r="1338" spans="1:7">
      <c r="A1338" s="31">
        <v>40365</v>
      </c>
      <c r="B1338" s="27" t="s">
        <v>10517</v>
      </c>
      <c r="C1338" s="24">
        <v>-370.22</v>
      </c>
      <c r="D1338" s="24">
        <v>-23.12</v>
      </c>
      <c r="E1338" s="22" t="e">
        <f t="shared" si="40"/>
        <v>#VALUE!</v>
      </c>
      <c r="F1338" s="31" t="e">
        <f t="shared" si="41"/>
        <v>#VALUE!</v>
      </c>
      <c r="G1338">
        <v>40365</v>
      </c>
    </row>
    <row r="1339" spans="1:7">
      <c r="A1339" s="31">
        <v>40366</v>
      </c>
      <c r="B1339" s="27" t="s">
        <v>10516</v>
      </c>
      <c r="C1339" s="24">
        <v>1060.94</v>
      </c>
      <c r="D1339" s="24">
        <v>-146.18</v>
      </c>
      <c r="E1339" s="22" t="e">
        <f t="shared" si="40"/>
        <v>#VALUE!</v>
      </c>
      <c r="F1339" s="31" t="e">
        <f t="shared" si="41"/>
        <v>#VALUE!</v>
      </c>
      <c r="G1339">
        <v>40366</v>
      </c>
    </row>
    <row r="1340" spans="1:7">
      <c r="A1340" s="31">
        <v>40367</v>
      </c>
      <c r="B1340" s="27" t="s">
        <v>10515</v>
      </c>
      <c r="C1340" s="24">
        <v>-222.49</v>
      </c>
      <c r="D1340" s="24">
        <v>-267.32</v>
      </c>
      <c r="E1340" s="22" t="e">
        <f t="shared" si="40"/>
        <v>#VALUE!</v>
      </c>
      <c r="F1340" s="31" t="e">
        <f t="shared" si="41"/>
        <v>#VALUE!</v>
      </c>
      <c r="G1340">
        <v>40367</v>
      </c>
    </row>
    <row r="1341" spans="1:7">
      <c r="A1341" s="31">
        <v>40368</v>
      </c>
      <c r="B1341" s="27" t="s">
        <v>10514</v>
      </c>
      <c r="C1341" s="24">
        <v>1454.88</v>
      </c>
      <c r="D1341" s="24">
        <v>446.07</v>
      </c>
      <c r="E1341" s="22" t="e">
        <f t="shared" si="40"/>
        <v>#VALUE!</v>
      </c>
      <c r="F1341" s="31" t="e">
        <f t="shared" si="41"/>
        <v>#VALUE!</v>
      </c>
      <c r="G1341">
        <v>40368</v>
      </c>
    </row>
    <row r="1342" spans="1:7">
      <c r="A1342" s="31">
        <v>40371</v>
      </c>
      <c r="B1342" s="27" t="s">
        <v>10513</v>
      </c>
      <c r="C1342" s="24">
        <v>1059.54</v>
      </c>
      <c r="D1342" s="24">
        <v>531.02</v>
      </c>
      <c r="E1342" s="22" t="e">
        <f t="shared" si="40"/>
        <v>#VALUE!</v>
      </c>
      <c r="F1342" s="31" t="e">
        <f t="shared" si="41"/>
        <v>#VALUE!</v>
      </c>
      <c r="G1342">
        <v>40371</v>
      </c>
    </row>
    <row r="1343" spans="1:7">
      <c r="A1343" s="31">
        <v>40372</v>
      </c>
      <c r="B1343" s="27" t="s">
        <v>10512</v>
      </c>
      <c r="C1343" s="24">
        <v>609.41999999999996</v>
      </c>
      <c r="D1343" s="24">
        <v>590.30999999999995</v>
      </c>
      <c r="E1343" s="22" t="e">
        <f t="shared" si="40"/>
        <v>#VALUE!</v>
      </c>
      <c r="F1343" s="31" t="e">
        <f t="shared" si="41"/>
        <v>#VALUE!</v>
      </c>
      <c r="G1343">
        <v>40372</v>
      </c>
    </row>
    <row r="1344" spans="1:7">
      <c r="A1344" s="31">
        <v>40373</v>
      </c>
      <c r="B1344" s="27" t="s">
        <v>10511</v>
      </c>
      <c r="C1344" s="24">
        <v>-49.73</v>
      </c>
      <c r="D1344" s="24">
        <v>-224.76</v>
      </c>
      <c r="E1344" s="22" t="e">
        <f t="shared" si="40"/>
        <v>#VALUE!</v>
      </c>
      <c r="F1344" s="31" t="e">
        <f t="shared" si="41"/>
        <v>#VALUE!</v>
      </c>
      <c r="G1344">
        <v>40373</v>
      </c>
    </row>
    <row r="1345" spans="1:7">
      <c r="A1345" s="31">
        <v>40374</v>
      </c>
      <c r="B1345" s="27" t="s">
        <v>10510</v>
      </c>
      <c r="C1345" s="24">
        <v>-429.53</v>
      </c>
      <c r="D1345" s="24">
        <v>184.63</v>
      </c>
      <c r="E1345" s="22" t="e">
        <f t="shared" si="40"/>
        <v>#VALUE!</v>
      </c>
      <c r="F1345" s="31" t="e">
        <f t="shared" si="41"/>
        <v>#VALUE!</v>
      </c>
      <c r="G1345">
        <v>40374</v>
      </c>
    </row>
    <row r="1346" spans="1:7">
      <c r="A1346" s="31">
        <v>40375</v>
      </c>
      <c r="B1346" s="27" t="s">
        <v>10509</v>
      </c>
      <c r="C1346" s="24">
        <v>-457.71</v>
      </c>
      <c r="D1346" s="24">
        <v>-175.23</v>
      </c>
      <c r="E1346" s="22" t="e">
        <f t="shared" ref="E1346:E1409" si="42">TEXT(F1346,"dd-mm-yy")</f>
        <v>#VALUE!</v>
      </c>
      <c r="F1346" s="31" t="e">
        <f t="shared" ref="F1346:F1409" si="43">DATEVALUE(A1346)</f>
        <v>#VALUE!</v>
      </c>
      <c r="G1346">
        <v>40375</v>
      </c>
    </row>
    <row r="1347" spans="1:7">
      <c r="A1347" s="31">
        <v>40378</v>
      </c>
      <c r="B1347" s="27" t="s">
        <v>10508</v>
      </c>
      <c r="C1347" s="24">
        <v>-67.650000000000006</v>
      </c>
      <c r="D1347" s="24">
        <v>418.41</v>
      </c>
      <c r="E1347" s="22" t="e">
        <f t="shared" si="42"/>
        <v>#VALUE!</v>
      </c>
      <c r="F1347" s="31" t="e">
        <f t="shared" si="43"/>
        <v>#VALUE!</v>
      </c>
      <c r="G1347">
        <v>40378</v>
      </c>
    </row>
    <row r="1348" spans="1:7">
      <c r="A1348" s="31">
        <v>40379</v>
      </c>
      <c r="B1348" s="27" t="s">
        <v>10507</v>
      </c>
      <c r="C1348" s="24">
        <v>-378.48</v>
      </c>
      <c r="D1348" s="24">
        <v>-79.28</v>
      </c>
      <c r="E1348" s="22" t="e">
        <f t="shared" si="42"/>
        <v>#VALUE!</v>
      </c>
      <c r="F1348" s="31" t="e">
        <f t="shared" si="43"/>
        <v>#VALUE!</v>
      </c>
      <c r="G1348">
        <v>40379</v>
      </c>
    </row>
    <row r="1349" spans="1:7">
      <c r="A1349" s="31">
        <v>40380</v>
      </c>
      <c r="B1349" s="27" t="s">
        <v>10506</v>
      </c>
      <c r="C1349" s="24">
        <v>-77.319999999999993</v>
      </c>
      <c r="D1349" s="24">
        <v>121.66</v>
      </c>
      <c r="E1349" s="22" t="e">
        <f t="shared" si="42"/>
        <v>#VALUE!</v>
      </c>
      <c r="F1349" s="31" t="e">
        <f t="shared" si="43"/>
        <v>#VALUE!</v>
      </c>
      <c r="G1349">
        <v>40380</v>
      </c>
    </row>
    <row r="1350" spans="1:7">
      <c r="A1350" s="31">
        <v>40381</v>
      </c>
      <c r="B1350" s="27" t="s">
        <v>10505</v>
      </c>
      <c r="C1350" s="24">
        <v>73.23</v>
      </c>
      <c r="D1350" s="24">
        <v>338.9</v>
      </c>
      <c r="E1350" s="22" t="e">
        <f t="shared" si="42"/>
        <v>#VALUE!</v>
      </c>
      <c r="F1350" s="31" t="e">
        <f t="shared" si="43"/>
        <v>#VALUE!</v>
      </c>
      <c r="G1350">
        <v>40381</v>
      </c>
    </row>
    <row r="1351" spans="1:7">
      <c r="A1351" s="31">
        <v>40382</v>
      </c>
      <c r="B1351" s="27" t="s">
        <v>10504</v>
      </c>
      <c r="C1351" s="24">
        <v>32.33</v>
      </c>
      <c r="D1351" s="24">
        <v>-127.99</v>
      </c>
      <c r="E1351" s="22" t="e">
        <f t="shared" si="42"/>
        <v>#VALUE!</v>
      </c>
      <c r="F1351" s="31" t="e">
        <f t="shared" si="43"/>
        <v>#VALUE!</v>
      </c>
      <c r="G1351">
        <v>40382</v>
      </c>
    </row>
    <row r="1352" spans="1:7">
      <c r="A1352" s="31">
        <v>40385</v>
      </c>
      <c r="B1352" s="27" t="s">
        <v>10503</v>
      </c>
      <c r="C1352" s="24">
        <v>-49.76</v>
      </c>
      <c r="D1352" s="24">
        <v>566.01</v>
      </c>
      <c r="E1352" s="22" t="e">
        <f t="shared" si="42"/>
        <v>#VALUE!</v>
      </c>
      <c r="F1352" s="31" t="e">
        <f t="shared" si="43"/>
        <v>#VALUE!</v>
      </c>
      <c r="G1352">
        <v>40385</v>
      </c>
    </row>
    <row r="1353" spans="1:7">
      <c r="A1353" s="31">
        <v>40386</v>
      </c>
      <c r="B1353" s="27" t="s">
        <v>10502</v>
      </c>
      <c r="C1353" s="24">
        <v>13.95</v>
      </c>
      <c r="D1353" s="24">
        <v>-277.19</v>
      </c>
      <c r="E1353" s="22" t="e">
        <f t="shared" si="42"/>
        <v>#VALUE!</v>
      </c>
      <c r="F1353" s="31" t="e">
        <f t="shared" si="43"/>
        <v>#VALUE!</v>
      </c>
      <c r="G1353">
        <v>40386</v>
      </c>
    </row>
    <row r="1354" spans="1:7">
      <c r="A1354" s="31">
        <v>40387</v>
      </c>
      <c r="B1354" s="27" t="s">
        <v>10501</v>
      </c>
      <c r="C1354" s="24">
        <v>247.99</v>
      </c>
      <c r="D1354" s="24">
        <v>36.75</v>
      </c>
      <c r="E1354" s="22" t="e">
        <f t="shared" si="42"/>
        <v>#VALUE!</v>
      </c>
      <c r="F1354" s="31" t="e">
        <f t="shared" si="43"/>
        <v>#VALUE!</v>
      </c>
      <c r="G1354">
        <v>40387</v>
      </c>
    </row>
    <row r="1355" spans="1:7">
      <c r="A1355" s="31">
        <v>40388</v>
      </c>
      <c r="B1355" s="27" t="s">
        <v>10500</v>
      </c>
      <c r="C1355" s="24">
        <v>-738.75</v>
      </c>
      <c r="D1355" s="24">
        <v>-658.32</v>
      </c>
      <c r="E1355" s="22" t="e">
        <f t="shared" si="42"/>
        <v>#VALUE!</v>
      </c>
      <c r="F1355" s="31" t="e">
        <f t="shared" si="43"/>
        <v>#VALUE!</v>
      </c>
      <c r="G1355">
        <v>40388</v>
      </c>
    </row>
    <row r="1356" spans="1:7">
      <c r="A1356" s="31">
        <v>40389</v>
      </c>
      <c r="B1356" s="27" t="s">
        <v>10499</v>
      </c>
      <c r="C1356" s="24">
        <v>505.61</v>
      </c>
      <c r="D1356" s="24">
        <v>-671.12</v>
      </c>
      <c r="E1356" s="22" t="e">
        <f t="shared" si="42"/>
        <v>#VALUE!</v>
      </c>
      <c r="F1356" s="31" t="e">
        <f t="shared" si="43"/>
        <v>#VALUE!</v>
      </c>
      <c r="G1356">
        <v>40389</v>
      </c>
    </row>
    <row r="1357" spans="1:7">
      <c r="A1357" s="31">
        <v>40392</v>
      </c>
      <c r="B1357" s="27" t="s">
        <v>10498</v>
      </c>
      <c r="C1357" s="24">
        <v>-424.43</v>
      </c>
      <c r="D1357" s="24">
        <v>-183.17</v>
      </c>
      <c r="E1357" s="22" t="e">
        <f t="shared" si="42"/>
        <v>#VALUE!</v>
      </c>
      <c r="F1357" s="31" t="e">
        <f t="shared" si="43"/>
        <v>#VALUE!</v>
      </c>
      <c r="G1357">
        <v>40392</v>
      </c>
    </row>
    <row r="1358" spans="1:7">
      <c r="A1358" s="31">
        <v>40393</v>
      </c>
      <c r="B1358" s="27" t="s">
        <v>10497</v>
      </c>
      <c r="C1358" s="24">
        <v>638.84</v>
      </c>
      <c r="D1358" s="24">
        <v>367.87</v>
      </c>
      <c r="E1358" s="22" t="e">
        <f t="shared" si="42"/>
        <v>#VALUE!</v>
      </c>
      <c r="F1358" s="31" t="e">
        <f t="shared" si="43"/>
        <v>#VALUE!</v>
      </c>
      <c r="G1358">
        <v>40393</v>
      </c>
    </row>
    <row r="1359" spans="1:7">
      <c r="A1359" s="31">
        <v>40394</v>
      </c>
      <c r="B1359" s="27" t="s">
        <v>10496</v>
      </c>
      <c r="C1359" s="24">
        <v>249.28</v>
      </c>
      <c r="D1359" s="24">
        <v>406.32</v>
      </c>
      <c r="E1359" s="22" t="e">
        <f t="shared" si="42"/>
        <v>#VALUE!</v>
      </c>
      <c r="F1359" s="31" t="e">
        <f t="shared" si="43"/>
        <v>#VALUE!</v>
      </c>
      <c r="G1359">
        <v>40394</v>
      </c>
    </row>
    <row r="1360" spans="1:7">
      <c r="A1360" s="31">
        <v>40395</v>
      </c>
      <c r="B1360" s="27" t="s">
        <v>10495</v>
      </c>
      <c r="C1360" s="24">
        <v>-2.1800000000000002</v>
      </c>
      <c r="D1360" s="24">
        <v>151.65</v>
      </c>
      <c r="E1360" s="22" t="e">
        <f t="shared" si="42"/>
        <v>#VALUE!</v>
      </c>
      <c r="F1360" s="31" t="e">
        <f t="shared" si="43"/>
        <v>#VALUE!</v>
      </c>
      <c r="G1360">
        <v>40395</v>
      </c>
    </row>
    <row r="1361" spans="1:7">
      <c r="A1361" s="31">
        <v>40396</v>
      </c>
      <c r="B1361" s="27" t="s">
        <v>10494</v>
      </c>
      <c r="C1361" s="24">
        <v>-289.57</v>
      </c>
      <c r="D1361" s="24">
        <v>-5.33</v>
      </c>
      <c r="E1361" s="22" t="e">
        <f t="shared" si="42"/>
        <v>#VALUE!</v>
      </c>
      <c r="F1361" s="31" t="e">
        <f t="shared" si="43"/>
        <v>#VALUE!</v>
      </c>
      <c r="G1361">
        <v>40396</v>
      </c>
    </row>
    <row r="1362" spans="1:7">
      <c r="A1362" s="31">
        <v>40399</v>
      </c>
      <c r="B1362" s="27" t="s">
        <v>10493</v>
      </c>
      <c r="C1362" s="24">
        <v>526.35</v>
      </c>
      <c r="D1362" s="24">
        <v>-598.69000000000005</v>
      </c>
      <c r="E1362" s="22" t="e">
        <f t="shared" si="42"/>
        <v>#VALUE!</v>
      </c>
      <c r="F1362" s="31" t="e">
        <f t="shared" si="43"/>
        <v>#VALUE!</v>
      </c>
      <c r="G1362">
        <v>40399</v>
      </c>
    </row>
    <row r="1363" spans="1:7">
      <c r="A1363" s="31">
        <v>40400</v>
      </c>
      <c r="B1363" s="27" t="s">
        <v>10492</v>
      </c>
      <c r="C1363" s="24">
        <v>210.39</v>
      </c>
      <c r="D1363" s="24">
        <v>107.32</v>
      </c>
      <c r="E1363" s="22" t="e">
        <f t="shared" si="42"/>
        <v>#VALUE!</v>
      </c>
      <c r="F1363" s="31" t="e">
        <f t="shared" si="43"/>
        <v>#VALUE!</v>
      </c>
      <c r="G1363">
        <v>40400</v>
      </c>
    </row>
    <row r="1364" spans="1:7">
      <c r="A1364" s="31">
        <v>40401</v>
      </c>
      <c r="B1364" s="27" t="s">
        <v>10491</v>
      </c>
      <c r="C1364" s="24">
        <v>-329.62</v>
      </c>
      <c r="D1364" s="24">
        <v>47.13</v>
      </c>
      <c r="E1364" s="22" t="e">
        <f t="shared" si="42"/>
        <v>#VALUE!</v>
      </c>
      <c r="F1364" s="31" t="e">
        <f t="shared" si="43"/>
        <v>#VALUE!</v>
      </c>
      <c r="G1364">
        <v>40401</v>
      </c>
    </row>
    <row r="1365" spans="1:7">
      <c r="A1365" s="31">
        <v>40402</v>
      </c>
      <c r="B1365" s="27" t="s">
        <v>10490</v>
      </c>
      <c r="C1365" s="24">
        <v>-836.66</v>
      </c>
      <c r="D1365" s="24">
        <v>-279.93</v>
      </c>
      <c r="E1365" s="22" t="e">
        <f t="shared" si="42"/>
        <v>#VALUE!</v>
      </c>
      <c r="F1365" s="31" t="e">
        <f t="shared" si="43"/>
        <v>#VALUE!</v>
      </c>
      <c r="G1365">
        <v>40402</v>
      </c>
    </row>
    <row r="1366" spans="1:7">
      <c r="A1366" s="31">
        <v>40403</v>
      </c>
      <c r="B1366" s="27" t="s">
        <v>10489</v>
      </c>
      <c r="C1366" s="24">
        <v>-697.73</v>
      </c>
      <c r="D1366" s="24">
        <v>-370.09</v>
      </c>
      <c r="E1366" s="22" t="e">
        <f t="shared" si="42"/>
        <v>#VALUE!</v>
      </c>
      <c r="F1366" s="31" t="e">
        <f t="shared" si="43"/>
        <v>#VALUE!</v>
      </c>
      <c r="G1366">
        <v>40403</v>
      </c>
    </row>
    <row r="1367" spans="1:7">
      <c r="A1367" s="31">
        <v>40406</v>
      </c>
      <c r="B1367" s="27" t="s">
        <v>10488</v>
      </c>
      <c r="C1367" s="24">
        <v>485.79</v>
      </c>
      <c r="D1367" s="24">
        <v>-75.67</v>
      </c>
      <c r="E1367" s="22" t="e">
        <f t="shared" si="42"/>
        <v>#VALUE!</v>
      </c>
      <c r="F1367" s="31" t="e">
        <f t="shared" si="43"/>
        <v>#VALUE!</v>
      </c>
      <c r="G1367">
        <v>40406</v>
      </c>
    </row>
    <row r="1368" spans="1:7">
      <c r="A1368" s="31">
        <v>40407</v>
      </c>
      <c r="B1368" s="27" t="s">
        <v>10487</v>
      </c>
      <c r="C1368" s="24">
        <v>114.23</v>
      </c>
      <c r="D1368" s="24">
        <v>-556.26</v>
      </c>
      <c r="E1368" s="22" t="e">
        <f t="shared" si="42"/>
        <v>#VALUE!</v>
      </c>
      <c r="F1368" s="31" t="e">
        <f t="shared" si="43"/>
        <v>#VALUE!</v>
      </c>
      <c r="G1368">
        <v>40407</v>
      </c>
    </row>
    <row r="1369" spans="1:7">
      <c r="A1369" s="31">
        <v>40408</v>
      </c>
      <c r="B1369" s="27" t="s">
        <v>10486</v>
      </c>
      <c r="C1369" s="24">
        <v>160.94999999999999</v>
      </c>
      <c r="D1369" s="24">
        <v>-125.83</v>
      </c>
      <c r="E1369" s="22" t="e">
        <f t="shared" si="42"/>
        <v>#VALUE!</v>
      </c>
      <c r="F1369" s="31" t="e">
        <f t="shared" si="43"/>
        <v>#VALUE!</v>
      </c>
      <c r="G1369">
        <v>40408</v>
      </c>
    </row>
    <row r="1370" spans="1:7">
      <c r="A1370" s="31">
        <v>40410</v>
      </c>
      <c r="B1370" s="27" t="s">
        <v>10485</v>
      </c>
      <c r="C1370" s="24">
        <v>432.99</v>
      </c>
      <c r="D1370" s="24">
        <v>321.01</v>
      </c>
      <c r="E1370" s="22" t="e">
        <f t="shared" si="42"/>
        <v>#VALUE!</v>
      </c>
      <c r="F1370" s="31" t="e">
        <f t="shared" si="43"/>
        <v>#VALUE!</v>
      </c>
      <c r="G1370">
        <v>40410</v>
      </c>
    </row>
    <row r="1371" spans="1:7">
      <c r="A1371" s="31">
        <v>40413</v>
      </c>
      <c r="B1371" s="27" t="s">
        <v>10484</v>
      </c>
      <c r="C1371" s="24">
        <v>-781.04</v>
      </c>
      <c r="D1371" s="24">
        <v>-132.69999999999999</v>
      </c>
      <c r="E1371" s="22" t="e">
        <f t="shared" si="42"/>
        <v>#VALUE!</v>
      </c>
      <c r="F1371" s="31" t="e">
        <f t="shared" si="43"/>
        <v>#VALUE!</v>
      </c>
      <c r="G1371">
        <v>40413</v>
      </c>
    </row>
    <row r="1372" spans="1:7">
      <c r="A1372" s="31">
        <v>40414</v>
      </c>
      <c r="B1372" s="27" t="s">
        <v>10483</v>
      </c>
      <c r="C1372" s="24">
        <v>-610.16999999999996</v>
      </c>
      <c r="D1372" s="24">
        <v>88.44</v>
      </c>
      <c r="E1372" s="22" t="e">
        <f t="shared" si="42"/>
        <v>#VALUE!</v>
      </c>
      <c r="F1372" s="31" t="e">
        <f t="shared" si="43"/>
        <v>#VALUE!</v>
      </c>
      <c r="G1372">
        <v>40414</v>
      </c>
    </row>
    <row r="1373" spans="1:7">
      <c r="A1373" s="31">
        <v>40415</v>
      </c>
      <c r="B1373" s="27" t="s">
        <v>10482</v>
      </c>
      <c r="C1373" s="24">
        <v>-1160.17</v>
      </c>
      <c r="D1373" s="24">
        <v>-217.53</v>
      </c>
      <c r="E1373" s="22" t="e">
        <f t="shared" si="42"/>
        <v>#VALUE!</v>
      </c>
      <c r="F1373" s="31" t="e">
        <f t="shared" si="43"/>
        <v>#VALUE!</v>
      </c>
      <c r="G1373">
        <v>40415</v>
      </c>
    </row>
    <row r="1374" spans="1:7">
      <c r="A1374" s="31">
        <v>40416</v>
      </c>
      <c r="B1374" s="27" t="s">
        <v>10481</v>
      </c>
      <c r="C1374" s="24">
        <v>-888.43</v>
      </c>
      <c r="D1374" s="24">
        <v>-288.39</v>
      </c>
      <c r="E1374" s="22" t="e">
        <f t="shared" si="42"/>
        <v>#VALUE!</v>
      </c>
      <c r="F1374" s="31" t="e">
        <f t="shared" si="43"/>
        <v>#VALUE!</v>
      </c>
      <c r="G1374">
        <v>40416</v>
      </c>
    </row>
    <row r="1375" spans="1:7">
      <c r="A1375" s="31">
        <v>40417</v>
      </c>
      <c r="B1375" s="27" t="s">
        <v>10480</v>
      </c>
      <c r="C1375" s="24">
        <v>-238.33</v>
      </c>
      <c r="D1375" s="24">
        <v>-216.87</v>
      </c>
      <c r="E1375" s="22" t="e">
        <f t="shared" si="42"/>
        <v>#VALUE!</v>
      </c>
      <c r="F1375" s="31" t="e">
        <f t="shared" si="43"/>
        <v>#VALUE!</v>
      </c>
      <c r="G1375">
        <v>40417</v>
      </c>
    </row>
    <row r="1376" spans="1:7">
      <c r="A1376" s="31">
        <v>40420</v>
      </c>
      <c r="B1376" s="27" t="s">
        <v>10479</v>
      </c>
      <c r="C1376" s="24">
        <v>-221.77</v>
      </c>
      <c r="D1376" s="24">
        <v>-87.05</v>
      </c>
      <c r="E1376" s="22" t="e">
        <f t="shared" si="42"/>
        <v>#VALUE!</v>
      </c>
      <c r="F1376" s="31" t="e">
        <f t="shared" si="43"/>
        <v>#VALUE!</v>
      </c>
      <c r="G1376">
        <v>40420</v>
      </c>
    </row>
    <row r="1377" spans="1:7">
      <c r="A1377" s="31">
        <v>40421</v>
      </c>
      <c r="B1377" s="27" t="s">
        <v>10478</v>
      </c>
      <c r="C1377" s="24">
        <v>419.84</v>
      </c>
      <c r="D1377" s="24">
        <v>306.88</v>
      </c>
      <c r="E1377" s="22" t="e">
        <f t="shared" si="42"/>
        <v>#VALUE!</v>
      </c>
      <c r="F1377" s="31" t="e">
        <f t="shared" si="43"/>
        <v>#VALUE!</v>
      </c>
      <c r="G1377">
        <v>40421</v>
      </c>
    </row>
    <row r="1378" spans="1:7">
      <c r="A1378" s="31">
        <v>40422</v>
      </c>
      <c r="B1378" s="27" t="s">
        <v>10477</v>
      </c>
      <c r="C1378" s="24">
        <v>-706.48</v>
      </c>
      <c r="D1378" s="24">
        <v>-242.87</v>
      </c>
      <c r="E1378" s="22" t="e">
        <f t="shared" si="42"/>
        <v>#VALUE!</v>
      </c>
      <c r="F1378" s="31" t="e">
        <f t="shared" si="43"/>
        <v>#VALUE!</v>
      </c>
      <c r="G1378">
        <v>40422</v>
      </c>
    </row>
    <row r="1379" spans="1:7">
      <c r="A1379" s="31">
        <v>40423</v>
      </c>
      <c r="B1379" s="27" t="s">
        <v>10476</v>
      </c>
      <c r="C1379" s="24">
        <v>667.48</v>
      </c>
      <c r="D1379" s="24">
        <v>260.20999999999998</v>
      </c>
      <c r="E1379" s="22" t="e">
        <f t="shared" si="42"/>
        <v>#VALUE!</v>
      </c>
      <c r="F1379" s="31" t="e">
        <f t="shared" si="43"/>
        <v>#VALUE!</v>
      </c>
      <c r="G1379">
        <v>40423</v>
      </c>
    </row>
    <row r="1380" spans="1:7">
      <c r="A1380" s="31">
        <v>40424</v>
      </c>
      <c r="B1380" s="27" t="s">
        <v>10475</v>
      </c>
      <c r="C1380" s="24">
        <v>944.25</v>
      </c>
      <c r="D1380" s="24">
        <v>229.72</v>
      </c>
      <c r="E1380" s="22" t="e">
        <f t="shared" si="42"/>
        <v>#VALUE!</v>
      </c>
      <c r="F1380" s="31" t="e">
        <f t="shared" si="43"/>
        <v>#VALUE!</v>
      </c>
      <c r="G1380">
        <v>40424</v>
      </c>
    </row>
    <row r="1381" spans="1:7">
      <c r="A1381" s="31">
        <v>40427</v>
      </c>
      <c r="B1381" s="27" t="s">
        <v>10474</v>
      </c>
      <c r="C1381" s="24">
        <v>89.14</v>
      </c>
      <c r="D1381" s="24">
        <v>323.04000000000002</v>
      </c>
      <c r="E1381" s="22" t="e">
        <f t="shared" si="42"/>
        <v>#VALUE!</v>
      </c>
      <c r="F1381" s="31" t="e">
        <f t="shared" si="43"/>
        <v>#VALUE!</v>
      </c>
      <c r="G1381">
        <v>40427</v>
      </c>
    </row>
    <row r="1382" spans="1:7">
      <c r="A1382" s="31">
        <v>40428</v>
      </c>
      <c r="B1382" s="27" t="s">
        <v>10473</v>
      </c>
      <c r="C1382" s="24">
        <v>820.46</v>
      </c>
      <c r="D1382" s="24">
        <v>647.52</v>
      </c>
      <c r="E1382" s="22" t="e">
        <f t="shared" si="42"/>
        <v>#VALUE!</v>
      </c>
      <c r="F1382" s="31" t="e">
        <f t="shared" si="43"/>
        <v>#VALUE!</v>
      </c>
      <c r="G1382">
        <v>40428</v>
      </c>
    </row>
    <row r="1383" spans="1:7">
      <c r="A1383" s="31">
        <v>40429</v>
      </c>
      <c r="B1383" s="27" t="s">
        <v>10472</v>
      </c>
      <c r="C1383" s="24">
        <v>-71.38</v>
      </c>
      <c r="D1383" s="24">
        <v>529.6</v>
      </c>
      <c r="E1383" s="22" t="e">
        <f t="shared" si="42"/>
        <v>#VALUE!</v>
      </c>
      <c r="F1383" s="31" t="e">
        <f t="shared" si="43"/>
        <v>#VALUE!</v>
      </c>
      <c r="G1383">
        <v>40429</v>
      </c>
    </row>
    <row r="1384" spans="1:7">
      <c r="A1384" s="31">
        <v>40430</v>
      </c>
      <c r="B1384" s="27" t="s">
        <v>10471</v>
      </c>
      <c r="C1384" s="24">
        <v>-587.39</v>
      </c>
      <c r="D1384" s="24">
        <v>-58.42</v>
      </c>
      <c r="E1384" s="22" t="e">
        <f t="shared" si="42"/>
        <v>#VALUE!</v>
      </c>
      <c r="F1384" s="31" t="e">
        <f t="shared" si="43"/>
        <v>#VALUE!</v>
      </c>
      <c r="G1384">
        <v>40430</v>
      </c>
    </row>
    <row r="1385" spans="1:7">
      <c r="A1385" s="31">
        <v>40434</v>
      </c>
      <c r="B1385" s="27" t="s">
        <v>10470</v>
      </c>
      <c r="C1385" s="24">
        <v>212.17</v>
      </c>
      <c r="D1385" s="24">
        <v>471.68</v>
      </c>
      <c r="E1385" s="22" t="e">
        <f t="shared" si="42"/>
        <v>#VALUE!</v>
      </c>
      <c r="F1385" s="31" t="e">
        <f t="shared" si="43"/>
        <v>#VALUE!</v>
      </c>
      <c r="G1385">
        <v>40434</v>
      </c>
    </row>
    <row r="1386" spans="1:7">
      <c r="A1386" s="31">
        <v>40435</v>
      </c>
      <c r="B1386" s="27" t="s">
        <v>10469</v>
      </c>
      <c r="C1386" s="24">
        <v>25.38</v>
      </c>
      <c r="D1386" s="24">
        <v>594.72</v>
      </c>
      <c r="E1386" s="22" t="e">
        <f t="shared" si="42"/>
        <v>#VALUE!</v>
      </c>
      <c r="F1386" s="31" t="e">
        <f t="shared" si="43"/>
        <v>#VALUE!</v>
      </c>
      <c r="G1386">
        <v>40435</v>
      </c>
    </row>
    <row r="1387" spans="1:7">
      <c r="A1387" s="31">
        <v>40436</v>
      </c>
      <c r="B1387" s="27" t="s">
        <v>10468</v>
      </c>
      <c r="C1387" s="24">
        <v>1624.79</v>
      </c>
      <c r="D1387" s="24">
        <v>-672.79</v>
      </c>
      <c r="E1387" s="22" t="e">
        <f t="shared" si="42"/>
        <v>#VALUE!</v>
      </c>
      <c r="F1387" s="31" t="e">
        <f t="shared" si="43"/>
        <v>#VALUE!</v>
      </c>
      <c r="G1387">
        <v>40436</v>
      </c>
    </row>
    <row r="1388" spans="1:7">
      <c r="A1388" s="31">
        <v>40437</v>
      </c>
      <c r="B1388" s="27" t="s">
        <v>10467</v>
      </c>
      <c r="C1388" s="24">
        <v>63.22</v>
      </c>
      <c r="D1388" s="24">
        <v>-159.62</v>
      </c>
      <c r="E1388" s="22" t="e">
        <f t="shared" si="42"/>
        <v>#VALUE!</v>
      </c>
      <c r="F1388" s="31" t="e">
        <f t="shared" si="43"/>
        <v>#VALUE!</v>
      </c>
      <c r="G1388">
        <v>40437</v>
      </c>
    </row>
    <row r="1389" spans="1:7">
      <c r="A1389" s="31">
        <v>40438</v>
      </c>
      <c r="B1389" s="27" t="s">
        <v>10466</v>
      </c>
      <c r="C1389" s="24">
        <v>-647.04999999999995</v>
      </c>
      <c r="D1389" s="24">
        <v>-853.13</v>
      </c>
      <c r="E1389" s="22" t="e">
        <f t="shared" si="42"/>
        <v>#VALUE!</v>
      </c>
      <c r="F1389" s="31" t="e">
        <f t="shared" si="43"/>
        <v>#VALUE!</v>
      </c>
      <c r="G1389">
        <v>40438</v>
      </c>
    </row>
    <row r="1390" spans="1:7">
      <c r="A1390" s="31">
        <v>40441</v>
      </c>
      <c r="B1390" s="27" t="s">
        <v>10465</v>
      </c>
      <c r="C1390" s="24">
        <v>498.71</v>
      </c>
      <c r="D1390" s="24">
        <v>-124.46</v>
      </c>
      <c r="E1390" s="22" t="e">
        <f t="shared" si="42"/>
        <v>#VALUE!</v>
      </c>
      <c r="F1390" s="31" t="e">
        <f t="shared" si="43"/>
        <v>#VALUE!</v>
      </c>
      <c r="G1390">
        <v>40441</v>
      </c>
    </row>
    <row r="1391" spans="1:7">
      <c r="A1391" s="31">
        <v>40442</v>
      </c>
      <c r="B1391" s="27" t="s">
        <v>10464</v>
      </c>
      <c r="C1391" s="24">
        <v>1276.6199999999999</v>
      </c>
      <c r="D1391" s="24">
        <v>-494.45</v>
      </c>
      <c r="E1391" s="22" t="e">
        <f t="shared" si="42"/>
        <v>#VALUE!</v>
      </c>
      <c r="F1391" s="31" t="e">
        <f t="shared" si="43"/>
        <v>#VALUE!</v>
      </c>
      <c r="G1391">
        <v>40442</v>
      </c>
    </row>
    <row r="1392" spans="1:7">
      <c r="A1392" s="31">
        <v>40443</v>
      </c>
      <c r="B1392" s="27" t="s">
        <v>10463</v>
      </c>
      <c r="C1392" s="24">
        <v>-517.17999999999995</v>
      </c>
      <c r="D1392" s="24">
        <v>-618.09</v>
      </c>
      <c r="E1392" s="22" t="e">
        <f t="shared" si="42"/>
        <v>#VALUE!</v>
      </c>
      <c r="F1392" s="31" t="e">
        <f t="shared" si="43"/>
        <v>#VALUE!</v>
      </c>
      <c r="G1392">
        <v>40443</v>
      </c>
    </row>
    <row r="1393" spans="1:7">
      <c r="A1393" s="31">
        <v>40444</v>
      </c>
      <c r="B1393" s="27" t="s">
        <v>10462</v>
      </c>
      <c r="C1393" s="24">
        <v>-1717.4</v>
      </c>
      <c r="D1393" s="24">
        <v>-860.26</v>
      </c>
      <c r="E1393" s="22" t="e">
        <f t="shared" si="42"/>
        <v>#VALUE!</v>
      </c>
      <c r="F1393" s="31" t="e">
        <f t="shared" si="43"/>
        <v>#VALUE!</v>
      </c>
      <c r="G1393">
        <v>40444</v>
      </c>
    </row>
    <row r="1394" spans="1:7">
      <c r="A1394" s="31">
        <v>40445</v>
      </c>
      <c r="B1394" s="27" t="s">
        <v>10461</v>
      </c>
      <c r="C1394" s="24">
        <v>-1000.4</v>
      </c>
      <c r="D1394" s="24">
        <v>-758</v>
      </c>
      <c r="E1394" s="22" t="e">
        <f t="shared" si="42"/>
        <v>#VALUE!</v>
      </c>
      <c r="F1394" s="31" t="e">
        <f t="shared" si="43"/>
        <v>#VALUE!</v>
      </c>
      <c r="G1394">
        <v>40445</v>
      </c>
    </row>
    <row r="1395" spans="1:7">
      <c r="A1395" s="31">
        <v>40448</v>
      </c>
      <c r="B1395" s="27" t="s">
        <v>10460</v>
      </c>
      <c r="C1395" s="24">
        <v>-698.46</v>
      </c>
      <c r="D1395" s="24">
        <v>-739.29</v>
      </c>
      <c r="E1395" s="22" t="e">
        <f t="shared" si="42"/>
        <v>#VALUE!</v>
      </c>
      <c r="F1395" s="31" t="e">
        <f t="shared" si="43"/>
        <v>#VALUE!</v>
      </c>
      <c r="G1395">
        <v>40448</v>
      </c>
    </row>
    <row r="1396" spans="1:7">
      <c r="A1396" s="31">
        <v>40449</v>
      </c>
      <c r="B1396" s="27" t="s">
        <v>10459</v>
      </c>
      <c r="C1396" s="24">
        <v>268.24</v>
      </c>
      <c r="D1396" s="24">
        <v>-262.19</v>
      </c>
      <c r="E1396" s="22" t="e">
        <f t="shared" si="42"/>
        <v>#VALUE!</v>
      </c>
      <c r="F1396" s="31" t="e">
        <f t="shared" si="43"/>
        <v>#VALUE!</v>
      </c>
      <c r="G1396">
        <v>40449</v>
      </c>
    </row>
    <row r="1397" spans="1:7">
      <c r="A1397" s="31">
        <v>40450</v>
      </c>
      <c r="B1397" s="27" t="s">
        <v>10458</v>
      </c>
      <c r="C1397" s="24">
        <v>-601.74</v>
      </c>
      <c r="D1397" s="24">
        <v>-476.89</v>
      </c>
      <c r="E1397" s="22" t="e">
        <f t="shared" si="42"/>
        <v>#VALUE!</v>
      </c>
      <c r="F1397" s="31" t="e">
        <f t="shared" si="43"/>
        <v>#VALUE!</v>
      </c>
      <c r="G1397">
        <v>40450</v>
      </c>
    </row>
    <row r="1398" spans="1:7">
      <c r="A1398" s="31">
        <v>40452</v>
      </c>
      <c r="B1398" s="27" t="s">
        <v>10457</v>
      </c>
      <c r="C1398" s="24">
        <v>580.54999999999995</v>
      </c>
      <c r="D1398" s="24">
        <v>-481.73</v>
      </c>
      <c r="E1398" s="22" t="e">
        <f t="shared" si="42"/>
        <v>#VALUE!</v>
      </c>
      <c r="F1398" s="31" t="e">
        <f t="shared" si="43"/>
        <v>#VALUE!</v>
      </c>
      <c r="G1398">
        <v>40452</v>
      </c>
    </row>
    <row r="1399" spans="1:7">
      <c r="A1399" s="31">
        <v>40455</v>
      </c>
      <c r="B1399" s="27" t="s">
        <v>10456</v>
      </c>
      <c r="C1399" s="24">
        <v>173.43</v>
      </c>
      <c r="D1399" s="24">
        <v>-637.77</v>
      </c>
      <c r="E1399" s="22" t="e">
        <f t="shared" si="42"/>
        <v>#VALUE!</v>
      </c>
      <c r="F1399" s="31" t="e">
        <f t="shared" si="43"/>
        <v>#VALUE!</v>
      </c>
      <c r="G1399">
        <v>40455</v>
      </c>
    </row>
    <row r="1400" spans="1:7">
      <c r="A1400" s="31">
        <v>40456</v>
      </c>
      <c r="B1400" s="27" t="s">
        <v>10455</v>
      </c>
      <c r="C1400" s="24">
        <v>-892.45</v>
      </c>
      <c r="D1400" s="24">
        <v>-470.46</v>
      </c>
      <c r="E1400" s="22" t="e">
        <f t="shared" si="42"/>
        <v>#VALUE!</v>
      </c>
      <c r="F1400" s="31" t="e">
        <f t="shared" si="43"/>
        <v>#VALUE!</v>
      </c>
      <c r="G1400">
        <v>40456</v>
      </c>
    </row>
    <row r="1401" spans="1:7">
      <c r="A1401" s="31">
        <v>40457</v>
      </c>
      <c r="B1401" s="27" t="s">
        <v>10454</v>
      </c>
      <c r="C1401" s="24">
        <v>-725.01</v>
      </c>
      <c r="D1401" s="24">
        <v>-1176.46</v>
      </c>
      <c r="E1401" s="22" t="e">
        <f t="shared" si="42"/>
        <v>#VALUE!</v>
      </c>
      <c r="F1401" s="31" t="e">
        <f t="shared" si="43"/>
        <v>#VALUE!</v>
      </c>
      <c r="G1401">
        <v>40457</v>
      </c>
    </row>
    <row r="1402" spans="1:7">
      <c r="A1402" s="31">
        <v>40458</v>
      </c>
      <c r="B1402" s="27" t="s">
        <v>10453</v>
      </c>
      <c r="C1402" s="24">
        <v>285.95999999999998</v>
      </c>
      <c r="D1402" s="24">
        <v>-1117.3900000000001</v>
      </c>
      <c r="E1402" s="22" t="e">
        <f t="shared" si="42"/>
        <v>#VALUE!</v>
      </c>
      <c r="F1402" s="31" t="e">
        <f t="shared" si="43"/>
        <v>#VALUE!</v>
      </c>
      <c r="G1402">
        <v>40458</v>
      </c>
    </row>
    <row r="1403" spans="1:7">
      <c r="A1403" s="31">
        <v>40459</v>
      </c>
      <c r="B1403" s="27" t="s">
        <v>10452</v>
      </c>
      <c r="C1403" s="24">
        <v>-63.61</v>
      </c>
      <c r="D1403" s="24">
        <v>-804.21</v>
      </c>
      <c r="E1403" s="22" t="e">
        <f t="shared" si="42"/>
        <v>#VALUE!</v>
      </c>
      <c r="F1403" s="31" t="e">
        <f t="shared" si="43"/>
        <v>#VALUE!</v>
      </c>
      <c r="G1403">
        <v>40459</v>
      </c>
    </row>
    <row r="1404" spans="1:7">
      <c r="A1404" s="31">
        <v>40462</v>
      </c>
      <c r="B1404" s="27" t="s">
        <v>10451</v>
      </c>
      <c r="C1404" s="24">
        <v>-321.20999999999998</v>
      </c>
      <c r="D1404" s="24">
        <v>-1036.1600000000001</v>
      </c>
      <c r="E1404" s="22" t="e">
        <f t="shared" si="42"/>
        <v>#VALUE!</v>
      </c>
      <c r="F1404" s="31" t="e">
        <f t="shared" si="43"/>
        <v>#VALUE!</v>
      </c>
      <c r="G1404">
        <v>40462</v>
      </c>
    </row>
    <row r="1405" spans="1:7">
      <c r="A1405" s="31">
        <v>40463</v>
      </c>
      <c r="B1405" s="27" t="s">
        <v>10450</v>
      </c>
      <c r="C1405" s="24">
        <v>212.17</v>
      </c>
      <c r="D1405" s="24">
        <v>-597.13</v>
      </c>
      <c r="E1405" s="22" t="e">
        <f t="shared" si="42"/>
        <v>#VALUE!</v>
      </c>
      <c r="F1405" s="31" t="e">
        <f t="shared" si="43"/>
        <v>#VALUE!</v>
      </c>
      <c r="G1405">
        <v>40463</v>
      </c>
    </row>
    <row r="1406" spans="1:7">
      <c r="A1406" s="31">
        <v>40464</v>
      </c>
      <c r="B1406" s="27" t="s">
        <v>10449</v>
      </c>
      <c r="C1406" s="24">
        <v>-350.8</v>
      </c>
      <c r="D1406" s="24">
        <v>-896.79</v>
      </c>
      <c r="E1406" s="22" t="e">
        <f t="shared" si="42"/>
        <v>#VALUE!</v>
      </c>
      <c r="F1406" s="31" t="e">
        <f t="shared" si="43"/>
        <v>#VALUE!</v>
      </c>
      <c r="G1406">
        <v>40464</v>
      </c>
    </row>
    <row r="1407" spans="1:7">
      <c r="A1407" s="31">
        <v>40465</v>
      </c>
      <c r="B1407" s="27" t="s">
        <v>10448</v>
      </c>
      <c r="C1407" s="24">
        <v>-202.18</v>
      </c>
      <c r="D1407" s="24">
        <v>-1004.44</v>
      </c>
      <c r="E1407" s="22" t="e">
        <f t="shared" si="42"/>
        <v>#VALUE!</v>
      </c>
      <c r="F1407" s="31" t="e">
        <f t="shared" si="43"/>
        <v>#VALUE!</v>
      </c>
      <c r="G1407">
        <v>40465</v>
      </c>
    </row>
    <row r="1408" spans="1:7">
      <c r="A1408" s="31">
        <v>40466</v>
      </c>
      <c r="B1408" s="27" t="s">
        <v>10447</v>
      </c>
      <c r="C1408" s="24">
        <v>-65.239999999999995</v>
      </c>
      <c r="D1408" s="24">
        <v>-606.48</v>
      </c>
      <c r="E1408" s="22" t="e">
        <f t="shared" si="42"/>
        <v>#VALUE!</v>
      </c>
      <c r="F1408" s="31" t="e">
        <f t="shared" si="43"/>
        <v>#VALUE!</v>
      </c>
      <c r="G1408">
        <v>40466</v>
      </c>
    </row>
    <row r="1409" spans="1:7">
      <c r="A1409" s="31">
        <v>40469</v>
      </c>
      <c r="B1409" s="27" t="s">
        <v>10446</v>
      </c>
      <c r="C1409" s="24">
        <v>-526.11</v>
      </c>
      <c r="D1409" s="24">
        <v>-663.38</v>
      </c>
      <c r="E1409" s="22" t="e">
        <f t="shared" si="42"/>
        <v>#VALUE!</v>
      </c>
      <c r="F1409" s="31" t="e">
        <f t="shared" si="43"/>
        <v>#VALUE!</v>
      </c>
      <c r="G1409">
        <v>40469</v>
      </c>
    </row>
    <row r="1410" spans="1:7">
      <c r="A1410" s="31">
        <v>40470</v>
      </c>
      <c r="B1410" s="27" t="s">
        <v>10445</v>
      </c>
      <c r="C1410" s="24">
        <v>-174.13</v>
      </c>
      <c r="D1410" s="24">
        <v>-870.05</v>
      </c>
      <c r="E1410" s="22" t="e">
        <f t="shared" ref="E1410:E1473" si="44">TEXT(F1410,"dd-mm-yy")</f>
        <v>#VALUE!</v>
      </c>
      <c r="F1410" s="31" t="e">
        <f t="shared" ref="F1410:F1473" si="45">DATEVALUE(A1410)</f>
        <v>#VALUE!</v>
      </c>
      <c r="G1410">
        <v>40470</v>
      </c>
    </row>
    <row r="1411" spans="1:7">
      <c r="A1411" s="31">
        <v>40471</v>
      </c>
      <c r="B1411" s="27" t="s">
        <v>10444</v>
      </c>
      <c r="C1411" s="24">
        <v>480.68</v>
      </c>
      <c r="D1411" s="24">
        <v>-149.37</v>
      </c>
      <c r="E1411" s="22" t="e">
        <f t="shared" si="44"/>
        <v>#VALUE!</v>
      </c>
      <c r="F1411" s="31" t="e">
        <f t="shared" si="45"/>
        <v>#VALUE!</v>
      </c>
      <c r="G1411">
        <v>40471</v>
      </c>
    </row>
    <row r="1412" spans="1:7">
      <c r="A1412" s="31">
        <v>40472</v>
      </c>
      <c r="B1412" s="27" t="s">
        <v>10443</v>
      </c>
      <c r="C1412" s="24">
        <v>-372.25</v>
      </c>
      <c r="D1412" s="24">
        <v>-261.43</v>
      </c>
      <c r="E1412" s="22" t="e">
        <f t="shared" si="44"/>
        <v>#VALUE!</v>
      </c>
      <c r="F1412" s="31" t="e">
        <f t="shared" si="45"/>
        <v>#VALUE!</v>
      </c>
      <c r="G1412">
        <v>40472</v>
      </c>
    </row>
    <row r="1413" spans="1:7">
      <c r="A1413" s="31">
        <v>40473</v>
      </c>
      <c r="B1413" s="27" t="s">
        <v>10442</v>
      </c>
      <c r="C1413" s="24">
        <v>1114.6300000000001</v>
      </c>
      <c r="D1413" s="24">
        <v>-166.09</v>
      </c>
      <c r="E1413" s="22" t="e">
        <f t="shared" si="44"/>
        <v>#VALUE!</v>
      </c>
      <c r="F1413" s="31" t="e">
        <f t="shared" si="45"/>
        <v>#VALUE!</v>
      </c>
      <c r="G1413">
        <v>40473</v>
      </c>
    </row>
    <row r="1414" spans="1:7">
      <c r="A1414" s="31">
        <v>40476</v>
      </c>
      <c r="B1414" s="27" t="s">
        <v>10441</v>
      </c>
      <c r="C1414" s="24">
        <v>149.68</v>
      </c>
      <c r="D1414" s="24">
        <v>-392.14</v>
      </c>
      <c r="E1414" s="22" t="e">
        <f t="shared" si="44"/>
        <v>#VALUE!</v>
      </c>
      <c r="F1414" s="31" t="e">
        <f t="shared" si="45"/>
        <v>#VALUE!</v>
      </c>
      <c r="G1414">
        <v>40476</v>
      </c>
    </row>
    <row r="1415" spans="1:7">
      <c r="A1415" s="31">
        <v>40477</v>
      </c>
      <c r="B1415" s="27" t="s">
        <v>10440</v>
      </c>
      <c r="C1415" s="24">
        <v>650.74</v>
      </c>
      <c r="D1415" s="24">
        <v>-88.35</v>
      </c>
      <c r="E1415" s="22" t="e">
        <f t="shared" si="44"/>
        <v>#VALUE!</v>
      </c>
      <c r="F1415" s="31" t="e">
        <f t="shared" si="45"/>
        <v>#VALUE!</v>
      </c>
      <c r="G1415">
        <v>40477</v>
      </c>
    </row>
    <row r="1416" spans="1:7">
      <c r="A1416" s="31">
        <v>40478</v>
      </c>
      <c r="B1416" s="27" t="s">
        <v>10439</v>
      </c>
      <c r="C1416" s="24">
        <v>-134.77000000000001</v>
      </c>
      <c r="D1416" s="24">
        <v>-852.89</v>
      </c>
      <c r="E1416" s="22" t="e">
        <f t="shared" si="44"/>
        <v>#VALUE!</v>
      </c>
      <c r="F1416" s="31" t="e">
        <f t="shared" si="45"/>
        <v>#VALUE!</v>
      </c>
      <c r="G1416">
        <v>40478</v>
      </c>
    </row>
    <row r="1417" spans="1:7">
      <c r="A1417" s="31">
        <v>40479</v>
      </c>
      <c r="B1417" s="27" t="s">
        <v>10438</v>
      </c>
      <c r="C1417" s="24">
        <v>-372.11</v>
      </c>
      <c r="D1417" s="24">
        <v>-471.69</v>
      </c>
      <c r="E1417" s="22" t="e">
        <f t="shared" si="44"/>
        <v>#VALUE!</v>
      </c>
      <c r="F1417" s="31" t="e">
        <f t="shared" si="45"/>
        <v>#VALUE!</v>
      </c>
      <c r="G1417">
        <v>40479</v>
      </c>
    </row>
    <row r="1418" spans="1:7">
      <c r="A1418" s="31">
        <v>40480</v>
      </c>
      <c r="B1418" s="27" t="s">
        <v>10437</v>
      </c>
      <c r="C1418" s="24">
        <v>-70.72</v>
      </c>
      <c r="D1418" s="24">
        <v>-145.62</v>
      </c>
      <c r="E1418" s="22" t="e">
        <f t="shared" si="44"/>
        <v>#VALUE!</v>
      </c>
      <c r="F1418" s="31" t="e">
        <f t="shared" si="45"/>
        <v>#VALUE!</v>
      </c>
      <c r="G1418">
        <v>40480</v>
      </c>
    </row>
    <row r="1419" spans="1:7">
      <c r="A1419" s="31">
        <v>40483</v>
      </c>
      <c r="B1419" s="27" t="s">
        <v>10436</v>
      </c>
      <c r="C1419" s="24">
        <v>-1317.61</v>
      </c>
      <c r="D1419" s="24">
        <v>-255.93</v>
      </c>
      <c r="E1419" s="22" t="e">
        <f t="shared" si="44"/>
        <v>#VALUE!</v>
      </c>
      <c r="F1419" s="31" t="e">
        <f t="shared" si="45"/>
        <v>#VALUE!</v>
      </c>
      <c r="G1419">
        <v>40483</v>
      </c>
    </row>
    <row r="1420" spans="1:7">
      <c r="A1420" s="31">
        <v>40484</v>
      </c>
      <c r="B1420" s="27" t="s">
        <v>10435</v>
      </c>
      <c r="C1420" s="24">
        <v>1516.15</v>
      </c>
      <c r="D1420" s="24">
        <v>-74.44</v>
      </c>
      <c r="E1420" s="22" t="e">
        <f t="shared" si="44"/>
        <v>#VALUE!</v>
      </c>
      <c r="F1420" s="31" t="e">
        <f t="shared" si="45"/>
        <v>#VALUE!</v>
      </c>
      <c r="G1420">
        <v>40484</v>
      </c>
    </row>
    <row r="1421" spans="1:7">
      <c r="A1421" s="31">
        <v>40485</v>
      </c>
      <c r="B1421" s="27" t="s">
        <v>10434</v>
      </c>
      <c r="C1421" s="24">
        <v>-110.23</v>
      </c>
      <c r="D1421" s="24">
        <v>-773.57</v>
      </c>
      <c r="E1421" s="22" t="e">
        <f t="shared" si="44"/>
        <v>#VALUE!</v>
      </c>
      <c r="F1421" s="31" t="e">
        <f t="shared" si="45"/>
        <v>#VALUE!</v>
      </c>
      <c r="G1421">
        <v>40485</v>
      </c>
    </row>
    <row r="1422" spans="1:7">
      <c r="A1422" s="31">
        <v>40486</v>
      </c>
      <c r="B1422" s="27" t="s">
        <v>10433</v>
      </c>
      <c r="C1422" s="24">
        <v>214.72</v>
      </c>
      <c r="D1422" s="24">
        <v>-244.27</v>
      </c>
      <c r="E1422" s="22" t="e">
        <f t="shared" si="44"/>
        <v>#VALUE!</v>
      </c>
      <c r="F1422" s="31" t="e">
        <f t="shared" si="45"/>
        <v>#VALUE!</v>
      </c>
      <c r="G1422">
        <v>40486</v>
      </c>
    </row>
    <row r="1423" spans="1:7">
      <c r="A1423" s="31">
        <v>40490</v>
      </c>
      <c r="B1423" s="27" t="s">
        <v>10432</v>
      </c>
      <c r="C1423" s="24">
        <v>60.68</v>
      </c>
      <c r="D1423" s="24">
        <v>27.01</v>
      </c>
      <c r="E1423" s="22" t="e">
        <f t="shared" si="44"/>
        <v>#VALUE!</v>
      </c>
      <c r="F1423" s="31" t="e">
        <f t="shared" si="45"/>
        <v>#VALUE!</v>
      </c>
      <c r="G1423">
        <v>40490</v>
      </c>
    </row>
    <row r="1424" spans="1:7">
      <c r="A1424" s="31">
        <v>40491</v>
      </c>
      <c r="B1424" s="27" t="s">
        <v>10431</v>
      </c>
      <c r="C1424" s="24">
        <v>-96.96</v>
      </c>
      <c r="D1424" s="24">
        <v>-151.63</v>
      </c>
      <c r="E1424" s="22" t="e">
        <f t="shared" si="44"/>
        <v>#VALUE!</v>
      </c>
      <c r="F1424" s="31" t="e">
        <f t="shared" si="45"/>
        <v>#VALUE!</v>
      </c>
      <c r="G1424">
        <v>40491</v>
      </c>
    </row>
    <row r="1425" spans="1:7">
      <c r="A1425" s="31">
        <v>40492</v>
      </c>
      <c r="B1425" s="27" t="s">
        <v>10430</v>
      </c>
      <c r="C1425" s="24">
        <v>-885.57</v>
      </c>
      <c r="D1425" s="24">
        <v>260.33</v>
      </c>
      <c r="E1425" s="22" t="e">
        <f t="shared" si="44"/>
        <v>#VALUE!</v>
      </c>
      <c r="F1425" s="31" t="e">
        <f t="shared" si="45"/>
        <v>#VALUE!</v>
      </c>
      <c r="G1425">
        <v>40492</v>
      </c>
    </row>
    <row r="1426" spans="1:7">
      <c r="A1426" s="31">
        <v>40493</v>
      </c>
      <c r="B1426" s="27" t="s">
        <v>10429</v>
      </c>
      <c r="C1426" s="24">
        <v>-816.51</v>
      </c>
      <c r="D1426" s="24">
        <v>-403.84</v>
      </c>
      <c r="E1426" s="22" t="e">
        <f t="shared" si="44"/>
        <v>#VALUE!</v>
      </c>
      <c r="F1426" s="31" t="e">
        <f t="shared" si="45"/>
        <v>#VALUE!</v>
      </c>
      <c r="G1426">
        <v>40493</v>
      </c>
    </row>
    <row r="1427" spans="1:7">
      <c r="A1427" s="31">
        <v>40494</v>
      </c>
      <c r="B1427" s="27" t="s">
        <v>10428</v>
      </c>
      <c r="C1427" s="24">
        <v>-407.73</v>
      </c>
      <c r="D1427" s="24">
        <v>-305.14</v>
      </c>
      <c r="E1427" s="22" t="e">
        <f t="shared" si="44"/>
        <v>#VALUE!</v>
      </c>
      <c r="F1427" s="31" t="e">
        <f t="shared" si="45"/>
        <v>#VALUE!</v>
      </c>
      <c r="G1427">
        <v>40494</v>
      </c>
    </row>
    <row r="1428" spans="1:7">
      <c r="A1428" s="31">
        <v>40497</v>
      </c>
      <c r="B1428" s="27" t="s">
        <v>10427</v>
      </c>
      <c r="C1428" s="24">
        <v>-1543.6</v>
      </c>
      <c r="D1428" s="24">
        <v>-466.2</v>
      </c>
      <c r="E1428" s="22" t="e">
        <f t="shared" si="44"/>
        <v>#VALUE!</v>
      </c>
      <c r="F1428" s="31" t="e">
        <f t="shared" si="45"/>
        <v>#VALUE!</v>
      </c>
      <c r="G1428">
        <v>40497</v>
      </c>
    </row>
    <row r="1429" spans="1:7">
      <c r="A1429" s="31">
        <v>40498</v>
      </c>
      <c r="B1429" s="27" t="s">
        <v>10426</v>
      </c>
      <c r="C1429" s="24">
        <v>-682.11</v>
      </c>
      <c r="D1429" s="24">
        <v>150.41</v>
      </c>
      <c r="E1429" s="22" t="e">
        <f t="shared" si="44"/>
        <v>#VALUE!</v>
      </c>
      <c r="F1429" s="31" t="e">
        <f t="shared" si="45"/>
        <v>#VALUE!</v>
      </c>
      <c r="G1429">
        <v>40498</v>
      </c>
    </row>
    <row r="1430" spans="1:7">
      <c r="A1430" s="31">
        <v>40500</v>
      </c>
      <c r="B1430" s="27" t="s">
        <v>10425</v>
      </c>
      <c r="C1430" s="24">
        <v>300.95</v>
      </c>
      <c r="D1430" s="24">
        <v>386.06</v>
      </c>
      <c r="E1430" s="22" t="e">
        <f t="shared" si="44"/>
        <v>#VALUE!</v>
      </c>
      <c r="F1430" s="31" t="e">
        <f t="shared" si="45"/>
        <v>#VALUE!</v>
      </c>
      <c r="G1430">
        <v>40500</v>
      </c>
    </row>
    <row r="1431" spans="1:7">
      <c r="A1431" s="31">
        <v>40501</v>
      </c>
      <c r="B1431" s="27" t="s">
        <v>10424</v>
      </c>
      <c r="C1431" s="24">
        <v>-939.62</v>
      </c>
      <c r="D1431" s="24">
        <v>362.62</v>
      </c>
      <c r="E1431" s="22" t="e">
        <f t="shared" si="44"/>
        <v>#VALUE!</v>
      </c>
      <c r="F1431" s="31" t="e">
        <f t="shared" si="45"/>
        <v>#VALUE!</v>
      </c>
      <c r="G1431">
        <v>40501</v>
      </c>
    </row>
    <row r="1432" spans="1:7">
      <c r="A1432" s="31">
        <v>40504</v>
      </c>
      <c r="B1432" s="27" t="s">
        <v>10423</v>
      </c>
      <c r="C1432" s="24">
        <v>3.55</v>
      </c>
      <c r="D1432" s="24">
        <v>258.02</v>
      </c>
      <c r="E1432" s="22" t="e">
        <f t="shared" si="44"/>
        <v>#VALUE!</v>
      </c>
      <c r="F1432" s="31" t="e">
        <f t="shared" si="45"/>
        <v>#VALUE!</v>
      </c>
      <c r="G1432">
        <v>40504</v>
      </c>
    </row>
    <row r="1433" spans="1:7">
      <c r="A1433" s="31">
        <v>40505</v>
      </c>
      <c r="B1433" s="27" t="s">
        <v>10422</v>
      </c>
      <c r="C1433" s="24">
        <v>445.99</v>
      </c>
      <c r="D1433" s="24">
        <v>787.31</v>
      </c>
      <c r="E1433" s="22" t="e">
        <f t="shared" si="44"/>
        <v>#VALUE!</v>
      </c>
      <c r="F1433" s="31" t="e">
        <f t="shared" si="45"/>
        <v>#VALUE!</v>
      </c>
      <c r="G1433">
        <v>40505</v>
      </c>
    </row>
    <row r="1434" spans="1:7">
      <c r="A1434" s="31">
        <v>40506</v>
      </c>
      <c r="B1434" s="27" t="s">
        <v>10421</v>
      </c>
      <c r="C1434" s="24">
        <v>-1591.97</v>
      </c>
      <c r="D1434" s="24">
        <v>547.78</v>
      </c>
      <c r="E1434" s="22" t="e">
        <f t="shared" si="44"/>
        <v>#VALUE!</v>
      </c>
      <c r="F1434" s="31" t="e">
        <f t="shared" si="45"/>
        <v>#VALUE!</v>
      </c>
      <c r="G1434">
        <v>40506</v>
      </c>
    </row>
    <row r="1435" spans="1:7">
      <c r="A1435" s="31">
        <v>40507</v>
      </c>
      <c r="B1435" s="27" t="s">
        <v>10420</v>
      </c>
      <c r="C1435" s="24">
        <v>-481.96</v>
      </c>
      <c r="D1435" s="24">
        <v>258.07</v>
      </c>
      <c r="E1435" s="22" t="e">
        <f t="shared" si="44"/>
        <v>#VALUE!</v>
      </c>
      <c r="F1435" s="31" t="e">
        <f t="shared" si="45"/>
        <v>#VALUE!</v>
      </c>
      <c r="G1435">
        <v>40507</v>
      </c>
    </row>
    <row r="1436" spans="1:7">
      <c r="A1436" s="31">
        <v>40508</v>
      </c>
      <c r="B1436" s="27" t="s">
        <v>10419</v>
      </c>
      <c r="C1436" s="24">
        <v>-679.01</v>
      </c>
      <c r="D1436" s="24">
        <v>535.24</v>
      </c>
      <c r="E1436" s="22" t="e">
        <f t="shared" si="44"/>
        <v>#VALUE!</v>
      </c>
      <c r="F1436" s="31" t="e">
        <f t="shared" si="45"/>
        <v>#VALUE!</v>
      </c>
      <c r="G1436">
        <v>40508</v>
      </c>
    </row>
    <row r="1437" spans="1:7">
      <c r="A1437" s="31">
        <v>40511</v>
      </c>
      <c r="B1437" s="27" t="s">
        <v>10418</v>
      </c>
      <c r="C1437" s="24">
        <v>167.84</v>
      </c>
      <c r="D1437" s="24">
        <v>358.66</v>
      </c>
      <c r="E1437" s="22" t="e">
        <f t="shared" si="44"/>
        <v>#VALUE!</v>
      </c>
      <c r="F1437" s="31" t="e">
        <f t="shared" si="45"/>
        <v>#VALUE!</v>
      </c>
      <c r="G1437">
        <v>40511</v>
      </c>
    </row>
    <row r="1438" spans="1:7">
      <c r="A1438" s="31">
        <v>40512</v>
      </c>
      <c r="B1438" s="27" t="s">
        <v>10417</v>
      </c>
      <c r="C1438" s="24">
        <v>697.57</v>
      </c>
      <c r="D1438" s="24">
        <v>526.08000000000004</v>
      </c>
      <c r="E1438" s="22" t="e">
        <f t="shared" si="44"/>
        <v>#VALUE!</v>
      </c>
      <c r="F1438" s="31" t="e">
        <f t="shared" si="45"/>
        <v>#VALUE!</v>
      </c>
      <c r="G1438">
        <v>40512</v>
      </c>
    </row>
    <row r="1439" spans="1:7">
      <c r="A1439" s="31">
        <v>40513</v>
      </c>
      <c r="B1439" s="27" t="s">
        <v>10416</v>
      </c>
      <c r="C1439" s="24">
        <v>529.72</v>
      </c>
      <c r="D1439" s="24">
        <v>575.16</v>
      </c>
      <c r="E1439" s="22" t="e">
        <f t="shared" si="44"/>
        <v>#VALUE!</v>
      </c>
      <c r="F1439" s="31" t="e">
        <f t="shared" si="45"/>
        <v>#VALUE!</v>
      </c>
      <c r="G1439">
        <v>40513</v>
      </c>
    </row>
    <row r="1440" spans="1:7">
      <c r="A1440" s="31">
        <v>40514</v>
      </c>
      <c r="B1440" s="27" t="s">
        <v>10415</v>
      </c>
      <c r="C1440" s="24">
        <v>937.07</v>
      </c>
      <c r="D1440" s="24">
        <v>753.24</v>
      </c>
      <c r="E1440" s="22" t="e">
        <f t="shared" si="44"/>
        <v>#VALUE!</v>
      </c>
      <c r="F1440" s="31" t="e">
        <f t="shared" si="45"/>
        <v>#VALUE!</v>
      </c>
      <c r="G1440">
        <v>40514</v>
      </c>
    </row>
    <row r="1441" spans="1:7">
      <c r="A1441" s="31">
        <v>40515</v>
      </c>
      <c r="B1441" s="27" t="s">
        <v>10414</v>
      </c>
      <c r="C1441" s="24">
        <v>606.11</v>
      </c>
      <c r="D1441" s="24">
        <v>693.54</v>
      </c>
      <c r="E1441" s="22" t="e">
        <f t="shared" si="44"/>
        <v>#VALUE!</v>
      </c>
      <c r="F1441" s="31" t="e">
        <f t="shared" si="45"/>
        <v>#VALUE!</v>
      </c>
      <c r="G1441">
        <v>40515</v>
      </c>
    </row>
    <row r="1442" spans="1:7">
      <c r="A1442" s="31">
        <v>40518</v>
      </c>
      <c r="B1442" s="27" t="s">
        <v>10413</v>
      </c>
      <c r="C1442" s="24">
        <v>333.19</v>
      </c>
      <c r="D1442" s="24">
        <v>481.82</v>
      </c>
      <c r="E1442" s="22" t="e">
        <f t="shared" si="44"/>
        <v>#VALUE!</v>
      </c>
      <c r="F1442" s="31" t="e">
        <f t="shared" si="45"/>
        <v>#VALUE!</v>
      </c>
      <c r="G1442">
        <v>40518</v>
      </c>
    </row>
    <row r="1443" spans="1:7">
      <c r="A1443" s="31">
        <v>40519</v>
      </c>
      <c r="B1443" s="27" t="s">
        <v>10412</v>
      </c>
      <c r="C1443" s="24">
        <v>-594.12</v>
      </c>
      <c r="D1443" s="24">
        <v>232.73</v>
      </c>
      <c r="E1443" s="22" t="e">
        <f t="shared" si="44"/>
        <v>#VALUE!</v>
      </c>
      <c r="F1443" s="31" t="e">
        <f t="shared" si="45"/>
        <v>#VALUE!</v>
      </c>
      <c r="G1443">
        <v>40519</v>
      </c>
    </row>
    <row r="1444" spans="1:7">
      <c r="A1444" s="31">
        <v>40520</v>
      </c>
      <c r="B1444" s="27" t="s">
        <v>10411</v>
      </c>
      <c r="C1444" s="24">
        <v>-791.14</v>
      </c>
      <c r="D1444" s="24">
        <v>-76.67</v>
      </c>
      <c r="E1444" s="22" t="e">
        <f t="shared" si="44"/>
        <v>#VALUE!</v>
      </c>
      <c r="F1444" s="31" t="e">
        <f t="shared" si="45"/>
        <v>#VALUE!</v>
      </c>
      <c r="G1444">
        <v>40520</v>
      </c>
    </row>
    <row r="1445" spans="1:7">
      <c r="A1445" s="31">
        <v>40521</v>
      </c>
      <c r="B1445" s="27" t="s">
        <v>10410</v>
      </c>
      <c r="C1445" s="24">
        <v>-1276.3800000000001</v>
      </c>
      <c r="D1445" s="24">
        <v>-194.08</v>
      </c>
      <c r="E1445" s="22" t="e">
        <f t="shared" si="44"/>
        <v>#VALUE!</v>
      </c>
      <c r="F1445" s="31" t="e">
        <f t="shared" si="45"/>
        <v>#VALUE!</v>
      </c>
      <c r="G1445">
        <v>40521</v>
      </c>
    </row>
    <row r="1446" spans="1:7">
      <c r="A1446" s="31">
        <v>40522</v>
      </c>
      <c r="B1446" s="27" t="s">
        <v>10409</v>
      </c>
      <c r="C1446" s="24">
        <v>450.26</v>
      </c>
      <c r="D1446" s="24">
        <v>3.85</v>
      </c>
      <c r="E1446" s="22" t="e">
        <f t="shared" si="44"/>
        <v>#VALUE!</v>
      </c>
      <c r="F1446" s="31" t="e">
        <f t="shared" si="45"/>
        <v>#VALUE!</v>
      </c>
      <c r="G1446">
        <v>40522</v>
      </c>
    </row>
    <row r="1447" spans="1:7">
      <c r="A1447" s="31">
        <v>40525</v>
      </c>
      <c r="B1447" s="27" t="s">
        <v>10408</v>
      </c>
      <c r="C1447" s="24">
        <v>812.33</v>
      </c>
      <c r="D1447" s="24">
        <v>-90.56</v>
      </c>
      <c r="E1447" s="22" t="e">
        <f t="shared" si="44"/>
        <v>#VALUE!</v>
      </c>
      <c r="F1447" s="31" t="e">
        <f t="shared" si="45"/>
        <v>#VALUE!</v>
      </c>
      <c r="G1447">
        <v>40525</v>
      </c>
    </row>
    <row r="1448" spans="1:7">
      <c r="A1448" s="31">
        <v>40526</v>
      </c>
      <c r="B1448" s="27" t="s">
        <v>10407</v>
      </c>
      <c r="C1448" s="24">
        <v>402.78</v>
      </c>
      <c r="D1448" s="24">
        <v>47.59</v>
      </c>
      <c r="E1448" s="22" t="e">
        <f t="shared" si="44"/>
        <v>#VALUE!</v>
      </c>
      <c r="F1448" s="31" t="e">
        <f t="shared" si="45"/>
        <v>#VALUE!</v>
      </c>
      <c r="G1448">
        <v>40526</v>
      </c>
    </row>
    <row r="1449" spans="1:7">
      <c r="A1449" s="31">
        <v>40527</v>
      </c>
      <c r="B1449" s="27" t="s">
        <v>10406</v>
      </c>
      <c r="C1449" s="24">
        <v>744.9</v>
      </c>
      <c r="D1449" s="24">
        <v>-255.61</v>
      </c>
      <c r="E1449" s="22" t="e">
        <f t="shared" si="44"/>
        <v>#VALUE!</v>
      </c>
      <c r="F1449" s="31" t="e">
        <f t="shared" si="45"/>
        <v>#VALUE!</v>
      </c>
      <c r="G1449">
        <v>40527</v>
      </c>
    </row>
    <row r="1450" spans="1:7">
      <c r="A1450" s="31">
        <v>40528</v>
      </c>
      <c r="B1450" s="27" t="s">
        <v>10405</v>
      </c>
      <c r="C1450" s="24">
        <v>-607.97</v>
      </c>
      <c r="D1450" s="24">
        <v>366.09</v>
      </c>
      <c r="E1450" s="22" t="e">
        <f t="shared" si="44"/>
        <v>#VALUE!</v>
      </c>
      <c r="F1450" s="31" t="e">
        <f t="shared" si="45"/>
        <v>#VALUE!</v>
      </c>
      <c r="G1450">
        <v>40528</v>
      </c>
    </row>
    <row r="1451" spans="1:7">
      <c r="A1451" s="31">
        <v>40532</v>
      </c>
      <c r="B1451" s="27" t="s">
        <v>10404</v>
      </c>
      <c r="C1451" s="24">
        <v>-345.25</v>
      </c>
      <c r="D1451" s="24">
        <v>251</v>
      </c>
      <c r="E1451" s="22" t="e">
        <f t="shared" si="44"/>
        <v>#VALUE!</v>
      </c>
      <c r="F1451" s="31" t="e">
        <f t="shared" si="45"/>
        <v>#VALUE!</v>
      </c>
      <c r="G1451">
        <v>40532</v>
      </c>
    </row>
    <row r="1452" spans="1:7">
      <c r="A1452" s="31">
        <v>40533</v>
      </c>
      <c r="B1452" s="27" t="s">
        <v>10403</v>
      </c>
      <c r="C1452" s="24">
        <v>142.29</v>
      </c>
      <c r="D1452" s="24">
        <v>307.66000000000003</v>
      </c>
      <c r="E1452" s="22" t="e">
        <f t="shared" si="44"/>
        <v>#VALUE!</v>
      </c>
      <c r="F1452" s="31" t="e">
        <f t="shared" si="45"/>
        <v>#VALUE!</v>
      </c>
      <c r="G1452">
        <v>40533</v>
      </c>
    </row>
    <row r="1453" spans="1:7">
      <c r="A1453" s="31">
        <v>40534</v>
      </c>
      <c r="B1453" s="27" t="s">
        <v>10402</v>
      </c>
      <c r="C1453" s="24">
        <v>701.78</v>
      </c>
      <c r="D1453" s="24">
        <v>348.7</v>
      </c>
      <c r="E1453" s="22" t="e">
        <f t="shared" si="44"/>
        <v>#VALUE!</v>
      </c>
      <c r="F1453" s="31" t="e">
        <f t="shared" si="45"/>
        <v>#VALUE!</v>
      </c>
      <c r="G1453">
        <v>40534</v>
      </c>
    </row>
    <row r="1454" spans="1:7">
      <c r="A1454" s="31">
        <v>40535</v>
      </c>
      <c r="B1454" s="27" t="s">
        <v>10401</v>
      </c>
      <c r="C1454" s="24">
        <v>130.35</v>
      </c>
      <c r="D1454" s="24">
        <v>-77.33</v>
      </c>
      <c r="E1454" s="22" t="e">
        <f t="shared" si="44"/>
        <v>#VALUE!</v>
      </c>
      <c r="F1454" s="31" t="e">
        <f t="shared" si="45"/>
        <v>#VALUE!</v>
      </c>
      <c r="G1454">
        <v>40535</v>
      </c>
    </row>
    <row r="1455" spans="1:7">
      <c r="A1455" s="31">
        <v>40536</v>
      </c>
      <c r="B1455" s="27" t="s">
        <v>10400</v>
      </c>
      <c r="C1455" s="24">
        <v>396.61</v>
      </c>
      <c r="D1455" s="24">
        <v>-15.41</v>
      </c>
      <c r="E1455" s="22" t="e">
        <f t="shared" si="44"/>
        <v>#VALUE!</v>
      </c>
      <c r="F1455" s="31" t="e">
        <f t="shared" si="45"/>
        <v>#VALUE!</v>
      </c>
      <c r="G1455">
        <v>40536</v>
      </c>
    </row>
    <row r="1456" spans="1:7">
      <c r="A1456" s="31">
        <v>40539</v>
      </c>
      <c r="B1456" s="27" t="s">
        <v>10399</v>
      </c>
      <c r="C1456" s="24">
        <v>586.79999999999995</v>
      </c>
      <c r="D1456" s="24">
        <v>-372.82</v>
      </c>
      <c r="E1456" s="22" t="e">
        <f t="shared" si="44"/>
        <v>#VALUE!</v>
      </c>
      <c r="F1456" s="31" t="e">
        <f t="shared" si="45"/>
        <v>#VALUE!</v>
      </c>
      <c r="G1456">
        <v>40539</v>
      </c>
    </row>
    <row r="1457" spans="1:7">
      <c r="A1457" s="31">
        <v>40540</v>
      </c>
      <c r="B1457" s="27" t="s">
        <v>10398</v>
      </c>
      <c r="C1457" s="24">
        <v>357.32</v>
      </c>
      <c r="D1457" s="24">
        <v>-465.4</v>
      </c>
      <c r="E1457" s="22" t="e">
        <f t="shared" si="44"/>
        <v>#VALUE!</v>
      </c>
      <c r="F1457" s="31" t="e">
        <f t="shared" si="45"/>
        <v>#VALUE!</v>
      </c>
      <c r="G1457">
        <v>40540</v>
      </c>
    </row>
    <row r="1458" spans="1:7">
      <c r="A1458" s="31">
        <v>40541</v>
      </c>
      <c r="B1458" s="27" t="s">
        <v>10397</v>
      </c>
      <c r="C1458" s="24">
        <v>-218.43</v>
      </c>
      <c r="D1458" s="24">
        <v>-374.66</v>
      </c>
      <c r="E1458" s="22" t="e">
        <f t="shared" si="44"/>
        <v>#VALUE!</v>
      </c>
      <c r="F1458" s="31" t="e">
        <f t="shared" si="45"/>
        <v>#VALUE!</v>
      </c>
      <c r="G1458">
        <v>40541</v>
      </c>
    </row>
    <row r="1459" spans="1:7">
      <c r="A1459" s="31">
        <v>40542</v>
      </c>
      <c r="B1459" s="27" t="s">
        <v>10396</v>
      </c>
      <c r="C1459" s="24">
        <v>1493.56</v>
      </c>
      <c r="D1459" s="24">
        <v>-434.65</v>
      </c>
      <c r="E1459" s="22" t="e">
        <f t="shared" si="44"/>
        <v>#VALUE!</v>
      </c>
      <c r="F1459" s="31" t="e">
        <f t="shared" si="45"/>
        <v>#VALUE!</v>
      </c>
      <c r="G1459">
        <v>40542</v>
      </c>
    </row>
    <row r="1460" spans="1:7">
      <c r="A1460" s="31">
        <v>40543</v>
      </c>
      <c r="B1460" s="27" t="s">
        <v>10395</v>
      </c>
      <c r="C1460" s="24">
        <v>506.56</v>
      </c>
      <c r="D1460" s="24">
        <v>246.93</v>
      </c>
      <c r="E1460" s="22" t="e">
        <f t="shared" si="44"/>
        <v>#VALUE!</v>
      </c>
      <c r="F1460" s="31" t="e">
        <f t="shared" si="45"/>
        <v>#VALUE!</v>
      </c>
      <c r="G1460">
        <v>40543</v>
      </c>
    </row>
    <row r="1461" spans="1:7">
      <c r="A1461" s="31">
        <v>40546</v>
      </c>
      <c r="B1461" s="27" t="s">
        <v>10394</v>
      </c>
      <c r="C1461" s="24">
        <v>-73.739999999999995</v>
      </c>
      <c r="D1461" s="24">
        <v>-26.73</v>
      </c>
      <c r="E1461" s="22" t="e">
        <f t="shared" si="44"/>
        <v>#VALUE!</v>
      </c>
      <c r="F1461" s="31" t="e">
        <f t="shared" si="45"/>
        <v>#VALUE!</v>
      </c>
      <c r="G1461">
        <v>40546</v>
      </c>
    </row>
    <row r="1462" spans="1:7">
      <c r="A1462" s="31">
        <v>40547</v>
      </c>
      <c r="B1462" s="27" t="s">
        <v>10393</v>
      </c>
      <c r="C1462" s="24">
        <v>-81.81</v>
      </c>
      <c r="D1462" s="24">
        <v>-295.92</v>
      </c>
      <c r="E1462" s="22" t="e">
        <f t="shared" si="44"/>
        <v>#VALUE!</v>
      </c>
      <c r="F1462" s="31" t="e">
        <f t="shared" si="45"/>
        <v>#VALUE!</v>
      </c>
      <c r="G1462">
        <v>40547</v>
      </c>
    </row>
    <row r="1463" spans="1:7">
      <c r="A1463" s="31">
        <v>40548</v>
      </c>
      <c r="B1463" s="27" t="s">
        <v>10392</v>
      </c>
      <c r="C1463" s="24">
        <v>108.74</v>
      </c>
      <c r="D1463" s="24">
        <v>-486.8</v>
      </c>
      <c r="E1463" s="22" t="e">
        <f t="shared" si="44"/>
        <v>#VALUE!</v>
      </c>
      <c r="F1463" s="31" t="e">
        <f t="shared" si="45"/>
        <v>#VALUE!</v>
      </c>
      <c r="G1463">
        <v>40548</v>
      </c>
    </row>
    <row r="1464" spans="1:7">
      <c r="A1464" s="31">
        <v>40549</v>
      </c>
      <c r="B1464" s="27" t="s">
        <v>10391</v>
      </c>
      <c r="C1464" s="24">
        <v>-1641.8</v>
      </c>
      <c r="D1464" s="24">
        <v>-494.69</v>
      </c>
      <c r="E1464" s="22" t="e">
        <f t="shared" si="44"/>
        <v>#VALUE!</v>
      </c>
      <c r="F1464" s="31" t="e">
        <f t="shared" si="45"/>
        <v>#VALUE!</v>
      </c>
      <c r="G1464">
        <v>40549</v>
      </c>
    </row>
    <row r="1465" spans="1:7">
      <c r="A1465" s="31">
        <v>40550</v>
      </c>
      <c r="B1465" s="27" t="s">
        <v>10390</v>
      </c>
      <c r="C1465" s="24">
        <v>130.62</v>
      </c>
      <c r="D1465" s="24">
        <v>-433.83</v>
      </c>
      <c r="E1465" s="22" t="e">
        <f t="shared" si="44"/>
        <v>#VALUE!</v>
      </c>
      <c r="F1465" s="31" t="e">
        <f t="shared" si="45"/>
        <v>#VALUE!</v>
      </c>
      <c r="G1465">
        <v>40550</v>
      </c>
    </row>
    <row r="1466" spans="1:7">
      <c r="A1466" s="31">
        <v>40553</v>
      </c>
      <c r="B1466" s="27" t="s">
        <v>10389</v>
      </c>
      <c r="C1466" s="24">
        <v>-1229.6400000000001</v>
      </c>
      <c r="D1466" s="24">
        <v>-627.80999999999995</v>
      </c>
      <c r="E1466" s="22" t="e">
        <f t="shared" si="44"/>
        <v>#VALUE!</v>
      </c>
      <c r="F1466" s="31" t="e">
        <f t="shared" si="45"/>
        <v>#VALUE!</v>
      </c>
      <c r="G1466">
        <v>40553</v>
      </c>
    </row>
    <row r="1467" spans="1:7">
      <c r="A1467" s="31">
        <v>40554</v>
      </c>
      <c r="B1467" s="27" t="s">
        <v>10388</v>
      </c>
      <c r="C1467" s="24">
        <v>-525.33000000000004</v>
      </c>
      <c r="D1467" s="24">
        <v>462.46</v>
      </c>
      <c r="E1467" s="22" t="e">
        <f t="shared" si="44"/>
        <v>#VALUE!</v>
      </c>
      <c r="F1467" s="31" t="e">
        <f t="shared" si="45"/>
        <v>#VALUE!</v>
      </c>
      <c r="G1467">
        <v>40554</v>
      </c>
    </row>
    <row r="1468" spans="1:7">
      <c r="A1468" s="31">
        <v>40555</v>
      </c>
      <c r="B1468" s="27" t="s">
        <v>10387</v>
      </c>
      <c r="C1468" s="24">
        <v>475.22</v>
      </c>
      <c r="D1468" s="24">
        <v>471.11</v>
      </c>
      <c r="E1468" s="22" t="e">
        <f t="shared" si="44"/>
        <v>#VALUE!</v>
      </c>
      <c r="F1468" s="31" t="e">
        <f t="shared" si="45"/>
        <v>#VALUE!</v>
      </c>
      <c r="G1468">
        <v>40555</v>
      </c>
    </row>
    <row r="1469" spans="1:7">
      <c r="A1469" s="31">
        <v>40556</v>
      </c>
      <c r="B1469" s="27" t="s">
        <v>10386</v>
      </c>
      <c r="C1469" s="24">
        <v>-217.16</v>
      </c>
      <c r="D1469" s="24">
        <v>715.61</v>
      </c>
      <c r="E1469" s="22" t="e">
        <f t="shared" si="44"/>
        <v>#VALUE!</v>
      </c>
      <c r="F1469" s="31" t="e">
        <f t="shared" si="45"/>
        <v>#VALUE!</v>
      </c>
      <c r="G1469">
        <v>40556</v>
      </c>
    </row>
    <row r="1470" spans="1:7">
      <c r="A1470" s="31">
        <v>40557</v>
      </c>
      <c r="B1470" s="27" t="s">
        <v>10385</v>
      </c>
      <c r="C1470" s="24">
        <v>-35.42</v>
      </c>
      <c r="D1470" s="24">
        <v>437.92</v>
      </c>
      <c r="E1470" s="22" t="e">
        <f t="shared" si="44"/>
        <v>#VALUE!</v>
      </c>
      <c r="F1470" s="31" t="e">
        <f t="shared" si="45"/>
        <v>#VALUE!</v>
      </c>
      <c r="G1470">
        <v>40557</v>
      </c>
    </row>
    <row r="1471" spans="1:7">
      <c r="A1471" s="31">
        <v>40560</v>
      </c>
      <c r="B1471" s="27" t="s">
        <v>10384</v>
      </c>
      <c r="C1471" s="24">
        <v>207.84</v>
      </c>
      <c r="D1471" s="24">
        <v>206.91</v>
      </c>
      <c r="E1471" s="22" t="e">
        <f t="shared" si="44"/>
        <v>#VALUE!</v>
      </c>
      <c r="F1471" s="31" t="e">
        <f t="shared" si="45"/>
        <v>#VALUE!</v>
      </c>
      <c r="G1471">
        <v>40560</v>
      </c>
    </row>
    <row r="1472" spans="1:7">
      <c r="A1472" s="31">
        <v>40561</v>
      </c>
      <c r="B1472" s="27" t="s">
        <v>10383</v>
      </c>
      <c r="C1472" s="24">
        <v>606.13</v>
      </c>
      <c r="D1472" s="24">
        <v>339.97</v>
      </c>
      <c r="E1472" s="22" t="e">
        <f t="shared" si="44"/>
        <v>#VALUE!</v>
      </c>
      <c r="F1472" s="31" t="e">
        <f t="shared" si="45"/>
        <v>#VALUE!</v>
      </c>
      <c r="G1472">
        <v>40561</v>
      </c>
    </row>
    <row r="1473" spans="1:7">
      <c r="A1473" s="31">
        <v>40562</v>
      </c>
      <c r="B1473" s="27" t="s">
        <v>10382</v>
      </c>
      <c r="C1473" s="24">
        <v>89.46</v>
      </c>
      <c r="D1473" s="24">
        <v>405.2</v>
      </c>
      <c r="E1473" s="22" t="e">
        <f t="shared" si="44"/>
        <v>#VALUE!</v>
      </c>
      <c r="F1473" s="31" t="e">
        <f t="shared" si="45"/>
        <v>#VALUE!</v>
      </c>
      <c r="G1473">
        <v>40562</v>
      </c>
    </row>
    <row r="1474" spans="1:7">
      <c r="A1474" s="31">
        <v>40563</v>
      </c>
      <c r="B1474" s="27" t="s">
        <v>10381</v>
      </c>
      <c r="C1474" s="24">
        <v>195.52</v>
      </c>
      <c r="D1474" s="24">
        <v>409.14</v>
      </c>
      <c r="E1474" s="22" t="e">
        <f t="shared" ref="E1474:E1537" si="46">TEXT(F1474,"dd-mm-yy")</f>
        <v>#VALUE!</v>
      </c>
      <c r="F1474" s="31" t="e">
        <f t="shared" ref="F1474:F1537" si="47">DATEVALUE(A1474)</f>
        <v>#VALUE!</v>
      </c>
      <c r="G1474">
        <v>40563</v>
      </c>
    </row>
    <row r="1475" spans="1:7">
      <c r="A1475" s="31">
        <v>40564</v>
      </c>
      <c r="B1475" s="27" t="s">
        <v>10380</v>
      </c>
      <c r="C1475" s="24">
        <v>-813.89</v>
      </c>
      <c r="D1475" s="24">
        <v>333.71</v>
      </c>
      <c r="E1475" s="22" t="e">
        <f t="shared" si="46"/>
        <v>#VALUE!</v>
      </c>
      <c r="F1475" s="31" t="e">
        <f t="shared" si="47"/>
        <v>#VALUE!</v>
      </c>
      <c r="G1475">
        <v>40564</v>
      </c>
    </row>
    <row r="1476" spans="1:7">
      <c r="A1476" s="31">
        <v>40567</v>
      </c>
      <c r="B1476" s="27" t="s">
        <v>10379</v>
      </c>
      <c r="C1476" s="24">
        <v>-922.59</v>
      </c>
      <c r="D1476" s="24">
        <v>226.78</v>
      </c>
      <c r="E1476" s="22" t="e">
        <f t="shared" si="46"/>
        <v>#VALUE!</v>
      </c>
      <c r="F1476" s="31" t="e">
        <f t="shared" si="47"/>
        <v>#VALUE!</v>
      </c>
      <c r="G1476">
        <v>40567</v>
      </c>
    </row>
    <row r="1477" spans="1:7">
      <c r="A1477" s="31">
        <v>40568</v>
      </c>
      <c r="B1477" s="27" t="s">
        <v>10378</v>
      </c>
      <c r="C1477" s="24">
        <v>-260.99</v>
      </c>
      <c r="D1477" s="24">
        <v>548.78</v>
      </c>
      <c r="E1477" s="22" t="e">
        <f t="shared" si="46"/>
        <v>#VALUE!</v>
      </c>
      <c r="F1477" s="31" t="e">
        <f t="shared" si="47"/>
        <v>#VALUE!</v>
      </c>
      <c r="G1477">
        <v>40568</v>
      </c>
    </row>
    <row r="1478" spans="1:7">
      <c r="A1478" s="31">
        <v>40570</v>
      </c>
      <c r="B1478" s="27" t="s">
        <v>10377</v>
      </c>
      <c r="C1478" s="24">
        <v>85.04</v>
      </c>
      <c r="D1478" s="24">
        <v>623.66999999999996</v>
      </c>
      <c r="E1478" s="22" t="e">
        <f t="shared" si="46"/>
        <v>#VALUE!</v>
      </c>
      <c r="F1478" s="31" t="e">
        <f t="shared" si="47"/>
        <v>#VALUE!</v>
      </c>
      <c r="G1478">
        <v>40570</v>
      </c>
    </row>
    <row r="1479" spans="1:7">
      <c r="A1479" s="31">
        <v>40571</v>
      </c>
      <c r="B1479" s="27" t="s">
        <v>10376</v>
      </c>
      <c r="C1479" s="24">
        <v>-1171.8</v>
      </c>
      <c r="D1479" s="24">
        <v>-40.07</v>
      </c>
      <c r="E1479" s="22" t="e">
        <f t="shared" si="46"/>
        <v>#VALUE!</v>
      </c>
      <c r="F1479" s="31" t="e">
        <f t="shared" si="47"/>
        <v>#VALUE!</v>
      </c>
      <c r="G1479">
        <v>40571</v>
      </c>
    </row>
    <row r="1480" spans="1:7">
      <c r="A1480" s="31">
        <v>40574</v>
      </c>
      <c r="B1480" s="27" t="s">
        <v>10375</v>
      </c>
      <c r="C1480" s="24">
        <v>-320.58999999999997</v>
      </c>
      <c r="D1480" s="24">
        <v>-412.41</v>
      </c>
      <c r="E1480" s="22" t="e">
        <f t="shared" si="46"/>
        <v>#VALUE!</v>
      </c>
      <c r="F1480" s="31" t="e">
        <f t="shared" si="47"/>
        <v>#VALUE!</v>
      </c>
      <c r="G1480">
        <v>40574</v>
      </c>
    </row>
    <row r="1481" spans="1:7">
      <c r="A1481" s="31">
        <v>40575</v>
      </c>
      <c r="B1481" s="27" t="s">
        <v>10374</v>
      </c>
      <c r="C1481" s="24">
        <v>-479.66</v>
      </c>
      <c r="D1481" s="24">
        <v>-279.39999999999998</v>
      </c>
      <c r="E1481" s="22" t="e">
        <f t="shared" si="46"/>
        <v>#VALUE!</v>
      </c>
      <c r="F1481" s="31" t="e">
        <f t="shared" si="47"/>
        <v>#VALUE!</v>
      </c>
      <c r="G1481">
        <v>40575</v>
      </c>
    </row>
    <row r="1482" spans="1:7">
      <c r="A1482" s="31">
        <v>40576</v>
      </c>
      <c r="B1482" s="27" t="s">
        <v>10373</v>
      </c>
      <c r="C1482" s="24">
        <v>729.73</v>
      </c>
      <c r="D1482" s="24">
        <v>3.12</v>
      </c>
      <c r="E1482" s="22" t="e">
        <f t="shared" si="46"/>
        <v>#VALUE!</v>
      </c>
      <c r="F1482" s="31" t="e">
        <f t="shared" si="47"/>
        <v>#VALUE!</v>
      </c>
      <c r="G1482">
        <v>40576</v>
      </c>
    </row>
    <row r="1483" spans="1:7">
      <c r="A1483" s="31">
        <v>40577</v>
      </c>
      <c r="B1483" s="27" t="s">
        <v>10372</v>
      </c>
      <c r="C1483" s="24">
        <v>963.24</v>
      </c>
      <c r="D1483" s="24">
        <v>574.78</v>
      </c>
      <c r="E1483" s="22" t="e">
        <f t="shared" si="46"/>
        <v>#VALUE!</v>
      </c>
      <c r="F1483" s="31" t="e">
        <f t="shared" si="47"/>
        <v>#VALUE!</v>
      </c>
      <c r="G1483">
        <v>40577</v>
      </c>
    </row>
    <row r="1484" spans="1:7">
      <c r="A1484" s="31">
        <v>40578</v>
      </c>
      <c r="B1484" s="27" t="s">
        <v>10371</v>
      </c>
      <c r="C1484" s="24">
        <v>-421.43</v>
      </c>
      <c r="D1484" s="24">
        <v>114.6</v>
      </c>
      <c r="E1484" s="22" t="e">
        <f t="shared" si="46"/>
        <v>#VALUE!</v>
      </c>
      <c r="F1484" s="31" t="e">
        <f t="shared" si="47"/>
        <v>#VALUE!</v>
      </c>
      <c r="G1484">
        <v>40578</v>
      </c>
    </row>
    <row r="1485" spans="1:7">
      <c r="A1485" s="31">
        <v>40581</v>
      </c>
      <c r="B1485" s="27" t="s">
        <v>10370</v>
      </c>
      <c r="C1485" s="24">
        <v>-406.88</v>
      </c>
      <c r="D1485" s="24">
        <v>309.17</v>
      </c>
      <c r="E1485" s="22" t="e">
        <f t="shared" si="46"/>
        <v>#VALUE!</v>
      </c>
      <c r="F1485" s="31" t="e">
        <f t="shared" si="47"/>
        <v>#VALUE!</v>
      </c>
      <c r="G1485">
        <v>40581</v>
      </c>
    </row>
    <row r="1486" spans="1:7">
      <c r="A1486" s="31">
        <v>40582</v>
      </c>
      <c r="B1486" s="27" t="s">
        <v>10369</v>
      </c>
      <c r="C1486" s="24">
        <v>132.33000000000001</v>
      </c>
      <c r="D1486" s="24">
        <v>314.76</v>
      </c>
      <c r="E1486" s="22" t="e">
        <f t="shared" si="46"/>
        <v>#VALUE!</v>
      </c>
      <c r="F1486" s="31" t="e">
        <f t="shared" si="47"/>
        <v>#VALUE!</v>
      </c>
      <c r="G1486">
        <v>40582</v>
      </c>
    </row>
    <row r="1487" spans="1:7">
      <c r="A1487" s="31">
        <v>40583</v>
      </c>
      <c r="B1487" s="27" t="s">
        <v>10368</v>
      </c>
      <c r="C1487" s="24">
        <v>-484.98</v>
      </c>
      <c r="D1487" s="24">
        <v>208.07</v>
      </c>
      <c r="E1487" s="22" t="e">
        <f t="shared" si="46"/>
        <v>#VALUE!</v>
      </c>
      <c r="F1487" s="31" t="e">
        <f t="shared" si="47"/>
        <v>#VALUE!</v>
      </c>
      <c r="G1487">
        <v>40583</v>
      </c>
    </row>
    <row r="1488" spans="1:7">
      <c r="A1488" s="31">
        <v>40584</v>
      </c>
      <c r="B1488" s="27" t="s">
        <v>10367</v>
      </c>
      <c r="C1488" s="24">
        <v>843.1</v>
      </c>
      <c r="D1488" s="24">
        <v>305.74</v>
      </c>
      <c r="E1488" s="22" t="e">
        <f t="shared" si="46"/>
        <v>#VALUE!</v>
      </c>
      <c r="F1488" s="31" t="e">
        <f t="shared" si="47"/>
        <v>#VALUE!</v>
      </c>
      <c r="G1488">
        <v>40584</v>
      </c>
    </row>
    <row r="1489" spans="1:7">
      <c r="A1489" s="31">
        <v>40585</v>
      </c>
      <c r="B1489" s="27" t="s">
        <v>10366</v>
      </c>
      <c r="C1489" s="24">
        <v>-779.74</v>
      </c>
      <c r="D1489" s="24">
        <v>-104.89</v>
      </c>
      <c r="E1489" s="22" t="e">
        <f t="shared" si="46"/>
        <v>#VALUE!</v>
      </c>
      <c r="F1489" s="31" t="e">
        <f t="shared" si="47"/>
        <v>#VALUE!</v>
      </c>
      <c r="G1489">
        <v>40585</v>
      </c>
    </row>
    <row r="1490" spans="1:7">
      <c r="A1490" s="31">
        <v>40588</v>
      </c>
      <c r="B1490" s="27" t="s">
        <v>10365</v>
      </c>
      <c r="C1490" s="24">
        <v>1230.46</v>
      </c>
      <c r="D1490" s="24">
        <v>81.36</v>
      </c>
      <c r="E1490" s="22" t="e">
        <f t="shared" si="46"/>
        <v>#VALUE!</v>
      </c>
      <c r="F1490" s="31" t="e">
        <f t="shared" si="47"/>
        <v>#VALUE!</v>
      </c>
      <c r="G1490">
        <v>40588</v>
      </c>
    </row>
    <row r="1491" spans="1:7">
      <c r="A1491" s="31">
        <v>40589</v>
      </c>
      <c r="B1491" s="27" t="s">
        <v>10364</v>
      </c>
      <c r="C1491" s="24">
        <v>865.76</v>
      </c>
      <c r="D1491" s="24">
        <v>1057.04</v>
      </c>
      <c r="E1491" s="22" t="e">
        <f t="shared" si="46"/>
        <v>#VALUE!</v>
      </c>
      <c r="F1491" s="31" t="e">
        <f t="shared" si="47"/>
        <v>#VALUE!</v>
      </c>
      <c r="G1491">
        <v>40589</v>
      </c>
    </row>
    <row r="1492" spans="1:7">
      <c r="A1492" s="31">
        <v>40590</v>
      </c>
      <c r="B1492" s="27" t="s">
        <v>10363</v>
      </c>
      <c r="C1492" s="24">
        <v>-844.56</v>
      </c>
      <c r="D1492" s="24">
        <v>416.59</v>
      </c>
      <c r="E1492" s="22" t="e">
        <f t="shared" si="46"/>
        <v>#VALUE!</v>
      </c>
      <c r="F1492" s="31" t="e">
        <f t="shared" si="47"/>
        <v>#VALUE!</v>
      </c>
      <c r="G1492">
        <v>40590</v>
      </c>
    </row>
    <row r="1493" spans="1:7">
      <c r="A1493" s="31">
        <v>40591</v>
      </c>
      <c r="B1493" s="27" t="s">
        <v>10362</v>
      </c>
      <c r="C1493" s="24">
        <v>0.71</v>
      </c>
      <c r="D1493" s="24">
        <v>131.35</v>
      </c>
      <c r="E1493" s="22" t="e">
        <f t="shared" si="46"/>
        <v>#VALUE!</v>
      </c>
      <c r="F1493" s="31" t="e">
        <f t="shared" si="47"/>
        <v>#VALUE!</v>
      </c>
      <c r="G1493">
        <v>40591</v>
      </c>
    </row>
    <row r="1494" spans="1:7">
      <c r="A1494" s="31">
        <v>40592</v>
      </c>
      <c r="B1494" s="27" t="s">
        <v>10361</v>
      </c>
      <c r="C1494" s="24">
        <v>571.45000000000005</v>
      </c>
      <c r="D1494" s="24">
        <v>342.14</v>
      </c>
      <c r="E1494" s="22" t="e">
        <f t="shared" si="46"/>
        <v>#VALUE!</v>
      </c>
      <c r="F1494" s="31" t="e">
        <f t="shared" si="47"/>
        <v>#VALUE!</v>
      </c>
      <c r="G1494">
        <v>40592</v>
      </c>
    </row>
    <row r="1495" spans="1:7">
      <c r="A1495" s="31">
        <v>40595</v>
      </c>
      <c r="B1495" s="27" t="s">
        <v>10360</v>
      </c>
      <c r="C1495" s="24">
        <v>324.02999999999997</v>
      </c>
      <c r="D1495" s="24">
        <v>347.19</v>
      </c>
      <c r="E1495" s="22" t="e">
        <f t="shared" si="46"/>
        <v>#VALUE!</v>
      </c>
      <c r="F1495" s="31" t="e">
        <f t="shared" si="47"/>
        <v>#VALUE!</v>
      </c>
      <c r="G1495">
        <v>40595</v>
      </c>
    </row>
    <row r="1496" spans="1:7">
      <c r="A1496" s="31">
        <v>40596</v>
      </c>
      <c r="B1496" s="27" t="s">
        <v>10359</v>
      </c>
      <c r="C1496" s="24">
        <v>-467.61</v>
      </c>
      <c r="D1496" s="24">
        <v>123.02</v>
      </c>
      <c r="E1496" s="22" t="e">
        <f t="shared" si="46"/>
        <v>#VALUE!</v>
      </c>
      <c r="F1496" s="31" t="e">
        <f t="shared" si="47"/>
        <v>#VALUE!</v>
      </c>
      <c r="G1496">
        <v>40596</v>
      </c>
    </row>
    <row r="1497" spans="1:7">
      <c r="A1497" s="31">
        <v>40597</v>
      </c>
      <c r="B1497" s="27" t="s">
        <v>10358</v>
      </c>
      <c r="C1497" s="24"/>
      <c r="D1497" s="24"/>
      <c r="E1497" s="22" t="e">
        <f t="shared" si="46"/>
        <v>#VALUE!</v>
      </c>
      <c r="F1497" s="31" t="e">
        <f t="shared" si="47"/>
        <v>#VALUE!</v>
      </c>
      <c r="G1497">
        <v>40597</v>
      </c>
    </row>
    <row r="1498" spans="1:7">
      <c r="A1498" s="31">
        <v>40598</v>
      </c>
      <c r="B1498" s="27" t="s">
        <v>10357</v>
      </c>
      <c r="C1498" s="24">
        <v>-382.26</v>
      </c>
      <c r="D1498" s="24">
        <v>-176.3</v>
      </c>
      <c r="E1498" s="22" t="e">
        <f t="shared" si="46"/>
        <v>#VALUE!</v>
      </c>
      <c r="F1498" s="31" t="e">
        <f t="shared" si="47"/>
        <v>#VALUE!</v>
      </c>
      <c r="G1498">
        <v>40598</v>
      </c>
    </row>
    <row r="1499" spans="1:7">
      <c r="A1499" s="31">
        <v>40599</v>
      </c>
      <c r="B1499" s="27" t="s">
        <v>10356</v>
      </c>
      <c r="C1499" s="24"/>
      <c r="D1499" s="24"/>
      <c r="E1499" s="22" t="e">
        <f t="shared" si="46"/>
        <v>#VALUE!</v>
      </c>
      <c r="F1499" s="31" t="e">
        <f t="shared" si="47"/>
        <v>#VALUE!</v>
      </c>
      <c r="G1499">
        <v>40599</v>
      </c>
    </row>
    <row r="1500" spans="1:7">
      <c r="A1500" s="31">
        <v>40602</v>
      </c>
      <c r="B1500" s="27" t="s">
        <v>10355</v>
      </c>
      <c r="C1500" s="24"/>
      <c r="D1500" s="24"/>
      <c r="E1500" s="22" t="e">
        <f t="shared" si="46"/>
        <v>#VALUE!</v>
      </c>
      <c r="F1500" s="31" t="e">
        <f t="shared" si="47"/>
        <v>#VALUE!</v>
      </c>
      <c r="G1500">
        <v>40602</v>
      </c>
    </row>
    <row r="1501" spans="1:7">
      <c r="A1501" s="31">
        <v>40603</v>
      </c>
      <c r="B1501" s="27" t="s">
        <v>10354</v>
      </c>
      <c r="C1501" s="24">
        <v>1104.53</v>
      </c>
      <c r="D1501" s="24">
        <v>472.04</v>
      </c>
      <c r="E1501" s="22" t="e">
        <f t="shared" si="46"/>
        <v>#VALUE!</v>
      </c>
      <c r="F1501" s="31" t="e">
        <f t="shared" si="47"/>
        <v>#VALUE!</v>
      </c>
      <c r="G1501">
        <v>40603</v>
      </c>
    </row>
    <row r="1502" spans="1:7">
      <c r="A1502" s="31">
        <v>40605</v>
      </c>
      <c r="B1502" s="27" t="s">
        <v>10353</v>
      </c>
      <c r="C1502" s="24">
        <v>1606.42</v>
      </c>
      <c r="D1502" s="24">
        <v>391.15</v>
      </c>
      <c r="E1502" s="22" t="e">
        <f t="shared" si="46"/>
        <v>#VALUE!</v>
      </c>
      <c r="F1502" s="31" t="e">
        <f t="shared" si="47"/>
        <v>#VALUE!</v>
      </c>
      <c r="G1502">
        <v>40605</v>
      </c>
    </row>
    <row r="1503" spans="1:7">
      <c r="A1503" s="31">
        <v>40606</v>
      </c>
      <c r="B1503" s="27" t="s">
        <v>10352</v>
      </c>
      <c r="C1503" s="24">
        <v>200.18</v>
      </c>
      <c r="D1503" s="24">
        <v>-531.29</v>
      </c>
      <c r="E1503" s="22" t="e">
        <f t="shared" si="46"/>
        <v>#VALUE!</v>
      </c>
      <c r="F1503" s="31" t="e">
        <f t="shared" si="47"/>
        <v>#VALUE!</v>
      </c>
      <c r="G1503">
        <v>40606</v>
      </c>
    </row>
    <row r="1504" spans="1:7">
      <c r="A1504" s="31">
        <v>40609</v>
      </c>
      <c r="B1504" s="27" t="s">
        <v>10351</v>
      </c>
      <c r="C1504" s="24">
        <v>-33.75</v>
      </c>
      <c r="D1504" s="24">
        <v>376.77</v>
      </c>
      <c r="E1504" s="22" t="e">
        <f t="shared" si="46"/>
        <v>#VALUE!</v>
      </c>
      <c r="F1504" s="31" t="e">
        <f t="shared" si="47"/>
        <v>#VALUE!</v>
      </c>
      <c r="G1504">
        <v>40609</v>
      </c>
    </row>
    <row r="1505" spans="1:7">
      <c r="A1505" s="31">
        <v>40610</v>
      </c>
      <c r="B1505" s="27" t="s">
        <v>10350</v>
      </c>
      <c r="C1505" s="24">
        <v>-1922.97</v>
      </c>
      <c r="D1505" s="24">
        <v>-343.27</v>
      </c>
      <c r="E1505" s="22" t="e">
        <f t="shared" si="46"/>
        <v>#VALUE!</v>
      </c>
      <c r="F1505" s="31" t="e">
        <f t="shared" si="47"/>
        <v>#VALUE!</v>
      </c>
      <c r="G1505">
        <v>40610</v>
      </c>
    </row>
    <row r="1506" spans="1:7">
      <c r="A1506" s="31">
        <v>40611</v>
      </c>
      <c r="B1506" s="27" t="s">
        <v>10349</v>
      </c>
      <c r="C1506" s="24">
        <v>418.18</v>
      </c>
      <c r="D1506" s="24">
        <v>-61.24</v>
      </c>
      <c r="E1506" s="22" t="e">
        <f t="shared" si="46"/>
        <v>#VALUE!</v>
      </c>
      <c r="F1506" s="31" t="e">
        <f t="shared" si="47"/>
        <v>#VALUE!</v>
      </c>
      <c r="G1506">
        <v>40611</v>
      </c>
    </row>
    <row r="1507" spans="1:7">
      <c r="A1507" s="31">
        <v>40612</v>
      </c>
      <c r="B1507" s="27" t="s">
        <v>10348</v>
      </c>
      <c r="C1507" s="24">
        <v>93.51</v>
      </c>
      <c r="D1507" s="24">
        <v>31.96</v>
      </c>
      <c r="E1507" s="22" t="e">
        <f t="shared" si="46"/>
        <v>#VALUE!</v>
      </c>
      <c r="F1507" s="31" t="e">
        <f t="shared" si="47"/>
        <v>#VALUE!</v>
      </c>
      <c r="G1507">
        <v>40612</v>
      </c>
    </row>
    <row r="1508" spans="1:7">
      <c r="A1508" s="31">
        <v>40613</v>
      </c>
      <c r="B1508" s="27" t="s">
        <v>10347</v>
      </c>
      <c r="C1508" s="24">
        <v>-547.21</v>
      </c>
      <c r="D1508" s="24">
        <v>-128.76</v>
      </c>
      <c r="E1508" s="22" t="e">
        <f t="shared" si="46"/>
        <v>#VALUE!</v>
      </c>
      <c r="F1508" s="31" t="e">
        <f t="shared" si="47"/>
        <v>#VALUE!</v>
      </c>
      <c r="G1508">
        <v>40613</v>
      </c>
    </row>
    <row r="1509" spans="1:7">
      <c r="A1509" s="31">
        <v>40616</v>
      </c>
      <c r="B1509" s="27" t="s">
        <v>10346</v>
      </c>
      <c r="C1509" s="24">
        <v>-101.71</v>
      </c>
      <c r="D1509" s="24">
        <v>-318.19</v>
      </c>
      <c r="E1509" s="22" t="e">
        <f t="shared" si="46"/>
        <v>#VALUE!</v>
      </c>
      <c r="F1509" s="31" t="e">
        <f t="shared" si="47"/>
        <v>#VALUE!</v>
      </c>
      <c r="G1509">
        <v>40616</v>
      </c>
    </row>
    <row r="1510" spans="1:7">
      <c r="A1510" s="31">
        <v>40617</v>
      </c>
      <c r="B1510" s="27" t="s">
        <v>10345</v>
      </c>
      <c r="C1510" s="24">
        <v>1261.8900000000001</v>
      </c>
      <c r="D1510" s="24">
        <v>-69.3</v>
      </c>
      <c r="E1510" s="22" t="e">
        <f t="shared" si="46"/>
        <v>#VALUE!</v>
      </c>
      <c r="F1510" s="31" t="e">
        <f t="shared" si="47"/>
        <v>#VALUE!</v>
      </c>
      <c r="G1510">
        <v>40617</v>
      </c>
    </row>
    <row r="1511" spans="1:7">
      <c r="A1511" s="31">
        <v>40618</v>
      </c>
      <c r="B1511" s="27" t="s">
        <v>10344</v>
      </c>
      <c r="C1511" s="24">
        <v>-1614.33</v>
      </c>
      <c r="D1511" s="24">
        <v>-116.17</v>
      </c>
      <c r="E1511" s="22" t="e">
        <f t="shared" si="46"/>
        <v>#VALUE!</v>
      </c>
      <c r="F1511" s="31" t="e">
        <f t="shared" si="47"/>
        <v>#VALUE!</v>
      </c>
      <c r="G1511">
        <v>40618</v>
      </c>
    </row>
    <row r="1512" spans="1:7">
      <c r="A1512" s="31">
        <v>40619</v>
      </c>
      <c r="B1512" s="27" t="s">
        <v>10343</v>
      </c>
      <c r="C1512" s="24">
        <v>706.95</v>
      </c>
      <c r="D1512" s="24">
        <v>288.26</v>
      </c>
      <c r="E1512" s="22" t="e">
        <f t="shared" si="46"/>
        <v>#VALUE!</v>
      </c>
      <c r="F1512" s="31" t="e">
        <f t="shared" si="47"/>
        <v>#VALUE!</v>
      </c>
      <c r="G1512">
        <v>40619</v>
      </c>
    </row>
    <row r="1513" spans="1:7">
      <c r="A1513" s="31">
        <v>40620</v>
      </c>
      <c r="B1513" s="27" t="s">
        <v>10342</v>
      </c>
      <c r="C1513" s="24">
        <v>-565.70000000000005</v>
      </c>
      <c r="D1513" s="24">
        <v>-175.61</v>
      </c>
      <c r="E1513" s="22" t="e">
        <f t="shared" si="46"/>
        <v>#VALUE!</v>
      </c>
      <c r="F1513" s="31" t="e">
        <f t="shared" si="47"/>
        <v>#VALUE!</v>
      </c>
      <c r="G1513">
        <v>40620</v>
      </c>
    </row>
    <row r="1514" spans="1:7">
      <c r="A1514" s="31">
        <v>40623</v>
      </c>
      <c r="B1514" s="27" t="s">
        <v>10341</v>
      </c>
      <c r="C1514" s="24">
        <v>-510.02</v>
      </c>
      <c r="D1514" s="24">
        <v>-272.61</v>
      </c>
      <c r="E1514" s="22" t="e">
        <f t="shared" si="46"/>
        <v>#VALUE!</v>
      </c>
      <c r="F1514" s="31" t="e">
        <f t="shared" si="47"/>
        <v>#VALUE!</v>
      </c>
      <c r="G1514">
        <v>40623</v>
      </c>
    </row>
    <row r="1515" spans="1:7">
      <c r="A1515" s="31">
        <v>40624</v>
      </c>
      <c r="B1515" s="27" t="s">
        <v>10340</v>
      </c>
      <c r="C1515" s="24">
        <v>-97.23</v>
      </c>
      <c r="D1515" s="24">
        <v>-25.91</v>
      </c>
      <c r="E1515" s="22" t="e">
        <f t="shared" si="46"/>
        <v>#VALUE!</v>
      </c>
      <c r="F1515" s="31" t="e">
        <f t="shared" si="47"/>
        <v>#VALUE!</v>
      </c>
      <c r="G1515">
        <v>40624</v>
      </c>
    </row>
    <row r="1516" spans="1:7">
      <c r="A1516" s="31">
        <v>40625</v>
      </c>
      <c r="B1516" s="27" t="s">
        <v>10339</v>
      </c>
      <c r="C1516" s="24">
        <v>1664.48</v>
      </c>
      <c r="D1516" s="24">
        <v>127.46</v>
      </c>
      <c r="E1516" s="22" t="e">
        <f t="shared" si="46"/>
        <v>#VALUE!</v>
      </c>
      <c r="F1516" s="31" t="e">
        <f t="shared" si="47"/>
        <v>#VALUE!</v>
      </c>
      <c r="G1516">
        <v>40625</v>
      </c>
    </row>
    <row r="1517" spans="1:7">
      <c r="A1517" s="31">
        <v>40626</v>
      </c>
      <c r="B1517" s="27" t="s">
        <v>10338</v>
      </c>
      <c r="C1517" s="24">
        <v>358.5</v>
      </c>
      <c r="D1517" s="24">
        <v>-118.7</v>
      </c>
      <c r="E1517" s="22" t="e">
        <f t="shared" si="46"/>
        <v>#VALUE!</v>
      </c>
      <c r="F1517" s="31" t="e">
        <f t="shared" si="47"/>
        <v>#VALUE!</v>
      </c>
      <c r="G1517">
        <v>40626</v>
      </c>
    </row>
    <row r="1518" spans="1:7">
      <c r="A1518" s="31">
        <v>40627</v>
      </c>
      <c r="B1518" s="27" t="s">
        <v>10337</v>
      </c>
      <c r="C1518" s="24">
        <v>685.94</v>
      </c>
      <c r="D1518" s="24">
        <v>-96.69</v>
      </c>
      <c r="E1518" s="22" t="e">
        <f t="shared" si="46"/>
        <v>#VALUE!</v>
      </c>
      <c r="F1518" s="31" t="e">
        <f t="shared" si="47"/>
        <v>#VALUE!</v>
      </c>
      <c r="G1518">
        <v>40627</v>
      </c>
    </row>
    <row r="1519" spans="1:7">
      <c r="A1519" s="31">
        <v>40630</v>
      </c>
      <c r="B1519" s="27" t="s">
        <v>10336</v>
      </c>
      <c r="C1519" s="24">
        <v>3102.03</v>
      </c>
      <c r="D1519" s="24">
        <v>-229.08</v>
      </c>
      <c r="E1519" s="22" t="e">
        <f t="shared" si="46"/>
        <v>#VALUE!</v>
      </c>
      <c r="F1519" s="31" t="e">
        <f t="shared" si="47"/>
        <v>#VALUE!</v>
      </c>
      <c r="G1519">
        <v>40630</v>
      </c>
    </row>
    <row r="1520" spans="1:7">
      <c r="A1520" s="31">
        <v>40631</v>
      </c>
      <c r="B1520" s="27" t="s">
        <v>10335</v>
      </c>
      <c r="C1520" s="24">
        <v>847.98</v>
      </c>
      <c r="D1520" s="24">
        <v>-80.53</v>
      </c>
      <c r="E1520" s="22" t="e">
        <f t="shared" si="46"/>
        <v>#VALUE!</v>
      </c>
      <c r="F1520" s="31" t="e">
        <f t="shared" si="47"/>
        <v>#VALUE!</v>
      </c>
      <c r="G1520">
        <v>40631</v>
      </c>
    </row>
    <row r="1521" spans="1:7">
      <c r="A1521" s="31">
        <v>40632</v>
      </c>
      <c r="B1521" s="27" t="s">
        <v>10334</v>
      </c>
      <c r="C1521" s="24">
        <v>98.44</v>
      </c>
      <c r="D1521" s="24">
        <v>-107.86</v>
      </c>
      <c r="E1521" s="22" t="e">
        <f t="shared" si="46"/>
        <v>#VALUE!</v>
      </c>
      <c r="F1521" s="31" t="e">
        <f t="shared" si="47"/>
        <v>#VALUE!</v>
      </c>
      <c r="G1521">
        <v>40632</v>
      </c>
    </row>
    <row r="1522" spans="1:7">
      <c r="A1522" s="31">
        <v>40633</v>
      </c>
      <c r="B1522" s="27" t="s">
        <v>10333</v>
      </c>
      <c r="C1522" s="24">
        <v>768.79</v>
      </c>
      <c r="D1522" s="24">
        <v>-292.45</v>
      </c>
      <c r="E1522" s="22" t="e">
        <f t="shared" si="46"/>
        <v>#VALUE!</v>
      </c>
      <c r="F1522" s="31" t="e">
        <f t="shared" si="47"/>
        <v>#VALUE!</v>
      </c>
      <c r="G1522">
        <v>40633</v>
      </c>
    </row>
    <row r="1523" spans="1:7">
      <c r="A1523" s="31">
        <v>40634</v>
      </c>
      <c r="B1523" s="27" t="s">
        <v>10332</v>
      </c>
      <c r="C1523" s="24">
        <v>1337.64</v>
      </c>
      <c r="D1523" s="24">
        <v>-463.46</v>
      </c>
      <c r="E1523" s="22" t="e">
        <f t="shared" si="46"/>
        <v>#VALUE!</v>
      </c>
      <c r="F1523" s="31" t="e">
        <f t="shared" si="47"/>
        <v>#VALUE!</v>
      </c>
      <c r="G1523">
        <v>40634</v>
      </c>
    </row>
    <row r="1524" spans="1:7">
      <c r="A1524" s="31">
        <v>40637</v>
      </c>
      <c r="B1524" s="27" t="s">
        <v>10331</v>
      </c>
      <c r="C1524" s="24">
        <v>-123.15</v>
      </c>
      <c r="D1524" s="24">
        <v>-647.51</v>
      </c>
      <c r="E1524" s="22" t="e">
        <f t="shared" si="46"/>
        <v>#VALUE!</v>
      </c>
      <c r="F1524" s="31" t="e">
        <f t="shared" si="47"/>
        <v>#VALUE!</v>
      </c>
      <c r="G1524">
        <v>40637</v>
      </c>
    </row>
    <row r="1525" spans="1:7">
      <c r="A1525" s="31">
        <v>40638</v>
      </c>
      <c r="B1525" s="27" t="s">
        <v>10330</v>
      </c>
      <c r="C1525" s="24">
        <v>1392.87</v>
      </c>
      <c r="D1525" s="24">
        <v>-510.69</v>
      </c>
      <c r="E1525" s="22" t="e">
        <f t="shared" si="46"/>
        <v>#VALUE!</v>
      </c>
      <c r="F1525" s="31" t="e">
        <f t="shared" si="47"/>
        <v>#VALUE!</v>
      </c>
      <c r="G1525">
        <v>40638</v>
      </c>
    </row>
    <row r="1526" spans="1:7">
      <c r="A1526" s="31">
        <v>40639</v>
      </c>
      <c r="B1526" s="27" t="s">
        <v>10329</v>
      </c>
      <c r="C1526" s="24">
        <v>-613.1</v>
      </c>
      <c r="D1526" s="24">
        <v>-575.39</v>
      </c>
      <c r="E1526" s="22" t="e">
        <f t="shared" si="46"/>
        <v>#VALUE!</v>
      </c>
      <c r="F1526" s="31" t="e">
        <f t="shared" si="47"/>
        <v>#VALUE!</v>
      </c>
      <c r="G1526">
        <v>40639</v>
      </c>
    </row>
    <row r="1527" spans="1:7">
      <c r="A1527" s="31">
        <v>40640</v>
      </c>
      <c r="B1527" s="27" t="s">
        <v>10328</v>
      </c>
      <c r="C1527" s="24">
        <v>-117.32</v>
      </c>
      <c r="D1527" s="24">
        <v>-305.01</v>
      </c>
      <c r="E1527" s="22" t="e">
        <f t="shared" si="46"/>
        <v>#VALUE!</v>
      </c>
      <c r="F1527" s="31" t="e">
        <f t="shared" si="47"/>
        <v>#VALUE!</v>
      </c>
      <c r="G1527">
        <v>40640</v>
      </c>
    </row>
    <row r="1528" spans="1:7">
      <c r="A1528" s="31">
        <v>40641</v>
      </c>
      <c r="B1528" s="27" t="s">
        <v>10327</v>
      </c>
      <c r="C1528" s="24">
        <v>-269.08999999999997</v>
      </c>
      <c r="D1528" s="24">
        <v>-358.98</v>
      </c>
      <c r="E1528" s="22" t="e">
        <f t="shared" si="46"/>
        <v>#VALUE!</v>
      </c>
      <c r="F1528" s="31" t="e">
        <f t="shared" si="47"/>
        <v>#VALUE!</v>
      </c>
      <c r="G1528">
        <v>40641</v>
      </c>
    </row>
    <row r="1529" spans="1:7">
      <c r="A1529" s="31">
        <v>40644</v>
      </c>
      <c r="B1529" s="27" t="s">
        <v>10326</v>
      </c>
      <c r="C1529" s="24">
        <v>-788.38</v>
      </c>
      <c r="D1529" s="24">
        <v>-560.53</v>
      </c>
      <c r="E1529" s="22" t="e">
        <f t="shared" si="46"/>
        <v>#VALUE!</v>
      </c>
      <c r="F1529" s="31" t="e">
        <f t="shared" si="47"/>
        <v>#VALUE!</v>
      </c>
      <c r="G1529">
        <v>40644</v>
      </c>
    </row>
    <row r="1530" spans="1:7">
      <c r="A1530" s="31">
        <v>40646</v>
      </c>
      <c r="B1530" s="27" t="s">
        <v>10325</v>
      </c>
      <c r="C1530" s="24">
        <v>-1950.96</v>
      </c>
      <c r="D1530" s="24">
        <v>-436.08</v>
      </c>
      <c r="E1530" s="22" t="e">
        <f t="shared" si="46"/>
        <v>#VALUE!</v>
      </c>
      <c r="F1530" s="31" t="e">
        <f t="shared" si="47"/>
        <v>#VALUE!</v>
      </c>
      <c r="G1530">
        <v>40646</v>
      </c>
    </row>
    <row r="1531" spans="1:7">
      <c r="A1531" s="31">
        <v>40648</v>
      </c>
      <c r="B1531" s="27" t="s">
        <v>10324</v>
      </c>
      <c r="C1531" s="24">
        <v>-77.28</v>
      </c>
      <c r="D1531" s="24">
        <v>-1055.8900000000001</v>
      </c>
      <c r="E1531" s="22" t="e">
        <f t="shared" si="46"/>
        <v>#VALUE!</v>
      </c>
      <c r="F1531" s="31" t="e">
        <f t="shared" si="47"/>
        <v>#VALUE!</v>
      </c>
      <c r="G1531">
        <v>40648</v>
      </c>
    </row>
    <row r="1532" spans="1:7">
      <c r="A1532" s="31">
        <v>40651</v>
      </c>
      <c r="B1532" s="27" t="s">
        <v>10323</v>
      </c>
      <c r="C1532" s="24">
        <v>-970.1</v>
      </c>
      <c r="D1532" s="24">
        <v>-574.41999999999996</v>
      </c>
      <c r="E1532" s="22" t="e">
        <f t="shared" si="46"/>
        <v>#VALUE!</v>
      </c>
      <c r="F1532" s="31" t="e">
        <f t="shared" si="47"/>
        <v>#VALUE!</v>
      </c>
      <c r="G1532">
        <v>40651</v>
      </c>
    </row>
    <row r="1533" spans="1:7">
      <c r="A1533" s="31">
        <v>40652</v>
      </c>
      <c r="B1533" s="27" t="s">
        <v>10322</v>
      </c>
      <c r="C1533" s="24">
        <v>-55.74</v>
      </c>
      <c r="D1533" s="24">
        <v>-182.81</v>
      </c>
      <c r="E1533" s="22" t="e">
        <f t="shared" si="46"/>
        <v>#VALUE!</v>
      </c>
      <c r="F1533" s="31" t="e">
        <f t="shared" si="47"/>
        <v>#VALUE!</v>
      </c>
      <c r="G1533">
        <v>40652</v>
      </c>
    </row>
    <row r="1534" spans="1:7">
      <c r="A1534" s="31">
        <v>40653</v>
      </c>
      <c r="B1534" s="27" t="s">
        <v>10321</v>
      </c>
      <c r="C1534" s="24">
        <v>-556.5</v>
      </c>
      <c r="D1534" s="24">
        <v>-212.1</v>
      </c>
      <c r="E1534" s="22" t="e">
        <f t="shared" si="46"/>
        <v>#VALUE!</v>
      </c>
      <c r="F1534" s="31" t="e">
        <f t="shared" si="47"/>
        <v>#VALUE!</v>
      </c>
      <c r="G1534">
        <v>40653</v>
      </c>
    </row>
    <row r="1535" spans="1:7">
      <c r="A1535" s="31">
        <v>40654</v>
      </c>
      <c r="B1535" s="27" t="s">
        <v>10320</v>
      </c>
      <c r="C1535" s="24">
        <v>858.38</v>
      </c>
      <c r="D1535" s="24">
        <v>-121.46</v>
      </c>
      <c r="E1535" s="22" t="e">
        <f t="shared" si="46"/>
        <v>#VALUE!</v>
      </c>
      <c r="F1535" s="31" t="e">
        <f t="shared" si="47"/>
        <v>#VALUE!</v>
      </c>
      <c r="G1535">
        <v>40654</v>
      </c>
    </row>
    <row r="1536" spans="1:7">
      <c r="A1536" s="31">
        <v>40658</v>
      </c>
      <c r="B1536" s="27" t="s">
        <v>10319</v>
      </c>
      <c r="C1536" s="24">
        <v>204.36</v>
      </c>
      <c r="D1536" s="24">
        <v>84.04</v>
      </c>
      <c r="E1536" s="22" t="e">
        <f t="shared" si="46"/>
        <v>#VALUE!</v>
      </c>
      <c r="F1536" s="31" t="e">
        <f t="shared" si="47"/>
        <v>#VALUE!</v>
      </c>
      <c r="G1536">
        <v>40658</v>
      </c>
    </row>
    <row r="1537" spans="1:7">
      <c r="A1537" s="31">
        <v>40659</v>
      </c>
      <c r="B1537" s="27" t="s">
        <v>10318</v>
      </c>
      <c r="C1537" s="24">
        <v>32.700000000000003</v>
      </c>
      <c r="D1537" s="24">
        <v>-308.25</v>
      </c>
      <c r="E1537" s="22" t="e">
        <f t="shared" si="46"/>
        <v>#VALUE!</v>
      </c>
      <c r="F1537" s="31" t="e">
        <f t="shared" si="47"/>
        <v>#VALUE!</v>
      </c>
      <c r="G1537">
        <v>40659</v>
      </c>
    </row>
    <row r="1538" spans="1:7">
      <c r="A1538" s="31">
        <v>40660</v>
      </c>
      <c r="B1538" s="27" t="s">
        <v>10317</v>
      </c>
      <c r="C1538" s="24">
        <v>-264.22000000000003</v>
      </c>
      <c r="D1538" s="24">
        <v>-543.44000000000005</v>
      </c>
      <c r="E1538" s="22" t="e">
        <f t="shared" ref="E1538:E1601" si="48">TEXT(F1538,"dd-mm-yy")</f>
        <v>#VALUE!</v>
      </c>
      <c r="F1538" s="31" t="e">
        <f t="shared" ref="F1538:F1601" si="49">DATEVALUE(A1538)</f>
        <v>#VALUE!</v>
      </c>
      <c r="G1538">
        <v>40660</v>
      </c>
    </row>
    <row r="1539" spans="1:7">
      <c r="A1539" s="31">
        <v>40661</v>
      </c>
      <c r="B1539" s="27" t="s">
        <v>10316</v>
      </c>
      <c r="C1539" s="24">
        <v>-384.85</v>
      </c>
      <c r="D1539" s="24">
        <v>-407.25</v>
      </c>
      <c r="E1539" s="22" t="e">
        <f t="shared" si="48"/>
        <v>#VALUE!</v>
      </c>
      <c r="F1539" s="31" t="e">
        <f t="shared" si="49"/>
        <v>#VALUE!</v>
      </c>
      <c r="G1539">
        <v>40661</v>
      </c>
    </row>
    <row r="1540" spans="1:7">
      <c r="A1540" s="31">
        <v>40662</v>
      </c>
      <c r="B1540" s="27" t="s">
        <v>10315</v>
      </c>
      <c r="C1540" s="24">
        <v>191.45</v>
      </c>
      <c r="D1540" s="24">
        <v>-58.57</v>
      </c>
      <c r="E1540" s="22" t="e">
        <f t="shared" si="48"/>
        <v>#VALUE!</v>
      </c>
      <c r="F1540" s="31" t="e">
        <f t="shared" si="49"/>
        <v>#VALUE!</v>
      </c>
      <c r="G1540">
        <v>40662</v>
      </c>
    </row>
    <row r="1541" spans="1:7">
      <c r="A1541" s="31">
        <v>40665</v>
      </c>
      <c r="B1541" s="27" t="s">
        <v>10314</v>
      </c>
      <c r="C1541" s="24">
        <v>-1240.94</v>
      </c>
      <c r="D1541" s="24">
        <v>-352.91</v>
      </c>
      <c r="E1541" s="22" t="e">
        <f t="shared" si="48"/>
        <v>#VALUE!</v>
      </c>
      <c r="F1541" s="31" t="e">
        <f t="shared" si="49"/>
        <v>#VALUE!</v>
      </c>
      <c r="G1541">
        <v>40665</v>
      </c>
    </row>
    <row r="1542" spans="1:7">
      <c r="A1542" s="31">
        <v>40666</v>
      </c>
      <c r="B1542" s="27" t="s">
        <v>10313</v>
      </c>
      <c r="C1542" s="24">
        <v>-918.38</v>
      </c>
      <c r="D1542" s="24">
        <v>-252.08</v>
      </c>
      <c r="E1542" s="22" t="e">
        <f t="shared" si="48"/>
        <v>#VALUE!</v>
      </c>
      <c r="F1542" s="31" t="e">
        <f t="shared" si="49"/>
        <v>#VALUE!</v>
      </c>
      <c r="G1542">
        <v>40666</v>
      </c>
    </row>
    <row r="1543" spans="1:7">
      <c r="A1543" s="31">
        <v>40667</v>
      </c>
      <c r="B1543" s="27" t="s">
        <v>10312</v>
      </c>
      <c r="C1543" s="24">
        <v>-1637.63</v>
      </c>
      <c r="D1543" s="24">
        <v>-593.84</v>
      </c>
      <c r="E1543" s="22" t="e">
        <f t="shared" si="48"/>
        <v>#VALUE!</v>
      </c>
      <c r="F1543" s="31" t="e">
        <f t="shared" si="49"/>
        <v>#VALUE!</v>
      </c>
      <c r="G1543">
        <v>40667</v>
      </c>
    </row>
    <row r="1544" spans="1:7">
      <c r="A1544" s="31">
        <v>40668</v>
      </c>
      <c r="B1544" s="27" t="s">
        <v>10311</v>
      </c>
      <c r="C1544" s="24">
        <v>-611.47</v>
      </c>
      <c r="D1544" s="24">
        <v>-171.85</v>
      </c>
      <c r="E1544" s="22" t="e">
        <f t="shared" si="48"/>
        <v>#VALUE!</v>
      </c>
      <c r="F1544" s="31" t="e">
        <f t="shared" si="49"/>
        <v>#VALUE!</v>
      </c>
      <c r="G1544">
        <v>40668</v>
      </c>
    </row>
    <row r="1545" spans="1:7">
      <c r="A1545" s="31">
        <v>40669</v>
      </c>
      <c r="B1545" s="27" t="s">
        <v>10310</v>
      </c>
      <c r="C1545" s="24">
        <v>-1346.81</v>
      </c>
      <c r="D1545" s="24">
        <v>277.64999999999998</v>
      </c>
      <c r="E1545" s="22" t="e">
        <f t="shared" si="48"/>
        <v>#VALUE!</v>
      </c>
      <c r="F1545" s="31" t="e">
        <f t="shared" si="49"/>
        <v>#VALUE!</v>
      </c>
      <c r="G1545">
        <v>40669</v>
      </c>
    </row>
    <row r="1546" spans="1:7">
      <c r="A1546" s="31">
        <v>40672</v>
      </c>
      <c r="B1546" s="27" t="s">
        <v>10309</v>
      </c>
      <c r="C1546" s="24">
        <v>895.76</v>
      </c>
      <c r="D1546" s="24">
        <v>774.27</v>
      </c>
      <c r="E1546" s="22" t="e">
        <f t="shared" si="48"/>
        <v>#VALUE!</v>
      </c>
      <c r="F1546" s="31" t="e">
        <f t="shared" si="49"/>
        <v>#VALUE!</v>
      </c>
      <c r="G1546">
        <v>40672</v>
      </c>
    </row>
    <row r="1547" spans="1:7">
      <c r="A1547" s="31">
        <v>40673</v>
      </c>
      <c r="B1547" s="27" t="s">
        <v>10308</v>
      </c>
      <c r="C1547" s="24">
        <v>539.33000000000004</v>
      </c>
      <c r="D1547" s="24">
        <v>252.75</v>
      </c>
      <c r="E1547" s="22" t="e">
        <f t="shared" si="48"/>
        <v>#VALUE!</v>
      </c>
      <c r="F1547" s="31" t="e">
        <f t="shared" si="49"/>
        <v>#VALUE!</v>
      </c>
      <c r="G1547">
        <v>40673</v>
      </c>
    </row>
    <row r="1548" spans="1:7">
      <c r="A1548" s="31">
        <v>40674</v>
      </c>
      <c r="B1548" s="27" t="s">
        <v>10307</v>
      </c>
      <c r="C1548" s="24">
        <v>665.81</v>
      </c>
      <c r="D1548" s="24">
        <v>153.25</v>
      </c>
      <c r="E1548" s="22" t="e">
        <f t="shared" si="48"/>
        <v>#VALUE!</v>
      </c>
      <c r="F1548" s="31" t="e">
        <f t="shared" si="49"/>
        <v>#VALUE!</v>
      </c>
      <c r="G1548">
        <v>40674</v>
      </c>
    </row>
    <row r="1549" spans="1:7">
      <c r="A1549" s="31">
        <v>40675</v>
      </c>
      <c r="B1549" s="27" t="s">
        <v>10306</v>
      </c>
      <c r="C1549" s="24">
        <v>21.75</v>
      </c>
      <c r="D1549" s="24">
        <v>255.59</v>
      </c>
      <c r="E1549" s="22" t="e">
        <f t="shared" si="48"/>
        <v>#VALUE!</v>
      </c>
      <c r="F1549" s="31" t="e">
        <f t="shared" si="49"/>
        <v>#VALUE!</v>
      </c>
      <c r="G1549">
        <v>40675</v>
      </c>
    </row>
    <row r="1550" spans="1:7">
      <c r="A1550" s="31">
        <v>40676</v>
      </c>
      <c r="B1550" s="27" t="s">
        <v>10305</v>
      </c>
      <c r="C1550" s="24">
        <v>-1407.37</v>
      </c>
      <c r="D1550" s="24">
        <v>-31.77</v>
      </c>
      <c r="E1550" s="22" t="e">
        <f t="shared" si="48"/>
        <v>#VALUE!</v>
      </c>
      <c r="F1550" s="31" t="e">
        <f t="shared" si="49"/>
        <v>#VALUE!</v>
      </c>
      <c r="G1550">
        <v>40676</v>
      </c>
    </row>
    <row r="1551" spans="1:7">
      <c r="A1551" s="31">
        <v>40679</v>
      </c>
      <c r="B1551" s="27" t="s">
        <v>10304</v>
      </c>
      <c r="C1551" s="24">
        <v>187.67</v>
      </c>
      <c r="D1551" s="24">
        <v>464.93</v>
      </c>
      <c r="E1551" s="22" t="e">
        <f t="shared" si="48"/>
        <v>#VALUE!</v>
      </c>
      <c r="F1551" s="31" t="e">
        <f t="shared" si="49"/>
        <v>#VALUE!</v>
      </c>
      <c r="G1551">
        <v>40679</v>
      </c>
    </row>
    <row r="1552" spans="1:7">
      <c r="A1552" s="31">
        <v>40681</v>
      </c>
      <c r="B1552" s="27" t="s">
        <v>10303</v>
      </c>
      <c r="C1552" s="24">
        <v>-421.92</v>
      </c>
      <c r="D1552" s="24">
        <v>522.04999999999995</v>
      </c>
      <c r="E1552" s="22" t="e">
        <f t="shared" si="48"/>
        <v>#VALUE!</v>
      </c>
      <c r="F1552" s="31" t="e">
        <f t="shared" si="49"/>
        <v>#VALUE!</v>
      </c>
      <c r="G1552">
        <v>40681</v>
      </c>
    </row>
    <row r="1553" spans="1:7">
      <c r="A1553" s="31">
        <v>40682</v>
      </c>
      <c r="B1553" s="27" t="s">
        <v>10302</v>
      </c>
      <c r="C1553" s="24">
        <v>111.49</v>
      </c>
      <c r="D1553" s="24">
        <v>44.95</v>
      </c>
      <c r="E1553" s="22" t="e">
        <f t="shared" si="48"/>
        <v>#VALUE!</v>
      </c>
      <c r="F1553" s="31" t="e">
        <f t="shared" si="49"/>
        <v>#VALUE!</v>
      </c>
      <c r="G1553">
        <v>40682</v>
      </c>
    </row>
    <row r="1554" spans="1:7">
      <c r="A1554" s="31">
        <v>40683</v>
      </c>
      <c r="B1554" s="27" t="s">
        <v>10301</v>
      </c>
      <c r="C1554" s="24">
        <v>331.58</v>
      </c>
      <c r="D1554" s="24">
        <v>109.95</v>
      </c>
      <c r="E1554" s="22" t="e">
        <f t="shared" si="48"/>
        <v>#VALUE!</v>
      </c>
      <c r="F1554" s="31" t="e">
        <f t="shared" si="49"/>
        <v>#VALUE!</v>
      </c>
      <c r="G1554">
        <v>40683</v>
      </c>
    </row>
    <row r="1555" spans="1:7">
      <c r="A1555" s="31">
        <v>40686</v>
      </c>
      <c r="B1555" s="27" t="s">
        <v>10300</v>
      </c>
      <c r="C1555" s="24">
        <v>66.48</v>
      </c>
      <c r="D1555" s="24">
        <v>451.93</v>
      </c>
      <c r="E1555" s="22" t="e">
        <f t="shared" si="48"/>
        <v>#VALUE!</v>
      </c>
      <c r="F1555" s="31" t="e">
        <f t="shared" si="49"/>
        <v>#VALUE!</v>
      </c>
      <c r="G1555">
        <v>40686</v>
      </c>
    </row>
    <row r="1556" spans="1:7">
      <c r="A1556" s="31">
        <v>40687</v>
      </c>
      <c r="B1556" s="27" t="s">
        <v>10299</v>
      </c>
      <c r="C1556" s="24">
        <v>-816.46</v>
      </c>
      <c r="D1556" s="24">
        <v>-119.25</v>
      </c>
      <c r="E1556" s="22" t="e">
        <f t="shared" si="48"/>
        <v>#VALUE!</v>
      </c>
      <c r="F1556" s="31" t="e">
        <f t="shared" si="49"/>
        <v>#VALUE!</v>
      </c>
      <c r="G1556">
        <v>40687</v>
      </c>
    </row>
    <row r="1557" spans="1:7">
      <c r="A1557" s="31">
        <v>40688</v>
      </c>
      <c r="B1557" s="27" t="s">
        <v>10298</v>
      </c>
      <c r="C1557" s="24">
        <v>85.1</v>
      </c>
      <c r="D1557" s="24">
        <v>81.56</v>
      </c>
      <c r="E1557" s="22" t="e">
        <f t="shared" si="48"/>
        <v>#VALUE!</v>
      </c>
      <c r="F1557" s="31" t="e">
        <f t="shared" si="49"/>
        <v>#VALUE!</v>
      </c>
      <c r="G1557">
        <v>40688</v>
      </c>
    </row>
    <row r="1558" spans="1:7">
      <c r="A1558" s="31">
        <v>40689</v>
      </c>
      <c r="B1558" s="27" t="s">
        <v>10297</v>
      </c>
      <c r="C1558" s="24">
        <v>-780.57</v>
      </c>
      <c r="D1558" s="24">
        <v>79.66</v>
      </c>
      <c r="E1558" s="22" t="e">
        <f t="shared" si="48"/>
        <v>#VALUE!</v>
      </c>
      <c r="F1558" s="31" t="e">
        <f t="shared" si="49"/>
        <v>#VALUE!</v>
      </c>
      <c r="G1558">
        <v>40689</v>
      </c>
    </row>
    <row r="1559" spans="1:7">
      <c r="A1559" s="31">
        <v>40690</v>
      </c>
      <c r="B1559" s="27" t="s">
        <v>10296</v>
      </c>
      <c r="C1559" s="24">
        <v>456.72</v>
      </c>
      <c r="D1559" s="24">
        <v>230.27</v>
      </c>
      <c r="E1559" s="22" t="e">
        <f t="shared" si="48"/>
        <v>#VALUE!</v>
      </c>
      <c r="F1559" s="31" t="e">
        <f t="shared" si="49"/>
        <v>#VALUE!</v>
      </c>
      <c r="G1559">
        <v>40690</v>
      </c>
    </row>
    <row r="1560" spans="1:7">
      <c r="A1560" s="31">
        <v>40693</v>
      </c>
      <c r="B1560" s="27" t="s">
        <v>10295</v>
      </c>
      <c r="C1560" s="24">
        <v>986.17</v>
      </c>
      <c r="D1560" s="24">
        <v>260.38</v>
      </c>
      <c r="E1560" s="22" t="e">
        <f t="shared" si="48"/>
        <v>#VALUE!</v>
      </c>
      <c r="F1560" s="31" t="e">
        <f t="shared" si="49"/>
        <v>#VALUE!</v>
      </c>
      <c r="G1560">
        <v>40693</v>
      </c>
    </row>
    <row r="1561" spans="1:7">
      <c r="A1561" s="31">
        <v>40694</v>
      </c>
      <c r="B1561" s="27" t="s">
        <v>10294</v>
      </c>
      <c r="C1561" s="24">
        <v>-224.95</v>
      </c>
      <c r="D1561" s="24">
        <v>-9.17</v>
      </c>
      <c r="E1561" s="22" t="e">
        <f t="shared" si="48"/>
        <v>#VALUE!</v>
      </c>
      <c r="F1561" s="31" t="e">
        <f t="shared" si="49"/>
        <v>#VALUE!</v>
      </c>
      <c r="G1561">
        <v>40694</v>
      </c>
    </row>
    <row r="1562" spans="1:7">
      <c r="A1562" s="31">
        <v>40695</v>
      </c>
      <c r="B1562" s="27" t="s">
        <v>10293</v>
      </c>
      <c r="C1562" s="24">
        <v>1121.69</v>
      </c>
      <c r="D1562" s="24">
        <v>398.04</v>
      </c>
      <c r="E1562" s="22" t="e">
        <f t="shared" si="48"/>
        <v>#VALUE!</v>
      </c>
      <c r="F1562" s="31" t="e">
        <f t="shared" si="49"/>
        <v>#VALUE!</v>
      </c>
      <c r="G1562">
        <v>40695</v>
      </c>
    </row>
    <row r="1563" spans="1:7">
      <c r="A1563" s="31">
        <v>40696</v>
      </c>
      <c r="B1563" s="27" t="s">
        <v>10292</v>
      </c>
      <c r="C1563" s="24">
        <v>1290.68</v>
      </c>
      <c r="D1563" s="24">
        <v>-126.74</v>
      </c>
      <c r="E1563" s="22" t="e">
        <f t="shared" si="48"/>
        <v>#VALUE!</v>
      </c>
      <c r="F1563" s="31" t="e">
        <f t="shared" si="49"/>
        <v>#VALUE!</v>
      </c>
      <c r="G1563">
        <v>40696</v>
      </c>
    </row>
    <row r="1564" spans="1:7">
      <c r="A1564" s="31">
        <v>40697</v>
      </c>
      <c r="B1564" s="27" t="s">
        <v>10291</v>
      </c>
      <c r="C1564" s="24">
        <v>135.55000000000001</v>
      </c>
      <c r="D1564" s="24">
        <v>-327.94</v>
      </c>
      <c r="E1564" s="22" t="e">
        <f t="shared" si="48"/>
        <v>#VALUE!</v>
      </c>
      <c r="F1564" s="31" t="e">
        <f t="shared" si="49"/>
        <v>#VALUE!</v>
      </c>
      <c r="G1564">
        <v>40697</v>
      </c>
    </row>
    <row r="1565" spans="1:7">
      <c r="A1565" s="31">
        <v>40700</v>
      </c>
      <c r="B1565" s="27" t="s">
        <v>10290</v>
      </c>
      <c r="C1565" s="24">
        <v>33.42</v>
      </c>
      <c r="D1565" s="24">
        <v>-491.47</v>
      </c>
      <c r="E1565" s="22" t="e">
        <f t="shared" si="48"/>
        <v>#VALUE!</v>
      </c>
      <c r="F1565" s="31" t="e">
        <f t="shared" si="49"/>
        <v>#VALUE!</v>
      </c>
      <c r="G1565">
        <v>40700</v>
      </c>
    </row>
    <row r="1566" spans="1:7">
      <c r="A1566" s="31">
        <v>40701</v>
      </c>
      <c r="B1566" s="27" t="s">
        <v>10289</v>
      </c>
      <c r="C1566" s="24">
        <v>-197.5</v>
      </c>
      <c r="D1566" s="24">
        <v>-253.28</v>
      </c>
      <c r="E1566" s="22" t="e">
        <f t="shared" si="48"/>
        <v>#VALUE!</v>
      </c>
      <c r="F1566" s="31" t="e">
        <f t="shared" si="49"/>
        <v>#VALUE!</v>
      </c>
      <c r="G1566">
        <v>40701</v>
      </c>
    </row>
    <row r="1567" spans="1:7">
      <c r="A1567" s="31">
        <v>40702</v>
      </c>
      <c r="B1567" s="27" t="s">
        <v>10288</v>
      </c>
      <c r="C1567" s="24">
        <v>120.85</v>
      </c>
      <c r="D1567" s="24">
        <v>-177.89</v>
      </c>
      <c r="E1567" s="22" t="e">
        <f t="shared" si="48"/>
        <v>#VALUE!</v>
      </c>
      <c r="F1567" s="31" t="e">
        <f t="shared" si="49"/>
        <v>#VALUE!</v>
      </c>
      <c r="G1567">
        <v>40702</v>
      </c>
    </row>
    <row r="1568" spans="1:7">
      <c r="A1568" s="31">
        <v>40703</v>
      </c>
      <c r="B1568" s="27" t="s">
        <v>10287</v>
      </c>
      <c r="C1568" s="24">
        <v>-268.19</v>
      </c>
      <c r="D1568" s="24">
        <v>-270.26</v>
      </c>
      <c r="E1568" s="22" t="e">
        <f t="shared" si="48"/>
        <v>#VALUE!</v>
      </c>
      <c r="F1568" s="31" t="e">
        <f t="shared" si="49"/>
        <v>#VALUE!</v>
      </c>
      <c r="G1568">
        <v>40703</v>
      </c>
    </row>
    <row r="1569" spans="1:7">
      <c r="A1569" s="31">
        <v>40704</v>
      </c>
      <c r="B1569" s="27" t="s">
        <v>10286</v>
      </c>
      <c r="C1569" s="24">
        <v>-391.26</v>
      </c>
      <c r="D1569" s="24">
        <v>-145.51</v>
      </c>
      <c r="E1569" s="22" t="e">
        <f t="shared" si="48"/>
        <v>#VALUE!</v>
      </c>
      <c r="F1569" s="31" t="e">
        <f t="shared" si="49"/>
        <v>#VALUE!</v>
      </c>
      <c r="G1569">
        <v>40704</v>
      </c>
    </row>
    <row r="1570" spans="1:7">
      <c r="A1570" s="31">
        <v>40707</v>
      </c>
      <c r="B1570" s="27" t="s">
        <v>10285</v>
      </c>
      <c r="C1570" s="24"/>
      <c r="D1570" s="24"/>
      <c r="E1570" s="22" t="e">
        <f t="shared" si="48"/>
        <v>#VALUE!</v>
      </c>
      <c r="F1570" s="31" t="e">
        <f t="shared" si="49"/>
        <v>#VALUE!</v>
      </c>
      <c r="G1570">
        <v>40707</v>
      </c>
    </row>
    <row r="1571" spans="1:7">
      <c r="A1571" s="31">
        <v>40708</v>
      </c>
      <c r="B1571" s="27" t="s">
        <v>10284</v>
      </c>
      <c r="C1571" s="24">
        <v>333.47</v>
      </c>
      <c r="D1571" s="24">
        <v>-167.23</v>
      </c>
      <c r="E1571" s="22" t="e">
        <f t="shared" si="48"/>
        <v>#VALUE!</v>
      </c>
      <c r="F1571" s="31" t="e">
        <f t="shared" si="49"/>
        <v>#VALUE!</v>
      </c>
      <c r="G1571">
        <v>40708</v>
      </c>
    </row>
    <row r="1572" spans="1:7">
      <c r="A1572" s="31">
        <v>40709</v>
      </c>
      <c r="B1572" s="27" t="s">
        <v>10283</v>
      </c>
      <c r="C1572" s="24">
        <v>-457.81</v>
      </c>
      <c r="D1572" s="24">
        <v>-512.84</v>
      </c>
      <c r="E1572" s="22" t="e">
        <f t="shared" si="48"/>
        <v>#VALUE!</v>
      </c>
      <c r="F1572" s="31" t="e">
        <f t="shared" si="49"/>
        <v>#VALUE!</v>
      </c>
      <c r="G1572">
        <v>40709</v>
      </c>
    </row>
    <row r="1573" spans="1:7">
      <c r="A1573" s="31">
        <v>40710</v>
      </c>
      <c r="B1573" s="27" t="s">
        <v>10282</v>
      </c>
      <c r="C1573" s="24">
        <v>-732.24</v>
      </c>
      <c r="D1573" s="24">
        <v>-340.28</v>
      </c>
      <c r="E1573" s="22" t="e">
        <f t="shared" si="48"/>
        <v>#VALUE!</v>
      </c>
      <c r="F1573" s="31" t="e">
        <f t="shared" si="49"/>
        <v>#VALUE!</v>
      </c>
      <c r="G1573">
        <v>40710</v>
      </c>
    </row>
    <row r="1574" spans="1:7">
      <c r="A1574" s="31">
        <v>40711</v>
      </c>
      <c r="B1574" s="27" t="s">
        <v>10281</v>
      </c>
      <c r="C1574" s="24">
        <v>-299.36</v>
      </c>
      <c r="D1574" s="24">
        <v>-138.33000000000001</v>
      </c>
      <c r="E1574" s="22" t="e">
        <f t="shared" si="48"/>
        <v>#VALUE!</v>
      </c>
      <c r="F1574" s="31" t="e">
        <f t="shared" si="49"/>
        <v>#VALUE!</v>
      </c>
      <c r="G1574">
        <v>40711</v>
      </c>
    </row>
    <row r="1575" spans="1:7">
      <c r="A1575" s="31">
        <v>40714</v>
      </c>
      <c r="B1575" s="27" t="s">
        <v>10280</v>
      </c>
      <c r="C1575" s="24">
        <v>789.59</v>
      </c>
      <c r="D1575" s="24">
        <v>139.13</v>
      </c>
      <c r="E1575" s="22" t="e">
        <f t="shared" si="48"/>
        <v>#VALUE!</v>
      </c>
      <c r="F1575" s="31" t="e">
        <f t="shared" si="49"/>
        <v>#VALUE!</v>
      </c>
      <c r="G1575">
        <v>40714</v>
      </c>
    </row>
    <row r="1576" spans="1:7">
      <c r="A1576" s="31">
        <v>40715</v>
      </c>
      <c r="B1576" s="27" t="s">
        <v>10279</v>
      </c>
      <c r="C1576" s="24">
        <v>492.07</v>
      </c>
      <c r="D1576" s="24">
        <v>236.85</v>
      </c>
      <c r="E1576" s="22" t="e">
        <f t="shared" si="48"/>
        <v>#VALUE!</v>
      </c>
      <c r="F1576" s="31" t="e">
        <f t="shared" si="49"/>
        <v>#VALUE!</v>
      </c>
      <c r="G1576">
        <v>40715</v>
      </c>
    </row>
    <row r="1577" spans="1:7">
      <c r="A1577" s="31">
        <v>40716</v>
      </c>
      <c r="B1577" s="27" t="s">
        <v>10278</v>
      </c>
      <c r="C1577" s="24">
        <v>435.55</v>
      </c>
      <c r="D1577" s="24">
        <v>118.31</v>
      </c>
      <c r="E1577" s="22" t="e">
        <f t="shared" si="48"/>
        <v>#VALUE!</v>
      </c>
      <c r="F1577" s="31" t="e">
        <f t="shared" si="49"/>
        <v>#VALUE!</v>
      </c>
      <c r="G1577">
        <v>40716</v>
      </c>
    </row>
    <row r="1578" spans="1:7">
      <c r="A1578" s="31">
        <v>40717</v>
      </c>
      <c r="B1578" s="27" t="s">
        <v>10277</v>
      </c>
      <c r="C1578" s="24">
        <v>161.63999999999999</v>
      </c>
      <c r="D1578" s="24">
        <v>-79.290000000000006</v>
      </c>
      <c r="E1578" s="22" t="e">
        <f t="shared" si="48"/>
        <v>#VALUE!</v>
      </c>
      <c r="F1578" s="31" t="e">
        <f t="shared" si="49"/>
        <v>#VALUE!</v>
      </c>
      <c r="G1578">
        <v>40717</v>
      </c>
    </row>
    <row r="1579" spans="1:7">
      <c r="A1579" s="31">
        <v>40718</v>
      </c>
      <c r="B1579" s="27" t="s">
        <v>10276</v>
      </c>
      <c r="C1579" s="24">
        <v>2787.01</v>
      </c>
      <c r="D1579" s="24">
        <v>482.17</v>
      </c>
      <c r="E1579" s="22" t="e">
        <f t="shared" si="48"/>
        <v>#VALUE!</v>
      </c>
      <c r="F1579" s="31" t="e">
        <f t="shared" si="49"/>
        <v>#VALUE!</v>
      </c>
      <c r="G1579">
        <v>40718</v>
      </c>
    </row>
    <row r="1580" spans="1:7">
      <c r="A1580" s="31">
        <v>40721</v>
      </c>
      <c r="B1580" s="27" t="s">
        <v>10275</v>
      </c>
      <c r="C1580" s="24">
        <v>-182.77</v>
      </c>
      <c r="D1580" s="24">
        <v>-304.23</v>
      </c>
      <c r="E1580" s="22" t="e">
        <f t="shared" si="48"/>
        <v>#VALUE!</v>
      </c>
      <c r="F1580" s="31" t="e">
        <f t="shared" si="49"/>
        <v>#VALUE!</v>
      </c>
      <c r="G1580">
        <v>40721</v>
      </c>
    </row>
    <row r="1581" spans="1:7">
      <c r="A1581" s="31">
        <v>40722</v>
      </c>
      <c r="B1581" s="27" t="s">
        <v>10274</v>
      </c>
      <c r="C1581" s="24">
        <v>452.26</v>
      </c>
      <c r="D1581" s="24">
        <v>-488.31</v>
      </c>
      <c r="E1581" s="22" t="e">
        <f t="shared" si="48"/>
        <v>#VALUE!</v>
      </c>
      <c r="F1581" s="31" t="e">
        <f t="shared" si="49"/>
        <v>#VALUE!</v>
      </c>
      <c r="G1581">
        <v>40722</v>
      </c>
    </row>
    <row r="1582" spans="1:7">
      <c r="A1582" s="31">
        <v>40723</v>
      </c>
      <c r="B1582" s="27" t="s">
        <v>10273</v>
      </c>
      <c r="C1582" s="24">
        <v>728.28</v>
      </c>
      <c r="D1582" s="24">
        <v>-52.28</v>
      </c>
      <c r="E1582" s="22" t="e">
        <f t="shared" si="48"/>
        <v>#VALUE!</v>
      </c>
      <c r="F1582" s="31" t="e">
        <f t="shared" si="49"/>
        <v>#VALUE!</v>
      </c>
      <c r="G1582">
        <v>40723</v>
      </c>
    </row>
    <row r="1583" spans="1:7">
      <c r="A1583" s="31">
        <v>40724</v>
      </c>
      <c r="B1583" s="27" t="s">
        <v>10272</v>
      </c>
      <c r="C1583" s="24">
        <v>1091.19</v>
      </c>
      <c r="D1583" s="24">
        <v>-27.25</v>
      </c>
      <c r="E1583" s="22" t="e">
        <f t="shared" si="48"/>
        <v>#VALUE!</v>
      </c>
      <c r="F1583" s="31" t="e">
        <f t="shared" si="49"/>
        <v>#VALUE!</v>
      </c>
      <c r="G1583">
        <v>40724</v>
      </c>
    </row>
    <row r="1584" spans="1:7">
      <c r="A1584" s="31">
        <v>40725</v>
      </c>
      <c r="B1584" s="27" t="s">
        <v>10271</v>
      </c>
      <c r="C1584" s="24">
        <v>-133.77000000000001</v>
      </c>
      <c r="D1584" s="24">
        <v>-157.53</v>
      </c>
      <c r="E1584" s="22" t="e">
        <f t="shared" si="48"/>
        <v>#VALUE!</v>
      </c>
      <c r="F1584" s="31" t="e">
        <f t="shared" si="49"/>
        <v>#VALUE!</v>
      </c>
      <c r="G1584">
        <v>40725</v>
      </c>
    </row>
    <row r="1585" spans="1:7">
      <c r="A1585" s="31">
        <v>40728</v>
      </c>
      <c r="B1585" s="27" t="s">
        <v>10270</v>
      </c>
      <c r="C1585" s="24">
        <v>731.14</v>
      </c>
      <c r="D1585" s="24">
        <v>-160.38999999999999</v>
      </c>
      <c r="E1585" s="22" t="e">
        <f t="shared" si="48"/>
        <v>#VALUE!</v>
      </c>
      <c r="F1585" s="31" t="e">
        <f t="shared" si="49"/>
        <v>#VALUE!</v>
      </c>
      <c r="G1585">
        <v>40728</v>
      </c>
    </row>
    <row r="1586" spans="1:7">
      <c r="A1586" s="31">
        <v>40729</v>
      </c>
      <c r="B1586" s="27" t="s">
        <v>10269</v>
      </c>
      <c r="C1586" s="24">
        <v>-158.1</v>
      </c>
      <c r="D1586" s="24">
        <v>-634.97</v>
      </c>
      <c r="E1586" s="22" t="e">
        <f t="shared" si="48"/>
        <v>#VALUE!</v>
      </c>
      <c r="F1586" s="31" t="e">
        <f t="shared" si="49"/>
        <v>#VALUE!</v>
      </c>
      <c r="G1586">
        <v>40729</v>
      </c>
    </row>
    <row r="1587" spans="1:7">
      <c r="A1587" s="31">
        <v>40730</v>
      </c>
      <c r="B1587" s="27" t="s">
        <v>10268</v>
      </c>
      <c r="C1587" s="24">
        <v>10.33</v>
      </c>
      <c r="D1587" s="24">
        <v>-278.10000000000002</v>
      </c>
      <c r="E1587" s="22" t="e">
        <f t="shared" si="48"/>
        <v>#VALUE!</v>
      </c>
      <c r="F1587" s="31" t="e">
        <f t="shared" si="49"/>
        <v>#VALUE!</v>
      </c>
      <c r="G1587">
        <v>40730</v>
      </c>
    </row>
    <row r="1588" spans="1:7">
      <c r="A1588" s="31">
        <v>40731</v>
      </c>
      <c r="B1588" s="27" t="s">
        <v>10267</v>
      </c>
      <c r="C1588" s="24">
        <v>601.04999999999995</v>
      </c>
      <c r="D1588" s="24">
        <v>-16.66</v>
      </c>
      <c r="E1588" s="22" t="e">
        <f t="shared" si="48"/>
        <v>#VALUE!</v>
      </c>
      <c r="F1588" s="31" t="e">
        <f t="shared" si="49"/>
        <v>#VALUE!</v>
      </c>
      <c r="G1588">
        <v>40731</v>
      </c>
    </row>
    <row r="1589" spans="1:7">
      <c r="A1589" s="31">
        <v>40732</v>
      </c>
      <c r="B1589" s="27" t="s">
        <v>10266</v>
      </c>
      <c r="C1589" s="24">
        <v>-562.13</v>
      </c>
      <c r="D1589" s="24">
        <v>-698.75</v>
      </c>
      <c r="E1589" s="22" t="e">
        <f t="shared" si="48"/>
        <v>#VALUE!</v>
      </c>
      <c r="F1589" s="31" t="e">
        <f t="shared" si="49"/>
        <v>#VALUE!</v>
      </c>
      <c r="G1589">
        <v>40732</v>
      </c>
    </row>
    <row r="1590" spans="1:7">
      <c r="A1590" s="31">
        <v>40735</v>
      </c>
      <c r="B1590" s="27" t="s">
        <v>10265</v>
      </c>
      <c r="C1590" s="24">
        <v>-678.48</v>
      </c>
      <c r="D1590" s="24">
        <v>-254.87</v>
      </c>
      <c r="E1590" s="22" t="e">
        <f t="shared" si="48"/>
        <v>#VALUE!</v>
      </c>
      <c r="F1590" s="31" t="e">
        <f t="shared" si="49"/>
        <v>#VALUE!</v>
      </c>
      <c r="G1590">
        <v>40735</v>
      </c>
    </row>
    <row r="1591" spans="1:7">
      <c r="A1591" s="31">
        <v>40736</v>
      </c>
      <c r="B1591" s="27" t="s">
        <v>10264</v>
      </c>
      <c r="C1591" s="24">
        <v>-645.04</v>
      </c>
      <c r="D1591" s="24">
        <v>-376.96</v>
      </c>
      <c r="E1591" s="22" t="e">
        <f t="shared" si="48"/>
        <v>#VALUE!</v>
      </c>
      <c r="F1591" s="31" t="e">
        <f t="shared" si="49"/>
        <v>#VALUE!</v>
      </c>
      <c r="G1591">
        <v>40736</v>
      </c>
    </row>
    <row r="1592" spans="1:7">
      <c r="A1592" s="31">
        <v>40737</v>
      </c>
      <c r="B1592" s="27" t="s">
        <v>10263</v>
      </c>
      <c r="C1592" s="24">
        <v>357.18</v>
      </c>
      <c r="D1592" s="24">
        <v>17.79</v>
      </c>
      <c r="E1592" s="22" t="e">
        <f t="shared" si="48"/>
        <v>#VALUE!</v>
      </c>
      <c r="F1592" s="31" t="e">
        <f t="shared" si="49"/>
        <v>#VALUE!</v>
      </c>
      <c r="G1592">
        <v>40737</v>
      </c>
    </row>
    <row r="1593" spans="1:7">
      <c r="A1593" s="31">
        <v>40738</v>
      </c>
      <c r="B1593" s="27" t="s">
        <v>10262</v>
      </c>
      <c r="C1593" s="24">
        <v>-105.76</v>
      </c>
      <c r="D1593" s="24">
        <v>169.22</v>
      </c>
      <c r="E1593" s="22" t="e">
        <f t="shared" si="48"/>
        <v>#VALUE!</v>
      </c>
      <c r="F1593" s="31" t="e">
        <f t="shared" si="49"/>
        <v>#VALUE!</v>
      </c>
      <c r="G1593">
        <v>40738</v>
      </c>
    </row>
    <row r="1594" spans="1:7">
      <c r="A1594" s="31">
        <v>40739</v>
      </c>
      <c r="B1594" s="27" t="s">
        <v>10261</v>
      </c>
      <c r="C1594" s="24">
        <v>-187.74</v>
      </c>
      <c r="D1594" s="24">
        <v>-206.51</v>
      </c>
      <c r="E1594" s="22" t="e">
        <f t="shared" si="48"/>
        <v>#VALUE!</v>
      </c>
      <c r="F1594" s="31" t="e">
        <f t="shared" si="49"/>
        <v>#VALUE!</v>
      </c>
      <c r="G1594">
        <v>40739</v>
      </c>
    </row>
    <row r="1595" spans="1:7">
      <c r="A1595" s="31">
        <v>40742</v>
      </c>
      <c r="B1595" s="27" t="s">
        <v>10260</v>
      </c>
      <c r="C1595" s="24">
        <v>151.03</v>
      </c>
      <c r="D1595" s="24">
        <v>-144.16</v>
      </c>
      <c r="E1595" s="22" t="e">
        <f t="shared" si="48"/>
        <v>#VALUE!</v>
      </c>
      <c r="F1595" s="31" t="e">
        <f t="shared" si="49"/>
        <v>#VALUE!</v>
      </c>
      <c r="G1595">
        <v>40742</v>
      </c>
    </row>
    <row r="1596" spans="1:7">
      <c r="A1596" s="31">
        <v>40743</v>
      </c>
      <c r="B1596" s="27" t="s">
        <v>10259</v>
      </c>
      <c r="C1596" s="24">
        <v>-874.41</v>
      </c>
      <c r="D1596" s="24">
        <v>-19</v>
      </c>
      <c r="E1596" s="22" t="e">
        <f t="shared" si="48"/>
        <v>#VALUE!</v>
      </c>
      <c r="F1596" s="31" t="e">
        <f t="shared" si="49"/>
        <v>#VALUE!</v>
      </c>
      <c r="G1596">
        <v>40743</v>
      </c>
    </row>
    <row r="1597" spans="1:7">
      <c r="A1597" s="31">
        <v>40744</v>
      </c>
      <c r="B1597" s="27" t="s">
        <v>10258</v>
      </c>
      <c r="C1597" s="24">
        <v>56.43</v>
      </c>
      <c r="D1597" s="24">
        <v>-392.71</v>
      </c>
      <c r="E1597" s="22" t="e">
        <f t="shared" si="48"/>
        <v>#VALUE!</v>
      </c>
      <c r="F1597" s="31" t="e">
        <f t="shared" si="49"/>
        <v>#VALUE!</v>
      </c>
      <c r="G1597">
        <v>40744</v>
      </c>
    </row>
    <row r="1598" spans="1:7">
      <c r="A1598" s="31">
        <v>40745</v>
      </c>
      <c r="B1598" s="27" t="s">
        <v>10257</v>
      </c>
      <c r="C1598" s="24">
        <v>-150.58000000000001</v>
      </c>
      <c r="D1598" s="24">
        <v>-107.2</v>
      </c>
      <c r="E1598" s="22" t="e">
        <f t="shared" si="48"/>
        <v>#VALUE!</v>
      </c>
      <c r="F1598" s="31" t="e">
        <f t="shared" si="49"/>
        <v>#VALUE!</v>
      </c>
      <c r="G1598">
        <v>40745</v>
      </c>
    </row>
    <row r="1599" spans="1:7">
      <c r="A1599" s="31">
        <v>40746</v>
      </c>
      <c r="B1599" s="27" t="s">
        <v>10256</v>
      </c>
      <c r="C1599" s="24">
        <v>641.41</v>
      </c>
      <c r="D1599" s="24">
        <v>96.98</v>
      </c>
      <c r="E1599" s="22" t="e">
        <f t="shared" si="48"/>
        <v>#VALUE!</v>
      </c>
      <c r="F1599" s="31" t="e">
        <f t="shared" si="49"/>
        <v>#VALUE!</v>
      </c>
      <c r="G1599">
        <v>40746</v>
      </c>
    </row>
    <row r="1600" spans="1:7">
      <c r="A1600" s="31">
        <v>40749</v>
      </c>
      <c r="B1600" s="27" t="s">
        <v>10255</v>
      </c>
      <c r="C1600" s="24">
        <v>79.150000000000006</v>
      </c>
      <c r="D1600" s="24">
        <v>-290.75</v>
      </c>
      <c r="E1600" s="22" t="e">
        <f t="shared" si="48"/>
        <v>#VALUE!</v>
      </c>
      <c r="F1600" s="31" t="e">
        <f t="shared" si="49"/>
        <v>#VALUE!</v>
      </c>
      <c r="G1600">
        <v>40749</v>
      </c>
    </row>
    <row r="1601" spans="1:7">
      <c r="A1601" s="31">
        <v>40750</v>
      </c>
      <c r="B1601" s="27" t="s">
        <v>10254</v>
      </c>
      <c r="C1601" s="24">
        <v>-311.63</v>
      </c>
      <c r="D1601" s="24">
        <v>-896.59</v>
      </c>
      <c r="E1601" s="22" t="e">
        <f t="shared" si="48"/>
        <v>#VALUE!</v>
      </c>
      <c r="F1601" s="31" t="e">
        <f t="shared" si="49"/>
        <v>#VALUE!</v>
      </c>
      <c r="G1601">
        <v>40750</v>
      </c>
    </row>
    <row r="1602" spans="1:7">
      <c r="A1602" s="31">
        <v>40751</v>
      </c>
      <c r="B1602" s="27" t="s">
        <v>10253</v>
      </c>
      <c r="C1602" s="24">
        <v>-665.48</v>
      </c>
      <c r="D1602" s="24">
        <v>-700.22</v>
      </c>
      <c r="E1602" s="22" t="e">
        <f t="shared" ref="E1602:E1665" si="50">TEXT(F1602,"dd-mm-yy")</f>
        <v>#VALUE!</v>
      </c>
      <c r="F1602" s="31" t="e">
        <f t="shared" ref="F1602:F1665" si="51">DATEVALUE(A1602)</f>
        <v>#VALUE!</v>
      </c>
      <c r="G1602">
        <v>40751</v>
      </c>
    </row>
    <row r="1603" spans="1:7">
      <c r="A1603" s="31">
        <v>40752</v>
      </c>
      <c r="B1603" s="27" t="s">
        <v>10252</v>
      </c>
      <c r="C1603" s="24">
        <v>-481.22</v>
      </c>
      <c r="D1603" s="24">
        <v>-326.20999999999998</v>
      </c>
      <c r="E1603" s="22" t="e">
        <f t="shared" si="50"/>
        <v>#VALUE!</v>
      </c>
      <c r="F1603" s="31" t="e">
        <f t="shared" si="51"/>
        <v>#VALUE!</v>
      </c>
      <c r="G1603">
        <v>40752</v>
      </c>
    </row>
    <row r="1604" spans="1:7">
      <c r="A1604" s="31">
        <v>40753</v>
      </c>
      <c r="B1604" s="27" t="s">
        <v>10251</v>
      </c>
      <c r="C1604" s="24">
        <v>-904.28</v>
      </c>
      <c r="D1604" s="24">
        <v>33.64</v>
      </c>
      <c r="E1604" s="22" t="e">
        <f t="shared" si="50"/>
        <v>#VALUE!</v>
      </c>
      <c r="F1604" s="31" t="e">
        <f t="shared" si="51"/>
        <v>#VALUE!</v>
      </c>
      <c r="G1604">
        <v>40753</v>
      </c>
    </row>
    <row r="1605" spans="1:7">
      <c r="A1605" s="31">
        <v>40756</v>
      </c>
      <c r="B1605" s="27" t="s">
        <v>10250</v>
      </c>
      <c r="C1605" s="24">
        <v>56.59</v>
      </c>
      <c r="D1605" s="24">
        <v>-70.959999999999994</v>
      </c>
      <c r="E1605" s="22" t="e">
        <f t="shared" si="50"/>
        <v>#VALUE!</v>
      </c>
      <c r="F1605" s="31" t="e">
        <f t="shared" si="51"/>
        <v>#VALUE!</v>
      </c>
      <c r="G1605">
        <v>40756</v>
      </c>
    </row>
    <row r="1606" spans="1:7">
      <c r="A1606" s="31">
        <v>40757</v>
      </c>
      <c r="B1606" s="27" t="s">
        <v>10249</v>
      </c>
      <c r="C1606" s="24">
        <v>-630.80999999999995</v>
      </c>
      <c r="D1606" s="24">
        <v>-407.9</v>
      </c>
      <c r="E1606" s="22" t="e">
        <f t="shared" si="50"/>
        <v>#VALUE!</v>
      </c>
      <c r="F1606" s="31" t="e">
        <f t="shared" si="51"/>
        <v>#VALUE!</v>
      </c>
      <c r="G1606">
        <v>40757</v>
      </c>
    </row>
    <row r="1607" spans="1:7">
      <c r="A1607" s="31">
        <v>40758</v>
      </c>
      <c r="B1607" s="27" t="s">
        <v>10248</v>
      </c>
      <c r="C1607" s="24">
        <v>-1354.39</v>
      </c>
      <c r="D1607" s="24">
        <v>-182.67</v>
      </c>
      <c r="E1607" s="22" t="e">
        <f t="shared" si="50"/>
        <v>#VALUE!</v>
      </c>
      <c r="F1607" s="31" t="e">
        <f t="shared" si="51"/>
        <v>#VALUE!</v>
      </c>
      <c r="G1607">
        <v>40758</v>
      </c>
    </row>
    <row r="1608" spans="1:7">
      <c r="A1608" s="31">
        <v>40759</v>
      </c>
      <c r="B1608" s="27" t="s">
        <v>10247</v>
      </c>
      <c r="C1608" s="24">
        <v>-635.51</v>
      </c>
      <c r="D1608" s="24">
        <v>-157.94</v>
      </c>
      <c r="E1608" s="22" t="e">
        <f t="shared" si="50"/>
        <v>#VALUE!</v>
      </c>
      <c r="F1608" s="31" t="e">
        <f t="shared" si="51"/>
        <v>#VALUE!</v>
      </c>
      <c r="G1608">
        <v>40759</v>
      </c>
    </row>
    <row r="1609" spans="1:7">
      <c r="A1609" s="31">
        <v>40760</v>
      </c>
      <c r="B1609" s="27" t="s">
        <v>10246</v>
      </c>
      <c r="C1609" s="24">
        <v>81.25</v>
      </c>
      <c r="D1609" s="24">
        <v>316.3</v>
      </c>
      <c r="E1609" s="22" t="e">
        <f t="shared" si="50"/>
        <v>#VALUE!</v>
      </c>
      <c r="F1609" s="31" t="e">
        <f t="shared" si="51"/>
        <v>#VALUE!</v>
      </c>
      <c r="G1609">
        <v>40760</v>
      </c>
    </row>
    <row r="1610" spans="1:7">
      <c r="A1610" s="31">
        <v>40763</v>
      </c>
      <c r="B1610" s="27" t="s">
        <v>10245</v>
      </c>
      <c r="C1610" s="24">
        <v>126.99</v>
      </c>
      <c r="D1610" s="24">
        <v>531.65</v>
      </c>
      <c r="E1610" s="22" t="e">
        <f t="shared" si="50"/>
        <v>#VALUE!</v>
      </c>
      <c r="F1610" s="31" t="e">
        <f t="shared" si="51"/>
        <v>#VALUE!</v>
      </c>
      <c r="G1610">
        <v>40763</v>
      </c>
    </row>
    <row r="1611" spans="1:7">
      <c r="A1611" s="31">
        <v>40764</v>
      </c>
      <c r="B1611" s="27" t="s">
        <v>10244</v>
      </c>
      <c r="C1611" s="24">
        <v>-168.53</v>
      </c>
      <c r="D1611" s="24">
        <v>718.87</v>
      </c>
      <c r="E1611" s="22" t="e">
        <f t="shared" si="50"/>
        <v>#VALUE!</v>
      </c>
      <c r="F1611" s="31" t="e">
        <f t="shared" si="51"/>
        <v>#VALUE!</v>
      </c>
      <c r="G1611">
        <v>40764</v>
      </c>
    </row>
    <row r="1612" spans="1:7">
      <c r="A1612" s="31">
        <v>40765</v>
      </c>
      <c r="B1612" s="27" t="s">
        <v>10243</v>
      </c>
      <c r="C1612" s="24">
        <v>-29.5</v>
      </c>
      <c r="D1612" s="24">
        <v>-362.08</v>
      </c>
      <c r="E1612" s="22" t="e">
        <f t="shared" si="50"/>
        <v>#VALUE!</v>
      </c>
      <c r="F1612" s="31" t="e">
        <f t="shared" si="51"/>
        <v>#VALUE!</v>
      </c>
      <c r="G1612">
        <v>40765</v>
      </c>
    </row>
    <row r="1613" spans="1:7">
      <c r="A1613" s="31">
        <v>40767</v>
      </c>
      <c r="B1613" s="27" t="s">
        <v>10242</v>
      </c>
      <c r="C1613" s="24">
        <v>-648.49</v>
      </c>
      <c r="D1613" s="24">
        <v>116.36</v>
      </c>
      <c r="E1613" s="22" t="e">
        <f t="shared" si="50"/>
        <v>#VALUE!</v>
      </c>
      <c r="F1613" s="31" t="e">
        <f t="shared" si="51"/>
        <v>#VALUE!</v>
      </c>
      <c r="G1613">
        <v>40767</v>
      </c>
    </row>
    <row r="1614" spans="1:7">
      <c r="A1614" s="31">
        <v>40771</v>
      </c>
      <c r="B1614" s="27" t="s">
        <v>10241</v>
      </c>
      <c r="C1614" s="24">
        <v>799.31</v>
      </c>
      <c r="D1614" s="24">
        <v>514.16</v>
      </c>
      <c r="E1614" s="22" t="e">
        <f t="shared" si="50"/>
        <v>#VALUE!</v>
      </c>
      <c r="F1614" s="31" t="e">
        <f t="shared" si="51"/>
        <v>#VALUE!</v>
      </c>
      <c r="G1614">
        <v>40771</v>
      </c>
    </row>
    <row r="1615" spans="1:7">
      <c r="A1615" s="31">
        <v>40772</v>
      </c>
      <c r="B1615" s="27" t="s">
        <v>10240</v>
      </c>
      <c r="C1615" s="24">
        <v>-139.78</v>
      </c>
      <c r="D1615" s="24">
        <v>190.36</v>
      </c>
      <c r="E1615" s="22" t="e">
        <f t="shared" si="50"/>
        <v>#VALUE!</v>
      </c>
      <c r="F1615" s="31" t="e">
        <f t="shared" si="51"/>
        <v>#VALUE!</v>
      </c>
      <c r="G1615">
        <v>40772</v>
      </c>
    </row>
    <row r="1616" spans="1:7">
      <c r="A1616" s="31">
        <v>40773</v>
      </c>
      <c r="B1616" s="27" t="s">
        <v>10239</v>
      </c>
      <c r="C1616" s="24">
        <v>402.99</v>
      </c>
      <c r="D1616" s="24">
        <v>-383.21</v>
      </c>
      <c r="E1616" s="22" t="e">
        <f t="shared" si="50"/>
        <v>#VALUE!</v>
      </c>
      <c r="F1616" s="31" t="e">
        <f t="shared" si="51"/>
        <v>#VALUE!</v>
      </c>
      <c r="G1616">
        <v>40773</v>
      </c>
    </row>
    <row r="1617" spans="1:7">
      <c r="A1617" s="31">
        <v>40777</v>
      </c>
      <c r="B1617" s="27" t="s">
        <v>10238</v>
      </c>
      <c r="C1617" s="24">
        <v>-632.26</v>
      </c>
      <c r="D1617" s="24">
        <v>257.95</v>
      </c>
      <c r="E1617" s="22" t="e">
        <f t="shared" si="50"/>
        <v>#VALUE!</v>
      </c>
      <c r="F1617" s="31" t="e">
        <f t="shared" si="51"/>
        <v>#VALUE!</v>
      </c>
      <c r="G1617">
        <v>40777</v>
      </c>
    </row>
    <row r="1618" spans="1:7">
      <c r="A1618" s="31">
        <v>40778</v>
      </c>
      <c r="B1618" s="27" t="s">
        <v>10237</v>
      </c>
      <c r="C1618" s="24">
        <v>488.49</v>
      </c>
      <c r="D1618" s="24">
        <v>148.27000000000001</v>
      </c>
      <c r="E1618" s="22" t="e">
        <f t="shared" si="50"/>
        <v>#VALUE!</v>
      </c>
      <c r="F1618" s="31" t="e">
        <f t="shared" si="51"/>
        <v>#VALUE!</v>
      </c>
      <c r="G1618">
        <v>40778</v>
      </c>
    </row>
    <row r="1619" spans="1:7">
      <c r="A1619" s="31">
        <v>40779</v>
      </c>
      <c r="B1619" s="27" t="s">
        <v>10236</v>
      </c>
      <c r="C1619" s="24">
        <v>338.61</v>
      </c>
      <c r="D1619" s="24">
        <v>166.95</v>
      </c>
      <c r="E1619" s="22" t="e">
        <f t="shared" si="50"/>
        <v>#VALUE!</v>
      </c>
      <c r="F1619" s="31" t="e">
        <f t="shared" si="51"/>
        <v>#VALUE!</v>
      </c>
      <c r="G1619">
        <v>40779</v>
      </c>
    </row>
    <row r="1620" spans="1:7">
      <c r="A1620" s="31">
        <v>40780</v>
      </c>
      <c r="B1620" s="27" t="s">
        <v>10235</v>
      </c>
      <c r="C1620" s="24">
        <v>-179.66</v>
      </c>
      <c r="D1620" s="24">
        <v>381.77</v>
      </c>
      <c r="E1620" s="22" t="e">
        <f t="shared" si="50"/>
        <v>#VALUE!</v>
      </c>
      <c r="F1620" s="31" t="e">
        <f t="shared" si="51"/>
        <v>#VALUE!</v>
      </c>
      <c r="G1620">
        <v>40780</v>
      </c>
    </row>
    <row r="1621" spans="1:7">
      <c r="A1621" s="31">
        <v>40781</v>
      </c>
      <c r="B1621" s="27" t="s">
        <v>10234</v>
      </c>
      <c r="C1621" s="24">
        <v>594.23</v>
      </c>
      <c r="D1621" s="24">
        <v>-126.3</v>
      </c>
      <c r="E1621" s="22" t="e">
        <f t="shared" si="50"/>
        <v>#VALUE!</v>
      </c>
      <c r="F1621" s="31" t="e">
        <f t="shared" si="51"/>
        <v>#VALUE!</v>
      </c>
      <c r="G1621">
        <v>40781</v>
      </c>
    </row>
    <row r="1622" spans="1:7">
      <c r="A1622" s="31">
        <v>40784</v>
      </c>
      <c r="B1622" s="27" t="s">
        <v>10233</v>
      </c>
      <c r="C1622" s="24">
        <v>1079.1300000000001</v>
      </c>
      <c r="D1622" s="24">
        <v>361.22</v>
      </c>
      <c r="E1622" s="22" t="e">
        <f t="shared" si="50"/>
        <v>#VALUE!</v>
      </c>
      <c r="F1622" s="31" t="e">
        <f t="shared" si="51"/>
        <v>#VALUE!</v>
      </c>
      <c r="G1622">
        <v>40784</v>
      </c>
    </row>
    <row r="1623" spans="1:7">
      <c r="A1623" s="31">
        <v>40785</v>
      </c>
      <c r="B1623" s="27" t="s">
        <v>10232</v>
      </c>
      <c r="C1623" s="24">
        <v>515.01</v>
      </c>
      <c r="D1623" s="24">
        <v>464.01</v>
      </c>
      <c r="E1623" s="22" t="e">
        <f t="shared" si="50"/>
        <v>#VALUE!</v>
      </c>
      <c r="F1623" s="31" t="e">
        <f t="shared" si="51"/>
        <v>#VALUE!</v>
      </c>
      <c r="G1623">
        <v>40785</v>
      </c>
    </row>
    <row r="1624" spans="1:7">
      <c r="A1624" s="31">
        <v>40788</v>
      </c>
      <c r="B1624" s="27" t="s">
        <v>10231</v>
      </c>
      <c r="C1624" s="24">
        <v>539.16999999999996</v>
      </c>
      <c r="D1624" s="24">
        <v>413.98</v>
      </c>
      <c r="E1624" s="22" t="e">
        <f t="shared" si="50"/>
        <v>#VALUE!</v>
      </c>
      <c r="F1624" s="31" t="e">
        <f t="shared" si="51"/>
        <v>#VALUE!</v>
      </c>
      <c r="G1624">
        <v>40788</v>
      </c>
    </row>
    <row r="1625" spans="1:7">
      <c r="A1625" s="31">
        <v>40791</v>
      </c>
      <c r="B1625" s="27" t="s">
        <v>10230</v>
      </c>
      <c r="C1625" s="24">
        <v>-566.08000000000004</v>
      </c>
      <c r="D1625" s="24">
        <v>349.56</v>
      </c>
      <c r="E1625" s="22" t="e">
        <f t="shared" si="50"/>
        <v>#VALUE!</v>
      </c>
      <c r="F1625" s="31" t="e">
        <f t="shared" si="51"/>
        <v>#VALUE!</v>
      </c>
      <c r="G1625">
        <v>40791</v>
      </c>
    </row>
    <row r="1626" spans="1:7">
      <c r="A1626" s="31">
        <v>40792</v>
      </c>
      <c r="B1626" s="27" t="s">
        <v>10229</v>
      </c>
      <c r="C1626" s="24">
        <v>-1078.18</v>
      </c>
      <c r="D1626" s="24">
        <v>507.25</v>
      </c>
      <c r="E1626" s="22" t="e">
        <f t="shared" si="50"/>
        <v>#VALUE!</v>
      </c>
      <c r="F1626" s="31" t="e">
        <f t="shared" si="51"/>
        <v>#VALUE!</v>
      </c>
      <c r="G1626">
        <v>40792</v>
      </c>
    </row>
    <row r="1627" spans="1:7">
      <c r="A1627" s="31">
        <v>40793</v>
      </c>
      <c r="B1627" s="27" t="s">
        <v>10228</v>
      </c>
      <c r="C1627" s="24">
        <v>282.3</v>
      </c>
      <c r="D1627" s="24">
        <v>458.61</v>
      </c>
      <c r="E1627" s="22" t="e">
        <f t="shared" si="50"/>
        <v>#VALUE!</v>
      </c>
      <c r="F1627" s="31" t="e">
        <f t="shared" si="51"/>
        <v>#VALUE!</v>
      </c>
      <c r="G1627">
        <v>40793</v>
      </c>
    </row>
    <row r="1628" spans="1:7">
      <c r="A1628" s="31">
        <v>40794</v>
      </c>
      <c r="B1628" s="27" t="s">
        <v>10227</v>
      </c>
      <c r="C1628" s="24">
        <v>-23.09</v>
      </c>
      <c r="D1628" s="24">
        <v>603.5</v>
      </c>
      <c r="E1628" s="22" t="e">
        <f t="shared" si="50"/>
        <v>#VALUE!</v>
      </c>
      <c r="F1628" s="31" t="e">
        <f t="shared" si="51"/>
        <v>#VALUE!</v>
      </c>
      <c r="G1628">
        <v>40794</v>
      </c>
    </row>
    <row r="1629" spans="1:7">
      <c r="A1629" s="31">
        <v>40795</v>
      </c>
      <c r="B1629" s="27" t="s">
        <v>10226</v>
      </c>
      <c r="C1629" s="24">
        <v>-715.89</v>
      </c>
      <c r="D1629" s="24">
        <v>146.41999999999999</v>
      </c>
      <c r="E1629" s="22" t="e">
        <f t="shared" si="50"/>
        <v>#VALUE!</v>
      </c>
      <c r="F1629" s="31" t="e">
        <f t="shared" si="51"/>
        <v>#VALUE!</v>
      </c>
      <c r="G1629">
        <v>40795</v>
      </c>
    </row>
    <row r="1630" spans="1:7">
      <c r="A1630" s="31">
        <v>40798</v>
      </c>
      <c r="B1630" s="27" t="s">
        <v>10225</v>
      </c>
      <c r="C1630" s="24">
        <v>-1075.25</v>
      </c>
      <c r="D1630" s="24">
        <v>-83.85</v>
      </c>
      <c r="E1630" s="22" t="e">
        <f t="shared" si="50"/>
        <v>#VALUE!</v>
      </c>
      <c r="F1630" s="31" t="e">
        <f t="shared" si="51"/>
        <v>#VALUE!</v>
      </c>
      <c r="G1630">
        <v>40798</v>
      </c>
    </row>
    <row r="1631" spans="1:7">
      <c r="A1631" s="31">
        <v>40799</v>
      </c>
      <c r="B1631" s="27" t="s">
        <v>10224</v>
      </c>
      <c r="C1631" s="24">
        <v>132.61000000000001</v>
      </c>
      <c r="D1631" s="24">
        <v>289.3</v>
      </c>
      <c r="E1631" s="22" t="e">
        <f t="shared" si="50"/>
        <v>#VALUE!</v>
      </c>
      <c r="F1631" s="31" t="e">
        <f t="shared" si="51"/>
        <v>#VALUE!</v>
      </c>
      <c r="G1631">
        <v>40799</v>
      </c>
    </row>
    <row r="1632" spans="1:7">
      <c r="A1632" s="31">
        <v>40800</v>
      </c>
      <c r="B1632" s="27" t="s">
        <v>10223</v>
      </c>
      <c r="C1632" s="24">
        <v>-614.51</v>
      </c>
      <c r="D1632" s="24">
        <v>433.85</v>
      </c>
      <c r="E1632" s="22" t="e">
        <f t="shared" si="50"/>
        <v>#VALUE!</v>
      </c>
      <c r="F1632" s="31" t="e">
        <f t="shared" si="51"/>
        <v>#VALUE!</v>
      </c>
      <c r="G1632">
        <v>40800</v>
      </c>
    </row>
    <row r="1633" spans="1:7">
      <c r="A1633" s="31">
        <v>40801</v>
      </c>
      <c r="B1633" s="27" t="s">
        <v>10222</v>
      </c>
      <c r="C1633" s="24">
        <v>254.5</v>
      </c>
      <c r="D1633" s="24">
        <v>401.08</v>
      </c>
      <c r="E1633" s="22" t="e">
        <f t="shared" si="50"/>
        <v>#VALUE!</v>
      </c>
      <c r="F1633" s="31" t="e">
        <f t="shared" si="51"/>
        <v>#VALUE!</v>
      </c>
      <c r="G1633">
        <v>40801</v>
      </c>
    </row>
    <row r="1634" spans="1:7">
      <c r="A1634" s="31">
        <v>40802</v>
      </c>
      <c r="B1634" s="27" t="s">
        <v>10221</v>
      </c>
      <c r="C1634" s="24">
        <v>88.37</v>
      </c>
      <c r="D1634" s="24">
        <v>265.95999999999998</v>
      </c>
      <c r="E1634" s="22" t="e">
        <f t="shared" si="50"/>
        <v>#VALUE!</v>
      </c>
      <c r="F1634" s="31" t="e">
        <f t="shared" si="51"/>
        <v>#VALUE!</v>
      </c>
      <c r="G1634">
        <v>40802</v>
      </c>
    </row>
    <row r="1635" spans="1:7">
      <c r="A1635" s="31">
        <v>40805</v>
      </c>
      <c r="B1635" s="27" t="s">
        <v>10220</v>
      </c>
      <c r="C1635" s="24">
        <v>-34.369999999999997</v>
      </c>
      <c r="D1635" s="24">
        <v>-254.07</v>
      </c>
      <c r="E1635" s="22" t="e">
        <f t="shared" si="50"/>
        <v>#VALUE!</v>
      </c>
      <c r="F1635" s="31" t="e">
        <f t="shared" si="51"/>
        <v>#VALUE!</v>
      </c>
      <c r="G1635">
        <v>40805</v>
      </c>
    </row>
    <row r="1636" spans="1:7">
      <c r="A1636" s="31">
        <v>40806</v>
      </c>
      <c r="B1636" s="27" t="s">
        <v>10219</v>
      </c>
      <c r="C1636" s="24">
        <v>99.61</v>
      </c>
      <c r="D1636" s="24">
        <v>-321.37</v>
      </c>
      <c r="E1636" s="22" t="e">
        <f t="shared" si="50"/>
        <v>#VALUE!</v>
      </c>
      <c r="F1636" s="31" t="e">
        <f t="shared" si="51"/>
        <v>#VALUE!</v>
      </c>
      <c r="G1636">
        <v>40806</v>
      </c>
    </row>
    <row r="1637" spans="1:7">
      <c r="A1637" s="31">
        <v>40807</v>
      </c>
      <c r="B1637" s="27" t="s">
        <v>10218</v>
      </c>
      <c r="C1637" s="24">
        <v>-88.97</v>
      </c>
      <c r="D1637" s="24">
        <v>-292.33</v>
      </c>
      <c r="E1637" s="22" t="e">
        <f t="shared" si="50"/>
        <v>#VALUE!</v>
      </c>
      <c r="F1637" s="31" t="e">
        <f t="shared" si="51"/>
        <v>#VALUE!</v>
      </c>
      <c r="G1637">
        <v>40807</v>
      </c>
    </row>
    <row r="1638" spans="1:7">
      <c r="A1638" s="31">
        <v>40808</v>
      </c>
      <c r="B1638" s="27" t="s">
        <v>10217</v>
      </c>
      <c r="C1638" s="24">
        <v>-1813.16</v>
      </c>
      <c r="D1638" s="24">
        <v>-395.82</v>
      </c>
      <c r="E1638" s="22" t="e">
        <f t="shared" si="50"/>
        <v>#VALUE!</v>
      </c>
      <c r="F1638" s="31" t="e">
        <f t="shared" si="51"/>
        <v>#VALUE!</v>
      </c>
      <c r="G1638">
        <v>40808</v>
      </c>
    </row>
    <row r="1639" spans="1:7">
      <c r="A1639" s="31">
        <v>40809</v>
      </c>
      <c r="B1639" s="27" t="s">
        <v>10216</v>
      </c>
      <c r="C1639" s="24">
        <v>-446.78</v>
      </c>
      <c r="D1639" s="24">
        <v>367.76</v>
      </c>
      <c r="E1639" s="22" t="e">
        <f t="shared" si="50"/>
        <v>#VALUE!</v>
      </c>
      <c r="F1639" s="31" t="e">
        <f t="shared" si="51"/>
        <v>#VALUE!</v>
      </c>
      <c r="G1639">
        <v>40809</v>
      </c>
    </row>
    <row r="1640" spans="1:7">
      <c r="A1640" s="31">
        <v>40812</v>
      </c>
      <c r="B1640" s="27" t="s">
        <v>10215</v>
      </c>
      <c r="C1640" s="24">
        <v>-113.18</v>
      </c>
      <c r="D1640" s="24">
        <v>-89.73</v>
      </c>
      <c r="E1640" s="22" t="e">
        <f t="shared" si="50"/>
        <v>#VALUE!</v>
      </c>
      <c r="F1640" s="31" t="e">
        <f t="shared" si="51"/>
        <v>#VALUE!</v>
      </c>
      <c r="G1640">
        <v>40812</v>
      </c>
    </row>
    <row r="1641" spans="1:7">
      <c r="A1641" s="31">
        <v>40813</v>
      </c>
      <c r="B1641" s="27" t="s">
        <v>10214</v>
      </c>
      <c r="C1641" s="24">
        <v>1255.82</v>
      </c>
      <c r="D1641" s="24">
        <v>432.52</v>
      </c>
      <c r="E1641" s="22" t="e">
        <f t="shared" si="50"/>
        <v>#VALUE!</v>
      </c>
      <c r="F1641" s="31" t="e">
        <f t="shared" si="51"/>
        <v>#VALUE!</v>
      </c>
      <c r="G1641">
        <v>40813</v>
      </c>
    </row>
    <row r="1642" spans="1:7">
      <c r="A1642" s="31">
        <v>40814</v>
      </c>
      <c r="B1642" s="27" t="s">
        <v>10213</v>
      </c>
      <c r="C1642" s="24">
        <v>-58.35</v>
      </c>
      <c r="D1642" s="24">
        <v>16.920000000000002</v>
      </c>
      <c r="E1642" s="22" t="e">
        <f t="shared" si="50"/>
        <v>#VALUE!</v>
      </c>
      <c r="F1642" s="31" t="e">
        <f t="shared" si="51"/>
        <v>#VALUE!</v>
      </c>
      <c r="G1642">
        <v>40814</v>
      </c>
    </row>
    <row r="1643" spans="1:7">
      <c r="A1643" s="31">
        <v>40815</v>
      </c>
      <c r="B1643" s="27" t="s">
        <v>10212</v>
      </c>
      <c r="C1643" s="24">
        <v>-87.95</v>
      </c>
      <c r="D1643" s="24">
        <v>-308.26</v>
      </c>
      <c r="E1643" s="22" t="e">
        <f t="shared" si="50"/>
        <v>#VALUE!</v>
      </c>
      <c r="F1643" s="31" t="e">
        <f t="shared" si="51"/>
        <v>#VALUE!</v>
      </c>
      <c r="G1643">
        <v>40815</v>
      </c>
    </row>
    <row r="1644" spans="1:7">
      <c r="A1644" s="31">
        <v>40819</v>
      </c>
      <c r="B1644" s="27" t="s">
        <v>10211</v>
      </c>
      <c r="C1644" s="24">
        <v>-471.06</v>
      </c>
      <c r="D1644" s="24">
        <v>-179.03</v>
      </c>
      <c r="E1644" s="22" t="e">
        <f t="shared" si="50"/>
        <v>#VALUE!</v>
      </c>
      <c r="F1644" s="31" t="e">
        <f t="shared" si="51"/>
        <v>#VALUE!</v>
      </c>
      <c r="G1644">
        <v>40819</v>
      </c>
    </row>
    <row r="1645" spans="1:7">
      <c r="A1645" s="31">
        <v>40820</v>
      </c>
      <c r="B1645" s="27" t="s">
        <v>10210</v>
      </c>
      <c r="C1645" s="24">
        <v>-589.16</v>
      </c>
      <c r="D1645" s="24">
        <v>-271.01</v>
      </c>
      <c r="E1645" s="22" t="e">
        <f t="shared" si="50"/>
        <v>#VALUE!</v>
      </c>
      <c r="F1645" s="31" t="e">
        <f t="shared" si="51"/>
        <v>#VALUE!</v>
      </c>
      <c r="G1645">
        <v>40820</v>
      </c>
    </row>
    <row r="1646" spans="1:7">
      <c r="A1646" s="31">
        <v>40821</v>
      </c>
      <c r="B1646" s="27" t="s">
        <v>10209</v>
      </c>
      <c r="C1646" s="24">
        <v>74.53</v>
      </c>
      <c r="D1646" s="24">
        <v>-137.75</v>
      </c>
      <c r="E1646" s="22" t="e">
        <f t="shared" si="50"/>
        <v>#VALUE!</v>
      </c>
      <c r="F1646" s="31" t="e">
        <f t="shared" si="51"/>
        <v>#VALUE!</v>
      </c>
      <c r="G1646">
        <v>40821</v>
      </c>
    </row>
    <row r="1647" spans="1:7">
      <c r="A1647" s="31">
        <v>40823</v>
      </c>
      <c r="B1647" s="27" t="s">
        <v>10208</v>
      </c>
      <c r="C1647" s="24">
        <v>1581.59</v>
      </c>
      <c r="D1647" s="24">
        <v>-34.61</v>
      </c>
      <c r="E1647" s="22" t="e">
        <f t="shared" si="50"/>
        <v>#VALUE!</v>
      </c>
      <c r="F1647" s="31" t="e">
        <f t="shared" si="51"/>
        <v>#VALUE!</v>
      </c>
      <c r="G1647">
        <v>40823</v>
      </c>
    </row>
    <row r="1648" spans="1:7">
      <c r="A1648" s="31">
        <v>40826</v>
      </c>
      <c r="B1648" s="27" t="s">
        <v>10207</v>
      </c>
      <c r="C1648" s="24">
        <v>357.9</v>
      </c>
      <c r="D1648" s="24">
        <v>77.33</v>
      </c>
      <c r="E1648" s="22" t="e">
        <f t="shared" si="50"/>
        <v>#VALUE!</v>
      </c>
      <c r="F1648" s="31" t="e">
        <f t="shared" si="51"/>
        <v>#VALUE!</v>
      </c>
      <c r="G1648">
        <v>40826</v>
      </c>
    </row>
    <row r="1649" spans="1:7">
      <c r="A1649" s="31">
        <v>40827</v>
      </c>
      <c r="B1649" s="27" t="s">
        <v>10206</v>
      </c>
      <c r="C1649" s="24">
        <v>631.45000000000005</v>
      </c>
      <c r="D1649" s="24">
        <v>-179.45</v>
      </c>
      <c r="E1649" s="22" t="e">
        <f t="shared" si="50"/>
        <v>#VALUE!</v>
      </c>
      <c r="F1649" s="31" t="e">
        <f t="shared" si="51"/>
        <v>#VALUE!</v>
      </c>
      <c r="G1649">
        <v>40827</v>
      </c>
    </row>
    <row r="1650" spans="1:7">
      <c r="A1650" s="31">
        <v>40828</v>
      </c>
      <c r="B1650" s="27" t="s">
        <v>10205</v>
      </c>
      <c r="C1650" s="24">
        <v>581.41</v>
      </c>
      <c r="D1650" s="24">
        <v>102.93</v>
      </c>
      <c r="E1650" s="22" t="e">
        <f t="shared" si="50"/>
        <v>#VALUE!</v>
      </c>
      <c r="F1650" s="31" t="e">
        <f t="shared" si="51"/>
        <v>#VALUE!</v>
      </c>
      <c r="G1650">
        <v>40828</v>
      </c>
    </row>
    <row r="1651" spans="1:7">
      <c r="A1651" s="31">
        <v>40829</v>
      </c>
      <c r="B1651" s="27" t="s">
        <v>10204</v>
      </c>
      <c r="C1651" s="24">
        <v>231.15</v>
      </c>
      <c r="D1651" s="24">
        <v>-49.17</v>
      </c>
      <c r="E1651" s="22" t="e">
        <f t="shared" si="50"/>
        <v>#VALUE!</v>
      </c>
      <c r="F1651" s="31" t="e">
        <f t="shared" si="51"/>
        <v>#VALUE!</v>
      </c>
      <c r="G1651">
        <v>40829</v>
      </c>
    </row>
    <row r="1652" spans="1:7">
      <c r="A1652" s="31">
        <v>40830</v>
      </c>
      <c r="B1652" s="27" t="s">
        <v>10203</v>
      </c>
      <c r="C1652" s="24">
        <v>83.47</v>
      </c>
      <c r="D1652" s="24">
        <v>8.91</v>
      </c>
      <c r="E1652" s="22" t="e">
        <f t="shared" si="50"/>
        <v>#VALUE!</v>
      </c>
      <c r="F1652" s="31" t="e">
        <f t="shared" si="51"/>
        <v>#VALUE!</v>
      </c>
      <c r="G1652">
        <v>40830</v>
      </c>
    </row>
    <row r="1653" spans="1:7">
      <c r="A1653" s="31">
        <v>40833</v>
      </c>
      <c r="B1653" s="27" t="s">
        <v>10202</v>
      </c>
      <c r="C1653" s="24">
        <v>140.56</v>
      </c>
      <c r="D1653" s="24">
        <v>-305.58</v>
      </c>
      <c r="E1653" s="22" t="e">
        <f t="shared" si="50"/>
        <v>#VALUE!</v>
      </c>
      <c r="F1653" s="31" t="e">
        <f t="shared" si="51"/>
        <v>#VALUE!</v>
      </c>
      <c r="G1653">
        <v>40833</v>
      </c>
    </row>
    <row r="1654" spans="1:7">
      <c r="A1654" s="31">
        <v>40834</v>
      </c>
      <c r="B1654" s="27" t="s">
        <v>10201</v>
      </c>
      <c r="C1654" s="24">
        <v>-229.42</v>
      </c>
      <c r="D1654" s="24">
        <v>-319.44</v>
      </c>
      <c r="E1654" s="22" t="e">
        <f t="shared" si="50"/>
        <v>#VALUE!</v>
      </c>
      <c r="F1654" s="31" t="e">
        <f t="shared" si="51"/>
        <v>#VALUE!</v>
      </c>
      <c r="G1654">
        <v>40834</v>
      </c>
    </row>
    <row r="1655" spans="1:7">
      <c r="A1655" s="31">
        <v>40835</v>
      </c>
      <c r="B1655" s="27" t="s">
        <v>10200</v>
      </c>
      <c r="C1655" s="24">
        <v>276.49</v>
      </c>
      <c r="D1655" s="24">
        <v>104.97</v>
      </c>
      <c r="E1655" s="22" t="e">
        <f t="shared" si="50"/>
        <v>#VALUE!</v>
      </c>
      <c r="F1655" s="31" t="e">
        <f t="shared" si="51"/>
        <v>#VALUE!</v>
      </c>
      <c r="G1655">
        <v>40835</v>
      </c>
    </row>
    <row r="1656" spans="1:7">
      <c r="A1656" s="31">
        <v>40836</v>
      </c>
      <c r="B1656" s="27" t="s">
        <v>10199</v>
      </c>
      <c r="C1656" s="24">
        <v>-609.91999999999996</v>
      </c>
      <c r="D1656" s="24">
        <v>-526.57000000000005</v>
      </c>
      <c r="E1656" s="22" t="e">
        <f t="shared" si="50"/>
        <v>#VALUE!</v>
      </c>
      <c r="F1656" s="31" t="e">
        <f t="shared" si="51"/>
        <v>#VALUE!</v>
      </c>
      <c r="G1656">
        <v>40836</v>
      </c>
    </row>
    <row r="1657" spans="1:7">
      <c r="A1657" s="31">
        <v>40837</v>
      </c>
      <c r="B1657" s="27" t="s">
        <v>10198</v>
      </c>
      <c r="C1657" s="24">
        <v>485.73</v>
      </c>
      <c r="D1657" s="24">
        <v>-402.91</v>
      </c>
      <c r="E1657" s="22" t="e">
        <f t="shared" si="50"/>
        <v>#VALUE!</v>
      </c>
      <c r="F1657" s="31" t="e">
        <f t="shared" si="51"/>
        <v>#VALUE!</v>
      </c>
      <c r="G1657">
        <v>40837</v>
      </c>
    </row>
    <row r="1658" spans="1:7">
      <c r="A1658" s="31">
        <v>40840</v>
      </c>
      <c r="B1658" s="27" t="s">
        <v>10197</v>
      </c>
      <c r="C1658" s="24">
        <v>917.2</v>
      </c>
      <c r="D1658" s="24">
        <v>22.53</v>
      </c>
      <c r="E1658" s="22" t="e">
        <f t="shared" si="50"/>
        <v>#VALUE!</v>
      </c>
      <c r="F1658" s="31" t="e">
        <f t="shared" si="51"/>
        <v>#VALUE!</v>
      </c>
      <c r="G1658">
        <v>40840</v>
      </c>
    </row>
    <row r="1659" spans="1:7">
      <c r="A1659" s="31">
        <v>40841</v>
      </c>
      <c r="B1659" s="27" t="s">
        <v>10196</v>
      </c>
      <c r="C1659" s="24">
        <v>200.72</v>
      </c>
      <c r="D1659" s="24">
        <v>-31.07</v>
      </c>
      <c r="E1659" s="22" t="e">
        <f t="shared" si="50"/>
        <v>#VALUE!</v>
      </c>
      <c r="F1659" s="31" t="e">
        <f t="shared" si="51"/>
        <v>#VALUE!</v>
      </c>
      <c r="G1659">
        <v>40841</v>
      </c>
    </row>
    <row r="1660" spans="1:7">
      <c r="A1660" s="31">
        <v>40844</v>
      </c>
      <c r="B1660" s="27" t="s">
        <v>10195</v>
      </c>
      <c r="C1660" s="24">
        <v>1218.4100000000001</v>
      </c>
      <c r="D1660" s="24">
        <v>472.88</v>
      </c>
      <c r="E1660" s="22" t="e">
        <f t="shared" si="50"/>
        <v>#VALUE!</v>
      </c>
      <c r="F1660" s="31" t="e">
        <f t="shared" si="51"/>
        <v>#VALUE!</v>
      </c>
      <c r="G1660">
        <v>40844</v>
      </c>
    </row>
    <row r="1661" spans="1:7">
      <c r="A1661" s="31">
        <v>40847</v>
      </c>
      <c r="B1661" s="27" t="s">
        <v>10194</v>
      </c>
      <c r="C1661" s="24">
        <v>-233.82</v>
      </c>
      <c r="D1661" s="24">
        <v>-582.88</v>
      </c>
      <c r="E1661" s="22" t="e">
        <f t="shared" si="50"/>
        <v>#VALUE!</v>
      </c>
      <c r="F1661" s="31" t="e">
        <f t="shared" si="51"/>
        <v>#VALUE!</v>
      </c>
      <c r="G1661">
        <v>40847</v>
      </c>
    </row>
    <row r="1662" spans="1:7">
      <c r="A1662" s="31">
        <v>40848</v>
      </c>
      <c r="B1662" s="27" t="s">
        <v>10193</v>
      </c>
      <c r="C1662" s="24">
        <v>-497.97</v>
      </c>
      <c r="D1662" s="24">
        <v>-368.21</v>
      </c>
      <c r="E1662" s="22" t="e">
        <f t="shared" si="50"/>
        <v>#VALUE!</v>
      </c>
      <c r="F1662" s="31" t="e">
        <f t="shared" si="51"/>
        <v>#VALUE!</v>
      </c>
      <c r="G1662">
        <v>40848</v>
      </c>
    </row>
    <row r="1663" spans="1:7">
      <c r="A1663" s="31">
        <v>40849</v>
      </c>
      <c r="B1663" s="27" t="s">
        <v>10192</v>
      </c>
      <c r="C1663" s="24">
        <v>-266.69</v>
      </c>
      <c r="D1663" s="24">
        <v>-363.49</v>
      </c>
      <c r="E1663" s="22" t="e">
        <f t="shared" si="50"/>
        <v>#VALUE!</v>
      </c>
      <c r="F1663" s="31" t="e">
        <f t="shared" si="51"/>
        <v>#VALUE!</v>
      </c>
      <c r="G1663">
        <v>40849</v>
      </c>
    </row>
    <row r="1664" spans="1:7">
      <c r="A1664" s="31">
        <v>40850</v>
      </c>
      <c r="B1664" s="27" t="s">
        <v>10191</v>
      </c>
      <c r="C1664" s="24">
        <v>-434.46</v>
      </c>
      <c r="D1664" s="24">
        <v>-65.150000000000006</v>
      </c>
      <c r="E1664" s="22" t="e">
        <f t="shared" si="50"/>
        <v>#VALUE!</v>
      </c>
      <c r="F1664" s="31" t="e">
        <f t="shared" si="51"/>
        <v>#VALUE!</v>
      </c>
      <c r="G1664">
        <v>40850</v>
      </c>
    </row>
    <row r="1665" spans="1:7">
      <c r="A1665" s="31">
        <v>40851</v>
      </c>
      <c r="B1665" s="27" t="s">
        <v>10190</v>
      </c>
      <c r="C1665" s="24">
        <v>314.43</v>
      </c>
      <c r="D1665" s="24">
        <v>36.630000000000003</v>
      </c>
      <c r="E1665" s="22" t="e">
        <f t="shared" si="50"/>
        <v>#VALUE!</v>
      </c>
      <c r="F1665" s="31" t="e">
        <f t="shared" si="51"/>
        <v>#VALUE!</v>
      </c>
      <c r="G1665">
        <v>40851</v>
      </c>
    </row>
    <row r="1666" spans="1:7">
      <c r="A1666" s="31">
        <v>40855</v>
      </c>
      <c r="B1666" s="27" t="s">
        <v>10189</v>
      </c>
      <c r="C1666" s="24">
        <v>256.5</v>
      </c>
      <c r="D1666" s="24">
        <v>-217.86</v>
      </c>
      <c r="E1666" s="22" t="e">
        <f t="shared" ref="E1666:E1729" si="52">TEXT(F1666,"dd-mm-yy")</f>
        <v>#VALUE!</v>
      </c>
      <c r="F1666" s="31" t="e">
        <f t="shared" ref="F1666:F1729" si="53">DATEVALUE(A1666)</f>
        <v>#VALUE!</v>
      </c>
      <c r="G1666">
        <v>40855</v>
      </c>
    </row>
    <row r="1667" spans="1:7">
      <c r="A1667" s="31">
        <v>40856</v>
      </c>
      <c r="B1667" s="27" t="s">
        <v>10188</v>
      </c>
      <c r="C1667" s="24">
        <v>535.29</v>
      </c>
      <c r="D1667" s="24">
        <v>-275.29000000000002</v>
      </c>
      <c r="E1667" s="22" t="e">
        <f t="shared" si="52"/>
        <v>#VALUE!</v>
      </c>
      <c r="F1667" s="31" t="e">
        <f t="shared" si="53"/>
        <v>#VALUE!</v>
      </c>
      <c r="G1667">
        <v>40856</v>
      </c>
    </row>
    <row r="1668" spans="1:7">
      <c r="A1668" s="31">
        <v>40858</v>
      </c>
      <c r="B1668" s="27" t="s">
        <v>10187</v>
      </c>
      <c r="C1668" s="24">
        <v>-1323.92</v>
      </c>
      <c r="D1668" s="24">
        <v>-479.21</v>
      </c>
      <c r="E1668" s="22" t="e">
        <f t="shared" si="52"/>
        <v>#VALUE!</v>
      </c>
      <c r="F1668" s="31" t="e">
        <f t="shared" si="53"/>
        <v>#VALUE!</v>
      </c>
      <c r="G1668">
        <v>40858</v>
      </c>
    </row>
    <row r="1669" spans="1:7">
      <c r="A1669" s="31">
        <v>40861</v>
      </c>
      <c r="B1669" s="27" t="s">
        <v>10186</v>
      </c>
      <c r="C1669" s="24">
        <v>521.6</v>
      </c>
      <c r="D1669" s="24">
        <v>-89.88</v>
      </c>
      <c r="E1669" s="22" t="e">
        <f t="shared" si="52"/>
        <v>#VALUE!</v>
      </c>
      <c r="F1669" s="31" t="e">
        <f t="shared" si="53"/>
        <v>#VALUE!</v>
      </c>
      <c r="G1669">
        <v>40861</v>
      </c>
    </row>
    <row r="1670" spans="1:7">
      <c r="A1670" s="31">
        <v>40862</v>
      </c>
      <c r="B1670" s="27" t="s">
        <v>10185</v>
      </c>
      <c r="C1670" s="24">
        <v>-924.47</v>
      </c>
      <c r="D1670" s="24">
        <v>-142.41999999999999</v>
      </c>
      <c r="E1670" s="22" t="e">
        <f t="shared" si="52"/>
        <v>#VALUE!</v>
      </c>
      <c r="F1670" s="31" t="e">
        <f t="shared" si="53"/>
        <v>#VALUE!</v>
      </c>
      <c r="G1670">
        <v>40862</v>
      </c>
    </row>
    <row r="1671" spans="1:7">
      <c r="A1671" s="31">
        <v>40863</v>
      </c>
      <c r="B1671" s="27" t="s">
        <v>10184</v>
      </c>
      <c r="C1671" s="24">
        <v>-827.57</v>
      </c>
      <c r="D1671" s="24">
        <v>-126.09</v>
      </c>
      <c r="E1671" s="22" t="e">
        <f t="shared" si="52"/>
        <v>#VALUE!</v>
      </c>
      <c r="F1671" s="31" t="e">
        <f t="shared" si="53"/>
        <v>#VALUE!</v>
      </c>
      <c r="G1671">
        <v>40863</v>
      </c>
    </row>
    <row r="1672" spans="1:7">
      <c r="A1672" s="31">
        <v>40864</v>
      </c>
      <c r="B1672" s="27" t="s">
        <v>10183</v>
      </c>
      <c r="C1672" s="24">
        <v>-1076.01</v>
      </c>
      <c r="D1672" s="24">
        <v>200.15</v>
      </c>
      <c r="E1672" s="22" t="e">
        <f t="shared" si="52"/>
        <v>#VALUE!</v>
      </c>
      <c r="F1672" s="31" t="e">
        <f t="shared" si="53"/>
        <v>#VALUE!</v>
      </c>
      <c r="G1672">
        <v>40864</v>
      </c>
    </row>
    <row r="1673" spans="1:7">
      <c r="A1673" s="31">
        <v>40865</v>
      </c>
      <c r="B1673" s="27" t="s">
        <v>10182</v>
      </c>
      <c r="C1673" s="24">
        <v>-648.15</v>
      </c>
      <c r="D1673" s="24">
        <v>-14.55</v>
      </c>
      <c r="E1673" s="22" t="e">
        <f t="shared" si="52"/>
        <v>#VALUE!</v>
      </c>
      <c r="F1673" s="31" t="e">
        <f t="shared" si="53"/>
        <v>#VALUE!</v>
      </c>
      <c r="G1673">
        <v>40865</v>
      </c>
    </row>
    <row r="1674" spans="1:7">
      <c r="A1674" s="31">
        <v>40868</v>
      </c>
      <c r="B1674" s="27" t="s">
        <v>10181</v>
      </c>
      <c r="C1674" s="24">
        <v>169.21</v>
      </c>
      <c r="D1674" s="24">
        <v>297.61</v>
      </c>
      <c r="E1674" s="22" t="e">
        <f t="shared" si="52"/>
        <v>#VALUE!</v>
      </c>
      <c r="F1674" s="31" t="e">
        <f t="shared" si="53"/>
        <v>#VALUE!</v>
      </c>
      <c r="G1674">
        <v>40868</v>
      </c>
    </row>
    <row r="1675" spans="1:7">
      <c r="A1675" s="31">
        <v>40869</v>
      </c>
      <c r="B1675" s="27" t="s">
        <v>10180</v>
      </c>
      <c r="C1675" s="24">
        <v>108.96</v>
      </c>
      <c r="D1675" s="24">
        <v>386.92</v>
      </c>
      <c r="E1675" s="22" t="e">
        <f t="shared" si="52"/>
        <v>#VALUE!</v>
      </c>
      <c r="F1675" s="31" t="e">
        <f t="shared" si="53"/>
        <v>#VALUE!</v>
      </c>
      <c r="G1675">
        <v>40869</v>
      </c>
    </row>
    <row r="1676" spans="1:7">
      <c r="A1676" s="31">
        <v>40870</v>
      </c>
      <c r="B1676" s="27" t="s">
        <v>10179</v>
      </c>
      <c r="C1676" s="24">
        <v>-1288.3599999999999</v>
      </c>
      <c r="D1676" s="24">
        <v>806.61</v>
      </c>
      <c r="E1676" s="22" t="e">
        <f t="shared" si="52"/>
        <v>#VALUE!</v>
      </c>
      <c r="F1676" s="31" t="e">
        <f t="shared" si="53"/>
        <v>#VALUE!</v>
      </c>
      <c r="G1676">
        <v>40870</v>
      </c>
    </row>
    <row r="1677" spans="1:7">
      <c r="A1677" s="31">
        <v>40871</v>
      </c>
      <c r="B1677" s="27" t="s">
        <v>10178</v>
      </c>
      <c r="C1677" s="24">
        <v>-307.77999999999997</v>
      </c>
      <c r="D1677" s="24">
        <v>304.64999999999998</v>
      </c>
      <c r="E1677" s="22" t="e">
        <f t="shared" si="52"/>
        <v>#VALUE!</v>
      </c>
      <c r="F1677" s="31" t="e">
        <f t="shared" si="53"/>
        <v>#VALUE!</v>
      </c>
      <c r="G1677">
        <v>40871</v>
      </c>
    </row>
    <row r="1678" spans="1:7">
      <c r="A1678" s="31">
        <v>40872</v>
      </c>
      <c r="B1678" s="27" t="s">
        <v>10177</v>
      </c>
      <c r="C1678" s="24">
        <v>-232.27</v>
      </c>
      <c r="D1678" s="24">
        <v>51.96</v>
      </c>
      <c r="E1678" s="22" t="e">
        <f t="shared" si="52"/>
        <v>#VALUE!</v>
      </c>
      <c r="F1678" s="31" t="e">
        <f t="shared" si="53"/>
        <v>#VALUE!</v>
      </c>
      <c r="G1678">
        <v>40872</v>
      </c>
    </row>
    <row r="1679" spans="1:7">
      <c r="A1679" s="31">
        <v>40875</v>
      </c>
      <c r="B1679" s="27" t="s">
        <v>10176</v>
      </c>
      <c r="C1679" s="24">
        <v>531.08000000000004</v>
      </c>
      <c r="D1679" s="24">
        <v>529.61</v>
      </c>
      <c r="E1679" s="22" t="e">
        <f t="shared" si="52"/>
        <v>#VALUE!</v>
      </c>
      <c r="F1679" s="31" t="e">
        <f t="shared" si="53"/>
        <v>#VALUE!</v>
      </c>
      <c r="G1679">
        <v>40875</v>
      </c>
    </row>
    <row r="1680" spans="1:7">
      <c r="A1680" s="31">
        <v>40876</v>
      </c>
      <c r="B1680" s="27" t="s">
        <v>10175</v>
      </c>
      <c r="C1680" s="24">
        <v>245.47</v>
      </c>
      <c r="D1680" s="24">
        <v>266.01</v>
      </c>
      <c r="E1680" s="22" t="e">
        <f t="shared" si="52"/>
        <v>#VALUE!</v>
      </c>
      <c r="F1680" s="31" t="e">
        <f t="shared" si="53"/>
        <v>#VALUE!</v>
      </c>
      <c r="G1680">
        <v>40876</v>
      </c>
    </row>
    <row r="1681" spans="1:7">
      <c r="A1681" s="31">
        <v>40877</v>
      </c>
      <c r="B1681" s="27" t="s">
        <v>10174</v>
      </c>
      <c r="C1681" s="24">
        <v>363.13</v>
      </c>
      <c r="D1681" s="24">
        <v>608.17999999999995</v>
      </c>
      <c r="E1681" s="22" t="e">
        <f t="shared" si="52"/>
        <v>#VALUE!</v>
      </c>
      <c r="F1681" s="31" t="e">
        <f t="shared" si="53"/>
        <v>#VALUE!</v>
      </c>
      <c r="G1681">
        <v>40877</v>
      </c>
    </row>
    <row r="1682" spans="1:7">
      <c r="A1682" s="31">
        <v>40878</v>
      </c>
      <c r="B1682" s="27" t="s">
        <v>10173</v>
      </c>
      <c r="C1682" s="24">
        <v>1035.8800000000001</v>
      </c>
      <c r="D1682" s="24">
        <v>311.93</v>
      </c>
      <c r="E1682" s="22" t="e">
        <f t="shared" si="52"/>
        <v>#VALUE!</v>
      </c>
      <c r="F1682" s="31" t="e">
        <f t="shared" si="53"/>
        <v>#VALUE!</v>
      </c>
      <c r="G1682">
        <v>40878</v>
      </c>
    </row>
    <row r="1683" spans="1:7">
      <c r="A1683" s="31">
        <v>40879</v>
      </c>
      <c r="B1683" s="27" t="s">
        <v>10172</v>
      </c>
      <c r="C1683" s="24">
        <v>631.25</v>
      </c>
      <c r="D1683" s="24">
        <v>-394.04</v>
      </c>
      <c r="E1683" s="22" t="e">
        <f t="shared" si="52"/>
        <v>#VALUE!</v>
      </c>
      <c r="F1683" s="31" t="e">
        <f t="shared" si="53"/>
        <v>#VALUE!</v>
      </c>
      <c r="G1683">
        <v>40879</v>
      </c>
    </row>
    <row r="1684" spans="1:7">
      <c r="A1684" s="31">
        <v>40882</v>
      </c>
      <c r="B1684" s="27" t="s">
        <v>10171</v>
      </c>
      <c r="C1684" s="24">
        <v>-216.27</v>
      </c>
      <c r="D1684" s="24">
        <v>-283.41000000000003</v>
      </c>
      <c r="E1684" s="22" t="e">
        <f t="shared" si="52"/>
        <v>#VALUE!</v>
      </c>
      <c r="F1684" s="31" t="e">
        <f t="shared" si="53"/>
        <v>#VALUE!</v>
      </c>
      <c r="G1684">
        <v>40882</v>
      </c>
    </row>
    <row r="1685" spans="1:7">
      <c r="A1685" s="31">
        <v>40884</v>
      </c>
      <c r="B1685" s="27" t="s">
        <v>10170</v>
      </c>
      <c r="C1685" s="24">
        <v>539.80999999999995</v>
      </c>
      <c r="D1685" s="24">
        <v>-230.07</v>
      </c>
      <c r="E1685" s="22" t="e">
        <f t="shared" si="52"/>
        <v>#VALUE!</v>
      </c>
      <c r="F1685" s="31" t="e">
        <f t="shared" si="53"/>
        <v>#VALUE!</v>
      </c>
      <c r="G1685">
        <v>40884</v>
      </c>
    </row>
    <row r="1686" spans="1:7">
      <c r="A1686" s="31">
        <v>40885</v>
      </c>
      <c r="B1686" s="27" t="s">
        <v>10169</v>
      </c>
      <c r="C1686" s="24">
        <v>-1080.54</v>
      </c>
      <c r="D1686" s="24">
        <v>-313.39999999999998</v>
      </c>
      <c r="E1686" s="22" t="e">
        <f t="shared" si="52"/>
        <v>#VALUE!</v>
      </c>
      <c r="F1686" s="31" t="e">
        <f t="shared" si="53"/>
        <v>#VALUE!</v>
      </c>
      <c r="G1686">
        <v>40885</v>
      </c>
    </row>
    <row r="1687" spans="1:7">
      <c r="A1687" s="31">
        <v>40886</v>
      </c>
      <c r="B1687" s="27" t="s">
        <v>10168</v>
      </c>
      <c r="C1687" s="24">
        <v>-1091.51</v>
      </c>
      <c r="D1687" s="24">
        <v>102.12</v>
      </c>
      <c r="E1687" s="22" t="e">
        <f t="shared" si="52"/>
        <v>#VALUE!</v>
      </c>
      <c r="F1687" s="31" t="e">
        <f t="shared" si="53"/>
        <v>#VALUE!</v>
      </c>
      <c r="G1687">
        <v>40886</v>
      </c>
    </row>
    <row r="1688" spans="1:7">
      <c r="A1688" s="31">
        <v>40889</v>
      </c>
      <c r="B1688" s="27" t="s">
        <v>10167</v>
      </c>
      <c r="C1688" s="24">
        <v>-235.31</v>
      </c>
      <c r="D1688" s="24">
        <v>122.57</v>
      </c>
      <c r="E1688" s="22" t="e">
        <f t="shared" si="52"/>
        <v>#VALUE!</v>
      </c>
      <c r="F1688" s="31" t="e">
        <f t="shared" si="53"/>
        <v>#VALUE!</v>
      </c>
      <c r="G1688">
        <v>40889</v>
      </c>
    </row>
    <row r="1689" spans="1:7">
      <c r="A1689" s="31">
        <v>40890</v>
      </c>
      <c r="B1689" s="27" t="s">
        <v>10166</v>
      </c>
      <c r="C1689" s="24">
        <v>-507.62</v>
      </c>
      <c r="D1689" s="24">
        <v>49.87</v>
      </c>
      <c r="E1689" s="22" t="e">
        <f t="shared" si="52"/>
        <v>#VALUE!</v>
      </c>
      <c r="F1689" s="31" t="e">
        <f t="shared" si="53"/>
        <v>#VALUE!</v>
      </c>
      <c r="G1689">
        <v>40890</v>
      </c>
    </row>
    <row r="1690" spans="1:7">
      <c r="A1690" s="31">
        <v>40891</v>
      </c>
      <c r="B1690" s="27" t="s">
        <v>10165</v>
      </c>
      <c r="C1690" s="24">
        <v>-310.75</v>
      </c>
      <c r="D1690" s="24">
        <v>-23.11</v>
      </c>
      <c r="E1690" s="22" t="e">
        <f t="shared" si="52"/>
        <v>#VALUE!</v>
      </c>
      <c r="F1690" s="31" t="e">
        <f t="shared" si="53"/>
        <v>#VALUE!</v>
      </c>
      <c r="G1690">
        <v>40891</v>
      </c>
    </row>
    <row r="1691" spans="1:7">
      <c r="A1691" s="31">
        <v>40892</v>
      </c>
      <c r="B1691" s="27" t="s">
        <v>10164</v>
      </c>
      <c r="C1691" s="24">
        <v>-697.97</v>
      </c>
      <c r="D1691" s="24">
        <v>-6.48</v>
      </c>
      <c r="E1691" s="22" t="e">
        <f t="shared" si="52"/>
        <v>#VALUE!</v>
      </c>
      <c r="F1691" s="31" t="e">
        <f t="shared" si="53"/>
        <v>#VALUE!</v>
      </c>
      <c r="G1691">
        <v>40892</v>
      </c>
    </row>
    <row r="1692" spans="1:7">
      <c r="A1692" s="31">
        <v>40893</v>
      </c>
      <c r="B1692" s="27" t="s">
        <v>10163</v>
      </c>
      <c r="C1692" s="24">
        <v>611.15</v>
      </c>
      <c r="D1692" s="24">
        <v>-182.82</v>
      </c>
      <c r="E1692" s="22" t="e">
        <f t="shared" si="52"/>
        <v>#VALUE!</v>
      </c>
      <c r="F1692" s="31" t="e">
        <f t="shared" si="53"/>
        <v>#VALUE!</v>
      </c>
      <c r="G1692">
        <v>40893</v>
      </c>
    </row>
    <row r="1693" spans="1:7">
      <c r="A1693" s="31">
        <v>40896</v>
      </c>
      <c r="B1693" s="27" t="s">
        <v>10162</v>
      </c>
      <c r="C1693" s="24">
        <v>-1006.8</v>
      </c>
      <c r="D1693" s="24">
        <v>-27.5</v>
      </c>
      <c r="E1693" s="22" t="e">
        <f t="shared" si="52"/>
        <v>#VALUE!</v>
      </c>
      <c r="F1693" s="31" t="e">
        <f t="shared" si="53"/>
        <v>#VALUE!</v>
      </c>
      <c r="G1693">
        <v>40896</v>
      </c>
    </row>
    <row r="1694" spans="1:7">
      <c r="A1694" s="31">
        <v>40897</v>
      </c>
      <c r="B1694" s="27" t="s">
        <v>10161</v>
      </c>
      <c r="C1694" s="24">
        <v>290.81</v>
      </c>
      <c r="D1694" s="24">
        <v>-197.45</v>
      </c>
      <c r="E1694" s="22" t="e">
        <f t="shared" si="52"/>
        <v>#VALUE!</v>
      </c>
      <c r="F1694" s="31" t="e">
        <f t="shared" si="53"/>
        <v>#VALUE!</v>
      </c>
      <c r="G1694">
        <v>40897</v>
      </c>
    </row>
    <row r="1695" spans="1:7">
      <c r="A1695" s="31">
        <v>40898</v>
      </c>
      <c r="B1695" s="27" t="s">
        <v>10160</v>
      </c>
      <c r="C1695" s="24">
        <v>1493.86</v>
      </c>
      <c r="D1695" s="24">
        <v>68.040000000000006</v>
      </c>
      <c r="E1695" s="22" t="e">
        <f t="shared" si="52"/>
        <v>#VALUE!</v>
      </c>
      <c r="F1695" s="31" t="e">
        <f t="shared" si="53"/>
        <v>#VALUE!</v>
      </c>
      <c r="G1695">
        <v>40898</v>
      </c>
    </row>
    <row r="1696" spans="1:7">
      <c r="A1696" s="31">
        <v>40899</v>
      </c>
      <c r="B1696" s="27" t="s">
        <v>10159</v>
      </c>
      <c r="C1696" s="24">
        <v>298.19</v>
      </c>
      <c r="D1696" s="24">
        <v>-331.93</v>
      </c>
      <c r="E1696" s="22" t="e">
        <f t="shared" si="52"/>
        <v>#VALUE!</v>
      </c>
      <c r="F1696" s="31" t="e">
        <f t="shared" si="53"/>
        <v>#VALUE!</v>
      </c>
      <c r="G1696">
        <v>40899</v>
      </c>
    </row>
    <row r="1697" spans="1:7">
      <c r="A1697" s="31">
        <v>40900</v>
      </c>
      <c r="B1697" s="27" t="s">
        <v>10158</v>
      </c>
      <c r="C1697" s="24">
        <v>78.959999999999994</v>
      </c>
      <c r="D1697" s="24">
        <v>-101.24</v>
      </c>
      <c r="E1697" s="22" t="e">
        <f t="shared" si="52"/>
        <v>#VALUE!</v>
      </c>
      <c r="F1697" s="31" t="e">
        <f t="shared" si="53"/>
        <v>#VALUE!</v>
      </c>
      <c r="G1697">
        <v>40900</v>
      </c>
    </row>
    <row r="1698" spans="1:7">
      <c r="A1698" s="31">
        <v>40903</v>
      </c>
      <c r="B1698" s="27" t="s">
        <v>10157</v>
      </c>
      <c r="C1698" s="24">
        <v>272.02999999999997</v>
      </c>
      <c r="D1698" s="24">
        <v>121.35</v>
      </c>
      <c r="E1698" s="22" t="e">
        <f t="shared" si="52"/>
        <v>#VALUE!</v>
      </c>
      <c r="F1698" s="31" t="e">
        <f t="shared" si="53"/>
        <v>#VALUE!</v>
      </c>
      <c r="G1698">
        <v>40903</v>
      </c>
    </row>
    <row r="1699" spans="1:7">
      <c r="A1699" s="31">
        <v>40904</v>
      </c>
      <c r="B1699" s="27" t="s">
        <v>10156</v>
      </c>
      <c r="C1699" s="24">
        <v>317.32</v>
      </c>
      <c r="D1699" s="24">
        <v>-52.19</v>
      </c>
      <c r="E1699" s="22" t="e">
        <f t="shared" si="52"/>
        <v>#VALUE!</v>
      </c>
      <c r="F1699" s="31" t="e">
        <f t="shared" si="53"/>
        <v>#VALUE!</v>
      </c>
      <c r="G1699">
        <v>40904</v>
      </c>
    </row>
    <row r="1700" spans="1:7">
      <c r="A1700" s="31">
        <v>40905</v>
      </c>
      <c r="B1700" s="27" t="s">
        <v>10155</v>
      </c>
      <c r="C1700" s="24">
        <v>181.62</v>
      </c>
      <c r="D1700" s="24">
        <v>-12.1</v>
      </c>
      <c r="E1700" s="22" t="e">
        <f t="shared" si="52"/>
        <v>#VALUE!</v>
      </c>
      <c r="F1700" s="31" t="e">
        <f t="shared" si="53"/>
        <v>#VALUE!</v>
      </c>
      <c r="G1700">
        <v>40905</v>
      </c>
    </row>
    <row r="1701" spans="1:7">
      <c r="A1701" s="31">
        <v>40906</v>
      </c>
      <c r="B1701" s="27" t="s">
        <v>10154</v>
      </c>
      <c r="C1701" s="24">
        <v>-105.56</v>
      </c>
      <c r="D1701" s="24">
        <v>-132.26</v>
      </c>
      <c r="E1701" s="22" t="e">
        <f t="shared" si="52"/>
        <v>#VALUE!</v>
      </c>
      <c r="F1701" s="31" t="e">
        <f t="shared" si="53"/>
        <v>#VALUE!</v>
      </c>
      <c r="G1701">
        <v>40906</v>
      </c>
    </row>
    <row r="1702" spans="1:7">
      <c r="A1702" s="31">
        <v>40907</v>
      </c>
      <c r="B1702" s="27" t="s">
        <v>10153</v>
      </c>
      <c r="C1702" s="24">
        <v>-109</v>
      </c>
      <c r="D1702" s="24">
        <v>-141.72999999999999</v>
      </c>
      <c r="E1702" s="22" t="e">
        <f t="shared" si="52"/>
        <v>#VALUE!</v>
      </c>
      <c r="F1702" s="31" t="e">
        <f t="shared" si="53"/>
        <v>#VALUE!</v>
      </c>
      <c r="G1702">
        <v>40907</v>
      </c>
    </row>
    <row r="1703" spans="1:7">
      <c r="A1703" s="31">
        <v>40910</v>
      </c>
      <c r="B1703" s="27" t="s">
        <v>10152</v>
      </c>
      <c r="C1703" s="24">
        <v>-419.15</v>
      </c>
      <c r="D1703" s="24">
        <v>86.38</v>
      </c>
      <c r="E1703" s="22" t="e">
        <f t="shared" si="52"/>
        <v>#VALUE!</v>
      </c>
      <c r="F1703" s="31" t="e">
        <f t="shared" si="53"/>
        <v>#VALUE!</v>
      </c>
      <c r="G1703">
        <v>40910</v>
      </c>
    </row>
    <row r="1704" spans="1:7">
      <c r="A1704" s="31">
        <v>40911</v>
      </c>
      <c r="B1704" s="27" t="s">
        <v>10151</v>
      </c>
      <c r="C1704" s="24">
        <v>765.93</v>
      </c>
      <c r="D1704" s="24">
        <v>373.42</v>
      </c>
      <c r="E1704" s="22" t="e">
        <f t="shared" si="52"/>
        <v>#VALUE!</v>
      </c>
      <c r="F1704" s="31" t="e">
        <f t="shared" si="53"/>
        <v>#VALUE!</v>
      </c>
      <c r="G1704">
        <v>40911</v>
      </c>
    </row>
    <row r="1705" spans="1:7">
      <c r="A1705" s="31">
        <v>40912</v>
      </c>
      <c r="B1705" s="27" t="s">
        <v>10150</v>
      </c>
      <c r="C1705" s="24">
        <v>-148.96</v>
      </c>
      <c r="D1705" s="24">
        <v>52.46</v>
      </c>
      <c r="E1705" s="22" t="e">
        <f t="shared" si="52"/>
        <v>#VALUE!</v>
      </c>
      <c r="F1705" s="31" t="e">
        <f t="shared" si="53"/>
        <v>#VALUE!</v>
      </c>
      <c r="G1705">
        <v>40912</v>
      </c>
    </row>
    <row r="1706" spans="1:7">
      <c r="A1706" s="31">
        <v>40913</v>
      </c>
      <c r="B1706" s="27" t="s">
        <v>10149</v>
      </c>
      <c r="C1706" s="24">
        <v>313.55</v>
      </c>
      <c r="D1706" s="24">
        <v>79.42</v>
      </c>
      <c r="E1706" s="22" t="e">
        <f t="shared" si="52"/>
        <v>#VALUE!</v>
      </c>
      <c r="F1706" s="31" t="e">
        <f t="shared" si="53"/>
        <v>#VALUE!</v>
      </c>
      <c r="G1706">
        <v>40913</v>
      </c>
    </row>
    <row r="1707" spans="1:7">
      <c r="A1707" s="31">
        <v>40914</v>
      </c>
      <c r="B1707" s="27" t="s">
        <v>10148</v>
      </c>
      <c r="C1707" s="24">
        <v>-9.01</v>
      </c>
      <c r="D1707" s="24">
        <v>-5</v>
      </c>
      <c r="E1707" s="22" t="e">
        <f t="shared" si="52"/>
        <v>#VALUE!</v>
      </c>
      <c r="F1707" s="31" t="e">
        <f t="shared" si="53"/>
        <v>#VALUE!</v>
      </c>
      <c r="G1707">
        <v>40914</v>
      </c>
    </row>
    <row r="1708" spans="1:7">
      <c r="A1708" s="31">
        <v>40917</v>
      </c>
      <c r="B1708" s="27" t="s">
        <v>10147</v>
      </c>
      <c r="C1708" s="24">
        <v>107.69</v>
      </c>
      <c r="D1708" s="24">
        <v>-387.58</v>
      </c>
      <c r="E1708" s="22" t="e">
        <f t="shared" si="52"/>
        <v>#VALUE!</v>
      </c>
      <c r="F1708" s="31" t="e">
        <f t="shared" si="53"/>
        <v>#VALUE!</v>
      </c>
      <c r="G1708">
        <v>40917</v>
      </c>
    </row>
    <row r="1709" spans="1:7">
      <c r="A1709" s="31">
        <v>40918</v>
      </c>
      <c r="B1709" s="27" t="s">
        <v>10146</v>
      </c>
      <c r="C1709" s="24">
        <v>1054.3599999999999</v>
      </c>
      <c r="D1709" s="24">
        <v>93</v>
      </c>
      <c r="E1709" s="22" t="e">
        <f t="shared" si="52"/>
        <v>#VALUE!</v>
      </c>
      <c r="F1709" s="31" t="e">
        <f t="shared" si="53"/>
        <v>#VALUE!</v>
      </c>
      <c r="G1709">
        <v>40918</v>
      </c>
    </row>
    <row r="1710" spans="1:7">
      <c r="A1710" s="31">
        <v>40919</v>
      </c>
      <c r="B1710" s="27" t="s">
        <v>10145</v>
      </c>
      <c r="C1710" s="24">
        <v>271.74</v>
      </c>
      <c r="D1710" s="24">
        <v>38.409999999999997</v>
      </c>
      <c r="E1710" s="22" t="e">
        <f t="shared" si="52"/>
        <v>#VALUE!</v>
      </c>
      <c r="F1710" s="31" t="e">
        <f t="shared" si="53"/>
        <v>#VALUE!</v>
      </c>
      <c r="G1710">
        <v>40919</v>
      </c>
    </row>
    <row r="1711" spans="1:7">
      <c r="A1711" s="31">
        <v>40920</v>
      </c>
      <c r="B1711" s="27" t="s">
        <v>10144</v>
      </c>
      <c r="C1711" s="24">
        <v>-114.54</v>
      </c>
      <c r="D1711" s="24">
        <v>217.9</v>
      </c>
      <c r="E1711" s="22" t="e">
        <f t="shared" si="52"/>
        <v>#VALUE!</v>
      </c>
      <c r="F1711" s="31" t="e">
        <f t="shared" si="53"/>
        <v>#VALUE!</v>
      </c>
      <c r="G1711">
        <v>40920</v>
      </c>
    </row>
    <row r="1712" spans="1:7">
      <c r="A1712" s="31">
        <v>40921</v>
      </c>
      <c r="B1712" s="27" t="s">
        <v>10143</v>
      </c>
      <c r="C1712" s="24">
        <v>395.85</v>
      </c>
      <c r="D1712" s="24">
        <v>328.39</v>
      </c>
      <c r="E1712" s="22" t="e">
        <f t="shared" si="52"/>
        <v>#VALUE!</v>
      </c>
      <c r="F1712" s="31" t="e">
        <f t="shared" si="53"/>
        <v>#VALUE!</v>
      </c>
      <c r="G1712">
        <v>40921</v>
      </c>
    </row>
    <row r="1713" spans="1:7">
      <c r="A1713" s="31">
        <v>40924</v>
      </c>
      <c r="B1713" s="27" t="s">
        <v>10142</v>
      </c>
      <c r="C1713" s="24">
        <v>-126.55</v>
      </c>
      <c r="D1713" s="24">
        <v>-145.38</v>
      </c>
      <c r="E1713" s="22" t="e">
        <f t="shared" si="52"/>
        <v>#VALUE!</v>
      </c>
      <c r="F1713" s="31" t="e">
        <f t="shared" si="53"/>
        <v>#VALUE!</v>
      </c>
      <c r="G1713">
        <v>40924</v>
      </c>
    </row>
    <row r="1714" spans="1:7">
      <c r="A1714" s="31">
        <v>40925</v>
      </c>
      <c r="B1714" s="27" t="s">
        <v>10141</v>
      </c>
      <c r="C1714" s="24">
        <v>1046.75</v>
      </c>
      <c r="D1714" s="24">
        <v>264.58</v>
      </c>
      <c r="E1714" s="22" t="e">
        <f t="shared" si="52"/>
        <v>#VALUE!</v>
      </c>
      <c r="F1714" s="31" t="e">
        <f t="shared" si="53"/>
        <v>#VALUE!</v>
      </c>
      <c r="G1714">
        <v>40925</v>
      </c>
    </row>
    <row r="1715" spans="1:7">
      <c r="A1715" s="31">
        <v>40926</v>
      </c>
      <c r="B1715" s="27" t="s">
        <v>10140</v>
      </c>
      <c r="C1715" s="24">
        <v>-370.34</v>
      </c>
      <c r="D1715" s="24">
        <v>-6.47</v>
      </c>
      <c r="E1715" s="22" t="e">
        <f t="shared" si="52"/>
        <v>#VALUE!</v>
      </c>
      <c r="F1715" s="31" t="e">
        <f t="shared" si="53"/>
        <v>#VALUE!</v>
      </c>
      <c r="G1715">
        <v>40926</v>
      </c>
    </row>
    <row r="1716" spans="1:7">
      <c r="A1716" s="31">
        <v>40927</v>
      </c>
      <c r="B1716" s="27" t="s">
        <v>10139</v>
      </c>
      <c r="C1716" s="24">
        <v>1133.3499999999999</v>
      </c>
      <c r="D1716" s="24">
        <v>536.29</v>
      </c>
      <c r="E1716" s="22" t="e">
        <f t="shared" si="52"/>
        <v>#VALUE!</v>
      </c>
      <c r="F1716" s="31" t="e">
        <f t="shared" si="53"/>
        <v>#VALUE!</v>
      </c>
      <c r="G1716">
        <v>40927</v>
      </c>
    </row>
    <row r="1717" spans="1:7">
      <c r="A1717" s="31">
        <v>40928</v>
      </c>
      <c r="B1717" s="27" t="s">
        <v>10138</v>
      </c>
      <c r="C1717" s="24">
        <v>538.79</v>
      </c>
      <c r="D1717" s="24">
        <v>380.15</v>
      </c>
      <c r="E1717" s="22" t="e">
        <f t="shared" si="52"/>
        <v>#VALUE!</v>
      </c>
      <c r="F1717" s="31" t="e">
        <f t="shared" si="53"/>
        <v>#VALUE!</v>
      </c>
      <c r="G1717">
        <v>40928</v>
      </c>
    </row>
    <row r="1718" spans="1:7">
      <c r="A1718" s="31">
        <v>40931</v>
      </c>
      <c r="B1718" s="27" t="s">
        <v>10137</v>
      </c>
      <c r="C1718" s="24">
        <v>323.45</v>
      </c>
      <c r="D1718" s="24">
        <v>76.41</v>
      </c>
      <c r="E1718" s="22" t="e">
        <f t="shared" si="52"/>
        <v>#VALUE!</v>
      </c>
      <c r="F1718" s="31" t="e">
        <f t="shared" si="53"/>
        <v>#VALUE!</v>
      </c>
      <c r="G1718">
        <v>40931</v>
      </c>
    </row>
    <row r="1719" spans="1:7">
      <c r="A1719" s="31">
        <v>40932</v>
      </c>
      <c r="B1719" s="27" t="s">
        <v>10136</v>
      </c>
      <c r="C1719" s="24">
        <v>184.64</v>
      </c>
      <c r="D1719" s="24">
        <v>521.19000000000005</v>
      </c>
      <c r="E1719" s="22" t="e">
        <f t="shared" si="52"/>
        <v>#VALUE!</v>
      </c>
      <c r="F1719" s="31" t="e">
        <f t="shared" si="53"/>
        <v>#VALUE!</v>
      </c>
      <c r="G1719">
        <v>40932</v>
      </c>
    </row>
    <row r="1720" spans="1:7">
      <c r="A1720" s="31">
        <v>40933</v>
      </c>
      <c r="B1720" s="27" t="s">
        <v>10135</v>
      </c>
      <c r="C1720" s="24">
        <v>-14.64</v>
      </c>
      <c r="D1720" s="24">
        <v>196.45</v>
      </c>
      <c r="E1720" s="22" t="e">
        <f t="shared" si="52"/>
        <v>#VALUE!</v>
      </c>
      <c r="F1720" s="31" t="e">
        <f t="shared" si="53"/>
        <v>#VALUE!</v>
      </c>
      <c r="G1720">
        <v>40933</v>
      </c>
    </row>
    <row r="1721" spans="1:7">
      <c r="A1721" s="31">
        <v>40935</v>
      </c>
      <c r="B1721" s="27" t="s">
        <v>10134</v>
      </c>
      <c r="C1721" s="24">
        <v>164.72</v>
      </c>
      <c r="D1721" s="24">
        <v>522.16999999999996</v>
      </c>
      <c r="E1721" s="22" t="e">
        <f t="shared" si="52"/>
        <v>#VALUE!</v>
      </c>
      <c r="F1721" s="31" t="e">
        <f t="shared" si="53"/>
        <v>#VALUE!</v>
      </c>
      <c r="G1721">
        <v>40935</v>
      </c>
    </row>
    <row r="1722" spans="1:7">
      <c r="A1722" s="31">
        <v>40938</v>
      </c>
      <c r="B1722" s="27" t="s">
        <v>10133</v>
      </c>
      <c r="C1722" s="24">
        <v>-1154.94</v>
      </c>
      <c r="D1722" s="24">
        <v>-159.75</v>
      </c>
      <c r="E1722" s="22" t="e">
        <f t="shared" si="52"/>
        <v>#VALUE!</v>
      </c>
      <c r="F1722" s="31" t="e">
        <f t="shared" si="53"/>
        <v>#VALUE!</v>
      </c>
      <c r="G1722">
        <v>40938</v>
      </c>
    </row>
    <row r="1723" spans="1:7">
      <c r="A1723" s="31">
        <v>40939</v>
      </c>
      <c r="B1723" s="27" t="s">
        <v>10132</v>
      </c>
      <c r="C1723" s="24">
        <v>382.55</v>
      </c>
      <c r="D1723" s="24">
        <v>-26.33</v>
      </c>
      <c r="E1723" s="22" t="e">
        <f t="shared" si="52"/>
        <v>#VALUE!</v>
      </c>
      <c r="F1723" s="31" t="e">
        <f t="shared" si="53"/>
        <v>#VALUE!</v>
      </c>
      <c r="G1723">
        <v>40939</v>
      </c>
    </row>
    <row r="1724" spans="1:7">
      <c r="A1724" s="31">
        <v>40940</v>
      </c>
      <c r="B1724" s="27" t="s">
        <v>10131</v>
      </c>
      <c r="C1724" s="24">
        <v>-427.18</v>
      </c>
      <c r="D1724" s="24">
        <v>-339.73</v>
      </c>
      <c r="E1724" s="22" t="e">
        <f t="shared" si="52"/>
        <v>#VALUE!</v>
      </c>
      <c r="F1724" s="31" t="e">
        <f t="shared" si="53"/>
        <v>#VALUE!</v>
      </c>
      <c r="G1724">
        <v>40940</v>
      </c>
    </row>
    <row r="1725" spans="1:7">
      <c r="A1725" s="31">
        <v>40941</v>
      </c>
      <c r="B1725" s="27" t="s">
        <v>10130</v>
      </c>
      <c r="C1725" s="24">
        <v>328.76</v>
      </c>
      <c r="D1725" s="24">
        <v>596.65</v>
      </c>
      <c r="E1725" s="22" t="e">
        <f t="shared" si="52"/>
        <v>#VALUE!</v>
      </c>
      <c r="F1725" s="31" t="e">
        <f t="shared" si="53"/>
        <v>#VALUE!</v>
      </c>
      <c r="G1725">
        <v>40941</v>
      </c>
    </row>
    <row r="1726" spans="1:7">
      <c r="A1726" s="31">
        <v>40942</v>
      </c>
      <c r="B1726" s="27" t="s">
        <v>10129</v>
      </c>
      <c r="C1726" s="24">
        <v>107.41</v>
      </c>
      <c r="D1726" s="24">
        <v>262.39</v>
      </c>
      <c r="E1726" s="22" t="e">
        <f t="shared" si="52"/>
        <v>#VALUE!</v>
      </c>
      <c r="F1726" s="31" t="e">
        <f t="shared" si="53"/>
        <v>#VALUE!</v>
      </c>
      <c r="G1726">
        <v>40942</v>
      </c>
    </row>
    <row r="1727" spans="1:7">
      <c r="A1727" s="31">
        <v>40945</v>
      </c>
      <c r="B1727" s="27" t="s">
        <v>10128</v>
      </c>
      <c r="C1727" s="24">
        <v>318.57</v>
      </c>
      <c r="D1727" s="24">
        <v>-61.02</v>
      </c>
      <c r="E1727" s="22" t="e">
        <f t="shared" si="52"/>
        <v>#VALUE!</v>
      </c>
      <c r="F1727" s="31" t="e">
        <f t="shared" si="53"/>
        <v>#VALUE!</v>
      </c>
      <c r="G1727">
        <v>40945</v>
      </c>
    </row>
    <row r="1728" spans="1:7">
      <c r="A1728" s="31">
        <v>40946</v>
      </c>
      <c r="B1728" s="27" t="s">
        <v>10127</v>
      </c>
      <c r="C1728" s="24">
        <v>692.95</v>
      </c>
      <c r="D1728" s="24">
        <v>-107.63</v>
      </c>
      <c r="E1728" s="22" t="e">
        <f t="shared" si="52"/>
        <v>#VALUE!</v>
      </c>
      <c r="F1728" s="31" t="e">
        <f t="shared" si="53"/>
        <v>#VALUE!</v>
      </c>
      <c r="G1728">
        <v>40946</v>
      </c>
    </row>
    <row r="1729" spans="1:7">
      <c r="A1729" s="31">
        <v>40947</v>
      </c>
      <c r="B1729" s="27" t="s">
        <v>10126</v>
      </c>
      <c r="C1729" s="24">
        <v>184.33</v>
      </c>
      <c r="D1729" s="24">
        <v>-564.30999999999995</v>
      </c>
      <c r="E1729" s="22" t="e">
        <f t="shared" si="52"/>
        <v>#VALUE!</v>
      </c>
      <c r="F1729" s="31" t="e">
        <f t="shared" si="53"/>
        <v>#VALUE!</v>
      </c>
      <c r="G1729">
        <v>40947</v>
      </c>
    </row>
    <row r="1730" spans="1:7">
      <c r="A1730" s="31">
        <v>40948</v>
      </c>
      <c r="B1730" s="27" t="s">
        <v>10125</v>
      </c>
      <c r="C1730" s="24">
        <v>-57.55</v>
      </c>
      <c r="D1730" s="24">
        <v>-259.17</v>
      </c>
      <c r="E1730" s="22" t="e">
        <f t="shared" ref="E1730:E1793" si="54">TEXT(F1730,"dd-mm-yy")</f>
        <v>#VALUE!</v>
      </c>
      <c r="F1730" s="31" t="e">
        <f t="shared" ref="F1730:F1793" si="55">DATEVALUE(A1730)</f>
        <v>#VALUE!</v>
      </c>
      <c r="G1730">
        <v>40948</v>
      </c>
    </row>
    <row r="1731" spans="1:7">
      <c r="A1731" s="31">
        <v>40949</v>
      </c>
      <c r="B1731" s="27" t="s">
        <v>10124</v>
      </c>
      <c r="C1731" s="24">
        <v>-1366</v>
      </c>
      <c r="D1731" s="24">
        <v>-436.24</v>
      </c>
      <c r="E1731" s="22" t="e">
        <f t="shared" si="54"/>
        <v>#VALUE!</v>
      </c>
      <c r="F1731" s="31" t="e">
        <f t="shared" si="55"/>
        <v>#VALUE!</v>
      </c>
      <c r="G1731">
        <v>40949</v>
      </c>
    </row>
    <row r="1732" spans="1:7">
      <c r="A1732" s="31">
        <v>40952</v>
      </c>
      <c r="B1732" s="27" t="s">
        <v>10123</v>
      </c>
      <c r="C1732" s="24">
        <v>38.479999999999997</v>
      </c>
      <c r="D1732" s="24">
        <v>-98.97</v>
      </c>
      <c r="E1732" s="22" t="e">
        <f t="shared" si="54"/>
        <v>#VALUE!</v>
      </c>
      <c r="F1732" s="31" t="e">
        <f t="shared" si="55"/>
        <v>#VALUE!</v>
      </c>
      <c r="G1732">
        <v>40952</v>
      </c>
    </row>
    <row r="1733" spans="1:7">
      <c r="A1733" s="31">
        <v>40953</v>
      </c>
      <c r="B1733" s="27" t="s">
        <v>10122</v>
      </c>
      <c r="C1733" s="24">
        <v>190.93</v>
      </c>
      <c r="D1733" s="24">
        <v>-444.89</v>
      </c>
      <c r="E1733" s="22" t="e">
        <f t="shared" si="54"/>
        <v>#VALUE!</v>
      </c>
      <c r="F1733" s="31" t="e">
        <f t="shared" si="55"/>
        <v>#VALUE!</v>
      </c>
      <c r="G1733">
        <v>40953</v>
      </c>
    </row>
    <row r="1734" spans="1:7">
      <c r="A1734" s="31">
        <v>40954</v>
      </c>
      <c r="B1734" s="27" t="s">
        <v>10121</v>
      </c>
      <c r="C1734" s="24">
        <v>-329.57</v>
      </c>
      <c r="D1734" s="24">
        <v>-946.17</v>
      </c>
      <c r="E1734" s="22" t="e">
        <f t="shared" si="54"/>
        <v>#VALUE!</v>
      </c>
      <c r="F1734" s="31" t="e">
        <f t="shared" si="55"/>
        <v>#VALUE!</v>
      </c>
      <c r="G1734">
        <v>40954</v>
      </c>
    </row>
    <row r="1735" spans="1:7">
      <c r="A1735" s="31">
        <v>40956</v>
      </c>
      <c r="B1735" s="27" t="s">
        <v>10120</v>
      </c>
      <c r="C1735" s="24">
        <v>800.41</v>
      </c>
      <c r="D1735" s="24">
        <v>446.17</v>
      </c>
      <c r="E1735" s="22" t="e">
        <f t="shared" si="54"/>
        <v>#VALUE!</v>
      </c>
      <c r="F1735" s="31" t="e">
        <f t="shared" si="55"/>
        <v>#VALUE!</v>
      </c>
      <c r="G1735">
        <v>40956</v>
      </c>
    </row>
    <row r="1736" spans="1:7">
      <c r="A1736" s="31">
        <v>40960</v>
      </c>
      <c r="B1736" s="27" t="s">
        <v>10119</v>
      </c>
      <c r="C1736" s="24">
        <v>-55.41</v>
      </c>
      <c r="D1736" s="24">
        <v>-351.19</v>
      </c>
      <c r="E1736" s="22" t="e">
        <f t="shared" si="54"/>
        <v>#VALUE!</v>
      </c>
      <c r="F1736" s="31" t="e">
        <f t="shared" si="55"/>
        <v>#VALUE!</v>
      </c>
      <c r="G1736">
        <v>40960</v>
      </c>
    </row>
    <row r="1737" spans="1:7">
      <c r="A1737" s="31">
        <v>40961</v>
      </c>
      <c r="B1737" s="27" t="s">
        <v>10118</v>
      </c>
      <c r="C1737" s="24">
        <v>-346.98</v>
      </c>
      <c r="D1737" s="24">
        <v>-696.09</v>
      </c>
      <c r="E1737" s="22" t="e">
        <f t="shared" si="54"/>
        <v>#VALUE!</v>
      </c>
      <c r="F1737" s="31" t="e">
        <f t="shared" si="55"/>
        <v>#VALUE!</v>
      </c>
      <c r="G1737">
        <v>40961</v>
      </c>
    </row>
    <row r="1738" spans="1:7">
      <c r="A1738" s="31">
        <v>40962</v>
      </c>
      <c r="B1738" s="27" t="s">
        <v>10117</v>
      </c>
      <c r="C1738" s="24">
        <v>137.13</v>
      </c>
      <c r="D1738" s="24">
        <v>-284.62</v>
      </c>
      <c r="E1738" s="22" t="e">
        <f t="shared" si="54"/>
        <v>#VALUE!</v>
      </c>
      <c r="F1738" s="31" t="e">
        <f t="shared" si="55"/>
        <v>#VALUE!</v>
      </c>
      <c r="G1738">
        <v>40962</v>
      </c>
    </row>
    <row r="1739" spans="1:7">
      <c r="A1739" s="31">
        <v>40963</v>
      </c>
      <c r="B1739" s="27" t="s">
        <v>10116</v>
      </c>
      <c r="C1739" s="24">
        <v>338.01</v>
      </c>
      <c r="D1739" s="24">
        <v>-672.46</v>
      </c>
      <c r="E1739" s="22" t="e">
        <f t="shared" si="54"/>
        <v>#VALUE!</v>
      </c>
      <c r="F1739" s="31" t="e">
        <f t="shared" si="55"/>
        <v>#VALUE!</v>
      </c>
      <c r="G1739">
        <v>40963</v>
      </c>
    </row>
    <row r="1740" spans="1:7">
      <c r="A1740" s="31">
        <v>40966</v>
      </c>
      <c r="B1740" s="27" t="s">
        <v>10115</v>
      </c>
      <c r="C1740" s="24">
        <v>-763.03</v>
      </c>
      <c r="D1740" s="24">
        <v>-654.44000000000005</v>
      </c>
      <c r="E1740" s="22" t="e">
        <f t="shared" si="54"/>
        <v>#VALUE!</v>
      </c>
      <c r="F1740" s="31" t="e">
        <f t="shared" si="55"/>
        <v>#VALUE!</v>
      </c>
      <c r="G1740">
        <v>40966</v>
      </c>
    </row>
    <row r="1741" spans="1:7">
      <c r="A1741" s="31">
        <v>40967</v>
      </c>
      <c r="B1741" s="27" t="s">
        <v>10114</v>
      </c>
      <c r="C1741" s="24">
        <v>940.35</v>
      </c>
      <c r="D1741" s="24">
        <v>-492.05</v>
      </c>
      <c r="E1741" s="22" t="e">
        <f t="shared" si="54"/>
        <v>#VALUE!</v>
      </c>
      <c r="F1741" s="31" t="e">
        <f t="shared" si="55"/>
        <v>#VALUE!</v>
      </c>
      <c r="G1741">
        <v>40967</v>
      </c>
    </row>
    <row r="1742" spans="1:7">
      <c r="A1742" s="31">
        <v>40968</v>
      </c>
      <c r="B1742" s="27" t="s">
        <v>10113</v>
      </c>
      <c r="C1742" s="24">
        <v>-156.9</v>
      </c>
      <c r="D1742" s="24">
        <v>-275.16000000000003</v>
      </c>
      <c r="E1742" s="22" t="e">
        <f t="shared" si="54"/>
        <v>#VALUE!</v>
      </c>
      <c r="F1742" s="31" t="e">
        <f t="shared" si="55"/>
        <v>#VALUE!</v>
      </c>
      <c r="G1742">
        <v>40968</v>
      </c>
    </row>
    <row r="1743" spans="1:7">
      <c r="A1743" s="31">
        <v>40969</v>
      </c>
      <c r="B1743" s="27" t="s">
        <v>10112</v>
      </c>
      <c r="C1743" s="24">
        <v>-351.6</v>
      </c>
      <c r="D1743" s="24">
        <v>-519.83000000000004</v>
      </c>
      <c r="E1743" s="22" t="e">
        <f t="shared" si="54"/>
        <v>#VALUE!</v>
      </c>
      <c r="F1743" s="31" t="e">
        <f t="shared" si="55"/>
        <v>#VALUE!</v>
      </c>
      <c r="G1743">
        <v>40969</v>
      </c>
    </row>
    <row r="1744" spans="1:7">
      <c r="A1744" s="31">
        <v>40970</v>
      </c>
      <c r="B1744" s="27" t="s">
        <v>10111</v>
      </c>
      <c r="C1744" s="24">
        <v>20.66</v>
      </c>
      <c r="D1744" s="24">
        <v>10.01</v>
      </c>
      <c r="E1744" s="22" t="e">
        <f t="shared" si="54"/>
        <v>#VALUE!</v>
      </c>
      <c r="F1744" s="31" t="e">
        <f t="shared" si="55"/>
        <v>#VALUE!</v>
      </c>
      <c r="G1744">
        <v>40970</v>
      </c>
    </row>
    <row r="1745" spans="1:7">
      <c r="A1745" s="31">
        <v>40973</v>
      </c>
      <c r="B1745" s="27" t="s">
        <v>10110</v>
      </c>
      <c r="C1745" s="24">
        <v>132.49</v>
      </c>
      <c r="D1745" s="24">
        <v>-34.4</v>
      </c>
      <c r="E1745" s="22" t="e">
        <f t="shared" si="54"/>
        <v>#VALUE!</v>
      </c>
      <c r="F1745" s="31" t="e">
        <f t="shared" si="55"/>
        <v>#VALUE!</v>
      </c>
      <c r="G1745">
        <v>40973</v>
      </c>
    </row>
    <row r="1746" spans="1:7">
      <c r="A1746" s="31">
        <v>40974</v>
      </c>
      <c r="B1746" s="27" t="s">
        <v>10109</v>
      </c>
      <c r="C1746" s="24">
        <v>-376.4</v>
      </c>
      <c r="D1746" s="24">
        <v>301.97000000000003</v>
      </c>
      <c r="E1746" s="22" t="e">
        <f t="shared" si="54"/>
        <v>#VALUE!</v>
      </c>
      <c r="F1746" s="31" t="e">
        <f t="shared" si="55"/>
        <v>#VALUE!</v>
      </c>
      <c r="G1746">
        <v>40974</v>
      </c>
    </row>
    <row r="1747" spans="1:7">
      <c r="A1747" s="31">
        <v>40975</v>
      </c>
      <c r="B1747" s="27" t="s">
        <v>10108</v>
      </c>
      <c r="C1747" s="24">
        <v>-742.67</v>
      </c>
      <c r="D1747" s="24">
        <v>-183.41</v>
      </c>
      <c r="E1747" s="22" t="e">
        <f t="shared" si="54"/>
        <v>#VALUE!</v>
      </c>
      <c r="F1747" s="31" t="e">
        <f t="shared" si="55"/>
        <v>#VALUE!</v>
      </c>
      <c r="G1747">
        <v>40975</v>
      </c>
    </row>
    <row r="1748" spans="1:7">
      <c r="A1748" s="31">
        <v>40977</v>
      </c>
      <c r="B1748" s="27" t="s">
        <v>10107</v>
      </c>
      <c r="C1748" s="24">
        <v>491.21</v>
      </c>
      <c r="D1748" s="24">
        <v>39.229999999999997</v>
      </c>
      <c r="E1748" s="22" t="e">
        <f t="shared" si="54"/>
        <v>#VALUE!</v>
      </c>
      <c r="F1748" s="31" t="e">
        <f t="shared" si="55"/>
        <v>#VALUE!</v>
      </c>
      <c r="G1748">
        <v>40977</v>
      </c>
    </row>
    <row r="1749" spans="1:7">
      <c r="A1749" s="31">
        <v>40980</v>
      </c>
      <c r="B1749" s="27" t="s">
        <v>10106</v>
      </c>
      <c r="C1749" s="24">
        <v>-673.82</v>
      </c>
      <c r="D1749" s="24">
        <v>292.07</v>
      </c>
      <c r="E1749" s="22" t="e">
        <f t="shared" si="54"/>
        <v>#VALUE!</v>
      </c>
      <c r="F1749" s="31" t="e">
        <f t="shared" si="55"/>
        <v>#VALUE!</v>
      </c>
      <c r="G1749">
        <v>40980</v>
      </c>
    </row>
    <row r="1750" spans="1:7">
      <c r="A1750" s="31">
        <v>40981</v>
      </c>
      <c r="B1750" s="27" t="s">
        <v>10105</v>
      </c>
      <c r="C1750" s="24">
        <v>-47.33</v>
      </c>
      <c r="D1750" s="24">
        <v>131.77000000000001</v>
      </c>
      <c r="E1750" s="22" t="e">
        <f t="shared" si="54"/>
        <v>#VALUE!</v>
      </c>
      <c r="F1750" s="31" t="e">
        <f t="shared" si="55"/>
        <v>#VALUE!</v>
      </c>
      <c r="G1750">
        <v>40981</v>
      </c>
    </row>
    <row r="1751" spans="1:7">
      <c r="A1751" s="31">
        <v>40982</v>
      </c>
      <c r="B1751" s="27" t="s">
        <v>10104</v>
      </c>
      <c r="C1751" s="24">
        <v>870.17</v>
      </c>
      <c r="D1751" s="24">
        <v>-296.68</v>
      </c>
      <c r="E1751" s="22" t="e">
        <f t="shared" si="54"/>
        <v>#VALUE!</v>
      </c>
      <c r="F1751" s="31" t="e">
        <f t="shared" si="55"/>
        <v>#VALUE!</v>
      </c>
      <c r="G1751">
        <v>40982</v>
      </c>
    </row>
    <row r="1752" spans="1:7">
      <c r="A1752" s="31">
        <v>40983</v>
      </c>
      <c r="B1752" s="27" t="s">
        <v>10103</v>
      </c>
      <c r="C1752" s="24">
        <v>-502.91</v>
      </c>
      <c r="D1752" s="24">
        <v>-264.74</v>
      </c>
      <c r="E1752" s="22" t="e">
        <f t="shared" si="54"/>
        <v>#VALUE!</v>
      </c>
      <c r="F1752" s="31" t="e">
        <f t="shared" si="55"/>
        <v>#VALUE!</v>
      </c>
      <c r="G1752">
        <v>40983</v>
      </c>
    </row>
    <row r="1753" spans="1:7">
      <c r="A1753" s="31">
        <v>40984</v>
      </c>
      <c r="B1753" s="27" t="s">
        <v>10102</v>
      </c>
      <c r="C1753" s="24">
        <v>341.51</v>
      </c>
      <c r="D1753" s="24">
        <v>-229.14</v>
      </c>
      <c r="E1753" s="22" t="e">
        <f t="shared" si="54"/>
        <v>#VALUE!</v>
      </c>
      <c r="F1753" s="31" t="e">
        <f t="shared" si="55"/>
        <v>#VALUE!</v>
      </c>
      <c r="G1753">
        <v>40984</v>
      </c>
    </row>
    <row r="1754" spans="1:7">
      <c r="A1754" s="31">
        <v>40987</v>
      </c>
      <c r="B1754" s="27" t="s">
        <v>10101</v>
      </c>
      <c r="C1754" s="24">
        <v>-327.18</v>
      </c>
      <c r="D1754" s="24">
        <v>-154.76</v>
      </c>
      <c r="E1754" s="22" t="e">
        <f t="shared" si="54"/>
        <v>#VALUE!</v>
      </c>
      <c r="F1754" s="31" t="e">
        <f t="shared" si="55"/>
        <v>#VALUE!</v>
      </c>
      <c r="G1754">
        <v>40987</v>
      </c>
    </row>
    <row r="1755" spans="1:7">
      <c r="A1755" s="31">
        <v>40988</v>
      </c>
      <c r="B1755" s="27" t="s">
        <v>10100</v>
      </c>
      <c r="C1755" s="24">
        <v>-193.32</v>
      </c>
      <c r="D1755" s="24">
        <v>240.54</v>
      </c>
      <c r="E1755" s="22" t="e">
        <f t="shared" si="54"/>
        <v>#VALUE!</v>
      </c>
      <c r="F1755" s="31" t="e">
        <f t="shared" si="55"/>
        <v>#VALUE!</v>
      </c>
      <c r="G1755">
        <v>40988</v>
      </c>
    </row>
    <row r="1756" spans="1:7">
      <c r="A1756" s="31">
        <v>40989</v>
      </c>
      <c r="B1756" s="27" t="s">
        <v>10099</v>
      </c>
      <c r="C1756" s="24">
        <v>-988.61</v>
      </c>
      <c r="D1756" s="24">
        <v>-63.7</v>
      </c>
      <c r="E1756" s="22" t="e">
        <f t="shared" si="54"/>
        <v>#VALUE!</v>
      </c>
      <c r="F1756" s="31" t="e">
        <f t="shared" si="55"/>
        <v>#VALUE!</v>
      </c>
      <c r="G1756">
        <v>40989</v>
      </c>
    </row>
    <row r="1757" spans="1:7">
      <c r="A1757" s="31">
        <v>40990</v>
      </c>
      <c r="B1757" s="27" t="s">
        <v>10098</v>
      </c>
      <c r="C1757" s="24">
        <v>-391.05</v>
      </c>
      <c r="D1757" s="24">
        <v>210.14</v>
      </c>
      <c r="E1757" s="22" t="e">
        <f t="shared" si="54"/>
        <v>#VALUE!</v>
      </c>
      <c r="F1757" s="31" t="e">
        <f t="shared" si="55"/>
        <v>#VALUE!</v>
      </c>
      <c r="G1757">
        <v>40990</v>
      </c>
    </row>
    <row r="1758" spans="1:7">
      <c r="A1758" s="31">
        <v>40994</v>
      </c>
      <c r="B1758" s="27" t="s">
        <v>10097</v>
      </c>
      <c r="C1758" s="24">
        <v>-1434.59</v>
      </c>
      <c r="D1758" s="24">
        <v>-159.74</v>
      </c>
      <c r="E1758" s="22" t="e">
        <f t="shared" si="54"/>
        <v>#VALUE!</v>
      </c>
      <c r="F1758" s="31" t="e">
        <f t="shared" si="55"/>
        <v>#VALUE!</v>
      </c>
      <c r="G1758">
        <v>40994</v>
      </c>
    </row>
    <row r="1759" spans="1:7">
      <c r="A1759" s="31">
        <v>40995</v>
      </c>
      <c r="B1759" s="27" t="s">
        <v>10096</v>
      </c>
      <c r="C1759" s="24">
        <v>-555.85</v>
      </c>
      <c r="D1759" s="24">
        <v>673.02</v>
      </c>
      <c r="E1759" s="22" t="e">
        <f t="shared" si="54"/>
        <v>#VALUE!</v>
      </c>
      <c r="F1759" s="31" t="e">
        <f t="shared" si="55"/>
        <v>#VALUE!</v>
      </c>
      <c r="G1759">
        <v>40995</v>
      </c>
    </row>
    <row r="1760" spans="1:7">
      <c r="A1760" s="31">
        <v>40996</v>
      </c>
      <c r="B1760" s="27" t="s">
        <v>10095</v>
      </c>
      <c r="C1760" s="24">
        <v>173.36</v>
      </c>
      <c r="D1760" s="24">
        <v>282.20999999999998</v>
      </c>
      <c r="E1760" s="22" t="e">
        <f t="shared" si="54"/>
        <v>#VALUE!</v>
      </c>
      <c r="F1760" s="31" t="e">
        <f t="shared" si="55"/>
        <v>#VALUE!</v>
      </c>
      <c r="G1760">
        <v>40996</v>
      </c>
    </row>
    <row r="1761" spans="1:7">
      <c r="A1761" s="31">
        <v>40997</v>
      </c>
      <c r="B1761" s="27" t="s">
        <v>10094</v>
      </c>
      <c r="C1761" s="24">
        <v>-540.28</v>
      </c>
      <c r="D1761" s="24">
        <v>680.91</v>
      </c>
      <c r="E1761" s="22" t="e">
        <f t="shared" si="54"/>
        <v>#VALUE!</v>
      </c>
      <c r="F1761" s="31" t="e">
        <f t="shared" si="55"/>
        <v>#VALUE!</v>
      </c>
      <c r="G1761">
        <v>40997</v>
      </c>
    </row>
    <row r="1762" spans="1:7">
      <c r="A1762" s="31">
        <v>40998</v>
      </c>
      <c r="B1762" s="27" t="s">
        <v>10093</v>
      </c>
      <c r="C1762" s="24">
        <v>192.11</v>
      </c>
      <c r="D1762" s="24">
        <v>-113.13</v>
      </c>
      <c r="E1762" s="22" t="e">
        <f t="shared" si="54"/>
        <v>#VALUE!</v>
      </c>
      <c r="F1762" s="31" t="e">
        <f t="shared" si="55"/>
        <v>#VALUE!</v>
      </c>
      <c r="G1762">
        <v>40998</v>
      </c>
    </row>
    <row r="1763" spans="1:7">
      <c r="A1763" s="31">
        <v>41002</v>
      </c>
      <c r="B1763" s="27" t="s">
        <v>10092</v>
      </c>
      <c r="C1763" s="24">
        <v>541.1</v>
      </c>
      <c r="D1763" s="24">
        <v>125.29</v>
      </c>
      <c r="E1763" s="22" t="e">
        <f t="shared" si="54"/>
        <v>#VALUE!</v>
      </c>
      <c r="F1763" s="31" t="e">
        <f t="shared" si="55"/>
        <v>#VALUE!</v>
      </c>
      <c r="G1763">
        <v>41002</v>
      </c>
    </row>
    <row r="1764" spans="1:7">
      <c r="A1764" s="31">
        <v>41003</v>
      </c>
      <c r="B1764" s="27" t="s">
        <v>10091</v>
      </c>
      <c r="C1764" s="24">
        <v>-168.37</v>
      </c>
      <c r="D1764" s="24">
        <v>-151.06</v>
      </c>
      <c r="E1764" s="22" t="e">
        <f t="shared" si="54"/>
        <v>#VALUE!</v>
      </c>
      <c r="F1764" s="31" t="e">
        <f t="shared" si="55"/>
        <v>#VALUE!</v>
      </c>
      <c r="G1764">
        <v>41003</v>
      </c>
    </row>
    <row r="1765" spans="1:7">
      <c r="A1765" s="31">
        <v>41008</v>
      </c>
      <c r="B1765" s="27" t="s">
        <v>10090</v>
      </c>
      <c r="C1765" s="24">
        <v>-1091.98</v>
      </c>
      <c r="D1765" s="24">
        <v>-260.51</v>
      </c>
      <c r="E1765" s="22" t="e">
        <f t="shared" si="54"/>
        <v>#VALUE!</v>
      </c>
      <c r="F1765" s="31" t="e">
        <f t="shared" si="55"/>
        <v>#VALUE!</v>
      </c>
      <c r="G1765">
        <v>41008</v>
      </c>
    </row>
    <row r="1766" spans="1:7">
      <c r="A1766" s="31">
        <v>41009</v>
      </c>
      <c r="B1766" s="27" t="s">
        <v>10089</v>
      </c>
      <c r="C1766" s="24">
        <v>-687.25</v>
      </c>
      <c r="D1766" s="24">
        <v>245.67</v>
      </c>
      <c r="E1766" s="22" t="e">
        <f t="shared" si="54"/>
        <v>#VALUE!</v>
      </c>
      <c r="F1766" s="31" t="e">
        <f t="shared" si="55"/>
        <v>#VALUE!</v>
      </c>
      <c r="G1766">
        <v>41009</v>
      </c>
    </row>
    <row r="1767" spans="1:7">
      <c r="A1767" s="31">
        <v>41010</v>
      </c>
      <c r="B1767" s="27" t="s">
        <v>10088</v>
      </c>
      <c r="C1767" s="24">
        <v>-311.10000000000002</v>
      </c>
      <c r="D1767" s="24">
        <v>143.87</v>
      </c>
      <c r="E1767" s="22" t="e">
        <f t="shared" si="54"/>
        <v>#VALUE!</v>
      </c>
      <c r="F1767" s="31" t="e">
        <f t="shared" si="55"/>
        <v>#VALUE!</v>
      </c>
      <c r="G1767">
        <v>41010</v>
      </c>
    </row>
    <row r="1768" spans="1:7">
      <c r="A1768" s="31">
        <v>41011</v>
      </c>
      <c r="B1768" s="27" t="s">
        <v>10087</v>
      </c>
      <c r="C1768" s="24">
        <v>192.66</v>
      </c>
      <c r="D1768" s="24">
        <v>13.3</v>
      </c>
      <c r="E1768" s="22" t="e">
        <f t="shared" si="54"/>
        <v>#VALUE!</v>
      </c>
      <c r="F1768" s="31" t="e">
        <f t="shared" si="55"/>
        <v>#VALUE!</v>
      </c>
      <c r="G1768">
        <v>41011</v>
      </c>
    </row>
    <row r="1769" spans="1:7">
      <c r="A1769" s="31">
        <v>41012</v>
      </c>
      <c r="B1769" s="27" t="s">
        <v>10086</v>
      </c>
      <c r="C1769" s="24">
        <v>214.5</v>
      </c>
      <c r="D1769" s="24">
        <v>-104.75</v>
      </c>
      <c r="E1769" s="22" t="e">
        <f t="shared" si="54"/>
        <v>#VALUE!</v>
      </c>
      <c r="F1769" s="31" t="e">
        <f t="shared" si="55"/>
        <v>#VALUE!</v>
      </c>
      <c r="G1769">
        <v>41012</v>
      </c>
    </row>
    <row r="1770" spans="1:7">
      <c r="A1770" s="31">
        <v>41015</v>
      </c>
      <c r="B1770" s="27" t="s">
        <v>10085</v>
      </c>
      <c r="C1770" s="24">
        <v>-333.58</v>
      </c>
      <c r="D1770" s="24">
        <v>101.86</v>
      </c>
      <c r="E1770" s="22" t="e">
        <f t="shared" si="54"/>
        <v>#VALUE!</v>
      </c>
      <c r="F1770" s="31" t="e">
        <f t="shared" si="55"/>
        <v>#VALUE!</v>
      </c>
      <c r="G1770">
        <v>41015</v>
      </c>
    </row>
    <row r="1771" spans="1:7">
      <c r="A1771" s="31">
        <v>41016</v>
      </c>
      <c r="B1771" s="27" t="s">
        <v>10084</v>
      </c>
      <c r="C1771" s="24">
        <v>503.41</v>
      </c>
      <c r="D1771" s="24">
        <v>-43.65</v>
      </c>
      <c r="E1771" s="22" t="e">
        <f t="shared" si="54"/>
        <v>#VALUE!</v>
      </c>
      <c r="F1771" s="31" t="e">
        <f t="shared" si="55"/>
        <v>#VALUE!</v>
      </c>
      <c r="G1771">
        <v>41016</v>
      </c>
    </row>
    <row r="1772" spans="1:7">
      <c r="A1772" s="31">
        <v>41017</v>
      </c>
      <c r="B1772" s="27" t="s">
        <v>10083</v>
      </c>
      <c r="C1772" s="24">
        <v>589.46</v>
      </c>
      <c r="D1772" s="24">
        <v>-297</v>
      </c>
      <c r="E1772" s="22" t="e">
        <f t="shared" si="54"/>
        <v>#VALUE!</v>
      </c>
      <c r="F1772" s="31" t="e">
        <f t="shared" si="55"/>
        <v>#VALUE!</v>
      </c>
      <c r="G1772">
        <v>41017</v>
      </c>
    </row>
    <row r="1773" spans="1:7">
      <c r="A1773" s="31">
        <v>41018</v>
      </c>
      <c r="B1773" s="27" t="s">
        <v>10082</v>
      </c>
      <c r="C1773" s="24">
        <v>653.11</v>
      </c>
      <c r="D1773" s="24">
        <v>-371.46</v>
      </c>
      <c r="E1773" s="22" t="e">
        <f t="shared" si="54"/>
        <v>#VALUE!</v>
      </c>
      <c r="F1773" s="31" t="e">
        <f t="shared" si="55"/>
        <v>#VALUE!</v>
      </c>
      <c r="G1773">
        <v>41018</v>
      </c>
    </row>
    <row r="1774" spans="1:7">
      <c r="A1774" s="31">
        <v>41019</v>
      </c>
      <c r="B1774" s="27" t="s">
        <v>10081</v>
      </c>
      <c r="C1774" s="24">
        <v>-102.69</v>
      </c>
      <c r="D1774" s="24">
        <v>-498.84</v>
      </c>
      <c r="E1774" s="22" t="e">
        <f t="shared" si="54"/>
        <v>#VALUE!</v>
      </c>
      <c r="F1774" s="31" t="e">
        <f t="shared" si="55"/>
        <v>#VALUE!</v>
      </c>
      <c r="G1774">
        <v>41019</v>
      </c>
    </row>
    <row r="1775" spans="1:7">
      <c r="A1775" s="31">
        <v>41022</v>
      </c>
      <c r="B1775" s="27" t="s">
        <v>10080</v>
      </c>
      <c r="C1775" s="24">
        <v>-508.25</v>
      </c>
      <c r="D1775" s="24">
        <v>-177.32</v>
      </c>
      <c r="E1775" s="22" t="e">
        <f t="shared" si="54"/>
        <v>#VALUE!</v>
      </c>
      <c r="F1775" s="31" t="e">
        <f t="shared" si="55"/>
        <v>#VALUE!</v>
      </c>
      <c r="G1775">
        <v>41022</v>
      </c>
    </row>
    <row r="1776" spans="1:7">
      <c r="A1776" s="31">
        <v>41023</v>
      </c>
      <c r="B1776" s="27" t="s">
        <v>10079</v>
      </c>
      <c r="C1776" s="24">
        <v>-32.83</v>
      </c>
      <c r="D1776" s="24">
        <v>138.79</v>
      </c>
      <c r="E1776" s="22" t="e">
        <f t="shared" si="54"/>
        <v>#VALUE!</v>
      </c>
      <c r="F1776" s="31" t="e">
        <f t="shared" si="55"/>
        <v>#VALUE!</v>
      </c>
      <c r="G1776">
        <v>41023</v>
      </c>
    </row>
    <row r="1777" spans="1:7">
      <c r="A1777" s="31">
        <v>41024</v>
      </c>
      <c r="B1777" s="27" t="s">
        <v>10078</v>
      </c>
      <c r="C1777" s="24">
        <v>-314.83</v>
      </c>
      <c r="D1777" s="24">
        <v>218.53</v>
      </c>
      <c r="E1777" s="22" t="e">
        <f t="shared" si="54"/>
        <v>#VALUE!</v>
      </c>
      <c r="F1777" s="31" t="e">
        <f t="shared" si="55"/>
        <v>#VALUE!</v>
      </c>
      <c r="G1777">
        <v>41024</v>
      </c>
    </row>
    <row r="1778" spans="1:7">
      <c r="A1778" s="31">
        <v>41025</v>
      </c>
      <c r="B1778" s="27" t="s">
        <v>10077</v>
      </c>
      <c r="C1778" s="24">
        <v>-348.47</v>
      </c>
      <c r="D1778" s="24">
        <v>60.69</v>
      </c>
      <c r="E1778" s="22" t="e">
        <f t="shared" si="54"/>
        <v>#VALUE!</v>
      </c>
      <c r="F1778" s="31" t="e">
        <f t="shared" si="55"/>
        <v>#VALUE!</v>
      </c>
      <c r="G1778">
        <v>41025</v>
      </c>
    </row>
    <row r="1779" spans="1:7">
      <c r="A1779" s="31">
        <v>41026</v>
      </c>
      <c r="B1779" s="27" t="s">
        <v>10076</v>
      </c>
      <c r="C1779" s="24">
        <v>14.51</v>
      </c>
      <c r="D1779" s="24">
        <v>4.2300000000000004</v>
      </c>
      <c r="E1779" s="22" t="e">
        <f t="shared" si="54"/>
        <v>#VALUE!</v>
      </c>
      <c r="F1779" s="31" t="e">
        <f t="shared" si="55"/>
        <v>#VALUE!</v>
      </c>
      <c r="G1779">
        <v>41026</v>
      </c>
    </row>
    <row r="1780" spans="1:7">
      <c r="A1780" s="31">
        <v>41029</v>
      </c>
      <c r="B1780" s="27" t="s">
        <v>10075</v>
      </c>
      <c r="C1780" s="24">
        <v>274.64</v>
      </c>
      <c r="D1780" s="24">
        <v>75.45</v>
      </c>
      <c r="E1780" s="22" t="e">
        <f t="shared" si="54"/>
        <v>#VALUE!</v>
      </c>
      <c r="F1780" s="31" t="e">
        <f t="shared" si="55"/>
        <v>#VALUE!</v>
      </c>
      <c r="G1780">
        <v>41029</v>
      </c>
    </row>
    <row r="1781" spans="1:7">
      <c r="A1781" s="31">
        <v>41031</v>
      </c>
      <c r="B1781" s="27" t="s">
        <v>10074</v>
      </c>
      <c r="C1781" s="24">
        <v>79.59</v>
      </c>
      <c r="D1781" s="24">
        <v>-125.36</v>
      </c>
      <c r="E1781" s="22" t="e">
        <f t="shared" si="54"/>
        <v>#VALUE!</v>
      </c>
      <c r="F1781" s="31" t="e">
        <f t="shared" si="55"/>
        <v>#VALUE!</v>
      </c>
      <c r="G1781">
        <v>41031</v>
      </c>
    </row>
    <row r="1782" spans="1:7">
      <c r="A1782" s="31">
        <v>41032</v>
      </c>
      <c r="B1782" s="27" t="s">
        <v>10073</v>
      </c>
      <c r="C1782" s="24">
        <v>-237.16</v>
      </c>
      <c r="D1782" s="24">
        <v>-216.02</v>
      </c>
      <c r="E1782" s="22" t="e">
        <f t="shared" si="54"/>
        <v>#VALUE!</v>
      </c>
      <c r="F1782" s="31" t="e">
        <f t="shared" si="55"/>
        <v>#VALUE!</v>
      </c>
      <c r="G1782">
        <v>41032</v>
      </c>
    </row>
    <row r="1783" spans="1:7">
      <c r="A1783" s="31">
        <v>41033</v>
      </c>
      <c r="B1783" s="27" t="s">
        <v>10072</v>
      </c>
      <c r="C1783" s="24">
        <v>-1038.1300000000001</v>
      </c>
      <c r="D1783" s="24">
        <v>-177.85</v>
      </c>
      <c r="E1783" s="22" t="e">
        <f t="shared" si="54"/>
        <v>#VALUE!</v>
      </c>
      <c r="F1783" s="31" t="e">
        <f t="shared" si="55"/>
        <v>#VALUE!</v>
      </c>
      <c r="G1783">
        <v>41033</v>
      </c>
    </row>
    <row r="1784" spans="1:7">
      <c r="A1784" s="31">
        <v>41036</v>
      </c>
      <c r="B1784" s="27" t="s">
        <v>10071</v>
      </c>
      <c r="C1784" s="24">
        <v>-58.9</v>
      </c>
      <c r="D1784" s="24">
        <v>-590.71</v>
      </c>
      <c r="E1784" s="22" t="e">
        <f t="shared" si="54"/>
        <v>#VALUE!</v>
      </c>
      <c r="F1784" s="31" t="e">
        <f t="shared" si="55"/>
        <v>#VALUE!</v>
      </c>
      <c r="G1784">
        <v>41036</v>
      </c>
    </row>
    <row r="1785" spans="1:7">
      <c r="A1785" s="31">
        <v>41037</v>
      </c>
      <c r="B1785" s="27" t="s">
        <v>10070</v>
      </c>
      <c r="C1785" s="24">
        <v>-75.66</v>
      </c>
      <c r="D1785" s="24">
        <v>-104.39</v>
      </c>
      <c r="E1785" s="22" t="e">
        <f t="shared" si="54"/>
        <v>#VALUE!</v>
      </c>
      <c r="F1785" s="31" t="e">
        <f t="shared" si="55"/>
        <v>#VALUE!</v>
      </c>
      <c r="G1785">
        <v>41037</v>
      </c>
    </row>
    <row r="1786" spans="1:7">
      <c r="A1786" s="31">
        <v>41038</v>
      </c>
      <c r="B1786" s="27" t="s">
        <v>10069</v>
      </c>
      <c r="C1786" s="24">
        <v>145.19</v>
      </c>
      <c r="D1786" s="24">
        <v>-191.32</v>
      </c>
      <c r="E1786" s="22" t="e">
        <f t="shared" si="54"/>
        <v>#VALUE!</v>
      </c>
      <c r="F1786" s="31" t="e">
        <f t="shared" si="55"/>
        <v>#VALUE!</v>
      </c>
      <c r="G1786">
        <v>41038</v>
      </c>
    </row>
    <row r="1787" spans="1:7">
      <c r="A1787" s="31">
        <v>41039</v>
      </c>
      <c r="B1787" s="27" t="s">
        <v>10068</v>
      </c>
      <c r="C1787" s="24">
        <v>-45.54</v>
      </c>
      <c r="D1787" s="24">
        <v>160.53</v>
      </c>
      <c r="E1787" s="22" t="e">
        <f t="shared" si="54"/>
        <v>#VALUE!</v>
      </c>
      <c r="F1787" s="31" t="e">
        <f t="shared" si="55"/>
        <v>#VALUE!</v>
      </c>
      <c r="G1787">
        <v>41039</v>
      </c>
    </row>
    <row r="1788" spans="1:7">
      <c r="A1788" s="31">
        <v>41040</v>
      </c>
      <c r="B1788" s="27" t="s">
        <v>10067</v>
      </c>
      <c r="C1788" s="24">
        <v>-379.35</v>
      </c>
      <c r="D1788" s="24">
        <v>-49.05</v>
      </c>
      <c r="E1788" s="22" t="e">
        <f t="shared" si="54"/>
        <v>#VALUE!</v>
      </c>
      <c r="F1788" s="31" t="e">
        <f t="shared" si="55"/>
        <v>#VALUE!</v>
      </c>
      <c r="G1788">
        <v>41040</v>
      </c>
    </row>
    <row r="1789" spans="1:7">
      <c r="A1789" s="31">
        <v>41043</v>
      </c>
      <c r="B1789" s="27" t="s">
        <v>10066</v>
      </c>
      <c r="C1789" s="24">
        <v>-327.06</v>
      </c>
      <c r="D1789" s="24">
        <v>278.7</v>
      </c>
      <c r="E1789" s="22" t="e">
        <f t="shared" si="54"/>
        <v>#VALUE!</v>
      </c>
      <c r="F1789" s="31" t="e">
        <f t="shared" si="55"/>
        <v>#VALUE!</v>
      </c>
      <c r="G1789">
        <v>41043</v>
      </c>
    </row>
    <row r="1790" spans="1:7">
      <c r="A1790" s="31">
        <v>41044</v>
      </c>
      <c r="B1790" s="27" t="s">
        <v>10065</v>
      </c>
      <c r="C1790" s="24">
        <v>-66.53</v>
      </c>
      <c r="D1790" s="24">
        <v>89.97</v>
      </c>
      <c r="E1790" s="22" t="e">
        <f t="shared" si="54"/>
        <v>#VALUE!</v>
      </c>
      <c r="F1790" s="31" t="e">
        <f t="shared" si="55"/>
        <v>#VALUE!</v>
      </c>
      <c r="G1790">
        <v>41044</v>
      </c>
    </row>
    <row r="1791" spans="1:7">
      <c r="A1791" s="31">
        <v>41045</v>
      </c>
      <c r="B1791" s="27" t="s">
        <v>10064</v>
      </c>
      <c r="C1791" s="24">
        <v>-756.01</v>
      </c>
      <c r="D1791" s="24">
        <v>91.97</v>
      </c>
      <c r="E1791" s="22" t="e">
        <f t="shared" si="54"/>
        <v>#VALUE!</v>
      </c>
      <c r="F1791" s="31" t="e">
        <f t="shared" si="55"/>
        <v>#VALUE!</v>
      </c>
      <c r="G1791">
        <v>41045</v>
      </c>
    </row>
    <row r="1792" spans="1:7">
      <c r="A1792" s="31">
        <v>41046</v>
      </c>
      <c r="B1792" s="27" t="s">
        <v>10063</v>
      </c>
      <c r="C1792" s="24">
        <v>-245.68</v>
      </c>
      <c r="D1792" s="24">
        <v>370.34</v>
      </c>
      <c r="E1792" s="22" t="e">
        <f t="shared" si="54"/>
        <v>#VALUE!</v>
      </c>
      <c r="F1792" s="31" t="e">
        <f t="shared" si="55"/>
        <v>#VALUE!</v>
      </c>
      <c r="G1792">
        <v>41046</v>
      </c>
    </row>
    <row r="1793" spans="1:7">
      <c r="A1793" s="31">
        <v>41047</v>
      </c>
      <c r="B1793" s="27" t="s">
        <v>10062</v>
      </c>
      <c r="C1793" s="24">
        <v>-19.850000000000001</v>
      </c>
      <c r="D1793" s="24">
        <v>264.23</v>
      </c>
      <c r="E1793" s="22" t="e">
        <f t="shared" si="54"/>
        <v>#VALUE!</v>
      </c>
      <c r="F1793" s="31" t="e">
        <f t="shared" si="55"/>
        <v>#VALUE!</v>
      </c>
      <c r="G1793">
        <v>41047</v>
      </c>
    </row>
    <row r="1794" spans="1:7">
      <c r="A1794" s="31">
        <v>41050</v>
      </c>
      <c r="B1794" s="27" t="s">
        <v>10061</v>
      </c>
      <c r="C1794" s="24">
        <v>-546.79999999999995</v>
      </c>
      <c r="D1794" s="24">
        <v>79.45</v>
      </c>
      <c r="E1794" s="22" t="e">
        <f t="shared" ref="E1794:E1857" si="56">TEXT(F1794,"dd-mm-yy")</f>
        <v>#VALUE!</v>
      </c>
      <c r="F1794" s="31" t="e">
        <f t="shared" ref="F1794:F1857" si="57">DATEVALUE(A1794)</f>
        <v>#VALUE!</v>
      </c>
      <c r="G1794">
        <v>41050</v>
      </c>
    </row>
    <row r="1795" spans="1:7">
      <c r="A1795" s="31">
        <v>41051</v>
      </c>
      <c r="B1795" s="27" t="s">
        <v>10060</v>
      </c>
      <c r="C1795" s="24">
        <v>571.91999999999996</v>
      </c>
      <c r="D1795" s="24">
        <v>247.39</v>
      </c>
      <c r="E1795" s="22" t="e">
        <f t="shared" si="56"/>
        <v>#VALUE!</v>
      </c>
      <c r="F1795" s="31" t="e">
        <f t="shared" si="57"/>
        <v>#VALUE!</v>
      </c>
      <c r="G1795">
        <v>41051</v>
      </c>
    </row>
    <row r="1796" spans="1:7">
      <c r="A1796" s="31">
        <v>41052</v>
      </c>
      <c r="B1796" s="27" t="s">
        <v>10059</v>
      </c>
      <c r="C1796" s="24">
        <v>-812.25</v>
      </c>
      <c r="D1796" s="24">
        <v>177.19</v>
      </c>
      <c r="E1796" s="22" t="e">
        <f t="shared" si="56"/>
        <v>#VALUE!</v>
      </c>
      <c r="F1796" s="31" t="e">
        <f t="shared" si="57"/>
        <v>#VALUE!</v>
      </c>
      <c r="G1796">
        <v>41052</v>
      </c>
    </row>
    <row r="1797" spans="1:7">
      <c r="A1797" s="31">
        <v>41053</v>
      </c>
      <c r="B1797" s="27" t="s">
        <v>10058</v>
      </c>
      <c r="C1797" s="24">
        <v>-660.81</v>
      </c>
      <c r="D1797" s="24">
        <v>638.55999999999995</v>
      </c>
      <c r="E1797" s="22" t="e">
        <f t="shared" si="56"/>
        <v>#VALUE!</v>
      </c>
      <c r="F1797" s="31" t="e">
        <f t="shared" si="57"/>
        <v>#VALUE!</v>
      </c>
      <c r="G1797">
        <v>41053</v>
      </c>
    </row>
    <row r="1798" spans="1:7">
      <c r="A1798" s="31">
        <v>41054</v>
      </c>
      <c r="B1798" s="27" t="s">
        <v>10057</v>
      </c>
      <c r="C1798" s="24">
        <v>-397.67</v>
      </c>
      <c r="D1798" s="24">
        <v>208.56</v>
      </c>
      <c r="E1798" s="22" t="e">
        <f t="shared" si="56"/>
        <v>#VALUE!</v>
      </c>
      <c r="F1798" s="31" t="e">
        <f t="shared" si="57"/>
        <v>#VALUE!</v>
      </c>
      <c r="G1798">
        <v>41054</v>
      </c>
    </row>
    <row r="1799" spans="1:7">
      <c r="A1799" s="31">
        <v>41057</v>
      </c>
      <c r="B1799" s="27" t="s">
        <v>10056</v>
      </c>
      <c r="C1799" s="24">
        <v>96.33</v>
      </c>
      <c r="D1799" s="24">
        <v>296.22000000000003</v>
      </c>
      <c r="E1799" s="22" t="e">
        <f t="shared" si="56"/>
        <v>#VALUE!</v>
      </c>
      <c r="F1799" s="31" t="e">
        <f t="shared" si="57"/>
        <v>#VALUE!</v>
      </c>
      <c r="G1799">
        <v>41057</v>
      </c>
    </row>
    <row r="1800" spans="1:7">
      <c r="A1800" s="31">
        <v>41058</v>
      </c>
      <c r="B1800" s="27" t="s">
        <v>10055</v>
      </c>
      <c r="C1800" s="24">
        <v>216.41</v>
      </c>
      <c r="D1800" s="24">
        <v>326.69</v>
      </c>
      <c r="E1800" s="22" t="e">
        <f t="shared" si="56"/>
        <v>#VALUE!</v>
      </c>
      <c r="F1800" s="31" t="e">
        <f t="shared" si="57"/>
        <v>#VALUE!</v>
      </c>
      <c r="G1800">
        <v>41058</v>
      </c>
    </row>
    <row r="1801" spans="1:7">
      <c r="A1801" s="31">
        <v>41059</v>
      </c>
      <c r="B1801" s="27" t="s">
        <v>10054</v>
      </c>
      <c r="C1801" s="24">
        <v>-254.57</v>
      </c>
      <c r="D1801" s="24">
        <v>283.85000000000002</v>
      </c>
      <c r="E1801" s="22" t="e">
        <f t="shared" si="56"/>
        <v>#VALUE!</v>
      </c>
      <c r="F1801" s="31" t="e">
        <f t="shared" si="57"/>
        <v>#VALUE!</v>
      </c>
      <c r="G1801">
        <v>41059</v>
      </c>
    </row>
    <row r="1802" spans="1:7">
      <c r="A1802" s="31">
        <v>41060</v>
      </c>
      <c r="B1802" s="27" t="s">
        <v>10053</v>
      </c>
      <c r="C1802" s="24">
        <v>-1251.78</v>
      </c>
      <c r="D1802" s="24">
        <v>146.09</v>
      </c>
      <c r="E1802" s="22" t="e">
        <f t="shared" si="56"/>
        <v>#VALUE!</v>
      </c>
      <c r="F1802" s="31" t="e">
        <f t="shared" si="57"/>
        <v>#VALUE!</v>
      </c>
      <c r="G1802">
        <v>41060</v>
      </c>
    </row>
    <row r="1803" spans="1:7">
      <c r="A1803" s="31">
        <v>41061</v>
      </c>
      <c r="B1803" s="27" t="s">
        <v>10052</v>
      </c>
      <c r="C1803" s="24">
        <v>-495.97</v>
      </c>
      <c r="D1803" s="24">
        <v>123.3</v>
      </c>
      <c r="E1803" s="22" t="e">
        <f t="shared" si="56"/>
        <v>#VALUE!</v>
      </c>
      <c r="F1803" s="31" t="e">
        <f t="shared" si="57"/>
        <v>#VALUE!</v>
      </c>
      <c r="G1803">
        <v>41061</v>
      </c>
    </row>
    <row r="1804" spans="1:7">
      <c r="A1804" s="31">
        <v>41064</v>
      </c>
      <c r="B1804" s="27" t="s">
        <v>10051</v>
      </c>
      <c r="C1804" s="24">
        <v>-347.83</v>
      </c>
      <c r="D1804" s="24">
        <v>105.81</v>
      </c>
      <c r="E1804" s="22" t="e">
        <f t="shared" si="56"/>
        <v>#VALUE!</v>
      </c>
      <c r="F1804" s="31" t="e">
        <f t="shared" si="57"/>
        <v>#VALUE!</v>
      </c>
      <c r="G1804">
        <v>41064</v>
      </c>
    </row>
    <row r="1805" spans="1:7">
      <c r="A1805" s="31">
        <v>41065</v>
      </c>
      <c r="B1805" s="27" t="s">
        <v>10050</v>
      </c>
      <c r="C1805" s="24">
        <v>285.52</v>
      </c>
      <c r="D1805" s="24">
        <v>279.12</v>
      </c>
      <c r="E1805" s="22" t="e">
        <f t="shared" si="56"/>
        <v>#VALUE!</v>
      </c>
      <c r="F1805" s="31" t="e">
        <f t="shared" si="57"/>
        <v>#VALUE!</v>
      </c>
      <c r="G1805">
        <v>41065</v>
      </c>
    </row>
    <row r="1806" spans="1:7">
      <c r="A1806" s="31">
        <v>41066</v>
      </c>
      <c r="B1806" s="27" t="s">
        <v>10049</v>
      </c>
      <c r="C1806" s="24">
        <v>-40.270000000000003</v>
      </c>
      <c r="D1806" s="24">
        <v>578.28</v>
      </c>
      <c r="E1806" s="22" t="e">
        <f t="shared" si="56"/>
        <v>#VALUE!</v>
      </c>
      <c r="F1806" s="31" t="e">
        <f t="shared" si="57"/>
        <v>#VALUE!</v>
      </c>
      <c r="G1806">
        <v>41066</v>
      </c>
    </row>
    <row r="1807" spans="1:7">
      <c r="A1807" s="31">
        <v>41067</v>
      </c>
      <c r="B1807" s="27" t="s">
        <v>10048</v>
      </c>
      <c r="C1807" s="24">
        <v>1131.51</v>
      </c>
      <c r="D1807" s="24">
        <v>641.11</v>
      </c>
      <c r="E1807" s="22" t="e">
        <f t="shared" si="56"/>
        <v>#VALUE!</v>
      </c>
      <c r="F1807" s="31" t="e">
        <f t="shared" si="57"/>
        <v>#VALUE!</v>
      </c>
      <c r="G1807">
        <v>41067</v>
      </c>
    </row>
    <row r="1808" spans="1:7">
      <c r="A1808" s="31">
        <v>41068</v>
      </c>
      <c r="B1808" s="27" t="s">
        <v>10047</v>
      </c>
      <c r="C1808" s="24">
        <v>-162.88999999999999</v>
      </c>
      <c r="D1808" s="24">
        <v>274.83</v>
      </c>
      <c r="E1808" s="22" t="e">
        <f t="shared" si="56"/>
        <v>#VALUE!</v>
      </c>
      <c r="F1808" s="31" t="e">
        <f t="shared" si="57"/>
        <v>#VALUE!</v>
      </c>
      <c r="G1808">
        <v>41068</v>
      </c>
    </row>
    <row r="1809" spans="1:7">
      <c r="A1809" s="31">
        <v>41071</v>
      </c>
      <c r="B1809" s="27" t="s">
        <v>10046</v>
      </c>
      <c r="C1809" s="24">
        <v>527.04</v>
      </c>
      <c r="D1809" s="24">
        <v>-42.17</v>
      </c>
      <c r="E1809" s="22" t="e">
        <f t="shared" si="56"/>
        <v>#VALUE!</v>
      </c>
      <c r="F1809" s="31" t="e">
        <f t="shared" si="57"/>
        <v>#VALUE!</v>
      </c>
      <c r="G1809">
        <v>41071</v>
      </c>
    </row>
    <row r="1810" spans="1:7">
      <c r="A1810" s="31">
        <v>41072</v>
      </c>
      <c r="B1810" s="27" t="s">
        <v>10045</v>
      </c>
      <c r="C1810" s="24">
        <v>-3.5</v>
      </c>
      <c r="D1810" s="24">
        <v>-249.92</v>
      </c>
      <c r="E1810" s="22" t="e">
        <f t="shared" si="56"/>
        <v>#VALUE!</v>
      </c>
      <c r="F1810" s="31" t="e">
        <f t="shared" si="57"/>
        <v>#VALUE!</v>
      </c>
      <c r="G1810">
        <v>41072</v>
      </c>
    </row>
    <row r="1811" spans="1:7">
      <c r="A1811" s="31">
        <v>41073</v>
      </c>
      <c r="B1811" s="27" t="s">
        <v>10044</v>
      </c>
      <c r="C1811" s="24">
        <v>1076.56</v>
      </c>
      <c r="D1811" s="24">
        <v>-50.32</v>
      </c>
      <c r="E1811" s="22" t="e">
        <f t="shared" si="56"/>
        <v>#VALUE!</v>
      </c>
      <c r="F1811" s="31" t="e">
        <f t="shared" si="57"/>
        <v>#VALUE!</v>
      </c>
      <c r="G1811">
        <v>41073</v>
      </c>
    </row>
    <row r="1812" spans="1:7">
      <c r="A1812" s="31">
        <v>41074</v>
      </c>
      <c r="B1812" s="27" t="s">
        <v>10043</v>
      </c>
      <c r="C1812" s="24">
        <v>-92.03</v>
      </c>
      <c r="D1812" s="24">
        <v>-244.94</v>
      </c>
      <c r="E1812" s="22" t="e">
        <f t="shared" si="56"/>
        <v>#VALUE!</v>
      </c>
      <c r="F1812" s="31" t="e">
        <f t="shared" si="57"/>
        <v>#VALUE!</v>
      </c>
      <c r="G1812">
        <v>41074</v>
      </c>
    </row>
    <row r="1813" spans="1:7">
      <c r="A1813" s="31">
        <v>41075</v>
      </c>
      <c r="B1813" s="27" t="s">
        <v>10042</v>
      </c>
      <c r="C1813" s="24">
        <v>197.47</v>
      </c>
      <c r="D1813" s="24">
        <v>-192.93</v>
      </c>
      <c r="E1813" s="22" t="e">
        <f t="shared" si="56"/>
        <v>#VALUE!</v>
      </c>
      <c r="F1813" s="31" t="e">
        <f t="shared" si="57"/>
        <v>#VALUE!</v>
      </c>
      <c r="G1813">
        <v>41075</v>
      </c>
    </row>
    <row r="1814" spans="1:7">
      <c r="A1814" s="31">
        <v>41078</v>
      </c>
      <c r="B1814" s="27" t="s">
        <v>10041</v>
      </c>
      <c r="C1814" s="24">
        <v>189.45</v>
      </c>
      <c r="D1814" s="24">
        <v>-359.62</v>
      </c>
      <c r="E1814" s="22" t="e">
        <f t="shared" si="56"/>
        <v>#VALUE!</v>
      </c>
      <c r="F1814" s="31" t="e">
        <f t="shared" si="57"/>
        <v>#VALUE!</v>
      </c>
      <c r="G1814">
        <v>41078</v>
      </c>
    </row>
    <row r="1815" spans="1:7">
      <c r="A1815" s="31">
        <v>41079</v>
      </c>
      <c r="B1815" s="27" t="s">
        <v>10040</v>
      </c>
      <c r="C1815" s="24">
        <v>-253.99</v>
      </c>
      <c r="D1815" s="24">
        <v>-10.69</v>
      </c>
      <c r="E1815" s="22" t="e">
        <f t="shared" si="56"/>
        <v>#VALUE!</v>
      </c>
      <c r="F1815" s="31" t="e">
        <f t="shared" si="57"/>
        <v>#VALUE!</v>
      </c>
      <c r="G1815">
        <v>41079</v>
      </c>
    </row>
    <row r="1816" spans="1:7">
      <c r="A1816" s="31">
        <v>41080</v>
      </c>
      <c r="B1816" s="27" t="s">
        <v>10039</v>
      </c>
      <c r="C1816" s="24">
        <v>185.98</v>
      </c>
      <c r="D1816" s="24">
        <v>-7.5</v>
      </c>
      <c r="E1816" s="22" t="e">
        <f t="shared" si="56"/>
        <v>#VALUE!</v>
      </c>
      <c r="F1816" s="31" t="e">
        <f t="shared" si="57"/>
        <v>#VALUE!</v>
      </c>
      <c r="G1816">
        <v>41080</v>
      </c>
    </row>
    <row r="1817" spans="1:7">
      <c r="A1817" s="31">
        <v>41081</v>
      </c>
      <c r="B1817" s="27" t="s">
        <v>10038</v>
      </c>
      <c r="C1817" s="24">
        <v>122.11</v>
      </c>
      <c r="D1817" s="24">
        <v>-96.32</v>
      </c>
      <c r="E1817" s="22" t="e">
        <f t="shared" si="56"/>
        <v>#VALUE!</v>
      </c>
      <c r="F1817" s="31" t="e">
        <f t="shared" si="57"/>
        <v>#VALUE!</v>
      </c>
      <c r="G1817">
        <v>41081</v>
      </c>
    </row>
    <row r="1818" spans="1:7">
      <c r="A1818" s="31">
        <v>41082</v>
      </c>
      <c r="B1818" s="27" t="s">
        <v>10037</v>
      </c>
      <c r="C1818" s="24">
        <v>150.31</v>
      </c>
      <c r="D1818" s="24">
        <v>-343.43</v>
      </c>
      <c r="E1818" s="22" t="e">
        <f t="shared" si="56"/>
        <v>#VALUE!</v>
      </c>
      <c r="F1818" s="31" t="e">
        <f t="shared" si="57"/>
        <v>#VALUE!</v>
      </c>
      <c r="G1818">
        <v>41082</v>
      </c>
    </row>
    <row r="1819" spans="1:7">
      <c r="A1819" s="31">
        <v>41085</v>
      </c>
      <c r="B1819" s="27" t="s">
        <v>10036</v>
      </c>
      <c r="C1819" s="24">
        <v>-72.48</v>
      </c>
      <c r="D1819" s="24">
        <v>-266.62</v>
      </c>
      <c r="E1819" s="22" t="e">
        <f t="shared" si="56"/>
        <v>#VALUE!</v>
      </c>
      <c r="F1819" s="31" t="e">
        <f t="shared" si="57"/>
        <v>#VALUE!</v>
      </c>
      <c r="G1819">
        <v>41085</v>
      </c>
    </row>
    <row r="1820" spans="1:7">
      <c r="A1820" s="31">
        <v>41086</v>
      </c>
      <c r="B1820" s="27" t="s">
        <v>10035</v>
      </c>
      <c r="C1820" s="24">
        <v>800.44</v>
      </c>
      <c r="D1820" s="24">
        <v>-161.91999999999999</v>
      </c>
      <c r="E1820" s="22" t="e">
        <f t="shared" si="56"/>
        <v>#VALUE!</v>
      </c>
      <c r="F1820" s="31" t="e">
        <f t="shared" si="57"/>
        <v>#VALUE!</v>
      </c>
      <c r="G1820">
        <v>41086</v>
      </c>
    </row>
    <row r="1821" spans="1:7">
      <c r="A1821" s="31">
        <v>41087</v>
      </c>
      <c r="B1821" s="27" t="s">
        <v>10034</v>
      </c>
      <c r="C1821" s="24">
        <v>635.70000000000005</v>
      </c>
      <c r="D1821" s="24">
        <v>36.799999999999997</v>
      </c>
      <c r="E1821" s="22" t="e">
        <f t="shared" si="56"/>
        <v>#VALUE!</v>
      </c>
      <c r="F1821" s="31" t="e">
        <f t="shared" si="57"/>
        <v>#VALUE!</v>
      </c>
      <c r="G1821">
        <v>41087</v>
      </c>
    </row>
    <row r="1822" spans="1:7">
      <c r="A1822" s="31">
        <v>41088</v>
      </c>
      <c r="B1822" s="27" t="s">
        <v>10033</v>
      </c>
      <c r="C1822" s="24">
        <v>31.23</v>
      </c>
      <c r="D1822" s="24">
        <v>45.83</v>
      </c>
      <c r="E1822" s="22" t="e">
        <f t="shared" si="56"/>
        <v>#VALUE!</v>
      </c>
      <c r="F1822" s="31" t="e">
        <f t="shared" si="57"/>
        <v>#VALUE!</v>
      </c>
      <c r="G1822">
        <v>41088</v>
      </c>
    </row>
    <row r="1823" spans="1:7">
      <c r="A1823" s="31">
        <v>41089</v>
      </c>
      <c r="B1823" s="27" t="s">
        <v>10032</v>
      </c>
      <c r="C1823" s="24">
        <v>1568.34</v>
      </c>
      <c r="D1823" s="24">
        <v>-841.37</v>
      </c>
      <c r="E1823" s="22" t="e">
        <f t="shared" si="56"/>
        <v>#VALUE!</v>
      </c>
      <c r="F1823" s="31" t="e">
        <f t="shared" si="57"/>
        <v>#VALUE!</v>
      </c>
      <c r="G1823">
        <v>41089</v>
      </c>
    </row>
    <row r="1824" spans="1:7">
      <c r="A1824" s="31">
        <v>41092</v>
      </c>
      <c r="B1824" s="27" t="s">
        <v>10031</v>
      </c>
      <c r="C1824" s="24">
        <v>-41.97</v>
      </c>
      <c r="D1824" s="24">
        <v>-52.11</v>
      </c>
      <c r="E1824" s="22" t="e">
        <f t="shared" si="56"/>
        <v>#VALUE!</v>
      </c>
      <c r="F1824" s="31" t="e">
        <f t="shared" si="57"/>
        <v>#VALUE!</v>
      </c>
      <c r="G1824">
        <v>41092</v>
      </c>
    </row>
    <row r="1825" spans="1:7">
      <c r="A1825" s="31">
        <v>41093</v>
      </c>
      <c r="B1825" s="27" t="s">
        <v>10030</v>
      </c>
      <c r="C1825" s="24">
        <v>415.95</v>
      </c>
      <c r="D1825" s="24">
        <v>-151.91</v>
      </c>
      <c r="E1825" s="22" t="e">
        <f t="shared" si="56"/>
        <v>#VALUE!</v>
      </c>
      <c r="F1825" s="31" t="e">
        <f t="shared" si="57"/>
        <v>#VALUE!</v>
      </c>
      <c r="G1825">
        <v>41093</v>
      </c>
    </row>
    <row r="1826" spans="1:7">
      <c r="A1826" s="31">
        <v>41094</v>
      </c>
      <c r="B1826" s="27" t="s">
        <v>10029</v>
      </c>
      <c r="C1826" s="24">
        <v>248.95</v>
      </c>
      <c r="D1826" s="24">
        <v>67.209999999999994</v>
      </c>
      <c r="E1826" s="22" t="e">
        <f t="shared" si="56"/>
        <v>#VALUE!</v>
      </c>
      <c r="F1826" s="31" t="e">
        <f t="shared" si="57"/>
        <v>#VALUE!</v>
      </c>
      <c r="G1826">
        <v>41094</v>
      </c>
    </row>
    <row r="1827" spans="1:7">
      <c r="A1827" s="31">
        <v>41095</v>
      </c>
      <c r="B1827" s="27" t="s">
        <v>10028</v>
      </c>
      <c r="C1827" s="24">
        <v>124</v>
      </c>
      <c r="D1827" s="24">
        <v>-355</v>
      </c>
      <c r="E1827" s="22" t="e">
        <f t="shared" si="56"/>
        <v>#VALUE!</v>
      </c>
      <c r="F1827" s="31" t="e">
        <f t="shared" si="57"/>
        <v>#VALUE!</v>
      </c>
      <c r="G1827">
        <v>41095</v>
      </c>
    </row>
    <row r="1828" spans="1:7">
      <c r="A1828" s="31">
        <v>41096</v>
      </c>
      <c r="B1828" s="27" t="s">
        <v>10027</v>
      </c>
      <c r="C1828" s="24">
        <v>-329.68</v>
      </c>
      <c r="D1828" s="24">
        <v>-186.64</v>
      </c>
      <c r="E1828" s="22" t="e">
        <f t="shared" si="56"/>
        <v>#VALUE!</v>
      </c>
      <c r="F1828" s="31" t="e">
        <f t="shared" si="57"/>
        <v>#VALUE!</v>
      </c>
      <c r="G1828">
        <v>41096</v>
      </c>
    </row>
    <row r="1829" spans="1:7">
      <c r="A1829" s="31">
        <v>41099</v>
      </c>
      <c r="B1829" s="27" t="s">
        <v>10026</v>
      </c>
      <c r="C1829" s="24">
        <v>64.709999999999994</v>
      </c>
      <c r="D1829" s="24">
        <v>-308.39999999999998</v>
      </c>
      <c r="E1829" s="22" t="e">
        <f t="shared" si="56"/>
        <v>#VALUE!</v>
      </c>
      <c r="F1829" s="31" t="e">
        <f t="shared" si="57"/>
        <v>#VALUE!</v>
      </c>
      <c r="G1829">
        <v>41099</v>
      </c>
    </row>
    <row r="1830" spans="1:7">
      <c r="A1830" s="31">
        <v>41100</v>
      </c>
      <c r="B1830" s="27" t="s">
        <v>10025</v>
      </c>
      <c r="C1830" s="24">
        <v>-207.36</v>
      </c>
      <c r="D1830" s="24">
        <v>90.7</v>
      </c>
      <c r="E1830" s="22" t="e">
        <f t="shared" si="56"/>
        <v>#VALUE!</v>
      </c>
      <c r="F1830" s="31" t="e">
        <f t="shared" si="57"/>
        <v>#VALUE!</v>
      </c>
      <c r="G1830">
        <v>41100</v>
      </c>
    </row>
    <row r="1831" spans="1:7">
      <c r="A1831" s="31">
        <v>41101</v>
      </c>
      <c r="B1831" s="27" t="s">
        <v>10024</v>
      </c>
      <c r="C1831" s="24">
        <v>-150.52000000000001</v>
      </c>
      <c r="D1831" s="24">
        <v>30213.18</v>
      </c>
      <c r="E1831" s="22" t="e">
        <f t="shared" si="56"/>
        <v>#VALUE!</v>
      </c>
      <c r="F1831" s="31" t="e">
        <f t="shared" si="57"/>
        <v>#VALUE!</v>
      </c>
      <c r="G1831">
        <v>41101</v>
      </c>
    </row>
    <row r="1832" spans="1:7">
      <c r="A1832" s="31">
        <v>41102</v>
      </c>
      <c r="B1832" s="27" t="s">
        <v>10023</v>
      </c>
      <c r="C1832" s="24">
        <v>-415.52</v>
      </c>
      <c r="D1832" s="24">
        <v>-479.76</v>
      </c>
      <c r="E1832" s="22" t="e">
        <f t="shared" si="56"/>
        <v>#VALUE!</v>
      </c>
      <c r="F1832" s="31" t="e">
        <f t="shared" si="57"/>
        <v>#VALUE!</v>
      </c>
      <c r="G1832">
        <v>41102</v>
      </c>
    </row>
    <row r="1833" spans="1:7">
      <c r="A1833" s="31">
        <v>41103</v>
      </c>
      <c r="B1833" s="27" t="s">
        <v>10022</v>
      </c>
      <c r="C1833" s="24">
        <v>-39.299999999999997</v>
      </c>
      <c r="D1833" s="24">
        <v>-292.45999999999998</v>
      </c>
      <c r="E1833" s="22" t="e">
        <f t="shared" si="56"/>
        <v>#VALUE!</v>
      </c>
      <c r="F1833" s="31" t="e">
        <f t="shared" si="57"/>
        <v>#VALUE!</v>
      </c>
      <c r="G1833">
        <v>41103</v>
      </c>
    </row>
    <row r="1834" spans="1:7">
      <c r="A1834" s="31">
        <v>41106</v>
      </c>
      <c r="B1834" s="27" t="s">
        <v>10021</v>
      </c>
      <c r="C1834" s="24">
        <v>56.85</v>
      </c>
      <c r="D1834" s="24">
        <v>-96.35</v>
      </c>
      <c r="E1834" s="22" t="e">
        <f t="shared" si="56"/>
        <v>#VALUE!</v>
      </c>
      <c r="F1834" s="31" t="e">
        <f t="shared" si="57"/>
        <v>#VALUE!</v>
      </c>
      <c r="G1834">
        <v>41106</v>
      </c>
    </row>
    <row r="1835" spans="1:7">
      <c r="A1835" s="31">
        <v>41107</v>
      </c>
      <c r="B1835" s="27" t="s">
        <v>10020</v>
      </c>
      <c r="C1835" s="24">
        <v>129.35</v>
      </c>
      <c r="D1835" s="24">
        <v>-411.32</v>
      </c>
      <c r="E1835" s="22" t="e">
        <f t="shared" si="56"/>
        <v>#VALUE!</v>
      </c>
      <c r="F1835" s="31" t="e">
        <f t="shared" si="57"/>
        <v>#VALUE!</v>
      </c>
      <c r="G1835">
        <v>41107</v>
      </c>
    </row>
    <row r="1836" spans="1:7">
      <c r="A1836" s="31">
        <v>41108</v>
      </c>
      <c r="B1836" s="27" t="s">
        <v>10019</v>
      </c>
      <c r="C1836" s="24">
        <v>-272.75</v>
      </c>
      <c r="D1836" s="24">
        <v>-270.18</v>
      </c>
      <c r="E1836" s="22" t="e">
        <f t="shared" si="56"/>
        <v>#VALUE!</v>
      </c>
      <c r="F1836" s="31" t="e">
        <f t="shared" si="57"/>
        <v>#VALUE!</v>
      </c>
      <c r="G1836">
        <v>41108</v>
      </c>
    </row>
    <row r="1837" spans="1:7">
      <c r="A1837" s="31">
        <v>41109</v>
      </c>
      <c r="B1837" s="27" t="s">
        <v>10018</v>
      </c>
      <c r="C1837" s="24">
        <v>653.92999999999995</v>
      </c>
      <c r="D1837" s="24">
        <v>112.35</v>
      </c>
      <c r="E1837" s="22" t="e">
        <f t="shared" si="56"/>
        <v>#VALUE!</v>
      </c>
      <c r="F1837" s="31" t="e">
        <f t="shared" si="57"/>
        <v>#VALUE!</v>
      </c>
      <c r="G1837">
        <v>41109</v>
      </c>
    </row>
    <row r="1838" spans="1:7">
      <c r="A1838" s="31">
        <v>41110</v>
      </c>
      <c r="B1838" s="27" t="s">
        <v>10017</v>
      </c>
      <c r="C1838" s="24">
        <v>-207.46</v>
      </c>
      <c r="D1838" s="24">
        <v>-131.74</v>
      </c>
      <c r="E1838" s="22" t="e">
        <f t="shared" si="56"/>
        <v>#VALUE!</v>
      </c>
      <c r="F1838" s="31" t="e">
        <f t="shared" si="57"/>
        <v>#VALUE!</v>
      </c>
      <c r="G1838">
        <v>41110</v>
      </c>
    </row>
    <row r="1839" spans="1:7">
      <c r="A1839" s="31">
        <v>41113</v>
      </c>
      <c r="B1839" s="27" t="s">
        <v>10016</v>
      </c>
      <c r="C1839" s="24">
        <v>-488.14</v>
      </c>
      <c r="D1839" s="24">
        <v>-312.42</v>
      </c>
      <c r="E1839" s="22" t="e">
        <f t="shared" si="56"/>
        <v>#VALUE!</v>
      </c>
      <c r="F1839" s="31" t="e">
        <f t="shared" si="57"/>
        <v>#VALUE!</v>
      </c>
      <c r="G1839">
        <v>41113</v>
      </c>
    </row>
    <row r="1840" spans="1:7">
      <c r="A1840" s="31">
        <v>41114</v>
      </c>
      <c r="B1840" s="27" t="s">
        <v>10015</v>
      </c>
      <c r="C1840" s="24">
        <v>-254.96</v>
      </c>
      <c r="D1840" s="24">
        <v>109.99</v>
      </c>
      <c r="E1840" s="22" t="e">
        <f t="shared" si="56"/>
        <v>#VALUE!</v>
      </c>
      <c r="F1840" s="31" t="e">
        <f t="shared" si="57"/>
        <v>#VALUE!</v>
      </c>
      <c r="G1840">
        <v>41114</v>
      </c>
    </row>
    <row r="1841" spans="1:7">
      <c r="A1841" s="31">
        <v>41115</v>
      </c>
      <c r="B1841" s="27" t="s">
        <v>10014</v>
      </c>
      <c r="C1841" s="24">
        <v>-447.63</v>
      </c>
      <c r="D1841" s="24">
        <v>74.540000000000006</v>
      </c>
      <c r="E1841" s="22" t="e">
        <f t="shared" si="56"/>
        <v>#VALUE!</v>
      </c>
      <c r="F1841" s="31" t="e">
        <f t="shared" si="57"/>
        <v>#VALUE!</v>
      </c>
      <c r="G1841">
        <v>41115</v>
      </c>
    </row>
    <row r="1842" spans="1:7">
      <c r="A1842" s="31">
        <v>41116</v>
      </c>
      <c r="B1842" s="27" t="s">
        <v>10013</v>
      </c>
      <c r="C1842" s="24">
        <v>-442.07</v>
      </c>
      <c r="D1842" s="24">
        <v>-79.09</v>
      </c>
      <c r="E1842" s="22" t="e">
        <f t="shared" si="56"/>
        <v>#VALUE!</v>
      </c>
      <c r="F1842" s="31" t="e">
        <f t="shared" si="57"/>
        <v>#VALUE!</v>
      </c>
      <c r="G1842">
        <v>41116</v>
      </c>
    </row>
    <row r="1843" spans="1:7">
      <c r="A1843" s="31">
        <v>41117</v>
      </c>
      <c r="B1843" s="27" t="s">
        <v>10012</v>
      </c>
      <c r="C1843" s="24">
        <v>1450.95</v>
      </c>
      <c r="D1843" s="24">
        <v>135.94</v>
      </c>
      <c r="E1843" s="22" t="e">
        <f t="shared" si="56"/>
        <v>#VALUE!</v>
      </c>
      <c r="F1843" s="31" t="e">
        <f t="shared" si="57"/>
        <v>#VALUE!</v>
      </c>
      <c r="G1843">
        <v>41117</v>
      </c>
    </row>
    <row r="1844" spans="1:7">
      <c r="A1844" s="31">
        <v>41120</v>
      </c>
      <c r="B1844" s="27" t="s">
        <v>10011</v>
      </c>
      <c r="C1844" s="24">
        <v>-28.85</v>
      </c>
      <c r="D1844" s="24">
        <v>911.97</v>
      </c>
      <c r="E1844" s="22" t="e">
        <f t="shared" si="56"/>
        <v>#VALUE!</v>
      </c>
      <c r="F1844" s="31" t="e">
        <f t="shared" si="57"/>
        <v>#VALUE!</v>
      </c>
      <c r="G1844">
        <v>41120</v>
      </c>
    </row>
    <row r="1845" spans="1:7">
      <c r="A1845" s="31">
        <v>41121</v>
      </c>
      <c r="B1845" s="27" t="s">
        <v>10010</v>
      </c>
      <c r="C1845" s="24">
        <v>187.15</v>
      </c>
      <c r="D1845" s="24">
        <v>156.56</v>
      </c>
      <c r="E1845" s="22" t="e">
        <f t="shared" si="56"/>
        <v>#VALUE!</v>
      </c>
      <c r="F1845" s="31" t="e">
        <f t="shared" si="57"/>
        <v>#VALUE!</v>
      </c>
      <c r="G1845">
        <v>41121</v>
      </c>
    </row>
    <row r="1846" spans="1:7">
      <c r="A1846" s="31">
        <v>41122</v>
      </c>
      <c r="B1846" s="27" t="s">
        <v>10009</v>
      </c>
      <c r="C1846" s="24">
        <v>-59.46</v>
      </c>
      <c r="D1846" s="24">
        <v>89.67</v>
      </c>
      <c r="E1846" s="22" t="e">
        <f t="shared" si="56"/>
        <v>#VALUE!</v>
      </c>
      <c r="F1846" s="31" t="e">
        <f t="shared" si="57"/>
        <v>#VALUE!</v>
      </c>
      <c r="G1846">
        <v>41122</v>
      </c>
    </row>
    <row r="1847" spans="1:7">
      <c r="A1847" s="31">
        <v>41123</v>
      </c>
      <c r="B1847" s="27" t="s">
        <v>10008</v>
      </c>
      <c r="C1847" s="24">
        <v>-86.81</v>
      </c>
      <c r="D1847" s="24">
        <v>-141.4</v>
      </c>
      <c r="E1847" s="22" t="e">
        <f t="shared" si="56"/>
        <v>#VALUE!</v>
      </c>
      <c r="F1847" s="31" t="e">
        <f t="shared" si="57"/>
        <v>#VALUE!</v>
      </c>
      <c r="G1847">
        <v>41123</v>
      </c>
    </row>
    <row r="1848" spans="1:7">
      <c r="A1848" s="31">
        <v>41124</v>
      </c>
      <c r="B1848" s="27" t="s">
        <v>10007</v>
      </c>
      <c r="C1848" s="24">
        <v>-347.69</v>
      </c>
      <c r="D1848" s="24">
        <v>-146.88</v>
      </c>
      <c r="E1848" s="22" t="e">
        <f t="shared" si="56"/>
        <v>#VALUE!</v>
      </c>
      <c r="F1848" s="31" t="e">
        <f t="shared" si="57"/>
        <v>#VALUE!</v>
      </c>
      <c r="G1848">
        <v>41124</v>
      </c>
    </row>
    <row r="1849" spans="1:7">
      <c r="A1849" s="31">
        <v>41127</v>
      </c>
      <c r="B1849" s="27" t="s">
        <v>10006</v>
      </c>
      <c r="C1849" s="24">
        <v>381.26</v>
      </c>
      <c r="D1849" s="24">
        <v>614.86</v>
      </c>
      <c r="E1849" s="22" t="e">
        <f t="shared" si="56"/>
        <v>#VALUE!</v>
      </c>
      <c r="F1849" s="31" t="e">
        <f t="shared" si="57"/>
        <v>#VALUE!</v>
      </c>
      <c r="G1849">
        <v>41127</v>
      </c>
    </row>
    <row r="1850" spans="1:7">
      <c r="A1850" s="31">
        <v>41128</v>
      </c>
      <c r="B1850" s="27" t="s">
        <v>10005</v>
      </c>
      <c r="C1850" s="24">
        <v>676.87</v>
      </c>
      <c r="D1850" s="24">
        <v>542.30999999999995</v>
      </c>
      <c r="E1850" s="22" t="e">
        <f t="shared" si="56"/>
        <v>#VALUE!</v>
      </c>
      <c r="F1850" s="31" t="e">
        <f t="shared" si="57"/>
        <v>#VALUE!</v>
      </c>
      <c r="G1850">
        <v>41128</v>
      </c>
    </row>
    <row r="1851" spans="1:7">
      <c r="A1851" s="31">
        <v>41129</v>
      </c>
      <c r="B1851" s="27" t="s">
        <v>10004</v>
      </c>
      <c r="C1851" s="24">
        <v>709.97</v>
      </c>
      <c r="D1851" s="24">
        <v>159.05000000000001</v>
      </c>
      <c r="E1851" s="22" t="e">
        <f t="shared" si="56"/>
        <v>#VALUE!</v>
      </c>
      <c r="F1851" s="31" t="e">
        <f t="shared" si="57"/>
        <v>#VALUE!</v>
      </c>
      <c r="G1851">
        <v>41129</v>
      </c>
    </row>
    <row r="1852" spans="1:7">
      <c r="A1852" s="31">
        <v>41130</v>
      </c>
      <c r="B1852" s="27" t="s">
        <v>10003</v>
      </c>
      <c r="C1852" s="24">
        <v>27.23</v>
      </c>
      <c r="D1852" s="24">
        <v>-330.99</v>
      </c>
      <c r="E1852" s="22" t="e">
        <f t="shared" si="56"/>
        <v>#VALUE!</v>
      </c>
      <c r="F1852" s="31" t="e">
        <f t="shared" si="57"/>
        <v>#VALUE!</v>
      </c>
      <c r="G1852">
        <v>41130</v>
      </c>
    </row>
    <row r="1853" spans="1:7">
      <c r="A1853" s="31">
        <v>41131</v>
      </c>
      <c r="B1853" s="27" t="s">
        <v>10002</v>
      </c>
      <c r="C1853" s="24">
        <v>-21.28</v>
      </c>
      <c r="D1853" s="24">
        <v>-624.94000000000005</v>
      </c>
      <c r="E1853" s="22" t="e">
        <f t="shared" si="56"/>
        <v>#VALUE!</v>
      </c>
      <c r="F1853" s="31" t="e">
        <f t="shared" si="57"/>
        <v>#VALUE!</v>
      </c>
      <c r="G1853">
        <v>41131</v>
      </c>
    </row>
    <row r="1854" spans="1:7">
      <c r="A1854" s="31">
        <v>41134</v>
      </c>
      <c r="B1854" s="27" t="s">
        <v>10001</v>
      </c>
      <c r="C1854" s="24">
        <v>-27.7</v>
      </c>
      <c r="D1854" s="24">
        <v>-441.59</v>
      </c>
      <c r="E1854" s="22" t="e">
        <f t="shared" si="56"/>
        <v>#VALUE!</v>
      </c>
      <c r="F1854" s="31" t="e">
        <f t="shared" si="57"/>
        <v>#VALUE!</v>
      </c>
      <c r="G1854">
        <v>41134</v>
      </c>
    </row>
    <row r="1855" spans="1:7">
      <c r="A1855" s="31">
        <v>41135</v>
      </c>
      <c r="B1855" s="27" t="s">
        <v>10000</v>
      </c>
      <c r="C1855" s="24">
        <v>289.48</v>
      </c>
      <c r="D1855" s="24">
        <v>-427.63</v>
      </c>
      <c r="E1855" s="22" t="e">
        <f t="shared" si="56"/>
        <v>#VALUE!</v>
      </c>
      <c r="F1855" s="31" t="e">
        <f t="shared" si="57"/>
        <v>#VALUE!</v>
      </c>
      <c r="G1855">
        <v>41135</v>
      </c>
    </row>
    <row r="1856" spans="1:7">
      <c r="A1856" s="31">
        <v>41137</v>
      </c>
      <c r="B1856" s="27" t="s">
        <v>9999</v>
      </c>
      <c r="C1856" s="24">
        <v>-14.15</v>
      </c>
      <c r="D1856" s="24">
        <v>-341.15</v>
      </c>
      <c r="E1856" s="22" t="e">
        <f t="shared" si="56"/>
        <v>#VALUE!</v>
      </c>
      <c r="F1856" s="31" t="e">
        <f t="shared" si="57"/>
        <v>#VALUE!</v>
      </c>
      <c r="G1856">
        <v>41137</v>
      </c>
    </row>
    <row r="1857" spans="1:7">
      <c r="A1857" s="31">
        <v>41138</v>
      </c>
      <c r="B1857" s="27" t="s">
        <v>9998</v>
      </c>
      <c r="C1857" s="24">
        <v>279.33999999999997</v>
      </c>
      <c r="D1857" s="24">
        <v>-166.11</v>
      </c>
      <c r="E1857" s="22" t="e">
        <f t="shared" si="56"/>
        <v>#VALUE!</v>
      </c>
      <c r="F1857" s="31" t="e">
        <f t="shared" si="57"/>
        <v>#VALUE!</v>
      </c>
      <c r="G1857">
        <v>41138</v>
      </c>
    </row>
    <row r="1858" spans="1:7">
      <c r="A1858" s="31">
        <v>41142</v>
      </c>
      <c r="B1858" s="27" t="s">
        <v>9997</v>
      </c>
      <c r="C1858" s="24">
        <v>264.14999999999998</v>
      </c>
      <c r="D1858" s="24">
        <v>18.940000000000001</v>
      </c>
      <c r="E1858" s="22" t="e">
        <f t="shared" ref="E1858:E1921" si="58">TEXT(F1858,"dd-mm-yy")</f>
        <v>#VALUE!</v>
      </c>
      <c r="F1858" s="31" t="e">
        <f t="shared" ref="F1858:F1921" si="59">DATEVALUE(A1858)</f>
        <v>#VALUE!</v>
      </c>
      <c r="G1858">
        <v>41142</v>
      </c>
    </row>
    <row r="1859" spans="1:7">
      <c r="A1859" s="31">
        <v>41143</v>
      </c>
      <c r="B1859" s="27" t="s">
        <v>9996</v>
      </c>
      <c r="C1859" s="24">
        <v>183.79</v>
      </c>
      <c r="D1859" s="24">
        <v>-214.22</v>
      </c>
      <c r="E1859" s="22" t="e">
        <f t="shared" si="58"/>
        <v>#VALUE!</v>
      </c>
      <c r="F1859" s="31" t="e">
        <f t="shared" si="59"/>
        <v>#VALUE!</v>
      </c>
      <c r="G1859">
        <v>41143</v>
      </c>
    </row>
    <row r="1860" spans="1:7">
      <c r="A1860" s="31">
        <v>41144</v>
      </c>
      <c r="B1860" s="27" t="s">
        <v>9995</v>
      </c>
      <c r="C1860" s="24">
        <v>-3.75</v>
      </c>
      <c r="D1860" s="24">
        <v>-77.41</v>
      </c>
      <c r="E1860" s="22" t="e">
        <f t="shared" si="58"/>
        <v>#VALUE!</v>
      </c>
      <c r="F1860" s="31" t="e">
        <f t="shared" si="59"/>
        <v>#VALUE!</v>
      </c>
      <c r="G1860">
        <v>41144</v>
      </c>
    </row>
    <row r="1861" spans="1:7">
      <c r="A1861" s="31">
        <v>41145</v>
      </c>
      <c r="B1861" s="27" t="s">
        <v>9994</v>
      </c>
      <c r="C1861" s="24">
        <v>146.79</v>
      </c>
      <c r="D1861" s="24">
        <v>-571.75</v>
      </c>
      <c r="E1861" s="22" t="e">
        <f t="shared" si="58"/>
        <v>#VALUE!</v>
      </c>
      <c r="F1861" s="31" t="e">
        <f t="shared" si="59"/>
        <v>#VALUE!</v>
      </c>
      <c r="G1861">
        <v>41145</v>
      </c>
    </row>
    <row r="1862" spans="1:7">
      <c r="A1862" s="31">
        <v>41148</v>
      </c>
      <c r="B1862" s="27" t="s">
        <v>9993</v>
      </c>
      <c r="C1862" s="24">
        <v>383.43</v>
      </c>
      <c r="D1862" s="24">
        <v>-550.59</v>
      </c>
      <c r="E1862" s="22" t="e">
        <f t="shared" si="58"/>
        <v>#VALUE!</v>
      </c>
      <c r="F1862" s="31" t="e">
        <f t="shared" si="59"/>
        <v>#VALUE!</v>
      </c>
      <c r="G1862">
        <v>41148</v>
      </c>
    </row>
    <row r="1863" spans="1:7">
      <c r="A1863" s="31">
        <v>41149</v>
      </c>
      <c r="B1863" s="27" t="s">
        <v>9992</v>
      </c>
      <c r="C1863" s="24">
        <v>433.65</v>
      </c>
      <c r="D1863" s="24">
        <v>-581.87</v>
      </c>
      <c r="E1863" s="22" t="e">
        <f t="shared" si="58"/>
        <v>#VALUE!</v>
      </c>
      <c r="F1863" s="31" t="e">
        <f t="shared" si="59"/>
        <v>#VALUE!</v>
      </c>
      <c r="G1863">
        <v>41149</v>
      </c>
    </row>
    <row r="1864" spans="1:7">
      <c r="A1864" s="31">
        <v>41150</v>
      </c>
      <c r="B1864" s="27" t="s">
        <v>9991</v>
      </c>
      <c r="C1864" s="24">
        <v>-6.81</v>
      </c>
      <c r="D1864" s="24">
        <v>-579.35</v>
      </c>
      <c r="E1864" s="22" t="e">
        <f t="shared" si="58"/>
        <v>#VALUE!</v>
      </c>
      <c r="F1864" s="31" t="e">
        <f t="shared" si="59"/>
        <v>#VALUE!</v>
      </c>
      <c r="G1864">
        <v>41150</v>
      </c>
    </row>
    <row r="1865" spans="1:7">
      <c r="A1865" s="31">
        <v>41151</v>
      </c>
      <c r="B1865" s="27" t="s">
        <v>9990</v>
      </c>
      <c r="C1865" s="24">
        <v>945.2</v>
      </c>
      <c r="D1865" s="24">
        <v>-531.29</v>
      </c>
      <c r="E1865" s="22" t="e">
        <f t="shared" si="58"/>
        <v>#VALUE!</v>
      </c>
      <c r="F1865" s="31" t="e">
        <f t="shared" si="59"/>
        <v>#VALUE!</v>
      </c>
      <c r="G1865">
        <v>41151</v>
      </c>
    </row>
    <row r="1866" spans="1:7">
      <c r="A1866" s="31">
        <v>41152</v>
      </c>
      <c r="B1866" s="27" t="s">
        <v>9989</v>
      </c>
      <c r="C1866" s="24">
        <v>-741.39</v>
      </c>
      <c r="D1866" s="24">
        <v>-271.77</v>
      </c>
      <c r="E1866" s="22" t="e">
        <f t="shared" si="58"/>
        <v>#VALUE!</v>
      </c>
      <c r="F1866" s="31" t="e">
        <f t="shared" si="59"/>
        <v>#VALUE!</v>
      </c>
      <c r="G1866">
        <v>41152</v>
      </c>
    </row>
    <row r="1867" spans="1:7">
      <c r="A1867" s="31">
        <v>41155</v>
      </c>
      <c r="B1867" s="27" t="s">
        <v>9988</v>
      </c>
      <c r="C1867" s="24">
        <v>-189.98</v>
      </c>
      <c r="D1867" s="24">
        <v>-254.12</v>
      </c>
      <c r="E1867" s="22" t="e">
        <f t="shared" si="58"/>
        <v>#VALUE!</v>
      </c>
      <c r="F1867" s="31" t="e">
        <f t="shared" si="59"/>
        <v>#VALUE!</v>
      </c>
      <c r="G1867">
        <v>41155</v>
      </c>
    </row>
    <row r="1868" spans="1:7">
      <c r="A1868" s="31">
        <v>41156</v>
      </c>
      <c r="B1868" s="27" t="s">
        <v>9987</v>
      </c>
      <c r="C1868" s="24">
        <v>-317.45999999999998</v>
      </c>
      <c r="D1868" s="24">
        <v>-406.91</v>
      </c>
      <c r="E1868" s="22" t="e">
        <f t="shared" si="58"/>
        <v>#VALUE!</v>
      </c>
      <c r="F1868" s="31" t="e">
        <f t="shared" si="59"/>
        <v>#VALUE!</v>
      </c>
      <c r="G1868">
        <v>41156</v>
      </c>
    </row>
    <row r="1869" spans="1:7">
      <c r="A1869" s="31">
        <v>41157</v>
      </c>
      <c r="B1869" s="27" t="s">
        <v>9986</v>
      </c>
      <c r="C1869" s="24">
        <v>-387.41</v>
      </c>
      <c r="D1869" s="24">
        <v>-513.69000000000005</v>
      </c>
      <c r="E1869" s="22" t="e">
        <f t="shared" si="58"/>
        <v>#VALUE!</v>
      </c>
      <c r="F1869" s="31" t="e">
        <f t="shared" si="59"/>
        <v>#VALUE!</v>
      </c>
      <c r="G1869">
        <v>41157</v>
      </c>
    </row>
    <row r="1870" spans="1:7">
      <c r="A1870" s="31">
        <v>41158</v>
      </c>
      <c r="B1870" s="27" t="s">
        <v>9985</v>
      </c>
      <c r="C1870" s="24">
        <v>-296.25</v>
      </c>
      <c r="D1870" s="24">
        <v>139.07</v>
      </c>
      <c r="E1870" s="22" t="e">
        <f t="shared" si="58"/>
        <v>#VALUE!</v>
      </c>
      <c r="F1870" s="31" t="e">
        <f t="shared" si="59"/>
        <v>#VALUE!</v>
      </c>
      <c r="G1870">
        <v>41158</v>
      </c>
    </row>
    <row r="1871" spans="1:7">
      <c r="A1871" s="31">
        <v>41159</v>
      </c>
      <c r="B1871" s="27" t="s">
        <v>9984</v>
      </c>
      <c r="C1871" s="24">
        <v>20.350000000000001</v>
      </c>
      <c r="D1871" s="24">
        <v>19.52</v>
      </c>
      <c r="E1871" s="22" t="e">
        <f t="shared" si="58"/>
        <v>#VALUE!</v>
      </c>
      <c r="F1871" s="31" t="e">
        <f t="shared" si="59"/>
        <v>#VALUE!</v>
      </c>
      <c r="G1871">
        <v>41159</v>
      </c>
    </row>
    <row r="1872" spans="1:7">
      <c r="A1872" s="31">
        <v>41162</v>
      </c>
      <c r="B1872" s="27" t="s">
        <v>9983</v>
      </c>
      <c r="C1872" s="24">
        <v>-470.52</v>
      </c>
      <c r="D1872" s="24">
        <v>22.54</v>
      </c>
      <c r="E1872" s="22" t="e">
        <f t="shared" si="58"/>
        <v>#VALUE!</v>
      </c>
      <c r="F1872" s="31" t="e">
        <f t="shared" si="59"/>
        <v>#VALUE!</v>
      </c>
      <c r="G1872">
        <v>41162</v>
      </c>
    </row>
    <row r="1873" spans="1:7">
      <c r="A1873" s="31">
        <v>41163</v>
      </c>
      <c r="B1873" s="27" t="s">
        <v>9982</v>
      </c>
      <c r="C1873" s="24">
        <v>102.69</v>
      </c>
      <c r="D1873" s="24">
        <v>142.31</v>
      </c>
      <c r="E1873" s="22" t="e">
        <f t="shared" si="58"/>
        <v>#VALUE!</v>
      </c>
      <c r="F1873" s="31" t="e">
        <f t="shared" si="59"/>
        <v>#VALUE!</v>
      </c>
      <c r="G1873">
        <v>41163</v>
      </c>
    </row>
    <row r="1874" spans="1:7">
      <c r="A1874" s="31">
        <v>41164</v>
      </c>
      <c r="B1874" s="27" t="s">
        <v>9981</v>
      </c>
      <c r="C1874" s="24">
        <v>437.39</v>
      </c>
      <c r="D1874" s="24">
        <v>-28.3</v>
      </c>
      <c r="E1874" s="22" t="e">
        <f t="shared" si="58"/>
        <v>#VALUE!</v>
      </c>
      <c r="F1874" s="31" t="e">
        <f t="shared" si="59"/>
        <v>#VALUE!</v>
      </c>
      <c r="G1874">
        <v>41164</v>
      </c>
    </row>
    <row r="1875" spans="1:7">
      <c r="A1875" s="31">
        <v>41165</v>
      </c>
      <c r="B1875" s="27" t="s">
        <v>9980</v>
      </c>
      <c r="C1875" s="24">
        <v>98.2</v>
      </c>
      <c r="D1875" s="24">
        <v>-160.6</v>
      </c>
      <c r="E1875" s="22" t="e">
        <f t="shared" si="58"/>
        <v>#VALUE!</v>
      </c>
      <c r="F1875" s="31" t="e">
        <f t="shared" si="59"/>
        <v>#VALUE!</v>
      </c>
      <c r="G1875">
        <v>41165</v>
      </c>
    </row>
    <row r="1876" spans="1:7">
      <c r="A1876" s="31">
        <v>41166</v>
      </c>
      <c r="B1876" s="27" t="s">
        <v>9979</v>
      </c>
      <c r="C1876" s="24">
        <v>903.23</v>
      </c>
      <c r="D1876" s="24">
        <v>498.65</v>
      </c>
      <c r="E1876" s="22" t="e">
        <f t="shared" si="58"/>
        <v>#VALUE!</v>
      </c>
      <c r="F1876" s="31" t="e">
        <f t="shared" si="59"/>
        <v>#VALUE!</v>
      </c>
      <c r="G1876">
        <v>41166</v>
      </c>
    </row>
    <row r="1877" spans="1:7">
      <c r="A1877" s="31">
        <v>41169</v>
      </c>
      <c r="B1877" s="27" t="s">
        <v>9978</v>
      </c>
      <c r="C1877" s="24">
        <v>1122.22</v>
      </c>
      <c r="D1877" s="24">
        <v>428.08</v>
      </c>
      <c r="E1877" s="22" t="e">
        <f t="shared" si="58"/>
        <v>#VALUE!</v>
      </c>
      <c r="F1877" s="31" t="e">
        <f t="shared" si="59"/>
        <v>#VALUE!</v>
      </c>
      <c r="G1877">
        <v>41169</v>
      </c>
    </row>
    <row r="1878" spans="1:7">
      <c r="A1878" s="31">
        <v>41170</v>
      </c>
      <c r="B1878" s="27" t="s">
        <v>9977</v>
      </c>
      <c r="C1878" s="24">
        <v>113.92</v>
      </c>
      <c r="D1878" s="24">
        <v>-629.41</v>
      </c>
      <c r="E1878" s="22" t="e">
        <f t="shared" si="58"/>
        <v>#VALUE!</v>
      </c>
      <c r="F1878" s="31" t="e">
        <f t="shared" si="59"/>
        <v>#VALUE!</v>
      </c>
      <c r="G1878">
        <v>41170</v>
      </c>
    </row>
    <row r="1879" spans="1:7">
      <c r="A1879" s="31">
        <v>41172</v>
      </c>
      <c r="B1879" s="27" t="s">
        <v>9976</v>
      </c>
      <c r="C1879" s="24">
        <v>-4.8600000000000003</v>
      </c>
      <c r="D1879" s="24">
        <v>-429.49</v>
      </c>
      <c r="E1879" s="22" t="e">
        <f t="shared" si="58"/>
        <v>#VALUE!</v>
      </c>
      <c r="F1879" s="31" t="e">
        <f t="shared" si="59"/>
        <v>#VALUE!</v>
      </c>
      <c r="G1879">
        <v>41172</v>
      </c>
    </row>
    <row r="1880" spans="1:7">
      <c r="A1880" s="31">
        <v>41173</v>
      </c>
      <c r="B1880" s="27" t="s">
        <v>9975</v>
      </c>
      <c r="C1880" s="24">
        <v>-408.98</v>
      </c>
      <c r="D1880" s="24">
        <v>-344.76</v>
      </c>
      <c r="E1880" s="22" t="e">
        <f t="shared" si="58"/>
        <v>#VALUE!</v>
      </c>
      <c r="F1880" s="31" t="e">
        <f t="shared" si="59"/>
        <v>#VALUE!</v>
      </c>
      <c r="G1880">
        <v>41173</v>
      </c>
    </row>
    <row r="1881" spans="1:7">
      <c r="A1881" s="31">
        <v>41176</v>
      </c>
      <c r="B1881" s="27" t="s">
        <v>9974</v>
      </c>
      <c r="C1881" s="24">
        <v>-129.88</v>
      </c>
      <c r="D1881" s="24">
        <v>-387.84</v>
      </c>
      <c r="E1881" s="22" t="e">
        <f t="shared" si="58"/>
        <v>#VALUE!</v>
      </c>
      <c r="F1881" s="31" t="e">
        <f t="shared" si="59"/>
        <v>#VALUE!</v>
      </c>
      <c r="G1881">
        <v>41176</v>
      </c>
    </row>
    <row r="1882" spans="1:7">
      <c r="A1882" s="31">
        <v>41177</v>
      </c>
      <c r="B1882" s="27" t="s">
        <v>9973</v>
      </c>
      <c r="C1882" s="24">
        <v>644.99</v>
      </c>
      <c r="D1882" s="24">
        <v>-610.30999999999995</v>
      </c>
      <c r="E1882" s="22" t="e">
        <f t="shared" si="58"/>
        <v>#VALUE!</v>
      </c>
      <c r="F1882" s="31" t="e">
        <f t="shared" si="59"/>
        <v>#VALUE!</v>
      </c>
      <c r="G1882">
        <v>41177</v>
      </c>
    </row>
    <row r="1883" spans="1:7">
      <c r="A1883" s="31">
        <v>41178</v>
      </c>
      <c r="B1883" s="27" t="s">
        <v>9972</v>
      </c>
      <c r="C1883" s="24">
        <v>400.51</v>
      </c>
      <c r="D1883" s="24">
        <v>-769.31</v>
      </c>
      <c r="E1883" s="22" t="e">
        <f t="shared" si="58"/>
        <v>#VALUE!</v>
      </c>
      <c r="F1883" s="31" t="e">
        <f t="shared" si="59"/>
        <v>#VALUE!</v>
      </c>
      <c r="G1883">
        <v>41178</v>
      </c>
    </row>
    <row r="1884" spans="1:7">
      <c r="A1884" s="31">
        <v>41179</v>
      </c>
      <c r="B1884" s="27" t="s">
        <v>9971</v>
      </c>
      <c r="C1884" s="24">
        <v>372.4</v>
      </c>
      <c r="D1884" s="24">
        <v>-187.21</v>
      </c>
      <c r="E1884" s="22" t="e">
        <f t="shared" si="58"/>
        <v>#VALUE!</v>
      </c>
      <c r="F1884" s="31" t="e">
        <f t="shared" si="59"/>
        <v>#VALUE!</v>
      </c>
      <c r="G1884">
        <v>41179</v>
      </c>
    </row>
    <row r="1885" spans="1:7">
      <c r="A1885" s="31">
        <v>41180</v>
      </c>
      <c r="B1885" s="27" t="s">
        <v>9970</v>
      </c>
      <c r="C1885" s="24">
        <v>998.67</v>
      </c>
      <c r="D1885" s="24">
        <v>-579.54999999999995</v>
      </c>
      <c r="E1885" s="22" t="e">
        <f t="shared" si="58"/>
        <v>#VALUE!</v>
      </c>
      <c r="F1885" s="31" t="e">
        <f t="shared" si="59"/>
        <v>#VALUE!</v>
      </c>
      <c r="G1885">
        <v>41180</v>
      </c>
    </row>
    <row r="1886" spans="1:7">
      <c r="A1886" s="31">
        <v>41183</v>
      </c>
      <c r="B1886" s="27" t="s">
        <v>9969</v>
      </c>
      <c r="C1886" s="24">
        <v>93.16</v>
      </c>
      <c r="D1886" s="24">
        <v>-299.93</v>
      </c>
      <c r="E1886" s="22" t="e">
        <f t="shared" si="58"/>
        <v>#VALUE!</v>
      </c>
      <c r="F1886" s="31" t="e">
        <f t="shared" si="59"/>
        <v>#VALUE!</v>
      </c>
      <c r="G1886">
        <v>41183</v>
      </c>
    </row>
    <row r="1887" spans="1:7">
      <c r="A1887" s="31">
        <v>41185</v>
      </c>
      <c r="B1887" s="27" t="s">
        <v>9968</v>
      </c>
      <c r="C1887" s="24">
        <v>970.41</v>
      </c>
      <c r="D1887" s="24">
        <v>-73.7</v>
      </c>
      <c r="E1887" s="22" t="e">
        <f t="shared" si="58"/>
        <v>#VALUE!</v>
      </c>
      <c r="F1887" s="31" t="e">
        <f t="shared" si="59"/>
        <v>#VALUE!</v>
      </c>
      <c r="G1887">
        <v>41185</v>
      </c>
    </row>
    <row r="1888" spans="1:7">
      <c r="A1888" s="31">
        <v>41186</v>
      </c>
      <c r="B1888" s="27" t="s">
        <v>9967</v>
      </c>
      <c r="C1888" s="24">
        <v>714.02</v>
      </c>
      <c r="D1888" s="24">
        <v>-157.66</v>
      </c>
      <c r="E1888" s="22" t="e">
        <f t="shared" si="58"/>
        <v>#VALUE!</v>
      </c>
      <c r="F1888" s="31" t="e">
        <f t="shared" si="59"/>
        <v>#VALUE!</v>
      </c>
      <c r="G1888">
        <v>41186</v>
      </c>
    </row>
    <row r="1889" spans="1:7">
      <c r="A1889" s="31">
        <v>41187</v>
      </c>
      <c r="B1889" s="27" t="s">
        <v>9966</v>
      </c>
      <c r="C1889" s="24">
        <v>-616.25</v>
      </c>
      <c r="D1889" s="24">
        <v>-433.55</v>
      </c>
      <c r="E1889" s="22" t="e">
        <f t="shared" si="58"/>
        <v>#VALUE!</v>
      </c>
      <c r="F1889" s="31" t="e">
        <f t="shared" si="59"/>
        <v>#VALUE!</v>
      </c>
      <c r="G1889">
        <v>41187</v>
      </c>
    </row>
    <row r="1890" spans="1:7">
      <c r="A1890" s="31">
        <v>41190</v>
      </c>
      <c r="B1890" s="27" t="s">
        <v>9965</v>
      </c>
      <c r="C1890" s="24">
        <v>228.06</v>
      </c>
      <c r="D1890" s="24">
        <v>-433.94</v>
      </c>
      <c r="E1890" s="22" t="e">
        <f t="shared" si="58"/>
        <v>#VALUE!</v>
      </c>
      <c r="F1890" s="31" t="e">
        <f t="shared" si="59"/>
        <v>#VALUE!</v>
      </c>
      <c r="G1890">
        <v>41190</v>
      </c>
    </row>
    <row r="1891" spans="1:7">
      <c r="A1891" s="31">
        <v>41191</v>
      </c>
      <c r="B1891" s="27" t="s">
        <v>9964</v>
      </c>
      <c r="C1891" s="24">
        <v>-6.33</v>
      </c>
      <c r="D1891" s="24">
        <v>-87.38</v>
      </c>
      <c r="E1891" s="22" t="e">
        <f t="shared" si="58"/>
        <v>#VALUE!</v>
      </c>
      <c r="F1891" s="31" t="e">
        <f t="shared" si="59"/>
        <v>#VALUE!</v>
      </c>
      <c r="G1891">
        <v>41191</v>
      </c>
    </row>
    <row r="1892" spans="1:7">
      <c r="A1892" s="31">
        <v>41192</v>
      </c>
      <c r="B1892" s="27" t="s">
        <v>9963</v>
      </c>
      <c r="C1892" s="24">
        <v>-1008.09</v>
      </c>
      <c r="D1892" s="24">
        <v>-424.31</v>
      </c>
      <c r="E1892" s="22" t="e">
        <f t="shared" si="58"/>
        <v>#VALUE!</v>
      </c>
      <c r="F1892" s="31" t="e">
        <f t="shared" si="59"/>
        <v>#VALUE!</v>
      </c>
      <c r="G1892">
        <v>41192</v>
      </c>
    </row>
    <row r="1893" spans="1:7">
      <c r="A1893" s="31">
        <v>41193</v>
      </c>
      <c r="B1893" s="27" t="s">
        <v>9962</v>
      </c>
      <c r="C1893" s="24">
        <v>-125.81</v>
      </c>
      <c r="D1893" s="24">
        <v>-311.76</v>
      </c>
      <c r="E1893" s="22" t="e">
        <f t="shared" si="58"/>
        <v>#VALUE!</v>
      </c>
      <c r="F1893" s="31" t="e">
        <f t="shared" si="59"/>
        <v>#VALUE!</v>
      </c>
      <c r="G1893">
        <v>41193</v>
      </c>
    </row>
    <row r="1894" spans="1:7">
      <c r="A1894" s="31">
        <v>41194</v>
      </c>
      <c r="B1894" s="27" t="s">
        <v>9961</v>
      </c>
      <c r="C1894" s="24">
        <v>-287.26</v>
      </c>
      <c r="D1894" s="24">
        <v>-279.81</v>
      </c>
      <c r="E1894" s="22" t="e">
        <f t="shared" si="58"/>
        <v>#VALUE!</v>
      </c>
      <c r="F1894" s="31" t="e">
        <f t="shared" si="59"/>
        <v>#VALUE!</v>
      </c>
      <c r="G1894">
        <v>41194</v>
      </c>
    </row>
    <row r="1895" spans="1:7">
      <c r="A1895" s="31">
        <v>41197</v>
      </c>
      <c r="B1895" s="27" t="s">
        <v>9960</v>
      </c>
      <c r="C1895" s="24">
        <v>284.51</v>
      </c>
      <c r="D1895" s="24">
        <v>28.39</v>
      </c>
      <c r="E1895" s="22" t="e">
        <f t="shared" si="58"/>
        <v>#VALUE!</v>
      </c>
      <c r="F1895" s="31" t="e">
        <f t="shared" si="59"/>
        <v>#VALUE!</v>
      </c>
      <c r="G1895">
        <v>41197</v>
      </c>
    </row>
    <row r="1896" spans="1:7">
      <c r="A1896" s="31">
        <v>41198</v>
      </c>
      <c r="B1896" s="27" t="s">
        <v>9959</v>
      </c>
      <c r="C1896" s="24">
        <v>-133.18</v>
      </c>
      <c r="D1896" s="24">
        <v>-150.91999999999999</v>
      </c>
      <c r="E1896" s="22" t="e">
        <f t="shared" si="58"/>
        <v>#VALUE!</v>
      </c>
      <c r="F1896" s="31" t="e">
        <f t="shared" si="59"/>
        <v>#VALUE!</v>
      </c>
      <c r="G1896">
        <v>41198</v>
      </c>
    </row>
    <row r="1897" spans="1:7">
      <c r="A1897" s="31">
        <v>41199</v>
      </c>
      <c r="B1897" s="27" t="s">
        <v>9958</v>
      </c>
      <c r="C1897" s="24">
        <v>198.25</v>
      </c>
      <c r="D1897" s="24">
        <v>36.94</v>
      </c>
      <c r="E1897" s="22" t="e">
        <f t="shared" si="58"/>
        <v>#VALUE!</v>
      </c>
      <c r="F1897" s="31" t="e">
        <f t="shared" si="59"/>
        <v>#VALUE!</v>
      </c>
      <c r="G1897">
        <v>41199</v>
      </c>
    </row>
    <row r="1898" spans="1:7">
      <c r="A1898" s="31">
        <v>41200</v>
      </c>
      <c r="B1898" s="27" t="s">
        <v>9957</v>
      </c>
      <c r="C1898" s="24">
        <v>35.46</v>
      </c>
      <c r="D1898" s="24">
        <v>45.06</v>
      </c>
      <c r="E1898" s="22" t="e">
        <f t="shared" si="58"/>
        <v>#VALUE!</v>
      </c>
      <c r="F1898" s="31" t="e">
        <f t="shared" si="59"/>
        <v>#VALUE!</v>
      </c>
      <c r="G1898">
        <v>41200</v>
      </c>
    </row>
    <row r="1899" spans="1:7">
      <c r="A1899" s="31">
        <v>41201</v>
      </c>
      <c r="B1899" s="27" t="s">
        <v>9956</v>
      </c>
      <c r="C1899" s="24">
        <v>235.44</v>
      </c>
      <c r="D1899" s="24">
        <v>294.66000000000003</v>
      </c>
      <c r="E1899" s="22" t="e">
        <f t="shared" si="58"/>
        <v>#VALUE!</v>
      </c>
      <c r="F1899" s="31" t="e">
        <f t="shared" si="59"/>
        <v>#VALUE!</v>
      </c>
      <c r="G1899">
        <v>41201</v>
      </c>
    </row>
    <row r="1900" spans="1:7">
      <c r="A1900" s="31">
        <v>41205</v>
      </c>
      <c r="B1900" s="27" t="s">
        <v>9955</v>
      </c>
      <c r="C1900" s="24">
        <v>88.11</v>
      </c>
      <c r="D1900" s="24">
        <v>-367.66</v>
      </c>
      <c r="E1900" s="22" t="e">
        <f t="shared" si="58"/>
        <v>#VALUE!</v>
      </c>
      <c r="F1900" s="31" t="e">
        <f t="shared" si="59"/>
        <v>#VALUE!</v>
      </c>
      <c r="G1900">
        <v>41205</v>
      </c>
    </row>
    <row r="1901" spans="1:7">
      <c r="A1901" s="31">
        <v>41207</v>
      </c>
      <c r="B1901" s="27" t="s">
        <v>9954</v>
      </c>
      <c r="C1901" s="24">
        <v>904.52</v>
      </c>
      <c r="D1901" s="24">
        <v>-730.68</v>
      </c>
      <c r="E1901" s="22" t="e">
        <f t="shared" si="58"/>
        <v>#VALUE!</v>
      </c>
      <c r="F1901" s="31" t="e">
        <f t="shared" si="59"/>
        <v>#VALUE!</v>
      </c>
      <c r="G1901">
        <v>41207</v>
      </c>
    </row>
    <row r="1902" spans="1:7">
      <c r="A1902" s="31">
        <v>41208</v>
      </c>
      <c r="B1902" s="27" t="s">
        <v>9953</v>
      </c>
      <c r="C1902" s="24">
        <v>-351.83</v>
      </c>
      <c r="D1902" s="24">
        <v>-50.07</v>
      </c>
      <c r="E1902" s="22" t="e">
        <f t="shared" si="58"/>
        <v>#VALUE!</v>
      </c>
      <c r="F1902" s="31" t="e">
        <f t="shared" si="59"/>
        <v>#VALUE!</v>
      </c>
      <c r="G1902">
        <v>41208</v>
      </c>
    </row>
    <row r="1903" spans="1:7">
      <c r="A1903" s="31">
        <v>41211</v>
      </c>
      <c r="B1903" s="27" t="s">
        <v>9952</v>
      </c>
      <c r="C1903" s="24">
        <v>-118.57</v>
      </c>
      <c r="D1903" s="24">
        <v>-30.77</v>
      </c>
      <c r="E1903" s="22" t="e">
        <f t="shared" si="58"/>
        <v>#VALUE!</v>
      </c>
      <c r="F1903" s="31" t="e">
        <f t="shared" si="59"/>
        <v>#VALUE!</v>
      </c>
      <c r="G1903">
        <v>41211</v>
      </c>
    </row>
    <row r="1904" spans="1:7">
      <c r="A1904" s="31">
        <v>41212</v>
      </c>
      <c r="B1904" s="27" t="s">
        <v>9951</v>
      </c>
      <c r="C1904" s="24">
        <v>-536.41999999999996</v>
      </c>
      <c r="D1904" s="24">
        <v>-107.4</v>
      </c>
      <c r="E1904" s="22" t="e">
        <f t="shared" si="58"/>
        <v>#VALUE!</v>
      </c>
      <c r="F1904" s="31" t="e">
        <f t="shared" si="59"/>
        <v>#VALUE!</v>
      </c>
      <c r="G1904">
        <v>41212</v>
      </c>
    </row>
    <row r="1905" spans="1:7">
      <c r="A1905" s="31">
        <v>41213</v>
      </c>
      <c r="B1905" s="27" t="s">
        <v>9950</v>
      </c>
      <c r="C1905" s="24">
        <v>-162.51</v>
      </c>
      <c r="D1905" s="24">
        <v>201.89</v>
      </c>
      <c r="E1905" s="22" t="e">
        <f t="shared" si="58"/>
        <v>#VALUE!</v>
      </c>
      <c r="F1905" s="31" t="e">
        <f t="shared" si="59"/>
        <v>#VALUE!</v>
      </c>
      <c r="G1905">
        <v>41213</v>
      </c>
    </row>
    <row r="1906" spans="1:7">
      <c r="A1906" s="31">
        <v>41214</v>
      </c>
      <c r="B1906" s="27" t="s">
        <v>9949</v>
      </c>
      <c r="C1906" s="24">
        <v>232.83</v>
      </c>
      <c r="D1906" s="24">
        <v>109.52</v>
      </c>
      <c r="E1906" s="22" t="e">
        <f t="shared" si="58"/>
        <v>#VALUE!</v>
      </c>
      <c r="F1906" s="31" t="e">
        <f t="shared" si="59"/>
        <v>#VALUE!</v>
      </c>
      <c r="G1906">
        <v>41214</v>
      </c>
    </row>
    <row r="1907" spans="1:7">
      <c r="A1907" s="31">
        <v>41215</v>
      </c>
      <c r="B1907" s="27" t="s">
        <v>9948</v>
      </c>
      <c r="C1907" s="24">
        <v>720.43</v>
      </c>
      <c r="D1907" s="24">
        <v>253.08</v>
      </c>
      <c r="E1907" s="22" t="e">
        <f t="shared" si="58"/>
        <v>#VALUE!</v>
      </c>
      <c r="F1907" s="31" t="e">
        <f t="shared" si="59"/>
        <v>#VALUE!</v>
      </c>
      <c r="G1907">
        <v>41215</v>
      </c>
    </row>
    <row r="1908" spans="1:7">
      <c r="A1908" s="31">
        <v>41218</v>
      </c>
      <c r="B1908" s="27" t="s">
        <v>9947</v>
      </c>
      <c r="C1908" s="24">
        <v>-116.17</v>
      </c>
      <c r="D1908" s="24">
        <v>-10.99</v>
      </c>
      <c r="E1908" s="22" t="e">
        <f t="shared" si="58"/>
        <v>#VALUE!</v>
      </c>
      <c r="F1908" s="31" t="e">
        <f t="shared" si="59"/>
        <v>#VALUE!</v>
      </c>
      <c r="G1908">
        <v>41218</v>
      </c>
    </row>
    <row r="1909" spans="1:7">
      <c r="A1909" s="31">
        <v>41219</v>
      </c>
      <c r="B1909" s="27" t="s">
        <v>9946</v>
      </c>
      <c r="C1909" s="24">
        <v>-151.43</v>
      </c>
      <c r="D1909" s="24">
        <v>-20.86</v>
      </c>
      <c r="E1909" s="22" t="e">
        <f t="shared" si="58"/>
        <v>#VALUE!</v>
      </c>
      <c r="F1909" s="31" t="e">
        <f t="shared" si="59"/>
        <v>#VALUE!</v>
      </c>
      <c r="G1909">
        <v>41219</v>
      </c>
    </row>
    <row r="1910" spans="1:7">
      <c r="A1910" s="31">
        <v>41220</v>
      </c>
      <c r="B1910" s="27" t="s">
        <v>9945</v>
      </c>
      <c r="C1910" s="24">
        <v>-118.31</v>
      </c>
      <c r="D1910" s="24">
        <v>54.97</v>
      </c>
      <c r="E1910" s="22" t="e">
        <f t="shared" si="58"/>
        <v>#VALUE!</v>
      </c>
      <c r="F1910" s="31" t="e">
        <f t="shared" si="59"/>
        <v>#VALUE!</v>
      </c>
      <c r="G1910">
        <v>41220</v>
      </c>
    </row>
    <row r="1911" spans="1:7">
      <c r="A1911" s="31">
        <v>41221</v>
      </c>
      <c r="B1911" s="27" t="s">
        <v>9944</v>
      </c>
      <c r="C1911" s="24">
        <v>-399.42</v>
      </c>
      <c r="D1911" s="24">
        <v>-397.05</v>
      </c>
      <c r="E1911" s="22" t="e">
        <f t="shared" si="58"/>
        <v>#VALUE!</v>
      </c>
      <c r="F1911" s="31" t="e">
        <f t="shared" si="59"/>
        <v>#VALUE!</v>
      </c>
      <c r="G1911">
        <v>41221</v>
      </c>
    </row>
    <row r="1912" spans="1:7">
      <c r="A1912" s="31">
        <v>41222</v>
      </c>
      <c r="B1912" s="27" t="s">
        <v>9943</v>
      </c>
      <c r="C1912" s="24">
        <v>-285.67</v>
      </c>
      <c r="D1912" s="24">
        <v>-372.56</v>
      </c>
      <c r="E1912" s="22" t="e">
        <f t="shared" si="58"/>
        <v>#VALUE!</v>
      </c>
      <c r="F1912" s="31" t="e">
        <f t="shared" si="59"/>
        <v>#VALUE!</v>
      </c>
      <c r="G1912">
        <v>41222</v>
      </c>
    </row>
    <row r="1913" spans="1:7">
      <c r="A1913" s="31">
        <v>41225</v>
      </c>
      <c r="B1913" s="27" t="s">
        <v>9942</v>
      </c>
      <c r="C1913" s="24">
        <v>60.93</v>
      </c>
      <c r="D1913" s="24">
        <v>18.72</v>
      </c>
      <c r="E1913" s="22" t="e">
        <f t="shared" si="58"/>
        <v>#VALUE!</v>
      </c>
      <c r="F1913" s="31" t="e">
        <f t="shared" si="59"/>
        <v>#VALUE!</v>
      </c>
      <c r="G1913">
        <v>41225</v>
      </c>
    </row>
    <row r="1914" spans="1:7">
      <c r="A1914" s="31">
        <v>41228</v>
      </c>
      <c r="B1914" s="27" t="s">
        <v>9941</v>
      </c>
      <c r="C1914" s="24">
        <v>-1256.46</v>
      </c>
      <c r="D1914" s="24">
        <v>-321.89</v>
      </c>
      <c r="E1914" s="22" t="e">
        <f t="shared" si="58"/>
        <v>#VALUE!</v>
      </c>
      <c r="F1914" s="31" t="e">
        <f t="shared" si="59"/>
        <v>#VALUE!</v>
      </c>
      <c r="G1914">
        <v>41228</v>
      </c>
    </row>
    <row r="1915" spans="1:7">
      <c r="A1915" s="31">
        <v>41229</v>
      </c>
      <c r="B1915" s="27" t="s">
        <v>9940</v>
      </c>
      <c r="C1915" s="24">
        <v>35592.78</v>
      </c>
      <c r="D1915" s="24">
        <v>277.70999999999998</v>
      </c>
      <c r="E1915" s="22" t="e">
        <f t="shared" si="58"/>
        <v>#VALUE!</v>
      </c>
      <c r="F1915" s="31" t="e">
        <f t="shared" si="59"/>
        <v>#VALUE!</v>
      </c>
      <c r="G1915">
        <v>41229</v>
      </c>
    </row>
    <row r="1916" spans="1:7">
      <c r="A1916" s="31">
        <v>41232</v>
      </c>
      <c r="B1916" s="27" t="s">
        <v>9939</v>
      </c>
      <c r="C1916" s="24">
        <v>-52.46</v>
      </c>
      <c r="D1916" s="24">
        <v>83.97</v>
      </c>
      <c r="E1916" s="22" t="e">
        <f t="shared" si="58"/>
        <v>#VALUE!</v>
      </c>
      <c r="F1916" s="31" t="e">
        <f t="shared" si="59"/>
        <v>#VALUE!</v>
      </c>
      <c r="G1916">
        <v>41232</v>
      </c>
    </row>
    <row r="1917" spans="1:7">
      <c r="A1917" s="31">
        <v>41233</v>
      </c>
      <c r="B1917" s="27" t="s">
        <v>9938</v>
      </c>
      <c r="C1917" s="24">
        <v>278.16000000000003</v>
      </c>
      <c r="D1917" s="24">
        <v>270.81</v>
      </c>
      <c r="E1917" s="22" t="e">
        <f t="shared" si="58"/>
        <v>#VALUE!</v>
      </c>
      <c r="F1917" s="31" t="e">
        <f t="shared" si="59"/>
        <v>#VALUE!</v>
      </c>
      <c r="G1917">
        <v>41233</v>
      </c>
    </row>
    <row r="1918" spans="1:7">
      <c r="A1918" s="31">
        <v>41234</v>
      </c>
      <c r="B1918" s="27" t="s">
        <v>9937</v>
      </c>
      <c r="C1918" s="24">
        <v>-108.81</v>
      </c>
      <c r="D1918" s="24">
        <v>257.17</v>
      </c>
      <c r="E1918" s="22" t="e">
        <f t="shared" si="58"/>
        <v>#VALUE!</v>
      </c>
      <c r="F1918" s="31" t="e">
        <f t="shared" si="59"/>
        <v>#VALUE!</v>
      </c>
      <c r="G1918">
        <v>41234</v>
      </c>
    </row>
    <row r="1919" spans="1:7">
      <c r="A1919" s="31">
        <v>41235</v>
      </c>
      <c r="B1919" s="27" t="s">
        <v>9936</v>
      </c>
      <c r="C1919" s="24">
        <v>-38.47</v>
      </c>
      <c r="D1919" s="24">
        <v>-60.68</v>
      </c>
      <c r="E1919" s="22" t="e">
        <f t="shared" si="58"/>
        <v>#VALUE!</v>
      </c>
      <c r="F1919" s="31" t="e">
        <f t="shared" si="59"/>
        <v>#VALUE!</v>
      </c>
      <c r="G1919">
        <v>41235</v>
      </c>
    </row>
    <row r="1920" spans="1:7">
      <c r="A1920" s="31">
        <v>41236</v>
      </c>
      <c r="B1920" s="27" t="s">
        <v>9935</v>
      </c>
      <c r="C1920" s="24">
        <v>13.26</v>
      </c>
      <c r="D1920" s="24">
        <v>-99.07</v>
      </c>
      <c r="E1920" s="22" t="e">
        <f t="shared" si="58"/>
        <v>#VALUE!</v>
      </c>
      <c r="F1920" s="31" t="e">
        <f t="shared" si="59"/>
        <v>#VALUE!</v>
      </c>
      <c r="G1920">
        <v>41236</v>
      </c>
    </row>
    <row r="1921" spans="1:7">
      <c r="A1921" s="31">
        <v>41239</v>
      </c>
      <c r="B1921" s="27" t="s">
        <v>9934</v>
      </c>
      <c r="C1921" s="24">
        <v>161.35</v>
      </c>
      <c r="D1921" s="24">
        <v>-27.11</v>
      </c>
      <c r="E1921" s="22" t="e">
        <f t="shared" si="58"/>
        <v>#VALUE!</v>
      </c>
      <c r="F1921" s="31" t="e">
        <f t="shared" si="59"/>
        <v>#VALUE!</v>
      </c>
      <c r="G1921">
        <v>41239</v>
      </c>
    </row>
    <row r="1922" spans="1:7">
      <c r="A1922" s="31">
        <v>41240</v>
      </c>
      <c r="B1922" s="27" t="s">
        <v>9933</v>
      </c>
      <c r="C1922" s="24">
        <v>1342.09</v>
      </c>
      <c r="D1922" s="24">
        <v>139.83000000000001</v>
      </c>
      <c r="E1922" s="22" t="e">
        <f t="shared" ref="E1922:E1985" si="60">TEXT(F1922,"dd-mm-yy")</f>
        <v>#VALUE!</v>
      </c>
      <c r="F1922" s="31" t="e">
        <f t="shared" ref="F1922:F1985" si="61">DATEVALUE(A1922)</f>
        <v>#VALUE!</v>
      </c>
      <c r="G1922">
        <v>41240</v>
      </c>
    </row>
    <row r="1923" spans="1:7">
      <c r="A1923" s="31">
        <v>41242</v>
      </c>
      <c r="B1923" s="27" t="s">
        <v>9932</v>
      </c>
      <c r="C1923" s="24">
        <v>2346.88</v>
      </c>
      <c r="D1923" s="24">
        <v>-516.38</v>
      </c>
      <c r="E1923" s="22" t="e">
        <f t="shared" si="60"/>
        <v>#VALUE!</v>
      </c>
      <c r="F1923" s="31" t="e">
        <f t="shared" si="61"/>
        <v>#VALUE!</v>
      </c>
      <c r="G1923">
        <v>41242</v>
      </c>
    </row>
    <row r="1924" spans="1:7">
      <c r="A1924" s="31">
        <v>41243</v>
      </c>
      <c r="B1924" s="27" t="s">
        <v>9931</v>
      </c>
      <c r="C1924" s="24">
        <v>596.20000000000005</v>
      </c>
      <c r="D1924" s="24">
        <v>-12.96</v>
      </c>
      <c r="E1924" s="22" t="e">
        <f t="shared" si="60"/>
        <v>#VALUE!</v>
      </c>
      <c r="F1924" s="31" t="e">
        <f t="shared" si="61"/>
        <v>#VALUE!</v>
      </c>
      <c r="G1924">
        <v>41243</v>
      </c>
    </row>
    <row r="1925" spans="1:7">
      <c r="A1925" s="31">
        <v>41246</v>
      </c>
      <c r="B1925" s="27" t="s">
        <v>9930</v>
      </c>
      <c r="C1925" s="24">
        <v>-251.05</v>
      </c>
      <c r="D1925" s="24">
        <v>-73.239999999999995</v>
      </c>
      <c r="E1925" s="22" t="e">
        <f t="shared" si="60"/>
        <v>#VALUE!</v>
      </c>
      <c r="F1925" s="31" t="e">
        <f t="shared" si="61"/>
        <v>#VALUE!</v>
      </c>
      <c r="G1925">
        <v>41246</v>
      </c>
    </row>
    <row r="1926" spans="1:7">
      <c r="A1926" s="31">
        <v>41247</v>
      </c>
      <c r="B1926" s="27" t="s">
        <v>9929</v>
      </c>
      <c r="C1926" s="24">
        <v>-308.94</v>
      </c>
      <c r="D1926" s="24">
        <v>-150.94999999999999</v>
      </c>
      <c r="E1926" s="22" t="e">
        <f t="shared" si="60"/>
        <v>#VALUE!</v>
      </c>
      <c r="F1926" s="31" t="e">
        <f t="shared" si="61"/>
        <v>#VALUE!</v>
      </c>
      <c r="G1926">
        <v>41247</v>
      </c>
    </row>
    <row r="1927" spans="1:7">
      <c r="A1927" s="31">
        <v>41248</v>
      </c>
      <c r="B1927" s="27" t="s">
        <v>9928</v>
      </c>
      <c r="C1927" s="24">
        <v>-83.84</v>
      </c>
      <c r="D1927" s="24">
        <v>-238.89</v>
      </c>
      <c r="E1927" s="22" t="e">
        <f t="shared" si="60"/>
        <v>#VALUE!</v>
      </c>
      <c r="F1927" s="31" t="e">
        <f t="shared" si="61"/>
        <v>#VALUE!</v>
      </c>
      <c r="G1927">
        <v>41248</v>
      </c>
    </row>
    <row r="1928" spans="1:7">
      <c r="A1928" s="31">
        <v>41249</v>
      </c>
      <c r="B1928" s="27" t="s">
        <v>9927</v>
      </c>
      <c r="C1928" s="24">
        <v>-106.78</v>
      </c>
      <c r="D1928" s="24">
        <v>-464.54</v>
      </c>
      <c r="E1928" s="22" t="e">
        <f t="shared" si="60"/>
        <v>#VALUE!</v>
      </c>
      <c r="F1928" s="31" t="e">
        <f t="shared" si="61"/>
        <v>#VALUE!</v>
      </c>
      <c r="G1928">
        <v>41249</v>
      </c>
    </row>
    <row r="1929" spans="1:7">
      <c r="A1929" s="31">
        <v>41250</v>
      </c>
      <c r="B1929" s="27" t="s">
        <v>9926</v>
      </c>
      <c r="C1929" s="24">
        <v>369.46</v>
      </c>
      <c r="D1929" s="24">
        <v>-303.85000000000002</v>
      </c>
      <c r="E1929" s="22" t="e">
        <f t="shared" si="60"/>
        <v>#VALUE!</v>
      </c>
      <c r="F1929" s="31" t="e">
        <f t="shared" si="61"/>
        <v>#VALUE!</v>
      </c>
      <c r="G1929">
        <v>41250</v>
      </c>
    </row>
    <row r="1930" spans="1:7">
      <c r="A1930" s="31">
        <v>41253</v>
      </c>
      <c r="B1930" s="27" t="s">
        <v>9925</v>
      </c>
      <c r="C1930" s="24">
        <v>103.1</v>
      </c>
      <c r="D1930" s="24">
        <v>-398.79</v>
      </c>
      <c r="E1930" s="22" t="e">
        <f t="shared" si="60"/>
        <v>#VALUE!</v>
      </c>
      <c r="F1930" s="31" t="e">
        <f t="shared" si="61"/>
        <v>#VALUE!</v>
      </c>
      <c r="G1930">
        <v>41253</v>
      </c>
    </row>
    <row r="1931" spans="1:7">
      <c r="A1931" s="31">
        <v>41254</v>
      </c>
      <c r="B1931" s="27" t="s">
        <v>9924</v>
      </c>
      <c r="C1931" s="24">
        <v>487.18</v>
      </c>
      <c r="D1931" s="24">
        <v>-349.12</v>
      </c>
      <c r="E1931" s="22" t="e">
        <f t="shared" si="60"/>
        <v>#VALUE!</v>
      </c>
      <c r="F1931" s="31" t="e">
        <f t="shared" si="61"/>
        <v>#VALUE!</v>
      </c>
      <c r="G1931">
        <v>41254</v>
      </c>
    </row>
    <row r="1932" spans="1:7">
      <c r="A1932" s="31">
        <v>41255</v>
      </c>
      <c r="B1932" s="27" t="s">
        <v>9923</v>
      </c>
      <c r="C1932" s="24">
        <v>-76</v>
      </c>
      <c r="D1932" s="24">
        <v>-348.4</v>
      </c>
      <c r="E1932" s="22" t="e">
        <f t="shared" si="60"/>
        <v>#VALUE!</v>
      </c>
      <c r="F1932" s="31" t="e">
        <f t="shared" si="61"/>
        <v>#VALUE!</v>
      </c>
      <c r="G1932">
        <v>41255</v>
      </c>
    </row>
    <row r="1933" spans="1:7">
      <c r="A1933" s="31">
        <v>41256</v>
      </c>
      <c r="B1933" s="27" t="s">
        <v>9922</v>
      </c>
      <c r="C1933" s="24">
        <v>-349.83</v>
      </c>
      <c r="D1933" s="24">
        <v>-636.61</v>
      </c>
      <c r="E1933" s="22" t="e">
        <f t="shared" si="60"/>
        <v>#VALUE!</v>
      </c>
      <c r="F1933" s="31" t="e">
        <f t="shared" si="61"/>
        <v>#VALUE!</v>
      </c>
      <c r="G1933">
        <v>41256</v>
      </c>
    </row>
    <row r="1934" spans="1:7">
      <c r="A1934" s="31">
        <v>41257</v>
      </c>
      <c r="B1934" s="27" t="s">
        <v>9921</v>
      </c>
      <c r="C1934" s="24">
        <v>-134.13</v>
      </c>
      <c r="D1934" s="24">
        <v>-21.83</v>
      </c>
      <c r="E1934" s="22" t="e">
        <f t="shared" si="60"/>
        <v>#VALUE!</v>
      </c>
      <c r="F1934" s="31" t="e">
        <f t="shared" si="61"/>
        <v>#VALUE!</v>
      </c>
      <c r="G1934">
        <v>41257</v>
      </c>
    </row>
    <row r="1935" spans="1:7">
      <c r="A1935" s="31">
        <v>41260</v>
      </c>
      <c r="B1935" s="27" t="s">
        <v>9920</v>
      </c>
      <c r="C1935" s="24">
        <v>64.59</v>
      </c>
      <c r="D1935" s="24">
        <v>-479.27</v>
      </c>
      <c r="E1935" s="22" t="e">
        <f t="shared" si="60"/>
        <v>#VALUE!</v>
      </c>
      <c r="F1935" s="31" t="e">
        <f t="shared" si="61"/>
        <v>#VALUE!</v>
      </c>
      <c r="G1935">
        <v>41260</v>
      </c>
    </row>
    <row r="1936" spans="1:7">
      <c r="A1936" s="31">
        <v>41261</v>
      </c>
      <c r="B1936" s="27" t="s">
        <v>9919</v>
      </c>
      <c r="C1936" s="24">
        <v>-14.31</v>
      </c>
      <c r="D1936" s="24">
        <v>-101.18</v>
      </c>
      <c r="E1936" s="22" t="e">
        <f t="shared" si="60"/>
        <v>#VALUE!</v>
      </c>
      <c r="F1936" s="31" t="e">
        <f t="shared" si="61"/>
        <v>#VALUE!</v>
      </c>
      <c r="G1936">
        <v>41261</v>
      </c>
    </row>
    <row r="1937" spans="1:7">
      <c r="A1937" s="31">
        <v>41262</v>
      </c>
      <c r="B1937" s="27" t="s">
        <v>9918</v>
      </c>
      <c r="C1937" s="24">
        <v>-166.47</v>
      </c>
      <c r="D1937" s="24">
        <v>47.77</v>
      </c>
      <c r="E1937" s="22" t="e">
        <f t="shared" si="60"/>
        <v>#VALUE!</v>
      </c>
      <c r="F1937" s="31" t="e">
        <f t="shared" si="61"/>
        <v>#VALUE!</v>
      </c>
      <c r="G1937">
        <v>41262</v>
      </c>
    </row>
    <row r="1938" spans="1:7">
      <c r="A1938" s="31">
        <v>41263</v>
      </c>
      <c r="B1938" s="27" t="s">
        <v>9917</v>
      </c>
      <c r="C1938" s="24">
        <v>-123.03</v>
      </c>
      <c r="D1938" s="24">
        <v>-55.7</v>
      </c>
      <c r="E1938" s="22" t="e">
        <f t="shared" si="60"/>
        <v>#VALUE!</v>
      </c>
      <c r="F1938" s="31" t="e">
        <f t="shared" si="61"/>
        <v>#VALUE!</v>
      </c>
      <c r="G1938">
        <v>41263</v>
      </c>
    </row>
    <row r="1939" spans="1:7">
      <c r="A1939" s="31">
        <v>41267</v>
      </c>
      <c r="B1939" s="27" t="s">
        <v>9916</v>
      </c>
      <c r="C1939" s="24">
        <v>178.28</v>
      </c>
      <c r="D1939" s="24">
        <v>318.67</v>
      </c>
      <c r="E1939" s="22" t="e">
        <f t="shared" si="60"/>
        <v>#VALUE!</v>
      </c>
      <c r="F1939" s="31" t="e">
        <f t="shared" si="61"/>
        <v>#VALUE!</v>
      </c>
      <c r="G1939">
        <v>41267</v>
      </c>
    </row>
    <row r="1940" spans="1:7">
      <c r="A1940" s="31">
        <v>41269</v>
      </c>
      <c r="B1940" s="27" t="s">
        <v>9915</v>
      </c>
      <c r="C1940" s="24">
        <v>163.03</v>
      </c>
      <c r="D1940" s="24">
        <v>-111.5</v>
      </c>
      <c r="E1940" s="22" t="e">
        <f t="shared" si="60"/>
        <v>#VALUE!</v>
      </c>
      <c r="F1940" s="31" t="e">
        <f t="shared" si="61"/>
        <v>#VALUE!</v>
      </c>
      <c r="G1940">
        <v>41269</v>
      </c>
    </row>
    <row r="1941" spans="1:7">
      <c r="A1941" s="31">
        <v>41270</v>
      </c>
      <c r="B1941" s="27" t="s">
        <v>9914</v>
      </c>
      <c r="C1941" s="24">
        <v>-426.74</v>
      </c>
      <c r="D1941" s="24">
        <v>-886.73</v>
      </c>
      <c r="E1941" s="22" t="e">
        <f t="shared" si="60"/>
        <v>#VALUE!</v>
      </c>
      <c r="F1941" s="31" t="e">
        <f t="shared" si="61"/>
        <v>#VALUE!</v>
      </c>
      <c r="G1941">
        <v>41270</v>
      </c>
    </row>
    <row r="1942" spans="1:7">
      <c r="A1942" s="31">
        <v>41271</v>
      </c>
      <c r="B1942" s="27" t="s">
        <v>9913</v>
      </c>
      <c r="C1942" s="24">
        <v>218.88</v>
      </c>
      <c r="D1942" s="24">
        <v>-152.41</v>
      </c>
      <c r="E1942" s="22" t="e">
        <f t="shared" si="60"/>
        <v>#VALUE!</v>
      </c>
      <c r="F1942" s="31" t="e">
        <f t="shared" si="61"/>
        <v>#VALUE!</v>
      </c>
      <c r="G1942">
        <v>41271</v>
      </c>
    </row>
    <row r="1943" spans="1:7">
      <c r="A1943" s="31">
        <v>41274</v>
      </c>
      <c r="B1943" s="27" t="s">
        <v>9912</v>
      </c>
      <c r="C1943" s="24">
        <v>-250.46</v>
      </c>
      <c r="D1943" s="24">
        <v>-246.09</v>
      </c>
      <c r="E1943" s="22" t="e">
        <f t="shared" si="60"/>
        <v>#VALUE!</v>
      </c>
      <c r="F1943" s="31" t="e">
        <f t="shared" si="61"/>
        <v>#VALUE!</v>
      </c>
      <c r="G1943">
        <v>41274</v>
      </c>
    </row>
    <row r="1944" spans="1:7">
      <c r="A1944" s="31">
        <v>41275</v>
      </c>
      <c r="B1944" s="27" t="s">
        <v>9911</v>
      </c>
      <c r="C1944" s="24">
        <v>-144.13999999999999</v>
      </c>
      <c r="D1944" s="24">
        <v>-218.93</v>
      </c>
      <c r="E1944" s="22" t="e">
        <f t="shared" si="60"/>
        <v>#VALUE!</v>
      </c>
      <c r="F1944" s="31" t="e">
        <f t="shared" si="61"/>
        <v>#VALUE!</v>
      </c>
      <c r="G1944">
        <v>41275</v>
      </c>
    </row>
    <row r="1945" spans="1:7">
      <c r="A1945" s="31">
        <v>41276</v>
      </c>
      <c r="B1945" s="27" t="s">
        <v>9910</v>
      </c>
      <c r="C1945" s="24">
        <v>373.89</v>
      </c>
      <c r="D1945" s="24">
        <v>-159.16</v>
      </c>
      <c r="E1945" s="22" t="e">
        <f t="shared" si="60"/>
        <v>#VALUE!</v>
      </c>
      <c r="F1945" s="31" t="e">
        <f t="shared" si="61"/>
        <v>#VALUE!</v>
      </c>
      <c r="G1945">
        <v>41276</v>
      </c>
    </row>
    <row r="1946" spans="1:7">
      <c r="A1946" s="31">
        <v>41277</v>
      </c>
      <c r="B1946" s="27" t="s">
        <v>9909</v>
      </c>
      <c r="C1946" s="24">
        <v>432.57</v>
      </c>
      <c r="D1946" s="24">
        <v>56.68</v>
      </c>
      <c r="E1946" s="22" t="e">
        <f t="shared" si="60"/>
        <v>#VALUE!</v>
      </c>
      <c r="F1946" s="31" t="e">
        <f t="shared" si="61"/>
        <v>#VALUE!</v>
      </c>
      <c r="G1946">
        <v>41277</v>
      </c>
    </row>
    <row r="1947" spans="1:7">
      <c r="A1947" s="31">
        <v>41278</v>
      </c>
      <c r="B1947" s="27" t="s">
        <v>9908</v>
      </c>
      <c r="C1947" s="24">
        <v>-254.71</v>
      </c>
      <c r="D1947" s="24">
        <v>-95.2</v>
      </c>
      <c r="E1947" s="22" t="e">
        <f t="shared" si="60"/>
        <v>#VALUE!</v>
      </c>
      <c r="F1947" s="31" t="e">
        <f t="shared" si="61"/>
        <v>#VALUE!</v>
      </c>
      <c r="G1947">
        <v>41278</v>
      </c>
    </row>
    <row r="1948" spans="1:7">
      <c r="A1948" s="31">
        <v>41281</v>
      </c>
      <c r="B1948" s="27" t="s">
        <v>9907</v>
      </c>
      <c r="C1948" s="24">
        <v>-185.07</v>
      </c>
      <c r="D1948" s="24">
        <v>-367.27</v>
      </c>
      <c r="E1948" s="22" t="e">
        <f t="shared" si="60"/>
        <v>#VALUE!</v>
      </c>
      <c r="F1948" s="31" t="e">
        <f t="shared" si="61"/>
        <v>#VALUE!</v>
      </c>
      <c r="G1948">
        <v>41281</v>
      </c>
    </row>
    <row r="1949" spans="1:7">
      <c r="A1949" s="31">
        <v>41282</v>
      </c>
      <c r="B1949" s="27" t="s">
        <v>9906</v>
      </c>
      <c r="C1949" s="24">
        <v>53.31</v>
      </c>
      <c r="D1949" s="24">
        <v>-239.87</v>
      </c>
      <c r="E1949" s="22" t="e">
        <f t="shared" si="60"/>
        <v>#VALUE!</v>
      </c>
      <c r="F1949" s="31" t="e">
        <f t="shared" si="61"/>
        <v>#VALUE!</v>
      </c>
      <c r="G1949">
        <v>41282</v>
      </c>
    </row>
    <row r="1950" spans="1:7">
      <c r="A1950" s="31">
        <v>41283</v>
      </c>
      <c r="B1950" s="27" t="s">
        <v>9905</v>
      </c>
      <c r="C1950" s="24">
        <v>-15.4</v>
      </c>
      <c r="D1950" s="24">
        <v>-187.91</v>
      </c>
      <c r="E1950" s="22" t="e">
        <f t="shared" si="60"/>
        <v>#VALUE!</v>
      </c>
      <c r="F1950" s="31" t="e">
        <f t="shared" si="61"/>
        <v>#VALUE!</v>
      </c>
      <c r="G1950">
        <v>41283</v>
      </c>
    </row>
    <row r="1951" spans="1:7">
      <c r="A1951" s="31">
        <v>41284</v>
      </c>
      <c r="B1951" s="27" t="s">
        <v>9904</v>
      </c>
      <c r="C1951" s="24">
        <v>56.22</v>
      </c>
      <c r="D1951" s="24">
        <v>-362.55</v>
      </c>
      <c r="E1951" s="22" t="e">
        <f t="shared" si="60"/>
        <v>#VALUE!</v>
      </c>
      <c r="F1951" s="31" t="e">
        <f t="shared" si="61"/>
        <v>#VALUE!</v>
      </c>
      <c r="G1951">
        <v>41284</v>
      </c>
    </row>
    <row r="1952" spans="1:7">
      <c r="A1952" s="31">
        <v>41285</v>
      </c>
      <c r="B1952" s="27" t="s">
        <v>9903</v>
      </c>
      <c r="C1952" s="24">
        <v>179.97</v>
      </c>
      <c r="D1952" s="24">
        <v>298.94</v>
      </c>
      <c r="E1952" s="22" t="e">
        <f t="shared" si="60"/>
        <v>#VALUE!</v>
      </c>
      <c r="F1952" s="31" t="e">
        <f t="shared" si="61"/>
        <v>#VALUE!</v>
      </c>
      <c r="G1952">
        <v>41285</v>
      </c>
    </row>
    <row r="1953" spans="1:7">
      <c r="A1953" s="31">
        <v>41288</v>
      </c>
      <c r="B1953" s="27" t="s">
        <v>9902</v>
      </c>
      <c r="C1953" s="24">
        <v>-92.43</v>
      </c>
      <c r="D1953" s="24">
        <v>244.21</v>
      </c>
      <c r="E1953" s="22" t="e">
        <f t="shared" si="60"/>
        <v>#VALUE!</v>
      </c>
      <c r="F1953" s="31" t="e">
        <f t="shared" si="61"/>
        <v>#VALUE!</v>
      </c>
      <c r="G1953">
        <v>41288</v>
      </c>
    </row>
    <row r="1954" spans="1:7">
      <c r="A1954" s="31">
        <v>41289</v>
      </c>
      <c r="B1954" s="27" t="s">
        <v>9901</v>
      </c>
      <c r="C1954" s="24">
        <v>-103.06</v>
      </c>
      <c r="D1954" s="24">
        <v>67.34</v>
      </c>
      <c r="E1954" s="22" t="e">
        <f t="shared" si="60"/>
        <v>#VALUE!</v>
      </c>
      <c r="F1954" s="31" t="e">
        <f t="shared" si="61"/>
        <v>#VALUE!</v>
      </c>
      <c r="G1954">
        <v>41289</v>
      </c>
    </row>
    <row r="1955" spans="1:7">
      <c r="A1955" s="31">
        <v>41290</v>
      </c>
      <c r="B1955" s="27" t="s">
        <v>9900</v>
      </c>
      <c r="C1955" s="24">
        <v>-343.3</v>
      </c>
      <c r="D1955" s="24">
        <v>195.79</v>
      </c>
      <c r="E1955" s="22" t="e">
        <f t="shared" si="60"/>
        <v>#VALUE!</v>
      </c>
      <c r="F1955" s="31" t="e">
        <f t="shared" si="61"/>
        <v>#VALUE!</v>
      </c>
      <c r="G1955">
        <v>41290</v>
      </c>
    </row>
    <row r="1956" spans="1:7">
      <c r="A1956" s="31">
        <v>41291</v>
      </c>
      <c r="B1956" s="27" t="s">
        <v>9899</v>
      </c>
      <c r="C1956" s="24">
        <v>76.09</v>
      </c>
      <c r="D1956" s="24">
        <v>375.97</v>
      </c>
      <c r="E1956" s="22" t="e">
        <f t="shared" si="60"/>
        <v>#VALUE!</v>
      </c>
      <c r="F1956" s="31" t="e">
        <f t="shared" si="61"/>
        <v>#VALUE!</v>
      </c>
      <c r="G1956">
        <v>41291</v>
      </c>
    </row>
    <row r="1957" spans="1:7">
      <c r="A1957" s="31">
        <v>41292</v>
      </c>
      <c r="B1957" s="27" t="s">
        <v>9898</v>
      </c>
      <c r="C1957" s="24">
        <v>215.96</v>
      </c>
      <c r="D1957" s="24">
        <v>12.8</v>
      </c>
      <c r="E1957" s="22" t="e">
        <f t="shared" si="60"/>
        <v>#VALUE!</v>
      </c>
      <c r="F1957" s="31" t="e">
        <f t="shared" si="61"/>
        <v>#VALUE!</v>
      </c>
      <c r="G1957">
        <v>41292</v>
      </c>
    </row>
    <row r="1958" spans="1:7">
      <c r="A1958" s="31">
        <v>41295</v>
      </c>
      <c r="B1958" s="27" t="s">
        <v>9897</v>
      </c>
      <c r="C1958" s="24">
        <v>-81.680000000000007</v>
      </c>
      <c r="D1958" s="24">
        <v>240.68</v>
      </c>
      <c r="E1958" s="22" t="e">
        <f t="shared" si="60"/>
        <v>#VALUE!</v>
      </c>
      <c r="F1958" s="31" t="e">
        <f t="shared" si="61"/>
        <v>#VALUE!</v>
      </c>
      <c r="G1958">
        <v>41295</v>
      </c>
    </row>
    <row r="1959" spans="1:7">
      <c r="A1959" s="31">
        <v>41296</v>
      </c>
      <c r="B1959" s="27" t="s">
        <v>9896</v>
      </c>
      <c r="C1959" s="24">
        <v>-33.35</v>
      </c>
      <c r="D1959" s="24">
        <v>-102.02</v>
      </c>
      <c r="E1959" s="22" t="e">
        <f t="shared" si="60"/>
        <v>#VALUE!</v>
      </c>
      <c r="F1959" s="31" t="e">
        <f t="shared" si="61"/>
        <v>#VALUE!</v>
      </c>
      <c r="G1959">
        <v>41296</v>
      </c>
    </row>
    <row r="1960" spans="1:7">
      <c r="A1960" s="31">
        <v>41297</v>
      </c>
      <c r="B1960" s="27" t="s">
        <v>9895</v>
      </c>
      <c r="C1960" s="24">
        <v>-297.02</v>
      </c>
      <c r="D1960" s="24">
        <v>-310.67</v>
      </c>
      <c r="E1960" s="22" t="e">
        <f t="shared" si="60"/>
        <v>#VALUE!</v>
      </c>
      <c r="F1960" s="31" t="e">
        <f t="shared" si="61"/>
        <v>#VALUE!</v>
      </c>
      <c r="G1960">
        <v>41297</v>
      </c>
    </row>
    <row r="1961" spans="1:7">
      <c r="A1961" s="31">
        <v>41298</v>
      </c>
      <c r="B1961" s="27" t="s">
        <v>9894</v>
      </c>
      <c r="C1961" s="24">
        <v>-312.98</v>
      </c>
      <c r="D1961" s="24">
        <v>333.87</v>
      </c>
      <c r="E1961" s="22" t="e">
        <f t="shared" si="60"/>
        <v>#VALUE!</v>
      </c>
      <c r="F1961" s="31" t="e">
        <f t="shared" si="61"/>
        <v>#VALUE!</v>
      </c>
      <c r="G1961">
        <v>41298</v>
      </c>
    </row>
    <row r="1962" spans="1:7">
      <c r="A1962" s="31">
        <v>41302</v>
      </c>
      <c r="B1962" s="27" t="s">
        <v>9893</v>
      </c>
      <c r="C1962" s="24">
        <v>-36.200000000000003</v>
      </c>
      <c r="D1962" s="24">
        <v>108.54</v>
      </c>
      <c r="E1962" s="22" t="e">
        <f t="shared" si="60"/>
        <v>#VALUE!</v>
      </c>
      <c r="F1962" s="31" t="e">
        <f t="shared" si="61"/>
        <v>#VALUE!</v>
      </c>
      <c r="G1962">
        <v>41302</v>
      </c>
    </row>
    <row r="1963" spans="1:7">
      <c r="A1963" s="31">
        <v>41303</v>
      </c>
      <c r="B1963" s="27" t="s">
        <v>9892</v>
      </c>
      <c r="C1963" s="24">
        <v>669.78</v>
      </c>
      <c r="D1963" s="24">
        <v>583.04</v>
      </c>
      <c r="E1963" s="22" t="e">
        <f t="shared" si="60"/>
        <v>#VALUE!</v>
      </c>
      <c r="F1963" s="31" t="e">
        <f t="shared" si="61"/>
        <v>#VALUE!</v>
      </c>
      <c r="G1963">
        <v>41303</v>
      </c>
    </row>
    <row r="1964" spans="1:7">
      <c r="A1964" s="31">
        <v>41304</v>
      </c>
      <c r="B1964" s="27" t="s">
        <v>9891</v>
      </c>
      <c r="C1964" s="24">
        <v>333.71</v>
      </c>
      <c r="D1964" s="24">
        <v>-161.78</v>
      </c>
      <c r="E1964" s="22" t="e">
        <f t="shared" si="60"/>
        <v>#VALUE!</v>
      </c>
      <c r="F1964" s="31" t="e">
        <f t="shared" si="61"/>
        <v>#VALUE!</v>
      </c>
      <c r="G1964">
        <v>41304</v>
      </c>
    </row>
    <row r="1965" spans="1:7">
      <c r="A1965" s="31">
        <v>41305</v>
      </c>
      <c r="B1965" s="27" t="s">
        <v>9890</v>
      </c>
      <c r="C1965" s="24">
        <v>-458.27</v>
      </c>
      <c r="D1965" s="24">
        <v>-533.83000000000004</v>
      </c>
      <c r="E1965" s="22" t="e">
        <f t="shared" si="60"/>
        <v>#VALUE!</v>
      </c>
      <c r="F1965" s="31" t="e">
        <f t="shared" si="61"/>
        <v>#VALUE!</v>
      </c>
      <c r="G1965">
        <v>41305</v>
      </c>
    </row>
    <row r="1966" spans="1:7">
      <c r="A1966" s="31">
        <v>41306</v>
      </c>
      <c r="B1966" s="27" t="s">
        <v>9889</v>
      </c>
      <c r="C1966" s="24">
        <v>-99.98</v>
      </c>
      <c r="D1966" s="24">
        <v>-258.49</v>
      </c>
      <c r="E1966" s="22" t="e">
        <f t="shared" si="60"/>
        <v>#VALUE!</v>
      </c>
      <c r="F1966" s="31" t="e">
        <f t="shared" si="61"/>
        <v>#VALUE!</v>
      </c>
      <c r="G1966">
        <v>41306</v>
      </c>
    </row>
    <row r="1967" spans="1:7">
      <c r="A1967" s="31">
        <v>41309</v>
      </c>
      <c r="B1967" s="27" t="s">
        <v>9888</v>
      </c>
      <c r="C1967" s="24">
        <v>-710.34</v>
      </c>
      <c r="D1967" s="24">
        <v>376.6</v>
      </c>
      <c r="E1967" s="22" t="e">
        <f t="shared" si="60"/>
        <v>#VALUE!</v>
      </c>
      <c r="F1967" s="31" t="e">
        <f t="shared" si="61"/>
        <v>#VALUE!</v>
      </c>
      <c r="G1967">
        <v>41309</v>
      </c>
    </row>
    <row r="1968" spans="1:7">
      <c r="A1968" s="31">
        <v>41310</v>
      </c>
      <c r="B1968" s="27" t="s">
        <v>9887</v>
      </c>
      <c r="C1968" s="24">
        <v>-663.02</v>
      </c>
      <c r="D1968" s="24">
        <v>184.13</v>
      </c>
      <c r="E1968" s="22" t="e">
        <f t="shared" si="60"/>
        <v>#VALUE!</v>
      </c>
      <c r="F1968" s="31" t="e">
        <f t="shared" si="61"/>
        <v>#VALUE!</v>
      </c>
      <c r="G1968">
        <v>41310</v>
      </c>
    </row>
    <row r="1969" spans="1:7">
      <c r="A1969" s="31">
        <v>41311</v>
      </c>
      <c r="B1969" s="27" t="s">
        <v>9886</v>
      </c>
      <c r="C1969" s="24">
        <v>-563.70000000000005</v>
      </c>
      <c r="D1969" s="24">
        <v>602.27</v>
      </c>
      <c r="E1969" s="22" t="e">
        <f t="shared" si="60"/>
        <v>#VALUE!</v>
      </c>
      <c r="F1969" s="31" t="e">
        <f t="shared" si="61"/>
        <v>#VALUE!</v>
      </c>
      <c r="G1969">
        <v>41311</v>
      </c>
    </row>
    <row r="1970" spans="1:7">
      <c r="A1970" s="31">
        <v>41312</v>
      </c>
      <c r="B1970" s="27" t="s">
        <v>9885</v>
      </c>
      <c r="C1970" s="24">
        <v>-105.22</v>
      </c>
      <c r="D1970" s="24">
        <v>17.39</v>
      </c>
      <c r="E1970" s="22" t="e">
        <f t="shared" si="60"/>
        <v>#VALUE!</v>
      </c>
      <c r="F1970" s="31" t="e">
        <f t="shared" si="61"/>
        <v>#VALUE!</v>
      </c>
      <c r="G1970">
        <v>41312</v>
      </c>
    </row>
    <row r="1971" spans="1:7">
      <c r="A1971" s="31">
        <v>41313</v>
      </c>
      <c r="B1971" s="27" t="s">
        <v>9884</v>
      </c>
      <c r="C1971" s="24">
        <v>-300.8</v>
      </c>
      <c r="D1971" s="24">
        <v>280.02</v>
      </c>
      <c r="E1971" s="22" t="e">
        <f t="shared" si="60"/>
        <v>#VALUE!</v>
      </c>
      <c r="F1971" s="31" t="e">
        <f t="shared" si="61"/>
        <v>#VALUE!</v>
      </c>
      <c r="G1971">
        <v>41313</v>
      </c>
    </row>
    <row r="1972" spans="1:7">
      <c r="A1972" s="31">
        <v>41316</v>
      </c>
      <c r="B1972" s="27" t="s">
        <v>9883</v>
      </c>
      <c r="C1972" s="24">
        <v>318.7</v>
      </c>
      <c r="D1972" s="24">
        <v>296.27999999999997</v>
      </c>
      <c r="E1972" s="22" t="e">
        <f t="shared" si="60"/>
        <v>#VALUE!</v>
      </c>
      <c r="F1972" s="31" t="e">
        <f t="shared" si="61"/>
        <v>#VALUE!</v>
      </c>
      <c r="G1972">
        <v>41316</v>
      </c>
    </row>
    <row r="1973" spans="1:7">
      <c r="A1973" s="31">
        <v>41317</v>
      </c>
      <c r="B1973" s="27" t="s">
        <v>9882</v>
      </c>
      <c r="C1973" s="24">
        <v>-236.53</v>
      </c>
      <c r="D1973" s="24">
        <v>171.42</v>
      </c>
      <c r="E1973" s="22" t="e">
        <f t="shared" si="60"/>
        <v>#VALUE!</v>
      </c>
      <c r="F1973" s="31" t="e">
        <f t="shared" si="61"/>
        <v>#VALUE!</v>
      </c>
      <c r="G1973">
        <v>41317</v>
      </c>
    </row>
    <row r="1974" spans="1:7">
      <c r="A1974" s="31">
        <v>41318</v>
      </c>
      <c r="B1974" s="27" t="s">
        <v>9881</v>
      </c>
      <c r="C1974" s="24">
        <v>151.94</v>
      </c>
      <c r="D1974" s="24">
        <v>911.51</v>
      </c>
      <c r="E1974" s="22" t="e">
        <f t="shared" si="60"/>
        <v>#VALUE!</v>
      </c>
      <c r="F1974" s="31" t="e">
        <f t="shared" si="61"/>
        <v>#VALUE!</v>
      </c>
      <c r="G1974">
        <v>41318</v>
      </c>
    </row>
    <row r="1975" spans="1:7">
      <c r="A1975" s="31">
        <v>41319</v>
      </c>
      <c r="B1975" s="27" t="s">
        <v>9880</v>
      </c>
      <c r="C1975" s="24">
        <v>-390.09</v>
      </c>
      <c r="D1975" s="24">
        <v>339.17</v>
      </c>
      <c r="E1975" s="22" t="e">
        <f t="shared" si="60"/>
        <v>#VALUE!</v>
      </c>
      <c r="F1975" s="31" t="e">
        <f t="shared" si="61"/>
        <v>#VALUE!</v>
      </c>
      <c r="G1975">
        <v>41319</v>
      </c>
    </row>
    <row r="1976" spans="1:7">
      <c r="A1976" s="31">
        <v>41320</v>
      </c>
      <c r="B1976" s="27" t="s">
        <v>9879</v>
      </c>
      <c r="C1976" s="24">
        <v>-743.69</v>
      </c>
      <c r="D1976" s="24">
        <v>124.89</v>
      </c>
      <c r="E1976" s="22" t="e">
        <f t="shared" si="60"/>
        <v>#VALUE!</v>
      </c>
      <c r="F1976" s="31" t="e">
        <f t="shared" si="61"/>
        <v>#VALUE!</v>
      </c>
      <c r="G1976">
        <v>41320</v>
      </c>
    </row>
    <row r="1977" spans="1:7">
      <c r="A1977" s="31">
        <v>41323</v>
      </c>
      <c r="B1977" s="27" t="s">
        <v>9878</v>
      </c>
      <c r="C1977" s="24">
        <v>-420.91</v>
      </c>
      <c r="D1977" s="24">
        <v>413.42</v>
      </c>
      <c r="E1977" s="22" t="e">
        <f t="shared" si="60"/>
        <v>#VALUE!</v>
      </c>
      <c r="F1977" s="31" t="e">
        <f t="shared" si="61"/>
        <v>#VALUE!</v>
      </c>
      <c r="G1977">
        <v>41323</v>
      </c>
    </row>
    <row r="1978" spans="1:7">
      <c r="A1978" s="31">
        <v>41325</v>
      </c>
      <c r="B1978" s="27" t="s">
        <v>9877</v>
      </c>
      <c r="C1978" s="24">
        <v>365.55</v>
      </c>
      <c r="D1978" s="24">
        <v>127.8</v>
      </c>
      <c r="E1978" s="22" t="e">
        <f t="shared" si="60"/>
        <v>#VALUE!</v>
      </c>
      <c r="F1978" s="31" t="e">
        <f t="shared" si="61"/>
        <v>#VALUE!</v>
      </c>
      <c r="G1978">
        <v>41325</v>
      </c>
    </row>
    <row r="1979" spans="1:7">
      <c r="A1979" s="31">
        <v>41326</v>
      </c>
      <c r="B1979" s="27" t="s">
        <v>9876</v>
      </c>
      <c r="C1979" s="24">
        <v>-485.73</v>
      </c>
      <c r="D1979" s="24">
        <v>82.64</v>
      </c>
      <c r="E1979" s="22" t="e">
        <f t="shared" si="60"/>
        <v>#VALUE!</v>
      </c>
      <c r="F1979" s="31" t="e">
        <f t="shared" si="61"/>
        <v>#VALUE!</v>
      </c>
      <c r="G1979">
        <v>41326</v>
      </c>
    </row>
    <row r="1980" spans="1:7">
      <c r="A1980" s="31">
        <v>41327</v>
      </c>
      <c r="B1980" s="27" t="s">
        <v>9875</v>
      </c>
      <c r="C1980" s="24">
        <v>-699.02</v>
      </c>
      <c r="D1980" s="24">
        <v>371.4</v>
      </c>
      <c r="E1980" s="22" t="e">
        <f t="shared" si="60"/>
        <v>#VALUE!</v>
      </c>
      <c r="F1980" s="31" t="e">
        <f t="shared" si="61"/>
        <v>#VALUE!</v>
      </c>
      <c r="G1980">
        <v>41327</v>
      </c>
    </row>
    <row r="1981" spans="1:7">
      <c r="A1981" s="31">
        <v>41330</v>
      </c>
      <c r="B1981" s="27" t="s">
        <v>9874</v>
      </c>
      <c r="C1981" s="24">
        <v>-431.84</v>
      </c>
      <c r="D1981" s="24">
        <v>291.93</v>
      </c>
      <c r="E1981" s="22" t="e">
        <f t="shared" si="60"/>
        <v>#VALUE!</v>
      </c>
      <c r="F1981" s="31" t="e">
        <f t="shared" si="61"/>
        <v>#VALUE!</v>
      </c>
      <c r="G1981">
        <v>41330</v>
      </c>
    </row>
    <row r="1982" spans="1:7">
      <c r="A1982" s="31">
        <v>41331</v>
      </c>
      <c r="B1982" s="27" t="s">
        <v>9873</v>
      </c>
      <c r="C1982" s="24">
        <v>-1271.04</v>
      </c>
      <c r="D1982" s="24">
        <v>408.04</v>
      </c>
      <c r="E1982" s="22" t="e">
        <f t="shared" si="60"/>
        <v>#VALUE!</v>
      </c>
      <c r="F1982" s="31" t="e">
        <f t="shared" si="61"/>
        <v>#VALUE!</v>
      </c>
      <c r="G1982">
        <v>41331</v>
      </c>
    </row>
    <row r="1983" spans="1:7">
      <c r="A1983" s="31">
        <v>41332</v>
      </c>
      <c r="B1983" s="27" t="s">
        <v>9872</v>
      </c>
      <c r="C1983" s="24">
        <v>1.4</v>
      </c>
      <c r="D1983" s="24">
        <v>1149.28</v>
      </c>
      <c r="E1983" s="22" t="e">
        <f t="shared" si="60"/>
        <v>#VALUE!</v>
      </c>
      <c r="F1983" s="31" t="e">
        <f t="shared" si="61"/>
        <v>#VALUE!</v>
      </c>
      <c r="G1983">
        <v>41332</v>
      </c>
    </row>
    <row r="1984" spans="1:7">
      <c r="A1984" s="31">
        <v>41333</v>
      </c>
      <c r="B1984" s="27" t="s">
        <v>9871</v>
      </c>
      <c r="C1984" s="24">
        <v>-1498.33</v>
      </c>
      <c r="D1984" s="24">
        <v>513.24</v>
      </c>
      <c r="E1984" s="22" t="e">
        <f t="shared" si="60"/>
        <v>#VALUE!</v>
      </c>
      <c r="F1984" s="31" t="e">
        <f t="shared" si="61"/>
        <v>#VALUE!</v>
      </c>
      <c r="G1984">
        <v>41333</v>
      </c>
    </row>
    <row r="1985" spans="1:7">
      <c r="A1985" s="31">
        <v>41334</v>
      </c>
      <c r="B1985" s="27" t="s">
        <v>9870</v>
      </c>
      <c r="C1985" s="24">
        <v>-263.01</v>
      </c>
      <c r="D1985" s="24">
        <v>570.49</v>
      </c>
      <c r="E1985" s="22" t="e">
        <f t="shared" si="60"/>
        <v>#VALUE!</v>
      </c>
      <c r="F1985" s="31" t="e">
        <f t="shared" si="61"/>
        <v>#VALUE!</v>
      </c>
      <c r="G1985">
        <v>41334</v>
      </c>
    </row>
    <row r="1986" spans="1:7">
      <c r="A1986" s="31">
        <v>41337</v>
      </c>
      <c r="B1986" s="27" t="s">
        <v>9869</v>
      </c>
      <c r="C1986" s="24">
        <v>399.36</v>
      </c>
      <c r="D1986" s="24">
        <v>570.67999999999995</v>
      </c>
      <c r="E1986" s="22" t="e">
        <f t="shared" ref="E1986:E2049" si="62">TEXT(F1986,"dd-mm-yy")</f>
        <v>#VALUE!</v>
      </c>
      <c r="F1986" s="31" t="e">
        <f t="shared" ref="F1986:F2049" si="63">DATEVALUE(A1986)</f>
        <v>#VALUE!</v>
      </c>
      <c r="G1986">
        <v>41337</v>
      </c>
    </row>
    <row r="1987" spans="1:7">
      <c r="A1987" s="31">
        <v>41338</v>
      </c>
      <c r="B1987" s="27" t="s">
        <v>9868</v>
      </c>
      <c r="C1987" s="24">
        <v>175.13</v>
      </c>
      <c r="D1987" s="24">
        <v>655.37</v>
      </c>
      <c r="E1987" s="22" t="e">
        <f t="shared" si="62"/>
        <v>#VALUE!</v>
      </c>
      <c r="F1987" s="31" t="e">
        <f t="shared" si="63"/>
        <v>#VALUE!</v>
      </c>
      <c r="G1987">
        <v>41338</v>
      </c>
    </row>
    <row r="1988" spans="1:7">
      <c r="A1988" s="31">
        <v>41339</v>
      </c>
      <c r="B1988" s="27" t="s">
        <v>9867</v>
      </c>
      <c r="C1988" s="24">
        <v>191.18</v>
      </c>
      <c r="D1988" s="24">
        <v>607.67999999999995</v>
      </c>
      <c r="E1988" s="22" t="e">
        <f t="shared" si="62"/>
        <v>#VALUE!</v>
      </c>
      <c r="F1988" s="31" t="e">
        <f t="shared" si="63"/>
        <v>#VALUE!</v>
      </c>
      <c r="G1988">
        <v>41339</v>
      </c>
    </row>
    <row r="1989" spans="1:7">
      <c r="A1989" s="31">
        <v>41340</v>
      </c>
      <c r="B1989" s="27" t="s">
        <v>9866</v>
      </c>
      <c r="C1989" s="24">
        <v>409.58</v>
      </c>
      <c r="D1989" s="24">
        <v>203.77</v>
      </c>
      <c r="E1989" s="22" t="e">
        <f t="shared" si="62"/>
        <v>#VALUE!</v>
      </c>
      <c r="F1989" s="31" t="e">
        <f t="shared" si="63"/>
        <v>#VALUE!</v>
      </c>
      <c r="G1989">
        <v>41340</v>
      </c>
    </row>
    <row r="1990" spans="1:7">
      <c r="A1990" s="31">
        <v>41341</v>
      </c>
      <c r="B1990" s="27" t="s">
        <v>9865</v>
      </c>
      <c r="C1990" s="24">
        <v>568.96</v>
      </c>
      <c r="D1990" s="24">
        <v>495.17</v>
      </c>
      <c r="E1990" s="22" t="e">
        <f t="shared" si="62"/>
        <v>#VALUE!</v>
      </c>
      <c r="F1990" s="31" t="e">
        <f t="shared" si="63"/>
        <v>#VALUE!</v>
      </c>
      <c r="G1990">
        <v>41341</v>
      </c>
    </row>
    <row r="1991" spans="1:7">
      <c r="A1991" s="31">
        <v>41344</v>
      </c>
      <c r="B1991" s="27" t="s">
        <v>9864</v>
      </c>
      <c r="C1991" s="24">
        <v>-68.069999999999993</v>
      </c>
      <c r="D1991" s="24">
        <v>380.88</v>
      </c>
      <c r="E1991" s="22" t="e">
        <f t="shared" si="62"/>
        <v>#VALUE!</v>
      </c>
      <c r="F1991" s="31" t="e">
        <f t="shared" si="63"/>
        <v>#VALUE!</v>
      </c>
      <c r="G1991">
        <v>41344</v>
      </c>
    </row>
    <row r="1992" spans="1:7">
      <c r="A1992" s="31">
        <v>41345</v>
      </c>
      <c r="B1992" s="27" t="s">
        <v>9863</v>
      </c>
      <c r="C1992" s="24">
        <v>-517.55999999999995</v>
      </c>
      <c r="D1992" s="24">
        <v>125.08</v>
      </c>
      <c r="E1992" s="22" t="e">
        <f t="shared" si="62"/>
        <v>#VALUE!</v>
      </c>
      <c r="F1992" s="31" t="e">
        <f t="shared" si="63"/>
        <v>#VALUE!</v>
      </c>
      <c r="G1992">
        <v>41345</v>
      </c>
    </row>
    <row r="1993" spans="1:7">
      <c r="A1993" s="31">
        <v>41346</v>
      </c>
      <c r="B1993" s="27" t="s">
        <v>9862</v>
      </c>
      <c r="C1993" s="24">
        <v>-223.24</v>
      </c>
      <c r="D1993" s="24">
        <v>41.94</v>
      </c>
      <c r="E1993" s="22" t="e">
        <f t="shared" si="62"/>
        <v>#VALUE!</v>
      </c>
      <c r="F1993" s="31" t="e">
        <f t="shared" si="63"/>
        <v>#VALUE!</v>
      </c>
      <c r="G1993">
        <v>41346</v>
      </c>
    </row>
    <row r="1994" spans="1:7">
      <c r="A1994" s="31">
        <v>41347</v>
      </c>
      <c r="B1994" s="27" t="s">
        <v>9861</v>
      </c>
      <c r="C1994" s="24">
        <v>45.42</v>
      </c>
      <c r="D1994" s="24">
        <v>-269.74</v>
      </c>
      <c r="E1994" s="22" t="e">
        <f t="shared" si="62"/>
        <v>#VALUE!</v>
      </c>
      <c r="F1994" s="31" t="e">
        <f t="shared" si="63"/>
        <v>#VALUE!</v>
      </c>
      <c r="G1994">
        <v>41347</v>
      </c>
    </row>
    <row r="1995" spans="1:7">
      <c r="A1995" s="31">
        <v>41348</v>
      </c>
      <c r="B1995" s="27" t="s">
        <v>9860</v>
      </c>
      <c r="C1995" s="24">
        <v>298.38</v>
      </c>
      <c r="D1995" s="24">
        <v>-535.78</v>
      </c>
      <c r="E1995" s="22" t="e">
        <f t="shared" si="62"/>
        <v>#VALUE!</v>
      </c>
      <c r="F1995" s="31" t="e">
        <f t="shared" si="63"/>
        <v>#VALUE!</v>
      </c>
      <c r="G1995">
        <v>41348</v>
      </c>
    </row>
    <row r="1996" spans="1:7">
      <c r="A1996" s="31">
        <v>41351</v>
      </c>
      <c r="B1996" s="27" t="s">
        <v>9859</v>
      </c>
      <c r="C1996" s="24">
        <v>-699.3</v>
      </c>
      <c r="D1996" s="24">
        <v>-20.71</v>
      </c>
      <c r="E1996" s="22" t="e">
        <f t="shared" si="62"/>
        <v>#VALUE!</v>
      </c>
      <c r="F1996" s="31" t="e">
        <f t="shared" si="63"/>
        <v>#VALUE!</v>
      </c>
      <c r="G1996">
        <v>41351</v>
      </c>
    </row>
    <row r="1997" spans="1:7">
      <c r="A1997" s="31">
        <v>41352</v>
      </c>
      <c r="B1997" s="27" t="s">
        <v>9858</v>
      </c>
      <c r="C1997" s="24">
        <v>-805.54</v>
      </c>
      <c r="D1997" s="24">
        <v>-27.37</v>
      </c>
      <c r="E1997" s="22" t="e">
        <f t="shared" si="62"/>
        <v>#VALUE!</v>
      </c>
      <c r="F1997" s="31" t="e">
        <f t="shared" si="63"/>
        <v>#VALUE!</v>
      </c>
      <c r="G1997">
        <v>41352</v>
      </c>
    </row>
    <row r="1998" spans="1:7">
      <c r="A1998" s="31">
        <v>41353</v>
      </c>
      <c r="B1998" s="27" t="s">
        <v>9857</v>
      </c>
      <c r="C1998" s="24">
        <v>-362.44</v>
      </c>
      <c r="D1998" s="24">
        <v>-34.32</v>
      </c>
      <c r="E1998" s="22" t="e">
        <f t="shared" si="62"/>
        <v>#VALUE!</v>
      </c>
      <c r="F1998" s="31" t="e">
        <f t="shared" si="63"/>
        <v>#VALUE!</v>
      </c>
      <c r="G1998">
        <v>41353</v>
      </c>
    </row>
    <row r="1999" spans="1:7">
      <c r="A1999" s="31">
        <v>41354</v>
      </c>
      <c r="B1999" s="27" t="s">
        <v>9856</v>
      </c>
      <c r="C1999" s="24">
        <v>-129.55000000000001</v>
      </c>
      <c r="D1999" s="24">
        <v>525.04</v>
      </c>
      <c r="E1999" s="22" t="e">
        <f t="shared" si="62"/>
        <v>#VALUE!</v>
      </c>
      <c r="F1999" s="31" t="e">
        <f t="shared" si="63"/>
        <v>#VALUE!</v>
      </c>
      <c r="G1999">
        <v>41354</v>
      </c>
    </row>
    <row r="2000" spans="1:7">
      <c r="A2000" s="31">
        <v>41355</v>
      </c>
      <c r="B2000" s="27" t="s">
        <v>9855</v>
      </c>
      <c r="C2000" s="24">
        <v>-316.19</v>
      </c>
      <c r="D2000" s="24">
        <v>149.74</v>
      </c>
      <c r="E2000" s="22" t="e">
        <f t="shared" si="62"/>
        <v>#VALUE!</v>
      </c>
      <c r="F2000" s="31" t="e">
        <f t="shared" si="63"/>
        <v>#VALUE!</v>
      </c>
      <c r="G2000">
        <v>41355</v>
      </c>
    </row>
    <row r="2001" spans="1:7">
      <c r="A2001" s="31">
        <v>41358</v>
      </c>
      <c r="B2001" s="27" t="s">
        <v>9854</v>
      </c>
      <c r="C2001" s="24">
        <v>198.01</v>
      </c>
      <c r="D2001" s="24">
        <v>-2.3199999999999998</v>
      </c>
      <c r="E2001" s="22" t="e">
        <f t="shared" si="62"/>
        <v>#VALUE!</v>
      </c>
      <c r="F2001" s="31" t="e">
        <f t="shared" si="63"/>
        <v>#VALUE!</v>
      </c>
      <c r="G2001">
        <v>41358</v>
      </c>
    </row>
    <row r="2002" spans="1:7">
      <c r="A2002" s="31">
        <v>41359</v>
      </c>
      <c r="B2002" s="27" t="s">
        <v>9853</v>
      </c>
      <c r="C2002" s="24">
        <v>-385.09</v>
      </c>
      <c r="D2002" s="24">
        <v>236.4</v>
      </c>
      <c r="E2002" s="22" t="e">
        <f t="shared" si="62"/>
        <v>#VALUE!</v>
      </c>
      <c r="F2002" s="31" t="e">
        <f t="shared" si="63"/>
        <v>#VALUE!</v>
      </c>
      <c r="G2002">
        <v>41359</v>
      </c>
    </row>
    <row r="2003" spans="1:7">
      <c r="A2003" s="31">
        <v>41361</v>
      </c>
      <c r="B2003" s="27" t="s">
        <v>9852</v>
      </c>
      <c r="C2003" s="24">
        <v>-417.56</v>
      </c>
      <c r="D2003" s="24">
        <v>84.87</v>
      </c>
      <c r="E2003" s="22" t="e">
        <f t="shared" si="62"/>
        <v>#VALUE!</v>
      </c>
      <c r="F2003" s="31" t="e">
        <f t="shared" si="63"/>
        <v>#VALUE!</v>
      </c>
      <c r="G2003">
        <v>41361</v>
      </c>
    </row>
    <row r="2004" spans="1:7">
      <c r="A2004" s="31">
        <v>41366</v>
      </c>
      <c r="B2004" s="27" t="s">
        <v>9851</v>
      </c>
      <c r="C2004" s="24">
        <v>137.94</v>
      </c>
      <c r="D2004" s="24">
        <v>108.34</v>
      </c>
      <c r="E2004" s="22" t="e">
        <f t="shared" si="62"/>
        <v>#VALUE!</v>
      </c>
      <c r="F2004" s="31" t="e">
        <f t="shared" si="63"/>
        <v>#VALUE!</v>
      </c>
      <c r="G2004">
        <v>41366</v>
      </c>
    </row>
    <row r="2005" spans="1:7">
      <c r="A2005" s="31">
        <v>41367</v>
      </c>
      <c r="B2005" s="27" t="s">
        <v>9850</v>
      </c>
      <c r="C2005" s="24">
        <v>-722.15</v>
      </c>
      <c r="D2005" s="24">
        <v>501.7</v>
      </c>
      <c r="E2005" s="22" t="e">
        <f t="shared" si="62"/>
        <v>#VALUE!</v>
      </c>
      <c r="F2005" s="31" t="e">
        <f t="shared" si="63"/>
        <v>#VALUE!</v>
      </c>
      <c r="G2005">
        <v>41367</v>
      </c>
    </row>
    <row r="2006" spans="1:7">
      <c r="A2006" s="31">
        <v>41368</v>
      </c>
      <c r="B2006" s="27" t="s">
        <v>9849</v>
      </c>
      <c r="C2006" s="24">
        <v>-985.12</v>
      </c>
      <c r="D2006" s="24">
        <v>221.52</v>
      </c>
      <c r="E2006" s="22" t="e">
        <f t="shared" si="62"/>
        <v>#VALUE!</v>
      </c>
      <c r="F2006" s="31" t="e">
        <f t="shared" si="63"/>
        <v>#VALUE!</v>
      </c>
      <c r="G2006">
        <v>41368</v>
      </c>
    </row>
    <row r="2007" spans="1:7">
      <c r="A2007" s="31">
        <v>41369</v>
      </c>
      <c r="B2007" s="27" t="s">
        <v>9848</v>
      </c>
      <c r="C2007" s="24">
        <v>-1106.02</v>
      </c>
      <c r="D2007" s="24">
        <v>119.85</v>
      </c>
      <c r="E2007" s="22" t="e">
        <f t="shared" si="62"/>
        <v>#VALUE!</v>
      </c>
      <c r="F2007" s="31" t="e">
        <f t="shared" si="63"/>
        <v>#VALUE!</v>
      </c>
      <c r="G2007">
        <v>41369</v>
      </c>
    </row>
    <row r="2008" spans="1:7">
      <c r="A2008" s="31">
        <v>41372</v>
      </c>
      <c r="B2008" s="27" t="s">
        <v>9847</v>
      </c>
      <c r="C2008" s="24">
        <v>-324.92</v>
      </c>
      <c r="D2008" s="24">
        <v>82.24</v>
      </c>
      <c r="E2008" s="22" t="e">
        <f t="shared" si="62"/>
        <v>#VALUE!</v>
      </c>
      <c r="F2008" s="31" t="e">
        <f t="shared" si="63"/>
        <v>#VALUE!</v>
      </c>
      <c r="G2008">
        <v>41372</v>
      </c>
    </row>
    <row r="2009" spans="1:7">
      <c r="A2009" s="31">
        <v>41373</v>
      </c>
      <c r="B2009" s="27" t="s">
        <v>9846</v>
      </c>
      <c r="C2009" s="24">
        <v>-14.84</v>
      </c>
      <c r="D2009" s="24">
        <v>715.67</v>
      </c>
      <c r="E2009" s="22" t="e">
        <f t="shared" si="62"/>
        <v>#VALUE!</v>
      </c>
      <c r="F2009" s="31" t="e">
        <f t="shared" si="63"/>
        <v>#VALUE!</v>
      </c>
      <c r="G2009">
        <v>41373</v>
      </c>
    </row>
    <row r="2010" spans="1:7">
      <c r="A2010" s="31">
        <v>41374</v>
      </c>
      <c r="B2010" s="27" t="s">
        <v>9845</v>
      </c>
      <c r="C2010" s="24">
        <v>267.51</v>
      </c>
      <c r="D2010" s="24">
        <v>940.03</v>
      </c>
      <c r="E2010" s="22" t="e">
        <f t="shared" si="62"/>
        <v>#VALUE!</v>
      </c>
      <c r="F2010" s="31" t="e">
        <f t="shared" si="63"/>
        <v>#VALUE!</v>
      </c>
      <c r="G2010">
        <v>41374</v>
      </c>
    </row>
    <row r="2011" spans="1:7">
      <c r="A2011" s="31">
        <v>41376</v>
      </c>
      <c r="B2011" s="27" t="s">
        <v>9844</v>
      </c>
      <c r="C2011" s="24">
        <v>-401.79</v>
      </c>
      <c r="D2011" s="24">
        <v>-39.020000000000003</v>
      </c>
      <c r="E2011" s="22" t="e">
        <f t="shared" si="62"/>
        <v>#VALUE!</v>
      </c>
      <c r="F2011" s="31" t="e">
        <f t="shared" si="63"/>
        <v>#VALUE!</v>
      </c>
      <c r="G2011">
        <v>41376</v>
      </c>
    </row>
    <row r="2012" spans="1:7">
      <c r="A2012" s="31">
        <v>41379</v>
      </c>
      <c r="B2012" s="27" t="s">
        <v>9843</v>
      </c>
      <c r="C2012" s="24">
        <v>-110.52</v>
      </c>
      <c r="D2012" s="24">
        <v>342.93</v>
      </c>
      <c r="E2012" s="22" t="e">
        <f t="shared" si="62"/>
        <v>#VALUE!</v>
      </c>
      <c r="F2012" s="31" t="e">
        <f t="shared" si="63"/>
        <v>#VALUE!</v>
      </c>
      <c r="G2012">
        <v>41379</v>
      </c>
    </row>
    <row r="2013" spans="1:7">
      <c r="A2013" s="31">
        <v>41380</v>
      </c>
      <c r="B2013" s="27" t="s">
        <v>9842</v>
      </c>
      <c r="C2013" s="24">
        <v>1264.98</v>
      </c>
      <c r="D2013" s="24">
        <v>370.43</v>
      </c>
      <c r="E2013" s="22" t="e">
        <f t="shared" si="62"/>
        <v>#VALUE!</v>
      </c>
      <c r="F2013" s="31" t="e">
        <f t="shared" si="63"/>
        <v>#VALUE!</v>
      </c>
      <c r="G2013">
        <v>41380</v>
      </c>
    </row>
    <row r="2014" spans="1:7">
      <c r="A2014" s="31">
        <v>41381</v>
      </c>
      <c r="B2014" s="27" t="s">
        <v>9841</v>
      </c>
      <c r="C2014" s="24">
        <v>407.22</v>
      </c>
      <c r="D2014" s="24">
        <v>-14.05</v>
      </c>
      <c r="E2014" s="22" t="e">
        <f t="shared" si="62"/>
        <v>#VALUE!</v>
      </c>
      <c r="F2014" s="31" t="e">
        <f t="shared" si="63"/>
        <v>#VALUE!</v>
      </c>
      <c r="G2014">
        <v>41381</v>
      </c>
    </row>
    <row r="2015" spans="1:7">
      <c r="A2015" s="31">
        <v>41382</v>
      </c>
      <c r="B2015" s="27" t="s">
        <v>9840</v>
      </c>
      <c r="C2015" s="24">
        <v>784.44</v>
      </c>
      <c r="D2015" s="24">
        <v>-79.59</v>
      </c>
      <c r="E2015" s="22" t="e">
        <f t="shared" si="62"/>
        <v>#VALUE!</v>
      </c>
      <c r="F2015" s="31" t="e">
        <f t="shared" si="63"/>
        <v>#VALUE!</v>
      </c>
      <c r="G2015">
        <v>41382</v>
      </c>
    </row>
    <row r="2016" spans="1:7">
      <c r="A2016" s="31">
        <v>41386</v>
      </c>
      <c r="B2016" s="27" t="s">
        <v>9839</v>
      </c>
      <c r="C2016" s="24">
        <v>1217.73</v>
      </c>
      <c r="D2016" s="24">
        <v>-453.89</v>
      </c>
      <c r="E2016" s="22" t="e">
        <f t="shared" si="62"/>
        <v>#VALUE!</v>
      </c>
      <c r="F2016" s="31" t="e">
        <f t="shared" si="63"/>
        <v>#VALUE!</v>
      </c>
      <c r="G2016">
        <v>41386</v>
      </c>
    </row>
    <row r="2017" spans="1:7">
      <c r="A2017" s="31">
        <v>41387</v>
      </c>
      <c r="B2017" s="27" t="s">
        <v>9838</v>
      </c>
      <c r="C2017" s="24">
        <v>930.63</v>
      </c>
      <c r="D2017" s="24">
        <v>-560.86</v>
      </c>
      <c r="E2017" s="22" t="e">
        <f t="shared" si="62"/>
        <v>#VALUE!</v>
      </c>
      <c r="F2017" s="31" t="e">
        <f t="shared" si="63"/>
        <v>#VALUE!</v>
      </c>
      <c r="G2017">
        <v>41387</v>
      </c>
    </row>
    <row r="2018" spans="1:7">
      <c r="A2018" s="31">
        <v>41389</v>
      </c>
      <c r="B2018" s="27" t="s">
        <v>9837</v>
      </c>
      <c r="C2018" s="24">
        <v>3716.23</v>
      </c>
      <c r="D2018" s="24">
        <v>-133.91</v>
      </c>
      <c r="E2018" s="22" t="e">
        <f t="shared" si="62"/>
        <v>#VALUE!</v>
      </c>
      <c r="F2018" s="31" t="e">
        <f t="shared" si="63"/>
        <v>#VALUE!</v>
      </c>
      <c r="G2018">
        <v>41389</v>
      </c>
    </row>
    <row r="2019" spans="1:7">
      <c r="A2019" s="31">
        <v>41390</v>
      </c>
      <c r="B2019" s="27" t="s">
        <v>9836</v>
      </c>
      <c r="C2019" s="24">
        <v>290.2</v>
      </c>
      <c r="D2019" s="24">
        <v>-479.41</v>
      </c>
      <c r="E2019" s="22" t="e">
        <f t="shared" si="62"/>
        <v>#VALUE!</v>
      </c>
      <c r="F2019" s="31" t="e">
        <f t="shared" si="63"/>
        <v>#VALUE!</v>
      </c>
      <c r="G2019">
        <v>41390</v>
      </c>
    </row>
    <row r="2020" spans="1:7">
      <c r="A2020" s="31">
        <v>41393</v>
      </c>
      <c r="B2020" s="27" t="s">
        <v>9835</v>
      </c>
      <c r="C2020" s="24">
        <v>7.43</v>
      </c>
      <c r="D2020" s="24">
        <v>-387.92</v>
      </c>
      <c r="E2020" s="22" t="e">
        <f t="shared" si="62"/>
        <v>#VALUE!</v>
      </c>
      <c r="F2020" s="31" t="e">
        <f t="shared" si="63"/>
        <v>#VALUE!</v>
      </c>
      <c r="G2020">
        <v>41393</v>
      </c>
    </row>
    <row r="2021" spans="1:7">
      <c r="A2021" s="31">
        <v>41394</v>
      </c>
      <c r="B2021" s="27" t="s">
        <v>9834</v>
      </c>
      <c r="C2021" s="24">
        <v>-27.62</v>
      </c>
      <c r="D2021" s="24">
        <v>-198.57</v>
      </c>
      <c r="E2021" s="22" t="e">
        <f t="shared" si="62"/>
        <v>#VALUE!</v>
      </c>
      <c r="F2021" s="31" t="e">
        <f t="shared" si="63"/>
        <v>#VALUE!</v>
      </c>
      <c r="G2021">
        <v>41394</v>
      </c>
    </row>
    <row r="2022" spans="1:7">
      <c r="A2022" s="31">
        <v>41396</v>
      </c>
      <c r="B2022" s="27" t="s">
        <v>9833</v>
      </c>
      <c r="C2022" s="24">
        <v>662.55</v>
      </c>
      <c r="D2022" s="24">
        <v>-763.12</v>
      </c>
      <c r="E2022" s="22" t="e">
        <f t="shared" si="62"/>
        <v>#VALUE!</v>
      </c>
      <c r="F2022" s="31" t="e">
        <f t="shared" si="63"/>
        <v>#VALUE!</v>
      </c>
      <c r="G2022">
        <v>41396</v>
      </c>
    </row>
    <row r="2023" spans="1:7">
      <c r="A2023" s="31">
        <v>41397</v>
      </c>
      <c r="B2023" s="27" t="s">
        <v>9832</v>
      </c>
      <c r="C2023" s="24">
        <v>-12.61</v>
      </c>
      <c r="D2023" s="24">
        <v>-684.58</v>
      </c>
      <c r="E2023" s="22" t="e">
        <f t="shared" si="62"/>
        <v>#VALUE!</v>
      </c>
      <c r="F2023" s="31" t="e">
        <f t="shared" si="63"/>
        <v>#VALUE!</v>
      </c>
      <c r="G2023">
        <v>41397</v>
      </c>
    </row>
    <row r="2024" spans="1:7">
      <c r="A2024" s="31">
        <v>41400</v>
      </c>
      <c r="B2024" s="27" t="s">
        <v>9831</v>
      </c>
      <c r="C2024" s="24">
        <v>421.95</v>
      </c>
      <c r="D2024" s="24">
        <v>-114.52</v>
      </c>
      <c r="E2024" s="22" t="e">
        <f t="shared" si="62"/>
        <v>#VALUE!</v>
      </c>
      <c r="F2024" s="31" t="e">
        <f t="shared" si="63"/>
        <v>#VALUE!</v>
      </c>
      <c r="G2024">
        <v>41400</v>
      </c>
    </row>
    <row r="2025" spans="1:7">
      <c r="A2025" s="31">
        <v>41401</v>
      </c>
      <c r="B2025" s="27" t="s">
        <v>9830</v>
      </c>
      <c r="C2025" s="24">
        <v>540.46</v>
      </c>
      <c r="D2025" s="24">
        <v>-523.57000000000005</v>
      </c>
      <c r="E2025" s="22" t="e">
        <f t="shared" si="62"/>
        <v>#VALUE!</v>
      </c>
      <c r="F2025" s="31" t="e">
        <f t="shared" si="63"/>
        <v>#VALUE!</v>
      </c>
      <c r="G2025">
        <v>41401</v>
      </c>
    </row>
    <row r="2026" spans="1:7">
      <c r="A2026" s="31">
        <v>41402</v>
      </c>
      <c r="B2026" s="27" t="s">
        <v>9829</v>
      </c>
      <c r="C2026" s="24">
        <v>1081.5899999999999</v>
      </c>
      <c r="D2026" s="24">
        <v>-404.01</v>
      </c>
      <c r="E2026" s="22" t="e">
        <f t="shared" si="62"/>
        <v>#VALUE!</v>
      </c>
      <c r="F2026" s="31" t="e">
        <f t="shared" si="63"/>
        <v>#VALUE!</v>
      </c>
      <c r="G2026">
        <v>41402</v>
      </c>
    </row>
    <row r="2027" spans="1:7">
      <c r="A2027" s="31">
        <v>41403</v>
      </c>
      <c r="B2027" s="27" t="s">
        <v>9828</v>
      </c>
      <c r="C2027" s="24">
        <v>326.97000000000003</v>
      </c>
      <c r="D2027" s="24">
        <v>-243.68</v>
      </c>
      <c r="E2027" s="22" t="e">
        <f t="shared" si="62"/>
        <v>#VALUE!</v>
      </c>
      <c r="F2027" s="31" t="e">
        <f t="shared" si="63"/>
        <v>#VALUE!</v>
      </c>
      <c r="G2027">
        <v>41403</v>
      </c>
    </row>
    <row r="2028" spans="1:7">
      <c r="A2028" s="31">
        <v>41404</v>
      </c>
      <c r="B2028" s="27" t="s">
        <v>9827</v>
      </c>
      <c r="C2028" s="24">
        <v>1.65</v>
      </c>
      <c r="D2028" s="24">
        <v>4.66</v>
      </c>
      <c r="E2028" s="22" t="e">
        <f t="shared" si="62"/>
        <v>#VALUE!</v>
      </c>
      <c r="F2028" s="31" t="e">
        <f t="shared" si="63"/>
        <v>#VALUE!</v>
      </c>
      <c r="G2028">
        <v>41404</v>
      </c>
    </row>
    <row r="2029" spans="1:7">
      <c r="A2029" s="31">
        <v>41407</v>
      </c>
      <c r="B2029" s="27" t="s">
        <v>9826</v>
      </c>
      <c r="C2029" s="24">
        <v>-38.68</v>
      </c>
      <c r="D2029" s="24">
        <v>-279.14</v>
      </c>
      <c r="E2029" s="22" t="e">
        <f t="shared" si="62"/>
        <v>#VALUE!</v>
      </c>
      <c r="F2029" s="31" t="e">
        <f t="shared" si="63"/>
        <v>#VALUE!</v>
      </c>
      <c r="G2029">
        <v>41407</v>
      </c>
    </row>
    <row r="2030" spans="1:7">
      <c r="A2030" s="31">
        <v>41408</v>
      </c>
      <c r="B2030" s="27" t="s">
        <v>9825</v>
      </c>
      <c r="C2030" s="24">
        <v>324.17</v>
      </c>
      <c r="D2030" s="24">
        <v>-178.12</v>
      </c>
      <c r="E2030" s="22" t="e">
        <f t="shared" si="62"/>
        <v>#VALUE!</v>
      </c>
      <c r="F2030" s="31" t="e">
        <f t="shared" si="63"/>
        <v>#VALUE!</v>
      </c>
      <c r="G2030">
        <v>41408</v>
      </c>
    </row>
    <row r="2031" spans="1:7">
      <c r="A2031" s="31">
        <v>41409</v>
      </c>
      <c r="B2031" s="27" t="s">
        <v>9824</v>
      </c>
      <c r="C2031" s="24">
        <v>246.06</v>
      </c>
      <c r="D2031" s="24">
        <v>-383.52</v>
      </c>
      <c r="E2031" s="22" t="e">
        <f t="shared" si="62"/>
        <v>#VALUE!</v>
      </c>
      <c r="F2031" s="31" t="e">
        <f t="shared" si="63"/>
        <v>#VALUE!</v>
      </c>
      <c r="G2031">
        <v>41409</v>
      </c>
    </row>
    <row r="2032" spans="1:7">
      <c r="A2032" s="31">
        <v>41410</v>
      </c>
      <c r="B2032" s="27" t="s">
        <v>9823</v>
      </c>
      <c r="C2032" s="24">
        <v>62.2</v>
      </c>
      <c r="D2032" s="24">
        <v>-195.22</v>
      </c>
      <c r="E2032" s="22" t="e">
        <f t="shared" si="62"/>
        <v>#VALUE!</v>
      </c>
      <c r="F2032" s="31" t="e">
        <f t="shared" si="63"/>
        <v>#VALUE!</v>
      </c>
      <c r="G2032">
        <v>41410</v>
      </c>
    </row>
    <row r="2033" spans="1:7">
      <c r="A2033" s="31">
        <v>41411</v>
      </c>
      <c r="B2033" s="27" t="s">
        <v>9822</v>
      </c>
      <c r="C2033" s="24">
        <v>-310.18</v>
      </c>
      <c r="D2033" s="24">
        <v>-107.7</v>
      </c>
      <c r="E2033" s="22" t="e">
        <f t="shared" si="62"/>
        <v>#VALUE!</v>
      </c>
      <c r="F2033" s="31" t="e">
        <f t="shared" si="63"/>
        <v>#VALUE!</v>
      </c>
      <c r="G2033">
        <v>41411</v>
      </c>
    </row>
    <row r="2034" spans="1:7">
      <c r="A2034" s="31">
        <v>41414</v>
      </c>
      <c r="B2034" s="27" t="s">
        <v>9821</v>
      </c>
      <c r="C2034" s="24">
        <v>116.14</v>
      </c>
      <c r="D2034" s="24">
        <v>-270.58999999999997</v>
      </c>
      <c r="E2034" s="22" t="e">
        <f t="shared" si="62"/>
        <v>#VALUE!</v>
      </c>
      <c r="F2034" s="31" t="e">
        <f t="shared" si="63"/>
        <v>#VALUE!</v>
      </c>
      <c r="G2034">
        <v>41414</v>
      </c>
    </row>
    <row r="2035" spans="1:7">
      <c r="A2035" s="31">
        <v>41415</v>
      </c>
      <c r="B2035" s="27" t="s">
        <v>9820</v>
      </c>
      <c r="C2035" s="24">
        <v>384.71</v>
      </c>
      <c r="D2035" s="24">
        <v>-209.38</v>
      </c>
      <c r="E2035" s="22" t="e">
        <f t="shared" si="62"/>
        <v>#VALUE!</v>
      </c>
      <c r="F2035" s="31" t="e">
        <f t="shared" si="63"/>
        <v>#VALUE!</v>
      </c>
      <c r="G2035">
        <v>41415</v>
      </c>
    </row>
    <row r="2036" spans="1:7">
      <c r="A2036" s="31">
        <v>41416</v>
      </c>
      <c r="B2036" s="27" t="s">
        <v>9819</v>
      </c>
      <c r="C2036" s="24">
        <v>561.22</v>
      </c>
      <c r="D2036" s="24">
        <v>-267.67</v>
      </c>
      <c r="E2036" s="22" t="e">
        <f t="shared" si="62"/>
        <v>#VALUE!</v>
      </c>
      <c r="F2036" s="31" t="e">
        <f t="shared" si="63"/>
        <v>#VALUE!</v>
      </c>
      <c r="G2036">
        <v>41416</v>
      </c>
    </row>
    <row r="2037" spans="1:7">
      <c r="A2037" s="31">
        <v>41417</v>
      </c>
      <c r="B2037" s="27" t="s">
        <v>9818</v>
      </c>
      <c r="C2037" s="24">
        <v>-495.37</v>
      </c>
      <c r="D2037" s="24">
        <v>77.55</v>
      </c>
      <c r="E2037" s="22" t="e">
        <f t="shared" si="62"/>
        <v>#VALUE!</v>
      </c>
      <c r="F2037" s="31" t="e">
        <f t="shared" si="63"/>
        <v>#VALUE!</v>
      </c>
      <c r="G2037">
        <v>41417</v>
      </c>
    </row>
    <row r="2038" spans="1:7">
      <c r="A2038" s="31">
        <v>41418</v>
      </c>
      <c r="B2038" s="27" t="s">
        <v>9817</v>
      </c>
      <c r="C2038" s="24">
        <v>227.03</v>
      </c>
      <c r="D2038" s="24">
        <v>-245.72</v>
      </c>
      <c r="E2038" s="22" t="e">
        <f t="shared" si="62"/>
        <v>#VALUE!</v>
      </c>
      <c r="F2038" s="31" t="e">
        <f t="shared" si="63"/>
        <v>#VALUE!</v>
      </c>
      <c r="G2038">
        <v>41418</v>
      </c>
    </row>
    <row r="2039" spans="1:7">
      <c r="A2039" s="31">
        <v>41421</v>
      </c>
      <c r="B2039" s="27" t="s">
        <v>9816</v>
      </c>
      <c r="C2039" s="24">
        <v>166.65</v>
      </c>
      <c r="D2039" s="24">
        <v>-125.32</v>
      </c>
      <c r="E2039" s="22" t="e">
        <f t="shared" si="62"/>
        <v>#VALUE!</v>
      </c>
      <c r="F2039" s="31" t="e">
        <f t="shared" si="63"/>
        <v>#VALUE!</v>
      </c>
      <c r="G2039">
        <v>41421</v>
      </c>
    </row>
    <row r="2040" spans="1:7">
      <c r="A2040" s="31">
        <v>41422</v>
      </c>
      <c r="B2040" s="27" t="s">
        <v>9815</v>
      </c>
      <c r="C2040" s="24">
        <v>574.47</v>
      </c>
      <c r="D2040" s="24">
        <v>-211.74</v>
      </c>
      <c r="E2040" s="22" t="e">
        <f t="shared" si="62"/>
        <v>#VALUE!</v>
      </c>
      <c r="F2040" s="31" t="e">
        <f t="shared" si="63"/>
        <v>#VALUE!</v>
      </c>
      <c r="G2040">
        <v>41422</v>
      </c>
    </row>
    <row r="2041" spans="1:7">
      <c r="A2041" s="31">
        <v>41423</v>
      </c>
      <c r="B2041" s="27" t="s">
        <v>9814</v>
      </c>
      <c r="C2041" s="24">
        <v>415.84</v>
      </c>
      <c r="D2041" s="24">
        <v>-61.09</v>
      </c>
      <c r="E2041" s="22" t="e">
        <f t="shared" si="62"/>
        <v>#VALUE!</v>
      </c>
      <c r="F2041" s="31" t="e">
        <f t="shared" si="63"/>
        <v>#VALUE!</v>
      </c>
      <c r="G2041">
        <v>41423</v>
      </c>
    </row>
    <row r="2042" spans="1:7">
      <c r="A2042" s="31">
        <v>41424</v>
      </c>
      <c r="B2042" s="27" t="s">
        <v>9813</v>
      </c>
      <c r="C2042" s="24">
        <v>1168.1400000000001</v>
      </c>
      <c r="D2042" s="24">
        <v>-234.71</v>
      </c>
      <c r="E2042" s="22" t="e">
        <f t="shared" si="62"/>
        <v>#VALUE!</v>
      </c>
      <c r="F2042" s="31" t="e">
        <f t="shared" si="63"/>
        <v>#VALUE!</v>
      </c>
      <c r="G2042">
        <v>41424</v>
      </c>
    </row>
    <row r="2043" spans="1:7">
      <c r="A2043" s="31">
        <v>41425</v>
      </c>
      <c r="B2043" s="27" t="s">
        <v>9812</v>
      </c>
      <c r="C2043" s="24">
        <v>-1827.54</v>
      </c>
      <c r="D2043" s="24">
        <v>262.12</v>
      </c>
      <c r="E2043" s="22" t="e">
        <f t="shared" si="62"/>
        <v>#VALUE!</v>
      </c>
      <c r="F2043" s="31" t="e">
        <f t="shared" si="63"/>
        <v>#VALUE!</v>
      </c>
      <c r="G2043">
        <v>41425</v>
      </c>
    </row>
    <row r="2044" spans="1:7">
      <c r="A2044" s="31">
        <v>41428</v>
      </c>
      <c r="B2044" s="27" t="s">
        <v>9811</v>
      </c>
      <c r="C2044" s="24">
        <v>-1075.6400000000001</v>
      </c>
      <c r="D2044" s="24">
        <v>369.43</v>
      </c>
      <c r="E2044" s="22" t="e">
        <f t="shared" si="62"/>
        <v>#VALUE!</v>
      </c>
      <c r="F2044" s="31" t="e">
        <f t="shared" si="63"/>
        <v>#VALUE!</v>
      </c>
      <c r="G2044">
        <v>41428</v>
      </c>
    </row>
    <row r="2045" spans="1:7">
      <c r="A2045" s="31">
        <v>41429</v>
      </c>
      <c r="B2045" s="27" t="s">
        <v>9810</v>
      </c>
      <c r="C2045" s="24">
        <v>-419.99</v>
      </c>
      <c r="D2045" s="24">
        <v>-48.52</v>
      </c>
      <c r="E2045" s="22" t="e">
        <f t="shared" si="62"/>
        <v>#VALUE!</v>
      </c>
      <c r="F2045" s="31" t="e">
        <f t="shared" si="63"/>
        <v>#VALUE!</v>
      </c>
      <c r="G2045">
        <v>41429</v>
      </c>
    </row>
    <row r="2046" spans="1:7">
      <c r="A2046" s="31">
        <v>41430</v>
      </c>
      <c r="B2046" s="27" t="s">
        <v>9809</v>
      </c>
      <c r="C2046" s="24">
        <v>-597.17999999999995</v>
      </c>
      <c r="D2046" s="24">
        <v>-261.22000000000003</v>
      </c>
      <c r="E2046" s="22" t="e">
        <f t="shared" si="62"/>
        <v>#VALUE!</v>
      </c>
      <c r="F2046" s="31" t="e">
        <f t="shared" si="63"/>
        <v>#VALUE!</v>
      </c>
      <c r="G2046">
        <v>41430</v>
      </c>
    </row>
    <row r="2047" spans="1:7">
      <c r="A2047" s="31">
        <v>41431</v>
      </c>
      <c r="B2047" s="27" t="s">
        <v>9808</v>
      </c>
      <c r="C2047" s="24">
        <v>-1134.78</v>
      </c>
      <c r="D2047" s="24">
        <v>-44.01</v>
      </c>
      <c r="E2047" s="22" t="e">
        <f t="shared" si="62"/>
        <v>#VALUE!</v>
      </c>
      <c r="F2047" s="31" t="e">
        <f t="shared" si="63"/>
        <v>#VALUE!</v>
      </c>
      <c r="G2047">
        <v>41431</v>
      </c>
    </row>
    <row r="2048" spans="1:7">
      <c r="A2048" s="31">
        <v>41432</v>
      </c>
      <c r="B2048" s="27" t="s">
        <v>9807</v>
      </c>
      <c r="C2048" s="24">
        <v>-508.97</v>
      </c>
      <c r="D2048" s="24">
        <v>-75.73</v>
      </c>
      <c r="E2048" s="22" t="e">
        <f t="shared" si="62"/>
        <v>#VALUE!</v>
      </c>
      <c r="F2048" s="31" t="e">
        <f t="shared" si="63"/>
        <v>#VALUE!</v>
      </c>
      <c r="G2048">
        <v>41432</v>
      </c>
    </row>
    <row r="2049" spans="1:7">
      <c r="A2049" s="31">
        <v>41435</v>
      </c>
      <c r="B2049" s="27" t="s">
        <v>9806</v>
      </c>
      <c r="C2049" s="24">
        <v>-2.3199999999999998</v>
      </c>
      <c r="D2049" s="24">
        <v>74.87</v>
      </c>
      <c r="E2049" s="22" t="e">
        <f t="shared" si="62"/>
        <v>#VALUE!</v>
      </c>
      <c r="F2049" s="31" t="e">
        <f t="shared" si="63"/>
        <v>#VALUE!</v>
      </c>
      <c r="G2049">
        <v>41435</v>
      </c>
    </row>
    <row r="2050" spans="1:7">
      <c r="A2050" s="31">
        <v>41436</v>
      </c>
      <c r="B2050" s="27" t="s">
        <v>9805</v>
      </c>
      <c r="C2050" s="24">
        <v>-1857.98</v>
      </c>
      <c r="D2050" s="24">
        <v>-433.03</v>
      </c>
      <c r="E2050" s="22" t="e">
        <f t="shared" ref="E2050:E2113" si="64">TEXT(F2050,"dd-mm-yy")</f>
        <v>#VALUE!</v>
      </c>
      <c r="F2050" s="31" t="e">
        <f t="shared" ref="F2050:F2113" si="65">DATEVALUE(A2050)</f>
        <v>#VALUE!</v>
      </c>
      <c r="G2050">
        <v>41436</v>
      </c>
    </row>
    <row r="2051" spans="1:7">
      <c r="A2051" s="31">
        <v>41437</v>
      </c>
      <c r="B2051" s="27" t="s">
        <v>9804</v>
      </c>
      <c r="C2051" s="24">
        <v>-483.47</v>
      </c>
      <c r="D2051" s="24">
        <v>-235.13</v>
      </c>
      <c r="E2051" s="22" t="e">
        <f t="shared" si="64"/>
        <v>#VALUE!</v>
      </c>
      <c r="F2051" s="31" t="e">
        <f t="shared" si="65"/>
        <v>#VALUE!</v>
      </c>
      <c r="G2051">
        <v>41437</v>
      </c>
    </row>
    <row r="2052" spans="1:7">
      <c r="A2052" s="31">
        <v>41438</v>
      </c>
      <c r="B2052" s="27" t="s">
        <v>9803</v>
      </c>
      <c r="C2052" s="24">
        <v>-483.99</v>
      </c>
      <c r="D2052" s="24">
        <v>4.2300000000000004</v>
      </c>
      <c r="E2052" s="22" t="e">
        <f t="shared" si="64"/>
        <v>#VALUE!</v>
      </c>
      <c r="F2052" s="31" t="e">
        <f t="shared" si="65"/>
        <v>#VALUE!</v>
      </c>
      <c r="G2052">
        <v>41438</v>
      </c>
    </row>
    <row r="2053" spans="1:7">
      <c r="A2053" s="31">
        <v>41439</v>
      </c>
      <c r="B2053" s="27" t="s">
        <v>9802</v>
      </c>
      <c r="C2053" s="24">
        <v>546.74</v>
      </c>
      <c r="D2053" s="24">
        <v>353.62</v>
      </c>
      <c r="E2053" s="22" t="e">
        <f t="shared" si="64"/>
        <v>#VALUE!</v>
      </c>
      <c r="F2053" s="31" t="e">
        <f t="shared" si="65"/>
        <v>#VALUE!</v>
      </c>
      <c r="G2053">
        <v>41439</v>
      </c>
    </row>
    <row r="2054" spans="1:7">
      <c r="A2054" s="31">
        <v>41442</v>
      </c>
      <c r="B2054" s="27" t="s">
        <v>9801</v>
      </c>
      <c r="C2054" s="24">
        <v>-320.89</v>
      </c>
      <c r="D2054" s="24">
        <v>477.11</v>
      </c>
      <c r="E2054" s="22" t="e">
        <f t="shared" si="64"/>
        <v>#VALUE!</v>
      </c>
      <c r="F2054" s="31" t="e">
        <f t="shared" si="65"/>
        <v>#VALUE!</v>
      </c>
      <c r="G2054">
        <v>41442</v>
      </c>
    </row>
    <row r="2055" spans="1:7">
      <c r="A2055" s="31">
        <v>41443</v>
      </c>
      <c r="B2055" s="27" t="s">
        <v>9800</v>
      </c>
      <c r="C2055" s="24">
        <v>-320.70999999999998</v>
      </c>
      <c r="D2055" s="24">
        <v>562.08000000000004</v>
      </c>
      <c r="E2055" s="22" t="e">
        <f t="shared" si="64"/>
        <v>#VALUE!</v>
      </c>
      <c r="F2055" s="31" t="e">
        <f t="shared" si="65"/>
        <v>#VALUE!</v>
      </c>
      <c r="G2055">
        <v>41443</v>
      </c>
    </row>
    <row r="2056" spans="1:7">
      <c r="A2056" s="31">
        <v>41444</v>
      </c>
      <c r="B2056" s="27" t="s">
        <v>9799</v>
      </c>
      <c r="C2056" s="24">
        <v>-360.37</v>
      </c>
      <c r="D2056" s="24">
        <v>628.88</v>
      </c>
      <c r="E2056" s="22" t="e">
        <f t="shared" si="64"/>
        <v>#VALUE!</v>
      </c>
      <c r="F2056" s="31" t="e">
        <f t="shared" si="65"/>
        <v>#VALUE!</v>
      </c>
      <c r="G2056">
        <v>41444</v>
      </c>
    </row>
    <row r="2057" spans="1:7">
      <c r="A2057" s="31">
        <v>41445</v>
      </c>
      <c r="B2057" s="27" t="s">
        <v>9798</v>
      </c>
      <c r="C2057" s="24">
        <v>-1070.58</v>
      </c>
      <c r="D2057" s="24">
        <v>321.99</v>
      </c>
      <c r="E2057" s="22" t="e">
        <f t="shared" si="64"/>
        <v>#VALUE!</v>
      </c>
      <c r="F2057" s="31" t="e">
        <f t="shared" si="65"/>
        <v>#VALUE!</v>
      </c>
      <c r="G2057">
        <v>41445</v>
      </c>
    </row>
    <row r="2058" spans="1:7">
      <c r="A2058" s="31">
        <v>41446</v>
      </c>
      <c r="B2058" s="27" t="s">
        <v>9797</v>
      </c>
      <c r="C2058" s="24">
        <v>-268.72000000000003</v>
      </c>
      <c r="D2058" s="24">
        <v>579.07000000000005</v>
      </c>
      <c r="E2058" s="22" t="e">
        <f t="shared" si="64"/>
        <v>#VALUE!</v>
      </c>
      <c r="F2058" s="31" t="e">
        <f t="shared" si="65"/>
        <v>#VALUE!</v>
      </c>
      <c r="G2058">
        <v>41446</v>
      </c>
    </row>
    <row r="2059" spans="1:7">
      <c r="A2059" s="31">
        <v>41449</v>
      </c>
      <c r="B2059" s="27" t="s">
        <v>9796</v>
      </c>
      <c r="C2059" s="24">
        <v>-32.6</v>
      </c>
      <c r="D2059" s="24">
        <v>452.55</v>
      </c>
      <c r="E2059" s="22" t="e">
        <f t="shared" si="64"/>
        <v>#VALUE!</v>
      </c>
      <c r="F2059" s="31" t="e">
        <f t="shared" si="65"/>
        <v>#VALUE!</v>
      </c>
      <c r="G2059">
        <v>41449</v>
      </c>
    </row>
    <row r="2060" spans="1:7">
      <c r="A2060" s="31">
        <v>41450</v>
      </c>
      <c r="B2060" s="27" t="s">
        <v>9795</v>
      </c>
      <c r="C2060" s="24">
        <v>-576.52</v>
      </c>
      <c r="D2060" s="24">
        <v>414.18</v>
      </c>
      <c r="E2060" s="22" t="e">
        <f t="shared" si="64"/>
        <v>#VALUE!</v>
      </c>
      <c r="F2060" s="31" t="e">
        <f t="shared" si="65"/>
        <v>#VALUE!</v>
      </c>
      <c r="G2060">
        <v>41450</v>
      </c>
    </row>
    <row r="2061" spans="1:7">
      <c r="A2061" s="31">
        <v>41451</v>
      </c>
      <c r="B2061" s="27" t="s">
        <v>9794</v>
      </c>
      <c r="C2061" s="24">
        <v>57.28</v>
      </c>
      <c r="D2061" s="24">
        <v>467.95</v>
      </c>
      <c r="E2061" s="22" t="e">
        <f t="shared" si="64"/>
        <v>#VALUE!</v>
      </c>
      <c r="F2061" s="31" t="e">
        <f t="shared" si="65"/>
        <v>#VALUE!</v>
      </c>
      <c r="G2061">
        <v>41451</v>
      </c>
    </row>
    <row r="2062" spans="1:7">
      <c r="A2062" s="31">
        <v>41452</v>
      </c>
      <c r="B2062" s="27" t="s">
        <v>9793</v>
      </c>
      <c r="C2062" s="24">
        <v>47.22</v>
      </c>
      <c r="D2062" s="24">
        <v>1063.8699999999999</v>
      </c>
      <c r="E2062" s="22" t="e">
        <f t="shared" si="64"/>
        <v>#VALUE!</v>
      </c>
      <c r="F2062" s="31" t="e">
        <f t="shared" si="65"/>
        <v>#VALUE!</v>
      </c>
      <c r="G2062">
        <v>41452</v>
      </c>
    </row>
    <row r="2063" spans="1:7">
      <c r="A2063" s="31">
        <v>41453</v>
      </c>
      <c r="B2063" s="27" t="s">
        <v>9792</v>
      </c>
      <c r="C2063" s="24">
        <v>89.28</v>
      </c>
      <c r="D2063" s="24">
        <v>151.12</v>
      </c>
      <c r="E2063" s="22" t="e">
        <f t="shared" si="64"/>
        <v>#VALUE!</v>
      </c>
      <c r="F2063" s="31" t="e">
        <f t="shared" si="65"/>
        <v>#VALUE!</v>
      </c>
      <c r="G2063">
        <v>41453</v>
      </c>
    </row>
    <row r="2064" spans="1:7">
      <c r="A2064" s="31">
        <v>41457</v>
      </c>
      <c r="B2064" s="27" t="s">
        <v>9791</v>
      </c>
      <c r="C2064" s="24">
        <v>-154.12</v>
      </c>
      <c r="D2064" s="24">
        <v>86.79</v>
      </c>
      <c r="E2064" s="22" t="e">
        <f t="shared" si="64"/>
        <v>#VALUE!</v>
      </c>
      <c r="F2064" s="31" t="e">
        <f t="shared" si="65"/>
        <v>#VALUE!</v>
      </c>
      <c r="G2064">
        <v>41457</v>
      </c>
    </row>
    <row r="2065" spans="1:7">
      <c r="A2065" s="31">
        <v>41458</v>
      </c>
      <c r="B2065" s="27" t="s">
        <v>9790</v>
      </c>
      <c r="C2065" s="24">
        <v>-705.65</v>
      </c>
      <c r="D2065" s="24">
        <v>80.8</v>
      </c>
      <c r="E2065" s="22" t="e">
        <f t="shared" si="64"/>
        <v>#VALUE!</v>
      </c>
      <c r="F2065" s="31" t="e">
        <f t="shared" si="65"/>
        <v>#VALUE!</v>
      </c>
      <c r="G2065">
        <v>41458</v>
      </c>
    </row>
    <row r="2066" spans="1:7">
      <c r="A2066" s="31">
        <v>41459</v>
      </c>
      <c r="B2066" s="27" t="s">
        <v>9789</v>
      </c>
      <c r="C2066" s="24">
        <v>18.05</v>
      </c>
      <c r="D2066" s="24">
        <v>301.60000000000002</v>
      </c>
      <c r="E2066" s="22" t="e">
        <f t="shared" si="64"/>
        <v>#VALUE!</v>
      </c>
      <c r="F2066" s="31" t="e">
        <f t="shared" si="65"/>
        <v>#VALUE!</v>
      </c>
      <c r="G2066">
        <v>41459</v>
      </c>
    </row>
    <row r="2067" spans="1:7">
      <c r="A2067" s="31">
        <v>41460</v>
      </c>
      <c r="B2067" s="27" t="s">
        <v>9788</v>
      </c>
      <c r="C2067" s="24">
        <v>123.95</v>
      </c>
      <c r="D2067" s="24">
        <v>164.36</v>
      </c>
      <c r="E2067" s="22" t="e">
        <f t="shared" si="64"/>
        <v>#VALUE!</v>
      </c>
      <c r="F2067" s="31" t="e">
        <f t="shared" si="65"/>
        <v>#VALUE!</v>
      </c>
      <c r="G2067">
        <v>41460</v>
      </c>
    </row>
    <row r="2068" spans="1:7">
      <c r="A2068" s="31">
        <v>41463</v>
      </c>
      <c r="B2068" s="27" t="s">
        <v>9787</v>
      </c>
      <c r="C2068" s="24">
        <v>-446.49</v>
      </c>
      <c r="D2068" s="24">
        <v>299.07</v>
      </c>
      <c r="E2068" s="22" t="e">
        <f t="shared" si="64"/>
        <v>#VALUE!</v>
      </c>
      <c r="F2068" s="31" t="e">
        <f t="shared" si="65"/>
        <v>#VALUE!</v>
      </c>
      <c r="G2068">
        <v>41463</v>
      </c>
    </row>
    <row r="2069" spans="1:7">
      <c r="A2069" s="31">
        <v>41464</v>
      </c>
      <c r="B2069" s="27" t="s">
        <v>9786</v>
      </c>
      <c r="C2069" s="24">
        <v>339.28</v>
      </c>
      <c r="D2069" s="24">
        <v>-371.32</v>
      </c>
      <c r="E2069" s="22" t="e">
        <f t="shared" si="64"/>
        <v>#VALUE!</v>
      </c>
      <c r="F2069" s="31" t="e">
        <f t="shared" si="65"/>
        <v>#VALUE!</v>
      </c>
      <c r="G2069">
        <v>41464</v>
      </c>
    </row>
    <row r="2070" spans="1:7">
      <c r="A2070" s="31">
        <v>41465</v>
      </c>
      <c r="B2070" s="27" t="s">
        <v>9785</v>
      </c>
      <c r="C2070" s="24">
        <v>-172.88</v>
      </c>
      <c r="D2070" s="24">
        <v>236.09</v>
      </c>
      <c r="E2070" s="22" t="e">
        <f t="shared" si="64"/>
        <v>#VALUE!</v>
      </c>
      <c r="F2070" s="31" t="e">
        <f t="shared" si="65"/>
        <v>#VALUE!</v>
      </c>
      <c r="G2070">
        <v>41465</v>
      </c>
    </row>
    <row r="2071" spans="1:7">
      <c r="A2071" s="31">
        <v>41466</v>
      </c>
      <c r="B2071" s="27" t="s">
        <v>9784</v>
      </c>
      <c r="C2071" s="24">
        <v>1536.18</v>
      </c>
      <c r="D2071" s="24">
        <v>-37.14</v>
      </c>
      <c r="E2071" s="22" t="e">
        <f t="shared" si="64"/>
        <v>#VALUE!</v>
      </c>
      <c r="F2071" s="31" t="e">
        <f t="shared" si="65"/>
        <v>#VALUE!</v>
      </c>
      <c r="G2071">
        <v>41466</v>
      </c>
    </row>
    <row r="2072" spans="1:7">
      <c r="A2072" s="31">
        <v>41467</v>
      </c>
      <c r="B2072" s="27" t="s">
        <v>9783</v>
      </c>
      <c r="C2072" s="24">
        <v>71.040000000000006</v>
      </c>
      <c r="D2072" s="24">
        <v>543.33000000000004</v>
      </c>
      <c r="E2072" s="22" t="e">
        <f t="shared" si="64"/>
        <v>#VALUE!</v>
      </c>
      <c r="F2072" s="31" t="e">
        <f t="shared" si="65"/>
        <v>#VALUE!</v>
      </c>
      <c r="G2072">
        <v>41467</v>
      </c>
    </row>
    <row r="2073" spans="1:7">
      <c r="A2073" s="31">
        <v>41470</v>
      </c>
      <c r="B2073" s="27" t="s">
        <v>9782</v>
      </c>
      <c r="C2073" s="24">
        <v>-214.55</v>
      </c>
      <c r="D2073" s="24">
        <v>237.23</v>
      </c>
      <c r="E2073" s="22" t="e">
        <f t="shared" si="64"/>
        <v>#VALUE!</v>
      </c>
      <c r="F2073" s="31" t="e">
        <f t="shared" si="65"/>
        <v>#VALUE!</v>
      </c>
      <c r="G2073">
        <v>41470</v>
      </c>
    </row>
    <row r="2074" spans="1:7">
      <c r="A2074" s="31">
        <v>41471</v>
      </c>
      <c r="B2074" s="27" t="s">
        <v>9781</v>
      </c>
      <c r="C2074" s="24">
        <v>-264.83</v>
      </c>
      <c r="D2074" s="24">
        <v>-438.29</v>
      </c>
      <c r="E2074" s="22" t="e">
        <f t="shared" si="64"/>
        <v>#VALUE!</v>
      </c>
      <c r="F2074" s="31" t="e">
        <f t="shared" si="65"/>
        <v>#VALUE!</v>
      </c>
      <c r="G2074">
        <v>41471</v>
      </c>
    </row>
    <row r="2075" spans="1:7">
      <c r="A2075" s="31">
        <v>41472</v>
      </c>
      <c r="B2075" s="27" t="s">
        <v>9780</v>
      </c>
      <c r="C2075" s="24">
        <v>220.03</v>
      </c>
      <c r="D2075" s="24">
        <v>93.73</v>
      </c>
      <c r="E2075" s="22" t="e">
        <f t="shared" si="64"/>
        <v>#VALUE!</v>
      </c>
      <c r="F2075" s="31" t="e">
        <f t="shared" si="65"/>
        <v>#VALUE!</v>
      </c>
      <c r="G2075">
        <v>41472</v>
      </c>
    </row>
    <row r="2076" spans="1:7">
      <c r="A2076" s="31">
        <v>41473</v>
      </c>
      <c r="B2076" s="27" t="s">
        <v>9779</v>
      </c>
      <c r="C2076" s="24">
        <v>30.02</v>
      </c>
      <c r="D2076" s="24">
        <v>324.23</v>
      </c>
      <c r="E2076" s="22" t="e">
        <f t="shared" si="64"/>
        <v>#VALUE!</v>
      </c>
      <c r="F2076" s="31" t="e">
        <f t="shared" si="65"/>
        <v>#VALUE!</v>
      </c>
      <c r="G2076">
        <v>41473</v>
      </c>
    </row>
    <row r="2077" spans="1:7">
      <c r="A2077" s="31">
        <v>41474</v>
      </c>
      <c r="B2077" s="27" t="s">
        <v>9778</v>
      </c>
      <c r="C2077" s="24">
        <v>511.43</v>
      </c>
      <c r="D2077" s="24">
        <v>-395.17</v>
      </c>
      <c r="E2077" s="22" t="e">
        <f t="shared" si="64"/>
        <v>#VALUE!</v>
      </c>
      <c r="F2077" s="31" t="e">
        <f t="shared" si="65"/>
        <v>#VALUE!</v>
      </c>
      <c r="G2077">
        <v>41474</v>
      </c>
    </row>
    <row r="2078" spans="1:7">
      <c r="A2078" s="31">
        <v>41477</v>
      </c>
      <c r="B2078" s="27" t="s">
        <v>9777</v>
      </c>
      <c r="C2078" s="24">
        <v>713.48</v>
      </c>
      <c r="D2078" s="24">
        <v>-173.64</v>
      </c>
      <c r="E2078" s="22" t="e">
        <f t="shared" si="64"/>
        <v>#VALUE!</v>
      </c>
      <c r="F2078" s="31" t="e">
        <f t="shared" si="65"/>
        <v>#VALUE!</v>
      </c>
      <c r="G2078">
        <v>41477</v>
      </c>
    </row>
    <row r="2079" spans="1:7">
      <c r="A2079" s="31">
        <v>41478</v>
      </c>
      <c r="B2079" s="27" t="s">
        <v>9776</v>
      </c>
      <c r="C2079" s="24">
        <v>1030.6199999999999</v>
      </c>
      <c r="D2079" s="24">
        <v>-83.21</v>
      </c>
      <c r="E2079" s="22" t="e">
        <f t="shared" si="64"/>
        <v>#VALUE!</v>
      </c>
      <c r="F2079" s="31" t="e">
        <f t="shared" si="65"/>
        <v>#VALUE!</v>
      </c>
      <c r="G2079">
        <v>41478</v>
      </c>
    </row>
    <row r="2080" spans="1:7">
      <c r="A2080" s="31">
        <v>41479</v>
      </c>
      <c r="B2080" s="27" t="s">
        <v>9775</v>
      </c>
      <c r="C2080" s="24">
        <v>481.23</v>
      </c>
      <c r="D2080" s="24">
        <v>-675.24</v>
      </c>
      <c r="E2080" s="22" t="e">
        <f t="shared" si="64"/>
        <v>#VALUE!</v>
      </c>
      <c r="F2080" s="31" t="e">
        <f t="shared" si="65"/>
        <v>#VALUE!</v>
      </c>
      <c r="G2080">
        <v>41479</v>
      </c>
    </row>
    <row r="2081" spans="1:7">
      <c r="A2081" s="31">
        <v>41480</v>
      </c>
      <c r="B2081" s="27" t="s">
        <v>9774</v>
      </c>
      <c r="C2081" s="24">
        <v>332.96</v>
      </c>
      <c r="D2081" s="24">
        <v>-117.76</v>
      </c>
      <c r="E2081" s="22" t="e">
        <f t="shared" si="64"/>
        <v>#VALUE!</v>
      </c>
      <c r="F2081" s="31" t="e">
        <f t="shared" si="65"/>
        <v>#VALUE!</v>
      </c>
      <c r="G2081">
        <v>41480</v>
      </c>
    </row>
    <row r="2082" spans="1:7">
      <c r="A2082" s="31">
        <v>41481</v>
      </c>
      <c r="B2082" s="27" t="s">
        <v>9773</v>
      </c>
      <c r="C2082" s="24">
        <v>-194.6</v>
      </c>
      <c r="D2082" s="24">
        <v>20.329999999999998</v>
      </c>
      <c r="E2082" s="22" t="e">
        <f t="shared" si="64"/>
        <v>#VALUE!</v>
      </c>
      <c r="F2082" s="31" t="e">
        <f t="shared" si="65"/>
        <v>#VALUE!</v>
      </c>
      <c r="G2082">
        <v>41481</v>
      </c>
    </row>
    <row r="2083" spans="1:7">
      <c r="A2083" s="31">
        <v>41484</v>
      </c>
      <c r="B2083" s="27" t="s">
        <v>9772</v>
      </c>
      <c r="C2083" s="24">
        <v>23.57</v>
      </c>
      <c r="D2083" s="24">
        <v>-119.52</v>
      </c>
      <c r="E2083" s="22" t="e">
        <f t="shared" si="64"/>
        <v>#VALUE!</v>
      </c>
      <c r="F2083" s="31" t="e">
        <f t="shared" si="65"/>
        <v>#VALUE!</v>
      </c>
      <c r="G2083">
        <v>41484</v>
      </c>
    </row>
    <row r="2084" spans="1:7">
      <c r="A2084" s="31">
        <v>41485</v>
      </c>
      <c r="B2084" s="27" t="s">
        <v>9771</v>
      </c>
      <c r="C2084" s="24">
        <v>-858.76</v>
      </c>
      <c r="D2084" s="24">
        <v>-154.29</v>
      </c>
      <c r="E2084" s="22" t="e">
        <f t="shared" si="64"/>
        <v>#VALUE!</v>
      </c>
      <c r="F2084" s="31" t="e">
        <f t="shared" si="65"/>
        <v>#VALUE!</v>
      </c>
      <c r="G2084">
        <v>41485</v>
      </c>
    </row>
    <row r="2085" spans="1:7">
      <c r="A2085" s="31">
        <v>41486</v>
      </c>
      <c r="B2085" s="27" t="s">
        <v>9770</v>
      </c>
      <c r="C2085" s="24">
        <v>-1132.0899999999999</v>
      </c>
      <c r="D2085" s="24">
        <v>-6.44</v>
      </c>
      <c r="E2085" s="22" t="e">
        <f t="shared" si="64"/>
        <v>#VALUE!</v>
      </c>
      <c r="F2085" s="31" t="e">
        <f t="shared" si="65"/>
        <v>#VALUE!</v>
      </c>
      <c r="G2085">
        <v>41486</v>
      </c>
    </row>
    <row r="2086" spans="1:7">
      <c r="A2086" s="31">
        <v>41487</v>
      </c>
      <c r="B2086" s="27" t="s">
        <v>9769</v>
      </c>
      <c r="C2086" s="24">
        <v>37.799999999999997</v>
      </c>
      <c r="D2086" s="24">
        <v>405.8</v>
      </c>
      <c r="E2086" s="22" t="e">
        <f t="shared" si="64"/>
        <v>#VALUE!</v>
      </c>
      <c r="F2086" s="31" t="e">
        <f t="shared" si="65"/>
        <v>#VALUE!</v>
      </c>
      <c r="G2086">
        <v>41487</v>
      </c>
    </row>
    <row r="2087" spans="1:7">
      <c r="A2087" s="31">
        <v>41488</v>
      </c>
      <c r="B2087" s="27" t="s">
        <v>9768</v>
      </c>
      <c r="C2087" s="24">
        <v>-564.75</v>
      </c>
      <c r="D2087" s="24">
        <v>205.54</v>
      </c>
      <c r="E2087" s="22" t="e">
        <f t="shared" si="64"/>
        <v>#VALUE!</v>
      </c>
      <c r="F2087" s="31" t="e">
        <f t="shared" si="65"/>
        <v>#VALUE!</v>
      </c>
      <c r="G2087">
        <v>41488</v>
      </c>
    </row>
    <row r="2088" spans="1:7">
      <c r="A2088" s="31">
        <v>41491</v>
      </c>
      <c r="B2088" s="27" t="s">
        <v>9767</v>
      </c>
      <c r="C2088" s="24">
        <v>-356.58</v>
      </c>
      <c r="D2088" s="24">
        <v>100.78</v>
      </c>
      <c r="E2088" s="22" t="e">
        <f t="shared" si="64"/>
        <v>#VALUE!</v>
      </c>
      <c r="F2088" s="31" t="e">
        <f t="shared" si="65"/>
        <v>#VALUE!</v>
      </c>
      <c r="G2088">
        <v>41491</v>
      </c>
    </row>
    <row r="2089" spans="1:7">
      <c r="A2089" s="31">
        <v>41492</v>
      </c>
      <c r="B2089" s="27" t="s">
        <v>9766</v>
      </c>
      <c r="C2089" s="24">
        <v>-534.97</v>
      </c>
      <c r="D2089" s="24">
        <v>-21.59</v>
      </c>
      <c r="E2089" s="22" t="e">
        <f t="shared" si="64"/>
        <v>#VALUE!</v>
      </c>
      <c r="F2089" s="31" t="e">
        <f t="shared" si="65"/>
        <v>#VALUE!</v>
      </c>
      <c r="G2089">
        <v>41492</v>
      </c>
    </row>
    <row r="2090" spans="1:7">
      <c r="A2090" s="31">
        <v>41494</v>
      </c>
      <c r="B2090" s="27" t="s">
        <v>9765</v>
      </c>
      <c r="C2090" s="24">
        <v>392.44</v>
      </c>
      <c r="D2090" s="24">
        <v>-313.24</v>
      </c>
      <c r="E2090" s="22" t="e">
        <f t="shared" si="64"/>
        <v>#VALUE!</v>
      </c>
      <c r="F2090" s="31" t="e">
        <f t="shared" si="65"/>
        <v>#VALUE!</v>
      </c>
      <c r="G2090">
        <v>41494</v>
      </c>
    </row>
    <row r="2091" spans="1:7">
      <c r="A2091" s="31">
        <v>41498</v>
      </c>
      <c r="B2091" s="27" t="s">
        <v>9764</v>
      </c>
      <c r="C2091" s="24">
        <v>-101.15</v>
      </c>
      <c r="D2091" s="24">
        <v>347.77</v>
      </c>
      <c r="E2091" s="22" t="e">
        <f t="shared" si="64"/>
        <v>#VALUE!</v>
      </c>
      <c r="F2091" s="31" t="e">
        <f t="shared" si="65"/>
        <v>#VALUE!</v>
      </c>
      <c r="G2091">
        <v>41498</v>
      </c>
    </row>
    <row r="2092" spans="1:7">
      <c r="A2092" s="31">
        <v>41499</v>
      </c>
      <c r="B2092" s="27" t="s">
        <v>9763</v>
      </c>
      <c r="C2092" s="24">
        <v>-292.04000000000002</v>
      </c>
      <c r="D2092" s="24">
        <v>398.38</v>
      </c>
      <c r="E2092" s="22" t="e">
        <f t="shared" si="64"/>
        <v>#VALUE!</v>
      </c>
      <c r="F2092" s="31" t="e">
        <f t="shared" si="65"/>
        <v>#VALUE!</v>
      </c>
      <c r="G2092">
        <v>41499</v>
      </c>
    </row>
    <row r="2093" spans="1:7">
      <c r="A2093" s="31">
        <v>41500</v>
      </c>
      <c r="B2093" s="27" t="s">
        <v>9762</v>
      </c>
      <c r="C2093" s="24">
        <v>-682.82</v>
      </c>
      <c r="D2093" s="24">
        <v>844.39</v>
      </c>
      <c r="E2093" s="22" t="e">
        <f t="shared" si="64"/>
        <v>#VALUE!</v>
      </c>
      <c r="F2093" s="31" t="e">
        <f t="shared" si="65"/>
        <v>#VALUE!</v>
      </c>
      <c r="G2093">
        <v>41500</v>
      </c>
    </row>
    <row r="2094" spans="1:7">
      <c r="A2094" s="31">
        <v>41502</v>
      </c>
      <c r="B2094" s="27" t="s">
        <v>9761</v>
      </c>
      <c r="C2094" s="24">
        <v>-987.2</v>
      </c>
      <c r="D2094" s="24">
        <v>744.82</v>
      </c>
      <c r="E2094" s="22" t="e">
        <f t="shared" si="64"/>
        <v>#VALUE!</v>
      </c>
      <c r="F2094" s="31" t="e">
        <f t="shared" si="65"/>
        <v>#VALUE!</v>
      </c>
      <c r="G2094">
        <v>41502</v>
      </c>
    </row>
    <row r="2095" spans="1:7">
      <c r="A2095" s="31">
        <v>41505</v>
      </c>
      <c r="B2095" s="27" t="s">
        <v>9760</v>
      </c>
      <c r="C2095" s="24">
        <v>-1215.81</v>
      </c>
      <c r="D2095" s="24">
        <v>320.54000000000002</v>
      </c>
      <c r="E2095" s="22" t="e">
        <f t="shared" si="64"/>
        <v>#VALUE!</v>
      </c>
      <c r="F2095" s="31" t="e">
        <f t="shared" si="65"/>
        <v>#VALUE!</v>
      </c>
      <c r="G2095">
        <v>41505</v>
      </c>
    </row>
    <row r="2096" spans="1:7">
      <c r="A2096" s="31">
        <v>41506</v>
      </c>
      <c r="B2096" s="27" t="s">
        <v>9759</v>
      </c>
      <c r="C2096" s="24">
        <v>-159.44</v>
      </c>
      <c r="D2096" s="24">
        <v>557.80999999999995</v>
      </c>
      <c r="E2096" s="22" t="e">
        <f t="shared" si="64"/>
        <v>#VALUE!</v>
      </c>
      <c r="F2096" s="31" t="e">
        <f t="shared" si="65"/>
        <v>#VALUE!</v>
      </c>
      <c r="G2096">
        <v>41506</v>
      </c>
    </row>
    <row r="2097" spans="1:7">
      <c r="A2097" s="31">
        <v>41507</v>
      </c>
      <c r="B2097" s="27" t="s">
        <v>9758</v>
      </c>
      <c r="C2097" s="24">
        <v>198.84</v>
      </c>
      <c r="D2097" s="24">
        <v>1405.6</v>
      </c>
      <c r="E2097" s="22" t="e">
        <f t="shared" si="64"/>
        <v>#VALUE!</v>
      </c>
      <c r="F2097" s="31" t="e">
        <f t="shared" si="65"/>
        <v>#VALUE!</v>
      </c>
      <c r="G2097">
        <v>41507</v>
      </c>
    </row>
    <row r="2098" spans="1:7">
      <c r="A2098" s="31">
        <v>41508</v>
      </c>
      <c r="B2098" s="27" t="s">
        <v>9757</v>
      </c>
      <c r="C2098" s="24">
        <v>-662.4</v>
      </c>
      <c r="D2098" s="24">
        <v>800.52</v>
      </c>
      <c r="E2098" s="22" t="e">
        <f t="shared" si="64"/>
        <v>#VALUE!</v>
      </c>
      <c r="F2098" s="31" t="e">
        <f t="shared" si="65"/>
        <v>#VALUE!</v>
      </c>
      <c r="G2098">
        <v>41508</v>
      </c>
    </row>
    <row r="2099" spans="1:7">
      <c r="A2099" s="31">
        <v>41512</v>
      </c>
      <c r="B2099" s="27" t="s">
        <v>9756</v>
      </c>
      <c r="C2099" s="24">
        <v>-963.77</v>
      </c>
      <c r="D2099" s="24">
        <v>570.53</v>
      </c>
      <c r="E2099" s="22" t="e">
        <f t="shared" si="64"/>
        <v>#VALUE!</v>
      </c>
      <c r="F2099" s="31" t="e">
        <f t="shared" si="65"/>
        <v>#VALUE!</v>
      </c>
      <c r="G2099">
        <v>41512</v>
      </c>
    </row>
    <row r="2100" spans="1:7">
      <c r="A2100" s="31">
        <v>41513</v>
      </c>
      <c r="B2100" s="27" t="s">
        <v>9755</v>
      </c>
      <c r="C2100" s="24">
        <v>-542.14</v>
      </c>
      <c r="D2100" s="24">
        <v>400.26</v>
      </c>
      <c r="E2100" s="22" t="e">
        <f t="shared" si="64"/>
        <v>#VALUE!</v>
      </c>
      <c r="F2100" s="31" t="e">
        <f t="shared" si="65"/>
        <v>#VALUE!</v>
      </c>
      <c r="G2100">
        <v>41513</v>
      </c>
    </row>
    <row r="2101" spans="1:7">
      <c r="A2101" s="31">
        <v>41514</v>
      </c>
      <c r="B2101" s="27" t="s">
        <v>9754</v>
      </c>
      <c r="C2101" s="24">
        <v>-370.3</v>
      </c>
      <c r="D2101" s="24">
        <v>986.48</v>
      </c>
      <c r="E2101" s="22" t="e">
        <f t="shared" si="64"/>
        <v>#VALUE!</v>
      </c>
      <c r="F2101" s="31" t="e">
        <f t="shared" si="65"/>
        <v>#VALUE!</v>
      </c>
      <c r="G2101">
        <v>41514</v>
      </c>
    </row>
    <row r="2102" spans="1:7">
      <c r="A2102" s="31">
        <v>41515</v>
      </c>
      <c r="B2102" s="27" t="s">
        <v>9753</v>
      </c>
      <c r="C2102" s="24">
        <v>574.89</v>
      </c>
      <c r="D2102" s="24">
        <v>1273.76</v>
      </c>
      <c r="E2102" s="22" t="e">
        <f t="shared" si="64"/>
        <v>#VALUE!</v>
      </c>
      <c r="F2102" s="31" t="e">
        <f t="shared" si="65"/>
        <v>#VALUE!</v>
      </c>
      <c r="G2102">
        <v>41515</v>
      </c>
    </row>
    <row r="2103" spans="1:7">
      <c r="A2103" s="31">
        <v>41516</v>
      </c>
      <c r="B2103" s="27" t="s">
        <v>9752</v>
      </c>
      <c r="C2103" s="24">
        <v>-155.13</v>
      </c>
      <c r="D2103" s="24">
        <v>457.15</v>
      </c>
      <c r="E2103" s="22" t="e">
        <f t="shared" si="64"/>
        <v>#VALUE!</v>
      </c>
      <c r="F2103" s="31" t="e">
        <f t="shared" si="65"/>
        <v>#VALUE!</v>
      </c>
      <c r="G2103">
        <v>41516</v>
      </c>
    </row>
    <row r="2104" spans="1:7">
      <c r="A2104" s="31">
        <v>41519</v>
      </c>
      <c r="B2104" s="27" t="s">
        <v>9751</v>
      </c>
      <c r="C2104" s="24">
        <v>-18.32</v>
      </c>
      <c r="D2104" s="24">
        <v>414.59</v>
      </c>
      <c r="E2104" s="22" t="e">
        <f t="shared" si="64"/>
        <v>#VALUE!</v>
      </c>
      <c r="F2104" s="31" t="e">
        <f t="shared" si="65"/>
        <v>#VALUE!</v>
      </c>
      <c r="G2104">
        <v>41519</v>
      </c>
    </row>
    <row r="2105" spans="1:7">
      <c r="A2105" s="31">
        <v>41520</v>
      </c>
      <c r="B2105" s="27" t="s">
        <v>9750</v>
      </c>
      <c r="C2105" s="24">
        <v>-1850.87</v>
      </c>
      <c r="D2105" s="24">
        <v>224.16</v>
      </c>
      <c r="E2105" s="22" t="e">
        <f t="shared" si="64"/>
        <v>#VALUE!</v>
      </c>
      <c r="F2105" s="31" t="e">
        <f t="shared" si="65"/>
        <v>#VALUE!</v>
      </c>
      <c r="G2105">
        <v>41520</v>
      </c>
    </row>
    <row r="2106" spans="1:7">
      <c r="A2106" s="31">
        <v>41521</v>
      </c>
      <c r="B2106" s="27" t="s">
        <v>9749</v>
      </c>
      <c r="C2106" s="24">
        <v>647.83000000000004</v>
      </c>
      <c r="D2106" s="24">
        <v>317.87</v>
      </c>
      <c r="E2106" s="22" t="e">
        <f t="shared" si="64"/>
        <v>#VALUE!</v>
      </c>
      <c r="F2106" s="31" t="e">
        <f t="shared" si="65"/>
        <v>#VALUE!</v>
      </c>
      <c r="G2106">
        <v>41521</v>
      </c>
    </row>
    <row r="2107" spans="1:7">
      <c r="A2107" s="31">
        <v>41522</v>
      </c>
      <c r="B2107" s="27" t="s">
        <v>9748</v>
      </c>
      <c r="C2107" s="24">
        <v>1198.0899999999999</v>
      </c>
      <c r="D2107" s="24">
        <v>395.27</v>
      </c>
      <c r="E2107" s="22" t="e">
        <f t="shared" si="64"/>
        <v>#VALUE!</v>
      </c>
      <c r="F2107" s="31" t="e">
        <f t="shared" si="65"/>
        <v>#VALUE!</v>
      </c>
      <c r="G2107">
        <v>41522</v>
      </c>
    </row>
    <row r="2108" spans="1:7">
      <c r="A2108" s="31">
        <v>41523</v>
      </c>
      <c r="B2108" s="27" t="s">
        <v>9747</v>
      </c>
      <c r="C2108" s="24">
        <v>1064.7</v>
      </c>
      <c r="D2108" s="24">
        <v>778</v>
      </c>
      <c r="E2108" s="22" t="e">
        <f t="shared" si="64"/>
        <v>#VALUE!</v>
      </c>
      <c r="F2108" s="31" t="e">
        <f t="shared" si="65"/>
        <v>#VALUE!</v>
      </c>
      <c r="G2108">
        <v>41523</v>
      </c>
    </row>
    <row r="2109" spans="1:7">
      <c r="A2109" s="31">
        <v>41527</v>
      </c>
      <c r="B2109" s="27" t="s">
        <v>9746</v>
      </c>
      <c r="C2109" s="24">
        <v>2957.61</v>
      </c>
      <c r="D2109" s="24">
        <v>-68.510000000000005</v>
      </c>
      <c r="E2109" s="22" t="e">
        <f t="shared" si="64"/>
        <v>#VALUE!</v>
      </c>
      <c r="F2109" s="31" t="e">
        <f t="shared" si="65"/>
        <v>#VALUE!</v>
      </c>
      <c r="G2109">
        <v>41527</v>
      </c>
    </row>
    <row r="2110" spans="1:7">
      <c r="A2110" s="31">
        <v>41528</v>
      </c>
      <c r="B2110" s="27" t="s">
        <v>9745</v>
      </c>
      <c r="C2110" s="24">
        <v>-272.83999999999997</v>
      </c>
      <c r="D2110" s="24">
        <v>-314.57</v>
      </c>
      <c r="E2110" s="22" t="e">
        <f t="shared" si="64"/>
        <v>#VALUE!</v>
      </c>
      <c r="F2110" s="31" t="e">
        <f t="shared" si="65"/>
        <v>#VALUE!</v>
      </c>
      <c r="G2110">
        <v>41528</v>
      </c>
    </row>
    <row r="2111" spans="1:7">
      <c r="A2111" s="31">
        <v>41529</v>
      </c>
      <c r="B2111" s="27" t="s">
        <v>9744</v>
      </c>
      <c r="C2111" s="24">
        <v>-343.57</v>
      </c>
      <c r="D2111" s="24">
        <v>-310.26</v>
      </c>
      <c r="E2111" s="22" t="e">
        <f t="shared" si="64"/>
        <v>#VALUE!</v>
      </c>
      <c r="F2111" s="31" t="e">
        <f t="shared" si="65"/>
        <v>#VALUE!</v>
      </c>
      <c r="G2111">
        <v>41529</v>
      </c>
    </row>
    <row r="2112" spans="1:7">
      <c r="A2112" s="31">
        <v>41530</v>
      </c>
      <c r="B2112" s="27" t="s">
        <v>9743</v>
      </c>
      <c r="C2112" s="24">
        <v>6.51</v>
      </c>
      <c r="D2112" s="24">
        <v>-184.44</v>
      </c>
      <c r="E2112" s="22" t="e">
        <f t="shared" si="64"/>
        <v>#VALUE!</v>
      </c>
      <c r="F2112" s="31" t="e">
        <f t="shared" si="65"/>
        <v>#VALUE!</v>
      </c>
      <c r="G2112">
        <v>41530</v>
      </c>
    </row>
    <row r="2113" spans="1:7">
      <c r="A2113" s="31">
        <v>41533</v>
      </c>
      <c r="B2113" s="27" t="s">
        <v>9742</v>
      </c>
      <c r="C2113" s="24">
        <v>-46.43</v>
      </c>
      <c r="D2113" s="24">
        <v>-242.75</v>
      </c>
      <c r="E2113" s="22" t="e">
        <f t="shared" si="64"/>
        <v>#VALUE!</v>
      </c>
      <c r="F2113" s="31" t="e">
        <f t="shared" si="65"/>
        <v>#VALUE!</v>
      </c>
      <c r="G2113">
        <v>41533</v>
      </c>
    </row>
    <row r="2114" spans="1:7">
      <c r="A2114" s="31">
        <v>41534</v>
      </c>
      <c r="B2114" s="27" t="s">
        <v>9741</v>
      </c>
      <c r="C2114" s="24">
        <v>592.02</v>
      </c>
      <c r="D2114" s="24">
        <v>-193.49</v>
      </c>
      <c r="E2114" s="22" t="e">
        <f t="shared" ref="E2114:E2177" si="66">TEXT(F2114,"dd-mm-yy")</f>
        <v>#VALUE!</v>
      </c>
      <c r="F2114" s="31" t="e">
        <f t="shared" ref="F2114:F2177" si="67">DATEVALUE(A2114)</f>
        <v>#VALUE!</v>
      </c>
      <c r="G2114">
        <v>41534</v>
      </c>
    </row>
    <row r="2115" spans="1:7">
      <c r="A2115" s="31">
        <v>41535</v>
      </c>
      <c r="B2115" s="27" t="s">
        <v>9740</v>
      </c>
      <c r="C2115" s="24">
        <v>144.32</v>
      </c>
      <c r="D2115" s="24">
        <v>-520.20000000000005</v>
      </c>
      <c r="E2115" s="22" t="e">
        <f t="shared" si="66"/>
        <v>#VALUE!</v>
      </c>
      <c r="F2115" s="31" t="e">
        <f t="shared" si="67"/>
        <v>#VALUE!</v>
      </c>
      <c r="G2115">
        <v>41535</v>
      </c>
    </row>
    <row r="2116" spans="1:7">
      <c r="A2116" s="31">
        <v>41536</v>
      </c>
      <c r="B2116" s="27" t="s">
        <v>9739</v>
      </c>
      <c r="C2116" s="24">
        <v>3010.27</v>
      </c>
      <c r="D2116" s="24">
        <v>-922.51</v>
      </c>
      <c r="E2116" s="22" t="e">
        <f t="shared" si="66"/>
        <v>#VALUE!</v>
      </c>
      <c r="F2116" s="31" t="e">
        <f t="shared" si="67"/>
        <v>#VALUE!</v>
      </c>
      <c r="G2116">
        <v>41536</v>
      </c>
    </row>
    <row r="2117" spans="1:7">
      <c r="A2117" s="31">
        <v>41537</v>
      </c>
      <c r="B2117" s="27" t="s">
        <v>9738</v>
      </c>
      <c r="C2117" s="24">
        <v>-88.5</v>
      </c>
      <c r="D2117" s="24">
        <v>-748.22</v>
      </c>
      <c r="E2117" s="22" t="e">
        <f t="shared" si="66"/>
        <v>#VALUE!</v>
      </c>
      <c r="F2117" s="31" t="e">
        <f t="shared" si="67"/>
        <v>#VALUE!</v>
      </c>
      <c r="G2117">
        <v>41537</v>
      </c>
    </row>
    <row r="2118" spans="1:7">
      <c r="A2118" s="31">
        <v>41541</v>
      </c>
      <c r="B2118" s="27" t="s">
        <v>9737</v>
      </c>
      <c r="C2118" s="24">
        <v>855.87</v>
      </c>
      <c r="D2118" s="24">
        <v>-637.42999999999995</v>
      </c>
      <c r="E2118" s="22" t="e">
        <f t="shared" si="66"/>
        <v>#VALUE!</v>
      </c>
      <c r="F2118" s="31" t="e">
        <f t="shared" si="67"/>
        <v>#VALUE!</v>
      </c>
      <c r="G2118">
        <v>41541</v>
      </c>
    </row>
    <row r="2119" spans="1:7">
      <c r="A2119" s="31">
        <v>41542</v>
      </c>
      <c r="B2119" s="27" t="s">
        <v>9736</v>
      </c>
      <c r="C2119" s="24">
        <v>-129.94999999999999</v>
      </c>
      <c r="D2119" s="24">
        <v>-306.87</v>
      </c>
      <c r="E2119" s="22" t="e">
        <f t="shared" si="66"/>
        <v>#VALUE!</v>
      </c>
      <c r="F2119" s="31" t="e">
        <f t="shared" si="67"/>
        <v>#VALUE!</v>
      </c>
      <c r="G2119">
        <v>41542</v>
      </c>
    </row>
    <row r="2120" spans="1:7">
      <c r="A2120" s="31">
        <v>41543</v>
      </c>
      <c r="B2120" s="27" t="s">
        <v>9735</v>
      </c>
      <c r="C2120" s="24">
        <v>1497.07</v>
      </c>
      <c r="D2120" s="24">
        <v>-324.33</v>
      </c>
      <c r="E2120" s="22" t="e">
        <f t="shared" si="66"/>
        <v>#VALUE!</v>
      </c>
      <c r="F2120" s="31" t="e">
        <f t="shared" si="67"/>
        <v>#VALUE!</v>
      </c>
      <c r="G2120">
        <v>41543</v>
      </c>
    </row>
    <row r="2121" spans="1:7">
      <c r="A2121" s="31">
        <v>41544</v>
      </c>
      <c r="B2121" s="27" t="s">
        <v>9734</v>
      </c>
      <c r="C2121" s="24">
        <v>-243.02</v>
      </c>
      <c r="D2121" s="24">
        <v>-46.98</v>
      </c>
      <c r="E2121" s="22" t="e">
        <f t="shared" si="66"/>
        <v>#VALUE!</v>
      </c>
      <c r="F2121" s="31" t="e">
        <f t="shared" si="67"/>
        <v>#VALUE!</v>
      </c>
      <c r="G2121">
        <v>41544</v>
      </c>
    </row>
    <row r="2122" spans="1:7">
      <c r="A2122" s="31">
        <v>41547</v>
      </c>
      <c r="B2122" s="27" t="s">
        <v>9733</v>
      </c>
      <c r="C2122" s="24">
        <v>-864.55</v>
      </c>
      <c r="D2122" s="24">
        <v>160.33000000000001</v>
      </c>
      <c r="E2122" s="22" t="e">
        <f t="shared" si="66"/>
        <v>#VALUE!</v>
      </c>
      <c r="F2122" s="31" t="e">
        <f t="shared" si="67"/>
        <v>#VALUE!</v>
      </c>
      <c r="G2122">
        <v>41547</v>
      </c>
    </row>
    <row r="2123" spans="1:7">
      <c r="A2123" s="31">
        <v>41548</v>
      </c>
      <c r="B2123" s="27" t="s">
        <v>9732</v>
      </c>
      <c r="C2123" s="24">
        <v>-352.87</v>
      </c>
      <c r="D2123" s="24">
        <v>-64.760000000000005</v>
      </c>
      <c r="E2123" s="22" t="e">
        <f t="shared" si="66"/>
        <v>#VALUE!</v>
      </c>
      <c r="F2123" s="31" t="e">
        <f t="shared" si="67"/>
        <v>#VALUE!</v>
      </c>
      <c r="G2123">
        <v>41548</v>
      </c>
    </row>
    <row r="2124" spans="1:7">
      <c r="A2124" s="31">
        <v>41550</v>
      </c>
      <c r="B2124" s="27" t="s">
        <v>9731</v>
      </c>
      <c r="C2124" s="24">
        <v>232.89</v>
      </c>
      <c r="D2124" s="24">
        <v>-198.83</v>
      </c>
      <c r="E2124" s="22" t="e">
        <f t="shared" si="66"/>
        <v>#VALUE!</v>
      </c>
      <c r="F2124" s="31" t="e">
        <f t="shared" si="67"/>
        <v>#VALUE!</v>
      </c>
      <c r="G2124">
        <v>41550</v>
      </c>
    </row>
    <row r="2125" spans="1:7">
      <c r="A2125" s="31">
        <v>41551</v>
      </c>
      <c r="B2125" s="27" t="s">
        <v>9730</v>
      </c>
      <c r="C2125" s="24">
        <v>317.86</v>
      </c>
      <c r="D2125" s="24">
        <v>-43.66</v>
      </c>
      <c r="E2125" s="22" t="e">
        <f t="shared" si="66"/>
        <v>#VALUE!</v>
      </c>
      <c r="F2125" s="31" t="e">
        <f t="shared" si="67"/>
        <v>#VALUE!</v>
      </c>
      <c r="G2125">
        <v>41551</v>
      </c>
    </row>
    <row r="2126" spans="1:7">
      <c r="A2126" s="31">
        <v>41554</v>
      </c>
      <c r="B2126" s="27" t="s">
        <v>9729</v>
      </c>
      <c r="C2126" s="24">
        <v>-268.36</v>
      </c>
      <c r="D2126" s="24">
        <v>-110.26</v>
      </c>
      <c r="E2126" s="22" t="e">
        <f t="shared" si="66"/>
        <v>#VALUE!</v>
      </c>
      <c r="F2126" s="31" t="e">
        <f t="shared" si="67"/>
        <v>#VALUE!</v>
      </c>
      <c r="G2126">
        <v>41554</v>
      </c>
    </row>
    <row r="2127" spans="1:7">
      <c r="A2127" s="31">
        <v>41555</v>
      </c>
      <c r="B2127" s="27" t="s">
        <v>9728</v>
      </c>
      <c r="C2127" s="24">
        <v>-168.9</v>
      </c>
      <c r="D2127" s="24">
        <v>-3.27</v>
      </c>
      <c r="E2127" s="22" t="e">
        <f t="shared" si="66"/>
        <v>#VALUE!</v>
      </c>
      <c r="F2127" s="31" t="e">
        <f t="shared" si="67"/>
        <v>#VALUE!</v>
      </c>
      <c r="G2127">
        <v>41555</v>
      </c>
    </row>
    <row r="2128" spans="1:7">
      <c r="A2128" s="31">
        <v>41556</v>
      </c>
      <c r="B2128" s="27" t="s">
        <v>9727</v>
      </c>
      <c r="C2128" s="24">
        <v>506.1</v>
      </c>
      <c r="D2128" s="24">
        <v>-451.52</v>
      </c>
      <c r="E2128" s="22" t="e">
        <f t="shared" si="66"/>
        <v>#VALUE!</v>
      </c>
      <c r="F2128" s="31" t="e">
        <f t="shared" si="67"/>
        <v>#VALUE!</v>
      </c>
      <c r="G2128">
        <v>41556</v>
      </c>
    </row>
    <row r="2129" spans="1:7">
      <c r="A2129" s="31">
        <v>41557</v>
      </c>
      <c r="B2129" s="27" t="s">
        <v>9726</v>
      </c>
      <c r="C2129" s="24">
        <v>506.18</v>
      </c>
      <c r="D2129" s="24">
        <v>-232.94</v>
      </c>
      <c r="E2129" s="22" t="e">
        <f t="shared" si="66"/>
        <v>#VALUE!</v>
      </c>
      <c r="F2129" s="31" t="e">
        <f t="shared" si="67"/>
        <v>#VALUE!</v>
      </c>
      <c r="G2129">
        <v>41557</v>
      </c>
    </row>
    <row r="2130" spans="1:7">
      <c r="A2130" s="31">
        <v>41558</v>
      </c>
      <c r="B2130" s="27" t="s">
        <v>9725</v>
      </c>
      <c r="C2130" s="24">
        <v>1012.27</v>
      </c>
      <c r="D2130" s="24">
        <v>-73.59</v>
      </c>
      <c r="E2130" s="22" t="e">
        <f t="shared" si="66"/>
        <v>#VALUE!</v>
      </c>
      <c r="F2130" s="31" t="e">
        <f t="shared" si="67"/>
        <v>#VALUE!</v>
      </c>
      <c r="G2130">
        <v>41558</v>
      </c>
    </row>
    <row r="2131" spans="1:7">
      <c r="A2131" s="31">
        <v>41561</v>
      </c>
      <c r="B2131" s="27" t="s">
        <v>9724</v>
      </c>
      <c r="C2131" s="24">
        <v>709.23</v>
      </c>
      <c r="D2131" s="24">
        <v>-259.27</v>
      </c>
      <c r="E2131" s="22" t="e">
        <f t="shared" si="66"/>
        <v>#VALUE!</v>
      </c>
      <c r="F2131" s="31" t="e">
        <f t="shared" si="67"/>
        <v>#VALUE!</v>
      </c>
      <c r="G2131">
        <v>41561</v>
      </c>
    </row>
    <row r="2132" spans="1:7">
      <c r="A2132" s="31">
        <v>41562</v>
      </c>
      <c r="B2132" s="27" t="s">
        <v>9723</v>
      </c>
      <c r="C2132" s="24">
        <v>794.93</v>
      </c>
      <c r="D2132" s="24">
        <v>-339.55</v>
      </c>
      <c r="E2132" s="22" t="e">
        <f t="shared" si="66"/>
        <v>#VALUE!</v>
      </c>
      <c r="F2132" s="31" t="e">
        <f t="shared" si="67"/>
        <v>#VALUE!</v>
      </c>
      <c r="G2132">
        <v>41562</v>
      </c>
    </row>
    <row r="2133" spans="1:7">
      <c r="A2133" s="31">
        <v>41564</v>
      </c>
      <c r="B2133" s="27" t="s">
        <v>9722</v>
      </c>
      <c r="C2133" s="24">
        <v>155.44</v>
      </c>
      <c r="D2133" s="24">
        <v>-268.22000000000003</v>
      </c>
      <c r="E2133" s="22" t="e">
        <f t="shared" si="66"/>
        <v>#VALUE!</v>
      </c>
      <c r="F2133" s="31" t="e">
        <f t="shared" si="67"/>
        <v>#VALUE!</v>
      </c>
      <c r="G2133">
        <v>41564</v>
      </c>
    </row>
    <row r="2134" spans="1:7">
      <c r="A2134" s="31">
        <v>41565</v>
      </c>
      <c r="B2134" s="27" t="s">
        <v>9721</v>
      </c>
      <c r="C2134" s="24">
        <v>664.8</v>
      </c>
      <c r="D2134" s="24">
        <v>-53.69</v>
      </c>
      <c r="E2134" s="22" t="e">
        <f t="shared" si="66"/>
        <v>#VALUE!</v>
      </c>
      <c r="F2134" s="31" t="e">
        <f t="shared" si="67"/>
        <v>#VALUE!</v>
      </c>
      <c r="G2134">
        <v>41565</v>
      </c>
    </row>
    <row r="2135" spans="1:7">
      <c r="A2135" s="31">
        <v>41568</v>
      </c>
      <c r="B2135" s="27" t="s">
        <v>9720</v>
      </c>
      <c r="C2135" s="24">
        <v>167.21</v>
      </c>
      <c r="D2135" s="24">
        <v>-405.34</v>
      </c>
      <c r="E2135" s="22" t="e">
        <f t="shared" si="66"/>
        <v>#VALUE!</v>
      </c>
      <c r="F2135" s="31" t="e">
        <f t="shared" si="67"/>
        <v>#VALUE!</v>
      </c>
      <c r="G2135">
        <v>41568</v>
      </c>
    </row>
    <row r="2136" spans="1:7">
      <c r="A2136" s="31">
        <v>41569</v>
      </c>
      <c r="B2136" s="27" t="s">
        <v>9719</v>
      </c>
      <c r="C2136" s="24">
        <v>109.6</v>
      </c>
      <c r="D2136" s="24">
        <v>-293.08999999999997</v>
      </c>
      <c r="E2136" s="22" t="e">
        <f t="shared" si="66"/>
        <v>#VALUE!</v>
      </c>
      <c r="F2136" s="31" t="e">
        <f t="shared" si="67"/>
        <v>#VALUE!</v>
      </c>
      <c r="G2136">
        <v>41569</v>
      </c>
    </row>
    <row r="2137" spans="1:7">
      <c r="A2137" s="31">
        <v>41570</v>
      </c>
      <c r="B2137" s="27" t="s">
        <v>9718</v>
      </c>
      <c r="C2137" s="24">
        <v>-68.12</v>
      </c>
      <c r="D2137" s="24">
        <v>-268.86</v>
      </c>
      <c r="E2137" s="22" t="e">
        <f t="shared" si="66"/>
        <v>#VALUE!</v>
      </c>
      <c r="F2137" s="31" t="e">
        <f t="shared" si="67"/>
        <v>#VALUE!</v>
      </c>
      <c r="G2137">
        <v>41570</v>
      </c>
    </row>
    <row r="2138" spans="1:7">
      <c r="A2138" s="31">
        <v>41572</v>
      </c>
      <c r="B2138" s="27" t="s">
        <v>9717</v>
      </c>
      <c r="C2138" s="24">
        <v>-254.87</v>
      </c>
      <c r="D2138" s="24">
        <v>-259.98</v>
      </c>
      <c r="E2138" s="22" t="e">
        <f t="shared" si="66"/>
        <v>#VALUE!</v>
      </c>
      <c r="F2138" s="31" t="e">
        <f t="shared" si="67"/>
        <v>#VALUE!</v>
      </c>
      <c r="G2138">
        <v>41572</v>
      </c>
    </row>
    <row r="2139" spans="1:7">
      <c r="A2139" s="31">
        <v>41575</v>
      </c>
      <c r="B2139" s="27" t="s">
        <v>9716</v>
      </c>
      <c r="C2139" s="24">
        <v>111.17</v>
      </c>
      <c r="D2139" s="24">
        <v>-451.27</v>
      </c>
      <c r="E2139" s="22" t="e">
        <f t="shared" si="66"/>
        <v>#VALUE!</v>
      </c>
      <c r="F2139" s="31" t="e">
        <f t="shared" si="67"/>
        <v>#VALUE!</v>
      </c>
      <c r="G2139">
        <v>41575</v>
      </c>
    </row>
    <row r="2140" spans="1:7">
      <c r="A2140" s="31">
        <v>41576</v>
      </c>
      <c r="B2140" s="27" t="s">
        <v>9715</v>
      </c>
      <c r="C2140" s="24">
        <v>1086.3499999999999</v>
      </c>
      <c r="D2140" s="24">
        <v>-165.15</v>
      </c>
      <c r="E2140" s="22" t="e">
        <f t="shared" si="66"/>
        <v>#VALUE!</v>
      </c>
      <c r="F2140" s="31" t="e">
        <f t="shared" si="67"/>
        <v>#VALUE!</v>
      </c>
      <c r="G2140">
        <v>41576</v>
      </c>
    </row>
    <row r="2141" spans="1:7">
      <c r="A2141" s="31">
        <v>41577</v>
      </c>
      <c r="B2141" s="27" t="s">
        <v>9714</v>
      </c>
      <c r="C2141" s="24">
        <v>194.82</v>
      </c>
      <c r="D2141" s="24">
        <v>-115.83</v>
      </c>
      <c r="E2141" s="22" t="e">
        <f t="shared" si="66"/>
        <v>#VALUE!</v>
      </c>
      <c r="F2141" s="31" t="e">
        <f t="shared" si="67"/>
        <v>#VALUE!</v>
      </c>
      <c r="G2141">
        <v>41577</v>
      </c>
    </row>
    <row r="2142" spans="1:7">
      <c r="A2142" s="31">
        <v>41578</v>
      </c>
      <c r="B2142" s="27" t="s">
        <v>9713</v>
      </c>
      <c r="C2142" s="24">
        <v>490.42</v>
      </c>
      <c r="D2142" s="24">
        <v>277.43</v>
      </c>
      <c r="E2142" s="22" t="e">
        <f t="shared" si="66"/>
        <v>#VALUE!</v>
      </c>
      <c r="F2142" s="31" t="e">
        <f t="shared" si="67"/>
        <v>#VALUE!</v>
      </c>
      <c r="G2142">
        <v>41578</v>
      </c>
    </row>
    <row r="2143" spans="1:7">
      <c r="A2143" s="31">
        <v>41579</v>
      </c>
      <c r="B2143" s="27" t="s">
        <v>9712</v>
      </c>
      <c r="C2143" s="24">
        <v>-7.59</v>
      </c>
      <c r="D2143" s="24">
        <v>16.5</v>
      </c>
      <c r="E2143" s="22" t="e">
        <f t="shared" si="66"/>
        <v>#VALUE!</v>
      </c>
      <c r="F2143" s="31" t="e">
        <f t="shared" si="67"/>
        <v>#VALUE!</v>
      </c>
      <c r="G2143">
        <v>41579</v>
      </c>
    </row>
    <row r="2144" spans="1:7">
      <c r="A2144" s="31">
        <v>41583</v>
      </c>
      <c r="B2144" s="27" t="s">
        <v>9711</v>
      </c>
      <c r="C2144" s="24">
        <v>-763.16</v>
      </c>
      <c r="D2144" s="24">
        <v>-188.15</v>
      </c>
      <c r="E2144" s="22" t="e">
        <f t="shared" si="66"/>
        <v>#VALUE!</v>
      </c>
      <c r="F2144" s="31" t="e">
        <f t="shared" si="67"/>
        <v>#VALUE!</v>
      </c>
      <c r="G2144">
        <v>41583</v>
      </c>
    </row>
    <row r="2145" spans="1:7">
      <c r="A2145" s="31">
        <v>41584</v>
      </c>
      <c r="B2145" s="27" t="s">
        <v>9710</v>
      </c>
      <c r="C2145" s="24">
        <v>-932.81</v>
      </c>
      <c r="D2145" s="24">
        <v>-311.73</v>
      </c>
      <c r="E2145" s="22" t="e">
        <f t="shared" si="66"/>
        <v>#VALUE!</v>
      </c>
      <c r="F2145" s="31" t="e">
        <f t="shared" si="67"/>
        <v>#VALUE!</v>
      </c>
      <c r="G2145">
        <v>41584</v>
      </c>
    </row>
    <row r="2146" spans="1:7">
      <c r="A2146" s="31">
        <v>41585</v>
      </c>
      <c r="B2146" s="27" t="s">
        <v>9709</v>
      </c>
      <c r="C2146" s="24">
        <v>10.55</v>
      </c>
      <c r="D2146" s="24">
        <v>-18.690000000000001</v>
      </c>
      <c r="E2146" s="22" t="e">
        <f t="shared" si="66"/>
        <v>#VALUE!</v>
      </c>
      <c r="F2146" s="31" t="e">
        <f t="shared" si="67"/>
        <v>#VALUE!</v>
      </c>
      <c r="G2146">
        <v>41585</v>
      </c>
    </row>
    <row r="2147" spans="1:7">
      <c r="A2147" s="31">
        <v>41586</v>
      </c>
      <c r="B2147" s="27" t="s">
        <v>9708</v>
      </c>
      <c r="C2147" s="24">
        <v>-1087.27</v>
      </c>
      <c r="D2147" s="24">
        <v>-334.06</v>
      </c>
      <c r="E2147" s="22" t="e">
        <f t="shared" si="66"/>
        <v>#VALUE!</v>
      </c>
      <c r="F2147" s="31" t="e">
        <f t="shared" si="67"/>
        <v>#VALUE!</v>
      </c>
      <c r="G2147">
        <v>41586</v>
      </c>
    </row>
    <row r="2148" spans="1:7">
      <c r="A2148" s="31">
        <v>41589</v>
      </c>
      <c r="B2148" s="27" t="s">
        <v>9707</v>
      </c>
      <c r="C2148" s="24">
        <v>-692.27</v>
      </c>
      <c r="D2148" s="24">
        <v>-560.62</v>
      </c>
      <c r="E2148" s="22" t="e">
        <f t="shared" si="66"/>
        <v>#VALUE!</v>
      </c>
      <c r="F2148" s="31" t="e">
        <f t="shared" si="67"/>
        <v>#VALUE!</v>
      </c>
      <c r="G2148">
        <v>41589</v>
      </c>
    </row>
    <row r="2149" spans="1:7">
      <c r="A2149" s="31">
        <v>41590</v>
      </c>
      <c r="B2149" s="27" t="s">
        <v>9706</v>
      </c>
      <c r="C2149" s="24">
        <v>-167.27</v>
      </c>
      <c r="D2149" s="24">
        <v>-405.64</v>
      </c>
      <c r="E2149" s="22" t="e">
        <f t="shared" si="66"/>
        <v>#VALUE!</v>
      </c>
      <c r="F2149" s="31" t="e">
        <f t="shared" si="67"/>
        <v>#VALUE!</v>
      </c>
      <c r="G2149">
        <v>41590</v>
      </c>
    </row>
    <row r="2150" spans="1:7">
      <c r="A2150" s="31">
        <v>41590</v>
      </c>
      <c r="B2150" s="27" t="s">
        <v>9706</v>
      </c>
      <c r="C2150" s="24">
        <v>-530.57000000000005</v>
      </c>
      <c r="D2150" s="24">
        <v>-207.82</v>
      </c>
      <c r="E2150" s="22" t="e">
        <f t="shared" si="66"/>
        <v>#VALUE!</v>
      </c>
      <c r="F2150" s="31" t="e">
        <f t="shared" si="67"/>
        <v>#VALUE!</v>
      </c>
      <c r="G2150">
        <v>41590</v>
      </c>
    </row>
    <row r="2151" spans="1:7">
      <c r="A2151" s="31">
        <v>41590</v>
      </c>
      <c r="B2151" s="27" t="s">
        <v>9706</v>
      </c>
      <c r="C2151" s="24">
        <v>-530.57000000000005</v>
      </c>
      <c r="D2151" s="24">
        <v>-207.82</v>
      </c>
      <c r="E2151" s="22" t="e">
        <f t="shared" si="66"/>
        <v>#VALUE!</v>
      </c>
      <c r="F2151" s="31" t="e">
        <f t="shared" si="67"/>
        <v>#VALUE!</v>
      </c>
      <c r="G2151">
        <v>41590</v>
      </c>
    </row>
    <row r="2152" spans="1:7">
      <c r="A2152" s="31">
        <v>41590</v>
      </c>
      <c r="B2152" s="27" t="s">
        <v>9706</v>
      </c>
      <c r="C2152" s="24">
        <v>-692.27</v>
      </c>
      <c r="D2152" s="24">
        <v>-207.82</v>
      </c>
      <c r="E2152" s="22" t="e">
        <f t="shared" si="66"/>
        <v>#VALUE!</v>
      </c>
      <c r="F2152" s="31" t="e">
        <f t="shared" si="67"/>
        <v>#VALUE!</v>
      </c>
      <c r="G2152">
        <v>41590</v>
      </c>
    </row>
    <row r="2153" spans="1:7">
      <c r="A2153" s="31">
        <v>41590</v>
      </c>
      <c r="B2153" s="27" t="s">
        <v>9706</v>
      </c>
      <c r="C2153" s="24">
        <v>-692.27</v>
      </c>
      <c r="D2153" s="24">
        <v>-207.82</v>
      </c>
      <c r="E2153" s="22" t="e">
        <f t="shared" si="66"/>
        <v>#VALUE!</v>
      </c>
      <c r="F2153" s="31" t="e">
        <f t="shared" si="67"/>
        <v>#VALUE!</v>
      </c>
      <c r="G2153">
        <v>41590</v>
      </c>
    </row>
    <row r="2154" spans="1:7">
      <c r="A2154" s="31">
        <v>41590</v>
      </c>
      <c r="B2154" s="27" t="s">
        <v>9706</v>
      </c>
      <c r="C2154" s="24">
        <v>-530.57000000000005</v>
      </c>
      <c r="D2154" s="24">
        <v>-207.82</v>
      </c>
      <c r="E2154" s="22" t="e">
        <f t="shared" si="66"/>
        <v>#VALUE!</v>
      </c>
      <c r="F2154" s="31" t="e">
        <f t="shared" si="67"/>
        <v>#VALUE!</v>
      </c>
      <c r="G2154">
        <v>41590</v>
      </c>
    </row>
    <row r="2155" spans="1:7">
      <c r="A2155" s="31">
        <v>41590</v>
      </c>
      <c r="B2155" s="27" t="s">
        <v>9706</v>
      </c>
      <c r="C2155" s="24">
        <v>-530.57000000000005</v>
      </c>
      <c r="D2155" s="24">
        <v>-207.82</v>
      </c>
      <c r="E2155" s="22" t="e">
        <f t="shared" si="66"/>
        <v>#VALUE!</v>
      </c>
      <c r="F2155" s="31" t="e">
        <f t="shared" si="67"/>
        <v>#VALUE!</v>
      </c>
      <c r="G2155">
        <v>41590</v>
      </c>
    </row>
    <row r="2156" spans="1:7">
      <c r="A2156" s="31">
        <v>41590</v>
      </c>
      <c r="B2156" s="27" t="s">
        <v>9706</v>
      </c>
      <c r="C2156" s="24">
        <v>-692.27</v>
      </c>
      <c r="D2156" s="24">
        <v>-207.82</v>
      </c>
      <c r="E2156" s="22" t="e">
        <f t="shared" si="66"/>
        <v>#VALUE!</v>
      </c>
      <c r="F2156" s="31" t="e">
        <f t="shared" si="67"/>
        <v>#VALUE!</v>
      </c>
      <c r="G2156">
        <v>41590</v>
      </c>
    </row>
    <row r="2157" spans="1:7">
      <c r="A2157" s="31">
        <v>41590</v>
      </c>
      <c r="B2157" s="27" t="s">
        <v>9706</v>
      </c>
      <c r="C2157" s="24">
        <v>-692.27</v>
      </c>
      <c r="D2157" s="24">
        <v>-207.82</v>
      </c>
      <c r="E2157" s="22" t="e">
        <f t="shared" si="66"/>
        <v>#VALUE!</v>
      </c>
      <c r="F2157" s="31" t="e">
        <f t="shared" si="67"/>
        <v>#VALUE!</v>
      </c>
      <c r="G2157">
        <v>41590</v>
      </c>
    </row>
    <row r="2158" spans="1:7">
      <c r="A2158" s="31">
        <v>41590</v>
      </c>
      <c r="B2158" s="27" t="s">
        <v>9706</v>
      </c>
      <c r="C2158" s="24">
        <v>-530.57000000000005</v>
      </c>
      <c r="D2158" s="24">
        <v>-560.62</v>
      </c>
      <c r="E2158" s="22" t="e">
        <f t="shared" si="66"/>
        <v>#VALUE!</v>
      </c>
      <c r="F2158" s="31" t="e">
        <f t="shared" si="67"/>
        <v>#VALUE!</v>
      </c>
      <c r="G2158">
        <v>41590</v>
      </c>
    </row>
    <row r="2159" spans="1:7">
      <c r="A2159" s="31">
        <v>41590</v>
      </c>
      <c r="B2159" s="27" t="s">
        <v>9706</v>
      </c>
      <c r="C2159" s="24">
        <v>-530.57000000000005</v>
      </c>
      <c r="D2159" s="24">
        <v>-560.62</v>
      </c>
      <c r="E2159" s="22" t="e">
        <f t="shared" si="66"/>
        <v>#VALUE!</v>
      </c>
      <c r="F2159" s="31" t="e">
        <f t="shared" si="67"/>
        <v>#VALUE!</v>
      </c>
      <c r="G2159">
        <v>41590</v>
      </c>
    </row>
    <row r="2160" spans="1:7">
      <c r="A2160" s="31">
        <v>41590</v>
      </c>
      <c r="B2160" s="27" t="s">
        <v>9706</v>
      </c>
      <c r="C2160" s="24">
        <v>-692.27</v>
      </c>
      <c r="D2160" s="24">
        <v>-560.62</v>
      </c>
      <c r="E2160" s="22" t="e">
        <f t="shared" si="66"/>
        <v>#VALUE!</v>
      </c>
      <c r="F2160" s="31" t="e">
        <f t="shared" si="67"/>
        <v>#VALUE!</v>
      </c>
      <c r="G2160">
        <v>41590</v>
      </c>
    </row>
    <row r="2161" spans="1:7">
      <c r="A2161" s="31">
        <v>41590</v>
      </c>
      <c r="B2161" s="27" t="s">
        <v>9706</v>
      </c>
      <c r="C2161" s="24">
        <v>-692.27</v>
      </c>
      <c r="D2161" s="24">
        <v>-560.62</v>
      </c>
      <c r="E2161" s="22" t="e">
        <f t="shared" si="66"/>
        <v>#VALUE!</v>
      </c>
      <c r="F2161" s="31" t="e">
        <f t="shared" si="67"/>
        <v>#VALUE!</v>
      </c>
      <c r="G2161">
        <v>41590</v>
      </c>
    </row>
    <row r="2162" spans="1:7">
      <c r="A2162" s="31">
        <v>41590</v>
      </c>
      <c r="B2162" s="27" t="s">
        <v>9706</v>
      </c>
      <c r="C2162" s="24">
        <v>-530.57000000000005</v>
      </c>
      <c r="D2162" s="24">
        <v>-560.62</v>
      </c>
      <c r="E2162" s="22" t="e">
        <f t="shared" si="66"/>
        <v>#VALUE!</v>
      </c>
      <c r="F2162" s="31" t="e">
        <f t="shared" si="67"/>
        <v>#VALUE!</v>
      </c>
      <c r="G2162">
        <v>41590</v>
      </c>
    </row>
    <row r="2163" spans="1:7">
      <c r="A2163" s="31">
        <v>41590</v>
      </c>
      <c r="B2163" s="27" t="s">
        <v>9706</v>
      </c>
      <c r="C2163" s="24">
        <v>-530.57000000000005</v>
      </c>
      <c r="D2163" s="24">
        <v>-560.62</v>
      </c>
      <c r="E2163" s="22" t="e">
        <f t="shared" si="66"/>
        <v>#VALUE!</v>
      </c>
      <c r="F2163" s="31" t="e">
        <f t="shared" si="67"/>
        <v>#VALUE!</v>
      </c>
      <c r="G2163">
        <v>41590</v>
      </c>
    </row>
    <row r="2164" spans="1:7">
      <c r="A2164" s="31">
        <v>41590</v>
      </c>
      <c r="B2164" s="27" t="s">
        <v>9706</v>
      </c>
      <c r="C2164" s="24">
        <v>-692.27</v>
      </c>
      <c r="D2164" s="24">
        <v>-560.62</v>
      </c>
      <c r="E2164" s="22" t="e">
        <f t="shared" si="66"/>
        <v>#VALUE!</v>
      </c>
      <c r="F2164" s="31" t="e">
        <f t="shared" si="67"/>
        <v>#VALUE!</v>
      </c>
      <c r="G2164">
        <v>41590</v>
      </c>
    </row>
    <row r="2165" spans="1:7">
      <c r="A2165" s="31">
        <v>41592</v>
      </c>
      <c r="B2165" s="27" t="s">
        <v>9705</v>
      </c>
      <c r="C2165" s="24">
        <v>114.42</v>
      </c>
      <c r="D2165" s="24">
        <v>406.53</v>
      </c>
      <c r="E2165" s="22" t="e">
        <f t="shared" si="66"/>
        <v>#VALUE!</v>
      </c>
      <c r="F2165" s="31" t="e">
        <f t="shared" si="67"/>
        <v>#VALUE!</v>
      </c>
      <c r="G2165">
        <v>41592</v>
      </c>
    </row>
    <row r="2166" spans="1:7">
      <c r="A2166" s="31">
        <v>41596</v>
      </c>
      <c r="B2166" s="27" t="s">
        <v>9704</v>
      </c>
      <c r="C2166" s="24">
        <v>313.14</v>
      </c>
      <c r="D2166" s="24">
        <v>175.02</v>
      </c>
      <c r="E2166" s="22" t="e">
        <f t="shared" si="66"/>
        <v>#VALUE!</v>
      </c>
      <c r="F2166" s="31" t="e">
        <f t="shared" si="67"/>
        <v>#VALUE!</v>
      </c>
      <c r="G2166">
        <v>41596</v>
      </c>
    </row>
    <row r="2167" spans="1:7">
      <c r="A2167" s="31">
        <v>41597</v>
      </c>
      <c r="B2167" s="27" t="s">
        <v>9703</v>
      </c>
      <c r="C2167" s="24">
        <v>72.23</v>
      </c>
      <c r="D2167" s="24">
        <v>-130.38999999999999</v>
      </c>
      <c r="E2167" s="22" t="e">
        <f t="shared" si="66"/>
        <v>#VALUE!</v>
      </c>
      <c r="F2167" s="31" t="e">
        <f t="shared" si="67"/>
        <v>#VALUE!</v>
      </c>
      <c r="G2167">
        <v>41597</v>
      </c>
    </row>
    <row r="2168" spans="1:7">
      <c r="A2168" s="31">
        <v>41598</v>
      </c>
      <c r="B2168" s="27" t="s">
        <v>9702</v>
      </c>
      <c r="C2168" s="24">
        <v>-171.63</v>
      </c>
      <c r="D2168" s="24">
        <v>-522.57000000000005</v>
      </c>
      <c r="E2168" s="22" t="e">
        <f t="shared" si="66"/>
        <v>#VALUE!</v>
      </c>
      <c r="F2168" s="31" t="e">
        <f t="shared" si="67"/>
        <v>#VALUE!</v>
      </c>
      <c r="G2168">
        <v>41598</v>
      </c>
    </row>
    <row r="2169" spans="1:7">
      <c r="A2169" s="31">
        <v>41599</v>
      </c>
      <c r="B2169" s="27" t="s">
        <v>9701</v>
      </c>
      <c r="C2169" s="24">
        <v>-1189.02</v>
      </c>
      <c r="D2169" s="24">
        <v>-266.10000000000002</v>
      </c>
      <c r="E2169" s="22" t="e">
        <f t="shared" si="66"/>
        <v>#VALUE!</v>
      </c>
      <c r="F2169" s="31" t="e">
        <f t="shared" si="67"/>
        <v>#VALUE!</v>
      </c>
      <c r="G2169">
        <v>41599</v>
      </c>
    </row>
    <row r="2170" spans="1:7">
      <c r="A2170" s="31">
        <v>41600</v>
      </c>
      <c r="B2170" s="27" t="s">
        <v>9700</v>
      </c>
      <c r="C2170" s="24">
        <v>55.66</v>
      </c>
      <c r="D2170" s="24">
        <v>-101.26</v>
      </c>
      <c r="E2170" s="22" t="e">
        <f t="shared" si="66"/>
        <v>#VALUE!</v>
      </c>
      <c r="F2170" s="31" t="e">
        <f t="shared" si="67"/>
        <v>#VALUE!</v>
      </c>
      <c r="G2170">
        <v>41600</v>
      </c>
    </row>
    <row r="2171" spans="1:7">
      <c r="A2171" s="31">
        <v>41603</v>
      </c>
      <c r="B2171" s="27" t="s">
        <v>9699</v>
      </c>
      <c r="C2171" s="24">
        <v>534.54999999999995</v>
      </c>
      <c r="D2171" s="24">
        <v>-90.05</v>
      </c>
      <c r="E2171" s="22" t="e">
        <f t="shared" si="66"/>
        <v>#VALUE!</v>
      </c>
      <c r="F2171" s="31" t="e">
        <f t="shared" si="67"/>
        <v>#VALUE!</v>
      </c>
      <c r="G2171">
        <v>41603</v>
      </c>
    </row>
    <row r="2172" spans="1:7">
      <c r="A2172" s="31">
        <v>41604</v>
      </c>
      <c r="B2172" s="27" t="s">
        <v>9698</v>
      </c>
      <c r="C2172" s="24">
        <v>-16</v>
      </c>
      <c r="D2172" s="24">
        <v>-489.6</v>
      </c>
      <c r="E2172" s="22" t="e">
        <f t="shared" si="66"/>
        <v>#VALUE!</v>
      </c>
      <c r="F2172" s="31" t="e">
        <f t="shared" si="67"/>
        <v>#VALUE!</v>
      </c>
      <c r="G2172">
        <v>41604</v>
      </c>
    </row>
    <row r="2173" spans="1:7">
      <c r="A2173" s="31">
        <v>41605</v>
      </c>
      <c r="B2173" s="27" t="s">
        <v>9697</v>
      </c>
      <c r="C2173" s="24">
        <v>-7.46</v>
      </c>
      <c r="D2173" s="24">
        <v>-97.7</v>
      </c>
      <c r="E2173" s="22" t="e">
        <f t="shared" si="66"/>
        <v>#VALUE!</v>
      </c>
      <c r="F2173" s="31" t="e">
        <f t="shared" si="67"/>
        <v>#VALUE!</v>
      </c>
      <c r="G2173">
        <v>41605</v>
      </c>
    </row>
    <row r="2174" spans="1:7">
      <c r="A2174" s="31">
        <v>41606</v>
      </c>
      <c r="B2174" s="27" t="s">
        <v>9696</v>
      </c>
      <c r="C2174" s="24">
        <v>1032.3499999999999</v>
      </c>
      <c r="D2174" s="24">
        <v>20.7</v>
      </c>
      <c r="E2174" s="22" t="e">
        <f t="shared" si="66"/>
        <v>#VALUE!</v>
      </c>
      <c r="F2174" s="31" t="e">
        <f t="shared" si="67"/>
        <v>#VALUE!</v>
      </c>
      <c r="G2174">
        <v>41606</v>
      </c>
    </row>
    <row r="2175" spans="1:7">
      <c r="A2175" s="31">
        <v>41607</v>
      </c>
      <c r="B2175" s="27" t="s">
        <v>9695</v>
      </c>
      <c r="C2175" s="24">
        <v>545.57000000000005</v>
      </c>
      <c r="D2175" s="24">
        <v>-17.829999999999998</v>
      </c>
      <c r="E2175" s="22" t="e">
        <f t="shared" si="66"/>
        <v>#VALUE!</v>
      </c>
      <c r="F2175" s="31" t="e">
        <f t="shared" si="67"/>
        <v>#VALUE!</v>
      </c>
      <c r="G2175">
        <v>41607</v>
      </c>
    </row>
    <row r="2176" spans="1:7">
      <c r="A2176" s="31">
        <v>41610</v>
      </c>
      <c r="B2176" s="27" t="s">
        <v>9694</v>
      </c>
      <c r="C2176" s="24">
        <v>520.82000000000005</v>
      </c>
      <c r="D2176" s="24">
        <v>-139.91999999999999</v>
      </c>
      <c r="E2176" s="22" t="e">
        <f t="shared" si="66"/>
        <v>#VALUE!</v>
      </c>
      <c r="F2176" s="31" t="e">
        <f t="shared" si="67"/>
        <v>#VALUE!</v>
      </c>
      <c r="G2176">
        <v>41610</v>
      </c>
    </row>
    <row r="2177" spans="1:7">
      <c r="A2177" s="31">
        <v>41611</v>
      </c>
      <c r="B2177" s="27" t="s">
        <v>9693</v>
      </c>
      <c r="C2177" s="24">
        <v>133.84</v>
      </c>
      <c r="D2177" s="24">
        <v>-315.49</v>
      </c>
      <c r="E2177" s="22" t="e">
        <f t="shared" si="66"/>
        <v>#VALUE!</v>
      </c>
      <c r="F2177" s="31" t="e">
        <f t="shared" si="67"/>
        <v>#VALUE!</v>
      </c>
      <c r="G2177">
        <v>41611</v>
      </c>
    </row>
    <row r="2178" spans="1:7">
      <c r="A2178" s="31">
        <v>41612</v>
      </c>
      <c r="B2178" s="27" t="s">
        <v>9692</v>
      </c>
      <c r="C2178" s="24">
        <v>-435.8</v>
      </c>
      <c r="D2178" s="24">
        <v>-259.02</v>
      </c>
      <c r="E2178" s="22" t="e">
        <f t="shared" ref="E2178:E2241" si="68">TEXT(F2178,"dd-mm-yy")</f>
        <v>#VALUE!</v>
      </c>
      <c r="F2178" s="31" t="e">
        <f t="shared" ref="F2178:F2241" si="69">DATEVALUE(A2178)</f>
        <v>#VALUE!</v>
      </c>
      <c r="G2178">
        <v>41612</v>
      </c>
    </row>
    <row r="2179" spans="1:7">
      <c r="A2179" s="31">
        <v>41613</v>
      </c>
      <c r="B2179" s="27" t="s">
        <v>9691</v>
      </c>
      <c r="C2179" s="24">
        <v>771.76</v>
      </c>
      <c r="D2179" s="24">
        <v>697.45</v>
      </c>
      <c r="E2179" s="22" t="e">
        <f t="shared" si="68"/>
        <v>#VALUE!</v>
      </c>
      <c r="F2179" s="31" t="e">
        <f t="shared" si="69"/>
        <v>#VALUE!</v>
      </c>
      <c r="G2179">
        <v>41613</v>
      </c>
    </row>
    <row r="2180" spans="1:7">
      <c r="A2180" s="31">
        <v>41614</v>
      </c>
      <c r="B2180" s="27" t="s">
        <v>9690</v>
      </c>
      <c r="C2180" s="24">
        <v>-18.09</v>
      </c>
      <c r="D2180" s="24">
        <v>-316</v>
      </c>
      <c r="E2180" s="22" t="e">
        <f t="shared" si="68"/>
        <v>#VALUE!</v>
      </c>
      <c r="F2180" s="31" t="e">
        <f t="shared" si="69"/>
        <v>#VALUE!</v>
      </c>
      <c r="G2180">
        <v>41614</v>
      </c>
    </row>
    <row r="2181" spans="1:7">
      <c r="A2181" s="31">
        <v>41617</v>
      </c>
      <c r="B2181" s="27" t="s">
        <v>9689</v>
      </c>
      <c r="C2181" s="24">
        <v>1945</v>
      </c>
      <c r="D2181" s="24">
        <v>24.82</v>
      </c>
      <c r="E2181" s="22" t="e">
        <f t="shared" si="68"/>
        <v>#VALUE!</v>
      </c>
      <c r="F2181" s="31" t="e">
        <f t="shared" si="69"/>
        <v>#VALUE!</v>
      </c>
      <c r="G2181">
        <v>41617</v>
      </c>
    </row>
    <row r="2182" spans="1:7">
      <c r="A2182" s="31">
        <v>41618</v>
      </c>
      <c r="B2182" s="27" t="s">
        <v>9688</v>
      </c>
      <c r="C2182" s="24">
        <v>183.26</v>
      </c>
      <c r="D2182" s="24">
        <v>-691.43</v>
      </c>
      <c r="E2182" s="22" t="e">
        <f t="shared" si="68"/>
        <v>#VALUE!</v>
      </c>
      <c r="F2182" s="31" t="e">
        <f t="shared" si="69"/>
        <v>#VALUE!</v>
      </c>
      <c r="G2182">
        <v>41618</v>
      </c>
    </row>
    <row r="2183" spans="1:7">
      <c r="A2183" s="31">
        <v>41619</v>
      </c>
      <c r="B2183" s="27" t="s">
        <v>9687</v>
      </c>
      <c r="C2183" s="24">
        <v>86.6</v>
      </c>
      <c r="D2183" s="24">
        <v>-491.93</v>
      </c>
      <c r="E2183" s="22" t="e">
        <f t="shared" si="68"/>
        <v>#VALUE!</v>
      </c>
      <c r="F2183" s="31" t="e">
        <f t="shared" si="69"/>
        <v>#VALUE!</v>
      </c>
      <c r="G2183">
        <v>41619</v>
      </c>
    </row>
    <row r="2184" spans="1:7">
      <c r="A2184" s="31">
        <v>41620</v>
      </c>
      <c r="B2184" s="27" t="s">
        <v>9686</v>
      </c>
      <c r="C2184" s="24">
        <v>-518.59</v>
      </c>
      <c r="D2184" s="24">
        <v>-596.07000000000005</v>
      </c>
      <c r="E2184" s="22" t="e">
        <f t="shared" si="68"/>
        <v>#VALUE!</v>
      </c>
      <c r="F2184" s="31" t="e">
        <f t="shared" si="69"/>
        <v>#VALUE!</v>
      </c>
      <c r="G2184">
        <v>41620</v>
      </c>
    </row>
    <row r="2185" spans="1:7">
      <c r="A2185" s="31">
        <v>41621</v>
      </c>
      <c r="B2185" s="27" t="s">
        <v>9685</v>
      </c>
      <c r="C2185" s="24">
        <v>-901.83</v>
      </c>
      <c r="D2185" s="24">
        <v>-675.78</v>
      </c>
      <c r="E2185" s="22" t="e">
        <f t="shared" si="68"/>
        <v>#VALUE!</v>
      </c>
      <c r="F2185" s="31" t="e">
        <f t="shared" si="69"/>
        <v>#VALUE!</v>
      </c>
      <c r="G2185">
        <v>41621</v>
      </c>
    </row>
    <row r="2186" spans="1:7">
      <c r="A2186" s="31">
        <v>41624</v>
      </c>
      <c r="B2186" s="27" t="s">
        <v>9684</v>
      </c>
      <c r="C2186" s="24">
        <v>-563.52</v>
      </c>
      <c r="D2186" s="24">
        <v>71.680000000000007</v>
      </c>
      <c r="E2186" s="22" t="e">
        <f t="shared" si="68"/>
        <v>#VALUE!</v>
      </c>
      <c r="F2186" s="31" t="e">
        <f t="shared" si="69"/>
        <v>#VALUE!</v>
      </c>
      <c r="G2186">
        <v>41624</v>
      </c>
    </row>
    <row r="2187" spans="1:7">
      <c r="A2187" s="31">
        <v>41625</v>
      </c>
      <c r="B2187" s="27" t="s">
        <v>9683</v>
      </c>
      <c r="C2187" s="24">
        <v>-20.059999999999999</v>
      </c>
      <c r="D2187" s="24">
        <v>-23.11</v>
      </c>
      <c r="E2187" s="22" t="e">
        <f t="shared" si="68"/>
        <v>#VALUE!</v>
      </c>
      <c r="F2187" s="31" t="e">
        <f t="shared" si="69"/>
        <v>#VALUE!</v>
      </c>
      <c r="G2187">
        <v>41625</v>
      </c>
    </row>
    <row r="2188" spans="1:7">
      <c r="A2188" s="31">
        <v>41626</v>
      </c>
      <c r="B2188" s="27" t="s">
        <v>9682</v>
      </c>
      <c r="C2188" s="24">
        <v>548.92999999999995</v>
      </c>
      <c r="D2188" s="24">
        <v>-140.46</v>
      </c>
      <c r="E2188" s="22" t="e">
        <f t="shared" si="68"/>
        <v>#VALUE!</v>
      </c>
      <c r="F2188" s="31" t="e">
        <f t="shared" si="69"/>
        <v>#VALUE!</v>
      </c>
      <c r="G2188">
        <v>41626</v>
      </c>
    </row>
    <row r="2189" spans="1:7">
      <c r="A2189" s="31">
        <v>41627</v>
      </c>
      <c r="B2189" s="27" t="s">
        <v>9681</v>
      </c>
      <c r="C2189" s="24">
        <v>-574.30999999999995</v>
      </c>
      <c r="D2189" s="24">
        <v>-150.58000000000001</v>
      </c>
      <c r="E2189" s="22" t="e">
        <f t="shared" si="68"/>
        <v>#VALUE!</v>
      </c>
      <c r="F2189" s="31" t="e">
        <f t="shared" si="69"/>
        <v>#VALUE!</v>
      </c>
      <c r="G2189">
        <v>41627</v>
      </c>
    </row>
    <row r="2190" spans="1:7">
      <c r="A2190" s="31">
        <v>41628</v>
      </c>
      <c r="B2190" s="27" t="s">
        <v>9680</v>
      </c>
      <c r="C2190" s="24">
        <v>347.37</v>
      </c>
      <c r="D2190" s="24">
        <v>234.49</v>
      </c>
      <c r="E2190" s="22" t="e">
        <f t="shared" si="68"/>
        <v>#VALUE!</v>
      </c>
      <c r="F2190" s="31" t="e">
        <f t="shared" si="69"/>
        <v>#VALUE!</v>
      </c>
      <c r="G2190">
        <v>41628</v>
      </c>
    </row>
    <row r="2191" spans="1:7">
      <c r="A2191" s="31">
        <v>41631</v>
      </c>
      <c r="B2191" s="27" t="s">
        <v>9679</v>
      </c>
      <c r="C2191" s="24">
        <v>537.26</v>
      </c>
      <c r="D2191" s="24">
        <v>46.13</v>
      </c>
      <c r="E2191" s="22" t="e">
        <f t="shared" si="68"/>
        <v>#VALUE!</v>
      </c>
      <c r="F2191" s="31" t="e">
        <f t="shared" si="69"/>
        <v>#VALUE!</v>
      </c>
      <c r="G2191">
        <v>41631</v>
      </c>
    </row>
    <row r="2192" spans="1:7">
      <c r="A2192" s="31">
        <v>41632</v>
      </c>
      <c r="B2192" s="27" t="s">
        <v>9678</v>
      </c>
      <c r="C2192" s="24">
        <v>212.55</v>
      </c>
      <c r="D2192" s="24">
        <v>-206.62</v>
      </c>
      <c r="E2192" s="22" t="e">
        <f t="shared" si="68"/>
        <v>#VALUE!</v>
      </c>
      <c r="F2192" s="31" t="e">
        <f t="shared" si="69"/>
        <v>#VALUE!</v>
      </c>
      <c r="G2192">
        <v>41632</v>
      </c>
    </row>
    <row r="2193" spans="1:7">
      <c r="A2193" s="31">
        <v>41634</v>
      </c>
      <c r="B2193" s="27" t="s">
        <v>9677</v>
      </c>
      <c r="C2193" s="24">
        <v>706.98</v>
      </c>
      <c r="D2193" s="24">
        <v>-1131.2</v>
      </c>
      <c r="E2193" s="22" t="e">
        <f t="shared" si="68"/>
        <v>#VALUE!</v>
      </c>
      <c r="F2193" s="31" t="e">
        <f t="shared" si="69"/>
        <v>#VALUE!</v>
      </c>
      <c r="G2193">
        <v>41634</v>
      </c>
    </row>
    <row r="2194" spans="1:7">
      <c r="A2194" s="31">
        <v>41635</v>
      </c>
      <c r="B2194" s="27" t="s">
        <v>9676</v>
      </c>
      <c r="C2194" s="24">
        <v>285.02</v>
      </c>
      <c r="D2194" s="24">
        <v>35.86</v>
      </c>
      <c r="E2194" s="22" t="e">
        <f t="shared" si="68"/>
        <v>#VALUE!</v>
      </c>
      <c r="F2194" s="31" t="e">
        <f t="shared" si="69"/>
        <v>#VALUE!</v>
      </c>
      <c r="G2194">
        <v>41635</v>
      </c>
    </row>
    <row r="2195" spans="1:7">
      <c r="A2195" s="31">
        <v>41638</v>
      </c>
      <c r="B2195" s="27" t="s">
        <v>9675</v>
      </c>
      <c r="C2195" s="24">
        <v>-41.8</v>
      </c>
      <c r="D2195" s="24">
        <v>34.76</v>
      </c>
      <c r="E2195" s="22" t="e">
        <f t="shared" si="68"/>
        <v>#VALUE!</v>
      </c>
      <c r="F2195" s="31" t="e">
        <f t="shared" si="69"/>
        <v>#VALUE!</v>
      </c>
      <c r="G2195">
        <v>41638</v>
      </c>
    </row>
    <row r="2196" spans="1:7">
      <c r="A2196" s="31">
        <v>41639</v>
      </c>
      <c r="B2196" s="27" t="s">
        <v>9674</v>
      </c>
      <c r="C2196" s="24">
        <v>13.62</v>
      </c>
      <c r="D2196" s="24">
        <v>-217.65</v>
      </c>
      <c r="E2196" s="22" t="e">
        <f t="shared" si="68"/>
        <v>#VALUE!</v>
      </c>
      <c r="F2196" s="31" t="e">
        <f t="shared" si="69"/>
        <v>#VALUE!</v>
      </c>
      <c r="G2196">
        <v>41639</v>
      </c>
    </row>
    <row r="2197" spans="1:7">
      <c r="A2197" s="31">
        <v>41640</v>
      </c>
      <c r="B2197" s="27" t="s">
        <v>9673</v>
      </c>
      <c r="C2197" s="24">
        <v>-15.37</v>
      </c>
      <c r="D2197" s="24">
        <v>23.96</v>
      </c>
      <c r="E2197" s="22" t="e">
        <f t="shared" si="68"/>
        <v>#VALUE!</v>
      </c>
      <c r="F2197" s="31" t="e">
        <f t="shared" si="69"/>
        <v>#VALUE!</v>
      </c>
      <c r="G2197">
        <v>41640</v>
      </c>
    </row>
    <row r="2198" spans="1:7">
      <c r="A2198" s="31">
        <v>41641</v>
      </c>
      <c r="B2198" s="27" t="s">
        <v>9672</v>
      </c>
      <c r="C2198" s="24">
        <v>-26.23</v>
      </c>
      <c r="D2198" s="24">
        <v>-89.01</v>
      </c>
      <c r="E2198" s="22" t="e">
        <f t="shared" si="68"/>
        <v>#VALUE!</v>
      </c>
      <c r="F2198" s="31" t="e">
        <f t="shared" si="69"/>
        <v>#VALUE!</v>
      </c>
      <c r="G2198">
        <v>41641</v>
      </c>
    </row>
    <row r="2199" spans="1:7">
      <c r="A2199" s="31">
        <v>41642</v>
      </c>
      <c r="B2199" s="27" t="s">
        <v>9671</v>
      </c>
      <c r="C2199" s="24">
        <v>-608.74</v>
      </c>
      <c r="D2199" s="24">
        <v>-305.14999999999998</v>
      </c>
      <c r="E2199" s="22" t="e">
        <f t="shared" si="68"/>
        <v>#VALUE!</v>
      </c>
      <c r="F2199" s="31" t="e">
        <f t="shared" si="69"/>
        <v>#VALUE!</v>
      </c>
      <c r="G2199">
        <v>41642</v>
      </c>
    </row>
    <row r="2200" spans="1:7">
      <c r="A2200" s="31">
        <v>41645</v>
      </c>
      <c r="B2200" s="27" t="s">
        <v>9670</v>
      </c>
      <c r="C2200" s="24">
        <v>-396.21</v>
      </c>
      <c r="D2200" s="24">
        <v>56.38</v>
      </c>
      <c r="E2200" s="22" t="e">
        <f t="shared" si="68"/>
        <v>#VALUE!</v>
      </c>
      <c r="F2200" s="31" t="e">
        <f t="shared" si="69"/>
        <v>#VALUE!</v>
      </c>
      <c r="G2200">
        <v>41645</v>
      </c>
    </row>
    <row r="2201" spans="1:7">
      <c r="A2201" s="31">
        <v>41646</v>
      </c>
      <c r="B2201" s="27" t="s">
        <v>9669</v>
      </c>
      <c r="C2201" s="24">
        <v>-1329.45</v>
      </c>
      <c r="D2201" s="24">
        <v>134.41</v>
      </c>
      <c r="E2201" s="22" t="e">
        <f t="shared" si="68"/>
        <v>#VALUE!</v>
      </c>
      <c r="F2201" s="31" t="e">
        <f t="shared" si="69"/>
        <v>#VALUE!</v>
      </c>
      <c r="G2201">
        <v>41646</v>
      </c>
    </row>
    <row r="2202" spans="1:7">
      <c r="A2202" s="31">
        <v>41647</v>
      </c>
      <c r="B2202" s="27" t="s">
        <v>9668</v>
      </c>
      <c r="C2202" s="24">
        <v>-452.16</v>
      </c>
      <c r="D2202" s="24">
        <v>-40.42</v>
      </c>
      <c r="E2202" s="22" t="e">
        <f t="shared" si="68"/>
        <v>#VALUE!</v>
      </c>
      <c r="F2202" s="31" t="e">
        <f t="shared" si="69"/>
        <v>#VALUE!</v>
      </c>
      <c r="G2202">
        <v>41647</v>
      </c>
    </row>
    <row r="2203" spans="1:7">
      <c r="A2203" s="31">
        <v>41649</v>
      </c>
      <c r="B2203" s="27" t="s">
        <v>9667</v>
      </c>
      <c r="C2203" s="24">
        <v>145.19</v>
      </c>
      <c r="D2203" s="24">
        <v>-28.39</v>
      </c>
      <c r="E2203" s="22" t="e">
        <f t="shared" si="68"/>
        <v>#VALUE!</v>
      </c>
      <c r="F2203" s="31" t="e">
        <f t="shared" si="69"/>
        <v>#VALUE!</v>
      </c>
      <c r="G2203">
        <v>41649</v>
      </c>
    </row>
    <row r="2204" spans="1:7">
      <c r="A2204" s="31">
        <v>41652</v>
      </c>
      <c r="B2204" s="27" t="s">
        <v>9666</v>
      </c>
      <c r="C2204" s="24">
        <v>-413.42</v>
      </c>
      <c r="D2204" s="24">
        <v>-3.23</v>
      </c>
      <c r="E2204" s="22" t="e">
        <f t="shared" si="68"/>
        <v>#VALUE!</v>
      </c>
      <c r="F2204" s="31" t="e">
        <f t="shared" si="69"/>
        <v>#VALUE!</v>
      </c>
      <c r="G2204">
        <v>41652</v>
      </c>
    </row>
    <row r="2205" spans="1:7">
      <c r="A2205" s="31">
        <v>41654</v>
      </c>
      <c r="B2205" s="27" t="s">
        <v>9665</v>
      </c>
      <c r="C2205" s="24">
        <v>486.65</v>
      </c>
      <c r="D2205" s="24">
        <v>38.08</v>
      </c>
      <c r="E2205" s="22" t="e">
        <f t="shared" si="68"/>
        <v>#VALUE!</v>
      </c>
      <c r="F2205" s="31" t="e">
        <f t="shared" si="69"/>
        <v>#VALUE!</v>
      </c>
      <c r="G2205">
        <v>41654</v>
      </c>
    </row>
    <row r="2206" spans="1:7">
      <c r="A2206" s="31">
        <v>41655</v>
      </c>
      <c r="B2206" s="27" t="s">
        <v>9664</v>
      </c>
      <c r="C2206" s="24">
        <v>367.44</v>
      </c>
      <c r="D2206" s="24">
        <v>-21.26</v>
      </c>
      <c r="E2206" s="22" t="e">
        <f t="shared" si="68"/>
        <v>#VALUE!</v>
      </c>
      <c r="F2206" s="31" t="e">
        <f t="shared" si="69"/>
        <v>#VALUE!</v>
      </c>
      <c r="G2206">
        <v>41655</v>
      </c>
    </row>
    <row r="2207" spans="1:7">
      <c r="A2207" s="31">
        <v>41656</v>
      </c>
      <c r="B2207" s="27" t="s">
        <v>9663</v>
      </c>
      <c r="C2207" s="24">
        <v>-245.19</v>
      </c>
      <c r="D2207" s="24">
        <v>19.36</v>
      </c>
      <c r="E2207" s="22" t="e">
        <f t="shared" si="68"/>
        <v>#VALUE!</v>
      </c>
      <c r="F2207" s="31" t="e">
        <f t="shared" si="69"/>
        <v>#VALUE!</v>
      </c>
      <c r="G2207">
        <v>41656</v>
      </c>
    </row>
    <row r="2208" spans="1:7">
      <c r="A2208" s="31">
        <v>41659</v>
      </c>
      <c r="B2208" s="27" t="s">
        <v>9662</v>
      </c>
      <c r="C2208" s="24">
        <v>-101.15</v>
      </c>
      <c r="D2208" s="24">
        <v>230.5</v>
      </c>
      <c r="E2208" s="22" t="e">
        <f t="shared" si="68"/>
        <v>#VALUE!</v>
      </c>
      <c r="F2208" s="31" t="e">
        <f t="shared" si="69"/>
        <v>#VALUE!</v>
      </c>
      <c r="G2208">
        <v>41659</v>
      </c>
    </row>
    <row r="2209" spans="1:7">
      <c r="A2209" s="31">
        <v>41660</v>
      </c>
      <c r="B2209" s="27" t="s">
        <v>9661</v>
      </c>
      <c r="C2209" s="24">
        <v>63.79</v>
      </c>
      <c r="D2209" s="24">
        <v>-79.44</v>
      </c>
      <c r="E2209" s="22" t="e">
        <f t="shared" si="68"/>
        <v>#VALUE!</v>
      </c>
      <c r="F2209" s="31" t="e">
        <f t="shared" si="69"/>
        <v>#VALUE!</v>
      </c>
      <c r="G2209">
        <v>41660</v>
      </c>
    </row>
    <row r="2210" spans="1:7">
      <c r="A2210" s="31">
        <v>41661</v>
      </c>
      <c r="B2210" s="27" t="s">
        <v>9660</v>
      </c>
      <c r="C2210" s="24">
        <v>92.12</v>
      </c>
      <c r="D2210" s="24">
        <v>-71.53</v>
      </c>
      <c r="E2210" s="22" t="e">
        <f t="shared" si="68"/>
        <v>#VALUE!</v>
      </c>
      <c r="F2210" s="31" t="e">
        <f t="shared" si="69"/>
        <v>#VALUE!</v>
      </c>
      <c r="G2210">
        <v>41661</v>
      </c>
    </row>
    <row r="2211" spans="1:7">
      <c r="A2211" s="31">
        <v>41662</v>
      </c>
      <c r="B2211" s="27" t="s">
        <v>9659</v>
      </c>
      <c r="C2211" s="24">
        <v>123.18</v>
      </c>
      <c r="D2211" s="24">
        <v>-96.18</v>
      </c>
      <c r="E2211" s="22" t="e">
        <f t="shared" si="68"/>
        <v>#VALUE!</v>
      </c>
      <c r="F2211" s="31" t="e">
        <f t="shared" si="69"/>
        <v>#VALUE!</v>
      </c>
      <c r="G2211">
        <v>41662</v>
      </c>
    </row>
    <row r="2212" spans="1:7">
      <c r="A2212" s="31">
        <v>41663</v>
      </c>
      <c r="B2212" s="27" t="s">
        <v>9658</v>
      </c>
      <c r="C2212" s="24">
        <v>-941.66</v>
      </c>
      <c r="D2212" s="24">
        <v>-115.81</v>
      </c>
      <c r="E2212" s="22" t="e">
        <f t="shared" si="68"/>
        <v>#VALUE!</v>
      </c>
      <c r="F2212" s="31" t="e">
        <f t="shared" si="69"/>
        <v>#VALUE!</v>
      </c>
      <c r="G2212">
        <v>41663</v>
      </c>
    </row>
    <row r="2213" spans="1:7">
      <c r="A2213" s="31">
        <v>41666</v>
      </c>
      <c r="B2213" s="27" t="s">
        <v>9657</v>
      </c>
      <c r="C2213" s="24">
        <v>-567.83000000000004</v>
      </c>
      <c r="D2213" s="24">
        <v>-579.17999999999995</v>
      </c>
      <c r="E2213" s="22" t="e">
        <f t="shared" si="68"/>
        <v>#VALUE!</v>
      </c>
      <c r="F2213" s="31" t="e">
        <f t="shared" si="69"/>
        <v>#VALUE!</v>
      </c>
      <c r="G2213">
        <v>41666</v>
      </c>
    </row>
    <row r="2214" spans="1:7">
      <c r="A2214" s="31">
        <v>41667</v>
      </c>
      <c r="B2214" s="27" t="s">
        <v>9656</v>
      </c>
      <c r="C2214" s="24">
        <v>15.64</v>
      </c>
      <c r="D2214" s="24">
        <v>-262.45</v>
      </c>
      <c r="E2214" s="22" t="e">
        <f t="shared" si="68"/>
        <v>#VALUE!</v>
      </c>
      <c r="F2214" s="31" t="e">
        <f t="shared" si="69"/>
        <v>#VALUE!</v>
      </c>
      <c r="G2214">
        <v>41667</v>
      </c>
    </row>
    <row r="2215" spans="1:7">
      <c r="A2215" s="31">
        <v>41668</v>
      </c>
      <c r="B2215" s="27" t="s">
        <v>9655</v>
      </c>
      <c r="C2215" s="24">
        <v>-262.69</v>
      </c>
      <c r="D2215" s="24">
        <v>337.56</v>
      </c>
      <c r="E2215" s="22" t="e">
        <f t="shared" si="68"/>
        <v>#VALUE!</v>
      </c>
      <c r="F2215" s="31" t="e">
        <f t="shared" si="69"/>
        <v>#VALUE!</v>
      </c>
      <c r="G2215">
        <v>41668</v>
      </c>
    </row>
    <row r="2216" spans="1:7">
      <c r="A2216" s="31">
        <v>41669</v>
      </c>
      <c r="B2216" s="27" t="s">
        <v>9654</v>
      </c>
      <c r="C2216" s="24">
        <v>-888.97</v>
      </c>
      <c r="D2216" s="24">
        <v>118.54</v>
      </c>
      <c r="E2216" s="22" t="e">
        <f t="shared" si="68"/>
        <v>#VALUE!</v>
      </c>
      <c r="F2216" s="31" t="e">
        <f t="shared" si="69"/>
        <v>#VALUE!</v>
      </c>
      <c r="G2216">
        <v>41669</v>
      </c>
    </row>
    <row r="2217" spans="1:7">
      <c r="A2217" s="31">
        <v>41670</v>
      </c>
      <c r="B2217" s="27" t="s">
        <v>9653</v>
      </c>
      <c r="C2217" s="24">
        <v>-280.58999999999997</v>
      </c>
      <c r="D2217" s="24">
        <v>40.520000000000003</v>
      </c>
      <c r="E2217" s="22" t="e">
        <f t="shared" si="68"/>
        <v>#VALUE!</v>
      </c>
      <c r="F2217" s="31" t="e">
        <f t="shared" si="69"/>
        <v>#VALUE!</v>
      </c>
      <c r="G2217">
        <v>41670</v>
      </c>
    </row>
    <row r="2218" spans="1:7">
      <c r="A2218" s="31">
        <v>41673</v>
      </c>
      <c r="B2218" s="27" t="s">
        <v>9652</v>
      </c>
      <c r="C2218" s="24">
        <v>-592.61</v>
      </c>
      <c r="D2218" s="24">
        <v>-20.49</v>
      </c>
      <c r="E2218" s="22" t="e">
        <f t="shared" si="68"/>
        <v>#VALUE!</v>
      </c>
      <c r="F2218" s="31" t="e">
        <f t="shared" si="69"/>
        <v>#VALUE!</v>
      </c>
      <c r="G2218">
        <v>41673</v>
      </c>
    </row>
    <row r="2219" spans="1:7">
      <c r="A2219" s="31">
        <v>41674</v>
      </c>
      <c r="B2219" s="27" t="s">
        <v>9651</v>
      </c>
      <c r="C2219" s="24">
        <v>-267.25</v>
      </c>
      <c r="D2219" s="24">
        <v>-5.28</v>
      </c>
      <c r="E2219" s="22" t="e">
        <f t="shared" si="68"/>
        <v>#VALUE!</v>
      </c>
      <c r="F2219" s="31" t="e">
        <f t="shared" si="69"/>
        <v>#VALUE!</v>
      </c>
      <c r="G2219">
        <v>41674</v>
      </c>
    </row>
    <row r="2220" spans="1:7">
      <c r="A2220" s="31">
        <v>41675</v>
      </c>
      <c r="B2220" s="27" t="s">
        <v>9650</v>
      </c>
      <c r="C2220" s="24">
        <v>-446.37</v>
      </c>
      <c r="D2220" s="24">
        <v>-13.56</v>
      </c>
      <c r="E2220" s="22" t="e">
        <f t="shared" si="68"/>
        <v>#VALUE!</v>
      </c>
      <c r="F2220" s="31" t="e">
        <f t="shared" si="69"/>
        <v>#VALUE!</v>
      </c>
      <c r="G2220">
        <v>41675</v>
      </c>
    </row>
    <row r="2221" spans="1:7">
      <c r="A2221" s="31">
        <v>41676</v>
      </c>
      <c r="B2221" s="27" t="s">
        <v>9649</v>
      </c>
      <c r="C2221" s="24">
        <v>-247.15</v>
      </c>
      <c r="D2221" s="24">
        <v>142.41</v>
      </c>
      <c r="E2221" s="22" t="e">
        <f t="shared" si="68"/>
        <v>#VALUE!</v>
      </c>
      <c r="F2221" s="31" t="e">
        <f t="shared" si="69"/>
        <v>#VALUE!</v>
      </c>
      <c r="G2221">
        <v>41676</v>
      </c>
    </row>
    <row r="2222" spans="1:7">
      <c r="A2222" s="31">
        <v>41677</v>
      </c>
      <c r="B2222" s="27" t="s">
        <v>9648</v>
      </c>
      <c r="C2222" s="24">
        <v>36.880000000000003</v>
      </c>
      <c r="D2222" s="24">
        <v>564.9</v>
      </c>
      <c r="E2222" s="22" t="e">
        <f t="shared" si="68"/>
        <v>#VALUE!</v>
      </c>
      <c r="F2222" s="31" t="e">
        <f t="shared" si="69"/>
        <v>#VALUE!</v>
      </c>
      <c r="G2222">
        <v>41677</v>
      </c>
    </row>
    <row r="2223" spans="1:7">
      <c r="A2223" s="31">
        <v>41680</v>
      </c>
      <c r="B2223" s="27" t="s">
        <v>9647</v>
      </c>
      <c r="C2223" s="24">
        <v>53.48</v>
      </c>
      <c r="D2223" s="24">
        <v>17.57</v>
      </c>
      <c r="E2223" s="22" t="e">
        <f t="shared" si="68"/>
        <v>#VALUE!</v>
      </c>
      <c r="F2223" s="31" t="e">
        <f t="shared" si="69"/>
        <v>#VALUE!</v>
      </c>
      <c r="G2223">
        <v>41680</v>
      </c>
    </row>
    <row r="2224" spans="1:7">
      <c r="A2224" s="31">
        <v>41681</v>
      </c>
      <c r="B2224" s="27" t="s">
        <v>9646</v>
      </c>
      <c r="C2224" s="24">
        <v>-534.1</v>
      </c>
      <c r="D2224" s="24">
        <v>259.64999999999998</v>
      </c>
      <c r="E2224" s="22" t="e">
        <f t="shared" si="68"/>
        <v>#VALUE!</v>
      </c>
      <c r="F2224" s="31" t="e">
        <f t="shared" si="69"/>
        <v>#VALUE!</v>
      </c>
      <c r="G2224">
        <v>41681</v>
      </c>
    </row>
    <row r="2225" spans="1:7">
      <c r="A2225" s="31">
        <v>41682</v>
      </c>
      <c r="B2225" s="27" t="s">
        <v>9645</v>
      </c>
      <c r="C2225" s="24">
        <v>86.88</v>
      </c>
      <c r="D2225" s="24">
        <v>481.93</v>
      </c>
      <c r="E2225" s="22" t="e">
        <f t="shared" si="68"/>
        <v>#VALUE!</v>
      </c>
      <c r="F2225" s="31" t="e">
        <f t="shared" si="69"/>
        <v>#VALUE!</v>
      </c>
      <c r="G2225">
        <v>41682</v>
      </c>
    </row>
    <row r="2226" spans="1:7">
      <c r="A2226" s="31">
        <v>41683</v>
      </c>
      <c r="B2226" s="27" t="s">
        <v>9644</v>
      </c>
      <c r="C2226" s="24">
        <v>-198.77</v>
      </c>
      <c r="D2226" s="24">
        <v>157.9</v>
      </c>
      <c r="E2226" s="22" t="e">
        <f t="shared" si="68"/>
        <v>#VALUE!</v>
      </c>
      <c r="F2226" s="31" t="e">
        <f t="shared" si="69"/>
        <v>#VALUE!</v>
      </c>
      <c r="G2226">
        <v>41683</v>
      </c>
    </row>
    <row r="2227" spans="1:7">
      <c r="A2227" s="31">
        <v>41684</v>
      </c>
      <c r="B2227" s="27" t="s">
        <v>9643</v>
      </c>
      <c r="C2227" s="24">
        <v>-114.93</v>
      </c>
      <c r="D2227" s="24">
        <v>97.23</v>
      </c>
      <c r="E2227" s="22" t="e">
        <f t="shared" si="68"/>
        <v>#VALUE!</v>
      </c>
      <c r="F2227" s="31" t="e">
        <f t="shared" si="69"/>
        <v>#VALUE!</v>
      </c>
      <c r="G2227">
        <v>41684</v>
      </c>
    </row>
    <row r="2228" spans="1:7">
      <c r="A2228" s="31">
        <v>41687</v>
      </c>
      <c r="B2228" s="27" t="s">
        <v>9642</v>
      </c>
      <c r="C2228" s="24">
        <v>236.13</v>
      </c>
      <c r="D2228" s="24">
        <v>-244.22</v>
      </c>
      <c r="E2228" s="22" t="e">
        <f t="shared" si="68"/>
        <v>#VALUE!</v>
      </c>
      <c r="F2228" s="31" t="e">
        <f t="shared" si="69"/>
        <v>#VALUE!</v>
      </c>
      <c r="G2228">
        <v>41687</v>
      </c>
    </row>
    <row r="2229" spans="1:7">
      <c r="A2229" s="31">
        <v>41688</v>
      </c>
      <c r="B2229" s="27" t="s">
        <v>9641</v>
      </c>
      <c r="C2229" s="24">
        <v>625.07000000000005</v>
      </c>
      <c r="D2229" s="24">
        <v>-287.70999999999998</v>
      </c>
      <c r="E2229" s="22" t="e">
        <f t="shared" si="68"/>
        <v>#VALUE!</v>
      </c>
      <c r="F2229" s="31" t="e">
        <f t="shared" si="69"/>
        <v>#VALUE!</v>
      </c>
      <c r="G2229">
        <v>41688</v>
      </c>
    </row>
    <row r="2230" spans="1:7">
      <c r="A2230" s="31">
        <v>41689</v>
      </c>
      <c r="B2230" s="27" t="s">
        <v>9640</v>
      </c>
      <c r="C2230" s="24">
        <v>181.53</v>
      </c>
      <c r="D2230" s="24">
        <v>-120.35</v>
      </c>
      <c r="E2230" s="22" t="e">
        <f t="shared" si="68"/>
        <v>#VALUE!</v>
      </c>
      <c r="F2230" s="31" t="e">
        <f t="shared" si="69"/>
        <v>#VALUE!</v>
      </c>
      <c r="G2230">
        <v>41689</v>
      </c>
    </row>
    <row r="2231" spans="1:7">
      <c r="A2231" s="31">
        <v>41690</v>
      </c>
      <c r="B2231" s="27" t="s">
        <v>9639</v>
      </c>
      <c r="C2231" s="24">
        <v>-318.57</v>
      </c>
      <c r="D2231" s="24">
        <v>-324.86</v>
      </c>
      <c r="E2231" s="22" t="e">
        <f t="shared" si="68"/>
        <v>#VALUE!</v>
      </c>
      <c r="F2231" s="31" t="e">
        <f t="shared" si="69"/>
        <v>#VALUE!</v>
      </c>
      <c r="G2231">
        <v>41690</v>
      </c>
    </row>
    <row r="2232" spans="1:7">
      <c r="A2232" s="31">
        <v>41691</v>
      </c>
      <c r="B2232" s="27" t="s">
        <v>9638</v>
      </c>
      <c r="C2232" s="24">
        <v>230.52</v>
      </c>
      <c r="D2232" s="24">
        <v>35.229999999999997</v>
      </c>
      <c r="E2232" s="22" t="e">
        <f t="shared" si="68"/>
        <v>#VALUE!</v>
      </c>
      <c r="F2232" s="31" t="e">
        <f t="shared" si="69"/>
        <v>#VALUE!</v>
      </c>
      <c r="G2232">
        <v>41691</v>
      </c>
    </row>
    <row r="2233" spans="1:7">
      <c r="A2233" s="31">
        <v>41694</v>
      </c>
      <c r="B2233" s="27" t="s">
        <v>9637</v>
      </c>
      <c r="C2233" s="24">
        <v>601.79999999999995</v>
      </c>
      <c r="D2233" s="24">
        <v>-168.31</v>
      </c>
      <c r="E2233" s="22" t="e">
        <f t="shared" si="68"/>
        <v>#VALUE!</v>
      </c>
      <c r="F2233" s="31" t="e">
        <f t="shared" si="69"/>
        <v>#VALUE!</v>
      </c>
      <c r="G2233">
        <v>41694</v>
      </c>
    </row>
    <row r="2234" spans="1:7">
      <c r="A2234" s="31">
        <v>41695</v>
      </c>
      <c r="B2234" s="27" t="s">
        <v>9636</v>
      </c>
      <c r="C2234" s="24">
        <v>1046.3399999999999</v>
      </c>
      <c r="D2234" s="24">
        <v>-275.29000000000002</v>
      </c>
      <c r="E2234" s="22" t="e">
        <f t="shared" si="68"/>
        <v>#VALUE!</v>
      </c>
      <c r="F2234" s="31" t="e">
        <f t="shared" si="69"/>
        <v>#VALUE!</v>
      </c>
      <c r="G2234">
        <v>41695</v>
      </c>
    </row>
    <row r="2235" spans="1:7">
      <c r="A2235" s="31">
        <v>41696</v>
      </c>
      <c r="B2235" s="27" t="s">
        <v>9635</v>
      </c>
      <c r="C2235" s="24">
        <v>1383.72</v>
      </c>
      <c r="D2235" s="24">
        <v>-366.67</v>
      </c>
      <c r="E2235" s="22" t="e">
        <f t="shared" si="68"/>
        <v>#VALUE!</v>
      </c>
      <c r="F2235" s="31" t="e">
        <f t="shared" si="69"/>
        <v>#VALUE!</v>
      </c>
      <c r="G2235">
        <v>41696</v>
      </c>
    </row>
    <row r="2236" spans="1:7">
      <c r="A2236" s="31">
        <v>41698</v>
      </c>
      <c r="B2236" s="27" t="s">
        <v>9634</v>
      </c>
      <c r="C2236" s="24">
        <v>-141.91999999999999</v>
      </c>
      <c r="D2236" s="24">
        <v>432.6</v>
      </c>
      <c r="E2236" s="22" t="e">
        <f t="shared" si="68"/>
        <v>#VALUE!</v>
      </c>
      <c r="F2236" s="31" t="e">
        <f t="shared" si="69"/>
        <v>#VALUE!</v>
      </c>
      <c r="G2236">
        <v>41698</v>
      </c>
    </row>
    <row r="2237" spans="1:7">
      <c r="A2237" s="31">
        <v>41701</v>
      </c>
      <c r="B2237" s="27" t="s">
        <v>9633</v>
      </c>
      <c r="C2237" s="24">
        <v>-314.39999999999998</v>
      </c>
      <c r="D2237" s="24">
        <v>155.72999999999999</v>
      </c>
      <c r="E2237" s="22" t="e">
        <f t="shared" si="68"/>
        <v>#VALUE!</v>
      </c>
      <c r="F2237" s="31" t="e">
        <f t="shared" si="69"/>
        <v>#VALUE!</v>
      </c>
      <c r="G2237">
        <v>41701</v>
      </c>
    </row>
    <row r="2238" spans="1:7">
      <c r="A2238" s="31">
        <v>41702</v>
      </c>
      <c r="B2238" s="27" t="s">
        <v>9632</v>
      </c>
      <c r="C2238" s="24">
        <v>705.3</v>
      </c>
      <c r="D2238" s="24">
        <v>320.31</v>
      </c>
      <c r="E2238" s="22" t="e">
        <f t="shared" si="68"/>
        <v>#VALUE!</v>
      </c>
      <c r="F2238" s="31" t="e">
        <f t="shared" si="69"/>
        <v>#VALUE!</v>
      </c>
      <c r="G2238">
        <v>41702</v>
      </c>
    </row>
    <row r="2239" spans="1:7">
      <c r="A2239" s="31">
        <v>41703</v>
      </c>
      <c r="B2239" s="27" t="s">
        <v>9631</v>
      </c>
      <c r="C2239" s="24">
        <v>628.28</v>
      </c>
      <c r="D2239" s="24">
        <v>369.6</v>
      </c>
      <c r="E2239" s="22" t="e">
        <f t="shared" si="68"/>
        <v>#VALUE!</v>
      </c>
      <c r="F2239" s="31" t="e">
        <f t="shared" si="69"/>
        <v>#VALUE!</v>
      </c>
      <c r="G2239">
        <v>41703</v>
      </c>
    </row>
    <row r="2240" spans="1:7">
      <c r="A2240" s="31">
        <v>41704</v>
      </c>
      <c r="B2240" s="27" t="s">
        <v>9630</v>
      </c>
      <c r="C2240" s="24">
        <v>961.33</v>
      </c>
      <c r="D2240" s="24">
        <v>346.41</v>
      </c>
      <c r="E2240" s="22" t="e">
        <f t="shared" si="68"/>
        <v>#VALUE!</v>
      </c>
      <c r="F2240" s="31" t="e">
        <f t="shared" si="69"/>
        <v>#VALUE!</v>
      </c>
      <c r="G2240">
        <v>41704</v>
      </c>
    </row>
    <row r="2241" spans="1:7">
      <c r="A2241" s="31">
        <v>41705</v>
      </c>
      <c r="B2241" s="27" t="s">
        <v>9629</v>
      </c>
      <c r="C2241" s="24">
        <v>1909.11</v>
      </c>
      <c r="D2241" s="24">
        <v>1106.3399999999999</v>
      </c>
      <c r="E2241" s="22" t="e">
        <f t="shared" si="68"/>
        <v>#VALUE!</v>
      </c>
      <c r="F2241" s="31" t="e">
        <f t="shared" si="69"/>
        <v>#VALUE!</v>
      </c>
      <c r="G2241">
        <v>41705</v>
      </c>
    </row>
    <row r="2242" spans="1:7">
      <c r="A2242" s="31">
        <v>41708</v>
      </c>
      <c r="B2242" s="27" t="s">
        <v>9628</v>
      </c>
      <c r="C2242" s="24">
        <v>-144.72</v>
      </c>
      <c r="D2242" s="24">
        <v>-88.87</v>
      </c>
      <c r="E2242" s="22" t="e">
        <f t="shared" ref="E2242:E2305" si="70">TEXT(F2242,"dd-mm-yy")</f>
        <v>#VALUE!</v>
      </c>
      <c r="F2242" s="31" t="e">
        <f t="shared" ref="F2242:F2305" si="71">DATEVALUE(A2242)</f>
        <v>#VALUE!</v>
      </c>
      <c r="G2242">
        <v>41708</v>
      </c>
    </row>
    <row r="2243" spans="1:7">
      <c r="A2243" s="31">
        <v>41709</v>
      </c>
      <c r="B2243" s="27" t="s">
        <v>9627</v>
      </c>
      <c r="C2243" s="24">
        <v>145.01</v>
      </c>
      <c r="D2243" s="24">
        <v>-587.55999999999995</v>
      </c>
      <c r="E2243" s="22" t="e">
        <f t="shared" si="70"/>
        <v>#VALUE!</v>
      </c>
      <c r="F2243" s="31" t="e">
        <f t="shared" si="71"/>
        <v>#VALUE!</v>
      </c>
      <c r="G2243">
        <v>41709</v>
      </c>
    </row>
    <row r="2244" spans="1:7">
      <c r="A2244" s="31">
        <v>41710</v>
      </c>
      <c r="B2244" s="27" t="s">
        <v>9626</v>
      </c>
      <c r="C2244" s="24">
        <v>-73.709999999999994</v>
      </c>
      <c r="D2244" s="24">
        <v>-357.33</v>
      </c>
      <c r="E2244" s="22" t="e">
        <f t="shared" si="70"/>
        <v>#VALUE!</v>
      </c>
      <c r="F2244" s="31" t="e">
        <f t="shared" si="71"/>
        <v>#VALUE!</v>
      </c>
      <c r="G2244">
        <v>41710</v>
      </c>
    </row>
    <row r="2245" spans="1:7">
      <c r="A2245" s="31">
        <v>41711</v>
      </c>
      <c r="B2245" s="27" t="s">
        <v>9625</v>
      </c>
      <c r="C2245" s="24">
        <v>426.9</v>
      </c>
      <c r="D2245" s="24">
        <v>-599.20000000000005</v>
      </c>
      <c r="E2245" s="22" t="e">
        <f t="shared" si="70"/>
        <v>#VALUE!</v>
      </c>
      <c r="F2245" s="31" t="e">
        <f t="shared" si="71"/>
        <v>#VALUE!</v>
      </c>
      <c r="G2245">
        <v>41711</v>
      </c>
    </row>
    <row r="2246" spans="1:7">
      <c r="A2246" s="31">
        <v>41712</v>
      </c>
      <c r="B2246" s="27" t="s">
        <v>9624</v>
      </c>
      <c r="C2246" s="24">
        <v>-678.93</v>
      </c>
      <c r="D2246" s="24">
        <v>-567.99</v>
      </c>
      <c r="E2246" s="22" t="e">
        <f t="shared" si="70"/>
        <v>#VALUE!</v>
      </c>
      <c r="F2246" s="31" t="e">
        <f t="shared" si="71"/>
        <v>#VALUE!</v>
      </c>
      <c r="G2246">
        <v>41712</v>
      </c>
    </row>
    <row r="2247" spans="1:7">
      <c r="A2247" s="31">
        <v>41716</v>
      </c>
      <c r="B2247" s="27" t="s">
        <v>9623</v>
      </c>
      <c r="C2247" s="24">
        <v>414.5</v>
      </c>
      <c r="D2247" s="24">
        <v>-632.37</v>
      </c>
      <c r="E2247" s="22" t="e">
        <f t="shared" si="70"/>
        <v>#VALUE!</v>
      </c>
      <c r="F2247" s="31" t="e">
        <f t="shared" si="71"/>
        <v>#VALUE!</v>
      </c>
      <c r="G2247">
        <v>41716</v>
      </c>
    </row>
    <row r="2248" spans="1:7">
      <c r="A2248" s="31">
        <v>41717</v>
      </c>
      <c r="B2248" s="27" t="s">
        <v>9622</v>
      </c>
      <c r="C2248" s="24">
        <v>88.21</v>
      </c>
      <c r="D2248" s="24">
        <v>-240.92</v>
      </c>
      <c r="E2248" s="22" t="e">
        <f t="shared" si="70"/>
        <v>#VALUE!</v>
      </c>
      <c r="F2248" s="31" t="e">
        <f t="shared" si="71"/>
        <v>#VALUE!</v>
      </c>
      <c r="G2248">
        <v>41717</v>
      </c>
    </row>
    <row r="2249" spans="1:7">
      <c r="A2249" s="31">
        <v>41718</v>
      </c>
      <c r="B2249" s="27" t="s">
        <v>9621</v>
      </c>
      <c r="C2249" s="24">
        <v>-132.81</v>
      </c>
      <c r="D2249" s="24">
        <v>-624.37</v>
      </c>
      <c r="E2249" s="22" t="e">
        <f t="shared" si="70"/>
        <v>#VALUE!</v>
      </c>
      <c r="F2249" s="31" t="e">
        <f t="shared" si="71"/>
        <v>#VALUE!</v>
      </c>
      <c r="G2249">
        <v>41718</v>
      </c>
    </row>
    <row r="2250" spans="1:7">
      <c r="A2250" s="31">
        <v>41719</v>
      </c>
      <c r="B2250" s="27" t="s">
        <v>9620</v>
      </c>
      <c r="C2250" s="24">
        <v>-802.19</v>
      </c>
      <c r="D2250" s="24">
        <v>-583.04999999999995</v>
      </c>
      <c r="E2250" s="22" t="e">
        <f t="shared" si="70"/>
        <v>#VALUE!</v>
      </c>
      <c r="F2250" s="31" t="e">
        <f t="shared" si="71"/>
        <v>#VALUE!</v>
      </c>
      <c r="G2250">
        <v>41719</v>
      </c>
    </row>
    <row r="2251" spans="1:7">
      <c r="A2251" s="31">
        <v>41720</v>
      </c>
      <c r="B2251" s="27" t="s">
        <v>9619</v>
      </c>
      <c r="C2251" s="24">
        <v>7.77</v>
      </c>
      <c r="D2251" s="24">
        <v>-15.02</v>
      </c>
      <c r="E2251" s="22" t="e">
        <f t="shared" si="70"/>
        <v>#VALUE!</v>
      </c>
      <c r="F2251" s="31" t="e">
        <f t="shared" si="71"/>
        <v>#VALUE!</v>
      </c>
      <c r="G2251">
        <v>41720</v>
      </c>
    </row>
    <row r="2252" spans="1:7">
      <c r="A2252" s="31">
        <v>41722</v>
      </c>
      <c r="B2252" s="27" t="s">
        <v>9618</v>
      </c>
      <c r="C2252" s="24">
        <v>346.54</v>
      </c>
      <c r="D2252" s="24">
        <v>-731.43</v>
      </c>
      <c r="E2252" s="22" t="e">
        <f t="shared" si="70"/>
        <v>#VALUE!</v>
      </c>
      <c r="F2252" s="31" t="e">
        <f t="shared" si="71"/>
        <v>#VALUE!</v>
      </c>
      <c r="G2252">
        <v>41722</v>
      </c>
    </row>
    <row r="2253" spans="1:7">
      <c r="A2253" s="31">
        <v>41724</v>
      </c>
      <c r="B2253" s="27" t="s">
        <v>9617</v>
      </c>
      <c r="C2253" s="24">
        <v>884.77</v>
      </c>
      <c r="D2253" s="24">
        <v>-554.25</v>
      </c>
      <c r="E2253" s="22" t="e">
        <f t="shared" si="70"/>
        <v>#VALUE!</v>
      </c>
      <c r="F2253" s="31" t="e">
        <f t="shared" si="71"/>
        <v>#VALUE!</v>
      </c>
      <c r="G2253">
        <v>41724</v>
      </c>
    </row>
    <row r="2254" spans="1:7">
      <c r="A2254" s="31">
        <v>41725</v>
      </c>
      <c r="B2254" s="27" t="s">
        <v>9616</v>
      </c>
      <c r="C2254" s="24">
        <v>739.53</v>
      </c>
      <c r="D2254" s="24">
        <v>284.5</v>
      </c>
      <c r="E2254" s="22" t="e">
        <f t="shared" si="70"/>
        <v>#VALUE!</v>
      </c>
      <c r="F2254" s="31" t="e">
        <f t="shared" si="71"/>
        <v>#VALUE!</v>
      </c>
      <c r="G2254">
        <v>41725</v>
      </c>
    </row>
    <row r="2255" spans="1:7">
      <c r="A2255" s="31">
        <v>41726</v>
      </c>
      <c r="B2255" s="27" t="s">
        <v>9615</v>
      </c>
      <c r="C2255" s="24">
        <v>59.07</v>
      </c>
      <c r="D2255" s="24">
        <v>89.55</v>
      </c>
      <c r="E2255" s="22" t="e">
        <f t="shared" si="70"/>
        <v>#VALUE!</v>
      </c>
      <c r="F2255" s="31" t="e">
        <f t="shared" si="71"/>
        <v>#VALUE!</v>
      </c>
      <c r="G2255">
        <v>41726</v>
      </c>
    </row>
    <row r="2256" spans="1:7">
      <c r="A2256" s="31">
        <v>41731</v>
      </c>
      <c r="B2256" s="27" t="s">
        <v>9614</v>
      </c>
      <c r="C2256" s="24">
        <v>225.04</v>
      </c>
      <c r="D2256" s="24">
        <v>406.94</v>
      </c>
      <c r="E2256" s="22" t="e">
        <f t="shared" si="70"/>
        <v>#VALUE!</v>
      </c>
      <c r="F2256" s="31" t="e">
        <f t="shared" si="71"/>
        <v>#VALUE!</v>
      </c>
      <c r="G2256">
        <v>41731</v>
      </c>
    </row>
    <row r="2257" spans="1:7">
      <c r="A2257" s="31">
        <v>41732</v>
      </c>
      <c r="B2257" s="27" t="s">
        <v>9613</v>
      </c>
      <c r="C2257" s="24">
        <v>-122.54</v>
      </c>
      <c r="D2257" s="24">
        <v>-125.25</v>
      </c>
      <c r="E2257" s="22" t="e">
        <f t="shared" si="70"/>
        <v>#VALUE!</v>
      </c>
      <c r="F2257" s="31" t="e">
        <f t="shared" si="71"/>
        <v>#VALUE!</v>
      </c>
      <c r="G2257">
        <v>41732</v>
      </c>
    </row>
    <row r="2258" spans="1:7">
      <c r="A2258" s="31">
        <v>41733</v>
      </c>
      <c r="B2258" s="27" t="s">
        <v>9612</v>
      </c>
      <c r="C2258" s="24">
        <v>-599.32000000000005</v>
      </c>
      <c r="D2258" s="24">
        <v>-659.31</v>
      </c>
      <c r="E2258" s="22" t="e">
        <f t="shared" si="70"/>
        <v>#VALUE!</v>
      </c>
      <c r="F2258" s="31" t="e">
        <f t="shared" si="71"/>
        <v>#VALUE!</v>
      </c>
      <c r="G2258">
        <v>41733</v>
      </c>
    </row>
    <row r="2259" spans="1:7">
      <c r="A2259" s="31">
        <v>41736</v>
      </c>
      <c r="B2259" s="27" t="s">
        <v>9611</v>
      </c>
      <c r="C2259" s="24">
        <v>98.35</v>
      </c>
      <c r="D2259" s="24">
        <v>-443.93</v>
      </c>
      <c r="E2259" s="22" t="e">
        <f t="shared" si="70"/>
        <v>#VALUE!</v>
      </c>
      <c r="F2259" s="31" t="e">
        <f t="shared" si="71"/>
        <v>#VALUE!</v>
      </c>
      <c r="G2259">
        <v>41736</v>
      </c>
    </row>
    <row r="2260" spans="1:7">
      <c r="A2260" s="31">
        <v>41738</v>
      </c>
      <c r="B2260" s="27" t="s">
        <v>9610</v>
      </c>
      <c r="C2260" s="24">
        <v>120.96</v>
      </c>
      <c r="D2260" s="24">
        <v>-119.42</v>
      </c>
      <c r="E2260" s="22" t="e">
        <f t="shared" si="70"/>
        <v>#VALUE!</v>
      </c>
      <c r="F2260" s="31" t="e">
        <f t="shared" si="71"/>
        <v>#VALUE!</v>
      </c>
      <c r="G2260">
        <v>41738</v>
      </c>
    </row>
    <row r="2261" spans="1:7">
      <c r="A2261" s="31">
        <v>41739</v>
      </c>
      <c r="B2261" s="27" t="s">
        <v>9609</v>
      </c>
      <c r="C2261" s="24">
        <v>-354.92</v>
      </c>
      <c r="D2261" s="24">
        <v>-353.95</v>
      </c>
      <c r="E2261" s="22" t="e">
        <f t="shared" si="70"/>
        <v>#VALUE!</v>
      </c>
      <c r="F2261" s="31" t="e">
        <f t="shared" si="71"/>
        <v>#VALUE!</v>
      </c>
      <c r="G2261">
        <v>41739</v>
      </c>
    </row>
    <row r="2262" spans="1:7">
      <c r="A2262" s="31">
        <v>41740</v>
      </c>
      <c r="B2262" s="27" t="s">
        <v>9608</v>
      </c>
      <c r="C2262" s="24">
        <v>-304.87</v>
      </c>
      <c r="D2262" s="24">
        <v>-719.83</v>
      </c>
      <c r="E2262" s="22" t="e">
        <f t="shared" si="70"/>
        <v>#VALUE!</v>
      </c>
      <c r="F2262" s="31" t="e">
        <f t="shared" si="71"/>
        <v>#VALUE!</v>
      </c>
      <c r="G2262">
        <v>41740</v>
      </c>
    </row>
    <row r="2263" spans="1:7">
      <c r="A2263" s="31">
        <v>41744</v>
      </c>
      <c r="B2263" s="27" t="s">
        <v>9607</v>
      </c>
      <c r="C2263" s="24">
        <v>-1028.54</v>
      </c>
      <c r="D2263" s="24">
        <v>-199.21</v>
      </c>
      <c r="E2263" s="22" t="e">
        <f t="shared" si="70"/>
        <v>#VALUE!</v>
      </c>
      <c r="F2263" s="31" t="e">
        <f t="shared" si="71"/>
        <v>#VALUE!</v>
      </c>
      <c r="G2263">
        <v>41744</v>
      </c>
    </row>
    <row r="2264" spans="1:7">
      <c r="A2264" s="31">
        <v>41745</v>
      </c>
      <c r="B2264" s="27" t="s">
        <v>9606</v>
      </c>
      <c r="C2264" s="24">
        <v>196.58</v>
      </c>
      <c r="D2264" s="24">
        <v>-396.55</v>
      </c>
      <c r="E2264" s="22" t="e">
        <f t="shared" si="70"/>
        <v>#VALUE!</v>
      </c>
      <c r="F2264" s="31" t="e">
        <f t="shared" si="71"/>
        <v>#VALUE!</v>
      </c>
      <c r="G2264">
        <v>41745</v>
      </c>
    </row>
    <row r="2265" spans="1:7">
      <c r="A2265" s="31">
        <v>41746</v>
      </c>
      <c r="B2265" s="27" t="s">
        <v>9605</v>
      </c>
      <c r="C2265" s="24">
        <v>716.44</v>
      </c>
      <c r="D2265" s="24">
        <v>-304.22000000000003</v>
      </c>
      <c r="E2265" s="22" t="e">
        <f t="shared" si="70"/>
        <v>#VALUE!</v>
      </c>
      <c r="F2265" s="31" t="e">
        <f t="shared" si="71"/>
        <v>#VALUE!</v>
      </c>
      <c r="G2265">
        <v>41746</v>
      </c>
    </row>
    <row r="2266" spans="1:7">
      <c r="A2266" s="31">
        <v>41750</v>
      </c>
      <c r="B2266" s="27" t="s">
        <v>9604</v>
      </c>
      <c r="C2266" s="24">
        <v>377.94</v>
      </c>
      <c r="D2266" s="24">
        <v>-303.33999999999997</v>
      </c>
      <c r="E2266" s="22" t="e">
        <f t="shared" si="70"/>
        <v>#VALUE!</v>
      </c>
      <c r="F2266" s="31" t="e">
        <f t="shared" si="71"/>
        <v>#VALUE!</v>
      </c>
      <c r="G2266">
        <v>41750</v>
      </c>
    </row>
    <row r="2267" spans="1:7">
      <c r="A2267" s="31">
        <v>41751</v>
      </c>
      <c r="B2267" s="27" t="s">
        <v>9603</v>
      </c>
      <c r="C2267" s="24">
        <v>923.08</v>
      </c>
      <c r="D2267" s="24">
        <v>-418.24</v>
      </c>
      <c r="E2267" s="22" t="e">
        <f t="shared" si="70"/>
        <v>#VALUE!</v>
      </c>
      <c r="F2267" s="31" t="e">
        <f t="shared" si="71"/>
        <v>#VALUE!</v>
      </c>
      <c r="G2267">
        <v>41751</v>
      </c>
    </row>
    <row r="2268" spans="1:7">
      <c r="A2268" s="31">
        <v>41752</v>
      </c>
      <c r="B2268" s="27" t="s">
        <v>9602</v>
      </c>
      <c r="C2268" s="24">
        <v>1710.02</v>
      </c>
      <c r="D2268" s="24">
        <v>-952.84</v>
      </c>
      <c r="E2268" s="22" t="e">
        <f t="shared" si="70"/>
        <v>#VALUE!</v>
      </c>
      <c r="F2268" s="31" t="e">
        <f t="shared" si="71"/>
        <v>#VALUE!</v>
      </c>
      <c r="G2268">
        <v>41752</v>
      </c>
    </row>
    <row r="2269" spans="1:7">
      <c r="A2269" s="31">
        <v>41754</v>
      </c>
      <c r="B2269" s="27" t="s">
        <v>9601</v>
      </c>
      <c r="C2269" s="24">
        <v>-931.95</v>
      </c>
      <c r="D2269" s="24">
        <v>-234.06</v>
      </c>
      <c r="E2269" s="22" t="e">
        <f t="shared" si="70"/>
        <v>#VALUE!</v>
      </c>
      <c r="F2269" s="31" t="e">
        <f t="shared" si="71"/>
        <v>#VALUE!</v>
      </c>
      <c r="G2269">
        <v>41754</v>
      </c>
    </row>
    <row r="2270" spans="1:7">
      <c r="A2270" s="31">
        <v>41757</v>
      </c>
      <c r="B2270" s="27" t="s">
        <v>9600</v>
      </c>
      <c r="C2270" s="24">
        <v>-237.94</v>
      </c>
      <c r="D2270" s="24">
        <v>-102.81</v>
      </c>
      <c r="E2270" s="22" t="e">
        <f t="shared" si="70"/>
        <v>#VALUE!</v>
      </c>
      <c r="F2270" s="31" t="e">
        <f t="shared" si="71"/>
        <v>#VALUE!</v>
      </c>
      <c r="G2270">
        <v>41757</v>
      </c>
    </row>
    <row r="2271" spans="1:7">
      <c r="A2271" s="31">
        <v>41758</v>
      </c>
      <c r="B2271" s="27" t="s">
        <v>9599</v>
      </c>
      <c r="C2271" s="24">
        <v>-427.56</v>
      </c>
      <c r="D2271" s="24">
        <v>-690.52</v>
      </c>
      <c r="E2271" s="22" t="e">
        <f t="shared" si="70"/>
        <v>#VALUE!</v>
      </c>
      <c r="F2271" s="31" t="e">
        <f t="shared" si="71"/>
        <v>#VALUE!</v>
      </c>
      <c r="G2271">
        <v>41758</v>
      </c>
    </row>
    <row r="2272" spans="1:7">
      <c r="A2272" s="31">
        <v>41759</v>
      </c>
      <c r="B2272" s="27" t="s">
        <v>9598</v>
      </c>
      <c r="C2272" s="24">
        <v>-267.08</v>
      </c>
      <c r="D2272" s="24">
        <v>50.71</v>
      </c>
      <c r="E2272" s="22" t="e">
        <f t="shared" si="70"/>
        <v>#VALUE!</v>
      </c>
      <c r="F2272" s="31" t="e">
        <f t="shared" si="71"/>
        <v>#VALUE!</v>
      </c>
      <c r="G2272">
        <v>41759</v>
      </c>
    </row>
    <row r="2273" spans="1:7">
      <c r="A2273" s="31">
        <v>41761</v>
      </c>
      <c r="B2273" s="27" t="s">
        <v>9597</v>
      </c>
      <c r="C2273" s="24">
        <v>-243.43</v>
      </c>
      <c r="D2273" s="24">
        <v>-38.81</v>
      </c>
      <c r="E2273" s="22" t="e">
        <f t="shared" si="70"/>
        <v>#VALUE!</v>
      </c>
      <c r="F2273" s="31" t="e">
        <f t="shared" si="71"/>
        <v>#VALUE!</v>
      </c>
      <c r="G2273">
        <v>41761</v>
      </c>
    </row>
    <row r="2274" spans="1:7">
      <c r="A2274" s="31">
        <v>41764</v>
      </c>
      <c r="B2274" s="27" t="s">
        <v>9596</v>
      </c>
      <c r="C2274" s="24">
        <v>85.99</v>
      </c>
      <c r="D2274" s="24">
        <v>-228.72</v>
      </c>
      <c r="E2274" s="22" t="e">
        <f t="shared" si="70"/>
        <v>#VALUE!</v>
      </c>
      <c r="F2274" s="31" t="e">
        <f t="shared" si="71"/>
        <v>#VALUE!</v>
      </c>
      <c r="G2274">
        <v>41764</v>
      </c>
    </row>
    <row r="2275" spans="1:7">
      <c r="A2275" s="31">
        <v>41765</v>
      </c>
      <c r="B2275" s="27" t="s">
        <v>9595</v>
      </c>
      <c r="C2275" s="24">
        <v>-444.43</v>
      </c>
      <c r="D2275" s="24">
        <v>-194.53</v>
      </c>
      <c r="E2275" s="22" t="e">
        <f t="shared" si="70"/>
        <v>#VALUE!</v>
      </c>
      <c r="F2275" s="31" t="e">
        <f t="shared" si="71"/>
        <v>#VALUE!</v>
      </c>
      <c r="G2275">
        <v>41765</v>
      </c>
    </row>
    <row r="2276" spans="1:7">
      <c r="A2276" s="31">
        <v>41766</v>
      </c>
      <c r="B2276" s="27" t="s">
        <v>9594</v>
      </c>
      <c r="C2276" s="24">
        <v>-511.96</v>
      </c>
      <c r="D2276" s="24">
        <v>-339.18</v>
      </c>
      <c r="E2276" s="22" t="e">
        <f t="shared" si="70"/>
        <v>#VALUE!</v>
      </c>
      <c r="F2276" s="31" t="e">
        <f t="shared" si="71"/>
        <v>#VALUE!</v>
      </c>
      <c r="G2276">
        <v>41766</v>
      </c>
    </row>
    <row r="2277" spans="1:7">
      <c r="A2277" s="31">
        <v>41767</v>
      </c>
      <c r="B2277" s="27" t="s">
        <v>9593</v>
      </c>
      <c r="C2277" s="24">
        <v>-300.18</v>
      </c>
      <c r="D2277" s="24">
        <v>-319.05</v>
      </c>
      <c r="E2277" s="22" t="e">
        <f t="shared" si="70"/>
        <v>#VALUE!</v>
      </c>
      <c r="F2277" s="31" t="e">
        <f t="shared" si="71"/>
        <v>#VALUE!</v>
      </c>
      <c r="G2277">
        <v>41767</v>
      </c>
    </row>
    <row r="2278" spans="1:7">
      <c r="A2278" s="31">
        <v>41768</v>
      </c>
      <c r="B2278" s="27" t="s">
        <v>9592</v>
      </c>
      <c r="C2278" s="24">
        <v>593.70000000000005</v>
      </c>
      <c r="D2278" s="24">
        <v>-154.83000000000001</v>
      </c>
      <c r="E2278" s="22" t="e">
        <f t="shared" si="70"/>
        <v>#VALUE!</v>
      </c>
      <c r="F2278" s="31" t="e">
        <f t="shared" si="71"/>
        <v>#VALUE!</v>
      </c>
      <c r="G2278">
        <v>41768</v>
      </c>
    </row>
    <row r="2279" spans="1:7">
      <c r="A2279" s="31">
        <v>41771</v>
      </c>
      <c r="B2279" s="27" t="s">
        <v>9591</v>
      </c>
      <c r="C2279" s="24">
        <v>-258.04000000000002</v>
      </c>
      <c r="D2279" s="24">
        <v>-41.51</v>
      </c>
      <c r="E2279" s="22" t="e">
        <f t="shared" si="70"/>
        <v>#VALUE!</v>
      </c>
      <c r="F2279" s="31" t="e">
        <f t="shared" si="71"/>
        <v>#VALUE!</v>
      </c>
      <c r="G2279">
        <v>41771</v>
      </c>
    </row>
    <row r="2280" spans="1:7">
      <c r="A2280" s="31">
        <v>41772</v>
      </c>
      <c r="B2280" s="27" t="s">
        <v>9590</v>
      </c>
      <c r="C2280" s="24">
        <v>1500.28</v>
      </c>
      <c r="D2280" s="24">
        <v>-193.8</v>
      </c>
      <c r="E2280" s="22" t="e">
        <f t="shared" si="70"/>
        <v>#VALUE!</v>
      </c>
      <c r="F2280" s="31" t="e">
        <f t="shared" si="71"/>
        <v>#VALUE!</v>
      </c>
      <c r="G2280">
        <v>41772</v>
      </c>
    </row>
    <row r="2281" spans="1:7">
      <c r="A2281" s="31">
        <v>41773</v>
      </c>
      <c r="B2281" s="27" t="s">
        <v>9589</v>
      </c>
      <c r="C2281" s="24">
        <v>-101.54</v>
      </c>
      <c r="D2281" s="24">
        <v>-1367.1</v>
      </c>
      <c r="E2281" s="22" t="e">
        <f t="shared" si="70"/>
        <v>#VALUE!</v>
      </c>
      <c r="F2281" s="31" t="e">
        <f t="shared" si="71"/>
        <v>#VALUE!</v>
      </c>
      <c r="G2281">
        <v>41773</v>
      </c>
    </row>
    <row r="2282" spans="1:7">
      <c r="A2282" s="31">
        <v>41774</v>
      </c>
      <c r="B2282" s="27" t="s">
        <v>9588</v>
      </c>
      <c r="C2282" s="24">
        <v>232.04</v>
      </c>
      <c r="D2282" s="24">
        <v>-1457.89</v>
      </c>
      <c r="E2282" s="22" t="e">
        <f t="shared" si="70"/>
        <v>#VALUE!</v>
      </c>
      <c r="F2282" s="31" t="e">
        <f t="shared" si="71"/>
        <v>#VALUE!</v>
      </c>
      <c r="G2282">
        <v>41774</v>
      </c>
    </row>
    <row r="2283" spans="1:7">
      <c r="A2283" s="31">
        <v>41775</v>
      </c>
      <c r="B2283" s="27" t="s">
        <v>9587</v>
      </c>
      <c r="C2283" s="24">
        <v>0</v>
      </c>
      <c r="D2283" s="24">
        <v>-2379.27</v>
      </c>
      <c r="E2283" s="22" t="e">
        <f t="shared" si="70"/>
        <v>#VALUE!</v>
      </c>
      <c r="F2283" s="31" t="e">
        <f t="shared" si="71"/>
        <v>#VALUE!</v>
      </c>
      <c r="G2283">
        <v>41775</v>
      </c>
    </row>
    <row r="2284" spans="1:7">
      <c r="A2284" s="31">
        <v>41778</v>
      </c>
      <c r="B2284" s="27" t="s">
        <v>9586</v>
      </c>
      <c r="C2284" s="24">
        <v>581.04</v>
      </c>
      <c r="D2284" s="24">
        <v>-1156.29</v>
      </c>
      <c r="E2284" s="22" t="e">
        <f t="shared" si="70"/>
        <v>#VALUE!</v>
      </c>
      <c r="F2284" s="31" t="e">
        <f t="shared" si="71"/>
        <v>#VALUE!</v>
      </c>
      <c r="G2284">
        <v>41778</v>
      </c>
    </row>
    <row r="2285" spans="1:7">
      <c r="A2285" s="31">
        <v>41779</v>
      </c>
      <c r="B2285" s="27" t="s">
        <v>9585</v>
      </c>
      <c r="C2285" s="24">
        <v>652.28</v>
      </c>
      <c r="D2285" s="24">
        <v>-1013.51</v>
      </c>
      <c r="E2285" s="22" t="e">
        <f t="shared" si="70"/>
        <v>#VALUE!</v>
      </c>
      <c r="F2285" s="31" t="e">
        <f t="shared" si="71"/>
        <v>#VALUE!</v>
      </c>
      <c r="G2285">
        <v>41779</v>
      </c>
    </row>
    <row r="2286" spans="1:7">
      <c r="A2286" s="31">
        <v>41780</v>
      </c>
      <c r="B2286" s="27" t="s">
        <v>9584</v>
      </c>
      <c r="C2286" s="24">
        <v>264.69</v>
      </c>
      <c r="D2286" s="24">
        <v>-1106.28</v>
      </c>
      <c r="E2286" s="22" t="e">
        <f t="shared" si="70"/>
        <v>#VALUE!</v>
      </c>
      <c r="F2286" s="31" t="e">
        <f t="shared" si="71"/>
        <v>#VALUE!</v>
      </c>
      <c r="G2286">
        <v>41780</v>
      </c>
    </row>
    <row r="2287" spans="1:7">
      <c r="A2287" s="31">
        <v>41781</v>
      </c>
      <c r="B2287" s="27" t="s">
        <v>9583</v>
      </c>
      <c r="C2287" s="24">
        <v>394.85</v>
      </c>
      <c r="D2287" s="24">
        <v>-487.35</v>
      </c>
      <c r="E2287" s="22" t="e">
        <f t="shared" si="70"/>
        <v>#VALUE!</v>
      </c>
      <c r="F2287" s="31" t="e">
        <f t="shared" si="71"/>
        <v>#VALUE!</v>
      </c>
      <c r="G2287">
        <v>41781</v>
      </c>
    </row>
    <row r="2288" spans="1:7">
      <c r="A2288" s="31">
        <v>41782</v>
      </c>
      <c r="B2288" s="27" t="s">
        <v>9582</v>
      </c>
      <c r="C2288" s="24">
        <v>-444.39</v>
      </c>
      <c r="D2288" s="24">
        <v>-24.15</v>
      </c>
      <c r="E2288" s="22" t="e">
        <f t="shared" si="70"/>
        <v>#VALUE!</v>
      </c>
      <c r="F2288" s="31" t="e">
        <f t="shared" si="71"/>
        <v>#VALUE!</v>
      </c>
      <c r="G2288">
        <v>41782</v>
      </c>
    </row>
    <row r="2289" spans="1:7">
      <c r="A2289" s="31">
        <v>41785</v>
      </c>
      <c r="B2289" s="27" t="s">
        <v>9581</v>
      </c>
      <c r="C2289" s="24">
        <v>334.8</v>
      </c>
      <c r="D2289" s="24">
        <v>206.56</v>
      </c>
      <c r="E2289" s="22" t="e">
        <f t="shared" si="70"/>
        <v>#VALUE!</v>
      </c>
      <c r="F2289" s="31" t="e">
        <f t="shared" si="71"/>
        <v>#VALUE!</v>
      </c>
      <c r="G2289">
        <v>41785</v>
      </c>
    </row>
    <row r="2290" spans="1:7">
      <c r="A2290" s="31">
        <v>41786</v>
      </c>
      <c r="B2290" s="27" t="s">
        <v>9580</v>
      </c>
      <c r="C2290" s="24">
        <v>15.55</v>
      </c>
      <c r="D2290" s="24">
        <v>-1002.13</v>
      </c>
      <c r="E2290" s="22" t="e">
        <f t="shared" si="70"/>
        <v>#VALUE!</v>
      </c>
      <c r="F2290" s="31" t="e">
        <f t="shared" si="71"/>
        <v>#VALUE!</v>
      </c>
      <c r="G2290">
        <v>41786</v>
      </c>
    </row>
    <row r="2291" spans="1:7">
      <c r="A2291" s="31">
        <v>41787</v>
      </c>
      <c r="B2291" s="27" t="s">
        <v>9579</v>
      </c>
      <c r="C2291" s="24">
        <v>714.43</v>
      </c>
      <c r="D2291" s="24">
        <v>-588.08000000000004</v>
      </c>
      <c r="E2291" s="22" t="e">
        <f t="shared" si="70"/>
        <v>#VALUE!</v>
      </c>
      <c r="F2291" s="31" t="e">
        <f t="shared" si="71"/>
        <v>#VALUE!</v>
      </c>
      <c r="G2291">
        <v>41787</v>
      </c>
    </row>
    <row r="2292" spans="1:7">
      <c r="A2292" s="31">
        <v>41788</v>
      </c>
      <c r="B2292" s="27" t="s">
        <v>9578</v>
      </c>
      <c r="C2292" s="24">
        <v>-100.02</v>
      </c>
      <c r="D2292" s="24">
        <v>-2920.17</v>
      </c>
      <c r="E2292" s="22" t="e">
        <f t="shared" si="70"/>
        <v>#VALUE!</v>
      </c>
      <c r="F2292" s="31" t="e">
        <f t="shared" si="71"/>
        <v>#VALUE!</v>
      </c>
      <c r="G2292">
        <v>41788</v>
      </c>
    </row>
    <row r="2293" spans="1:7">
      <c r="A2293" s="31">
        <v>41789</v>
      </c>
      <c r="B2293" s="27" t="s">
        <v>9577</v>
      </c>
      <c r="C2293" s="24">
        <v>211.63</v>
      </c>
      <c r="D2293" s="24">
        <v>-839.94</v>
      </c>
      <c r="E2293" s="22" t="e">
        <f t="shared" si="70"/>
        <v>#VALUE!</v>
      </c>
      <c r="F2293" s="31" t="e">
        <f t="shared" si="71"/>
        <v>#VALUE!</v>
      </c>
      <c r="G2293">
        <v>41789</v>
      </c>
    </row>
    <row r="2294" spans="1:7">
      <c r="A2294" s="31">
        <v>41792</v>
      </c>
      <c r="B2294" s="27" t="s">
        <v>9576</v>
      </c>
      <c r="C2294" s="24">
        <v>317.95999999999998</v>
      </c>
      <c r="D2294" s="24">
        <v>23.98</v>
      </c>
      <c r="E2294" s="22" t="e">
        <f t="shared" si="70"/>
        <v>#VALUE!</v>
      </c>
      <c r="F2294" s="31" t="e">
        <f t="shared" si="71"/>
        <v>#VALUE!</v>
      </c>
      <c r="G2294">
        <v>41792</v>
      </c>
    </row>
    <row r="2295" spans="1:7">
      <c r="A2295" s="31">
        <v>41793</v>
      </c>
      <c r="B2295" s="27" t="s">
        <v>9575</v>
      </c>
      <c r="C2295" s="24">
        <v>-132.47</v>
      </c>
      <c r="D2295" s="24">
        <v>543.59</v>
      </c>
      <c r="E2295" s="22" t="e">
        <f t="shared" si="70"/>
        <v>#VALUE!</v>
      </c>
      <c r="F2295" s="31" t="e">
        <f t="shared" si="71"/>
        <v>#VALUE!</v>
      </c>
      <c r="G2295">
        <v>41793</v>
      </c>
    </row>
    <row r="2296" spans="1:7">
      <c r="A2296" s="31">
        <v>41794</v>
      </c>
      <c r="B2296" s="27" t="s">
        <v>9574</v>
      </c>
      <c r="C2296" s="24">
        <v>-645.32000000000005</v>
      </c>
      <c r="D2296" s="24">
        <v>788.7</v>
      </c>
      <c r="E2296" s="22" t="e">
        <f t="shared" si="70"/>
        <v>#VALUE!</v>
      </c>
      <c r="F2296" s="31" t="e">
        <f t="shared" si="71"/>
        <v>#VALUE!</v>
      </c>
      <c r="G2296">
        <v>41794</v>
      </c>
    </row>
    <row r="2297" spans="1:7">
      <c r="A2297" s="31">
        <v>41795</v>
      </c>
      <c r="B2297" s="27" t="s">
        <v>9573</v>
      </c>
      <c r="C2297" s="24">
        <v>-889.76</v>
      </c>
      <c r="D2297" s="24">
        <v>865.26</v>
      </c>
      <c r="E2297" s="22" t="e">
        <f t="shared" si="70"/>
        <v>#VALUE!</v>
      </c>
      <c r="F2297" s="31" t="e">
        <f t="shared" si="71"/>
        <v>#VALUE!</v>
      </c>
      <c r="G2297">
        <v>41795</v>
      </c>
    </row>
    <row r="2298" spans="1:7">
      <c r="A2298" s="31">
        <v>41796</v>
      </c>
      <c r="B2298" s="27" t="s">
        <v>9572</v>
      </c>
      <c r="C2298" s="24">
        <v>-421.36</v>
      </c>
      <c r="D2298" s="24">
        <v>607.32000000000005</v>
      </c>
      <c r="E2298" s="22" t="e">
        <f t="shared" si="70"/>
        <v>#VALUE!</v>
      </c>
      <c r="F2298" s="31" t="e">
        <f t="shared" si="71"/>
        <v>#VALUE!</v>
      </c>
      <c r="G2298">
        <v>41796</v>
      </c>
    </row>
    <row r="2299" spans="1:7">
      <c r="A2299" s="31">
        <v>41799</v>
      </c>
      <c r="B2299" s="27" t="s">
        <v>9571</v>
      </c>
      <c r="C2299" s="24">
        <v>364.06</v>
      </c>
      <c r="D2299" s="24">
        <v>-174.74</v>
      </c>
      <c r="E2299" s="22" t="e">
        <f t="shared" si="70"/>
        <v>#VALUE!</v>
      </c>
      <c r="F2299" s="31" t="e">
        <f t="shared" si="71"/>
        <v>#VALUE!</v>
      </c>
      <c r="G2299">
        <v>41799</v>
      </c>
    </row>
    <row r="2300" spans="1:7">
      <c r="A2300" s="31">
        <v>41800</v>
      </c>
      <c r="B2300" s="27" t="s">
        <v>9570</v>
      </c>
      <c r="C2300" s="24">
        <v>-959.6</v>
      </c>
      <c r="D2300" s="24">
        <v>268.99</v>
      </c>
      <c r="E2300" s="22" t="e">
        <f t="shared" si="70"/>
        <v>#VALUE!</v>
      </c>
      <c r="F2300" s="31" t="e">
        <f t="shared" si="71"/>
        <v>#VALUE!</v>
      </c>
      <c r="G2300">
        <v>41800</v>
      </c>
    </row>
    <row r="2301" spans="1:7">
      <c r="A2301" s="31">
        <v>41801</v>
      </c>
      <c r="B2301" s="27" t="s">
        <v>9569</v>
      </c>
      <c r="C2301" s="24">
        <v>77.62</v>
      </c>
      <c r="D2301" s="24">
        <v>508.1</v>
      </c>
      <c r="E2301" s="22" t="e">
        <f t="shared" si="70"/>
        <v>#VALUE!</v>
      </c>
      <c r="F2301" s="31" t="e">
        <f t="shared" si="71"/>
        <v>#VALUE!</v>
      </c>
      <c r="G2301">
        <v>41801</v>
      </c>
    </row>
    <row r="2302" spans="1:7">
      <c r="A2302" s="31">
        <v>41802</v>
      </c>
      <c r="B2302" s="27" t="s">
        <v>9568</v>
      </c>
      <c r="C2302" s="24">
        <v>77.62</v>
      </c>
      <c r="D2302" s="24">
        <v>508.1</v>
      </c>
      <c r="E2302" s="22" t="e">
        <f t="shared" si="70"/>
        <v>#VALUE!</v>
      </c>
      <c r="F2302" s="31" t="e">
        <f t="shared" si="71"/>
        <v>#VALUE!</v>
      </c>
      <c r="G2302">
        <v>41802</v>
      </c>
    </row>
    <row r="2303" spans="1:7">
      <c r="A2303" s="31">
        <v>41803</v>
      </c>
      <c r="B2303" s="27" t="s">
        <v>9567</v>
      </c>
      <c r="C2303" s="24">
        <v>-574.76</v>
      </c>
      <c r="D2303" s="24">
        <v>452.54</v>
      </c>
      <c r="E2303" s="22" t="e">
        <f t="shared" si="70"/>
        <v>#VALUE!</v>
      </c>
      <c r="F2303" s="31" t="e">
        <f t="shared" si="71"/>
        <v>#VALUE!</v>
      </c>
      <c r="G2303">
        <v>41803</v>
      </c>
    </row>
    <row r="2304" spans="1:7">
      <c r="A2304" s="31">
        <v>41806</v>
      </c>
      <c r="B2304" s="27" t="s">
        <v>9566</v>
      </c>
      <c r="C2304" s="24">
        <v>78.17</v>
      </c>
      <c r="D2304" s="24">
        <v>-397.63</v>
      </c>
      <c r="E2304" s="22" t="e">
        <f t="shared" si="70"/>
        <v>#VALUE!</v>
      </c>
      <c r="F2304" s="31" t="e">
        <f t="shared" si="71"/>
        <v>#VALUE!</v>
      </c>
      <c r="G2304">
        <v>41806</v>
      </c>
    </row>
    <row r="2305" spans="1:7">
      <c r="A2305" s="31">
        <v>41807</v>
      </c>
      <c r="B2305" s="27" t="s">
        <v>9565</v>
      </c>
      <c r="C2305" s="24">
        <v>-189.73</v>
      </c>
      <c r="D2305" s="24">
        <v>-1233</v>
      </c>
      <c r="E2305" s="22" t="e">
        <f t="shared" si="70"/>
        <v>#VALUE!</v>
      </c>
      <c r="F2305" s="31" t="e">
        <f t="shared" si="71"/>
        <v>#VALUE!</v>
      </c>
      <c r="G2305">
        <v>41807</v>
      </c>
    </row>
    <row r="2306" spans="1:7">
      <c r="A2306" s="31">
        <v>41808</v>
      </c>
      <c r="B2306" s="27" t="s">
        <v>9564</v>
      </c>
      <c r="C2306" s="24">
        <v>216.13</v>
      </c>
      <c r="D2306" s="24">
        <v>308.02999999999997</v>
      </c>
      <c r="E2306" s="22" t="e">
        <f t="shared" ref="E2306:E2369" si="72">TEXT(F2306,"dd-mm-yy")</f>
        <v>#VALUE!</v>
      </c>
      <c r="F2306" s="31" t="e">
        <f t="shared" ref="F2306:F2369" si="73">DATEVALUE(A2306)</f>
        <v>#VALUE!</v>
      </c>
      <c r="G2306">
        <v>41808</v>
      </c>
    </row>
    <row r="2307" spans="1:7">
      <c r="A2307" s="31">
        <v>41809</v>
      </c>
      <c r="B2307" s="27" t="s">
        <v>9563</v>
      </c>
      <c r="C2307" s="24">
        <v>-460.67</v>
      </c>
      <c r="D2307" s="24">
        <v>183.54</v>
      </c>
      <c r="E2307" s="22" t="e">
        <f t="shared" si="72"/>
        <v>#VALUE!</v>
      </c>
      <c r="F2307" s="31" t="e">
        <f t="shared" si="73"/>
        <v>#VALUE!</v>
      </c>
      <c r="G2307">
        <v>41809</v>
      </c>
    </row>
    <row r="2308" spans="1:7">
      <c r="A2308" s="31">
        <v>41810</v>
      </c>
      <c r="B2308" s="27" t="s">
        <v>9562</v>
      </c>
      <c r="C2308" s="24">
        <v>41.2</v>
      </c>
      <c r="D2308" s="24">
        <v>68.87</v>
      </c>
      <c r="E2308" s="22" t="e">
        <f t="shared" si="72"/>
        <v>#VALUE!</v>
      </c>
      <c r="F2308" s="31" t="e">
        <f t="shared" si="73"/>
        <v>#VALUE!</v>
      </c>
      <c r="G2308">
        <v>41810</v>
      </c>
    </row>
    <row r="2309" spans="1:7">
      <c r="A2309" s="31">
        <v>41813</v>
      </c>
      <c r="B2309" s="27" t="s">
        <v>9561</v>
      </c>
      <c r="C2309" s="24">
        <v>-15.28</v>
      </c>
      <c r="D2309" s="24">
        <v>-457.44</v>
      </c>
      <c r="E2309" s="22" t="e">
        <f t="shared" si="72"/>
        <v>#VALUE!</v>
      </c>
      <c r="F2309" s="31" t="e">
        <f t="shared" si="73"/>
        <v>#VALUE!</v>
      </c>
      <c r="G2309">
        <v>41813</v>
      </c>
    </row>
    <row r="2310" spans="1:7">
      <c r="A2310" s="31">
        <v>41814</v>
      </c>
      <c r="B2310" s="27" t="s">
        <v>9560</v>
      </c>
      <c r="C2310" s="24">
        <v>623.57000000000005</v>
      </c>
      <c r="D2310" s="24">
        <v>-279.54000000000002</v>
      </c>
      <c r="E2310" s="22" t="e">
        <f t="shared" si="72"/>
        <v>#VALUE!</v>
      </c>
      <c r="F2310" s="31" t="e">
        <f t="shared" si="73"/>
        <v>#VALUE!</v>
      </c>
      <c r="G2310">
        <v>41814</v>
      </c>
    </row>
    <row r="2311" spans="1:7">
      <c r="A2311" s="31">
        <v>41815</v>
      </c>
      <c r="B2311" s="27" t="s">
        <v>9559</v>
      </c>
      <c r="C2311" s="24">
        <v>177.82</v>
      </c>
      <c r="D2311" s="24">
        <v>-508.67</v>
      </c>
      <c r="E2311" s="22" t="e">
        <f t="shared" si="72"/>
        <v>#VALUE!</v>
      </c>
      <c r="F2311" s="31" t="e">
        <f t="shared" si="73"/>
        <v>#VALUE!</v>
      </c>
      <c r="G2311">
        <v>41815</v>
      </c>
    </row>
    <row r="2312" spans="1:7">
      <c r="A2312" s="31">
        <v>41816</v>
      </c>
      <c r="B2312" s="27" t="s">
        <v>9558</v>
      </c>
      <c r="C2312" s="24">
        <v>153.69999999999999</v>
      </c>
      <c r="D2312" s="24">
        <v>-1312.65</v>
      </c>
      <c r="E2312" s="22" t="e">
        <f t="shared" si="72"/>
        <v>#VALUE!</v>
      </c>
      <c r="F2312" s="31" t="e">
        <f t="shared" si="73"/>
        <v>#VALUE!</v>
      </c>
      <c r="G2312">
        <v>41816</v>
      </c>
    </row>
    <row r="2313" spans="1:7">
      <c r="A2313" s="31">
        <v>41817</v>
      </c>
      <c r="B2313" s="27" t="s">
        <v>9557</v>
      </c>
      <c r="C2313" s="24">
        <v>-10.15</v>
      </c>
      <c r="D2313" s="24">
        <v>-896.37</v>
      </c>
      <c r="E2313" s="22" t="e">
        <f t="shared" si="72"/>
        <v>#VALUE!</v>
      </c>
      <c r="F2313" s="31" t="e">
        <f t="shared" si="73"/>
        <v>#VALUE!</v>
      </c>
      <c r="G2313">
        <v>41817</v>
      </c>
    </row>
    <row r="2314" spans="1:7">
      <c r="A2314" s="31">
        <v>41820</v>
      </c>
      <c r="B2314" s="27" t="s">
        <v>9556</v>
      </c>
      <c r="C2314" s="24">
        <v>-324.23</v>
      </c>
      <c r="D2314" s="24">
        <v>-141.25</v>
      </c>
      <c r="E2314" s="22" t="e">
        <f t="shared" si="72"/>
        <v>#VALUE!</v>
      </c>
      <c r="F2314" s="31" t="e">
        <f t="shared" si="73"/>
        <v>#VALUE!</v>
      </c>
      <c r="G2314">
        <v>41820</v>
      </c>
    </row>
    <row r="2315" spans="1:7">
      <c r="A2315" s="31">
        <v>41821</v>
      </c>
      <c r="B2315" s="27" t="s">
        <v>9555</v>
      </c>
      <c r="C2315" s="24">
        <v>-47.41</v>
      </c>
      <c r="D2315" s="24">
        <v>663.94</v>
      </c>
      <c r="E2315" s="22" t="e">
        <f t="shared" si="72"/>
        <v>#VALUE!</v>
      </c>
      <c r="F2315" s="31" t="e">
        <f t="shared" si="73"/>
        <v>#VALUE!</v>
      </c>
      <c r="G2315">
        <v>41821</v>
      </c>
    </row>
    <row r="2316" spans="1:7">
      <c r="A2316" s="31">
        <v>41822</v>
      </c>
      <c r="B2316" s="27" t="s">
        <v>9554</v>
      </c>
      <c r="C2316" s="24">
        <v>560.98</v>
      </c>
      <c r="D2316" s="24">
        <v>76.14</v>
      </c>
      <c r="E2316" s="22" t="e">
        <f t="shared" si="72"/>
        <v>#VALUE!</v>
      </c>
      <c r="F2316" s="31" t="e">
        <f t="shared" si="73"/>
        <v>#VALUE!</v>
      </c>
      <c r="G2316">
        <v>41822</v>
      </c>
    </row>
    <row r="2317" spans="1:7">
      <c r="A2317" s="31">
        <v>41823</v>
      </c>
      <c r="B2317" s="27" t="s">
        <v>9553</v>
      </c>
      <c r="C2317" s="24">
        <v>-266.88</v>
      </c>
      <c r="D2317" s="24">
        <v>-676.89</v>
      </c>
      <c r="E2317" s="22" t="e">
        <f t="shared" si="72"/>
        <v>#VALUE!</v>
      </c>
      <c r="F2317" s="31" t="e">
        <f t="shared" si="73"/>
        <v>#VALUE!</v>
      </c>
      <c r="G2317">
        <v>41823</v>
      </c>
    </row>
    <row r="2318" spans="1:7">
      <c r="A2318" s="31">
        <v>41824</v>
      </c>
      <c r="B2318" s="27" t="s">
        <v>9552</v>
      </c>
      <c r="C2318" s="24">
        <v>53.4</v>
      </c>
      <c r="D2318" s="24">
        <v>-756.15</v>
      </c>
      <c r="E2318" s="22" t="e">
        <f t="shared" si="72"/>
        <v>#VALUE!</v>
      </c>
      <c r="F2318" s="31" t="e">
        <f t="shared" si="73"/>
        <v>#VALUE!</v>
      </c>
      <c r="G2318">
        <v>41824</v>
      </c>
    </row>
    <row r="2319" spans="1:7">
      <c r="A2319" s="31">
        <v>41827</v>
      </c>
      <c r="B2319" s="27" t="s">
        <v>9551</v>
      </c>
      <c r="C2319" s="24">
        <v>-850.6</v>
      </c>
      <c r="D2319" s="24">
        <v>222.23</v>
      </c>
      <c r="E2319" s="22" t="e">
        <f t="shared" si="72"/>
        <v>#VALUE!</v>
      </c>
      <c r="F2319" s="31" t="e">
        <f t="shared" si="73"/>
        <v>#VALUE!</v>
      </c>
      <c r="G2319">
        <v>41827</v>
      </c>
    </row>
    <row r="2320" spans="1:7">
      <c r="A2320" s="31">
        <v>41828</v>
      </c>
      <c r="B2320" s="27" t="s">
        <v>9550</v>
      </c>
      <c r="C2320" s="24">
        <v>-549.62</v>
      </c>
      <c r="D2320" s="24">
        <v>266.55</v>
      </c>
      <c r="E2320" s="22" t="e">
        <f t="shared" si="72"/>
        <v>#VALUE!</v>
      </c>
      <c r="F2320" s="31" t="e">
        <f t="shared" si="73"/>
        <v>#VALUE!</v>
      </c>
      <c r="G2320">
        <v>41828</v>
      </c>
    </row>
    <row r="2321" spans="1:7">
      <c r="A2321" s="31">
        <v>41829</v>
      </c>
      <c r="B2321" s="27" t="s">
        <v>9549</v>
      </c>
      <c r="C2321" s="24">
        <v>-662.63</v>
      </c>
      <c r="D2321" s="24">
        <v>457.05</v>
      </c>
      <c r="E2321" s="22" t="e">
        <f t="shared" si="72"/>
        <v>#VALUE!</v>
      </c>
      <c r="F2321" s="31" t="e">
        <f t="shared" si="73"/>
        <v>#VALUE!</v>
      </c>
      <c r="G2321">
        <v>41829</v>
      </c>
    </row>
    <row r="2322" spans="1:7">
      <c r="A2322" s="31">
        <v>41830</v>
      </c>
      <c r="B2322" s="27" t="s">
        <v>9548</v>
      </c>
      <c r="C2322" s="24">
        <v>-257.02</v>
      </c>
      <c r="D2322" s="24">
        <v>1012.51</v>
      </c>
      <c r="E2322" s="22" t="e">
        <f t="shared" si="72"/>
        <v>#VALUE!</v>
      </c>
      <c r="F2322" s="31" t="e">
        <f t="shared" si="73"/>
        <v>#VALUE!</v>
      </c>
      <c r="G2322">
        <v>41830</v>
      </c>
    </row>
    <row r="2323" spans="1:7">
      <c r="A2323" s="31">
        <v>41831</v>
      </c>
      <c r="B2323" s="27" t="s">
        <v>9547</v>
      </c>
      <c r="C2323" s="24">
        <v>-533.84</v>
      </c>
      <c r="D2323" s="24">
        <v>672.18</v>
      </c>
      <c r="E2323" s="22" t="e">
        <f t="shared" si="72"/>
        <v>#VALUE!</v>
      </c>
      <c r="F2323" s="31" t="e">
        <f t="shared" si="73"/>
        <v>#VALUE!</v>
      </c>
      <c r="G2323">
        <v>41831</v>
      </c>
    </row>
    <row r="2324" spans="1:7">
      <c r="A2324" s="31">
        <v>41834</v>
      </c>
      <c r="B2324" s="27" t="s">
        <v>9546</v>
      </c>
      <c r="C2324" s="24">
        <v>503.12</v>
      </c>
      <c r="D2324" s="24">
        <v>196.39</v>
      </c>
      <c r="E2324" s="22" t="e">
        <f t="shared" si="72"/>
        <v>#VALUE!</v>
      </c>
      <c r="F2324" s="31" t="e">
        <f t="shared" si="73"/>
        <v>#VALUE!</v>
      </c>
      <c r="G2324">
        <v>41834</v>
      </c>
    </row>
    <row r="2325" spans="1:7">
      <c r="A2325" s="31">
        <v>41835</v>
      </c>
      <c r="B2325" s="27" t="s">
        <v>9545</v>
      </c>
      <c r="C2325" s="24">
        <v>67.290000000000006</v>
      </c>
      <c r="D2325" s="24">
        <v>312.04000000000002</v>
      </c>
      <c r="E2325" s="22" t="e">
        <f t="shared" si="72"/>
        <v>#VALUE!</v>
      </c>
      <c r="F2325" s="31" t="e">
        <f t="shared" si="73"/>
        <v>#VALUE!</v>
      </c>
      <c r="G2325">
        <v>41835</v>
      </c>
    </row>
    <row r="2326" spans="1:7">
      <c r="A2326" s="31">
        <v>41836</v>
      </c>
      <c r="B2326" s="27" t="s">
        <v>9544</v>
      </c>
      <c r="C2326" s="24">
        <v>-24.73</v>
      </c>
      <c r="D2326" s="24">
        <v>741.06</v>
      </c>
      <c r="E2326" s="22" t="e">
        <f t="shared" si="72"/>
        <v>#VALUE!</v>
      </c>
      <c r="F2326" s="31" t="e">
        <f t="shared" si="73"/>
        <v>#VALUE!</v>
      </c>
      <c r="G2326">
        <v>41836</v>
      </c>
    </row>
    <row r="2327" spans="1:7">
      <c r="A2327" s="31">
        <v>41837</v>
      </c>
      <c r="B2327" s="27" t="s">
        <v>9543</v>
      </c>
      <c r="C2327" s="24">
        <v>520</v>
      </c>
      <c r="D2327" s="24">
        <v>115.03</v>
      </c>
      <c r="E2327" s="22" t="e">
        <f t="shared" si="72"/>
        <v>#VALUE!</v>
      </c>
      <c r="F2327" s="31" t="e">
        <f t="shared" si="73"/>
        <v>#VALUE!</v>
      </c>
      <c r="G2327">
        <v>41837</v>
      </c>
    </row>
    <row r="2328" spans="1:7">
      <c r="A2328" s="31">
        <v>41838</v>
      </c>
      <c r="B2328" s="27" t="s">
        <v>9542</v>
      </c>
      <c r="C2328" s="24">
        <v>-375.16</v>
      </c>
      <c r="D2328" s="24">
        <v>317.93</v>
      </c>
      <c r="E2328" s="22" t="e">
        <f t="shared" si="72"/>
        <v>#VALUE!</v>
      </c>
      <c r="F2328" s="31" t="e">
        <f t="shared" si="73"/>
        <v>#VALUE!</v>
      </c>
      <c r="G2328">
        <v>41838</v>
      </c>
    </row>
    <row r="2329" spans="1:7">
      <c r="A2329" s="31">
        <v>41841</v>
      </c>
      <c r="B2329" s="27" t="s">
        <v>9541</v>
      </c>
      <c r="C2329" s="24">
        <v>294.99</v>
      </c>
      <c r="D2329" s="24">
        <v>410.13</v>
      </c>
      <c r="E2329" s="22" t="e">
        <f t="shared" si="72"/>
        <v>#VALUE!</v>
      </c>
      <c r="F2329" s="31" t="e">
        <f t="shared" si="73"/>
        <v>#VALUE!</v>
      </c>
      <c r="G2329">
        <v>41841</v>
      </c>
    </row>
    <row r="2330" spans="1:7">
      <c r="A2330" s="31">
        <v>41842</v>
      </c>
      <c r="B2330" s="27" t="s">
        <v>9540</v>
      </c>
      <c r="C2330" s="24">
        <v>1200.5999999999999</v>
      </c>
      <c r="D2330" s="24">
        <v>724.94</v>
      </c>
      <c r="E2330" s="22" t="e">
        <f t="shared" si="72"/>
        <v>#VALUE!</v>
      </c>
      <c r="F2330" s="31" t="e">
        <f t="shared" si="73"/>
        <v>#VALUE!</v>
      </c>
      <c r="G2330">
        <v>41842</v>
      </c>
    </row>
    <row r="2331" spans="1:7">
      <c r="A2331" s="31">
        <v>41843</v>
      </c>
      <c r="B2331" s="27" t="s">
        <v>9539</v>
      </c>
      <c r="C2331" s="24">
        <v>52.38</v>
      </c>
      <c r="D2331" s="24">
        <v>625.01</v>
      </c>
      <c r="E2331" s="22" t="e">
        <f t="shared" si="72"/>
        <v>#VALUE!</v>
      </c>
      <c r="F2331" s="31" t="e">
        <f t="shared" si="73"/>
        <v>#VALUE!</v>
      </c>
      <c r="G2331">
        <v>41843</v>
      </c>
    </row>
    <row r="2332" spans="1:7">
      <c r="A2332" s="31">
        <v>41844</v>
      </c>
      <c r="B2332" s="27" t="s">
        <v>9538</v>
      </c>
      <c r="C2332" s="24">
        <v>-81.459999999999994</v>
      </c>
      <c r="D2332" s="24">
        <v>180.01</v>
      </c>
      <c r="E2332" s="22" t="e">
        <f t="shared" si="72"/>
        <v>#VALUE!</v>
      </c>
      <c r="F2332" s="31" t="e">
        <f t="shared" si="73"/>
        <v>#VALUE!</v>
      </c>
      <c r="G2332">
        <v>41844</v>
      </c>
    </row>
    <row r="2333" spans="1:7">
      <c r="A2333" s="31">
        <v>41845</v>
      </c>
      <c r="B2333" s="27" t="s">
        <v>9537</v>
      </c>
      <c r="C2333" s="24">
        <v>-31.27</v>
      </c>
      <c r="D2333" s="24">
        <v>59.23</v>
      </c>
      <c r="E2333" s="22" t="e">
        <f t="shared" si="72"/>
        <v>#VALUE!</v>
      </c>
      <c r="F2333" s="31" t="e">
        <f t="shared" si="73"/>
        <v>#VALUE!</v>
      </c>
      <c r="G2333">
        <v>41845</v>
      </c>
    </row>
    <row r="2334" spans="1:7">
      <c r="A2334" s="31">
        <v>41848</v>
      </c>
      <c r="B2334" s="27" t="s">
        <v>9536</v>
      </c>
      <c r="C2334" s="24">
        <v>32.04</v>
      </c>
      <c r="D2334" s="24">
        <v>-57.74</v>
      </c>
      <c r="E2334" s="22" t="e">
        <f t="shared" si="72"/>
        <v>#VALUE!</v>
      </c>
      <c r="F2334" s="31" t="e">
        <f t="shared" si="73"/>
        <v>#VALUE!</v>
      </c>
      <c r="G2334">
        <v>41848</v>
      </c>
    </row>
    <row r="2335" spans="1:7">
      <c r="A2335" s="31">
        <v>41850</v>
      </c>
      <c r="B2335" s="27" t="s">
        <v>9535</v>
      </c>
      <c r="C2335" s="24">
        <v>638.69000000000005</v>
      </c>
      <c r="D2335" s="24">
        <v>-373.22</v>
      </c>
      <c r="E2335" s="22" t="e">
        <f t="shared" si="72"/>
        <v>#VALUE!</v>
      </c>
      <c r="F2335" s="31" t="e">
        <f t="shared" si="73"/>
        <v>#VALUE!</v>
      </c>
      <c r="G2335">
        <v>41850</v>
      </c>
    </row>
    <row r="2336" spans="1:7">
      <c r="A2336" s="31">
        <v>41851</v>
      </c>
      <c r="B2336" s="27" t="s">
        <v>9534</v>
      </c>
      <c r="C2336" s="24">
        <v>79.959999999999994</v>
      </c>
      <c r="D2336" s="24">
        <v>-122.02</v>
      </c>
      <c r="E2336" s="22" t="e">
        <f t="shared" si="72"/>
        <v>#VALUE!</v>
      </c>
      <c r="F2336" s="31" t="e">
        <f t="shared" si="73"/>
        <v>#VALUE!</v>
      </c>
      <c r="G2336">
        <v>41851</v>
      </c>
    </row>
    <row r="2337" spans="1:7">
      <c r="A2337" s="31">
        <v>41852</v>
      </c>
      <c r="B2337" s="27" t="s">
        <v>9533</v>
      </c>
      <c r="C2337" s="24">
        <v>-1145.73</v>
      </c>
      <c r="D2337" s="24">
        <v>518.75</v>
      </c>
      <c r="E2337" s="22" t="e">
        <f t="shared" si="72"/>
        <v>#VALUE!</v>
      </c>
      <c r="F2337" s="31" t="e">
        <f t="shared" si="73"/>
        <v>#VALUE!</v>
      </c>
      <c r="G2337">
        <v>41852</v>
      </c>
    </row>
    <row r="2338" spans="1:7">
      <c r="A2338" s="31">
        <v>41855</v>
      </c>
      <c r="B2338" s="27" t="s">
        <v>9532</v>
      </c>
      <c r="C2338" s="24">
        <v>289.51</v>
      </c>
      <c r="D2338" s="24">
        <v>729.06</v>
      </c>
      <c r="E2338" s="22" t="e">
        <f t="shared" si="72"/>
        <v>#VALUE!</v>
      </c>
      <c r="F2338" s="31" t="e">
        <f t="shared" si="73"/>
        <v>#VALUE!</v>
      </c>
      <c r="G2338">
        <v>41855</v>
      </c>
    </row>
    <row r="2339" spans="1:7">
      <c r="A2339" s="31">
        <v>41856</v>
      </c>
      <c r="B2339" s="27" t="s">
        <v>9531</v>
      </c>
      <c r="C2339" s="24">
        <v>-201.35</v>
      </c>
      <c r="D2339" s="24">
        <v>108.16</v>
      </c>
      <c r="E2339" s="22" t="e">
        <f t="shared" si="72"/>
        <v>#VALUE!</v>
      </c>
      <c r="F2339" s="31" t="e">
        <f t="shared" si="73"/>
        <v>#VALUE!</v>
      </c>
      <c r="G2339">
        <v>41856</v>
      </c>
    </row>
    <row r="2340" spans="1:7">
      <c r="A2340" s="31">
        <v>41857</v>
      </c>
      <c r="B2340" s="27" t="s">
        <v>9530</v>
      </c>
      <c r="C2340" s="24">
        <v>-323.68</v>
      </c>
      <c r="D2340" s="24">
        <v>-190.58</v>
      </c>
      <c r="E2340" s="22" t="e">
        <f t="shared" si="72"/>
        <v>#VALUE!</v>
      </c>
      <c r="F2340" s="31" t="e">
        <f t="shared" si="73"/>
        <v>#VALUE!</v>
      </c>
      <c r="G2340">
        <v>41857</v>
      </c>
    </row>
    <row r="2341" spans="1:7">
      <c r="A2341" s="31">
        <v>41858</v>
      </c>
      <c r="B2341" s="27" t="s">
        <v>9529</v>
      </c>
      <c r="C2341" s="24">
        <v>-419.31</v>
      </c>
      <c r="D2341" s="24">
        <v>210.39</v>
      </c>
      <c r="E2341" s="22" t="e">
        <f t="shared" si="72"/>
        <v>#VALUE!</v>
      </c>
      <c r="F2341" s="31" t="e">
        <f t="shared" si="73"/>
        <v>#VALUE!</v>
      </c>
      <c r="G2341">
        <v>41858</v>
      </c>
    </row>
    <row r="2342" spans="1:7">
      <c r="A2342" s="31">
        <v>41859</v>
      </c>
      <c r="B2342" s="27" t="s">
        <v>9528</v>
      </c>
      <c r="C2342" s="24">
        <v>-2720.07</v>
      </c>
      <c r="D2342" s="24">
        <v>-270</v>
      </c>
      <c r="E2342" s="22" t="e">
        <f t="shared" si="72"/>
        <v>#VALUE!</v>
      </c>
      <c r="F2342" s="31" t="e">
        <f t="shared" si="73"/>
        <v>#VALUE!</v>
      </c>
      <c r="G2342">
        <v>41859</v>
      </c>
    </row>
    <row r="2343" spans="1:7">
      <c r="A2343" s="31">
        <v>41862</v>
      </c>
      <c r="B2343" s="27" t="s">
        <v>9527</v>
      </c>
      <c r="C2343" s="24">
        <v>162.46</v>
      </c>
      <c r="D2343" s="24">
        <v>498.08</v>
      </c>
      <c r="E2343" s="22" t="e">
        <f t="shared" si="72"/>
        <v>#VALUE!</v>
      </c>
      <c r="F2343" s="31" t="e">
        <f t="shared" si="73"/>
        <v>#VALUE!</v>
      </c>
      <c r="G2343">
        <v>41862</v>
      </c>
    </row>
    <row r="2344" spans="1:7">
      <c r="A2344" s="31">
        <v>41863</v>
      </c>
      <c r="B2344" s="27" t="s">
        <v>9526</v>
      </c>
      <c r="C2344" s="24">
        <v>1390.77</v>
      </c>
      <c r="D2344" s="24">
        <v>639.29</v>
      </c>
      <c r="E2344" s="22" t="e">
        <f t="shared" si="72"/>
        <v>#VALUE!</v>
      </c>
      <c r="F2344" s="31" t="e">
        <f t="shared" si="73"/>
        <v>#VALUE!</v>
      </c>
      <c r="G2344">
        <v>41863</v>
      </c>
    </row>
    <row r="2345" spans="1:7">
      <c r="A2345" s="31">
        <v>41864</v>
      </c>
      <c r="B2345" s="27" t="s">
        <v>9525</v>
      </c>
      <c r="C2345" s="24">
        <v>717.77</v>
      </c>
      <c r="D2345" s="24">
        <v>248.26</v>
      </c>
      <c r="E2345" s="22" t="e">
        <f t="shared" si="72"/>
        <v>#VALUE!</v>
      </c>
      <c r="F2345" s="31" t="e">
        <f t="shared" si="73"/>
        <v>#VALUE!</v>
      </c>
      <c r="G2345">
        <v>41864</v>
      </c>
    </row>
    <row r="2346" spans="1:7">
      <c r="A2346" s="31">
        <v>41865</v>
      </c>
      <c r="B2346" s="27" t="s">
        <v>9524</v>
      </c>
      <c r="C2346" s="24">
        <v>604.91</v>
      </c>
      <c r="D2346" s="24">
        <v>325.88</v>
      </c>
      <c r="E2346" s="22" t="e">
        <f t="shared" si="72"/>
        <v>#VALUE!</v>
      </c>
      <c r="F2346" s="31" t="e">
        <f t="shared" si="73"/>
        <v>#VALUE!</v>
      </c>
      <c r="G2346">
        <v>41865</v>
      </c>
    </row>
    <row r="2347" spans="1:7">
      <c r="A2347" s="31">
        <v>41869</v>
      </c>
      <c r="B2347" s="27" t="s">
        <v>9523</v>
      </c>
      <c r="C2347" s="24">
        <v>217.7</v>
      </c>
      <c r="D2347" s="24">
        <v>672.67</v>
      </c>
      <c r="E2347" s="22" t="e">
        <f t="shared" si="72"/>
        <v>#VALUE!</v>
      </c>
      <c r="F2347" s="31" t="e">
        <f t="shared" si="73"/>
        <v>#VALUE!</v>
      </c>
      <c r="G2347">
        <v>41869</v>
      </c>
    </row>
    <row r="2348" spans="1:7">
      <c r="A2348" s="31">
        <v>41870</v>
      </c>
      <c r="B2348" s="27" t="s">
        <v>9522</v>
      </c>
      <c r="C2348" s="24">
        <v>451.36</v>
      </c>
      <c r="D2348" s="24">
        <v>834.37</v>
      </c>
      <c r="E2348" s="22" t="e">
        <f t="shared" si="72"/>
        <v>#VALUE!</v>
      </c>
      <c r="F2348" s="31" t="e">
        <f t="shared" si="73"/>
        <v>#VALUE!</v>
      </c>
      <c r="G2348">
        <v>41870</v>
      </c>
    </row>
    <row r="2349" spans="1:7">
      <c r="A2349" s="31">
        <v>41871</v>
      </c>
      <c r="B2349" s="27" t="s">
        <v>9521</v>
      </c>
      <c r="C2349" s="24">
        <v>276.72000000000003</v>
      </c>
      <c r="D2349" s="24">
        <v>180.19</v>
      </c>
      <c r="E2349" s="22" t="e">
        <f t="shared" si="72"/>
        <v>#VALUE!</v>
      </c>
      <c r="F2349" s="31" t="e">
        <f t="shared" si="73"/>
        <v>#VALUE!</v>
      </c>
      <c r="G2349">
        <v>41871</v>
      </c>
    </row>
    <row r="2350" spans="1:7">
      <c r="A2350" s="31">
        <v>41872</v>
      </c>
      <c r="B2350" s="27" t="s">
        <v>9520</v>
      </c>
      <c r="C2350" s="24">
        <v>-157.58000000000001</v>
      </c>
      <c r="D2350" s="24">
        <v>674.61</v>
      </c>
      <c r="E2350" s="22" t="e">
        <f t="shared" si="72"/>
        <v>#VALUE!</v>
      </c>
      <c r="F2350" s="31" t="e">
        <f t="shared" si="73"/>
        <v>#VALUE!</v>
      </c>
      <c r="G2350">
        <v>41872</v>
      </c>
    </row>
    <row r="2351" spans="1:7">
      <c r="A2351" s="31">
        <v>41873</v>
      </c>
      <c r="B2351" s="27" t="s">
        <v>9519</v>
      </c>
      <c r="C2351" s="24">
        <v>448.55</v>
      </c>
      <c r="D2351" s="24">
        <v>296.56</v>
      </c>
      <c r="E2351" s="22" t="e">
        <f t="shared" si="72"/>
        <v>#VALUE!</v>
      </c>
      <c r="F2351" s="31" t="e">
        <f t="shared" si="73"/>
        <v>#VALUE!</v>
      </c>
      <c r="G2351">
        <v>41873</v>
      </c>
    </row>
    <row r="2352" spans="1:7">
      <c r="A2352" s="31">
        <v>41876</v>
      </c>
      <c r="B2352" s="27" t="s">
        <v>9518</v>
      </c>
      <c r="C2352" s="24">
        <v>191.55</v>
      </c>
      <c r="D2352" s="24">
        <v>168.4</v>
      </c>
      <c r="E2352" s="22" t="e">
        <f t="shared" si="72"/>
        <v>#VALUE!</v>
      </c>
      <c r="F2352" s="31" t="e">
        <f t="shared" si="73"/>
        <v>#VALUE!</v>
      </c>
      <c r="G2352">
        <v>41876</v>
      </c>
    </row>
    <row r="2353" spans="1:7">
      <c r="A2353" s="31">
        <v>41877</v>
      </c>
      <c r="B2353" s="27" t="s">
        <v>9517</v>
      </c>
      <c r="C2353" s="24">
        <v>269.04000000000002</v>
      </c>
      <c r="D2353" s="24">
        <v>47.49</v>
      </c>
      <c r="E2353" s="22" t="e">
        <f t="shared" si="72"/>
        <v>#VALUE!</v>
      </c>
      <c r="F2353" s="31" t="e">
        <f t="shared" si="73"/>
        <v>#VALUE!</v>
      </c>
      <c r="G2353">
        <v>41877</v>
      </c>
    </row>
    <row r="2354" spans="1:7">
      <c r="A2354" s="31">
        <v>41878</v>
      </c>
      <c r="B2354" s="27" t="s">
        <v>9516</v>
      </c>
      <c r="C2354" s="24">
        <v>437.8</v>
      </c>
      <c r="D2354" s="24">
        <v>205.47</v>
      </c>
      <c r="E2354" s="22" t="e">
        <f t="shared" si="72"/>
        <v>#VALUE!</v>
      </c>
      <c r="F2354" s="31" t="e">
        <f t="shared" si="73"/>
        <v>#VALUE!</v>
      </c>
      <c r="G2354">
        <v>41878</v>
      </c>
    </row>
    <row r="2355" spans="1:7">
      <c r="A2355" s="31">
        <v>41879</v>
      </c>
      <c r="B2355" s="27" t="s">
        <v>9515</v>
      </c>
      <c r="C2355" s="24">
        <v>847.03</v>
      </c>
      <c r="D2355" s="24">
        <v>-328.29</v>
      </c>
      <c r="E2355" s="22" t="e">
        <f t="shared" si="72"/>
        <v>#VALUE!</v>
      </c>
      <c r="F2355" s="31" t="e">
        <f t="shared" si="73"/>
        <v>#VALUE!</v>
      </c>
      <c r="G2355">
        <v>41879</v>
      </c>
    </row>
    <row r="2356" spans="1:7">
      <c r="A2356" s="31">
        <v>41883</v>
      </c>
      <c r="B2356" s="27" t="s">
        <v>9514</v>
      </c>
      <c r="C2356" s="24">
        <v>-41.99</v>
      </c>
      <c r="D2356" s="24">
        <v>135.52000000000001</v>
      </c>
      <c r="E2356" s="22" t="e">
        <f t="shared" si="72"/>
        <v>#VALUE!</v>
      </c>
      <c r="F2356" s="31" t="e">
        <f t="shared" si="73"/>
        <v>#VALUE!</v>
      </c>
      <c r="G2356">
        <v>41883</v>
      </c>
    </row>
    <row r="2357" spans="1:7">
      <c r="A2357" s="31">
        <v>41884</v>
      </c>
      <c r="B2357" s="27" t="s">
        <v>9513</v>
      </c>
      <c r="C2357" s="24">
        <v>190.46</v>
      </c>
      <c r="D2357" s="24">
        <v>-87.42</v>
      </c>
      <c r="E2357" s="22" t="e">
        <f t="shared" si="72"/>
        <v>#VALUE!</v>
      </c>
      <c r="F2357" s="31" t="e">
        <f t="shared" si="73"/>
        <v>#VALUE!</v>
      </c>
      <c r="G2357">
        <v>41884</v>
      </c>
    </row>
    <row r="2358" spans="1:7">
      <c r="A2358" s="31">
        <v>41885</v>
      </c>
      <c r="B2358" s="27" t="s">
        <v>9512</v>
      </c>
      <c r="C2358" s="24">
        <v>-333.52</v>
      </c>
      <c r="D2358" s="24">
        <v>530.91</v>
      </c>
      <c r="E2358" s="22" t="e">
        <f t="shared" si="72"/>
        <v>#VALUE!</v>
      </c>
      <c r="F2358" s="31" t="e">
        <f t="shared" si="73"/>
        <v>#VALUE!</v>
      </c>
      <c r="G2358">
        <v>41885</v>
      </c>
    </row>
    <row r="2359" spans="1:7">
      <c r="A2359" s="31">
        <v>41886</v>
      </c>
      <c r="B2359" s="27" t="s">
        <v>9511</v>
      </c>
      <c r="C2359" s="24">
        <v>-591.32000000000005</v>
      </c>
      <c r="D2359" s="24">
        <v>-677.13</v>
      </c>
      <c r="E2359" s="22" t="e">
        <f t="shared" si="72"/>
        <v>#VALUE!</v>
      </c>
      <c r="F2359" s="31" t="e">
        <f t="shared" si="73"/>
        <v>#VALUE!</v>
      </c>
      <c r="G2359">
        <v>41886</v>
      </c>
    </row>
    <row r="2360" spans="1:7">
      <c r="A2360" s="31">
        <v>41887</v>
      </c>
      <c r="B2360" s="27" t="s">
        <v>9510</v>
      </c>
      <c r="C2360" s="24">
        <v>-593.92999999999995</v>
      </c>
      <c r="D2360" s="24">
        <v>-630.97</v>
      </c>
      <c r="E2360" s="22" t="e">
        <f t="shared" si="72"/>
        <v>#VALUE!</v>
      </c>
      <c r="F2360" s="31" t="e">
        <f t="shared" si="73"/>
        <v>#VALUE!</v>
      </c>
      <c r="G2360">
        <v>41887</v>
      </c>
    </row>
    <row r="2361" spans="1:7">
      <c r="A2361" s="31">
        <v>41890</v>
      </c>
      <c r="B2361" s="27" t="s">
        <v>9509</v>
      </c>
      <c r="C2361" s="24">
        <v>192.71</v>
      </c>
      <c r="D2361" s="24">
        <v>-80.319999999999993</v>
      </c>
      <c r="E2361" s="22" t="e">
        <f t="shared" si="72"/>
        <v>#VALUE!</v>
      </c>
      <c r="F2361" s="31" t="e">
        <f t="shared" si="73"/>
        <v>#VALUE!</v>
      </c>
      <c r="G2361">
        <v>41890</v>
      </c>
    </row>
    <row r="2362" spans="1:7">
      <c r="A2362" s="31">
        <v>41891</v>
      </c>
      <c r="B2362" s="27" t="s">
        <v>9508</v>
      </c>
      <c r="C2362" s="24">
        <v>-267.63</v>
      </c>
      <c r="D2362" s="24">
        <v>-149.83000000000001</v>
      </c>
      <c r="E2362" s="22" t="e">
        <f t="shared" si="72"/>
        <v>#VALUE!</v>
      </c>
      <c r="F2362" s="31" t="e">
        <f t="shared" si="73"/>
        <v>#VALUE!</v>
      </c>
      <c r="G2362">
        <v>41891</v>
      </c>
    </row>
    <row r="2363" spans="1:7">
      <c r="A2363" s="31">
        <v>41892</v>
      </c>
      <c r="B2363" s="27" t="s">
        <v>9507</v>
      </c>
      <c r="C2363" s="24">
        <v>-827.98</v>
      </c>
      <c r="D2363" s="24">
        <v>-759.18</v>
      </c>
      <c r="E2363" s="22" t="e">
        <f t="shared" si="72"/>
        <v>#VALUE!</v>
      </c>
      <c r="F2363" s="31" t="e">
        <f t="shared" si="73"/>
        <v>#VALUE!</v>
      </c>
      <c r="G2363">
        <v>41892</v>
      </c>
    </row>
    <row r="2364" spans="1:7">
      <c r="A2364" s="31">
        <v>41893</v>
      </c>
      <c r="B2364" s="27" t="s">
        <v>9506</v>
      </c>
      <c r="C2364" s="24">
        <v>32.409999999999997</v>
      </c>
      <c r="D2364" s="24">
        <v>-512.47</v>
      </c>
      <c r="E2364" s="22" t="e">
        <f t="shared" si="72"/>
        <v>#VALUE!</v>
      </c>
      <c r="F2364" s="31" t="e">
        <f t="shared" si="73"/>
        <v>#VALUE!</v>
      </c>
      <c r="G2364">
        <v>41893</v>
      </c>
    </row>
    <row r="2365" spans="1:7">
      <c r="A2365" s="31">
        <v>41894</v>
      </c>
      <c r="B2365" s="27" t="s">
        <v>9505</v>
      </c>
      <c r="C2365" s="24">
        <v>-496.93</v>
      </c>
      <c r="D2365" s="24">
        <v>-636.61</v>
      </c>
      <c r="E2365" s="22" t="e">
        <f t="shared" si="72"/>
        <v>#VALUE!</v>
      </c>
      <c r="F2365" s="31" t="e">
        <f t="shared" si="73"/>
        <v>#VALUE!</v>
      </c>
      <c r="G2365">
        <v>41894</v>
      </c>
    </row>
    <row r="2366" spans="1:7">
      <c r="A2366" s="31">
        <v>41897</v>
      </c>
      <c r="B2366" s="27" t="s">
        <v>9504</v>
      </c>
      <c r="C2366" s="24">
        <v>-1394.92</v>
      </c>
      <c r="D2366" s="24">
        <v>-531.76</v>
      </c>
      <c r="E2366" s="22" t="e">
        <f t="shared" si="72"/>
        <v>#VALUE!</v>
      </c>
      <c r="F2366" s="31" t="e">
        <f t="shared" si="73"/>
        <v>#VALUE!</v>
      </c>
      <c r="G2366">
        <v>41897</v>
      </c>
    </row>
    <row r="2367" spans="1:7">
      <c r="A2367" s="31">
        <v>41898</v>
      </c>
      <c r="B2367" s="27" t="s">
        <v>9503</v>
      </c>
      <c r="C2367" s="24">
        <v>-162.56</v>
      </c>
      <c r="D2367" s="24">
        <v>-29.99</v>
      </c>
      <c r="E2367" s="22" t="e">
        <f t="shared" si="72"/>
        <v>#VALUE!</v>
      </c>
      <c r="F2367" s="31" t="e">
        <f t="shared" si="73"/>
        <v>#VALUE!</v>
      </c>
      <c r="G2367">
        <v>41898</v>
      </c>
    </row>
    <row r="2368" spans="1:7">
      <c r="A2368" s="31">
        <v>41899</v>
      </c>
      <c r="B2368" s="27" t="s">
        <v>9502</v>
      </c>
      <c r="C2368" s="24">
        <v>52.34</v>
      </c>
      <c r="D2368" s="24">
        <v>103.91</v>
      </c>
      <c r="E2368" s="22" t="e">
        <f t="shared" si="72"/>
        <v>#VALUE!</v>
      </c>
      <c r="F2368" s="31" t="e">
        <f t="shared" si="73"/>
        <v>#VALUE!</v>
      </c>
      <c r="G2368">
        <v>41899</v>
      </c>
    </row>
    <row r="2369" spans="1:7">
      <c r="A2369" s="31">
        <v>41900</v>
      </c>
      <c r="B2369" s="27" t="s">
        <v>9501</v>
      </c>
      <c r="C2369" s="24">
        <v>644.82000000000005</v>
      </c>
      <c r="D2369" s="24">
        <v>80.87</v>
      </c>
      <c r="E2369" s="22" t="e">
        <f t="shared" si="72"/>
        <v>#VALUE!</v>
      </c>
      <c r="F2369" s="31" t="e">
        <f t="shared" si="73"/>
        <v>#VALUE!</v>
      </c>
      <c r="G2369">
        <v>41900</v>
      </c>
    </row>
    <row r="2370" spans="1:7">
      <c r="A2370" s="31">
        <v>41901</v>
      </c>
      <c r="B2370" s="27" t="s">
        <v>9500</v>
      </c>
      <c r="C2370" s="24">
        <v>-43.29</v>
      </c>
      <c r="D2370" s="24">
        <v>96.3</v>
      </c>
      <c r="E2370" s="22" t="e">
        <f t="shared" ref="E2370:E2433" si="74">TEXT(F2370,"dd-mm-yy")</f>
        <v>#VALUE!</v>
      </c>
      <c r="F2370" s="31" t="e">
        <f t="shared" ref="F2370:F2433" si="75">DATEVALUE(A2370)</f>
        <v>#VALUE!</v>
      </c>
      <c r="G2370">
        <v>41901</v>
      </c>
    </row>
    <row r="2371" spans="1:7">
      <c r="A2371" s="31">
        <v>41904</v>
      </c>
      <c r="B2371" s="27" t="s">
        <v>9499</v>
      </c>
      <c r="C2371" s="24">
        <v>164.93</v>
      </c>
      <c r="D2371" s="24">
        <v>-328.66</v>
      </c>
      <c r="E2371" s="22" t="e">
        <f t="shared" si="74"/>
        <v>#VALUE!</v>
      </c>
      <c r="F2371" s="31" t="e">
        <f t="shared" si="75"/>
        <v>#VALUE!</v>
      </c>
      <c r="G2371">
        <v>41904</v>
      </c>
    </row>
    <row r="2372" spans="1:7">
      <c r="A2372" s="31">
        <v>41905</v>
      </c>
      <c r="B2372" s="27" t="s">
        <v>9498</v>
      </c>
      <c r="C2372" s="24">
        <v>-315.61</v>
      </c>
      <c r="D2372" s="24">
        <v>-439.96</v>
      </c>
      <c r="E2372" s="22" t="e">
        <f t="shared" si="74"/>
        <v>#VALUE!</v>
      </c>
      <c r="F2372" s="31" t="e">
        <f t="shared" si="75"/>
        <v>#VALUE!</v>
      </c>
      <c r="G2372">
        <v>41905</v>
      </c>
    </row>
    <row r="2373" spans="1:7">
      <c r="A2373" s="31">
        <v>41906</v>
      </c>
      <c r="B2373" s="27" t="s">
        <v>9497</v>
      </c>
      <c r="C2373" s="24">
        <v>-163.94</v>
      </c>
      <c r="D2373" s="24">
        <v>-558.62</v>
      </c>
      <c r="E2373" s="22" t="e">
        <f t="shared" si="74"/>
        <v>#VALUE!</v>
      </c>
      <c r="F2373" s="31" t="e">
        <f t="shared" si="75"/>
        <v>#VALUE!</v>
      </c>
      <c r="G2373">
        <v>41906</v>
      </c>
    </row>
    <row r="2374" spans="1:7">
      <c r="A2374" s="31">
        <v>41907</v>
      </c>
      <c r="B2374" s="27" t="s">
        <v>9496</v>
      </c>
      <c r="C2374" s="24">
        <v>121.07</v>
      </c>
      <c r="D2374" s="24">
        <v>-865.61</v>
      </c>
      <c r="E2374" s="22" t="e">
        <f t="shared" si="74"/>
        <v>#VALUE!</v>
      </c>
      <c r="F2374" s="31" t="e">
        <f t="shared" si="75"/>
        <v>#VALUE!</v>
      </c>
      <c r="G2374">
        <v>41907</v>
      </c>
    </row>
    <row r="2375" spans="1:7">
      <c r="A2375" s="31">
        <v>41908</v>
      </c>
      <c r="B2375" s="27" t="s">
        <v>9495</v>
      </c>
      <c r="C2375" s="24">
        <v>-213.3</v>
      </c>
      <c r="D2375" s="24">
        <v>-1004.31</v>
      </c>
      <c r="E2375" s="22" t="e">
        <f t="shared" si="74"/>
        <v>#VALUE!</v>
      </c>
      <c r="F2375" s="31" t="e">
        <f t="shared" si="75"/>
        <v>#VALUE!</v>
      </c>
      <c r="G2375">
        <v>41908</v>
      </c>
    </row>
    <row r="2376" spans="1:7">
      <c r="A2376" s="31">
        <v>41911</v>
      </c>
      <c r="B2376" s="27" t="s">
        <v>9494</v>
      </c>
      <c r="C2376" s="24">
        <v>99.37</v>
      </c>
      <c r="D2376" s="24">
        <v>-144.84</v>
      </c>
      <c r="E2376" s="22" t="e">
        <f t="shared" si="74"/>
        <v>#VALUE!</v>
      </c>
      <c r="F2376" s="31" t="e">
        <f t="shared" si="75"/>
        <v>#VALUE!</v>
      </c>
      <c r="G2376">
        <v>41911</v>
      </c>
    </row>
    <row r="2377" spans="1:7">
      <c r="A2377" s="31">
        <v>41912</v>
      </c>
      <c r="B2377" s="27" t="s">
        <v>9493</v>
      </c>
      <c r="C2377" s="24">
        <v>232</v>
      </c>
      <c r="D2377" s="24">
        <v>322.55</v>
      </c>
      <c r="E2377" s="22" t="e">
        <f t="shared" si="74"/>
        <v>#VALUE!</v>
      </c>
      <c r="F2377" s="31" t="e">
        <f t="shared" si="75"/>
        <v>#VALUE!</v>
      </c>
      <c r="G2377">
        <v>41912</v>
      </c>
    </row>
    <row r="2378" spans="1:7">
      <c r="A2378" s="31">
        <v>41913</v>
      </c>
      <c r="B2378" s="27" t="s">
        <v>9492</v>
      </c>
      <c r="C2378" s="24">
        <v>72.260000000000005</v>
      </c>
      <c r="D2378" s="24">
        <v>124.62</v>
      </c>
      <c r="E2378" s="22" t="e">
        <f t="shared" si="74"/>
        <v>#VALUE!</v>
      </c>
      <c r="F2378" s="31" t="e">
        <f t="shared" si="75"/>
        <v>#VALUE!</v>
      </c>
      <c r="G2378">
        <v>41913</v>
      </c>
    </row>
    <row r="2379" spans="1:7">
      <c r="A2379" s="31">
        <v>41919</v>
      </c>
      <c r="B2379" s="27" t="s">
        <v>9491</v>
      </c>
      <c r="C2379" s="24">
        <v>152.18</v>
      </c>
      <c r="D2379" s="24">
        <v>-303.89</v>
      </c>
      <c r="E2379" s="22" t="e">
        <f t="shared" si="74"/>
        <v>#VALUE!</v>
      </c>
      <c r="F2379" s="31" t="e">
        <f t="shared" si="75"/>
        <v>#VALUE!</v>
      </c>
      <c r="G2379">
        <v>41919</v>
      </c>
    </row>
    <row r="2380" spans="1:7">
      <c r="A2380" s="31">
        <v>41920</v>
      </c>
      <c r="B2380" s="27" t="s">
        <v>9490</v>
      </c>
      <c r="C2380" s="24">
        <v>-195.89</v>
      </c>
      <c r="D2380" s="24">
        <v>-678.97</v>
      </c>
      <c r="E2380" s="22" t="e">
        <f t="shared" si="74"/>
        <v>#VALUE!</v>
      </c>
      <c r="F2380" s="31" t="e">
        <f t="shared" si="75"/>
        <v>#VALUE!</v>
      </c>
      <c r="G2380">
        <v>41920</v>
      </c>
    </row>
    <row r="2381" spans="1:7">
      <c r="A2381" s="31">
        <v>41921</v>
      </c>
      <c r="B2381" s="27" t="s">
        <v>9489</v>
      </c>
      <c r="C2381" s="24">
        <v>566.29</v>
      </c>
      <c r="D2381" s="24">
        <v>-71.319999999999993</v>
      </c>
      <c r="E2381" s="22" t="e">
        <f t="shared" si="74"/>
        <v>#VALUE!</v>
      </c>
      <c r="F2381" s="31" t="e">
        <f t="shared" si="75"/>
        <v>#VALUE!</v>
      </c>
      <c r="G2381">
        <v>41921</v>
      </c>
    </row>
    <row r="2382" spans="1:7">
      <c r="A2382" s="31">
        <v>41922</v>
      </c>
      <c r="B2382" s="27" t="s">
        <v>9488</v>
      </c>
      <c r="C2382" s="24">
        <v>-1463.85</v>
      </c>
      <c r="D2382" s="24">
        <v>-176.29</v>
      </c>
      <c r="E2382" s="22" t="e">
        <f t="shared" si="74"/>
        <v>#VALUE!</v>
      </c>
      <c r="F2382" s="31" t="e">
        <f t="shared" si="75"/>
        <v>#VALUE!</v>
      </c>
      <c r="G2382">
        <v>41922</v>
      </c>
    </row>
    <row r="2383" spans="1:7">
      <c r="A2383" s="31">
        <v>41925</v>
      </c>
      <c r="B2383" s="27" t="s">
        <v>9487</v>
      </c>
      <c r="C2383" s="24">
        <v>-821.78</v>
      </c>
      <c r="D2383" s="24">
        <v>-21.45</v>
      </c>
      <c r="E2383" s="22" t="e">
        <f t="shared" si="74"/>
        <v>#VALUE!</v>
      </c>
      <c r="F2383" s="31" t="e">
        <f t="shared" si="75"/>
        <v>#VALUE!</v>
      </c>
      <c r="G2383">
        <v>41925</v>
      </c>
    </row>
    <row r="2384" spans="1:7">
      <c r="A2384" s="31">
        <v>41926</v>
      </c>
      <c r="B2384" s="27" t="s">
        <v>9486</v>
      </c>
      <c r="C2384" s="24">
        <v>-302.97000000000003</v>
      </c>
      <c r="D2384" s="24">
        <v>93.41</v>
      </c>
      <c r="E2384" s="22" t="e">
        <f t="shared" si="74"/>
        <v>#VALUE!</v>
      </c>
      <c r="F2384" s="31" t="e">
        <f t="shared" si="75"/>
        <v>#VALUE!</v>
      </c>
      <c r="G2384">
        <v>41926</v>
      </c>
    </row>
    <row r="2385" spans="1:7">
      <c r="A2385" s="31">
        <v>41928</v>
      </c>
      <c r="B2385" s="27" t="s">
        <v>9485</v>
      </c>
      <c r="C2385" s="24">
        <v>-724.67</v>
      </c>
      <c r="D2385" s="24">
        <v>362.54</v>
      </c>
      <c r="E2385" s="22" t="e">
        <f t="shared" si="74"/>
        <v>#VALUE!</v>
      </c>
      <c r="F2385" s="31" t="e">
        <f t="shared" si="75"/>
        <v>#VALUE!</v>
      </c>
      <c r="G2385">
        <v>41928</v>
      </c>
    </row>
    <row r="2386" spans="1:7">
      <c r="A2386" s="31">
        <v>41929</v>
      </c>
      <c r="B2386" s="27" t="s">
        <v>9484</v>
      </c>
      <c r="C2386" s="24">
        <v>1030.18</v>
      </c>
      <c r="D2386" s="24">
        <v>-159.5</v>
      </c>
      <c r="E2386" s="22" t="e">
        <f t="shared" si="74"/>
        <v>#VALUE!</v>
      </c>
      <c r="F2386" s="31" t="e">
        <f t="shared" si="75"/>
        <v>#VALUE!</v>
      </c>
      <c r="G2386">
        <v>41929</v>
      </c>
    </row>
    <row r="2387" spans="1:7">
      <c r="A2387" s="31">
        <v>41932</v>
      </c>
      <c r="B2387" s="27" t="s">
        <v>9483</v>
      </c>
      <c r="C2387" s="24">
        <v>1455.01</v>
      </c>
      <c r="D2387" s="24">
        <v>627.71</v>
      </c>
      <c r="E2387" s="22" t="e">
        <f t="shared" si="74"/>
        <v>#VALUE!</v>
      </c>
      <c r="F2387" s="31" t="e">
        <f t="shared" si="75"/>
        <v>#VALUE!</v>
      </c>
      <c r="G2387">
        <v>41932</v>
      </c>
    </row>
    <row r="2388" spans="1:7">
      <c r="A2388" s="31">
        <v>41933</v>
      </c>
      <c r="B2388" s="27" t="s">
        <v>9482</v>
      </c>
      <c r="C2388" s="24">
        <v>398.53</v>
      </c>
      <c r="D2388" s="24">
        <v>-152.91999999999999</v>
      </c>
      <c r="E2388" s="22" t="e">
        <f t="shared" si="74"/>
        <v>#VALUE!</v>
      </c>
      <c r="F2388" s="31" t="e">
        <f t="shared" si="75"/>
        <v>#VALUE!</v>
      </c>
      <c r="G2388">
        <v>41933</v>
      </c>
    </row>
    <row r="2389" spans="1:7">
      <c r="A2389" s="31">
        <v>41934</v>
      </c>
      <c r="B2389" s="27" t="s">
        <v>9481</v>
      </c>
      <c r="C2389" s="24">
        <v>751.09</v>
      </c>
      <c r="D2389" s="24">
        <v>-109.23</v>
      </c>
      <c r="E2389" s="22" t="e">
        <f t="shared" si="74"/>
        <v>#VALUE!</v>
      </c>
      <c r="F2389" s="31" t="e">
        <f t="shared" si="75"/>
        <v>#VALUE!</v>
      </c>
      <c r="G2389">
        <v>41934</v>
      </c>
    </row>
    <row r="2390" spans="1:7">
      <c r="A2390" s="31">
        <v>41935</v>
      </c>
      <c r="B2390" s="27" t="s">
        <v>9480</v>
      </c>
      <c r="C2390" s="24">
        <v>7.0000000000000007E-2</v>
      </c>
      <c r="D2390" s="24">
        <v>12.5</v>
      </c>
      <c r="E2390" s="22" t="e">
        <f t="shared" si="74"/>
        <v>#VALUE!</v>
      </c>
      <c r="F2390" s="31" t="e">
        <f t="shared" si="75"/>
        <v>#VALUE!</v>
      </c>
      <c r="G2390">
        <v>41935</v>
      </c>
    </row>
    <row r="2391" spans="1:7">
      <c r="A2391" s="31">
        <v>41939</v>
      </c>
      <c r="B2391" s="27" t="s">
        <v>9479</v>
      </c>
      <c r="C2391" s="24">
        <v>680.01</v>
      </c>
      <c r="D2391" s="24">
        <v>-210.46</v>
      </c>
      <c r="E2391" s="22" t="e">
        <f t="shared" si="74"/>
        <v>#VALUE!</v>
      </c>
      <c r="F2391" s="31" t="e">
        <f t="shared" si="75"/>
        <v>#VALUE!</v>
      </c>
      <c r="G2391">
        <v>41939</v>
      </c>
    </row>
    <row r="2392" spans="1:7">
      <c r="A2392" s="31">
        <v>41940</v>
      </c>
      <c r="B2392" s="27" t="s">
        <v>9478</v>
      </c>
      <c r="C2392" s="24">
        <v>592.15</v>
      </c>
      <c r="D2392" s="24">
        <v>-600.19000000000005</v>
      </c>
      <c r="E2392" s="22" t="e">
        <f t="shared" si="74"/>
        <v>#VALUE!</v>
      </c>
      <c r="F2392" s="31" t="e">
        <f t="shared" si="75"/>
        <v>#VALUE!</v>
      </c>
      <c r="G2392">
        <v>41940</v>
      </c>
    </row>
    <row r="2393" spans="1:7">
      <c r="A2393" s="31">
        <v>41941</v>
      </c>
      <c r="B2393" s="27" t="s">
        <v>9477</v>
      </c>
      <c r="C2393" s="24">
        <v>2166.7199999999998</v>
      </c>
      <c r="D2393" s="24">
        <v>-60.96</v>
      </c>
      <c r="E2393" s="22" t="e">
        <f t="shared" si="74"/>
        <v>#VALUE!</v>
      </c>
      <c r="F2393" s="31" t="e">
        <f t="shared" si="75"/>
        <v>#VALUE!</v>
      </c>
      <c r="G2393">
        <v>41941</v>
      </c>
    </row>
    <row r="2394" spans="1:7">
      <c r="A2394" s="31">
        <v>41942</v>
      </c>
      <c r="B2394" s="27" t="s">
        <v>9476</v>
      </c>
      <c r="C2394" s="24">
        <v>1286.49</v>
      </c>
      <c r="D2394" s="24">
        <v>531.25</v>
      </c>
      <c r="E2394" s="22" t="e">
        <f t="shared" si="74"/>
        <v>#VALUE!</v>
      </c>
      <c r="F2394" s="31" t="e">
        <f t="shared" si="75"/>
        <v>#VALUE!</v>
      </c>
      <c r="G2394">
        <v>41942</v>
      </c>
    </row>
    <row r="2395" spans="1:7">
      <c r="A2395" s="31">
        <v>41943</v>
      </c>
      <c r="B2395" s="27" t="s">
        <v>9475</v>
      </c>
      <c r="C2395" s="24">
        <v>1485.22</v>
      </c>
      <c r="D2395" s="24">
        <v>322.47000000000003</v>
      </c>
      <c r="E2395" s="22" t="e">
        <f t="shared" si="74"/>
        <v>#VALUE!</v>
      </c>
      <c r="F2395" s="31" t="e">
        <f t="shared" si="75"/>
        <v>#VALUE!</v>
      </c>
      <c r="G2395">
        <v>41943</v>
      </c>
    </row>
    <row r="2396" spans="1:7">
      <c r="A2396" s="31">
        <v>41946</v>
      </c>
      <c r="B2396" s="27" t="s">
        <v>9474</v>
      </c>
      <c r="C2396" s="24">
        <v>163.56</v>
      </c>
      <c r="D2396" s="24">
        <v>-846.21</v>
      </c>
      <c r="E2396" s="22" t="e">
        <f t="shared" si="74"/>
        <v>#VALUE!</v>
      </c>
      <c r="F2396" s="31" t="e">
        <f t="shared" si="75"/>
        <v>#VALUE!</v>
      </c>
      <c r="G2396">
        <v>41946</v>
      </c>
    </row>
    <row r="2397" spans="1:7">
      <c r="A2397" s="31">
        <v>41948</v>
      </c>
      <c r="B2397" s="27" t="s">
        <v>9473</v>
      </c>
      <c r="C2397" s="24">
        <v>721.73</v>
      </c>
      <c r="D2397" s="24">
        <v>-836.03</v>
      </c>
      <c r="E2397" s="22" t="e">
        <f t="shared" si="74"/>
        <v>#VALUE!</v>
      </c>
      <c r="F2397" s="31" t="e">
        <f t="shared" si="75"/>
        <v>#VALUE!</v>
      </c>
      <c r="G2397">
        <v>41948</v>
      </c>
    </row>
    <row r="2398" spans="1:7">
      <c r="A2398" s="31">
        <v>41950</v>
      </c>
      <c r="B2398" s="27" t="s">
        <v>9472</v>
      </c>
      <c r="C2398" s="24">
        <v>332.44</v>
      </c>
      <c r="D2398" s="24">
        <v>-535.48</v>
      </c>
      <c r="E2398" s="22" t="e">
        <f t="shared" si="74"/>
        <v>#VALUE!</v>
      </c>
      <c r="F2398" s="31" t="e">
        <f t="shared" si="75"/>
        <v>#VALUE!</v>
      </c>
      <c r="G2398">
        <v>41950</v>
      </c>
    </row>
    <row r="2399" spans="1:7">
      <c r="A2399" s="31">
        <v>41953</v>
      </c>
      <c r="B2399" s="27" t="s">
        <v>9471</v>
      </c>
      <c r="C2399" s="24">
        <v>-88.52</v>
      </c>
      <c r="D2399" s="24">
        <v>-393.05</v>
      </c>
      <c r="E2399" s="22" t="e">
        <f t="shared" si="74"/>
        <v>#VALUE!</v>
      </c>
      <c r="F2399" s="31" t="e">
        <f t="shared" si="75"/>
        <v>#VALUE!</v>
      </c>
      <c r="G2399">
        <v>41953</v>
      </c>
    </row>
    <row r="2400" spans="1:7">
      <c r="A2400" s="31">
        <v>41954</v>
      </c>
      <c r="B2400" s="27" t="s">
        <v>9470</v>
      </c>
      <c r="C2400" s="24">
        <v>-347.63</v>
      </c>
      <c r="D2400" s="24">
        <v>-118.52</v>
      </c>
      <c r="E2400" s="22" t="e">
        <f t="shared" si="74"/>
        <v>#VALUE!</v>
      </c>
      <c r="F2400" s="31" t="e">
        <f t="shared" si="75"/>
        <v>#VALUE!</v>
      </c>
      <c r="G2400">
        <v>41954</v>
      </c>
    </row>
    <row r="2401" spans="1:7">
      <c r="A2401" s="31">
        <v>41955</v>
      </c>
      <c r="B2401" s="27" t="s">
        <v>9469</v>
      </c>
      <c r="C2401" s="24">
        <v>179.68</v>
      </c>
      <c r="D2401" s="24">
        <v>556.49</v>
      </c>
      <c r="E2401" s="22" t="e">
        <f t="shared" si="74"/>
        <v>#VALUE!</v>
      </c>
      <c r="F2401" s="31" t="e">
        <f t="shared" si="75"/>
        <v>#VALUE!</v>
      </c>
      <c r="G2401">
        <v>41955</v>
      </c>
    </row>
    <row r="2402" spans="1:7">
      <c r="A2402" s="31">
        <v>41956</v>
      </c>
      <c r="B2402" s="27" t="s">
        <v>9468</v>
      </c>
      <c r="C2402" s="24">
        <v>-394.9</v>
      </c>
      <c r="D2402" s="24">
        <v>-201.85</v>
      </c>
      <c r="E2402" s="22" t="e">
        <f t="shared" si="74"/>
        <v>#VALUE!</v>
      </c>
      <c r="F2402" s="31" t="e">
        <f t="shared" si="75"/>
        <v>#VALUE!</v>
      </c>
      <c r="G2402">
        <v>41956</v>
      </c>
    </row>
    <row r="2403" spans="1:7">
      <c r="A2403" s="31">
        <v>41957</v>
      </c>
      <c r="B2403" s="27" t="s">
        <v>9467</v>
      </c>
      <c r="C2403" s="24">
        <v>-208.47</v>
      </c>
      <c r="D2403" s="24">
        <v>98.14</v>
      </c>
      <c r="E2403" s="22" t="e">
        <f t="shared" si="74"/>
        <v>#VALUE!</v>
      </c>
      <c r="F2403" s="31" t="e">
        <f t="shared" si="75"/>
        <v>#VALUE!</v>
      </c>
      <c r="G2403">
        <v>41957</v>
      </c>
    </row>
    <row r="2404" spans="1:7">
      <c r="A2404" s="31">
        <v>41960</v>
      </c>
      <c r="B2404" s="27" t="s">
        <v>9466</v>
      </c>
      <c r="C2404" s="24">
        <v>-235.34</v>
      </c>
      <c r="D2404" s="24">
        <v>-473.37</v>
      </c>
      <c r="E2404" s="22" t="e">
        <f t="shared" si="74"/>
        <v>#VALUE!</v>
      </c>
      <c r="F2404" s="31" t="e">
        <f t="shared" si="75"/>
        <v>#VALUE!</v>
      </c>
      <c r="G2404">
        <v>41960</v>
      </c>
    </row>
    <row r="2405" spans="1:7">
      <c r="A2405" s="31">
        <v>41961</v>
      </c>
      <c r="B2405" s="27" t="s">
        <v>9465</v>
      </c>
      <c r="C2405" s="24">
        <v>-163.85</v>
      </c>
      <c r="D2405" s="24">
        <v>180.07</v>
      </c>
      <c r="E2405" s="22" t="e">
        <f t="shared" si="74"/>
        <v>#VALUE!</v>
      </c>
      <c r="F2405" s="31" t="e">
        <f t="shared" si="75"/>
        <v>#VALUE!</v>
      </c>
      <c r="G2405">
        <v>41961</v>
      </c>
    </row>
    <row r="2406" spans="1:7">
      <c r="A2406" s="31">
        <v>41962</v>
      </c>
      <c r="B2406" s="27" t="s">
        <v>9464</v>
      </c>
      <c r="C2406" s="24">
        <v>106.34</v>
      </c>
      <c r="D2406" s="24">
        <v>65.760000000000005</v>
      </c>
      <c r="E2406" s="22" t="e">
        <f t="shared" si="74"/>
        <v>#VALUE!</v>
      </c>
      <c r="F2406" s="31" t="e">
        <f t="shared" si="75"/>
        <v>#VALUE!</v>
      </c>
      <c r="G2406">
        <v>41962</v>
      </c>
    </row>
    <row r="2407" spans="1:7">
      <c r="A2407" s="31">
        <v>41963</v>
      </c>
      <c r="B2407" s="27" t="s">
        <v>9463</v>
      </c>
      <c r="C2407" s="24">
        <v>227.21</v>
      </c>
      <c r="D2407" s="24">
        <v>-308.5</v>
      </c>
      <c r="E2407" s="22" t="e">
        <f t="shared" si="74"/>
        <v>#VALUE!</v>
      </c>
      <c r="F2407" s="31" t="e">
        <f t="shared" si="75"/>
        <v>#VALUE!</v>
      </c>
      <c r="G2407">
        <v>41963</v>
      </c>
    </row>
    <row r="2408" spans="1:7">
      <c r="A2408" s="31">
        <v>41964</v>
      </c>
      <c r="B2408" s="27" t="s">
        <v>9462</v>
      </c>
      <c r="C2408" s="24">
        <v>226.35</v>
      </c>
      <c r="D2408" s="24">
        <v>-380.38</v>
      </c>
      <c r="E2408" s="22" t="e">
        <f t="shared" si="74"/>
        <v>#VALUE!</v>
      </c>
      <c r="F2408" s="31" t="e">
        <f t="shared" si="75"/>
        <v>#VALUE!</v>
      </c>
      <c r="G2408">
        <v>41964</v>
      </c>
    </row>
    <row r="2409" spans="1:7">
      <c r="A2409" s="31">
        <v>41967</v>
      </c>
      <c r="B2409" s="27" t="s">
        <v>9461</v>
      </c>
      <c r="C2409" s="24">
        <v>49.62</v>
      </c>
      <c r="D2409" s="24">
        <v>-157.16</v>
      </c>
      <c r="E2409" s="22" t="e">
        <f t="shared" si="74"/>
        <v>#VALUE!</v>
      </c>
      <c r="F2409" s="31" t="e">
        <f t="shared" si="75"/>
        <v>#VALUE!</v>
      </c>
      <c r="G2409">
        <v>41967</v>
      </c>
    </row>
    <row r="2410" spans="1:7">
      <c r="A2410" s="31">
        <v>41968</v>
      </c>
      <c r="B2410" s="27" t="s">
        <v>9460</v>
      </c>
      <c r="C2410" s="24">
        <v>-638.66</v>
      </c>
      <c r="D2410" s="24">
        <v>-306.94</v>
      </c>
      <c r="E2410" s="22" t="e">
        <f t="shared" si="74"/>
        <v>#VALUE!</v>
      </c>
      <c r="F2410" s="31" t="e">
        <f t="shared" si="75"/>
        <v>#VALUE!</v>
      </c>
      <c r="G2410">
        <v>41968</v>
      </c>
    </row>
    <row r="2411" spans="1:7">
      <c r="A2411" s="31">
        <v>41969</v>
      </c>
      <c r="B2411" s="27" t="s">
        <v>9459</v>
      </c>
      <c r="C2411" s="24">
        <v>-113.94</v>
      </c>
      <c r="D2411" s="24">
        <v>-593.22</v>
      </c>
      <c r="E2411" s="22" t="e">
        <f t="shared" si="74"/>
        <v>#VALUE!</v>
      </c>
      <c r="F2411" s="31" t="e">
        <f t="shared" si="75"/>
        <v>#VALUE!</v>
      </c>
      <c r="G2411">
        <v>41969</v>
      </c>
    </row>
    <row r="2412" spans="1:7">
      <c r="A2412" s="31">
        <v>41970</v>
      </c>
      <c r="B2412" s="27" t="s">
        <v>9458</v>
      </c>
      <c r="C2412" s="24">
        <v>2187.0700000000002</v>
      </c>
      <c r="D2412" s="24">
        <v>-705.8</v>
      </c>
      <c r="E2412" s="22" t="e">
        <f t="shared" si="74"/>
        <v>#VALUE!</v>
      </c>
      <c r="F2412" s="31" t="e">
        <f t="shared" si="75"/>
        <v>#VALUE!</v>
      </c>
      <c r="G2412">
        <v>41970</v>
      </c>
    </row>
    <row r="2413" spans="1:7">
      <c r="A2413" s="31">
        <v>41971</v>
      </c>
      <c r="B2413" s="27" t="s">
        <v>9457</v>
      </c>
      <c r="C2413" s="24">
        <v>1933.53</v>
      </c>
      <c r="D2413" s="24">
        <v>109.19</v>
      </c>
      <c r="E2413" s="22" t="e">
        <f t="shared" si="74"/>
        <v>#VALUE!</v>
      </c>
      <c r="F2413" s="31" t="e">
        <f t="shared" si="75"/>
        <v>#VALUE!</v>
      </c>
      <c r="G2413">
        <v>41971</v>
      </c>
    </row>
    <row r="2414" spans="1:7">
      <c r="A2414" s="31">
        <v>41974</v>
      </c>
      <c r="B2414" s="27" t="s">
        <v>9456</v>
      </c>
      <c r="C2414" s="24">
        <v>-303.63</v>
      </c>
      <c r="D2414" s="24">
        <v>350.27</v>
      </c>
      <c r="E2414" s="22" t="e">
        <f t="shared" si="74"/>
        <v>#VALUE!</v>
      </c>
      <c r="F2414" s="31" t="e">
        <f t="shared" si="75"/>
        <v>#VALUE!</v>
      </c>
      <c r="G2414">
        <v>41974</v>
      </c>
    </row>
    <row r="2415" spans="1:7">
      <c r="A2415" s="31">
        <v>41975</v>
      </c>
      <c r="B2415" s="27" t="s">
        <v>9455</v>
      </c>
      <c r="C2415" s="24">
        <v>-1295.79</v>
      </c>
      <c r="D2415" s="24">
        <v>-783.49</v>
      </c>
      <c r="E2415" s="22" t="e">
        <f t="shared" si="74"/>
        <v>#VALUE!</v>
      </c>
      <c r="F2415" s="31" t="e">
        <f t="shared" si="75"/>
        <v>#VALUE!</v>
      </c>
      <c r="G2415">
        <v>41975</v>
      </c>
    </row>
    <row r="2416" spans="1:7">
      <c r="A2416" s="31">
        <v>41976</v>
      </c>
      <c r="B2416" s="27" t="s">
        <v>9454</v>
      </c>
      <c r="C2416" s="24">
        <v>-996.98</v>
      </c>
      <c r="D2416" s="24">
        <v>-437.12</v>
      </c>
      <c r="E2416" s="22" t="e">
        <f t="shared" si="74"/>
        <v>#VALUE!</v>
      </c>
      <c r="F2416" s="31" t="e">
        <f t="shared" si="75"/>
        <v>#VALUE!</v>
      </c>
      <c r="G2416">
        <v>41976</v>
      </c>
    </row>
    <row r="2417" spans="1:7">
      <c r="A2417" s="31">
        <v>41977</v>
      </c>
      <c r="B2417" s="27" t="s">
        <v>9453</v>
      </c>
      <c r="C2417" s="24">
        <v>-756.81</v>
      </c>
      <c r="D2417" s="24">
        <v>16.850000000000001</v>
      </c>
      <c r="E2417" s="22" t="e">
        <f t="shared" si="74"/>
        <v>#VALUE!</v>
      </c>
      <c r="F2417" s="31" t="e">
        <f t="shared" si="75"/>
        <v>#VALUE!</v>
      </c>
      <c r="G2417">
        <v>41977</v>
      </c>
    </row>
    <row r="2418" spans="1:7">
      <c r="A2418" s="31">
        <v>41978</v>
      </c>
      <c r="B2418" s="27" t="s">
        <v>9452</v>
      </c>
      <c r="C2418" s="24">
        <v>300.31</v>
      </c>
      <c r="D2418" s="24">
        <v>-130.34</v>
      </c>
      <c r="E2418" s="22" t="e">
        <f t="shared" si="74"/>
        <v>#VALUE!</v>
      </c>
      <c r="F2418" s="31" t="e">
        <f t="shared" si="75"/>
        <v>#VALUE!</v>
      </c>
      <c r="G2418">
        <v>41978</v>
      </c>
    </row>
    <row r="2419" spans="1:7">
      <c r="A2419" s="31">
        <v>41981</v>
      </c>
      <c r="B2419" s="27" t="s">
        <v>9451</v>
      </c>
      <c r="C2419" s="24">
        <v>60.29</v>
      </c>
      <c r="D2419" s="24">
        <v>-1171.54</v>
      </c>
      <c r="E2419" s="22" t="e">
        <f t="shared" si="74"/>
        <v>#VALUE!</v>
      </c>
      <c r="F2419" s="31" t="e">
        <f t="shared" si="75"/>
        <v>#VALUE!</v>
      </c>
      <c r="G2419">
        <v>41981</v>
      </c>
    </row>
    <row r="2420" spans="1:7">
      <c r="A2420" s="31">
        <v>41982</v>
      </c>
      <c r="B2420" s="27" t="s">
        <v>9450</v>
      </c>
      <c r="C2420" s="24">
        <v>210.5</v>
      </c>
      <c r="D2420" s="24">
        <v>-801.78</v>
      </c>
      <c r="E2420" s="22" t="e">
        <f t="shared" si="74"/>
        <v>#VALUE!</v>
      </c>
      <c r="F2420" s="31" t="e">
        <f t="shared" si="75"/>
        <v>#VALUE!</v>
      </c>
      <c r="G2420">
        <v>41982</v>
      </c>
    </row>
    <row r="2421" spans="1:7">
      <c r="A2421" s="31">
        <v>41983</v>
      </c>
      <c r="B2421" s="27" t="s">
        <v>9449</v>
      </c>
      <c r="C2421" s="24">
        <v>-845.08</v>
      </c>
      <c r="D2421" s="24">
        <v>-426.29</v>
      </c>
      <c r="E2421" s="22" t="e">
        <f t="shared" si="74"/>
        <v>#VALUE!</v>
      </c>
      <c r="F2421" s="31" t="e">
        <f t="shared" si="75"/>
        <v>#VALUE!</v>
      </c>
      <c r="G2421">
        <v>41983</v>
      </c>
    </row>
    <row r="2422" spans="1:7">
      <c r="A2422" s="31">
        <v>41984</v>
      </c>
      <c r="B2422" s="27" t="s">
        <v>9448</v>
      </c>
      <c r="C2422" s="24">
        <v>-723.53</v>
      </c>
      <c r="D2422" s="24">
        <v>-403.53</v>
      </c>
      <c r="E2422" s="22" t="e">
        <f t="shared" si="74"/>
        <v>#VALUE!</v>
      </c>
      <c r="F2422" s="31" t="e">
        <f t="shared" si="75"/>
        <v>#VALUE!</v>
      </c>
      <c r="G2422">
        <v>41984</v>
      </c>
    </row>
    <row r="2423" spans="1:7">
      <c r="A2423" s="31">
        <v>41985</v>
      </c>
      <c r="B2423" s="27" t="s">
        <v>9447</v>
      </c>
      <c r="C2423" s="24">
        <v>351.66</v>
      </c>
      <c r="D2423" s="24">
        <v>-178.66</v>
      </c>
      <c r="E2423" s="22" t="e">
        <f t="shared" si="74"/>
        <v>#VALUE!</v>
      </c>
      <c r="F2423" s="31" t="e">
        <f t="shared" si="75"/>
        <v>#VALUE!</v>
      </c>
      <c r="G2423">
        <v>41985</v>
      </c>
    </row>
    <row r="2424" spans="1:7">
      <c r="A2424" s="31">
        <v>41988</v>
      </c>
      <c r="B2424" s="27" t="s">
        <v>9446</v>
      </c>
      <c r="C2424" s="24">
        <v>178.63</v>
      </c>
      <c r="D2424" s="24">
        <v>-889.34</v>
      </c>
      <c r="E2424" s="22" t="e">
        <f t="shared" si="74"/>
        <v>#VALUE!</v>
      </c>
      <c r="F2424" s="31" t="e">
        <f t="shared" si="75"/>
        <v>#VALUE!</v>
      </c>
      <c r="G2424">
        <v>41988</v>
      </c>
    </row>
    <row r="2425" spans="1:7">
      <c r="A2425" s="31">
        <v>41989</v>
      </c>
      <c r="B2425" s="27" t="s">
        <v>9445</v>
      </c>
      <c r="C2425" s="24">
        <v>-556.99</v>
      </c>
      <c r="D2425" s="24">
        <v>-1053.3499999999999</v>
      </c>
      <c r="E2425" s="22" t="e">
        <f t="shared" si="74"/>
        <v>#VALUE!</v>
      </c>
      <c r="F2425" s="31" t="e">
        <f t="shared" si="75"/>
        <v>#VALUE!</v>
      </c>
      <c r="G2425">
        <v>41989</v>
      </c>
    </row>
    <row r="2426" spans="1:7">
      <c r="A2426" s="31">
        <v>41990</v>
      </c>
      <c r="B2426" s="27" t="s">
        <v>9444</v>
      </c>
      <c r="C2426" s="24">
        <v>-493.85</v>
      </c>
      <c r="D2426" s="24">
        <v>3.79</v>
      </c>
      <c r="E2426" s="22" t="e">
        <f t="shared" si="74"/>
        <v>#VALUE!</v>
      </c>
      <c r="F2426" s="31" t="e">
        <f t="shared" si="75"/>
        <v>#VALUE!</v>
      </c>
      <c r="G2426">
        <v>41990</v>
      </c>
    </row>
    <row r="2427" spans="1:7">
      <c r="A2427" s="31">
        <v>41991</v>
      </c>
      <c r="B2427" s="27" t="s">
        <v>9443</v>
      </c>
      <c r="C2427" s="24">
        <v>36.090000000000003</v>
      </c>
      <c r="D2427" s="24">
        <v>310.64999999999998</v>
      </c>
      <c r="E2427" s="22" t="e">
        <f t="shared" si="74"/>
        <v>#VALUE!</v>
      </c>
      <c r="F2427" s="31" t="e">
        <f t="shared" si="75"/>
        <v>#VALUE!</v>
      </c>
      <c r="G2427">
        <v>41991</v>
      </c>
    </row>
    <row r="2428" spans="1:7">
      <c r="A2428" s="31">
        <v>41992</v>
      </c>
      <c r="B2428" s="27" t="s">
        <v>9442</v>
      </c>
      <c r="C2428" s="24">
        <v>-79.95</v>
      </c>
      <c r="D2428" s="24">
        <v>355.37</v>
      </c>
      <c r="E2428" s="22" t="e">
        <f t="shared" si="74"/>
        <v>#VALUE!</v>
      </c>
      <c r="F2428" s="31" t="e">
        <f t="shared" si="75"/>
        <v>#VALUE!</v>
      </c>
      <c r="G2428">
        <v>41992</v>
      </c>
    </row>
    <row r="2429" spans="1:7">
      <c r="A2429" s="31">
        <v>41995</v>
      </c>
      <c r="B2429" s="27" t="s">
        <v>9441</v>
      </c>
      <c r="C2429" s="24">
        <v>106.17</v>
      </c>
      <c r="D2429" s="24">
        <v>-63.02</v>
      </c>
      <c r="E2429" s="22" t="e">
        <f t="shared" si="74"/>
        <v>#VALUE!</v>
      </c>
      <c r="F2429" s="31" t="e">
        <f t="shared" si="75"/>
        <v>#VALUE!</v>
      </c>
      <c r="G2429">
        <v>41995</v>
      </c>
    </row>
    <row r="2430" spans="1:7">
      <c r="A2430" s="31">
        <v>41996</v>
      </c>
      <c r="B2430" s="27" t="s">
        <v>9440</v>
      </c>
      <c r="C2430" s="24">
        <v>1418.11</v>
      </c>
      <c r="D2430" s="24">
        <v>-135.99</v>
      </c>
      <c r="E2430" s="22" t="e">
        <f t="shared" si="74"/>
        <v>#VALUE!</v>
      </c>
      <c r="F2430" s="31" t="e">
        <f t="shared" si="75"/>
        <v>#VALUE!</v>
      </c>
      <c r="G2430">
        <v>41996</v>
      </c>
    </row>
    <row r="2431" spans="1:7">
      <c r="A2431" s="31">
        <v>41997</v>
      </c>
      <c r="B2431" s="27" t="s">
        <v>9439</v>
      </c>
      <c r="C2431" s="24">
        <v>-1303.17</v>
      </c>
      <c r="D2431" s="24">
        <v>-1646.18</v>
      </c>
      <c r="E2431" s="22" t="e">
        <f t="shared" si="74"/>
        <v>#VALUE!</v>
      </c>
      <c r="F2431" s="31" t="e">
        <f t="shared" si="75"/>
        <v>#VALUE!</v>
      </c>
      <c r="G2431">
        <v>41997</v>
      </c>
    </row>
    <row r="2432" spans="1:7">
      <c r="A2432" s="31">
        <v>41999</v>
      </c>
      <c r="B2432" s="27" t="s">
        <v>9438</v>
      </c>
      <c r="C2432" s="24">
        <v>-20.55</v>
      </c>
      <c r="D2432" s="24">
        <v>-54.77</v>
      </c>
      <c r="E2432" s="22" t="e">
        <f t="shared" si="74"/>
        <v>#VALUE!</v>
      </c>
      <c r="F2432" s="31" t="e">
        <f t="shared" si="75"/>
        <v>#VALUE!</v>
      </c>
      <c r="G2432">
        <v>41999</v>
      </c>
    </row>
    <row r="2433" spans="1:7">
      <c r="A2433" s="31">
        <v>42002</v>
      </c>
      <c r="B2433" s="27" t="s">
        <v>9437</v>
      </c>
      <c r="C2433" s="24">
        <v>548.28</v>
      </c>
      <c r="D2433" s="24">
        <v>-14.55</v>
      </c>
      <c r="E2433" s="22" t="e">
        <f t="shared" si="74"/>
        <v>#VALUE!</v>
      </c>
      <c r="F2433" s="31" t="e">
        <f t="shared" si="75"/>
        <v>#VALUE!</v>
      </c>
      <c r="G2433">
        <v>42002</v>
      </c>
    </row>
    <row r="2434" spans="1:7">
      <c r="A2434" s="31">
        <v>42003</v>
      </c>
      <c r="B2434" s="27" t="s">
        <v>9436</v>
      </c>
      <c r="C2434" s="24">
        <v>472.52</v>
      </c>
      <c r="D2434" s="24">
        <v>-32.93</v>
      </c>
      <c r="E2434" s="22" t="e">
        <f t="shared" ref="E2434:E2497" si="76">TEXT(F2434,"dd-mm-yy")</f>
        <v>#VALUE!</v>
      </c>
      <c r="F2434" s="31" t="e">
        <f t="shared" ref="F2434:F2497" si="77">DATEVALUE(A2434)</f>
        <v>#VALUE!</v>
      </c>
      <c r="G2434">
        <v>42003</v>
      </c>
    </row>
    <row r="2435" spans="1:7">
      <c r="A2435" s="31">
        <v>42004</v>
      </c>
      <c r="B2435" s="27" t="s">
        <v>9435</v>
      </c>
      <c r="C2435" s="24">
        <v>130.81</v>
      </c>
      <c r="D2435" s="24">
        <v>-20.86</v>
      </c>
      <c r="E2435" s="22" t="e">
        <f t="shared" si="76"/>
        <v>#VALUE!</v>
      </c>
      <c r="F2435" s="31" t="e">
        <f t="shared" si="77"/>
        <v>#VALUE!</v>
      </c>
      <c r="G2435">
        <v>42004</v>
      </c>
    </row>
    <row r="2436" spans="1:7">
      <c r="A2436" s="31">
        <v>42005</v>
      </c>
      <c r="B2436" s="27" t="s">
        <v>9434</v>
      </c>
      <c r="C2436" s="24">
        <v>-28.83</v>
      </c>
      <c r="D2436" s="24">
        <v>19.670000000000002</v>
      </c>
      <c r="E2436" s="22" t="e">
        <f t="shared" si="76"/>
        <v>#VALUE!</v>
      </c>
      <c r="F2436" s="31" t="e">
        <f t="shared" si="77"/>
        <v>#VALUE!</v>
      </c>
      <c r="G2436">
        <v>42005</v>
      </c>
    </row>
    <row r="2437" spans="1:7">
      <c r="A2437" s="31">
        <v>42006</v>
      </c>
      <c r="B2437" s="27" t="s">
        <v>9433</v>
      </c>
      <c r="C2437" s="24">
        <v>-28.83</v>
      </c>
      <c r="D2437" s="24">
        <v>19.670000000000002</v>
      </c>
      <c r="E2437" s="22" t="e">
        <f t="shared" si="76"/>
        <v>#VALUE!</v>
      </c>
      <c r="F2437" s="31" t="e">
        <f t="shared" si="77"/>
        <v>#VALUE!</v>
      </c>
      <c r="G2437">
        <v>42006</v>
      </c>
    </row>
    <row r="2438" spans="1:7">
      <c r="A2438" s="31">
        <v>42009</v>
      </c>
      <c r="B2438" s="27" t="s">
        <v>9432</v>
      </c>
      <c r="C2438" s="24">
        <v>-605.12</v>
      </c>
      <c r="D2438" s="24">
        <v>-26.05</v>
      </c>
      <c r="E2438" s="22" t="e">
        <f t="shared" si="76"/>
        <v>#VALUE!</v>
      </c>
      <c r="F2438" s="31" t="e">
        <f t="shared" si="77"/>
        <v>#VALUE!</v>
      </c>
      <c r="G2438">
        <v>42009</v>
      </c>
    </row>
    <row r="2439" spans="1:7">
      <c r="A2439" s="31">
        <v>42010</v>
      </c>
      <c r="B2439" s="27" t="s">
        <v>9431</v>
      </c>
      <c r="C2439" s="24">
        <v>-2817.44</v>
      </c>
      <c r="D2439" s="24">
        <v>259.64999999999998</v>
      </c>
      <c r="E2439" s="22" t="e">
        <f t="shared" si="76"/>
        <v>#VALUE!</v>
      </c>
      <c r="F2439" s="31" t="e">
        <f t="shared" si="77"/>
        <v>#VALUE!</v>
      </c>
      <c r="G2439">
        <v>42010</v>
      </c>
    </row>
    <row r="2440" spans="1:7">
      <c r="A2440" s="31">
        <v>42011</v>
      </c>
      <c r="B2440" s="27" t="s">
        <v>9430</v>
      </c>
      <c r="C2440" s="24">
        <v>-216.92</v>
      </c>
      <c r="D2440" s="24">
        <v>-192.83</v>
      </c>
      <c r="E2440" s="22" t="e">
        <f t="shared" si="76"/>
        <v>#VALUE!</v>
      </c>
      <c r="F2440" s="31" t="e">
        <f t="shared" si="77"/>
        <v>#VALUE!</v>
      </c>
      <c r="G2440">
        <v>42011</v>
      </c>
    </row>
    <row r="2441" spans="1:7">
      <c r="A2441" s="31">
        <v>42012</v>
      </c>
      <c r="B2441" s="27" t="s">
        <v>9429</v>
      </c>
      <c r="C2441" s="24">
        <v>-176.83</v>
      </c>
      <c r="D2441" s="24">
        <v>508.18</v>
      </c>
      <c r="E2441" s="22" t="e">
        <f t="shared" si="76"/>
        <v>#VALUE!</v>
      </c>
      <c r="F2441" s="31" t="e">
        <f t="shared" si="77"/>
        <v>#VALUE!</v>
      </c>
      <c r="G2441">
        <v>42012</v>
      </c>
    </row>
    <row r="2442" spans="1:7">
      <c r="A2442" s="31">
        <v>42013</v>
      </c>
      <c r="B2442" s="27" t="s">
        <v>9428</v>
      </c>
      <c r="C2442" s="24">
        <v>-62.16</v>
      </c>
      <c r="D2442" s="24">
        <v>574.39</v>
      </c>
      <c r="E2442" s="22" t="e">
        <f t="shared" si="76"/>
        <v>#VALUE!</v>
      </c>
      <c r="F2442" s="31" t="e">
        <f t="shared" si="77"/>
        <v>#VALUE!</v>
      </c>
      <c r="G2442">
        <v>42013</v>
      </c>
    </row>
    <row r="2443" spans="1:7">
      <c r="A2443" s="31">
        <v>42016</v>
      </c>
      <c r="B2443" s="27" t="s">
        <v>9427</v>
      </c>
      <c r="C2443" s="24">
        <v>-244.68</v>
      </c>
      <c r="D2443" s="24">
        <v>-196.86</v>
      </c>
      <c r="E2443" s="22" t="e">
        <f t="shared" si="76"/>
        <v>#VALUE!</v>
      </c>
      <c r="F2443" s="31" t="e">
        <f t="shared" si="77"/>
        <v>#VALUE!</v>
      </c>
      <c r="G2443">
        <v>42016</v>
      </c>
    </row>
    <row r="2444" spans="1:7">
      <c r="A2444" s="31">
        <v>42017</v>
      </c>
      <c r="B2444" s="27" t="s">
        <v>9426</v>
      </c>
      <c r="C2444" s="24">
        <v>440.83</v>
      </c>
      <c r="D2444" s="24">
        <v>-11.76</v>
      </c>
      <c r="E2444" s="22" t="e">
        <f t="shared" si="76"/>
        <v>#VALUE!</v>
      </c>
      <c r="F2444" s="31" t="e">
        <f t="shared" si="77"/>
        <v>#VALUE!</v>
      </c>
      <c r="G2444">
        <v>42017</v>
      </c>
    </row>
    <row r="2445" spans="1:7">
      <c r="A2445" s="31">
        <v>42018</v>
      </c>
      <c r="B2445" s="27" t="s">
        <v>9425</v>
      </c>
      <c r="C2445" s="24">
        <v>178.2</v>
      </c>
      <c r="D2445" s="24">
        <v>-244.36</v>
      </c>
      <c r="E2445" s="22" t="e">
        <f t="shared" si="76"/>
        <v>#VALUE!</v>
      </c>
      <c r="F2445" s="31" t="e">
        <f t="shared" si="77"/>
        <v>#VALUE!</v>
      </c>
      <c r="G2445">
        <v>42018</v>
      </c>
    </row>
    <row r="2446" spans="1:7">
      <c r="A2446" s="31">
        <v>42019</v>
      </c>
      <c r="B2446" s="27" t="s">
        <v>9424</v>
      </c>
      <c r="C2446" s="24">
        <v>3896.76</v>
      </c>
      <c r="D2446" s="24">
        <v>-290.41000000000003</v>
      </c>
      <c r="E2446" s="22" t="e">
        <f t="shared" si="76"/>
        <v>#VALUE!</v>
      </c>
      <c r="F2446" s="31" t="e">
        <f t="shared" si="77"/>
        <v>#VALUE!</v>
      </c>
      <c r="G2446">
        <v>42019</v>
      </c>
    </row>
    <row r="2447" spans="1:7">
      <c r="A2447" s="31">
        <v>42020</v>
      </c>
      <c r="B2447" s="27" t="s">
        <v>9423</v>
      </c>
      <c r="C2447" s="24">
        <v>-848.13</v>
      </c>
      <c r="D2447" s="24">
        <v>1205.94</v>
      </c>
      <c r="E2447" s="22" t="e">
        <f t="shared" si="76"/>
        <v>#VALUE!</v>
      </c>
      <c r="F2447" s="31" t="e">
        <f t="shared" si="77"/>
        <v>#VALUE!</v>
      </c>
      <c r="G2447">
        <v>42020</v>
      </c>
    </row>
    <row r="2448" spans="1:7">
      <c r="A2448" s="31">
        <v>42023</v>
      </c>
      <c r="B2448" s="27" t="s">
        <v>9422</v>
      </c>
      <c r="C2448" s="24">
        <v>56.02</v>
      </c>
      <c r="D2448" s="24">
        <v>92.27</v>
      </c>
      <c r="E2448" s="22" t="e">
        <f t="shared" si="76"/>
        <v>#VALUE!</v>
      </c>
      <c r="F2448" s="31" t="e">
        <f t="shared" si="77"/>
        <v>#VALUE!</v>
      </c>
      <c r="G2448">
        <v>42023</v>
      </c>
    </row>
    <row r="2449" spans="1:7">
      <c r="A2449" s="31">
        <v>42024</v>
      </c>
      <c r="B2449" s="27" t="s">
        <v>9421</v>
      </c>
      <c r="C2449" s="24">
        <v>1749.06</v>
      </c>
      <c r="D2449" s="24">
        <v>294.77999999999997</v>
      </c>
      <c r="E2449" s="22" t="e">
        <f t="shared" si="76"/>
        <v>#VALUE!</v>
      </c>
      <c r="F2449" s="31" t="e">
        <f t="shared" si="77"/>
        <v>#VALUE!</v>
      </c>
      <c r="G2449">
        <v>42024</v>
      </c>
    </row>
    <row r="2450" spans="1:7">
      <c r="A2450" s="31">
        <v>42024</v>
      </c>
      <c r="B2450" s="27" t="s">
        <v>9421</v>
      </c>
      <c r="C2450" s="24">
        <v>56.02</v>
      </c>
      <c r="D2450" s="24">
        <v>92.27</v>
      </c>
      <c r="E2450" s="22" t="e">
        <f t="shared" si="76"/>
        <v>#VALUE!</v>
      </c>
      <c r="F2450" s="31" t="e">
        <f t="shared" si="77"/>
        <v>#VALUE!</v>
      </c>
      <c r="G2450">
        <v>42024</v>
      </c>
    </row>
    <row r="2451" spans="1:7">
      <c r="A2451" s="31">
        <v>42024</v>
      </c>
      <c r="B2451" s="27" t="s">
        <v>9421</v>
      </c>
      <c r="C2451" s="24">
        <v>56.02</v>
      </c>
      <c r="D2451" s="24">
        <v>92.27</v>
      </c>
      <c r="E2451" s="22" t="e">
        <f t="shared" si="76"/>
        <v>#VALUE!</v>
      </c>
      <c r="F2451" s="31" t="e">
        <f t="shared" si="77"/>
        <v>#VALUE!</v>
      </c>
      <c r="G2451">
        <v>42024</v>
      </c>
    </row>
    <row r="2452" spans="1:7">
      <c r="A2452" s="31">
        <v>42024</v>
      </c>
      <c r="B2452" s="27" t="s">
        <v>9421</v>
      </c>
      <c r="C2452" s="24">
        <v>56.02</v>
      </c>
      <c r="D2452" s="24">
        <v>92.27</v>
      </c>
      <c r="E2452" s="22" t="e">
        <f t="shared" si="76"/>
        <v>#VALUE!</v>
      </c>
      <c r="F2452" s="31" t="e">
        <f t="shared" si="77"/>
        <v>#VALUE!</v>
      </c>
      <c r="G2452">
        <v>42024</v>
      </c>
    </row>
    <row r="2453" spans="1:7">
      <c r="A2453" s="31">
        <v>42024</v>
      </c>
      <c r="B2453" s="27" t="s">
        <v>9421</v>
      </c>
      <c r="C2453" s="24">
        <v>56.02</v>
      </c>
      <c r="D2453" s="24">
        <v>92.27</v>
      </c>
      <c r="E2453" s="22" t="e">
        <f t="shared" si="76"/>
        <v>#VALUE!</v>
      </c>
      <c r="F2453" s="31" t="e">
        <f t="shared" si="77"/>
        <v>#VALUE!</v>
      </c>
      <c r="G2453">
        <v>42024</v>
      </c>
    </row>
    <row r="2454" spans="1:7">
      <c r="A2454" s="31">
        <v>42024</v>
      </c>
      <c r="B2454" s="27" t="s">
        <v>9421</v>
      </c>
      <c r="C2454" s="24">
        <v>56.02</v>
      </c>
      <c r="D2454" s="24">
        <v>92.27</v>
      </c>
      <c r="E2454" s="22" t="e">
        <f t="shared" si="76"/>
        <v>#VALUE!</v>
      </c>
      <c r="F2454" s="31" t="e">
        <f t="shared" si="77"/>
        <v>#VALUE!</v>
      </c>
      <c r="G2454">
        <v>42024</v>
      </c>
    </row>
    <row r="2455" spans="1:7">
      <c r="A2455" s="31">
        <v>42024</v>
      </c>
      <c r="B2455" s="27" t="s">
        <v>9421</v>
      </c>
      <c r="C2455" s="24">
        <v>56.02</v>
      </c>
      <c r="D2455" s="24">
        <v>92.27</v>
      </c>
      <c r="E2455" s="22" t="e">
        <f t="shared" si="76"/>
        <v>#VALUE!</v>
      </c>
      <c r="F2455" s="31" t="e">
        <f t="shared" si="77"/>
        <v>#VALUE!</v>
      </c>
      <c r="G2455">
        <v>42024</v>
      </c>
    </row>
    <row r="2456" spans="1:7">
      <c r="A2456" s="31">
        <v>42024</v>
      </c>
      <c r="B2456" s="27" t="s">
        <v>9421</v>
      </c>
      <c r="C2456" s="24">
        <v>56.02</v>
      </c>
      <c r="D2456" s="24">
        <v>92.27</v>
      </c>
      <c r="E2456" s="22" t="e">
        <f t="shared" si="76"/>
        <v>#VALUE!</v>
      </c>
      <c r="F2456" s="31" t="e">
        <f t="shared" si="77"/>
        <v>#VALUE!</v>
      </c>
      <c r="G2456">
        <v>42024</v>
      </c>
    </row>
    <row r="2457" spans="1:7">
      <c r="A2457" s="31">
        <v>42024</v>
      </c>
      <c r="B2457" s="27" t="s">
        <v>9421</v>
      </c>
      <c r="C2457" s="24">
        <v>56.02</v>
      </c>
      <c r="D2457" s="24">
        <v>92.27</v>
      </c>
      <c r="E2457" s="22" t="e">
        <f t="shared" si="76"/>
        <v>#VALUE!</v>
      </c>
      <c r="F2457" s="31" t="e">
        <f t="shared" si="77"/>
        <v>#VALUE!</v>
      </c>
      <c r="G2457">
        <v>42024</v>
      </c>
    </row>
    <row r="2458" spans="1:7">
      <c r="A2458" s="31">
        <v>42024</v>
      </c>
      <c r="B2458" s="27" t="s">
        <v>9421</v>
      </c>
      <c r="C2458" s="24">
        <v>56.02</v>
      </c>
      <c r="D2458" s="24">
        <v>92.27</v>
      </c>
      <c r="E2458" s="22" t="e">
        <f t="shared" si="76"/>
        <v>#VALUE!</v>
      </c>
      <c r="F2458" s="31" t="e">
        <f t="shared" si="77"/>
        <v>#VALUE!</v>
      </c>
      <c r="G2458">
        <v>42024</v>
      </c>
    </row>
    <row r="2459" spans="1:7">
      <c r="A2459" s="31">
        <v>42024</v>
      </c>
      <c r="B2459" s="27" t="s">
        <v>9421</v>
      </c>
      <c r="C2459" s="24">
        <v>56.02</v>
      </c>
      <c r="D2459" s="24">
        <v>92.27</v>
      </c>
      <c r="E2459" s="22" t="e">
        <f t="shared" si="76"/>
        <v>#VALUE!</v>
      </c>
      <c r="F2459" s="31" t="e">
        <f t="shared" si="77"/>
        <v>#VALUE!</v>
      </c>
      <c r="G2459">
        <v>42024</v>
      </c>
    </row>
    <row r="2460" spans="1:7">
      <c r="A2460" s="31">
        <v>42024</v>
      </c>
      <c r="B2460" s="27" t="s">
        <v>9421</v>
      </c>
      <c r="C2460" s="24">
        <v>56.02</v>
      </c>
      <c r="D2460" s="24">
        <v>92.27</v>
      </c>
      <c r="E2460" s="22" t="e">
        <f t="shared" si="76"/>
        <v>#VALUE!</v>
      </c>
      <c r="F2460" s="31" t="e">
        <f t="shared" si="77"/>
        <v>#VALUE!</v>
      </c>
      <c r="G2460">
        <v>42024</v>
      </c>
    </row>
    <row r="2461" spans="1:7">
      <c r="A2461" s="31">
        <v>42024</v>
      </c>
      <c r="B2461" s="27" t="s">
        <v>9421</v>
      </c>
      <c r="C2461" s="24">
        <v>56.02</v>
      </c>
      <c r="D2461" s="24">
        <v>92.27</v>
      </c>
      <c r="E2461" s="22" t="e">
        <f t="shared" si="76"/>
        <v>#VALUE!</v>
      </c>
      <c r="F2461" s="31" t="e">
        <f t="shared" si="77"/>
        <v>#VALUE!</v>
      </c>
      <c r="G2461">
        <v>42024</v>
      </c>
    </row>
    <row r="2462" spans="1:7">
      <c r="A2462" s="31">
        <v>42024</v>
      </c>
      <c r="B2462" s="27" t="s">
        <v>9421</v>
      </c>
      <c r="C2462" s="24">
        <v>56.02</v>
      </c>
      <c r="D2462" s="24">
        <v>92.27</v>
      </c>
      <c r="E2462" s="22" t="e">
        <f t="shared" si="76"/>
        <v>#VALUE!</v>
      </c>
      <c r="F2462" s="31" t="e">
        <f t="shared" si="77"/>
        <v>#VALUE!</v>
      </c>
      <c r="G2462">
        <v>42024</v>
      </c>
    </row>
    <row r="2463" spans="1:7">
      <c r="A2463" s="31">
        <v>42024</v>
      </c>
      <c r="B2463" s="27" t="s">
        <v>9421</v>
      </c>
      <c r="C2463" s="24">
        <v>56.02</v>
      </c>
      <c r="D2463" s="24">
        <v>92.27</v>
      </c>
      <c r="E2463" s="22" t="e">
        <f t="shared" si="76"/>
        <v>#VALUE!</v>
      </c>
      <c r="F2463" s="31" t="e">
        <f t="shared" si="77"/>
        <v>#VALUE!</v>
      </c>
      <c r="G2463">
        <v>42024</v>
      </c>
    </row>
    <row r="2464" spans="1:7">
      <c r="A2464" s="31">
        <v>42024</v>
      </c>
      <c r="B2464" s="27" t="s">
        <v>9421</v>
      </c>
      <c r="C2464" s="24">
        <v>56.02</v>
      </c>
      <c r="D2464" s="24">
        <v>92.27</v>
      </c>
      <c r="E2464" s="22" t="e">
        <f t="shared" si="76"/>
        <v>#VALUE!</v>
      </c>
      <c r="F2464" s="31" t="e">
        <f t="shared" si="77"/>
        <v>#VALUE!</v>
      </c>
      <c r="G2464">
        <v>42024</v>
      </c>
    </row>
    <row r="2465" spans="1:7">
      <c r="A2465" s="31">
        <v>42025</v>
      </c>
      <c r="B2465" s="27" t="s">
        <v>9420</v>
      </c>
      <c r="C2465" s="24">
        <v>483.32</v>
      </c>
      <c r="D2465" s="24">
        <v>114.88</v>
      </c>
      <c r="E2465" s="22" t="e">
        <f t="shared" si="76"/>
        <v>#VALUE!</v>
      </c>
      <c r="F2465" s="31" t="e">
        <f t="shared" si="77"/>
        <v>#VALUE!</v>
      </c>
      <c r="G2465">
        <v>42025</v>
      </c>
    </row>
    <row r="2466" spans="1:7">
      <c r="A2466" s="31">
        <v>42026</v>
      </c>
      <c r="B2466" s="27" t="s">
        <v>9419</v>
      </c>
      <c r="C2466" s="24">
        <v>901.84</v>
      </c>
      <c r="D2466" s="24">
        <v>-501.3</v>
      </c>
      <c r="E2466" s="22" t="e">
        <f t="shared" si="76"/>
        <v>#VALUE!</v>
      </c>
      <c r="F2466" s="31" t="e">
        <f t="shared" si="77"/>
        <v>#VALUE!</v>
      </c>
      <c r="G2466">
        <v>42026</v>
      </c>
    </row>
    <row r="2467" spans="1:7">
      <c r="A2467" s="31">
        <v>42027</v>
      </c>
      <c r="B2467" s="27" t="s">
        <v>9418</v>
      </c>
      <c r="C2467" s="24">
        <v>1371.99</v>
      </c>
      <c r="D2467" s="24">
        <v>-219.6</v>
      </c>
      <c r="E2467" s="22" t="e">
        <f t="shared" si="76"/>
        <v>#VALUE!</v>
      </c>
      <c r="F2467" s="31" t="e">
        <f t="shared" si="77"/>
        <v>#VALUE!</v>
      </c>
      <c r="G2467">
        <v>42027</v>
      </c>
    </row>
    <row r="2468" spans="1:7">
      <c r="A2468" s="31">
        <v>42031</v>
      </c>
      <c r="B2468" s="27" t="s">
        <v>9417</v>
      </c>
      <c r="C2468" s="24">
        <v>1731.69</v>
      </c>
      <c r="D2468" s="24">
        <v>-756.98</v>
      </c>
      <c r="E2468" s="22" t="e">
        <f t="shared" si="76"/>
        <v>#VALUE!</v>
      </c>
      <c r="F2468" s="31" t="e">
        <f t="shared" si="77"/>
        <v>#VALUE!</v>
      </c>
      <c r="G2468">
        <v>42031</v>
      </c>
    </row>
    <row r="2469" spans="1:7">
      <c r="A2469" s="31">
        <v>42032</v>
      </c>
      <c r="B2469" s="27" t="s">
        <v>9416</v>
      </c>
      <c r="C2469" s="24">
        <v>-1300.73</v>
      </c>
      <c r="D2469" s="24">
        <v>-487.61</v>
      </c>
      <c r="E2469" s="22" t="e">
        <f t="shared" si="76"/>
        <v>#VALUE!</v>
      </c>
      <c r="F2469" s="31" t="e">
        <f t="shared" si="77"/>
        <v>#VALUE!</v>
      </c>
      <c r="G2469">
        <v>42032</v>
      </c>
    </row>
    <row r="2470" spans="1:7">
      <c r="A2470" s="31">
        <v>42033</v>
      </c>
      <c r="B2470" s="27" t="s">
        <v>9415</v>
      </c>
      <c r="C2470" s="24">
        <v>1867.48</v>
      </c>
      <c r="D2470" s="24">
        <v>-873.54</v>
      </c>
      <c r="E2470" s="22" t="e">
        <f t="shared" si="76"/>
        <v>#VALUE!</v>
      </c>
      <c r="F2470" s="31" t="e">
        <f t="shared" si="77"/>
        <v>#VALUE!</v>
      </c>
      <c r="G2470">
        <v>42033</v>
      </c>
    </row>
    <row r="2471" spans="1:7">
      <c r="A2471" s="31">
        <v>42034</v>
      </c>
      <c r="B2471" s="27" t="s">
        <v>9414</v>
      </c>
      <c r="C2471" s="24">
        <v>72.08</v>
      </c>
      <c r="D2471" s="24">
        <v>-1608.46</v>
      </c>
      <c r="E2471" s="22" t="e">
        <f t="shared" si="76"/>
        <v>#VALUE!</v>
      </c>
      <c r="F2471" s="31" t="e">
        <f t="shared" si="77"/>
        <v>#VALUE!</v>
      </c>
      <c r="G2471">
        <v>42034</v>
      </c>
    </row>
    <row r="2472" spans="1:7">
      <c r="A2472" s="31">
        <v>42037</v>
      </c>
      <c r="B2472" s="27" t="s">
        <v>9413</v>
      </c>
      <c r="C2472" s="24">
        <v>-3.39</v>
      </c>
      <c r="D2472" s="24">
        <v>-1886.57</v>
      </c>
      <c r="E2472" s="22" t="e">
        <f t="shared" si="76"/>
        <v>#VALUE!</v>
      </c>
      <c r="F2472" s="31" t="e">
        <f t="shared" si="77"/>
        <v>#VALUE!</v>
      </c>
      <c r="G2472">
        <v>42037</v>
      </c>
    </row>
    <row r="2473" spans="1:7">
      <c r="A2473" s="31">
        <v>42038</v>
      </c>
      <c r="B2473" s="27" t="s">
        <v>9412</v>
      </c>
      <c r="C2473" s="24">
        <v>-474.2</v>
      </c>
      <c r="D2473" s="24">
        <v>-1549.75</v>
      </c>
      <c r="E2473" s="22" t="e">
        <f t="shared" si="76"/>
        <v>#VALUE!</v>
      </c>
      <c r="F2473" s="31" t="e">
        <f t="shared" si="77"/>
        <v>#VALUE!</v>
      </c>
      <c r="G2473">
        <v>42038</v>
      </c>
    </row>
    <row r="2474" spans="1:7">
      <c r="A2474" s="31">
        <v>42039</v>
      </c>
      <c r="B2474" s="27" t="s">
        <v>9411</v>
      </c>
      <c r="C2474" s="24">
        <v>220.53</v>
      </c>
      <c r="D2474" s="24">
        <v>-876.95</v>
      </c>
      <c r="E2474" s="22" t="e">
        <f t="shared" si="76"/>
        <v>#VALUE!</v>
      </c>
      <c r="F2474" s="31" t="e">
        <f t="shared" si="77"/>
        <v>#VALUE!</v>
      </c>
      <c r="G2474">
        <v>42039</v>
      </c>
    </row>
    <row r="2475" spans="1:7">
      <c r="A2475" s="31">
        <v>42040</v>
      </c>
      <c r="B2475" s="27" t="s">
        <v>9410</v>
      </c>
      <c r="C2475" s="24">
        <v>-575.5</v>
      </c>
      <c r="D2475" s="24">
        <v>274.94</v>
      </c>
      <c r="E2475" s="22" t="e">
        <f t="shared" si="76"/>
        <v>#VALUE!</v>
      </c>
      <c r="F2475" s="31" t="e">
        <f t="shared" si="77"/>
        <v>#VALUE!</v>
      </c>
      <c r="G2475">
        <v>42040</v>
      </c>
    </row>
    <row r="2476" spans="1:7">
      <c r="A2476" s="31">
        <v>42041</v>
      </c>
      <c r="B2476" s="27" t="s">
        <v>9409</v>
      </c>
      <c r="C2476" s="24">
        <v>-1179.77</v>
      </c>
      <c r="D2476" s="24">
        <v>-369.44</v>
      </c>
      <c r="E2476" s="22" t="e">
        <f t="shared" si="76"/>
        <v>#VALUE!</v>
      </c>
      <c r="F2476" s="31" t="e">
        <f t="shared" si="77"/>
        <v>#VALUE!</v>
      </c>
      <c r="G2476">
        <v>42041</v>
      </c>
    </row>
    <row r="2477" spans="1:7">
      <c r="A2477" s="31">
        <v>42044</v>
      </c>
      <c r="B2477" s="27" t="s">
        <v>9408</v>
      </c>
      <c r="C2477" s="24">
        <v>-1792.86</v>
      </c>
      <c r="D2477" s="24">
        <v>-197.63</v>
      </c>
      <c r="E2477" s="22" t="e">
        <f t="shared" si="76"/>
        <v>#VALUE!</v>
      </c>
      <c r="F2477" s="31" t="e">
        <f t="shared" si="77"/>
        <v>#VALUE!</v>
      </c>
      <c r="G2477">
        <v>42044</v>
      </c>
    </row>
    <row r="2478" spans="1:7">
      <c r="A2478" s="31">
        <v>42045</v>
      </c>
      <c r="B2478" s="27" t="s">
        <v>9407</v>
      </c>
      <c r="C2478" s="24">
        <v>403.49</v>
      </c>
      <c r="D2478" s="24">
        <v>80.47</v>
      </c>
      <c r="E2478" s="22" t="e">
        <f t="shared" si="76"/>
        <v>#VALUE!</v>
      </c>
      <c r="F2478" s="31" t="e">
        <f t="shared" si="77"/>
        <v>#VALUE!</v>
      </c>
      <c r="G2478">
        <v>42045</v>
      </c>
    </row>
    <row r="2479" spans="1:7">
      <c r="A2479" s="31">
        <v>42046</v>
      </c>
      <c r="B2479" s="27" t="s">
        <v>9406</v>
      </c>
      <c r="C2479" s="24">
        <v>-202.41</v>
      </c>
      <c r="D2479" s="24">
        <v>-7.92</v>
      </c>
      <c r="E2479" s="22" t="e">
        <f t="shared" si="76"/>
        <v>#VALUE!</v>
      </c>
      <c r="F2479" s="31" t="e">
        <f t="shared" si="77"/>
        <v>#VALUE!</v>
      </c>
      <c r="G2479">
        <v>42046</v>
      </c>
    </row>
    <row r="2480" spans="1:7">
      <c r="A2480" s="31">
        <v>42047</v>
      </c>
      <c r="B2480" s="27" t="s">
        <v>9405</v>
      </c>
      <c r="C2480" s="24">
        <v>-619.4</v>
      </c>
      <c r="D2480" s="24">
        <v>-214.28</v>
      </c>
      <c r="E2480" s="22" t="e">
        <f t="shared" si="76"/>
        <v>#VALUE!</v>
      </c>
      <c r="F2480" s="31" t="e">
        <f t="shared" si="77"/>
        <v>#VALUE!</v>
      </c>
      <c r="G2480">
        <v>42047</v>
      </c>
    </row>
    <row r="2481" spans="1:7">
      <c r="A2481" s="31">
        <v>42048</v>
      </c>
      <c r="B2481" s="27" t="s">
        <v>9404</v>
      </c>
      <c r="C2481" s="24">
        <v>1137.3699999999999</v>
      </c>
      <c r="D2481" s="24">
        <v>-430.22</v>
      </c>
      <c r="E2481" s="22" t="e">
        <f t="shared" si="76"/>
        <v>#VALUE!</v>
      </c>
      <c r="F2481" s="31" t="e">
        <f t="shared" si="77"/>
        <v>#VALUE!</v>
      </c>
      <c r="G2481">
        <v>42048</v>
      </c>
    </row>
    <row r="2482" spans="1:7">
      <c r="A2482" s="31">
        <v>42051</v>
      </c>
      <c r="B2482" s="27" t="s">
        <v>9403</v>
      </c>
      <c r="C2482" s="24">
        <v>512.46</v>
      </c>
      <c r="D2482" s="24">
        <v>-390.14</v>
      </c>
      <c r="E2482" s="22" t="e">
        <f t="shared" si="76"/>
        <v>#VALUE!</v>
      </c>
      <c r="F2482" s="31" t="e">
        <f t="shared" si="77"/>
        <v>#VALUE!</v>
      </c>
      <c r="G2482">
        <v>42051</v>
      </c>
    </row>
    <row r="2483" spans="1:7">
      <c r="A2483" s="31">
        <v>42053</v>
      </c>
      <c r="B2483" s="27" t="s">
        <v>9402</v>
      </c>
      <c r="C2483" s="24">
        <v>284.45</v>
      </c>
      <c r="D2483" s="24">
        <v>-289.77999999999997</v>
      </c>
      <c r="E2483" s="22" t="e">
        <f t="shared" si="76"/>
        <v>#VALUE!</v>
      </c>
      <c r="F2483" s="31" t="e">
        <f t="shared" si="77"/>
        <v>#VALUE!</v>
      </c>
      <c r="G2483">
        <v>42053</v>
      </c>
    </row>
    <row r="2484" spans="1:7">
      <c r="A2484" s="31">
        <v>42054</v>
      </c>
      <c r="B2484" s="27" t="s">
        <v>9401</v>
      </c>
      <c r="C2484" s="24">
        <v>-503.09</v>
      </c>
      <c r="D2484" s="24">
        <v>47.26</v>
      </c>
      <c r="E2484" s="22" t="e">
        <f t="shared" si="76"/>
        <v>#VALUE!</v>
      </c>
      <c r="F2484" s="31" t="e">
        <f t="shared" si="77"/>
        <v>#VALUE!</v>
      </c>
      <c r="G2484">
        <v>42054</v>
      </c>
    </row>
    <row r="2485" spans="1:7">
      <c r="A2485" s="31">
        <v>42055</v>
      </c>
      <c r="B2485" s="27" t="s">
        <v>9400</v>
      </c>
      <c r="C2485" s="24">
        <v>-641.75</v>
      </c>
      <c r="D2485" s="24">
        <v>-324.81</v>
      </c>
      <c r="E2485" s="22" t="e">
        <f t="shared" si="76"/>
        <v>#VALUE!</v>
      </c>
      <c r="F2485" s="31" t="e">
        <f t="shared" si="77"/>
        <v>#VALUE!</v>
      </c>
      <c r="G2485">
        <v>42055</v>
      </c>
    </row>
    <row r="2486" spans="1:7">
      <c r="A2486" s="31">
        <v>42058</v>
      </c>
      <c r="B2486" s="27" t="s">
        <v>9399</v>
      </c>
      <c r="C2486" s="24">
        <v>121.86</v>
      </c>
      <c r="D2486" s="24">
        <v>530.24</v>
      </c>
      <c r="E2486" s="22" t="e">
        <f t="shared" si="76"/>
        <v>#VALUE!</v>
      </c>
      <c r="F2486" s="31" t="e">
        <f t="shared" si="77"/>
        <v>#VALUE!</v>
      </c>
      <c r="G2486">
        <v>42058</v>
      </c>
    </row>
    <row r="2487" spans="1:7">
      <c r="A2487" s="31">
        <v>42059</v>
      </c>
      <c r="B2487" s="27" t="s">
        <v>9398</v>
      </c>
      <c r="C2487" s="24">
        <v>-251.9</v>
      </c>
      <c r="D2487" s="24">
        <v>446.62</v>
      </c>
      <c r="E2487" s="22" t="e">
        <f t="shared" si="76"/>
        <v>#VALUE!</v>
      </c>
      <c r="F2487" s="31" t="e">
        <f t="shared" si="77"/>
        <v>#VALUE!</v>
      </c>
      <c r="G2487">
        <v>42059</v>
      </c>
    </row>
    <row r="2488" spans="1:7">
      <c r="A2488" s="31">
        <v>42060</v>
      </c>
      <c r="B2488" s="27" t="s">
        <v>9397</v>
      </c>
      <c r="C2488" s="24">
        <v>-931.1</v>
      </c>
      <c r="D2488" s="24">
        <v>385.62</v>
      </c>
      <c r="E2488" s="22" t="e">
        <f t="shared" si="76"/>
        <v>#VALUE!</v>
      </c>
      <c r="F2488" s="31" t="e">
        <f t="shared" si="77"/>
        <v>#VALUE!</v>
      </c>
      <c r="G2488">
        <v>42060</v>
      </c>
    </row>
    <row r="2489" spans="1:7">
      <c r="A2489" s="31">
        <v>42061</v>
      </c>
      <c r="B2489" s="27" t="s">
        <v>9396</v>
      </c>
      <c r="C2489" s="24">
        <v>-870.93</v>
      </c>
      <c r="D2489" s="24">
        <v>-803.07</v>
      </c>
      <c r="E2489" s="22" t="e">
        <f t="shared" si="76"/>
        <v>#VALUE!</v>
      </c>
      <c r="F2489" s="31" t="e">
        <f t="shared" si="77"/>
        <v>#VALUE!</v>
      </c>
      <c r="G2489">
        <v>42061</v>
      </c>
    </row>
    <row r="2490" spans="1:7">
      <c r="A2490" s="31">
        <v>42062</v>
      </c>
      <c r="B2490" s="27" t="s">
        <v>9395</v>
      </c>
      <c r="C2490" s="24">
        <v>1127.57</v>
      </c>
      <c r="D2490" s="24">
        <v>-107.21</v>
      </c>
      <c r="E2490" s="22" t="e">
        <f t="shared" si="76"/>
        <v>#VALUE!</v>
      </c>
      <c r="F2490" s="31" t="e">
        <f t="shared" si="77"/>
        <v>#VALUE!</v>
      </c>
      <c r="G2490">
        <v>42062</v>
      </c>
    </row>
    <row r="2491" spans="1:7">
      <c r="A2491" s="31">
        <v>42063</v>
      </c>
      <c r="B2491" s="27" t="s">
        <v>9394</v>
      </c>
      <c r="C2491" s="24">
        <v>2224.83</v>
      </c>
      <c r="D2491" s="24">
        <v>-674.5</v>
      </c>
      <c r="E2491" s="22" t="e">
        <f t="shared" si="76"/>
        <v>#VALUE!</v>
      </c>
      <c r="F2491" s="31" t="e">
        <f t="shared" si="77"/>
        <v>#VALUE!</v>
      </c>
      <c r="G2491">
        <v>42063</v>
      </c>
    </row>
    <row r="2492" spans="1:7">
      <c r="A2492" s="31">
        <v>42065</v>
      </c>
      <c r="B2492" s="27" t="s">
        <v>9393</v>
      </c>
      <c r="C2492" s="24">
        <v>850.98</v>
      </c>
      <c r="D2492" s="24">
        <v>-295.01</v>
      </c>
      <c r="E2492" s="22" t="e">
        <f t="shared" si="76"/>
        <v>#VALUE!</v>
      </c>
      <c r="F2492" s="31" t="e">
        <f t="shared" si="77"/>
        <v>#VALUE!</v>
      </c>
      <c r="G2492">
        <v>42065</v>
      </c>
    </row>
    <row r="2493" spans="1:7">
      <c r="A2493" s="31">
        <v>42066</v>
      </c>
      <c r="B2493" s="27" t="s">
        <v>9392</v>
      </c>
      <c r="C2493" s="24">
        <v>1184.6400000000001</v>
      </c>
      <c r="D2493" s="24">
        <v>-476.39</v>
      </c>
      <c r="E2493" s="22" t="e">
        <f t="shared" si="76"/>
        <v>#VALUE!</v>
      </c>
      <c r="F2493" s="31" t="e">
        <f t="shared" si="77"/>
        <v>#VALUE!</v>
      </c>
      <c r="G2493">
        <v>42066</v>
      </c>
    </row>
    <row r="2494" spans="1:7">
      <c r="A2494" s="31">
        <v>42067</v>
      </c>
      <c r="B2494" s="27" t="s">
        <v>9391</v>
      </c>
      <c r="C2494" s="24">
        <v>-3.44</v>
      </c>
      <c r="D2494" s="24">
        <v>202.91</v>
      </c>
      <c r="E2494" s="22" t="e">
        <f t="shared" si="76"/>
        <v>#VALUE!</v>
      </c>
      <c r="F2494" s="31" t="e">
        <f t="shared" si="77"/>
        <v>#VALUE!</v>
      </c>
      <c r="G2494">
        <v>42067</v>
      </c>
    </row>
    <row r="2495" spans="1:7">
      <c r="A2495" s="31">
        <v>42068</v>
      </c>
      <c r="B2495" s="27" t="s">
        <v>9390</v>
      </c>
      <c r="C2495" s="24">
        <v>76.05</v>
      </c>
      <c r="D2495" s="24">
        <v>-153.59</v>
      </c>
      <c r="E2495" s="22" t="e">
        <f t="shared" si="76"/>
        <v>#VALUE!</v>
      </c>
      <c r="F2495" s="31" t="e">
        <f t="shared" si="77"/>
        <v>#VALUE!</v>
      </c>
      <c r="G2495">
        <v>42068</v>
      </c>
    </row>
    <row r="2496" spans="1:7">
      <c r="A2496" s="31">
        <v>42072</v>
      </c>
      <c r="B2496" s="27" t="s">
        <v>9389</v>
      </c>
      <c r="C2496" s="24">
        <v>-1884.68</v>
      </c>
      <c r="D2496" s="24">
        <v>174.95</v>
      </c>
      <c r="E2496" s="22" t="e">
        <f t="shared" si="76"/>
        <v>#VALUE!</v>
      </c>
      <c r="F2496" s="31" t="e">
        <f t="shared" si="77"/>
        <v>#VALUE!</v>
      </c>
      <c r="G2496">
        <v>42072</v>
      </c>
    </row>
    <row r="2497" spans="1:7">
      <c r="A2497" s="31">
        <v>42073</v>
      </c>
      <c r="B2497" s="27" t="s">
        <v>9388</v>
      </c>
      <c r="C2497" s="24">
        <v>-809.86</v>
      </c>
      <c r="D2497" s="24">
        <v>335.19</v>
      </c>
      <c r="E2497" s="22" t="e">
        <f t="shared" si="76"/>
        <v>#VALUE!</v>
      </c>
      <c r="F2497" s="31" t="e">
        <f t="shared" si="77"/>
        <v>#VALUE!</v>
      </c>
      <c r="G2497">
        <v>42073</v>
      </c>
    </row>
    <row r="2498" spans="1:7">
      <c r="A2498" s="31">
        <v>42074</v>
      </c>
      <c r="B2498" s="27" t="s">
        <v>9387</v>
      </c>
      <c r="C2498" s="24">
        <v>337.08</v>
      </c>
      <c r="D2498" s="24">
        <v>-297.02999999999997</v>
      </c>
      <c r="E2498" s="22" t="e">
        <f t="shared" ref="E2498:E2561" si="78">TEXT(F2498,"dd-mm-yy")</f>
        <v>#VALUE!</v>
      </c>
      <c r="F2498" s="31" t="e">
        <f t="shared" ref="F2498:F2561" si="79">DATEVALUE(A2498)</f>
        <v>#VALUE!</v>
      </c>
      <c r="G2498">
        <v>42074</v>
      </c>
    </row>
    <row r="2499" spans="1:7">
      <c r="A2499" s="31">
        <v>42075</v>
      </c>
      <c r="B2499" s="27" t="s">
        <v>9386</v>
      </c>
      <c r="C2499" s="24">
        <v>125.52</v>
      </c>
      <c r="D2499" s="24">
        <v>-98.87</v>
      </c>
      <c r="E2499" s="22" t="e">
        <f t="shared" si="78"/>
        <v>#VALUE!</v>
      </c>
      <c r="F2499" s="31" t="e">
        <f t="shared" si="79"/>
        <v>#VALUE!</v>
      </c>
      <c r="G2499">
        <v>42075</v>
      </c>
    </row>
    <row r="2500" spans="1:7">
      <c r="A2500" s="31">
        <v>42076</v>
      </c>
      <c r="B2500" s="27" t="s">
        <v>9385</v>
      </c>
      <c r="C2500" s="24">
        <v>5.45</v>
      </c>
      <c r="D2500" s="24">
        <v>901.26</v>
      </c>
      <c r="E2500" s="22" t="e">
        <f t="shared" si="78"/>
        <v>#VALUE!</v>
      </c>
      <c r="F2500" s="31" t="e">
        <f t="shared" si="79"/>
        <v>#VALUE!</v>
      </c>
      <c r="G2500">
        <v>42076</v>
      </c>
    </row>
    <row r="2501" spans="1:7">
      <c r="A2501" s="31">
        <v>42079</v>
      </c>
      <c r="B2501" s="27" t="s">
        <v>9384</v>
      </c>
      <c r="C2501" s="24">
        <v>-139.59</v>
      </c>
      <c r="D2501" s="24">
        <v>276.97000000000003</v>
      </c>
      <c r="E2501" s="22" t="e">
        <f t="shared" si="78"/>
        <v>#VALUE!</v>
      </c>
      <c r="F2501" s="31" t="e">
        <f t="shared" si="79"/>
        <v>#VALUE!</v>
      </c>
      <c r="G2501">
        <v>42079</v>
      </c>
    </row>
    <row r="2502" spans="1:7">
      <c r="A2502" s="31">
        <v>42080</v>
      </c>
      <c r="B2502" s="27" t="s">
        <v>9383</v>
      </c>
      <c r="C2502" s="24">
        <v>-487.26</v>
      </c>
      <c r="D2502" s="24">
        <v>799.35</v>
      </c>
      <c r="E2502" s="22" t="e">
        <f t="shared" si="78"/>
        <v>#VALUE!</v>
      </c>
      <c r="F2502" s="31" t="e">
        <f t="shared" si="79"/>
        <v>#VALUE!</v>
      </c>
      <c r="G2502">
        <v>42080</v>
      </c>
    </row>
    <row r="2503" spans="1:7">
      <c r="A2503" s="31">
        <v>42081</v>
      </c>
      <c r="B2503" s="27" t="s">
        <v>9382</v>
      </c>
      <c r="C2503" s="24">
        <v>-525.08000000000004</v>
      </c>
      <c r="D2503" s="24">
        <v>1311.48</v>
      </c>
      <c r="E2503" s="22" t="e">
        <f t="shared" si="78"/>
        <v>#VALUE!</v>
      </c>
      <c r="F2503" s="31" t="e">
        <f t="shared" si="79"/>
        <v>#VALUE!</v>
      </c>
      <c r="G2503">
        <v>42081</v>
      </c>
    </row>
    <row r="2504" spans="1:7">
      <c r="A2504" s="31">
        <v>42082</v>
      </c>
      <c r="B2504" s="27" t="s">
        <v>9381</v>
      </c>
      <c r="C2504" s="24">
        <v>170.68</v>
      </c>
      <c r="D2504" s="24">
        <v>447.88</v>
      </c>
      <c r="E2504" s="22" t="e">
        <f t="shared" si="78"/>
        <v>#VALUE!</v>
      </c>
      <c r="F2504" s="31" t="e">
        <f t="shared" si="79"/>
        <v>#VALUE!</v>
      </c>
      <c r="G2504">
        <v>42082</v>
      </c>
    </row>
    <row r="2505" spans="1:7">
      <c r="A2505" s="31">
        <v>42083</v>
      </c>
      <c r="B2505" s="27" t="s">
        <v>9380</v>
      </c>
      <c r="C2505" s="24">
        <v>-575.36</v>
      </c>
      <c r="D2505" s="24">
        <v>-18.54</v>
      </c>
      <c r="E2505" s="22" t="e">
        <f t="shared" si="78"/>
        <v>#VALUE!</v>
      </c>
      <c r="F2505" s="31" t="e">
        <f t="shared" si="79"/>
        <v>#VALUE!</v>
      </c>
      <c r="G2505">
        <v>42083</v>
      </c>
    </row>
    <row r="2506" spans="1:7">
      <c r="A2506" s="31">
        <v>42086</v>
      </c>
      <c r="B2506" s="27" t="s">
        <v>9379</v>
      </c>
      <c r="C2506" s="24">
        <v>-427.13</v>
      </c>
      <c r="D2506" s="24">
        <v>-100.1</v>
      </c>
      <c r="E2506" s="22" t="e">
        <f t="shared" si="78"/>
        <v>#VALUE!</v>
      </c>
      <c r="F2506" s="31" t="e">
        <f t="shared" si="79"/>
        <v>#VALUE!</v>
      </c>
      <c r="G2506">
        <v>42086</v>
      </c>
    </row>
    <row r="2507" spans="1:7">
      <c r="A2507" s="31">
        <v>42087</v>
      </c>
      <c r="B2507" s="27" t="s">
        <v>9378</v>
      </c>
      <c r="C2507" s="24">
        <v>420.76</v>
      </c>
      <c r="D2507" s="24">
        <v>-348.64</v>
      </c>
      <c r="E2507" s="22" t="e">
        <f t="shared" si="78"/>
        <v>#VALUE!</v>
      </c>
      <c r="F2507" s="31" t="e">
        <f t="shared" si="79"/>
        <v>#VALUE!</v>
      </c>
      <c r="G2507">
        <v>42087</v>
      </c>
    </row>
    <row r="2508" spans="1:7">
      <c r="A2508" s="31">
        <v>42088</v>
      </c>
      <c r="B2508" s="27" t="s">
        <v>9377</v>
      </c>
      <c r="C2508" s="24">
        <v>-1386.7</v>
      </c>
      <c r="D2508" s="24">
        <v>-186.52</v>
      </c>
      <c r="E2508" s="22" t="e">
        <f t="shared" si="78"/>
        <v>#VALUE!</v>
      </c>
      <c r="F2508" s="31" t="e">
        <f t="shared" si="79"/>
        <v>#VALUE!</v>
      </c>
      <c r="G2508">
        <v>42088</v>
      </c>
    </row>
    <row r="2509" spans="1:7">
      <c r="A2509" s="31">
        <v>42089</v>
      </c>
      <c r="B2509" s="27" t="s">
        <v>9376</v>
      </c>
      <c r="C2509" s="24">
        <v>-2167.1999999999998</v>
      </c>
      <c r="D2509" s="24">
        <v>-1468.15</v>
      </c>
      <c r="E2509" s="22" t="e">
        <f t="shared" si="78"/>
        <v>#VALUE!</v>
      </c>
      <c r="F2509" s="31" t="e">
        <f t="shared" si="79"/>
        <v>#VALUE!</v>
      </c>
      <c r="G2509">
        <v>42089</v>
      </c>
    </row>
    <row r="2510" spans="1:7">
      <c r="A2510" s="31">
        <v>42090</v>
      </c>
      <c r="B2510" s="27" t="s">
        <v>9375</v>
      </c>
      <c r="C2510" s="24">
        <v>392.17</v>
      </c>
      <c r="D2510" s="24">
        <v>142.35</v>
      </c>
      <c r="E2510" s="22" t="e">
        <f t="shared" si="78"/>
        <v>#VALUE!</v>
      </c>
      <c r="F2510" s="31" t="e">
        <f t="shared" si="79"/>
        <v>#VALUE!</v>
      </c>
      <c r="G2510">
        <v>42090</v>
      </c>
    </row>
    <row r="2511" spans="1:7">
      <c r="A2511" s="31">
        <v>42093</v>
      </c>
      <c r="B2511" s="27" t="s">
        <v>9374</v>
      </c>
      <c r="C2511" s="24">
        <v>-227.57</v>
      </c>
      <c r="D2511" s="24">
        <v>885.54</v>
      </c>
      <c r="E2511" s="22" t="e">
        <f t="shared" si="78"/>
        <v>#VALUE!</v>
      </c>
      <c r="F2511" s="31" t="e">
        <f t="shared" si="79"/>
        <v>#VALUE!</v>
      </c>
      <c r="G2511">
        <v>42093</v>
      </c>
    </row>
    <row r="2512" spans="1:7">
      <c r="A2512" s="31">
        <v>42094</v>
      </c>
      <c r="B2512" s="27" t="s">
        <v>9373</v>
      </c>
      <c r="C2512" s="24">
        <v>587.9</v>
      </c>
      <c r="D2512" s="24">
        <v>631.11</v>
      </c>
      <c r="E2512" s="22" t="e">
        <f t="shared" si="78"/>
        <v>#VALUE!</v>
      </c>
      <c r="F2512" s="31" t="e">
        <f t="shared" si="79"/>
        <v>#VALUE!</v>
      </c>
      <c r="G2512">
        <v>42094</v>
      </c>
    </row>
    <row r="2513" spans="1:7">
      <c r="A2513" s="31">
        <v>42095</v>
      </c>
      <c r="B2513" s="27" t="s">
        <v>9372</v>
      </c>
      <c r="C2513" s="24">
        <v>74.66</v>
      </c>
      <c r="D2513" s="24">
        <v>148.49</v>
      </c>
      <c r="E2513" s="22" t="e">
        <f t="shared" si="78"/>
        <v>#VALUE!</v>
      </c>
      <c r="F2513" s="31" t="e">
        <f t="shared" si="79"/>
        <v>#VALUE!</v>
      </c>
      <c r="G2513">
        <v>42095</v>
      </c>
    </row>
    <row r="2514" spans="1:7">
      <c r="A2514" s="31">
        <v>42100</v>
      </c>
      <c r="B2514" s="27" t="s">
        <v>9371</v>
      </c>
      <c r="C2514" s="24">
        <v>-752.53</v>
      </c>
      <c r="D2514" s="24">
        <v>486.13</v>
      </c>
      <c r="E2514" s="22" t="e">
        <f t="shared" si="78"/>
        <v>#VALUE!</v>
      </c>
      <c r="F2514" s="31" t="e">
        <f t="shared" si="79"/>
        <v>#VALUE!</v>
      </c>
      <c r="G2514">
        <v>42100</v>
      </c>
    </row>
    <row r="2515" spans="1:7">
      <c r="A2515" s="31">
        <v>42101</v>
      </c>
      <c r="B2515" s="27" t="s">
        <v>9370</v>
      </c>
      <c r="C2515" s="24">
        <v>-88.31</v>
      </c>
      <c r="D2515" s="24">
        <v>172.17</v>
      </c>
      <c r="E2515" s="22" t="e">
        <f t="shared" si="78"/>
        <v>#VALUE!</v>
      </c>
      <c r="F2515" s="31" t="e">
        <f t="shared" si="79"/>
        <v>#VALUE!</v>
      </c>
      <c r="G2515">
        <v>42101</v>
      </c>
    </row>
    <row r="2516" spans="1:7">
      <c r="A2516" s="31">
        <v>42102</v>
      </c>
      <c r="B2516" s="27" t="s">
        <v>9369</v>
      </c>
      <c r="C2516" s="24">
        <v>1173.6199999999999</v>
      </c>
      <c r="D2516" s="24">
        <v>-257.54000000000002</v>
      </c>
      <c r="E2516" s="22" t="e">
        <f t="shared" si="78"/>
        <v>#VALUE!</v>
      </c>
      <c r="F2516" s="31" t="e">
        <f t="shared" si="79"/>
        <v>#VALUE!</v>
      </c>
      <c r="G2516">
        <v>42102</v>
      </c>
    </row>
    <row r="2517" spans="1:7">
      <c r="A2517" s="31">
        <v>42103</v>
      </c>
      <c r="B2517" s="27" t="s">
        <v>9368</v>
      </c>
      <c r="C2517" s="24">
        <v>248.18</v>
      </c>
      <c r="D2517" s="24">
        <v>-260.58</v>
      </c>
      <c r="E2517" s="22" t="e">
        <f t="shared" si="78"/>
        <v>#VALUE!</v>
      </c>
      <c r="F2517" s="31" t="e">
        <f t="shared" si="79"/>
        <v>#VALUE!</v>
      </c>
      <c r="G2517">
        <v>42103</v>
      </c>
    </row>
    <row r="2518" spans="1:7">
      <c r="A2518" s="31">
        <v>42104</v>
      </c>
      <c r="B2518" s="27" t="s">
        <v>9367</v>
      </c>
      <c r="C2518" s="24">
        <v>-214.09</v>
      </c>
      <c r="D2518" s="24">
        <v>-358.58</v>
      </c>
      <c r="E2518" s="22" t="e">
        <f t="shared" si="78"/>
        <v>#VALUE!</v>
      </c>
      <c r="F2518" s="31" t="e">
        <f t="shared" si="79"/>
        <v>#VALUE!</v>
      </c>
      <c r="G2518">
        <v>42104</v>
      </c>
    </row>
    <row r="2519" spans="1:7">
      <c r="A2519" s="31">
        <v>42107</v>
      </c>
      <c r="B2519" s="27" t="s">
        <v>9366</v>
      </c>
      <c r="C2519" s="24">
        <v>-165.87</v>
      </c>
      <c r="D2519" s="24">
        <v>105.67</v>
      </c>
      <c r="E2519" s="22" t="e">
        <f t="shared" si="78"/>
        <v>#VALUE!</v>
      </c>
      <c r="F2519" s="31" t="e">
        <f t="shared" si="79"/>
        <v>#VALUE!</v>
      </c>
      <c r="G2519">
        <v>42107</v>
      </c>
    </row>
    <row r="2520" spans="1:7">
      <c r="A2520" s="31">
        <v>42109</v>
      </c>
      <c r="B2520" s="27" t="s">
        <v>9365</v>
      </c>
      <c r="C2520" s="24">
        <v>783.26</v>
      </c>
      <c r="D2520" s="24">
        <v>-20.170000000000002</v>
      </c>
      <c r="E2520" s="22" t="e">
        <f t="shared" si="78"/>
        <v>#VALUE!</v>
      </c>
      <c r="F2520" s="31" t="e">
        <f t="shared" si="79"/>
        <v>#VALUE!</v>
      </c>
      <c r="G2520">
        <v>42109</v>
      </c>
    </row>
    <row r="2521" spans="1:7">
      <c r="A2521" s="31">
        <v>42110</v>
      </c>
      <c r="B2521" s="27" t="s">
        <v>9364</v>
      </c>
      <c r="C2521" s="24">
        <v>-1071.5</v>
      </c>
      <c r="D2521" s="24">
        <v>-376.05</v>
      </c>
      <c r="E2521" s="22" t="e">
        <f t="shared" si="78"/>
        <v>#VALUE!</v>
      </c>
      <c r="F2521" s="31" t="e">
        <f t="shared" si="79"/>
        <v>#VALUE!</v>
      </c>
      <c r="G2521">
        <v>42110</v>
      </c>
    </row>
    <row r="2522" spans="1:7">
      <c r="A2522" s="31">
        <v>42111</v>
      </c>
      <c r="B2522" s="27" t="s">
        <v>9363</v>
      </c>
      <c r="C2522" s="24">
        <v>408.67</v>
      </c>
      <c r="D2522" s="24">
        <v>-892.53</v>
      </c>
      <c r="E2522" s="22" t="e">
        <f t="shared" si="78"/>
        <v>#VALUE!</v>
      </c>
      <c r="F2522" s="31" t="e">
        <f t="shared" si="79"/>
        <v>#VALUE!</v>
      </c>
      <c r="G2522">
        <v>42111</v>
      </c>
    </row>
    <row r="2523" spans="1:7">
      <c r="A2523" s="31">
        <v>42114</v>
      </c>
      <c r="B2523" s="27" t="s">
        <v>9362</v>
      </c>
      <c r="C2523" s="24">
        <v>-1338.53</v>
      </c>
      <c r="D2523" s="24">
        <v>-199.25</v>
      </c>
      <c r="E2523" s="22" t="e">
        <f t="shared" si="78"/>
        <v>#VALUE!</v>
      </c>
      <c r="F2523" s="31" t="e">
        <f t="shared" si="79"/>
        <v>#VALUE!</v>
      </c>
      <c r="G2523">
        <v>42114</v>
      </c>
    </row>
    <row r="2524" spans="1:7">
      <c r="A2524" s="31">
        <v>42115</v>
      </c>
      <c r="B2524" s="27" t="s">
        <v>9361</v>
      </c>
      <c r="C2524" s="24">
        <v>318.7</v>
      </c>
      <c r="D2524" s="24">
        <v>-1293.93</v>
      </c>
      <c r="E2524" s="22" t="e">
        <f t="shared" si="78"/>
        <v>#VALUE!</v>
      </c>
      <c r="F2524" s="31" t="e">
        <f t="shared" si="79"/>
        <v>#VALUE!</v>
      </c>
      <c r="G2524">
        <v>42115</v>
      </c>
    </row>
    <row r="2525" spans="1:7">
      <c r="A2525" s="31">
        <v>42116</v>
      </c>
      <c r="B2525" s="27" t="s">
        <v>9360</v>
      </c>
      <c r="C2525" s="24">
        <v>34.840000000000003</v>
      </c>
      <c r="D2525" s="24">
        <v>60.45</v>
      </c>
      <c r="E2525" s="22" t="e">
        <f t="shared" si="78"/>
        <v>#VALUE!</v>
      </c>
      <c r="F2525" s="31" t="e">
        <f t="shared" si="79"/>
        <v>#VALUE!</v>
      </c>
      <c r="G2525">
        <v>42116</v>
      </c>
    </row>
    <row r="2526" spans="1:7">
      <c r="A2526" s="31">
        <v>42117</v>
      </c>
      <c r="B2526" s="27" t="s">
        <v>9359</v>
      </c>
      <c r="C2526" s="24">
        <v>-585.24</v>
      </c>
      <c r="D2526" s="24">
        <v>497.28</v>
      </c>
      <c r="E2526" s="22" t="e">
        <f t="shared" si="78"/>
        <v>#VALUE!</v>
      </c>
      <c r="F2526" s="31" t="e">
        <f t="shared" si="79"/>
        <v>#VALUE!</v>
      </c>
      <c r="G2526">
        <v>42117</v>
      </c>
    </row>
    <row r="2527" spans="1:7">
      <c r="A2527" s="31">
        <v>42118</v>
      </c>
      <c r="B2527" s="27" t="s">
        <v>9358</v>
      </c>
      <c r="C2527" s="24">
        <v>-530.42999999999995</v>
      </c>
      <c r="D2527" s="24">
        <v>883.9</v>
      </c>
      <c r="E2527" s="22" t="e">
        <f t="shared" si="78"/>
        <v>#VALUE!</v>
      </c>
      <c r="F2527" s="31" t="e">
        <f t="shared" si="79"/>
        <v>#VALUE!</v>
      </c>
      <c r="G2527">
        <v>42118</v>
      </c>
    </row>
    <row r="2528" spans="1:7">
      <c r="A2528" s="31">
        <v>42121</v>
      </c>
      <c r="B2528" s="27" t="s">
        <v>9357</v>
      </c>
      <c r="C2528" s="24">
        <v>-420.85</v>
      </c>
      <c r="D2528" s="24">
        <v>916.12</v>
      </c>
      <c r="E2528" s="22" t="e">
        <f t="shared" si="78"/>
        <v>#VALUE!</v>
      </c>
      <c r="F2528" s="31" t="e">
        <f t="shared" si="79"/>
        <v>#VALUE!</v>
      </c>
      <c r="G2528">
        <v>42121</v>
      </c>
    </row>
    <row r="2529" spans="1:7">
      <c r="A2529" s="31">
        <v>42122</v>
      </c>
      <c r="B2529" s="27" t="s">
        <v>9356</v>
      </c>
      <c r="C2529" s="24">
        <v>-408.49</v>
      </c>
      <c r="D2529" s="24">
        <v>1263.6400000000001</v>
      </c>
      <c r="E2529" s="22" t="e">
        <f t="shared" si="78"/>
        <v>#VALUE!</v>
      </c>
      <c r="F2529" s="31" t="e">
        <f t="shared" si="79"/>
        <v>#VALUE!</v>
      </c>
      <c r="G2529">
        <v>42122</v>
      </c>
    </row>
    <row r="2530" spans="1:7">
      <c r="A2530" s="31">
        <v>42123</v>
      </c>
      <c r="B2530" s="27" t="s">
        <v>9355</v>
      </c>
      <c r="C2530" s="24">
        <v>-197.15</v>
      </c>
      <c r="D2530" s="24">
        <v>315.47000000000003</v>
      </c>
      <c r="E2530" s="22" t="e">
        <f t="shared" si="78"/>
        <v>#VALUE!</v>
      </c>
      <c r="F2530" s="31" t="e">
        <f t="shared" si="79"/>
        <v>#VALUE!</v>
      </c>
      <c r="G2530">
        <v>42123</v>
      </c>
    </row>
    <row r="2531" spans="1:7">
      <c r="A2531" s="31">
        <v>42124</v>
      </c>
      <c r="B2531" s="27" t="s">
        <v>9354</v>
      </c>
      <c r="C2531" s="24">
        <v>-504.06</v>
      </c>
      <c r="D2531" s="24">
        <v>-26.18</v>
      </c>
      <c r="E2531" s="22" t="e">
        <f t="shared" si="78"/>
        <v>#VALUE!</v>
      </c>
      <c r="F2531" s="31" t="e">
        <f t="shared" si="79"/>
        <v>#VALUE!</v>
      </c>
      <c r="G2531">
        <v>42124</v>
      </c>
    </row>
    <row r="2532" spans="1:7">
      <c r="A2532" s="31">
        <v>42128</v>
      </c>
      <c r="B2532" s="27" t="s">
        <v>9353</v>
      </c>
      <c r="C2532" s="24">
        <v>-280.5</v>
      </c>
      <c r="D2532" s="24">
        <v>749.38</v>
      </c>
      <c r="E2532" s="22" t="e">
        <f t="shared" si="78"/>
        <v>#VALUE!</v>
      </c>
      <c r="F2532" s="31" t="e">
        <f t="shared" si="79"/>
        <v>#VALUE!</v>
      </c>
      <c r="G2532">
        <v>42128</v>
      </c>
    </row>
    <row r="2533" spans="1:7">
      <c r="A2533" s="31">
        <v>42129</v>
      </c>
      <c r="B2533" s="27" t="s">
        <v>9352</v>
      </c>
      <c r="C2533" s="24">
        <v>-924.32</v>
      </c>
      <c r="D2533" s="24">
        <v>1030.4000000000001</v>
      </c>
      <c r="E2533" s="22" t="e">
        <f t="shared" si="78"/>
        <v>#VALUE!</v>
      </c>
      <c r="F2533" s="31" t="e">
        <f t="shared" si="79"/>
        <v>#VALUE!</v>
      </c>
      <c r="G2533">
        <v>42129</v>
      </c>
    </row>
    <row r="2534" spans="1:7">
      <c r="A2534" s="31">
        <v>42130</v>
      </c>
      <c r="B2534" s="27" t="s">
        <v>9351</v>
      </c>
      <c r="C2534" s="24">
        <v>-1924.6</v>
      </c>
      <c r="D2534" s="24">
        <v>1832.18</v>
      </c>
      <c r="E2534" s="22" t="e">
        <f t="shared" si="78"/>
        <v>#VALUE!</v>
      </c>
      <c r="F2534" s="31" t="e">
        <f t="shared" si="79"/>
        <v>#VALUE!</v>
      </c>
      <c r="G2534">
        <v>42130</v>
      </c>
    </row>
    <row r="2535" spans="1:7">
      <c r="A2535" s="31">
        <v>42131</v>
      </c>
      <c r="B2535" s="27" t="s">
        <v>9350</v>
      </c>
      <c r="C2535" s="24">
        <v>-946.63</v>
      </c>
      <c r="D2535" s="24">
        <v>983.61</v>
      </c>
      <c r="E2535" s="22" t="e">
        <f t="shared" si="78"/>
        <v>#VALUE!</v>
      </c>
      <c r="F2535" s="31" t="e">
        <f t="shared" si="79"/>
        <v>#VALUE!</v>
      </c>
      <c r="G2535">
        <v>42131</v>
      </c>
    </row>
    <row r="2536" spans="1:7">
      <c r="A2536" s="31">
        <v>42132</v>
      </c>
      <c r="B2536" s="27" t="s">
        <v>9349</v>
      </c>
      <c r="C2536" s="24">
        <v>194.6</v>
      </c>
      <c r="D2536" s="24">
        <v>1115.3599999999999</v>
      </c>
      <c r="E2536" s="22" t="e">
        <f t="shared" si="78"/>
        <v>#VALUE!</v>
      </c>
      <c r="F2536" s="31" t="e">
        <f t="shared" si="79"/>
        <v>#VALUE!</v>
      </c>
      <c r="G2536">
        <v>42132</v>
      </c>
    </row>
    <row r="2537" spans="1:7">
      <c r="A2537" s="31">
        <v>42135</v>
      </c>
      <c r="B2537" s="27" t="s">
        <v>9348</v>
      </c>
      <c r="C2537" s="24">
        <v>292.60000000000002</v>
      </c>
      <c r="D2537" s="24">
        <v>842.8</v>
      </c>
      <c r="E2537" s="22" t="e">
        <f t="shared" si="78"/>
        <v>#VALUE!</v>
      </c>
      <c r="F2537" s="31" t="e">
        <f t="shared" si="79"/>
        <v>#VALUE!</v>
      </c>
      <c r="G2537">
        <v>42135</v>
      </c>
    </row>
    <row r="2538" spans="1:7">
      <c r="A2538" s="31">
        <v>42136</v>
      </c>
      <c r="B2538" s="27" t="s">
        <v>9347</v>
      </c>
      <c r="C2538" s="24">
        <v>178.16</v>
      </c>
      <c r="D2538" s="24">
        <v>1212.1600000000001</v>
      </c>
      <c r="E2538" s="22" t="e">
        <f t="shared" si="78"/>
        <v>#VALUE!</v>
      </c>
      <c r="F2538" s="31" t="e">
        <f t="shared" si="79"/>
        <v>#VALUE!</v>
      </c>
      <c r="G2538">
        <v>42136</v>
      </c>
    </row>
    <row r="2539" spans="1:7">
      <c r="A2539" s="31">
        <v>42137</v>
      </c>
      <c r="B2539" s="27" t="s">
        <v>9346</v>
      </c>
      <c r="C2539" s="24">
        <v>-649.39</v>
      </c>
      <c r="D2539" s="24">
        <v>428.45</v>
      </c>
      <c r="E2539" s="22" t="e">
        <f t="shared" si="78"/>
        <v>#VALUE!</v>
      </c>
      <c r="F2539" s="31" t="e">
        <f t="shared" si="79"/>
        <v>#VALUE!</v>
      </c>
      <c r="G2539">
        <v>42137</v>
      </c>
    </row>
    <row r="2540" spans="1:7">
      <c r="A2540" s="31">
        <v>42138</v>
      </c>
      <c r="B2540" s="27" t="s">
        <v>9345</v>
      </c>
      <c r="C2540" s="24">
        <v>-1661.89</v>
      </c>
      <c r="D2540" s="24">
        <v>111.49</v>
      </c>
      <c r="E2540" s="22" t="e">
        <f t="shared" si="78"/>
        <v>#VALUE!</v>
      </c>
      <c r="F2540" s="31" t="e">
        <f t="shared" si="79"/>
        <v>#VALUE!</v>
      </c>
      <c r="G2540">
        <v>42138</v>
      </c>
    </row>
    <row r="2541" spans="1:7">
      <c r="A2541" s="31">
        <v>42139</v>
      </c>
      <c r="B2541" s="27" t="s">
        <v>9344</v>
      </c>
      <c r="C2541" s="24">
        <v>-131.08000000000001</v>
      </c>
      <c r="D2541" s="24">
        <v>124.86</v>
      </c>
      <c r="E2541" s="22" t="e">
        <f t="shared" si="78"/>
        <v>#VALUE!</v>
      </c>
      <c r="F2541" s="31" t="e">
        <f t="shared" si="79"/>
        <v>#VALUE!</v>
      </c>
      <c r="G2541">
        <v>42139</v>
      </c>
    </row>
    <row r="2542" spans="1:7">
      <c r="A2542" s="31">
        <v>42142</v>
      </c>
      <c r="B2542" s="27" t="s">
        <v>9343</v>
      </c>
      <c r="C2542" s="24">
        <v>228.85</v>
      </c>
      <c r="D2542" s="24">
        <v>-76.459999999999994</v>
      </c>
      <c r="E2542" s="22" t="e">
        <f t="shared" si="78"/>
        <v>#VALUE!</v>
      </c>
      <c r="F2542" s="31" t="e">
        <f t="shared" si="79"/>
        <v>#VALUE!</v>
      </c>
      <c r="G2542">
        <v>42142</v>
      </c>
    </row>
    <row r="2543" spans="1:7">
      <c r="A2543" s="31">
        <v>42143</v>
      </c>
      <c r="B2543" s="27" t="s">
        <v>9342</v>
      </c>
      <c r="C2543" s="24">
        <v>647.79</v>
      </c>
      <c r="D2543" s="24">
        <v>327.18</v>
      </c>
      <c r="E2543" s="22" t="e">
        <f t="shared" si="78"/>
        <v>#VALUE!</v>
      </c>
      <c r="F2543" s="31" t="e">
        <f t="shared" si="79"/>
        <v>#VALUE!</v>
      </c>
      <c r="G2543">
        <v>42143</v>
      </c>
    </row>
    <row r="2544" spans="1:7">
      <c r="A2544" s="31">
        <v>42144</v>
      </c>
      <c r="B2544" s="27" t="s">
        <v>9341</v>
      </c>
      <c r="C2544" s="24">
        <v>853.05</v>
      </c>
      <c r="D2544" s="24">
        <v>-11.2</v>
      </c>
      <c r="E2544" s="22" t="e">
        <f t="shared" si="78"/>
        <v>#VALUE!</v>
      </c>
      <c r="F2544" s="31" t="e">
        <f t="shared" si="79"/>
        <v>#VALUE!</v>
      </c>
      <c r="G2544">
        <v>42144</v>
      </c>
    </row>
    <row r="2545" spans="1:7">
      <c r="A2545" s="31">
        <v>42145</v>
      </c>
      <c r="B2545" s="27" t="s">
        <v>9340</v>
      </c>
      <c r="C2545" s="24">
        <v>-312.52999999999997</v>
      </c>
      <c r="D2545" s="24">
        <v>235.03</v>
      </c>
      <c r="E2545" s="22" t="e">
        <f t="shared" si="78"/>
        <v>#VALUE!</v>
      </c>
      <c r="F2545" s="31" t="e">
        <f t="shared" si="79"/>
        <v>#VALUE!</v>
      </c>
      <c r="G2545">
        <v>42145</v>
      </c>
    </row>
    <row r="2546" spans="1:7">
      <c r="A2546" s="31">
        <v>42146</v>
      </c>
      <c r="B2546" s="27" t="s">
        <v>9339</v>
      </c>
      <c r="C2546" s="24">
        <v>327</v>
      </c>
      <c r="D2546" s="24">
        <v>9.4700000000000006</v>
      </c>
      <c r="E2546" s="22" t="e">
        <f t="shared" si="78"/>
        <v>#VALUE!</v>
      </c>
      <c r="F2546" s="31" t="e">
        <f t="shared" si="79"/>
        <v>#VALUE!</v>
      </c>
      <c r="G2546">
        <v>42146</v>
      </c>
    </row>
    <row r="2547" spans="1:7">
      <c r="A2547" s="31">
        <v>42149</v>
      </c>
      <c r="B2547" s="27" t="s">
        <v>9338</v>
      </c>
      <c r="C2547" s="24">
        <v>167.8</v>
      </c>
      <c r="D2547" s="24">
        <v>-223.44</v>
      </c>
      <c r="E2547" s="22" t="e">
        <f t="shared" si="78"/>
        <v>#VALUE!</v>
      </c>
      <c r="F2547" s="31" t="e">
        <f t="shared" si="79"/>
        <v>#VALUE!</v>
      </c>
      <c r="G2547">
        <v>42149</v>
      </c>
    </row>
    <row r="2548" spans="1:7">
      <c r="A2548" s="31">
        <v>42150</v>
      </c>
      <c r="B2548" s="27" t="s">
        <v>9337</v>
      </c>
      <c r="C2548" s="24">
        <v>215.33</v>
      </c>
      <c r="D2548" s="24">
        <v>192.89</v>
      </c>
      <c r="E2548" s="22" t="e">
        <f t="shared" si="78"/>
        <v>#VALUE!</v>
      </c>
      <c r="F2548" s="31" t="e">
        <f t="shared" si="79"/>
        <v>#VALUE!</v>
      </c>
      <c r="G2548">
        <v>42150</v>
      </c>
    </row>
    <row r="2549" spans="1:7">
      <c r="A2549" s="31">
        <v>42151</v>
      </c>
      <c r="B2549" s="27" t="s">
        <v>9336</v>
      </c>
      <c r="C2549" s="24">
        <v>-95.59</v>
      </c>
      <c r="D2549" s="24">
        <v>-538.05999999999995</v>
      </c>
      <c r="E2549" s="22" t="e">
        <f t="shared" si="78"/>
        <v>#VALUE!</v>
      </c>
      <c r="F2549" s="31" t="e">
        <f t="shared" si="79"/>
        <v>#VALUE!</v>
      </c>
      <c r="G2549">
        <v>42151</v>
      </c>
    </row>
    <row r="2550" spans="1:7">
      <c r="A2550" s="31">
        <v>42152</v>
      </c>
      <c r="B2550" s="27" t="s">
        <v>9335</v>
      </c>
      <c r="C2550" s="24">
        <v>650.35</v>
      </c>
      <c r="D2550" s="24">
        <v>-646.33000000000004</v>
      </c>
      <c r="E2550" s="22" t="e">
        <f t="shared" si="78"/>
        <v>#VALUE!</v>
      </c>
      <c r="F2550" s="31" t="e">
        <f t="shared" si="79"/>
        <v>#VALUE!</v>
      </c>
      <c r="G2550">
        <v>42152</v>
      </c>
    </row>
    <row r="2551" spans="1:7">
      <c r="A2551" s="31">
        <v>42153</v>
      </c>
      <c r="B2551" s="27" t="s">
        <v>9334</v>
      </c>
      <c r="C2551" s="24">
        <v>3822.21</v>
      </c>
      <c r="D2551" s="24">
        <v>-1250.4000000000001</v>
      </c>
      <c r="E2551" s="22" t="e">
        <f t="shared" si="78"/>
        <v>#VALUE!</v>
      </c>
      <c r="F2551" s="31" t="e">
        <f t="shared" si="79"/>
        <v>#VALUE!</v>
      </c>
      <c r="G2551">
        <v>42153</v>
      </c>
    </row>
    <row r="2552" spans="1:7">
      <c r="A2552" s="31">
        <v>42156</v>
      </c>
      <c r="B2552" s="27" t="s">
        <v>9333</v>
      </c>
      <c r="C2552" s="24">
        <v>66.38</v>
      </c>
      <c r="D2552" s="24">
        <v>-207.32</v>
      </c>
      <c r="E2552" s="22" t="e">
        <f t="shared" si="78"/>
        <v>#VALUE!</v>
      </c>
      <c r="F2552" s="31" t="e">
        <f t="shared" si="79"/>
        <v>#VALUE!</v>
      </c>
      <c r="G2552">
        <v>42156</v>
      </c>
    </row>
    <row r="2553" spans="1:7">
      <c r="A2553" s="31">
        <v>42157</v>
      </c>
      <c r="B2553" s="27" t="s">
        <v>9332</v>
      </c>
      <c r="C2553" s="24">
        <v>-2162.5700000000002</v>
      </c>
      <c r="D2553" s="24">
        <v>4.1100000000000003</v>
      </c>
      <c r="E2553" s="22" t="e">
        <f t="shared" si="78"/>
        <v>#VALUE!</v>
      </c>
      <c r="F2553" s="31" t="e">
        <f t="shared" si="79"/>
        <v>#VALUE!</v>
      </c>
      <c r="G2553">
        <v>42157</v>
      </c>
    </row>
    <row r="2554" spans="1:7">
      <c r="A2554" s="31">
        <v>42158</v>
      </c>
      <c r="B2554" s="27" t="s">
        <v>9331</v>
      </c>
      <c r="C2554" s="24">
        <v>-576.91999999999996</v>
      </c>
      <c r="D2554" s="24">
        <v>31.38</v>
      </c>
      <c r="E2554" s="22" t="e">
        <f t="shared" si="78"/>
        <v>#VALUE!</v>
      </c>
      <c r="F2554" s="31" t="e">
        <f t="shared" si="79"/>
        <v>#VALUE!</v>
      </c>
      <c r="G2554">
        <v>42158</v>
      </c>
    </row>
    <row r="2555" spans="1:7">
      <c r="A2555" s="31">
        <v>42159</v>
      </c>
      <c r="B2555" s="27" t="s">
        <v>9330</v>
      </c>
      <c r="C2555" s="24">
        <v>-0.41</v>
      </c>
      <c r="D2555" s="24">
        <v>196.93</v>
      </c>
      <c r="E2555" s="22" t="e">
        <f t="shared" si="78"/>
        <v>#VALUE!</v>
      </c>
      <c r="F2555" s="31" t="e">
        <f t="shared" si="79"/>
        <v>#VALUE!</v>
      </c>
      <c r="G2555">
        <v>42159</v>
      </c>
    </row>
    <row r="2556" spans="1:7">
      <c r="A2556" s="31">
        <v>42160</v>
      </c>
      <c r="B2556" s="27" t="s">
        <v>9329</v>
      </c>
      <c r="C2556" s="24">
        <v>-490.8</v>
      </c>
      <c r="D2556" s="24">
        <v>-49.63</v>
      </c>
      <c r="E2556" s="22" t="e">
        <f t="shared" si="78"/>
        <v>#VALUE!</v>
      </c>
      <c r="F2556" s="31" t="e">
        <f t="shared" si="79"/>
        <v>#VALUE!</v>
      </c>
      <c r="G2556">
        <v>42160</v>
      </c>
    </row>
    <row r="2557" spans="1:7">
      <c r="A2557" s="31">
        <v>42163</v>
      </c>
      <c r="B2557" s="27" t="s">
        <v>9328</v>
      </c>
      <c r="C2557" s="24">
        <v>-199.8</v>
      </c>
      <c r="D2557" s="24">
        <v>363.96</v>
      </c>
      <c r="E2557" s="22" t="e">
        <f t="shared" si="78"/>
        <v>#VALUE!</v>
      </c>
      <c r="F2557" s="31" t="e">
        <f t="shared" si="79"/>
        <v>#VALUE!</v>
      </c>
      <c r="G2557">
        <v>42163</v>
      </c>
    </row>
    <row r="2558" spans="1:7">
      <c r="A2558" s="31">
        <v>42164</v>
      </c>
      <c r="B2558" s="27" t="s">
        <v>9327</v>
      </c>
      <c r="C2558" s="24">
        <v>156.36000000000001</v>
      </c>
      <c r="D2558" s="24">
        <v>297.2</v>
      </c>
      <c r="E2558" s="22" t="e">
        <f t="shared" si="78"/>
        <v>#VALUE!</v>
      </c>
      <c r="F2558" s="31" t="e">
        <f t="shared" si="79"/>
        <v>#VALUE!</v>
      </c>
      <c r="G2558">
        <v>42164</v>
      </c>
    </row>
    <row r="2559" spans="1:7">
      <c r="A2559" s="31">
        <v>42165</v>
      </c>
      <c r="B2559" s="27" t="s">
        <v>9326</v>
      </c>
      <c r="C2559" s="24">
        <v>32.32</v>
      </c>
      <c r="D2559" s="24">
        <v>31.75</v>
      </c>
      <c r="E2559" s="22" t="e">
        <f t="shared" si="78"/>
        <v>#VALUE!</v>
      </c>
      <c r="F2559" s="31" t="e">
        <f t="shared" si="79"/>
        <v>#VALUE!</v>
      </c>
      <c r="G2559">
        <v>42165</v>
      </c>
    </row>
    <row r="2560" spans="1:7">
      <c r="A2560" s="31">
        <v>42166</v>
      </c>
      <c r="B2560" s="27" t="s">
        <v>9325</v>
      </c>
      <c r="C2560" s="24">
        <v>177.54</v>
      </c>
      <c r="D2560" s="24">
        <v>434.68</v>
      </c>
      <c r="E2560" s="22" t="e">
        <f t="shared" si="78"/>
        <v>#VALUE!</v>
      </c>
      <c r="F2560" s="31" t="e">
        <f t="shared" si="79"/>
        <v>#VALUE!</v>
      </c>
      <c r="G2560">
        <v>42166</v>
      </c>
    </row>
    <row r="2561" spans="1:7">
      <c r="A2561" s="31">
        <v>42167</v>
      </c>
      <c r="B2561" s="27" t="s">
        <v>9324</v>
      </c>
      <c r="C2561" s="24">
        <v>119.82</v>
      </c>
      <c r="D2561" s="24">
        <v>-42.35</v>
      </c>
      <c r="E2561" s="22" t="e">
        <f t="shared" si="78"/>
        <v>#VALUE!</v>
      </c>
      <c r="F2561" s="31" t="e">
        <f t="shared" si="79"/>
        <v>#VALUE!</v>
      </c>
      <c r="G2561">
        <v>42167</v>
      </c>
    </row>
    <row r="2562" spans="1:7">
      <c r="A2562" s="31">
        <v>42170</v>
      </c>
      <c r="B2562" s="27" t="s">
        <v>9323</v>
      </c>
      <c r="C2562" s="24">
        <v>-146.12</v>
      </c>
      <c r="D2562" s="24">
        <v>132.74</v>
      </c>
      <c r="E2562" s="22" t="e">
        <f t="shared" ref="E2562:E2625" si="80">TEXT(F2562,"dd-mm-yy")</f>
        <v>#VALUE!</v>
      </c>
      <c r="F2562" s="31" t="e">
        <f t="shared" ref="F2562:F2625" si="81">DATEVALUE(A2562)</f>
        <v>#VALUE!</v>
      </c>
      <c r="G2562">
        <v>42170</v>
      </c>
    </row>
    <row r="2563" spans="1:7">
      <c r="A2563" s="31">
        <v>42171</v>
      </c>
      <c r="B2563" s="27" t="s">
        <v>9322</v>
      </c>
      <c r="C2563" s="24">
        <v>-563.97</v>
      </c>
      <c r="D2563" s="24">
        <v>274.48</v>
      </c>
      <c r="E2563" s="22" t="e">
        <f t="shared" si="80"/>
        <v>#VALUE!</v>
      </c>
      <c r="F2563" s="31" t="e">
        <f t="shared" si="81"/>
        <v>#VALUE!</v>
      </c>
      <c r="G2563">
        <v>42171</v>
      </c>
    </row>
    <row r="2564" spans="1:7">
      <c r="A2564" s="31">
        <v>42172</v>
      </c>
      <c r="B2564" s="27" t="s">
        <v>9321</v>
      </c>
      <c r="C2564" s="24">
        <v>-219.26</v>
      </c>
      <c r="D2564" s="24">
        <v>786.19</v>
      </c>
      <c r="E2564" s="22" t="e">
        <f t="shared" si="80"/>
        <v>#VALUE!</v>
      </c>
      <c r="F2564" s="31" t="e">
        <f t="shared" si="81"/>
        <v>#VALUE!</v>
      </c>
      <c r="G2564">
        <v>42172</v>
      </c>
    </row>
    <row r="2565" spans="1:7">
      <c r="A2565" s="31">
        <v>42173</v>
      </c>
      <c r="B2565" s="27" t="s">
        <v>9320</v>
      </c>
      <c r="C2565" s="24">
        <v>144.57</v>
      </c>
      <c r="D2565" s="24">
        <v>1090.53</v>
      </c>
      <c r="E2565" s="22" t="e">
        <f t="shared" si="80"/>
        <v>#VALUE!</v>
      </c>
      <c r="F2565" s="31" t="e">
        <f t="shared" si="81"/>
        <v>#VALUE!</v>
      </c>
      <c r="G2565">
        <v>42173</v>
      </c>
    </row>
    <row r="2566" spans="1:7">
      <c r="A2566" s="31">
        <v>42174</v>
      </c>
      <c r="B2566" s="27" t="s">
        <v>9319</v>
      </c>
      <c r="C2566" s="24">
        <v>-156.29</v>
      </c>
      <c r="D2566" s="24">
        <v>893.98</v>
      </c>
      <c r="E2566" s="22" t="e">
        <f t="shared" si="80"/>
        <v>#VALUE!</v>
      </c>
      <c r="F2566" s="31" t="e">
        <f t="shared" si="81"/>
        <v>#VALUE!</v>
      </c>
      <c r="G2566">
        <v>42174</v>
      </c>
    </row>
    <row r="2567" spans="1:7">
      <c r="A2567" s="31">
        <v>42177</v>
      </c>
      <c r="B2567" s="27" t="s">
        <v>9318</v>
      </c>
      <c r="C2567" s="24">
        <v>1417.98</v>
      </c>
      <c r="D2567" s="24">
        <v>779.37</v>
      </c>
      <c r="E2567" s="22" t="e">
        <f t="shared" si="80"/>
        <v>#VALUE!</v>
      </c>
      <c r="F2567" s="31" t="e">
        <f t="shared" si="81"/>
        <v>#VALUE!</v>
      </c>
      <c r="G2567">
        <v>42177</v>
      </c>
    </row>
    <row r="2568" spans="1:7">
      <c r="A2568" s="31">
        <v>42178</v>
      </c>
      <c r="B2568" s="27" t="s">
        <v>9317</v>
      </c>
      <c r="C2568" s="24">
        <v>1394.06</v>
      </c>
      <c r="D2568" s="24">
        <v>990.11</v>
      </c>
      <c r="E2568" s="22" t="e">
        <f t="shared" si="80"/>
        <v>#VALUE!</v>
      </c>
      <c r="F2568" s="31" t="e">
        <f t="shared" si="81"/>
        <v>#VALUE!</v>
      </c>
      <c r="G2568">
        <v>42178</v>
      </c>
    </row>
    <row r="2569" spans="1:7">
      <c r="A2569" s="31">
        <v>42179</v>
      </c>
      <c r="B2569" s="27" t="s">
        <v>9316</v>
      </c>
      <c r="C2569" s="24">
        <v>1488.78</v>
      </c>
      <c r="D2569" s="24">
        <v>585.77</v>
      </c>
      <c r="E2569" s="22" t="e">
        <f t="shared" si="80"/>
        <v>#VALUE!</v>
      </c>
      <c r="F2569" s="31" t="e">
        <f t="shared" si="81"/>
        <v>#VALUE!</v>
      </c>
      <c r="G2569">
        <v>42179</v>
      </c>
    </row>
    <row r="2570" spans="1:7">
      <c r="A2570" s="31">
        <v>42180</v>
      </c>
      <c r="B2570" s="27" t="s">
        <v>9315</v>
      </c>
      <c r="C2570" s="24">
        <v>2228.7399999999998</v>
      </c>
      <c r="D2570" s="24">
        <v>-1082.32</v>
      </c>
      <c r="E2570" s="22" t="e">
        <f t="shared" si="80"/>
        <v>#VALUE!</v>
      </c>
      <c r="F2570" s="31" t="e">
        <f t="shared" si="81"/>
        <v>#VALUE!</v>
      </c>
      <c r="G2570">
        <v>42180</v>
      </c>
    </row>
    <row r="2571" spans="1:7">
      <c r="A2571" s="31">
        <v>42181</v>
      </c>
      <c r="B2571" s="27" t="s">
        <v>9314</v>
      </c>
      <c r="C2571" s="24">
        <v>-264.66000000000003</v>
      </c>
      <c r="D2571" s="24">
        <v>120.91</v>
      </c>
      <c r="E2571" s="22" t="e">
        <f t="shared" si="80"/>
        <v>#VALUE!</v>
      </c>
      <c r="F2571" s="31" t="e">
        <f t="shared" si="81"/>
        <v>#VALUE!</v>
      </c>
      <c r="G2571">
        <v>42181</v>
      </c>
    </row>
    <row r="2572" spans="1:7">
      <c r="A2572" s="31">
        <v>42184</v>
      </c>
      <c r="B2572" s="27" t="s">
        <v>9313</v>
      </c>
      <c r="C2572" s="24">
        <v>546.85</v>
      </c>
      <c r="D2572" s="24">
        <v>-68.3</v>
      </c>
      <c r="E2572" s="22" t="e">
        <f t="shared" si="80"/>
        <v>#VALUE!</v>
      </c>
      <c r="F2572" s="31" t="e">
        <f t="shared" si="81"/>
        <v>#VALUE!</v>
      </c>
      <c r="G2572">
        <v>42184</v>
      </c>
    </row>
    <row r="2573" spans="1:7">
      <c r="A2573" s="31">
        <v>42185</v>
      </c>
      <c r="B2573" s="27" t="s">
        <v>9312</v>
      </c>
      <c r="C2573" s="24">
        <v>352.68</v>
      </c>
      <c r="D2573" s="24">
        <v>179.61</v>
      </c>
      <c r="E2573" s="22" t="e">
        <f t="shared" si="80"/>
        <v>#VALUE!</v>
      </c>
      <c r="F2573" s="31" t="e">
        <f t="shared" si="81"/>
        <v>#VALUE!</v>
      </c>
      <c r="G2573">
        <v>42185</v>
      </c>
    </row>
    <row r="2574" spans="1:7">
      <c r="A2574" s="31">
        <v>42186</v>
      </c>
      <c r="B2574" s="27" t="s">
        <v>9311</v>
      </c>
      <c r="C2574" s="24">
        <v>397.87</v>
      </c>
      <c r="D2574" s="24">
        <v>614.53</v>
      </c>
      <c r="E2574" s="22" t="e">
        <f t="shared" si="80"/>
        <v>#VALUE!</v>
      </c>
      <c r="F2574" s="31" t="e">
        <f t="shared" si="81"/>
        <v>#VALUE!</v>
      </c>
      <c r="G2574">
        <v>42186</v>
      </c>
    </row>
    <row r="2575" spans="1:7">
      <c r="A2575" s="31">
        <v>42187</v>
      </c>
      <c r="B2575" s="27" t="s">
        <v>9310</v>
      </c>
      <c r="C2575" s="24">
        <v>361.88</v>
      </c>
      <c r="D2575" s="24">
        <v>551.17999999999995</v>
      </c>
      <c r="E2575" s="22" t="e">
        <f t="shared" si="80"/>
        <v>#VALUE!</v>
      </c>
      <c r="F2575" s="31" t="e">
        <f t="shared" si="81"/>
        <v>#VALUE!</v>
      </c>
      <c r="G2575">
        <v>42187</v>
      </c>
    </row>
    <row r="2576" spans="1:7">
      <c r="A2576" s="31">
        <v>42188</v>
      </c>
      <c r="B2576" s="27" t="s">
        <v>9309</v>
      </c>
      <c r="C2576" s="24">
        <v>362.78</v>
      </c>
      <c r="D2576" s="24">
        <v>321.67</v>
      </c>
      <c r="E2576" s="22" t="e">
        <f t="shared" si="80"/>
        <v>#VALUE!</v>
      </c>
      <c r="F2576" s="31" t="e">
        <f t="shared" si="81"/>
        <v>#VALUE!</v>
      </c>
      <c r="G2576">
        <v>42188</v>
      </c>
    </row>
    <row r="2577" spans="1:7">
      <c r="A2577" s="31">
        <v>42191</v>
      </c>
      <c r="B2577" s="27" t="s">
        <v>9308</v>
      </c>
      <c r="C2577" s="24">
        <v>-854.17</v>
      </c>
      <c r="D2577" s="24">
        <v>-266.33</v>
      </c>
      <c r="E2577" s="22" t="e">
        <f t="shared" si="80"/>
        <v>#VALUE!</v>
      </c>
      <c r="F2577" s="31" t="e">
        <f t="shared" si="81"/>
        <v>#VALUE!</v>
      </c>
      <c r="G2577">
        <v>42191</v>
      </c>
    </row>
    <row r="2578" spans="1:7">
      <c r="A2578" s="31">
        <v>42192</v>
      </c>
      <c r="B2578" s="27" t="s">
        <v>9307</v>
      </c>
      <c r="C2578" s="24">
        <v>956.93</v>
      </c>
      <c r="D2578" s="24">
        <v>-61.37</v>
      </c>
      <c r="E2578" s="22" t="e">
        <f t="shared" si="80"/>
        <v>#VALUE!</v>
      </c>
      <c r="F2578" s="31" t="e">
        <f t="shared" si="81"/>
        <v>#VALUE!</v>
      </c>
      <c r="G2578">
        <v>42192</v>
      </c>
    </row>
    <row r="2579" spans="1:7">
      <c r="A2579" s="31">
        <v>42193</v>
      </c>
      <c r="B2579" s="27" t="s">
        <v>9306</v>
      </c>
      <c r="C2579" s="24">
        <v>-271.32</v>
      </c>
      <c r="D2579" s="24">
        <v>-899.17</v>
      </c>
      <c r="E2579" s="22" t="e">
        <f t="shared" si="80"/>
        <v>#VALUE!</v>
      </c>
      <c r="F2579" s="31" t="e">
        <f t="shared" si="81"/>
        <v>#VALUE!</v>
      </c>
      <c r="G2579">
        <v>42193</v>
      </c>
    </row>
    <row r="2580" spans="1:7">
      <c r="A2580" s="31">
        <v>42194</v>
      </c>
      <c r="B2580" s="27" t="s">
        <v>9305</v>
      </c>
      <c r="C2580" s="24">
        <v>-1247.1300000000001</v>
      </c>
      <c r="D2580" s="24">
        <v>-496.96</v>
      </c>
      <c r="E2580" s="22" t="e">
        <f t="shared" si="80"/>
        <v>#VALUE!</v>
      </c>
      <c r="F2580" s="31" t="e">
        <f t="shared" si="81"/>
        <v>#VALUE!</v>
      </c>
      <c r="G2580">
        <v>42194</v>
      </c>
    </row>
    <row r="2581" spans="1:7">
      <c r="A2581" s="31">
        <v>42195</v>
      </c>
      <c r="B2581" s="27" t="s">
        <v>9304</v>
      </c>
      <c r="C2581" s="24">
        <v>7.49</v>
      </c>
      <c r="D2581" s="24">
        <v>-1058.1600000000001</v>
      </c>
      <c r="E2581" s="22" t="e">
        <f t="shared" si="80"/>
        <v>#VALUE!</v>
      </c>
      <c r="F2581" s="31" t="e">
        <f t="shared" si="81"/>
        <v>#VALUE!</v>
      </c>
      <c r="G2581">
        <v>42195</v>
      </c>
    </row>
    <row r="2582" spans="1:7">
      <c r="A2582" s="31">
        <v>42198</v>
      </c>
      <c r="B2582" s="27" t="s">
        <v>9303</v>
      </c>
      <c r="C2582" s="24">
        <v>15.54</v>
      </c>
      <c r="D2582" s="24">
        <v>-671.96</v>
      </c>
      <c r="E2582" s="22" t="e">
        <f t="shared" si="80"/>
        <v>#VALUE!</v>
      </c>
      <c r="F2582" s="31" t="e">
        <f t="shared" si="81"/>
        <v>#VALUE!</v>
      </c>
      <c r="G2582">
        <v>42198</v>
      </c>
    </row>
    <row r="2583" spans="1:7">
      <c r="A2583" s="31">
        <v>42199</v>
      </c>
      <c r="B2583" s="27" t="s">
        <v>9302</v>
      </c>
      <c r="C2583" s="24">
        <v>888.69</v>
      </c>
      <c r="D2583" s="24">
        <v>-427.72</v>
      </c>
      <c r="E2583" s="22" t="e">
        <f t="shared" si="80"/>
        <v>#VALUE!</v>
      </c>
      <c r="F2583" s="31" t="e">
        <f t="shared" si="81"/>
        <v>#VALUE!</v>
      </c>
      <c r="G2583">
        <v>42199</v>
      </c>
    </row>
    <row r="2584" spans="1:7">
      <c r="A2584" s="31">
        <v>42200</v>
      </c>
      <c r="B2584" s="27" t="s">
        <v>9301</v>
      </c>
      <c r="C2584" s="24">
        <v>1088.4100000000001</v>
      </c>
      <c r="D2584" s="24">
        <v>372.02</v>
      </c>
      <c r="E2584" s="22" t="e">
        <f t="shared" si="80"/>
        <v>#VALUE!</v>
      </c>
      <c r="F2584" s="31" t="e">
        <f t="shared" si="81"/>
        <v>#VALUE!</v>
      </c>
      <c r="G2584">
        <v>42200</v>
      </c>
    </row>
    <row r="2585" spans="1:7">
      <c r="A2585" s="31">
        <v>42201</v>
      </c>
      <c r="B2585" s="27" t="s">
        <v>9300</v>
      </c>
      <c r="C2585" s="24">
        <v>1511.24</v>
      </c>
      <c r="D2585" s="24">
        <v>543.70000000000005</v>
      </c>
      <c r="E2585" s="22" t="e">
        <f t="shared" si="80"/>
        <v>#VALUE!</v>
      </c>
      <c r="F2585" s="31" t="e">
        <f t="shared" si="81"/>
        <v>#VALUE!</v>
      </c>
      <c r="G2585">
        <v>42201</v>
      </c>
    </row>
    <row r="2586" spans="1:7">
      <c r="A2586" s="31">
        <v>42202</v>
      </c>
      <c r="B2586" s="27" t="s">
        <v>9299</v>
      </c>
      <c r="C2586" s="24">
        <v>263.89</v>
      </c>
      <c r="D2586" s="24">
        <v>-223.15</v>
      </c>
      <c r="E2586" s="22" t="e">
        <f t="shared" si="80"/>
        <v>#VALUE!</v>
      </c>
      <c r="F2586" s="31" t="e">
        <f t="shared" si="81"/>
        <v>#VALUE!</v>
      </c>
      <c r="G2586">
        <v>42202</v>
      </c>
    </row>
    <row r="2587" spans="1:7">
      <c r="A2587" s="31">
        <v>42205</v>
      </c>
      <c r="B2587" s="27" t="s">
        <v>9298</v>
      </c>
      <c r="C2587" s="24">
        <v>-133.72999999999999</v>
      </c>
      <c r="D2587" s="24">
        <v>-686.21</v>
      </c>
      <c r="E2587" s="22" t="e">
        <f t="shared" si="80"/>
        <v>#VALUE!</v>
      </c>
      <c r="F2587" s="31" t="e">
        <f t="shared" si="81"/>
        <v>#VALUE!</v>
      </c>
      <c r="G2587">
        <v>42205</v>
      </c>
    </row>
    <row r="2588" spans="1:7">
      <c r="A2588" s="31">
        <v>42206</v>
      </c>
      <c r="B2588" s="27" t="s">
        <v>9297</v>
      </c>
      <c r="C2588" s="24">
        <v>1256.1600000000001</v>
      </c>
      <c r="D2588" s="24">
        <v>-13.42</v>
      </c>
      <c r="E2588" s="22" t="e">
        <f t="shared" si="80"/>
        <v>#VALUE!</v>
      </c>
      <c r="F2588" s="31" t="e">
        <f t="shared" si="81"/>
        <v>#VALUE!</v>
      </c>
      <c r="G2588">
        <v>42206</v>
      </c>
    </row>
    <row r="2589" spans="1:7">
      <c r="A2589" s="31">
        <v>42207</v>
      </c>
      <c r="B2589" s="27" t="s">
        <v>9296</v>
      </c>
      <c r="C2589" s="24">
        <v>-294.95999999999998</v>
      </c>
      <c r="D2589" s="24">
        <v>-263.32</v>
      </c>
      <c r="E2589" s="22" t="e">
        <f t="shared" si="80"/>
        <v>#VALUE!</v>
      </c>
      <c r="F2589" s="31" t="e">
        <f t="shared" si="81"/>
        <v>#VALUE!</v>
      </c>
      <c r="G2589">
        <v>42207</v>
      </c>
    </row>
    <row r="2590" spans="1:7">
      <c r="A2590" s="31">
        <v>42208</v>
      </c>
      <c r="B2590" s="27" t="s">
        <v>9295</v>
      </c>
      <c r="C2590" s="24">
        <v>-582.27</v>
      </c>
      <c r="D2590" s="24">
        <v>-357.95</v>
      </c>
      <c r="E2590" s="22" t="e">
        <f t="shared" si="80"/>
        <v>#VALUE!</v>
      </c>
      <c r="F2590" s="31" t="e">
        <f t="shared" si="81"/>
        <v>#VALUE!</v>
      </c>
      <c r="G2590">
        <v>42208</v>
      </c>
    </row>
    <row r="2591" spans="1:7">
      <c r="A2591" s="31">
        <v>42209</v>
      </c>
      <c r="B2591" s="27" t="s">
        <v>9294</v>
      </c>
      <c r="C2591" s="24">
        <v>-35.56</v>
      </c>
      <c r="D2591" s="24">
        <v>-321.92</v>
      </c>
      <c r="E2591" s="22" t="e">
        <f t="shared" si="80"/>
        <v>#VALUE!</v>
      </c>
      <c r="F2591" s="31" t="e">
        <f t="shared" si="81"/>
        <v>#VALUE!</v>
      </c>
      <c r="G2591">
        <v>42209</v>
      </c>
    </row>
    <row r="2592" spans="1:7">
      <c r="A2592" s="31">
        <v>42212</v>
      </c>
      <c r="B2592" s="27" t="s">
        <v>9293</v>
      </c>
      <c r="C2592" s="24">
        <v>-1409.76</v>
      </c>
      <c r="D2592" s="24">
        <v>-798.72</v>
      </c>
      <c r="E2592" s="22" t="e">
        <f t="shared" si="80"/>
        <v>#VALUE!</v>
      </c>
      <c r="F2592" s="31" t="e">
        <f t="shared" si="81"/>
        <v>#VALUE!</v>
      </c>
      <c r="G2592">
        <v>42212</v>
      </c>
    </row>
    <row r="2593" spans="1:7">
      <c r="A2593" s="31">
        <v>42213</v>
      </c>
      <c r="B2593" s="27" t="s">
        <v>9292</v>
      </c>
      <c r="C2593" s="24">
        <v>-120.33</v>
      </c>
      <c r="D2593" s="24">
        <v>-406.51</v>
      </c>
      <c r="E2593" s="22" t="e">
        <f t="shared" si="80"/>
        <v>#VALUE!</v>
      </c>
      <c r="F2593" s="31" t="e">
        <f t="shared" si="81"/>
        <v>#VALUE!</v>
      </c>
      <c r="G2593">
        <v>42213</v>
      </c>
    </row>
    <row r="2594" spans="1:7">
      <c r="A2594" s="31">
        <v>42214</v>
      </c>
      <c r="B2594" s="27" t="s">
        <v>9291</v>
      </c>
      <c r="C2594" s="24">
        <v>-1391.7</v>
      </c>
      <c r="D2594" s="24">
        <v>-191.34</v>
      </c>
      <c r="E2594" s="22" t="e">
        <f t="shared" si="80"/>
        <v>#VALUE!</v>
      </c>
      <c r="F2594" s="31" t="e">
        <f t="shared" si="81"/>
        <v>#VALUE!</v>
      </c>
      <c r="G2594">
        <v>42214</v>
      </c>
    </row>
    <row r="2595" spans="1:7">
      <c r="A2595" s="31">
        <v>42215</v>
      </c>
      <c r="B2595" s="27" t="s">
        <v>9290</v>
      </c>
      <c r="C2595" s="24">
        <v>-212.95</v>
      </c>
      <c r="D2595" s="24">
        <v>-65.260000000000005</v>
      </c>
      <c r="E2595" s="22" t="e">
        <f t="shared" si="80"/>
        <v>#VALUE!</v>
      </c>
      <c r="F2595" s="31" t="e">
        <f t="shared" si="81"/>
        <v>#VALUE!</v>
      </c>
      <c r="G2595">
        <v>42215</v>
      </c>
    </row>
    <row r="2596" spans="1:7">
      <c r="A2596" s="31">
        <v>42216</v>
      </c>
      <c r="B2596" s="27" t="s">
        <v>9287</v>
      </c>
      <c r="C2596" s="23" t="s">
        <v>9288</v>
      </c>
      <c r="D2596" s="23" t="s">
        <v>9289</v>
      </c>
      <c r="E2596" s="22" t="e">
        <f t="shared" si="80"/>
        <v>#VALUE!</v>
      </c>
      <c r="F2596" s="31" t="e">
        <f t="shared" si="81"/>
        <v>#VALUE!</v>
      </c>
      <c r="G2596">
        <v>42216</v>
      </c>
    </row>
    <row r="2597" spans="1:7">
      <c r="A2597" s="31">
        <v>42219</v>
      </c>
      <c r="B2597" s="27" t="s">
        <v>9284</v>
      </c>
      <c r="C2597" s="23" t="s">
        <v>9285</v>
      </c>
      <c r="D2597" s="23" t="s">
        <v>9286</v>
      </c>
      <c r="E2597" s="22" t="e">
        <f t="shared" si="80"/>
        <v>#VALUE!</v>
      </c>
      <c r="F2597" s="31" t="e">
        <f t="shared" si="81"/>
        <v>#VALUE!</v>
      </c>
      <c r="G2597">
        <v>42219</v>
      </c>
    </row>
    <row r="2598" spans="1:7">
      <c r="A2598" s="31">
        <v>42220</v>
      </c>
      <c r="B2598" s="27" t="s">
        <v>9281</v>
      </c>
      <c r="C2598" s="23" t="s">
        <v>9282</v>
      </c>
      <c r="D2598" s="23" t="s">
        <v>9283</v>
      </c>
      <c r="E2598" s="22" t="e">
        <f t="shared" si="80"/>
        <v>#VALUE!</v>
      </c>
      <c r="F2598" s="31" t="e">
        <f t="shared" si="81"/>
        <v>#VALUE!</v>
      </c>
      <c r="G2598">
        <v>42220</v>
      </c>
    </row>
    <row r="2599" spans="1:7">
      <c r="A2599" s="31">
        <v>42221</v>
      </c>
      <c r="B2599" s="27" t="s">
        <v>9278</v>
      </c>
      <c r="C2599" s="23" t="s">
        <v>9279</v>
      </c>
      <c r="D2599" s="23" t="s">
        <v>9280</v>
      </c>
      <c r="E2599" s="22" t="e">
        <f t="shared" si="80"/>
        <v>#VALUE!</v>
      </c>
      <c r="F2599" s="31" t="e">
        <f t="shared" si="81"/>
        <v>#VALUE!</v>
      </c>
      <c r="G2599">
        <v>42221</v>
      </c>
    </row>
    <row r="2600" spans="1:7">
      <c r="A2600" s="31">
        <v>42222</v>
      </c>
      <c r="B2600" s="27" t="s">
        <v>9275</v>
      </c>
      <c r="C2600" s="23" t="s">
        <v>9276</v>
      </c>
      <c r="D2600" s="23" t="s">
        <v>9277</v>
      </c>
      <c r="E2600" s="22" t="e">
        <f t="shared" si="80"/>
        <v>#VALUE!</v>
      </c>
      <c r="F2600" s="31" t="e">
        <f t="shared" si="81"/>
        <v>#VALUE!</v>
      </c>
      <c r="G2600">
        <v>42222</v>
      </c>
    </row>
    <row r="2601" spans="1:7">
      <c r="A2601" s="31">
        <v>42223</v>
      </c>
      <c r="B2601" s="27" t="s">
        <v>9272</v>
      </c>
      <c r="C2601" s="23" t="s">
        <v>9273</v>
      </c>
      <c r="D2601" s="23" t="s">
        <v>9274</v>
      </c>
      <c r="E2601" s="22" t="e">
        <f t="shared" si="80"/>
        <v>#VALUE!</v>
      </c>
      <c r="F2601" s="31" t="e">
        <f t="shared" si="81"/>
        <v>#VALUE!</v>
      </c>
      <c r="G2601">
        <v>42223</v>
      </c>
    </row>
    <row r="2602" spans="1:7">
      <c r="A2602" s="31">
        <v>42226</v>
      </c>
      <c r="B2602" s="27" t="s">
        <v>9269</v>
      </c>
      <c r="C2602" s="23" t="s">
        <v>9270</v>
      </c>
      <c r="D2602" s="23" t="s">
        <v>9271</v>
      </c>
      <c r="E2602" s="22" t="e">
        <f t="shared" si="80"/>
        <v>#VALUE!</v>
      </c>
      <c r="F2602" s="31" t="e">
        <f t="shared" si="81"/>
        <v>#VALUE!</v>
      </c>
      <c r="G2602">
        <v>42226</v>
      </c>
    </row>
    <row r="2603" spans="1:7">
      <c r="A2603" s="31">
        <v>42227</v>
      </c>
      <c r="B2603" s="27" t="s">
        <v>9266</v>
      </c>
      <c r="C2603" s="23" t="s">
        <v>9267</v>
      </c>
      <c r="D2603" s="23" t="s">
        <v>9268</v>
      </c>
      <c r="E2603" s="22" t="e">
        <f t="shared" si="80"/>
        <v>#VALUE!</v>
      </c>
      <c r="F2603" s="31" t="e">
        <f t="shared" si="81"/>
        <v>#VALUE!</v>
      </c>
      <c r="G2603">
        <v>42227</v>
      </c>
    </row>
    <row r="2604" spans="1:7">
      <c r="A2604" s="31">
        <v>42228</v>
      </c>
      <c r="B2604" s="27" t="s">
        <v>9263</v>
      </c>
      <c r="C2604" s="23" t="s">
        <v>9264</v>
      </c>
      <c r="D2604" s="23" t="s">
        <v>9265</v>
      </c>
      <c r="E2604" s="22" t="e">
        <f t="shared" si="80"/>
        <v>#VALUE!</v>
      </c>
      <c r="F2604" s="31" t="e">
        <f t="shared" si="81"/>
        <v>#VALUE!</v>
      </c>
      <c r="G2604">
        <v>42228</v>
      </c>
    </row>
    <row r="2605" spans="1:7">
      <c r="A2605" s="31">
        <v>42229</v>
      </c>
      <c r="B2605" s="27" t="s">
        <v>9260</v>
      </c>
      <c r="C2605" s="23" t="s">
        <v>9261</v>
      </c>
      <c r="D2605" s="23" t="s">
        <v>9262</v>
      </c>
      <c r="E2605" s="22" t="e">
        <f t="shared" si="80"/>
        <v>#VALUE!</v>
      </c>
      <c r="F2605" s="31" t="e">
        <f t="shared" si="81"/>
        <v>#VALUE!</v>
      </c>
      <c r="G2605">
        <v>42229</v>
      </c>
    </row>
    <row r="2606" spans="1:7">
      <c r="A2606" s="31">
        <v>42230</v>
      </c>
      <c r="B2606" s="27" t="s">
        <v>9257</v>
      </c>
      <c r="C2606" s="23" t="s">
        <v>9258</v>
      </c>
      <c r="D2606" s="23" t="s">
        <v>9259</v>
      </c>
      <c r="E2606" s="22" t="e">
        <f t="shared" si="80"/>
        <v>#VALUE!</v>
      </c>
      <c r="F2606" s="31" t="e">
        <f t="shared" si="81"/>
        <v>#VALUE!</v>
      </c>
      <c r="G2606">
        <v>42230</v>
      </c>
    </row>
    <row r="2607" spans="1:7">
      <c r="A2607" s="31">
        <v>42233</v>
      </c>
      <c r="B2607" s="27" t="s">
        <v>9254</v>
      </c>
      <c r="C2607" s="23" t="s">
        <v>9255</v>
      </c>
      <c r="D2607" s="23" t="s">
        <v>9256</v>
      </c>
      <c r="E2607" s="22" t="e">
        <f t="shared" si="80"/>
        <v>#VALUE!</v>
      </c>
      <c r="F2607" s="31" t="e">
        <f t="shared" si="81"/>
        <v>#VALUE!</v>
      </c>
      <c r="G2607">
        <v>42233</v>
      </c>
    </row>
    <row r="2608" spans="1:7">
      <c r="A2608" s="31">
        <v>42234</v>
      </c>
      <c r="B2608" s="27" t="s">
        <v>9251</v>
      </c>
      <c r="C2608" s="23" t="s">
        <v>9252</v>
      </c>
      <c r="D2608" s="23" t="s">
        <v>9253</v>
      </c>
      <c r="E2608" s="22" t="e">
        <f t="shared" si="80"/>
        <v>#VALUE!</v>
      </c>
      <c r="F2608" s="31" t="e">
        <f t="shared" si="81"/>
        <v>#VALUE!</v>
      </c>
      <c r="G2608">
        <v>42234</v>
      </c>
    </row>
    <row r="2609" spans="1:7">
      <c r="A2609" s="31">
        <v>42235</v>
      </c>
      <c r="B2609" s="27" t="s">
        <v>9248</v>
      </c>
      <c r="C2609" s="23" t="s">
        <v>9249</v>
      </c>
      <c r="D2609" s="23" t="s">
        <v>9250</v>
      </c>
      <c r="E2609" s="22" t="e">
        <f t="shared" si="80"/>
        <v>#VALUE!</v>
      </c>
      <c r="F2609" s="31" t="e">
        <f t="shared" si="81"/>
        <v>#VALUE!</v>
      </c>
      <c r="G2609">
        <v>42235</v>
      </c>
    </row>
    <row r="2610" spans="1:7">
      <c r="A2610" s="31">
        <v>42236</v>
      </c>
      <c r="B2610" s="27" t="s">
        <v>9245</v>
      </c>
      <c r="C2610" s="23" t="s">
        <v>9246</v>
      </c>
      <c r="D2610" s="23" t="s">
        <v>9247</v>
      </c>
      <c r="E2610" s="22" t="e">
        <f t="shared" si="80"/>
        <v>#VALUE!</v>
      </c>
      <c r="F2610" s="31" t="e">
        <f t="shared" si="81"/>
        <v>#VALUE!</v>
      </c>
      <c r="G2610">
        <v>42236</v>
      </c>
    </row>
    <row r="2611" spans="1:7">
      <c r="A2611" s="31">
        <v>42237</v>
      </c>
      <c r="B2611" s="27" t="s">
        <v>9242</v>
      </c>
      <c r="C2611" s="23" t="s">
        <v>9243</v>
      </c>
      <c r="D2611" s="23" t="s">
        <v>9244</v>
      </c>
      <c r="E2611" s="22" t="e">
        <f t="shared" si="80"/>
        <v>#VALUE!</v>
      </c>
      <c r="F2611" s="31" t="e">
        <f t="shared" si="81"/>
        <v>#VALUE!</v>
      </c>
      <c r="G2611">
        <v>42237</v>
      </c>
    </row>
    <row r="2612" spans="1:7">
      <c r="A2612" s="31">
        <v>42240</v>
      </c>
      <c r="B2612" s="27" t="s">
        <v>9239</v>
      </c>
      <c r="C2612" s="23" t="s">
        <v>9240</v>
      </c>
      <c r="D2612" s="23" t="s">
        <v>9241</v>
      </c>
      <c r="E2612" s="22" t="e">
        <f t="shared" si="80"/>
        <v>#VALUE!</v>
      </c>
      <c r="F2612" s="31" t="e">
        <f t="shared" si="81"/>
        <v>#VALUE!</v>
      </c>
      <c r="G2612">
        <v>42240</v>
      </c>
    </row>
    <row r="2613" spans="1:7">
      <c r="A2613" s="31">
        <v>42241</v>
      </c>
      <c r="B2613" s="27" t="s">
        <v>9236</v>
      </c>
      <c r="C2613" s="23" t="s">
        <v>9237</v>
      </c>
      <c r="D2613" s="23" t="s">
        <v>9238</v>
      </c>
      <c r="E2613" s="22" t="e">
        <f t="shared" si="80"/>
        <v>#VALUE!</v>
      </c>
      <c r="F2613" s="31" t="e">
        <f t="shared" si="81"/>
        <v>#VALUE!</v>
      </c>
      <c r="G2613">
        <v>42241</v>
      </c>
    </row>
    <row r="2614" spans="1:7">
      <c r="A2614" s="31">
        <v>42242</v>
      </c>
      <c r="B2614" s="27" t="s">
        <v>9233</v>
      </c>
      <c r="C2614" s="23" t="s">
        <v>9234</v>
      </c>
      <c r="D2614" s="23" t="s">
        <v>9235</v>
      </c>
      <c r="E2614" s="22" t="e">
        <f t="shared" si="80"/>
        <v>#VALUE!</v>
      </c>
      <c r="F2614" s="31" t="e">
        <f t="shared" si="81"/>
        <v>#VALUE!</v>
      </c>
      <c r="G2614">
        <v>42242</v>
      </c>
    </row>
    <row r="2615" spans="1:7">
      <c r="A2615" s="31">
        <v>42243</v>
      </c>
      <c r="B2615" s="27" t="s">
        <v>9230</v>
      </c>
      <c r="C2615" s="23" t="s">
        <v>9231</v>
      </c>
      <c r="D2615" s="23" t="s">
        <v>9232</v>
      </c>
      <c r="E2615" s="22" t="e">
        <f t="shared" si="80"/>
        <v>#VALUE!</v>
      </c>
      <c r="F2615" s="31" t="e">
        <f t="shared" si="81"/>
        <v>#VALUE!</v>
      </c>
      <c r="G2615">
        <v>42243</v>
      </c>
    </row>
    <row r="2616" spans="1:7">
      <c r="A2616" s="31">
        <v>42244</v>
      </c>
      <c r="B2616" s="27" t="s">
        <v>9227</v>
      </c>
      <c r="C2616" s="23" t="s">
        <v>9228</v>
      </c>
      <c r="D2616" s="23" t="s">
        <v>9229</v>
      </c>
      <c r="E2616" s="22" t="e">
        <f t="shared" si="80"/>
        <v>#VALUE!</v>
      </c>
      <c r="F2616" s="31" t="e">
        <f t="shared" si="81"/>
        <v>#VALUE!</v>
      </c>
      <c r="G2616">
        <v>42244</v>
      </c>
    </row>
    <row r="2617" spans="1:7">
      <c r="A2617" s="31">
        <v>42247</v>
      </c>
      <c r="B2617" s="27" t="s">
        <v>9224</v>
      </c>
      <c r="C2617" s="23" t="s">
        <v>9225</v>
      </c>
      <c r="D2617" s="23" t="s">
        <v>9226</v>
      </c>
      <c r="E2617" s="22" t="e">
        <f t="shared" si="80"/>
        <v>#VALUE!</v>
      </c>
      <c r="F2617" s="31" t="e">
        <f t="shared" si="81"/>
        <v>#VALUE!</v>
      </c>
      <c r="G2617">
        <v>42247</v>
      </c>
    </row>
    <row r="2618" spans="1:7">
      <c r="A2618" s="31">
        <v>42248</v>
      </c>
      <c r="B2618" s="27" t="s">
        <v>9221</v>
      </c>
      <c r="C2618" s="23" t="s">
        <v>9222</v>
      </c>
      <c r="D2618" s="23" t="s">
        <v>9223</v>
      </c>
      <c r="E2618" s="22" t="e">
        <f t="shared" si="80"/>
        <v>#VALUE!</v>
      </c>
      <c r="F2618" s="31" t="e">
        <f t="shared" si="81"/>
        <v>#VALUE!</v>
      </c>
      <c r="G2618">
        <v>42248</v>
      </c>
    </row>
    <row r="2619" spans="1:7">
      <c r="A2619" s="31">
        <v>42249</v>
      </c>
      <c r="B2619" s="27" t="s">
        <v>9218</v>
      </c>
      <c r="C2619" s="23" t="s">
        <v>9219</v>
      </c>
      <c r="D2619" s="23" t="s">
        <v>9220</v>
      </c>
      <c r="E2619" s="22" t="e">
        <f t="shared" si="80"/>
        <v>#VALUE!</v>
      </c>
      <c r="F2619" s="31" t="e">
        <f t="shared" si="81"/>
        <v>#VALUE!</v>
      </c>
      <c r="G2619">
        <v>42249</v>
      </c>
    </row>
    <row r="2620" spans="1:7">
      <c r="A2620" s="31">
        <v>42250</v>
      </c>
      <c r="B2620" s="27" t="s">
        <v>9215</v>
      </c>
      <c r="C2620" s="23" t="s">
        <v>9216</v>
      </c>
      <c r="D2620" s="23" t="s">
        <v>9217</v>
      </c>
      <c r="E2620" s="22" t="e">
        <f t="shared" si="80"/>
        <v>#VALUE!</v>
      </c>
      <c r="F2620" s="31" t="e">
        <f t="shared" si="81"/>
        <v>#VALUE!</v>
      </c>
      <c r="G2620">
        <v>42250</v>
      </c>
    </row>
    <row r="2621" spans="1:7">
      <c r="A2621" s="31">
        <v>42251</v>
      </c>
      <c r="B2621" s="27" t="s">
        <v>9212</v>
      </c>
      <c r="C2621" s="23" t="s">
        <v>9213</v>
      </c>
      <c r="D2621" s="23" t="s">
        <v>9214</v>
      </c>
      <c r="E2621" s="22" t="e">
        <f t="shared" si="80"/>
        <v>#VALUE!</v>
      </c>
      <c r="F2621" s="31" t="e">
        <f t="shared" si="81"/>
        <v>#VALUE!</v>
      </c>
      <c r="G2621">
        <v>42251</v>
      </c>
    </row>
    <row r="2622" spans="1:7">
      <c r="A2622" s="31">
        <v>42254</v>
      </c>
      <c r="B2622" s="27" t="s">
        <v>9209</v>
      </c>
      <c r="C2622" s="23" t="s">
        <v>9210</v>
      </c>
      <c r="D2622" s="23" t="s">
        <v>9211</v>
      </c>
      <c r="E2622" s="22" t="e">
        <f t="shared" si="80"/>
        <v>#VALUE!</v>
      </c>
      <c r="F2622" s="31" t="e">
        <f t="shared" si="81"/>
        <v>#VALUE!</v>
      </c>
      <c r="G2622">
        <v>42254</v>
      </c>
    </row>
    <row r="2623" spans="1:7">
      <c r="A2623" s="31">
        <v>42255</v>
      </c>
      <c r="B2623" s="27" t="s">
        <v>9207</v>
      </c>
      <c r="C2623" s="23" t="s">
        <v>8854</v>
      </c>
      <c r="D2623" s="23" t="s">
        <v>9208</v>
      </c>
      <c r="E2623" s="22" t="e">
        <f t="shared" si="80"/>
        <v>#VALUE!</v>
      </c>
      <c r="F2623" s="31" t="e">
        <f t="shared" si="81"/>
        <v>#VALUE!</v>
      </c>
      <c r="G2623">
        <v>42255</v>
      </c>
    </row>
    <row r="2624" spans="1:7">
      <c r="A2624" s="31">
        <v>42256</v>
      </c>
      <c r="B2624" s="27" t="s">
        <v>9204</v>
      </c>
      <c r="C2624" s="23" t="s">
        <v>9205</v>
      </c>
      <c r="D2624" s="23" t="s">
        <v>9206</v>
      </c>
      <c r="E2624" s="22" t="e">
        <f t="shared" si="80"/>
        <v>#VALUE!</v>
      </c>
      <c r="F2624" s="31" t="e">
        <f t="shared" si="81"/>
        <v>#VALUE!</v>
      </c>
      <c r="G2624">
        <v>42256</v>
      </c>
    </row>
    <row r="2625" spans="1:7">
      <c r="A2625" s="31">
        <v>42257</v>
      </c>
      <c r="B2625" s="27" t="s">
        <v>9201</v>
      </c>
      <c r="C2625" s="23" t="s">
        <v>9202</v>
      </c>
      <c r="D2625" s="23" t="s">
        <v>9203</v>
      </c>
      <c r="E2625" s="22" t="e">
        <f t="shared" si="80"/>
        <v>#VALUE!</v>
      </c>
      <c r="F2625" s="31" t="e">
        <f t="shared" si="81"/>
        <v>#VALUE!</v>
      </c>
      <c r="G2625">
        <v>42257</v>
      </c>
    </row>
    <row r="2626" spans="1:7">
      <c r="A2626" s="31">
        <v>42258</v>
      </c>
      <c r="B2626" s="27" t="s">
        <v>9198</v>
      </c>
      <c r="C2626" s="23" t="s">
        <v>9199</v>
      </c>
      <c r="D2626" s="23" t="s">
        <v>9200</v>
      </c>
      <c r="E2626" s="22" t="e">
        <f t="shared" ref="E2626:E2689" si="82">TEXT(F2626,"dd-mm-yy")</f>
        <v>#VALUE!</v>
      </c>
      <c r="F2626" s="31" t="e">
        <f t="shared" ref="F2626:F2689" si="83">DATEVALUE(A2626)</f>
        <v>#VALUE!</v>
      </c>
      <c r="G2626">
        <v>42258</v>
      </c>
    </row>
    <row r="2627" spans="1:7">
      <c r="A2627" s="31">
        <v>42261</v>
      </c>
      <c r="B2627" s="27" t="s">
        <v>9195</v>
      </c>
      <c r="C2627" s="23" t="s">
        <v>9196</v>
      </c>
      <c r="D2627" s="23" t="s">
        <v>9197</v>
      </c>
      <c r="E2627" s="22" t="e">
        <f t="shared" si="82"/>
        <v>#VALUE!</v>
      </c>
      <c r="F2627" s="31" t="e">
        <f t="shared" si="83"/>
        <v>#VALUE!</v>
      </c>
      <c r="G2627">
        <v>42261</v>
      </c>
    </row>
    <row r="2628" spans="1:7">
      <c r="A2628" s="31">
        <v>42262</v>
      </c>
      <c r="B2628" s="27" t="s">
        <v>9192</v>
      </c>
      <c r="C2628" s="23" t="s">
        <v>9193</v>
      </c>
      <c r="D2628" s="23" t="s">
        <v>9194</v>
      </c>
      <c r="E2628" s="22" t="e">
        <f t="shared" si="82"/>
        <v>#VALUE!</v>
      </c>
      <c r="F2628" s="31" t="e">
        <f t="shared" si="83"/>
        <v>#VALUE!</v>
      </c>
      <c r="G2628">
        <v>42262</v>
      </c>
    </row>
    <row r="2629" spans="1:7">
      <c r="A2629" s="31">
        <v>42263</v>
      </c>
      <c r="B2629" s="27" t="s">
        <v>9190</v>
      </c>
      <c r="C2629" s="23" t="s">
        <v>7918</v>
      </c>
      <c r="D2629" s="23" t="s">
        <v>9191</v>
      </c>
      <c r="E2629" s="22" t="e">
        <f t="shared" si="82"/>
        <v>#VALUE!</v>
      </c>
      <c r="F2629" s="31" t="e">
        <f t="shared" si="83"/>
        <v>#VALUE!</v>
      </c>
      <c r="G2629">
        <v>42263</v>
      </c>
    </row>
    <row r="2630" spans="1:7">
      <c r="A2630" s="31">
        <v>42265</v>
      </c>
      <c r="B2630" s="27" t="s">
        <v>9187</v>
      </c>
      <c r="C2630" s="23" t="s">
        <v>9188</v>
      </c>
      <c r="D2630" s="23" t="s">
        <v>9189</v>
      </c>
      <c r="E2630" s="22" t="e">
        <f t="shared" si="82"/>
        <v>#VALUE!</v>
      </c>
      <c r="F2630" s="31" t="e">
        <f t="shared" si="83"/>
        <v>#VALUE!</v>
      </c>
      <c r="G2630">
        <v>42265</v>
      </c>
    </row>
    <row r="2631" spans="1:7">
      <c r="A2631" s="31">
        <v>42268</v>
      </c>
      <c r="B2631" s="27" t="s">
        <v>9184</v>
      </c>
      <c r="C2631" s="23" t="s">
        <v>9185</v>
      </c>
      <c r="D2631" s="23" t="s">
        <v>9186</v>
      </c>
      <c r="E2631" s="22" t="e">
        <f t="shared" si="82"/>
        <v>#VALUE!</v>
      </c>
      <c r="F2631" s="31" t="e">
        <f t="shared" si="83"/>
        <v>#VALUE!</v>
      </c>
      <c r="G2631">
        <v>42268</v>
      </c>
    </row>
    <row r="2632" spans="1:7">
      <c r="A2632" s="31">
        <v>42269</v>
      </c>
      <c r="B2632" s="27" t="s">
        <v>9181</v>
      </c>
      <c r="C2632" s="23" t="s">
        <v>9182</v>
      </c>
      <c r="D2632" s="23" t="s">
        <v>9183</v>
      </c>
      <c r="E2632" s="22" t="e">
        <f t="shared" si="82"/>
        <v>#VALUE!</v>
      </c>
      <c r="F2632" s="31" t="e">
        <f t="shared" si="83"/>
        <v>#VALUE!</v>
      </c>
      <c r="G2632">
        <v>42269</v>
      </c>
    </row>
    <row r="2633" spans="1:7">
      <c r="A2633" s="31">
        <v>42270</v>
      </c>
      <c r="B2633" s="27" t="s">
        <v>9178</v>
      </c>
      <c r="C2633" s="23" t="s">
        <v>9179</v>
      </c>
      <c r="D2633" s="23" t="s">
        <v>9180</v>
      </c>
      <c r="E2633" s="22" t="e">
        <f t="shared" si="82"/>
        <v>#VALUE!</v>
      </c>
      <c r="F2633" s="31" t="e">
        <f t="shared" si="83"/>
        <v>#VALUE!</v>
      </c>
      <c r="G2633">
        <v>42270</v>
      </c>
    </row>
    <row r="2634" spans="1:7">
      <c r="A2634" s="31">
        <v>42271</v>
      </c>
      <c r="B2634" s="27" t="s">
        <v>9175</v>
      </c>
      <c r="C2634" s="23" t="s">
        <v>9176</v>
      </c>
      <c r="D2634" s="23" t="s">
        <v>9177</v>
      </c>
      <c r="E2634" s="22" t="e">
        <f t="shared" si="82"/>
        <v>#VALUE!</v>
      </c>
      <c r="F2634" s="31" t="e">
        <f t="shared" si="83"/>
        <v>#VALUE!</v>
      </c>
      <c r="G2634">
        <v>42271</v>
      </c>
    </row>
    <row r="2635" spans="1:7">
      <c r="A2635" s="31">
        <v>42275</v>
      </c>
      <c r="B2635" s="27" t="s">
        <v>9172</v>
      </c>
      <c r="C2635" s="23" t="s">
        <v>9173</v>
      </c>
      <c r="D2635" s="23" t="s">
        <v>9174</v>
      </c>
      <c r="E2635" s="22" t="e">
        <f t="shared" si="82"/>
        <v>#VALUE!</v>
      </c>
      <c r="F2635" s="31" t="e">
        <f t="shared" si="83"/>
        <v>#VALUE!</v>
      </c>
      <c r="G2635">
        <v>42275</v>
      </c>
    </row>
    <row r="2636" spans="1:7">
      <c r="A2636" s="31">
        <v>42276</v>
      </c>
      <c r="B2636" s="27" t="s">
        <v>9169</v>
      </c>
      <c r="C2636" s="23" t="s">
        <v>9170</v>
      </c>
      <c r="D2636" s="23" t="s">
        <v>9171</v>
      </c>
      <c r="E2636" s="22" t="e">
        <f t="shared" si="82"/>
        <v>#VALUE!</v>
      </c>
      <c r="F2636" s="31" t="e">
        <f t="shared" si="83"/>
        <v>#VALUE!</v>
      </c>
      <c r="G2636">
        <v>42276</v>
      </c>
    </row>
    <row r="2637" spans="1:7">
      <c r="A2637" s="31">
        <v>42277</v>
      </c>
      <c r="B2637" s="27" t="s">
        <v>9166</v>
      </c>
      <c r="C2637" s="23" t="s">
        <v>9167</v>
      </c>
      <c r="D2637" s="23" t="s">
        <v>9168</v>
      </c>
      <c r="E2637" s="22" t="e">
        <f t="shared" si="82"/>
        <v>#VALUE!</v>
      </c>
      <c r="F2637" s="31" t="e">
        <f t="shared" si="83"/>
        <v>#VALUE!</v>
      </c>
      <c r="G2637">
        <v>42277</v>
      </c>
    </row>
    <row r="2638" spans="1:7">
      <c r="A2638" s="31">
        <v>42278</v>
      </c>
      <c r="B2638" s="27" t="s">
        <v>9163</v>
      </c>
      <c r="C2638" s="23" t="s">
        <v>9164</v>
      </c>
      <c r="D2638" s="23" t="s">
        <v>9165</v>
      </c>
      <c r="E2638" s="22" t="e">
        <f t="shared" si="82"/>
        <v>#VALUE!</v>
      </c>
      <c r="F2638" s="31" t="e">
        <f t="shared" si="83"/>
        <v>#VALUE!</v>
      </c>
      <c r="G2638">
        <v>42278</v>
      </c>
    </row>
    <row r="2639" spans="1:7">
      <c r="A2639" s="31">
        <v>42282</v>
      </c>
      <c r="B2639" s="27" t="s">
        <v>9160</v>
      </c>
      <c r="C2639" s="23" t="s">
        <v>9161</v>
      </c>
      <c r="D2639" s="23" t="s">
        <v>9162</v>
      </c>
      <c r="E2639" s="22" t="e">
        <f t="shared" si="82"/>
        <v>#VALUE!</v>
      </c>
      <c r="F2639" s="31" t="e">
        <f t="shared" si="83"/>
        <v>#VALUE!</v>
      </c>
      <c r="G2639">
        <v>42282</v>
      </c>
    </row>
    <row r="2640" spans="1:7">
      <c r="A2640" s="31">
        <v>42283</v>
      </c>
      <c r="B2640" s="27" t="s">
        <v>9157</v>
      </c>
      <c r="C2640" s="23" t="s">
        <v>9158</v>
      </c>
      <c r="D2640" s="23" t="s">
        <v>9159</v>
      </c>
      <c r="E2640" s="22" t="e">
        <f t="shared" si="82"/>
        <v>#VALUE!</v>
      </c>
      <c r="F2640" s="31" t="e">
        <f t="shared" si="83"/>
        <v>#VALUE!</v>
      </c>
      <c r="G2640">
        <v>42283</v>
      </c>
    </row>
    <row r="2641" spans="1:7">
      <c r="A2641" s="31">
        <v>42284</v>
      </c>
      <c r="B2641" s="27" t="s">
        <v>9154</v>
      </c>
      <c r="C2641" s="23" t="s">
        <v>9155</v>
      </c>
      <c r="D2641" s="23" t="s">
        <v>9156</v>
      </c>
      <c r="E2641" s="22" t="e">
        <f t="shared" si="82"/>
        <v>#VALUE!</v>
      </c>
      <c r="F2641" s="31" t="e">
        <f t="shared" si="83"/>
        <v>#VALUE!</v>
      </c>
      <c r="G2641">
        <v>42284</v>
      </c>
    </row>
    <row r="2642" spans="1:7">
      <c r="A2642" s="31">
        <v>42285</v>
      </c>
      <c r="B2642" s="27" t="s">
        <v>9151</v>
      </c>
      <c r="C2642" s="23" t="s">
        <v>9152</v>
      </c>
      <c r="D2642" s="23" t="s">
        <v>9153</v>
      </c>
      <c r="E2642" s="22" t="e">
        <f t="shared" si="82"/>
        <v>#VALUE!</v>
      </c>
      <c r="F2642" s="31" t="e">
        <f t="shared" si="83"/>
        <v>#VALUE!</v>
      </c>
      <c r="G2642">
        <v>42285</v>
      </c>
    </row>
    <row r="2643" spans="1:7">
      <c r="A2643" s="31">
        <v>42286</v>
      </c>
      <c r="B2643" s="27" t="s">
        <v>9148</v>
      </c>
      <c r="C2643" s="23" t="s">
        <v>9149</v>
      </c>
      <c r="D2643" s="23" t="s">
        <v>9150</v>
      </c>
      <c r="E2643" s="22" t="e">
        <f t="shared" si="82"/>
        <v>#VALUE!</v>
      </c>
      <c r="F2643" s="31" t="e">
        <f t="shared" si="83"/>
        <v>#VALUE!</v>
      </c>
      <c r="G2643">
        <v>42286</v>
      </c>
    </row>
    <row r="2644" spans="1:7">
      <c r="A2644" s="31">
        <v>42289</v>
      </c>
      <c r="B2644" s="27" t="s">
        <v>9145</v>
      </c>
      <c r="C2644" s="23" t="s">
        <v>9146</v>
      </c>
      <c r="D2644" s="23" t="s">
        <v>9147</v>
      </c>
      <c r="E2644" s="22" t="e">
        <f t="shared" si="82"/>
        <v>#VALUE!</v>
      </c>
      <c r="F2644" s="31" t="e">
        <f t="shared" si="83"/>
        <v>#VALUE!</v>
      </c>
      <c r="G2644">
        <v>42289</v>
      </c>
    </row>
    <row r="2645" spans="1:7">
      <c r="A2645" s="31">
        <v>42290</v>
      </c>
      <c r="B2645" s="27" t="s">
        <v>9142</v>
      </c>
      <c r="C2645" s="23" t="s">
        <v>9143</v>
      </c>
      <c r="D2645" s="23" t="s">
        <v>9144</v>
      </c>
      <c r="E2645" s="22" t="e">
        <f t="shared" si="82"/>
        <v>#VALUE!</v>
      </c>
      <c r="F2645" s="31" t="e">
        <f t="shared" si="83"/>
        <v>#VALUE!</v>
      </c>
      <c r="G2645">
        <v>42290</v>
      </c>
    </row>
    <row r="2646" spans="1:7">
      <c r="A2646" s="31">
        <v>42291</v>
      </c>
      <c r="B2646" s="27" t="s">
        <v>9139</v>
      </c>
      <c r="C2646" s="23" t="s">
        <v>9140</v>
      </c>
      <c r="D2646" s="23" t="s">
        <v>9141</v>
      </c>
      <c r="E2646" s="22" t="e">
        <f t="shared" si="82"/>
        <v>#VALUE!</v>
      </c>
      <c r="F2646" s="31" t="e">
        <f t="shared" si="83"/>
        <v>#VALUE!</v>
      </c>
      <c r="G2646">
        <v>42291</v>
      </c>
    </row>
    <row r="2647" spans="1:7">
      <c r="A2647" s="31">
        <v>42292</v>
      </c>
      <c r="B2647" s="27" t="s">
        <v>9136</v>
      </c>
      <c r="C2647" s="23" t="s">
        <v>9137</v>
      </c>
      <c r="D2647" s="23" t="s">
        <v>9138</v>
      </c>
      <c r="E2647" s="22" t="e">
        <f t="shared" si="82"/>
        <v>#VALUE!</v>
      </c>
      <c r="F2647" s="31" t="e">
        <f t="shared" si="83"/>
        <v>#VALUE!</v>
      </c>
      <c r="G2647">
        <v>42292</v>
      </c>
    </row>
    <row r="2648" spans="1:7">
      <c r="A2648" s="31">
        <v>42293</v>
      </c>
      <c r="B2648" s="27" t="s">
        <v>9133</v>
      </c>
      <c r="C2648" s="23" t="s">
        <v>9134</v>
      </c>
      <c r="D2648" s="23" t="s">
        <v>9135</v>
      </c>
      <c r="E2648" s="22" t="e">
        <f t="shared" si="82"/>
        <v>#VALUE!</v>
      </c>
      <c r="F2648" s="31" t="e">
        <f t="shared" si="83"/>
        <v>#VALUE!</v>
      </c>
      <c r="G2648">
        <v>42293</v>
      </c>
    </row>
    <row r="2649" spans="1:7">
      <c r="A2649" s="31">
        <v>42296</v>
      </c>
      <c r="B2649" s="27" t="s">
        <v>9130</v>
      </c>
      <c r="C2649" s="23" t="s">
        <v>9131</v>
      </c>
      <c r="D2649" s="23" t="s">
        <v>9132</v>
      </c>
      <c r="E2649" s="22" t="e">
        <f t="shared" si="82"/>
        <v>#VALUE!</v>
      </c>
      <c r="F2649" s="31" t="e">
        <f t="shared" si="83"/>
        <v>#VALUE!</v>
      </c>
      <c r="G2649">
        <v>42296</v>
      </c>
    </row>
    <row r="2650" spans="1:7">
      <c r="A2650" s="31">
        <v>42297</v>
      </c>
      <c r="B2650" s="27" t="s">
        <v>9127</v>
      </c>
      <c r="C2650" s="23" t="s">
        <v>9128</v>
      </c>
      <c r="D2650" s="23" t="s">
        <v>9129</v>
      </c>
      <c r="E2650" s="22" t="e">
        <f t="shared" si="82"/>
        <v>#VALUE!</v>
      </c>
      <c r="F2650" s="31" t="e">
        <f t="shared" si="83"/>
        <v>#VALUE!</v>
      </c>
      <c r="G2650">
        <v>42297</v>
      </c>
    </row>
    <row r="2651" spans="1:7">
      <c r="A2651" s="31">
        <v>42298</v>
      </c>
      <c r="B2651" s="27" t="s">
        <v>9124</v>
      </c>
      <c r="C2651" s="23" t="s">
        <v>9125</v>
      </c>
      <c r="D2651" s="23" t="s">
        <v>9126</v>
      </c>
      <c r="E2651" s="22" t="e">
        <f t="shared" si="82"/>
        <v>#VALUE!</v>
      </c>
      <c r="F2651" s="31" t="e">
        <f t="shared" si="83"/>
        <v>#VALUE!</v>
      </c>
      <c r="G2651">
        <v>42298</v>
      </c>
    </row>
    <row r="2652" spans="1:7">
      <c r="A2652" s="31">
        <v>42300</v>
      </c>
      <c r="B2652" s="27" t="s">
        <v>9121</v>
      </c>
      <c r="C2652" s="23" t="s">
        <v>9122</v>
      </c>
      <c r="D2652" s="23" t="s">
        <v>9123</v>
      </c>
      <c r="E2652" s="22" t="e">
        <f t="shared" si="82"/>
        <v>#VALUE!</v>
      </c>
      <c r="F2652" s="31" t="e">
        <f t="shared" si="83"/>
        <v>#VALUE!</v>
      </c>
      <c r="G2652">
        <v>42300</v>
      </c>
    </row>
    <row r="2653" spans="1:7">
      <c r="A2653" s="31">
        <v>42303</v>
      </c>
      <c r="B2653" s="27" t="s">
        <v>9118</v>
      </c>
      <c r="C2653" s="23" t="s">
        <v>9119</v>
      </c>
      <c r="D2653" s="23" t="s">
        <v>9120</v>
      </c>
      <c r="E2653" s="22" t="e">
        <f t="shared" si="82"/>
        <v>#VALUE!</v>
      </c>
      <c r="F2653" s="31" t="e">
        <f t="shared" si="83"/>
        <v>#VALUE!</v>
      </c>
      <c r="G2653">
        <v>42303</v>
      </c>
    </row>
    <row r="2654" spans="1:7">
      <c r="A2654" s="31">
        <v>42304</v>
      </c>
      <c r="B2654" s="27" t="s">
        <v>9115</v>
      </c>
      <c r="C2654" s="23" t="s">
        <v>9116</v>
      </c>
      <c r="D2654" s="23" t="s">
        <v>9117</v>
      </c>
      <c r="E2654" s="22" t="e">
        <f t="shared" si="82"/>
        <v>#VALUE!</v>
      </c>
      <c r="F2654" s="31" t="e">
        <f t="shared" si="83"/>
        <v>#VALUE!</v>
      </c>
      <c r="G2654">
        <v>42304</v>
      </c>
    </row>
    <row r="2655" spans="1:7">
      <c r="A2655" s="31">
        <v>42305</v>
      </c>
      <c r="B2655" s="27" t="s">
        <v>9112</v>
      </c>
      <c r="C2655" s="23" t="s">
        <v>9113</v>
      </c>
      <c r="D2655" s="23" t="s">
        <v>9114</v>
      </c>
      <c r="E2655" s="22" t="e">
        <f t="shared" si="82"/>
        <v>#VALUE!</v>
      </c>
      <c r="F2655" s="31" t="e">
        <f t="shared" si="83"/>
        <v>#VALUE!</v>
      </c>
      <c r="G2655">
        <v>42305</v>
      </c>
    </row>
    <row r="2656" spans="1:7">
      <c r="A2656" s="31">
        <v>42306</v>
      </c>
      <c r="B2656" s="27" t="s">
        <v>9109</v>
      </c>
      <c r="C2656" s="23" t="s">
        <v>9110</v>
      </c>
      <c r="D2656" s="23" t="s">
        <v>9111</v>
      </c>
      <c r="E2656" s="22" t="e">
        <f t="shared" si="82"/>
        <v>#VALUE!</v>
      </c>
      <c r="F2656" s="31" t="e">
        <f t="shared" si="83"/>
        <v>#VALUE!</v>
      </c>
      <c r="G2656">
        <v>42306</v>
      </c>
    </row>
    <row r="2657" spans="1:7">
      <c r="A2657" s="31">
        <v>42307</v>
      </c>
      <c r="B2657" s="27" t="s">
        <v>9106</v>
      </c>
      <c r="C2657" s="23" t="s">
        <v>9107</v>
      </c>
      <c r="D2657" s="23" t="s">
        <v>9108</v>
      </c>
      <c r="E2657" s="22" t="e">
        <f t="shared" si="82"/>
        <v>#VALUE!</v>
      </c>
      <c r="F2657" s="31" t="e">
        <f t="shared" si="83"/>
        <v>#VALUE!</v>
      </c>
      <c r="G2657">
        <v>42307</v>
      </c>
    </row>
    <row r="2658" spans="1:7">
      <c r="A2658" s="31">
        <v>42310</v>
      </c>
      <c r="B2658" s="27" t="s">
        <v>9103</v>
      </c>
      <c r="C2658" s="23" t="s">
        <v>9104</v>
      </c>
      <c r="D2658" s="23" t="s">
        <v>9105</v>
      </c>
      <c r="E2658" s="22" t="e">
        <f t="shared" si="82"/>
        <v>#VALUE!</v>
      </c>
      <c r="F2658" s="31" t="e">
        <f t="shared" si="83"/>
        <v>#VALUE!</v>
      </c>
      <c r="G2658">
        <v>42310</v>
      </c>
    </row>
    <row r="2659" spans="1:7">
      <c r="A2659" s="31">
        <v>42311</v>
      </c>
      <c r="B2659" s="27" t="s">
        <v>9100</v>
      </c>
      <c r="C2659" s="23" t="s">
        <v>9101</v>
      </c>
      <c r="D2659" s="23" t="s">
        <v>9102</v>
      </c>
      <c r="E2659" s="22" t="e">
        <f t="shared" si="82"/>
        <v>#VALUE!</v>
      </c>
      <c r="F2659" s="31" t="e">
        <f t="shared" si="83"/>
        <v>#VALUE!</v>
      </c>
      <c r="G2659">
        <v>42311</v>
      </c>
    </row>
    <row r="2660" spans="1:7">
      <c r="A2660" s="31">
        <v>42312</v>
      </c>
      <c r="B2660" s="27" t="s">
        <v>9097</v>
      </c>
      <c r="C2660" s="23" t="s">
        <v>9098</v>
      </c>
      <c r="D2660" s="23" t="s">
        <v>9099</v>
      </c>
      <c r="E2660" s="22" t="e">
        <f t="shared" si="82"/>
        <v>#VALUE!</v>
      </c>
      <c r="F2660" s="31" t="e">
        <f t="shared" si="83"/>
        <v>#VALUE!</v>
      </c>
      <c r="G2660">
        <v>42312</v>
      </c>
    </row>
    <row r="2661" spans="1:7">
      <c r="A2661" s="31">
        <v>42313</v>
      </c>
      <c r="B2661" s="27" t="s">
        <v>9094</v>
      </c>
      <c r="C2661" s="23" t="s">
        <v>9095</v>
      </c>
      <c r="D2661" s="23" t="s">
        <v>9096</v>
      </c>
      <c r="E2661" s="22" t="e">
        <f t="shared" si="82"/>
        <v>#VALUE!</v>
      </c>
      <c r="F2661" s="31" t="e">
        <f t="shared" si="83"/>
        <v>#VALUE!</v>
      </c>
      <c r="G2661">
        <v>42313</v>
      </c>
    </row>
    <row r="2662" spans="1:7">
      <c r="A2662" s="31">
        <v>42314</v>
      </c>
      <c r="B2662" s="27" t="s">
        <v>9091</v>
      </c>
      <c r="C2662" s="23" t="s">
        <v>9092</v>
      </c>
      <c r="D2662" s="23" t="s">
        <v>9093</v>
      </c>
      <c r="E2662" s="22" t="e">
        <f t="shared" si="82"/>
        <v>#VALUE!</v>
      </c>
      <c r="F2662" s="31" t="e">
        <f t="shared" si="83"/>
        <v>#VALUE!</v>
      </c>
      <c r="G2662">
        <v>42314</v>
      </c>
    </row>
    <row r="2663" spans="1:7">
      <c r="A2663" s="31">
        <v>42317</v>
      </c>
      <c r="B2663" s="27" t="s">
        <v>9088</v>
      </c>
      <c r="C2663" s="23" t="s">
        <v>9089</v>
      </c>
      <c r="D2663" s="23" t="s">
        <v>9090</v>
      </c>
      <c r="E2663" s="22" t="e">
        <f t="shared" si="82"/>
        <v>#VALUE!</v>
      </c>
      <c r="F2663" s="31" t="e">
        <f t="shared" si="83"/>
        <v>#VALUE!</v>
      </c>
      <c r="G2663">
        <v>42317</v>
      </c>
    </row>
    <row r="2664" spans="1:7">
      <c r="A2664" s="31">
        <v>42318</v>
      </c>
      <c r="B2664" s="27" t="s">
        <v>9085</v>
      </c>
      <c r="C2664" s="23" t="s">
        <v>9086</v>
      </c>
      <c r="D2664" s="23" t="s">
        <v>9087</v>
      </c>
      <c r="E2664" s="22" t="e">
        <f t="shared" si="82"/>
        <v>#VALUE!</v>
      </c>
      <c r="F2664" s="31" t="e">
        <f t="shared" si="83"/>
        <v>#VALUE!</v>
      </c>
      <c r="G2664">
        <v>42318</v>
      </c>
    </row>
    <row r="2665" spans="1:7">
      <c r="A2665" s="31">
        <v>42321</v>
      </c>
      <c r="B2665" s="27" t="s">
        <v>9082</v>
      </c>
      <c r="C2665" s="23" t="s">
        <v>9083</v>
      </c>
      <c r="D2665" s="23" t="s">
        <v>9084</v>
      </c>
      <c r="E2665" s="22" t="e">
        <f t="shared" si="82"/>
        <v>#VALUE!</v>
      </c>
      <c r="F2665" s="31" t="e">
        <f t="shared" si="83"/>
        <v>#VALUE!</v>
      </c>
      <c r="G2665">
        <v>42321</v>
      </c>
    </row>
    <row r="2666" spans="1:7">
      <c r="A2666" s="31">
        <v>42324</v>
      </c>
      <c r="B2666" s="27" t="s">
        <v>9079</v>
      </c>
      <c r="C2666" s="23" t="s">
        <v>9080</v>
      </c>
      <c r="D2666" s="23" t="s">
        <v>9081</v>
      </c>
      <c r="E2666" s="22" t="e">
        <f t="shared" si="82"/>
        <v>#VALUE!</v>
      </c>
      <c r="F2666" s="31" t="e">
        <f t="shared" si="83"/>
        <v>#VALUE!</v>
      </c>
      <c r="G2666">
        <v>42324</v>
      </c>
    </row>
    <row r="2667" spans="1:7">
      <c r="A2667" s="31">
        <v>42325</v>
      </c>
      <c r="B2667" s="27" t="s">
        <v>9076</v>
      </c>
      <c r="C2667" s="23" t="s">
        <v>9077</v>
      </c>
      <c r="D2667" s="23" t="s">
        <v>9078</v>
      </c>
      <c r="E2667" s="22" t="e">
        <f t="shared" si="82"/>
        <v>#VALUE!</v>
      </c>
      <c r="F2667" s="31" t="e">
        <f t="shared" si="83"/>
        <v>#VALUE!</v>
      </c>
      <c r="G2667">
        <v>42325</v>
      </c>
    </row>
    <row r="2668" spans="1:7">
      <c r="A2668" s="31">
        <v>42326</v>
      </c>
      <c r="B2668" s="27" t="s">
        <v>9073</v>
      </c>
      <c r="C2668" s="23" t="s">
        <v>9074</v>
      </c>
      <c r="D2668" s="23" t="s">
        <v>9075</v>
      </c>
      <c r="E2668" s="22" t="e">
        <f t="shared" si="82"/>
        <v>#VALUE!</v>
      </c>
      <c r="F2668" s="31" t="e">
        <f t="shared" si="83"/>
        <v>#VALUE!</v>
      </c>
      <c r="G2668">
        <v>42326</v>
      </c>
    </row>
    <row r="2669" spans="1:7">
      <c r="A2669" s="31">
        <v>42327</v>
      </c>
      <c r="B2669" s="27" t="s">
        <v>9070</v>
      </c>
      <c r="C2669" s="23" t="s">
        <v>9071</v>
      </c>
      <c r="D2669" s="23" t="s">
        <v>9072</v>
      </c>
      <c r="E2669" s="22" t="e">
        <f t="shared" si="82"/>
        <v>#VALUE!</v>
      </c>
      <c r="F2669" s="31" t="e">
        <f t="shared" si="83"/>
        <v>#VALUE!</v>
      </c>
      <c r="G2669">
        <v>42327</v>
      </c>
    </row>
    <row r="2670" spans="1:7">
      <c r="A2670" s="31">
        <v>42328</v>
      </c>
      <c r="B2670" s="27" t="s">
        <v>9067</v>
      </c>
      <c r="C2670" s="23" t="s">
        <v>9068</v>
      </c>
      <c r="D2670" s="23" t="s">
        <v>9069</v>
      </c>
      <c r="E2670" s="22" t="e">
        <f t="shared" si="82"/>
        <v>#VALUE!</v>
      </c>
      <c r="F2670" s="31" t="e">
        <f t="shared" si="83"/>
        <v>#VALUE!</v>
      </c>
      <c r="G2670">
        <v>42328</v>
      </c>
    </row>
    <row r="2671" spans="1:7">
      <c r="A2671" s="31">
        <v>42331</v>
      </c>
      <c r="B2671" s="27" t="s">
        <v>9064</v>
      </c>
      <c r="C2671" s="23" t="s">
        <v>9065</v>
      </c>
      <c r="D2671" s="23" t="s">
        <v>9066</v>
      </c>
      <c r="E2671" s="22" t="e">
        <f t="shared" si="82"/>
        <v>#VALUE!</v>
      </c>
      <c r="F2671" s="31" t="e">
        <f t="shared" si="83"/>
        <v>#VALUE!</v>
      </c>
      <c r="G2671">
        <v>42331</v>
      </c>
    </row>
    <row r="2672" spans="1:7">
      <c r="A2672" s="31">
        <v>42332</v>
      </c>
      <c r="B2672" s="27" t="s">
        <v>9061</v>
      </c>
      <c r="C2672" s="23" t="s">
        <v>9062</v>
      </c>
      <c r="D2672" s="23" t="s">
        <v>9063</v>
      </c>
      <c r="E2672" s="22" t="e">
        <f t="shared" si="82"/>
        <v>#VALUE!</v>
      </c>
      <c r="F2672" s="31" t="e">
        <f t="shared" si="83"/>
        <v>#VALUE!</v>
      </c>
      <c r="G2672">
        <v>42332</v>
      </c>
    </row>
    <row r="2673" spans="1:7">
      <c r="A2673" s="31">
        <v>42334</v>
      </c>
      <c r="B2673" s="27" t="s">
        <v>9058</v>
      </c>
      <c r="C2673" s="23" t="s">
        <v>9059</v>
      </c>
      <c r="D2673" s="23" t="s">
        <v>9060</v>
      </c>
      <c r="E2673" s="22" t="e">
        <f t="shared" si="82"/>
        <v>#VALUE!</v>
      </c>
      <c r="F2673" s="31" t="e">
        <f t="shared" si="83"/>
        <v>#VALUE!</v>
      </c>
      <c r="G2673">
        <v>42334</v>
      </c>
    </row>
    <row r="2674" spans="1:7">
      <c r="A2674" s="31">
        <v>42335</v>
      </c>
      <c r="B2674" s="27" t="s">
        <v>9055</v>
      </c>
      <c r="C2674" s="23" t="s">
        <v>9056</v>
      </c>
      <c r="D2674" s="23" t="s">
        <v>9057</v>
      </c>
      <c r="E2674" s="22" t="e">
        <f t="shared" si="82"/>
        <v>#VALUE!</v>
      </c>
      <c r="F2674" s="31" t="e">
        <f t="shared" si="83"/>
        <v>#VALUE!</v>
      </c>
      <c r="G2674">
        <v>42335</v>
      </c>
    </row>
    <row r="2675" spans="1:7">
      <c r="A2675" s="31">
        <v>42338</v>
      </c>
      <c r="B2675" s="27" t="s">
        <v>9052</v>
      </c>
      <c r="C2675" s="23" t="s">
        <v>9053</v>
      </c>
      <c r="D2675" s="23" t="s">
        <v>9054</v>
      </c>
      <c r="E2675" s="22" t="e">
        <f t="shared" si="82"/>
        <v>#VALUE!</v>
      </c>
      <c r="F2675" s="31" t="e">
        <f t="shared" si="83"/>
        <v>#VALUE!</v>
      </c>
      <c r="G2675">
        <v>42338</v>
      </c>
    </row>
    <row r="2676" spans="1:7">
      <c r="A2676" s="31">
        <v>42339</v>
      </c>
      <c r="B2676" s="27" t="s">
        <v>9049</v>
      </c>
      <c r="C2676" s="23" t="s">
        <v>9050</v>
      </c>
      <c r="D2676" s="23" t="s">
        <v>9051</v>
      </c>
      <c r="E2676" s="22" t="e">
        <f t="shared" si="82"/>
        <v>#VALUE!</v>
      </c>
      <c r="F2676" s="31" t="e">
        <f t="shared" si="83"/>
        <v>#VALUE!</v>
      </c>
      <c r="G2676">
        <v>42339</v>
      </c>
    </row>
    <row r="2677" spans="1:7">
      <c r="A2677" s="31">
        <v>42340</v>
      </c>
      <c r="B2677" s="27" t="s">
        <v>9046</v>
      </c>
      <c r="C2677" s="23" t="s">
        <v>9047</v>
      </c>
      <c r="D2677" s="23" t="s">
        <v>9048</v>
      </c>
      <c r="E2677" s="22" t="e">
        <f t="shared" si="82"/>
        <v>#VALUE!</v>
      </c>
      <c r="F2677" s="31" t="e">
        <f t="shared" si="83"/>
        <v>#VALUE!</v>
      </c>
      <c r="G2677">
        <v>42340</v>
      </c>
    </row>
    <row r="2678" spans="1:7">
      <c r="A2678" s="31">
        <v>42341</v>
      </c>
      <c r="B2678" s="27" t="s">
        <v>9044</v>
      </c>
      <c r="C2678" s="23" t="s">
        <v>8067</v>
      </c>
      <c r="D2678" s="23" t="s">
        <v>9045</v>
      </c>
      <c r="E2678" s="22" t="e">
        <f t="shared" si="82"/>
        <v>#VALUE!</v>
      </c>
      <c r="F2678" s="31" t="e">
        <f t="shared" si="83"/>
        <v>#VALUE!</v>
      </c>
      <c r="G2678">
        <v>42341</v>
      </c>
    </row>
    <row r="2679" spans="1:7">
      <c r="A2679" s="31">
        <v>42342</v>
      </c>
      <c r="B2679" s="27" t="s">
        <v>9041</v>
      </c>
      <c r="C2679" s="23" t="s">
        <v>9042</v>
      </c>
      <c r="D2679" s="23" t="s">
        <v>9043</v>
      </c>
      <c r="E2679" s="22" t="e">
        <f t="shared" si="82"/>
        <v>#VALUE!</v>
      </c>
      <c r="F2679" s="31" t="e">
        <f t="shared" si="83"/>
        <v>#VALUE!</v>
      </c>
      <c r="G2679">
        <v>42342</v>
      </c>
    </row>
    <row r="2680" spans="1:7">
      <c r="A2680" s="31">
        <v>42345</v>
      </c>
      <c r="B2680" s="27" t="s">
        <v>9038</v>
      </c>
      <c r="C2680" s="23" t="s">
        <v>9039</v>
      </c>
      <c r="D2680" s="23" t="s">
        <v>9040</v>
      </c>
      <c r="E2680" s="22" t="e">
        <f t="shared" si="82"/>
        <v>#VALUE!</v>
      </c>
      <c r="F2680" s="31" t="e">
        <f t="shared" si="83"/>
        <v>#VALUE!</v>
      </c>
      <c r="G2680">
        <v>42345</v>
      </c>
    </row>
    <row r="2681" spans="1:7">
      <c r="A2681" s="31">
        <v>42346</v>
      </c>
      <c r="B2681" s="27" t="s">
        <v>9035</v>
      </c>
      <c r="C2681" s="23" t="s">
        <v>9036</v>
      </c>
      <c r="D2681" s="23" t="s">
        <v>9037</v>
      </c>
      <c r="E2681" s="22" t="e">
        <f t="shared" si="82"/>
        <v>#VALUE!</v>
      </c>
      <c r="F2681" s="31" t="e">
        <f t="shared" si="83"/>
        <v>#VALUE!</v>
      </c>
      <c r="G2681">
        <v>42346</v>
      </c>
    </row>
    <row r="2682" spans="1:7">
      <c r="A2682" s="31">
        <v>42347</v>
      </c>
      <c r="B2682" s="27" t="s">
        <v>9032</v>
      </c>
      <c r="C2682" s="23" t="s">
        <v>9033</v>
      </c>
      <c r="D2682" s="23" t="s">
        <v>9034</v>
      </c>
      <c r="E2682" s="22" t="e">
        <f t="shared" si="82"/>
        <v>#VALUE!</v>
      </c>
      <c r="F2682" s="31" t="e">
        <f t="shared" si="83"/>
        <v>#VALUE!</v>
      </c>
      <c r="G2682">
        <v>42347</v>
      </c>
    </row>
    <row r="2683" spans="1:7">
      <c r="A2683" s="31">
        <v>42348</v>
      </c>
      <c r="B2683" s="27" t="s">
        <v>9029</v>
      </c>
      <c r="C2683" s="23" t="s">
        <v>9030</v>
      </c>
      <c r="D2683" s="23" t="s">
        <v>9031</v>
      </c>
      <c r="E2683" s="22" t="e">
        <f t="shared" si="82"/>
        <v>#VALUE!</v>
      </c>
      <c r="F2683" s="31" t="e">
        <f t="shared" si="83"/>
        <v>#VALUE!</v>
      </c>
      <c r="G2683">
        <v>42348</v>
      </c>
    </row>
    <row r="2684" spans="1:7">
      <c r="A2684" s="31">
        <v>42349</v>
      </c>
      <c r="B2684" s="27" t="s">
        <v>9026</v>
      </c>
      <c r="C2684" s="23" t="s">
        <v>9027</v>
      </c>
      <c r="D2684" s="23" t="s">
        <v>9028</v>
      </c>
      <c r="E2684" s="22" t="e">
        <f t="shared" si="82"/>
        <v>#VALUE!</v>
      </c>
      <c r="F2684" s="31" t="e">
        <f t="shared" si="83"/>
        <v>#VALUE!</v>
      </c>
      <c r="G2684">
        <v>42349</v>
      </c>
    </row>
    <row r="2685" spans="1:7">
      <c r="A2685" s="31">
        <v>42352</v>
      </c>
      <c r="B2685" s="27" t="s">
        <v>9023</v>
      </c>
      <c r="C2685" s="23" t="s">
        <v>9024</v>
      </c>
      <c r="D2685" s="23" t="s">
        <v>9025</v>
      </c>
      <c r="E2685" s="22" t="e">
        <f t="shared" si="82"/>
        <v>#VALUE!</v>
      </c>
      <c r="F2685" s="31" t="e">
        <f t="shared" si="83"/>
        <v>#VALUE!</v>
      </c>
      <c r="G2685">
        <v>42352</v>
      </c>
    </row>
    <row r="2686" spans="1:7">
      <c r="A2686" s="31">
        <v>42353</v>
      </c>
      <c r="B2686" s="27" t="s">
        <v>9020</v>
      </c>
      <c r="C2686" s="23" t="s">
        <v>9021</v>
      </c>
      <c r="D2686" s="23" t="s">
        <v>9022</v>
      </c>
      <c r="E2686" s="22" t="e">
        <f t="shared" si="82"/>
        <v>#VALUE!</v>
      </c>
      <c r="F2686" s="31" t="e">
        <f t="shared" si="83"/>
        <v>#VALUE!</v>
      </c>
      <c r="G2686">
        <v>42353</v>
      </c>
    </row>
    <row r="2687" spans="1:7">
      <c r="A2687" s="31">
        <v>42354</v>
      </c>
      <c r="B2687" s="27" t="s">
        <v>9017</v>
      </c>
      <c r="C2687" s="23" t="s">
        <v>9018</v>
      </c>
      <c r="D2687" s="23" t="s">
        <v>9019</v>
      </c>
      <c r="E2687" s="22" t="e">
        <f t="shared" si="82"/>
        <v>#VALUE!</v>
      </c>
      <c r="F2687" s="31" t="e">
        <f t="shared" si="83"/>
        <v>#VALUE!</v>
      </c>
      <c r="G2687">
        <v>42354</v>
      </c>
    </row>
    <row r="2688" spans="1:7">
      <c r="A2688" s="31">
        <v>42355</v>
      </c>
      <c r="B2688" s="27" t="s">
        <v>9014</v>
      </c>
      <c r="C2688" s="23" t="s">
        <v>9015</v>
      </c>
      <c r="D2688" s="23" t="s">
        <v>9016</v>
      </c>
      <c r="E2688" s="22" t="e">
        <f t="shared" si="82"/>
        <v>#VALUE!</v>
      </c>
      <c r="F2688" s="31" t="e">
        <f t="shared" si="83"/>
        <v>#VALUE!</v>
      </c>
      <c r="G2688">
        <v>42355</v>
      </c>
    </row>
    <row r="2689" spans="1:7">
      <c r="A2689" s="31">
        <v>42356</v>
      </c>
      <c r="B2689" s="27" t="s">
        <v>9011</v>
      </c>
      <c r="C2689" s="23" t="s">
        <v>9012</v>
      </c>
      <c r="D2689" s="23" t="s">
        <v>9013</v>
      </c>
      <c r="E2689" s="22" t="e">
        <f t="shared" si="82"/>
        <v>#VALUE!</v>
      </c>
      <c r="F2689" s="31" t="e">
        <f t="shared" si="83"/>
        <v>#VALUE!</v>
      </c>
      <c r="G2689">
        <v>42356</v>
      </c>
    </row>
    <row r="2690" spans="1:7">
      <c r="A2690" s="31">
        <v>42359</v>
      </c>
      <c r="B2690" s="27" t="s">
        <v>9008</v>
      </c>
      <c r="C2690" s="23" t="s">
        <v>9009</v>
      </c>
      <c r="D2690" s="23" t="s">
        <v>9010</v>
      </c>
      <c r="E2690" s="22" t="e">
        <f t="shared" ref="E2690:E2753" si="84">TEXT(F2690,"dd-mm-yy")</f>
        <v>#VALUE!</v>
      </c>
      <c r="F2690" s="31" t="e">
        <f t="shared" ref="F2690:F2753" si="85">DATEVALUE(A2690)</f>
        <v>#VALUE!</v>
      </c>
      <c r="G2690">
        <v>42359</v>
      </c>
    </row>
    <row r="2691" spans="1:7">
      <c r="A2691" s="31">
        <v>42360</v>
      </c>
      <c r="B2691" s="27" t="s">
        <v>9005</v>
      </c>
      <c r="C2691" s="23" t="s">
        <v>9006</v>
      </c>
      <c r="D2691" s="23" t="s">
        <v>9007</v>
      </c>
      <c r="E2691" s="22" t="e">
        <f t="shared" si="84"/>
        <v>#VALUE!</v>
      </c>
      <c r="F2691" s="31" t="e">
        <f t="shared" si="85"/>
        <v>#VALUE!</v>
      </c>
      <c r="G2691">
        <v>42360</v>
      </c>
    </row>
    <row r="2692" spans="1:7">
      <c r="A2692" s="31">
        <v>42361</v>
      </c>
      <c r="B2692" s="27" t="s">
        <v>9003</v>
      </c>
      <c r="C2692" s="23" t="s">
        <v>9004</v>
      </c>
      <c r="D2692" s="23" t="s">
        <v>7671</v>
      </c>
      <c r="E2692" s="22" t="e">
        <f t="shared" si="84"/>
        <v>#VALUE!</v>
      </c>
      <c r="F2692" s="31" t="e">
        <f t="shared" si="85"/>
        <v>#VALUE!</v>
      </c>
      <c r="G2692">
        <v>42361</v>
      </c>
    </row>
    <row r="2693" spans="1:7">
      <c r="A2693" s="31">
        <v>42366</v>
      </c>
      <c r="B2693" s="27" t="s">
        <v>9000</v>
      </c>
      <c r="C2693" s="23" t="s">
        <v>9001</v>
      </c>
      <c r="D2693" s="23" t="s">
        <v>9002</v>
      </c>
      <c r="E2693" s="22" t="e">
        <f t="shared" si="84"/>
        <v>#VALUE!</v>
      </c>
      <c r="F2693" s="31" t="e">
        <f t="shared" si="85"/>
        <v>#VALUE!</v>
      </c>
      <c r="G2693">
        <v>42366</v>
      </c>
    </row>
    <row r="2694" spans="1:7">
      <c r="A2694" s="31">
        <v>42367</v>
      </c>
      <c r="B2694" s="27" t="s">
        <v>8997</v>
      </c>
      <c r="C2694" s="23" t="s">
        <v>8998</v>
      </c>
      <c r="D2694" s="23" t="s">
        <v>8999</v>
      </c>
      <c r="E2694" s="22" t="e">
        <f t="shared" si="84"/>
        <v>#VALUE!</v>
      </c>
      <c r="F2694" s="31" t="e">
        <f t="shared" si="85"/>
        <v>#VALUE!</v>
      </c>
      <c r="G2694">
        <v>42367</v>
      </c>
    </row>
    <row r="2695" spans="1:7">
      <c r="A2695" s="31">
        <v>42368</v>
      </c>
      <c r="B2695" s="27" t="s">
        <v>8994</v>
      </c>
      <c r="C2695" s="23" t="s">
        <v>8995</v>
      </c>
      <c r="D2695" s="23" t="s">
        <v>8996</v>
      </c>
      <c r="E2695" s="22" t="e">
        <f t="shared" si="84"/>
        <v>#VALUE!</v>
      </c>
      <c r="F2695" s="31" t="e">
        <f t="shared" si="85"/>
        <v>#VALUE!</v>
      </c>
      <c r="G2695">
        <v>42368</v>
      </c>
    </row>
    <row r="2696" spans="1:7">
      <c r="A2696" s="31">
        <v>42369</v>
      </c>
      <c r="B2696" s="27" t="s">
        <v>8991</v>
      </c>
      <c r="C2696" s="23" t="s">
        <v>8992</v>
      </c>
      <c r="D2696" s="23" t="s">
        <v>8993</v>
      </c>
      <c r="E2696" s="22" t="e">
        <f t="shared" si="84"/>
        <v>#VALUE!</v>
      </c>
      <c r="F2696" s="31" t="e">
        <f t="shared" si="85"/>
        <v>#VALUE!</v>
      </c>
      <c r="G2696">
        <v>42369</v>
      </c>
    </row>
    <row r="2697" spans="1:7">
      <c r="A2697" s="31">
        <v>42370</v>
      </c>
      <c r="B2697" s="27" t="s">
        <v>8988</v>
      </c>
      <c r="C2697" s="23" t="s">
        <v>8989</v>
      </c>
      <c r="D2697" s="23" t="s">
        <v>8990</v>
      </c>
      <c r="E2697" s="22" t="e">
        <f t="shared" si="84"/>
        <v>#VALUE!</v>
      </c>
      <c r="F2697" s="31" t="e">
        <f t="shared" si="85"/>
        <v>#VALUE!</v>
      </c>
      <c r="G2697">
        <v>42370</v>
      </c>
    </row>
    <row r="2698" spans="1:7">
      <c r="A2698" s="31">
        <v>42373</v>
      </c>
      <c r="B2698" s="27" t="s">
        <v>8985</v>
      </c>
      <c r="C2698" s="23" t="s">
        <v>8986</v>
      </c>
      <c r="D2698" s="23" t="s">
        <v>8987</v>
      </c>
      <c r="E2698" s="22" t="e">
        <f t="shared" si="84"/>
        <v>#VALUE!</v>
      </c>
      <c r="F2698" s="31" t="e">
        <f t="shared" si="85"/>
        <v>#VALUE!</v>
      </c>
      <c r="G2698">
        <v>42373</v>
      </c>
    </row>
    <row r="2699" spans="1:7">
      <c r="A2699" s="31">
        <v>42374</v>
      </c>
      <c r="B2699" s="27" t="s">
        <v>8982</v>
      </c>
      <c r="C2699" s="23" t="s">
        <v>8983</v>
      </c>
      <c r="D2699" s="23" t="s">
        <v>8984</v>
      </c>
      <c r="E2699" s="22" t="e">
        <f t="shared" si="84"/>
        <v>#VALUE!</v>
      </c>
      <c r="F2699" s="31" t="e">
        <f t="shared" si="85"/>
        <v>#VALUE!</v>
      </c>
      <c r="G2699">
        <v>42374</v>
      </c>
    </row>
    <row r="2700" spans="1:7">
      <c r="A2700" s="31">
        <v>42375</v>
      </c>
      <c r="B2700" s="27" t="s">
        <v>8979</v>
      </c>
      <c r="C2700" s="23" t="s">
        <v>8980</v>
      </c>
      <c r="D2700" s="23" t="s">
        <v>8981</v>
      </c>
      <c r="E2700" s="22" t="e">
        <f t="shared" si="84"/>
        <v>#VALUE!</v>
      </c>
      <c r="F2700" s="31" t="e">
        <f t="shared" si="85"/>
        <v>#VALUE!</v>
      </c>
      <c r="G2700">
        <v>42375</v>
      </c>
    </row>
    <row r="2701" spans="1:7">
      <c r="A2701" s="31">
        <v>42376</v>
      </c>
      <c r="B2701" s="27" t="s">
        <v>8976</v>
      </c>
      <c r="C2701" s="23" t="s">
        <v>8977</v>
      </c>
      <c r="D2701" s="23" t="s">
        <v>8978</v>
      </c>
      <c r="E2701" s="22" t="e">
        <f t="shared" si="84"/>
        <v>#VALUE!</v>
      </c>
      <c r="F2701" s="31" t="e">
        <f t="shared" si="85"/>
        <v>#VALUE!</v>
      </c>
      <c r="G2701">
        <v>42376</v>
      </c>
    </row>
    <row r="2702" spans="1:7">
      <c r="A2702" s="31">
        <v>42377</v>
      </c>
      <c r="B2702" s="27" t="s">
        <v>8973</v>
      </c>
      <c r="C2702" s="23" t="s">
        <v>8974</v>
      </c>
      <c r="D2702" s="23" t="s">
        <v>8975</v>
      </c>
      <c r="E2702" s="22" t="e">
        <f t="shared" si="84"/>
        <v>#VALUE!</v>
      </c>
      <c r="F2702" s="31" t="e">
        <f t="shared" si="85"/>
        <v>#VALUE!</v>
      </c>
      <c r="G2702">
        <v>42377</v>
      </c>
    </row>
    <row r="2703" spans="1:7">
      <c r="A2703" s="31">
        <v>42380</v>
      </c>
      <c r="B2703" s="27" t="s">
        <v>8970</v>
      </c>
      <c r="C2703" s="23" t="s">
        <v>8971</v>
      </c>
      <c r="D2703" s="23" t="s">
        <v>8972</v>
      </c>
      <c r="E2703" s="22" t="e">
        <f t="shared" si="84"/>
        <v>#VALUE!</v>
      </c>
      <c r="F2703" s="31" t="e">
        <f t="shared" si="85"/>
        <v>#VALUE!</v>
      </c>
      <c r="G2703">
        <v>42380</v>
      </c>
    </row>
    <row r="2704" spans="1:7">
      <c r="A2704" s="31">
        <v>42381</v>
      </c>
      <c r="B2704" s="27" t="s">
        <v>8967</v>
      </c>
      <c r="C2704" s="23" t="s">
        <v>8968</v>
      </c>
      <c r="D2704" s="23" t="s">
        <v>8969</v>
      </c>
      <c r="E2704" s="22" t="e">
        <f t="shared" si="84"/>
        <v>#VALUE!</v>
      </c>
      <c r="F2704" s="31" t="e">
        <f t="shared" si="85"/>
        <v>#VALUE!</v>
      </c>
      <c r="G2704">
        <v>42381</v>
      </c>
    </row>
    <row r="2705" spans="1:7">
      <c r="A2705" s="31">
        <v>42382</v>
      </c>
      <c r="B2705" s="27" t="s">
        <v>8964</v>
      </c>
      <c r="C2705" s="23" t="s">
        <v>8965</v>
      </c>
      <c r="D2705" s="23" t="s">
        <v>8966</v>
      </c>
      <c r="E2705" s="22" t="e">
        <f t="shared" si="84"/>
        <v>#VALUE!</v>
      </c>
      <c r="F2705" s="31" t="e">
        <f t="shared" si="85"/>
        <v>#VALUE!</v>
      </c>
      <c r="G2705">
        <v>42382</v>
      </c>
    </row>
    <row r="2706" spans="1:7">
      <c r="A2706" s="31">
        <v>42383</v>
      </c>
      <c r="B2706" s="27" t="s">
        <v>8961</v>
      </c>
      <c r="C2706" s="23" t="s">
        <v>8962</v>
      </c>
      <c r="D2706" s="23" t="s">
        <v>8963</v>
      </c>
      <c r="E2706" s="22" t="e">
        <f t="shared" si="84"/>
        <v>#VALUE!</v>
      </c>
      <c r="F2706" s="31" t="e">
        <f t="shared" si="85"/>
        <v>#VALUE!</v>
      </c>
      <c r="G2706">
        <v>42383</v>
      </c>
    </row>
    <row r="2707" spans="1:7">
      <c r="A2707" s="31">
        <v>42384</v>
      </c>
      <c r="B2707" s="27" t="s">
        <v>8958</v>
      </c>
      <c r="C2707" s="23" t="s">
        <v>8959</v>
      </c>
      <c r="D2707" s="23" t="s">
        <v>8960</v>
      </c>
      <c r="E2707" s="22" t="e">
        <f t="shared" si="84"/>
        <v>#VALUE!</v>
      </c>
      <c r="F2707" s="31" t="e">
        <f t="shared" si="85"/>
        <v>#VALUE!</v>
      </c>
      <c r="G2707">
        <v>42384</v>
      </c>
    </row>
    <row r="2708" spans="1:7">
      <c r="A2708" s="31">
        <v>42387</v>
      </c>
      <c r="B2708" s="27" t="s">
        <v>8955</v>
      </c>
      <c r="C2708" s="23" t="s">
        <v>8956</v>
      </c>
      <c r="D2708" s="23" t="s">
        <v>8957</v>
      </c>
      <c r="E2708" s="22" t="e">
        <f t="shared" si="84"/>
        <v>#VALUE!</v>
      </c>
      <c r="F2708" s="31" t="e">
        <f t="shared" si="85"/>
        <v>#VALUE!</v>
      </c>
      <c r="G2708">
        <v>42387</v>
      </c>
    </row>
    <row r="2709" spans="1:7">
      <c r="A2709" s="31">
        <v>42388</v>
      </c>
      <c r="B2709" s="27" t="s">
        <v>8952</v>
      </c>
      <c r="C2709" s="23" t="s">
        <v>8953</v>
      </c>
      <c r="D2709" s="23" t="s">
        <v>8954</v>
      </c>
      <c r="E2709" s="22" t="e">
        <f t="shared" si="84"/>
        <v>#VALUE!</v>
      </c>
      <c r="F2709" s="31" t="e">
        <f t="shared" si="85"/>
        <v>#VALUE!</v>
      </c>
      <c r="G2709">
        <v>42388</v>
      </c>
    </row>
    <row r="2710" spans="1:7">
      <c r="A2710" s="31">
        <v>42389</v>
      </c>
      <c r="B2710" s="27" t="s">
        <v>8949</v>
      </c>
      <c r="C2710" s="23" t="s">
        <v>8950</v>
      </c>
      <c r="D2710" s="23" t="s">
        <v>8951</v>
      </c>
      <c r="E2710" s="22" t="e">
        <f t="shared" si="84"/>
        <v>#VALUE!</v>
      </c>
      <c r="F2710" s="31" t="e">
        <f t="shared" si="85"/>
        <v>#VALUE!</v>
      </c>
      <c r="G2710">
        <v>42389</v>
      </c>
    </row>
    <row r="2711" spans="1:7">
      <c r="A2711" s="31">
        <v>42390</v>
      </c>
      <c r="B2711" s="27" t="s">
        <v>8946</v>
      </c>
      <c r="C2711" s="23" t="s">
        <v>8947</v>
      </c>
      <c r="D2711" s="23" t="s">
        <v>8948</v>
      </c>
      <c r="E2711" s="22" t="e">
        <f t="shared" si="84"/>
        <v>#VALUE!</v>
      </c>
      <c r="F2711" s="31" t="e">
        <f t="shared" si="85"/>
        <v>#VALUE!</v>
      </c>
      <c r="G2711">
        <v>42390</v>
      </c>
    </row>
    <row r="2712" spans="1:7">
      <c r="A2712" s="31">
        <v>42391</v>
      </c>
      <c r="B2712" s="27" t="s">
        <v>8943</v>
      </c>
      <c r="C2712" s="23" t="s">
        <v>8944</v>
      </c>
      <c r="D2712" s="23" t="s">
        <v>8945</v>
      </c>
      <c r="E2712" s="22" t="e">
        <f t="shared" si="84"/>
        <v>#VALUE!</v>
      </c>
      <c r="F2712" s="31" t="e">
        <f t="shared" si="85"/>
        <v>#VALUE!</v>
      </c>
      <c r="G2712">
        <v>42391</v>
      </c>
    </row>
    <row r="2713" spans="1:7">
      <c r="A2713" s="31">
        <v>42394</v>
      </c>
      <c r="B2713" s="27" t="s">
        <v>8940</v>
      </c>
      <c r="C2713" s="23" t="s">
        <v>8941</v>
      </c>
      <c r="D2713" s="23" t="s">
        <v>8942</v>
      </c>
      <c r="E2713" s="22" t="e">
        <f t="shared" si="84"/>
        <v>#VALUE!</v>
      </c>
      <c r="F2713" s="31" t="e">
        <f t="shared" si="85"/>
        <v>#VALUE!</v>
      </c>
      <c r="G2713">
        <v>42394</v>
      </c>
    </row>
    <row r="2714" spans="1:7">
      <c r="A2714" s="31">
        <v>42396</v>
      </c>
      <c r="B2714" s="27" t="s">
        <v>8937</v>
      </c>
      <c r="C2714" s="23" t="s">
        <v>8938</v>
      </c>
      <c r="D2714" s="23" t="s">
        <v>8939</v>
      </c>
      <c r="E2714" s="22" t="e">
        <f t="shared" si="84"/>
        <v>#VALUE!</v>
      </c>
      <c r="F2714" s="31" t="e">
        <f t="shared" si="85"/>
        <v>#VALUE!</v>
      </c>
      <c r="G2714">
        <v>42396</v>
      </c>
    </row>
    <row r="2715" spans="1:7">
      <c r="A2715" s="31">
        <v>42397</v>
      </c>
      <c r="B2715" s="27" t="s">
        <v>8934</v>
      </c>
      <c r="C2715" s="23" t="s">
        <v>8935</v>
      </c>
      <c r="D2715" s="23" t="s">
        <v>8936</v>
      </c>
      <c r="E2715" s="22" t="e">
        <f t="shared" si="84"/>
        <v>#VALUE!</v>
      </c>
      <c r="F2715" s="31" t="e">
        <f t="shared" si="85"/>
        <v>#VALUE!</v>
      </c>
      <c r="G2715">
        <v>42397</v>
      </c>
    </row>
    <row r="2716" spans="1:7">
      <c r="A2716" s="31">
        <v>42398</v>
      </c>
      <c r="B2716" s="27" t="s">
        <v>8931</v>
      </c>
      <c r="C2716" s="23" t="s">
        <v>8932</v>
      </c>
      <c r="D2716" s="23" t="s">
        <v>8933</v>
      </c>
      <c r="E2716" s="22" t="e">
        <f t="shared" si="84"/>
        <v>#VALUE!</v>
      </c>
      <c r="F2716" s="31" t="e">
        <f t="shared" si="85"/>
        <v>#VALUE!</v>
      </c>
      <c r="G2716">
        <v>42398</v>
      </c>
    </row>
    <row r="2717" spans="1:7">
      <c r="A2717" s="31">
        <v>42401</v>
      </c>
      <c r="B2717" s="27" t="s">
        <v>8928</v>
      </c>
      <c r="C2717" s="23" t="s">
        <v>8929</v>
      </c>
      <c r="D2717" s="23" t="s">
        <v>8930</v>
      </c>
      <c r="E2717" s="22" t="e">
        <f t="shared" si="84"/>
        <v>#VALUE!</v>
      </c>
      <c r="F2717" s="31" t="e">
        <f t="shared" si="85"/>
        <v>#VALUE!</v>
      </c>
      <c r="G2717">
        <v>42401</v>
      </c>
    </row>
    <row r="2718" spans="1:7">
      <c r="A2718" s="31">
        <v>42402</v>
      </c>
      <c r="B2718" s="27" t="s">
        <v>8925</v>
      </c>
      <c r="C2718" s="23" t="s">
        <v>8926</v>
      </c>
      <c r="D2718" s="23" t="s">
        <v>8927</v>
      </c>
      <c r="E2718" s="22" t="e">
        <f t="shared" si="84"/>
        <v>#VALUE!</v>
      </c>
      <c r="F2718" s="31" t="e">
        <f t="shared" si="85"/>
        <v>#VALUE!</v>
      </c>
      <c r="G2718">
        <v>42402</v>
      </c>
    </row>
    <row r="2719" spans="1:7">
      <c r="A2719" s="31">
        <v>42403</v>
      </c>
      <c r="B2719" s="27" t="s">
        <v>8922</v>
      </c>
      <c r="C2719" s="23" t="s">
        <v>8923</v>
      </c>
      <c r="D2719" s="23" t="s">
        <v>8924</v>
      </c>
      <c r="E2719" s="22" t="e">
        <f t="shared" si="84"/>
        <v>#VALUE!</v>
      </c>
      <c r="F2719" s="31" t="e">
        <f t="shared" si="85"/>
        <v>#VALUE!</v>
      </c>
      <c r="G2719">
        <v>42403</v>
      </c>
    </row>
    <row r="2720" spans="1:7">
      <c r="A2720" s="31">
        <v>42404</v>
      </c>
      <c r="B2720" s="27" t="s">
        <v>8919</v>
      </c>
      <c r="C2720" s="23" t="s">
        <v>8920</v>
      </c>
      <c r="D2720" s="23" t="s">
        <v>8921</v>
      </c>
      <c r="E2720" s="22" t="e">
        <f t="shared" si="84"/>
        <v>#VALUE!</v>
      </c>
      <c r="F2720" s="31" t="e">
        <f t="shared" si="85"/>
        <v>#VALUE!</v>
      </c>
      <c r="G2720">
        <v>42404</v>
      </c>
    </row>
    <row r="2721" spans="1:7">
      <c r="A2721" s="31">
        <v>42405</v>
      </c>
      <c r="B2721" s="27" t="s">
        <v>8916</v>
      </c>
      <c r="C2721" s="23" t="s">
        <v>8917</v>
      </c>
      <c r="D2721" s="23" t="s">
        <v>8918</v>
      </c>
      <c r="E2721" s="22" t="e">
        <f t="shared" si="84"/>
        <v>#VALUE!</v>
      </c>
      <c r="F2721" s="31" t="e">
        <f t="shared" si="85"/>
        <v>#VALUE!</v>
      </c>
      <c r="G2721">
        <v>42405</v>
      </c>
    </row>
    <row r="2722" spans="1:7">
      <c r="A2722" s="31">
        <v>42408</v>
      </c>
      <c r="B2722" s="27" t="s">
        <v>8913</v>
      </c>
      <c r="C2722" s="23" t="s">
        <v>8914</v>
      </c>
      <c r="D2722" s="23" t="s">
        <v>8915</v>
      </c>
      <c r="E2722" s="22" t="e">
        <f t="shared" si="84"/>
        <v>#VALUE!</v>
      </c>
      <c r="F2722" s="31" t="e">
        <f t="shared" si="85"/>
        <v>#VALUE!</v>
      </c>
      <c r="G2722">
        <v>42408</v>
      </c>
    </row>
    <row r="2723" spans="1:7">
      <c r="A2723" s="31">
        <v>42409</v>
      </c>
      <c r="B2723" s="27" t="s">
        <v>8910</v>
      </c>
      <c r="C2723" s="23" t="s">
        <v>8911</v>
      </c>
      <c r="D2723" s="23" t="s">
        <v>8912</v>
      </c>
      <c r="E2723" s="22" t="e">
        <f t="shared" si="84"/>
        <v>#VALUE!</v>
      </c>
      <c r="F2723" s="31" t="e">
        <f t="shared" si="85"/>
        <v>#VALUE!</v>
      </c>
      <c r="G2723">
        <v>42409</v>
      </c>
    </row>
    <row r="2724" spans="1:7">
      <c r="A2724" s="31">
        <v>42410</v>
      </c>
      <c r="B2724" s="27" t="s">
        <v>8907</v>
      </c>
      <c r="C2724" s="23" t="s">
        <v>8908</v>
      </c>
      <c r="D2724" s="23" t="s">
        <v>8909</v>
      </c>
      <c r="E2724" s="22" t="e">
        <f t="shared" si="84"/>
        <v>#VALUE!</v>
      </c>
      <c r="F2724" s="31" t="e">
        <f t="shared" si="85"/>
        <v>#VALUE!</v>
      </c>
      <c r="G2724">
        <v>42410</v>
      </c>
    </row>
    <row r="2725" spans="1:7">
      <c r="A2725" s="31">
        <v>42411</v>
      </c>
      <c r="B2725" s="27" t="s">
        <v>8904</v>
      </c>
      <c r="C2725" s="23" t="s">
        <v>8905</v>
      </c>
      <c r="D2725" s="23" t="s">
        <v>8906</v>
      </c>
      <c r="E2725" s="22" t="e">
        <f t="shared" si="84"/>
        <v>#VALUE!</v>
      </c>
      <c r="F2725" s="31" t="e">
        <f t="shared" si="85"/>
        <v>#VALUE!</v>
      </c>
      <c r="G2725">
        <v>42411</v>
      </c>
    </row>
    <row r="2726" spans="1:7">
      <c r="A2726" s="31">
        <v>42412</v>
      </c>
      <c r="B2726" s="27" t="s">
        <v>8901</v>
      </c>
      <c r="C2726" s="23" t="s">
        <v>8902</v>
      </c>
      <c r="D2726" s="23" t="s">
        <v>8903</v>
      </c>
      <c r="E2726" s="22" t="e">
        <f t="shared" si="84"/>
        <v>#VALUE!</v>
      </c>
      <c r="F2726" s="31" t="e">
        <f t="shared" si="85"/>
        <v>#VALUE!</v>
      </c>
      <c r="G2726">
        <v>42412</v>
      </c>
    </row>
    <row r="2727" spans="1:7">
      <c r="A2727" s="31">
        <v>42415</v>
      </c>
      <c r="B2727" s="27" t="s">
        <v>8898</v>
      </c>
      <c r="C2727" s="23" t="s">
        <v>8899</v>
      </c>
      <c r="D2727" s="23" t="s">
        <v>8900</v>
      </c>
      <c r="E2727" s="22" t="e">
        <f t="shared" si="84"/>
        <v>#VALUE!</v>
      </c>
      <c r="F2727" s="31" t="e">
        <f t="shared" si="85"/>
        <v>#VALUE!</v>
      </c>
      <c r="G2727">
        <v>42415</v>
      </c>
    </row>
    <row r="2728" spans="1:7">
      <c r="A2728" s="31">
        <v>42416</v>
      </c>
      <c r="B2728" s="27" t="s">
        <v>8895</v>
      </c>
      <c r="C2728" s="23" t="s">
        <v>8896</v>
      </c>
      <c r="D2728" s="23" t="s">
        <v>8897</v>
      </c>
      <c r="E2728" s="22" t="e">
        <f t="shared" si="84"/>
        <v>#VALUE!</v>
      </c>
      <c r="F2728" s="31" t="e">
        <f t="shared" si="85"/>
        <v>#VALUE!</v>
      </c>
      <c r="G2728">
        <v>42416</v>
      </c>
    </row>
    <row r="2729" spans="1:7">
      <c r="A2729" s="31">
        <v>42417</v>
      </c>
      <c r="B2729" s="27" t="s">
        <v>8892</v>
      </c>
      <c r="C2729" s="23" t="s">
        <v>8893</v>
      </c>
      <c r="D2729" s="23" t="s">
        <v>8894</v>
      </c>
      <c r="E2729" s="22" t="e">
        <f t="shared" si="84"/>
        <v>#VALUE!</v>
      </c>
      <c r="F2729" s="31" t="e">
        <f t="shared" si="85"/>
        <v>#VALUE!</v>
      </c>
      <c r="G2729">
        <v>42417</v>
      </c>
    </row>
    <row r="2730" spans="1:7">
      <c r="A2730" s="31">
        <v>42418</v>
      </c>
      <c r="B2730" s="27" t="s">
        <v>8889</v>
      </c>
      <c r="C2730" s="23" t="s">
        <v>8890</v>
      </c>
      <c r="D2730" s="23" t="s">
        <v>8891</v>
      </c>
      <c r="E2730" s="22" t="e">
        <f t="shared" si="84"/>
        <v>#VALUE!</v>
      </c>
      <c r="F2730" s="31" t="e">
        <f t="shared" si="85"/>
        <v>#VALUE!</v>
      </c>
      <c r="G2730">
        <v>42418</v>
      </c>
    </row>
    <row r="2731" spans="1:7">
      <c r="A2731" s="31">
        <v>42419</v>
      </c>
      <c r="B2731" s="27" t="s">
        <v>8886</v>
      </c>
      <c r="C2731" s="23" t="s">
        <v>8887</v>
      </c>
      <c r="D2731" s="23" t="s">
        <v>8888</v>
      </c>
      <c r="E2731" s="22" t="e">
        <f t="shared" si="84"/>
        <v>#VALUE!</v>
      </c>
      <c r="F2731" s="31" t="e">
        <f t="shared" si="85"/>
        <v>#VALUE!</v>
      </c>
      <c r="G2731">
        <v>42419</v>
      </c>
    </row>
    <row r="2732" spans="1:7">
      <c r="A2732" s="31">
        <v>42422</v>
      </c>
      <c r="B2732" s="27" t="s">
        <v>8883</v>
      </c>
      <c r="C2732" s="23" t="s">
        <v>8884</v>
      </c>
      <c r="D2732" s="23" t="s">
        <v>8885</v>
      </c>
      <c r="E2732" s="22" t="e">
        <f t="shared" si="84"/>
        <v>#VALUE!</v>
      </c>
      <c r="F2732" s="31" t="e">
        <f t="shared" si="85"/>
        <v>#VALUE!</v>
      </c>
      <c r="G2732">
        <v>42422</v>
      </c>
    </row>
    <row r="2733" spans="1:7">
      <c r="A2733" s="31">
        <v>42423</v>
      </c>
      <c r="B2733" s="27" t="s">
        <v>8880</v>
      </c>
      <c r="C2733" s="23" t="s">
        <v>8881</v>
      </c>
      <c r="D2733" s="23" t="s">
        <v>8882</v>
      </c>
      <c r="E2733" s="22" t="e">
        <f t="shared" si="84"/>
        <v>#VALUE!</v>
      </c>
      <c r="F2733" s="31" t="e">
        <f t="shared" si="85"/>
        <v>#VALUE!</v>
      </c>
      <c r="G2733">
        <v>42423</v>
      </c>
    </row>
    <row r="2734" spans="1:7">
      <c r="A2734" s="31">
        <v>42424</v>
      </c>
      <c r="B2734" s="27" t="s">
        <v>8877</v>
      </c>
      <c r="C2734" s="23" t="s">
        <v>8878</v>
      </c>
      <c r="D2734" s="23" t="s">
        <v>8879</v>
      </c>
      <c r="E2734" s="22" t="e">
        <f t="shared" si="84"/>
        <v>#VALUE!</v>
      </c>
      <c r="F2734" s="31" t="e">
        <f t="shared" si="85"/>
        <v>#VALUE!</v>
      </c>
      <c r="G2734">
        <v>42424</v>
      </c>
    </row>
    <row r="2735" spans="1:7">
      <c r="A2735" s="31">
        <v>42425</v>
      </c>
      <c r="B2735" s="27" t="s">
        <v>8874</v>
      </c>
      <c r="C2735" s="23" t="s">
        <v>8875</v>
      </c>
      <c r="D2735" s="23" t="s">
        <v>8876</v>
      </c>
      <c r="E2735" s="22" t="e">
        <f t="shared" si="84"/>
        <v>#VALUE!</v>
      </c>
      <c r="F2735" s="31" t="e">
        <f t="shared" si="85"/>
        <v>#VALUE!</v>
      </c>
      <c r="G2735">
        <v>42425</v>
      </c>
    </row>
    <row r="2736" spans="1:7">
      <c r="A2736" s="31">
        <v>42426</v>
      </c>
      <c r="B2736" s="27" t="s">
        <v>8871</v>
      </c>
      <c r="C2736" s="23" t="s">
        <v>8872</v>
      </c>
      <c r="D2736" s="23" t="s">
        <v>8873</v>
      </c>
      <c r="E2736" s="22" t="e">
        <f t="shared" si="84"/>
        <v>#VALUE!</v>
      </c>
      <c r="F2736" s="31" t="e">
        <f t="shared" si="85"/>
        <v>#VALUE!</v>
      </c>
      <c r="G2736">
        <v>42426</v>
      </c>
    </row>
    <row r="2737" spans="1:7">
      <c r="A2737" s="31">
        <v>42429</v>
      </c>
      <c r="B2737" s="27" t="s">
        <v>8868</v>
      </c>
      <c r="C2737" s="23" t="s">
        <v>8869</v>
      </c>
      <c r="D2737" s="23" t="s">
        <v>8870</v>
      </c>
      <c r="E2737" s="22" t="e">
        <f t="shared" si="84"/>
        <v>#VALUE!</v>
      </c>
      <c r="F2737" s="31" t="e">
        <f t="shared" si="85"/>
        <v>#VALUE!</v>
      </c>
      <c r="G2737">
        <v>42429</v>
      </c>
    </row>
    <row r="2738" spans="1:7">
      <c r="A2738" s="31">
        <v>42430</v>
      </c>
      <c r="B2738" s="27" t="s">
        <v>8865</v>
      </c>
      <c r="C2738" s="23" t="s">
        <v>8866</v>
      </c>
      <c r="D2738" s="23" t="s">
        <v>8867</v>
      </c>
      <c r="E2738" s="22" t="e">
        <f t="shared" si="84"/>
        <v>#VALUE!</v>
      </c>
      <c r="F2738" s="31" t="e">
        <f t="shared" si="85"/>
        <v>#VALUE!</v>
      </c>
      <c r="G2738">
        <v>42430</v>
      </c>
    </row>
    <row r="2739" spans="1:7">
      <c r="A2739" s="31">
        <v>42431</v>
      </c>
      <c r="B2739" s="27" t="s">
        <v>8862</v>
      </c>
      <c r="C2739" s="23" t="s">
        <v>8863</v>
      </c>
      <c r="D2739" s="23" t="s">
        <v>8864</v>
      </c>
      <c r="E2739" s="22" t="e">
        <f t="shared" si="84"/>
        <v>#VALUE!</v>
      </c>
      <c r="F2739" s="31" t="e">
        <f t="shared" si="85"/>
        <v>#VALUE!</v>
      </c>
      <c r="G2739">
        <v>42431</v>
      </c>
    </row>
    <row r="2740" spans="1:7">
      <c r="A2740" s="31">
        <v>42432</v>
      </c>
      <c r="B2740" s="27" t="s">
        <v>8859</v>
      </c>
      <c r="C2740" s="23" t="s">
        <v>8860</v>
      </c>
      <c r="D2740" s="23" t="s">
        <v>8861</v>
      </c>
      <c r="E2740" s="22" t="e">
        <f t="shared" si="84"/>
        <v>#VALUE!</v>
      </c>
      <c r="F2740" s="31" t="e">
        <f t="shared" si="85"/>
        <v>#VALUE!</v>
      </c>
      <c r="G2740">
        <v>42432</v>
      </c>
    </row>
    <row r="2741" spans="1:7">
      <c r="A2741" s="31">
        <v>42433</v>
      </c>
      <c r="B2741" s="27" t="s">
        <v>8856</v>
      </c>
      <c r="C2741" s="23" t="s">
        <v>8857</v>
      </c>
      <c r="D2741" s="23" t="s">
        <v>8858</v>
      </c>
      <c r="E2741" s="22" t="e">
        <f t="shared" si="84"/>
        <v>#VALUE!</v>
      </c>
      <c r="F2741" s="31" t="e">
        <f t="shared" si="85"/>
        <v>#VALUE!</v>
      </c>
      <c r="G2741">
        <v>42433</v>
      </c>
    </row>
    <row r="2742" spans="1:7">
      <c r="A2742" s="31">
        <v>42437</v>
      </c>
      <c r="B2742" s="27" t="s">
        <v>8853</v>
      </c>
      <c r="C2742" s="23" t="s">
        <v>8854</v>
      </c>
      <c r="D2742" s="23" t="s">
        <v>8855</v>
      </c>
      <c r="E2742" s="22" t="e">
        <f t="shared" si="84"/>
        <v>#VALUE!</v>
      </c>
      <c r="F2742" s="31" t="e">
        <f t="shared" si="85"/>
        <v>#VALUE!</v>
      </c>
      <c r="G2742">
        <v>42437</v>
      </c>
    </row>
    <row r="2743" spans="1:7">
      <c r="A2743" s="31">
        <v>42438</v>
      </c>
      <c r="B2743" s="27" t="s">
        <v>8850</v>
      </c>
      <c r="C2743" s="23" t="s">
        <v>8851</v>
      </c>
      <c r="D2743" s="23" t="s">
        <v>8852</v>
      </c>
      <c r="E2743" s="22" t="e">
        <f t="shared" si="84"/>
        <v>#VALUE!</v>
      </c>
      <c r="F2743" s="31" t="e">
        <f t="shared" si="85"/>
        <v>#VALUE!</v>
      </c>
      <c r="G2743">
        <v>42438</v>
      </c>
    </row>
    <row r="2744" spans="1:7">
      <c r="A2744" s="31">
        <v>42439</v>
      </c>
      <c r="B2744" s="27" t="s">
        <v>8847</v>
      </c>
      <c r="C2744" s="23" t="s">
        <v>8848</v>
      </c>
      <c r="D2744" s="23" t="s">
        <v>8849</v>
      </c>
      <c r="E2744" s="22" t="e">
        <f t="shared" si="84"/>
        <v>#VALUE!</v>
      </c>
      <c r="F2744" s="31" t="e">
        <f t="shared" si="85"/>
        <v>#VALUE!</v>
      </c>
      <c r="G2744">
        <v>42439</v>
      </c>
    </row>
    <row r="2745" spans="1:7">
      <c r="A2745" s="31">
        <v>42440</v>
      </c>
      <c r="B2745" s="27" t="s">
        <v>8844</v>
      </c>
      <c r="C2745" s="23" t="s">
        <v>8845</v>
      </c>
      <c r="D2745" s="23" t="s">
        <v>8846</v>
      </c>
      <c r="E2745" s="22" t="e">
        <f t="shared" si="84"/>
        <v>#VALUE!</v>
      </c>
      <c r="F2745" s="31" t="e">
        <f t="shared" si="85"/>
        <v>#VALUE!</v>
      </c>
      <c r="G2745">
        <v>42440</v>
      </c>
    </row>
    <row r="2746" spans="1:7">
      <c r="A2746" s="31">
        <v>42443</v>
      </c>
      <c r="B2746" s="27" t="s">
        <v>8841</v>
      </c>
      <c r="C2746" s="23" t="s">
        <v>8842</v>
      </c>
      <c r="D2746" s="23" t="s">
        <v>8843</v>
      </c>
      <c r="E2746" s="22" t="e">
        <f t="shared" si="84"/>
        <v>#VALUE!</v>
      </c>
      <c r="F2746" s="31" t="e">
        <f t="shared" si="85"/>
        <v>#VALUE!</v>
      </c>
      <c r="G2746">
        <v>42443</v>
      </c>
    </row>
    <row r="2747" spans="1:7">
      <c r="A2747" s="31">
        <v>42444</v>
      </c>
      <c r="B2747" s="27" t="s">
        <v>8838</v>
      </c>
      <c r="C2747" s="23" t="s">
        <v>8839</v>
      </c>
      <c r="D2747" s="23" t="s">
        <v>8840</v>
      </c>
      <c r="E2747" s="22" t="e">
        <f t="shared" si="84"/>
        <v>#VALUE!</v>
      </c>
      <c r="F2747" s="31" t="e">
        <f t="shared" si="85"/>
        <v>#VALUE!</v>
      </c>
      <c r="G2747">
        <v>42444</v>
      </c>
    </row>
    <row r="2748" spans="1:7">
      <c r="A2748" s="31">
        <v>42445</v>
      </c>
      <c r="B2748" s="27" t="s">
        <v>8835</v>
      </c>
      <c r="C2748" s="23" t="s">
        <v>8836</v>
      </c>
      <c r="D2748" s="23" t="s">
        <v>8837</v>
      </c>
      <c r="E2748" s="22" t="e">
        <f t="shared" si="84"/>
        <v>#VALUE!</v>
      </c>
      <c r="F2748" s="31" t="e">
        <f t="shared" si="85"/>
        <v>#VALUE!</v>
      </c>
      <c r="G2748">
        <v>42445</v>
      </c>
    </row>
    <row r="2749" spans="1:7">
      <c r="A2749" s="31">
        <v>42446</v>
      </c>
      <c r="B2749" s="27" t="s">
        <v>8832</v>
      </c>
      <c r="C2749" s="23" t="s">
        <v>8833</v>
      </c>
      <c r="D2749" s="23" t="s">
        <v>8834</v>
      </c>
      <c r="E2749" s="22" t="e">
        <f t="shared" si="84"/>
        <v>#VALUE!</v>
      </c>
      <c r="F2749" s="31" t="e">
        <f t="shared" si="85"/>
        <v>#VALUE!</v>
      </c>
      <c r="G2749">
        <v>42446</v>
      </c>
    </row>
    <row r="2750" spans="1:7">
      <c r="A2750" s="31">
        <v>42447</v>
      </c>
      <c r="B2750" s="27" t="s">
        <v>8829</v>
      </c>
      <c r="C2750" s="23" t="s">
        <v>8830</v>
      </c>
      <c r="D2750" s="23" t="s">
        <v>8831</v>
      </c>
      <c r="E2750" s="22" t="e">
        <f t="shared" si="84"/>
        <v>#VALUE!</v>
      </c>
      <c r="F2750" s="31" t="e">
        <f t="shared" si="85"/>
        <v>#VALUE!</v>
      </c>
      <c r="G2750">
        <v>42447</v>
      </c>
    </row>
    <row r="2751" spans="1:7">
      <c r="A2751" s="31">
        <v>42450</v>
      </c>
      <c r="B2751" s="27" t="s">
        <v>8826</v>
      </c>
      <c r="C2751" s="23" t="s">
        <v>8827</v>
      </c>
      <c r="D2751" s="23" t="s">
        <v>8828</v>
      </c>
      <c r="E2751" s="22" t="e">
        <f t="shared" si="84"/>
        <v>#VALUE!</v>
      </c>
      <c r="F2751" s="31" t="e">
        <f t="shared" si="85"/>
        <v>#VALUE!</v>
      </c>
      <c r="G2751">
        <v>42450</v>
      </c>
    </row>
    <row r="2752" spans="1:7">
      <c r="A2752" s="31">
        <v>42451</v>
      </c>
      <c r="B2752" s="27" t="s">
        <v>8823</v>
      </c>
      <c r="C2752" s="23" t="s">
        <v>8824</v>
      </c>
      <c r="D2752" s="23" t="s">
        <v>8825</v>
      </c>
      <c r="E2752" s="22" t="e">
        <f t="shared" si="84"/>
        <v>#VALUE!</v>
      </c>
      <c r="F2752" s="31" t="e">
        <f t="shared" si="85"/>
        <v>#VALUE!</v>
      </c>
      <c r="G2752">
        <v>42451</v>
      </c>
    </row>
    <row r="2753" spans="1:7">
      <c r="A2753" s="31">
        <v>42452</v>
      </c>
      <c r="B2753" s="27" t="s">
        <v>8820</v>
      </c>
      <c r="C2753" s="23" t="s">
        <v>8821</v>
      </c>
      <c r="D2753" s="23" t="s">
        <v>8822</v>
      </c>
      <c r="E2753" s="22" t="e">
        <f t="shared" si="84"/>
        <v>#VALUE!</v>
      </c>
      <c r="F2753" s="31" t="e">
        <f t="shared" si="85"/>
        <v>#VALUE!</v>
      </c>
      <c r="G2753">
        <v>42452</v>
      </c>
    </row>
    <row r="2754" spans="1:7">
      <c r="A2754" s="31">
        <v>42457</v>
      </c>
      <c r="B2754" s="27" t="s">
        <v>8817</v>
      </c>
      <c r="C2754" s="23" t="s">
        <v>8818</v>
      </c>
      <c r="D2754" s="23" t="s">
        <v>8819</v>
      </c>
      <c r="E2754" s="22" t="e">
        <f t="shared" ref="E2754:E2817" si="86">TEXT(F2754,"dd-mm-yy")</f>
        <v>#VALUE!</v>
      </c>
      <c r="F2754" s="31" t="e">
        <f t="shared" ref="F2754:F2817" si="87">DATEVALUE(A2754)</f>
        <v>#VALUE!</v>
      </c>
      <c r="G2754">
        <v>42457</v>
      </c>
    </row>
    <row r="2755" spans="1:7">
      <c r="A2755" s="31">
        <v>42458</v>
      </c>
      <c r="B2755" s="27" t="s">
        <v>8814</v>
      </c>
      <c r="C2755" s="23" t="s">
        <v>8815</v>
      </c>
      <c r="D2755" s="23" t="s">
        <v>8816</v>
      </c>
      <c r="E2755" s="22" t="e">
        <f t="shared" si="86"/>
        <v>#VALUE!</v>
      </c>
      <c r="F2755" s="31" t="e">
        <f t="shared" si="87"/>
        <v>#VALUE!</v>
      </c>
      <c r="G2755">
        <v>42458</v>
      </c>
    </row>
    <row r="2756" spans="1:7">
      <c r="A2756" s="31">
        <v>42459</v>
      </c>
      <c r="B2756" s="27" t="s">
        <v>8811</v>
      </c>
      <c r="C2756" s="23" t="s">
        <v>8812</v>
      </c>
      <c r="D2756" s="23" t="s">
        <v>8813</v>
      </c>
      <c r="E2756" s="22" t="e">
        <f t="shared" si="86"/>
        <v>#VALUE!</v>
      </c>
      <c r="F2756" s="31" t="e">
        <f t="shared" si="87"/>
        <v>#VALUE!</v>
      </c>
      <c r="G2756">
        <v>42459</v>
      </c>
    </row>
    <row r="2757" spans="1:7">
      <c r="A2757" s="31">
        <v>42460</v>
      </c>
      <c r="B2757" s="27" t="s">
        <v>8808</v>
      </c>
      <c r="C2757" s="23" t="s">
        <v>8809</v>
      </c>
      <c r="D2757" s="23" t="s">
        <v>8810</v>
      </c>
      <c r="E2757" s="22" t="e">
        <f t="shared" si="86"/>
        <v>#VALUE!</v>
      </c>
      <c r="F2757" s="31" t="e">
        <f t="shared" si="87"/>
        <v>#VALUE!</v>
      </c>
      <c r="G2757">
        <v>42460</v>
      </c>
    </row>
    <row r="2758" spans="1:7">
      <c r="A2758" s="31">
        <v>42461</v>
      </c>
      <c r="B2758" s="27" t="s">
        <v>8805</v>
      </c>
      <c r="C2758" s="23" t="s">
        <v>8806</v>
      </c>
      <c r="D2758" s="23" t="s">
        <v>8807</v>
      </c>
      <c r="E2758" s="22" t="e">
        <f t="shared" si="86"/>
        <v>#VALUE!</v>
      </c>
      <c r="F2758" s="31" t="e">
        <f t="shared" si="87"/>
        <v>#VALUE!</v>
      </c>
      <c r="G2758">
        <v>42461</v>
      </c>
    </row>
    <row r="2759" spans="1:7">
      <c r="A2759" s="31">
        <v>42464</v>
      </c>
      <c r="B2759" s="27" t="s">
        <v>8802</v>
      </c>
      <c r="C2759" s="23" t="s">
        <v>8803</v>
      </c>
      <c r="D2759" s="23" t="s">
        <v>8804</v>
      </c>
      <c r="E2759" s="22" t="e">
        <f t="shared" si="86"/>
        <v>#VALUE!</v>
      </c>
      <c r="F2759" s="31" t="e">
        <f t="shared" si="87"/>
        <v>#VALUE!</v>
      </c>
      <c r="G2759">
        <v>42464</v>
      </c>
    </row>
    <row r="2760" spans="1:7">
      <c r="A2760" s="31">
        <v>42465</v>
      </c>
      <c r="B2760" s="27" t="s">
        <v>8799</v>
      </c>
      <c r="C2760" s="23" t="s">
        <v>8800</v>
      </c>
      <c r="D2760" s="23" t="s">
        <v>8801</v>
      </c>
      <c r="E2760" s="22" t="e">
        <f t="shared" si="86"/>
        <v>#VALUE!</v>
      </c>
      <c r="F2760" s="31" t="e">
        <f t="shared" si="87"/>
        <v>#VALUE!</v>
      </c>
      <c r="G2760">
        <v>42465</v>
      </c>
    </row>
    <row r="2761" spans="1:7">
      <c r="A2761" s="31">
        <v>42466</v>
      </c>
      <c r="B2761" s="27" t="s">
        <v>8796</v>
      </c>
      <c r="C2761" s="23" t="s">
        <v>8797</v>
      </c>
      <c r="D2761" s="23" t="s">
        <v>8798</v>
      </c>
      <c r="E2761" s="22" t="e">
        <f t="shared" si="86"/>
        <v>#VALUE!</v>
      </c>
      <c r="F2761" s="31" t="e">
        <f t="shared" si="87"/>
        <v>#VALUE!</v>
      </c>
      <c r="G2761">
        <v>42466</v>
      </c>
    </row>
    <row r="2762" spans="1:7">
      <c r="A2762" s="31">
        <v>42467</v>
      </c>
      <c r="B2762" s="27" t="s">
        <v>8793</v>
      </c>
      <c r="C2762" s="23" t="s">
        <v>8794</v>
      </c>
      <c r="D2762" s="23" t="s">
        <v>8795</v>
      </c>
      <c r="E2762" s="22" t="e">
        <f t="shared" si="86"/>
        <v>#VALUE!</v>
      </c>
      <c r="F2762" s="31" t="e">
        <f t="shared" si="87"/>
        <v>#VALUE!</v>
      </c>
      <c r="G2762">
        <v>42467</v>
      </c>
    </row>
    <row r="2763" spans="1:7">
      <c r="A2763" s="31">
        <v>42468</v>
      </c>
      <c r="B2763" s="27" t="s">
        <v>8791</v>
      </c>
      <c r="C2763" s="23" t="s">
        <v>8792</v>
      </c>
      <c r="D2763" s="23" t="s">
        <v>8527</v>
      </c>
      <c r="E2763" s="22" t="e">
        <f t="shared" si="86"/>
        <v>#VALUE!</v>
      </c>
      <c r="F2763" s="31" t="e">
        <f t="shared" si="87"/>
        <v>#VALUE!</v>
      </c>
      <c r="G2763">
        <v>42468</v>
      </c>
    </row>
    <row r="2764" spans="1:7">
      <c r="A2764" s="31">
        <v>42471</v>
      </c>
      <c r="B2764" s="27" t="s">
        <v>8788</v>
      </c>
      <c r="C2764" s="23" t="s">
        <v>8789</v>
      </c>
      <c r="D2764" s="23" t="s">
        <v>8790</v>
      </c>
      <c r="E2764" s="22" t="e">
        <f t="shared" si="86"/>
        <v>#VALUE!</v>
      </c>
      <c r="F2764" s="31" t="e">
        <f t="shared" si="87"/>
        <v>#VALUE!</v>
      </c>
      <c r="G2764">
        <v>42471</v>
      </c>
    </row>
    <row r="2765" spans="1:7">
      <c r="A2765" s="31">
        <v>42472</v>
      </c>
      <c r="B2765" s="27" t="s">
        <v>8785</v>
      </c>
      <c r="C2765" s="23" t="s">
        <v>8786</v>
      </c>
      <c r="D2765" s="23" t="s">
        <v>8787</v>
      </c>
      <c r="E2765" s="22" t="e">
        <f t="shared" si="86"/>
        <v>#VALUE!</v>
      </c>
      <c r="F2765" s="31" t="e">
        <f t="shared" si="87"/>
        <v>#VALUE!</v>
      </c>
      <c r="G2765">
        <v>42472</v>
      </c>
    </row>
    <row r="2766" spans="1:7">
      <c r="A2766" s="31">
        <v>42473</v>
      </c>
      <c r="B2766" s="27" t="s">
        <v>8782</v>
      </c>
      <c r="C2766" s="23" t="s">
        <v>8783</v>
      </c>
      <c r="D2766" s="23" t="s">
        <v>8784</v>
      </c>
      <c r="E2766" s="22" t="e">
        <f t="shared" si="86"/>
        <v>#VALUE!</v>
      </c>
      <c r="F2766" s="31" t="e">
        <f t="shared" si="87"/>
        <v>#VALUE!</v>
      </c>
      <c r="G2766">
        <v>42473</v>
      </c>
    </row>
    <row r="2767" spans="1:7">
      <c r="A2767" s="31">
        <v>42478</v>
      </c>
      <c r="B2767" s="27" t="s">
        <v>8779</v>
      </c>
      <c r="C2767" s="23" t="s">
        <v>8780</v>
      </c>
      <c r="D2767" s="23" t="s">
        <v>8781</v>
      </c>
      <c r="E2767" s="22" t="e">
        <f t="shared" si="86"/>
        <v>#VALUE!</v>
      </c>
      <c r="F2767" s="31" t="e">
        <f t="shared" si="87"/>
        <v>#VALUE!</v>
      </c>
      <c r="G2767">
        <v>42478</v>
      </c>
    </row>
    <row r="2768" spans="1:7">
      <c r="A2768" s="31">
        <v>42480</v>
      </c>
      <c r="B2768" s="27" t="s">
        <v>8776</v>
      </c>
      <c r="C2768" s="23" t="s">
        <v>8777</v>
      </c>
      <c r="D2768" s="23" t="s">
        <v>8778</v>
      </c>
      <c r="E2768" s="22" t="e">
        <f t="shared" si="86"/>
        <v>#VALUE!</v>
      </c>
      <c r="F2768" s="31" t="e">
        <f t="shared" si="87"/>
        <v>#VALUE!</v>
      </c>
      <c r="G2768">
        <v>42480</v>
      </c>
    </row>
    <row r="2769" spans="1:7">
      <c r="A2769" s="31">
        <v>42481</v>
      </c>
      <c r="B2769" s="27" t="s">
        <v>8773</v>
      </c>
      <c r="C2769" s="23" t="s">
        <v>8774</v>
      </c>
      <c r="D2769" s="23" t="s">
        <v>8775</v>
      </c>
      <c r="E2769" s="22" t="e">
        <f t="shared" si="86"/>
        <v>#VALUE!</v>
      </c>
      <c r="F2769" s="31" t="e">
        <f t="shared" si="87"/>
        <v>#VALUE!</v>
      </c>
      <c r="G2769">
        <v>42481</v>
      </c>
    </row>
    <row r="2770" spans="1:7">
      <c r="A2770" s="31">
        <v>42482</v>
      </c>
      <c r="B2770" s="27" t="s">
        <v>8770</v>
      </c>
      <c r="C2770" s="23" t="s">
        <v>8771</v>
      </c>
      <c r="D2770" s="23" t="s">
        <v>8772</v>
      </c>
      <c r="E2770" s="22" t="e">
        <f t="shared" si="86"/>
        <v>#VALUE!</v>
      </c>
      <c r="F2770" s="31" t="e">
        <f t="shared" si="87"/>
        <v>#VALUE!</v>
      </c>
      <c r="G2770">
        <v>42482</v>
      </c>
    </row>
    <row r="2771" spans="1:7">
      <c r="A2771" s="31">
        <v>42485</v>
      </c>
      <c r="B2771" s="27" t="s">
        <v>8767</v>
      </c>
      <c r="C2771" s="23" t="s">
        <v>8768</v>
      </c>
      <c r="D2771" s="23" t="s">
        <v>8769</v>
      </c>
      <c r="E2771" s="22" t="e">
        <f t="shared" si="86"/>
        <v>#VALUE!</v>
      </c>
      <c r="F2771" s="31" t="e">
        <f t="shared" si="87"/>
        <v>#VALUE!</v>
      </c>
      <c r="G2771">
        <v>42485</v>
      </c>
    </row>
    <row r="2772" spans="1:7">
      <c r="A2772" s="31">
        <v>42486</v>
      </c>
      <c r="B2772" s="27" t="s">
        <v>8764</v>
      </c>
      <c r="C2772" s="23" t="s">
        <v>8765</v>
      </c>
      <c r="D2772" s="23" t="s">
        <v>8766</v>
      </c>
      <c r="E2772" s="22" t="e">
        <f t="shared" si="86"/>
        <v>#VALUE!</v>
      </c>
      <c r="F2772" s="31" t="e">
        <f t="shared" si="87"/>
        <v>#VALUE!</v>
      </c>
      <c r="G2772">
        <v>42486</v>
      </c>
    </row>
    <row r="2773" spans="1:7">
      <c r="A2773" s="31">
        <v>42487</v>
      </c>
      <c r="B2773" s="27" t="s">
        <v>8761</v>
      </c>
      <c r="C2773" s="23" t="s">
        <v>8762</v>
      </c>
      <c r="D2773" s="23" t="s">
        <v>8763</v>
      </c>
      <c r="E2773" s="22" t="e">
        <f t="shared" si="86"/>
        <v>#VALUE!</v>
      </c>
      <c r="F2773" s="31" t="e">
        <f t="shared" si="87"/>
        <v>#VALUE!</v>
      </c>
      <c r="G2773">
        <v>42487</v>
      </c>
    </row>
    <row r="2774" spans="1:7">
      <c r="A2774" s="31">
        <v>42488</v>
      </c>
      <c r="B2774" s="27" t="s">
        <v>8758</v>
      </c>
      <c r="C2774" s="23" t="s">
        <v>8759</v>
      </c>
      <c r="D2774" s="23" t="s">
        <v>8760</v>
      </c>
      <c r="E2774" s="22" t="e">
        <f t="shared" si="86"/>
        <v>#VALUE!</v>
      </c>
      <c r="F2774" s="31" t="e">
        <f t="shared" si="87"/>
        <v>#VALUE!</v>
      </c>
      <c r="G2774">
        <v>42488</v>
      </c>
    </row>
    <row r="2775" spans="1:7">
      <c r="A2775" s="31">
        <v>42489</v>
      </c>
      <c r="B2775" s="27" t="s">
        <v>8755</v>
      </c>
      <c r="C2775" s="23" t="s">
        <v>8756</v>
      </c>
      <c r="D2775" s="23" t="s">
        <v>8757</v>
      </c>
      <c r="E2775" s="22" t="e">
        <f t="shared" si="86"/>
        <v>#VALUE!</v>
      </c>
      <c r="F2775" s="31" t="e">
        <f t="shared" si="87"/>
        <v>#VALUE!</v>
      </c>
      <c r="G2775">
        <v>42489</v>
      </c>
    </row>
    <row r="2776" spans="1:7">
      <c r="A2776" s="31">
        <v>42492</v>
      </c>
      <c r="B2776" s="27" t="s">
        <v>8752</v>
      </c>
      <c r="C2776" s="23" t="s">
        <v>8753</v>
      </c>
      <c r="D2776" s="23" t="s">
        <v>8754</v>
      </c>
      <c r="E2776" s="22" t="e">
        <f t="shared" si="86"/>
        <v>#VALUE!</v>
      </c>
      <c r="F2776" s="31" t="e">
        <f t="shared" si="87"/>
        <v>#VALUE!</v>
      </c>
      <c r="G2776">
        <v>42492</v>
      </c>
    </row>
    <row r="2777" spans="1:7">
      <c r="A2777" s="31">
        <v>42493</v>
      </c>
      <c r="B2777" s="27" t="s">
        <v>8749</v>
      </c>
      <c r="C2777" s="23" t="s">
        <v>8750</v>
      </c>
      <c r="D2777" s="23" t="s">
        <v>8751</v>
      </c>
      <c r="E2777" s="22" t="e">
        <f t="shared" si="86"/>
        <v>#VALUE!</v>
      </c>
      <c r="F2777" s="31" t="e">
        <f t="shared" si="87"/>
        <v>#VALUE!</v>
      </c>
      <c r="G2777">
        <v>42493</v>
      </c>
    </row>
    <row r="2778" spans="1:7">
      <c r="A2778" s="31">
        <v>42494</v>
      </c>
      <c r="B2778" s="27" t="s">
        <v>8746</v>
      </c>
      <c r="C2778" s="23" t="s">
        <v>8747</v>
      </c>
      <c r="D2778" s="23" t="s">
        <v>8748</v>
      </c>
      <c r="E2778" s="22" t="e">
        <f t="shared" si="86"/>
        <v>#VALUE!</v>
      </c>
      <c r="F2778" s="31" t="e">
        <f t="shared" si="87"/>
        <v>#VALUE!</v>
      </c>
      <c r="G2778">
        <v>42494</v>
      </c>
    </row>
    <row r="2779" spans="1:7">
      <c r="A2779" s="31">
        <v>42495</v>
      </c>
      <c r="B2779" s="27" t="s">
        <v>8743</v>
      </c>
      <c r="C2779" s="23" t="s">
        <v>8744</v>
      </c>
      <c r="D2779" s="23" t="s">
        <v>8745</v>
      </c>
      <c r="E2779" s="22" t="e">
        <f t="shared" si="86"/>
        <v>#VALUE!</v>
      </c>
      <c r="F2779" s="31" t="e">
        <f t="shared" si="87"/>
        <v>#VALUE!</v>
      </c>
      <c r="G2779">
        <v>42495</v>
      </c>
    </row>
    <row r="2780" spans="1:7">
      <c r="A2780" s="31">
        <v>42496</v>
      </c>
      <c r="B2780" s="27" t="s">
        <v>8740</v>
      </c>
      <c r="C2780" s="23" t="s">
        <v>8741</v>
      </c>
      <c r="D2780" s="23" t="s">
        <v>8742</v>
      </c>
      <c r="E2780" s="22" t="e">
        <f t="shared" si="86"/>
        <v>#VALUE!</v>
      </c>
      <c r="F2780" s="31" t="e">
        <f t="shared" si="87"/>
        <v>#VALUE!</v>
      </c>
      <c r="G2780">
        <v>42496</v>
      </c>
    </row>
    <row r="2781" spans="1:7">
      <c r="A2781" s="31">
        <v>42499</v>
      </c>
      <c r="B2781" s="27" t="s">
        <v>8737</v>
      </c>
      <c r="C2781" s="23" t="s">
        <v>8738</v>
      </c>
      <c r="D2781" s="23" t="s">
        <v>8739</v>
      </c>
      <c r="E2781" s="22" t="e">
        <f t="shared" si="86"/>
        <v>#VALUE!</v>
      </c>
      <c r="F2781" s="31" t="e">
        <f t="shared" si="87"/>
        <v>#VALUE!</v>
      </c>
      <c r="G2781">
        <v>42499</v>
      </c>
    </row>
    <row r="2782" spans="1:7">
      <c r="A2782" s="31">
        <v>42500</v>
      </c>
      <c r="B2782" s="27" t="s">
        <v>8734</v>
      </c>
      <c r="C2782" s="23" t="s">
        <v>8735</v>
      </c>
      <c r="D2782" s="23" t="s">
        <v>8736</v>
      </c>
      <c r="E2782" s="22" t="e">
        <f t="shared" si="86"/>
        <v>#VALUE!</v>
      </c>
      <c r="F2782" s="31" t="e">
        <f t="shared" si="87"/>
        <v>#VALUE!</v>
      </c>
      <c r="G2782">
        <v>42500</v>
      </c>
    </row>
    <row r="2783" spans="1:7">
      <c r="A2783" s="31">
        <v>42501</v>
      </c>
      <c r="B2783" s="27" t="s">
        <v>8731</v>
      </c>
      <c r="C2783" s="23" t="s">
        <v>8732</v>
      </c>
      <c r="D2783" s="23" t="s">
        <v>8733</v>
      </c>
      <c r="E2783" s="22" t="e">
        <f t="shared" si="86"/>
        <v>#VALUE!</v>
      </c>
      <c r="F2783" s="31" t="e">
        <f t="shared" si="87"/>
        <v>#VALUE!</v>
      </c>
      <c r="G2783">
        <v>42501</v>
      </c>
    </row>
    <row r="2784" spans="1:7">
      <c r="A2784" s="31">
        <v>42502</v>
      </c>
      <c r="B2784" s="27" t="s">
        <v>8728</v>
      </c>
      <c r="C2784" s="23" t="s">
        <v>8729</v>
      </c>
      <c r="D2784" s="23" t="s">
        <v>8730</v>
      </c>
      <c r="E2784" s="22" t="e">
        <f t="shared" si="86"/>
        <v>#VALUE!</v>
      </c>
      <c r="F2784" s="31" t="e">
        <f t="shared" si="87"/>
        <v>#VALUE!</v>
      </c>
      <c r="G2784">
        <v>42502</v>
      </c>
    </row>
    <row r="2785" spans="1:7">
      <c r="A2785" s="31">
        <v>42503</v>
      </c>
      <c r="B2785" s="27" t="s">
        <v>8725</v>
      </c>
      <c r="C2785" s="23" t="s">
        <v>8726</v>
      </c>
      <c r="D2785" s="23" t="s">
        <v>8727</v>
      </c>
      <c r="E2785" s="22" t="e">
        <f t="shared" si="86"/>
        <v>#VALUE!</v>
      </c>
      <c r="F2785" s="31" t="e">
        <f t="shared" si="87"/>
        <v>#VALUE!</v>
      </c>
      <c r="G2785">
        <v>42503</v>
      </c>
    </row>
    <row r="2786" spans="1:7">
      <c r="A2786" s="31">
        <v>42506</v>
      </c>
      <c r="B2786" s="27" t="s">
        <v>8722</v>
      </c>
      <c r="C2786" s="23" t="s">
        <v>8723</v>
      </c>
      <c r="D2786" s="23" t="s">
        <v>8724</v>
      </c>
      <c r="E2786" s="22" t="e">
        <f t="shared" si="86"/>
        <v>#VALUE!</v>
      </c>
      <c r="F2786" s="31" t="e">
        <f t="shared" si="87"/>
        <v>#VALUE!</v>
      </c>
      <c r="G2786">
        <v>42506</v>
      </c>
    </row>
    <row r="2787" spans="1:7">
      <c r="A2787" s="31">
        <v>42507</v>
      </c>
      <c r="B2787" s="27" t="s">
        <v>8719</v>
      </c>
      <c r="C2787" s="23" t="s">
        <v>8720</v>
      </c>
      <c r="D2787" s="23" t="s">
        <v>8721</v>
      </c>
      <c r="E2787" s="22" t="e">
        <f t="shared" si="86"/>
        <v>#VALUE!</v>
      </c>
      <c r="F2787" s="31" t="e">
        <f t="shared" si="87"/>
        <v>#VALUE!</v>
      </c>
      <c r="G2787">
        <v>42507</v>
      </c>
    </row>
    <row r="2788" spans="1:7">
      <c r="A2788" s="31">
        <v>42508</v>
      </c>
      <c r="B2788" s="27" t="s">
        <v>8716</v>
      </c>
      <c r="C2788" s="23" t="s">
        <v>8717</v>
      </c>
      <c r="D2788" s="23" t="s">
        <v>8718</v>
      </c>
      <c r="E2788" s="22" t="e">
        <f t="shared" si="86"/>
        <v>#VALUE!</v>
      </c>
      <c r="F2788" s="31" t="e">
        <f t="shared" si="87"/>
        <v>#VALUE!</v>
      </c>
      <c r="G2788">
        <v>42508</v>
      </c>
    </row>
    <row r="2789" spans="1:7">
      <c r="A2789" s="31">
        <v>42509</v>
      </c>
      <c r="B2789" s="27" t="s">
        <v>8713</v>
      </c>
      <c r="C2789" s="23" t="s">
        <v>8714</v>
      </c>
      <c r="D2789" s="23" t="s">
        <v>8715</v>
      </c>
      <c r="E2789" s="22" t="e">
        <f t="shared" si="86"/>
        <v>#VALUE!</v>
      </c>
      <c r="F2789" s="31" t="e">
        <f t="shared" si="87"/>
        <v>#VALUE!</v>
      </c>
      <c r="G2789">
        <v>42509</v>
      </c>
    </row>
    <row r="2790" spans="1:7">
      <c r="A2790" s="31">
        <v>42510</v>
      </c>
      <c r="B2790" s="27" t="s">
        <v>8710</v>
      </c>
      <c r="C2790" s="23" t="s">
        <v>8711</v>
      </c>
      <c r="D2790" s="23" t="s">
        <v>8712</v>
      </c>
      <c r="E2790" s="22" t="e">
        <f t="shared" si="86"/>
        <v>#VALUE!</v>
      </c>
      <c r="F2790" s="31" t="e">
        <f t="shared" si="87"/>
        <v>#VALUE!</v>
      </c>
      <c r="G2790">
        <v>42510</v>
      </c>
    </row>
    <row r="2791" spans="1:7">
      <c r="A2791" s="31">
        <v>42513</v>
      </c>
      <c r="B2791" s="27" t="s">
        <v>8707</v>
      </c>
      <c r="C2791" s="23" t="s">
        <v>8708</v>
      </c>
      <c r="D2791" s="23" t="s">
        <v>8709</v>
      </c>
      <c r="E2791" s="22" t="e">
        <f t="shared" si="86"/>
        <v>#VALUE!</v>
      </c>
      <c r="F2791" s="31" t="e">
        <f t="shared" si="87"/>
        <v>#VALUE!</v>
      </c>
      <c r="G2791">
        <v>42513</v>
      </c>
    </row>
    <row r="2792" spans="1:7">
      <c r="A2792" s="31">
        <v>42514</v>
      </c>
      <c r="B2792" s="27" t="s">
        <v>8704</v>
      </c>
      <c r="C2792" s="23" t="s">
        <v>8705</v>
      </c>
      <c r="D2792" s="23" t="s">
        <v>8706</v>
      </c>
      <c r="E2792" s="22" t="e">
        <f t="shared" si="86"/>
        <v>#VALUE!</v>
      </c>
      <c r="F2792" s="31" t="e">
        <f t="shared" si="87"/>
        <v>#VALUE!</v>
      </c>
      <c r="G2792">
        <v>42514</v>
      </c>
    </row>
    <row r="2793" spans="1:7">
      <c r="A2793" s="31">
        <v>42515</v>
      </c>
      <c r="B2793" s="27" t="s">
        <v>8701</v>
      </c>
      <c r="C2793" s="23" t="s">
        <v>8702</v>
      </c>
      <c r="D2793" s="23" t="s">
        <v>8703</v>
      </c>
      <c r="E2793" s="22" t="e">
        <f t="shared" si="86"/>
        <v>#VALUE!</v>
      </c>
      <c r="F2793" s="31" t="e">
        <f t="shared" si="87"/>
        <v>#VALUE!</v>
      </c>
      <c r="G2793">
        <v>42515</v>
      </c>
    </row>
    <row r="2794" spans="1:7">
      <c r="A2794" s="31">
        <v>42516</v>
      </c>
      <c r="B2794" s="27" t="s">
        <v>8698</v>
      </c>
      <c r="C2794" s="23" t="s">
        <v>8699</v>
      </c>
      <c r="D2794" s="23" t="s">
        <v>8700</v>
      </c>
      <c r="E2794" s="22" t="e">
        <f t="shared" si="86"/>
        <v>#VALUE!</v>
      </c>
      <c r="F2794" s="31" t="e">
        <f t="shared" si="87"/>
        <v>#VALUE!</v>
      </c>
      <c r="G2794">
        <v>42516</v>
      </c>
    </row>
    <row r="2795" spans="1:7">
      <c r="A2795" s="31">
        <v>42517</v>
      </c>
      <c r="B2795" s="27" t="s">
        <v>8695</v>
      </c>
      <c r="C2795" s="23" t="s">
        <v>8696</v>
      </c>
      <c r="D2795" s="23" t="s">
        <v>8697</v>
      </c>
      <c r="E2795" s="22" t="e">
        <f t="shared" si="86"/>
        <v>#VALUE!</v>
      </c>
      <c r="F2795" s="31" t="e">
        <f t="shared" si="87"/>
        <v>#VALUE!</v>
      </c>
      <c r="G2795">
        <v>42517</v>
      </c>
    </row>
    <row r="2796" spans="1:7">
      <c r="A2796" s="31">
        <v>42520</v>
      </c>
      <c r="B2796" s="27" t="s">
        <v>8692</v>
      </c>
      <c r="C2796" s="23" t="s">
        <v>8693</v>
      </c>
      <c r="D2796" s="23" t="s">
        <v>8694</v>
      </c>
      <c r="E2796" s="22" t="e">
        <f t="shared" si="86"/>
        <v>#VALUE!</v>
      </c>
      <c r="F2796" s="31" t="e">
        <f t="shared" si="87"/>
        <v>#VALUE!</v>
      </c>
      <c r="G2796">
        <v>42520</v>
      </c>
    </row>
    <row r="2797" spans="1:7">
      <c r="A2797" s="31">
        <v>42521</v>
      </c>
      <c r="B2797" s="27" t="s">
        <v>8689</v>
      </c>
      <c r="C2797" s="23" t="s">
        <v>8690</v>
      </c>
      <c r="D2797" s="23" t="s">
        <v>8691</v>
      </c>
      <c r="E2797" s="22" t="e">
        <f t="shared" si="86"/>
        <v>#VALUE!</v>
      </c>
      <c r="F2797" s="31" t="e">
        <f t="shared" si="87"/>
        <v>#VALUE!</v>
      </c>
      <c r="G2797">
        <v>42521</v>
      </c>
    </row>
    <row r="2798" spans="1:7">
      <c r="A2798" s="31">
        <v>42522</v>
      </c>
      <c r="B2798" s="27" t="s">
        <v>8686</v>
      </c>
      <c r="C2798" s="23" t="s">
        <v>8687</v>
      </c>
      <c r="D2798" s="23" t="s">
        <v>8688</v>
      </c>
      <c r="E2798" s="22" t="e">
        <f t="shared" si="86"/>
        <v>#VALUE!</v>
      </c>
      <c r="F2798" s="31" t="e">
        <f t="shared" si="87"/>
        <v>#VALUE!</v>
      </c>
      <c r="G2798">
        <v>42522</v>
      </c>
    </row>
    <row r="2799" spans="1:7">
      <c r="A2799" s="31">
        <v>42523</v>
      </c>
      <c r="B2799" s="27" t="s">
        <v>8683</v>
      </c>
      <c r="C2799" s="23" t="s">
        <v>8684</v>
      </c>
      <c r="D2799" s="23" t="s">
        <v>8685</v>
      </c>
      <c r="E2799" s="22" t="e">
        <f t="shared" si="86"/>
        <v>#VALUE!</v>
      </c>
      <c r="F2799" s="31" t="e">
        <f t="shared" si="87"/>
        <v>#VALUE!</v>
      </c>
      <c r="G2799">
        <v>42523</v>
      </c>
    </row>
    <row r="2800" spans="1:7">
      <c r="A2800" s="31">
        <v>42524</v>
      </c>
      <c r="B2800" s="27" t="s">
        <v>8680</v>
      </c>
      <c r="C2800" s="23" t="s">
        <v>8681</v>
      </c>
      <c r="D2800" s="23" t="s">
        <v>8682</v>
      </c>
      <c r="E2800" s="22" t="e">
        <f t="shared" si="86"/>
        <v>#VALUE!</v>
      </c>
      <c r="F2800" s="31" t="e">
        <f t="shared" si="87"/>
        <v>#VALUE!</v>
      </c>
      <c r="G2800">
        <v>42524</v>
      </c>
    </row>
    <row r="2801" spans="1:7">
      <c r="A2801" s="31">
        <v>42527</v>
      </c>
      <c r="B2801" s="27" t="s">
        <v>8677</v>
      </c>
      <c r="C2801" s="23" t="s">
        <v>8678</v>
      </c>
      <c r="D2801" s="23" t="s">
        <v>8679</v>
      </c>
      <c r="E2801" s="22" t="e">
        <f t="shared" si="86"/>
        <v>#VALUE!</v>
      </c>
      <c r="F2801" s="31" t="e">
        <f t="shared" si="87"/>
        <v>#VALUE!</v>
      </c>
      <c r="G2801">
        <v>42527</v>
      </c>
    </row>
    <row r="2802" spans="1:7">
      <c r="A2802" s="31">
        <v>42528</v>
      </c>
      <c r="B2802" s="27" t="s">
        <v>8674</v>
      </c>
      <c r="C2802" s="23" t="s">
        <v>8675</v>
      </c>
      <c r="D2802" s="23" t="s">
        <v>8676</v>
      </c>
      <c r="E2802" s="22" t="e">
        <f t="shared" si="86"/>
        <v>#VALUE!</v>
      </c>
      <c r="F2802" s="31" t="e">
        <f t="shared" si="87"/>
        <v>#VALUE!</v>
      </c>
      <c r="G2802">
        <v>42528</v>
      </c>
    </row>
    <row r="2803" spans="1:7">
      <c r="A2803" s="31">
        <v>42529</v>
      </c>
      <c r="B2803" s="27" t="s">
        <v>8671</v>
      </c>
      <c r="C2803" s="23" t="s">
        <v>8672</v>
      </c>
      <c r="D2803" s="23" t="s">
        <v>8673</v>
      </c>
      <c r="E2803" s="22" t="e">
        <f t="shared" si="86"/>
        <v>#VALUE!</v>
      </c>
      <c r="F2803" s="31" t="e">
        <f t="shared" si="87"/>
        <v>#VALUE!</v>
      </c>
      <c r="G2803">
        <v>42529</v>
      </c>
    </row>
    <row r="2804" spans="1:7">
      <c r="A2804" s="31">
        <v>42530</v>
      </c>
      <c r="B2804" s="27" t="s">
        <v>8669</v>
      </c>
      <c r="C2804" s="23" t="s">
        <v>7908</v>
      </c>
      <c r="D2804" s="23" t="s">
        <v>8670</v>
      </c>
      <c r="E2804" s="22" t="e">
        <f t="shared" si="86"/>
        <v>#VALUE!</v>
      </c>
      <c r="F2804" s="31" t="e">
        <f t="shared" si="87"/>
        <v>#VALUE!</v>
      </c>
      <c r="G2804">
        <v>42530</v>
      </c>
    </row>
    <row r="2805" spans="1:7">
      <c r="A2805" s="31">
        <v>42531</v>
      </c>
      <c r="B2805" s="27" t="s">
        <v>8666</v>
      </c>
      <c r="C2805" s="23" t="s">
        <v>8667</v>
      </c>
      <c r="D2805" s="23" t="s">
        <v>8668</v>
      </c>
      <c r="E2805" s="22" t="e">
        <f t="shared" si="86"/>
        <v>#VALUE!</v>
      </c>
      <c r="F2805" s="31" t="e">
        <f t="shared" si="87"/>
        <v>#VALUE!</v>
      </c>
      <c r="G2805">
        <v>42531</v>
      </c>
    </row>
    <row r="2806" spans="1:7">
      <c r="A2806" s="31">
        <v>42534</v>
      </c>
      <c r="B2806" s="27" t="s">
        <v>8663</v>
      </c>
      <c r="C2806" s="23" t="s">
        <v>8664</v>
      </c>
      <c r="D2806" s="23" t="s">
        <v>8665</v>
      </c>
      <c r="E2806" s="22" t="e">
        <f t="shared" si="86"/>
        <v>#VALUE!</v>
      </c>
      <c r="F2806" s="31" t="e">
        <f t="shared" si="87"/>
        <v>#VALUE!</v>
      </c>
      <c r="G2806">
        <v>42534</v>
      </c>
    </row>
    <row r="2807" spans="1:7">
      <c r="A2807" s="31">
        <v>42535</v>
      </c>
      <c r="B2807" s="27" t="s">
        <v>8660</v>
      </c>
      <c r="C2807" s="23" t="s">
        <v>8661</v>
      </c>
      <c r="D2807" s="23" t="s">
        <v>8662</v>
      </c>
      <c r="E2807" s="22" t="e">
        <f t="shared" si="86"/>
        <v>#VALUE!</v>
      </c>
      <c r="F2807" s="31" t="e">
        <f t="shared" si="87"/>
        <v>#VALUE!</v>
      </c>
      <c r="G2807">
        <v>42535</v>
      </c>
    </row>
    <row r="2808" spans="1:7">
      <c r="A2808" s="31">
        <v>42536</v>
      </c>
      <c r="B2808" s="27" t="s">
        <v>8657</v>
      </c>
      <c r="C2808" s="23" t="s">
        <v>8658</v>
      </c>
      <c r="D2808" s="23" t="s">
        <v>8659</v>
      </c>
      <c r="E2808" s="22" t="e">
        <f t="shared" si="86"/>
        <v>#VALUE!</v>
      </c>
      <c r="F2808" s="31" t="e">
        <f t="shared" si="87"/>
        <v>#VALUE!</v>
      </c>
      <c r="G2808">
        <v>42536</v>
      </c>
    </row>
    <row r="2809" spans="1:7">
      <c r="A2809" s="31">
        <v>42537</v>
      </c>
      <c r="B2809" s="27" t="s">
        <v>8654</v>
      </c>
      <c r="C2809" s="23" t="s">
        <v>8655</v>
      </c>
      <c r="D2809" s="23" t="s">
        <v>8656</v>
      </c>
      <c r="E2809" s="22" t="e">
        <f t="shared" si="86"/>
        <v>#VALUE!</v>
      </c>
      <c r="F2809" s="31" t="e">
        <f t="shared" si="87"/>
        <v>#VALUE!</v>
      </c>
      <c r="G2809">
        <v>42537</v>
      </c>
    </row>
    <row r="2810" spans="1:7">
      <c r="A2810" s="31">
        <v>42538</v>
      </c>
      <c r="B2810" s="27" t="s">
        <v>8651</v>
      </c>
      <c r="C2810" s="23" t="s">
        <v>8652</v>
      </c>
      <c r="D2810" s="23" t="s">
        <v>8653</v>
      </c>
      <c r="E2810" s="22" t="e">
        <f t="shared" si="86"/>
        <v>#VALUE!</v>
      </c>
      <c r="F2810" s="31" t="e">
        <f t="shared" si="87"/>
        <v>#VALUE!</v>
      </c>
      <c r="G2810">
        <v>42538</v>
      </c>
    </row>
    <row r="2811" spans="1:7">
      <c r="A2811" s="31">
        <v>42541</v>
      </c>
      <c r="B2811" s="27" t="s">
        <v>8648</v>
      </c>
      <c r="C2811" s="23" t="s">
        <v>8649</v>
      </c>
      <c r="D2811" s="23" t="s">
        <v>8650</v>
      </c>
      <c r="E2811" s="22" t="e">
        <f t="shared" si="86"/>
        <v>#VALUE!</v>
      </c>
      <c r="F2811" s="31" t="e">
        <f t="shared" si="87"/>
        <v>#VALUE!</v>
      </c>
      <c r="G2811">
        <v>42541</v>
      </c>
    </row>
    <row r="2812" spans="1:7">
      <c r="A2812" s="31">
        <v>42542</v>
      </c>
      <c r="B2812" s="27" t="s">
        <v>8647</v>
      </c>
      <c r="C2812" s="23" t="s">
        <v>8645</v>
      </c>
      <c r="D2812" s="23" t="s">
        <v>8646</v>
      </c>
      <c r="E2812" s="22" t="e">
        <f t="shared" si="86"/>
        <v>#VALUE!</v>
      </c>
      <c r="F2812" s="31" t="e">
        <f t="shared" si="87"/>
        <v>#VALUE!</v>
      </c>
      <c r="G2812">
        <v>42542</v>
      </c>
    </row>
    <row r="2813" spans="1:7">
      <c r="A2813" s="31">
        <v>42543</v>
      </c>
      <c r="B2813" s="27" t="s">
        <v>8644</v>
      </c>
      <c r="C2813" s="23" t="s">
        <v>8645</v>
      </c>
      <c r="D2813" s="23" t="s">
        <v>8646</v>
      </c>
      <c r="E2813" s="22" t="e">
        <f t="shared" si="86"/>
        <v>#VALUE!</v>
      </c>
      <c r="F2813" s="31" t="e">
        <f t="shared" si="87"/>
        <v>#VALUE!</v>
      </c>
      <c r="G2813">
        <v>42543</v>
      </c>
    </row>
    <row r="2814" spans="1:7">
      <c r="A2814" s="31">
        <v>42544</v>
      </c>
      <c r="B2814" s="27" t="s">
        <v>8641</v>
      </c>
      <c r="C2814" s="23" t="s">
        <v>8642</v>
      </c>
      <c r="D2814" s="23" t="s">
        <v>8643</v>
      </c>
      <c r="E2814" s="22" t="e">
        <f t="shared" si="86"/>
        <v>#VALUE!</v>
      </c>
      <c r="F2814" s="31" t="e">
        <f t="shared" si="87"/>
        <v>#VALUE!</v>
      </c>
      <c r="G2814">
        <v>42544</v>
      </c>
    </row>
    <row r="2815" spans="1:7">
      <c r="A2815" s="31">
        <v>42545</v>
      </c>
      <c r="B2815" s="27" t="s">
        <v>8638</v>
      </c>
      <c r="C2815" s="23" t="s">
        <v>8639</v>
      </c>
      <c r="D2815" s="23" t="s">
        <v>8640</v>
      </c>
      <c r="E2815" s="22" t="e">
        <f t="shared" si="86"/>
        <v>#VALUE!</v>
      </c>
      <c r="F2815" s="31" t="e">
        <f t="shared" si="87"/>
        <v>#VALUE!</v>
      </c>
      <c r="G2815">
        <v>42545</v>
      </c>
    </row>
    <row r="2816" spans="1:7">
      <c r="A2816" s="31">
        <v>42548</v>
      </c>
      <c r="B2816" s="27" t="s">
        <v>8635</v>
      </c>
      <c r="C2816" s="23" t="s">
        <v>8636</v>
      </c>
      <c r="D2816" s="23" t="s">
        <v>8637</v>
      </c>
      <c r="E2816" s="22" t="e">
        <f t="shared" si="86"/>
        <v>#VALUE!</v>
      </c>
      <c r="F2816" s="31" t="e">
        <f t="shared" si="87"/>
        <v>#VALUE!</v>
      </c>
      <c r="G2816">
        <v>42548</v>
      </c>
    </row>
    <row r="2817" spans="1:7">
      <c r="A2817" s="31">
        <v>42549</v>
      </c>
      <c r="B2817" s="27" t="s">
        <v>8632</v>
      </c>
      <c r="C2817" s="23" t="s">
        <v>8633</v>
      </c>
      <c r="D2817" s="23" t="s">
        <v>8634</v>
      </c>
      <c r="E2817" s="22" t="e">
        <f t="shared" si="86"/>
        <v>#VALUE!</v>
      </c>
      <c r="F2817" s="31" t="e">
        <f t="shared" si="87"/>
        <v>#VALUE!</v>
      </c>
      <c r="G2817">
        <v>42549</v>
      </c>
    </row>
    <row r="2818" spans="1:7">
      <c r="A2818" s="31">
        <v>42550</v>
      </c>
      <c r="B2818" s="27" t="s">
        <v>8629</v>
      </c>
      <c r="C2818" s="23" t="s">
        <v>8630</v>
      </c>
      <c r="D2818" s="23" t="s">
        <v>8631</v>
      </c>
      <c r="E2818" s="22" t="e">
        <f t="shared" ref="E2818:E2881" si="88">TEXT(F2818,"dd-mm-yy")</f>
        <v>#VALUE!</v>
      </c>
      <c r="F2818" s="31" t="e">
        <f t="shared" ref="F2818:F2881" si="89">DATEVALUE(A2818)</f>
        <v>#VALUE!</v>
      </c>
      <c r="G2818">
        <v>42550</v>
      </c>
    </row>
    <row r="2819" spans="1:7">
      <c r="A2819" s="31">
        <v>42551</v>
      </c>
      <c r="B2819" s="27" t="s">
        <v>8626</v>
      </c>
      <c r="C2819" s="23" t="s">
        <v>8627</v>
      </c>
      <c r="D2819" s="23" t="s">
        <v>8628</v>
      </c>
      <c r="E2819" s="22" t="e">
        <f t="shared" si="88"/>
        <v>#VALUE!</v>
      </c>
      <c r="F2819" s="31" t="e">
        <f t="shared" si="89"/>
        <v>#VALUE!</v>
      </c>
      <c r="G2819">
        <v>42551</v>
      </c>
    </row>
    <row r="2820" spans="1:7">
      <c r="A2820" s="31">
        <v>42552</v>
      </c>
      <c r="B2820" s="27" t="s">
        <v>8623</v>
      </c>
      <c r="C2820" s="23" t="s">
        <v>8624</v>
      </c>
      <c r="D2820" s="23" t="s">
        <v>8625</v>
      </c>
      <c r="E2820" s="22" t="e">
        <f t="shared" si="88"/>
        <v>#VALUE!</v>
      </c>
      <c r="F2820" s="31" t="e">
        <f t="shared" si="89"/>
        <v>#VALUE!</v>
      </c>
      <c r="G2820">
        <v>42552</v>
      </c>
    </row>
    <row r="2821" spans="1:7">
      <c r="A2821" s="31">
        <v>42555</v>
      </c>
      <c r="B2821" s="27" t="s">
        <v>8620</v>
      </c>
      <c r="C2821" s="23" t="s">
        <v>8621</v>
      </c>
      <c r="D2821" s="23" t="s">
        <v>8622</v>
      </c>
      <c r="E2821" s="22" t="e">
        <f t="shared" si="88"/>
        <v>#VALUE!</v>
      </c>
      <c r="F2821" s="31" t="e">
        <f t="shared" si="89"/>
        <v>#VALUE!</v>
      </c>
      <c r="G2821">
        <v>42555</v>
      </c>
    </row>
    <row r="2822" spans="1:7">
      <c r="A2822" s="31">
        <v>42556</v>
      </c>
      <c r="B2822" s="27" t="s">
        <v>8617</v>
      </c>
      <c r="C2822" s="23" t="s">
        <v>8618</v>
      </c>
      <c r="D2822" s="23" t="s">
        <v>8619</v>
      </c>
      <c r="E2822" s="22" t="e">
        <f t="shared" si="88"/>
        <v>#VALUE!</v>
      </c>
      <c r="F2822" s="31" t="e">
        <f t="shared" si="89"/>
        <v>#VALUE!</v>
      </c>
      <c r="G2822">
        <v>42556</v>
      </c>
    </row>
    <row r="2823" spans="1:7">
      <c r="A2823" s="31">
        <v>42558</v>
      </c>
      <c r="B2823" s="27" t="s">
        <v>8614</v>
      </c>
      <c r="C2823" s="23" t="s">
        <v>8615</v>
      </c>
      <c r="D2823" s="23" t="s">
        <v>8616</v>
      </c>
      <c r="E2823" s="22" t="e">
        <f t="shared" si="88"/>
        <v>#VALUE!</v>
      </c>
      <c r="F2823" s="31" t="e">
        <f t="shared" si="89"/>
        <v>#VALUE!</v>
      </c>
      <c r="G2823">
        <v>42558</v>
      </c>
    </row>
    <row r="2824" spans="1:7">
      <c r="A2824" s="31">
        <v>42559</v>
      </c>
      <c r="B2824" s="27" t="s">
        <v>8611</v>
      </c>
      <c r="C2824" s="23" t="s">
        <v>8612</v>
      </c>
      <c r="D2824" s="23" t="s">
        <v>8613</v>
      </c>
      <c r="E2824" s="22" t="e">
        <f t="shared" si="88"/>
        <v>#VALUE!</v>
      </c>
      <c r="F2824" s="31" t="e">
        <f t="shared" si="89"/>
        <v>#VALUE!</v>
      </c>
      <c r="G2824">
        <v>42559</v>
      </c>
    </row>
    <row r="2825" spans="1:7">
      <c r="A2825" s="31">
        <v>42562</v>
      </c>
      <c r="B2825" s="27" t="s">
        <v>8608</v>
      </c>
      <c r="C2825" s="23" t="s">
        <v>8609</v>
      </c>
      <c r="D2825" s="23" t="s">
        <v>8610</v>
      </c>
      <c r="E2825" s="22" t="e">
        <f t="shared" si="88"/>
        <v>#VALUE!</v>
      </c>
      <c r="F2825" s="31" t="e">
        <f t="shared" si="89"/>
        <v>#VALUE!</v>
      </c>
      <c r="G2825">
        <v>42562</v>
      </c>
    </row>
    <row r="2826" spans="1:7">
      <c r="A2826" s="31">
        <v>42563</v>
      </c>
      <c r="B2826" s="27" t="s">
        <v>8606</v>
      </c>
      <c r="C2826" s="23" t="s">
        <v>8607</v>
      </c>
      <c r="D2826" s="23" t="s">
        <v>7622</v>
      </c>
      <c r="E2826" s="22" t="e">
        <f t="shared" si="88"/>
        <v>#VALUE!</v>
      </c>
      <c r="F2826" s="31" t="e">
        <f t="shared" si="89"/>
        <v>#VALUE!</v>
      </c>
      <c r="G2826">
        <v>42563</v>
      </c>
    </row>
    <row r="2827" spans="1:7">
      <c r="A2827" s="31">
        <v>42564</v>
      </c>
      <c r="B2827" s="27" t="s">
        <v>8603</v>
      </c>
      <c r="C2827" s="23" t="s">
        <v>8604</v>
      </c>
      <c r="D2827" s="23" t="s">
        <v>8605</v>
      </c>
      <c r="E2827" s="22" t="e">
        <f t="shared" si="88"/>
        <v>#VALUE!</v>
      </c>
      <c r="F2827" s="31" t="e">
        <f t="shared" si="89"/>
        <v>#VALUE!</v>
      </c>
      <c r="G2827">
        <v>42564</v>
      </c>
    </row>
    <row r="2828" spans="1:7">
      <c r="A2828" s="31">
        <v>42565</v>
      </c>
      <c r="B2828" s="27" t="s">
        <v>8600</v>
      </c>
      <c r="C2828" s="23" t="s">
        <v>8601</v>
      </c>
      <c r="D2828" s="23" t="s">
        <v>8602</v>
      </c>
      <c r="E2828" s="22" t="e">
        <f t="shared" si="88"/>
        <v>#VALUE!</v>
      </c>
      <c r="F2828" s="31" t="e">
        <f t="shared" si="89"/>
        <v>#VALUE!</v>
      </c>
      <c r="G2828">
        <v>42565</v>
      </c>
    </row>
    <row r="2829" spans="1:7">
      <c r="A2829" s="31">
        <v>42566</v>
      </c>
      <c r="B2829" s="27" t="s">
        <v>8599</v>
      </c>
      <c r="C2829" s="23" t="s">
        <v>8597</v>
      </c>
      <c r="D2829" s="23" t="s">
        <v>8598</v>
      </c>
      <c r="E2829" s="22" t="e">
        <f t="shared" si="88"/>
        <v>#VALUE!</v>
      </c>
      <c r="F2829" s="31" t="e">
        <f t="shared" si="89"/>
        <v>#VALUE!</v>
      </c>
      <c r="G2829">
        <v>42566</v>
      </c>
    </row>
    <row r="2830" spans="1:7">
      <c r="A2830" s="31">
        <v>42569</v>
      </c>
      <c r="B2830" s="27" t="s">
        <v>8596</v>
      </c>
      <c r="C2830" s="23" t="s">
        <v>8597</v>
      </c>
      <c r="D2830" s="23" t="s">
        <v>8598</v>
      </c>
      <c r="E2830" s="22" t="e">
        <f t="shared" si="88"/>
        <v>#VALUE!</v>
      </c>
      <c r="F2830" s="31" t="e">
        <f t="shared" si="89"/>
        <v>#VALUE!</v>
      </c>
      <c r="G2830">
        <v>42569</v>
      </c>
    </row>
    <row r="2831" spans="1:7">
      <c r="A2831" s="31">
        <v>42570</v>
      </c>
      <c r="B2831" s="27" t="s">
        <v>8593</v>
      </c>
      <c r="C2831" s="23" t="s">
        <v>8594</v>
      </c>
      <c r="D2831" s="23" t="s">
        <v>8595</v>
      </c>
      <c r="E2831" s="22" t="e">
        <f t="shared" si="88"/>
        <v>#VALUE!</v>
      </c>
      <c r="F2831" s="31" t="e">
        <f t="shared" si="89"/>
        <v>#VALUE!</v>
      </c>
      <c r="G2831">
        <v>42570</v>
      </c>
    </row>
    <row r="2832" spans="1:7">
      <c r="A2832" s="31">
        <v>42571</v>
      </c>
      <c r="B2832" s="27" t="s">
        <v>8590</v>
      </c>
      <c r="C2832" s="23" t="s">
        <v>8591</v>
      </c>
      <c r="D2832" s="23" t="s">
        <v>8592</v>
      </c>
      <c r="E2832" s="22" t="e">
        <f t="shared" si="88"/>
        <v>#VALUE!</v>
      </c>
      <c r="F2832" s="31" t="e">
        <f t="shared" si="89"/>
        <v>#VALUE!</v>
      </c>
      <c r="G2832">
        <v>42571</v>
      </c>
    </row>
    <row r="2833" spans="1:7">
      <c r="A2833" s="31">
        <v>42572</v>
      </c>
      <c r="B2833" s="27" t="s">
        <v>8587</v>
      </c>
      <c r="C2833" s="23" t="s">
        <v>8588</v>
      </c>
      <c r="D2833" s="23" t="s">
        <v>8589</v>
      </c>
      <c r="E2833" s="22" t="e">
        <f t="shared" si="88"/>
        <v>#VALUE!</v>
      </c>
      <c r="F2833" s="31" t="e">
        <f t="shared" si="89"/>
        <v>#VALUE!</v>
      </c>
      <c r="G2833">
        <v>42572</v>
      </c>
    </row>
    <row r="2834" spans="1:7">
      <c r="A2834" s="31">
        <v>42573</v>
      </c>
      <c r="B2834" s="27" t="s">
        <v>8585</v>
      </c>
      <c r="C2834" s="23" t="s">
        <v>8586</v>
      </c>
      <c r="D2834" s="23" t="s">
        <v>7811</v>
      </c>
      <c r="E2834" s="22" t="e">
        <f t="shared" si="88"/>
        <v>#VALUE!</v>
      </c>
      <c r="F2834" s="31" t="e">
        <f t="shared" si="89"/>
        <v>#VALUE!</v>
      </c>
      <c r="G2834">
        <v>42573</v>
      </c>
    </row>
    <row r="2835" spans="1:7">
      <c r="A2835" s="31">
        <v>42576</v>
      </c>
      <c r="B2835" s="27" t="s">
        <v>8582</v>
      </c>
      <c r="C2835" s="23" t="s">
        <v>8583</v>
      </c>
      <c r="D2835" s="23" t="s">
        <v>8584</v>
      </c>
      <c r="E2835" s="22" t="e">
        <f t="shared" si="88"/>
        <v>#VALUE!</v>
      </c>
      <c r="F2835" s="31" t="e">
        <f t="shared" si="89"/>
        <v>#VALUE!</v>
      </c>
      <c r="G2835">
        <v>42576</v>
      </c>
    </row>
    <row r="2836" spans="1:7">
      <c r="A2836" s="31">
        <v>42577</v>
      </c>
      <c r="B2836" s="27" t="s">
        <v>8579</v>
      </c>
      <c r="C2836" s="23" t="s">
        <v>8580</v>
      </c>
      <c r="D2836" s="23" t="s">
        <v>8581</v>
      </c>
      <c r="E2836" s="22" t="e">
        <f t="shared" si="88"/>
        <v>#VALUE!</v>
      </c>
      <c r="F2836" s="31" t="e">
        <f t="shared" si="89"/>
        <v>#VALUE!</v>
      </c>
      <c r="G2836">
        <v>42577</v>
      </c>
    </row>
    <row r="2837" spans="1:7">
      <c r="A2837" s="31">
        <v>42578</v>
      </c>
      <c r="B2837" s="27" t="s">
        <v>8576</v>
      </c>
      <c r="C2837" s="23" t="s">
        <v>8577</v>
      </c>
      <c r="D2837" s="23" t="s">
        <v>8578</v>
      </c>
      <c r="E2837" s="22" t="e">
        <f t="shared" si="88"/>
        <v>#VALUE!</v>
      </c>
      <c r="F2837" s="31" t="e">
        <f t="shared" si="89"/>
        <v>#VALUE!</v>
      </c>
      <c r="G2837">
        <v>42578</v>
      </c>
    </row>
    <row r="2838" spans="1:7">
      <c r="A2838" s="31">
        <v>42579</v>
      </c>
      <c r="B2838" s="27" t="s">
        <v>8573</v>
      </c>
      <c r="C2838" s="23" t="s">
        <v>8574</v>
      </c>
      <c r="D2838" s="23" t="s">
        <v>8575</v>
      </c>
      <c r="E2838" s="22" t="e">
        <f t="shared" si="88"/>
        <v>#VALUE!</v>
      </c>
      <c r="F2838" s="31" t="e">
        <f t="shared" si="89"/>
        <v>#VALUE!</v>
      </c>
      <c r="G2838">
        <v>42579</v>
      </c>
    </row>
    <row r="2839" spans="1:7">
      <c r="A2839" s="31">
        <v>42580</v>
      </c>
      <c r="B2839" s="27" t="s">
        <v>8570</v>
      </c>
      <c r="C2839" s="23" t="s">
        <v>8571</v>
      </c>
      <c r="D2839" s="23" t="s">
        <v>8572</v>
      </c>
      <c r="E2839" s="22" t="e">
        <f t="shared" si="88"/>
        <v>#VALUE!</v>
      </c>
      <c r="F2839" s="31" t="e">
        <f t="shared" si="89"/>
        <v>#VALUE!</v>
      </c>
      <c r="G2839">
        <v>42580</v>
      </c>
    </row>
    <row r="2840" spans="1:7">
      <c r="A2840" s="31">
        <v>42583</v>
      </c>
      <c r="B2840" s="27" t="s">
        <v>8567</v>
      </c>
      <c r="C2840" s="23" t="s">
        <v>8568</v>
      </c>
      <c r="D2840" s="23" t="s">
        <v>8569</v>
      </c>
      <c r="E2840" s="22" t="e">
        <f t="shared" si="88"/>
        <v>#VALUE!</v>
      </c>
      <c r="F2840" s="31" t="e">
        <f t="shared" si="89"/>
        <v>#VALUE!</v>
      </c>
      <c r="G2840">
        <v>42583</v>
      </c>
    </row>
    <row r="2841" spans="1:7">
      <c r="A2841" s="31">
        <v>42584</v>
      </c>
      <c r="B2841" s="27" t="s">
        <v>8564</v>
      </c>
      <c r="C2841" s="23" t="s">
        <v>8565</v>
      </c>
      <c r="D2841" s="23" t="s">
        <v>8566</v>
      </c>
      <c r="E2841" s="22" t="e">
        <f t="shared" si="88"/>
        <v>#VALUE!</v>
      </c>
      <c r="F2841" s="31" t="e">
        <f t="shared" si="89"/>
        <v>#VALUE!</v>
      </c>
      <c r="G2841">
        <v>42584</v>
      </c>
    </row>
    <row r="2842" spans="1:7">
      <c r="A2842" s="31">
        <v>42585</v>
      </c>
      <c r="B2842" s="27" t="s">
        <v>8561</v>
      </c>
      <c r="C2842" s="23" t="s">
        <v>8562</v>
      </c>
      <c r="D2842" s="23" t="s">
        <v>8563</v>
      </c>
      <c r="E2842" s="22" t="e">
        <f t="shared" si="88"/>
        <v>#VALUE!</v>
      </c>
      <c r="F2842" s="31" t="e">
        <f t="shared" si="89"/>
        <v>#VALUE!</v>
      </c>
      <c r="G2842">
        <v>42585</v>
      </c>
    </row>
    <row r="2843" spans="1:7">
      <c r="A2843" s="31">
        <v>42586</v>
      </c>
      <c r="B2843" s="27" t="s">
        <v>8558</v>
      </c>
      <c r="C2843" s="23" t="s">
        <v>8559</v>
      </c>
      <c r="D2843" s="23" t="s">
        <v>8560</v>
      </c>
      <c r="E2843" s="22" t="e">
        <f t="shared" si="88"/>
        <v>#VALUE!</v>
      </c>
      <c r="F2843" s="31" t="e">
        <f t="shared" si="89"/>
        <v>#VALUE!</v>
      </c>
      <c r="G2843">
        <v>42586</v>
      </c>
    </row>
    <row r="2844" spans="1:7">
      <c r="A2844" s="31">
        <v>42587</v>
      </c>
      <c r="B2844" s="27" t="s">
        <v>8555</v>
      </c>
      <c r="C2844" s="23" t="s">
        <v>8556</v>
      </c>
      <c r="D2844" s="23" t="s">
        <v>8557</v>
      </c>
      <c r="E2844" s="22" t="e">
        <f t="shared" si="88"/>
        <v>#VALUE!</v>
      </c>
      <c r="F2844" s="31" t="e">
        <f t="shared" si="89"/>
        <v>#VALUE!</v>
      </c>
      <c r="G2844">
        <v>42587</v>
      </c>
    </row>
    <row r="2845" spans="1:7">
      <c r="A2845" s="31">
        <v>42590</v>
      </c>
      <c r="B2845" s="27" t="s">
        <v>8552</v>
      </c>
      <c r="C2845" s="23" t="s">
        <v>8553</v>
      </c>
      <c r="D2845" s="23" t="s">
        <v>8554</v>
      </c>
      <c r="E2845" s="22" t="e">
        <f t="shared" si="88"/>
        <v>#VALUE!</v>
      </c>
      <c r="F2845" s="31" t="e">
        <f t="shared" si="89"/>
        <v>#VALUE!</v>
      </c>
      <c r="G2845">
        <v>42590</v>
      </c>
    </row>
    <row r="2846" spans="1:7">
      <c r="A2846" s="31">
        <v>42591</v>
      </c>
      <c r="B2846" s="27" t="s">
        <v>8549</v>
      </c>
      <c r="C2846" s="23" t="s">
        <v>8550</v>
      </c>
      <c r="D2846" s="23" t="s">
        <v>8551</v>
      </c>
      <c r="E2846" s="22" t="e">
        <f t="shared" si="88"/>
        <v>#VALUE!</v>
      </c>
      <c r="F2846" s="31" t="e">
        <f t="shared" si="89"/>
        <v>#VALUE!</v>
      </c>
      <c r="G2846">
        <v>42591</v>
      </c>
    </row>
    <row r="2847" spans="1:7">
      <c r="A2847" s="31">
        <v>42592</v>
      </c>
      <c r="B2847" s="27" t="s">
        <v>8546</v>
      </c>
      <c r="C2847" s="23" t="s">
        <v>8547</v>
      </c>
      <c r="D2847" s="23" t="s">
        <v>8548</v>
      </c>
      <c r="E2847" s="22" t="e">
        <f t="shared" si="88"/>
        <v>#VALUE!</v>
      </c>
      <c r="F2847" s="31" t="e">
        <f t="shared" si="89"/>
        <v>#VALUE!</v>
      </c>
      <c r="G2847">
        <v>42592</v>
      </c>
    </row>
    <row r="2848" spans="1:7">
      <c r="A2848" s="31">
        <v>42593</v>
      </c>
      <c r="B2848" s="27" t="s">
        <v>8543</v>
      </c>
      <c r="C2848" s="23" t="s">
        <v>8544</v>
      </c>
      <c r="D2848" s="23" t="s">
        <v>8545</v>
      </c>
      <c r="E2848" s="22" t="e">
        <f t="shared" si="88"/>
        <v>#VALUE!</v>
      </c>
      <c r="F2848" s="31" t="e">
        <f t="shared" si="89"/>
        <v>#VALUE!</v>
      </c>
      <c r="G2848">
        <v>42593</v>
      </c>
    </row>
    <row r="2849" spans="1:7">
      <c r="A2849" s="31">
        <v>42594</v>
      </c>
      <c r="B2849" s="27" t="s">
        <v>8540</v>
      </c>
      <c r="C2849" s="23" t="s">
        <v>8541</v>
      </c>
      <c r="D2849" s="23" t="s">
        <v>8542</v>
      </c>
      <c r="E2849" s="22" t="e">
        <f t="shared" si="88"/>
        <v>#VALUE!</v>
      </c>
      <c r="F2849" s="31" t="e">
        <f t="shared" si="89"/>
        <v>#VALUE!</v>
      </c>
      <c r="G2849">
        <v>42594</v>
      </c>
    </row>
    <row r="2850" spans="1:7">
      <c r="A2850" s="31">
        <v>42598</v>
      </c>
      <c r="B2850" s="27" t="s">
        <v>8537</v>
      </c>
      <c r="C2850" s="23" t="s">
        <v>8538</v>
      </c>
      <c r="D2850" s="23" t="s">
        <v>8539</v>
      </c>
      <c r="E2850" s="22" t="e">
        <f t="shared" si="88"/>
        <v>#VALUE!</v>
      </c>
      <c r="F2850" s="31" t="e">
        <f t="shared" si="89"/>
        <v>#VALUE!</v>
      </c>
      <c r="G2850">
        <v>42598</v>
      </c>
    </row>
    <row r="2851" spans="1:7">
      <c r="A2851" s="31">
        <v>42599</v>
      </c>
      <c r="B2851" s="27" t="s">
        <v>8534</v>
      </c>
      <c r="C2851" s="23" t="s">
        <v>8535</v>
      </c>
      <c r="D2851" s="23" t="s">
        <v>8536</v>
      </c>
      <c r="E2851" s="22" t="e">
        <f t="shared" si="88"/>
        <v>#VALUE!</v>
      </c>
      <c r="F2851" s="31" t="e">
        <f t="shared" si="89"/>
        <v>#VALUE!</v>
      </c>
      <c r="G2851">
        <v>42599</v>
      </c>
    </row>
    <row r="2852" spans="1:7">
      <c r="A2852" s="31">
        <v>42600</v>
      </c>
      <c r="B2852" s="27" t="s">
        <v>8531</v>
      </c>
      <c r="C2852" s="23" t="s">
        <v>8532</v>
      </c>
      <c r="D2852" s="23" t="s">
        <v>8533</v>
      </c>
      <c r="E2852" s="22" t="e">
        <f t="shared" si="88"/>
        <v>#VALUE!</v>
      </c>
      <c r="F2852" s="31" t="e">
        <f t="shared" si="89"/>
        <v>#VALUE!</v>
      </c>
      <c r="G2852">
        <v>42600</v>
      </c>
    </row>
    <row r="2853" spans="1:7">
      <c r="A2853" s="31">
        <v>42601</v>
      </c>
      <c r="B2853" s="27" t="s">
        <v>8528</v>
      </c>
      <c r="C2853" s="23" t="s">
        <v>8529</v>
      </c>
      <c r="D2853" s="23" t="s">
        <v>8530</v>
      </c>
      <c r="E2853" s="22" t="e">
        <f t="shared" si="88"/>
        <v>#VALUE!</v>
      </c>
      <c r="F2853" s="31" t="e">
        <f t="shared" si="89"/>
        <v>#VALUE!</v>
      </c>
      <c r="G2853">
        <v>42601</v>
      </c>
    </row>
    <row r="2854" spans="1:7">
      <c r="A2854" s="31">
        <v>42604</v>
      </c>
      <c r="B2854" s="27" t="s">
        <v>8525</v>
      </c>
      <c r="C2854" s="23" t="s">
        <v>8526</v>
      </c>
      <c r="D2854" s="23" t="s">
        <v>8527</v>
      </c>
      <c r="E2854" s="22" t="e">
        <f t="shared" si="88"/>
        <v>#VALUE!</v>
      </c>
      <c r="F2854" s="31" t="e">
        <f t="shared" si="89"/>
        <v>#VALUE!</v>
      </c>
      <c r="G2854">
        <v>42604</v>
      </c>
    </row>
    <row r="2855" spans="1:7">
      <c r="A2855" s="31">
        <v>42605</v>
      </c>
      <c r="B2855" s="27" t="s">
        <v>8522</v>
      </c>
      <c r="C2855" s="23" t="s">
        <v>8523</v>
      </c>
      <c r="D2855" s="23" t="s">
        <v>8524</v>
      </c>
      <c r="E2855" s="22" t="e">
        <f t="shared" si="88"/>
        <v>#VALUE!</v>
      </c>
      <c r="F2855" s="31" t="e">
        <f t="shared" si="89"/>
        <v>#VALUE!</v>
      </c>
      <c r="G2855">
        <v>42605</v>
      </c>
    </row>
    <row r="2856" spans="1:7">
      <c r="A2856" s="31">
        <v>42606</v>
      </c>
      <c r="B2856" s="27" t="s">
        <v>8519</v>
      </c>
      <c r="C2856" s="23" t="s">
        <v>8520</v>
      </c>
      <c r="D2856" s="23" t="s">
        <v>8521</v>
      </c>
      <c r="E2856" s="22" t="e">
        <f t="shared" si="88"/>
        <v>#VALUE!</v>
      </c>
      <c r="F2856" s="31" t="e">
        <f t="shared" si="89"/>
        <v>#VALUE!</v>
      </c>
      <c r="G2856">
        <v>42606</v>
      </c>
    </row>
    <row r="2857" spans="1:7">
      <c r="A2857" s="31">
        <v>42607</v>
      </c>
      <c r="B2857" s="27" t="s">
        <v>8516</v>
      </c>
      <c r="C2857" s="23" t="s">
        <v>8517</v>
      </c>
      <c r="D2857" s="23" t="s">
        <v>8518</v>
      </c>
      <c r="E2857" s="22" t="e">
        <f t="shared" si="88"/>
        <v>#VALUE!</v>
      </c>
      <c r="F2857" s="31" t="e">
        <f t="shared" si="89"/>
        <v>#VALUE!</v>
      </c>
      <c r="G2857">
        <v>42607</v>
      </c>
    </row>
    <row r="2858" spans="1:7">
      <c r="A2858" s="31">
        <v>42608</v>
      </c>
      <c r="B2858" s="27" t="s">
        <v>8513</v>
      </c>
      <c r="C2858" s="23" t="s">
        <v>8514</v>
      </c>
      <c r="D2858" s="23" t="s">
        <v>8515</v>
      </c>
      <c r="E2858" s="22" t="e">
        <f t="shared" si="88"/>
        <v>#VALUE!</v>
      </c>
      <c r="F2858" s="31" t="e">
        <f t="shared" si="89"/>
        <v>#VALUE!</v>
      </c>
      <c r="G2858">
        <v>42608</v>
      </c>
    </row>
    <row r="2859" spans="1:7">
      <c r="A2859" s="31">
        <v>42611</v>
      </c>
      <c r="B2859" s="27" t="s">
        <v>8510</v>
      </c>
      <c r="C2859" s="23" t="s">
        <v>8511</v>
      </c>
      <c r="D2859" s="23" t="s">
        <v>8512</v>
      </c>
      <c r="E2859" s="22" t="e">
        <f t="shared" si="88"/>
        <v>#VALUE!</v>
      </c>
      <c r="F2859" s="31" t="e">
        <f t="shared" si="89"/>
        <v>#VALUE!</v>
      </c>
      <c r="G2859">
        <v>42611</v>
      </c>
    </row>
    <row r="2860" spans="1:7">
      <c r="A2860" s="31">
        <v>42612</v>
      </c>
      <c r="B2860" s="27" t="s">
        <v>8507</v>
      </c>
      <c r="C2860" s="23" t="s">
        <v>8508</v>
      </c>
      <c r="D2860" s="23" t="s">
        <v>8509</v>
      </c>
      <c r="E2860" s="22" t="e">
        <f t="shared" si="88"/>
        <v>#VALUE!</v>
      </c>
      <c r="F2860" s="31" t="e">
        <f t="shared" si="89"/>
        <v>#VALUE!</v>
      </c>
      <c r="G2860">
        <v>42612</v>
      </c>
    </row>
    <row r="2861" spans="1:7">
      <c r="A2861" s="31">
        <v>42613</v>
      </c>
      <c r="B2861" s="27" t="s">
        <v>8504</v>
      </c>
      <c r="C2861" s="23" t="s">
        <v>8505</v>
      </c>
      <c r="D2861" s="23" t="s">
        <v>8506</v>
      </c>
      <c r="E2861" s="22" t="e">
        <f t="shared" si="88"/>
        <v>#VALUE!</v>
      </c>
      <c r="F2861" s="31" t="e">
        <f t="shared" si="89"/>
        <v>#VALUE!</v>
      </c>
      <c r="G2861">
        <v>42613</v>
      </c>
    </row>
    <row r="2862" spans="1:7">
      <c r="A2862" s="31">
        <v>42614</v>
      </c>
      <c r="B2862" s="27" t="s">
        <v>8501</v>
      </c>
      <c r="C2862" s="23" t="s">
        <v>8502</v>
      </c>
      <c r="D2862" s="23" t="s">
        <v>8503</v>
      </c>
      <c r="E2862" s="22" t="e">
        <f t="shared" si="88"/>
        <v>#VALUE!</v>
      </c>
      <c r="F2862" s="31" t="e">
        <f t="shared" si="89"/>
        <v>#VALUE!</v>
      </c>
      <c r="G2862">
        <v>42614</v>
      </c>
    </row>
    <row r="2863" spans="1:7">
      <c r="A2863" s="31">
        <v>42615</v>
      </c>
      <c r="B2863" s="27" t="s">
        <v>8498</v>
      </c>
      <c r="C2863" s="23" t="s">
        <v>8499</v>
      </c>
      <c r="D2863" s="23" t="s">
        <v>8500</v>
      </c>
      <c r="E2863" s="22" t="e">
        <f t="shared" si="88"/>
        <v>#VALUE!</v>
      </c>
      <c r="F2863" s="31" t="e">
        <f t="shared" si="89"/>
        <v>#VALUE!</v>
      </c>
      <c r="G2863">
        <v>42615</v>
      </c>
    </row>
    <row r="2864" spans="1:7">
      <c r="A2864" s="31">
        <v>42619</v>
      </c>
      <c r="B2864" s="27" t="s">
        <v>8495</v>
      </c>
      <c r="C2864" s="23" t="s">
        <v>8496</v>
      </c>
      <c r="D2864" s="23" t="s">
        <v>8497</v>
      </c>
      <c r="E2864" s="22" t="e">
        <f t="shared" si="88"/>
        <v>#VALUE!</v>
      </c>
      <c r="F2864" s="31" t="e">
        <f t="shared" si="89"/>
        <v>#VALUE!</v>
      </c>
      <c r="G2864">
        <v>42619</v>
      </c>
    </row>
    <row r="2865" spans="1:7">
      <c r="A2865" s="31">
        <v>42620</v>
      </c>
      <c r="B2865" s="27" t="s">
        <v>8492</v>
      </c>
      <c r="C2865" s="23" t="s">
        <v>8493</v>
      </c>
      <c r="D2865" s="23" t="s">
        <v>8494</v>
      </c>
      <c r="E2865" s="22" t="e">
        <f t="shared" si="88"/>
        <v>#VALUE!</v>
      </c>
      <c r="F2865" s="31" t="e">
        <f t="shared" si="89"/>
        <v>#VALUE!</v>
      </c>
      <c r="G2865">
        <v>42620</v>
      </c>
    </row>
    <row r="2866" spans="1:7">
      <c r="A2866" s="31">
        <v>42621</v>
      </c>
      <c r="B2866" s="27" t="s">
        <v>8489</v>
      </c>
      <c r="C2866" s="23" t="s">
        <v>8490</v>
      </c>
      <c r="D2866" s="23" t="s">
        <v>8491</v>
      </c>
      <c r="E2866" s="22" t="e">
        <f t="shared" si="88"/>
        <v>#VALUE!</v>
      </c>
      <c r="F2866" s="31" t="e">
        <f t="shared" si="89"/>
        <v>#VALUE!</v>
      </c>
      <c r="G2866">
        <v>42621</v>
      </c>
    </row>
    <row r="2867" spans="1:7">
      <c r="A2867" s="31">
        <v>42622</v>
      </c>
      <c r="B2867" s="27" t="s">
        <v>8486</v>
      </c>
      <c r="C2867" s="23" t="s">
        <v>8487</v>
      </c>
      <c r="D2867" s="23" t="s">
        <v>8488</v>
      </c>
      <c r="E2867" s="22" t="e">
        <f t="shared" si="88"/>
        <v>#VALUE!</v>
      </c>
      <c r="F2867" s="31" t="e">
        <f t="shared" si="89"/>
        <v>#VALUE!</v>
      </c>
      <c r="G2867">
        <v>42622</v>
      </c>
    </row>
    <row r="2868" spans="1:7">
      <c r="A2868" s="31">
        <v>42625</v>
      </c>
      <c r="B2868" s="27" t="s">
        <v>8483</v>
      </c>
      <c r="C2868" s="23" t="s">
        <v>8484</v>
      </c>
      <c r="D2868" s="23" t="s">
        <v>8485</v>
      </c>
      <c r="E2868" s="22" t="e">
        <f t="shared" si="88"/>
        <v>#VALUE!</v>
      </c>
      <c r="F2868" s="31" t="e">
        <f t="shared" si="89"/>
        <v>#VALUE!</v>
      </c>
      <c r="G2868">
        <v>42625</v>
      </c>
    </row>
    <row r="2869" spans="1:7">
      <c r="A2869" s="31">
        <v>42627</v>
      </c>
      <c r="B2869" s="27" t="s">
        <v>8480</v>
      </c>
      <c r="C2869" s="23" t="s">
        <v>8481</v>
      </c>
      <c r="D2869" s="23" t="s">
        <v>8482</v>
      </c>
      <c r="E2869" s="22" t="e">
        <f t="shared" si="88"/>
        <v>#VALUE!</v>
      </c>
      <c r="F2869" s="31" t="e">
        <f t="shared" si="89"/>
        <v>#VALUE!</v>
      </c>
      <c r="G2869">
        <v>42627</v>
      </c>
    </row>
    <row r="2870" spans="1:7">
      <c r="A2870" s="31">
        <v>42628</v>
      </c>
      <c r="B2870" s="27" t="s">
        <v>8477</v>
      </c>
      <c r="C2870" s="23" t="s">
        <v>8478</v>
      </c>
      <c r="D2870" s="23" t="s">
        <v>8479</v>
      </c>
      <c r="E2870" s="22" t="e">
        <f t="shared" si="88"/>
        <v>#VALUE!</v>
      </c>
      <c r="F2870" s="31" t="e">
        <f t="shared" si="89"/>
        <v>#VALUE!</v>
      </c>
      <c r="G2870">
        <v>42628</v>
      </c>
    </row>
    <row r="2871" spans="1:7">
      <c r="A2871" s="31">
        <v>42629</v>
      </c>
      <c r="B2871" s="27" t="s">
        <v>8474</v>
      </c>
      <c r="C2871" s="23" t="s">
        <v>8475</v>
      </c>
      <c r="D2871" s="23" t="s">
        <v>8476</v>
      </c>
      <c r="E2871" s="22" t="e">
        <f t="shared" si="88"/>
        <v>#VALUE!</v>
      </c>
      <c r="F2871" s="31" t="e">
        <f t="shared" si="89"/>
        <v>#VALUE!</v>
      </c>
      <c r="G2871">
        <v>42629</v>
      </c>
    </row>
    <row r="2872" spans="1:7">
      <c r="A2872" s="31">
        <v>42632</v>
      </c>
      <c r="B2872" s="27" t="s">
        <v>8471</v>
      </c>
      <c r="C2872" s="23" t="s">
        <v>8472</v>
      </c>
      <c r="D2872" s="23" t="s">
        <v>8473</v>
      </c>
      <c r="E2872" s="22" t="e">
        <f t="shared" si="88"/>
        <v>#VALUE!</v>
      </c>
      <c r="F2872" s="31" t="e">
        <f t="shared" si="89"/>
        <v>#VALUE!</v>
      </c>
      <c r="G2872">
        <v>42632</v>
      </c>
    </row>
    <row r="2873" spans="1:7">
      <c r="A2873" s="31">
        <v>42633</v>
      </c>
      <c r="B2873" s="27" t="s">
        <v>8468</v>
      </c>
      <c r="C2873" s="23" t="s">
        <v>8469</v>
      </c>
      <c r="D2873" s="23" t="s">
        <v>8470</v>
      </c>
      <c r="E2873" s="22" t="e">
        <f t="shared" si="88"/>
        <v>#VALUE!</v>
      </c>
      <c r="F2873" s="31" t="e">
        <f t="shared" si="89"/>
        <v>#VALUE!</v>
      </c>
      <c r="G2873">
        <v>42633</v>
      </c>
    </row>
    <row r="2874" spans="1:7">
      <c r="A2874" s="31">
        <v>42634</v>
      </c>
      <c r="B2874" s="27" t="s">
        <v>8465</v>
      </c>
      <c r="C2874" s="23" t="s">
        <v>8466</v>
      </c>
      <c r="D2874" s="23" t="s">
        <v>8467</v>
      </c>
      <c r="E2874" s="22" t="e">
        <f t="shared" si="88"/>
        <v>#VALUE!</v>
      </c>
      <c r="F2874" s="31" t="e">
        <f t="shared" si="89"/>
        <v>#VALUE!</v>
      </c>
      <c r="G2874">
        <v>42634</v>
      </c>
    </row>
    <row r="2875" spans="1:7">
      <c r="A2875" s="31">
        <v>42635</v>
      </c>
      <c r="B2875" s="27" t="s">
        <v>8462</v>
      </c>
      <c r="C2875" s="23" t="s">
        <v>8463</v>
      </c>
      <c r="D2875" s="23" t="s">
        <v>8464</v>
      </c>
      <c r="E2875" s="22" t="e">
        <f t="shared" si="88"/>
        <v>#VALUE!</v>
      </c>
      <c r="F2875" s="31" t="e">
        <f t="shared" si="89"/>
        <v>#VALUE!</v>
      </c>
      <c r="G2875">
        <v>42635</v>
      </c>
    </row>
    <row r="2876" spans="1:7">
      <c r="A2876" s="31">
        <v>42636</v>
      </c>
      <c r="B2876" s="27" t="s">
        <v>8459</v>
      </c>
      <c r="C2876" s="23" t="s">
        <v>8460</v>
      </c>
      <c r="D2876" s="23" t="s">
        <v>8461</v>
      </c>
      <c r="E2876" s="22" t="e">
        <f t="shared" si="88"/>
        <v>#VALUE!</v>
      </c>
      <c r="F2876" s="31" t="e">
        <f t="shared" si="89"/>
        <v>#VALUE!</v>
      </c>
      <c r="G2876">
        <v>42636</v>
      </c>
    </row>
    <row r="2877" spans="1:7">
      <c r="A2877" s="31">
        <v>42639</v>
      </c>
      <c r="B2877" s="27" t="s">
        <v>8456</v>
      </c>
      <c r="C2877" s="23" t="s">
        <v>8457</v>
      </c>
      <c r="D2877" s="23" t="s">
        <v>8458</v>
      </c>
      <c r="E2877" s="22" t="e">
        <f t="shared" si="88"/>
        <v>#VALUE!</v>
      </c>
      <c r="F2877" s="31" t="e">
        <f t="shared" si="89"/>
        <v>#VALUE!</v>
      </c>
      <c r="G2877">
        <v>42639</v>
      </c>
    </row>
    <row r="2878" spans="1:7">
      <c r="A2878" s="31">
        <v>42640</v>
      </c>
      <c r="B2878" s="27" t="s">
        <v>8453</v>
      </c>
      <c r="C2878" s="23" t="s">
        <v>8454</v>
      </c>
      <c r="D2878" s="23" t="s">
        <v>8455</v>
      </c>
      <c r="E2878" s="22" t="e">
        <f t="shared" si="88"/>
        <v>#VALUE!</v>
      </c>
      <c r="F2878" s="31" t="e">
        <f t="shared" si="89"/>
        <v>#VALUE!</v>
      </c>
      <c r="G2878">
        <v>42640</v>
      </c>
    </row>
    <row r="2879" spans="1:7">
      <c r="A2879" s="31">
        <v>42641</v>
      </c>
      <c r="B2879" s="27" t="s">
        <v>8450</v>
      </c>
      <c r="C2879" s="23" t="s">
        <v>8451</v>
      </c>
      <c r="D2879" s="23" t="s">
        <v>8452</v>
      </c>
      <c r="E2879" s="22" t="e">
        <f t="shared" si="88"/>
        <v>#VALUE!</v>
      </c>
      <c r="F2879" s="31" t="e">
        <f t="shared" si="89"/>
        <v>#VALUE!</v>
      </c>
      <c r="G2879">
        <v>42641</v>
      </c>
    </row>
    <row r="2880" spans="1:7">
      <c r="A2880" s="31">
        <v>42642</v>
      </c>
      <c r="B2880" s="27" t="s">
        <v>8447</v>
      </c>
      <c r="C2880" s="23" t="s">
        <v>8448</v>
      </c>
      <c r="D2880" s="23" t="s">
        <v>8449</v>
      </c>
      <c r="E2880" s="22" t="e">
        <f t="shared" si="88"/>
        <v>#VALUE!</v>
      </c>
      <c r="F2880" s="31" t="e">
        <f t="shared" si="89"/>
        <v>#VALUE!</v>
      </c>
      <c r="G2880">
        <v>42642</v>
      </c>
    </row>
    <row r="2881" spans="1:7">
      <c r="A2881" s="31">
        <v>42643</v>
      </c>
      <c r="B2881" s="27" t="s">
        <v>8444</v>
      </c>
      <c r="C2881" s="23" t="s">
        <v>8445</v>
      </c>
      <c r="D2881" s="23" t="s">
        <v>8446</v>
      </c>
      <c r="E2881" s="22" t="e">
        <f t="shared" si="88"/>
        <v>#VALUE!</v>
      </c>
      <c r="F2881" s="31" t="e">
        <f t="shared" si="89"/>
        <v>#VALUE!</v>
      </c>
      <c r="G2881">
        <v>42643</v>
      </c>
    </row>
    <row r="2882" spans="1:7">
      <c r="A2882" s="31">
        <v>42646</v>
      </c>
      <c r="B2882" s="27" t="s">
        <v>8441</v>
      </c>
      <c r="C2882" s="23" t="s">
        <v>8442</v>
      </c>
      <c r="D2882" s="23" t="s">
        <v>8443</v>
      </c>
      <c r="E2882" s="22" t="e">
        <f t="shared" ref="E2882:E2945" si="90">TEXT(F2882,"dd-mm-yy")</f>
        <v>#VALUE!</v>
      </c>
      <c r="F2882" s="31" t="e">
        <f t="shared" ref="F2882:F2945" si="91">DATEVALUE(A2882)</f>
        <v>#VALUE!</v>
      </c>
      <c r="G2882">
        <v>42646</v>
      </c>
    </row>
    <row r="2883" spans="1:7">
      <c r="A2883" s="31">
        <v>42647</v>
      </c>
      <c r="B2883" s="27" t="s">
        <v>8438</v>
      </c>
      <c r="C2883" s="23" t="s">
        <v>8439</v>
      </c>
      <c r="D2883" s="23" t="s">
        <v>8440</v>
      </c>
      <c r="E2883" s="22" t="e">
        <f t="shared" si="90"/>
        <v>#VALUE!</v>
      </c>
      <c r="F2883" s="31" t="e">
        <f t="shared" si="91"/>
        <v>#VALUE!</v>
      </c>
      <c r="G2883">
        <v>42647</v>
      </c>
    </row>
    <row r="2884" spans="1:7">
      <c r="A2884" s="31">
        <v>42648</v>
      </c>
      <c r="B2884" s="27" t="s">
        <v>8435</v>
      </c>
      <c r="C2884" s="23" t="s">
        <v>8436</v>
      </c>
      <c r="D2884" s="23" t="s">
        <v>8437</v>
      </c>
      <c r="E2884" s="22" t="e">
        <f t="shared" si="90"/>
        <v>#VALUE!</v>
      </c>
      <c r="F2884" s="31" t="e">
        <f t="shared" si="91"/>
        <v>#VALUE!</v>
      </c>
      <c r="G2884">
        <v>42648</v>
      </c>
    </row>
    <row r="2885" spans="1:7">
      <c r="A2885" s="31">
        <v>42649</v>
      </c>
      <c r="B2885" s="27" t="s">
        <v>8432</v>
      </c>
      <c r="C2885" s="23" t="s">
        <v>8433</v>
      </c>
      <c r="D2885" s="23" t="s">
        <v>8434</v>
      </c>
      <c r="E2885" s="22" t="e">
        <f t="shared" si="90"/>
        <v>#VALUE!</v>
      </c>
      <c r="F2885" s="31" t="e">
        <f t="shared" si="91"/>
        <v>#VALUE!</v>
      </c>
      <c r="G2885">
        <v>42649</v>
      </c>
    </row>
    <row r="2886" spans="1:7">
      <c r="A2886" s="31">
        <v>42650</v>
      </c>
      <c r="B2886" s="27" t="s">
        <v>8429</v>
      </c>
      <c r="C2886" s="23" t="s">
        <v>8430</v>
      </c>
      <c r="D2886" s="23" t="s">
        <v>8431</v>
      </c>
      <c r="E2886" s="22" t="e">
        <f t="shared" si="90"/>
        <v>#VALUE!</v>
      </c>
      <c r="F2886" s="31" t="e">
        <f t="shared" si="91"/>
        <v>#VALUE!</v>
      </c>
      <c r="G2886">
        <v>42650</v>
      </c>
    </row>
    <row r="2887" spans="1:7">
      <c r="A2887" s="31">
        <v>42653</v>
      </c>
      <c r="B2887" s="27" t="s">
        <v>8426</v>
      </c>
      <c r="C2887" s="23" t="s">
        <v>8427</v>
      </c>
      <c r="D2887" s="23" t="s">
        <v>8428</v>
      </c>
      <c r="E2887" s="22" t="e">
        <f t="shared" si="90"/>
        <v>#VALUE!</v>
      </c>
      <c r="F2887" s="31" t="e">
        <f t="shared" si="91"/>
        <v>#VALUE!</v>
      </c>
      <c r="G2887">
        <v>42653</v>
      </c>
    </row>
    <row r="2888" spans="1:7">
      <c r="A2888" s="31">
        <v>42656</v>
      </c>
      <c r="B2888" s="27" t="s">
        <v>8423</v>
      </c>
      <c r="C2888" s="23" t="s">
        <v>8424</v>
      </c>
      <c r="D2888" s="23" t="s">
        <v>8425</v>
      </c>
      <c r="E2888" s="22" t="e">
        <f t="shared" si="90"/>
        <v>#VALUE!</v>
      </c>
      <c r="F2888" s="31" t="e">
        <f t="shared" si="91"/>
        <v>#VALUE!</v>
      </c>
      <c r="G2888">
        <v>42656</v>
      </c>
    </row>
    <row r="2889" spans="1:7">
      <c r="A2889" s="31">
        <v>42657</v>
      </c>
      <c r="B2889" s="27" t="s">
        <v>8420</v>
      </c>
      <c r="C2889" s="23" t="s">
        <v>8421</v>
      </c>
      <c r="D2889" s="23" t="s">
        <v>8422</v>
      </c>
      <c r="E2889" s="22" t="e">
        <f t="shared" si="90"/>
        <v>#VALUE!</v>
      </c>
      <c r="F2889" s="31" t="e">
        <f t="shared" si="91"/>
        <v>#VALUE!</v>
      </c>
      <c r="G2889">
        <v>42657</v>
      </c>
    </row>
    <row r="2890" spans="1:7">
      <c r="A2890" s="31">
        <v>42660</v>
      </c>
      <c r="B2890" s="27" t="s">
        <v>8417</v>
      </c>
      <c r="C2890" s="23" t="s">
        <v>8418</v>
      </c>
      <c r="D2890" s="23" t="s">
        <v>8419</v>
      </c>
      <c r="E2890" s="22" t="e">
        <f t="shared" si="90"/>
        <v>#VALUE!</v>
      </c>
      <c r="F2890" s="31" t="e">
        <f t="shared" si="91"/>
        <v>#VALUE!</v>
      </c>
      <c r="G2890">
        <v>42660</v>
      </c>
    </row>
    <row r="2891" spans="1:7">
      <c r="A2891" s="31">
        <v>42661</v>
      </c>
      <c r="B2891" s="27" t="s">
        <v>8414</v>
      </c>
      <c r="C2891" s="23" t="s">
        <v>8415</v>
      </c>
      <c r="D2891" s="23" t="s">
        <v>8416</v>
      </c>
      <c r="E2891" s="22" t="e">
        <f t="shared" si="90"/>
        <v>#VALUE!</v>
      </c>
      <c r="F2891" s="31" t="e">
        <f t="shared" si="91"/>
        <v>#VALUE!</v>
      </c>
      <c r="G2891">
        <v>42661</v>
      </c>
    </row>
    <row r="2892" spans="1:7">
      <c r="A2892" s="31">
        <v>42662</v>
      </c>
      <c r="B2892" s="27" t="s">
        <v>8411</v>
      </c>
      <c r="C2892" s="23" t="s">
        <v>8412</v>
      </c>
      <c r="D2892" s="23" t="s">
        <v>8413</v>
      </c>
      <c r="E2892" s="22" t="e">
        <f t="shared" si="90"/>
        <v>#VALUE!</v>
      </c>
      <c r="F2892" s="31" t="e">
        <f t="shared" si="91"/>
        <v>#VALUE!</v>
      </c>
      <c r="G2892">
        <v>42662</v>
      </c>
    </row>
    <row r="2893" spans="1:7">
      <c r="A2893" s="31">
        <v>42663</v>
      </c>
      <c r="B2893" s="27" t="s">
        <v>8408</v>
      </c>
      <c r="C2893" s="23" t="s">
        <v>8409</v>
      </c>
      <c r="D2893" s="23" t="s">
        <v>8410</v>
      </c>
      <c r="E2893" s="22" t="e">
        <f t="shared" si="90"/>
        <v>#VALUE!</v>
      </c>
      <c r="F2893" s="31" t="e">
        <f t="shared" si="91"/>
        <v>#VALUE!</v>
      </c>
      <c r="G2893">
        <v>42663</v>
      </c>
    </row>
    <row r="2894" spans="1:7">
      <c r="A2894" s="31">
        <v>42664</v>
      </c>
      <c r="B2894" s="27" t="s">
        <v>8405</v>
      </c>
      <c r="C2894" s="23" t="s">
        <v>8406</v>
      </c>
      <c r="D2894" s="23" t="s">
        <v>8407</v>
      </c>
      <c r="E2894" s="22" t="e">
        <f t="shared" si="90"/>
        <v>#VALUE!</v>
      </c>
      <c r="F2894" s="31" t="e">
        <f t="shared" si="91"/>
        <v>#VALUE!</v>
      </c>
      <c r="G2894">
        <v>42664</v>
      </c>
    </row>
    <row r="2895" spans="1:7">
      <c r="A2895" s="31">
        <v>42667</v>
      </c>
      <c r="B2895" s="27" t="s">
        <v>8402</v>
      </c>
      <c r="C2895" s="23" t="s">
        <v>8403</v>
      </c>
      <c r="D2895" s="23" t="s">
        <v>8404</v>
      </c>
      <c r="E2895" s="22" t="e">
        <f t="shared" si="90"/>
        <v>#VALUE!</v>
      </c>
      <c r="F2895" s="31" t="e">
        <f t="shared" si="91"/>
        <v>#VALUE!</v>
      </c>
      <c r="G2895">
        <v>42667</v>
      </c>
    </row>
    <row r="2896" spans="1:7">
      <c r="A2896" s="31">
        <v>42668</v>
      </c>
      <c r="B2896" s="27" t="s">
        <v>8399</v>
      </c>
      <c r="C2896" s="23" t="s">
        <v>8400</v>
      </c>
      <c r="D2896" s="23" t="s">
        <v>8401</v>
      </c>
      <c r="E2896" s="22" t="e">
        <f t="shared" si="90"/>
        <v>#VALUE!</v>
      </c>
      <c r="F2896" s="31" t="e">
        <f t="shared" si="91"/>
        <v>#VALUE!</v>
      </c>
      <c r="G2896">
        <v>42668</v>
      </c>
    </row>
    <row r="2897" spans="1:7">
      <c r="A2897" s="31">
        <v>42669</v>
      </c>
      <c r="B2897" s="27" t="s">
        <v>8396</v>
      </c>
      <c r="C2897" s="23" t="s">
        <v>8397</v>
      </c>
      <c r="D2897" s="23" t="s">
        <v>8398</v>
      </c>
      <c r="E2897" s="22" t="e">
        <f t="shared" si="90"/>
        <v>#VALUE!</v>
      </c>
      <c r="F2897" s="31" t="e">
        <f t="shared" si="91"/>
        <v>#VALUE!</v>
      </c>
      <c r="G2897">
        <v>42669</v>
      </c>
    </row>
    <row r="2898" spans="1:7">
      <c r="A2898" s="31">
        <v>42670</v>
      </c>
      <c r="B2898" s="27" t="s">
        <v>8393</v>
      </c>
      <c r="C2898" s="23" t="s">
        <v>8394</v>
      </c>
      <c r="D2898" s="23" t="s">
        <v>8395</v>
      </c>
      <c r="E2898" s="22" t="e">
        <f t="shared" si="90"/>
        <v>#VALUE!</v>
      </c>
      <c r="F2898" s="31" t="e">
        <f t="shared" si="91"/>
        <v>#VALUE!</v>
      </c>
      <c r="G2898">
        <v>42670</v>
      </c>
    </row>
    <row r="2899" spans="1:7">
      <c r="A2899" s="31">
        <v>42671</v>
      </c>
      <c r="B2899" s="27" t="s">
        <v>8390</v>
      </c>
      <c r="C2899" s="23" t="s">
        <v>8391</v>
      </c>
      <c r="D2899" s="23" t="s">
        <v>8392</v>
      </c>
      <c r="E2899" s="22" t="e">
        <f t="shared" si="90"/>
        <v>#VALUE!</v>
      </c>
      <c r="F2899" s="31" t="e">
        <f t="shared" si="91"/>
        <v>#VALUE!</v>
      </c>
      <c r="G2899">
        <v>42671</v>
      </c>
    </row>
    <row r="2900" spans="1:7">
      <c r="A2900" s="31">
        <v>42675</v>
      </c>
      <c r="B2900" s="27" t="s">
        <v>8387</v>
      </c>
      <c r="C2900" s="23" t="s">
        <v>8388</v>
      </c>
      <c r="D2900" s="23" t="s">
        <v>8389</v>
      </c>
      <c r="E2900" s="22" t="e">
        <f t="shared" si="90"/>
        <v>#VALUE!</v>
      </c>
      <c r="F2900" s="31" t="e">
        <f t="shared" si="91"/>
        <v>#VALUE!</v>
      </c>
      <c r="G2900">
        <v>42675</v>
      </c>
    </row>
    <row r="2901" spans="1:7">
      <c r="A2901" s="31">
        <v>42676</v>
      </c>
      <c r="B2901" s="27" t="s">
        <v>8384</v>
      </c>
      <c r="C2901" s="23" t="s">
        <v>8385</v>
      </c>
      <c r="D2901" s="23" t="s">
        <v>8386</v>
      </c>
      <c r="E2901" s="22" t="e">
        <f t="shared" si="90"/>
        <v>#VALUE!</v>
      </c>
      <c r="F2901" s="31" t="e">
        <f t="shared" si="91"/>
        <v>#VALUE!</v>
      </c>
      <c r="G2901">
        <v>42676</v>
      </c>
    </row>
    <row r="2902" spans="1:7">
      <c r="A2902" s="31">
        <v>42677</v>
      </c>
      <c r="B2902" s="27" t="s">
        <v>8381</v>
      </c>
      <c r="C2902" s="23" t="s">
        <v>8382</v>
      </c>
      <c r="D2902" s="23" t="s">
        <v>8383</v>
      </c>
      <c r="E2902" s="22" t="e">
        <f t="shared" si="90"/>
        <v>#VALUE!</v>
      </c>
      <c r="F2902" s="31" t="e">
        <f t="shared" si="91"/>
        <v>#VALUE!</v>
      </c>
      <c r="G2902">
        <v>42677</v>
      </c>
    </row>
    <row r="2903" spans="1:7">
      <c r="A2903" s="31">
        <v>42678</v>
      </c>
      <c r="B2903" s="27" t="s">
        <v>8378</v>
      </c>
      <c r="C2903" s="23" t="s">
        <v>8379</v>
      </c>
      <c r="D2903" s="23" t="s">
        <v>8380</v>
      </c>
      <c r="E2903" s="22" t="e">
        <f t="shared" si="90"/>
        <v>#VALUE!</v>
      </c>
      <c r="F2903" s="31" t="e">
        <f t="shared" si="91"/>
        <v>#VALUE!</v>
      </c>
      <c r="G2903">
        <v>42678</v>
      </c>
    </row>
    <row r="2904" spans="1:7">
      <c r="A2904" s="31">
        <v>42681</v>
      </c>
      <c r="B2904" s="27" t="s">
        <v>8375</v>
      </c>
      <c r="C2904" s="23" t="s">
        <v>8376</v>
      </c>
      <c r="D2904" s="23" t="s">
        <v>8377</v>
      </c>
      <c r="E2904" s="22" t="e">
        <f t="shared" si="90"/>
        <v>#VALUE!</v>
      </c>
      <c r="F2904" s="31" t="e">
        <f t="shared" si="91"/>
        <v>#VALUE!</v>
      </c>
      <c r="G2904">
        <v>42681</v>
      </c>
    </row>
    <row r="2905" spans="1:7">
      <c r="A2905" s="31">
        <v>42682</v>
      </c>
      <c r="B2905" s="27" t="s">
        <v>8372</v>
      </c>
      <c r="C2905" s="23" t="s">
        <v>8373</v>
      </c>
      <c r="D2905" s="23" t="s">
        <v>8374</v>
      </c>
      <c r="E2905" s="22" t="e">
        <f t="shared" si="90"/>
        <v>#VALUE!</v>
      </c>
      <c r="F2905" s="31" t="e">
        <f t="shared" si="91"/>
        <v>#VALUE!</v>
      </c>
      <c r="G2905">
        <v>42682</v>
      </c>
    </row>
    <row r="2906" spans="1:7">
      <c r="A2906" s="31">
        <v>42683</v>
      </c>
      <c r="B2906" s="27" t="s">
        <v>8369</v>
      </c>
      <c r="C2906" s="23" t="s">
        <v>8370</v>
      </c>
      <c r="D2906" s="23" t="s">
        <v>8371</v>
      </c>
      <c r="E2906" s="22" t="e">
        <f t="shared" si="90"/>
        <v>#VALUE!</v>
      </c>
      <c r="F2906" s="31" t="e">
        <f t="shared" si="91"/>
        <v>#VALUE!</v>
      </c>
      <c r="G2906">
        <v>42683</v>
      </c>
    </row>
    <row r="2907" spans="1:7">
      <c r="A2907" s="31">
        <v>42684</v>
      </c>
      <c r="B2907" s="27" t="s">
        <v>8366</v>
      </c>
      <c r="C2907" s="23" t="s">
        <v>8367</v>
      </c>
      <c r="D2907" s="23" t="s">
        <v>8368</v>
      </c>
      <c r="E2907" s="22" t="e">
        <f t="shared" si="90"/>
        <v>#VALUE!</v>
      </c>
      <c r="F2907" s="31" t="e">
        <f t="shared" si="91"/>
        <v>#VALUE!</v>
      </c>
      <c r="G2907">
        <v>42684</v>
      </c>
    </row>
    <row r="2908" spans="1:7">
      <c r="A2908" s="31">
        <v>42685</v>
      </c>
      <c r="B2908" s="27" t="s">
        <v>8363</v>
      </c>
      <c r="C2908" s="23" t="s">
        <v>8364</v>
      </c>
      <c r="D2908" s="23" t="s">
        <v>8365</v>
      </c>
      <c r="E2908" s="22" t="e">
        <f t="shared" si="90"/>
        <v>#VALUE!</v>
      </c>
      <c r="F2908" s="31" t="e">
        <f t="shared" si="91"/>
        <v>#VALUE!</v>
      </c>
      <c r="G2908">
        <v>42685</v>
      </c>
    </row>
    <row r="2909" spans="1:7">
      <c r="A2909" s="31">
        <v>42689</v>
      </c>
      <c r="B2909" s="27" t="s">
        <v>8360</v>
      </c>
      <c r="C2909" s="23" t="s">
        <v>8361</v>
      </c>
      <c r="D2909" s="23" t="s">
        <v>8362</v>
      </c>
      <c r="E2909" s="22" t="e">
        <f t="shared" si="90"/>
        <v>#VALUE!</v>
      </c>
      <c r="F2909" s="31" t="e">
        <f t="shared" si="91"/>
        <v>#VALUE!</v>
      </c>
      <c r="G2909">
        <v>42689</v>
      </c>
    </row>
    <row r="2910" spans="1:7">
      <c r="A2910" s="31">
        <v>42690</v>
      </c>
      <c r="B2910" s="27" t="s">
        <v>8357</v>
      </c>
      <c r="C2910" s="23" t="s">
        <v>8358</v>
      </c>
      <c r="D2910" s="23" t="s">
        <v>8359</v>
      </c>
      <c r="E2910" s="22" t="e">
        <f t="shared" si="90"/>
        <v>#VALUE!</v>
      </c>
      <c r="F2910" s="31" t="e">
        <f t="shared" si="91"/>
        <v>#VALUE!</v>
      </c>
      <c r="G2910">
        <v>42690</v>
      </c>
    </row>
    <row r="2911" spans="1:7">
      <c r="A2911" s="31">
        <v>42691</v>
      </c>
      <c r="B2911" s="27" t="s">
        <v>8354</v>
      </c>
      <c r="C2911" s="23" t="s">
        <v>8355</v>
      </c>
      <c r="D2911" s="23" t="s">
        <v>8356</v>
      </c>
      <c r="E2911" s="22" t="e">
        <f t="shared" si="90"/>
        <v>#VALUE!</v>
      </c>
      <c r="F2911" s="31" t="e">
        <f t="shared" si="91"/>
        <v>#VALUE!</v>
      </c>
      <c r="G2911">
        <v>42691</v>
      </c>
    </row>
    <row r="2912" spans="1:7">
      <c r="A2912" s="31">
        <v>42692</v>
      </c>
      <c r="B2912" s="27" t="s">
        <v>8351</v>
      </c>
      <c r="C2912" s="23" t="s">
        <v>8352</v>
      </c>
      <c r="D2912" s="23" t="s">
        <v>8353</v>
      </c>
      <c r="E2912" s="22" t="e">
        <f t="shared" si="90"/>
        <v>#VALUE!</v>
      </c>
      <c r="F2912" s="31" t="e">
        <f t="shared" si="91"/>
        <v>#VALUE!</v>
      </c>
      <c r="G2912">
        <v>42692</v>
      </c>
    </row>
    <row r="2913" spans="1:7">
      <c r="A2913" s="31">
        <v>42695</v>
      </c>
      <c r="B2913" s="27" t="s">
        <v>8348</v>
      </c>
      <c r="C2913" s="23" t="s">
        <v>8349</v>
      </c>
      <c r="D2913" s="23" t="s">
        <v>8350</v>
      </c>
      <c r="E2913" s="22" t="e">
        <f t="shared" si="90"/>
        <v>#VALUE!</v>
      </c>
      <c r="F2913" s="31" t="e">
        <f t="shared" si="91"/>
        <v>#VALUE!</v>
      </c>
      <c r="G2913">
        <v>42695</v>
      </c>
    </row>
    <row r="2914" spans="1:7">
      <c r="A2914" s="31">
        <v>42696</v>
      </c>
      <c r="B2914" s="27" t="s">
        <v>8345</v>
      </c>
      <c r="C2914" s="23" t="s">
        <v>8346</v>
      </c>
      <c r="D2914" s="23" t="s">
        <v>8347</v>
      </c>
      <c r="E2914" s="22" t="e">
        <f t="shared" si="90"/>
        <v>#VALUE!</v>
      </c>
      <c r="F2914" s="31" t="e">
        <f t="shared" si="91"/>
        <v>#VALUE!</v>
      </c>
      <c r="G2914">
        <v>42696</v>
      </c>
    </row>
    <row r="2915" spans="1:7">
      <c r="A2915" s="31">
        <v>42697</v>
      </c>
      <c r="B2915" s="27" t="s">
        <v>8342</v>
      </c>
      <c r="C2915" s="23" t="s">
        <v>8343</v>
      </c>
      <c r="D2915" s="23" t="s">
        <v>8344</v>
      </c>
      <c r="E2915" s="22" t="e">
        <f t="shared" si="90"/>
        <v>#VALUE!</v>
      </c>
      <c r="F2915" s="31" t="e">
        <f t="shared" si="91"/>
        <v>#VALUE!</v>
      </c>
      <c r="G2915">
        <v>42697</v>
      </c>
    </row>
    <row r="2916" spans="1:7">
      <c r="A2916" s="31">
        <v>42698</v>
      </c>
      <c r="B2916" s="27" t="s">
        <v>8339</v>
      </c>
      <c r="C2916" s="23" t="s">
        <v>8340</v>
      </c>
      <c r="D2916" s="23" t="s">
        <v>8341</v>
      </c>
      <c r="E2916" s="22" t="e">
        <f t="shared" si="90"/>
        <v>#VALUE!</v>
      </c>
      <c r="F2916" s="31" t="e">
        <f t="shared" si="91"/>
        <v>#VALUE!</v>
      </c>
      <c r="G2916">
        <v>42698</v>
      </c>
    </row>
    <row r="2917" spans="1:7">
      <c r="A2917" s="31">
        <v>42699</v>
      </c>
      <c r="B2917" s="27" t="s">
        <v>8336</v>
      </c>
      <c r="C2917" s="23" t="s">
        <v>8337</v>
      </c>
      <c r="D2917" s="23" t="s">
        <v>8338</v>
      </c>
      <c r="E2917" s="22" t="e">
        <f t="shared" si="90"/>
        <v>#VALUE!</v>
      </c>
      <c r="F2917" s="31" t="e">
        <f t="shared" si="91"/>
        <v>#VALUE!</v>
      </c>
      <c r="G2917">
        <v>42699</v>
      </c>
    </row>
    <row r="2918" spans="1:7">
      <c r="A2918" s="31">
        <v>42702</v>
      </c>
      <c r="B2918" s="27" t="s">
        <v>8333</v>
      </c>
      <c r="C2918" s="23" t="s">
        <v>8334</v>
      </c>
      <c r="D2918" s="23" t="s">
        <v>8335</v>
      </c>
      <c r="E2918" s="22" t="e">
        <f t="shared" si="90"/>
        <v>#VALUE!</v>
      </c>
      <c r="F2918" s="31" t="e">
        <f t="shared" si="91"/>
        <v>#VALUE!</v>
      </c>
      <c r="G2918">
        <v>42702</v>
      </c>
    </row>
    <row r="2919" spans="1:7">
      <c r="A2919" s="31">
        <v>42703</v>
      </c>
      <c r="B2919" s="27" t="s">
        <v>8330</v>
      </c>
      <c r="C2919" s="23" t="s">
        <v>8331</v>
      </c>
      <c r="D2919" s="23" t="s">
        <v>8332</v>
      </c>
      <c r="E2919" s="22" t="e">
        <f t="shared" si="90"/>
        <v>#VALUE!</v>
      </c>
      <c r="F2919" s="31" t="e">
        <f t="shared" si="91"/>
        <v>#VALUE!</v>
      </c>
      <c r="G2919">
        <v>42703</v>
      </c>
    </row>
    <row r="2920" spans="1:7">
      <c r="A2920" s="31">
        <v>42704</v>
      </c>
      <c r="B2920" s="27" t="s">
        <v>8327</v>
      </c>
      <c r="C2920" s="23" t="s">
        <v>8328</v>
      </c>
      <c r="D2920" s="23" t="s">
        <v>8329</v>
      </c>
      <c r="E2920" s="22" t="e">
        <f t="shared" si="90"/>
        <v>#VALUE!</v>
      </c>
      <c r="F2920" s="31" t="e">
        <f t="shared" si="91"/>
        <v>#VALUE!</v>
      </c>
      <c r="G2920">
        <v>42704</v>
      </c>
    </row>
    <row r="2921" spans="1:7">
      <c r="A2921" s="31">
        <v>42705</v>
      </c>
      <c r="B2921" s="27" t="s">
        <v>8324</v>
      </c>
      <c r="C2921" s="23" t="s">
        <v>8325</v>
      </c>
      <c r="D2921" s="23" t="s">
        <v>8326</v>
      </c>
      <c r="E2921" s="22" t="e">
        <f t="shared" si="90"/>
        <v>#VALUE!</v>
      </c>
      <c r="F2921" s="31" t="e">
        <f t="shared" si="91"/>
        <v>#VALUE!</v>
      </c>
      <c r="G2921">
        <v>42705</v>
      </c>
    </row>
    <row r="2922" spans="1:7">
      <c r="A2922" s="31">
        <v>42706</v>
      </c>
      <c r="B2922" s="27" t="s">
        <v>8321</v>
      </c>
      <c r="C2922" s="23" t="s">
        <v>8322</v>
      </c>
      <c r="D2922" s="23" t="s">
        <v>8323</v>
      </c>
      <c r="E2922" s="22" t="e">
        <f t="shared" si="90"/>
        <v>#VALUE!</v>
      </c>
      <c r="F2922" s="31" t="e">
        <f t="shared" si="91"/>
        <v>#VALUE!</v>
      </c>
      <c r="G2922">
        <v>42706</v>
      </c>
    </row>
    <row r="2923" spans="1:7">
      <c r="A2923" s="31">
        <v>42709</v>
      </c>
      <c r="B2923" s="27" t="s">
        <v>8318</v>
      </c>
      <c r="C2923" s="23" t="s">
        <v>8319</v>
      </c>
      <c r="D2923" s="23" t="s">
        <v>8320</v>
      </c>
      <c r="E2923" s="22" t="e">
        <f t="shared" si="90"/>
        <v>#VALUE!</v>
      </c>
      <c r="F2923" s="31" t="e">
        <f t="shared" si="91"/>
        <v>#VALUE!</v>
      </c>
      <c r="G2923">
        <v>42709</v>
      </c>
    </row>
    <row r="2924" spans="1:7">
      <c r="A2924" s="31">
        <v>42710</v>
      </c>
      <c r="B2924" s="27" t="s">
        <v>8315</v>
      </c>
      <c r="C2924" s="23" t="s">
        <v>8316</v>
      </c>
      <c r="D2924" s="23" t="s">
        <v>8317</v>
      </c>
      <c r="E2924" s="22" t="e">
        <f t="shared" si="90"/>
        <v>#VALUE!</v>
      </c>
      <c r="F2924" s="31" t="e">
        <f t="shared" si="91"/>
        <v>#VALUE!</v>
      </c>
      <c r="G2924">
        <v>42710</v>
      </c>
    </row>
    <row r="2925" spans="1:7">
      <c r="A2925" s="31">
        <v>42711</v>
      </c>
      <c r="B2925" s="27" t="s">
        <v>8312</v>
      </c>
      <c r="C2925" s="23" t="s">
        <v>8313</v>
      </c>
      <c r="D2925" s="23" t="s">
        <v>8314</v>
      </c>
      <c r="E2925" s="22" t="e">
        <f t="shared" si="90"/>
        <v>#VALUE!</v>
      </c>
      <c r="F2925" s="31" t="e">
        <f t="shared" si="91"/>
        <v>#VALUE!</v>
      </c>
      <c r="G2925">
        <v>42711</v>
      </c>
    </row>
    <row r="2926" spans="1:7">
      <c r="A2926" s="31">
        <v>42712</v>
      </c>
      <c r="B2926" s="27" t="s">
        <v>8309</v>
      </c>
      <c r="C2926" s="23" t="s">
        <v>8310</v>
      </c>
      <c r="D2926" s="23" t="s">
        <v>8311</v>
      </c>
      <c r="E2926" s="22" t="e">
        <f t="shared" si="90"/>
        <v>#VALUE!</v>
      </c>
      <c r="F2926" s="31" t="e">
        <f t="shared" si="91"/>
        <v>#VALUE!</v>
      </c>
      <c r="G2926">
        <v>42712</v>
      </c>
    </row>
    <row r="2927" spans="1:7">
      <c r="A2927" s="31">
        <v>42713</v>
      </c>
      <c r="B2927" s="27" t="s">
        <v>8306</v>
      </c>
      <c r="C2927" s="23" t="s">
        <v>8307</v>
      </c>
      <c r="D2927" s="23" t="s">
        <v>8308</v>
      </c>
      <c r="E2927" s="22" t="e">
        <f t="shared" si="90"/>
        <v>#VALUE!</v>
      </c>
      <c r="F2927" s="31" t="e">
        <f t="shared" si="91"/>
        <v>#VALUE!</v>
      </c>
      <c r="G2927">
        <v>42713</v>
      </c>
    </row>
    <row r="2928" spans="1:7">
      <c r="A2928" s="31">
        <v>42716</v>
      </c>
      <c r="B2928" s="27" t="s">
        <v>8303</v>
      </c>
      <c r="C2928" s="23" t="s">
        <v>8304</v>
      </c>
      <c r="D2928" s="23" t="s">
        <v>8305</v>
      </c>
      <c r="E2928" s="22" t="e">
        <f t="shared" si="90"/>
        <v>#VALUE!</v>
      </c>
      <c r="F2928" s="31" t="e">
        <f t="shared" si="91"/>
        <v>#VALUE!</v>
      </c>
      <c r="G2928">
        <v>42716</v>
      </c>
    </row>
    <row r="2929" spans="1:7">
      <c r="A2929" s="31">
        <v>42717</v>
      </c>
      <c r="B2929" s="27" t="s">
        <v>8300</v>
      </c>
      <c r="C2929" s="23" t="s">
        <v>8301</v>
      </c>
      <c r="D2929" s="23" t="s">
        <v>8302</v>
      </c>
      <c r="E2929" s="22" t="e">
        <f t="shared" si="90"/>
        <v>#VALUE!</v>
      </c>
      <c r="F2929" s="31" t="e">
        <f t="shared" si="91"/>
        <v>#VALUE!</v>
      </c>
      <c r="G2929">
        <v>42717</v>
      </c>
    </row>
    <row r="2930" spans="1:7">
      <c r="A2930" s="31">
        <v>42718</v>
      </c>
      <c r="B2930" s="27" t="s">
        <v>8297</v>
      </c>
      <c r="C2930" s="23" t="s">
        <v>8298</v>
      </c>
      <c r="D2930" s="23" t="s">
        <v>8299</v>
      </c>
      <c r="E2930" s="22" t="e">
        <f t="shared" si="90"/>
        <v>#VALUE!</v>
      </c>
      <c r="F2930" s="31" t="e">
        <f t="shared" si="91"/>
        <v>#VALUE!</v>
      </c>
      <c r="G2930">
        <v>42718</v>
      </c>
    </row>
    <row r="2931" spans="1:7">
      <c r="A2931" s="31">
        <v>42719</v>
      </c>
      <c r="B2931" s="27" t="s">
        <v>8294</v>
      </c>
      <c r="C2931" s="23" t="s">
        <v>8295</v>
      </c>
      <c r="D2931" s="23" t="s">
        <v>8296</v>
      </c>
      <c r="E2931" s="22" t="e">
        <f t="shared" si="90"/>
        <v>#VALUE!</v>
      </c>
      <c r="F2931" s="31" t="e">
        <f t="shared" si="91"/>
        <v>#VALUE!</v>
      </c>
      <c r="G2931">
        <v>42719</v>
      </c>
    </row>
    <row r="2932" spans="1:7">
      <c r="A2932" s="31">
        <v>42720</v>
      </c>
      <c r="B2932" s="27" t="s">
        <v>8291</v>
      </c>
      <c r="C2932" s="23" t="s">
        <v>8292</v>
      </c>
      <c r="D2932" s="23" t="s">
        <v>8293</v>
      </c>
      <c r="E2932" s="22" t="e">
        <f t="shared" si="90"/>
        <v>#VALUE!</v>
      </c>
      <c r="F2932" s="31" t="e">
        <f t="shared" si="91"/>
        <v>#VALUE!</v>
      </c>
      <c r="G2932">
        <v>42720</v>
      </c>
    </row>
    <row r="2933" spans="1:7">
      <c r="A2933" s="31">
        <v>42723</v>
      </c>
      <c r="B2933" s="27" t="s">
        <v>8288</v>
      </c>
      <c r="C2933" s="23" t="s">
        <v>8289</v>
      </c>
      <c r="D2933" s="23" t="s">
        <v>8290</v>
      </c>
      <c r="E2933" s="22" t="e">
        <f t="shared" si="90"/>
        <v>#VALUE!</v>
      </c>
      <c r="F2933" s="31" t="e">
        <f t="shared" si="91"/>
        <v>#VALUE!</v>
      </c>
      <c r="G2933">
        <v>42723</v>
      </c>
    </row>
    <row r="2934" spans="1:7">
      <c r="A2934" s="31">
        <v>42724</v>
      </c>
      <c r="B2934" s="27" t="s">
        <v>8285</v>
      </c>
      <c r="C2934" s="23" t="s">
        <v>8286</v>
      </c>
      <c r="D2934" s="23" t="s">
        <v>8287</v>
      </c>
      <c r="E2934" s="22" t="e">
        <f t="shared" si="90"/>
        <v>#VALUE!</v>
      </c>
      <c r="F2934" s="31" t="e">
        <f t="shared" si="91"/>
        <v>#VALUE!</v>
      </c>
      <c r="G2934">
        <v>42724</v>
      </c>
    </row>
    <row r="2935" spans="1:7">
      <c r="A2935" s="31">
        <v>42725</v>
      </c>
      <c r="B2935" s="27" t="s">
        <v>8282</v>
      </c>
      <c r="C2935" s="23" t="s">
        <v>8283</v>
      </c>
      <c r="D2935" s="23" t="s">
        <v>8284</v>
      </c>
      <c r="E2935" s="22" t="e">
        <f t="shared" si="90"/>
        <v>#VALUE!</v>
      </c>
      <c r="F2935" s="31" t="e">
        <f t="shared" si="91"/>
        <v>#VALUE!</v>
      </c>
      <c r="G2935">
        <v>42725</v>
      </c>
    </row>
    <row r="2936" spans="1:7">
      <c r="A2936" s="31">
        <v>42726</v>
      </c>
      <c r="B2936" s="27" t="s">
        <v>8279</v>
      </c>
      <c r="C2936" s="23" t="s">
        <v>8280</v>
      </c>
      <c r="D2936" s="23" t="s">
        <v>8281</v>
      </c>
      <c r="E2936" s="22" t="e">
        <f t="shared" si="90"/>
        <v>#VALUE!</v>
      </c>
      <c r="F2936" s="31" t="e">
        <f t="shared" si="91"/>
        <v>#VALUE!</v>
      </c>
      <c r="G2936">
        <v>42726</v>
      </c>
    </row>
    <row r="2937" spans="1:7">
      <c r="A2937" s="31">
        <v>42727</v>
      </c>
      <c r="B2937" s="27" t="s">
        <v>8276</v>
      </c>
      <c r="C2937" s="23" t="s">
        <v>8277</v>
      </c>
      <c r="D2937" s="23" t="s">
        <v>8278</v>
      </c>
      <c r="E2937" s="22" t="e">
        <f t="shared" si="90"/>
        <v>#VALUE!</v>
      </c>
      <c r="F2937" s="31" t="e">
        <f t="shared" si="91"/>
        <v>#VALUE!</v>
      </c>
      <c r="G2937">
        <v>42727</v>
      </c>
    </row>
    <row r="2938" spans="1:7">
      <c r="A2938" s="31">
        <v>42730</v>
      </c>
      <c r="B2938" s="27" t="s">
        <v>8273</v>
      </c>
      <c r="C2938" s="23" t="s">
        <v>8274</v>
      </c>
      <c r="D2938" s="23" t="s">
        <v>8275</v>
      </c>
      <c r="E2938" s="22" t="e">
        <f t="shared" si="90"/>
        <v>#VALUE!</v>
      </c>
      <c r="F2938" s="31" t="e">
        <f t="shared" si="91"/>
        <v>#VALUE!</v>
      </c>
      <c r="G2938">
        <v>42730</v>
      </c>
    </row>
    <row r="2939" spans="1:7">
      <c r="A2939" s="31">
        <v>42731</v>
      </c>
      <c r="B2939" s="27" t="s">
        <v>8270</v>
      </c>
      <c r="C2939" s="23" t="s">
        <v>8271</v>
      </c>
      <c r="D2939" s="23" t="s">
        <v>8272</v>
      </c>
      <c r="E2939" s="22" t="e">
        <f t="shared" si="90"/>
        <v>#VALUE!</v>
      </c>
      <c r="F2939" s="31" t="e">
        <f t="shared" si="91"/>
        <v>#VALUE!</v>
      </c>
      <c r="G2939">
        <v>42731</v>
      </c>
    </row>
    <row r="2940" spans="1:7">
      <c r="A2940" s="31">
        <v>42732</v>
      </c>
      <c r="B2940" s="27" t="s">
        <v>8267</v>
      </c>
      <c r="C2940" s="23" t="s">
        <v>8268</v>
      </c>
      <c r="D2940" s="23" t="s">
        <v>8269</v>
      </c>
      <c r="E2940" s="22" t="e">
        <f t="shared" si="90"/>
        <v>#VALUE!</v>
      </c>
      <c r="F2940" s="31" t="e">
        <f t="shared" si="91"/>
        <v>#VALUE!</v>
      </c>
      <c r="G2940">
        <v>42732</v>
      </c>
    </row>
    <row r="2941" spans="1:7">
      <c r="A2941" s="31">
        <v>42733</v>
      </c>
      <c r="B2941" s="27" t="s">
        <v>8264</v>
      </c>
      <c r="C2941" s="23" t="s">
        <v>8265</v>
      </c>
      <c r="D2941" s="23" t="s">
        <v>8266</v>
      </c>
      <c r="E2941" s="22" t="e">
        <f t="shared" si="90"/>
        <v>#VALUE!</v>
      </c>
      <c r="F2941" s="31" t="e">
        <f t="shared" si="91"/>
        <v>#VALUE!</v>
      </c>
      <c r="G2941">
        <v>42733</v>
      </c>
    </row>
    <row r="2942" spans="1:7">
      <c r="A2942" s="31">
        <v>42734</v>
      </c>
      <c r="B2942" s="27" t="s">
        <v>8261</v>
      </c>
      <c r="C2942" s="23" t="s">
        <v>8262</v>
      </c>
      <c r="D2942" s="23" t="s">
        <v>8263</v>
      </c>
      <c r="E2942" s="22" t="e">
        <f t="shared" si="90"/>
        <v>#VALUE!</v>
      </c>
      <c r="F2942" s="31" t="e">
        <f t="shared" si="91"/>
        <v>#VALUE!</v>
      </c>
      <c r="G2942">
        <v>42734</v>
      </c>
    </row>
    <row r="2943" spans="1:7">
      <c r="A2943" s="31">
        <v>42737</v>
      </c>
      <c r="B2943" s="27" t="s">
        <v>8258</v>
      </c>
      <c r="C2943" s="23" t="s">
        <v>8259</v>
      </c>
      <c r="D2943" s="23" t="s">
        <v>8260</v>
      </c>
      <c r="E2943" s="22" t="e">
        <f t="shared" si="90"/>
        <v>#VALUE!</v>
      </c>
      <c r="F2943" s="31" t="e">
        <f t="shared" si="91"/>
        <v>#VALUE!</v>
      </c>
      <c r="G2943">
        <v>42737</v>
      </c>
    </row>
    <row r="2944" spans="1:7">
      <c r="A2944" s="31">
        <v>42738</v>
      </c>
      <c r="B2944" s="27" t="s">
        <v>8255</v>
      </c>
      <c r="C2944" s="23" t="s">
        <v>8256</v>
      </c>
      <c r="D2944" s="23" t="s">
        <v>8257</v>
      </c>
      <c r="E2944" s="22" t="e">
        <f t="shared" si="90"/>
        <v>#VALUE!</v>
      </c>
      <c r="F2944" s="31" t="e">
        <f t="shared" si="91"/>
        <v>#VALUE!</v>
      </c>
      <c r="G2944">
        <v>42738</v>
      </c>
    </row>
    <row r="2945" spans="1:7">
      <c r="A2945" s="31">
        <v>42739</v>
      </c>
      <c r="B2945" s="27" t="s">
        <v>8252</v>
      </c>
      <c r="C2945" s="23" t="s">
        <v>8253</v>
      </c>
      <c r="D2945" s="23" t="s">
        <v>8254</v>
      </c>
      <c r="E2945" s="22" t="e">
        <f t="shared" si="90"/>
        <v>#VALUE!</v>
      </c>
      <c r="F2945" s="31" t="e">
        <f t="shared" si="91"/>
        <v>#VALUE!</v>
      </c>
      <c r="G2945">
        <v>42739</v>
      </c>
    </row>
    <row r="2946" spans="1:7">
      <c r="A2946" s="31">
        <v>42740</v>
      </c>
      <c r="B2946" s="27" t="s">
        <v>8251</v>
      </c>
      <c r="C2946" s="23" t="s">
        <v>8249</v>
      </c>
      <c r="D2946" s="23" t="s">
        <v>8250</v>
      </c>
      <c r="E2946" s="22" t="e">
        <f t="shared" ref="E2946:E3009" si="92">TEXT(F2946,"dd-mm-yy")</f>
        <v>#VALUE!</v>
      </c>
      <c r="F2946" s="31" t="e">
        <f t="shared" ref="F2946:F3009" si="93">DATEVALUE(A2946)</f>
        <v>#VALUE!</v>
      </c>
      <c r="G2946">
        <v>42740</v>
      </c>
    </row>
    <row r="2947" spans="1:7">
      <c r="A2947" s="31">
        <v>42741</v>
      </c>
      <c r="B2947" s="27" t="s">
        <v>8248</v>
      </c>
      <c r="C2947" s="23" t="s">
        <v>8249</v>
      </c>
      <c r="D2947" s="23" t="s">
        <v>8250</v>
      </c>
      <c r="E2947" s="22" t="e">
        <f t="shared" si="92"/>
        <v>#VALUE!</v>
      </c>
      <c r="F2947" s="31" t="e">
        <f t="shared" si="93"/>
        <v>#VALUE!</v>
      </c>
      <c r="G2947">
        <v>42741</v>
      </c>
    </row>
    <row r="2948" spans="1:7">
      <c r="A2948" s="31">
        <v>42744</v>
      </c>
      <c r="B2948" s="27" t="s">
        <v>8245</v>
      </c>
      <c r="C2948" s="23" t="s">
        <v>8246</v>
      </c>
      <c r="D2948" s="23" t="s">
        <v>8247</v>
      </c>
      <c r="E2948" s="22" t="e">
        <f t="shared" si="92"/>
        <v>#VALUE!</v>
      </c>
      <c r="F2948" s="31" t="e">
        <f t="shared" si="93"/>
        <v>#VALUE!</v>
      </c>
      <c r="G2948">
        <v>42744</v>
      </c>
    </row>
    <row r="2949" spans="1:7">
      <c r="A2949" s="31">
        <v>42745</v>
      </c>
      <c r="B2949" s="27" t="s">
        <v>8242</v>
      </c>
      <c r="C2949" s="23" t="s">
        <v>8243</v>
      </c>
      <c r="D2949" s="23" t="s">
        <v>8244</v>
      </c>
      <c r="E2949" s="22" t="e">
        <f t="shared" si="92"/>
        <v>#VALUE!</v>
      </c>
      <c r="F2949" s="31" t="e">
        <f t="shared" si="93"/>
        <v>#VALUE!</v>
      </c>
      <c r="G2949">
        <v>42745</v>
      </c>
    </row>
    <row r="2950" spans="1:7">
      <c r="A2950" s="31">
        <v>42746</v>
      </c>
      <c r="B2950" s="27" t="s">
        <v>8239</v>
      </c>
      <c r="C2950" s="23" t="s">
        <v>8240</v>
      </c>
      <c r="D2950" s="23" t="s">
        <v>8241</v>
      </c>
      <c r="E2950" s="22" t="e">
        <f t="shared" si="92"/>
        <v>#VALUE!</v>
      </c>
      <c r="F2950" s="31" t="e">
        <f t="shared" si="93"/>
        <v>#VALUE!</v>
      </c>
      <c r="G2950">
        <v>42746</v>
      </c>
    </row>
    <row r="2951" spans="1:7">
      <c r="A2951" s="31">
        <v>42747</v>
      </c>
      <c r="B2951" s="27" t="s">
        <v>8236</v>
      </c>
      <c r="C2951" s="23" t="s">
        <v>8237</v>
      </c>
      <c r="D2951" s="23" t="s">
        <v>8238</v>
      </c>
      <c r="E2951" s="22" t="e">
        <f t="shared" si="92"/>
        <v>#VALUE!</v>
      </c>
      <c r="F2951" s="31" t="e">
        <f t="shared" si="93"/>
        <v>#VALUE!</v>
      </c>
      <c r="G2951">
        <v>42747</v>
      </c>
    </row>
    <row r="2952" spans="1:7">
      <c r="A2952" s="31">
        <v>42748</v>
      </c>
      <c r="B2952" s="27" t="s">
        <v>8233</v>
      </c>
      <c r="C2952" s="23" t="s">
        <v>8234</v>
      </c>
      <c r="D2952" s="23" t="s">
        <v>8235</v>
      </c>
      <c r="E2952" s="22" t="e">
        <f t="shared" si="92"/>
        <v>#VALUE!</v>
      </c>
      <c r="F2952" s="31" t="e">
        <f t="shared" si="93"/>
        <v>#VALUE!</v>
      </c>
      <c r="G2952">
        <v>42748</v>
      </c>
    </row>
    <row r="2953" spans="1:7">
      <c r="A2953" s="31">
        <v>42751</v>
      </c>
      <c r="B2953" s="27" t="s">
        <v>8230</v>
      </c>
      <c r="C2953" s="23" t="s">
        <v>8231</v>
      </c>
      <c r="D2953" s="23" t="s">
        <v>8232</v>
      </c>
      <c r="E2953" s="22" t="e">
        <f t="shared" si="92"/>
        <v>#VALUE!</v>
      </c>
      <c r="F2953" s="31" t="e">
        <f t="shared" si="93"/>
        <v>#VALUE!</v>
      </c>
      <c r="G2953">
        <v>42751</v>
      </c>
    </row>
    <row r="2954" spans="1:7">
      <c r="A2954" s="31">
        <v>42752</v>
      </c>
      <c r="B2954" s="27" t="s">
        <v>8227</v>
      </c>
      <c r="C2954" s="23" t="s">
        <v>8228</v>
      </c>
      <c r="D2954" s="23" t="s">
        <v>8229</v>
      </c>
      <c r="E2954" s="22" t="e">
        <f t="shared" si="92"/>
        <v>#VALUE!</v>
      </c>
      <c r="F2954" s="31" t="e">
        <f t="shared" si="93"/>
        <v>#VALUE!</v>
      </c>
      <c r="G2954">
        <v>42752</v>
      </c>
    </row>
    <row r="2955" spans="1:7">
      <c r="A2955" s="31">
        <v>42753</v>
      </c>
      <c r="B2955" s="27" t="s">
        <v>8224</v>
      </c>
      <c r="C2955" s="23" t="s">
        <v>8225</v>
      </c>
      <c r="D2955" s="23" t="s">
        <v>8226</v>
      </c>
      <c r="E2955" s="22" t="e">
        <f t="shared" si="92"/>
        <v>#VALUE!</v>
      </c>
      <c r="F2955" s="31" t="e">
        <f t="shared" si="93"/>
        <v>#VALUE!</v>
      </c>
      <c r="G2955">
        <v>42753</v>
      </c>
    </row>
    <row r="2956" spans="1:7">
      <c r="A2956" s="31">
        <v>42754</v>
      </c>
      <c r="B2956" s="27" t="s">
        <v>8221</v>
      </c>
      <c r="C2956" s="23" t="s">
        <v>8222</v>
      </c>
      <c r="D2956" s="23" t="s">
        <v>8223</v>
      </c>
      <c r="E2956" s="22" t="e">
        <f t="shared" si="92"/>
        <v>#VALUE!</v>
      </c>
      <c r="F2956" s="31" t="e">
        <f t="shared" si="93"/>
        <v>#VALUE!</v>
      </c>
      <c r="G2956">
        <v>42754</v>
      </c>
    </row>
    <row r="2957" spans="1:7">
      <c r="A2957" s="31">
        <v>42755</v>
      </c>
      <c r="B2957" s="27" t="s">
        <v>8218</v>
      </c>
      <c r="C2957" s="23" t="s">
        <v>8219</v>
      </c>
      <c r="D2957" s="23" t="s">
        <v>8220</v>
      </c>
      <c r="E2957" s="22" t="e">
        <f t="shared" si="92"/>
        <v>#VALUE!</v>
      </c>
      <c r="F2957" s="31" t="e">
        <f t="shared" si="93"/>
        <v>#VALUE!</v>
      </c>
      <c r="G2957">
        <v>42755</v>
      </c>
    </row>
    <row r="2958" spans="1:7">
      <c r="A2958" s="31">
        <v>42758</v>
      </c>
      <c r="B2958" s="27" t="s">
        <v>8215</v>
      </c>
      <c r="C2958" s="23" t="s">
        <v>8216</v>
      </c>
      <c r="D2958" s="23" t="s">
        <v>8217</v>
      </c>
      <c r="E2958" s="22" t="e">
        <f t="shared" si="92"/>
        <v>#VALUE!</v>
      </c>
      <c r="F2958" s="31" t="e">
        <f t="shared" si="93"/>
        <v>#VALUE!</v>
      </c>
      <c r="G2958">
        <v>42758</v>
      </c>
    </row>
    <row r="2959" spans="1:7">
      <c r="A2959" s="31">
        <v>42759</v>
      </c>
      <c r="B2959" s="27" t="s">
        <v>8212</v>
      </c>
      <c r="C2959" s="23" t="s">
        <v>8213</v>
      </c>
      <c r="D2959" s="23" t="s">
        <v>8214</v>
      </c>
      <c r="E2959" s="22" t="e">
        <f t="shared" si="92"/>
        <v>#VALUE!</v>
      </c>
      <c r="F2959" s="31" t="e">
        <f t="shared" si="93"/>
        <v>#VALUE!</v>
      </c>
      <c r="G2959">
        <v>42759</v>
      </c>
    </row>
    <row r="2960" spans="1:7">
      <c r="A2960" s="31">
        <v>42760</v>
      </c>
      <c r="B2960" s="27" t="s">
        <v>8209</v>
      </c>
      <c r="C2960" s="23" t="s">
        <v>8210</v>
      </c>
      <c r="D2960" s="23" t="s">
        <v>8211</v>
      </c>
      <c r="E2960" s="22" t="e">
        <f t="shared" si="92"/>
        <v>#VALUE!</v>
      </c>
      <c r="F2960" s="31" t="e">
        <f t="shared" si="93"/>
        <v>#VALUE!</v>
      </c>
      <c r="G2960">
        <v>42760</v>
      </c>
    </row>
    <row r="2961" spans="1:7">
      <c r="A2961" s="31">
        <v>42762</v>
      </c>
      <c r="B2961" s="27" t="s">
        <v>8206</v>
      </c>
      <c r="C2961" s="23" t="s">
        <v>8207</v>
      </c>
      <c r="D2961" s="23" t="s">
        <v>8208</v>
      </c>
      <c r="E2961" s="22" t="e">
        <f t="shared" si="92"/>
        <v>#VALUE!</v>
      </c>
      <c r="F2961" s="31" t="e">
        <f t="shared" si="93"/>
        <v>#VALUE!</v>
      </c>
      <c r="G2961">
        <v>42762</v>
      </c>
    </row>
    <row r="2962" spans="1:7">
      <c r="A2962" s="31">
        <v>42765</v>
      </c>
      <c r="B2962" s="27" t="s">
        <v>8203</v>
      </c>
      <c r="C2962" s="23" t="s">
        <v>8204</v>
      </c>
      <c r="D2962" s="23" t="s">
        <v>8205</v>
      </c>
      <c r="E2962" s="22" t="e">
        <f t="shared" si="92"/>
        <v>#VALUE!</v>
      </c>
      <c r="F2962" s="31" t="e">
        <f t="shared" si="93"/>
        <v>#VALUE!</v>
      </c>
      <c r="G2962">
        <v>42765</v>
      </c>
    </row>
    <row r="2963" spans="1:7">
      <c r="A2963" s="31">
        <v>42766</v>
      </c>
      <c r="B2963" s="27" t="s">
        <v>8200</v>
      </c>
      <c r="C2963" s="23" t="s">
        <v>8201</v>
      </c>
      <c r="D2963" s="23" t="s">
        <v>8202</v>
      </c>
      <c r="E2963" s="22" t="e">
        <f t="shared" si="92"/>
        <v>#VALUE!</v>
      </c>
      <c r="F2963" s="31" t="e">
        <f t="shared" si="93"/>
        <v>#VALUE!</v>
      </c>
      <c r="G2963">
        <v>42766</v>
      </c>
    </row>
    <row r="2964" spans="1:7">
      <c r="A2964" s="31">
        <v>42767</v>
      </c>
      <c r="B2964" s="27" t="s">
        <v>8197</v>
      </c>
      <c r="C2964" s="23" t="s">
        <v>8198</v>
      </c>
      <c r="D2964" s="23" t="s">
        <v>8199</v>
      </c>
      <c r="E2964" s="22" t="e">
        <f t="shared" si="92"/>
        <v>#VALUE!</v>
      </c>
      <c r="F2964" s="31" t="e">
        <f t="shared" si="93"/>
        <v>#VALUE!</v>
      </c>
      <c r="G2964">
        <v>42767</v>
      </c>
    </row>
    <row r="2965" spans="1:7">
      <c r="A2965" s="31">
        <v>42768</v>
      </c>
      <c r="B2965" s="27" t="s">
        <v>8194</v>
      </c>
      <c r="C2965" s="23" t="s">
        <v>8195</v>
      </c>
      <c r="D2965" s="23" t="s">
        <v>8196</v>
      </c>
      <c r="E2965" s="22" t="e">
        <f t="shared" si="92"/>
        <v>#VALUE!</v>
      </c>
      <c r="F2965" s="31" t="e">
        <f t="shared" si="93"/>
        <v>#VALUE!</v>
      </c>
      <c r="G2965">
        <v>42768</v>
      </c>
    </row>
    <row r="2966" spans="1:7">
      <c r="A2966" s="31">
        <v>42769</v>
      </c>
      <c r="B2966" s="27" t="s">
        <v>8191</v>
      </c>
      <c r="C2966" s="23" t="s">
        <v>8192</v>
      </c>
      <c r="D2966" s="23" t="s">
        <v>8193</v>
      </c>
      <c r="E2966" s="22" t="e">
        <f t="shared" si="92"/>
        <v>#VALUE!</v>
      </c>
      <c r="F2966" s="31" t="e">
        <f t="shared" si="93"/>
        <v>#VALUE!</v>
      </c>
      <c r="G2966">
        <v>42769</v>
      </c>
    </row>
    <row r="2967" spans="1:7">
      <c r="A2967" s="31">
        <v>42772</v>
      </c>
      <c r="B2967" s="27" t="s">
        <v>8188</v>
      </c>
      <c r="C2967" s="23" t="s">
        <v>8189</v>
      </c>
      <c r="D2967" s="23" t="s">
        <v>8190</v>
      </c>
      <c r="E2967" s="22" t="e">
        <f t="shared" si="92"/>
        <v>#VALUE!</v>
      </c>
      <c r="F2967" s="31" t="e">
        <f t="shared" si="93"/>
        <v>#VALUE!</v>
      </c>
      <c r="G2967">
        <v>42772</v>
      </c>
    </row>
    <row r="2968" spans="1:7">
      <c r="A2968" s="31">
        <v>42773</v>
      </c>
      <c r="B2968" s="27" t="s">
        <v>8185</v>
      </c>
      <c r="C2968" s="23" t="s">
        <v>8186</v>
      </c>
      <c r="D2968" s="23" t="s">
        <v>8187</v>
      </c>
      <c r="E2968" s="22" t="e">
        <f t="shared" si="92"/>
        <v>#VALUE!</v>
      </c>
      <c r="F2968" s="31" t="e">
        <f t="shared" si="93"/>
        <v>#VALUE!</v>
      </c>
      <c r="G2968">
        <v>42773</v>
      </c>
    </row>
    <row r="2969" spans="1:7">
      <c r="A2969" s="31">
        <v>42774</v>
      </c>
      <c r="B2969" s="27" t="s">
        <v>8182</v>
      </c>
      <c r="C2969" s="23" t="s">
        <v>8183</v>
      </c>
      <c r="D2969" s="23" t="s">
        <v>8184</v>
      </c>
      <c r="E2969" s="22" t="e">
        <f t="shared" si="92"/>
        <v>#VALUE!</v>
      </c>
      <c r="F2969" s="31" t="e">
        <f t="shared" si="93"/>
        <v>#VALUE!</v>
      </c>
      <c r="G2969">
        <v>42774</v>
      </c>
    </row>
    <row r="2970" spans="1:7">
      <c r="A2970" s="31">
        <v>42775</v>
      </c>
      <c r="B2970" s="27" t="s">
        <v>8179</v>
      </c>
      <c r="C2970" s="23" t="s">
        <v>8180</v>
      </c>
      <c r="D2970" s="23" t="s">
        <v>8181</v>
      </c>
      <c r="E2970" s="22" t="e">
        <f t="shared" si="92"/>
        <v>#VALUE!</v>
      </c>
      <c r="F2970" s="31" t="e">
        <f t="shared" si="93"/>
        <v>#VALUE!</v>
      </c>
      <c r="G2970">
        <v>42775</v>
      </c>
    </row>
    <row r="2971" spans="1:7">
      <c r="A2971" s="31">
        <v>42776</v>
      </c>
      <c r="B2971" s="27" t="s">
        <v>8176</v>
      </c>
      <c r="C2971" s="23" t="s">
        <v>8177</v>
      </c>
      <c r="D2971" s="23" t="s">
        <v>8178</v>
      </c>
      <c r="E2971" s="22" t="e">
        <f t="shared" si="92"/>
        <v>#VALUE!</v>
      </c>
      <c r="F2971" s="31" t="e">
        <f t="shared" si="93"/>
        <v>#VALUE!</v>
      </c>
      <c r="G2971">
        <v>42776</v>
      </c>
    </row>
    <row r="2972" spans="1:7">
      <c r="A2972" s="31">
        <v>42779</v>
      </c>
      <c r="B2972" s="27" t="s">
        <v>8173</v>
      </c>
      <c r="C2972" s="23" t="s">
        <v>8174</v>
      </c>
      <c r="D2972" s="23" t="s">
        <v>8175</v>
      </c>
      <c r="E2972" s="22" t="e">
        <f t="shared" si="92"/>
        <v>#VALUE!</v>
      </c>
      <c r="F2972" s="31" t="e">
        <f t="shared" si="93"/>
        <v>#VALUE!</v>
      </c>
      <c r="G2972">
        <v>42779</v>
      </c>
    </row>
    <row r="2973" spans="1:7">
      <c r="A2973" s="31">
        <v>42780</v>
      </c>
      <c r="B2973" s="27" t="s">
        <v>8170</v>
      </c>
      <c r="C2973" s="23" t="s">
        <v>8171</v>
      </c>
      <c r="D2973" s="23" t="s">
        <v>8172</v>
      </c>
      <c r="E2973" s="22" t="e">
        <f t="shared" si="92"/>
        <v>#VALUE!</v>
      </c>
      <c r="F2973" s="31" t="e">
        <f t="shared" si="93"/>
        <v>#VALUE!</v>
      </c>
      <c r="G2973">
        <v>42780</v>
      </c>
    </row>
    <row r="2974" spans="1:7">
      <c r="A2974" s="31">
        <v>42781</v>
      </c>
      <c r="B2974" s="27" t="s">
        <v>8167</v>
      </c>
      <c r="C2974" s="23" t="s">
        <v>8168</v>
      </c>
      <c r="D2974" s="23" t="s">
        <v>8169</v>
      </c>
      <c r="E2974" s="22" t="e">
        <f t="shared" si="92"/>
        <v>#VALUE!</v>
      </c>
      <c r="F2974" s="31" t="e">
        <f t="shared" si="93"/>
        <v>#VALUE!</v>
      </c>
      <c r="G2974">
        <v>42781</v>
      </c>
    </row>
    <row r="2975" spans="1:7">
      <c r="A2975" s="31">
        <v>42782</v>
      </c>
      <c r="B2975" s="27" t="s">
        <v>8164</v>
      </c>
      <c r="C2975" s="23" t="s">
        <v>8165</v>
      </c>
      <c r="D2975" s="23" t="s">
        <v>8166</v>
      </c>
      <c r="E2975" s="22" t="e">
        <f t="shared" si="92"/>
        <v>#VALUE!</v>
      </c>
      <c r="F2975" s="31" t="e">
        <f t="shared" si="93"/>
        <v>#VALUE!</v>
      </c>
      <c r="G2975">
        <v>42782</v>
      </c>
    </row>
    <row r="2976" spans="1:7">
      <c r="A2976" s="31">
        <v>42783</v>
      </c>
      <c r="B2976" s="27" t="s">
        <v>8161</v>
      </c>
      <c r="C2976" s="23" t="s">
        <v>8162</v>
      </c>
      <c r="D2976" s="23" t="s">
        <v>8163</v>
      </c>
      <c r="E2976" s="22" t="e">
        <f t="shared" si="92"/>
        <v>#VALUE!</v>
      </c>
      <c r="F2976" s="31" t="e">
        <f t="shared" si="93"/>
        <v>#VALUE!</v>
      </c>
      <c r="G2976">
        <v>42783</v>
      </c>
    </row>
    <row r="2977" spans="1:7">
      <c r="A2977" s="31">
        <v>42786</v>
      </c>
      <c r="B2977" s="27" t="s">
        <v>8158</v>
      </c>
      <c r="C2977" s="23" t="s">
        <v>8159</v>
      </c>
      <c r="D2977" s="23" t="s">
        <v>8160</v>
      </c>
      <c r="E2977" s="22" t="e">
        <f t="shared" si="92"/>
        <v>#VALUE!</v>
      </c>
      <c r="F2977" s="31" t="e">
        <f t="shared" si="93"/>
        <v>#VALUE!</v>
      </c>
      <c r="G2977">
        <v>42786</v>
      </c>
    </row>
    <row r="2978" spans="1:7">
      <c r="A2978" s="31">
        <v>42787</v>
      </c>
      <c r="B2978" s="27" t="s">
        <v>8155</v>
      </c>
      <c r="C2978" s="23" t="s">
        <v>8156</v>
      </c>
      <c r="D2978" s="23" t="s">
        <v>8157</v>
      </c>
      <c r="E2978" s="22" t="e">
        <f t="shared" si="92"/>
        <v>#VALUE!</v>
      </c>
      <c r="F2978" s="31" t="e">
        <f t="shared" si="93"/>
        <v>#VALUE!</v>
      </c>
      <c r="G2978">
        <v>42787</v>
      </c>
    </row>
    <row r="2979" spans="1:7">
      <c r="A2979" s="31">
        <v>42788</v>
      </c>
      <c r="B2979" s="27" t="s">
        <v>8152</v>
      </c>
      <c r="C2979" s="23" t="s">
        <v>8153</v>
      </c>
      <c r="D2979" s="23" t="s">
        <v>8154</v>
      </c>
      <c r="E2979" s="22" t="e">
        <f t="shared" si="92"/>
        <v>#VALUE!</v>
      </c>
      <c r="F2979" s="31" t="e">
        <f t="shared" si="93"/>
        <v>#VALUE!</v>
      </c>
      <c r="G2979">
        <v>42788</v>
      </c>
    </row>
    <row r="2980" spans="1:7">
      <c r="A2980" s="31">
        <v>42789</v>
      </c>
      <c r="B2980" s="27" t="s">
        <v>8149</v>
      </c>
      <c r="C2980" s="23" t="s">
        <v>8150</v>
      </c>
      <c r="D2980" s="23" t="s">
        <v>8151</v>
      </c>
      <c r="E2980" s="22" t="e">
        <f t="shared" si="92"/>
        <v>#VALUE!</v>
      </c>
      <c r="F2980" s="31" t="e">
        <f t="shared" si="93"/>
        <v>#VALUE!</v>
      </c>
      <c r="G2980">
        <v>42789</v>
      </c>
    </row>
    <row r="2981" spans="1:7">
      <c r="A2981" s="31">
        <v>42793</v>
      </c>
      <c r="B2981" s="27" t="s">
        <v>8146</v>
      </c>
      <c r="C2981" s="23" t="s">
        <v>8147</v>
      </c>
      <c r="D2981" s="23" t="s">
        <v>8148</v>
      </c>
      <c r="E2981" s="22" t="e">
        <f t="shared" si="92"/>
        <v>#VALUE!</v>
      </c>
      <c r="F2981" s="31" t="e">
        <f t="shared" si="93"/>
        <v>#VALUE!</v>
      </c>
      <c r="G2981">
        <v>42793</v>
      </c>
    </row>
    <row r="2982" spans="1:7">
      <c r="A2982" s="31">
        <v>42794</v>
      </c>
      <c r="B2982" s="27" t="s">
        <v>8143</v>
      </c>
      <c r="C2982" s="23" t="s">
        <v>8144</v>
      </c>
      <c r="D2982" s="23" t="s">
        <v>8145</v>
      </c>
      <c r="E2982" s="22" t="e">
        <f t="shared" si="92"/>
        <v>#VALUE!</v>
      </c>
      <c r="F2982" s="31" t="e">
        <f t="shared" si="93"/>
        <v>#VALUE!</v>
      </c>
      <c r="G2982">
        <v>42794</v>
      </c>
    </row>
    <row r="2983" spans="1:7">
      <c r="A2983" s="31">
        <v>42795</v>
      </c>
      <c r="B2983" s="27" t="s">
        <v>8140</v>
      </c>
      <c r="C2983" s="23" t="s">
        <v>8141</v>
      </c>
      <c r="D2983" s="23" t="s">
        <v>8142</v>
      </c>
      <c r="E2983" s="22" t="e">
        <f t="shared" si="92"/>
        <v>#VALUE!</v>
      </c>
      <c r="F2983" s="31" t="e">
        <f t="shared" si="93"/>
        <v>#VALUE!</v>
      </c>
      <c r="G2983">
        <v>42795</v>
      </c>
    </row>
    <row r="2984" spans="1:7">
      <c r="A2984" s="31">
        <v>42796</v>
      </c>
      <c r="B2984" s="27" t="s">
        <v>8137</v>
      </c>
      <c r="C2984" s="23" t="s">
        <v>8138</v>
      </c>
      <c r="D2984" s="23" t="s">
        <v>8139</v>
      </c>
      <c r="E2984" s="22" t="e">
        <f t="shared" si="92"/>
        <v>#VALUE!</v>
      </c>
      <c r="F2984" s="31" t="e">
        <f t="shared" si="93"/>
        <v>#VALUE!</v>
      </c>
      <c r="G2984">
        <v>42796</v>
      </c>
    </row>
    <row r="2985" spans="1:7">
      <c r="A2985" s="31">
        <v>42797</v>
      </c>
      <c r="B2985" s="27" t="s">
        <v>8134</v>
      </c>
      <c r="C2985" s="23" t="s">
        <v>8135</v>
      </c>
      <c r="D2985" s="23" t="s">
        <v>8136</v>
      </c>
      <c r="E2985" s="22" t="e">
        <f t="shared" si="92"/>
        <v>#VALUE!</v>
      </c>
      <c r="F2985" s="31" t="e">
        <f t="shared" si="93"/>
        <v>#VALUE!</v>
      </c>
      <c r="G2985">
        <v>42797</v>
      </c>
    </row>
    <row r="2986" spans="1:7">
      <c r="A2986" s="31">
        <v>42800</v>
      </c>
      <c r="B2986" s="27" t="s">
        <v>8132</v>
      </c>
      <c r="C2986" s="23" t="s">
        <v>7593</v>
      </c>
      <c r="D2986" s="23" t="s">
        <v>8133</v>
      </c>
      <c r="E2986" s="22" t="e">
        <f t="shared" si="92"/>
        <v>#VALUE!</v>
      </c>
      <c r="F2986" s="31" t="e">
        <f t="shared" si="93"/>
        <v>#VALUE!</v>
      </c>
      <c r="G2986">
        <v>42800</v>
      </c>
    </row>
    <row r="2987" spans="1:7">
      <c r="A2987" s="31">
        <v>42801</v>
      </c>
      <c r="B2987" s="27" t="s">
        <v>8129</v>
      </c>
      <c r="C2987" s="23" t="s">
        <v>8130</v>
      </c>
      <c r="D2987" s="23" t="s">
        <v>8131</v>
      </c>
      <c r="E2987" s="22" t="e">
        <f t="shared" si="92"/>
        <v>#VALUE!</v>
      </c>
      <c r="F2987" s="31" t="e">
        <f t="shared" si="93"/>
        <v>#VALUE!</v>
      </c>
      <c r="G2987">
        <v>42801</v>
      </c>
    </row>
    <row r="2988" spans="1:7">
      <c r="A2988" s="31">
        <v>42802</v>
      </c>
      <c r="B2988" s="27" t="s">
        <v>8126</v>
      </c>
      <c r="C2988" s="23" t="s">
        <v>8127</v>
      </c>
      <c r="D2988" s="23" t="s">
        <v>8128</v>
      </c>
      <c r="E2988" s="22" t="e">
        <f t="shared" si="92"/>
        <v>#VALUE!</v>
      </c>
      <c r="F2988" s="31" t="e">
        <f t="shared" si="93"/>
        <v>#VALUE!</v>
      </c>
      <c r="G2988">
        <v>42802</v>
      </c>
    </row>
    <row r="2989" spans="1:7">
      <c r="A2989" s="31">
        <v>42803</v>
      </c>
      <c r="B2989" s="27" t="s">
        <v>8123</v>
      </c>
      <c r="C2989" s="23" t="s">
        <v>8124</v>
      </c>
      <c r="D2989" s="23" t="s">
        <v>8125</v>
      </c>
      <c r="E2989" s="22" t="e">
        <f t="shared" si="92"/>
        <v>#VALUE!</v>
      </c>
      <c r="F2989" s="31" t="e">
        <f t="shared" si="93"/>
        <v>#VALUE!</v>
      </c>
      <c r="G2989">
        <v>42803</v>
      </c>
    </row>
    <row r="2990" spans="1:7">
      <c r="A2990" s="31">
        <v>42804</v>
      </c>
      <c r="B2990" s="27" t="s">
        <v>8120</v>
      </c>
      <c r="C2990" s="23" t="s">
        <v>8121</v>
      </c>
      <c r="D2990" s="23" t="s">
        <v>8122</v>
      </c>
      <c r="E2990" s="22" t="e">
        <f t="shared" si="92"/>
        <v>#VALUE!</v>
      </c>
      <c r="F2990" s="31" t="e">
        <f t="shared" si="93"/>
        <v>#VALUE!</v>
      </c>
      <c r="G2990">
        <v>42804</v>
      </c>
    </row>
    <row r="2991" spans="1:7">
      <c r="A2991" s="31">
        <v>42808</v>
      </c>
      <c r="B2991" s="27" t="s">
        <v>8117</v>
      </c>
      <c r="C2991" s="23" t="s">
        <v>8118</v>
      </c>
      <c r="D2991" s="23" t="s">
        <v>8119</v>
      </c>
      <c r="E2991" s="22" t="e">
        <f t="shared" si="92"/>
        <v>#VALUE!</v>
      </c>
      <c r="F2991" s="31" t="e">
        <f t="shared" si="93"/>
        <v>#VALUE!</v>
      </c>
      <c r="G2991">
        <v>42808</v>
      </c>
    </row>
    <row r="2992" spans="1:7">
      <c r="A2992" s="31">
        <v>42809</v>
      </c>
      <c r="B2992" s="27" t="s">
        <v>8114</v>
      </c>
      <c r="C2992" s="23" t="s">
        <v>8115</v>
      </c>
      <c r="D2992" s="23" t="s">
        <v>8116</v>
      </c>
      <c r="E2992" s="22" t="e">
        <f t="shared" si="92"/>
        <v>#VALUE!</v>
      </c>
      <c r="F2992" s="31" t="e">
        <f t="shared" si="93"/>
        <v>#VALUE!</v>
      </c>
      <c r="G2992">
        <v>42809</v>
      </c>
    </row>
    <row r="2993" spans="1:7">
      <c r="A2993" s="31">
        <v>42810</v>
      </c>
      <c r="B2993" s="27" t="s">
        <v>8111</v>
      </c>
      <c r="C2993" s="23" t="s">
        <v>8112</v>
      </c>
      <c r="D2993" s="23" t="s">
        <v>8113</v>
      </c>
      <c r="E2993" s="22" t="e">
        <f t="shared" si="92"/>
        <v>#VALUE!</v>
      </c>
      <c r="F2993" s="31" t="e">
        <f t="shared" si="93"/>
        <v>#VALUE!</v>
      </c>
      <c r="G2993">
        <v>42810</v>
      </c>
    </row>
    <row r="2994" spans="1:7">
      <c r="A2994" s="31">
        <v>42811</v>
      </c>
      <c r="B2994" s="27" t="s">
        <v>8108</v>
      </c>
      <c r="C2994" s="23" t="s">
        <v>8109</v>
      </c>
      <c r="D2994" s="23" t="s">
        <v>8110</v>
      </c>
      <c r="E2994" s="22" t="e">
        <f t="shared" si="92"/>
        <v>#VALUE!</v>
      </c>
      <c r="F2994" s="31" t="e">
        <f t="shared" si="93"/>
        <v>#VALUE!</v>
      </c>
      <c r="G2994">
        <v>42811</v>
      </c>
    </row>
    <row r="2995" spans="1:7">
      <c r="A2995" s="31">
        <v>42814</v>
      </c>
      <c r="B2995" s="27" t="s">
        <v>8105</v>
      </c>
      <c r="C2995" s="23" t="s">
        <v>8106</v>
      </c>
      <c r="D2995" s="23" t="s">
        <v>8107</v>
      </c>
      <c r="E2995" s="22" t="e">
        <f t="shared" si="92"/>
        <v>#VALUE!</v>
      </c>
      <c r="F2995" s="31" t="e">
        <f t="shared" si="93"/>
        <v>#VALUE!</v>
      </c>
      <c r="G2995">
        <v>42814</v>
      </c>
    </row>
    <row r="2996" spans="1:7">
      <c r="A2996" s="31">
        <v>42815</v>
      </c>
      <c r="B2996" s="27" t="s">
        <v>8102</v>
      </c>
      <c r="C2996" s="23" t="s">
        <v>8103</v>
      </c>
      <c r="D2996" s="23" t="s">
        <v>8104</v>
      </c>
      <c r="E2996" s="22" t="e">
        <f t="shared" si="92"/>
        <v>#VALUE!</v>
      </c>
      <c r="F2996" s="31" t="e">
        <f t="shared" si="93"/>
        <v>#VALUE!</v>
      </c>
      <c r="G2996">
        <v>42815</v>
      </c>
    </row>
    <row r="2997" spans="1:7">
      <c r="A2997" s="31">
        <v>42816</v>
      </c>
      <c r="B2997" s="27" t="s">
        <v>8099</v>
      </c>
      <c r="C2997" s="23" t="s">
        <v>8100</v>
      </c>
      <c r="D2997" s="23" t="s">
        <v>8101</v>
      </c>
      <c r="E2997" s="22" t="e">
        <f t="shared" si="92"/>
        <v>#VALUE!</v>
      </c>
      <c r="F2997" s="31" t="e">
        <f t="shared" si="93"/>
        <v>#VALUE!</v>
      </c>
      <c r="G2997">
        <v>42816</v>
      </c>
    </row>
    <row r="2998" spans="1:7">
      <c r="A2998" s="31">
        <v>42817</v>
      </c>
      <c r="B2998" s="27" t="s">
        <v>8096</v>
      </c>
      <c r="C2998" s="23" t="s">
        <v>8097</v>
      </c>
      <c r="D2998" s="23" t="s">
        <v>8098</v>
      </c>
      <c r="E2998" s="22" t="e">
        <f t="shared" si="92"/>
        <v>#VALUE!</v>
      </c>
      <c r="F2998" s="31" t="e">
        <f t="shared" si="93"/>
        <v>#VALUE!</v>
      </c>
      <c r="G2998">
        <v>42817</v>
      </c>
    </row>
    <row r="2999" spans="1:7">
      <c r="A2999" s="31">
        <v>42818</v>
      </c>
      <c r="B2999" s="27" t="s">
        <v>8093</v>
      </c>
      <c r="C2999" s="23" t="s">
        <v>8094</v>
      </c>
      <c r="D2999" s="23" t="s">
        <v>8095</v>
      </c>
      <c r="E2999" s="22" t="e">
        <f t="shared" si="92"/>
        <v>#VALUE!</v>
      </c>
      <c r="F2999" s="31" t="e">
        <f t="shared" si="93"/>
        <v>#VALUE!</v>
      </c>
      <c r="G2999">
        <v>42818</v>
      </c>
    </row>
    <row r="3000" spans="1:7">
      <c r="A3000" s="31">
        <v>42821</v>
      </c>
      <c r="B3000" s="27" t="s">
        <v>8090</v>
      </c>
      <c r="C3000" s="23" t="s">
        <v>8091</v>
      </c>
      <c r="D3000" s="23" t="s">
        <v>8092</v>
      </c>
      <c r="E3000" s="22" t="e">
        <f t="shared" si="92"/>
        <v>#VALUE!</v>
      </c>
      <c r="F3000" s="31" t="e">
        <f t="shared" si="93"/>
        <v>#VALUE!</v>
      </c>
      <c r="G3000">
        <v>42821</v>
      </c>
    </row>
    <row r="3001" spans="1:7">
      <c r="A3001" s="31">
        <v>42822</v>
      </c>
      <c r="B3001" s="27" t="s">
        <v>8087</v>
      </c>
      <c r="C3001" s="23" t="s">
        <v>8088</v>
      </c>
      <c r="D3001" s="23" t="s">
        <v>8089</v>
      </c>
      <c r="E3001" s="22" t="e">
        <f t="shared" si="92"/>
        <v>#VALUE!</v>
      </c>
      <c r="F3001" s="31" t="e">
        <f t="shared" si="93"/>
        <v>#VALUE!</v>
      </c>
      <c r="G3001">
        <v>42822</v>
      </c>
    </row>
    <row r="3002" spans="1:7">
      <c r="A3002" s="31">
        <v>42823</v>
      </c>
      <c r="B3002" s="27" t="s">
        <v>8084</v>
      </c>
      <c r="C3002" s="23" t="s">
        <v>8085</v>
      </c>
      <c r="D3002" s="23" t="s">
        <v>8086</v>
      </c>
      <c r="E3002" s="22" t="e">
        <f t="shared" si="92"/>
        <v>#VALUE!</v>
      </c>
      <c r="F3002" s="31" t="e">
        <f t="shared" si="93"/>
        <v>#VALUE!</v>
      </c>
      <c r="G3002">
        <v>42823</v>
      </c>
    </row>
    <row r="3003" spans="1:7">
      <c r="A3003" s="31">
        <v>42824</v>
      </c>
      <c r="B3003" s="27" t="s">
        <v>8081</v>
      </c>
      <c r="C3003" s="23" t="s">
        <v>8082</v>
      </c>
      <c r="D3003" s="23" t="s">
        <v>8083</v>
      </c>
      <c r="E3003" s="22" t="e">
        <f t="shared" si="92"/>
        <v>#VALUE!</v>
      </c>
      <c r="F3003" s="31" t="e">
        <f t="shared" si="93"/>
        <v>#VALUE!</v>
      </c>
      <c r="G3003">
        <v>42824</v>
      </c>
    </row>
    <row r="3004" spans="1:7">
      <c r="A3004" s="31">
        <v>42825</v>
      </c>
      <c r="B3004" s="27" t="s">
        <v>8078</v>
      </c>
      <c r="C3004" s="23" t="s">
        <v>8079</v>
      </c>
      <c r="D3004" s="23" t="s">
        <v>8080</v>
      </c>
      <c r="E3004" s="22" t="e">
        <f t="shared" si="92"/>
        <v>#VALUE!</v>
      </c>
      <c r="F3004" s="31" t="e">
        <f t="shared" si="93"/>
        <v>#VALUE!</v>
      </c>
      <c r="G3004">
        <v>42825</v>
      </c>
    </row>
    <row r="3005" spans="1:7">
      <c r="A3005" s="31">
        <v>42828</v>
      </c>
      <c r="B3005" s="27" t="s">
        <v>8075</v>
      </c>
      <c r="C3005" s="23" t="s">
        <v>8076</v>
      </c>
      <c r="D3005" s="23" t="s">
        <v>8077</v>
      </c>
      <c r="E3005" s="22" t="e">
        <f t="shared" si="92"/>
        <v>#VALUE!</v>
      </c>
      <c r="F3005" s="31" t="e">
        <f t="shared" si="93"/>
        <v>#VALUE!</v>
      </c>
      <c r="G3005">
        <v>42828</v>
      </c>
    </row>
    <row r="3006" spans="1:7">
      <c r="A3006" s="31">
        <v>42830</v>
      </c>
      <c r="B3006" s="27" t="s">
        <v>8072</v>
      </c>
      <c r="C3006" s="23" t="s">
        <v>8073</v>
      </c>
      <c r="D3006" s="23" t="s">
        <v>8074</v>
      </c>
      <c r="E3006" s="22" t="e">
        <f t="shared" si="92"/>
        <v>#VALUE!</v>
      </c>
      <c r="F3006" s="31" t="e">
        <f t="shared" si="93"/>
        <v>#VALUE!</v>
      </c>
      <c r="G3006">
        <v>42830</v>
      </c>
    </row>
    <row r="3007" spans="1:7">
      <c r="A3007" s="31">
        <v>42831</v>
      </c>
      <c r="B3007" s="27" t="s">
        <v>8069</v>
      </c>
      <c r="C3007" s="23" t="s">
        <v>8070</v>
      </c>
      <c r="D3007" s="23" t="s">
        <v>8071</v>
      </c>
      <c r="E3007" s="22" t="e">
        <f t="shared" si="92"/>
        <v>#VALUE!</v>
      </c>
      <c r="F3007" s="31" t="e">
        <f t="shared" si="93"/>
        <v>#VALUE!</v>
      </c>
      <c r="G3007">
        <v>42831</v>
      </c>
    </row>
    <row r="3008" spans="1:7">
      <c r="A3008" s="31">
        <v>42832</v>
      </c>
      <c r="B3008" s="27" t="s">
        <v>8066</v>
      </c>
      <c r="C3008" s="23" t="s">
        <v>8067</v>
      </c>
      <c r="D3008" s="23" t="s">
        <v>8068</v>
      </c>
      <c r="E3008" s="22" t="e">
        <f t="shared" si="92"/>
        <v>#VALUE!</v>
      </c>
      <c r="F3008" s="31" t="e">
        <f t="shared" si="93"/>
        <v>#VALUE!</v>
      </c>
      <c r="G3008">
        <v>42832</v>
      </c>
    </row>
    <row r="3009" spans="1:7">
      <c r="A3009" s="31">
        <v>42835</v>
      </c>
      <c r="B3009" s="27" t="s">
        <v>8063</v>
      </c>
      <c r="C3009" s="23" t="s">
        <v>8064</v>
      </c>
      <c r="D3009" s="23" t="s">
        <v>8065</v>
      </c>
      <c r="E3009" s="22" t="e">
        <f t="shared" si="92"/>
        <v>#VALUE!</v>
      </c>
      <c r="F3009" s="31" t="e">
        <f t="shared" si="93"/>
        <v>#VALUE!</v>
      </c>
      <c r="G3009">
        <v>42835</v>
      </c>
    </row>
    <row r="3010" spans="1:7">
      <c r="A3010" s="31">
        <v>42836</v>
      </c>
      <c r="B3010" s="27" t="s">
        <v>8060</v>
      </c>
      <c r="C3010" s="23" t="s">
        <v>8061</v>
      </c>
      <c r="D3010" s="23" t="s">
        <v>8062</v>
      </c>
      <c r="E3010" s="22" t="e">
        <f t="shared" ref="E3010:E3073" si="94">TEXT(F3010,"dd-mm-yy")</f>
        <v>#VALUE!</v>
      </c>
      <c r="F3010" s="31" t="e">
        <f t="shared" ref="F3010:F3073" si="95">DATEVALUE(A3010)</f>
        <v>#VALUE!</v>
      </c>
      <c r="G3010">
        <v>42836</v>
      </c>
    </row>
    <row r="3011" spans="1:7">
      <c r="A3011" s="31">
        <v>42837</v>
      </c>
      <c r="B3011" s="27" t="s">
        <v>8057</v>
      </c>
      <c r="C3011" s="23" t="s">
        <v>8058</v>
      </c>
      <c r="D3011" s="23" t="s">
        <v>8059</v>
      </c>
      <c r="E3011" s="22" t="e">
        <f t="shared" si="94"/>
        <v>#VALUE!</v>
      </c>
      <c r="F3011" s="31" t="e">
        <f t="shared" si="95"/>
        <v>#VALUE!</v>
      </c>
      <c r="G3011">
        <v>42837</v>
      </c>
    </row>
    <row r="3012" spans="1:7">
      <c r="A3012" s="31">
        <v>42838</v>
      </c>
      <c r="B3012" s="27" t="s">
        <v>8054</v>
      </c>
      <c r="C3012" s="23" t="s">
        <v>8055</v>
      </c>
      <c r="D3012" s="23" t="s">
        <v>8056</v>
      </c>
      <c r="E3012" s="22" t="e">
        <f t="shared" si="94"/>
        <v>#VALUE!</v>
      </c>
      <c r="F3012" s="31" t="e">
        <f t="shared" si="95"/>
        <v>#VALUE!</v>
      </c>
      <c r="G3012">
        <v>42838</v>
      </c>
    </row>
    <row r="3013" spans="1:7">
      <c r="A3013" s="31">
        <v>42842</v>
      </c>
      <c r="B3013" s="27" t="s">
        <v>8051</v>
      </c>
      <c r="C3013" s="23" t="s">
        <v>8052</v>
      </c>
      <c r="D3013" s="23" t="s">
        <v>8053</v>
      </c>
      <c r="E3013" s="22" t="e">
        <f t="shared" si="94"/>
        <v>#VALUE!</v>
      </c>
      <c r="F3013" s="31" t="e">
        <f t="shared" si="95"/>
        <v>#VALUE!</v>
      </c>
      <c r="G3013">
        <v>42842</v>
      </c>
    </row>
    <row r="3014" spans="1:7">
      <c r="A3014" s="31">
        <v>42843</v>
      </c>
      <c r="B3014" s="27" t="s">
        <v>8048</v>
      </c>
      <c r="C3014" s="23" t="s">
        <v>8049</v>
      </c>
      <c r="D3014" s="23" t="s">
        <v>8050</v>
      </c>
      <c r="E3014" s="22" t="e">
        <f t="shared" si="94"/>
        <v>#VALUE!</v>
      </c>
      <c r="F3014" s="31" t="e">
        <f t="shared" si="95"/>
        <v>#VALUE!</v>
      </c>
      <c r="G3014">
        <v>42843</v>
      </c>
    </row>
    <row r="3015" spans="1:7">
      <c r="A3015" s="31">
        <v>42844</v>
      </c>
      <c r="B3015" s="27" t="s">
        <v>8045</v>
      </c>
      <c r="C3015" s="23" t="s">
        <v>8046</v>
      </c>
      <c r="D3015" s="23" t="s">
        <v>8047</v>
      </c>
      <c r="E3015" s="22" t="e">
        <f t="shared" si="94"/>
        <v>#VALUE!</v>
      </c>
      <c r="F3015" s="31" t="e">
        <f t="shared" si="95"/>
        <v>#VALUE!</v>
      </c>
      <c r="G3015">
        <v>42844</v>
      </c>
    </row>
    <row r="3016" spans="1:7">
      <c r="A3016" s="31">
        <v>42845</v>
      </c>
      <c r="B3016" s="27" t="s">
        <v>8042</v>
      </c>
      <c r="C3016" s="23" t="s">
        <v>8043</v>
      </c>
      <c r="D3016" s="23" t="s">
        <v>8044</v>
      </c>
      <c r="E3016" s="22" t="e">
        <f t="shared" si="94"/>
        <v>#VALUE!</v>
      </c>
      <c r="F3016" s="31" t="e">
        <f t="shared" si="95"/>
        <v>#VALUE!</v>
      </c>
      <c r="G3016">
        <v>42845</v>
      </c>
    </row>
    <row r="3017" spans="1:7">
      <c r="A3017" s="31">
        <v>42846</v>
      </c>
      <c r="B3017" s="27" t="s">
        <v>8039</v>
      </c>
      <c r="C3017" s="23" t="s">
        <v>8040</v>
      </c>
      <c r="D3017" s="23" t="s">
        <v>8041</v>
      </c>
      <c r="E3017" s="22" t="e">
        <f t="shared" si="94"/>
        <v>#VALUE!</v>
      </c>
      <c r="F3017" s="31" t="e">
        <f t="shared" si="95"/>
        <v>#VALUE!</v>
      </c>
      <c r="G3017">
        <v>42846</v>
      </c>
    </row>
    <row r="3018" spans="1:7">
      <c r="A3018" s="31">
        <v>42849</v>
      </c>
      <c r="B3018" s="27" t="s">
        <v>8036</v>
      </c>
      <c r="C3018" s="23" t="s">
        <v>8037</v>
      </c>
      <c r="D3018" s="23" t="s">
        <v>8038</v>
      </c>
      <c r="E3018" s="22" t="e">
        <f t="shared" si="94"/>
        <v>#VALUE!</v>
      </c>
      <c r="F3018" s="31" t="e">
        <f t="shared" si="95"/>
        <v>#VALUE!</v>
      </c>
      <c r="G3018">
        <v>42849</v>
      </c>
    </row>
    <row r="3019" spans="1:7">
      <c r="A3019" s="31">
        <v>42850</v>
      </c>
      <c r="B3019" s="27" t="s">
        <v>8033</v>
      </c>
      <c r="C3019" s="23" t="s">
        <v>8034</v>
      </c>
      <c r="D3019" s="23" t="s">
        <v>8035</v>
      </c>
      <c r="E3019" s="22" t="e">
        <f t="shared" si="94"/>
        <v>#VALUE!</v>
      </c>
      <c r="F3019" s="31" t="e">
        <f t="shared" si="95"/>
        <v>#VALUE!</v>
      </c>
      <c r="G3019">
        <v>42850</v>
      </c>
    </row>
    <row r="3020" spans="1:7">
      <c r="A3020" s="31">
        <v>42851</v>
      </c>
      <c r="B3020" s="27" t="s">
        <v>8031</v>
      </c>
      <c r="C3020" s="23">
        <v>586.66</v>
      </c>
      <c r="D3020" s="23" t="s">
        <v>8032</v>
      </c>
      <c r="E3020" s="22" t="e">
        <f t="shared" si="94"/>
        <v>#VALUE!</v>
      </c>
      <c r="F3020" s="31" t="e">
        <f t="shared" si="95"/>
        <v>#VALUE!</v>
      </c>
      <c r="G3020">
        <v>42851</v>
      </c>
    </row>
    <row r="3021" spans="1:7">
      <c r="A3021" s="31">
        <v>42852</v>
      </c>
      <c r="B3021" s="27" t="s">
        <v>8029</v>
      </c>
      <c r="C3021" s="23">
        <v>-681.81</v>
      </c>
      <c r="D3021" s="23" t="s">
        <v>8030</v>
      </c>
      <c r="E3021" s="22" t="e">
        <f t="shared" si="94"/>
        <v>#VALUE!</v>
      </c>
      <c r="F3021" s="31" t="e">
        <f t="shared" si="95"/>
        <v>#VALUE!</v>
      </c>
      <c r="G3021">
        <v>42852</v>
      </c>
    </row>
    <row r="3022" spans="1:7">
      <c r="A3022" s="31">
        <v>42853</v>
      </c>
      <c r="B3022" s="27" t="s">
        <v>8027</v>
      </c>
      <c r="C3022" s="23">
        <v>-713.51</v>
      </c>
      <c r="D3022" s="23" t="s">
        <v>8028</v>
      </c>
      <c r="E3022" s="22" t="e">
        <f t="shared" si="94"/>
        <v>#VALUE!</v>
      </c>
      <c r="F3022" s="31" t="e">
        <f t="shared" si="95"/>
        <v>#VALUE!</v>
      </c>
      <c r="G3022">
        <v>42853</v>
      </c>
    </row>
    <row r="3023" spans="1:7">
      <c r="A3023" s="31">
        <v>42857</v>
      </c>
      <c r="B3023" s="27" t="s">
        <v>8025</v>
      </c>
      <c r="C3023" s="23">
        <v>62.89</v>
      </c>
      <c r="D3023" s="23" t="s">
        <v>8026</v>
      </c>
      <c r="E3023" s="22" t="e">
        <f t="shared" si="94"/>
        <v>#VALUE!</v>
      </c>
      <c r="F3023" s="31" t="e">
        <f t="shared" si="95"/>
        <v>#VALUE!</v>
      </c>
      <c r="G3023">
        <v>42857</v>
      </c>
    </row>
    <row r="3024" spans="1:7">
      <c r="A3024" s="31">
        <v>42858</v>
      </c>
      <c r="B3024" s="27" t="s">
        <v>8023</v>
      </c>
      <c r="C3024" s="23">
        <v>-439</v>
      </c>
      <c r="D3024" s="23" t="s">
        <v>8024</v>
      </c>
      <c r="E3024" s="22" t="e">
        <f t="shared" si="94"/>
        <v>#VALUE!</v>
      </c>
      <c r="F3024" s="31" t="e">
        <f t="shared" si="95"/>
        <v>#VALUE!</v>
      </c>
      <c r="G3024">
        <v>42858</v>
      </c>
    </row>
    <row r="3025" spans="1:7">
      <c r="A3025" s="31">
        <v>42859</v>
      </c>
      <c r="B3025" s="27" t="s">
        <v>8021</v>
      </c>
      <c r="C3025" s="23">
        <v>-1088.47</v>
      </c>
      <c r="D3025" s="23" t="s">
        <v>8022</v>
      </c>
      <c r="E3025" s="22" t="e">
        <f t="shared" si="94"/>
        <v>#VALUE!</v>
      </c>
      <c r="F3025" s="31" t="e">
        <f t="shared" si="95"/>
        <v>#VALUE!</v>
      </c>
      <c r="G3025">
        <v>42859</v>
      </c>
    </row>
    <row r="3026" spans="1:7">
      <c r="A3026" s="31">
        <v>42860</v>
      </c>
      <c r="B3026" s="27" t="s">
        <v>8019</v>
      </c>
      <c r="C3026" s="23">
        <v>-237.68</v>
      </c>
      <c r="D3026" s="23" t="s">
        <v>8020</v>
      </c>
      <c r="E3026" s="22" t="e">
        <f t="shared" si="94"/>
        <v>#VALUE!</v>
      </c>
      <c r="F3026" s="31" t="e">
        <f t="shared" si="95"/>
        <v>#VALUE!</v>
      </c>
      <c r="G3026">
        <v>42860</v>
      </c>
    </row>
    <row r="3027" spans="1:7">
      <c r="A3027" s="31">
        <v>42863</v>
      </c>
      <c r="B3027" s="27" t="s">
        <v>8017</v>
      </c>
      <c r="C3027" s="23">
        <v>-1083.42</v>
      </c>
      <c r="D3027" s="23" t="s">
        <v>8018</v>
      </c>
      <c r="E3027" s="22" t="e">
        <f t="shared" si="94"/>
        <v>#VALUE!</v>
      </c>
      <c r="F3027" s="31" t="e">
        <f t="shared" si="95"/>
        <v>#VALUE!</v>
      </c>
      <c r="G3027">
        <v>42863</v>
      </c>
    </row>
    <row r="3028" spans="1:7">
      <c r="A3028" s="31">
        <v>42864</v>
      </c>
      <c r="B3028" s="27" t="s">
        <v>8015</v>
      </c>
      <c r="C3028" s="23">
        <v>-394.89</v>
      </c>
      <c r="D3028" s="23" t="s">
        <v>8016</v>
      </c>
      <c r="E3028" s="22" t="e">
        <f t="shared" si="94"/>
        <v>#VALUE!</v>
      </c>
      <c r="F3028" s="31" t="e">
        <f t="shared" si="95"/>
        <v>#VALUE!</v>
      </c>
      <c r="G3028">
        <v>42864</v>
      </c>
    </row>
    <row r="3029" spans="1:7">
      <c r="A3029" s="31">
        <v>42866</v>
      </c>
      <c r="B3029" s="27" t="s">
        <v>8013</v>
      </c>
      <c r="C3029" s="23">
        <v>-154.71</v>
      </c>
      <c r="D3029" s="23" t="s">
        <v>8014</v>
      </c>
      <c r="E3029" s="22" t="e">
        <f t="shared" si="94"/>
        <v>#VALUE!</v>
      </c>
      <c r="F3029" s="31" t="e">
        <f t="shared" si="95"/>
        <v>#VALUE!</v>
      </c>
      <c r="G3029">
        <v>42866</v>
      </c>
    </row>
    <row r="3030" spans="1:7">
      <c r="A3030" s="31">
        <v>42867</v>
      </c>
      <c r="B3030" s="27" t="s">
        <v>8011</v>
      </c>
      <c r="C3030" s="23">
        <v>-916.41</v>
      </c>
      <c r="D3030" s="23" t="s">
        <v>8012</v>
      </c>
      <c r="E3030" s="22" t="e">
        <f t="shared" si="94"/>
        <v>#VALUE!</v>
      </c>
      <c r="F3030" s="31" t="e">
        <f t="shared" si="95"/>
        <v>#VALUE!</v>
      </c>
      <c r="G3030">
        <v>42867</v>
      </c>
    </row>
    <row r="3031" spans="1:7">
      <c r="A3031" s="31">
        <v>42870</v>
      </c>
      <c r="B3031" s="27" t="s">
        <v>8009</v>
      </c>
      <c r="C3031" s="23">
        <v>-117.16</v>
      </c>
      <c r="D3031" s="23" t="s">
        <v>8010</v>
      </c>
      <c r="E3031" s="22" t="e">
        <f t="shared" si="94"/>
        <v>#VALUE!</v>
      </c>
      <c r="F3031" s="31" t="e">
        <f t="shared" si="95"/>
        <v>#VALUE!</v>
      </c>
      <c r="G3031">
        <v>42870</v>
      </c>
    </row>
    <row r="3032" spans="1:7">
      <c r="A3032" s="31">
        <v>42871</v>
      </c>
      <c r="B3032" s="27" t="s">
        <v>8007</v>
      </c>
      <c r="C3032" s="23">
        <v>-22.3</v>
      </c>
      <c r="D3032" s="23" t="s">
        <v>8008</v>
      </c>
      <c r="E3032" s="22" t="e">
        <f t="shared" si="94"/>
        <v>#VALUE!</v>
      </c>
      <c r="F3032" s="31" t="e">
        <f t="shared" si="95"/>
        <v>#VALUE!</v>
      </c>
      <c r="G3032">
        <v>42871</v>
      </c>
    </row>
    <row r="3033" spans="1:7">
      <c r="A3033" s="31">
        <v>42872</v>
      </c>
      <c r="B3033" s="27" t="s">
        <v>8005</v>
      </c>
      <c r="C3033" s="23">
        <v>-7.86</v>
      </c>
      <c r="D3033" s="23" t="s">
        <v>8006</v>
      </c>
      <c r="E3033" s="22" t="e">
        <f t="shared" si="94"/>
        <v>#VALUE!</v>
      </c>
      <c r="F3033" s="31" t="e">
        <f t="shared" si="95"/>
        <v>#VALUE!</v>
      </c>
      <c r="G3033">
        <v>42872</v>
      </c>
    </row>
    <row r="3034" spans="1:7">
      <c r="A3034" s="31">
        <v>42873</v>
      </c>
      <c r="B3034" s="27" t="s">
        <v>8003</v>
      </c>
      <c r="C3034" s="23">
        <v>-140.65</v>
      </c>
      <c r="D3034" s="23" t="s">
        <v>8004</v>
      </c>
      <c r="E3034" s="22" t="e">
        <f t="shared" si="94"/>
        <v>#VALUE!</v>
      </c>
      <c r="F3034" s="31" t="e">
        <f t="shared" si="95"/>
        <v>#VALUE!</v>
      </c>
      <c r="G3034">
        <v>42873</v>
      </c>
    </row>
    <row r="3035" spans="1:7">
      <c r="A3035" s="31">
        <v>42874</v>
      </c>
      <c r="B3035" s="27" t="s">
        <v>8001</v>
      </c>
      <c r="C3035" s="23">
        <v>333.42</v>
      </c>
      <c r="D3035" s="23" t="s">
        <v>8002</v>
      </c>
      <c r="E3035" s="22" t="e">
        <f t="shared" si="94"/>
        <v>#VALUE!</v>
      </c>
      <c r="F3035" s="31" t="e">
        <f t="shared" si="95"/>
        <v>#VALUE!</v>
      </c>
      <c r="G3035">
        <v>42874</v>
      </c>
    </row>
    <row r="3036" spans="1:7">
      <c r="A3036" s="31">
        <v>42877</v>
      </c>
      <c r="B3036" s="27" t="s">
        <v>7999</v>
      </c>
      <c r="C3036" s="23">
        <v>-78.8</v>
      </c>
      <c r="D3036" s="23" t="s">
        <v>8000</v>
      </c>
      <c r="E3036" s="22" t="e">
        <f t="shared" si="94"/>
        <v>#VALUE!</v>
      </c>
      <c r="F3036" s="31" t="e">
        <f t="shared" si="95"/>
        <v>#VALUE!</v>
      </c>
      <c r="G3036">
        <v>42877</v>
      </c>
    </row>
    <row r="3037" spans="1:7">
      <c r="A3037" s="31">
        <v>42878</v>
      </c>
      <c r="B3037" s="27" t="s">
        <v>7997</v>
      </c>
      <c r="C3037" s="23">
        <v>509.8</v>
      </c>
      <c r="D3037" s="23" t="s">
        <v>7998</v>
      </c>
      <c r="E3037" s="22" t="e">
        <f t="shared" si="94"/>
        <v>#VALUE!</v>
      </c>
      <c r="F3037" s="31" t="e">
        <f t="shared" si="95"/>
        <v>#VALUE!</v>
      </c>
      <c r="G3037">
        <v>42878</v>
      </c>
    </row>
    <row r="3038" spans="1:7">
      <c r="A3038" s="31">
        <v>42879</v>
      </c>
      <c r="B3038" s="27" t="s">
        <v>7995</v>
      </c>
      <c r="C3038" s="23">
        <v>230.54</v>
      </c>
      <c r="D3038" s="23" t="s">
        <v>7996</v>
      </c>
      <c r="E3038" s="22" t="e">
        <f t="shared" si="94"/>
        <v>#VALUE!</v>
      </c>
      <c r="F3038" s="31" t="e">
        <f t="shared" si="95"/>
        <v>#VALUE!</v>
      </c>
      <c r="G3038">
        <v>42879</v>
      </c>
    </row>
    <row r="3039" spans="1:7">
      <c r="A3039" s="31">
        <v>42880</v>
      </c>
      <c r="B3039" s="27" t="s">
        <v>7993</v>
      </c>
      <c r="C3039" s="23">
        <v>370.95</v>
      </c>
      <c r="D3039" s="23" t="s">
        <v>7994</v>
      </c>
      <c r="E3039" s="22" t="e">
        <f t="shared" si="94"/>
        <v>#VALUE!</v>
      </c>
      <c r="F3039" s="31" t="e">
        <f t="shared" si="95"/>
        <v>#VALUE!</v>
      </c>
      <c r="G3039">
        <v>42880</v>
      </c>
    </row>
    <row r="3040" spans="1:7">
      <c r="A3040" s="31">
        <v>42881</v>
      </c>
      <c r="B3040" s="27" t="s">
        <v>7991</v>
      </c>
      <c r="C3040" s="23">
        <v>884.24</v>
      </c>
      <c r="D3040" s="23" t="s">
        <v>7992</v>
      </c>
      <c r="E3040" s="22" t="e">
        <f t="shared" si="94"/>
        <v>#VALUE!</v>
      </c>
      <c r="F3040" s="31" t="e">
        <f t="shared" si="95"/>
        <v>#VALUE!</v>
      </c>
      <c r="G3040">
        <v>42881</v>
      </c>
    </row>
    <row r="3041" spans="1:7">
      <c r="A3041" s="31">
        <v>42884</v>
      </c>
      <c r="B3041" s="27" t="s">
        <v>7989</v>
      </c>
      <c r="C3041" s="23">
        <v>1208.32</v>
      </c>
      <c r="D3041" s="23" t="s">
        <v>7990</v>
      </c>
      <c r="E3041" s="22" t="e">
        <f t="shared" si="94"/>
        <v>#VALUE!</v>
      </c>
      <c r="F3041" s="31" t="e">
        <f t="shared" si="95"/>
        <v>#VALUE!</v>
      </c>
      <c r="G3041">
        <v>42884</v>
      </c>
    </row>
    <row r="3042" spans="1:7">
      <c r="A3042" s="31">
        <v>42885</v>
      </c>
      <c r="B3042" s="27" t="s">
        <v>7987</v>
      </c>
      <c r="C3042" s="23">
        <v>36.200000000000003</v>
      </c>
      <c r="D3042" s="23" t="s">
        <v>7988</v>
      </c>
      <c r="E3042" s="22" t="e">
        <f t="shared" si="94"/>
        <v>#VALUE!</v>
      </c>
      <c r="F3042" s="31" t="e">
        <f t="shared" si="95"/>
        <v>#VALUE!</v>
      </c>
      <c r="G3042">
        <v>42885</v>
      </c>
    </row>
    <row r="3043" spans="1:7">
      <c r="A3043" s="31">
        <v>42886</v>
      </c>
      <c r="B3043" s="27" t="s">
        <v>7985</v>
      </c>
      <c r="C3043" s="23">
        <v>1129.48</v>
      </c>
      <c r="D3043" s="23" t="s">
        <v>7986</v>
      </c>
      <c r="E3043" s="22" t="e">
        <f t="shared" si="94"/>
        <v>#VALUE!</v>
      </c>
      <c r="F3043" s="31" t="e">
        <f t="shared" si="95"/>
        <v>#VALUE!</v>
      </c>
      <c r="G3043">
        <v>42886</v>
      </c>
    </row>
    <row r="3044" spans="1:7">
      <c r="A3044" s="31">
        <v>42887</v>
      </c>
      <c r="B3044" s="27" t="s">
        <v>7983</v>
      </c>
      <c r="C3044" s="23">
        <v>344.56</v>
      </c>
      <c r="D3044" s="23" t="s">
        <v>7984</v>
      </c>
      <c r="E3044" s="22" t="e">
        <f t="shared" si="94"/>
        <v>#VALUE!</v>
      </c>
      <c r="F3044" s="31" t="e">
        <f t="shared" si="95"/>
        <v>#VALUE!</v>
      </c>
      <c r="G3044">
        <v>42887</v>
      </c>
    </row>
    <row r="3045" spans="1:7">
      <c r="A3045" s="31">
        <v>42888</v>
      </c>
      <c r="B3045" s="27" t="s">
        <v>7981</v>
      </c>
      <c r="C3045" s="23">
        <v>-210.38</v>
      </c>
      <c r="D3045" s="23" t="s">
        <v>7982</v>
      </c>
      <c r="E3045" s="22" t="e">
        <f t="shared" si="94"/>
        <v>#VALUE!</v>
      </c>
      <c r="F3045" s="31" t="e">
        <f t="shared" si="95"/>
        <v>#VALUE!</v>
      </c>
      <c r="G3045">
        <v>42888</v>
      </c>
    </row>
    <row r="3046" spans="1:7">
      <c r="A3046" s="31">
        <v>42891</v>
      </c>
      <c r="B3046" s="27" t="s">
        <v>7979</v>
      </c>
      <c r="C3046" s="23">
        <v>194.91</v>
      </c>
      <c r="D3046" s="23" t="s">
        <v>7980</v>
      </c>
      <c r="E3046" s="22" t="e">
        <f t="shared" si="94"/>
        <v>#VALUE!</v>
      </c>
      <c r="F3046" s="31" t="e">
        <f t="shared" si="95"/>
        <v>#VALUE!</v>
      </c>
      <c r="G3046">
        <v>42891</v>
      </c>
    </row>
    <row r="3047" spans="1:7">
      <c r="A3047" s="31">
        <v>42892</v>
      </c>
      <c r="B3047" s="27" t="s">
        <v>7977</v>
      </c>
      <c r="C3047" s="23">
        <v>-199.27</v>
      </c>
      <c r="D3047" s="23" t="s">
        <v>7978</v>
      </c>
      <c r="E3047" s="22" t="e">
        <f t="shared" si="94"/>
        <v>#VALUE!</v>
      </c>
      <c r="F3047" s="31" t="e">
        <f t="shared" si="95"/>
        <v>#VALUE!</v>
      </c>
      <c r="G3047">
        <v>42892</v>
      </c>
    </row>
    <row r="3048" spans="1:7">
      <c r="A3048" s="31">
        <v>42893</v>
      </c>
      <c r="B3048" s="27" t="s">
        <v>7975</v>
      </c>
      <c r="C3048" s="23">
        <v>-106.22</v>
      </c>
      <c r="D3048" s="23" t="s">
        <v>7976</v>
      </c>
      <c r="E3048" s="22" t="e">
        <f t="shared" si="94"/>
        <v>#VALUE!</v>
      </c>
      <c r="F3048" s="31" t="e">
        <f t="shared" si="95"/>
        <v>#VALUE!</v>
      </c>
      <c r="G3048">
        <v>42893</v>
      </c>
    </row>
    <row r="3049" spans="1:7">
      <c r="A3049" s="31">
        <v>42894</v>
      </c>
      <c r="B3049" s="27" t="s">
        <v>7973</v>
      </c>
      <c r="C3049" s="23">
        <v>332.06</v>
      </c>
      <c r="D3049" s="23" t="s">
        <v>7974</v>
      </c>
      <c r="E3049" s="22" t="e">
        <f t="shared" si="94"/>
        <v>#VALUE!</v>
      </c>
      <c r="F3049" s="31" t="e">
        <f t="shared" si="95"/>
        <v>#VALUE!</v>
      </c>
      <c r="G3049">
        <v>42894</v>
      </c>
    </row>
    <row r="3050" spans="1:7">
      <c r="A3050" s="31">
        <v>42895</v>
      </c>
      <c r="B3050" s="27" t="s">
        <v>7971</v>
      </c>
      <c r="C3050" s="23">
        <v>-1029.72</v>
      </c>
      <c r="D3050" s="23" t="s">
        <v>7972</v>
      </c>
      <c r="E3050" s="22" t="e">
        <f t="shared" si="94"/>
        <v>#VALUE!</v>
      </c>
      <c r="F3050" s="31" t="e">
        <f t="shared" si="95"/>
        <v>#VALUE!</v>
      </c>
      <c r="G3050">
        <v>42895</v>
      </c>
    </row>
    <row r="3051" spans="1:7">
      <c r="A3051" s="31">
        <v>42898</v>
      </c>
      <c r="B3051" s="27" t="s">
        <v>7969</v>
      </c>
      <c r="C3051" s="23">
        <v>-1303.8399999999999</v>
      </c>
      <c r="D3051" s="23" t="s">
        <v>7970</v>
      </c>
      <c r="E3051" s="22" t="e">
        <f t="shared" si="94"/>
        <v>#VALUE!</v>
      </c>
      <c r="F3051" s="31" t="e">
        <f t="shared" si="95"/>
        <v>#VALUE!</v>
      </c>
      <c r="G3051">
        <v>42898</v>
      </c>
    </row>
    <row r="3052" spans="1:7">
      <c r="A3052" s="31">
        <v>42899</v>
      </c>
      <c r="B3052" s="27" t="s">
        <v>7967</v>
      </c>
      <c r="C3052" s="23">
        <v>-300.35000000000002</v>
      </c>
      <c r="D3052" s="23" t="s">
        <v>7968</v>
      </c>
      <c r="E3052" s="22" t="e">
        <f t="shared" si="94"/>
        <v>#VALUE!</v>
      </c>
      <c r="F3052" s="31" t="e">
        <f t="shared" si="95"/>
        <v>#VALUE!</v>
      </c>
      <c r="G3052">
        <v>42899</v>
      </c>
    </row>
    <row r="3053" spans="1:7">
      <c r="A3053" s="31">
        <v>42900</v>
      </c>
      <c r="B3053" s="27" t="s">
        <v>7965</v>
      </c>
      <c r="C3053" s="23">
        <v>150.19</v>
      </c>
      <c r="D3053" s="23" t="s">
        <v>7966</v>
      </c>
      <c r="E3053" s="22" t="e">
        <f t="shared" si="94"/>
        <v>#VALUE!</v>
      </c>
      <c r="F3053" s="31" t="e">
        <f t="shared" si="95"/>
        <v>#VALUE!</v>
      </c>
      <c r="G3053">
        <v>42900</v>
      </c>
    </row>
    <row r="3054" spans="1:7">
      <c r="A3054" s="31">
        <v>42901</v>
      </c>
      <c r="B3054" s="27" t="s">
        <v>7963</v>
      </c>
      <c r="C3054" s="23">
        <v>-577.9</v>
      </c>
      <c r="D3054" s="23" t="s">
        <v>7964</v>
      </c>
      <c r="E3054" s="22" t="e">
        <f t="shared" si="94"/>
        <v>#VALUE!</v>
      </c>
      <c r="F3054" s="31" t="e">
        <f t="shared" si="95"/>
        <v>#VALUE!</v>
      </c>
      <c r="G3054">
        <v>42901</v>
      </c>
    </row>
    <row r="3055" spans="1:7">
      <c r="A3055" s="31">
        <v>42902</v>
      </c>
      <c r="B3055" s="27" t="s">
        <v>7961</v>
      </c>
      <c r="C3055" s="23">
        <v>-276.07</v>
      </c>
      <c r="D3055" s="23" t="s">
        <v>7962</v>
      </c>
      <c r="E3055" s="22" t="e">
        <f t="shared" si="94"/>
        <v>#VALUE!</v>
      </c>
      <c r="F3055" s="31" t="e">
        <f t="shared" si="95"/>
        <v>#VALUE!</v>
      </c>
      <c r="G3055">
        <v>42902</v>
      </c>
    </row>
    <row r="3056" spans="1:7">
      <c r="A3056" s="31">
        <v>42905</v>
      </c>
      <c r="B3056" s="27" t="s">
        <v>7959</v>
      </c>
      <c r="C3056" s="23">
        <v>145.49</v>
      </c>
      <c r="D3056" s="23" t="s">
        <v>7960</v>
      </c>
      <c r="E3056" s="22" t="e">
        <f t="shared" si="94"/>
        <v>#VALUE!</v>
      </c>
      <c r="F3056" s="31" t="e">
        <f t="shared" si="95"/>
        <v>#VALUE!</v>
      </c>
      <c r="G3056">
        <v>42905</v>
      </c>
    </row>
    <row r="3057" spans="1:7">
      <c r="A3057" s="31">
        <v>42906</v>
      </c>
      <c r="B3057" s="27" t="s">
        <v>7957</v>
      </c>
      <c r="C3057" s="23">
        <v>320.92</v>
      </c>
      <c r="D3057" s="23" t="s">
        <v>7958</v>
      </c>
      <c r="E3057" s="22" t="e">
        <f t="shared" si="94"/>
        <v>#VALUE!</v>
      </c>
      <c r="F3057" s="31" t="e">
        <f t="shared" si="95"/>
        <v>#VALUE!</v>
      </c>
      <c r="G3057">
        <v>42906</v>
      </c>
    </row>
    <row r="3058" spans="1:7">
      <c r="A3058" s="31">
        <v>42907</v>
      </c>
      <c r="B3058" s="27" t="s">
        <v>7955</v>
      </c>
      <c r="C3058" s="23">
        <v>-90.73</v>
      </c>
      <c r="D3058" s="23" t="s">
        <v>7956</v>
      </c>
      <c r="E3058" s="22" t="e">
        <f t="shared" si="94"/>
        <v>#VALUE!</v>
      </c>
      <c r="F3058" s="31" t="e">
        <f t="shared" si="95"/>
        <v>#VALUE!</v>
      </c>
      <c r="G3058">
        <v>42907</v>
      </c>
    </row>
    <row r="3059" spans="1:7">
      <c r="A3059" s="31">
        <v>42908</v>
      </c>
      <c r="B3059" s="27" t="s">
        <v>7953</v>
      </c>
      <c r="C3059" s="23">
        <v>88.65</v>
      </c>
      <c r="D3059" s="23" t="s">
        <v>7954</v>
      </c>
      <c r="E3059" s="22" t="e">
        <f t="shared" si="94"/>
        <v>#VALUE!</v>
      </c>
      <c r="F3059" s="31" t="e">
        <f t="shared" si="95"/>
        <v>#VALUE!</v>
      </c>
      <c r="G3059">
        <v>42908</v>
      </c>
    </row>
    <row r="3060" spans="1:7">
      <c r="A3060" s="31">
        <v>42909</v>
      </c>
      <c r="B3060" s="27" t="s">
        <v>7951</v>
      </c>
      <c r="C3060" s="23">
        <v>898.45</v>
      </c>
      <c r="D3060" s="23" t="s">
        <v>7952</v>
      </c>
      <c r="E3060" s="22" t="e">
        <f t="shared" si="94"/>
        <v>#VALUE!</v>
      </c>
      <c r="F3060" s="31" t="e">
        <f t="shared" si="95"/>
        <v>#VALUE!</v>
      </c>
      <c r="G3060">
        <v>42909</v>
      </c>
    </row>
    <row r="3061" spans="1:7">
      <c r="A3061" s="31">
        <v>42913</v>
      </c>
      <c r="B3061" s="27" t="s">
        <v>7949</v>
      </c>
      <c r="C3061" s="23">
        <v>621.36</v>
      </c>
      <c r="D3061" s="23" t="s">
        <v>7950</v>
      </c>
      <c r="E3061" s="22" t="e">
        <f t="shared" si="94"/>
        <v>#VALUE!</v>
      </c>
      <c r="F3061" s="31" t="e">
        <f t="shared" si="95"/>
        <v>#VALUE!</v>
      </c>
      <c r="G3061">
        <v>42913</v>
      </c>
    </row>
    <row r="3062" spans="1:7">
      <c r="A3062" s="31">
        <v>42914</v>
      </c>
      <c r="B3062" s="27" t="s">
        <v>7947</v>
      </c>
      <c r="C3062" s="23">
        <v>-901.67</v>
      </c>
      <c r="D3062" s="23" t="s">
        <v>7948</v>
      </c>
      <c r="E3062" s="22" t="e">
        <f t="shared" si="94"/>
        <v>#VALUE!</v>
      </c>
      <c r="F3062" s="31" t="e">
        <f t="shared" si="95"/>
        <v>#VALUE!</v>
      </c>
      <c r="G3062">
        <v>42914</v>
      </c>
    </row>
    <row r="3063" spans="1:7">
      <c r="A3063" s="31">
        <v>42915</v>
      </c>
      <c r="B3063" s="27" t="s">
        <v>7945</v>
      </c>
      <c r="C3063" s="23">
        <v>-550.9</v>
      </c>
      <c r="D3063" s="23" t="s">
        <v>7946</v>
      </c>
      <c r="E3063" s="22" t="e">
        <f t="shared" si="94"/>
        <v>#VALUE!</v>
      </c>
      <c r="F3063" s="31" t="e">
        <f t="shared" si="95"/>
        <v>#VALUE!</v>
      </c>
      <c r="G3063">
        <v>42915</v>
      </c>
    </row>
    <row r="3064" spans="1:7">
      <c r="A3064" s="31">
        <v>42916</v>
      </c>
      <c r="B3064" s="27" t="s">
        <v>7943</v>
      </c>
      <c r="C3064" s="23">
        <v>-639.96</v>
      </c>
      <c r="D3064" s="23" t="s">
        <v>7944</v>
      </c>
      <c r="E3064" s="22" t="e">
        <f t="shared" si="94"/>
        <v>#VALUE!</v>
      </c>
      <c r="F3064" s="31" t="e">
        <f t="shared" si="95"/>
        <v>#VALUE!</v>
      </c>
      <c r="G3064">
        <v>42916</v>
      </c>
    </row>
    <row r="3065" spans="1:7">
      <c r="A3065" s="31">
        <v>42919</v>
      </c>
      <c r="B3065" s="27" t="s">
        <v>7941</v>
      </c>
      <c r="C3065" s="23">
        <v>-533.08000000000004</v>
      </c>
      <c r="D3065" s="23" t="s">
        <v>7942</v>
      </c>
      <c r="E3065" s="22" t="e">
        <f t="shared" si="94"/>
        <v>#VALUE!</v>
      </c>
      <c r="F3065" s="31" t="e">
        <f t="shared" si="95"/>
        <v>#VALUE!</v>
      </c>
      <c r="G3065">
        <v>42919</v>
      </c>
    </row>
    <row r="3066" spans="1:7">
      <c r="A3066" s="31">
        <v>42920</v>
      </c>
      <c r="B3066" s="27" t="s">
        <v>7939</v>
      </c>
      <c r="C3066" s="23">
        <v>147.26</v>
      </c>
      <c r="D3066" s="23" t="s">
        <v>7940</v>
      </c>
      <c r="E3066" s="22" t="e">
        <f t="shared" si="94"/>
        <v>#VALUE!</v>
      </c>
      <c r="F3066" s="31" t="e">
        <f t="shared" si="95"/>
        <v>#VALUE!</v>
      </c>
      <c r="G3066">
        <v>42920</v>
      </c>
    </row>
    <row r="3067" spans="1:7">
      <c r="A3067" s="31">
        <v>42921</v>
      </c>
      <c r="B3067" s="27" t="s">
        <v>7937</v>
      </c>
      <c r="C3067" s="23">
        <v>164.08</v>
      </c>
      <c r="D3067" s="23" t="s">
        <v>7938</v>
      </c>
      <c r="E3067" s="22" t="e">
        <f t="shared" si="94"/>
        <v>#VALUE!</v>
      </c>
      <c r="F3067" s="31" t="e">
        <f t="shared" si="95"/>
        <v>#VALUE!</v>
      </c>
      <c r="G3067">
        <v>42921</v>
      </c>
    </row>
    <row r="3068" spans="1:7">
      <c r="A3068" s="31">
        <v>42922</v>
      </c>
      <c r="B3068" s="27" t="s">
        <v>7935</v>
      </c>
      <c r="C3068" s="23">
        <v>-543.59</v>
      </c>
      <c r="D3068" s="23" t="s">
        <v>7936</v>
      </c>
      <c r="E3068" s="22" t="e">
        <f t="shared" si="94"/>
        <v>#VALUE!</v>
      </c>
      <c r="F3068" s="31" t="e">
        <f t="shared" si="95"/>
        <v>#VALUE!</v>
      </c>
      <c r="G3068">
        <v>42922</v>
      </c>
    </row>
    <row r="3069" spans="1:7">
      <c r="A3069" s="31">
        <v>42923</v>
      </c>
      <c r="B3069" s="27" t="s">
        <v>7933</v>
      </c>
      <c r="C3069" s="23">
        <v>-761.08</v>
      </c>
      <c r="D3069" s="23" t="s">
        <v>7934</v>
      </c>
      <c r="E3069" s="22" t="e">
        <f t="shared" si="94"/>
        <v>#VALUE!</v>
      </c>
      <c r="F3069" s="31" t="e">
        <f t="shared" si="95"/>
        <v>#VALUE!</v>
      </c>
      <c r="G3069">
        <v>42923</v>
      </c>
    </row>
    <row r="3070" spans="1:7">
      <c r="A3070" s="31">
        <v>42926</v>
      </c>
      <c r="B3070" s="27" t="s">
        <v>7931</v>
      </c>
      <c r="C3070" s="23">
        <v>-999.7</v>
      </c>
      <c r="D3070" s="23" t="s">
        <v>7932</v>
      </c>
      <c r="E3070" s="22" t="e">
        <f t="shared" si="94"/>
        <v>#VALUE!</v>
      </c>
      <c r="F3070" s="31" t="e">
        <f t="shared" si="95"/>
        <v>#VALUE!</v>
      </c>
      <c r="G3070">
        <v>42926</v>
      </c>
    </row>
    <row r="3071" spans="1:7">
      <c r="A3071" s="31">
        <v>42927</v>
      </c>
      <c r="B3071" s="27" t="s">
        <v>7929</v>
      </c>
      <c r="C3071" s="23">
        <v>93.6</v>
      </c>
      <c r="D3071" s="23" t="s">
        <v>7930</v>
      </c>
      <c r="E3071" s="22" t="e">
        <f t="shared" si="94"/>
        <v>#VALUE!</v>
      </c>
      <c r="F3071" s="31" t="e">
        <f t="shared" si="95"/>
        <v>#VALUE!</v>
      </c>
      <c r="G3071">
        <v>42927</v>
      </c>
    </row>
    <row r="3072" spans="1:7">
      <c r="A3072" s="31">
        <v>42928</v>
      </c>
      <c r="B3072" s="27" t="s">
        <v>7927</v>
      </c>
      <c r="C3072" s="23">
        <v>-1286.3800000000001</v>
      </c>
      <c r="D3072" s="23" t="s">
        <v>7928</v>
      </c>
      <c r="E3072" s="22" t="e">
        <f t="shared" si="94"/>
        <v>#VALUE!</v>
      </c>
      <c r="F3072" s="31" t="e">
        <f t="shared" si="95"/>
        <v>#VALUE!</v>
      </c>
      <c r="G3072">
        <v>42928</v>
      </c>
    </row>
    <row r="3073" spans="1:7">
      <c r="A3073" s="31">
        <v>42929</v>
      </c>
      <c r="B3073" s="27" t="s">
        <v>7925</v>
      </c>
      <c r="C3073" s="23">
        <v>-620.42999999999995</v>
      </c>
      <c r="D3073" s="23" t="s">
        <v>7926</v>
      </c>
      <c r="E3073" s="22" t="e">
        <f t="shared" si="94"/>
        <v>#VALUE!</v>
      </c>
      <c r="F3073" s="31" t="e">
        <f t="shared" si="95"/>
        <v>#VALUE!</v>
      </c>
      <c r="G3073">
        <v>42929</v>
      </c>
    </row>
    <row r="3074" spans="1:7">
      <c r="A3074" s="31">
        <v>42930</v>
      </c>
      <c r="B3074" s="27" t="s">
        <v>7923</v>
      </c>
      <c r="C3074" s="23">
        <v>-310.89</v>
      </c>
      <c r="D3074" s="23" t="s">
        <v>7924</v>
      </c>
      <c r="E3074" s="22" t="e">
        <f t="shared" ref="E3074:E3137" si="96">TEXT(F3074,"dd-mm-yy")</f>
        <v>#VALUE!</v>
      </c>
      <c r="F3074" s="31" t="e">
        <f t="shared" ref="F3074:F3137" si="97">DATEVALUE(A3074)</f>
        <v>#VALUE!</v>
      </c>
      <c r="G3074">
        <v>42930</v>
      </c>
    </row>
    <row r="3075" spans="1:7">
      <c r="A3075" s="31">
        <v>42933</v>
      </c>
      <c r="B3075" s="27" t="s">
        <v>7921</v>
      </c>
      <c r="C3075" s="23">
        <v>278.75</v>
      </c>
      <c r="D3075" s="23" t="s">
        <v>7922</v>
      </c>
      <c r="E3075" s="22" t="e">
        <f t="shared" si="96"/>
        <v>#VALUE!</v>
      </c>
      <c r="F3075" s="31" t="e">
        <f t="shared" si="97"/>
        <v>#VALUE!</v>
      </c>
      <c r="G3075">
        <v>42933</v>
      </c>
    </row>
    <row r="3076" spans="1:7">
      <c r="A3076" s="31">
        <v>42934</v>
      </c>
      <c r="B3076" s="27" t="s">
        <v>7919</v>
      </c>
      <c r="C3076" s="23">
        <v>325.2</v>
      </c>
      <c r="D3076" s="23" t="s">
        <v>7920</v>
      </c>
      <c r="E3076" s="22" t="e">
        <f t="shared" si="96"/>
        <v>#VALUE!</v>
      </c>
      <c r="F3076" s="31" t="e">
        <f t="shared" si="97"/>
        <v>#VALUE!</v>
      </c>
      <c r="G3076">
        <v>42934</v>
      </c>
    </row>
    <row r="3077" spans="1:7">
      <c r="A3077" s="31">
        <v>42935</v>
      </c>
      <c r="B3077" s="27" t="s">
        <v>7917</v>
      </c>
      <c r="C3077" s="23">
        <v>206.44</v>
      </c>
      <c r="D3077" s="23" t="s">
        <v>7918</v>
      </c>
      <c r="E3077" s="22" t="e">
        <f t="shared" si="96"/>
        <v>#VALUE!</v>
      </c>
      <c r="F3077" s="31" t="e">
        <f t="shared" si="97"/>
        <v>#VALUE!</v>
      </c>
      <c r="G3077">
        <v>42935</v>
      </c>
    </row>
    <row r="3078" spans="1:7">
      <c r="A3078" s="31">
        <v>42936</v>
      </c>
      <c r="B3078" s="27" t="s">
        <v>7915</v>
      </c>
      <c r="C3078" s="23">
        <v>-539.75</v>
      </c>
      <c r="D3078" s="23" t="s">
        <v>7916</v>
      </c>
      <c r="E3078" s="22" t="e">
        <f t="shared" si="96"/>
        <v>#VALUE!</v>
      </c>
      <c r="F3078" s="31" t="e">
        <f t="shared" si="97"/>
        <v>#VALUE!</v>
      </c>
      <c r="G3078">
        <v>42936</v>
      </c>
    </row>
    <row r="3079" spans="1:7">
      <c r="A3079" s="31">
        <v>42937</v>
      </c>
      <c r="B3079" s="27" t="s">
        <v>7913</v>
      </c>
      <c r="C3079" s="23">
        <v>215.49</v>
      </c>
      <c r="D3079" s="23" t="s">
        <v>7914</v>
      </c>
      <c r="E3079" s="22" t="e">
        <f t="shared" si="96"/>
        <v>#VALUE!</v>
      </c>
      <c r="F3079" s="31" t="e">
        <f t="shared" si="97"/>
        <v>#VALUE!</v>
      </c>
      <c r="G3079">
        <v>42937</v>
      </c>
    </row>
    <row r="3080" spans="1:7">
      <c r="A3080" s="31">
        <v>42940</v>
      </c>
      <c r="B3080" s="27" t="s">
        <v>7911</v>
      </c>
      <c r="C3080" s="23">
        <v>-519.01</v>
      </c>
      <c r="D3080" s="23" t="s">
        <v>7912</v>
      </c>
      <c r="E3080" s="22" t="e">
        <f t="shared" si="96"/>
        <v>#VALUE!</v>
      </c>
      <c r="F3080" s="31" t="e">
        <f t="shared" si="97"/>
        <v>#VALUE!</v>
      </c>
      <c r="G3080">
        <v>42940</v>
      </c>
    </row>
    <row r="3081" spans="1:7">
      <c r="A3081" s="31">
        <v>42941</v>
      </c>
      <c r="B3081" s="27" t="s">
        <v>7909</v>
      </c>
      <c r="C3081" s="23">
        <v>-998.42</v>
      </c>
      <c r="D3081" s="23" t="s">
        <v>7910</v>
      </c>
      <c r="E3081" s="22" t="e">
        <f t="shared" si="96"/>
        <v>#VALUE!</v>
      </c>
      <c r="F3081" s="31" t="e">
        <f t="shared" si="97"/>
        <v>#VALUE!</v>
      </c>
      <c r="G3081">
        <v>42941</v>
      </c>
    </row>
    <row r="3082" spans="1:7">
      <c r="A3082" s="31">
        <v>42942</v>
      </c>
      <c r="B3082" s="27" t="s">
        <v>7907</v>
      </c>
      <c r="C3082" s="23">
        <v>-800.99</v>
      </c>
      <c r="D3082" s="23" t="s">
        <v>7908</v>
      </c>
      <c r="E3082" s="22" t="e">
        <f t="shared" si="96"/>
        <v>#VALUE!</v>
      </c>
      <c r="F3082" s="31" t="e">
        <f t="shared" si="97"/>
        <v>#VALUE!</v>
      </c>
      <c r="G3082">
        <v>42942</v>
      </c>
    </row>
    <row r="3083" spans="1:7">
      <c r="A3083" s="31">
        <v>42943</v>
      </c>
      <c r="B3083" s="27" t="s">
        <v>7905</v>
      </c>
      <c r="C3083" s="23">
        <v>2097.4299999999998</v>
      </c>
      <c r="D3083" s="23" t="s">
        <v>7906</v>
      </c>
      <c r="E3083" s="22" t="e">
        <f t="shared" si="96"/>
        <v>#VALUE!</v>
      </c>
      <c r="F3083" s="31" t="e">
        <f t="shared" si="97"/>
        <v>#VALUE!</v>
      </c>
      <c r="G3083">
        <v>42943</v>
      </c>
    </row>
    <row r="3084" spans="1:7">
      <c r="A3084" s="31">
        <v>42944</v>
      </c>
      <c r="B3084" s="27" t="s">
        <v>7903</v>
      </c>
      <c r="C3084" s="23">
        <v>-1744.05</v>
      </c>
      <c r="D3084" s="23" t="s">
        <v>7904</v>
      </c>
      <c r="E3084" s="22" t="e">
        <f t="shared" si="96"/>
        <v>#VALUE!</v>
      </c>
      <c r="F3084" s="31" t="e">
        <f t="shared" si="97"/>
        <v>#VALUE!</v>
      </c>
      <c r="G3084">
        <v>42944</v>
      </c>
    </row>
    <row r="3085" spans="1:7">
      <c r="A3085" s="31">
        <v>42947</v>
      </c>
      <c r="B3085" s="27" t="s">
        <v>7901</v>
      </c>
      <c r="C3085" s="23">
        <v>-425.72</v>
      </c>
      <c r="D3085" s="23" t="s">
        <v>7902</v>
      </c>
      <c r="E3085" s="22" t="e">
        <f t="shared" si="96"/>
        <v>#VALUE!</v>
      </c>
      <c r="F3085" s="31" t="e">
        <f t="shared" si="97"/>
        <v>#VALUE!</v>
      </c>
      <c r="G3085">
        <v>42947</v>
      </c>
    </row>
    <row r="3086" spans="1:7">
      <c r="A3086" s="31">
        <v>42948</v>
      </c>
      <c r="B3086" s="27" t="s">
        <v>7899</v>
      </c>
      <c r="C3086" s="23">
        <v>-420.64</v>
      </c>
      <c r="D3086" s="23" t="s">
        <v>7900</v>
      </c>
      <c r="E3086" s="22" t="e">
        <f t="shared" si="96"/>
        <v>#VALUE!</v>
      </c>
      <c r="F3086" s="31" t="e">
        <f t="shared" si="97"/>
        <v>#VALUE!</v>
      </c>
      <c r="G3086">
        <v>42948</v>
      </c>
    </row>
    <row r="3087" spans="1:7">
      <c r="A3087" s="31">
        <v>42949</v>
      </c>
      <c r="B3087" s="27" t="s">
        <v>7897</v>
      </c>
      <c r="C3087" s="23">
        <v>-1060.19</v>
      </c>
      <c r="D3087" s="23" t="s">
        <v>7898</v>
      </c>
      <c r="E3087" s="22" t="e">
        <f t="shared" si="96"/>
        <v>#VALUE!</v>
      </c>
      <c r="F3087" s="31" t="e">
        <f t="shared" si="97"/>
        <v>#VALUE!</v>
      </c>
      <c r="G3087">
        <v>42949</v>
      </c>
    </row>
    <row r="3088" spans="1:7">
      <c r="A3088" s="31">
        <v>42950</v>
      </c>
      <c r="B3088" s="27" t="s">
        <v>7894</v>
      </c>
      <c r="C3088" s="23" t="s">
        <v>7895</v>
      </c>
      <c r="D3088" s="23" t="s">
        <v>7896</v>
      </c>
      <c r="E3088" s="22" t="e">
        <f t="shared" si="96"/>
        <v>#VALUE!</v>
      </c>
      <c r="F3088" s="31" t="e">
        <f t="shared" si="97"/>
        <v>#VALUE!</v>
      </c>
      <c r="G3088">
        <v>42950</v>
      </c>
    </row>
    <row r="3089" spans="1:7">
      <c r="A3089" s="31">
        <v>42951</v>
      </c>
      <c r="B3089" s="27" t="s">
        <v>7891</v>
      </c>
      <c r="C3089" s="23" t="s">
        <v>7892</v>
      </c>
      <c r="D3089" s="23" t="s">
        <v>7893</v>
      </c>
      <c r="E3089" s="22" t="e">
        <f t="shared" si="96"/>
        <v>#VALUE!</v>
      </c>
      <c r="F3089" s="31" t="e">
        <f t="shared" si="97"/>
        <v>#VALUE!</v>
      </c>
      <c r="G3089">
        <v>42951</v>
      </c>
    </row>
    <row r="3090" spans="1:7">
      <c r="A3090" s="31">
        <v>42954</v>
      </c>
      <c r="B3090" s="27" t="s">
        <v>7888</v>
      </c>
      <c r="C3090" s="23" t="s">
        <v>7889</v>
      </c>
      <c r="D3090" s="23" t="s">
        <v>7890</v>
      </c>
      <c r="E3090" s="22" t="e">
        <f t="shared" si="96"/>
        <v>#VALUE!</v>
      </c>
      <c r="F3090" s="31" t="e">
        <f t="shared" si="97"/>
        <v>#VALUE!</v>
      </c>
      <c r="G3090">
        <v>42954</v>
      </c>
    </row>
    <row r="3091" spans="1:7">
      <c r="A3091" s="31">
        <v>42955</v>
      </c>
      <c r="B3091" s="27" t="s">
        <v>7885</v>
      </c>
      <c r="C3091" s="23" t="s">
        <v>7886</v>
      </c>
      <c r="D3091" s="23" t="s">
        <v>7887</v>
      </c>
      <c r="E3091" s="22" t="e">
        <f t="shared" si="96"/>
        <v>#VALUE!</v>
      </c>
      <c r="F3091" s="31" t="e">
        <f t="shared" si="97"/>
        <v>#VALUE!</v>
      </c>
      <c r="G3091">
        <v>42955</v>
      </c>
    </row>
    <row r="3092" spans="1:7">
      <c r="A3092" s="31">
        <v>42956</v>
      </c>
      <c r="B3092" s="27" t="s">
        <v>7882</v>
      </c>
      <c r="C3092" s="23" t="s">
        <v>7883</v>
      </c>
      <c r="D3092" s="23" t="s">
        <v>7884</v>
      </c>
      <c r="E3092" s="22" t="e">
        <f t="shared" si="96"/>
        <v>#VALUE!</v>
      </c>
      <c r="F3092" s="31" t="e">
        <f t="shared" si="97"/>
        <v>#VALUE!</v>
      </c>
      <c r="G3092">
        <v>42956</v>
      </c>
    </row>
    <row r="3093" spans="1:7">
      <c r="A3093" s="31">
        <v>42957</v>
      </c>
      <c r="B3093" s="27" t="s">
        <v>7879</v>
      </c>
      <c r="C3093" s="23" t="s">
        <v>7880</v>
      </c>
      <c r="D3093" s="23" t="s">
        <v>7881</v>
      </c>
      <c r="E3093" s="22" t="e">
        <f t="shared" si="96"/>
        <v>#VALUE!</v>
      </c>
      <c r="F3093" s="31" t="e">
        <f t="shared" si="97"/>
        <v>#VALUE!</v>
      </c>
      <c r="G3093">
        <v>42957</v>
      </c>
    </row>
    <row r="3094" spans="1:7">
      <c r="A3094" s="31">
        <v>42958</v>
      </c>
      <c r="B3094" s="27" t="s">
        <v>7876</v>
      </c>
      <c r="C3094" s="23" t="s">
        <v>7877</v>
      </c>
      <c r="D3094" s="23" t="s">
        <v>7878</v>
      </c>
      <c r="E3094" s="22" t="e">
        <f t="shared" si="96"/>
        <v>#VALUE!</v>
      </c>
      <c r="F3094" s="31" t="e">
        <f t="shared" si="97"/>
        <v>#VALUE!</v>
      </c>
      <c r="G3094">
        <v>42958</v>
      </c>
    </row>
    <row r="3095" spans="1:7">
      <c r="A3095" s="31">
        <v>42961</v>
      </c>
      <c r="B3095" s="27" t="s">
        <v>7873</v>
      </c>
      <c r="C3095" s="23" t="s">
        <v>7874</v>
      </c>
      <c r="D3095" s="23" t="s">
        <v>7875</v>
      </c>
      <c r="E3095" s="22" t="e">
        <f t="shared" si="96"/>
        <v>#VALUE!</v>
      </c>
      <c r="F3095" s="31" t="e">
        <f t="shared" si="97"/>
        <v>#VALUE!</v>
      </c>
      <c r="G3095">
        <v>42961</v>
      </c>
    </row>
    <row r="3096" spans="1:7">
      <c r="A3096" s="31">
        <v>42963</v>
      </c>
      <c r="B3096" s="27" t="s">
        <v>7870</v>
      </c>
      <c r="C3096" s="23" t="s">
        <v>7871</v>
      </c>
      <c r="D3096" s="23" t="s">
        <v>7872</v>
      </c>
      <c r="E3096" s="22" t="e">
        <f t="shared" si="96"/>
        <v>#VALUE!</v>
      </c>
      <c r="F3096" s="31" t="e">
        <f t="shared" si="97"/>
        <v>#VALUE!</v>
      </c>
      <c r="G3096">
        <v>42963</v>
      </c>
    </row>
    <row r="3097" spans="1:7">
      <c r="A3097" s="31">
        <v>42964</v>
      </c>
      <c r="B3097" s="27" t="s">
        <v>7867</v>
      </c>
      <c r="C3097" s="23" t="s">
        <v>7868</v>
      </c>
      <c r="D3097" s="23" t="s">
        <v>7869</v>
      </c>
      <c r="E3097" s="22" t="e">
        <f t="shared" si="96"/>
        <v>#VALUE!</v>
      </c>
      <c r="F3097" s="31" t="e">
        <f t="shared" si="97"/>
        <v>#VALUE!</v>
      </c>
      <c r="G3097">
        <v>42964</v>
      </c>
    </row>
    <row r="3098" spans="1:7">
      <c r="A3098" s="31">
        <v>42965</v>
      </c>
      <c r="B3098" s="27" t="s">
        <v>7864</v>
      </c>
      <c r="C3098" s="23" t="s">
        <v>7865</v>
      </c>
      <c r="D3098" s="23" t="s">
        <v>7866</v>
      </c>
      <c r="E3098" s="22" t="e">
        <f t="shared" si="96"/>
        <v>#VALUE!</v>
      </c>
      <c r="F3098" s="31" t="e">
        <f t="shared" si="97"/>
        <v>#VALUE!</v>
      </c>
      <c r="G3098">
        <v>42965</v>
      </c>
    </row>
    <row r="3099" spans="1:7">
      <c r="A3099" s="31">
        <v>42968</v>
      </c>
      <c r="B3099" s="27" t="s">
        <v>7861</v>
      </c>
      <c r="C3099" s="23" t="s">
        <v>7862</v>
      </c>
      <c r="D3099" s="23" t="s">
        <v>7863</v>
      </c>
      <c r="E3099" s="22" t="e">
        <f t="shared" si="96"/>
        <v>#VALUE!</v>
      </c>
      <c r="F3099" s="31" t="e">
        <f t="shared" si="97"/>
        <v>#VALUE!</v>
      </c>
      <c r="G3099">
        <v>42968</v>
      </c>
    </row>
    <row r="3100" spans="1:7">
      <c r="A3100" s="31">
        <v>42969</v>
      </c>
      <c r="B3100" s="27" t="s">
        <v>7858</v>
      </c>
      <c r="C3100" s="23" t="s">
        <v>7859</v>
      </c>
      <c r="D3100" s="23" t="s">
        <v>7860</v>
      </c>
      <c r="E3100" s="22" t="e">
        <f t="shared" si="96"/>
        <v>#VALUE!</v>
      </c>
      <c r="F3100" s="31" t="e">
        <f t="shared" si="97"/>
        <v>#VALUE!</v>
      </c>
      <c r="G3100">
        <v>42969</v>
      </c>
    </row>
    <row r="3101" spans="1:7">
      <c r="A3101" s="31">
        <v>42970</v>
      </c>
      <c r="B3101" s="27" t="s">
        <v>7855</v>
      </c>
      <c r="C3101" s="23" t="s">
        <v>7856</v>
      </c>
      <c r="D3101" s="23" t="s">
        <v>7857</v>
      </c>
      <c r="E3101" s="22" t="e">
        <f t="shared" si="96"/>
        <v>#VALUE!</v>
      </c>
      <c r="F3101" s="31" t="e">
        <f t="shared" si="97"/>
        <v>#VALUE!</v>
      </c>
      <c r="G3101">
        <v>42970</v>
      </c>
    </row>
    <row r="3102" spans="1:7">
      <c r="A3102" s="31">
        <v>42971</v>
      </c>
      <c r="B3102" s="27" t="s">
        <v>7852</v>
      </c>
      <c r="C3102" s="23" t="s">
        <v>7853</v>
      </c>
      <c r="D3102" s="23" t="s">
        <v>7854</v>
      </c>
      <c r="E3102" s="22" t="e">
        <f t="shared" si="96"/>
        <v>#VALUE!</v>
      </c>
      <c r="F3102" s="31" t="e">
        <f t="shared" si="97"/>
        <v>#VALUE!</v>
      </c>
      <c r="G3102">
        <v>42971</v>
      </c>
    </row>
    <row r="3103" spans="1:7">
      <c r="A3103" s="31">
        <v>42975</v>
      </c>
      <c r="B3103" s="27" t="s">
        <v>7849</v>
      </c>
      <c r="C3103" s="23" t="s">
        <v>7850</v>
      </c>
      <c r="D3103" s="23" t="s">
        <v>7851</v>
      </c>
      <c r="E3103" s="22" t="e">
        <f t="shared" si="96"/>
        <v>#VALUE!</v>
      </c>
      <c r="F3103" s="31" t="e">
        <f t="shared" si="97"/>
        <v>#VALUE!</v>
      </c>
      <c r="G3103">
        <v>42975</v>
      </c>
    </row>
    <row r="3104" spans="1:7">
      <c r="A3104" s="31">
        <v>42976</v>
      </c>
      <c r="B3104" s="27" t="s">
        <v>7846</v>
      </c>
      <c r="C3104" s="23" t="s">
        <v>7847</v>
      </c>
      <c r="D3104" s="23" t="s">
        <v>7848</v>
      </c>
      <c r="E3104" s="22" t="e">
        <f t="shared" si="96"/>
        <v>#VALUE!</v>
      </c>
      <c r="F3104" s="31" t="e">
        <f t="shared" si="97"/>
        <v>#VALUE!</v>
      </c>
      <c r="G3104">
        <v>42976</v>
      </c>
    </row>
    <row r="3105" spans="1:7">
      <c r="A3105" s="31">
        <v>42977</v>
      </c>
      <c r="B3105" s="27" t="s">
        <v>7843</v>
      </c>
      <c r="C3105" s="23" t="s">
        <v>7844</v>
      </c>
      <c r="D3105" s="23" t="s">
        <v>7845</v>
      </c>
      <c r="E3105" s="22" t="e">
        <f t="shared" si="96"/>
        <v>#VALUE!</v>
      </c>
      <c r="F3105" s="31" t="e">
        <f t="shared" si="97"/>
        <v>#VALUE!</v>
      </c>
      <c r="G3105">
        <v>42977</v>
      </c>
    </row>
    <row r="3106" spans="1:7">
      <c r="A3106" s="31">
        <v>42978</v>
      </c>
      <c r="B3106" s="27" t="s">
        <v>7840</v>
      </c>
      <c r="C3106" s="23" t="s">
        <v>7841</v>
      </c>
      <c r="D3106" s="23" t="s">
        <v>7842</v>
      </c>
      <c r="E3106" s="22" t="e">
        <f t="shared" si="96"/>
        <v>#VALUE!</v>
      </c>
      <c r="F3106" s="31" t="e">
        <f t="shared" si="97"/>
        <v>#VALUE!</v>
      </c>
      <c r="G3106">
        <v>42978</v>
      </c>
    </row>
    <row r="3107" spans="1:7">
      <c r="A3107" s="31">
        <v>42979</v>
      </c>
      <c r="B3107" s="27" t="s">
        <v>7837</v>
      </c>
      <c r="C3107" s="23" t="s">
        <v>7838</v>
      </c>
      <c r="D3107" s="23" t="s">
        <v>7839</v>
      </c>
      <c r="E3107" s="22" t="e">
        <f t="shared" si="96"/>
        <v>#VALUE!</v>
      </c>
      <c r="F3107" s="31" t="e">
        <f t="shared" si="97"/>
        <v>#VALUE!</v>
      </c>
      <c r="G3107">
        <v>42979</v>
      </c>
    </row>
    <row r="3108" spans="1:7">
      <c r="A3108" s="31">
        <v>42982</v>
      </c>
      <c r="B3108" s="27" t="s">
        <v>7834</v>
      </c>
      <c r="C3108" s="23" t="s">
        <v>7835</v>
      </c>
      <c r="D3108" s="23" t="s">
        <v>7836</v>
      </c>
      <c r="E3108" s="22" t="e">
        <f t="shared" si="96"/>
        <v>#VALUE!</v>
      </c>
      <c r="F3108" s="31" t="e">
        <f t="shared" si="97"/>
        <v>#VALUE!</v>
      </c>
      <c r="G3108">
        <v>42982</v>
      </c>
    </row>
    <row r="3109" spans="1:7">
      <c r="A3109" s="31">
        <v>42983</v>
      </c>
      <c r="B3109" s="27" t="s">
        <v>7831</v>
      </c>
      <c r="C3109" s="23" t="s">
        <v>7832</v>
      </c>
      <c r="D3109" s="23" t="s">
        <v>7833</v>
      </c>
      <c r="E3109" s="22" t="e">
        <f t="shared" si="96"/>
        <v>#VALUE!</v>
      </c>
      <c r="F3109" s="31" t="e">
        <f t="shared" si="97"/>
        <v>#VALUE!</v>
      </c>
      <c r="G3109">
        <v>42983</v>
      </c>
    </row>
    <row r="3110" spans="1:7">
      <c r="A3110" s="31">
        <v>42984</v>
      </c>
      <c r="B3110" s="27" t="s">
        <v>7828</v>
      </c>
      <c r="C3110" s="23" t="s">
        <v>7829</v>
      </c>
      <c r="D3110" s="23" t="s">
        <v>7830</v>
      </c>
      <c r="E3110" s="22" t="e">
        <f t="shared" si="96"/>
        <v>#VALUE!</v>
      </c>
      <c r="F3110" s="31" t="e">
        <f t="shared" si="97"/>
        <v>#VALUE!</v>
      </c>
      <c r="G3110">
        <v>42984</v>
      </c>
    </row>
    <row r="3111" spans="1:7">
      <c r="A3111" s="31">
        <v>42985</v>
      </c>
      <c r="B3111" s="27" t="s">
        <v>7825</v>
      </c>
      <c r="C3111" s="23" t="s">
        <v>7826</v>
      </c>
      <c r="D3111" s="23" t="s">
        <v>7827</v>
      </c>
      <c r="E3111" s="22" t="e">
        <f t="shared" si="96"/>
        <v>#VALUE!</v>
      </c>
      <c r="F3111" s="31" t="e">
        <f t="shared" si="97"/>
        <v>#VALUE!</v>
      </c>
      <c r="G3111">
        <v>42985</v>
      </c>
    </row>
    <row r="3112" spans="1:7">
      <c r="A3112" s="31">
        <v>42986</v>
      </c>
      <c r="B3112" s="27" t="s">
        <v>7822</v>
      </c>
      <c r="C3112" s="23" t="s">
        <v>7823</v>
      </c>
      <c r="D3112" s="23" t="s">
        <v>7824</v>
      </c>
      <c r="E3112" s="22" t="e">
        <f t="shared" si="96"/>
        <v>#VALUE!</v>
      </c>
      <c r="F3112" s="31" t="e">
        <f t="shared" si="97"/>
        <v>#VALUE!</v>
      </c>
      <c r="G3112">
        <v>42986</v>
      </c>
    </row>
    <row r="3113" spans="1:7">
      <c r="A3113" s="31">
        <v>42989</v>
      </c>
      <c r="B3113" s="27" t="s">
        <v>7819</v>
      </c>
      <c r="C3113" s="23" t="s">
        <v>7820</v>
      </c>
      <c r="D3113" s="23" t="s">
        <v>7821</v>
      </c>
      <c r="E3113" s="22" t="e">
        <f t="shared" si="96"/>
        <v>#VALUE!</v>
      </c>
      <c r="F3113" s="31" t="e">
        <f t="shared" si="97"/>
        <v>#VALUE!</v>
      </c>
      <c r="G3113">
        <v>42989</v>
      </c>
    </row>
    <row r="3114" spans="1:7">
      <c r="A3114" s="31">
        <v>42990</v>
      </c>
      <c r="B3114" s="27" t="s">
        <v>7816</v>
      </c>
      <c r="C3114" s="23" t="s">
        <v>7817</v>
      </c>
      <c r="D3114" s="23" t="s">
        <v>7818</v>
      </c>
      <c r="E3114" s="22" t="e">
        <f t="shared" si="96"/>
        <v>#VALUE!</v>
      </c>
      <c r="F3114" s="31" t="e">
        <f t="shared" si="97"/>
        <v>#VALUE!</v>
      </c>
      <c r="G3114">
        <v>42990</v>
      </c>
    </row>
    <row r="3115" spans="1:7">
      <c r="A3115" s="31">
        <v>42991</v>
      </c>
      <c r="B3115" s="27" t="s">
        <v>7813</v>
      </c>
      <c r="C3115" s="23" t="s">
        <v>7814</v>
      </c>
      <c r="D3115" s="23" t="s">
        <v>7815</v>
      </c>
      <c r="E3115" s="22" t="e">
        <f t="shared" si="96"/>
        <v>#VALUE!</v>
      </c>
      <c r="F3115" s="31" t="e">
        <f t="shared" si="97"/>
        <v>#VALUE!</v>
      </c>
      <c r="G3115">
        <v>42991</v>
      </c>
    </row>
    <row r="3116" spans="1:7">
      <c r="A3116" s="31">
        <v>42992</v>
      </c>
      <c r="B3116" s="27" t="s">
        <v>7810</v>
      </c>
      <c r="C3116" s="23" t="s">
        <v>7811</v>
      </c>
      <c r="D3116" s="23" t="s">
        <v>7812</v>
      </c>
      <c r="E3116" s="22" t="e">
        <f t="shared" si="96"/>
        <v>#VALUE!</v>
      </c>
      <c r="F3116" s="31" t="e">
        <f t="shared" si="97"/>
        <v>#VALUE!</v>
      </c>
      <c r="G3116">
        <v>42992</v>
      </c>
    </row>
    <row r="3117" spans="1:7">
      <c r="A3117" s="31">
        <v>42993</v>
      </c>
      <c r="B3117" s="27" t="s">
        <v>7807</v>
      </c>
      <c r="C3117" s="23" t="s">
        <v>7808</v>
      </c>
      <c r="D3117" s="23" t="s">
        <v>7809</v>
      </c>
      <c r="E3117" s="22" t="e">
        <f t="shared" si="96"/>
        <v>#VALUE!</v>
      </c>
      <c r="F3117" s="31" t="e">
        <f t="shared" si="97"/>
        <v>#VALUE!</v>
      </c>
      <c r="G3117">
        <v>42993</v>
      </c>
    </row>
    <row r="3118" spans="1:7">
      <c r="A3118" s="31">
        <v>42996</v>
      </c>
      <c r="B3118" s="27" t="s">
        <v>7804</v>
      </c>
      <c r="C3118" s="23" t="s">
        <v>7805</v>
      </c>
      <c r="D3118" s="23" t="s">
        <v>7806</v>
      </c>
      <c r="E3118" s="22" t="e">
        <f t="shared" si="96"/>
        <v>#VALUE!</v>
      </c>
      <c r="F3118" s="31" t="e">
        <f t="shared" si="97"/>
        <v>#VALUE!</v>
      </c>
      <c r="G3118">
        <v>42996</v>
      </c>
    </row>
    <row r="3119" spans="1:7">
      <c r="A3119" s="31">
        <v>42997</v>
      </c>
      <c r="B3119" s="27" t="s">
        <v>7801</v>
      </c>
      <c r="C3119" s="23" t="s">
        <v>7802</v>
      </c>
      <c r="D3119" s="23" t="s">
        <v>7803</v>
      </c>
      <c r="E3119" s="22" t="e">
        <f t="shared" si="96"/>
        <v>#VALUE!</v>
      </c>
      <c r="F3119" s="31" t="e">
        <f t="shared" si="97"/>
        <v>#VALUE!</v>
      </c>
      <c r="G3119">
        <v>42997</v>
      </c>
    </row>
    <row r="3120" spans="1:7">
      <c r="A3120" s="31">
        <v>42998</v>
      </c>
      <c r="B3120" s="27" t="s">
        <v>7798</v>
      </c>
      <c r="C3120" s="23" t="s">
        <v>7799</v>
      </c>
      <c r="D3120" s="23" t="s">
        <v>7800</v>
      </c>
      <c r="E3120" s="22" t="e">
        <f t="shared" si="96"/>
        <v>#VALUE!</v>
      </c>
      <c r="F3120" s="31" t="e">
        <f t="shared" si="97"/>
        <v>#VALUE!</v>
      </c>
      <c r="G3120">
        <v>42998</v>
      </c>
    </row>
    <row r="3121" spans="1:7">
      <c r="A3121" s="31">
        <v>42999</v>
      </c>
      <c r="B3121" s="27" t="s">
        <v>7795</v>
      </c>
      <c r="C3121" s="23" t="s">
        <v>7796</v>
      </c>
      <c r="D3121" s="23" t="s">
        <v>7797</v>
      </c>
      <c r="E3121" s="22" t="e">
        <f t="shared" si="96"/>
        <v>#VALUE!</v>
      </c>
      <c r="F3121" s="31" t="e">
        <f t="shared" si="97"/>
        <v>#VALUE!</v>
      </c>
      <c r="G3121">
        <v>42999</v>
      </c>
    </row>
    <row r="3122" spans="1:7">
      <c r="A3122" s="31">
        <v>43000</v>
      </c>
      <c r="B3122" s="27" t="s">
        <v>7792</v>
      </c>
      <c r="C3122" s="23" t="s">
        <v>7793</v>
      </c>
      <c r="D3122" s="23" t="s">
        <v>7794</v>
      </c>
      <c r="E3122" s="22" t="e">
        <f t="shared" si="96"/>
        <v>#VALUE!</v>
      </c>
      <c r="F3122" s="31" t="e">
        <f t="shared" si="97"/>
        <v>#VALUE!</v>
      </c>
      <c r="G3122">
        <v>43000</v>
      </c>
    </row>
    <row r="3123" spans="1:7">
      <c r="A3123" s="31">
        <v>43003</v>
      </c>
      <c r="B3123" s="27" t="s">
        <v>7789</v>
      </c>
      <c r="C3123" s="23" t="s">
        <v>7790</v>
      </c>
      <c r="D3123" s="23" t="s">
        <v>7791</v>
      </c>
      <c r="E3123" s="22" t="e">
        <f t="shared" si="96"/>
        <v>#VALUE!</v>
      </c>
      <c r="F3123" s="31" t="e">
        <f t="shared" si="97"/>
        <v>#VALUE!</v>
      </c>
      <c r="G3123">
        <v>43003</v>
      </c>
    </row>
    <row r="3124" spans="1:7">
      <c r="A3124" s="31">
        <v>43004</v>
      </c>
      <c r="B3124" s="27" t="s">
        <v>7786</v>
      </c>
      <c r="C3124" s="23" t="s">
        <v>7787</v>
      </c>
      <c r="D3124" s="23" t="s">
        <v>7788</v>
      </c>
      <c r="E3124" s="22" t="e">
        <f t="shared" si="96"/>
        <v>#VALUE!</v>
      </c>
      <c r="F3124" s="31" t="e">
        <f t="shared" si="97"/>
        <v>#VALUE!</v>
      </c>
      <c r="G3124">
        <v>43004</v>
      </c>
    </row>
    <row r="3125" spans="1:7">
      <c r="A3125" s="31">
        <v>43005</v>
      </c>
      <c r="B3125" s="27" t="s">
        <v>7783</v>
      </c>
      <c r="C3125" s="23" t="s">
        <v>7784</v>
      </c>
      <c r="D3125" s="23" t="s">
        <v>7785</v>
      </c>
      <c r="E3125" s="22" t="e">
        <f t="shared" si="96"/>
        <v>#VALUE!</v>
      </c>
      <c r="F3125" s="31" t="e">
        <f t="shared" si="97"/>
        <v>#VALUE!</v>
      </c>
      <c r="G3125">
        <v>43005</v>
      </c>
    </row>
    <row r="3126" spans="1:7">
      <c r="A3126" s="31">
        <v>43006</v>
      </c>
      <c r="B3126" s="27" t="s">
        <v>7780</v>
      </c>
      <c r="C3126" s="23" t="s">
        <v>7781</v>
      </c>
      <c r="D3126" s="23" t="s">
        <v>7782</v>
      </c>
      <c r="E3126" s="22" t="e">
        <f t="shared" si="96"/>
        <v>#VALUE!</v>
      </c>
      <c r="F3126" s="31" t="e">
        <f t="shared" si="97"/>
        <v>#VALUE!</v>
      </c>
      <c r="G3126">
        <v>43006</v>
      </c>
    </row>
    <row r="3127" spans="1:7">
      <c r="A3127" s="31">
        <v>43007</v>
      </c>
      <c r="B3127" s="27" t="s">
        <v>7777</v>
      </c>
      <c r="C3127" s="23" t="s">
        <v>7778</v>
      </c>
      <c r="D3127" s="23" t="s">
        <v>7779</v>
      </c>
      <c r="E3127" s="22" t="e">
        <f t="shared" si="96"/>
        <v>#VALUE!</v>
      </c>
      <c r="F3127" s="31" t="e">
        <f t="shared" si="97"/>
        <v>#VALUE!</v>
      </c>
      <c r="G3127">
        <v>43007</v>
      </c>
    </row>
    <row r="3128" spans="1:7">
      <c r="A3128" s="31">
        <v>43011</v>
      </c>
      <c r="B3128" s="27" t="s">
        <v>7774</v>
      </c>
      <c r="C3128" s="23" t="s">
        <v>7775</v>
      </c>
      <c r="D3128" s="23" t="s">
        <v>7776</v>
      </c>
      <c r="E3128" s="22" t="e">
        <f t="shared" si="96"/>
        <v>#VALUE!</v>
      </c>
      <c r="F3128" s="31" t="e">
        <f t="shared" si="97"/>
        <v>#VALUE!</v>
      </c>
      <c r="G3128">
        <v>43011</v>
      </c>
    </row>
    <row r="3129" spans="1:7">
      <c r="A3129" s="31">
        <v>43012</v>
      </c>
      <c r="B3129" s="27" t="s">
        <v>7771</v>
      </c>
      <c r="C3129" s="23" t="s">
        <v>7772</v>
      </c>
      <c r="D3129" s="23" t="s">
        <v>7773</v>
      </c>
      <c r="E3129" s="22" t="e">
        <f t="shared" si="96"/>
        <v>#VALUE!</v>
      </c>
      <c r="F3129" s="31" t="e">
        <f t="shared" si="97"/>
        <v>#VALUE!</v>
      </c>
      <c r="G3129">
        <v>43012</v>
      </c>
    </row>
    <row r="3130" spans="1:7">
      <c r="A3130" s="31">
        <v>43013</v>
      </c>
      <c r="B3130" s="27" t="s">
        <v>7768</v>
      </c>
      <c r="C3130" s="23" t="s">
        <v>7769</v>
      </c>
      <c r="D3130" s="23" t="s">
        <v>7770</v>
      </c>
      <c r="E3130" s="22" t="e">
        <f t="shared" si="96"/>
        <v>#VALUE!</v>
      </c>
      <c r="F3130" s="31" t="e">
        <f t="shared" si="97"/>
        <v>#VALUE!</v>
      </c>
      <c r="G3130">
        <v>43013</v>
      </c>
    </row>
    <row r="3131" spans="1:7">
      <c r="A3131" s="31">
        <v>43014</v>
      </c>
      <c r="B3131" s="27" t="s">
        <v>7765</v>
      </c>
      <c r="C3131" s="23" t="s">
        <v>7766</v>
      </c>
      <c r="D3131" s="23" t="s">
        <v>7767</v>
      </c>
      <c r="E3131" s="22" t="e">
        <f t="shared" si="96"/>
        <v>#VALUE!</v>
      </c>
      <c r="F3131" s="31" t="e">
        <f t="shared" si="97"/>
        <v>#VALUE!</v>
      </c>
      <c r="G3131">
        <v>43014</v>
      </c>
    </row>
    <row r="3132" spans="1:7">
      <c r="A3132" s="31">
        <v>43017</v>
      </c>
      <c r="B3132" s="27" t="s">
        <v>7762</v>
      </c>
      <c r="C3132" s="23" t="s">
        <v>7763</v>
      </c>
      <c r="D3132" s="23" t="s">
        <v>7764</v>
      </c>
      <c r="E3132" s="22" t="e">
        <f t="shared" si="96"/>
        <v>#VALUE!</v>
      </c>
      <c r="F3132" s="31" t="e">
        <f t="shared" si="97"/>
        <v>#VALUE!</v>
      </c>
      <c r="G3132">
        <v>43017</v>
      </c>
    </row>
    <row r="3133" spans="1:7">
      <c r="A3133" s="31">
        <v>43018</v>
      </c>
      <c r="B3133" s="27" t="s">
        <v>7759</v>
      </c>
      <c r="C3133" s="23" t="s">
        <v>7760</v>
      </c>
      <c r="D3133" s="23" t="s">
        <v>7761</v>
      </c>
      <c r="E3133" s="22" t="e">
        <f t="shared" si="96"/>
        <v>#VALUE!</v>
      </c>
      <c r="F3133" s="31" t="e">
        <f t="shared" si="97"/>
        <v>#VALUE!</v>
      </c>
      <c r="G3133">
        <v>43018</v>
      </c>
    </row>
    <row r="3134" spans="1:7">
      <c r="A3134" s="31">
        <v>43019</v>
      </c>
      <c r="B3134" s="27" t="s">
        <v>7756</v>
      </c>
      <c r="C3134" s="23" t="s">
        <v>7757</v>
      </c>
      <c r="D3134" s="23" t="s">
        <v>7758</v>
      </c>
      <c r="E3134" s="22" t="e">
        <f t="shared" si="96"/>
        <v>#VALUE!</v>
      </c>
      <c r="F3134" s="31" t="e">
        <f t="shared" si="97"/>
        <v>#VALUE!</v>
      </c>
      <c r="G3134">
        <v>43019</v>
      </c>
    </row>
    <row r="3135" spans="1:7">
      <c r="A3135" s="31">
        <v>43020</v>
      </c>
      <c r="B3135" s="27" t="s">
        <v>7753</v>
      </c>
      <c r="C3135" s="23" t="s">
        <v>7754</v>
      </c>
      <c r="D3135" s="23" t="s">
        <v>7755</v>
      </c>
      <c r="E3135" s="22" t="e">
        <f t="shared" si="96"/>
        <v>#VALUE!</v>
      </c>
      <c r="F3135" s="31" t="e">
        <f t="shared" si="97"/>
        <v>#VALUE!</v>
      </c>
      <c r="G3135">
        <v>43020</v>
      </c>
    </row>
    <row r="3136" spans="1:7">
      <c r="A3136" s="31">
        <v>43021</v>
      </c>
      <c r="B3136" s="27" t="s">
        <v>7750</v>
      </c>
      <c r="C3136" s="23" t="s">
        <v>7751</v>
      </c>
      <c r="D3136" s="23" t="s">
        <v>7752</v>
      </c>
      <c r="E3136" s="22" t="e">
        <f t="shared" si="96"/>
        <v>#VALUE!</v>
      </c>
      <c r="F3136" s="31" t="e">
        <f t="shared" si="97"/>
        <v>#VALUE!</v>
      </c>
      <c r="G3136">
        <v>43021</v>
      </c>
    </row>
    <row r="3137" spans="1:7">
      <c r="A3137" s="31">
        <v>43024</v>
      </c>
      <c r="B3137" s="27" t="s">
        <v>7747</v>
      </c>
      <c r="C3137" s="23" t="s">
        <v>7748</v>
      </c>
      <c r="D3137" s="23" t="s">
        <v>7749</v>
      </c>
      <c r="E3137" s="22" t="e">
        <f t="shared" si="96"/>
        <v>#VALUE!</v>
      </c>
      <c r="F3137" s="31" t="e">
        <f t="shared" si="97"/>
        <v>#VALUE!</v>
      </c>
      <c r="G3137">
        <v>43024</v>
      </c>
    </row>
    <row r="3138" spans="1:7">
      <c r="A3138" s="31">
        <v>43025</v>
      </c>
      <c r="B3138" s="27" t="s">
        <v>7744</v>
      </c>
      <c r="C3138" s="23" t="s">
        <v>7745</v>
      </c>
      <c r="D3138" s="23" t="s">
        <v>7746</v>
      </c>
      <c r="E3138" s="22" t="e">
        <f t="shared" ref="E3138:E3201" si="98">TEXT(F3138,"dd-mm-yy")</f>
        <v>#VALUE!</v>
      </c>
      <c r="F3138" s="31" t="e">
        <f t="shared" ref="F3138:F3201" si="99">DATEVALUE(A3138)</f>
        <v>#VALUE!</v>
      </c>
      <c r="G3138">
        <v>43025</v>
      </c>
    </row>
    <row r="3139" spans="1:7">
      <c r="A3139" s="31">
        <v>43026</v>
      </c>
      <c r="B3139" s="27" t="s">
        <v>7743</v>
      </c>
      <c r="C3139" s="23" t="s">
        <v>7741</v>
      </c>
      <c r="D3139" s="23" t="s">
        <v>7742</v>
      </c>
      <c r="E3139" s="22" t="e">
        <f t="shared" si="98"/>
        <v>#VALUE!</v>
      </c>
      <c r="F3139" s="31" t="e">
        <f t="shared" si="99"/>
        <v>#VALUE!</v>
      </c>
      <c r="G3139">
        <v>43026</v>
      </c>
    </row>
    <row r="3140" spans="1:7">
      <c r="A3140" s="31">
        <v>43027</v>
      </c>
      <c r="B3140" s="27" t="s">
        <v>7740</v>
      </c>
      <c r="C3140" s="23" t="s">
        <v>7741</v>
      </c>
      <c r="D3140" s="23" t="s">
        <v>7742</v>
      </c>
      <c r="E3140" s="22" t="e">
        <f t="shared" si="98"/>
        <v>#VALUE!</v>
      </c>
      <c r="F3140" s="31" t="e">
        <f t="shared" si="99"/>
        <v>#VALUE!</v>
      </c>
      <c r="G3140">
        <v>43027</v>
      </c>
    </row>
    <row r="3141" spans="1:7">
      <c r="A3141" s="31">
        <v>43031</v>
      </c>
      <c r="B3141" s="27" t="s">
        <v>7737</v>
      </c>
      <c r="C3141" s="23" t="s">
        <v>7738</v>
      </c>
      <c r="D3141" s="23" t="s">
        <v>7739</v>
      </c>
      <c r="E3141" s="22" t="e">
        <f t="shared" si="98"/>
        <v>#VALUE!</v>
      </c>
      <c r="F3141" s="31" t="e">
        <f t="shared" si="99"/>
        <v>#VALUE!</v>
      </c>
      <c r="G3141">
        <v>43031</v>
      </c>
    </row>
    <row r="3142" spans="1:7">
      <c r="A3142" s="31">
        <v>43032</v>
      </c>
      <c r="B3142" s="27" t="s">
        <v>7734</v>
      </c>
      <c r="C3142" s="23" t="s">
        <v>7735</v>
      </c>
      <c r="D3142" s="23" t="s">
        <v>7736</v>
      </c>
      <c r="E3142" s="22" t="e">
        <f t="shared" si="98"/>
        <v>#VALUE!</v>
      </c>
      <c r="F3142" s="31" t="e">
        <f t="shared" si="99"/>
        <v>#VALUE!</v>
      </c>
      <c r="G3142">
        <v>43032</v>
      </c>
    </row>
    <row r="3143" spans="1:7">
      <c r="A3143" s="31">
        <v>43033</v>
      </c>
      <c r="B3143" s="27" t="s">
        <v>7731</v>
      </c>
      <c r="C3143" s="23" t="s">
        <v>7732</v>
      </c>
      <c r="D3143" s="23" t="s">
        <v>7733</v>
      </c>
      <c r="E3143" s="22" t="e">
        <f t="shared" si="98"/>
        <v>#VALUE!</v>
      </c>
      <c r="F3143" s="31" t="e">
        <f t="shared" si="99"/>
        <v>#VALUE!</v>
      </c>
      <c r="G3143">
        <v>43033</v>
      </c>
    </row>
    <row r="3144" spans="1:7">
      <c r="A3144" s="31">
        <v>43034</v>
      </c>
      <c r="B3144" s="27" t="s">
        <v>7728</v>
      </c>
      <c r="C3144" s="23" t="s">
        <v>7729</v>
      </c>
      <c r="D3144" s="23" t="s">
        <v>7730</v>
      </c>
      <c r="E3144" s="22" t="e">
        <f t="shared" si="98"/>
        <v>#VALUE!</v>
      </c>
      <c r="F3144" s="31" t="e">
        <f t="shared" si="99"/>
        <v>#VALUE!</v>
      </c>
      <c r="G3144">
        <v>43034</v>
      </c>
    </row>
    <row r="3145" spans="1:7">
      <c r="A3145" s="31">
        <v>43035</v>
      </c>
      <c r="B3145" s="27" t="s">
        <v>7725</v>
      </c>
      <c r="C3145" s="23" t="s">
        <v>7726</v>
      </c>
      <c r="D3145" s="23" t="s">
        <v>7727</v>
      </c>
      <c r="E3145" s="22" t="e">
        <f t="shared" si="98"/>
        <v>#VALUE!</v>
      </c>
      <c r="F3145" s="31" t="e">
        <f t="shared" si="99"/>
        <v>#VALUE!</v>
      </c>
      <c r="G3145">
        <v>43035</v>
      </c>
    </row>
    <row r="3146" spans="1:7">
      <c r="A3146" s="31">
        <v>43038</v>
      </c>
      <c r="B3146" s="27" t="s">
        <v>7722</v>
      </c>
      <c r="C3146" s="23" t="s">
        <v>7723</v>
      </c>
      <c r="D3146" s="23" t="s">
        <v>7724</v>
      </c>
      <c r="E3146" s="22" t="e">
        <f t="shared" si="98"/>
        <v>#VALUE!</v>
      </c>
      <c r="F3146" s="31" t="e">
        <f t="shared" si="99"/>
        <v>#VALUE!</v>
      </c>
      <c r="G3146">
        <v>43038</v>
      </c>
    </row>
    <row r="3147" spans="1:7">
      <c r="A3147" s="31">
        <v>43039</v>
      </c>
      <c r="B3147" s="27" t="s">
        <v>7719</v>
      </c>
      <c r="C3147" s="23" t="s">
        <v>7720</v>
      </c>
      <c r="D3147" s="23" t="s">
        <v>7721</v>
      </c>
      <c r="E3147" s="22" t="e">
        <f t="shared" si="98"/>
        <v>#VALUE!</v>
      </c>
      <c r="F3147" s="31" t="e">
        <f t="shared" si="99"/>
        <v>#VALUE!</v>
      </c>
      <c r="G3147">
        <v>43039</v>
      </c>
    </row>
    <row r="3148" spans="1:7">
      <c r="A3148" s="31">
        <v>43040</v>
      </c>
      <c r="B3148" s="27" t="s">
        <v>7716</v>
      </c>
      <c r="C3148" s="23" t="s">
        <v>7717</v>
      </c>
      <c r="D3148" s="23" t="s">
        <v>7718</v>
      </c>
      <c r="E3148" s="22" t="e">
        <f t="shared" si="98"/>
        <v>#VALUE!</v>
      </c>
      <c r="F3148" s="31" t="e">
        <f t="shared" si="99"/>
        <v>#VALUE!</v>
      </c>
      <c r="G3148">
        <v>43040</v>
      </c>
    </row>
    <row r="3149" spans="1:7">
      <c r="A3149" s="31">
        <v>43041</v>
      </c>
      <c r="B3149" s="27" t="s">
        <v>7713</v>
      </c>
      <c r="C3149" s="23" t="s">
        <v>7714</v>
      </c>
      <c r="D3149" s="23" t="s">
        <v>7715</v>
      </c>
      <c r="E3149" s="22" t="e">
        <f t="shared" si="98"/>
        <v>#VALUE!</v>
      </c>
      <c r="F3149" s="31" t="e">
        <f t="shared" si="99"/>
        <v>#VALUE!</v>
      </c>
      <c r="G3149">
        <v>43041</v>
      </c>
    </row>
    <row r="3150" spans="1:7">
      <c r="A3150" s="31">
        <v>43042</v>
      </c>
      <c r="B3150" s="27" t="s">
        <v>7710</v>
      </c>
      <c r="C3150" s="23" t="s">
        <v>7711</v>
      </c>
      <c r="D3150" s="23" t="s">
        <v>7712</v>
      </c>
      <c r="E3150" s="22" t="e">
        <f t="shared" si="98"/>
        <v>#VALUE!</v>
      </c>
      <c r="F3150" s="31" t="e">
        <f t="shared" si="99"/>
        <v>#VALUE!</v>
      </c>
      <c r="G3150">
        <v>43042</v>
      </c>
    </row>
    <row r="3151" spans="1:7">
      <c r="A3151" s="31">
        <v>43045</v>
      </c>
      <c r="B3151" s="27" t="s">
        <v>7707</v>
      </c>
      <c r="C3151" s="23" t="s">
        <v>7708</v>
      </c>
      <c r="D3151" s="23" t="s">
        <v>7709</v>
      </c>
      <c r="E3151" s="22" t="e">
        <f t="shared" si="98"/>
        <v>#VALUE!</v>
      </c>
      <c r="F3151" s="31" t="e">
        <f t="shared" si="99"/>
        <v>#VALUE!</v>
      </c>
      <c r="G3151">
        <v>43045</v>
      </c>
    </row>
    <row r="3152" spans="1:7">
      <c r="A3152" s="31">
        <v>43046</v>
      </c>
      <c r="B3152" s="27" t="s">
        <v>7704</v>
      </c>
      <c r="C3152" s="23" t="s">
        <v>7705</v>
      </c>
      <c r="D3152" s="23" t="s">
        <v>7706</v>
      </c>
      <c r="E3152" s="22" t="e">
        <f t="shared" si="98"/>
        <v>#VALUE!</v>
      </c>
      <c r="F3152" s="31" t="e">
        <f t="shared" si="99"/>
        <v>#VALUE!</v>
      </c>
      <c r="G3152">
        <v>43046</v>
      </c>
    </row>
    <row r="3153" spans="1:7">
      <c r="A3153" s="31">
        <v>43047</v>
      </c>
      <c r="B3153" s="27" t="s">
        <v>7701</v>
      </c>
      <c r="C3153" s="23" t="s">
        <v>7702</v>
      </c>
      <c r="D3153" s="23" t="s">
        <v>7703</v>
      </c>
      <c r="E3153" s="22" t="e">
        <f t="shared" si="98"/>
        <v>#VALUE!</v>
      </c>
      <c r="F3153" s="31" t="e">
        <f t="shared" si="99"/>
        <v>#VALUE!</v>
      </c>
      <c r="G3153">
        <v>43047</v>
      </c>
    </row>
    <row r="3154" spans="1:7">
      <c r="A3154" s="31">
        <v>43048</v>
      </c>
      <c r="B3154" s="27" t="s">
        <v>7698</v>
      </c>
      <c r="C3154" s="23" t="s">
        <v>7699</v>
      </c>
      <c r="D3154" s="23" t="s">
        <v>7700</v>
      </c>
      <c r="E3154" s="22" t="e">
        <f t="shared" si="98"/>
        <v>#VALUE!</v>
      </c>
      <c r="F3154" s="31" t="e">
        <f t="shared" si="99"/>
        <v>#VALUE!</v>
      </c>
      <c r="G3154">
        <v>43048</v>
      </c>
    </row>
    <row r="3155" spans="1:7">
      <c r="A3155" s="31">
        <v>43049</v>
      </c>
      <c r="B3155" s="27" t="s">
        <v>7695</v>
      </c>
      <c r="C3155" s="23" t="s">
        <v>7696</v>
      </c>
      <c r="D3155" s="23" t="s">
        <v>7697</v>
      </c>
      <c r="E3155" s="22" t="e">
        <f t="shared" si="98"/>
        <v>#VALUE!</v>
      </c>
      <c r="F3155" s="31" t="e">
        <f t="shared" si="99"/>
        <v>#VALUE!</v>
      </c>
      <c r="G3155">
        <v>43049</v>
      </c>
    </row>
    <row r="3156" spans="1:7">
      <c r="A3156" s="31">
        <v>43052</v>
      </c>
      <c r="B3156" s="27" t="s">
        <v>7692</v>
      </c>
      <c r="C3156" s="23" t="s">
        <v>7693</v>
      </c>
      <c r="D3156" s="23" t="s">
        <v>7694</v>
      </c>
      <c r="E3156" s="22" t="e">
        <f t="shared" si="98"/>
        <v>#VALUE!</v>
      </c>
      <c r="F3156" s="31" t="e">
        <f t="shared" si="99"/>
        <v>#VALUE!</v>
      </c>
      <c r="G3156">
        <v>43052</v>
      </c>
    </row>
    <row r="3157" spans="1:7">
      <c r="A3157" s="31">
        <v>43053</v>
      </c>
      <c r="B3157" s="27" t="s">
        <v>7689</v>
      </c>
      <c r="C3157" s="23" t="s">
        <v>7690</v>
      </c>
      <c r="D3157" s="23" t="s">
        <v>7691</v>
      </c>
      <c r="E3157" s="22" t="e">
        <f t="shared" si="98"/>
        <v>#VALUE!</v>
      </c>
      <c r="F3157" s="31" t="e">
        <f t="shared" si="99"/>
        <v>#VALUE!</v>
      </c>
      <c r="G3157">
        <v>43053</v>
      </c>
    </row>
    <row r="3158" spans="1:7">
      <c r="A3158" s="31">
        <v>43054</v>
      </c>
      <c r="B3158" s="27" t="s">
        <v>7686</v>
      </c>
      <c r="C3158" s="23" t="s">
        <v>7687</v>
      </c>
      <c r="D3158" s="23" t="s">
        <v>7688</v>
      </c>
      <c r="E3158" s="22" t="e">
        <f t="shared" si="98"/>
        <v>#VALUE!</v>
      </c>
      <c r="F3158" s="31" t="e">
        <f t="shared" si="99"/>
        <v>#VALUE!</v>
      </c>
      <c r="G3158">
        <v>43054</v>
      </c>
    </row>
    <row r="3159" spans="1:7">
      <c r="A3159" s="31">
        <v>43055</v>
      </c>
      <c r="B3159" s="27" t="s">
        <v>7683</v>
      </c>
      <c r="C3159" s="23" t="s">
        <v>7684</v>
      </c>
      <c r="D3159" s="23" t="s">
        <v>7685</v>
      </c>
      <c r="E3159" s="22" t="e">
        <f t="shared" si="98"/>
        <v>#VALUE!</v>
      </c>
      <c r="F3159" s="31" t="e">
        <f t="shared" si="99"/>
        <v>#VALUE!</v>
      </c>
      <c r="G3159">
        <v>43055</v>
      </c>
    </row>
    <row r="3160" spans="1:7">
      <c r="A3160" s="31">
        <v>43056</v>
      </c>
      <c r="B3160" s="27" t="s">
        <v>7680</v>
      </c>
      <c r="C3160" s="23" t="s">
        <v>7681</v>
      </c>
      <c r="D3160" s="23" t="s">
        <v>7682</v>
      </c>
      <c r="E3160" s="22" t="e">
        <f t="shared" si="98"/>
        <v>#VALUE!</v>
      </c>
      <c r="F3160" s="31" t="e">
        <f t="shared" si="99"/>
        <v>#VALUE!</v>
      </c>
      <c r="G3160">
        <v>43056</v>
      </c>
    </row>
    <row r="3161" spans="1:7">
      <c r="A3161" s="31">
        <v>43059</v>
      </c>
      <c r="B3161" s="27" t="s">
        <v>7677</v>
      </c>
      <c r="C3161" s="23" t="s">
        <v>7678</v>
      </c>
      <c r="D3161" s="23" t="s">
        <v>7679</v>
      </c>
      <c r="E3161" s="22" t="e">
        <f t="shared" si="98"/>
        <v>#VALUE!</v>
      </c>
      <c r="F3161" s="31" t="e">
        <f t="shared" si="99"/>
        <v>#VALUE!</v>
      </c>
      <c r="G3161">
        <v>43059</v>
      </c>
    </row>
    <row r="3162" spans="1:7">
      <c r="A3162" s="31">
        <v>43060</v>
      </c>
      <c r="B3162" s="27" t="s">
        <v>7675</v>
      </c>
      <c r="C3162" s="23" t="s">
        <v>7676</v>
      </c>
      <c r="D3162" s="23" t="s">
        <v>7315</v>
      </c>
      <c r="E3162" s="22" t="e">
        <f t="shared" si="98"/>
        <v>#VALUE!</v>
      </c>
      <c r="F3162" s="31" t="e">
        <f t="shared" si="99"/>
        <v>#VALUE!</v>
      </c>
      <c r="G3162">
        <v>43060</v>
      </c>
    </row>
    <row r="3163" spans="1:7">
      <c r="A3163" s="31">
        <v>43061</v>
      </c>
      <c r="B3163" s="27" t="s">
        <v>7672</v>
      </c>
      <c r="C3163" s="23" t="s">
        <v>7673</v>
      </c>
      <c r="D3163" s="23" t="s">
        <v>7674</v>
      </c>
      <c r="E3163" s="22" t="e">
        <f t="shared" si="98"/>
        <v>#VALUE!</v>
      </c>
      <c r="F3163" s="31" t="e">
        <f t="shared" si="99"/>
        <v>#VALUE!</v>
      </c>
      <c r="G3163">
        <v>43061</v>
      </c>
    </row>
    <row r="3164" spans="1:7">
      <c r="A3164" s="31">
        <v>43062</v>
      </c>
      <c r="B3164" s="27" t="s">
        <v>7669</v>
      </c>
      <c r="C3164" s="23" t="s">
        <v>7670</v>
      </c>
      <c r="D3164" s="23" t="s">
        <v>7671</v>
      </c>
      <c r="E3164" s="22" t="e">
        <f t="shared" si="98"/>
        <v>#VALUE!</v>
      </c>
      <c r="F3164" s="31" t="e">
        <f t="shared" si="99"/>
        <v>#VALUE!</v>
      </c>
      <c r="G3164">
        <v>43062</v>
      </c>
    </row>
    <row r="3165" spans="1:7">
      <c r="A3165" s="31">
        <v>43063</v>
      </c>
      <c r="B3165" s="27" t="s">
        <v>7666</v>
      </c>
      <c r="C3165" s="23" t="s">
        <v>7667</v>
      </c>
      <c r="D3165" s="23" t="s">
        <v>7668</v>
      </c>
      <c r="E3165" s="22" t="e">
        <f t="shared" si="98"/>
        <v>#VALUE!</v>
      </c>
      <c r="F3165" s="31" t="e">
        <f t="shared" si="99"/>
        <v>#VALUE!</v>
      </c>
      <c r="G3165">
        <v>43063</v>
      </c>
    </row>
    <row r="3166" spans="1:7">
      <c r="A3166" s="31">
        <v>43066</v>
      </c>
      <c r="B3166" s="27" t="s">
        <v>7663</v>
      </c>
      <c r="C3166" s="23" t="s">
        <v>7664</v>
      </c>
      <c r="D3166" s="23" t="s">
        <v>7665</v>
      </c>
      <c r="E3166" s="22" t="e">
        <f t="shared" si="98"/>
        <v>#VALUE!</v>
      </c>
      <c r="F3166" s="31" t="e">
        <f t="shared" si="99"/>
        <v>#VALUE!</v>
      </c>
      <c r="G3166">
        <v>43066</v>
      </c>
    </row>
    <row r="3167" spans="1:7">
      <c r="A3167" s="31">
        <v>43067</v>
      </c>
      <c r="B3167" s="27" t="s">
        <v>7660</v>
      </c>
      <c r="C3167" s="23" t="s">
        <v>7661</v>
      </c>
      <c r="D3167" s="23" t="s">
        <v>7662</v>
      </c>
      <c r="E3167" s="22" t="e">
        <f t="shared" si="98"/>
        <v>#VALUE!</v>
      </c>
      <c r="F3167" s="31" t="e">
        <f t="shared" si="99"/>
        <v>#VALUE!</v>
      </c>
      <c r="G3167">
        <v>43067</v>
      </c>
    </row>
    <row r="3168" spans="1:7">
      <c r="A3168" s="31">
        <v>43068</v>
      </c>
      <c r="B3168" s="27" t="s">
        <v>7657</v>
      </c>
      <c r="C3168" s="23" t="s">
        <v>7658</v>
      </c>
      <c r="D3168" s="23" t="s">
        <v>7659</v>
      </c>
      <c r="E3168" s="22" t="e">
        <f t="shared" si="98"/>
        <v>#VALUE!</v>
      </c>
      <c r="F3168" s="31" t="e">
        <f t="shared" si="99"/>
        <v>#VALUE!</v>
      </c>
      <c r="G3168">
        <v>43068</v>
      </c>
    </row>
    <row r="3169" spans="1:7">
      <c r="A3169" s="31">
        <v>43069</v>
      </c>
      <c r="B3169" s="27" t="s">
        <v>7654</v>
      </c>
      <c r="C3169" s="23" t="s">
        <v>7655</v>
      </c>
      <c r="D3169" s="23" t="s">
        <v>7656</v>
      </c>
      <c r="E3169" s="22" t="e">
        <f t="shared" si="98"/>
        <v>#VALUE!</v>
      </c>
      <c r="F3169" s="31" t="e">
        <f t="shared" si="99"/>
        <v>#VALUE!</v>
      </c>
      <c r="G3169">
        <v>43069</v>
      </c>
    </row>
    <row r="3170" spans="1:7">
      <c r="A3170" s="31">
        <v>43070</v>
      </c>
      <c r="B3170" s="27" t="s">
        <v>7651</v>
      </c>
      <c r="C3170" s="23" t="s">
        <v>7652</v>
      </c>
      <c r="D3170" s="23" t="s">
        <v>7653</v>
      </c>
      <c r="E3170" s="22" t="e">
        <f t="shared" si="98"/>
        <v>#VALUE!</v>
      </c>
      <c r="F3170" s="31" t="e">
        <f t="shared" si="99"/>
        <v>#VALUE!</v>
      </c>
      <c r="G3170">
        <v>43070</v>
      </c>
    </row>
    <row r="3171" spans="1:7">
      <c r="A3171" s="31">
        <v>43073</v>
      </c>
      <c r="B3171" s="27" t="s">
        <v>7648</v>
      </c>
      <c r="C3171" s="23" t="s">
        <v>7649</v>
      </c>
      <c r="D3171" s="23" t="s">
        <v>7650</v>
      </c>
      <c r="E3171" s="22" t="e">
        <f t="shared" si="98"/>
        <v>#VALUE!</v>
      </c>
      <c r="F3171" s="31" t="e">
        <f t="shared" si="99"/>
        <v>#VALUE!</v>
      </c>
      <c r="G3171">
        <v>43073</v>
      </c>
    </row>
    <row r="3172" spans="1:7">
      <c r="A3172" s="31">
        <v>43074</v>
      </c>
      <c r="B3172" s="27" t="s">
        <v>7645</v>
      </c>
      <c r="C3172" s="23" t="s">
        <v>7646</v>
      </c>
      <c r="D3172" s="23" t="s">
        <v>7647</v>
      </c>
      <c r="E3172" s="22" t="e">
        <f t="shared" si="98"/>
        <v>#VALUE!</v>
      </c>
      <c r="F3172" s="31" t="e">
        <f t="shared" si="99"/>
        <v>#VALUE!</v>
      </c>
      <c r="G3172">
        <v>43074</v>
      </c>
    </row>
    <row r="3173" spans="1:7">
      <c r="A3173" s="31">
        <v>43075</v>
      </c>
      <c r="B3173" s="27" t="s">
        <v>7642</v>
      </c>
      <c r="C3173" s="23" t="s">
        <v>7643</v>
      </c>
      <c r="D3173" s="23" t="s">
        <v>7644</v>
      </c>
      <c r="E3173" s="22" t="e">
        <f t="shared" si="98"/>
        <v>#VALUE!</v>
      </c>
      <c r="F3173" s="31" t="e">
        <f t="shared" si="99"/>
        <v>#VALUE!</v>
      </c>
      <c r="G3173">
        <v>43075</v>
      </c>
    </row>
    <row r="3174" spans="1:7">
      <c r="A3174" s="31">
        <v>43076</v>
      </c>
      <c r="B3174" s="27" t="s">
        <v>7639</v>
      </c>
      <c r="C3174" s="23" t="s">
        <v>7640</v>
      </c>
      <c r="D3174" s="23" t="s">
        <v>7641</v>
      </c>
      <c r="E3174" s="22" t="e">
        <f t="shared" si="98"/>
        <v>#VALUE!</v>
      </c>
      <c r="F3174" s="31" t="e">
        <f t="shared" si="99"/>
        <v>#VALUE!</v>
      </c>
      <c r="G3174">
        <v>43076</v>
      </c>
    </row>
    <row r="3175" spans="1:7">
      <c r="A3175" s="31">
        <v>43077</v>
      </c>
      <c r="B3175" s="27" t="s">
        <v>7636</v>
      </c>
      <c r="C3175" s="23" t="s">
        <v>7637</v>
      </c>
      <c r="D3175" s="23" t="s">
        <v>7638</v>
      </c>
      <c r="E3175" s="22" t="e">
        <f t="shared" si="98"/>
        <v>#VALUE!</v>
      </c>
      <c r="F3175" s="31" t="e">
        <f t="shared" si="99"/>
        <v>#VALUE!</v>
      </c>
      <c r="G3175">
        <v>43077</v>
      </c>
    </row>
    <row r="3176" spans="1:7">
      <c r="A3176" s="31">
        <v>43080</v>
      </c>
      <c r="B3176" s="27" t="s">
        <v>7633</v>
      </c>
      <c r="C3176" s="23" t="s">
        <v>7634</v>
      </c>
      <c r="D3176" s="23" t="s">
        <v>7635</v>
      </c>
      <c r="E3176" s="22" t="e">
        <f t="shared" si="98"/>
        <v>#VALUE!</v>
      </c>
      <c r="F3176" s="31" t="e">
        <f t="shared" si="99"/>
        <v>#VALUE!</v>
      </c>
      <c r="G3176">
        <v>43080</v>
      </c>
    </row>
    <row r="3177" spans="1:7">
      <c r="A3177" s="31">
        <v>43081</v>
      </c>
      <c r="B3177" s="27" t="s">
        <v>7630</v>
      </c>
      <c r="C3177" s="23" t="s">
        <v>7631</v>
      </c>
      <c r="D3177" s="23" t="s">
        <v>7632</v>
      </c>
      <c r="E3177" s="22" t="e">
        <f t="shared" si="98"/>
        <v>#VALUE!</v>
      </c>
      <c r="F3177" s="31" t="e">
        <f t="shared" si="99"/>
        <v>#VALUE!</v>
      </c>
      <c r="G3177">
        <v>43081</v>
      </c>
    </row>
    <row r="3178" spans="1:7">
      <c r="A3178" s="31">
        <v>43082</v>
      </c>
      <c r="B3178" s="27" t="s">
        <v>7627</v>
      </c>
      <c r="C3178" s="23" t="s">
        <v>7628</v>
      </c>
      <c r="D3178" s="23" t="s">
        <v>7629</v>
      </c>
      <c r="E3178" s="22" t="e">
        <f t="shared" si="98"/>
        <v>#VALUE!</v>
      </c>
      <c r="F3178" s="31" t="e">
        <f t="shared" si="99"/>
        <v>#VALUE!</v>
      </c>
      <c r="G3178">
        <v>43082</v>
      </c>
    </row>
    <row r="3179" spans="1:7">
      <c r="A3179" s="31">
        <v>43083</v>
      </c>
      <c r="B3179" s="27" t="s">
        <v>7624</v>
      </c>
      <c r="C3179" s="23" t="s">
        <v>7625</v>
      </c>
      <c r="D3179" s="23" t="s">
        <v>7626</v>
      </c>
      <c r="E3179" s="22" t="e">
        <f t="shared" si="98"/>
        <v>#VALUE!</v>
      </c>
      <c r="F3179" s="31" t="e">
        <f t="shared" si="99"/>
        <v>#VALUE!</v>
      </c>
      <c r="G3179">
        <v>43083</v>
      </c>
    </row>
    <row r="3180" spans="1:7">
      <c r="A3180" s="31">
        <v>43084</v>
      </c>
      <c r="B3180" s="27" t="s">
        <v>7621</v>
      </c>
      <c r="C3180" s="23" t="s">
        <v>7622</v>
      </c>
      <c r="D3180" s="23" t="s">
        <v>7623</v>
      </c>
      <c r="E3180" s="22" t="e">
        <f t="shared" si="98"/>
        <v>#VALUE!</v>
      </c>
      <c r="F3180" s="31" t="e">
        <f t="shared" si="99"/>
        <v>#VALUE!</v>
      </c>
      <c r="G3180">
        <v>43084</v>
      </c>
    </row>
    <row r="3181" spans="1:7">
      <c r="A3181" s="31">
        <v>43087</v>
      </c>
      <c r="B3181" s="27" t="s">
        <v>7618</v>
      </c>
      <c r="C3181" s="23" t="s">
        <v>7619</v>
      </c>
      <c r="D3181" s="23" t="s">
        <v>7620</v>
      </c>
      <c r="E3181" s="22" t="e">
        <f t="shared" si="98"/>
        <v>#VALUE!</v>
      </c>
      <c r="F3181" s="31" t="e">
        <f t="shared" si="99"/>
        <v>#VALUE!</v>
      </c>
      <c r="G3181">
        <v>43087</v>
      </c>
    </row>
    <row r="3182" spans="1:7">
      <c r="A3182" s="31">
        <v>43088</v>
      </c>
      <c r="B3182" s="27" t="s">
        <v>7615</v>
      </c>
      <c r="C3182" s="23" t="s">
        <v>7616</v>
      </c>
      <c r="D3182" s="23" t="s">
        <v>7617</v>
      </c>
      <c r="E3182" s="22" t="e">
        <f t="shared" si="98"/>
        <v>#VALUE!</v>
      </c>
      <c r="F3182" s="31" t="e">
        <f t="shared" si="99"/>
        <v>#VALUE!</v>
      </c>
      <c r="G3182">
        <v>43088</v>
      </c>
    </row>
    <row r="3183" spans="1:7">
      <c r="A3183" s="31">
        <v>43089</v>
      </c>
      <c r="B3183" s="27" t="s">
        <v>7612</v>
      </c>
      <c r="C3183" s="23" t="s">
        <v>7613</v>
      </c>
      <c r="D3183" s="23" t="s">
        <v>7614</v>
      </c>
      <c r="E3183" s="22" t="e">
        <f t="shared" si="98"/>
        <v>#VALUE!</v>
      </c>
      <c r="F3183" s="31" t="e">
        <f t="shared" si="99"/>
        <v>#VALUE!</v>
      </c>
      <c r="G3183">
        <v>43089</v>
      </c>
    </row>
    <row r="3184" spans="1:7">
      <c r="A3184" s="31">
        <v>43090</v>
      </c>
      <c r="B3184" s="27" t="s">
        <v>7609</v>
      </c>
      <c r="C3184" s="23" t="s">
        <v>7610</v>
      </c>
      <c r="D3184" s="23" t="s">
        <v>7611</v>
      </c>
      <c r="E3184" s="22" t="e">
        <f t="shared" si="98"/>
        <v>#VALUE!</v>
      </c>
      <c r="F3184" s="31" t="e">
        <f t="shared" si="99"/>
        <v>#VALUE!</v>
      </c>
      <c r="G3184">
        <v>43090</v>
      </c>
    </row>
    <row r="3185" spans="1:7">
      <c r="A3185" s="31">
        <v>43091</v>
      </c>
      <c r="B3185" s="27" t="s">
        <v>7606</v>
      </c>
      <c r="C3185" s="23" t="s">
        <v>7607</v>
      </c>
      <c r="D3185" s="23" t="s">
        <v>7608</v>
      </c>
      <c r="E3185" s="22" t="e">
        <f t="shared" si="98"/>
        <v>#VALUE!</v>
      </c>
      <c r="F3185" s="31" t="e">
        <f t="shared" si="99"/>
        <v>#VALUE!</v>
      </c>
      <c r="G3185">
        <v>43091</v>
      </c>
    </row>
    <row r="3186" spans="1:7">
      <c r="A3186" s="31">
        <v>43095</v>
      </c>
      <c r="B3186" s="27" t="s">
        <v>7603</v>
      </c>
      <c r="C3186" s="23" t="s">
        <v>7604</v>
      </c>
      <c r="D3186" s="23" t="s">
        <v>7605</v>
      </c>
      <c r="E3186" s="22" t="e">
        <f t="shared" si="98"/>
        <v>#VALUE!</v>
      </c>
      <c r="F3186" s="31" t="e">
        <f t="shared" si="99"/>
        <v>#VALUE!</v>
      </c>
      <c r="G3186">
        <v>43095</v>
      </c>
    </row>
    <row r="3187" spans="1:7">
      <c r="A3187" s="31">
        <v>43096</v>
      </c>
      <c r="B3187" s="27" t="s">
        <v>7600</v>
      </c>
      <c r="C3187" s="23" t="s">
        <v>7601</v>
      </c>
      <c r="D3187" s="23" t="s">
        <v>7602</v>
      </c>
      <c r="E3187" s="22" t="e">
        <f t="shared" si="98"/>
        <v>#VALUE!</v>
      </c>
      <c r="F3187" s="31" t="e">
        <f t="shared" si="99"/>
        <v>#VALUE!</v>
      </c>
      <c r="G3187">
        <v>43096</v>
      </c>
    </row>
    <row r="3188" spans="1:7">
      <c r="A3188" s="31">
        <v>43097</v>
      </c>
      <c r="B3188" s="27" t="s">
        <v>7597</v>
      </c>
      <c r="C3188" s="23" t="s">
        <v>7598</v>
      </c>
      <c r="D3188" s="23" t="s">
        <v>7599</v>
      </c>
      <c r="E3188" s="22" t="e">
        <f t="shared" si="98"/>
        <v>#VALUE!</v>
      </c>
      <c r="F3188" s="31" t="e">
        <f t="shared" si="99"/>
        <v>#VALUE!</v>
      </c>
      <c r="G3188">
        <v>43097</v>
      </c>
    </row>
    <row r="3189" spans="1:7">
      <c r="A3189" s="31">
        <v>43098</v>
      </c>
      <c r="B3189" s="27" t="s">
        <v>7594</v>
      </c>
      <c r="C3189" s="23" t="s">
        <v>7595</v>
      </c>
      <c r="D3189" s="23" t="s">
        <v>7596</v>
      </c>
      <c r="E3189" s="22" t="e">
        <f t="shared" si="98"/>
        <v>#VALUE!</v>
      </c>
      <c r="F3189" s="31" t="e">
        <f t="shared" si="99"/>
        <v>#VALUE!</v>
      </c>
      <c r="G3189">
        <v>43098</v>
      </c>
    </row>
    <row r="3190" spans="1:7">
      <c r="A3190" s="31">
        <v>43101</v>
      </c>
      <c r="B3190" s="27" t="s">
        <v>7591</v>
      </c>
      <c r="C3190" s="23" t="s">
        <v>7592</v>
      </c>
      <c r="D3190" s="23" t="s">
        <v>7593</v>
      </c>
      <c r="E3190" s="22" t="e">
        <f t="shared" si="98"/>
        <v>#VALUE!</v>
      </c>
      <c r="F3190" s="31" t="e">
        <f t="shared" si="99"/>
        <v>#VALUE!</v>
      </c>
      <c r="G3190">
        <v>43101</v>
      </c>
    </row>
    <row r="3191" spans="1:7">
      <c r="A3191" s="31">
        <v>43102</v>
      </c>
      <c r="B3191" s="27" t="s">
        <v>7588</v>
      </c>
      <c r="C3191" s="23" t="s">
        <v>7589</v>
      </c>
      <c r="D3191" s="23" t="s">
        <v>7590</v>
      </c>
      <c r="E3191" s="22" t="e">
        <f t="shared" si="98"/>
        <v>#VALUE!</v>
      </c>
      <c r="F3191" s="31" t="e">
        <f t="shared" si="99"/>
        <v>#VALUE!</v>
      </c>
      <c r="G3191">
        <v>43102</v>
      </c>
    </row>
    <row r="3192" spans="1:7">
      <c r="A3192" s="31">
        <v>43103</v>
      </c>
      <c r="B3192" s="27" t="s">
        <v>7585</v>
      </c>
      <c r="C3192" s="23" t="s">
        <v>7586</v>
      </c>
      <c r="D3192" s="23" t="s">
        <v>7587</v>
      </c>
      <c r="E3192" s="22" t="e">
        <f t="shared" si="98"/>
        <v>#VALUE!</v>
      </c>
      <c r="F3192" s="31" t="e">
        <f t="shared" si="99"/>
        <v>#VALUE!</v>
      </c>
      <c r="G3192">
        <v>43103</v>
      </c>
    </row>
    <row r="3193" spans="1:7">
      <c r="A3193" s="31">
        <v>43104</v>
      </c>
      <c r="B3193" s="27" t="s">
        <v>7582</v>
      </c>
      <c r="C3193" s="23" t="s">
        <v>7583</v>
      </c>
      <c r="D3193" s="23" t="s">
        <v>7584</v>
      </c>
      <c r="E3193" s="22" t="e">
        <f t="shared" si="98"/>
        <v>#VALUE!</v>
      </c>
      <c r="F3193" s="31" t="e">
        <f t="shared" si="99"/>
        <v>#VALUE!</v>
      </c>
      <c r="G3193">
        <v>43104</v>
      </c>
    </row>
    <row r="3194" spans="1:7">
      <c r="A3194" s="31">
        <v>43105</v>
      </c>
      <c r="B3194" s="27" t="s">
        <v>7579</v>
      </c>
      <c r="C3194" s="23" t="s">
        <v>7580</v>
      </c>
      <c r="D3194" s="23" t="s">
        <v>7581</v>
      </c>
      <c r="E3194" s="22" t="e">
        <f t="shared" si="98"/>
        <v>#VALUE!</v>
      </c>
      <c r="F3194" s="31" t="e">
        <f t="shared" si="99"/>
        <v>#VALUE!</v>
      </c>
      <c r="G3194">
        <v>43105</v>
      </c>
    </row>
    <row r="3195" spans="1:7">
      <c r="A3195" s="31">
        <v>43108</v>
      </c>
      <c r="B3195" s="27" t="s">
        <v>7576</v>
      </c>
      <c r="C3195" s="23" t="s">
        <v>7577</v>
      </c>
      <c r="D3195" s="23" t="s">
        <v>7578</v>
      </c>
      <c r="E3195" s="22" t="e">
        <f t="shared" si="98"/>
        <v>#VALUE!</v>
      </c>
      <c r="F3195" s="31" t="e">
        <f t="shared" si="99"/>
        <v>#VALUE!</v>
      </c>
      <c r="G3195">
        <v>43108</v>
      </c>
    </row>
    <row r="3196" spans="1:7">
      <c r="A3196" s="31">
        <v>43109</v>
      </c>
      <c r="B3196" s="27" t="s">
        <v>7573</v>
      </c>
      <c r="C3196" s="23" t="s">
        <v>7574</v>
      </c>
      <c r="D3196" s="23" t="s">
        <v>7575</v>
      </c>
      <c r="E3196" s="22" t="e">
        <f t="shared" si="98"/>
        <v>#VALUE!</v>
      </c>
      <c r="F3196" s="31" t="e">
        <f t="shared" si="99"/>
        <v>#VALUE!</v>
      </c>
      <c r="G3196">
        <v>43109</v>
      </c>
    </row>
    <row r="3197" spans="1:7">
      <c r="A3197" s="31">
        <v>43110</v>
      </c>
      <c r="B3197" s="27" t="s">
        <v>7570</v>
      </c>
      <c r="C3197" s="23" t="s">
        <v>7571</v>
      </c>
      <c r="D3197" s="23" t="s">
        <v>7572</v>
      </c>
      <c r="E3197" s="22" t="e">
        <f t="shared" si="98"/>
        <v>#VALUE!</v>
      </c>
      <c r="F3197" s="31" t="e">
        <f t="shared" si="99"/>
        <v>#VALUE!</v>
      </c>
      <c r="G3197">
        <v>43110</v>
      </c>
    </row>
    <row r="3198" spans="1:7">
      <c r="A3198" s="31">
        <v>43111</v>
      </c>
      <c r="B3198" s="27" t="s">
        <v>7567</v>
      </c>
      <c r="C3198" s="23" t="s">
        <v>7568</v>
      </c>
      <c r="D3198" s="23" t="s">
        <v>7569</v>
      </c>
      <c r="E3198" s="22" t="e">
        <f t="shared" si="98"/>
        <v>#VALUE!</v>
      </c>
      <c r="F3198" s="31" t="e">
        <f t="shared" si="99"/>
        <v>#VALUE!</v>
      </c>
      <c r="G3198">
        <v>43111</v>
      </c>
    </row>
    <row r="3199" spans="1:7">
      <c r="A3199" s="31">
        <v>43112</v>
      </c>
      <c r="B3199" s="27" t="s">
        <v>7564</v>
      </c>
      <c r="C3199" s="23" t="s">
        <v>7565</v>
      </c>
      <c r="D3199" s="23" t="s">
        <v>7566</v>
      </c>
      <c r="E3199" s="22" t="e">
        <f t="shared" si="98"/>
        <v>#VALUE!</v>
      </c>
      <c r="F3199" s="31" t="e">
        <f t="shared" si="99"/>
        <v>#VALUE!</v>
      </c>
      <c r="G3199">
        <v>43112</v>
      </c>
    </row>
    <row r="3200" spans="1:7">
      <c r="A3200" s="31">
        <v>43115</v>
      </c>
      <c r="B3200" s="27" t="s">
        <v>7561</v>
      </c>
      <c r="C3200" s="23" t="s">
        <v>7562</v>
      </c>
      <c r="D3200" s="23" t="s">
        <v>7563</v>
      </c>
      <c r="E3200" s="22" t="e">
        <f t="shared" si="98"/>
        <v>#VALUE!</v>
      </c>
      <c r="F3200" s="31" t="e">
        <f t="shared" si="99"/>
        <v>#VALUE!</v>
      </c>
      <c r="G3200">
        <v>43115</v>
      </c>
    </row>
    <row r="3201" spans="1:7">
      <c r="A3201" s="31">
        <v>43116</v>
      </c>
      <c r="B3201" s="27" t="s">
        <v>7558</v>
      </c>
      <c r="C3201" s="23" t="s">
        <v>7559</v>
      </c>
      <c r="D3201" s="23" t="s">
        <v>7560</v>
      </c>
      <c r="E3201" s="22" t="e">
        <f t="shared" si="98"/>
        <v>#VALUE!</v>
      </c>
      <c r="F3201" s="31" t="e">
        <f t="shared" si="99"/>
        <v>#VALUE!</v>
      </c>
      <c r="G3201">
        <v>43116</v>
      </c>
    </row>
    <row r="3202" spans="1:7">
      <c r="A3202" s="31">
        <v>43117</v>
      </c>
      <c r="B3202" s="27" t="s">
        <v>7555</v>
      </c>
      <c r="C3202" s="23" t="s">
        <v>7556</v>
      </c>
      <c r="D3202" s="23" t="s">
        <v>7557</v>
      </c>
      <c r="E3202" s="22" t="e">
        <f t="shared" ref="E3202:E3265" si="100">TEXT(F3202,"dd-mm-yy")</f>
        <v>#VALUE!</v>
      </c>
      <c r="F3202" s="31" t="e">
        <f t="shared" ref="F3202:F3265" si="101">DATEVALUE(A3202)</f>
        <v>#VALUE!</v>
      </c>
      <c r="G3202">
        <v>43117</v>
      </c>
    </row>
    <row r="3203" spans="1:7">
      <c r="A3203" s="31">
        <v>43118</v>
      </c>
      <c r="B3203" s="27" t="s">
        <v>7552</v>
      </c>
      <c r="C3203" s="23" t="s">
        <v>7553</v>
      </c>
      <c r="D3203" s="23" t="s">
        <v>7554</v>
      </c>
      <c r="E3203" s="22" t="e">
        <f t="shared" si="100"/>
        <v>#VALUE!</v>
      </c>
      <c r="F3203" s="31" t="e">
        <f t="shared" si="101"/>
        <v>#VALUE!</v>
      </c>
      <c r="G3203">
        <v>43118</v>
      </c>
    </row>
    <row r="3204" spans="1:7">
      <c r="A3204" s="31">
        <v>43119</v>
      </c>
      <c r="B3204" s="27" t="s">
        <v>7549</v>
      </c>
      <c r="C3204" s="23" t="s">
        <v>7550</v>
      </c>
      <c r="D3204" s="23" t="s">
        <v>7551</v>
      </c>
      <c r="E3204" s="22" t="e">
        <f t="shared" si="100"/>
        <v>#VALUE!</v>
      </c>
      <c r="F3204" s="31" t="e">
        <f t="shared" si="101"/>
        <v>#VALUE!</v>
      </c>
      <c r="G3204">
        <v>43119</v>
      </c>
    </row>
    <row r="3205" spans="1:7">
      <c r="A3205" s="31">
        <v>43122</v>
      </c>
      <c r="B3205" s="27" t="s">
        <v>7546</v>
      </c>
      <c r="C3205" s="23" t="s">
        <v>7547</v>
      </c>
      <c r="D3205" s="23" t="s">
        <v>7548</v>
      </c>
      <c r="E3205" s="22" t="e">
        <f t="shared" si="100"/>
        <v>#VALUE!</v>
      </c>
      <c r="F3205" s="31" t="e">
        <f t="shared" si="101"/>
        <v>#VALUE!</v>
      </c>
      <c r="G3205">
        <v>43122</v>
      </c>
    </row>
    <row r="3206" spans="1:7">
      <c r="A3206" s="31">
        <v>43123</v>
      </c>
      <c r="B3206" s="27" t="s">
        <v>7543</v>
      </c>
      <c r="C3206" s="23" t="s">
        <v>7544</v>
      </c>
      <c r="D3206" s="23" t="s">
        <v>7545</v>
      </c>
      <c r="E3206" s="22" t="e">
        <f t="shared" si="100"/>
        <v>#VALUE!</v>
      </c>
      <c r="F3206" s="31" t="e">
        <f t="shared" si="101"/>
        <v>#VALUE!</v>
      </c>
      <c r="G3206">
        <v>43123</v>
      </c>
    </row>
    <row r="3207" spans="1:7">
      <c r="A3207" s="31">
        <v>43124</v>
      </c>
      <c r="B3207" s="27" t="s">
        <v>7540</v>
      </c>
      <c r="C3207" s="23" t="s">
        <v>7541</v>
      </c>
      <c r="D3207" s="23" t="s">
        <v>7542</v>
      </c>
      <c r="E3207" s="22" t="e">
        <f t="shared" si="100"/>
        <v>#VALUE!</v>
      </c>
      <c r="F3207" s="31" t="e">
        <f t="shared" si="101"/>
        <v>#VALUE!</v>
      </c>
      <c r="G3207">
        <v>43124</v>
      </c>
    </row>
    <row r="3208" spans="1:7">
      <c r="A3208" s="31">
        <v>43125</v>
      </c>
      <c r="B3208" s="27" t="s">
        <v>7537</v>
      </c>
      <c r="C3208" s="23" t="s">
        <v>7538</v>
      </c>
      <c r="D3208" s="23" t="s">
        <v>7539</v>
      </c>
      <c r="E3208" s="22" t="e">
        <f t="shared" si="100"/>
        <v>#VALUE!</v>
      </c>
      <c r="F3208" s="31" t="e">
        <f t="shared" si="101"/>
        <v>#VALUE!</v>
      </c>
      <c r="G3208">
        <v>43125</v>
      </c>
    </row>
    <row r="3209" spans="1:7">
      <c r="A3209" s="31">
        <v>43129</v>
      </c>
      <c r="B3209" s="27" t="s">
        <v>7534</v>
      </c>
      <c r="C3209" s="23" t="s">
        <v>7535</v>
      </c>
      <c r="D3209" s="23" t="s">
        <v>7536</v>
      </c>
      <c r="E3209" s="22" t="e">
        <f t="shared" si="100"/>
        <v>#VALUE!</v>
      </c>
      <c r="F3209" s="31" t="e">
        <f t="shared" si="101"/>
        <v>#VALUE!</v>
      </c>
      <c r="G3209">
        <v>43129</v>
      </c>
    </row>
    <row r="3210" spans="1:7">
      <c r="A3210" s="31">
        <v>43130</v>
      </c>
      <c r="B3210" s="27" t="s">
        <v>7531</v>
      </c>
      <c r="C3210" s="23" t="s">
        <v>7532</v>
      </c>
      <c r="D3210" s="23" t="s">
        <v>7533</v>
      </c>
      <c r="E3210" s="22" t="e">
        <f t="shared" si="100"/>
        <v>#VALUE!</v>
      </c>
      <c r="F3210" s="31" t="e">
        <f t="shared" si="101"/>
        <v>#VALUE!</v>
      </c>
      <c r="G3210">
        <v>43130</v>
      </c>
    </row>
    <row r="3211" spans="1:7">
      <c r="A3211" s="31">
        <v>43131</v>
      </c>
      <c r="B3211" s="27" t="s">
        <v>7528</v>
      </c>
      <c r="C3211" s="23" t="s">
        <v>7529</v>
      </c>
      <c r="D3211" s="23" t="s">
        <v>7530</v>
      </c>
      <c r="E3211" s="22" t="e">
        <f t="shared" si="100"/>
        <v>#VALUE!</v>
      </c>
      <c r="F3211" s="31" t="e">
        <f t="shared" si="101"/>
        <v>#VALUE!</v>
      </c>
      <c r="G3211">
        <v>43131</v>
      </c>
    </row>
    <row r="3212" spans="1:7">
      <c r="A3212" s="31">
        <v>43132</v>
      </c>
      <c r="B3212" s="27" t="s">
        <v>7525</v>
      </c>
      <c r="C3212" s="23" t="s">
        <v>7526</v>
      </c>
      <c r="D3212" s="23" t="s">
        <v>7527</v>
      </c>
      <c r="E3212" s="22" t="e">
        <f t="shared" si="100"/>
        <v>#VALUE!</v>
      </c>
      <c r="F3212" s="31" t="e">
        <f t="shared" si="101"/>
        <v>#VALUE!</v>
      </c>
      <c r="G3212">
        <v>43132</v>
      </c>
    </row>
    <row r="3213" spans="1:7">
      <c r="A3213" s="31">
        <v>43133</v>
      </c>
      <c r="B3213" s="27" t="s">
        <v>7522</v>
      </c>
      <c r="C3213" s="23" t="s">
        <v>7523</v>
      </c>
      <c r="D3213" s="23" t="s">
        <v>7524</v>
      </c>
      <c r="E3213" s="22" t="e">
        <f t="shared" si="100"/>
        <v>#VALUE!</v>
      </c>
      <c r="F3213" s="31" t="e">
        <f t="shared" si="101"/>
        <v>#VALUE!</v>
      </c>
      <c r="G3213">
        <v>43133</v>
      </c>
    </row>
    <row r="3214" spans="1:7">
      <c r="A3214" s="31">
        <v>43136</v>
      </c>
      <c r="B3214" s="27" t="s">
        <v>7519</v>
      </c>
      <c r="C3214" s="23" t="s">
        <v>7520</v>
      </c>
      <c r="D3214" s="23" t="s">
        <v>7521</v>
      </c>
      <c r="E3214" s="22" t="e">
        <f t="shared" si="100"/>
        <v>#VALUE!</v>
      </c>
      <c r="F3214" s="31" t="e">
        <f t="shared" si="101"/>
        <v>#VALUE!</v>
      </c>
      <c r="G3214">
        <v>43136</v>
      </c>
    </row>
    <row r="3215" spans="1:7">
      <c r="A3215" s="31">
        <v>43137</v>
      </c>
      <c r="B3215" s="27" t="s">
        <v>7516</v>
      </c>
      <c r="C3215" s="23" t="s">
        <v>7517</v>
      </c>
      <c r="D3215" s="23" t="s">
        <v>7518</v>
      </c>
      <c r="E3215" s="22" t="e">
        <f t="shared" si="100"/>
        <v>#VALUE!</v>
      </c>
      <c r="F3215" s="31" t="e">
        <f t="shared" si="101"/>
        <v>#VALUE!</v>
      </c>
      <c r="G3215">
        <v>43137</v>
      </c>
    </row>
    <row r="3216" spans="1:7">
      <c r="A3216" s="31">
        <v>43138</v>
      </c>
      <c r="B3216" s="27" t="s">
        <v>7513</v>
      </c>
      <c r="C3216" s="23" t="s">
        <v>7514</v>
      </c>
      <c r="D3216" s="23" t="s">
        <v>7515</v>
      </c>
      <c r="E3216" s="22" t="e">
        <f t="shared" si="100"/>
        <v>#VALUE!</v>
      </c>
      <c r="F3216" s="31" t="e">
        <f t="shared" si="101"/>
        <v>#VALUE!</v>
      </c>
      <c r="G3216">
        <v>43138</v>
      </c>
    </row>
    <row r="3217" spans="1:7">
      <c r="A3217" s="31">
        <v>43139</v>
      </c>
      <c r="B3217" s="27" t="s">
        <v>7510</v>
      </c>
      <c r="C3217" s="23" t="s">
        <v>7511</v>
      </c>
      <c r="D3217" s="23" t="s">
        <v>7512</v>
      </c>
      <c r="E3217" s="22" t="e">
        <f t="shared" si="100"/>
        <v>#VALUE!</v>
      </c>
      <c r="F3217" s="31" t="e">
        <f t="shared" si="101"/>
        <v>#VALUE!</v>
      </c>
      <c r="G3217">
        <v>43139</v>
      </c>
    </row>
    <row r="3218" spans="1:7">
      <c r="A3218" s="31">
        <v>43140</v>
      </c>
      <c r="B3218" s="27" t="s">
        <v>7507</v>
      </c>
      <c r="C3218" s="23" t="s">
        <v>7508</v>
      </c>
      <c r="D3218" s="23" t="s">
        <v>7509</v>
      </c>
      <c r="E3218" s="22" t="e">
        <f t="shared" si="100"/>
        <v>#VALUE!</v>
      </c>
      <c r="F3218" s="31" t="e">
        <f t="shared" si="101"/>
        <v>#VALUE!</v>
      </c>
      <c r="G3218">
        <v>43140</v>
      </c>
    </row>
    <row r="3219" spans="1:7">
      <c r="A3219" s="31">
        <v>43143</v>
      </c>
      <c r="B3219" s="27" t="s">
        <v>7504</v>
      </c>
      <c r="C3219" s="23" t="s">
        <v>7505</v>
      </c>
      <c r="D3219" s="23" t="s">
        <v>7506</v>
      </c>
      <c r="E3219" s="22" t="e">
        <f t="shared" si="100"/>
        <v>#VALUE!</v>
      </c>
      <c r="F3219" s="31" t="e">
        <f t="shared" si="101"/>
        <v>#VALUE!</v>
      </c>
      <c r="G3219">
        <v>43143</v>
      </c>
    </row>
    <row r="3220" spans="1:7">
      <c r="A3220" s="31">
        <v>43145</v>
      </c>
      <c r="B3220" s="27" t="s">
        <v>7501</v>
      </c>
      <c r="C3220" s="23" t="s">
        <v>7502</v>
      </c>
      <c r="D3220" s="23" t="s">
        <v>7503</v>
      </c>
      <c r="E3220" s="22" t="e">
        <f t="shared" si="100"/>
        <v>#VALUE!</v>
      </c>
      <c r="F3220" s="31" t="e">
        <f t="shared" si="101"/>
        <v>#VALUE!</v>
      </c>
      <c r="G3220">
        <v>43145</v>
      </c>
    </row>
    <row r="3221" spans="1:7">
      <c r="A3221" s="31">
        <v>43146</v>
      </c>
      <c r="B3221" s="27" t="s">
        <v>7498</v>
      </c>
      <c r="C3221" s="23" t="s">
        <v>7499</v>
      </c>
      <c r="D3221" s="23" t="s">
        <v>7500</v>
      </c>
      <c r="E3221" s="22" t="e">
        <f t="shared" si="100"/>
        <v>#VALUE!</v>
      </c>
      <c r="F3221" s="31" t="e">
        <f t="shared" si="101"/>
        <v>#VALUE!</v>
      </c>
      <c r="G3221">
        <v>43146</v>
      </c>
    </row>
    <row r="3222" spans="1:7">
      <c r="A3222" s="31">
        <v>43147</v>
      </c>
      <c r="B3222" s="27" t="s">
        <v>7495</v>
      </c>
      <c r="C3222" s="23" t="s">
        <v>7496</v>
      </c>
      <c r="D3222" s="23" t="s">
        <v>7497</v>
      </c>
      <c r="E3222" s="22" t="e">
        <f t="shared" si="100"/>
        <v>#VALUE!</v>
      </c>
      <c r="F3222" s="31" t="e">
        <f t="shared" si="101"/>
        <v>#VALUE!</v>
      </c>
      <c r="G3222">
        <v>43147</v>
      </c>
    </row>
    <row r="3223" spans="1:7">
      <c r="A3223" s="31">
        <v>43150</v>
      </c>
      <c r="B3223" s="27" t="s">
        <v>7492</v>
      </c>
      <c r="C3223" s="23" t="s">
        <v>7493</v>
      </c>
      <c r="D3223" s="23" t="s">
        <v>7494</v>
      </c>
      <c r="E3223" s="22" t="e">
        <f t="shared" si="100"/>
        <v>#VALUE!</v>
      </c>
      <c r="F3223" s="31" t="e">
        <f t="shared" si="101"/>
        <v>#VALUE!</v>
      </c>
      <c r="G3223">
        <v>43150</v>
      </c>
    </row>
    <row r="3224" spans="1:7">
      <c r="A3224" s="31">
        <v>43151</v>
      </c>
      <c r="B3224" s="27" t="s">
        <v>7489</v>
      </c>
      <c r="C3224" s="23" t="s">
        <v>7490</v>
      </c>
      <c r="D3224" s="23" t="s">
        <v>7491</v>
      </c>
      <c r="E3224" s="22" t="e">
        <f t="shared" si="100"/>
        <v>#VALUE!</v>
      </c>
      <c r="F3224" s="31" t="e">
        <f t="shared" si="101"/>
        <v>#VALUE!</v>
      </c>
      <c r="G3224">
        <v>43151</v>
      </c>
    </row>
    <row r="3225" spans="1:7">
      <c r="A3225" s="31">
        <v>43152</v>
      </c>
      <c r="B3225" s="27" t="s">
        <v>7486</v>
      </c>
      <c r="C3225" s="23" t="s">
        <v>7487</v>
      </c>
      <c r="D3225" s="23" t="s">
        <v>7488</v>
      </c>
      <c r="E3225" s="22" t="e">
        <f t="shared" si="100"/>
        <v>#VALUE!</v>
      </c>
      <c r="F3225" s="31" t="e">
        <f t="shared" si="101"/>
        <v>#VALUE!</v>
      </c>
      <c r="G3225">
        <v>43152</v>
      </c>
    </row>
    <row r="3226" spans="1:7">
      <c r="A3226" s="31">
        <v>43153</v>
      </c>
      <c r="B3226" s="27" t="s">
        <v>7483</v>
      </c>
      <c r="C3226" s="23" t="s">
        <v>7484</v>
      </c>
      <c r="D3226" s="23" t="s">
        <v>7485</v>
      </c>
      <c r="E3226" s="22" t="e">
        <f t="shared" si="100"/>
        <v>#VALUE!</v>
      </c>
      <c r="F3226" s="31" t="e">
        <f t="shared" si="101"/>
        <v>#VALUE!</v>
      </c>
      <c r="G3226">
        <v>43153</v>
      </c>
    </row>
    <row r="3227" spans="1:7">
      <c r="A3227" s="31">
        <v>43154</v>
      </c>
      <c r="B3227" s="27" t="s">
        <v>7480</v>
      </c>
      <c r="C3227" s="23" t="s">
        <v>7481</v>
      </c>
      <c r="D3227" s="23" t="s">
        <v>7482</v>
      </c>
      <c r="E3227" s="22" t="e">
        <f t="shared" si="100"/>
        <v>#VALUE!</v>
      </c>
      <c r="F3227" s="31" t="e">
        <f t="shared" si="101"/>
        <v>#VALUE!</v>
      </c>
      <c r="G3227">
        <v>43154</v>
      </c>
    </row>
    <row r="3228" spans="1:7">
      <c r="A3228" s="31">
        <v>43157</v>
      </c>
      <c r="B3228" s="27" t="s">
        <v>7477</v>
      </c>
      <c r="C3228" s="23" t="s">
        <v>7478</v>
      </c>
      <c r="D3228" s="23" t="s">
        <v>7479</v>
      </c>
      <c r="E3228" s="22" t="e">
        <f t="shared" si="100"/>
        <v>#VALUE!</v>
      </c>
      <c r="F3228" s="31" t="e">
        <f t="shared" si="101"/>
        <v>#VALUE!</v>
      </c>
      <c r="G3228">
        <v>43157</v>
      </c>
    </row>
    <row r="3229" spans="1:7">
      <c r="A3229" s="31">
        <v>43158</v>
      </c>
      <c r="B3229" s="27" t="s">
        <v>7474</v>
      </c>
      <c r="C3229" s="23" t="s">
        <v>7475</v>
      </c>
      <c r="D3229" s="23" t="s">
        <v>7476</v>
      </c>
      <c r="E3229" s="22" t="e">
        <f t="shared" si="100"/>
        <v>#VALUE!</v>
      </c>
      <c r="F3229" s="31" t="e">
        <f t="shared" si="101"/>
        <v>#VALUE!</v>
      </c>
      <c r="G3229">
        <v>43158</v>
      </c>
    </row>
    <row r="3230" spans="1:7">
      <c r="A3230" s="31">
        <v>43159</v>
      </c>
      <c r="B3230" s="27" t="s">
        <v>7471</v>
      </c>
      <c r="C3230" s="23" t="s">
        <v>7472</v>
      </c>
      <c r="D3230" s="23" t="s">
        <v>7473</v>
      </c>
      <c r="E3230" s="22" t="e">
        <f t="shared" si="100"/>
        <v>#VALUE!</v>
      </c>
      <c r="F3230" s="31" t="e">
        <f t="shared" si="101"/>
        <v>#VALUE!</v>
      </c>
      <c r="G3230">
        <v>43159</v>
      </c>
    </row>
    <row r="3231" spans="1:7">
      <c r="A3231" s="31">
        <v>43160</v>
      </c>
      <c r="B3231" s="27" t="s">
        <v>7468</v>
      </c>
      <c r="C3231" s="23" t="s">
        <v>7469</v>
      </c>
      <c r="D3231" s="23" t="s">
        <v>7470</v>
      </c>
      <c r="E3231" s="22" t="e">
        <f t="shared" si="100"/>
        <v>#VALUE!</v>
      </c>
      <c r="F3231" s="31" t="e">
        <f t="shared" si="101"/>
        <v>#VALUE!</v>
      </c>
      <c r="G3231">
        <v>43160</v>
      </c>
    </row>
    <row r="3232" spans="1:7">
      <c r="A3232" s="31">
        <v>43164</v>
      </c>
      <c r="B3232" s="27" t="s">
        <v>7465</v>
      </c>
      <c r="C3232" s="23" t="s">
        <v>7466</v>
      </c>
      <c r="D3232" s="23" t="s">
        <v>7467</v>
      </c>
      <c r="E3232" s="22" t="e">
        <f t="shared" si="100"/>
        <v>#VALUE!</v>
      </c>
      <c r="F3232" s="31" t="e">
        <f t="shared" si="101"/>
        <v>#VALUE!</v>
      </c>
      <c r="G3232">
        <v>43164</v>
      </c>
    </row>
    <row r="3233" spans="1:7">
      <c r="A3233" s="31">
        <v>43165</v>
      </c>
      <c r="B3233" s="27" t="s">
        <v>7462</v>
      </c>
      <c r="C3233" s="23" t="s">
        <v>7463</v>
      </c>
      <c r="D3233" s="23" t="s">
        <v>7464</v>
      </c>
      <c r="E3233" s="22" t="e">
        <f t="shared" si="100"/>
        <v>#VALUE!</v>
      </c>
      <c r="F3233" s="31" t="e">
        <f t="shared" si="101"/>
        <v>#VALUE!</v>
      </c>
      <c r="G3233">
        <v>43165</v>
      </c>
    </row>
    <row r="3234" spans="1:7">
      <c r="A3234" s="31">
        <v>43166</v>
      </c>
      <c r="B3234" s="27" t="s">
        <v>7459</v>
      </c>
      <c r="C3234" s="23" t="s">
        <v>7460</v>
      </c>
      <c r="D3234" s="23" t="s">
        <v>7461</v>
      </c>
      <c r="E3234" s="22" t="e">
        <f t="shared" si="100"/>
        <v>#VALUE!</v>
      </c>
      <c r="F3234" s="31" t="e">
        <f t="shared" si="101"/>
        <v>#VALUE!</v>
      </c>
      <c r="G3234">
        <v>43166</v>
      </c>
    </row>
    <row r="3235" spans="1:7">
      <c r="A3235" s="31">
        <v>43167</v>
      </c>
      <c r="B3235" s="27" t="s">
        <v>7456</v>
      </c>
      <c r="C3235" s="23" t="s">
        <v>7457</v>
      </c>
      <c r="D3235" s="23" t="s">
        <v>7458</v>
      </c>
      <c r="E3235" s="22" t="e">
        <f t="shared" si="100"/>
        <v>#VALUE!</v>
      </c>
      <c r="F3235" s="31" t="e">
        <f t="shared" si="101"/>
        <v>#VALUE!</v>
      </c>
      <c r="G3235">
        <v>43167</v>
      </c>
    </row>
    <row r="3236" spans="1:7">
      <c r="A3236" s="31">
        <v>43168</v>
      </c>
      <c r="B3236" s="27" t="s">
        <v>7453</v>
      </c>
      <c r="C3236" s="23" t="s">
        <v>7454</v>
      </c>
      <c r="D3236" s="23" t="s">
        <v>7455</v>
      </c>
      <c r="E3236" s="22" t="e">
        <f t="shared" si="100"/>
        <v>#VALUE!</v>
      </c>
      <c r="F3236" s="31" t="e">
        <f t="shared" si="101"/>
        <v>#VALUE!</v>
      </c>
      <c r="G3236">
        <v>43168</v>
      </c>
    </row>
    <row r="3237" spans="1:7">
      <c r="A3237" s="31">
        <v>43171</v>
      </c>
      <c r="B3237" s="27" t="s">
        <v>7450</v>
      </c>
      <c r="C3237" s="23" t="s">
        <v>7451</v>
      </c>
      <c r="D3237" s="23" t="s">
        <v>7452</v>
      </c>
      <c r="E3237" s="22" t="e">
        <f t="shared" si="100"/>
        <v>#VALUE!</v>
      </c>
      <c r="F3237" s="31" t="e">
        <f t="shared" si="101"/>
        <v>#VALUE!</v>
      </c>
      <c r="G3237">
        <v>43171</v>
      </c>
    </row>
    <row r="3238" spans="1:7">
      <c r="A3238" s="31">
        <v>43172</v>
      </c>
      <c r="B3238" s="27" t="s">
        <v>7447</v>
      </c>
      <c r="C3238" s="23" t="s">
        <v>7448</v>
      </c>
      <c r="D3238" s="23" t="s">
        <v>7449</v>
      </c>
      <c r="E3238" s="22" t="e">
        <f t="shared" si="100"/>
        <v>#VALUE!</v>
      </c>
      <c r="F3238" s="31" t="e">
        <f t="shared" si="101"/>
        <v>#VALUE!</v>
      </c>
      <c r="G3238">
        <v>43172</v>
      </c>
    </row>
    <row r="3239" spans="1:7">
      <c r="A3239" s="31">
        <v>43173</v>
      </c>
      <c r="B3239" s="27" t="s">
        <v>7444</v>
      </c>
      <c r="C3239" s="23" t="s">
        <v>7445</v>
      </c>
      <c r="D3239" s="23" t="s">
        <v>7446</v>
      </c>
      <c r="E3239" s="22" t="e">
        <f t="shared" si="100"/>
        <v>#VALUE!</v>
      </c>
      <c r="F3239" s="31" t="e">
        <f t="shared" si="101"/>
        <v>#VALUE!</v>
      </c>
      <c r="G3239">
        <v>43173</v>
      </c>
    </row>
    <row r="3240" spans="1:7">
      <c r="A3240" s="31">
        <v>43174</v>
      </c>
      <c r="B3240" s="27" t="s">
        <v>7441</v>
      </c>
      <c r="C3240" s="23" t="s">
        <v>7442</v>
      </c>
      <c r="D3240" s="23" t="s">
        <v>7443</v>
      </c>
      <c r="E3240" s="22" t="e">
        <f t="shared" si="100"/>
        <v>#VALUE!</v>
      </c>
      <c r="F3240" s="31" t="e">
        <f t="shared" si="101"/>
        <v>#VALUE!</v>
      </c>
      <c r="G3240">
        <v>43174</v>
      </c>
    </row>
    <row r="3241" spans="1:7">
      <c r="A3241" s="31">
        <v>43175</v>
      </c>
      <c r="B3241" s="27" t="s">
        <v>7438</v>
      </c>
      <c r="C3241" s="23" t="s">
        <v>7439</v>
      </c>
      <c r="D3241" s="23" t="s">
        <v>7440</v>
      </c>
      <c r="E3241" s="22" t="e">
        <f t="shared" si="100"/>
        <v>#VALUE!</v>
      </c>
      <c r="F3241" s="31" t="e">
        <f t="shared" si="101"/>
        <v>#VALUE!</v>
      </c>
      <c r="G3241">
        <v>43175</v>
      </c>
    </row>
    <row r="3242" spans="1:7">
      <c r="A3242" s="31">
        <v>43178</v>
      </c>
      <c r="B3242" s="27" t="s">
        <v>7435</v>
      </c>
      <c r="C3242" s="23" t="s">
        <v>7436</v>
      </c>
      <c r="D3242" s="23" t="s">
        <v>7437</v>
      </c>
      <c r="E3242" s="22" t="e">
        <f t="shared" si="100"/>
        <v>#VALUE!</v>
      </c>
      <c r="F3242" s="31" t="e">
        <f t="shared" si="101"/>
        <v>#VALUE!</v>
      </c>
      <c r="G3242">
        <v>43178</v>
      </c>
    </row>
    <row r="3243" spans="1:7">
      <c r="A3243" s="31">
        <v>43179</v>
      </c>
      <c r="B3243" s="27" t="s">
        <v>7432</v>
      </c>
      <c r="C3243" s="23" t="s">
        <v>7433</v>
      </c>
      <c r="D3243" s="23" t="s">
        <v>7434</v>
      </c>
      <c r="E3243" s="22" t="e">
        <f t="shared" si="100"/>
        <v>#VALUE!</v>
      </c>
      <c r="F3243" s="31" t="e">
        <f t="shared" si="101"/>
        <v>#VALUE!</v>
      </c>
      <c r="G3243">
        <v>43179</v>
      </c>
    </row>
    <row r="3244" spans="1:7">
      <c r="A3244" s="31">
        <v>43180</v>
      </c>
      <c r="B3244" s="27" t="s">
        <v>7429</v>
      </c>
      <c r="C3244" s="23" t="s">
        <v>7430</v>
      </c>
      <c r="D3244" s="23" t="s">
        <v>7431</v>
      </c>
      <c r="E3244" s="22" t="e">
        <f t="shared" si="100"/>
        <v>#VALUE!</v>
      </c>
      <c r="F3244" s="31" t="e">
        <f t="shared" si="101"/>
        <v>#VALUE!</v>
      </c>
      <c r="G3244">
        <v>43180</v>
      </c>
    </row>
    <row r="3245" spans="1:7">
      <c r="A3245" s="31">
        <v>43181</v>
      </c>
      <c r="B3245" s="27" t="s">
        <v>7426</v>
      </c>
      <c r="C3245" s="23" t="s">
        <v>7427</v>
      </c>
      <c r="D3245" s="23" t="s">
        <v>7428</v>
      </c>
      <c r="E3245" s="22" t="e">
        <f t="shared" si="100"/>
        <v>#VALUE!</v>
      </c>
      <c r="F3245" s="31" t="e">
        <f t="shared" si="101"/>
        <v>#VALUE!</v>
      </c>
      <c r="G3245">
        <v>43181</v>
      </c>
    </row>
    <row r="3246" spans="1:7">
      <c r="A3246" s="31">
        <v>43182</v>
      </c>
      <c r="B3246" s="27" t="s">
        <v>7423</v>
      </c>
      <c r="C3246" s="23" t="s">
        <v>7424</v>
      </c>
      <c r="D3246" s="23" t="s">
        <v>7425</v>
      </c>
      <c r="E3246" s="22" t="e">
        <f t="shared" si="100"/>
        <v>#VALUE!</v>
      </c>
      <c r="F3246" s="31" t="e">
        <f t="shared" si="101"/>
        <v>#VALUE!</v>
      </c>
      <c r="G3246">
        <v>43182</v>
      </c>
    </row>
    <row r="3247" spans="1:7">
      <c r="A3247" s="31">
        <v>43185</v>
      </c>
      <c r="B3247" s="27" t="s">
        <v>7420</v>
      </c>
      <c r="C3247" s="23" t="s">
        <v>7421</v>
      </c>
      <c r="D3247" s="23" t="s">
        <v>7422</v>
      </c>
      <c r="E3247" s="22" t="e">
        <f t="shared" si="100"/>
        <v>#VALUE!</v>
      </c>
      <c r="F3247" s="31" t="e">
        <f t="shared" si="101"/>
        <v>#VALUE!</v>
      </c>
      <c r="G3247">
        <v>43185</v>
      </c>
    </row>
    <row r="3248" spans="1:7">
      <c r="A3248" s="31">
        <v>43186</v>
      </c>
      <c r="B3248" s="27" t="s">
        <v>7417</v>
      </c>
      <c r="C3248" s="23" t="s">
        <v>7418</v>
      </c>
      <c r="D3248" s="23" t="s">
        <v>7419</v>
      </c>
      <c r="E3248" s="22" t="e">
        <f t="shared" si="100"/>
        <v>#VALUE!</v>
      </c>
      <c r="F3248" s="31" t="e">
        <f t="shared" si="101"/>
        <v>#VALUE!</v>
      </c>
      <c r="G3248">
        <v>43186</v>
      </c>
    </row>
    <row r="3249" spans="1:7">
      <c r="A3249" s="31">
        <v>43187</v>
      </c>
      <c r="B3249" s="27" t="s">
        <v>7414</v>
      </c>
      <c r="C3249" s="23" t="s">
        <v>7415</v>
      </c>
      <c r="D3249" s="23" t="s">
        <v>7416</v>
      </c>
      <c r="E3249" s="22" t="e">
        <f t="shared" si="100"/>
        <v>#VALUE!</v>
      </c>
      <c r="F3249" s="31" t="e">
        <f t="shared" si="101"/>
        <v>#VALUE!</v>
      </c>
      <c r="G3249">
        <v>43187</v>
      </c>
    </row>
    <row r="3250" spans="1:7">
      <c r="A3250" s="31">
        <v>43192</v>
      </c>
      <c r="B3250" s="27" t="s">
        <v>7411</v>
      </c>
      <c r="C3250" s="23" t="s">
        <v>7412</v>
      </c>
      <c r="D3250" s="23" t="s">
        <v>7413</v>
      </c>
      <c r="E3250" s="22" t="e">
        <f t="shared" si="100"/>
        <v>#VALUE!</v>
      </c>
      <c r="F3250" s="31" t="e">
        <f t="shared" si="101"/>
        <v>#VALUE!</v>
      </c>
      <c r="G3250">
        <v>43192</v>
      </c>
    </row>
    <row r="3251" spans="1:7">
      <c r="A3251" s="31">
        <v>43193</v>
      </c>
      <c r="B3251" s="27" t="s">
        <v>7410</v>
      </c>
      <c r="C3251" s="23" t="s">
        <v>7348</v>
      </c>
      <c r="D3251" s="23" t="s">
        <v>7349</v>
      </c>
      <c r="E3251" s="22" t="e">
        <f t="shared" si="100"/>
        <v>#VALUE!</v>
      </c>
      <c r="F3251" s="31" t="e">
        <f t="shared" si="101"/>
        <v>#VALUE!</v>
      </c>
      <c r="G3251">
        <v>43193</v>
      </c>
    </row>
    <row r="3252" spans="1:7">
      <c r="A3252" s="31">
        <v>43194</v>
      </c>
      <c r="B3252" s="27" t="s">
        <v>7407</v>
      </c>
      <c r="C3252" s="23" t="s">
        <v>7408</v>
      </c>
      <c r="D3252" s="23" t="s">
        <v>7409</v>
      </c>
      <c r="E3252" s="22" t="e">
        <f t="shared" si="100"/>
        <v>#VALUE!</v>
      </c>
      <c r="F3252" s="31" t="e">
        <f t="shared" si="101"/>
        <v>#VALUE!</v>
      </c>
      <c r="G3252">
        <v>43194</v>
      </c>
    </row>
    <row r="3253" spans="1:7">
      <c r="A3253" s="31">
        <v>43195</v>
      </c>
      <c r="B3253" s="27" t="s">
        <v>7404</v>
      </c>
      <c r="C3253" s="23" t="s">
        <v>7405</v>
      </c>
      <c r="D3253" s="23" t="s">
        <v>7406</v>
      </c>
      <c r="E3253" s="22" t="e">
        <f t="shared" si="100"/>
        <v>#VALUE!</v>
      </c>
      <c r="F3253" s="31" t="e">
        <f t="shared" si="101"/>
        <v>#VALUE!</v>
      </c>
      <c r="G3253">
        <v>43195</v>
      </c>
    </row>
    <row r="3254" spans="1:7">
      <c r="A3254" s="31">
        <v>43196</v>
      </c>
      <c r="B3254" s="27" t="s">
        <v>7401</v>
      </c>
      <c r="C3254" s="23" t="s">
        <v>7402</v>
      </c>
      <c r="D3254" s="23" t="s">
        <v>7403</v>
      </c>
      <c r="E3254" s="22" t="e">
        <f t="shared" si="100"/>
        <v>#VALUE!</v>
      </c>
      <c r="F3254" s="31" t="e">
        <f t="shared" si="101"/>
        <v>#VALUE!</v>
      </c>
      <c r="G3254">
        <v>43196</v>
      </c>
    </row>
    <row r="3255" spans="1:7">
      <c r="A3255" s="31">
        <v>43199</v>
      </c>
      <c r="B3255" s="27" t="s">
        <v>7398</v>
      </c>
      <c r="C3255" s="23" t="s">
        <v>7399</v>
      </c>
      <c r="D3255" s="23" t="s">
        <v>7400</v>
      </c>
      <c r="E3255" s="22" t="e">
        <f t="shared" si="100"/>
        <v>#VALUE!</v>
      </c>
      <c r="F3255" s="31" t="e">
        <f t="shared" si="101"/>
        <v>#VALUE!</v>
      </c>
      <c r="G3255">
        <v>43199</v>
      </c>
    </row>
    <row r="3256" spans="1:7">
      <c r="A3256" s="31">
        <v>43200</v>
      </c>
      <c r="B3256" s="27" t="s">
        <v>7395</v>
      </c>
      <c r="C3256" s="23" t="s">
        <v>7396</v>
      </c>
      <c r="D3256" s="23" t="s">
        <v>7397</v>
      </c>
      <c r="E3256" s="22" t="e">
        <f t="shared" si="100"/>
        <v>#VALUE!</v>
      </c>
      <c r="F3256" s="31" t="e">
        <f t="shared" si="101"/>
        <v>#VALUE!</v>
      </c>
      <c r="G3256">
        <v>43200</v>
      </c>
    </row>
    <row r="3257" spans="1:7">
      <c r="A3257" s="31">
        <v>43201</v>
      </c>
      <c r="B3257" s="27" t="s">
        <v>7392</v>
      </c>
      <c r="C3257" s="23" t="s">
        <v>7393</v>
      </c>
      <c r="D3257" s="23" t="s">
        <v>7394</v>
      </c>
      <c r="E3257" s="22" t="e">
        <f t="shared" si="100"/>
        <v>#VALUE!</v>
      </c>
      <c r="F3257" s="31" t="e">
        <f t="shared" si="101"/>
        <v>#VALUE!</v>
      </c>
      <c r="G3257">
        <v>43201</v>
      </c>
    </row>
    <row r="3258" spans="1:7">
      <c r="A3258" s="31">
        <v>43202</v>
      </c>
      <c r="B3258" s="27" t="s">
        <v>7389</v>
      </c>
      <c r="C3258" s="23" t="s">
        <v>7390</v>
      </c>
      <c r="D3258" s="23" t="s">
        <v>7391</v>
      </c>
      <c r="E3258" s="22" t="e">
        <f t="shared" si="100"/>
        <v>#VALUE!</v>
      </c>
      <c r="F3258" s="31" t="e">
        <f t="shared" si="101"/>
        <v>#VALUE!</v>
      </c>
      <c r="G3258">
        <v>43202</v>
      </c>
    </row>
    <row r="3259" spans="1:7">
      <c r="A3259" s="31">
        <v>43203</v>
      </c>
      <c r="B3259" s="27" t="s">
        <v>7386</v>
      </c>
      <c r="C3259" s="23" t="s">
        <v>7387</v>
      </c>
      <c r="D3259" s="23" t="s">
        <v>7388</v>
      </c>
      <c r="E3259" s="22" t="e">
        <f t="shared" si="100"/>
        <v>#VALUE!</v>
      </c>
      <c r="F3259" s="31" t="e">
        <f t="shared" si="101"/>
        <v>#VALUE!</v>
      </c>
      <c r="G3259">
        <v>43203</v>
      </c>
    </row>
    <row r="3260" spans="1:7">
      <c r="A3260" s="31">
        <v>43206</v>
      </c>
      <c r="B3260" s="27" t="s">
        <v>7383</v>
      </c>
      <c r="C3260" s="23" t="s">
        <v>7384</v>
      </c>
      <c r="D3260" s="23" t="s">
        <v>7385</v>
      </c>
      <c r="E3260" s="22" t="e">
        <f t="shared" si="100"/>
        <v>#VALUE!</v>
      </c>
      <c r="F3260" s="31" t="e">
        <f t="shared" si="101"/>
        <v>#VALUE!</v>
      </c>
      <c r="G3260">
        <v>43206</v>
      </c>
    </row>
    <row r="3261" spans="1:7">
      <c r="A3261" s="31">
        <v>43207</v>
      </c>
      <c r="B3261" s="27" t="s">
        <v>7380</v>
      </c>
      <c r="C3261" s="23" t="s">
        <v>7381</v>
      </c>
      <c r="D3261" s="23" t="s">
        <v>7382</v>
      </c>
      <c r="E3261" s="22" t="e">
        <f t="shared" si="100"/>
        <v>#VALUE!</v>
      </c>
      <c r="F3261" s="31" t="e">
        <f t="shared" si="101"/>
        <v>#VALUE!</v>
      </c>
      <c r="G3261">
        <v>43207</v>
      </c>
    </row>
    <row r="3262" spans="1:7">
      <c r="A3262" s="31">
        <v>43208</v>
      </c>
      <c r="B3262" s="27" t="s">
        <v>7377</v>
      </c>
      <c r="C3262" s="23" t="s">
        <v>7378</v>
      </c>
      <c r="D3262" s="23" t="s">
        <v>7379</v>
      </c>
      <c r="E3262" s="22" t="e">
        <f t="shared" si="100"/>
        <v>#VALUE!</v>
      </c>
      <c r="F3262" s="31" t="e">
        <f t="shared" si="101"/>
        <v>#VALUE!</v>
      </c>
      <c r="G3262">
        <v>43208</v>
      </c>
    </row>
    <row r="3263" spans="1:7">
      <c r="A3263" s="31">
        <v>43209</v>
      </c>
      <c r="B3263" s="27" t="s">
        <v>7374</v>
      </c>
      <c r="C3263" s="23" t="s">
        <v>7375</v>
      </c>
      <c r="D3263" s="23" t="s">
        <v>7376</v>
      </c>
      <c r="E3263" s="22" t="e">
        <f t="shared" si="100"/>
        <v>#VALUE!</v>
      </c>
      <c r="F3263" s="31" t="e">
        <f t="shared" si="101"/>
        <v>#VALUE!</v>
      </c>
      <c r="G3263">
        <v>43209</v>
      </c>
    </row>
    <row r="3264" spans="1:7">
      <c r="A3264" s="31">
        <v>43210</v>
      </c>
      <c r="B3264" s="27" t="s">
        <v>7371</v>
      </c>
      <c r="C3264" s="23" t="s">
        <v>7372</v>
      </c>
      <c r="D3264" s="23" t="s">
        <v>7373</v>
      </c>
      <c r="E3264" s="22" t="e">
        <f t="shared" si="100"/>
        <v>#VALUE!</v>
      </c>
      <c r="F3264" s="31" t="e">
        <f t="shared" si="101"/>
        <v>#VALUE!</v>
      </c>
      <c r="G3264">
        <v>43210</v>
      </c>
    </row>
    <row r="3265" spans="1:7">
      <c r="A3265" s="31">
        <v>43213</v>
      </c>
      <c r="B3265" s="27" t="s">
        <v>7368</v>
      </c>
      <c r="C3265" s="23" t="s">
        <v>7369</v>
      </c>
      <c r="D3265" s="23" t="s">
        <v>7370</v>
      </c>
      <c r="E3265" s="22" t="e">
        <f t="shared" si="100"/>
        <v>#VALUE!</v>
      </c>
      <c r="F3265" s="31" t="e">
        <f t="shared" si="101"/>
        <v>#VALUE!</v>
      </c>
      <c r="G3265">
        <v>43213</v>
      </c>
    </row>
    <row r="3266" spans="1:7">
      <c r="A3266" s="31">
        <v>43214</v>
      </c>
      <c r="B3266" s="27" t="s">
        <v>7365</v>
      </c>
      <c r="C3266" s="23" t="s">
        <v>7366</v>
      </c>
      <c r="D3266" s="23" t="s">
        <v>7367</v>
      </c>
      <c r="E3266" s="22" t="e">
        <f t="shared" ref="E3266:E3329" si="102">TEXT(F3266,"dd-mm-yy")</f>
        <v>#VALUE!</v>
      </c>
      <c r="F3266" s="31" t="e">
        <f t="shared" ref="F3266:F3329" si="103">DATEVALUE(A3266)</f>
        <v>#VALUE!</v>
      </c>
      <c r="G3266">
        <v>43214</v>
      </c>
    </row>
    <row r="3267" spans="1:7">
      <c r="A3267" s="31">
        <v>43215</v>
      </c>
      <c r="B3267" s="27" t="s">
        <v>7362</v>
      </c>
      <c r="C3267" s="23" t="s">
        <v>7363</v>
      </c>
      <c r="D3267" s="23" t="s">
        <v>7364</v>
      </c>
      <c r="E3267" s="22" t="e">
        <f t="shared" si="102"/>
        <v>#VALUE!</v>
      </c>
      <c r="F3267" s="31" t="e">
        <f t="shared" si="103"/>
        <v>#VALUE!</v>
      </c>
      <c r="G3267">
        <v>43215</v>
      </c>
    </row>
    <row r="3268" spans="1:7">
      <c r="A3268" s="31">
        <v>43216</v>
      </c>
      <c r="B3268" s="27" t="s">
        <v>7359</v>
      </c>
      <c r="C3268" s="23" t="s">
        <v>7360</v>
      </c>
      <c r="D3268" s="23" t="s">
        <v>7361</v>
      </c>
      <c r="E3268" s="22" t="e">
        <f t="shared" si="102"/>
        <v>#VALUE!</v>
      </c>
      <c r="F3268" s="31" t="e">
        <f t="shared" si="103"/>
        <v>#VALUE!</v>
      </c>
      <c r="G3268">
        <v>43216</v>
      </c>
    </row>
    <row r="3269" spans="1:7">
      <c r="A3269" s="31">
        <v>43217</v>
      </c>
      <c r="B3269" s="27" t="s">
        <v>7356</v>
      </c>
      <c r="C3269" s="23" t="s">
        <v>7357</v>
      </c>
      <c r="D3269" s="23" t="s">
        <v>7358</v>
      </c>
      <c r="E3269" s="22" t="e">
        <f t="shared" si="102"/>
        <v>#VALUE!</v>
      </c>
      <c r="F3269" s="31" t="e">
        <f t="shared" si="103"/>
        <v>#VALUE!</v>
      </c>
      <c r="G3269">
        <v>43217</v>
      </c>
    </row>
    <row r="3270" spans="1:7">
      <c r="A3270" s="31">
        <v>43220</v>
      </c>
      <c r="B3270" s="27" t="s">
        <v>7353</v>
      </c>
      <c r="C3270" s="23" t="s">
        <v>7354</v>
      </c>
      <c r="D3270" s="23" t="s">
        <v>7355</v>
      </c>
      <c r="E3270" s="22" t="e">
        <f t="shared" si="102"/>
        <v>#VALUE!</v>
      </c>
      <c r="F3270" s="31" t="e">
        <f t="shared" si="103"/>
        <v>#VALUE!</v>
      </c>
      <c r="G3270">
        <v>43220</v>
      </c>
    </row>
    <row r="3271" spans="1:7">
      <c r="A3271" s="31">
        <v>43222</v>
      </c>
      <c r="B3271" s="27" t="s">
        <v>7350</v>
      </c>
      <c r="C3271" s="23" t="s">
        <v>7351</v>
      </c>
      <c r="D3271" s="23" t="s">
        <v>7352</v>
      </c>
      <c r="E3271" s="22" t="e">
        <f t="shared" si="102"/>
        <v>#VALUE!</v>
      </c>
      <c r="F3271" s="31" t="e">
        <f t="shared" si="103"/>
        <v>#VALUE!</v>
      </c>
      <c r="G3271">
        <v>43222</v>
      </c>
    </row>
    <row r="3272" spans="1:7">
      <c r="A3272" s="31">
        <v>43223</v>
      </c>
      <c r="B3272" s="27" t="s">
        <v>7347</v>
      </c>
      <c r="C3272" s="23" t="s">
        <v>7348</v>
      </c>
      <c r="D3272" s="23" t="s">
        <v>7349</v>
      </c>
      <c r="E3272" s="22" t="e">
        <f t="shared" si="102"/>
        <v>#VALUE!</v>
      </c>
      <c r="F3272" s="31" t="e">
        <f t="shared" si="103"/>
        <v>#VALUE!</v>
      </c>
      <c r="G3272">
        <v>43223</v>
      </c>
    </row>
    <row r="3273" spans="1:7">
      <c r="A3273" s="31">
        <v>43224</v>
      </c>
      <c r="B3273" s="27" t="s">
        <v>7344</v>
      </c>
      <c r="C3273" s="23" t="s">
        <v>7345</v>
      </c>
      <c r="D3273" s="23" t="s">
        <v>7346</v>
      </c>
      <c r="E3273" s="22" t="e">
        <f t="shared" si="102"/>
        <v>#VALUE!</v>
      </c>
      <c r="F3273" s="31" t="e">
        <f t="shared" si="103"/>
        <v>#VALUE!</v>
      </c>
      <c r="G3273">
        <v>43224</v>
      </c>
    </row>
    <row r="3274" spans="1:7">
      <c r="A3274" s="31">
        <v>43227</v>
      </c>
      <c r="B3274" s="27" t="s">
        <v>7341</v>
      </c>
      <c r="C3274" s="23" t="s">
        <v>7342</v>
      </c>
      <c r="D3274" s="23" t="s">
        <v>7343</v>
      </c>
      <c r="E3274" s="22" t="e">
        <f t="shared" si="102"/>
        <v>#VALUE!</v>
      </c>
      <c r="F3274" s="31" t="e">
        <f t="shared" si="103"/>
        <v>#VALUE!</v>
      </c>
      <c r="G3274">
        <v>43227</v>
      </c>
    </row>
    <row r="3275" spans="1:7">
      <c r="A3275" s="31">
        <v>43228</v>
      </c>
      <c r="B3275" s="27" t="s">
        <v>7338</v>
      </c>
      <c r="C3275" s="23" t="s">
        <v>7339</v>
      </c>
      <c r="D3275" s="23" t="s">
        <v>7340</v>
      </c>
      <c r="E3275" s="22" t="e">
        <f t="shared" si="102"/>
        <v>#VALUE!</v>
      </c>
      <c r="F3275" s="31" t="e">
        <f t="shared" si="103"/>
        <v>#VALUE!</v>
      </c>
      <c r="G3275">
        <v>43228</v>
      </c>
    </row>
    <row r="3276" spans="1:7">
      <c r="A3276" s="31">
        <v>43229</v>
      </c>
      <c r="B3276" s="27" t="s">
        <v>7335</v>
      </c>
      <c r="C3276" s="23" t="s">
        <v>7336</v>
      </c>
      <c r="D3276" s="23" t="s">
        <v>7337</v>
      </c>
      <c r="E3276" s="22" t="e">
        <f t="shared" si="102"/>
        <v>#VALUE!</v>
      </c>
      <c r="F3276" s="31" t="e">
        <f t="shared" si="103"/>
        <v>#VALUE!</v>
      </c>
      <c r="G3276">
        <v>43229</v>
      </c>
    </row>
    <row r="3277" spans="1:7">
      <c r="A3277" s="31">
        <v>43230</v>
      </c>
      <c r="B3277" s="27" t="s">
        <v>7332</v>
      </c>
      <c r="C3277" s="23" t="s">
        <v>7333</v>
      </c>
      <c r="D3277" s="23" t="s">
        <v>7334</v>
      </c>
      <c r="E3277" s="22" t="e">
        <f t="shared" si="102"/>
        <v>#VALUE!</v>
      </c>
      <c r="F3277" s="31" t="e">
        <f t="shared" si="103"/>
        <v>#VALUE!</v>
      </c>
      <c r="G3277">
        <v>43230</v>
      </c>
    </row>
    <row r="3278" spans="1:7">
      <c r="A3278" s="31">
        <v>43231</v>
      </c>
      <c r="B3278" s="27" t="s">
        <v>7329</v>
      </c>
      <c r="C3278" s="23" t="s">
        <v>7330</v>
      </c>
      <c r="D3278" s="23" t="s">
        <v>7331</v>
      </c>
      <c r="E3278" s="22" t="e">
        <f t="shared" si="102"/>
        <v>#VALUE!</v>
      </c>
      <c r="F3278" s="31" t="e">
        <f t="shared" si="103"/>
        <v>#VALUE!</v>
      </c>
      <c r="G3278">
        <v>43231</v>
      </c>
    </row>
    <row r="3279" spans="1:7">
      <c r="A3279" s="31">
        <v>43234</v>
      </c>
      <c r="B3279" s="27" t="s">
        <v>7326</v>
      </c>
      <c r="C3279" s="23" t="s">
        <v>7327</v>
      </c>
      <c r="D3279" s="23" t="s">
        <v>7328</v>
      </c>
      <c r="E3279" s="22" t="e">
        <f t="shared" si="102"/>
        <v>#VALUE!</v>
      </c>
      <c r="F3279" s="31" t="e">
        <f t="shared" si="103"/>
        <v>#VALUE!</v>
      </c>
      <c r="G3279">
        <v>43234</v>
      </c>
    </row>
    <row r="3280" spans="1:7">
      <c r="A3280" s="31">
        <v>43235</v>
      </c>
      <c r="B3280" s="27" t="s">
        <v>7323</v>
      </c>
      <c r="C3280" s="23" t="s">
        <v>7324</v>
      </c>
      <c r="D3280" s="23" t="s">
        <v>7325</v>
      </c>
      <c r="E3280" s="22" t="e">
        <f t="shared" si="102"/>
        <v>#VALUE!</v>
      </c>
      <c r="F3280" s="31" t="e">
        <f t="shared" si="103"/>
        <v>#VALUE!</v>
      </c>
      <c r="G3280">
        <v>43235</v>
      </c>
    </row>
    <row r="3281" spans="1:7">
      <c r="A3281" s="31">
        <v>43236</v>
      </c>
      <c r="B3281" s="27" t="s">
        <v>7320</v>
      </c>
      <c r="C3281" s="23" t="s">
        <v>7321</v>
      </c>
      <c r="D3281" s="23" t="s">
        <v>7322</v>
      </c>
      <c r="E3281" s="22" t="e">
        <f t="shared" si="102"/>
        <v>#VALUE!</v>
      </c>
      <c r="F3281" s="31" t="e">
        <f t="shared" si="103"/>
        <v>#VALUE!</v>
      </c>
      <c r="G3281">
        <v>43236</v>
      </c>
    </row>
    <row r="3282" spans="1:7">
      <c r="A3282" s="31">
        <v>43237</v>
      </c>
      <c r="B3282" s="27" t="s">
        <v>7317</v>
      </c>
      <c r="C3282" s="23" t="s">
        <v>7318</v>
      </c>
      <c r="D3282" s="23" t="s">
        <v>7319</v>
      </c>
      <c r="E3282" s="22" t="e">
        <f t="shared" si="102"/>
        <v>#VALUE!</v>
      </c>
      <c r="F3282" s="31" t="e">
        <f t="shared" si="103"/>
        <v>#VALUE!</v>
      </c>
      <c r="G3282">
        <v>43237</v>
      </c>
    </row>
    <row r="3283" spans="1:7">
      <c r="A3283" s="31">
        <v>43238</v>
      </c>
      <c r="B3283" s="27" t="s">
        <v>7314</v>
      </c>
      <c r="C3283" s="23" t="s">
        <v>7315</v>
      </c>
      <c r="D3283" s="23" t="s">
        <v>7316</v>
      </c>
      <c r="E3283" s="22" t="e">
        <f t="shared" si="102"/>
        <v>#VALUE!</v>
      </c>
      <c r="F3283" s="31" t="e">
        <f t="shared" si="103"/>
        <v>#VALUE!</v>
      </c>
      <c r="G3283">
        <v>43238</v>
      </c>
    </row>
    <row r="3284" spans="1:7">
      <c r="A3284" s="31">
        <v>43241</v>
      </c>
      <c r="B3284" s="27" t="s">
        <v>7311</v>
      </c>
      <c r="C3284" s="23" t="s">
        <v>7312</v>
      </c>
      <c r="D3284" s="23" t="s">
        <v>7313</v>
      </c>
      <c r="E3284" s="22" t="e">
        <f t="shared" si="102"/>
        <v>#VALUE!</v>
      </c>
      <c r="F3284" s="31" t="e">
        <f t="shared" si="103"/>
        <v>#VALUE!</v>
      </c>
      <c r="G3284">
        <v>43241</v>
      </c>
    </row>
    <row r="3285" spans="1:7">
      <c r="A3285" s="31">
        <v>43242</v>
      </c>
      <c r="B3285" s="27" t="s">
        <v>7308</v>
      </c>
      <c r="C3285" s="23" t="s">
        <v>7309</v>
      </c>
      <c r="D3285" s="23" t="s">
        <v>7310</v>
      </c>
      <c r="E3285" s="22" t="e">
        <f t="shared" si="102"/>
        <v>#VALUE!</v>
      </c>
      <c r="F3285" s="31" t="e">
        <f t="shared" si="103"/>
        <v>#VALUE!</v>
      </c>
      <c r="G3285">
        <v>43242</v>
      </c>
    </row>
    <row r="3286" spans="1:7">
      <c r="A3286" s="31">
        <v>43243</v>
      </c>
      <c r="B3286" s="27" t="s">
        <v>7305</v>
      </c>
      <c r="C3286" s="23" t="s">
        <v>7306</v>
      </c>
      <c r="D3286" s="23" t="s">
        <v>7307</v>
      </c>
      <c r="E3286" s="22" t="e">
        <f t="shared" si="102"/>
        <v>#VALUE!</v>
      </c>
      <c r="F3286" s="31" t="e">
        <f t="shared" si="103"/>
        <v>#VALUE!</v>
      </c>
      <c r="G3286">
        <v>43243</v>
      </c>
    </row>
    <row r="3287" spans="1:7">
      <c r="A3287" s="31">
        <v>43244</v>
      </c>
      <c r="B3287" s="27" t="s">
        <v>7302</v>
      </c>
      <c r="C3287" s="23" t="s">
        <v>7303</v>
      </c>
      <c r="D3287" s="23" t="s">
        <v>7304</v>
      </c>
      <c r="E3287" s="22" t="e">
        <f t="shared" si="102"/>
        <v>#VALUE!</v>
      </c>
      <c r="F3287" s="31" t="e">
        <f t="shared" si="103"/>
        <v>#VALUE!</v>
      </c>
      <c r="G3287">
        <v>43244</v>
      </c>
    </row>
    <row r="3288" spans="1:7">
      <c r="A3288" s="31">
        <v>43245</v>
      </c>
      <c r="B3288" s="27" t="s">
        <v>7299</v>
      </c>
      <c r="C3288" s="23" t="s">
        <v>7300</v>
      </c>
      <c r="D3288" s="23" t="s">
        <v>7301</v>
      </c>
      <c r="E3288" s="22" t="e">
        <f t="shared" si="102"/>
        <v>#VALUE!</v>
      </c>
      <c r="F3288" s="31" t="e">
        <f t="shared" si="103"/>
        <v>#VALUE!</v>
      </c>
      <c r="G3288">
        <v>43245</v>
      </c>
    </row>
    <row r="3289" spans="1:7">
      <c r="A3289" s="31">
        <v>43248</v>
      </c>
      <c r="B3289" s="27" t="s">
        <v>7296</v>
      </c>
      <c r="C3289" s="23" t="s">
        <v>7297</v>
      </c>
      <c r="D3289" s="23" t="s">
        <v>7298</v>
      </c>
      <c r="E3289" s="22" t="e">
        <f t="shared" si="102"/>
        <v>#VALUE!</v>
      </c>
      <c r="F3289" s="31" t="e">
        <f t="shared" si="103"/>
        <v>#VALUE!</v>
      </c>
      <c r="G3289">
        <v>43248</v>
      </c>
    </row>
    <row r="3290" spans="1:7">
      <c r="A3290" s="31">
        <v>43249</v>
      </c>
      <c r="B3290" s="27" t="s">
        <v>7293</v>
      </c>
      <c r="C3290" s="23" t="s">
        <v>7294</v>
      </c>
      <c r="D3290" s="23" t="s">
        <v>7295</v>
      </c>
      <c r="E3290" s="22" t="e">
        <f t="shared" si="102"/>
        <v>#VALUE!</v>
      </c>
      <c r="F3290" s="31" t="e">
        <f t="shared" si="103"/>
        <v>#VALUE!</v>
      </c>
      <c r="G3290">
        <v>43249</v>
      </c>
    </row>
    <row r="3291" spans="1:7">
      <c r="A3291" s="31">
        <v>43250</v>
      </c>
      <c r="B3291" s="27" t="s">
        <v>7290</v>
      </c>
      <c r="C3291" s="23" t="s">
        <v>7291</v>
      </c>
      <c r="D3291" s="23" t="s">
        <v>7292</v>
      </c>
      <c r="E3291" s="22" t="e">
        <f t="shared" si="102"/>
        <v>#VALUE!</v>
      </c>
      <c r="F3291" s="31" t="e">
        <f t="shared" si="103"/>
        <v>#VALUE!</v>
      </c>
      <c r="G3291">
        <v>43250</v>
      </c>
    </row>
    <row r="3292" spans="1:7">
      <c r="A3292" s="31">
        <v>43251</v>
      </c>
      <c r="B3292" s="27" t="s">
        <v>7287</v>
      </c>
      <c r="C3292" s="23" t="s">
        <v>7288</v>
      </c>
      <c r="D3292" s="23" t="s">
        <v>7289</v>
      </c>
      <c r="E3292" s="22" t="e">
        <f t="shared" si="102"/>
        <v>#VALUE!</v>
      </c>
      <c r="F3292" s="31" t="e">
        <f t="shared" si="103"/>
        <v>#VALUE!</v>
      </c>
      <c r="G3292">
        <v>43251</v>
      </c>
    </row>
    <row r="3293" spans="1:7">
      <c r="A3293" s="31">
        <v>43252</v>
      </c>
      <c r="B3293" s="27" t="s">
        <v>7284</v>
      </c>
      <c r="C3293" s="23" t="s">
        <v>7285</v>
      </c>
      <c r="D3293" s="23" t="s">
        <v>7286</v>
      </c>
      <c r="E3293" s="22" t="e">
        <f t="shared" si="102"/>
        <v>#VALUE!</v>
      </c>
      <c r="F3293" s="31" t="e">
        <f t="shared" si="103"/>
        <v>#VALUE!</v>
      </c>
      <c r="G3293">
        <v>43252</v>
      </c>
    </row>
    <row r="3294" spans="1:7">
      <c r="A3294" s="31">
        <v>43255</v>
      </c>
      <c r="B3294" s="27" t="s">
        <v>7281</v>
      </c>
      <c r="C3294" s="23" t="s">
        <v>7282</v>
      </c>
      <c r="D3294" s="23" t="s">
        <v>7283</v>
      </c>
      <c r="E3294" s="22" t="e">
        <f t="shared" si="102"/>
        <v>#VALUE!</v>
      </c>
      <c r="F3294" s="31" t="e">
        <f t="shared" si="103"/>
        <v>#VALUE!</v>
      </c>
      <c r="G3294">
        <v>43255</v>
      </c>
    </row>
    <row r="3295" spans="1:7">
      <c r="A3295" s="31">
        <v>43256</v>
      </c>
      <c r="B3295" s="27" t="s">
        <v>7278</v>
      </c>
      <c r="C3295" s="23" t="s">
        <v>7279</v>
      </c>
      <c r="D3295" s="23" t="s">
        <v>7280</v>
      </c>
      <c r="E3295" s="22" t="e">
        <f t="shared" si="102"/>
        <v>#VALUE!</v>
      </c>
      <c r="F3295" s="31" t="e">
        <f t="shared" si="103"/>
        <v>#VALUE!</v>
      </c>
      <c r="G3295">
        <v>43256</v>
      </c>
    </row>
    <row r="3296" spans="1:7">
      <c r="A3296" s="31">
        <v>43257</v>
      </c>
      <c r="B3296" s="27" t="s">
        <v>7275</v>
      </c>
      <c r="C3296" s="23" t="s">
        <v>7276</v>
      </c>
      <c r="D3296" s="23" t="s">
        <v>7277</v>
      </c>
      <c r="E3296" s="22" t="e">
        <f t="shared" si="102"/>
        <v>#VALUE!</v>
      </c>
      <c r="F3296" s="31" t="e">
        <f t="shared" si="103"/>
        <v>#VALUE!</v>
      </c>
      <c r="G3296">
        <v>43257</v>
      </c>
    </row>
    <row r="3297" spans="1:7">
      <c r="A3297" s="31">
        <v>43258</v>
      </c>
      <c r="B3297" s="27" t="s">
        <v>7272</v>
      </c>
      <c r="C3297" s="23" t="s">
        <v>7273</v>
      </c>
      <c r="D3297" s="23" t="s">
        <v>7274</v>
      </c>
      <c r="E3297" s="22" t="e">
        <f t="shared" si="102"/>
        <v>#VALUE!</v>
      </c>
      <c r="F3297" s="31" t="e">
        <f t="shared" si="103"/>
        <v>#VALUE!</v>
      </c>
      <c r="G3297">
        <v>43258</v>
      </c>
    </row>
    <row r="3298" spans="1:7">
      <c r="A3298" s="31">
        <v>43259</v>
      </c>
      <c r="B3298" s="27" t="s">
        <v>7269</v>
      </c>
      <c r="C3298" s="23" t="s">
        <v>7270</v>
      </c>
      <c r="D3298" s="23" t="s">
        <v>7271</v>
      </c>
      <c r="E3298" s="22" t="e">
        <f t="shared" si="102"/>
        <v>#VALUE!</v>
      </c>
      <c r="F3298" s="31" t="e">
        <f t="shared" si="103"/>
        <v>#VALUE!</v>
      </c>
      <c r="G3298">
        <v>43259</v>
      </c>
    </row>
    <row r="3299" spans="1:7">
      <c r="A3299" s="31">
        <v>43262</v>
      </c>
      <c r="B3299" s="27" t="s">
        <v>7266</v>
      </c>
      <c r="C3299" s="23" t="s">
        <v>7267</v>
      </c>
      <c r="D3299" s="23" t="s">
        <v>7268</v>
      </c>
      <c r="E3299" s="22" t="e">
        <f t="shared" si="102"/>
        <v>#VALUE!</v>
      </c>
      <c r="F3299" s="31" t="e">
        <f t="shared" si="103"/>
        <v>#VALUE!</v>
      </c>
      <c r="G3299">
        <v>43262</v>
      </c>
    </row>
    <row r="3300" spans="1:7">
      <c r="A3300" s="31">
        <v>43263</v>
      </c>
      <c r="B3300" s="27" t="s">
        <v>7263</v>
      </c>
      <c r="C3300" s="23" t="s">
        <v>7264</v>
      </c>
      <c r="D3300" s="23" t="s">
        <v>7265</v>
      </c>
      <c r="E3300" s="22" t="e">
        <f t="shared" si="102"/>
        <v>#VALUE!</v>
      </c>
      <c r="F3300" s="31" t="e">
        <f t="shared" si="103"/>
        <v>#VALUE!</v>
      </c>
      <c r="G3300">
        <v>43263</v>
      </c>
    </row>
    <row r="3301" spans="1:7">
      <c r="A3301" s="31">
        <v>43264</v>
      </c>
      <c r="B3301" s="27" t="s">
        <v>7260</v>
      </c>
      <c r="C3301" s="23" t="s">
        <v>7261</v>
      </c>
      <c r="D3301" s="23" t="s">
        <v>7262</v>
      </c>
      <c r="E3301" s="22" t="e">
        <f t="shared" si="102"/>
        <v>#VALUE!</v>
      </c>
      <c r="F3301" s="31" t="e">
        <f t="shared" si="103"/>
        <v>#VALUE!</v>
      </c>
      <c r="G3301">
        <v>43264</v>
      </c>
    </row>
    <row r="3302" spans="1:7">
      <c r="A3302" s="31">
        <v>43265</v>
      </c>
      <c r="B3302" s="27" t="s">
        <v>7257</v>
      </c>
      <c r="C3302" s="23" t="s">
        <v>7258</v>
      </c>
      <c r="D3302" s="23" t="s">
        <v>7259</v>
      </c>
      <c r="E3302" s="22" t="e">
        <f t="shared" si="102"/>
        <v>#VALUE!</v>
      </c>
      <c r="F3302" s="31" t="e">
        <f t="shared" si="103"/>
        <v>#VALUE!</v>
      </c>
      <c r="G3302">
        <v>43265</v>
      </c>
    </row>
    <row r="3303" spans="1:7">
      <c r="A3303" s="31">
        <v>43266</v>
      </c>
      <c r="B3303" s="27" t="s">
        <v>7254</v>
      </c>
      <c r="C3303" s="23" t="s">
        <v>7255</v>
      </c>
      <c r="D3303" s="23" t="s">
        <v>7256</v>
      </c>
      <c r="E3303" s="22" t="e">
        <f t="shared" si="102"/>
        <v>#VALUE!</v>
      </c>
      <c r="F3303" s="31" t="e">
        <f t="shared" si="103"/>
        <v>#VALUE!</v>
      </c>
      <c r="G3303">
        <v>43266</v>
      </c>
    </row>
    <row r="3304" spans="1:7">
      <c r="A3304" s="31">
        <v>43269</v>
      </c>
      <c r="B3304" s="27" t="s">
        <v>7251</v>
      </c>
      <c r="C3304" s="23" t="s">
        <v>7252</v>
      </c>
      <c r="D3304" s="23" t="s">
        <v>7253</v>
      </c>
      <c r="E3304" s="22" t="e">
        <f t="shared" si="102"/>
        <v>#VALUE!</v>
      </c>
      <c r="F3304" s="31" t="e">
        <f t="shared" si="103"/>
        <v>#VALUE!</v>
      </c>
      <c r="G3304">
        <v>43269</v>
      </c>
    </row>
    <row r="3305" spans="1:7">
      <c r="A3305" s="31">
        <v>43270</v>
      </c>
      <c r="B3305" s="27" t="s">
        <v>7248</v>
      </c>
      <c r="C3305" s="23" t="s">
        <v>7249</v>
      </c>
      <c r="D3305" s="23" t="s">
        <v>7250</v>
      </c>
      <c r="E3305" s="22" t="e">
        <f t="shared" si="102"/>
        <v>#VALUE!</v>
      </c>
      <c r="F3305" s="31" t="e">
        <f t="shared" si="103"/>
        <v>#VALUE!</v>
      </c>
      <c r="G3305">
        <v>43270</v>
      </c>
    </row>
    <row r="3306" spans="1:7">
      <c r="A3306" s="31">
        <v>43271</v>
      </c>
      <c r="B3306" s="27" t="s">
        <v>7245</v>
      </c>
      <c r="C3306" s="23" t="s">
        <v>7246</v>
      </c>
      <c r="D3306" s="23" t="s">
        <v>7247</v>
      </c>
      <c r="E3306" s="22" t="e">
        <f t="shared" si="102"/>
        <v>#VALUE!</v>
      </c>
      <c r="F3306" s="31" t="e">
        <f t="shared" si="103"/>
        <v>#VALUE!</v>
      </c>
      <c r="G3306">
        <v>43271</v>
      </c>
    </row>
    <row r="3307" spans="1:7">
      <c r="A3307" s="31">
        <v>43272</v>
      </c>
      <c r="B3307" s="27" t="s">
        <v>7242</v>
      </c>
      <c r="C3307" s="23" t="s">
        <v>7243</v>
      </c>
      <c r="D3307" s="23" t="s">
        <v>7244</v>
      </c>
      <c r="E3307" s="22" t="e">
        <f t="shared" si="102"/>
        <v>#VALUE!</v>
      </c>
      <c r="F3307" s="31" t="e">
        <f t="shared" si="103"/>
        <v>#VALUE!</v>
      </c>
      <c r="G3307">
        <v>43272</v>
      </c>
    </row>
    <row r="3308" spans="1:7">
      <c r="A3308" s="31">
        <v>43273</v>
      </c>
      <c r="B3308" s="27" t="s">
        <v>7239</v>
      </c>
      <c r="C3308" s="23" t="s">
        <v>7240</v>
      </c>
      <c r="D3308" s="23" t="s">
        <v>7241</v>
      </c>
      <c r="E3308" s="22" t="e">
        <f t="shared" si="102"/>
        <v>#VALUE!</v>
      </c>
      <c r="F3308" s="31" t="e">
        <f t="shared" si="103"/>
        <v>#VALUE!</v>
      </c>
      <c r="G3308">
        <v>43273</v>
      </c>
    </row>
    <row r="3309" spans="1:7">
      <c r="A3309" s="31">
        <v>43276</v>
      </c>
      <c r="B3309" s="27" t="s">
        <v>7236</v>
      </c>
      <c r="C3309" s="23" t="s">
        <v>7237</v>
      </c>
      <c r="D3309" s="23" t="s">
        <v>7238</v>
      </c>
      <c r="E3309" s="22" t="e">
        <f t="shared" si="102"/>
        <v>#VALUE!</v>
      </c>
      <c r="F3309" s="31" t="e">
        <f t="shared" si="103"/>
        <v>#VALUE!</v>
      </c>
      <c r="G3309">
        <v>43276</v>
      </c>
    </row>
    <row r="3310" spans="1:7">
      <c r="A3310" s="31">
        <v>43277</v>
      </c>
      <c r="B3310" s="27" t="s">
        <v>7233</v>
      </c>
      <c r="C3310" s="23" t="s">
        <v>7234</v>
      </c>
      <c r="D3310" s="23" t="s">
        <v>7235</v>
      </c>
      <c r="E3310" s="22" t="e">
        <f t="shared" si="102"/>
        <v>#VALUE!</v>
      </c>
      <c r="F3310" s="31" t="e">
        <f t="shared" si="103"/>
        <v>#VALUE!</v>
      </c>
      <c r="G3310">
        <v>43277</v>
      </c>
    </row>
    <row r="3311" spans="1:7">
      <c r="A3311" s="31">
        <v>43278</v>
      </c>
      <c r="B3311" s="27" t="s">
        <v>7230</v>
      </c>
      <c r="C3311" s="23" t="s">
        <v>7231</v>
      </c>
      <c r="D3311" s="23" t="s">
        <v>7232</v>
      </c>
      <c r="E3311" s="22" t="e">
        <f t="shared" si="102"/>
        <v>#VALUE!</v>
      </c>
      <c r="F3311" s="31" t="e">
        <f t="shared" si="103"/>
        <v>#VALUE!</v>
      </c>
      <c r="G3311">
        <v>43278</v>
      </c>
    </row>
    <row r="3312" spans="1:7">
      <c r="A3312" s="31">
        <v>43279</v>
      </c>
      <c r="B3312" s="27" t="s">
        <v>7227</v>
      </c>
      <c r="C3312" s="23" t="s">
        <v>7228</v>
      </c>
      <c r="D3312" s="23" t="s">
        <v>7229</v>
      </c>
      <c r="E3312" s="22" t="e">
        <f t="shared" si="102"/>
        <v>#VALUE!</v>
      </c>
      <c r="F3312" s="31" t="e">
        <f t="shared" si="103"/>
        <v>#VALUE!</v>
      </c>
      <c r="G3312">
        <v>43279</v>
      </c>
    </row>
    <row r="3313" spans="1:7">
      <c r="A3313" s="31">
        <v>43280</v>
      </c>
      <c r="B3313" s="27" t="s">
        <v>7224</v>
      </c>
      <c r="C3313" s="23" t="s">
        <v>7225</v>
      </c>
      <c r="D3313" s="23" t="s">
        <v>7226</v>
      </c>
      <c r="E3313" s="22" t="e">
        <f t="shared" si="102"/>
        <v>#VALUE!</v>
      </c>
      <c r="F3313" s="31" t="e">
        <f t="shared" si="103"/>
        <v>#VALUE!</v>
      </c>
      <c r="G3313">
        <v>43280</v>
      </c>
    </row>
    <row r="3314" spans="1:7">
      <c r="A3314" s="31">
        <v>43283</v>
      </c>
      <c r="B3314" s="27" t="s">
        <v>7221</v>
      </c>
      <c r="C3314" s="23" t="s">
        <v>7222</v>
      </c>
      <c r="D3314" s="23" t="s">
        <v>7223</v>
      </c>
      <c r="E3314" s="22" t="e">
        <f t="shared" si="102"/>
        <v>#VALUE!</v>
      </c>
      <c r="F3314" s="31" t="e">
        <f t="shared" si="103"/>
        <v>#VALUE!</v>
      </c>
      <c r="G3314">
        <v>43283</v>
      </c>
    </row>
    <row r="3315" spans="1:7">
      <c r="A3315" s="31">
        <v>43284</v>
      </c>
      <c r="B3315" s="27" t="s">
        <v>7218</v>
      </c>
      <c r="C3315" s="23" t="s">
        <v>7219</v>
      </c>
      <c r="D3315" s="23" t="s">
        <v>7220</v>
      </c>
      <c r="E3315" s="22" t="e">
        <f t="shared" si="102"/>
        <v>#VALUE!</v>
      </c>
      <c r="F3315" s="31" t="e">
        <f t="shared" si="103"/>
        <v>#VALUE!</v>
      </c>
      <c r="G3315">
        <v>43284</v>
      </c>
    </row>
    <row r="3316" spans="1:7">
      <c r="A3316" s="31">
        <v>43285</v>
      </c>
      <c r="B3316" s="27" t="s">
        <v>7215</v>
      </c>
      <c r="C3316" s="23" t="s">
        <v>7216</v>
      </c>
      <c r="D3316" s="23" t="s">
        <v>7217</v>
      </c>
      <c r="E3316" s="22" t="e">
        <f t="shared" si="102"/>
        <v>#VALUE!</v>
      </c>
      <c r="F3316" s="31" t="e">
        <f t="shared" si="103"/>
        <v>#VALUE!</v>
      </c>
      <c r="G3316">
        <v>43285</v>
      </c>
    </row>
    <row r="3317" spans="1:7">
      <c r="A3317" s="31">
        <v>43286</v>
      </c>
      <c r="B3317" s="27" t="s">
        <v>7212</v>
      </c>
      <c r="C3317" s="23" t="s">
        <v>7213</v>
      </c>
      <c r="D3317" s="23" t="s">
        <v>7214</v>
      </c>
      <c r="E3317" s="22" t="e">
        <f t="shared" si="102"/>
        <v>#VALUE!</v>
      </c>
      <c r="F3317" s="31" t="e">
        <f t="shared" si="103"/>
        <v>#VALUE!</v>
      </c>
      <c r="G3317">
        <v>43286</v>
      </c>
    </row>
    <row r="3318" spans="1:7">
      <c r="A3318" s="31">
        <v>43287</v>
      </c>
      <c r="B3318" s="27" t="s">
        <v>7209</v>
      </c>
      <c r="C3318" s="23" t="s">
        <v>7210</v>
      </c>
      <c r="D3318" s="23" t="s">
        <v>7211</v>
      </c>
      <c r="E3318" s="22" t="e">
        <f t="shared" si="102"/>
        <v>#VALUE!</v>
      </c>
      <c r="F3318" s="31" t="e">
        <f t="shared" si="103"/>
        <v>#VALUE!</v>
      </c>
      <c r="G3318">
        <v>43287</v>
      </c>
    </row>
    <row r="3319" spans="1:7">
      <c r="A3319" s="31">
        <v>43290</v>
      </c>
      <c r="B3319" s="27" t="s">
        <v>7206</v>
      </c>
      <c r="C3319" s="23" t="s">
        <v>7207</v>
      </c>
      <c r="D3319" s="23" t="s">
        <v>7208</v>
      </c>
      <c r="E3319" s="22" t="e">
        <f t="shared" si="102"/>
        <v>#VALUE!</v>
      </c>
      <c r="F3319" s="31" t="e">
        <f t="shared" si="103"/>
        <v>#VALUE!</v>
      </c>
      <c r="G3319">
        <v>43290</v>
      </c>
    </row>
    <row r="3320" spans="1:7">
      <c r="A3320" s="31">
        <v>43291</v>
      </c>
      <c r="B3320" s="27" t="s">
        <v>7203</v>
      </c>
      <c r="C3320" s="23" t="s">
        <v>7204</v>
      </c>
      <c r="D3320" s="23" t="s">
        <v>7205</v>
      </c>
      <c r="E3320" s="22" t="e">
        <f t="shared" si="102"/>
        <v>#VALUE!</v>
      </c>
      <c r="F3320" s="31" t="e">
        <f t="shared" si="103"/>
        <v>#VALUE!</v>
      </c>
      <c r="G3320">
        <v>43291</v>
      </c>
    </row>
    <row r="3321" spans="1:7">
      <c r="A3321" s="31">
        <v>43292</v>
      </c>
      <c r="B3321" s="27" t="s">
        <v>7200</v>
      </c>
      <c r="C3321" s="23" t="s">
        <v>7201</v>
      </c>
      <c r="D3321" s="23" t="s">
        <v>7202</v>
      </c>
      <c r="E3321" s="22" t="e">
        <f t="shared" si="102"/>
        <v>#VALUE!</v>
      </c>
      <c r="F3321" s="31" t="e">
        <f t="shared" si="103"/>
        <v>#VALUE!</v>
      </c>
      <c r="G3321">
        <v>43292</v>
      </c>
    </row>
    <row r="3322" spans="1:7">
      <c r="A3322" s="31">
        <v>43293</v>
      </c>
      <c r="B3322" s="27" t="s">
        <v>7197</v>
      </c>
      <c r="C3322" s="23" t="s">
        <v>7198</v>
      </c>
      <c r="D3322" s="23" t="s">
        <v>7199</v>
      </c>
      <c r="E3322" s="22" t="e">
        <f t="shared" si="102"/>
        <v>#VALUE!</v>
      </c>
      <c r="F3322" s="31" t="e">
        <f t="shared" si="103"/>
        <v>#VALUE!</v>
      </c>
      <c r="G3322">
        <v>43293</v>
      </c>
    </row>
    <row r="3323" spans="1:7">
      <c r="A3323" s="31">
        <v>43294</v>
      </c>
      <c r="B3323" s="27" t="s">
        <v>7194</v>
      </c>
      <c r="C3323" s="23" t="s">
        <v>7195</v>
      </c>
      <c r="D3323" s="23" t="s">
        <v>7196</v>
      </c>
      <c r="E3323" s="22" t="e">
        <f t="shared" si="102"/>
        <v>#VALUE!</v>
      </c>
      <c r="F3323" s="31" t="e">
        <f t="shared" si="103"/>
        <v>#VALUE!</v>
      </c>
      <c r="G3323">
        <v>43294</v>
      </c>
    </row>
    <row r="3324" spans="1:7">
      <c r="A3324" s="31">
        <v>43297</v>
      </c>
      <c r="B3324" s="27" t="s">
        <v>7191</v>
      </c>
      <c r="C3324" s="23" t="s">
        <v>7192</v>
      </c>
      <c r="D3324" s="23" t="s">
        <v>7193</v>
      </c>
      <c r="E3324" s="22" t="e">
        <f t="shared" si="102"/>
        <v>#VALUE!</v>
      </c>
      <c r="F3324" s="31" t="e">
        <f t="shared" si="103"/>
        <v>#VALUE!</v>
      </c>
      <c r="G3324">
        <v>43297</v>
      </c>
    </row>
    <row r="3325" spans="1:7">
      <c r="A3325" s="31">
        <v>43298</v>
      </c>
      <c r="B3325" s="27" t="s">
        <v>7188</v>
      </c>
      <c r="C3325" s="23" t="s">
        <v>7189</v>
      </c>
      <c r="D3325" s="23" t="s">
        <v>7190</v>
      </c>
      <c r="E3325" s="22" t="e">
        <f t="shared" si="102"/>
        <v>#VALUE!</v>
      </c>
      <c r="F3325" s="31" t="e">
        <f t="shared" si="103"/>
        <v>#VALUE!</v>
      </c>
      <c r="G3325">
        <v>43298</v>
      </c>
    </row>
    <row r="3326" spans="1:7">
      <c r="A3326" s="31">
        <v>43299</v>
      </c>
      <c r="B3326" s="27" t="s">
        <v>7185</v>
      </c>
      <c r="C3326" s="23" t="s">
        <v>7186</v>
      </c>
      <c r="D3326" s="23" t="s">
        <v>7187</v>
      </c>
      <c r="E3326" s="22" t="e">
        <f t="shared" si="102"/>
        <v>#VALUE!</v>
      </c>
      <c r="F3326" s="31" t="e">
        <f t="shared" si="103"/>
        <v>#VALUE!</v>
      </c>
      <c r="G3326">
        <v>43299</v>
      </c>
    </row>
    <row r="3327" spans="1:7">
      <c r="A3327" s="31">
        <v>43300</v>
      </c>
      <c r="B3327" s="27" t="s">
        <v>7182</v>
      </c>
      <c r="C3327" s="23" t="s">
        <v>7183</v>
      </c>
      <c r="D3327" s="23" t="s">
        <v>7184</v>
      </c>
      <c r="E3327" s="22" t="e">
        <f t="shared" si="102"/>
        <v>#VALUE!</v>
      </c>
      <c r="F3327" s="31" t="e">
        <f t="shared" si="103"/>
        <v>#VALUE!</v>
      </c>
      <c r="G3327">
        <v>43300</v>
      </c>
    </row>
    <row r="3328" spans="1:7">
      <c r="A3328" s="31">
        <v>43301</v>
      </c>
      <c r="B3328" s="27" t="s">
        <v>7179</v>
      </c>
      <c r="C3328" s="23" t="s">
        <v>7180</v>
      </c>
      <c r="D3328" s="23" t="s">
        <v>7181</v>
      </c>
      <c r="E3328" s="22" t="e">
        <f t="shared" si="102"/>
        <v>#VALUE!</v>
      </c>
      <c r="F3328" s="31" t="e">
        <f t="shared" si="103"/>
        <v>#VALUE!</v>
      </c>
      <c r="G3328">
        <v>43301</v>
      </c>
    </row>
    <row r="3329" spans="1:7">
      <c r="A3329" s="31">
        <v>43304</v>
      </c>
      <c r="B3329" s="27" t="s">
        <v>7176</v>
      </c>
      <c r="C3329" s="23" t="s">
        <v>7177</v>
      </c>
      <c r="D3329" s="23" t="s">
        <v>7178</v>
      </c>
      <c r="E3329" s="22" t="e">
        <f t="shared" si="102"/>
        <v>#VALUE!</v>
      </c>
      <c r="F3329" s="31" t="e">
        <f t="shared" si="103"/>
        <v>#VALUE!</v>
      </c>
      <c r="G3329">
        <v>43304</v>
      </c>
    </row>
    <row r="3330" spans="1:7">
      <c r="A3330" s="31">
        <v>43305</v>
      </c>
      <c r="B3330" s="27" t="s">
        <v>7173</v>
      </c>
      <c r="C3330" s="23" t="s">
        <v>7174</v>
      </c>
      <c r="D3330" s="23" t="s">
        <v>7175</v>
      </c>
      <c r="E3330" s="22" t="e">
        <f t="shared" ref="E3330:E3393" si="104">TEXT(F3330,"dd-mm-yy")</f>
        <v>#VALUE!</v>
      </c>
      <c r="F3330" s="31" t="e">
        <f t="shared" ref="F3330:F3393" si="105">DATEVALUE(A3330)</f>
        <v>#VALUE!</v>
      </c>
      <c r="G3330">
        <v>43305</v>
      </c>
    </row>
    <row r="3331" spans="1:7">
      <c r="A3331" s="31">
        <v>43306</v>
      </c>
      <c r="B3331" s="27" t="s">
        <v>7170</v>
      </c>
      <c r="C3331" s="23" t="s">
        <v>7171</v>
      </c>
      <c r="D3331" s="23" t="s">
        <v>7172</v>
      </c>
      <c r="E3331" s="22" t="e">
        <f t="shared" si="104"/>
        <v>#VALUE!</v>
      </c>
      <c r="F3331" s="31" t="e">
        <f t="shared" si="105"/>
        <v>#VALUE!</v>
      </c>
      <c r="G3331">
        <v>43306</v>
      </c>
    </row>
    <row r="3332" spans="1:7">
      <c r="A3332" s="31">
        <v>43307</v>
      </c>
      <c r="B3332" s="27" t="s">
        <v>7167</v>
      </c>
      <c r="C3332" s="23" t="s">
        <v>7168</v>
      </c>
      <c r="D3332" s="23" t="s">
        <v>7169</v>
      </c>
      <c r="E3332" s="22" t="e">
        <f t="shared" si="104"/>
        <v>#VALUE!</v>
      </c>
      <c r="F3332" s="31" t="e">
        <f t="shared" si="105"/>
        <v>#VALUE!</v>
      </c>
      <c r="G3332">
        <v>43307</v>
      </c>
    </row>
    <row r="3333" spans="1:7">
      <c r="A3333" s="31">
        <v>43308</v>
      </c>
      <c r="B3333" s="27" t="s">
        <v>7164</v>
      </c>
      <c r="C3333" s="23" t="s">
        <v>7165</v>
      </c>
      <c r="D3333" s="23" t="s">
        <v>7166</v>
      </c>
      <c r="E3333" s="22" t="e">
        <f t="shared" si="104"/>
        <v>#VALUE!</v>
      </c>
      <c r="F3333" s="31" t="e">
        <f t="shared" si="105"/>
        <v>#VALUE!</v>
      </c>
      <c r="G3333">
        <v>43308</v>
      </c>
    </row>
    <row r="3334" spans="1:7">
      <c r="A3334" s="31">
        <v>43311</v>
      </c>
      <c r="B3334" s="27" t="s">
        <v>7161</v>
      </c>
      <c r="C3334" s="23" t="s">
        <v>7162</v>
      </c>
      <c r="D3334" s="23" t="s">
        <v>7163</v>
      </c>
      <c r="E3334" s="22" t="e">
        <f t="shared" si="104"/>
        <v>#VALUE!</v>
      </c>
      <c r="F3334" s="31" t="e">
        <f t="shared" si="105"/>
        <v>#VALUE!</v>
      </c>
      <c r="G3334">
        <v>43311</v>
      </c>
    </row>
    <row r="3335" spans="1:7">
      <c r="A3335" s="31">
        <v>43312</v>
      </c>
      <c r="B3335" s="27" t="s">
        <v>7158</v>
      </c>
      <c r="C3335" s="23" t="s">
        <v>7159</v>
      </c>
      <c r="D3335" s="23" t="s">
        <v>7160</v>
      </c>
      <c r="E3335" s="22" t="e">
        <f t="shared" si="104"/>
        <v>#VALUE!</v>
      </c>
      <c r="F3335" s="31" t="e">
        <f t="shared" si="105"/>
        <v>#VALUE!</v>
      </c>
      <c r="G3335">
        <v>43312</v>
      </c>
    </row>
    <row r="3336" spans="1:7">
      <c r="A3336" s="31">
        <v>43313</v>
      </c>
      <c r="B3336" s="27" t="s">
        <v>7155</v>
      </c>
      <c r="C3336" s="23" t="s">
        <v>7156</v>
      </c>
      <c r="D3336" s="23" t="s">
        <v>7157</v>
      </c>
      <c r="E3336" s="22" t="e">
        <f t="shared" si="104"/>
        <v>#VALUE!</v>
      </c>
      <c r="F3336" s="31" t="e">
        <f t="shared" si="105"/>
        <v>#VALUE!</v>
      </c>
      <c r="G3336">
        <v>43313</v>
      </c>
    </row>
    <row r="3337" spans="1:7">
      <c r="A3337" s="31">
        <v>43314</v>
      </c>
      <c r="B3337" s="27" t="s">
        <v>7152</v>
      </c>
      <c r="C3337" s="23" t="s">
        <v>7153</v>
      </c>
      <c r="D3337" s="23" t="s">
        <v>7154</v>
      </c>
      <c r="E3337" s="22" t="e">
        <f t="shared" si="104"/>
        <v>#VALUE!</v>
      </c>
      <c r="F3337" s="31" t="e">
        <f t="shared" si="105"/>
        <v>#VALUE!</v>
      </c>
      <c r="G3337">
        <v>43314</v>
      </c>
    </row>
    <row r="3338" spans="1:7">
      <c r="A3338" s="31">
        <v>43315</v>
      </c>
      <c r="B3338" s="27" t="s">
        <v>7149</v>
      </c>
      <c r="C3338" s="23" t="s">
        <v>7150</v>
      </c>
      <c r="D3338" s="23" t="s">
        <v>7151</v>
      </c>
      <c r="E3338" s="22" t="e">
        <f t="shared" si="104"/>
        <v>#VALUE!</v>
      </c>
      <c r="F3338" s="31" t="e">
        <f t="shared" si="105"/>
        <v>#VALUE!</v>
      </c>
      <c r="G3338">
        <v>43315</v>
      </c>
    </row>
    <row r="3339" spans="1:7">
      <c r="A3339" s="31">
        <v>43318</v>
      </c>
      <c r="B3339" s="27" t="s">
        <v>7146</v>
      </c>
      <c r="C3339" s="23" t="s">
        <v>7147</v>
      </c>
      <c r="D3339" s="23" t="s">
        <v>7148</v>
      </c>
      <c r="E3339" s="22" t="e">
        <f t="shared" si="104"/>
        <v>#VALUE!</v>
      </c>
      <c r="F3339" s="31" t="e">
        <f t="shared" si="105"/>
        <v>#VALUE!</v>
      </c>
      <c r="G3339">
        <v>43318</v>
      </c>
    </row>
    <row r="3340" spans="1:7">
      <c r="A3340" s="31">
        <v>43319</v>
      </c>
      <c r="B3340" s="27" t="s">
        <v>7143</v>
      </c>
      <c r="C3340" s="23" t="s">
        <v>7144</v>
      </c>
      <c r="D3340" s="23" t="s">
        <v>7145</v>
      </c>
      <c r="E3340" s="22" t="e">
        <f t="shared" si="104"/>
        <v>#VALUE!</v>
      </c>
      <c r="F3340" s="31" t="e">
        <f t="shared" si="105"/>
        <v>#VALUE!</v>
      </c>
      <c r="G3340">
        <v>43319</v>
      </c>
    </row>
    <row r="3341" spans="1:7">
      <c r="A3341" s="31">
        <v>43320</v>
      </c>
      <c r="B3341" s="27" t="s">
        <v>7142</v>
      </c>
      <c r="C3341" s="24">
        <v>658.96</v>
      </c>
      <c r="D3341" s="23">
        <v>84.91</v>
      </c>
      <c r="E3341" s="22" t="e">
        <f t="shared" si="104"/>
        <v>#VALUE!</v>
      </c>
      <c r="F3341" s="31" t="e">
        <f t="shared" si="105"/>
        <v>#VALUE!</v>
      </c>
      <c r="G3341">
        <v>43320</v>
      </c>
    </row>
    <row r="3342" spans="1:7">
      <c r="A3342" s="31">
        <v>43321</v>
      </c>
      <c r="B3342" s="27" t="s">
        <v>7141</v>
      </c>
      <c r="C3342" s="24">
        <v>-282.33999999999997</v>
      </c>
      <c r="D3342" s="23">
        <v>558.92999999999995</v>
      </c>
      <c r="E3342" s="22" t="e">
        <f t="shared" si="104"/>
        <v>#VALUE!</v>
      </c>
      <c r="F3342" s="31" t="e">
        <f t="shared" si="105"/>
        <v>#VALUE!</v>
      </c>
      <c r="G3342">
        <v>43321</v>
      </c>
    </row>
    <row r="3343" spans="1:7">
      <c r="A3343" s="31">
        <v>43322</v>
      </c>
      <c r="B3343" s="27" t="s">
        <v>7140</v>
      </c>
      <c r="C3343" s="24">
        <v>-223.33</v>
      </c>
      <c r="D3343" s="23">
        <v>104.85</v>
      </c>
      <c r="E3343" s="22" t="e">
        <f t="shared" si="104"/>
        <v>#VALUE!</v>
      </c>
      <c r="F3343" s="31" t="e">
        <f t="shared" si="105"/>
        <v>#VALUE!</v>
      </c>
      <c r="G3343">
        <v>43322</v>
      </c>
    </row>
    <row r="3344" spans="1:7">
      <c r="A3344" s="31">
        <v>43325</v>
      </c>
      <c r="B3344" s="27" t="s">
        <v>7139</v>
      </c>
      <c r="C3344" s="24">
        <v>-722.42</v>
      </c>
      <c r="D3344" s="23">
        <v>478.65</v>
      </c>
      <c r="E3344" s="22" t="e">
        <f t="shared" si="104"/>
        <v>#VALUE!</v>
      </c>
      <c r="F3344" s="31" t="e">
        <f t="shared" si="105"/>
        <v>#VALUE!</v>
      </c>
      <c r="G3344">
        <v>43325</v>
      </c>
    </row>
    <row r="3345" spans="1:7">
      <c r="A3345" s="31">
        <v>43326</v>
      </c>
      <c r="B3345" s="27" t="s">
        <v>7138</v>
      </c>
      <c r="C3345" s="24">
        <v>-710.59</v>
      </c>
      <c r="D3345" s="23">
        <v>64.180000000000007</v>
      </c>
      <c r="E3345" s="22" t="e">
        <f t="shared" si="104"/>
        <v>#VALUE!</v>
      </c>
      <c r="F3345" s="31" t="e">
        <f t="shared" si="105"/>
        <v>#VALUE!</v>
      </c>
      <c r="G3345">
        <v>43326</v>
      </c>
    </row>
    <row r="3346" spans="1:7">
      <c r="A3346" s="31">
        <v>43328</v>
      </c>
      <c r="B3346" s="27" t="s">
        <v>7137</v>
      </c>
      <c r="C3346" s="24">
        <v>-432.53</v>
      </c>
      <c r="D3346" s="23">
        <v>-20.65</v>
      </c>
      <c r="E3346" s="22" t="e">
        <f t="shared" si="104"/>
        <v>#VALUE!</v>
      </c>
      <c r="F3346" s="31" t="e">
        <f t="shared" si="105"/>
        <v>#VALUE!</v>
      </c>
      <c r="G3346">
        <v>43328</v>
      </c>
    </row>
    <row r="3347" spans="1:7">
      <c r="A3347" s="31">
        <v>43329</v>
      </c>
      <c r="B3347" s="27" t="s">
        <v>7136</v>
      </c>
      <c r="C3347" s="24">
        <v>-695.42</v>
      </c>
      <c r="D3347" s="23">
        <v>855.43</v>
      </c>
      <c r="E3347" s="22" t="e">
        <f t="shared" si="104"/>
        <v>#VALUE!</v>
      </c>
      <c r="F3347" s="31" t="e">
        <f t="shared" si="105"/>
        <v>#VALUE!</v>
      </c>
      <c r="G3347">
        <v>43329</v>
      </c>
    </row>
    <row r="3348" spans="1:7">
      <c r="A3348" s="31">
        <v>43332</v>
      </c>
      <c r="B3348" s="27" t="s">
        <v>7135</v>
      </c>
      <c r="C3348" s="24">
        <v>-118.17</v>
      </c>
      <c r="D3348" s="23">
        <v>603.4</v>
      </c>
      <c r="E3348" s="22" t="e">
        <f t="shared" si="104"/>
        <v>#VALUE!</v>
      </c>
      <c r="F3348" s="31" t="e">
        <f t="shared" si="105"/>
        <v>#VALUE!</v>
      </c>
      <c r="G3348">
        <v>43332</v>
      </c>
    </row>
    <row r="3349" spans="1:7">
      <c r="A3349" s="31">
        <v>43333</v>
      </c>
      <c r="B3349" s="27" t="s">
        <v>7134</v>
      </c>
      <c r="C3349" s="24">
        <v>-368.04</v>
      </c>
      <c r="D3349" s="23">
        <v>-99.46</v>
      </c>
      <c r="E3349" s="22" t="e">
        <f t="shared" si="104"/>
        <v>#VALUE!</v>
      </c>
      <c r="F3349" s="31" t="e">
        <f t="shared" si="105"/>
        <v>#VALUE!</v>
      </c>
      <c r="G3349">
        <v>43333</v>
      </c>
    </row>
    <row r="3350" spans="1:7">
      <c r="A3350" s="31">
        <v>43335</v>
      </c>
      <c r="B3350" s="27" t="s">
        <v>7133</v>
      </c>
      <c r="C3350" s="24">
        <v>358.39</v>
      </c>
      <c r="D3350" s="23">
        <v>5.34</v>
      </c>
      <c r="E3350" s="22" t="e">
        <f t="shared" si="104"/>
        <v>#VALUE!</v>
      </c>
      <c r="F3350" s="31" t="e">
        <f t="shared" si="105"/>
        <v>#VALUE!</v>
      </c>
      <c r="G3350">
        <v>43335</v>
      </c>
    </row>
    <row r="3351" spans="1:7">
      <c r="A3351" s="31">
        <v>43336</v>
      </c>
      <c r="B3351" s="27" t="s">
        <v>7132</v>
      </c>
      <c r="C3351" s="24">
        <v>-47.06</v>
      </c>
      <c r="D3351" s="23">
        <v>-222.5</v>
      </c>
      <c r="E3351" s="22" t="e">
        <f t="shared" si="104"/>
        <v>#VALUE!</v>
      </c>
      <c r="F3351" s="31" t="e">
        <f t="shared" si="105"/>
        <v>#VALUE!</v>
      </c>
      <c r="G3351">
        <v>43336</v>
      </c>
    </row>
    <row r="3352" spans="1:7">
      <c r="A3352" s="31">
        <v>43339</v>
      </c>
      <c r="B3352" s="27" t="s">
        <v>7131</v>
      </c>
      <c r="C3352" s="24">
        <v>657</v>
      </c>
      <c r="D3352" s="23">
        <v>857.04</v>
      </c>
      <c r="E3352" s="22" t="e">
        <f t="shared" si="104"/>
        <v>#VALUE!</v>
      </c>
      <c r="F3352" s="31" t="e">
        <f t="shared" si="105"/>
        <v>#VALUE!</v>
      </c>
      <c r="G3352">
        <v>43339</v>
      </c>
    </row>
    <row r="3353" spans="1:7">
      <c r="A3353" s="31">
        <v>43340</v>
      </c>
      <c r="B3353" s="27" t="s">
        <v>7130</v>
      </c>
      <c r="C3353" s="24">
        <v>284.14999999999998</v>
      </c>
      <c r="D3353" s="23">
        <v>184.4</v>
      </c>
      <c r="E3353" s="22" t="e">
        <f t="shared" si="104"/>
        <v>#VALUE!</v>
      </c>
      <c r="F3353" s="31" t="e">
        <f t="shared" si="105"/>
        <v>#VALUE!</v>
      </c>
      <c r="G3353">
        <v>43340</v>
      </c>
    </row>
    <row r="3354" spans="1:7">
      <c r="A3354" s="31">
        <v>43341</v>
      </c>
      <c r="B3354" s="27" t="s">
        <v>7129</v>
      </c>
      <c r="C3354" s="24">
        <v>-995.62</v>
      </c>
      <c r="D3354" s="23">
        <v>723.42</v>
      </c>
      <c r="E3354" s="22" t="e">
        <f t="shared" si="104"/>
        <v>#VALUE!</v>
      </c>
      <c r="F3354" s="31" t="e">
        <f t="shared" si="105"/>
        <v>#VALUE!</v>
      </c>
      <c r="G3354">
        <v>43341</v>
      </c>
    </row>
    <row r="3355" spans="1:7">
      <c r="A3355" s="31">
        <v>43342</v>
      </c>
      <c r="B3355" s="27" t="s">
        <v>7128</v>
      </c>
      <c r="C3355" s="24">
        <v>896.5</v>
      </c>
      <c r="D3355" s="23">
        <v>801.03</v>
      </c>
      <c r="E3355" s="22" t="e">
        <f t="shared" si="104"/>
        <v>#VALUE!</v>
      </c>
      <c r="F3355" s="31" t="e">
        <f t="shared" si="105"/>
        <v>#VALUE!</v>
      </c>
      <c r="G3355">
        <v>43342</v>
      </c>
    </row>
    <row r="3356" spans="1:7">
      <c r="A3356" s="31">
        <v>43343</v>
      </c>
      <c r="B3356" s="27" t="s">
        <v>7127</v>
      </c>
      <c r="C3356" s="24">
        <v>-1109.8800000000001</v>
      </c>
      <c r="D3356" s="23">
        <v>-985.42</v>
      </c>
      <c r="E3356" s="22" t="e">
        <f t="shared" si="104"/>
        <v>#VALUE!</v>
      </c>
      <c r="F3356" s="31" t="e">
        <f t="shared" si="105"/>
        <v>#VALUE!</v>
      </c>
      <c r="G3356">
        <v>43343</v>
      </c>
    </row>
    <row r="3357" spans="1:7">
      <c r="A3357" s="31">
        <v>43346</v>
      </c>
      <c r="B3357" s="27" t="s">
        <v>7126</v>
      </c>
      <c r="C3357" s="24">
        <v>-393.65</v>
      </c>
      <c r="D3357" s="23">
        <v>-672.56</v>
      </c>
      <c r="E3357" s="22" t="e">
        <f t="shared" si="104"/>
        <v>#VALUE!</v>
      </c>
      <c r="F3357" s="31" t="e">
        <f t="shared" si="105"/>
        <v>#VALUE!</v>
      </c>
      <c r="G3357">
        <v>43346</v>
      </c>
    </row>
    <row r="3358" spans="1:7">
      <c r="A3358" s="31">
        <v>43347</v>
      </c>
      <c r="B3358" s="27" t="s">
        <v>7125</v>
      </c>
      <c r="C3358" s="24">
        <v>-335.69</v>
      </c>
      <c r="D3358" s="23">
        <v>-583.02</v>
      </c>
      <c r="E3358" s="22" t="e">
        <f t="shared" si="104"/>
        <v>#VALUE!</v>
      </c>
      <c r="F3358" s="31" t="e">
        <f t="shared" si="105"/>
        <v>#VALUE!</v>
      </c>
      <c r="G3358">
        <v>43347</v>
      </c>
    </row>
    <row r="3359" spans="1:7">
      <c r="A3359" s="31">
        <v>43348</v>
      </c>
      <c r="B3359" s="27" t="s">
        <v>7124</v>
      </c>
      <c r="C3359" s="24">
        <v>-2328.36</v>
      </c>
      <c r="D3359" s="23">
        <v>-314.51</v>
      </c>
      <c r="E3359" s="22" t="e">
        <f t="shared" si="104"/>
        <v>#VALUE!</v>
      </c>
      <c r="F3359" s="31" t="e">
        <f t="shared" si="105"/>
        <v>#VALUE!</v>
      </c>
      <c r="G3359">
        <v>43348</v>
      </c>
    </row>
    <row r="3360" spans="1:7">
      <c r="A3360" s="31">
        <v>43349</v>
      </c>
      <c r="B3360" s="27" t="s">
        <v>7123</v>
      </c>
      <c r="C3360" s="24">
        <v>-1154.99</v>
      </c>
      <c r="D3360" s="23">
        <v>123.54</v>
      </c>
      <c r="E3360" s="22" t="e">
        <f t="shared" si="104"/>
        <v>#VALUE!</v>
      </c>
      <c r="F3360" s="31" t="e">
        <f t="shared" si="105"/>
        <v>#VALUE!</v>
      </c>
      <c r="G3360">
        <v>43349</v>
      </c>
    </row>
    <row r="3361" spans="1:7">
      <c r="A3361" s="31">
        <v>43350</v>
      </c>
      <c r="B3361" s="27" t="s">
        <v>7122</v>
      </c>
      <c r="C3361" s="24">
        <v>-362.13</v>
      </c>
      <c r="D3361" s="23">
        <v>212.59</v>
      </c>
      <c r="E3361" s="22" t="e">
        <f t="shared" si="104"/>
        <v>#VALUE!</v>
      </c>
      <c r="F3361" s="31" t="e">
        <f t="shared" si="105"/>
        <v>#VALUE!</v>
      </c>
      <c r="G3361">
        <v>43350</v>
      </c>
    </row>
    <row r="3362" spans="1:7">
      <c r="A3362" s="31">
        <v>43353</v>
      </c>
      <c r="B3362" s="27" t="s">
        <v>7121</v>
      </c>
      <c r="C3362" s="24">
        <v>-630.59</v>
      </c>
      <c r="D3362" s="23">
        <v>-708.26</v>
      </c>
      <c r="E3362" s="22" t="e">
        <f t="shared" si="104"/>
        <v>#VALUE!</v>
      </c>
      <c r="F3362" s="31" t="e">
        <f t="shared" si="105"/>
        <v>#VALUE!</v>
      </c>
      <c r="G3362">
        <v>43353</v>
      </c>
    </row>
    <row r="3363" spans="1:7">
      <c r="A3363" s="31">
        <v>43354</v>
      </c>
      <c r="B3363" s="27" t="s">
        <v>7120</v>
      </c>
      <c r="C3363" s="24">
        <v>-1676.1</v>
      </c>
      <c r="D3363" s="23">
        <v>-360.5</v>
      </c>
      <c r="E3363" s="22" t="e">
        <f t="shared" si="104"/>
        <v>#VALUE!</v>
      </c>
      <c r="F3363" s="31" t="e">
        <f t="shared" si="105"/>
        <v>#VALUE!</v>
      </c>
      <c r="G3363">
        <v>43354</v>
      </c>
    </row>
    <row r="3364" spans="1:7">
      <c r="A3364" s="31">
        <v>43355</v>
      </c>
      <c r="B3364" s="27" t="s">
        <v>7119</v>
      </c>
      <c r="C3364" s="24">
        <v>-391.06</v>
      </c>
      <c r="D3364" s="23">
        <v>381.77</v>
      </c>
      <c r="E3364" s="22" t="e">
        <f t="shared" si="104"/>
        <v>#VALUE!</v>
      </c>
      <c r="F3364" s="31" t="e">
        <f t="shared" si="105"/>
        <v>#VALUE!</v>
      </c>
      <c r="G3364">
        <v>43355</v>
      </c>
    </row>
    <row r="3365" spans="1:7">
      <c r="A3365" s="31">
        <v>43357</v>
      </c>
      <c r="B3365" s="27" t="s">
        <v>7118</v>
      </c>
      <c r="C3365" s="24">
        <v>458.35</v>
      </c>
      <c r="D3365" s="23">
        <v>220.73</v>
      </c>
      <c r="E3365" s="22" t="e">
        <f t="shared" si="104"/>
        <v>#VALUE!</v>
      </c>
      <c r="F3365" s="31" t="e">
        <f t="shared" si="105"/>
        <v>#VALUE!</v>
      </c>
      <c r="G3365">
        <v>43357</v>
      </c>
    </row>
    <row r="3366" spans="1:7">
      <c r="A3366" s="31">
        <v>43360</v>
      </c>
      <c r="B3366" s="27" t="s">
        <v>7117</v>
      </c>
      <c r="C3366" s="24">
        <v>-616.61</v>
      </c>
      <c r="D3366" s="23">
        <v>-728.86</v>
      </c>
      <c r="E3366" s="22" t="e">
        <f t="shared" si="104"/>
        <v>#VALUE!</v>
      </c>
      <c r="F3366" s="31" t="e">
        <f t="shared" si="105"/>
        <v>#VALUE!</v>
      </c>
      <c r="G3366">
        <v>43360</v>
      </c>
    </row>
    <row r="3367" spans="1:7">
      <c r="A3367" s="31">
        <v>43361</v>
      </c>
      <c r="B3367" s="27" t="s">
        <v>7116</v>
      </c>
      <c r="C3367" s="24">
        <v>964.99</v>
      </c>
      <c r="D3367" s="23">
        <v>-1161.83</v>
      </c>
      <c r="E3367" s="22" t="e">
        <f t="shared" si="104"/>
        <v>#VALUE!</v>
      </c>
      <c r="F3367" s="31" t="e">
        <f t="shared" si="105"/>
        <v>#VALUE!</v>
      </c>
      <c r="G3367">
        <v>43361</v>
      </c>
    </row>
    <row r="3368" spans="1:7">
      <c r="A3368" s="31">
        <v>43362</v>
      </c>
      <c r="B3368" s="27" t="s">
        <v>7115</v>
      </c>
      <c r="C3368" s="24">
        <v>355.12</v>
      </c>
      <c r="D3368" s="23">
        <v>-59.14</v>
      </c>
      <c r="E3368" s="22" t="e">
        <f t="shared" si="104"/>
        <v>#VALUE!</v>
      </c>
      <c r="F3368" s="31" t="e">
        <f t="shared" si="105"/>
        <v>#VALUE!</v>
      </c>
      <c r="G3368">
        <v>43362</v>
      </c>
    </row>
    <row r="3369" spans="1:7">
      <c r="A3369" s="31">
        <v>43364</v>
      </c>
      <c r="B3369" s="27" t="s">
        <v>7114</v>
      </c>
      <c r="C3369" s="24">
        <v>1564.03</v>
      </c>
      <c r="D3369" s="23">
        <v>615.54</v>
      </c>
      <c r="E3369" s="22" t="e">
        <f t="shared" si="104"/>
        <v>#VALUE!</v>
      </c>
      <c r="F3369" s="31" t="e">
        <f t="shared" si="105"/>
        <v>#VALUE!</v>
      </c>
      <c r="G3369">
        <v>43364</v>
      </c>
    </row>
    <row r="3370" spans="1:7">
      <c r="A3370" s="31">
        <v>43367</v>
      </c>
      <c r="B3370" s="27" t="s">
        <v>7113</v>
      </c>
      <c r="C3370" s="24">
        <v>522.49</v>
      </c>
      <c r="D3370" s="23">
        <v>-1309.96</v>
      </c>
      <c r="E3370" s="22" t="e">
        <f t="shared" si="104"/>
        <v>#VALUE!</v>
      </c>
      <c r="F3370" s="31" t="e">
        <f t="shared" si="105"/>
        <v>#VALUE!</v>
      </c>
      <c r="G3370">
        <v>43367</v>
      </c>
    </row>
    <row r="3371" spans="1:7">
      <c r="A3371" s="31">
        <v>43368</v>
      </c>
      <c r="B3371" s="27" t="s">
        <v>7112</v>
      </c>
      <c r="C3371" s="24">
        <v>-793.3</v>
      </c>
      <c r="D3371" s="23">
        <v>648.73</v>
      </c>
      <c r="E3371" s="22" t="e">
        <f t="shared" si="104"/>
        <v>#VALUE!</v>
      </c>
      <c r="F3371" s="31" t="e">
        <f t="shared" si="105"/>
        <v>#VALUE!</v>
      </c>
      <c r="G3371">
        <v>43368</v>
      </c>
    </row>
    <row r="3372" spans="1:7">
      <c r="A3372" s="31">
        <v>43369</v>
      </c>
      <c r="B3372" s="27" t="s">
        <v>7111</v>
      </c>
      <c r="C3372" s="24">
        <v>279.44</v>
      </c>
      <c r="D3372" s="23">
        <v>706.55</v>
      </c>
      <c r="E3372" s="22" t="e">
        <f t="shared" si="104"/>
        <v>#VALUE!</v>
      </c>
      <c r="F3372" s="31" t="e">
        <f t="shared" si="105"/>
        <v>#VALUE!</v>
      </c>
      <c r="G3372">
        <v>43369</v>
      </c>
    </row>
    <row r="3373" spans="1:7">
      <c r="A3373" s="31">
        <v>43370</v>
      </c>
      <c r="B3373" s="27" t="s">
        <v>7110</v>
      </c>
      <c r="C3373" s="24">
        <v>-1535.58</v>
      </c>
      <c r="D3373" s="23">
        <v>780.14</v>
      </c>
      <c r="E3373" s="22" t="e">
        <f t="shared" si="104"/>
        <v>#VALUE!</v>
      </c>
      <c r="F3373" s="31" t="e">
        <f t="shared" si="105"/>
        <v>#VALUE!</v>
      </c>
      <c r="G3373">
        <v>43370</v>
      </c>
    </row>
    <row r="3374" spans="1:7">
      <c r="A3374" s="31">
        <v>43371</v>
      </c>
      <c r="B3374" s="27" t="s">
        <v>7109</v>
      </c>
      <c r="C3374" s="24">
        <v>702.31</v>
      </c>
      <c r="D3374" s="23">
        <v>874.12</v>
      </c>
      <c r="E3374" s="22" t="e">
        <f t="shared" si="104"/>
        <v>#VALUE!</v>
      </c>
      <c r="F3374" s="31" t="e">
        <f t="shared" si="105"/>
        <v>#VALUE!</v>
      </c>
      <c r="G3374">
        <v>43371</v>
      </c>
    </row>
    <row r="3375" spans="1:7">
      <c r="A3375" s="31">
        <v>43374</v>
      </c>
      <c r="B3375" s="27" t="s">
        <v>7108</v>
      </c>
      <c r="C3375" s="24">
        <v>702.31</v>
      </c>
      <c r="D3375" s="23">
        <v>874.12</v>
      </c>
      <c r="E3375" s="22" t="e">
        <f t="shared" si="104"/>
        <v>#VALUE!</v>
      </c>
      <c r="F3375" s="31" t="e">
        <f t="shared" si="105"/>
        <v>#VALUE!</v>
      </c>
      <c r="G3375">
        <v>43374</v>
      </c>
    </row>
    <row r="3376" spans="1:7">
      <c r="A3376" s="31">
        <v>43376</v>
      </c>
      <c r="B3376" s="27" t="s">
        <v>7107</v>
      </c>
      <c r="C3376" s="24">
        <v>-699.54</v>
      </c>
      <c r="D3376" s="23">
        <v>-49.55</v>
      </c>
      <c r="E3376" s="22" t="e">
        <f t="shared" si="104"/>
        <v>#VALUE!</v>
      </c>
      <c r="F3376" s="31" t="e">
        <f t="shared" si="105"/>
        <v>#VALUE!</v>
      </c>
      <c r="G3376">
        <v>43376</v>
      </c>
    </row>
    <row r="3377" spans="1:7">
      <c r="A3377" s="31">
        <v>43377</v>
      </c>
      <c r="B3377" s="27" t="s">
        <v>7106</v>
      </c>
      <c r="C3377" s="24">
        <v>-3156.9</v>
      </c>
      <c r="D3377" s="23">
        <v>-365.03</v>
      </c>
      <c r="E3377" s="22" t="e">
        <f t="shared" si="104"/>
        <v>#VALUE!</v>
      </c>
      <c r="F3377" s="31" t="e">
        <f t="shared" si="105"/>
        <v>#VALUE!</v>
      </c>
      <c r="G3377">
        <v>43377</v>
      </c>
    </row>
    <row r="3378" spans="1:7">
      <c r="A3378" s="31">
        <v>43378</v>
      </c>
      <c r="B3378" s="27" t="s">
        <v>7105</v>
      </c>
      <c r="C3378" s="24">
        <v>-1610.08</v>
      </c>
      <c r="D3378" s="23">
        <v>119.5</v>
      </c>
      <c r="E3378" s="22" t="e">
        <f t="shared" si="104"/>
        <v>#VALUE!</v>
      </c>
      <c r="F3378" s="31" t="e">
        <f t="shared" si="105"/>
        <v>#VALUE!</v>
      </c>
      <c r="G3378">
        <v>43378</v>
      </c>
    </row>
    <row r="3379" spans="1:7">
      <c r="A3379" s="31">
        <v>43381</v>
      </c>
      <c r="B3379" s="27" t="s">
        <v>7104</v>
      </c>
      <c r="C3379" s="24">
        <v>917.8</v>
      </c>
      <c r="D3379" s="23">
        <v>1334.35</v>
      </c>
      <c r="E3379" s="22" t="e">
        <f t="shared" si="104"/>
        <v>#VALUE!</v>
      </c>
      <c r="F3379" s="31" t="e">
        <f t="shared" si="105"/>
        <v>#VALUE!</v>
      </c>
      <c r="G3379">
        <v>43381</v>
      </c>
    </row>
    <row r="3380" spans="1:7">
      <c r="A3380" s="31">
        <v>43382</v>
      </c>
      <c r="B3380" s="27" t="s">
        <v>7103</v>
      </c>
      <c r="C3380" s="24">
        <v>79.97</v>
      </c>
      <c r="D3380" s="23">
        <v>376.81</v>
      </c>
      <c r="E3380" s="22" t="e">
        <f t="shared" si="104"/>
        <v>#VALUE!</v>
      </c>
      <c r="F3380" s="31" t="e">
        <f t="shared" si="105"/>
        <v>#VALUE!</v>
      </c>
      <c r="G3380">
        <v>43382</v>
      </c>
    </row>
    <row r="3381" spans="1:7">
      <c r="A3381" s="31">
        <v>43383</v>
      </c>
      <c r="B3381" s="27" t="s">
        <v>7102</v>
      </c>
      <c r="C3381" s="24">
        <v>-1486.75</v>
      </c>
      <c r="D3381" s="23">
        <v>2279.81</v>
      </c>
      <c r="E3381" s="22" t="e">
        <f t="shared" si="104"/>
        <v>#VALUE!</v>
      </c>
      <c r="F3381" s="31" t="e">
        <f t="shared" si="105"/>
        <v>#VALUE!</v>
      </c>
      <c r="G3381">
        <v>43383</v>
      </c>
    </row>
    <row r="3382" spans="1:7">
      <c r="A3382" s="31">
        <v>43384</v>
      </c>
      <c r="B3382" s="27" t="s">
        <v>7101</v>
      </c>
      <c r="C3382" s="24">
        <v>-1143.3699999999999</v>
      </c>
      <c r="D3382" s="23">
        <v>227.04</v>
      </c>
      <c r="E3382" s="22" t="e">
        <f t="shared" si="104"/>
        <v>#VALUE!</v>
      </c>
      <c r="F3382" s="31" t="e">
        <f t="shared" si="105"/>
        <v>#VALUE!</v>
      </c>
      <c r="G3382">
        <v>43384</v>
      </c>
    </row>
    <row r="3383" spans="1:7">
      <c r="A3383" s="31">
        <v>43385</v>
      </c>
      <c r="B3383" s="27" t="s">
        <v>7100</v>
      </c>
      <c r="C3383" s="24">
        <v>528.66</v>
      </c>
      <c r="D3383" s="23">
        <v>524.9</v>
      </c>
      <c r="E3383" s="22" t="e">
        <f t="shared" si="104"/>
        <v>#VALUE!</v>
      </c>
      <c r="F3383" s="31" t="e">
        <f t="shared" si="105"/>
        <v>#VALUE!</v>
      </c>
      <c r="G3383">
        <v>43385</v>
      </c>
    </row>
    <row r="3384" spans="1:7">
      <c r="A3384" s="31">
        <v>43388</v>
      </c>
      <c r="B3384" s="27" t="s">
        <v>7099</v>
      </c>
      <c r="C3384" s="24">
        <v>-1207.54</v>
      </c>
      <c r="D3384" s="23">
        <v>473.86</v>
      </c>
      <c r="E3384" s="22" t="e">
        <f t="shared" si="104"/>
        <v>#VALUE!</v>
      </c>
      <c r="F3384" s="31" t="e">
        <f t="shared" si="105"/>
        <v>#VALUE!</v>
      </c>
      <c r="G3384">
        <v>43388</v>
      </c>
    </row>
    <row r="3385" spans="1:7">
      <c r="A3385" s="31">
        <v>43389</v>
      </c>
      <c r="B3385" s="27" t="s">
        <v>7098</v>
      </c>
      <c r="C3385" s="24">
        <v>186.31</v>
      </c>
      <c r="D3385" s="23">
        <v>318.44</v>
      </c>
      <c r="E3385" s="22" t="e">
        <f t="shared" si="104"/>
        <v>#VALUE!</v>
      </c>
      <c r="F3385" s="31" t="e">
        <f t="shared" si="105"/>
        <v>#VALUE!</v>
      </c>
      <c r="G3385">
        <v>43389</v>
      </c>
    </row>
    <row r="3386" spans="1:7">
      <c r="A3386" s="31">
        <v>43390</v>
      </c>
      <c r="B3386" s="27" t="s">
        <v>7097</v>
      </c>
      <c r="C3386" s="24">
        <v>1076.78</v>
      </c>
      <c r="D3386" s="23">
        <v>43.98</v>
      </c>
      <c r="E3386" s="22" t="e">
        <f t="shared" si="104"/>
        <v>#VALUE!</v>
      </c>
      <c r="F3386" s="31" t="e">
        <f t="shared" si="105"/>
        <v>#VALUE!</v>
      </c>
      <c r="G3386">
        <v>43390</v>
      </c>
    </row>
    <row r="3387" spans="1:7">
      <c r="A3387" s="31">
        <v>43392</v>
      </c>
      <c r="B3387" s="27" t="s">
        <v>7096</v>
      </c>
      <c r="C3387" s="24">
        <v>-437.92</v>
      </c>
      <c r="D3387" s="23">
        <v>-1663.67</v>
      </c>
      <c r="E3387" s="22" t="e">
        <f t="shared" si="104"/>
        <v>#VALUE!</v>
      </c>
      <c r="F3387" s="31" t="e">
        <f t="shared" si="105"/>
        <v>#VALUE!</v>
      </c>
      <c r="G3387">
        <v>43392</v>
      </c>
    </row>
    <row r="3388" spans="1:7">
      <c r="A3388" s="31">
        <v>43395</v>
      </c>
      <c r="B3388" s="27" t="s">
        <v>7095</v>
      </c>
      <c r="C3388" s="24">
        <v>524.96</v>
      </c>
      <c r="D3388" s="23">
        <v>349.52</v>
      </c>
      <c r="E3388" s="22" t="e">
        <f t="shared" si="104"/>
        <v>#VALUE!</v>
      </c>
      <c r="F3388" s="31" t="e">
        <f t="shared" si="105"/>
        <v>#VALUE!</v>
      </c>
      <c r="G3388">
        <v>43395</v>
      </c>
    </row>
    <row r="3389" spans="1:7">
      <c r="A3389" s="31">
        <v>43396</v>
      </c>
      <c r="B3389" s="27" t="s">
        <v>7094</v>
      </c>
      <c r="C3389" s="24">
        <v>-577.38</v>
      </c>
      <c r="D3389" s="23">
        <v>-190.89</v>
      </c>
      <c r="E3389" s="22" t="e">
        <f t="shared" si="104"/>
        <v>#VALUE!</v>
      </c>
      <c r="F3389" s="31" t="e">
        <f t="shared" si="105"/>
        <v>#VALUE!</v>
      </c>
      <c r="G3389">
        <v>43396</v>
      </c>
    </row>
    <row r="3390" spans="1:7">
      <c r="A3390" s="31">
        <v>43397</v>
      </c>
      <c r="B3390" s="27" t="s">
        <v>7093</v>
      </c>
      <c r="C3390" s="24">
        <v>613.17999999999995</v>
      </c>
      <c r="D3390" s="23">
        <v>537.4</v>
      </c>
      <c r="E3390" s="22" t="e">
        <f t="shared" si="104"/>
        <v>#VALUE!</v>
      </c>
      <c r="F3390" s="31" t="e">
        <f t="shared" si="105"/>
        <v>#VALUE!</v>
      </c>
      <c r="G3390">
        <v>43397</v>
      </c>
    </row>
    <row r="3391" spans="1:7">
      <c r="A3391" s="31">
        <v>43398</v>
      </c>
      <c r="B3391" s="27" t="s">
        <v>7092</v>
      </c>
      <c r="C3391" s="24">
        <v>-2605.2800000000002</v>
      </c>
      <c r="D3391" s="23">
        <v>-202.22</v>
      </c>
      <c r="E3391" s="22" t="e">
        <f t="shared" si="104"/>
        <v>#VALUE!</v>
      </c>
      <c r="F3391" s="31" t="e">
        <f t="shared" si="105"/>
        <v>#VALUE!</v>
      </c>
      <c r="G3391">
        <v>43398</v>
      </c>
    </row>
    <row r="3392" spans="1:7">
      <c r="A3392" s="31">
        <v>43399</v>
      </c>
      <c r="B3392" s="27" t="s">
        <v>7091</v>
      </c>
      <c r="C3392" s="24">
        <v>-146.54</v>
      </c>
      <c r="D3392" s="23">
        <v>541.24</v>
      </c>
      <c r="E3392" s="22" t="e">
        <f t="shared" si="104"/>
        <v>#VALUE!</v>
      </c>
      <c r="F3392" s="31" t="e">
        <f t="shared" si="105"/>
        <v>#VALUE!</v>
      </c>
      <c r="G3392">
        <v>43399</v>
      </c>
    </row>
    <row r="3393" spans="1:7">
      <c r="A3393" s="31">
        <v>43402</v>
      </c>
      <c r="B3393" s="27" t="s">
        <v>7090</v>
      </c>
      <c r="C3393" s="24">
        <v>279.44</v>
      </c>
      <c r="D3393" s="23">
        <v>2078.29</v>
      </c>
      <c r="E3393" s="22" t="e">
        <f t="shared" si="104"/>
        <v>#VALUE!</v>
      </c>
      <c r="F3393" s="31" t="e">
        <f t="shared" si="105"/>
        <v>#VALUE!</v>
      </c>
      <c r="G3393">
        <v>43402</v>
      </c>
    </row>
    <row r="3394" spans="1:7">
      <c r="A3394" s="31">
        <v>43403</v>
      </c>
      <c r="B3394" s="27" t="s">
        <v>7089</v>
      </c>
      <c r="C3394" s="24">
        <v>200.76</v>
      </c>
      <c r="D3394" s="23">
        <v>134.21</v>
      </c>
      <c r="E3394" s="22" t="e">
        <f t="shared" ref="E3394:E3457" si="106">TEXT(F3394,"dd-mm-yy")</f>
        <v>#VALUE!</v>
      </c>
      <c r="F3394" s="31" t="e">
        <f t="shared" ref="F3394:F3457" si="107">DATEVALUE(A3394)</f>
        <v>#VALUE!</v>
      </c>
      <c r="G3394">
        <v>43403</v>
      </c>
    </row>
    <row r="3395" spans="1:7">
      <c r="A3395" s="31">
        <v>43404</v>
      </c>
      <c r="B3395" s="27" t="s">
        <v>7088</v>
      </c>
      <c r="C3395" s="24">
        <v>737.02</v>
      </c>
      <c r="D3395" s="23">
        <v>1172.3399999999999</v>
      </c>
      <c r="E3395" s="22" t="e">
        <f t="shared" si="106"/>
        <v>#VALUE!</v>
      </c>
      <c r="F3395" s="31" t="e">
        <f t="shared" si="107"/>
        <v>#VALUE!</v>
      </c>
      <c r="G3395">
        <v>43404</v>
      </c>
    </row>
    <row r="3396" spans="1:7">
      <c r="A3396" s="31">
        <v>43405</v>
      </c>
      <c r="B3396" s="27" t="s">
        <v>7087</v>
      </c>
      <c r="C3396" s="24">
        <v>-263.36</v>
      </c>
      <c r="D3396" s="23">
        <v>956.97</v>
      </c>
      <c r="E3396" s="22" t="e">
        <f t="shared" si="106"/>
        <v>#VALUE!</v>
      </c>
      <c r="F3396" s="31" t="e">
        <f t="shared" si="107"/>
        <v>#VALUE!</v>
      </c>
      <c r="G3396">
        <v>43405</v>
      </c>
    </row>
    <row r="3397" spans="1:7">
      <c r="A3397" s="31">
        <v>43406</v>
      </c>
      <c r="B3397" s="27" t="s">
        <v>7086</v>
      </c>
      <c r="C3397" s="24">
        <v>1380.85</v>
      </c>
      <c r="D3397" s="23">
        <v>445.88</v>
      </c>
      <c r="E3397" s="22" t="e">
        <f t="shared" si="106"/>
        <v>#VALUE!</v>
      </c>
      <c r="F3397" s="31" t="e">
        <f t="shared" si="107"/>
        <v>#VALUE!</v>
      </c>
      <c r="G3397">
        <v>43406</v>
      </c>
    </row>
    <row r="3398" spans="1:7">
      <c r="A3398" s="31">
        <v>43409</v>
      </c>
      <c r="B3398" s="27" t="s">
        <v>7085</v>
      </c>
      <c r="C3398" s="24">
        <v>-481.2</v>
      </c>
      <c r="D3398" s="23">
        <v>-531.85</v>
      </c>
      <c r="E3398" s="22" t="e">
        <f t="shared" si="106"/>
        <v>#VALUE!</v>
      </c>
      <c r="F3398" s="31" t="e">
        <f t="shared" si="107"/>
        <v>#VALUE!</v>
      </c>
      <c r="G3398">
        <v>43409</v>
      </c>
    </row>
    <row r="3399" spans="1:7">
      <c r="A3399" s="31">
        <v>43410</v>
      </c>
      <c r="B3399" s="27" t="s">
        <v>7084</v>
      </c>
      <c r="C3399" s="24">
        <v>440.05</v>
      </c>
      <c r="D3399" s="23">
        <v>-790.69</v>
      </c>
      <c r="E3399" s="22" t="e">
        <f t="shared" si="106"/>
        <v>#VALUE!</v>
      </c>
      <c r="F3399" s="31" t="e">
        <f t="shared" si="107"/>
        <v>#VALUE!</v>
      </c>
      <c r="G3399">
        <v>43410</v>
      </c>
    </row>
    <row r="3400" spans="1:7">
      <c r="A3400" s="31">
        <v>43411</v>
      </c>
      <c r="B3400" s="27" t="s">
        <v>7083</v>
      </c>
      <c r="C3400" s="24">
        <v>164.74</v>
      </c>
      <c r="D3400" s="23">
        <v>11.6</v>
      </c>
      <c r="E3400" s="22" t="e">
        <f t="shared" si="106"/>
        <v>#VALUE!</v>
      </c>
      <c r="F3400" s="31" t="e">
        <f t="shared" si="107"/>
        <v>#VALUE!</v>
      </c>
      <c r="G3400">
        <v>43411</v>
      </c>
    </row>
    <row r="3401" spans="1:7">
      <c r="A3401" s="31">
        <v>43413</v>
      </c>
      <c r="B3401" s="27" t="s">
        <v>7082</v>
      </c>
      <c r="C3401" s="24">
        <v>647.19000000000005</v>
      </c>
      <c r="D3401" s="23">
        <v>136.77000000000001</v>
      </c>
      <c r="E3401" s="22" t="e">
        <f t="shared" si="106"/>
        <v>#VALUE!</v>
      </c>
      <c r="F3401" s="31" t="e">
        <f t="shared" si="107"/>
        <v>#VALUE!</v>
      </c>
      <c r="G3401">
        <v>43413</v>
      </c>
    </row>
    <row r="3402" spans="1:7">
      <c r="A3402" s="31">
        <v>43416</v>
      </c>
      <c r="B3402" s="27" t="s">
        <v>7081</v>
      </c>
      <c r="C3402" s="24">
        <v>-168.83</v>
      </c>
      <c r="D3402" s="23">
        <v>-146.85</v>
      </c>
      <c r="E3402" s="22" t="e">
        <f t="shared" si="106"/>
        <v>#VALUE!</v>
      </c>
      <c r="F3402" s="31" t="e">
        <f t="shared" si="107"/>
        <v>#VALUE!</v>
      </c>
      <c r="G3402">
        <v>43416</v>
      </c>
    </row>
    <row r="3403" spans="1:7">
      <c r="A3403" s="31">
        <v>43417</v>
      </c>
      <c r="B3403" s="27" t="s">
        <v>7080</v>
      </c>
      <c r="C3403" s="24">
        <v>-111.38</v>
      </c>
      <c r="D3403" s="23">
        <v>-603.91</v>
      </c>
      <c r="E3403" s="22" t="e">
        <f t="shared" si="106"/>
        <v>#VALUE!</v>
      </c>
      <c r="F3403" s="31" t="e">
        <f t="shared" si="107"/>
        <v>#VALUE!</v>
      </c>
      <c r="G3403">
        <v>43417</v>
      </c>
    </row>
    <row r="3404" spans="1:7">
      <c r="A3404" s="31">
        <v>43418</v>
      </c>
      <c r="B3404" s="27" t="s">
        <v>7079</v>
      </c>
      <c r="C3404" s="24">
        <v>91.79</v>
      </c>
      <c r="D3404" s="23">
        <v>-1215.0999999999999</v>
      </c>
      <c r="E3404" s="22" t="e">
        <f t="shared" si="106"/>
        <v>#VALUE!</v>
      </c>
      <c r="F3404" s="31" t="e">
        <f t="shared" si="107"/>
        <v>#VALUE!</v>
      </c>
      <c r="G3404">
        <v>43418</v>
      </c>
    </row>
    <row r="3405" spans="1:7">
      <c r="A3405" s="31">
        <v>43419</v>
      </c>
      <c r="B3405" s="27" t="s">
        <v>7078</v>
      </c>
      <c r="C3405" s="24">
        <v>418.78</v>
      </c>
      <c r="D3405" s="23">
        <v>-568.26</v>
      </c>
      <c r="E3405" s="22" t="e">
        <f t="shared" si="106"/>
        <v>#VALUE!</v>
      </c>
      <c r="F3405" s="31" t="e">
        <f t="shared" si="107"/>
        <v>#VALUE!</v>
      </c>
      <c r="G3405">
        <v>43419</v>
      </c>
    </row>
    <row r="3406" spans="1:7">
      <c r="A3406" s="31">
        <v>43420</v>
      </c>
      <c r="B3406" s="27" t="s">
        <v>7077</v>
      </c>
      <c r="C3406" s="24">
        <v>163.05000000000001</v>
      </c>
      <c r="D3406" s="23">
        <v>-443.65</v>
      </c>
      <c r="E3406" s="22" t="e">
        <f t="shared" si="106"/>
        <v>#VALUE!</v>
      </c>
      <c r="F3406" s="31" t="e">
        <f t="shared" si="107"/>
        <v>#VALUE!</v>
      </c>
      <c r="G3406">
        <v>43420</v>
      </c>
    </row>
    <row r="3407" spans="1:7">
      <c r="A3407" s="31">
        <v>43423</v>
      </c>
      <c r="B3407" s="27" t="s">
        <v>7076</v>
      </c>
      <c r="C3407" s="24">
        <v>860.7</v>
      </c>
      <c r="D3407" s="23">
        <v>34.25</v>
      </c>
      <c r="E3407" s="22" t="e">
        <f t="shared" si="106"/>
        <v>#VALUE!</v>
      </c>
      <c r="F3407" s="31" t="e">
        <f t="shared" si="107"/>
        <v>#VALUE!</v>
      </c>
      <c r="G3407">
        <v>43423</v>
      </c>
    </row>
    <row r="3408" spans="1:7">
      <c r="A3408" s="31">
        <v>43424</v>
      </c>
      <c r="B3408" s="27" t="s">
        <v>7075</v>
      </c>
      <c r="C3408" s="24">
        <v>170.51</v>
      </c>
      <c r="D3408" s="23">
        <v>-573.25</v>
      </c>
      <c r="E3408" s="22" t="e">
        <f t="shared" si="106"/>
        <v>#VALUE!</v>
      </c>
      <c r="F3408" s="31" t="e">
        <f t="shared" si="107"/>
        <v>#VALUE!</v>
      </c>
      <c r="G3408">
        <v>43424</v>
      </c>
    </row>
    <row r="3409" spans="1:7">
      <c r="A3409" s="31">
        <v>43425</v>
      </c>
      <c r="B3409" s="27" t="s">
        <v>7074</v>
      </c>
      <c r="C3409" s="24">
        <v>-705.12</v>
      </c>
      <c r="D3409" s="23">
        <v>-111.04</v>
      </c>
      <c r="E3409" s="22" t="e">
        <f t="shared" si="106"/>
        <v>#VALUE!</v>
      </c>
      <c r="F3409" s="31" t="e">
        <f t="shared" si="107"/>
        <v>#VALUE!</v>
      </c>
      <c r="G3409">
        <v>43425</v>
      </c>
    </row>
    <row r="3410" spans="1:7">
      <c r="A3410" s="31">
        <v>43426</v>
      </c>
      <c r="B3410" s="27" t="s">
        <v>7073</v>
      </c>
      <c r="C3410" s="24">
        <v>1600.59</v>
      </c>
      <c r="D3410" s="23">
        <v>-288.57</v>
      </c>
      <c r="E3410" s="22" t="e">
        <f t="shared" si="106"/>
        <v>#VALUE!</v>
      </c>
      <c r="F3410" s="31" t="e">
        <f t="shared" si="107"/>
        <v>#VALUE!</v>
      </c>
      <c r="G3410">
        <v>43426</v>
      </c>
    </row>
    <row r="3411" spans="1:7">
      <c r="A3411" s="31">
        <v>43430</v>
      </c>
      <c r="B3411" s="27" t="s">
        <v>7072</v>
      </c>
      <c r="C3411" s="24">
        <v>-167.79</v>
      </c>
      <c r="D3411" s="23">
        <v>475.21</v>
      </c>
      <c r="E3411" s="22" t="e">
        <f t="shared" si="106"/>
        <v>#VALUE!</v>
      </c>
      <c r="F3411" s="31" t="e">
        <f t="shared" si="107"/>
        <v>#VALUE!</v>
      </c>
      <c r="G3411">
        <v>43430</v>
      </c>
    </row>
    <row r="3412" spans="1:7">
      <c r="A3412" s="31">
        <v>43431</v>
      </c>
      <c r="B3412" s="27" t="s">
        <v>7071</v>
      </c>
      <c r="C3412" s="24">
        <v>-704.67</v>
      </c>
      <c r="D3412" s="23">
        <v>-102.74</v>
      </c>
      <c r="E3412" s="22" t="e">
        <f t="shared" si="106"/>
        <v>#VALUE!</v>
      </c>
      <c r="F3412" s="31" t="e">
        <f t="shared" si="107"/>
        <v>#VALUE!</v>
      </c>
      <c r="G3412">
        <v>43431</v>
      </c>
    </row>
    <row r="3413" spans="1:7">
      <c r="A3413" s="31">
        <v>43432</v>
      </c>
      <c r="B3413" s="27" t="s">
        <v>7070</v>
      </c>
      <c r="C3413" s="24">
        <v>1067.05</v>
      </c>
      <c r="D3413" s="23">
        <v>-570.72</v>
      </c>
      <c r="E3413" s="22" t="e">
        <f t="shared" si="106"/>
        <v>#VALUE!</v>
      </c>
      <c r="F3413" s="31" t="e">
        <f t="shared" si="107"/>
        <v>#VALUE!</v>
      </c>
      <c r="G3413">
        <v>43432</v>
      </c>
    </row>
    <row r="3414" spans="1:7">
      <c r="A3414" s="31">
        <v>43433</v>
      </c>
      <c r="B3414" s="27" t="s">
        <v>7069</v>
      </c>
      <c r="C3414" s="24">
        <v>3302.53</v>
      </c>
      <c r="D3414" s="23">
        <v>657.39</v>
      </c>
      <c r="E3414" s="22" t="e">
        <f t="shared" si="106"/>
        <v>#VALUE!</v>
      </c>
      <c r="F3414" s="31" t="e">
        <f t="shared" si="107"/>
        <v>#VALUE!</v>
      </c>
      <c r="G3414">
        <v>43433</v>
      </c>
    </row>
    <row r="3415" spans="1:7">
      <c r="A3415" s="31">
        <v>43434</v>
      </c>
      <c r="B3415" s="27" t="s">
        <v>7068</v>
      </c>
      <c r="C3415" s="24">
        <v>171.81</v>
      </c>
      <c r="D3415" s="23">
        <v>32.07</v>
      </c>
      <c r="E3415" s="22" t="e">
        <f t="shared" si="106"/>
        <v>#VALUE!</v>
      </c>
      <c r="F3415" s="31" t="e">
        <f t="shared" si="107"/>
        <v>#VALUE!</v>
      </c>
      <c r="G3415">
        <v>43434</v>
      </c>
    </row>
    <row r="3416" spans="1:7">
      <c r="A3416" s="31">
        <v>43437</v>
      </c>
      <c r="B3416" s="27" t="s">
        <v>7067</v>
      </c>
      <c r="C3416" s="24">
        <v>401.26</v>
      </c>
      <c r="D3416" s="23">
        <v>350.44</v>
      </c>
      <c r="E3416" s="22" t="e">
        <f t="shared" si="106"/>
        <v>#VALUE!</v>
      </c>
      <c r="F3416" s="31" t="e">
        <f t="shared" si="107"/>
        <v>#VALUE!</v>
      </c>
      <c r="G3416">
        <v>43437</v>
      </c>
    </row>
    <row r="3417" spans="1:7">
      <c r="A3417" s="31">
        <v>43438</v>
      </c>
      <c r="B3417" s="27" t="s">
        <v>7066</v>
      </c>
      <c r="C3417" s="24">
        <v>37.26</v>
      </c>
      <c r="D3417" s="23">
        <v>-399.11</v>
      </c>
      <c r="E3417" s="22" t="e">
        <f t="shared" si="106"/>
        <v>#VALUE!</v>
      </c>
      <c r="F3417" s="31" t="e">
        <f t="shared" si="107"/>
        <v>#VALUE!</v>
      </c>
      <c r="G3417">
        <v>43438</v>
      </c>
    </row>
    <row r="3418" spans="1:7">
      <c r="A3418" s="31">
        <v>43439</v>
      </c>
      <c r="B3418" s="27" t="s">
        <v>7065</v>
      </c>
      <c r="C3418" s="24">
        <v>-1164.68</v>
      </c>
      <c r="D3418" s="23">
        <v>-843.03</v>
      </c>
      <c r="E3418" s="22" t="e">
        <f t="shared" si="106"/>
        <v>#VALUE!</v>
      </c>
      <c r="F3418" s="31" t="e">
        <f t="shared" si="107"/>
        <v>#VALUE!</v>
      </c>
      <c r="G3418">
        <v>43439</v>
      </c>
    </row>
    <row r="3419" spans="1:7">
      <c r="A3419" s="31">
        <v>43440</v>
      </c>
      <c r="B3419" s="27" t="s">
        <v>7064</v>
      </c>
      <c r="C3419" s="24">
        <v>-1722.02</v>
      </c>
      <c r="D3419" s="23">
        <v>-1047.1400000000001</v>
      </c>
      <c r="E3419" s="22" t="e">
        <f t="shared" si="106"/>
        <v>#VALUE!</v>
      </c>
      <c r="F3419" s="31" t="e">
        <f t="shared" si="107"/>
        <v>#VALUE!</v>
      </c>
      <c r="G3419">
        <v>43440</v>
      </c>
    </row>
    <row r="3420" spans="1:7">
      <c r="A3420" s="31">
        <v>43441</v>
      </c>
      <c r="B3420" s="27" t="s">
        <v>7063</v>
      </c>
      <c r="C3420" s="24">
        <v>616.73</v>
      </c>
      <c r="D3420" s="23">
        <v>854.88</v>
      </c>
      <c r="E3420" s="22" t="e">
        <f t="shared" si="106"/>
        <v>#VALUE!</v>
      </c>
      <c r="F3420" s="31" t="e">
        <f t="shared" si="107"/>
        <v>#VALUE!</v>
      </c>
      <c r="G3420">
        <v>43441</v>
      </c>
    </row>
    <row r="3421" spans="1:7">
      <c r="A3421" s="31">
        <v>43444</v>
      </c>
      <c r="B3421" s="27" t="s">
        <v>7062</v>
      </c>
      <c r="C3421" s="24">
        <v>-1012.27</v>
      </c>
      <c r="D3421" s="23">
        <v>-851.55</v>
      </c>
      <c r="E3421" s="22" t="e">
        <f t="shared" si="106"/>
        <v>#VALUE!</v>
      </c>
      <c r="F3421" s="31" t="e">
        <f t="shared" si="107"/>
        <v>#VALUE!</v>
      </c>
      <c r="G3421">
        <v>43444</v>
      </c>
    </row>
    <row r="3422" spans="1:7">
      <c r="A3422" s="31">
        <v>43445</v>
      </c>
      <c r="B3422" s="27" t="s">
        <v>7061</v>
      </c>
      <c r="C3422" s="24">
        <v>-635.95000000000005</v>
      </c>
      <c r="D3422" s="23">
        <v>672</v>
      </c>
      <c r="E3422" s="22" t="e">
        <f t="shared" si="106"/>
        <v>#VALUE!</v>
      </c>
      <c r="F3422" s="31" t="e">
        <f t="shared" si="107"/>
        <v>#VALUE!</v>
      </c>
      <c r="G3422">
        <v>43445</v>
      </c>
    </row>
    <row r="3423" spans="1:7">
      <c r="A3423" s="31">
        <v>43446</v>
      </c>
      <c r="B3423" s="27" t="s">
        <v>7060</v>
      </c>
      <c r="C3423" s="24">
        <v>-488.6</v>
      </c>
      <c r="D3423" s="23">
        <v>-5.13</v>
      </c>
      <c r="E3423" s="22" t="e">
        <f t="shared" si="106"/>
        <v>#VALUE!</v>
      </c>
      <c r="F3423" s="31" t="e">
        <f t="shared" si="107"/>
        <v>#VALUE!</v>
      </c>
      <c r="G3423">
        <v>43446</v>
      </c>
    </row>
    <row r="3424" spans="1:7">
      <c r="A3424" s="31">
        <v>43447</v>
      </c>
      <c r="B3424" s="27" t="s">
        <v>7059</v>
      </c>
      <c r="C3424" s="24">
        <v>2395.73</v>
      </c>
      <c r="D3424" s="23">
        <v>-95.57</v>
      </c>
      <c r="E3424" s="22" t="e">
        <f t="shared" si="106"/>
        <v>#VALUE!</v>
      </c>
      <c r="F3424" s="31" t="e">
        <f t="shared" si="107"/>
        <v>#VALUE!</v>
      </c>
      <c r="G3424">
        <v>43447</v>
      </c>
    </row>
    <row r="3425" spans="1:7">
      <c r="A3425" s="31">
        <v>43448</v>
      </c>
      <c r="B3425" s="27" t="s">
        <v>7058</v>
      </c>
      <c r="C3425" s="24">
        <v>249.15</v>
      </c>
      <c r="D3425" s="23">
        <v>357.19</v>
      </c>
      <c r="E3425" s="22" t="e">
        <f t="shared" si="106"/>
        <v>#VALUE!</v>
      </c>
      <c r="F3425" s="31" t="e">
        <f t="shared" si="107"/>
        <v>#VALUE!</v>
      </c>
      <c r="G3425">
        <v>43448</v>
      </c>
    </row>
    <row r="3426" spans="1:7">
      <c r="A3426" s="31">
        <v>43451</v>
      </c>
      <c r="B3426" s="27" t="s">
        <v>7057</v>
      </c>
      <c r="C3426" s="24">
        <v>-319.19</v>
      </c>
      <c r="D3426" s="23">
        <v>6.03</v>
      </c>
      <c r="E3426" s="22" t="e">
        <f t="shared" si="106"/>
        <v>#VALUE!</v>
      </c>
      <c r="F3426" s="31" t="e">
        <f t="shared" si="107"/>
        <v>#VALUE!</v>
      </c>
      <c r="G3426">
        <v>43451</v>
      </c>
    </row>
    <row r="3427" spans="1:7">
      <c r="A3427" s="31">
        <v>43452</v>
      </c>
      <c r="B3427" s="27" t="s">
        <v>7056</v>
      </c>
      <c r="C3427" s="24">
        <v>-950.97</v>
      </c>
      <c r="D3427" s="23">
        <v>-259.52999999999997</v>
      </c>
      <c r="E3427" s="22" t="e">
        <f t="shared" si="106"/>
        <v>#VALUE!</v>
      </c>
      <c r="F3427" s="31" t="e">
        <f t="shared" si="107"/>
        <v>#VALUE!</v>
      </c>
      <c r="G3427">
        <v>43452</v>
      </c>
    </row>
    <row r="3428" spans="1:7">
      <c r="A3428" s="31">
        <v>43453</v>
      </c>
      <c r="B3428" s="27" t="s">
        <v>7055</v>
      </c>
      <c r="C3428" s="24">
        <v>501.79</v>
      </c>
      <c r="D3428" s="23">
        <v>-71.11</v>
      </c>
      <c r="E3428" s="22" t="e">
        <f t="shared" si="106"/>
        <v>#VALUE!</v>
      </c>
      <c r="F3428" s="31" t="e">
        <f t="shared" si="107"/>
        <v>#VALUE!</v>
      </c>
      <c r="G3428">
        <v>43453</v>
      </c>
    </row>
    <row r="3429" spans="1:7">
      <c r="A3429" s="31">
        <v>43454</v>
      </c>
      <c r="B3429" s="27" t="s">
        <v>7054</v>
      </c>
      <c r="C3429" s="24">
        <v>300.26</v>
      </c>
      <c r="D3429" s="23">
        <v>-552.07000000000005</v>
      </c>
      <c r="E3429" s="22" t="e">
        <f t="shared" si="106"/>
        <v>#VALUE!</v>
      </c>
      <c r="F3429" s="31" t="e">
        <f t="shared" si="107"/>
        <v>#VALUE!</v>
      </c>
      <c r="G3429">
        <v>43454</v>
      </c>
    </row>
    <row r="3430" spans="1:7">
      <c r="A3430" s="31">
        <v>43455</v>
      </c>
      <c r="B3430" s="27" t="s">
        <v>7053</v>
      </c>
      <c r="C3430" s="24">
        <v>-315.70999999999998</v>
      </c>
      <c r="D3430" s="23">
        <v>-1204.3499999999999</v>
      </c>
      <c r="E3430" s="22" t="e">
        <f t="shared" si="106"/>
        <v>#VALUE!</v>
      </c>
      <c r="F3430" s="31" t="e">
        <f t="shared" si="107"/>
        <v>#VALUE!</v>
      </c>
      <c r="G3430">
        <v>43455</v>
      </c>
    </row>
    <row r="3431" spans="1:7">
      <c r="A3431" s="31">
        <v>43458</v>
      </c>
      <c r="B3431" s="27" t="s">
        <v>7052</v>
      </c>
      <c r="C3431" s="24">
        <v>205.19</v>
      </c>
      <c r="D3431" s="23">
        <v>-645.80999999999995</v>
      </c>
      <c r="E3431" s="22" t="e">
        <f t="shared" si="106"/>
        <v>#VALUE!</v>
      </c>
      <c r="F3431" s="31" t="e">
        <f t="shared" si="107"/>
        <v>#VALUE!</v>
      </c>
      <c r="G3431">
        <v>43458</v>
      </c>
    </row>
    <row r="3432" spans="1:7">
      <c r="A3432" s="31">
        <v>43460</v>
      </c>
      <c r="B3432" s="27" t="s">
        <v>7051</v>
      </c>
      <c r="C3432" s="24">
        <v>-754.74</v>
      </c>
      <c r="D3432" s="23">
        <v>-272.05</v>
      </c>
      <c r="E3432" s="22" t="e">
        <f t="shared" si="106"/>
        <v>#VALUE!</v>
      </c>
      <c r="F3432" s="31" t="e">
        <f t="shared" si="107"/>
        <v>#VALUE!</v>
      </c>
      <c r="G3432">
        <v>43460</v>
      </c>
    </row>
    <row r="3433" spans="1:7">
      <c r="A3433" s="31">
        <v>43461</v>
      </c>
      <c r="B3433" s="27" t="s">
        <v>7050</v>
      </c>
      <c r="C3433" s="24">
        <v>1040.58</v>
      </c>
      <c r="D3433" s="23">
        <v>669.53</v>
      </c>
      <c r="E3433" s="22" t="e">
        <f t="shared" si="106"/>
        <v>#VALUE!</v>
      </c>
      <c r="F3433" s="31" t="e">
        <f t="shared" si="107"/>
        <v>#VALUE!</v>
      </c>
      <c r="G3433">
        <v>43461</v>
      </c>
    </row>
    <row r="3434" spans="1:7">
      <c r="A3434" s="31">
        <v>43462</v>
      </c>
      <c r="B3434" s="27" t="s">
        <v>7049</v>
      </c>
      <c r="C3434" s="24">
        <v>632.22</v>
      </c>
      <c r="D3434" s="23">
        <v>824.28</v>
      </c>
      <c r="E3434" s="22" t="e">
        <f t="shared" si="106"/>
        <v>#VALUE!</v>
      </c>
      <c r="F3434" s="31" t="e">
        <f t="shared" si="107"/>
        <v>#VALUE!</v>
      </c>
      <c r="G3434">
        <v>43462</v>
      </c>
    </row>
    <row r="3435" spans="1:7">
      <c r="A3435" s="31">
        <v>43465</v>
      </c>
      <c r="B3435" s="27" t="s">
        <v>7048</v>
      </c>
      <c r="C3435" s="24">
        <v>549.88</v>
      </c>
      <c r="D3435" s="23">
        <v>-9.49</v>
      </c>
      <c r="E3435" s="22" t="e">
        <f t="shared" si="106"/>
        <v>#VALUE!</v>
      </c>
      <c r="F3435" s="31" t="e">
        <f t="shared" si="107"/>
        <v>#VALUE!</v>
      </c>
      <c r="G3435">
        <v>43465</v>
      </c>
    </row>
    <row r="3436" spans="1:7">
      <c r="A3436" s="31">
        <v>43466</v>
      </c>
      <c r="B3436" s="27" t="s">
        <v>7047</v>
      </c>
      <c r="C3436" s="24">
        <v>-475.99</v>
      </c>
      <c r="D3436" s="23">
        <v>-83.41</v>
      </c>
      <c r="E3436" s="22" t="e">
        <f t="shared" si="106"/>
        <v>#VALUE!</v>
      </c>
      <c r="F3436" s="31" t="e">
        <f t="shared" si="107"/>
        <v>#VALUE!</v>
      </c>
      <c r="G3436">
        <v>43466</v>
      </c>
    </row>
    <row r="3437" spans="1:7">
      <c r="A3437" s="31">
        <v>43467</v>
      </c>
      <c r="B3437" s="27" t="s">
        <v>7046</v>
      </c>
      <c r="C3437" s="24">
        <v>-817.09</v>
      </c>
      <c r="D3437" s="23">
        <v>-970.5</v>
      </c>
      <c r="E3437" s="22" t="e">
        <f t="shared" si="106"/>
        <v>#VALUE!</v>
      </c>
      <c r="F3437" s="31" t="e">
        <f t="shared" si="107"/>
        <v>#VALUE!</v>
      </c>
      <c r="G3437">
        <v>43467</v>
      </c>
    </row>
    <row r="3438" spans="1:7">
      <c r="A3438" s="31">
        <v>43468</v>
      </c>
      <c r="B3438" s="27" t="s">
        <v>7045</v>
      </c>
      <c r="C3438" s="24">
        <v>-477.01</v>
      </c>
      <c r="D3438" s="23">
        <v>-913.41</v>
      </c>
      <c r="E3438" s="22" t="e">
        <f t="shared" si="106"/>
        <v>#VALUE!</v>
      </c>
      <c r="F3438" s="31" t="e">
        <f t="shared" si="107"/>
        <v>#VALUE!</v>
      </c>
      <c r="G3438">
        <v>43468</v>
      </c>
    </row>
    <row r="3439" spans="1:7">
      <c r="A3439" s="31">
        <v>43469</v>
      </c>
      <c r="B3439" s="27" t="s">
        <v>7044</v>
      </c>
      <c r="C3439" s="24">
        <v>-351.08</v>
      </c>
      <c r="D3439" s="23">
        <v>145.30000000000001</v>
      </c>
      <c r="E3439" s="22" t="e">
        <f t="shared" si="106"/>
        <v>#VALUE!</v>
      </c>
      <c r="F3439" s="31" t="e">
        <f t="shared" si="107"/>
        <v>#VALUE!</v>
      </c>
      <c r="G3439">
        <v>43469</v>
      </c>
    </row>
    <row r="3440" spans="1:7">
      <c r="A3440" s="31">
        <v>43472</v>
      </c>
      <c r="B3440" s="27" t="s">
        <v>7043</v>
      </c>
      <c r="C3440" s="24">
        <v>408.41</v>
      </c>
      <c r="D3440" s="23">
        <v>125.31</v>
      </c>
      <c r="E3440" s="22" t="e">
        <f t="shared" si="106"/>
        <v>#VALUE!</v>
      </c>
      <c r="F3440" s="31" t="e">
        <f t="shared" si="107"/>
        <v>#VALUE!</v>
      </c>
      <c r="G3440">
        <v>43472</v>
      </c>
    </row>
    <row r="3441" spans="1:7">
      <c r="A3441" s="31">
        <v>43473</v>
      </c>
      <c r="B3441" s="27" t="s">
        <v>7042</v>
      </c>
      <c r="C3441" s="24">
        <v>-418.03</v>
      </c>
      <c r="D3441" s="23">
        <v>227.82</v>
      </c>
      <c r="E3441" s="22" t="e">
        <f t="shared" si="106"/>
        <v>#VALUE!</v>
      </c>
      <c r="F3441" s="31" t="e">
        <f t="shared" si="107"/>
        <v>#VALUE!</v>
      </c>
      <c r="G3441">
        <v>43473</v>
      </c>
    </row>
    <row r="3442" spans="1:7">
      <c r="A3442" s="31">
        <v>43474</v>
      </c>
      <c r="B3442" s="27" t="s">
        <v>7041</v>
      </c>
      <c r="C3442" s="24">
        <v>460.48</v>
      </c>
      <c r="D3442" s="23">
        <v>-366.46</v>
      </c>
      <c r="E3442" s="22" t="e">
        <f t="shared" si="106"/>
        <v>#VALUE!</v>
      </c>
      <c r="F3442" s="31" t="e">
        <f t="shared" si="107"/>
        <v>#VALUE!</v>
      </c>
      <c r="G3442">
        <v>43474</v>
      </c>
    </row>
    <row r="3443" spans="1:7">
      <c r="A3443" s="31">
        <v>43475</v>
      </c>
      <c r="B3443" s="27" t="s">
        <v>7040</v>
      </c>
      <c r="C3443" s="24">
        <v>426.23</v>
      </c>
      <c r="D3443" s="23">
        <v>321.98</v>
      </c>
      <c r="E3443" s="22" t="e">
        <f t="shared" si="106"/>
        <v>#VALUE!</v>
      </c>
      <c r="F3443" s="31" t="e">
        <f t="shared" si="107"/>
        <v>#VALUE!</v>
      </c>
      <c r="G3443">
        <v>43475</v>
      </c>
    </row>
    <row r="3444" spans="1:7">
      <c r="A3444" s="31">
        <v>43476</v>
      </c>
      <c r="B3444" s="27" t="s">
        <v>7039</v>
      </c>
      <c r="C3444" s="24">
        <v>-539.53</v>
      </c>
      <c r="D3444" s="23">
        <v>204.89</v>
      </c>
      <c r="E3444" s="22" t="e">
        <f t="shared" si="106"/>
        <v>#VALUE!</v>
      </c>
      <c r="F3444" s="31" t="e">
        <f t="shared" si="107"/>
        <v>#VALUE!</v>
      </c>
      <c r="G3444">
        <v>43476</v>
      </c>
    </row>
    <row r="3445" spans="1:7">
      <c r="A3445" s="31">
        <v>43479</v>
      </c>
      <c r="B3445" s="27" t="s">
        <v>7038</v>
      </c>
      <c r="C3445" s="24">
        <v>-989.68</v>
      </c>
      <c r="D3445" s="23">
        <v>558.20000000000005</v>
      </c>
      <c r="E3445" s="22" t="e">
        <f t="shared" si="106"/>
        <v>#VALUE!</v>
      </c>
      <c r="F3445" s="31" t="e">
        <f t="shared" si="107"/>
        <v>#VALUE!</v>
      </c>
      <c r="G3445">
        <v>43479</v>
      </c>
    </row>
    <row r="3446" spans="1:7">
      <c r="A3446" s="31">
        <v>43480</v>
      </c>
      <c r="B3446" s="27" t="s">
        <v>7037</v>
      </c>
      <c r="C3446" s="24">
        <v>1153.0899999999999</v>
      </c>
      <c r="D3446" s="23">
        <v>595.16999999999996</v>
      </c>
      <c r="E3446" s="22" t="e">
        <f t="shared" si="106"/>
        <v>#VALUE!</v>
      </c>
      <c r="F3446" s="31" t="e">
        <f t="shared" si="107"/>
        <v>#VALUE!</v>
      </c>
      <c r="G3446">
        <v>43480</v>
      </c>
    </row>
    <row r="3447" spans="1:7">
      <c r="A3447" s="31">
        <v>43481</v>
      </c>
      <c r="B3447" s="27" t="s">
        <v>7036</v>
      </c>
      <c r="C3447" s="24">
        <v>-818.08</v>
      </c>
      <c r="D3447" s="23">
        <v>171.17</v>
      </c>
      <c r="E3447" s="22" t="e">
        <f t="shared" si="106"/>
        <v>#VALUE!</v>
      </c>
      <c r="F3447" s="31" t="e">
        <f t="shared" si="107"/>
        <v>#VALUE!</v>
      </c>
      <c r="G3447">
        <v>43481</v>
      </c>
    </row>
    <row r="3448" spans="1:7">
      <c r="A3448" s="31">
        <v>43482</v>
      </c>
      <c r="B3448" s="27" t="s">
        <v>7035</v>
      </c>
      <c r="C3448" s="24">
        <v>-598.54</v>
      </c>
      <c r="D3448" s="23">
        <v>445.11</v>
      </c>
      <c r="E3448" s="22" t="e">
        <f t="shared" si="106"/>
        <v>#VALUE!</v>
      </c>
      <c r="F3448" s="31" t="e">
        <f t="shared" si="107"/>
        <v>#VALUE!</v>
      </c>
      <c r="G3448">
        <v>43482</v>
      </c>
    </row>
    <row r="3449" spans="1:7">
      <c r="A3449" s="31">
        <v>43483</v>
      </c>
      <c r="B3449" s="27" t="s">
        <v>7034</v>
      </c>
      <c r="C3449" s="24">
        <v>-398.34</v>
      </c>
      <c r="D3449" s="23">
        <v>537.6</v>
      </c>
      <c r="E3449" s="22" t="e">
        <f t="shared" si="106"/>
        <v>#VALUE!</v>
      </c>
      <c r="F3449" s="31" t="e">
        <f t="shared" si="107"/>
        <v>#VALUE!</v>
      </c>
      <c r="G3449">
        <v>43483</v>
      </c>
    </row>
    <row r="3450" spans="1:7">
      <c r="A3450" s="31">
        <v>43486</v>
      </c>
      <c r="B3450" s="27" t="s">
        <v>7033</v>
      </c>
      <c r="C3450" s="24">
        <v>485.38</v>
      </c>
      <c r="D3450" s="23">
        <v>388.77</v>
      </c>
      <c r="E3450" s="22" t="e">
        <f t="shared" si="106"/>
        <v>#VALUE!</v>
      </c>
      <c r="F3450" s="31" t="e">
        <f t="shared" si="107"/>
        <v>#VALUE!</v>
      </c>
      <c r="G3450">
        <v>43486</v>
      </c>
    </row>
    <row r="3451" spans="1:7">
      <c r="A3451" s="31">
        <v>43487</v>
      </c>
      <c r="B3451" s="27" t="s">
        <v>7032</v>
      </c>
      <c r="C3451" s="24">
        <v>-460.44</v>
      </c>
      <c r="D3451" s="23">
        <v>763.72</v>
      </c>
      <c r="E3451" s="22" t="e">
        <f t="shared" si="106"/>
        <v>#VALUE!</v>
      </c>
      <c r="F3451" s="31" t="e">
        <f t="shared" si="107"/>
        <v>#VALUE!</v>
      </c>
      <c r="G3451">
        <v>43487</v>
      </c>
    </row>
    <row r="3452" spans="1:7">
      <c r="A3452" s="31">
        <v>43488</v>
      </c>
      <c r="B3452" s="27" t="s">
        <v>7031</v>
      </c>
      <c r="C3452" s="24">
        <v>-314.64999999999998</v>
      </c>
      <c r="D3452" s="23">
        <v>-166.95</v>
      </c>
      <c r="E3452" s="22" t="e">
        <f t="shared" si="106"/>
        <v>#VALUE!</v>
      </c>
      <c r="F3452" s="31" t="e">
        <f t="shared" si="107"/>
        <v>#VALUE!</v>
      </c>
      <c r="G3452">
        <v>43488</v>
      </c>
    </row>
    <row r="3453" spans="1:7">
      <c r="A3453" s="31">
        <v>43489</v>
      </c>
      <c r="B3453" s="27" t="s">
        <v>7030</v>
      </c>
      <c r="C3453" s="24">
        <v>-510.91</v>
      </c>
      <c r="D3453" s="23">
        <v>571.07000000000005</v>
      </c>
      <c r="E3453" s="22" t="e">
        <f t="shared" si="106"/>
        <v>#VALUE!</v>
      </c>
      <c r="F3453" s="31" t="e">
        <f t="shared" si="107"/>
        <v>#VALUE!</v>
      </c>
      <c r="G3453">
        <v>43489</v>
      </c>
    </row>
    <row r="3454" spans="1:7">
      <c r="A3454" s="31">
        <v>43490</v>
      </c>
      <c r="B3454" s="27" t="s">
        <v>7029</v>
      </c>
      <c r="C3454" s="24">
        <v>1208.3800000000001</v>
      </c>
      <c r="D3454" s="23">
        <v>-294.19</v>
      </c>
      <c r="E3454" s="22" t="e">
        <f t="shared" si="106"/>
        <v>#VALUE!</v>
      </c>
      <c r="F3454" s="31" t="e">
        <f t="shared" si="107"/>
        <v>#VALUE!</v>
      </c>
      <c r="G3454">
        <v>43490</v>
      </c>
    </row>
    <row r="3455" spans="1:7">
      <c r="A3455" s="31">
        <v>43493</v>
      </c>
      <c r="B3455" s="27" t="s">
        <v>7028</v>
      </c>
      <c r="C3455" s="24">
        <v>417.32</v>
      </c>
      <c r="D3455" s="23">
        <v>-460.12</v>
      </c>
      <c r="E3455" s="22" t="e">
        <f t="shared" si="106"/>
        <v>#VALUE!</v>
      </c>
      <c r="F3455" s="31" t="e">
        <f t="shared" si="107"/>
        <v>#VALUE!</v>
      </c>
      <c r="G3455">
        <v>43493</v>
      </c>
    </row>
    <row r="3456" spans="1:7">
      <c r="A3456" s="31">
        <v>43494</v>
      </c>
      <c r="B3456" s="27" t="s">
        <v>7027</v>
      </c>
      <c r="C3456" s="24">
        <v>-466.16</v>
      </c>
      <c r="D3456" s="23">
        <v>-165.46</v>
      </c>
      <c r="E3456" s="22" t="e">
        <f t="shared" si="106"/>
        <v>#VALUE!</v>
      </c>
      <c r="F3456" s="31" t="e">
        <f t="shared" si="107"/>
        <v>#VALUE!</v>
      </c>
      <c r="G3456">
        <v>43494</v>
      </c>
    </row>
    <row r="3457" spans="1:7">
      <c r="A3457" s="31">
        <v>43495</v>
      </c>
      <c r="B3457" s="27" t="s">
        <v>7026</v>
      </c>
      <c r="C3457" s="24">
        <v>2765.26</v>
      </c>
      <c r="D3457" s="23">
        <v>1160.9100000000001</v>
      </c>
      <c r="E3457" s="22" t="e">
        <f t="shared" si="106"/>
        <v>#VALUE!</v>
      </c>
      <c r="F3457" s="31" t="e">
        <f t="shared" si="107"/>
        <v>#VALUE!</v>
      </c>
      <c r="G3457">
        <v>43495</v>
      </c>
    </row>
    <row r="3458" spans="1:7">
      <c r="A3458" s="31">
        <v>43497</v>
      </c>
      <c r="B3458" s="27" t="s">
        <v>7025</v>
      </c>
      <c r="C3458" s="24">
        <v>1711.35</v>
      </c>
      <c r="D3458" s="23">
        <v>856.54</v>
      </c>
      <c r="E3458" s="22" t="e">
        <f t="shared" ref="E3458:E3495" si="108">TEXT(F3458,"dd-mm-yy")</f>
        <v>#VALUE!</v>
      </c>
      <c r="F3458" s="31" t="e">
        <f t="shared" ref="F3458:F3521" si="109">DATEVALUE(A3458)</f>
        <v>#VALUE!</v>
      </c>
      <c r="G3458">
        <v>43497</v>
      </c>
    </row>
    <row r="3459" spans="1:7">
      <c r="A3459" s="31">
        <v>43500</v>
      </c>
      <c r="B3459" s="27" t="s">
        <v>7024</v>
      </c>
      <c r="C3459" s="24">
        <v>-184.77</v>
      </c>
      <c r="D3459" s="23">
        <v>110.51</v>
      </c>
      <c r="E3459" s="22" t="e">
        <f t="shared" si="108"/>
        <v>#VALUE!</v>
      </c>
      <c r="F3459" s="31" t="e">
        <f t="shared" si="109"/>
        <v>#VALUE!</v>
      </c>
      <c r="G3459">
        <v>43500</v>
      </c>
    </row>
    <row r="3460" spans="1:7">
      <c r="A3460" s="31">
        <v>43501</v>
      </c>
      <c r="B3460" s="27" t="s">
        <v>7023</v>
      </c>
      <c r="C3460" s="24">
        <v>794.52</v>
      </c>
      <c r="D3460" s="23">
        <v>-320.55</v>
      </c>
      <c r="E3460" s="22" t="e">
        <f t="shared" si="108"/>
        <v>#VALUE!</v>
      </c>
      <c r="F3460" s="31" t="e">
        <f t="shared" si="109"/>
        <v>#VALUE!</v>
      </c>
      <c r="G3460">
        <v>43501</v>
      </c>
    </row>
    <row r="3461" spans="1:7">
      <c r="A3461" s="31">
        <v>43502</v>
      </c>
      <c r="B3461" s="27" t="s">
        <v>7022</v>
      </c>
      <c r="C3461" s="24">
        <v>2817.98</v>
      </c>
      <c r="D3461" s="23">
        <v>865.83</v>
      </c>
      <c r="E3461" s="22" t="e">
        <f t="shared" si="108"/>
        <v>#VALUE!</v>
      </c>
      <c r="F3461" s="31" t="e">
        <f t="shared" si="109"/>
        <v>#VALUE!</v>
      </c>
      <c r="G3461">
        <v>43502</v>
      </c>
    </row>
    <row r="3462" spans="1:7">
      <c r="A3462" s="31">
        <v>43503</v>
      </c>
      <c r="B3462" s="27" t="s">
        <v>7021</v>
      </c>
      <c r="C3462" s="24">
        <v>999.21</v>
      </c>
      <c r="D3462" s="23">
        <v>473.41</v>
      </c>
      <c r="E3462" s="22" t="e">
        <f t="shared" si="108"/>
        <v>#VALUE!</v>
      </c>
      <c r="F3462" s="31" t="e">
        <f t="shared" si="109"/>
        <v>#VALUE!</v>
      </c>
      <c r="G3462">
        <v>43503</v>
      </c>
    </row>
    <row r="3463" spans="1:7">
      <c r="A3463" s="31">
        <v>43504</v>
      </c>
      <c r="B3463" s="27" t="s">
        <v>7020</v>
      </c>
      <c r="C3463" s="24">
        <v>-224.34</v>
      </c>
      <c r="D3463" s="23">
        <v>-798.57</v>
      </c>
      <c r="E3463" s="22" t="e">
        <f t="shared" si="108"/>
        <v>#VALUE!</v>
      </c>
      <c r="F3463" s="31" t="e">
        <f t="shared" si="109"/>
        <v>#VALUE!</v>
      </c>
      <c r="G3463">
        <v>43504</v>
      </c>
    </row>
    <row r="3464" spans="1:7">
      <c r="A3464" s="31">
        <v>43507</v>
      </c>
      <c r="B3464" s="27" t="s">
        <v>7019</v>
      </c>
      <c r="C3464" s="24">
        <v>274.52999999999997</v>
      </c>
      <c r="D3464" s="23">
        <v>-551.91999999999996</v>
      </c>
      <c r="E3464" s="22" t="e">
        <f t="shared" si="108"/>
        <v>#VALUE!</v>
      </c>
      <c r="F3464" s="31" t="e">
        <f t="shared" si="109"/>
        <v>#VALUE!</v>
      </c>
      <c r="G3464">
        <v>43507</v>
      </c>
    </row>
    <row r="3465" spans="1:7">
      <c r="A3465" s="31">
        <v>43508</v>
      </c>
      <c r="B3465" s="27" t="s">
        <v>7018</v>
      </c>
      <c r="C3465" s="24">
        <v>401.46</v>
      </c>
      <c r="D3465" s="23">
        <v>-546.13</v>
      </c>
      <c r="E3465" s="22" t="e">
        <f t="shared" si="108"/>
        <v>#VALUE!</v>
      </c>
      <c r="F3465" s="31" t="e">
        <f t="shared" si="109"/>
        <v>#VALUE!</v>
      </c>
      <c r="G3465">
        <v>43508</v>
      </c>
    </row>
    <row r="3466" spans="1:7">
      <c r="A3466" s="31">
        <v>43509</v>
      </c>
      <c r="B3466" s="27" t="s">
        <v>7017</v>
      </c>
      <c r="C3466" s="24">
        <v>397.2</v>
      </c>
      <c r="D3466" s="23">
        <v>-301.22000000000003</v>
      </c>
      <c r="E3466" s="22" t="e">
        <f t="shared" si="108"/>
        <v>#VALUE!</v>
      </c>
      <c r="F3466" s="31" t="e">
        <f t="shared" si="109"/>
        <v>#VALUE!</v>
      </c>
      <c r="G3466">
        <v>43509</v>
      </c>
    </row>
    <row r="3467" spans="1:7">
      <c r="A3467" s="31">
        <v>43510</v>
      </c>
      <c r="B3467" s="27" t="s">
        <v>7016</v>
      </c>
      <c r="C3467" s="24">
        <v>-3600.61</v>
      </c>
      <c r="D3467" s="23">
        <v>-499.52</v>
      </c>
      <c r="E3467" s="22" t="e">
        <f t="shared" si="108"/>
        <v>#VALUE!</v>
      </c>
      <c r="F3467" s="31" t="e">
        <f t="shared" si="109"/>
        <v>#VALUE!</v>
      </c>
      <c r="G3467">
        <v>43510</v>
      </c>
    </row>
    <row r="3468" spans="1:7">
      <c r="A3468" s="31">
        <v>43511</v>
      </c>
      <c r="B3468" s="27" t="s">
        <v>7015</v>
      </c>
      <c r="C3468" s="24">
        <v>-1054.6300000000001</v>
      </c>
      <c r="D3468" s="23">
        <v>131.47999999999999</v>
      </c>
      <c r="E3468" s="22" t="e">
        <f t="shared" si="108"/>
        <v>#VALUE!</v>
      </c>
      <c r="F3468" s="31" t="e">
        <f t="shared" si="109"/>
        <v>#VALUE!</v>
      </c>
      <c r="G3468">
        <v>43511</v>
      </c>
    </row>
    <row r="3469" spans="1:7">
      <c r="A3469" s="31">
        <v>43514</v>
      </c>
      <c r="B3469" s="27" t="s">
        <v>7014</v>
      </c>
      <c r="C3469" s="24">
        <v>-433.62</v>
      </c>
      <c r="D3469" s="23">
        <v>-71.069999999999993</v>
      </c>
      <c r="E3469" s="22" t="e">
        <f t="shared" si="108"/>
        <v>#VALUE!</v>
      </c>
      <c r="F3469" s="31" t="e">
        <f t="shared" si="109"/>
        <v>#VALUE!</v>
      </c>
      <c r="G3469">
        <v>43514</v>
      </c>
    </row>
    <row r="3470" spans="1:7">
      <c r="A3470" s="31">
        <v>43515</v>
      </c>
      <c r="B3470" s="27" t="s">
        <v>7013</v>
      </c>
      <c r="C3470" s="24">
        <v>774.14</v>
      </c>
      <c r="D3470" s="23">
        <v>163.76</v>
      </c>
      <c r="E3470" s="22" t="e">
        <f t="shared" si="108"/>
        <v>#VALUE!</v>
      </c>
      <c r="F3470" s="31" t="e">
        <f t="shared" si="109"/>
        <v>#VALUE!</v>
      </c>
      <c r="G3470">
        <v>43515</v>
      </c>
    </row>
    <row r="3471" spans="1:7">
      <c r="A3471" s="31">
        <v>43516</v>
      </c>
      <c r="B3471" s="27" t="s">
        <v>7012</v>
      </c>
      <c r="C3471" s="24">
        <v>746.39</v>
      </c>
      <c r="D3471" s="23">
        <v>266.45999999999998</v>
      </c>
      <c r="E3471" s="22" t="e">
        <f t="shared" si="108"/>
        <v>#VALUE!</v>
      </c>
      <c r="F3471" s="31" t="e">
        <f t="shared" si="109"/>
        <v>#VALUE!</v>
      </c>
      <c r="G3471">
        <v>43516</v>
      </c>
    </row>
    <row r="3472" spans="1:7">
      <c r="A3472" s="31">
        <v>43517</v>
      </c>
      <c r="B3472" s="27" t="s">
        <v>7011</v>
      </c>
      <c r="C3472" s="24">
        <v>-472.37</v>
      </c>
      <c r="D3472" s="23">
        <v>300.88</v>
      </c>
      <c r="E3472" s="22" t="e">
        <f t="shared" si="108"/>
        <v>#VALUE!</v>
      </c>
      <c r="F3472" s="31" t="e">
        <f t="shared" si="109"/>
        <v>#VALUE!</v>
      </c>
      <c r="G3472">
        <v>43517</v>
      </c>
    </row>
    <row r="3473" spans="1:7">
      <c r="A3473" s="31">
        <v>43518</v>
      </c>
      <c r="B3473" s="27" t="s">
        <v>7010</v>
      </c>
      <c r="C3473" s="24">
        <v>75.58</v>
      </c>
      <c r="D3473" s="23">
        <v>-1086.29</v>
      </c>
      <c r="E3473" s="22" t="e">
        <f t="shared" si="108"/>
        <v>#VALUE!</v>
      </c>
      <c r="F3473" s="31" t="e">
        <f t="shared" si="109"/>
        <v>#VALUE!</v>
      </c>
      <c r="G3473">
        <v>43518</v>
      </c>
    </row>
    <row r="3474" spans="1:7">
      <c r="A3474" s="31">
        <v>43521</v>
      </c>
      <c r="B3474" s="27" t="s">
        <v>7009</v>
      </c>
      <c r="C3474" s="24">
        <v>297.02</v>
      </c>
      <c r="D3474" s="23">
        <v>-902.45</v>
      </c>
      <c r="E3474" s="22" t="e">
        <f t="shared" si="108"/>
        <v>#VALUE!</v>
      </c>
      <c r="F3474" s="31" t="e">
        <f t="shared" si="109"/>
        <v>#VALUE!</v>
      </c>
      <c r="G3474">
        <v>43521</v>
      </c>
    </row>
    <row r="3475" spans="1:7">
      <c r="A3475" s="31">
        <v>43522</v>
      </c>
      <c r="B3475" s="27" t="s">
        <v>7008</v>
      </c>
      <c r="C3475" s="24">
        <v>-698.27</v>
      </c>
      <c r="D3475" s="23">
        <v>561.74</v>
      </c>
      <c r="E3475" s="22" t="e">
        <f t="shared" si="108"/>
        <v>#VALUE!</v>
      </c>
      <c r="F3475" s="31" t="e">
        <f t="shared" si="109"/>
        <v>#VALUE!</v>
      </c>
      <c r="G3475">
        <v>43522</v>
      </c>
    </row>
    <row r="3476" spans="1:7">
      <c r="A3476" s="31">
        <v>43523</v>
      </c>
      <c r="B3476" s="27" t="s">
        <v>7007</v>
      </c>
      <c r="C3476" s="24">
        <v>456.38</v>
      </c>
      <c r="D3476" s="23">
        <v>386.89</v>
      </c>
      <c r="E3476" s="22" t="e">
        <f t="shared" si="108"/>
        <v>#VALUE!</v>
      </c>
      <c r="F3476" s="31" t="e">
        <f t="shared" si="109"/>
        <v>#VALUE!</v>
      </c>
      <c r="G3476">
        <v>43523</v>
      </c>
    </row>
    <row r="3477" spans="1:7">
      <c r="A3477" s="31">
        <v>43524</v>
      </c>
      <c r="B3477" s="27" t="s">
        <v>7006</v>
      </c>
      <c r="C3477" s="24">
        <v>1214.6500000000001</v>
      </c>
      <c r="D3477" s="23">
        <v>608.55999999999995</v>
      </c>
      <c r="E3477" s="22" t="e">
        <f t="shared" si="108"/>
        <v>#VALUE!</v>
      </c>
      <c r="F3477" s="31" t="e">
        <f t="shared" si="109"/>
        <v>#VALUE!</v>
      </c>
      <c r="G3477">
        <v>43524</v>
      </c>
    </row>
    <row r="3478" spans="1:7">
      <c r="A3478" s="31">
        <v>43525</v>
      </c>
      <c r="B3478" s="27" t="s">
        <v>7005</v>
      </c>
      <c r="C3478" s="24">
        <v>169.96</v>
      </c>
      <c r="D3478" s="23">
        <v>-140.11000000000001</v>
      </c>
      <c r="E3478" s="22" t="e">
        <f t="shared" si="108"/>
        <v>#VALUE!</v>
      </c>
      <c r="F3478" s="31" t="e">
        <f t="shared" si="109"/>
        <v>#VALUE!</v>
      </c>
      <c r="G3478">
        <v>43525</v>
      </c>
    </row>
    <row r="3479" spans="1:7">
      <c r="A3479" s="31">
        <v>43529</v>
      </c>
      <c r="B3479" s="27" t="s">
        <v>7004</v>
      </c>
      <c r="C3479" s="24">
        <v>143.93</v>
      </c>
      <c r="D3479" s="23">
        <v>559.49</v>
      </c>
      <c r="E3479" s="22" t="e">
        <f t="shared" si="108"/>
        <v>#VALUE!</v>
      </c>
      <c r="F3479" s="31" t="e">
        <f t="shared" si="109"/>
        <v>#VALUE!</v>
      </c>
      <c r="G3479">
        <v>43529</v>
      </c>
    </row>
    <row r="3480" spans="1:7">
      <c r="A3480" s="31">
        <v>43530</v>
      </c>
      <c r="B3480" s="27" t="s">
        <v>7003</v>
      </c>
      <c r="C3480" s="24">
        <v>377.03</v>
      </c>
      <c r="D3480" s="23">
        <v>161.46</v>
      </c>
      <c r="E3480" s="22" t="e">
        <f t="shared" si="108"/>
        <v>#VALUE!</v>
      </c>
      <c r="F3480" s="31" t="e">
        <f t="shared" si="109"/>
        <v>#VALUE!</v>
      </c>
      <c r="G3480">
        <v>43530</v>
      </c>
    </row>
    <row r="3481" spans="1:7">
      <c r="A3481" s="31">
        <v>43531</v>
      </c>
      <c r="B3481" s="27" t="s">
        <v>7002</v>
      </c>
      <c r="C3481" s="24">
        <v>532.84</v>
      </c>
      <c r="D3481" s="23">
        <v>-377.84</v>
      </c>
      <c r="E3481" s="22" t="e">
        <f t="shared" si="108"/>
        <v>#VALUE!</v>
      </c>
      <c r="F3481" s="31" t="e">
        <f t="shared" si="109"/>
        <v>#VALUE!</v>
      </c>
      <c r="G3481">
        <v>43531</v>
      </c>
    </row>
    <row r="3482" spans="1:7">
      <c r="A3482" s="31">
        <v>43532</v>
      </c>
      <c r="B3482" s="27" t="s">
        <v>7001</v>
      </c>
      <c r="C3482" s="24">
        <v>-251.39</v>
      </c>
      <c r="D3482" s="23">
        <v>-1088.44</v>
      </c>
      <c r="E3482" s="22" t="e">
        <f t="shared" si="108"/>
        <v>#VALUE!</v>
      </c>
      <c r="F3482" s="31" t="e">
        <f t="shared" si="109"/>
        <v>#VALUE!</v>
      </c>
      <c r="G3482">
        <v>43532</v>
      </c>
    </row>
    <row r="3483" spans="1:7">
      <c r="A3483" s="31">
        <v>43535</v>
      </c>
      <c r="B3483" s="27" t="s">
        <v>7000</v>
      </c>
      <c r="C3483" s="24">
        <v>-12.73</v>
      </c>
      <c r="D3483" s="23">
        <v>750.7</v>
      </c>
      <c r="E3483" s="22" t="e">
        <f t="shared" si="108"/>
        <v>#VALUE!</v>
      </c>
      <c r="F3483" s="31" t="e">
        <f t="shared" si="109"/>
        <v>#VALUE!</v>
      </c>
      <c r="G3483">
        <v>43535</v>
      </c>
    </row>
    <row r="3484" spans="1:7">
      <c r="A3484" s="31">
        <v>43536</v>
      </c>
      <c r="B3484" s="27" t="s">
        <v>6999</v>
      </c>
      <c r="C3484" s="24">
        <v>1975.22</v>
      </c>
      <c r="D3484" s="23">
        <v>220.86</v>
      </c>
      <c r="E3484" s="22" t="e">
        <f t="shared" si="108"/>
        <v>#VALUE!</v>
      </c>
      <c r="F3484" s="31" t="e">
        <f t="shared" si="109"/>
        <v>#VALUE!</v>
      </c>
      <c r="G3484">
        <v>43536</v>
      </c>
    </row>
    <row r="3485" spans="1:7">
      <c r="A3485" s="31">
        <v>43537</v>
      </c>
      <c r="B3485" s="27" t="s">
        <v>6998</v>
      </c>
      <c r="C3485" s="24">
        <v>1822.17</v>
      </c>
      <c r="D3485" s="23">
        <v>-908.1</v>
      </c>
      <c r="E3485" s="22" t="e">
        <f t="shared" si="108"/>
        <v>#VALUE!</v>
      </c>
      <c r="F3485" s="31" t="e">
        <f t="shared" si="109"/>
        <v>#VALUE!</v>
      </c>
      <c r="G3485">
        <v>43537</v>
      </c>
    </row>
    <row r="3486" spans="1:7">
      <c r="A3486" s="31">
        <v>43538</v>
      </c>
      <c r="B3486" s="27" t="s">
        <v>6997</v>
      </c>
      <c r="C3486" s="24">
        <v>485.12</v>
      </c>
      <c r="D3486" s="23">
        <v>341.6</v>
      </c>
      <c r="E3486" s="22" t="e">
        <f t="shared" si="108"/>
        <v>#VALUE!</v>
      </c>
      <c r="F3486" s="31" t="e">
        <f t="shared" si="109"/>
        <v>#VALUE!</v>
      </c>
      <c r="G3486">
        <v>43538</v>
      </c>
    </row>
    <row r="3487" spans="1:7">
      <c r="A3487" s="31">
        <v>43539</v>
      </c>
      <c r="B3487" s="27" t="s">
        <v>6996</v>
      </c>
      <c r="C3487" s="24">
        <v>2361.62</v>
      </c>
      <c r="D3487" s="23">
        <v>-2475.0700000000002</v>
      </c>
      <c r="E3487" s="22" t="e">
        <f t="shared" si="108"/>
        <v>#VALUE!</v>
      </c>
      <c r="F3487" s="31" t="e">
        <f t="shared" si="109"/>
        <v>#VALUE!</v>
      </c>
      <c r="G3487">
        <v>43539</v>
      </c>
    </row>
    <row r="3488" spans="1:7">
      <c r="A3488" s="31">
        <v>43542</v>
      </c>
      <c r="B3488" s="27" t="s">
        <v>6995</v>
      </c>
      <c r="C3488" s="24">
        <v>827.98</v>
      </c>
      <c r="D3488" s="23">
        <v>-801.82</v>
      </c>
      <c r="E3488" s="22" t="e">
        <f t="shared" si="108"/>
        <v>#VALUE!</v>
      </c>
      <c r="F3488" s="31" t="e">
        <f t="shared" si="109"/>
        <v>#VALUE!</v>
      </c>
      <c r="G3488">
        <v>43542</v>
      </c>
    </row>
    <row r="3489" spans="1:7">
      <c r="A3489" s="31">
        <v>43543</v>
      </c>
      <c r="B3489" s="27" t="s">
        <v>6994</v>
      </c>
      <c r="C3489" s="24">
        <v>287.54000000000002</v>
      </c>
      <c r="D3489" s="23">
        <v>-600.92999999999995</v>
      </c>
      <c r="E3489" s="22" t="e">
        <f t="shared" si="108"/>
        <v>#VALUE!</v>
      </c>
      <c r="F3489" s="31" t="e">
        <f t="shared" si="109"/>
        <v>#VALUE!</v>
      </c>
      <c r="G3489">
        <v>43543</v>
      </c>
    </row>
    <row r="3490" spans="1:7">
      <c r="A3490" s="31">
        <v>43544</v>
      </c>
      <c r="B3490" s="27" t="s">
        <v>6993</v>
      </c>
      <c r="C3490" s="24">
        <v>51.07</v>
      </c>
      <c r="D3490" s="23">
        <v>-1148.33</v>
      </c>
      <c r="E3490" s="22" t="e">
        <f t="shared" si="108"/>
        <v>#VALUE!</v>
      </c>
      <c r="F3490" s="31" t="e">
        <f t="shared" si="109"/>
        <v>#VALUE!</v>
      </c>
      <c r="G3490">
        <v>43544</v>
      </c>
    </row>
    <row r="3491" spans="1:7">
      <c r="A3491" s="31">
        <v>43546</v>
      </c>
      <c r="B3491" s="27" t="s">
        <v>6992</v>
      </c>
      <c r="C3491" s="24">
        <v>550.12</v>
      </c>
      <c r="D3491" s="23">
        <v>-1885.38</v>
      </c>
      <c r="E3491" s="22" t="e">
        <f t="shared" si="108"/>
        <v>#VALUE!</v>
      </c>
      <c r="F3491" s="31" t="e">
        <f t="shared" si="109"/>
        <v>#VALUE!</v>
      </c>
      <c r="G3491">
        <v>43546</v>
      </c>
    </row>
    <row r="3492" spans="1:7">
      <c r="A3492" s="31">
        <v>43549</v>
      </c>
      <c r="B3492" s="27" t="s">
        <v>6991</v>
      </c>
      <c r="C3492" s="24">
        <v>-152.85</v>
      </c>
      <c r="D3492" s="23">
        <v>-785.22</v>
      </c>
      <c r="E3492" s="22" t="e">
        <f t="shared" si="108"/>
        <v>#VALUE!</v>
      </c>
      <c r="F3492" s="31" t="e">
        <f t="shared" si="109"/>
        <v>#VALUE!</v>
      </c>
      <c r="G3492">
        <v>43549</v>
      </c>
    </row>
    <row r="3493" spans="1:7">
      <c r="A3493" s="31">
        <v>43550</v>
      </c>
      <c r="B3493" s="27" t="s">
        <v>6990</v>
      </c>
      <c r="C3493" s="24">
        <v>-1883.08</v>
      </c>
      <c r="D3493" s="23">
        <v>-701.86</v>
      </c>
      <c r="E3493" s="22" t="e">
        <f t="shared" si="108"/>
        <v>#VALUE!</v>
      </c>
      <c r="F3493" s="31" t="e">
        <f t="shared" si="109"/>
        <v>#VALUE!</v>
      </c>
      <c r="G3493">
        <v>43550</v>
      </c>
    </row>
    <row r="3494" spans="1:7">
      <c r="A3494" s="31">
        <v>43551</v>
      </c>
      <c r="B3494" s="27" t="s">
        <v>6989</v>
      </c>
      <c r="C3494" s="24">
        <v>1508.54</v>
      </c>
      <c r="D3494" s="23">
        <v>291.06</v>
      </c>
      <c r="E3494" s="22" t="e">
        <f t="shared" si="108"/>
        <v>#VALUE!</v>
      </c>
      <c r="F3494" s="31" t="e">
        <f t="shared" si="109"/>
        <v>#VALUE!</v>
      </c>
      <c r="G3494">
        <v>43551</v>
      </c>
    </row>
    <row r="3495" spans="1:7">
      <c r="A3495" s="31">
        <v>43552</v>
      </c>
      <c r="B3495" s="27" t="s">
        <v>6988</v>
      </c>
      <c r="C3495" s="24">
        <v>1814.99</v>
      </c>
      <c r="D3495" s="23">
        <v>1370.05</v>
      </c>
      <c r="E3495" s="22" t="e">
        <f t="shared" si="108"/>
        <v>#VALUE!</v>
      </c>
      <c r="F3495" s="31" t="e">
        <f t="shared" si="109"/>
        <v>#VALUE!</v>
      </c>
      <c r="G3495">
        <v>43552</v>
      </c>
    </row>
    <row r="3496" spans="1:7">
      <c r="A3496" s="31">
        <v>43553</v>
      </c>
      <c r="B3496" s="27">
        <v>43553</v>
      </c>
      <c r="C3496" s="24">
        <v>-666.8</v>
      </c>
      <c r="D3496" s="23">
        <v>388.1</v>
      </c>
      <c r="E3496" s="22" t="str">
        <f>TEXT(B3496,"dd-mm-yy")</f>
        <v>29-03-19</v>
      </c>
      <c r="F3496" s="31" t="e">
        <f t="shared" si="109"/>
        <v>#VALUE!</v>
      </c>
      <c r="G3496">
        <v>43553</v>
      </c>
    </row>
    <row r="3497" spans="1:7">
      <c r="A3497" s="31">
        <v>43556</v>
      </c>
      <c r="B3497" s="28">
        <v>43469</v>
      </c>
      <c r="C3497" s="24">
        <v>504.9</v>
      </c>
      <c r="D3497" s="23">
        <v>340.39</v>
      </c>
      <c r="E3497" s="22" t="str">
        <f t="shared" ref="E3497:E3506" si="110">TEXT(B3497,"mm-dd-yy")</f>
        <v>01-04-19</v>
      </c>
      <c r="F3497" s="31" t="e">
        <f t="shared" si="109"/>
        <v>#VALUE!</v>
      </c>
      <c r="G3497">
        <v>43556</v>
      </c>
    </row>
    <row r="3498" spans="1:7">
      <c r="A3498" s="31">
        <v>43557</v>
      </c>
      <c r="B3498" s="28">
        <v>43500</v>
      </c>
      <c r="C3498" s="24">
        <v>-74.91</v>
      </c>
      <c r="D3498" s="23">
        <v>646.5</v>
      </c>
      <c r="E3498" s="22" t="str">
        <f t="shared" si="110"/>
        <v>02-04-19</v>
      </c>
      <c r="F3498" s="31" t="e">
        <f t="shared" si="109"/>
        <v>#VALUE!</v>
      </c>
      <c r="G3498">
        <v>43557</v>
      </c>
    </row>
    <row r="3499" spans="1:7">
      <c r="A3499" s="31">
        <v>43558</v>
      </c>
      <c r="B3499" s="28">
        <v>43528</v>
      </c>
      <c r="C3499" s="24">
        <v>92.04</v>
      </c>
      <c r="D3499" s="23">
        <v>1356.29</v>
      </c>
      <c r="E3499" s="22" t="str">
        <f t="shared" si="110"/>
        <v>03-04-19</v>
      </c>
      <c r="F3499" s="31" t="e">
        <f t="shared" si="109"/>
        <v>#VALUE!</v>
      </c>
      <c r="G3499">
        <v>43558</v>
      </c>
    </row>
    <row r="3500" spans="1:7">
      <c r="A3500" s="31">
        <v>43559</v>
      </c>
      <c r="B3500" s="28">
        <v>43559</v>
      </c>
      <c r="C3500" s="24">
        <v>72.709999999999994</v>
      </c>
      <c r="D3500" s="23">
        <v>-167.47</v>
      </c>
      <c r="E3500" s="22" t="str">
        <f t="shared" si="110"/>
        <v>04-04-19</v>
      </c>
      <c r="F3500" s="31" t="e">
        <f t="shared" si="109"/>
        <v>#VALUE!</v>
      </c>
      <c r="G3500">
        <v>43559</v>
      </c>
    </row>
    <row r="3501" spans="1:7">
      <c r="A3501" s="31">
        <v>43560</v>
      </c>
      <c r="B3501" s="28">
        <v>43589</v>
      </c>
      <c r="C3501" s="24">
        <v>632.15</v>
      </c>
      <c r="D3501" s="23">
        <v>-511.37</v>
      </c>
      <c r="E3501" s="22" t="str">
        <f t="shared" si="110"/>
        <v>05-04-19</v>
      </c>
      <c r="F3501" s="31" t="e">
        <f t="shared" si="109"/>
        <v>#VALUE!</v>
      </c>
      <c r="G3501">
        <v>43560</v>
      </c>
    </row>
    <row r="3502" spans="1:7">
      <c r="A3502" s="31">
        <v>43563</v>
      </c>
      <c r="B3502" s="28">
        <v>43681</v>
      </c>
      <c r="C3502" s="24">
        <v>-864.98</v>
      </c>
      <c r="D3502" s="23">
        <v>-1039.3499999999999</v>
      </c>
      <c r="E3502" s="22" t="str">
        <f t="shared" si="110"/>
        <v>08-04-19</v>
      </c>
      <c r="F3502" s="31" t="e">
        <f t="shared" si="109"/>
        <v>#VALUE!</v>
      </c>
      <c r="G3502">
        <v>43563</v>
      </c>
    </row>
    <row r="3503" spans="1:7">
      <c r="A3503" s="31">
        <v>43564</v>
      </c>
      <c r="B3503" s="28">
        <v>43712</v>
      </c>
      <c r="C3503" s="24">
        <v>-211.62</v>
      </c>
      <c r="D3503" s="23">
        <v>-227.98</v>
      </c>
      <c r="E3503" s="22" t="str">
        <f t="shared" si="110"/>
        <v>09-04-19</v>
      </c>
      <c r="F3503" s="31" t="e">
        <f t="shared" si="109"/>
        <v>#VALUE!</v>
      </c>
      <c r="G3503">
        <v>43564</v>
      </c>
    </row>
    <row r="3504" spans="1:7">
      <c r="A3504" s="31">
        <v>43565</v>
      </c>
      <c r="B3504" s="28">
        <v>43742</v>
      </c>
      <c r="C3504" s="24">
        <v>-1169.69</v>
      </c>
      <c r="D3504" s="23">
        <v>-688.93</v>
      </c>
      <c r="E3504" s="22" t="str">
        <f t="shared" si="110"/>
        <v>10-04-19</v>
      </c>
      <c r="F3504" s="31" t="e">
        <f t="shared" si="109"/>
        <v>#VALUE!</v>
      </c>
      <c r="G3504">
        <v>43565</v>
      </c>
    </row>
    <row r="3505" spans="1:7">
      <c r="A3505" s="31">
        <v>43566</v>
      </c>
      <c r="B3505" s="28">
        <v>43773</v>
      </c>
      <c r="C3505" s="24">
        <v>28.42</v>
      </c>
      <c r="D3505" s="23">
        <v>-744.73</v>
      </c>
      <c r="E3505" s="22" t="str">
        <f t="shared" si="110"/>
        <v>11-04-19</v>
      </c>
      <c r="F3505" s="31" t="e">
        <f t="shared" si="109"/>
        <v>#VALUE!</v>
      </c>
      <c r="G3505">
        <v>43566</v>
      </c>
    </row>
    <row r="3506" spans="1:7">
      <c r="A3506" s="31">
        <v>43567</v>
      </c>
      <c r="B3506" s="28">
        <v>43803</v>
      </c>
      <c r="C3506" s="24">
        <v>-436.14</v>
      </c>
      <c r="D3506" s="23">
        <v>-414.14</v>
      </c>
      <c r="E3506" s="22" t="str">
        <f t="shared" si="110"/>
        <v>12-04-19</v>
      </c>
      <c r="F3506" s="31" t="e">
        <f t="shared" si="109"/>
        <v>#VALUE!</v>
      </c>
      <c r="G3506">
        <v>43567</v>
      </c>
    </row>
    <row r="3507" spans="1:7">
      <c r="A3507" s="31">
        <v>43570</v>
      </c>
      <c r="B3507" s="28" t="s">
        <v>6987</v>
      </c>
      <c r="C3507" s="24">
        <v>-222.37</v>
      </c>
      <c r="D3507" s="23">
        <v>-270.08999999999997</v>
      </c>
      <c r="E3507" s="22" t="str">
        <f t="shared" ref="E3507:E3570" si="111">TEXT(B3507,"dd-mm-yy")</f>
        <v>15-04-19</v>
      </c>
      <c r="F3507" s="31" t="e">
        <f t="shared" si="109"/>
        <v>#VALUE!</v>
      </c>
      <c r="G3507">
        <v>43570</v>
      </c>
    </row>
    <row r="3508" spans="1:7">
      <c r="A3508" s="31">
        <v>43571</v>
      </c>
      <c r="B3508" s="28" t="s">
        <v>6986</v>
      </c>
      <c r="C3508" s="24">
        <v>740.95</v>
      </c>
      <c r="D3508" s="23">
        <v>-369.47</v>
      </c>
      <c r="E3508" s="22" t="str">
        <f t="shared" si="111"/>
        <v>16-04-19</v>
      </c>
      <c r="F3508" s="31" t="e">
        <f t="shared" si="109"/>
        <v>#VALUE!</v>
      </c>
      <c r="G3508">
        <v>43571</v>
      </c>
    </row>
    <row r="3509" spans="1:7">
      <c r="A3509" s="31">
        <v>43573</v>
      </c>
      <c r="B3509" s="28" t="s">
        <v>6985</v>
      </c>
      <c r="C3509" s="24">
        <v>1207.46</v>
      </c>
      <c r="D3509" s="23">
        <v>-17.489999999999998</v>
      </c>
      <c r="E3509" s="22" t="str">
        <f t="shared" si="111"/>
        <v>18-04-19</v>
      </c>
      <c r="F3509" s="31" t="e">
        <f t="shared" si="109"/>
        <v>#VALUE!</v>
      </c>
      <c r="G3509">
        <v>43573</v>
      </c>
    </row>
    <row r="3510" spans="1:7">
      <c r="A3510" s="31">
        <v>43577</v>
      </c>
      <c r="B3510" s="28" t="s">
        <v>6984</v>
      </c>
      <c r="C3510" s="24">
        <v>294.14999999999998</v>
      </c>
      <c r="D3510" s="23">
        <v>-454.3</v>
      </c>
      <c r="E3510" s="22" t="str">
        <f t="shared" si="111"/>
        <v>22-04-19</v>
      </c>
      <c r="F3510" s="31" t="e">
        <f t="shared" si="109"/>
        <v>#VALUE!</v>
      </c>
      <c r="G3510">
        <v>43577</v>
      </c>
    </row>
    <row r="3511" spans="1:7">
      <c r="A3511" s="31">
        <v>43578</v>
      </c>
      <c r="B3511" s="28" t="s">
        <v>6983</v>
      </c>
      <c r="C3511" s="24">
        <v>1793.91</v>
      </c>
      <c r="D3511" s="23">
        <v>193.2</v>
      </c>
      <c r="E3511" s="22" t="str">
        <f t="shared" si="111"/>
        <v>23-04-19</v>
      </c>
      <c r="F3511" s="31" t="e">
        <f t="shared" si="109"/>
        <v>#VALUE!</v>
      </c>
      <c r="G3511">
        <v>43578</v>
      </c>
    </row>
    <row r="3512" spans="1:7">
      <c r="A3512" s="31">
        <v>43579</v>
      </c>
      <c r="B3512" s="28" t="s">
        <v>6982</v>
      </c>
      <c r="C3512" s="24">
        <v>441.34</v>
      </c>
      <c r="D3512" s="23">
        <v>382.12</v>
      </c>
      <c r="E3512" s="22" t="str">
        <f t="shared" si="111"/>
        <v>24-04-19</v>
      </c>
      <c r="F3512" s="31" t="e">
        <f t="shared" si="109"/>
        <v>#VALUE!</v>
      </c>
      <c r="G3512">
        <v>43579</v>
      </c>
    </row>
    <row r="3513" spans="1:7">
      <c r="A3513" s="31">
        <v>43580</v>
      </c>
      <c r="B3513" s="28" t="s">
        <v>6981</v>
      </c>
      <c r="C3513" s="24">
        <v>151.9</v>
      </c>
      <c r="D3513" s="23">
        <v>578.70000000000005</v>
      </c>
      <c r="E3513" s="22" t="str">
        <f t="shared" si="111"/>
        <v>25-04-19</v>
      </c>
      <c r="F3513" s="31" t="e">
        <f t="shared" si="109"/>
        <v>#VALUE!</v>
      </c>
      <c r="G3513">
        <v>43580</v>
      </c>
    </row>
    <row r="3514" spans="1:7">
      <c r="A3514" s="31">
        <v>43581</v>
      </c>
      <c r="B3514" s="28" t="s">
        <v>6980</v>
      </c>
      <c r="C3514" s="24">
        <v>303.52</v>
      </c>
      <c r="D3514" s="23">
        <v>1021.81</v>
      </c>
      <c r="E3514" s="22" t="str">
        <f t="shared" si="111"/>
        <v>26-04-19</v>
      </c>
      <c r="F3514" s="31" t="e">
        <f t="shared" si="109"/>
        <v>#VALUE!</v>
      </c>
      <c r="G3514">
        <v>43581</v>
      </c>
    </row>
    <row r="3515" spans="1:7">
      <c r="A3515" s="31">
        <v>43585</v>
      </c>
      <c r="B3515" s="28" t="s">
        <v>6979</v>
      </c>
      <c r="C3515" s="24">
        <v>-1479.28</v>
      </c>
      <c r="D3515" s="23">
        <v>165.1</v>
      </c>
      <c r="E3515" s="22" t="str">
        <f t="shared" si="111"/>
        <v>30-04-19</v>
      </c>
      <c r="F3515" s="31" t="e">
        <f t="shared" si="109"/>
        <v>#VALUE!</v>
      </c>
      <c r="G3515">
        <v>43585</v>
      </c>
    </row>
    <row r="3516" spans="1:7">
      <c r="A3516" s="31">
        <v>43587</v>
      </c>
      <c r="B3516" s="28">
        <v>43587</v>
      </c>
      <c r="C3516" s="24">
        <v>-516.22</v>
      </c>
      <c r="D3516" s="23">
        <v>269.8</v>
      </c>
      <c r="E3516" s="22" t="str">
        <f t="shared" si="111"/>
        <v>02-05-19</v>
      </c>
      <c r="F3516" s="31" t="e">
        <f t="shared" si="109"/>
        <v>#VALUE!</v>
      </c>
      <c r="G3516">
        <v>43587</v>
      </c>
    </row>
    <row r="3517" spans="1:7">
      <c r="A3517" s="31">
        <v>43588</v>
      </c>
      <c r="B3517" s="28">
        <v>43588</v>
      </c>
      <c r="C3517" s="24">
        <v>153.41</v>
      </c>
      <c r="D3517" s="23">
        <v>547.63</v>
      </c>
      <c r="E3517" s="22" t="str">
        <f t="shared" si="111"/>
        <v>03-05-19</v>
      </c>
      <c r="F3517" s="31" t="e">
        <f t="shared" si="109"/>
        <v>#VALUE!</v>
      </c>
      <c r="G3517">
        <v>43588</v>
      </c>
    </row>
    <row r="3518" spans="1:7">
      <c r="A3518" s="31">
        <v>43591</v>
      </c>
      <c r="B3518" s="28">
        <v>43591</v>
      </c>
      <c r="C3518" s="24">
        <v>-912.66</v>
      </c>
      <c r="D3518" s="23">
        <v>-563.53</v>
      </c>
      <c r="E3518" s="22" t="str">
        <f t="shared" si="111"/>
        <v>06-05-19</v>
      </c>
      <c r="F3518" s="31" t="e">
        <f t="shared" si="109"/>
        <v>#VALUE!</v>
      </c>
      <c r="G3518">
        <v>43591</v>
      </c>
    </row>
    <row r="3519" spans="1:7">
      <c r="A3519" s="31">
        <v>43592</v>
      </c>
      <c r="B3519" s="28">
        <v>43592</v>
      </c>
      <c r="C3519" s="24">
        <v>-464.24</v>
      </c>
      <c r="D3519" s="23">
        <v>23.32</v>
      </c>
      <c r="E3519" s="22" t="str">
        <f t="shared" si="111"/>
        <v>07-05-19</v>
      </c>
      <c r="F3519" s="31" t="e">
        <f t="shared" si="109"/>
        <v>#VALUE!</v>
      </c>
      <c r="G3519">
        <v>43592</v>
      </c>
    </row>
    <row r="3520" spans="1:7">
      <c r="A3520" s="31">
        <v>43593</v>
      </c>
      <c r="B3520" s="28">
        <v>43593</v>
      </c>
      <c r="C3520" s="24">
        <v>-1128.93</v>
      </c>
      <c r="D3520" s="23">
        <v>-956.3</v>
      </c>
      <c r="E3520" s="22" t="str">
        <f t="shared" si="111"/>
        <v>08-05-19</v>
      </c>
      <c r="F3520" s="31" t="e">
        <f t="shared" si="109"/>
        <v>#VALUE!</v>
      </c>
      <c r="G3520">
        <v>43593</v>
      </c>
    </row>
    <row r="3521" spans="1:7">
      <c r="A3521" s="31">
        <v>43594</v>
      </c>
      <c r="B3521" s="28">
        <v>43594</v>
      </c>
      <c r="C3521" s="24">
        <v>-2068.36</v>
      </c>
      <c r="D3521" s="23">
        <v>-951.77</v>
      </c>
      <c r="E3521" s="22" t="str">
        <f t="shared" si="111"/>
        <v>09-05-19</v>
      </c>
      <c r="F3521" s="31" t="e">
        <f t="shared" si="109"/>
        <v>#VALUE!</v>
      </c>
      <c r="G3521">
        <v>43594</v>
      </c>
    </row>
    <row r="3522" spans="1:7">
      <c r="A3522" s="31">
        <v>43595</v>
      </c>
      <c r="B3522" s="28">
        <v>43595</v>
      </c>
      <c r="C3522" s="24">
        <v>-1296.26</v>
      </c>
      <c r="D3522" s="23">
        <v>362.19</v>
      </c>
      <c r="E3522" s="22" t="str">
        <f t="shared" si="111"/>
        <v>10-05-19</v>
      </c>
      <c r="F3522" s="31" t="e">
        <f t="shared" ref="F3522:F3585" si="112">DATEVALUE(A3522)</f>
        <v>#VALUE!</v>
      </c>
      <c r="G3522">
        <v>43595</v>
      </c>
    </row>
    <row r="3523" spans="1:7">
      <c r="A3523" s="31">
        <v>43598</v>
      </c>
      <c r="B3523" s="28" t="s">
        <v>6978</v>
      </c>
      <c r="C3523" s="24">
        <v>-137.68</v>
      </c>
      <c r="D3523" s="23">
        <v>186.31</v>
      </c>
      <c r="E3523" s="22" t="str">
        <f t="shared" si="111"/>
        <v>13-05-19</v>
      </c>
      <c r="F3523" s="31" t="e">
        <f t="shared" si="112"/>
        <v>#VALUE!</v>
      </c>
      <c r="G3523">
        <v>43598</v>
      </c>
    </row>
    <row r="3524" spans="1:7">
      <c r="A3524" s="31">
        <v>43599</v>
      </c>
      <c r="B3524" s="28" t="s">
        <v>6977</v>
      </c>
      <c r="C3524" s="24">
        <v>-702.06</v>
      </c>
      <c r="D3524" s="23">
        <v>409.49</v>
      </c>
      <c r="E3524" s="22" t="str">
        <f t="shared" si="111"/>
        <v>14-05-19</v>
      </c>
      <c r="F3524" s="31" t="e">
        <f t="shared" si="112"/>
        <v>#VALUE!</v>
      </c>
      <c r="G3524">
        <v>43599</v>
      </c>
    </row>
    <row r="3525" spans="1:7">
      <c r="A3525" s="31">
        <v>43600</v>
      </c>
      <c r="B3525" s="28" t="s">
        <v>6976</v>
      </c>
      <c r="C3525" s="24">
        <v>275.83999999999997</v>
      </c>
      <c r="D3525" s="23">
        <v>312.26</v>
      </c>
      <c r="E3525" s="22" t="str">
        <f t="shared" si="111"/>
        <v>15-05-19</v>
      </c>
      <c r="F3525" s="31" t="e">
        <f t="shared" si="112"/>
        <v>#VALUE!</v>
      </c>
      <c r="G3525">
        <v>43600</v>
      </c>
    </row>
    <row r="3526" spans="1:7">
      <c r="A3526" s="31">
        <v>43601</v>
      </c>
      <c r="B3526" s="28" t="s">
        <v>6975</v>
      </c>
      <c r="C3526" s="24">
        <v>-819.53</v>
      </c>
      <c r="D3526" s="23">
        <v>420.88</v>
      </c>
      <c r="E3526" s="22" t="str">
        <f t="shared" si="111"/>
        <v>16-05-19</v>
      </c>
      <c r="F3526" s="31" t="e">
        <f t="shared" si="112"/>
        <v>#VALUE!</v>
      </c>
      <c r="G3526">
        <v>43601</v>
      </c>
    </row>
    <row r="3527" spans="1:7">
      <c r="A3527" s="31">
        <v>43602</v>
      </c>
      <c r="B3527" s="28" t="s">
        <v>6974</v>
      </c>
      <c r="C3527" s="24">
        <v>311.22000000000003</v>
      </c>
      <c r="D3527" s="23">
        <v>591.65</v>
      </c>
      <c r="E3527" s="22" t="str">
        <f t="shared" si="111"/>
        <v>17-05-19</v>
      </c>
      <c r="F3527" s="31" t="e">
        <f t="shared" si="112"/>
        <v>#VALUE!</v>
      </c>
      <c r="G3527">
        <v>43602</v>
      </c>
    </row>
    <row r="3528" spans="1:7">
      <c r="A3528" s="31">
        <v>43605</v>
      </c>
      <c r="B3528" s="28" t="s">
        <v>6973</v>
      </c>
      <c r="C3528" s="24">
        <v>1070.8699999999999</v>
      </c>
      <c r="D3528" s="23">
        <v>792.96</v>
      </c>
      <c r="E3528" s="22" t="str">
        <f t="shared" si="111"/>
        <v>20-05-19</v>
      </c>
      <c r="F3528" s="31" t="e">
        <f t="shared" si="112"/>
        <v>#VALUE!</v>
      </c>
      <c r="G3528">
        <v>43605</v>
      </c>
    </row>
    <row r="3529" spans="1:7">
      <c r="A3529" s="31">
        <v>43606</v>
      </c>
      <c r="B3529" s="28" t="s">
        <v>6972</v>
      </c>
      <c r="C3529" s="24">
        <v>-86.41</v>
      </c>
      <c r="D3529" s="23">
        <v>-884.08</v>
      </c>
      <c r="E3529" s="22" t="str">
        <f t="shared" si="111"/>
        <v>21-05-19</v>
      </c>
      <c r="F3529" s="31" t="e">
        <f t="shared" si="112"/>
        <v>#VALUE!</v>
      </c>
      <c r="G3529">
        <v>43606</v>
      </c>
    </row>
    <row r="3530" spans="1:7">
      <c r="A3530" s="31">
        <v>43607</v>
      </c>
      <c r="B3530" s="28" t="s">
        <v>6971</v>
      </c>
      <c r="C3530" s="24">
        <v>135.85</v>
      </c>
      <c r="D3530" s="23">
        <v>-480.24</v>
      </c>
      <c r="E3530" s="22" t="str">
        <f t="shared" si="111"/>
        <v>22-05-19</v>
      </c>
      <c r="F3530" s="31" t="e">
        <f t="shared" si="112"/>
        <v>#VALUE!</v>
      </c>
      <c r="G3530">
        <v>43607</v>
      </c>
    </row>
    <row r="3531" spans="1:7">
      <c r="A3531" s="31">
        <v>43608</v>
      </c>
      <c r="B3531" s="28" t="s">
        <v>6970</v>
      </c>
      <c r="C3531" s="24">
        <v>-1413.63</v>
      </c>
      <c r="D3531" s="23">
        <v>-372.36</v>
      </c>
      <c r="E3531" s="22" t="str">
        <f t="shared" si="111"/>
        <v>23-05-19</v>
      </c>
      <c r="F3531" s="31" t="e">
        <f t="shared" si="112"/>
        <v>#VALUE!</v>
      </c>
      <c r="G3531">
        <v>43608</v>
      </c>
    </row>
    <row r="3532" spans="1:7">
      <c r="A3532" s="31">
        <v>43609</v>
      </c>
      <c r="B3532" s="28" t="s">
        <v>6969</v>
      </c>
      <c r="C3532" s="24">
        <v>-9.2799999999999994</v>
      </c>
      <c r="D3532" s="23">
        <v>-364.69</v>
      </c>
      <c r="E3532" s="22" t="str">
        <f t="shared" si="111"/>
        <v>24-05-19</v>
      </c>
      <c r="F3532" s="31" t="e">
        <f t="shared" si="112"/>
        <v>#VALUE!</v>
      </c>
      <c r="G3532">
        <v>43609</v>
      </c>
    </row>
    <row r="3533" spans="1:7">
      <c r="A3533" s="31">
        <v>43612</v>
      </c>
      <c r="B3533" s="28" t="s">
        <v>6968</v>
      </c>
      <c r="C3533" s="24">
        <v>-587.25</v>
      </c>
      <c r="D3533" s="23">
        <v>-374.48</v>
      </c>
      <c r="E3533" s="22" t="str">
        <f t="shared" si="111"/>
        <v>27-05-19</v>
      </c>
      <c r="F3533" s="31" t="e">
        <f t="shared" si="112"/>
        <v>#VALUE!</v>
      </c>
      <c r="G3533">
        <v>43612</v>
      </c>
    </row>
    <row r="3534" spans="1:7">
      <c r="A3534" s="31">
        <v>43613</v>
      </c>
      <c r="B3534" s="28" t="s">
        <v>6967</v>
      </c>
      <c r="C3534" s="24">
        <v>-947.31</v>
      </c>
      <c r="D3534" s="23">
        <v>133.18</v>
      </c>
      <c r="E3534" s="22" t="str">
        <f t="shared" si="111"/>
        <v>28-05-19</v>
      </c>
      <c r="F3534" s="31" t="e">
        <f t="shared" si="112"/>
        <v>#VALUE!</v>
      </c>
      <c r="G3534">
        <v>43613</v>
      </c>
    </row>
    <row r="3535" spans="1:7">
      <c r="A3535" s="31">
        <v>43614</v>
      </c>
      <c r="B3535" s="28" t="s">
        <v>6966</v>
      </c>
      <c r="C3535" s="24">
        <v>-734.17</v>
      </c>
      <c r="D3535" s="23">
        <v>-791.74</v>
      </c>
      <c r="E3535" s="22" t="str">
        <f t="shared" si="111"/>
        <v>29-05-19</v>
      </c>
      <c r="F3535" s="31" t="e">
        <f t="shared" si="112"/>
        <v>#VALUE!</v>
      </c>
      <c r="G3535">
        <v>43614</v>
      </c>
    </row>
    <row r="3536" spans="1:7">
      <c r="A3536" s="31">
        <v>43615</v>
      </c>
      <c r="B3536" s="28" t="s">
        <v>6965</v>
      </c>
      <c r="C3536" s="24">
        <v>2221.25</v>
      </c>
      <c r="D3536" s="23">
        <v>1025</v>
      </c>
      <c r="E3536" s="22" t="str">
        <f t="shared" si="111"/>
        <v>30-05-19</v>
      </c>
      <c r="F3536" s="31" t="e">
        <f t="shared" si="112"/>
        <v>#VALUE!</v>
      </c>
      <c r="G3536">
        <v>43615</v>
      </c>
    </row>
    <row r="3537" spans="1:7">
      <c r="A3537" s="31">
        <v>43616</v>
      </c>
      <c r="B3537" s="28" t="s">
        <v>6964</v>
      </c>
      <c r="C3537" s="24">
        <v>-404.59</v>
      </c>
      <c r="D3537" s="23">
        <v>2430.9899999999998</v>
      </c>
      <c r="E3537" s="22" t="str">
        <f t="shared" si="111"/>
        <v>31-05-19</v>
      </c>
      <c r="F3537" s="31" t="e">
        <f t="shared" si="112"/>
        <v>#VALUE!</v>
      </c>
      <c r="G3537">
        <v>43616</v>
      </c>
    </row>
    <row r="3538" spans="1:7">
      <c r="A3538" s="31">
        <v>43619</v>
      </c>
      <c r="B3538" s="28">
        <v>43619</v>
      </c>
      <c r="C3538" s="24">
        <v>2295.8200000000002</v>
      </c>
      <c r="D3538" s="23">
        <v>1358.8</v>
      </c>
      <c r="E3538" s="22" t="str">
        <f t="shared" si="111"/>
        <v>03-06-19</v>
      </c>
      <c r="F3538" s="31" t="e">
        <f t="shared" si="112"/>
        <v>#VALUE!</v>
      </c>
      <c r="G3538">
        <v>43619</v>
      </c>
    </row>
    <row r="3539" spans="1:7">
      <c r="A3539" s="31">
        <v>43620</v>
      </c>
      <c r="B3539" s="29">
        <v>43620</v>
      </c>
      <c r="C3539" s="24">
        <v>-1152.8499999999999</v>
      </c>
      <c r="D3539" s="23">
        <v>-748.72</v>
      </c>
      <c r="E3539" s="22" t="str">
        <f t="shared" si="111"/>
        <v>04-06-19</v>
      </c>
      <c r="F3539" s="31" t="e">
        <f t="shared" si="112"/>
        <v>#VALUE!</v>
      </c>
      <c r="G3539">
        <v>43620</v>
      </c>
    </row>
    <row r="3540" spans="1:7">
      <c r="A3540" s="31">
        <v>43622</v>
      </c>
      <c r="B3540" s="29">
        <v>43622</v>
      </c>
      <c r="C3540" s="24">
        <v>-1473.26</v>
      </c>
      <c r="D3540" s="23">
        <v>-210.96</v>
      </c>
      <c r="E3540" s="22" t="str">
        <f t="shared" si="111"/>
        <v>06-06-19</v>
      </c>
      <c r="F3540" s="31" t="e">
        <f t="shared" si="112"/>
        <v>#VALUE!</v>
      </c>
      <c r="G3540">
        <v>43622</v>
      </c>
    </row>
    <row r="3541" spans="1:7">
      <c r="A3541" s="31">
        <v>43623</v>
      </c>
      <c r="B3541" s="29">
        <v>43623</v>
      </c>
      <c r="C3541" s="24">
        <v>-287.27999999999997</v>
      </c>
      <c r="D3541" s="23">
        <v>307.19</v>
      </c>
      <c r="E3541" s="22" t="str">
        <f t="shared" si="111"/>
        <v>07-06-19</v>
      </c>
      <c r="F3541" s="31" t="e">
        <f t="shared" si="112"/>
        <v>#VALUE!</v>
      </c>
      <c r="G3541">
        <v>43623</v>
      </c>
    </row>
    <row r="3542" spans="1:7">
      <c r="A3542" s="31">
        <v>43626</v>
      </c>
      <c r="B3542" s="29">
        <v>43626</v>
      </c>
      <c r="C3542" s="24">
        <v>-75.53</v>
      </c>
      <c r="D3542" s="23">
        <v>231.33</v>
      </c>
      <c r="E3542" s="22" t="str">
        <f t="shared" si="111"/>
        <v>10-06-19</v>
      </c>
      <c r="F3542" s="31" t="e">
        <f t="shared" si="112"/>
        <v>#VALUE!</v>
      </c>
      <c r="G3542">
        <v>43626</v>
      </c>
    </row>
    <row r="3543" spans="1:7">
      <c r="A3543" s="31">
        <v>43627</v>
      </c>
      <c r="B3543" s="29">
        <v>43627</v>
      </c>
      <c r="C3543" s="24">
        <v>949.76</v>
      </c>
      <c r="D3543" s="23">
        <v>562.9</v>
      </c>
      <c r="E3543" s="22" t="str">
        <f t="shared" si="111"/>
        <v>11-06-19</v>
      </c>
      <c r="F3543" s="31" t="e">
        <f t="shared" si="112"/>
        <v>#VALUE!</v>
      </c>
      <c r="G3543">
        <v>43627</v>
      </c>
    </row>
    <row r="3544" spans="1:7">
      <c r="A3544" s="31">
        <v>43628</v>
      </c>
      <c r="B3544" s="29">
        <v>43628</v>
      </c>
      <c r="C3544" s="24">
        <v>-172.63</v>
      </c>
      <c r="D3544" s="23">
        <v>-282.64999999999998</v>
      </c>
      <c r="E3544" s="22" t="str">
        <f t="shared" si="111"/>
        <v>12-06-19</v>
      </c>
      <c r="F3544" s="31" t="e">
        <f t="shared" si="112"/>
        <v>#VALUE!</v>
      </c>
      <c r="G3544">
        <v>43628</v>
      </c>
    </row>
    <row r="3545" spans="1:7">
      <c r="A3545" s="31">
        <v>43629</v>
      </c>
      <c r="B3545" s="29">
        <v>43629</v>
      </c>
      <c r="C3545" s="24">
        <v>-278.16000000000003</v>
      </c>
      <c r="D3545" s="23">
        <v>-97.54</v>
      </c>
      <c r="E3545" s="22" t="str">
        <f t="shared" si="111"/>
        <v>13-06-19</v>
      </c>
      <c r="F3545" s="31" t="e">
        <f t="shared" si="112"/>
        <v>#VALUE!</v>
      </c>
      <c r="G3545">
        <v>43629</v>
      </c>
    </row>
    <row r="3546" spans="1:7">
      <c r="A3546" s="31">
        <v>43630</v>
      </c>
      <c r="B3546" s="29">
        <v>43630</v>
      </c>
      <c r="C3546" s="24">
        <v>365.56</v>
      </c>
      <c r="D3546" s="23" t="s">
        <v>6963</v>
      </c>
      <c r="E3546" s="22" t="str">
        <f t="shared" si="111"/>
        <v>14-06-19</v>
      </c>
      <c r="F3546" s="31" t="e">
        <f t="shared" si="112"/>
        <v>#VALUE!</v>
      </c>
      <c r="G3546">
        <v>43630</v>
      </c>
    </row>
    <row r="3547" spans="1:7">
      <c r="A3547" s="31">
        <v>43633</v>
      </c>
      <c r="B3547" s="29">
        <v>43633</v>
      </c>
      <c r="C3547" s="24">
        <v>58.03</v>
      </c>
      <c r="D3547" s="23">
        <v>-489.78</v>
      </c>
      <c r="E3547" s="22" t="str">
        <f t="shared" si="111"/>
        <v>17-06-19</v>
      </c>
      <c r="F3547" s="31" t="e">
        <f t="shared" si="112"/>
        <v>#VALUE!</v>
      </c>
      <c r="G3547">
        <v>43633</v>
      </c>
    </row>
    <row r="3548" spans="1:7">
      <c r="A3548" s="31">
        <v>43634</v>
      </c>
      <c r="B3548" s="29">
        <v>43634</v>
      </c>
      <c r="C3548" s="24">
        <v>118.7</v>
      </c>
      <c r="D3548" s="23">
        <v>52.57</v>
      </c>
      <c r="E3548" s="22" t="str">
        <f t="shared" si="111"/>
        <v>18-06-19</v>
      </c>
      <c r="F3548" s="31" t="e">
        <f t="shared" si="112"/>
        <v>#VALUE!</v>
      </c>
      <c r="G3548">
        <v>43634</v>
      </c>
    </row>
    <row r="3549" spans="1:7">
      <c r="A3549" s="31">
        <v>43635</v>
      </c>
      <c r="B3549" s="29">
        <v>43635</v>
      </c>
      <c r="C3549" s="24">
        <v>353.69</v>
      </c>
      <c r="D3549" s="23">
        <v>-574.85</v>
      </c>
      <c r="E3549" s="22" t="str">
        <f t="shared" si="111"/>
        <v>19-06-19</v>
      </c>
      <c r="F3549" s="31" t="e">
        <f t="shared" si="112"/>
        <v>#VALUE!</v>
      </c>
      <c r="G3549">
        <v>43635</v>
      </c>
    </row>
    <row r="3550" spans="1:7">
      <c r="A3550" s="31">
        <v>43636</v>
      </c>
      <c r="B3550" s="29">
        <v>43636</v>
      </c>
      <c r="C3550" s="23">
        <v>-236.99</v>
      </c>
      <c r="D3550" s="23">
        <v>1075.72</v>
      </c>
      <c r="E3550" s="22" t="str">
        <f t="shared" si="111"/>
        <v>20-06-19</v>
      </c>
      <c r="F3550" s="31" t="e">
        <f t="shared" si="112"/>
        <v>#VALUE!</v>
      </c>
      <c r="G3550">
        <v>43636</v>
      </c>
    </row>
    <row r="3551" spans="1:7">
      <c r="A3551" s="31">
        <v>43637</v>
      </c>
      <c r="B3551" s="29">
        <v>43637</v>
      </c>
      <c r="C3551" s="23" t="s">
        <v>6961</v>
      </c>
      <c r="D3551" s="23" t="s">
        <v>6962</v>
      </c>
      <c r="E3551" s="22" t="str">
        <f t="shared" si="111"/>
        <v>21-06-19</v>
      </c>
      <c r="F3551" s="31" t="e">
        <f t="shared" si="112"/>
        <v>#VALUE!</v>
      </c>
      <c r="G3551">
        <v>43637</v>
      </c>
    </row>
    <row r="3552" spans="1:7">
      <c r="A3552" s="31">
        <v>43640</v>
      </c>
      <c r="B3552" s="29">
        <v>43640</v>
      </c>
      <c r="C3552" s="58">
        <v>-159.71</v>
      </c>
      <c r="D3552" s="58">
        <v>38.950000000000003</v>
      </c>
      <c r="E3552" s="22" t="str">
        <f t="shared" si="111"/>
        <v>24-06-19</v>
      </c>
      <c r="F3552" s="31" t="e">
        <f t="shared" si="112"/>
        <v>#VALUE!</v>
      </c>
      <c r="G3552">
        <v>43640</v>
      </c>
    </row>
    <row r="3553" spans="1:7">
      <c r="A3553" s="31">
        <v>43641</v>
      </c>
      <c r="B3553" s="29">
        <v>43641</v>
      </c>
      <c r="C3553" s="58">
        <v>316.68</v>
      </c>
      <c r="D3553" s="58">
        <v>-121.38</v>
      </c>
      <c r="E3553" s="22" t="str">
        <f t="shared" si="111"/>
        <v>25-06-19</v>
      </c>
      <c r="F3553" s="31" t="e">
        <f t="shared" si="112"/>
        <v>#VALUE!</v>
      </c>
      <c r="G3553">
        <v>43641</v>
      </c>
    </row>
    <row r="3554" spans="1:7">
      <c r="A3554" s="31">
        <v>43642</v>
      </c>
      <c r="B3554" s="29">
        <v>43642</v>
      </c>
      <c r="C3554" s="58">
        <v>-1103.42</v>
      </c>
      <c r="D3554" s="58">
        <v>694.16</v>
      </c>
      <c r="E3554" s="22" t="str">
        <f t="shared" si="111"/>
        <v>26-06-19</v>
      </c>
      <c r="F3554" s="31" t="e">
        <f t="shared" si="112"/>
        <v>#VALUE!</v>
      </c>
      <c r="G3554">
        <v>43642</v>
      </c>
    </row>
    <row r="3555" spans="1:7">
      <c r="A3555" s="31">
        <v>43643</v>
      </c>
      <c r="B3555" s="29">
        <v>43643</v>
      </c>
      <c r="C3555" s="58">
        <v>-839.21</v>
      </c>
      <c r="D3555" s="58">
        <v>916.9</v>
      </c>
      <c r="E3555" s="22" t="str">
        <f t="shared" si="111"/>
        <v>27-06-19</v>
      </c>
      <c r="F3555" s="31" t="e">
        <f t="shared" si="112"/>
        <v>#VALUE!</v>
      </c>
      <c r="G3555">
        <v>43643</v>
      </c>
    </row>
    <row r="3556" spans="1:7">
      <c r="A3556" s="31">
        <v>43644</v>
      </c>
      <c r="B3556" s="29">
        <v>43644</v>
      </c>
      <c r="C3556" s="58">
        <v>2671.31</v>
      </c>
      <c r="D3556" s="58">
        <v>1140.02</v>
      </c>
      <c r="E3556" s="22" t="str">
        <f t="shared" si="111"/>
        <v>28-06-19</v>
      </c>
      <c r="F3556" s="31" t="e">
        <f t="shared" si="112"/>
        <v>#VALUE!</v>
      </c>
      <c r="G3556">
        <v>43644</v>
      </c>
    </row>
    <row r="3557" spans="1:7">
      <c r="A3557" s="31">
        <v>43647</v>
      </c>
      <c r="B3557" s="29">
        <v>43647</v>
      </c>
      <c r="C3557" s="58">
        <v>-436.34</v>
      </c>
      <c r="D3557" s="58">
        <v>361.17</v>
      </c>
      <c r="E3557" s="22" t="str">
        <f t="shared" si="111"/>
        <v>01-07-19</v>
      </c>
      <c r="F3557" s="31" t="e">
        <f t="shared" si="112"/>
        <v>#VALUE!</v>
      </c>
      <c r="G3557">
        <v>43647</v>
      </c>
    </row>
    <row r="3558" spans="1:7">
      <c r="A3558" s="31">
        <v>43648</v>
      </c>
      <c r="B3558" s="29">
        <v>43648</v>
      </c>
      <c r="C3558" s="58">
        <v>446.81</v>
      </c>
      <c r="D3558" s="58">
        <v>-324.55</v>
      </c>
      <c r="E3558" s="22" t="str">
        <f t="shared" si="111"/>
        <v>02-07-19</v>
      </c>
      <c r="F3558" s="31" t="e">
        <f t="shared" si="112"/>
        <v>#VALUE!</v>
      </c>
      <c r="G3558">
        <v>43648</v>
      </c>
    </row>
    <row r="3559" spans="1:7">
      <c r="A3559" s="31">
        <v>43649</v>
      </c>
      <c r="B3559" s="29">
        <v>43649</v>
      </c>
      <c r="C3559" s="58">
        <v>-124.78</v>
      </c>
      <c r="D3559" s="58">
        <v>358.82</v>
      </c>
      <c r="E3559" s="22" t="str">
        <f t="shared" si="111"/>
        <v>03-07-19</v>
      </c>
      <c r="F3559" s="31" t="e">
        <f t="shared" si="112"/>
        <v>#VALUE!</v>
      </c>
      <c r="G3559">
        <v>43649</v>
      </c>
    </row>
    <row r="3560" spans="1:7">
      <c r="A3560" s="31">
        <v>43650</v>
      </c>
      <c r="B3560" s="29">
        <v>43650</v>
      </c>
      <c r="C3560" s="58">
        <v>7.37</v>
      </c>
      <c r="D3560" s="58">
        <v>461.45</v>
      </c>
      <c r="E3560" s="22" t="str">
        <f t="shared" si="111"/>
        <v>04-07-19</v>
      </c>
      <c r="F3560" s="31" t="e">
        <f t="shared" si="112"/>
        <v>#VALUE!</v>
      </c>
      <c r="G3560">
        <v>43650</v>
      </c>
    </row>
    <row r="3561" spans="1:7">
      <c r="A3561" s="31">
        <v>43651</v>
      </c>
      <c r="B3561" s="29">
        <v>43651</v>
      </c>
      <c r="C3561" s="58">
        <v>-4.17</v>
      </c>
      <c r="D3561" s="58">
        <v>312.91000000000003</v>
      </c>
      <c r="E3561" s="22" t="str">
        <f t="shared" si="111"/>
        <v>05-07-19</v>
      </c>
      <c r="F3561" s="31" t="e">
        <f t="shared" si="112"/>
        <v>#VALUE!</v>
      </c>
      <c r="G3561">
        <v>43651</v>
      </c>
    </row>
    <row r="3562" spans="1:7">
      <c r="A3562" s="31">
        <v>43654</v>
      </c>
      <c r="B3562" s="29">
        <v>43654</v>
      </c>
      <c r="C3562" s="58">
        <v>-672.87</v>
      </c>
      <c r="D3562" s="58">
        <v>-67.069999999999993</v>
      </c>
      <c r="E3562" s="22" t="str">
        <f t="shared" si="111"/>
        <v>08-07-19</v>
      </c>
      <c r="F3562" s="31" t="e">
        <f t="shared" si="112"/>
        <v>#VALUE!</v>
      </c>
      <c r="G3562">
        <v>43654</v>
      </c>
    </row>
    <row r="3563" spans="1:7">
      <c r="A3563" s="31">
        <v>43655</v>
      </c>
      <c r="B3563" s="29">
        <v>43655</v>
      </c>
      <c r="C3563" s="58">
        <v>-2901.96</v>
      </c>
      <c r="D3563" s="58">
        <v>-897.52</v>
      </c>
      <c r="E3563" s="22" t="str">
        <f t="shared" si="111"/>
        <v>09-07-19</v>
      </c>
      <c r="F3563" s="31" t="e">
        <f t="shared" si="112"/>
        <v>#VALUE!</v>
      </c>
      <c r="G3563">
        <v>43655</v>
      </c>
    </row>
    <row r="3564" spans="1:7">
      <c r="A3564" s="31">
        <v>43656</v>
      </c>
      <c r="B3564" s="29">
        <v>43656</v>
      </c>
      <c r="C3564" s="58">
        <v>-1469.23</v>
      </c>
      <c r="D3564" s="58">
        <v>-235.53</v>
      </c>
      <c r="E3564" s="22" t="str">
        <f t="shared" si="111"/>
        <v>10-07-19</v>
      </c>
      <c r="F3564" s="31" t="e">
        <f t="shared" si="112"/>
        <v>#VALUE!</v>
      </c>
      <c r="G3564">
        <v>43656</v>
      </c>
    </row>
    <row r="3565" spans="1:7">
      <c r="A3565" s="31">
        <v>43657</v>
      </c>
      <c r="B3565" s="29">
        <v>43657</v>
      </c>
      <c r="C3565" s="58">
        <v>140.91</v>
      </c>
      <c r="D3565" s="58">
        <v>-219.63</v>
      </c>
      <c r="E3565" s="22" t="str">
        <f t="shared" si="111"/>
        <v>11-07-19</v>
      </c>
      <c r="F3565" s="31" t="e">
        <f t="shared" si="112"/>
        <v>#VALUE!</v>
      </c>
      <c r="G3565">
        <v>43657</v>
      </c>
    </row>
    <row r="3566" spans="1:7">
      <c r="A3566" s="31">
        <v>43658</v>
      </c>
      <c r="B3566" s="29">
        <v>43658</v>
      </c>
      <c r="C3566" s="58">
        <v>572.08000000000004</v>
      </c>
      <c r="D3566" s="58">
        <v>869.87</v>
      </c>
      <c r="E3566" s="22" t="str">
        <f t="shared" si="111"/>
        <v>12-07-19</v>
      </c>
      <c r="F3566" s="31" t="e">
        <f t="shared" si="112"/>
        <v>#VALUE!</v>
      </c>
      <c r="G3566">
        <v>43658</v>
      </c>
    </row>
    <row r="3567" spans="1:7">
      <c r="A3567" s="31">
        <v>43661</v>
      </c>
      <c r="B3567" s="29">
        <v>43661</v>
      </c>
      <c r="C3567" s="58">
        <v>170.94</v>
      </c>
      <c r="D3567" s="58">
        <v>296.02</v>
      </c>
      <c r="E3567" s="22" t="str">
        <f t="shared" si="111"/>
        <v>15-07-19</v>
      </c>
      <c r="F3567" s="31" t="e">
        <f t="shared" si="112"/>
        <v>#VALUE!</v>
      </c>
      <c r="G3567">
        <v>43661</v>
      </c>
    </row>
    <row r="3568" spans="1:7">
      <c r="A3568" s="31">
        <v>43662</v>
      </c>
      <c r="B3568" s="29">
        <v>43662</v>
      </c>
      <c r="C3568" s="58">
        <v>263.24</v>
      </c>
      <c r="D3568" s="58">
        <v>677.78</v>
      </c>
      <c r="E3568" s="22" t="str">
        <f t="shared" si="111"/>
        <v>16-07-19</v>
      </c>
      <c r="F3568" s="31" t="e">
        <f t="shared" si="112"/>
        <v>#VALUE!</v>
      </c>
      <c r="G3568">
        <v>43662</v>
      </c>
    </row>
    <row r="3569" spans="1:7">
      <c r="A3569" s="31">
        <v>43663</v>
      </c>
      <c r="B3569" s="29">
        <v>43663</v>
      </c>
      <c r="C3569" s="58">
        <v>-53.28</v>
      </c>
      <c r="D3569" s="58">
        <v>439.08</v>
      </c>
      <c r="E3569" s="22" t="str">
        <f t="shared" si="111"/>
        <v>17-07-19</v>
      </c>
      <c r="F3569" s="31" t="e">
        <f t="shared" si="112"/>
        <v>#VALUE!</v>
      </c>
      <c r="G3569">
        <v>43663</v>
      </c>
    </row>
    <row r="3570" spans="1:7">
      <c r="A3570" s="31">
        <v>43664</v>
      </c>
      <c r="B3570" s="29">
        <v>43664</v>
      </c>
      <c r="C3570" s="58">
        <v>-384.99</v>
      </c>
      <c r="D3570" s="58">
        <v>-203.76</v>
      </c>
      <c r="E3570" s="22" t="str">
        <f t="shared" si="111"/>
        <v>18-07-19</v>
      </c>
      <c r="F3570" s="31" t="e">
        <f t="shared" si="112"/>
        <v>#VALUE!</v>
      </c>
      <c r="G3570">
        <v>43664</v>
      </c>
    </row>
    <row r="3571" spans="1:7">
      <c r="A3571" s="31">
        <v>43665</v>
      </c>
      <c r="B3571" s="29">
        <v>43665</v>
      </c>
      <c r="C3571" s="58">
        <v>1367.84</v>
      </c>
      <c r="D3571" s="58">
        <v>-703.79</v>
      </c>
      <c r="E3571" s="22" t="str">
        <f t="shared" ref="E3571:E3634" si="113">TEXT(B3571,"dd-mm-yy")</f>
        <v>19-07-19</v>
      </c>
      <c r="F3571" s="31" t="e">
        <f t="shared" si="112"/>
        <v>#VALUE!</v>
      </c>
      <c r="G3571">
        <v>43665</v>
      </c>
    </row>
    <row r="3572" spans="1:7">
      <c r="A3572" s="31">
        <v>43668</v>
      </c>
      <c r="B3572" s="29">
        <v>43668</v>
      </c>
      <c r="C3572" s="58">
        <v>-1058.68</v>
      </c>
      <c r="D3572" s="58">
        <v>-75.42</v>
      </c>
      <c r="E3572" s="22" t="str">
        <f t="shared" si="113"/>
        <v>22-07-19</v>
      </c>
      <c r="F3572" s="31" t="e">
        <f t="shared" si="112"/>
        <v>#VALUE!</v>
      </c>
      <c r="G3572">
        <v>43668</v>
      </c>
    </row>
    <row r="3573" spans="1:7">
      <c r="A3573" s="31">
        <v>43669</v>
      </c>
      <c r="B3573" s="29">
        <v>43669</v>
      </c>
      <c r="C3573" s="58">
        <v>-1086.1199999999999</v>
      </c>
      <c r="D3573" s="58">
        <v>717.92</v>
      </c>
      <c r="E3573" s="22" t="str">
        <f t="shared" si="113"/>
        <v>23-07-19</v>
      </c>
      <c r="F3573" s="31" t="e">
        <f t="shared" si="112"/>
        <v>#VALUE!</v>
      </c>
      <c r="G3573">
        <v>43669</v>
      </c>
    </row>
    <row r="3574" spans="1:7">
      <c r="A3574" s="31">
        <v>43670</v>
      </c>
      <c r="B3574" s="29">
        <v>43670</v>
      </c>
      <c r="C3574" s="58">
        <v>-599.11</v>
      </c>
      <c r="D3574" s="58">
        <v>-293.83999999999997</v>
      </c>
      <c r="E3574" s="22" t="str">
        <f t="shared" si="113"/>
        <v>24-07-19</v>
      </c>
      <c r="F3574" s="31" t="e">
        <f t="shared" si="112"/>
        <v>#VALUE!</v>
      </c>
      <c r="G3574">
        <v>43670</v>
      </c>
    </row>
    <row r="3575" spans="1:7">
      <c r="A3575" s="31">
        <v>43671</v>
      </c>
      <c r="B3575" s="29">
        <v>43671</v>
      </c>
      <c r="C3575" s="58">
        <v>-1262.69</v>
      </c>
      <c r="D3575" s="58">
        <v>-186.68</v>
      </c>
      <c r="E3575" s="22" t="str">
        <f t="shared" si="113"/>
        <v>25-07-19</v>
      </c>
      <c r="F3575" s="31" t="e">
        <f t="shared" si="112"/>
        <v>#VALUE!</v>
      </c>
      <c r="G3575">
        <v>43671</v>
      </c>
    </row>
    <row r="3576" spans="1:7">
      <c r="A3576" s="31">
        <v>43672</v>
      </c>
      <c r="B3576" s="29">
        <v>43672</v>
      </c>
      <c r="C3576" s="58">
        <v>-1177.71</v>
      </c>
      <c r="D3576" s="58">
        <v>417.64</v>
      </c>
      <c r="E3576" s="22" t="str">
        <f t="shared" si="113"/>
        <v>26-07-19</v>
      </c>
      <c r="F3576" s="31" t="e">
        <f t="shared" si="112"/>
        <v>#VALUE!</v>
      </c>
      <c r="G3576">
        <v>43672</v>
      </c>
    </row>
    <row r="3577" spans="1:7">
      <c r="A3577" s="31">
        <v>43675</v>
      </c>
      <c r="B3577" s="29">
        <v>43675</v>
      </c>
      <c r="C3577" s="58">
        <v>-1049.2</v>
      </c>
      <c r="D3577" s="58">
        <v>720.87</v>
      </c>
      <c r="E3577" s="22" t="str">
        <f t="shared" si="113"/>
        <v>29-07-19</v>
      </c>
      <c r="F3577" s="31" t="e">
        <f t="shared" si="112"/>
        <v>#VALUE!</v>
      </c>
      <c r="G3577">
        <v>43675</v>
      </c>
    </row>
    <row r="3578" spans="1:7">
      <c r="A3578" s="31">
        <v>43676</v>
      </c>
      <c r="B3578" s="29">
        <v>43676</v>
      </c>
      <c r="C3578" s="58">
        <v>-1637.94</v>
      </c>
      <c r="D3578" s="58">
        <v>190.63</v>
      </c>
      <c r="E3578" s="22" t="str">
        <f t="shared" si="113"/>
        <v>30-07-19</v>
      </c>
      <c r="F3578" s="31" t="e">
        <f t="shared" si="112"/>
        <v>#VALUE!</v>
      </c>
      <c r="G3578">
        <v>43676</v>
      </c>
    </row>
    <row r="3579" spans="1:7">
      <c r="A3579" s="31">
        <v>43677</v>
      </c>
      <c r="B3579" s="29">
        <v>43677</v>
      </c>
      <c r="C3579" s="58">
        <v>939.21</v>
      </c>
      <c r="D3579" s="58">
        <v>1198.77</v>
      </c>
      <c r="E3579" s="22" t="str">
        <f t="shared" si="113"/>
        <v>31-07-19</v>
      </c>
      <c r="F3579" s="31" t="e">
        <f t="shared" si="112"/>
        <v>#VALUE!</v>
      </c>
      <c r="G3579">
        <v>43677</v>
      </c>
    </row>
    <row r="3580" spans="1:7">
      <c r="A3580" s="31">
        <v>43678</v>
      </c>
      <c r="B3580" s="29">
        <v>43678</v>
      </c>
      <c r="C3580" s="58">
        <v>-1145.32</v>
      </c>
      <c r="D3580" s="58">
        <v>686.59</v>
      </c>
      <c r="E3580" s="22" t="str">
        <f t="shared" si="113"/>
        <v>01-08-19</v>
      </c>
      <c r="F3580" s="31" t="e">
        <f t="shared" si="112"/>
        <v>#VALUE!</v>
      </c>
      <c r="G3580">
        <v>43678</v>
      </c>
    </row>
    <row r="3581" spans="1:7">
      <c r="A3581" s="31">
        <v>43679</v>
      </c>
      <c r="B3581" s="29">
        <v>43679</v>
      </c>
      <c r="C3581" s="58">
        <v>-2048.7600000000002</v>
      </c>
      <c r="D3581" s="58">
        <v>-371.27</v>
      </c>
      <c r="E3581" s="22" t="str">
        <f t="shared" si="113"/>
        <v>02-08-19</v>
      </c>
      <c r="F3581" s="31" t="e">
        <f t="shared" si="112"/>
        <v>#VALUE!</v>
      </c>
      <c r="G3581">
        <v>43679</v>
      </c>
    </row>
    <row r="3582" spans="1:7">
      <c r="A3582" s="31">
        <v>43682</v>
      </c>
      <c r="B3582" s="29">
        <v>43682</v>
      </c>
      <c r="C3582" s="58">
        <v>-1014.66</v>
      </c>
      <c r="D3582" s="58">
        <v>1112.2</v>
      </c>
      <c r="E3582" s="22" t="str">
        <f t="shared" si="113"/>
        <v>05-08-19</v>
      </c>
      <c r="F3582" s="31" t="e">
        <f t="shared" si="112"/>
        <v>#VALUE!</v>
      </c>
      <c r="G3582">
        <v>43682</v>
      </c>
    </row>
    <row r="3583" spans="1:7">
      <c r="A3583" s="31">
        <v>43683</v>
      </c>
      <c r="B3583" s="29">
        <v>43683</v>
      </c>
      <c r="C3583" s="58">
        <v>-1155.55</v>
      </c>
      <c r="D3583" s="58">
        <v>1221.96</v>
      </c>
      <c r="E3583" s="22" t="str">
        <f t="shared" si="113"/>
        <v>06-08-19</v>
      </c>
      <c r="F3583" s="31" t="e">
        <f t="shared" si="112"/>
        <v>#VALUE!</v>
      </c>
      <c r="G3583">
        <v>43683</v>
      </c>
    </row>
    <row r="3584" spans="1:7">
      <c r="A3584" s="31">
        <v>43684</v>
      </c>
      <c r="B3584" s="29">
        <v>43684</v>
      </c>
      <c r="C3584" s="58">
        <v>-541.09</v>
      </c>
      <c r="D3584" s="58">
        <v>689.3</v>
      </c>
      <c r="E3584" s="22" t="str">
        <f t="shared" si="113"/>
        <v>07-08-19</v>
      </c>
      <c r="F3584" s="31" t="e">
        <f t="shared" si="112"/>
        <v>#VALUE!</v>
      </c>
      <c r="G3584">
        <v>43684</v>
      </c>
    </row>
    <row r="3585" spans="1:7">
      <c r="A3585" s="31">
        <v>43685</v>
      </c>
      <c r="B3585" s="29">
        <v>43685</v>
      </c>
      <c r="C3585" s="58">
        <v>-980.6</v>
      </c>
      <c r="D3585" s="58">
        <v>608.57000000000005</v>
      </c>
      <c r="E3585" s="22" t="str">
        <f t="shared" si="113"/>
        <v>08-08-19</v>
      </c>
      <c r="F3585" s="31" t="e">
        <f t="shared" si="112"/>
        <v>#VALUE!</v>
      </c>
      <c r="G3585">
        <v>43685</v>
      </c>
    </row>
    <row r="3586" spans="1:7">
      <c r="A3586" s="31">
        <v>43686</v>
      </c>
      <c r="B3586" s="29">
        <v>43686</v>
      </c>
      <c r="C3586" s="58">
        <v>269.89999999999998</v>
      </c>
      <c r="D3586" s="58">
        <v>362.85</v>
      </c>
      <c r="E3586" s="22" t="str">
        <f t="shared" si="113"/>
        <v>09-08-19</v>
      </c>
      <c r="F3586" s="31" t="e">
        <f t="shared" ref="F3586:F3649" si="114">DATEVALUE(A3586)</f>
        <v>#VALUE!</v>
      </c>
      <c r="G3586">
        <v>43686</v>
      </c>
    </row>
    <row r="3587" spans="1:7">
      <c r="A3587" s="31">
        <v>43690</v>
      </c>
      <c r="B3587" s="29">
        <v>43690</v>
      </c>
      <c r="C3587" s="58">
        <v>-271</v>
      </c>
      <c r="D3587" s="58">
        <v>47.42</v>
      </c>
      <c r="E3587" s="22" t="str">
        <f t="shared" si="113"/>
        <v>13-08-19</v>
      </c>
      <c r="F3587" s="31" t="e">
        <f t="shared" si="114"/>
        <v>#VALUE!</v>
      </c>
      <c r="G3587">
        <v>43690</v>
      </c>
    </row>
    <row r="3588" spans="1:7">
      <c r="A3588" s="31">
        <v>43691</v>
      </c>
      <c r="B3588" s="29">
        <v>43691</v>
      </c>
      <c r="C3588" s="58">
        <v>-152.61000000000001</v>
      </c>
      <c r="D3588" s="58">
        <v>-969.98</v>
      </c>
      <c r="E3588" s="22" t="str">
        <f t="shared" si="113"/>
        <v>14-08-19</v>
      </c>
      <c r="F3588" s="31" t="e">
        <f t="shared" si="114"/>
        <v>#VALUE!</v>
      </c>
      <c r="G3588">
        <v>43691</v>
      </c>
    </row>
    <row r="3589" spans="1:7">
      <c r="A3589" s="31">
        <v>43693</v>
      </c>
      <c r="B3589" s="29">
        <v>43693</v>
      </c>
      <c r="C3589" s="58">
        <v>914.19</v>
      </c>
      <c r="D3589" s="58">
        <v>197.94</v>
      </c>
      <c r="E3589" s="22" t="str">
        <f t="shared" si="113"/>
        <v>16-08-19</v>
      </c>
      <c r="F3589" s="31" t="e">
        <f t="shared" si="114"/>
        <v>#VALUE!</v>
      </c>
      <c r="G3589">
        <v>43693</v>
      </c>
    </row>
    <row r="3590" spans="1:7">
      <c r="A3590" s="31">
        <v>43696</v>
      </c>
      <c r="B3590" s="29">
        <v>43696</v>
      </c>
      <c r="C3590" s="58">
        <v>-294.26</v>
      </c>
      <c r="D3590" s="58">
        <v>-490.92</v>
      </c>
      <c r="E3590" s="22" t="str">
        <f t="shared" si="113"/>
        <v>19-08-19</v>
      </c>
      <c r="F3590" s="31" t="e">
        <f t="shared" si="114"/>
        <v>#VALUE!</v>
      </c>
      <c r="G3590">
        <v>43696</v>
      </c>
    </row>
    <row r="3591" spans="1:7">
      <c r="A3591" s="31">
        <v>43697</v>
      </c>
      <c r="B3591" s="29">
        <v>43697</v>
      </c>
      <c r="C3591" s="58">
        <v>-72.28</v>
      </c>
      <c r="D3591" s="58">
        <v>-326.99</v>
      </c>
      <c r="E3591" s="22" t="str">
        <f t="shared" si="113"/>
        <v>20-08-19</v>
      </c>
      <c r="F3591" s="31" t="e">
        <f t="shared" si="114"/>
        <v>#VALUE!</v>
      </c>
      <c r="G3591">
        <v>43697</v>
      </c>
    </row>
    <row r="3592" spans="1:7">
      <c r="A3592" s="31">
        <v>43698</v>
      </c>
      <c r="B3592" s="29">
        <v>43698</v>
      </c>
      <c r="C3592" s="58">
        <v>503.79</v>
      </c>
      <c r="D3592" s="58">
        <v>-561.97</v>
      </c>
      <c r="E3592" s="22" t="str">
        <f t="shared" si="113"/>
        <v>21-08-19</v>
      </c>
      <c r="F3592" s="31" t="e">
        <f t="shared" si="114"/>
        <v>#VALUE!</v>
      </c>
      <c r="G3592">
        <v>43698</v>
      </c>
    </row>
    <row r="3593" spans="1:7">
      <c r="A3593" s="31">
        <v>43699</v>
      </c>
      <c r="B3593" s="29">
        <v>43699</v>
      </c>
      <c r="C3593" s="58">
        <v>-137.16</v>
      </c>
      <c r="D3593" s="58">
        <v>-327.62</v>
      </c>
      <c r="E3593" s="22" t="str">
        <f t="shared" si="113"/>
        <v>22-08-19</v>
      </c>
      <c r="F3593" s="31" t="e">
        <f t="shared" si="114"/>
        <v>#VALUE!</v>
      </c>
      <c r="G3593">
        <v>43699</v>
      </c>
    </row>
    <row r="3594" spans="1:7">
      <c r="A3594" s="31">
        <v>43700</v>
      </c>
      <c r="B3594" s="29">
        <v>43700</v>
      </c>
      <c r="C3594" s="58">
        <v>-243.76</v>
      </c>
      <c r="D3594" s="58">
        <v>-125.36</v>
      </c>
      <c r="E3594" s="22" t="str">
        <f t="shared" si="113"/>
        <v>23-08-19</v>
      </c>
      <c r="F3594" s="31" t="e">
        <f t="shared" si="114"/>
        <v>#VALUE!</v>
      </c>
      <c r="G3594">
        <v>43700</v>
      </c>
    </row>
    <row r="3595" spans="1:7">
      <c r="A3595" s="31">
        <v>43703</v>
      </c>
      <c r="B3595" s="29">
        <v>43703</v>
      </c>
      <c r="C3595" s="58">
        <v>428.1</v>
      </c>
      <c r="D3595" s="58">
        <v>426.83</v>
      </c>
      <c r="E3595" s="22" t="str">
        <f t="shared" si="113"/>
        <v>26-08-19</v>
      </c>
      <c r="F3595" s="31" t="e">
        <f t="shared" si="114"/>
        <v>#VALUE!</v>
      </c>
      <c r="G3595">
        <v>43703</v>
      </c>
    </row>
    <row r="3596" spans="1:7">
      <c r="A3596" s="31">
        <v>43704</v>
      </c>
      <c r="B3596" s="29">
        <v>43704</v>
      </c>
      <c r="C3596" s="58">
        <v>621.78</v>
      </c>
      <c r="D3596" s="58">
        <v>742.93</v>
      </c>
      <c r="E3596" s="22" t="str">
        <f t="shared" si="113"/>
        <v>27-08-19</v>
      </c>
      <c r="F3596" s="31" t="e">
        <f t="shared" si="114"/>
        <v>#VALUE!</v>
      </c>
      <c r="G3596">
        <v>43704</v>
      </c>
    </row>
    <row r="3597" spans="1:7">
      <c r="A3597" s="31">
        <v>43705</v>
      </c>
      <c r="B3597" s="29">
        <v>43705</v>
      </c>
      <c r="C3597" s="58">
        <v>654.99</v>
      </c>
      <c r="D3597" s="58">
        <v>1784.31</v>
      </c>
      <c r="E3597" s="22" t="str">
        <f t="shared" si="113"/>
        <v>28-08-19</v>
      </c>
      <c r="F3597" s="31" t="e">
        <f t="shared" si="114"/>
        <v>#VALUE!</v>
      </c>
      <c r="G3597">
        <v>43705</v>
      </c>
    </row>
    <row r="3598" spans="1:7">
      <c r="A3598" s="31">
        <v>43706</v>
      </c>
      <c r="B3598" s="29">
        <v>43706</v>
      </c>
      <c r="C3598" s="58">
        <v>-1419.79</v>
      </c>
      <c r="D3598" s="58">
        <v>-287.06</v>
      </c>
      <c r="E3598" s="22" t="str">
        <f t="shared" si="113"/>
        <v>29-08-19</v>
      </c>
      <c r="F3598" s="31" t="e">
        <f t="shared" si="114"/>
        <v>#VALUE!</v>
      </c>
      <c r="G3598">
        <v>43706</v>
      </c>
    </row>
    <row r="3599" spans="1:7">
      <c r="A3599" s="31">
        <v>43707</v>
      </c>
      <c r="B3599" s="29">
        <v>43707</v>
      </c>
      <c r="C3599" s="58">
        <v>-1091.9000000000001</v>
      </c>
      <c r="D3599" s="58">
        <v>474.68</v>
      </c>
      <c r="E3599" s="22" t="str">
        <f t="shared" si="113"/>
        <v>30-08-19</v>
      </c>
      <c r="F3599" s="31" t="e">
        <f t="shared" si="114"/>
        <v>#VALUE!</v>
      </c>
      <c r="G3599">
        <v>43707</v>
      </c>
    </row>
    <row r="3600" spans="1:7">
      <c r="A3600" s="31">
        <v>43711</v>
      </c>
      <c r="B3600" s="29">
        <v>43711</v>
      </c>
      <c r="C3600" s="58">
        <v>864.12</v>
      </c>
      <c r="D3600" s="58">
        <v>1109.94</v>
      </c>
      <c r="E3600" s="22" t="str">
        <f t="shared" si="113"/>
        <v>03-09-19</v>
      </c>
      <c r="F3600" s="31" t="e">
        <f t="shared" si="114"/>
        <v>#VALUE!</v>
      </c>
      <c r="G3600">
        <v>43711</v>
      </c>
    </row>
    <row r="3601" spans="1:7">
      <c r="A3601" s="31">
        <v>43712</v>
      </c>
      <c r="B3601" s="29">
        <v>43712</v>
      </c>
      <c r="C3601" s="58">
        <v>213.52</v>
      </c>
      <c r="D3601" s="58">
        <v>-903.69</v>
      </c>
      <c r="E3601" s="22" t="str">
        <f t="shared" si="113"/>
        <v>04-09-19</v>
      </c>
      <c r="F3601" s="31" t="e">
        <f t="shared" si="114"/>
        <v>#VALUE!</v>
      </c>
      <c r="G3601">
        <v>43712</v>
      </c>
    </row>
    <row r="3602" spans="1:7">
      <c r="A3602" s="31">
        <v>43713</v>
      </c>
      <c r="B3602" s="29">
        <v>43713</v>
      </c>
      <c r="C3602" s="58">
        <v>1038.56</v>
      </c>
      <c r="D3602" s="58">
        <v>76.319999999999993</v>
      </c>
      <c r="E3602" s="22" t="str">
        <f t="shared" si="113"/>
        <v>05-09-19</v>
      </c>
      <c r="F3602" s="31" t="e">
        <f t="shared" si="114"/>
        <v>#VALUE!</v>
      </c>
      <c r="G3602">
        <v>43713</v>
      </c>
    </row>
    <row r="3603" spans="1:7">
      <c r="A3603" s="31">
        <v>43714</v>
      </c>
      <c r="B3603" s="29">
        <v>43714</v>
      </c>
      <c r="C3603" s="58">
        <v>-955.06</v>
      </c>
      <c r="D3603" s="58">
        <v>232.37</v>
      </c>
      <c r="E3603" s="22" t="str">
        <f t="shared" si="113"/>
        <v>06-09-19</v>
      </c>
      <c r="F3603" s="31" t="e">
        <f t="shared" si="114"/>
        <v>#VALUE!</v>
      </c>
      <c r="G3603">
        <v>43714</v>
      </c>
    </row>
    <row r="3604" spans="1:7">
      <c r="A3604" s="31">
        <v>43717</v>
      </c>
      <c r="B3604" s="29">
        <v>43717</v>
      </c>
      <c r="C3604" s="58">
        <v>308.54000000000002</v>
      </c>
      <c r="D3604" s="58">
        <v>-374.82</v>
      </c>
      <c r="E3604" s="22" t="str">
        <f t="shared" si="113"/>
        <v>09-09-19</v>
      </c>
      <c r="F3604" s="31" t="e">
        <f t="shared" si="114"/>
        <v>#VALUE!</v>
      </c>
      <c r="G3604">
        <v>43717</v>
      </c>
    </row>
    <row r="3605" spans="1:7">
      <c r="A3605" s="31">
        <v>43719</v>
      </c>
      <c r="B3605" s="29">
        <v>43719</v>
      </c>
      <c r="C3605" s="58">
        <v>221.33</v>
      </c>
      <c r="D3605" s="58">
        <v>-52.65</v>
      </c>
      <c r="E3605" s="22" t="str">
        <f t="shared" si="113"/>
        <v>11-09-19</v>
      </c>
      <c r="F3605" s="31" t="e">
        <f t="shared" si="114"/>
        <v>#VALUE!</v>
      </c>
      <c r="G3605">
        <v>43719</v>
      </c>
    </row>
    <row r="3606" spans="1:7">
      <c r="A3606" s="31">
        <v>43720</v>
      </c>
      <c r="B3606" s="29">
        <v>43720</v>
      </c>
      <c r="C3606" s="58">
        <v>40.86</v>
      </c>
      <c r="D3606" s="58">
        <v>498.48</v>
      </c>
      <c r="E3606" s="22" t="str">
        <f t="shared" si="113"/>
        <v>12-09-19</v>
      </c>
      <c r="F3606" s="31" t="e">
        <f t="shared" si="114"/>
        <v>#VALUE!</v>
      </c>
      <c r="G3606">
        <v>43720</v>
      </c>
    </row>
    <row r="3607" spans="1:7">
      <c r="A3607" s="31">
        <v>43721</v>
      </c>
      <c r="B3607" s="29">
        <v>43721</v>
      </c>
      <c r="C3607" s="58">
        <v>-1006.49</v>
      </c>
      <c r="D3607" s="58">
        <v>-200.26</v>
      </c>
      <c r="E3607" s="22" t="str">
        <f t="shared" si="113"/>
        <v>13-09-19</v>
      </c>
      <c r="F3607" s="31" t="e">
        <f t="shared" si="114"/>
        <v>#VALUE!</v>
      </c>
      <c r="G3607">
        <v>43721</v>
      </c>
    </row>
    <row r="3608" spans="1:7">
      <c r="A3608" s="31">
        <v>43724</v>
      </c>
      <c r="B3608" s="29">
        <v>43724</v>
      </c>
      <c r="C3608" s="58">
        <v>300.49</v>
      </c>
      <c r="D3608" s="58">
        <v>126.97</v>
      </c>
      <c r="E3608" s="22" t="str">
        <f t="shared" si="113"/>
        <v>16-09-19</v>
      </c>
      <c r="F3608" s="31" t="e">
        <f t="shared" si="114"/>
        <v>#VALUE!</v>
      </c>
      <c r="G3608">
        <v>43724</v>
      </c>
    </row>
    <row r="3609" spans="1:7">
      <c r="A3609" s="31">
        <v>43725</v>
      </c>
      <c r="B3609" s="29">
        <v>43725</v>
      </c>
      <c r="C3609" s="58">
        <v>-1633.36</v>
      </c>
      <c r="D3609" s="58">
        <v>-397.03</v>
      </c>
      <c r="E3609" s="22" t="str">
        <f t="shared" si="113"/>
        <v>17-09-19</v>
      </c>
      <c r="F3609" s="31" t="e">
        <f t="shared" si="114"/>
        <v>#VALUE!</v>
      </c>
      <c r="G3609">
        <v>43725</v>
      </c>
    </row>
    <row r="3610" spans="1:7">
      <c r="A3610" s="31">
        <v>43726</v>
      </c>
      <c r="B3610" s="29">
        <v>43726</v>
      </c>
      <c r="C3610" s="58">
        <v>592.17999999999995</v>
      </c>
      <c r="D3610" s="58">
        <v>364.76</v>
      </c>
      <c r="E3610" s="22" t="str">
        <f t="shared" si="113"/>
        <v>18-09-19</v>
      </c>
      <c r="F3610" s="31" t="e">
        <f t="shared" si="114"/>
        <v>#VALUE!</v>
      </c>
      <c r="G3610">
        <v>43726</v>
      </c>
    </row>
    <row r="3611" spans="1:7">
      <c r="A3611" s="31">
        <v>43727</v>
      </c>
      <c r="B3611" s="29">
        <v>43727</v>
      </c>
      <c r="C3611" s="58">
        <v>542.12</v>
      </c>
      <c r="D3611" s="58">
        <v>601.19000000000005</v>
      </c>
      <c r="E3611" s="22" t="str">
        <f t="shared" si="113"/>
        <v>19-09-19</v>
      </c>
      <c r="F3611" s="31" t="e">
        <f t="shared" si="114"/>
        <v>#VALUE!</v>
      </c>
      <c r="G3611">
        <v>43727</v>
      </c>
    </row>
    <row r="3612" spans="1:7">
      <c r="A3612" s="31">
        <v>43728</v>
      </c>
      <c r="B3612" s="29">
        <v>43728</v>
      </c>
      <c r="C3612" s="58">
        <v>-1700.12</v>
      </c>
      <c r="D3612" s="58">
        <v>-407.76</v>
      </c>
      <c r="E3612" s="22" t="str">
        <f t="shared" si="113"/>
        <v>20-09-19</v>
      </c>
      <c r="F3612" s="31" t="e">
        <f t="shared" si="114"/>
        <v>#VALUE!</v>
      </c>
      <c r="G3612">
        <v>43728</v>
      </c>
    </row>
    <row r="3613" spans="1:7">
      <c r="A3613" s="31">
        <v>43731</v>
      </c>
      <c r="B3613" s="29">
        <v>43731</v>
      </c>
      <c r="C3613" s="58">
        <v>5078.79</v>
      </c>
      <c r="D3613" s="58">
        <v>1681.64</v>
      </c>
      <c r="E3613" s="22" t="str">
        <f t="shared" si="113"/>
        <v>23-09-19</v>
      </c>
      <c r="F3613" s="31" t="e">
        <f t="shared" si="114"/>
        <v>#VALUE!</v>
      </c>
      <c r="G3613">
        <v>43731</v>
      </c>
    </row>
    <row r="3614" spans="1:7">
      <c r="A3614" s="31">
        <v>43732</v>
      </c>
      <c r="B3614" s="29">
        <v>43732</v>
      </c>
      <c r="C3614" s="58">
        <v>1693.06</v>
      </c>
      <c r="D3614" s="58">
        <v>804.75</v>
      </c>
      <c r="E3614" s="22" t="str">
        <f t="shared" si="113"/>
        <v>24-09-19</v>
      </c>
      <c r="F3614" s="31" t="e">
        <f t="shared" si="114"/>
        <v>#VALUE!</v>
      </c>
      <c r="G3614">
        <v>43732</v>
      </c>
    </row>
    <row r="3615" spans="1:7">
      <c r="A3615" s="31">
        <v>43733</v>
      </c>
      <c r="B3615" s="29">
        <v>43733</v>
      </c>
      <c r="C3615" s="58">
        <v>886.21</v>
      </c>
      <c r="D3615" s="58">
        <v>-818.25</v>
      </c>
      <c r="E3615" s="22" t="str">
        <f t="shared" si="113"/>
        <v>25-09-19</v>
      </c>
      <c r="F3615" s="31" t="e">
        <f t="shared" si="114"/>
        <v>#VALUE!</v>
      </c>
      <c r="G3615">
        <v>43733</v>
      </c>
    </row>
    <row r="3616" spans="1:7">
      <c r="A3616" s="31">
        <v>43734</v>
      </c>
      <c r="B3616" s="29">
        <v>43734</v>
      </c>
      <c r="C3616" s="58">
        <v>-166.32</v>
      </c>
      <c r="D3616" s="58">
        <v>-608.25</v>
      </c>
      <c r="E3616" s="22" t="str">
        <f t="shared" si="113"/>
        <v>26-09-19</v>
      </c>
      <c r="F3616" s="31" t="e">
        <f t="shared" si="114"/>
        <v>#VALUE!</v>
      </c>
      <c r="G3616">
        <v>43734</v>
      </c>
    </row>
    <row r="3617" spans="1:7">
      <c r="A3617" s="31">
        <v>43735</v>
      </c>
      <c r="B3617" s="29">
        <v>43735</v>
      </c>
      <c r="C3617" s="58">
        <v>1080.0899999999999</v>
      </c>
      <c r="D3617" s="58">
        <v>264.07</v>
      </c>
      <c r="E3617" s="22" t="str">
        <f t="shared" si="113"/>
        <v>27-09-19</v>
      </c>
      <c r="F3617" s="31" t="e">
        <f t="shared" si="114"/>
        <v>#VALUE!</v>
      </c>
      <c r="G3617">
        <v>43735</v>
      </c>
    </row>
    <row r="3618" spans="1:7">
      <c r="A3618" s="31">
        <v>43738</v>
      </c>
      <c r="B3618" s="29">
        <v>43738</v>
      </c>
      <c r="C3618" s="58">
        <v>-259.56</v>
      </c>
      <c r="D3618" s="58">
        <v>-1055.49</v>
      </c>
      <c r="E3618" s="22" t="str">
        <f t="shared" si="113"/>
        <v>30-09-19</v>
      </c>
      <c r="F3618" s="31" t="e">
        <f t="shared" si="114"/>
        <v>#VALUE!</v>
      </c>
      <c r="G3618">
        <v>43738</v>
      </c>
    </row>
    <row r="3619" spans="1:7">
      <c r="A3619" s="31">
        <v>43739</v>
      </c>
      <c r="B3619" s="29">
        <v>43739</v>
      </c>
      <c r="C3619" s="58">
        <v>700.75</v>
      </c>
      <c r="D3619" s="58">
        <v>-181.81</v>
      </c>
      <c r="E3619" s="22" t="str">
        <f t="shared" si="113"/>
        <v>01-10-19</v>
      </c>
      <c r="F3619" s="31" t="e">
        <f t="shared" si="114"/>
        <v>#VALUE!</v>
      </c>
      <c r="G3619">
        <v>43739</v>
      </c>
    </row>
    <row r="3620" spans="1:7">
      <c r="A3620" s="31">
        <v>43741</v>
      </c>
      <c r="B3620" s="29">
        <v>43741</v>
      </c>
      <c r="C3620" s="58">
        <v>164.27</v>
      </c>
      <c r="D3620" s="58">
        <v>-730.7</v>
      </c>
      <c r="E3620" s="22" t="str">
        <f t="shared" si="113"/>
        <v>03-10-19</v>
      </c>
      <c r="F3620" s="31" t="e">
        <f t="shared" si="114"/>
        <v>#VALUE!</v>
      </c>
      <c r="G3620">
        <v>43741</v>
      </c>
    </row>
    <row r="3621" spans="1:7">
      <c r="A3621" s="31">
        <v>43742</v>
      </c>
      <c r="B3621" s="29">
        <v>43742</v>
      </c>
      <c r="C3621" s="58">
        <v>-1062.53</v>
      </c>
      <c r="D3621" s="58">
        <v>96.77</v>
      </c>
      <c r="E3621" s="22" t="str">
        <f t="shared" si="113"/>
        <v>04-10-19</v>
      </c>
      <c r="F3621" s="31" t="e">
        <f t="shared" si="114"/>
        <v>#VALUE!</v>
      </c>
      <c r="G3621">
        <v>43742</v>
      </c>
    </row>
    <row r="3622" spans="1:7">
      <c r="A3622" s="31">
        <v>43745</v>
      </c>
      <c r="B3622" s="29">
        <v>43745</v>
      </c>
      <c r="C3622" s="58">
        <v>-724.81</v>
      </c>
      <c r="D3622" s="58">
        <v>129.19999999999999</v>
      </c>
      <c r="E3622" s="22" t="str">
        <f t="shared" si="113"/>
        <v>07-10-19</v>
      </c>
      <c r="F3622" s="31" t="e">
        <f t="shared" si="114"/>
        <v>#VALUE!</v>
      </c>
      <c r="G3622">
        <v>43745</v>
      </c>
    </row>
    <row r="3623" spans="1:7">
      <c r="A3623" s="31">
        <v>43747</v>
      </c>
      <c r="B3623" s="29">
        <v>43747</v>
      </c>
      <c r="C3623" s="58">
        <v>610.54</v>
      </c>
      <c r="D3623" s="58">
        <v>384.56</v>
      </c>
      <c r="E3623" s="22" t="str">
        <f t="shared" si="113"/>
        <v>09-10-19</v>
      </c>
      <c r="F3623" s="31" t="e">
        <f t="shared" si="114"/>
        <v>#VALUE!</v>
      </c>
      <c r="G3623">
        <v>43747</v>
      </c>
    </row>
    <row r="3624" spans="1:7">
      <c r="A3624" s="31">
        <v>43748</v>
      </c>
      <c r="B3624" s="29">
        <v>43748</v>
      </c>
      <c r="C3624" s="58">
        <v>-166.79</v>
      </c>
      <c r="D3624" s="58">
        <v>903.4</v>
      </c>
      <c r="E3624" s="22" t="str">
        <f t="shared" si="113"/>
        <v>10-10-19</v>
      </c>
      <c r="F3624" s="31" t="e">
        <f t="shared" si="114"/>
        <v>#VALUE!</v>
      </c>
      <c r="G3624">
        <v>43748</v>
      </c>
    </row>
    <row r="3625" spans="1:7">
      <c r="A3625" s="31">
        <v>43749</v>
      </c>
      <c r="B3625" s="29">
        <v>43749</v>
      </c>
      <c r="C3625" s="58">
        <v>-684.66</v>
      </c>
      <c r="D3625" s="58">
        <v>-226.75</v>
      </c>
      <c r="E3625" s="22" t="str">
        <f t="shared" si="113"/>
        <v>11-10-19</v>
      </c>
      <c r="F3625" s="31" t="e">
        <f t="shared" si="114"/>
        <v>#VALUE!</v>
      </c>
      <c r="G3625">
        <v>43749</v>
      </c>
    </row>
    <row r="3626" spans="1:7">
      <c r="A3626" s="31">
        <v>43752</v>
      </c>
      <c r="B3626" s="29">
        <v>43752</v>
      </c>
      <c r="C3626" s="58">
        <v>661.48</v>
      </c>
      <c r="D3626" s="58">
        <v>-681.07</v>
      </c>
      <c r="E3626" s="22" t="str">
        <f t="shared" si="113"/>
        <v>14-10-19</v>
      </c>
      <c r="F3626" s="31" t="e">
        <f t="shared" si="114"/>
        <v>#VALUE!</v>
      </c>
      <c r="G3626">
        <v>43752</v>
      </c>
    </row>
    <row r="3627" spans="1:7">
      <c r="A3627" s="31">
        <v>43753</v>
      </c>
      <c r="B3627" s="29">
        <v>43753</v>
      </c>
      <c r="C3627" s="58">
        <v>974.79</v>
      </c>
      <c r="D3627" s="58">
        <v>251.97</v>
      </c>
      <c r="E3627" s="22" t="str">
        <f t="shared" si="113"/>
        <v>15-10-19</v>
      </c>
      <c r="F3627" s="31" t="e">
        <f t="shared" si="114"/>
        <v>#VALUE!</v>
      </c>
      <c r="G3627">
        <v>43753</v>
      </c>
    </row>
    <row r="3628" spans="1:7">
      <c r="A3628" s="31">
        <v>43754</v>
      </c>
      <c r="B3628" s="29">
        <v>43754</v>
      </c>
      <c r="C3628" s="58">
        <v>743.67</v>
      </c>
      <c r="D3628" s="58">
        <v>357.95</v>
      </c>
      <c r="E3628" s="22" t="str">
        <f t="shared" si="113"/>
        <v>16-10-19</v>
      </c>
      <c r="F3628" s="31" t="e">
        <f t="shared" si="114"/>
        <v>#VALUE!</v>
      </c>
      <c r="G3628">
        <v>43754</v>
      </c>
    </row>
    <row r="3629" spans="1:7">
      <c r="A3629" s="31">
        <v>43755</v>
      </c>
      <c r="B3629" s="29">
        <v>43755</v>
      </c>
      <c r="C3629" s="58">
        <v>407.6</v>
      </c>
      <c r="D3629" s="58">
        <v>746.37</v>
      </c>
      <c r="E3629" s="22" t="str">
        <f t="shared" si="113"/>
        <v>17-10-19</v>
      </c>
      <c r="F3629" s="31" t="e">
        <f t="shared" si="114"/>
        <v>#VALUE!</v>
      </c>
      <c r="G3629">
        <v>43755</v>
      </c>
    </row>
    <row r="3630" spans="1:7">
      <c r="A3630" s="31">
        <v>43756</v>
      </c>
      <c r="B3630" s="29">
        <v>43756</v>
      </c>
      <c r="C3630" s="58">
        <v>793.86</v>
      </c>
      <c r="D3630" s="58">
        <v>1235.3499999999999</v>
      </c>
      <c r="E3630" s="22" t="str">
        <f t="shared" si="113"/>
        <v>18-10-19</v>
      </c>
      <c r="F3630" s="31" t="e">
        <f t="shared" si="114"/>
        <v>#VALUE!</v>
      </c>
      <c r="G3630">
        <v>43756</v>
      </c>
    </row>
    <row r="3631" spans="1:7">
      <c r="A3631" s="31">
        <v>43760</v>
      </c>
      <c r="B3631" s="29">
        <v>43760</v>
      </c>
      <c r="C3631" s="58">
        <v>-559.91</v>
      </c>
      <c r="D3631" s="58">
        <v>655.82</v>
      </c>
      <c r="E3631" s="22" t="str">
        <f t="shared" si="113"/>
        <v>22-10-19</v>
      </c>
      <c r="F3631" s="31" t="e">
        <f t="shared" si="114"/>
        <v>#VALUE!</v>
      </c>
      <c r="G3631">
        <v>43760</v>
      </c>
    </row>
    <row r="3632" spans="1:7">
      <c r="A3632" s="31">
        <v>43761</v>
      </c>
      <c r="B3632" s="29">
        <v>43761</v>
      </c>
      <c r="C3632" s="58">
        <v>1328.21</v>
      </c>
      <c r="D3632" s="58">
        <v>317.64999999999998</v>
      </c>
      <c r="E3632" s="22" t="str">
        <f t="shared" si="113"/>
        <v>23-10-19</v>
      </c>
      <c r="F3632" s="31" t="e">
        <f t="shared" si="114"/>
        <v>#VALUE!</v>
      </c>
      <c r="G3632">
        <v>43761</v>
      </c>
    </row>
    <row r="3633" spans="1:7">
      <c r="A3633" s="31">
        <v>43762</v>
      </c>
      <c r="B3633" s="29">
        <v>43762</v>
      </c>
      <c r="C3633" s="58">
        <v>-346.38</v>
      </c>
      <c r="D3633" s="58">
        <v>256.89999999999998</v>
      </c>
      <c r="E3633" s="22" t="str">
        <f t="shared" si="113"/>
        <v>24-10-19</v>
      </c>
      <c r="F3633" s="31" t="e">
        <f t="shared" si="114"/>
        <v>#VALUE!</v>
      </c>
      <c r="G3633">
        <v>43762</v>
      </c>
    </row>
    <row r="3634" spans="1:7">
      <c r="A3634" s="31">
        <v>43763</v>
      </c>
      <c r="B3634" s="29">
        <v>43763</v>
      </c>
      <c r="C3634" s="58">
        <v>-326.95999999999998</v>
      </c>
      <c r="D3634" s="58">
        <v>-369.4</v>
      </c>
      <c r="E3634" s="22" t="str">
        <f t="shared" si="113"/>
        <v>25-10-19</v>
      </c>
      <c r="F3634" s="31" t="e">
        <f t="shared" si="114"/>
        <v>#VALUE!</v>
      </c>
      <c r="G3634">
        <v>43763</v>
      </c>
    </row>
    <row r="3635" spans="1:7">
      <c r="A3635" s="31">
        <v>43767</v>
      </c>
      <c r="B3635" s="29">
        <v>43767</v>
      </c>
      <c r="C3635" s="58">
        <v>-2.74</v>
      </c>
      <c r="D3635" s="58">
        <v>36.49</v>
      </c>
      <c r="E3635" s="22" t="str">
        <f t="shared" ref="E3635:E3698" si="115">TEXT(B3635,"dd-mm-yy")</f>
        <v>29-10-19</v>
      </c>
      <c r="F3635" s="31" t="e">
        <f t="shared" si="114"/>
        <v>#VALUE!</v>
      </c>
      <c r="G3635">
        <v>43767</v>
      </c>
    </row>
    <row r="3636" spans="1:7">
      <c r="A3636" s="31">
        <v>43768</v>
      </c>
      <c r="B3636" s="29">
        <v>43768</v>
      </c>
      <c r="C3636" s="58">
        <v>1243.28</v>
      </c>
      <c r="D3636" s="58">
        <v>227.2</v>
      </c>
      <c r="E3636" s="22" t="str">
        <f t="shared" si="115"/>
        <v>30-10-19</v>
      </c>
      <c r="F3636" s="31" t="e">
        <f t="shared" si="114"/>
        <v>#VALUE!</v>
      </c>
      <c r="G3636">
        <v>43768</v>
      </c>
    </row>
    <row r="3637" spans="1:7">
      <c r="A3637" s="31">
        <v>43769</v>
      </c>
      <c r="B3637" s="29">
        <v>43769</v>
      </c>
      <c r="C3637" s="58">
        <v>-996.61</v>
      </c>
      <c r="D3637" s="58">
        <v>-153.09</v>
      </c>
      <c r="E3637" s="22" t="str">
        <f t="shared" si="115"/>
        <v>31-10-19</v>
      </c>
      <c r="F3637" s="31" t="e">
        <f t="shared" si="114"/>
        <v>#VALUE!</v>
      </c>
      <c r="G3637">
        <v>43769</v>
      </c>
    </row>
    <row r="3638" spans="1:7">
      <c r="A3638" s="31">
        <v>43770</v>
      </c>
      <c r="B3638" s="29">
        <v>43770</v>
      </c>
      <c r="C3638" s="58">
        <v>-343.59</v>
      </c>
      <c r="D3638" s="58">
        <v>1368.68</v>
      </c>
      <c r="E3638" s="22" t="str">
        <f t="shared" si="115"/>
        <v>01-11-19</v>
      </c>
      <c r="F3638" s="31" t="e">
        <f t="shared" si="114"/>
        <v>#VALUE!</v>
      </c>
      <c r="G3638">
        <v>43770</v>
      </c>
    </row>
    <row r="3639" spans="1:7">
      <c r="A3639" s="31">
        <v>43773</v>
      </c>
      <c r="B3639" s="29">
        <v>43773</v>
      </c>
      <c r="C3639" s="58">
        <v>428.06</v>
      </c>
      <c r="D3639" s="58">
        <v>1095.1300000000001</v>
      </c>
      <c r="E3639" s="22" t="str">
        <f t="shared" si="115"/>
        <v>04-11-19</v>
      </c>
      <c r="F3639" s="31" t="e">
        <f t="shared" si="114"/>
        <v>#VALUE!</v>
      </c>
      <c r="G3639">
        <v>43773</v>
      </c>
    </row>
    <row r="3640" spans="1:7">
      <c r="A3640" s="31">
        <v>43774</v>
      </c>
      <c r="B3640" s="29">
        <v>43774</v>
      </c>
      <c r="C3640" s="58">
        <v>199.12</v>
      </c>
      <c r="D3640" s="58">
        <v>-271.02</v>
      </c>
      <c r="E3640" s="22" t="str">
        <f t="shared" si="115"/>
        <v>05-11-19</v>
      </c>
      <c r="F3640" s="31" t="e">
        <f t="shared" si="114"/>
        <v>#VALUE!</v>
      </c>
      <c r="G3640">
        <v>43774</v>
      </c>
    </row>
    <row r="3641" spans="1:7">
      <c r="A3641" s="31">
        <v>43775</v>
      </c>
      <c r="B3641" s="29">
        <v>43775</v>
      </c>
      <c r="C3641" s="58">
        <v>-113.63</v>
      </c>
      <c r="D3641" s="58">
        <v>-22.73</v>
      </c>
      <c r="E3641" s="22" t="str">
        <f t="shared" si="115"/>
        <v>06-11-19</v>
      </c>
      <c r="F3641" s="31" t="e">
        <f t="shared" si="114"/>
        <v>#VALUE!</v>
      </c>
      <c r="G3641">
        <v>43775</v>
      </c>
    </row>
    <row r="3642" spans="1:7">
      <c r="A3642" s="31">
        <v>43776</v>
      </c>
      <c r="B3642" s="29">
        <v>43776</v>
      </c>
      <c r="C3642" s="58">
        <v>295.75</v>
      </c>
      <c r="D3642" s="58">
        <v>-947.21</v>
      </c>
      <c r="E3642" s="22" t="str">
        <f t="shared" si="115"/>
        <v>07-11-19</v>
      </c>
      <c r="F3642" s="31" t="e">
        <f t="shared" si="114"/>
        <v>#VALUE!</v>
      </c>
      <c r="G3642">
        <v>43776</v>
      </c>
    </row>
    <row r="3643" spans="1:7">
      <c r="A3643" s="31">
        <v>43777</v>
      </c>
      <c r="B3643" s="29">
        <v>43777</v>
      </c>
      <c r="C3643" s="58">
        <v>327.92</v>
      </c>
      <c r="D3643" s="58">
        <v>190.29</v>
      </c>
      <c r="E3643" s="22" t="str">
        <f t="shared" si="115"/>
        <v>08-11-19</v>
      </c>
      <c r="F3643" s="31" t="e">
        <f t="shared" si="114"/>
        <v>#VALUE!</v>
      </c>
      <c r="G3643">
        <v>43777</v>
      </c>
    </row>
    <row r="3644" spans="1:7">
      <c r="A3644" s="31">
        <v>43780</v>
      </c>
      <c r="B3644" s="29">
        <v>43780</v>
      </c>
      <c r="C3644" s="58">
        <v>-249.99</v>
      </c>
      <c r="D3644" s="58">
        <v>172.09</v>
      </c>
      <c r="E3644" s="22" t="str">
        <f t="shared" si="115"/>
        <v>11-11-19</v>
      </c>
      <c r="F3644" s="31" t="e">
        <f t="shared" si="114"/>
        <v>#VALUE!</v>
      </c>
      <c r="G3644">
        <v>43780</v>
      </c>
    </row>
    <row r="3645" spans="1:7">
      <c r="A3645" s="31">
        <v>43782</v>
      </c>
      <c r="B3645" s="29">
        <v>43782</v>
      </c>
      <c r="C3645" s="58">
        <v>-490.98</v>
      </c>
      <c r="D3645" s="58">
        <v>-140.54</v>
      </c>
      <c r="E3645" s="22" t="str">
        <f t="shared" si="115"/>
        <v>13-11-19</v>
      </c>
      <c r="F3645" s="31" t="e">
        <f t="shared" si="114"/>
        <v>#VALUE!</v>
      </c>
      <c r="G3645">
        <v>43782</v>
      </c>
    </row>
    <row r="3646" spans="1:7">
      <c r="A3646" s="31">
        <v>43783</v>
      </c>
      <c r="B3646" s="29">
        <v>43783</v>
      </c>
      <c r="C3646" s="58">
        <v>-171.82</v>
      </c>
      <c r="D3646" s="58">
        <v>-387.59</v>
      </c>
      <c r="E3646" s="22" t="str">
        <f t="shared" si="115"/>
        <v>14-11-19</v>
      </c>
      <c r="F3646" s="31" t="e">
        <f t="shared" si="114"/>
        <v>#VALUE!</v>
      </c>
      <c r="G3646">
        <v>43783</v>
      </c>
    </row>
    <row r="3647" spans="1:7">
      <c r="A3647" s="31">
        <v>43784</v>
      </c>
      <c r="B3647" s="29">
        <v>43784</v>
      </c>
      <c r="C3647" s="58">
        <v>-441.64</v>
      </c>
      <c r="D3647" s="58">
        <v>465.46</v>
      </c>
      <c r="E3647" s="22" t="str">
        <f t="shared" si="115"/>
        <v>15-11-19</v>
      </c>
      <c r="F3647" s="31" t="e">
        <f t="shared" si="114"/>
        <v>#VALUE!</v>
      </c>
      <c r="G3647">
        <v>43784</v>
      </c>
    </row>
    <row r="3648" spans="1:7">
      <c r="A3648" s="31">
        <v>43787</v>
      </c>
      <c r="B3648" s="29">
        <v>43787</v>
      </c>
      <c r="C3648" s="58">
        <v>-656.11</v>
      </c>
      <c r="D3648" s="58">
        <v>-35.58</v>
      </c>
      <c r="E3648" s="22" t="str">
        <f t="shared" si="115"/>
        <v>18-11-19</v>
      </c>
      <c r="F3648" s="31" t="e">
        <f t="shared" si="114"/>
        <v>#VALUE!</v>
      </c>
      <c r="G3648">
        <v>43787</v>
      </c>
    </row>
    <row r="3649" spans="1:7">
      <c r="A3649" s="31">
        <v>43788</v>
      </c>
      <c r="B3649" s="29">
        <v>43788</v>
      </c>
      <c r="C3649" s="58">
        <v>-298.93</v>
      </c>
      <c r="D3649" s="58">
        <v>-123.59</v>
      </c>
      <c r="E3649" s="22" t="str">
        <f t="shared" si="115"/>
        <v>19-11-19</v>
      </c>
      <c r="F3649" s="31" t="e">
        <f t="shared" si="114"/>
        <v>#VALUE!</v>
      </c>
      <c r="G3649">
        <v>43788</v>
      </c>
    </row>
    <row r="3650" spans="1:7">
      <c r="A3650" s="31">
        <v>43789</v>
      </c>
      <c r="B3650" s="29">
        <v>43789</v>
      </c>
      <c r="C3650" s="58">
        <v>-62.99</v>
      </c>
      <c r="D3650" s="58">
        <v>-214.58</v>
      </c>
      <c r="E3650" s="22" t="str">
        <f t="shared" si="115"/>
        <v>20-11-19</v>
      </c>
      <c r="F3650" s="31" t="e">
        <f t="shared" ref="F3650:F3713" si="116">DATEVALUE(A3650)</f>
        <v>#VALUE!</v>
      </c>
      <c r="G3650">
        <v>43789</v>
      </c>
    </row>
    <row r="3651" spans="1:7">
      <c r="A3651" s="31">
        <v>43790</v>
      </c>
      <c r="B3651" s="29">
        <v>43790</v>
      </c>
      <c r="C3651" s="58">
        <v>-818.32</v>
      </c>
      <c r="D3651" s="58">
        <v>-42.76</v>
      </c>
      <c r="E3651" s="22" t="str">
        <f t="shared" si="115"/>
        <v>21-11-19</v>
      </c>
      <c r="F3651" s="31" t="e">
        <f t="shared" si="116"/>
        <v>#VALUE!</v>
      </c>
      <c r="G3651">
        <v>43790</v>
      </c>
    </row>
    <row r="3652" spans="1:7">
      <c r="A3652" s="31">
        <v>43791</v>
      </c>
      <c r="B3652" s="29">
        <v>43791</v>
      </c>
      <c r="C3652" s="58">
        <v>-162.22</v>
      </c>
      <c r="D3652" s="58">
        <v>-1204.8599999999999</v>
      </c>
      <c r="E3652" s="22" t="str">
        <f t="shared" si="115"/>
        <v>22-11-19</v>
      </c>
      <c r="F3652" s="31" t="e">
        <f t="shared" si="116"/>
        <v>#VALUE!</v>
      </c>
      <c r="G3652">
        <v>43791</v>
      </c>
    </row>
    <row r="3653" spans="1:7">
      <c r="A3653" s="31">
        <v>43794</v>
      </c>
      <c r="B3653" s="29">
        <v>43794</v>
      </c>
      <c r="C3653" s="58">
        <v>-832.53</v>
      </c>
      <c r="D3653" s="58">
        <v>-41.97</v>
      </c>
      <c r="E3653" s="22" t="str">
        <f t="shared" si="115"/>
        <v>25-11-19</v>
      </c>
      <c r="F3653" s="31" t="e">
        <f t="shared" si="116"/>
        <v>#VALUE!</v>
      </c>
      <c r="G3653">
        <v>43794</v>
      </c>
    </row>
    <row r="3654" spans="1:7">
      <c r="A3654" s="31">
        <v>43795</v>
      </c>
      <c r="B3654" s="29">
        <v>43795</v>
      </c>
      <c r="C3654" s="58">
        <v>1953.44</v>
      </c>
      <c r="D3654" s="58">
        <v>142.88</v>
      </c>
      <c r="E3654" s="22" t="str">
        <f t="shared" si="115"/>
        <v>26-11-19</v>
      </c>
      <c r="F3654" s="31" t="e">
        <f t="shared" si="116"/>
        <v>#VALUE!</v>
      </c>
      <c r="G3654">
        <v>43795</v>
      </c>
    </row>
    <row r="3655" spans="1:7">
      <c r="A3655" s="31">
        <v>43796</v>
      </c>
      <c r="B3655" s="29">
        <v>43796</v>
      </c>
      <c r="C3655" s="58">
        <v>3934.18</v>
      </c>
      <c r="D3655" s="58">
        <v>-776.77</v>
      </c>
      <c r="E3655" s="22" t="str">
        <f t="shared" si="115"/>
        <v>27-11-19</v>
      </c>
      <c r="F3655" s="31" t="e">
        <f t="shared" si="116"/>
        <v>#VALUE!</v>
      </c>
      <c r="G3655">
        <v>43796</v>
      </c>
    </row>
    <row r="3656" spans="1:7">
      <c r="A3656" s="31">
        <v>43797</v>
      </c>
      <c r="B3656" s="29">
        <v>43797</v>
      </c>
      <c r="C3656" s="58">
        <v>-370.81</v>
      </c>
      <c r="D3656" s="58">
        <v>529.21</v>
      </c>
      <c r="E3656" s="22" t="str">
        <f t="shared" si="115"/>
        <v>28-11-19</v>
      </c>
      <c r="F3656" s="31" t="e">
        <f t="shared" si="116"/>
        <v>#VALUE!</v>
      </c>
      <c r="G3656">
        <v>43797</v>
      </c>
    </row>
    <row r="3657" spans="1:7">
      <c r="A3657" s="31">
        <v>43798</v>
      </c>
      <c r="B3657" s="29">
        <v>43798</v>
      </c>
      <c r="C3657" s="58">
        <v>-758.71</v>
      </c>
      <c r="D3657" s="58">
        <v>1800.01</v>
      </c>
      <c r="E3657" s="22" t="str">
        <f t="shared" si="115"/>
        <v>29-11-19</v>
      </c>
      <c r="F3657" s="31" t="e">
        <f t="shared" si="116"/>
        <v>#VALUE!</v>
      </c>
      <c r="G3657">
        <v>43798</v>
      </c>
    </row>
    <row r="3658" spans="1:7">
      <c r="A3658" s="31">
        <v>43801</v>
      </c>
      <c r="B3658" s="29">
        <v>43801</v>
      </c>
      <c r="C3658" s="58">
        <v>-2002.41</v>
      </c>
      <c r="D3658" s="58">
        <v>191.21</v>
      </c>
      <c r="E3658" s="22" t="str">
        <f t="shared" si="115"/>
        <v>02-12-19</v>
      </c>
      <c r="F3658" s="31" t="e">
        <f t="shared" si="116"/>
        <v>#VALUE!</v>
      </c>
      <c r="G3658">
        <v>43801</v>
      </c>
    </row>
    <row r="3659" spans="1:7">
      <c r="A3659" s="31">
        <v>43802</v>
      </c>
      <c r="B3659" s="29">
        <v>43802</v>
      </c>
      <c r="C3659" s="58">
        <v>-306.88</v>
      </c>
      <c r="D3659" s="58">
        <v>2021.61</v>
      </c>
      <c r="E3659" s="22" t="str">
        <f t="shared" si="115"/>
        <v>03-12-19</v>
      </c>
      <c r="F3659" s="31" t="e">
        <f t="shared" si="116"/>
        <v>#VALUE!</v>
      </c>
      <c r="G3659">
        <v>43802</v>
      </c>
    </row>
    <row r="3660" spans="1:7">
      <c r="A3660" s="31">
        <v>43803</v>
      </c>
      <c r="B3660" s="29">
        <v>43803</v>
      </c>
      <c r="C3660" s="58">
        <v>-367.8</v>
      </c>
      <c r="D3660" s="58">
        <v>-604.78</v>
      </c>
      <c r="E3660" s="22" t="str">
        <f t="shared" si="115"/>
        <v>04-12-19</v>
      </c>
      <c r="F3660" s="31" t="e">
        <f t="shared" si="116"/>
        <v>#VALUE!</v>
      </c>
      <c r="G3660">
        <v>43803</v>
      </c>
    </row>
    <row r="3661" spans="1:7">
      <c r="A3661" s="31">
        <v>43804</v>
      </c>
      <c r="B3661" s="29">
        <v>43804</v>
      </c>
      <c r="C3661" s="58">
        <v>-736.13</v>
      </c>
      <c r="D3661" s="58">
        <v>393.2</v>
      </c>
      <c r="E3661" s="22" t="str">
        <f t="shared" si="115"/>
        <v>05-12-19</v>
      </c>
      <c r="F3661" s="31" t="e">
        <f t="shared" si="116"/>
        <v>#VALUE!</v>
      </c>
      <c r="G3661">
        <v>43804</v>
      </c>
    </row>
    <row r="3662" spans="1:7">
      <c r="A3662" s="31">
        <v>43805</v>
      </c>
      <c r="B3662" s="29">
        <v>43805</v>
      </c>
      <c r="C3662" s="58">
        <v>-664.93</v>
      </c>
      <c r="D3662" s="58">
        <v>-272.62</v>
      </c>
      <c r="E3662" s="22" t="str">
        <f t="shared" si="115"/>
        <v>06-12-19</v>
      </c>
      <c r="F3662" s="31" t="e">
        <f t="shared" si="116"/>
        <v>#VALUE!</v>
      </c>
      <c r="G3662">
        <v>43805</v>
      </c>
    </row>
    <row r="3663" spans="1:7">
      <c r="A3663" s="31">
        <v>43808</v>
      </c>
      <c r="B3663" s="29">
        <v>43808</v>
      </c>
      <c r="C3663" s="58">
        <v>240.48</v>
      </c>
      <c r="D3663" s="58">
        <v>-354.58</v>
      </c>
      <c r="E3663" s="22" t="str">
        <f t="shared" si="115"/>
        <v>09-12-19</v>
      </c>
      <c r="F3663" s="31" t="e">
        <f t="shared" si="116"/>
        <v>#VALUE!</v>
      </c>
      <c r="G3663">
        <v>43808</v>
      </c>
    </row>
    <row r="3664" spans="1:7">
      <c r="A3664" s="31">
        <v>43809</v>
      </c>
      <c r="B3664" s="29">
        <v>43809</v>
      </c>
      <c r="C3664" s="58">
        <v>15.3</v>
      </c>
      <c r="D3664" s="58">
        <v>667.26</v>
      </c>
      <c r="E3664" s="22" t="str">
        <f t="shared" si="115"/>
        <v>10-12-19</v>
      </c>
      <c r="F3664" s="31" t="e">
        <f t="shared" si="116"/>
        <v>#VALUE!</v>
      </c>
      <c r="G3664">
        <v>43809</v>
      </c>
    </row>
    <row r="3665" spans="1:7">
      <c r="A3665" s="31">
        <v>43810</v>
      </c>
      <c r="B3665" s="29">
        <v>43810</v>
      </c>
      <c r="C3665" s="58">
        <v>-141.99</v>
      </c>
      <c r="D3665" s="58">
        <v>-538.67999999999995</v>
      </c>
      <c r="E3665" s="22" t="str">
        <f t="shared" si="115"/>
        <v>11-12-19</v>
      </c>
      <c r="F3665" s="31" t="e">
        <f t="shared" si="116"/>
        <v>#VALUE!</v>
      </c>
      <c r="G3665">
        <v>43810</v>
      </c>
    </row>
    <row r="3666" spans="1:7">
      <c r="A3666" s="31">
        <v>43811</v>
      </c>
      <c r="B3666" s="29">
        <v>43811</v>
      </c>
      <c r="C3666" s="58">
        <v>-19.55</v>
      </c>
      <c r="D3666" s="58">
        <v>-282.37</v>
      </c>
      <c r="E3666" s="22" t="str">
        <f t="shared" si="115"/>
        <v>12-12-19</v>
      </c>
      <c r="F3666" s="31" t="e">
        <f t="shared" si="116"/>
        <v>#VALUE!</v>
      </c>
      <c r="G3666">
        <v>43811</v>
      </c>
    </row>
    <row r="3667" spans="1:7">
      <c r="A3667" s="31">
        <v>43812</v>
      </c>
      <c r="B3667" s="29">
        <v>43812</v>
      </c>
      <c r="C3667" s="58">
        <v>719.58</v>
      </c>
      <c r="D3667" s="58">
        <v>-64.34</v>
      </c>
      <c r="E3667" s="22" t="str">
        <f t="shared" si="115"/>
        <v>13-12-19</v>
      </c>
      <c r="F3667" s="31" t="e">
        <f t="shared" si="116"/>
        <v>#VALUE!</v>
      </c>
      <c r="G3667">
        <v>43812</v>
      </c>
    </row>
    <row r="3668" spans="1:7">
      <c r="A3668" s="31">
        <v>43815</v>
      </c>
      <c r="B3668" s="29">
        <v>43815</v>
      </c>
      <c r="C3668" s="58">
        <v>1043.82</v>
      </c>
      <c r="D3668" s="58">
        <v>261.33</v>
      </c>
      <c r="E3668" s="22" t="str">
        <f t="shared" si="115"/>
        <v>16-12-19</v>
      </c>
      <c r="F3668" s="31" t="e">
        <f t="shared" si="116"/>
        <v>#VALUE!</v>
      </c>
      <c r="G3668">
        <v>43815</v>
      </c>
    </row>
    <row r="3669" spans="1:7">
      <c r="A3669" s="31">
        <v>43816</v>
      </c>
      <c r="B3669" s="29">
        <v>43816</v>
      </c>
      <c r="C3669" s="58">
        <v>-596.66999999999996</v>
      </c>
      <c r="D3669" s="58">
        <v>-252.93</v>
      </c>
      <c r="E3669" s="22" t="str">
        <f t="shared" si="115"/>
        <v>17-12-19</v>
      </c>
      <c r="F3669" s="31" t="e">
        <f t="shared" si="116"/>
        <v>#VALUE!</v>
      </c>
      <c r="G3669">
        <v>43816</v>
      </c>
    </row>
    <row r="3670" spans="1:7">
      <c r="A3670" s="31">
        <v>43817</v>
      </c>
      <c r="B3670" s="29">
        <v>43817</v>
      </c>
      <c r="C3670" s="58">
        <v>-44.32</v>
      </c>
      <c r="D3670" s="58">
        <v>659.94</v>
      </c>
      <c r="E3670" s="22" t="str">
        <f t="shared" si="115"/>
        <v>18-12-19</v>
      </c>
      <c r="F3670" s="31" t="e">
        <f t="shared" si="116"/>
        <v>#VALUE!</v>
      </c>
      <c r="G3670">
        <v>43817</v>
      </c>
    </row>
    <row r="3671" spans="1:7">
      <c r="A3671" s="31">
        <v>43818</v>
      </c>
      <c r="B3671" s="29">
        <v>43818</v>
      </c>
      <c r="C3671" s="58">
        <v>667.46</v>
      </c>
      <c r="D3671" s="58">
        <v>208.11</v>
      </c>
      <c r="E3671" s="22" t="str">
        <f t="shared" si="115"/>
        <v>19-12-19</v>
      </c>
      <c r="F3671" s="31" t="e">
        <f t="shared" si="116"/>
        <v>#VALUE!</v>
      </c>
      <c r="G3671">
        <v>43818</v>
      </c>
    </row>
    <row r="3672" spans="1:7">
      <c r="A3672" s="31">
        <v>43819</v>
      </c>
      <c r="B3672" s="29">
        <v>43819</v>
      </c>
      <c r="C3672" s="58">
        <v>819.06</v>
      </c>
      <c r="D3672" s="58">
        <v>334.38</v>
      </c>
      <c r="E3672" s="22" t="str">
        <f t="shared" si="115"/>
        <v>20-12-19</v>
      </c>
      <c r="F3672" s="31" t="e">
        <f t="shared" si="116"/>
        <v>#VALUE!</v>
      </c>
      <c r="G3672">
        <v>43819</v>
      </c>
    </row>
    <row r="3673" spans="1:7">
      <c r="A3673" s="31">
        <v>43822</v>
      </c>
      <c r="B3673" s="29">
        <v>43822</v>
      </c>
      <c r="C3673" s="58">
        <v>708.38</v>
      </c>
      <c r="D3673" s="58">
        <v>1179.29</v>
      </c>
      <c r="E3673" s="22" t="str">
        <f t="shared" si="115"/>
        <v>23-12-19</v>
      </c>
      <c r="F3673" s="31" t="e">
        <f t="shared" si="116"/>
        <v>#VALUE!</v>
      </c>
      <c r="G3673">
        <v>43822</v>
      </c>
    </row>
    <row r="3674" spans="1:7">
      <c r="A3674" s="31">
        <v>43823</v>
      </c>
      <c r="B3674" s="29">
        <v>43823</v>
      </c>
      <c r="C3674" s="58">
        <v>611.77</v>
      </c>
      <c r="D3674" s="58">
        <v>804.37</v>
      </c>
      <c r="E3674" s="22" t="str">
        <f t="shared" si="115"/>
        <v>24-12-19</v>
      </c>
      <c r="F3674" s="31" t="e">
        <f t="shared" si="116"/>
        <v>#VALUE!</v>
      </c>
      <c r="G3674">
        <v>43823</v>
      </c>
    </row>
    <row r="3675" spans="1:7">
      <c r="A3675" s="31">
        <v>43825</v>
      </c>
      <c r="B3675" s="29">
        <v>43825</v>
      </c>
      <c r="C3675" s="58">
        <v>-466.54</v>
      </c>
      <c r="D3675" s="58">
        <v>-235.72</v>
      </c>
      <c r="E3675" s="22" t="str">
        <f t="shared" si="115"/>
        <v>26-12-19</v>
      </c>
      <c r="F3675" s="31" t="e">
        <f t="shared" si="116"/>
        <v>#VALUE!</v>
      </c>
      <c r="G3675">
        <v>43825</v>
      </c>
    </row>
    <row r="3676" spans="1:7">
      <c r="A3676" s="31">
        <v>43826</v>
      </c>
      <c r="B3676" s="29">
        <v>43826</v>
      </c>
      <c r="C3676" s="58">
        <v>-1082.9100000000001</v>
      </c>
      <c r="D3676" s="58">
        <v>-274.66000000000003</v>
      </c>
      <c r="E3676" s="22" t="str">
        <f t="shared" si="115"/>
        <v>27-12-19</v>
      </c>
      <c r="F3676" s="31" t="e">
        <f t="shared" si="116"/>
        <v>#VALUE!</v>
      </c>
      <c r="G3676">
        <v>43826</v>
      </c>
    </row>
    <row r="3677" spans="1:7">
      <c r="A3677" s="31">
        <v>43829</v>
      </c>
      <c r="B3677" s="29">
        <v>43829</v>
      </c>
      <c r="C3677" s="58">
        <v>73.52</v>
      </c>
      <c r="D3677" s="58">
        <v>807.17</v>
      </c>
      <c r="E3677" s="22" t="str">
        <f t="shared" si="115"/>
        <v>30-12-19</v>
      </c>
      <c r="F3677" s="31" t="e">
        <f t="shared" si="116"/>
        <v>#VALUE!</v>
      </c>
      <c r="G3677">
        <v>43829</v>
      </c>
    </row>
    <row r="3678" spans="1:7">
      <c r="A3678" s="31">
        <v>43830</v>
      </c>
      <c r="B3678" s="29">
        <v>43830</v>
      </c>
      <c r="C3678" s="58">
        <v>-337.84</v>
      </c>
      <c r="D3678" s="58">
        <v>-97.93</v>
      </c>
      <c r="E3678" s="22" t="str">
        <f t="shared" si="115"/>
        <v>31-12-19</v>
      </c>
      <c r="F3678" s="31" t="e">
        <f t="shared" si="116"/>
        <v>#VALUE!</v>
      </c>
      <c r="G3678">
        <v>43830</v>
      </c>
    </row>
    <row r="3679" spans="1:7">
      <c r="A3679" s="31">
        <v>43831</v>
      </c>
      <c r="B3679" s="29">
        <v>43831</v>
      </c>
      <c r="C3679" s="58">
        <v>-692.83</v>
      </c>
      <c r="D3679" s="58">
        <v>-1271.01</v>
      </c>
      <c r="E3679" s="22" t="str">
        <f t="shared" si="115"/>
        <v>01-01-20</v>
      </c>
      <c r="F3679" s="31" t="e">
        <f t="shared" si="116"/>
        <v>#VALUE!</v>
      </c>
      <c r="G3679">
        <v>43831</v>
      </c>
    </row>
    <row r="3680" spans="1:7">
      <c r="A3680" s="31">
        <v>43832</v>
      </c>
      <c r="B3680" s="29">
        <v>43832</v>
      </c>
      <c r="C3680" s="58">
        <v>292.13</v>
      </c>
      <c r="D3680" s="58">
        <v>-21.41</v>
      </c>
      <c r="E3680" s="22" t="str">
        <f t="shared" si="115"/>
        <v>02-01-20</v>
      </c>
      <c r="F3680" s="31" t="e">
        <f t="shared" si="116"/>
        <v>#VALUE!</v>
      </c>
      <c r="G3680">
        <v>43832</v>
      </c>
    </row>
    <row r="3681" spans="1:7">
      <c r="A3681" s="31">
        <v>43833</v>
      </c>
      <c r="B3681" s="29">
        <v>43833</v>
      </c>
      <c r="C3681" s="58">
        <v>-235.17</v>
      </c>
      <c r="D3681" s="58">
        <v>702.72</v>
      </c>
      <c r="E3681" s="22" t="str">
        <f t="shared" si="115"/>
        <v>03-01-20</v>
      </c>
      <c r="F3681" s="31" t="e">
        <f t="shared" si="116"/>
        <v>#VALUE!</v>
      </c>
      <c r="G3681">
        <v>43833</v>
      </c>
    </row>
    <row r="3682" spans="1:7">
      <c r="A3682" s="31">
        <v>43836</v>
      </c>
      <c r="B3682" s="29">
        <v>43836</v>
      </c>
      <c r="C3682" s="58">
        <v>-845.74</v>
      </c>
      <c r="D3682" s="58">
        <v>-17.260000000000002</v>
      </c>
      <c r="E3682" s="22" t="str">
        <f t="shared" si="115"/>
        <v>06-01-20</v>
      </c>
      <c r="F3682" s="31" t="e">
        <f t="shared" si="116"/>
        <v>#VALUE!</v>
      </c>
      <c r="G3682">
        <v>43836</v>
      </c>
    </row>
    <row r="3683" spans="1:7">
      <c r="A3683" s="31">
        <v>43837</v>
      </c>
      <c r="B3683" s="29">
        <v>43837</v>
      </c>
      <c r="C3683" s="58">
        <v>-976.67</v>
      </c>
      <c r="D3683" s="58">
        <v>-475.85</v>
      </c>
      <c r="E3683" s="22" t="str">
        <f t="shared" si="115"/>
        <v>07-01-20</v>
      </c>
      <c r="F3683" s="31" t="e">
        <f t="shared" si="116"/>
        <v>#VALUE!</v>
      </c>
      <c r="G3683">
        <v>43837</v>
      </c>
    </row>
    <row r="3684" spans="1:7">
      <c r="A3684" s="31">
        <v>43838</v>
      </c>
      <c r="B3684" s="29">
        <v>43838</v>
      </c>
      <c r="C3684" s="58">
        <v>1391.65</v>
      </c>
      <c r="D3684" s="58">
        <v>547.34</v>
      </c>
      <c r="E3684" s="22" t="str">
        <f t="shared" si="115"/>
        <v>08-01-20</v>
      </c>
      <c r="F3684" s="31" t="e">
        <f t="shared" si="116"/>
        <v>#VALUE!</v>
      </c>
      <c r="G3684">
        <v>43838</v>
      </c>
    </row>
    <row r="3685" spans="1:7">
      <c r="A3685" s="31">
        <v>43839</v>
      </c>
      <c r="B3685" s="29">
        <v>43839</v>
      </c>
      <c r="C3685" s="58">
        <v>-1220.3</v>
      </c>
      <c r="D3685" s="58">
        <v>548.4</v>
      </c>
      <c r="E3685" s="22" t="str">
        <f t="shared" si="115"/>
        <v>09-01-20</v>
      </c>
      <c r="F3685" s="31" t="e">
        <f t="shared" si="116"/>
        <v>#VALUE!</v>
      </c>
      <c r="G3685">
        <v>43839</v>
      </c>
    </row>
    <row r="3686" spans="1:7">
      <c r="A3686" s="31">
        <v>43840</v>
      </c>
      <c r="B3686" s="29">
        <v>43840</v>
      </c>
      <c r="C3686" s="58">
        <v>1444.53</v>
      </c>
      <c r="D3686" s="58">
        <v>188.98</v>
      </c>
      <c r="E3686" s="22" t="str">
        <f t="shared" si="115"/>
        <v>10-01-20</v>
      </c>
      <c r="F3686" s="31" t="e">
        <f t="shared" si="116"/>
        <v>#VALUE!</v>
      </c>
      <c r="G3686">
        <v>43840</v>
      </c>
    </row>
    <row r="3687" spans="1:7">
      <c r="A3687" s="31">
        <v>43843</v>
      </c>
      <c r="B3687" s="29">
        <v>43843</v>
      </c>
      <c r="C3687" s="58">
        <v>308.91000000000003</v>
      </c>
      <c r="D3687" s="58">
        <v>-405.29</v>
      </c>
      <c r="E3687" s="22" t="str">
        <f t="shared" si="115"/>
        <v>13-01-20</v>
      </c>
      <c r="F3687" s="31" t="e">
        <f t="shared" si="116"/>
        <v>#VALUE!</v>
      </c>
      <c r="G3687">
        <v>43843</v>
      </c>
    </row>
    <row r="3688" spans="1:7">
      <c r="A3688" s="31">
        <v>43844</v>
      </c>
      <c r="B3688" s="29">
        <v>43844</v>
      </c>
      <c r="C3688" s="58">
        <v>209.11</v>
      </c>
      <c r="D3688" s="58">
        <v>-93.89</v>
      </c>
      <c r="E3688" s="22" t="str">
        <f t="shared" si="115"/>
        <v>14-01-20</v>
      </c>
      <c r="F3688" s="31" t="e">
        <f t="shared" si="116"/>
        <v>#VALUE!</v>
      </c>
      <c r="G3688">
        <v>43844</v>
      </c>
    </row>
    <row r="3689" spans="1:7">
      <c r="A3689" s="31">
        <v>43845</v>
      </c>
      <c r="B3689" s="29">
        <v>43845</v>
      </c>
      <c r="C3689" s="58">
        <v>-73.150000000000006</v>
      </c>
      <c r="D3689" s="58">
        <v>321.68</v>
      </c>
      <c r="E3689" s="22" t="str">
        <f t="shared" si="115"/>
        <v>15-01-20</v>
      </c>
      <c r="F3689" s="31" t="e">
        <f t="shared" si="116"/>
        <v>#VALUE!</v>
      </c>
      <c r="G3689">
        <v>43845</v>
      </c>
    </row>
    <row r="3690" spans="1:7">
      <c r="A3690" s="31">
        <v>43846</v>
      </c>
      <c r="B3690" s="29">
        <v>43846</v>
      </c>
      <c r="C3690" s="58">
        <v>-910.2</v>
      </c>
      <c r="D3690" s="58">
        <v>-880.64</v>
      </c>
      <c r="E3690" s="22" t="str">
        <f t="shared" si="115"/>
        <v>16-01-20</v>
      </c>
      <c r="F3690" s="31" t="e">
        <f t="shared" si="116"/>
        <v>#VALUE!</v>
      </c>
      <c r="G3690">
        <v>43846</v>
      </c>
    </row>
    <row r="3691" spans="1:7">
      <c r="A3691" s="31">
        <v>43847</v>
      </c>
      <c r="B3691" s="29">
        <v>43847</v>
      </c>
      <c r="C3691" s="58">
        <v>-586.07000000000005</v>
      </c>
      <c r="D3691" s="58">
        <v>-215.91</v>
      </c>
      <c r="E3691" s="22" t="str">
        <f t="shared" si="115"/>
        <v>17-01-20</v>
      </c>
      <c r="F3691" s="31" t="e">
        <f t="shared" si="116"/>
        <v>#VALUE!</v>
      </c>
      <c r="G3691">
        <v>43847</v>
      </c>
    </row>
    <row r="3692" spans="1:7">
      <c r="A3692" s="31">
        <v>43850</v>
      </c>
      <c r="B3692" s="29">
        <v>43850</v>
      </c>
      <c r="C3692" s="58">
        <v>134.15</v>
      </c>
      <c r="D3692" s="58">
        <v>-463.76</v>
      </c>
      <c r="E3692" s="22" t="str">
        <f t="shared" si="115"/>
        <v>20-01-20</v>
      </c>
      <c r="F3692" s="31" t="e">
        <f t="shared" si="116"/>
        <v>#VALUE!</v>
      </c>
      <c r="G3692">
        <v>43850</v>
      </c>
    </row>
    <row r="3693" spans="1:7">
      <c r="A3693" s="31">
        <v>43851</v>
      </c>
      <c r="B3693" s="29">
        <v>43851</v>
      </c>
      <c r="C3693" s="58">
        <v>134.79</v>
      </c>
      <c r="D3693" s="58">
        <v>-646.84</v>
      </c>
      <c r="E3693" s="22" t="str">
        <f t="shared" si="115"/>
        <v>21-01-20</v>
      </c>
      <c r="F3693" s="31" t="e">
        <f t="shared" si="116"/>
        <v>#VALUE!</v>
      </c>
      <c r="G3693">
        <v>43851</v>
      </c>
    </row>
    <row r="3694" spans="1:7">
      <c r="A3694" s="31">
        <v>43852</v>
      </c>
      <c r="B3694" s="29">
        <v>43852</v>
      </c>
      <c r="C3694" s="58">
        <v>-552.19000000000005</v>
      </c>
      <c r="D3694" s="58">
        <v>-1017.97</v>
      </c>
      <c r="E3694" s="22" t="str">
        <f t="shared" si="115"/>
        <v>22-01-20</v>
      </c>
      <c r="F3694" s="31" t="e">
        <f t="shared" si="116"/>
        <v>#VALUE!</v>
      </c>
      <c r="G3694">
        <v>43852</v>
      </c>
    </row>
    <row r="3695" spans="1:7">
      <c r="A3695" s="31">
        <v>43853</v>
      </c>
      <c r="B3695" s="29">
        <v>43853</v>
      </c>
      <c r="C3695" s="58">
        <v>-927.29</v>
      </c>
      <c r="D3695" s="58">
        <v>-1738.58</v>
      </c>
      <c r="E3695" s="22" t="str">
        <f t="shared" si="115"/>
        <v>23-01-20</v>
      </c>
      <c r="F3695" s="31" t="e">
        <f t="shared" si="116"/>
        <v>#VALUE!</v>
      </c>
      <c r="G3695">
        <v>43853</v>
      </c>
    </row>
    <row r="3696" spans="1:7">
      <c r="A3696" s="31">
        <v>43854</v>
      </c>
      <c r="B3696" s="29">
        <v>43854</v>
      </c>
      <c r="C3696" s="58">
        <v>-416.21</v>
      </c>
      <c r="D3696" s="58">
        <v>-66.16</v>
      </c>
      <c r="E3696" s="22" t="str">
        <f t="shared" si="115"/>
        <v>24-01-20</v>
      </c>
      <c r="F3696" s="31" t="e">
        <f t="shared" si="116"/>
        <v>#VALUE!</v>
      </c>
      <c r="G3696">
        <v>43854</v>
      </c>
    </row>
    <row r="3697" spans="1:7">
      <c r="A3697" s="31">
        <v>43857</v>
      </c>
      <c r="B3697" s="29">
        <v>43857</v>
      </c>
      <c r="C3697" s="58">
        <v>-575.71</v>
      </c>
      <c r="D3697" s="58">
        <v>25.53</v>
      </c>
      <c r="E3697" s="22" t="str">
        <f t="shared" si="115"/>
        <v>27-01-20</v>
      </c>
      <c r="F3697" s="31" t="e">
        <f t="shared" si="116"/>
        <v>#VALUE!</v>
      </c>
      <c r="G3697">
        <v>43857</v>
      </c>
    </row>
    <row r="3698" spans="1:7">
      <c r="A3698" s="31">
        <v>43858</v>
      </c>
      <c r="B3698" s="29">
        <v>43858</v>
      </c>
      <c r="C3698" s="58">
        <v>-2274.3200000000002</v>
      </c>
      <c r="D3698" s="58">
        <v>-481.53</v>
      </c>
      <c r="E3698" s="22" t="str">
        <f t="shared" si="115"/>
        <v>28-01-20</v>
      </c>
      <c r="F3698" s="31" t="e">
        <f t="shared" si="116"/>
        <v>#VALUE!</v>
      </c>
      <c r="G3698">
        <v>43858</v>
      </c>
    </row>
    <row r="3699" spans="1:7">
      <c r="A3699" s="31">
        <v>43859</v>
      </c>
      <c r="B3699" s="29">
        <v>43859</v>
      </c>
      <c r="C3699" s="58">
        <v>-541.62</v>
      </c>
      <c r="D3699" s="58">
        <v>-1011.41</v>
      </c>
      <c r="E3699" s="22" t="str">
        <f t="shared" ref="E3699:E3730" si="117">TEXT(B3699,"dd-mm-yy")</f>
        <v>29-01-20</v>
      </c>
      <c r="F3699" s="31" t="e">
        <f t="shared" si="116"/>
        <v>#VALUE!</v>
      </c>
      <c r="G3699">
        <v>43859</v>
      </c>
    </row>
    <row r="3700" spans="1:7">
      <c r="A3700" s="31">
        <v>43860</v>
      </c>
      <c r="B3700" s="29">
        <v>43860</v>
      </c>
      <c r="C3700" s="58">
        <v>440.73</v>
      </c>
      <c r="D3700" s="58">
        <v>890.86</v>
      </c>
      <c r="E3700" s="22" t="str">
        <f t="shared" si="117"/>
        <v>30-01-20</v>
      </c>
      <c r="F3700" s="31" t="e">
        <f t="shared" si="116"/>
        <v>#VALUE!</v>
      </c>
      <c r="G3700">
        <v>43860</v>
      </c>
    </row>
    <row r="3701" spans="1:7">
      <c r="A3701" s="31">
        <v>43861</v>
      </c>
      <c r="B3701" s="29">
        <v>43861</v>
      </c>
      <c r="C3701" s="58">
        <v>-1540.5</v>
      </c>
      <c r="D3701" s="58">
        <v>175.24</v>
      </c>
      <c r="E3701" s="22" t="str">
        <f t="shared" si="117"/>
        <v>31-01-20</v>
      </c>
      <c r="F3701" s="31" t="e">
        <f t="shared" si="116"/>
        <v>#VALUE!</v>
      </c>
      <c r="G3701">
        <v>43861</v>
      </c>
    </row>
    <row r="3702" spans="1:7">
      <c r="A3702" s="31">
        <v>43862</v>
      </c>
      <c r="B3702" s="29">
        <v>43862</v>
      </c>
      <c r="C3702" s="58">
        <v>-2286.56</v>
      </c>
      <c r="D3702" s="58">
        <v>-1259.46</v>
      </c>
      <c r="E3702" s="22" t="str">
        <f t="shared" si="117"/>
        <v>01-02-20</v>
      </c>
      <c r="F3702" s="31" t="e">
        <f t="shared" si="116"/>
        <v>#VALUE!</v>
      </c>
      <c r="G3702">
        <v>43862</v>
      </c>
    </row>
    <row r="3703" spans="1:7">
      <c r="A3703" s="31">
        <v>43864</v>
      </c>
      <c r="B3703" s="29">
        <v>43864</v>
      </c>
      <c r="C3703" s="58">
        <v>-1411.04</v>
      </c>
      <c r="D3703" s="58">
        <v>-86.73</v>
      </c>
      <c r="E3703" s="22" t="str">
        <f t="shared" si="117"/>
        <v>03-02-20</v>
      </c>
      <c r="F3703" s="31" t="e">
        <f t="shared" si="116"/>
        <v>#VALUE!</v>
      </c>
      <c r="G3703">
        <v>43864</v>
      </c>
    </row>
    <row r="3704" spans="1:7">
      <c r="A3704" s="31">
        <v>43865</v>
      </c>
      <c r="B3704" s="29">
        <v>43865</v>
      </c>
      <c r="C3704" s="58">
        <v>406.18</v>
      </c>
      <c r="D3704" s="58">
        <v>783.78</v>
      </c>
      <c r="E3704" s="22" t="str">
        <f t="shared" si="117"/>
        <v>04-02-20</v>
      </c>
      <c r="F3704" s="31" t="e">
        <f t="shared" si="116"/>
        <v>#VALUE!</v>
      </c>
      <c r="G3704">
        <v>43865</v>
      </c>
    </row>
    <row r="3705" spans="1:7">
      <c r="A3705" s="31">
        <v>43866</v>
      </c>
      <c r="B3705" s="29">
        <v>43866</v>
      </c>
      <c r="C3705" s="58">
        <v>680.36</v>
      </c>
      <c r="D3705" s="58">
        <v>1677.31</v>
      </c>
      <c r="E3705" s="22" t="str">
        <f t="shared" si="117"/>
        <v>05-02-20</v>
      </c>
      <c r="F3705" s="31" t="e">
        <f t="shared" si="116"/>
        <v>#VALUE!</v>
      </c>
      <c r="G3705">
        <v>43866</v>
      </c>
    </row>
    <row r="3706" spans="1:7">
      <c r="A3706" s="31">
        <v>43867</v>
      </c>
      <c r="B3706" s="29">
        <v>43867</v>
      </c>
      <c r="C3706" s="58">
        <v>-320.31</v>
      </c>
      <c r="D3706" s="58">
        <v>481.79</v>
      </c>
      <c r="E3706" s="22" t="str">
        <f t="shared" si="117"/>
        <v>06-02-20</v>
      </c>
      <c r="F3706" s="31" t="e">
        <f t="shared" si="116"/>
        <v>#VALUE!</v>
      </c>
      <c r="G3706">
        <v>43867</v>
      </c>
    </row>
    <row r="3707" spans="1:7">
      <c r="A3707" s="31">
        <v>43868</v>
      </c>
      <c r="B3707" s="29">
        <v>43868</v>
      </c>
      <c r="C3707" s="58">
        <v>220.21</v>
      </c>
      <c r="D3707" s="58">
        <v>595.57000000000005</v>
      </c>
      <c r="E3707" s="22" t="str">
        <f t="shared" si="117"/>
        <v>07-02-20</v>
      </c>
      <c r="F3707" s="31" t="e">
        <f t="shared" si="116"/>
        <v>#VALUE!</v>
      </c>
      <c r="G3707">
        <v>43868</v>
      </c>
    </row>
    <row r="3708" spans="1:7">
      <c r="A3708" s="31">
        <v>43871</v>
      </c>
      <c r="B3708" s="29">
        <v>43871</v>
      </c>
      <c r="C3708" s="58">
        <v>-429.89</v>
      </c>
      <c r="D3708" s="58">
        <v>273.44</v>
      </c>
      <c r="E3708" s="22" t="str">
        <f t="shared" si="117"/>
        <v>10-02-20</v>
      </c>
      <c r="F3708" s="31" t="e">
        <f t="shared" si="116"/>
        <v>#VALUE!</v>
      </c>
      <c r="G3708">
        <v>43871</v>
      </c>
    </row>
    <row r="3709" spans="1:7">
      <c r="A3709" s="31">
        <v>43872</v>
      </c>
      <c r="B3709" s="29">
        <v>43872</v>
      </c>
      <c r="C3709" s="58">
        <v>-399.6</v>
      </c>
      <c r="D3709" s="58">
        <v>344</v>
      </c>
      <c r="E3709" s="22" t="str">
        <f t="shared" si="117"/>
        <v>11-02-20</v>
      </c>
      <c r="F3709" s="31" t="e">
        <f t="shared" si="116"/>
        <v>#VALUE!</v>
      </c>
      <c r="G3709">
        <v>43872</v>
      </c>
    </row>
    <row r="3710" spans="1:7">
      <c r="A3710" s="31">
        <v>43873</v>
      </c>
      <c r="B3710" s="29">
        <v>43873</v>
      </c>
      <c r="C3710" s="58">
        <v>1405.44</v>
      </c>
      <c r="D3710" s="58">
        <v>578.91</v>
      </c>
      <c r="E3710" s="22" t="str">
        <f t="shared" si="117"/>
        <v>12-02-20</v>
      </c>
      <c r="F3710" s="31" t="e">
        <f t="shared" si="116"/>
        <v>#VALUE!</v>
      </c>
      <c r="G3710">
        <v>43873</v>
      </c>
    </row>
    <row r="3711" spans="1:7">
      <c r="A3711" s="31">
        <v>43874</v>
      </c>
      <c r="B3711" s="29">
        <v>43874</v>
      </c>
      <c r="C3711" s="58">
        <v>1151.8499999999999</v>
      </c>
      <c r="D3711" s="58">
        <v>443.63</v>
      </c>
      <c r="E3711" s="22" t="str">
        <f t="shared" si="117"/>
        <v>13-02-20</v>
      </c>
      <c r="F3711" s="31" t="e">
        <f t="shared" si="116"/>
        <v>#VALUE!</v>
      </c>
      <c r="G3711">
        <v>43874</v>
      </c>
    </row>
    <row r="3712" spans="1:7">
      <c r="A3712" s="31">
        <v>43875</v>
      </c>
      <c r="B3712" s="29">
        <v>43875</v>
      </c>
      <c r="C3712" s="58">
        <v>-1235.49</v>
      </c>
      <c r="D3712" s="58">
        <v>522.79999999999995</v>
      </c>
      <c r="E3712" s="22" t="str">
        <f t="shared" si="117"/>
        <v>14-02-20</v>
      </c>
      <c r="F3712" s="31" t="e">
        <f t="shared" si="116"/>
        <v>#VALUE!</v>
      </c>
      <c r="G3712">
        <v>43875</v>
      </c>
    </row>
    <row r="3713" spans="1:7">
      <c r="A3713" s="31">
        <v>43878</v>
      </c>
      <c r="B3713" s="29">
        <v>43878</v>
      </c>
      <c r="C3713" s="58">
        <v>106.73</v>
      </c>
      <c r="D3713" s="58">
        <v>-513.29999999999995</v>
      </c>
      <c r="E3713" s="22" t="str">
        <f t="shared" si="117"/>
        <v>17-02-20</v>
      </c>
      <c r="F3713" s="31" t="e">
        <f t="shared" si="116"/>
        <v>#VALUE!</v>
      </c>
      <c r="G3713">
        <v>43878</v>
      </c>
    </row>
    <row r="3714" spans="1:7">
      <c r="A3714" s="31">
        <v>43879</v>
      </c>
      <c r="B3714" s="29">
        <v>43879</v>
      </c>
      <c r="C3714" s="58">
        <v>516.86</v>
      </c>
      <c r="D3714" s="58">
        <v>-611.16</v>
      </c>
      <c r="E3714" s="22" t="str">
        <f t="shared" si="117"/>
        <v>18-02-20</v>
      </c>
      <c r="F3714" s="31" t="e">
        <f t="shared" ref="F3714:F3730" si="118">DATEVALUE(A3714)</f>
        <v>#VALUE!</v>
      </c>
      <c r="G3714">
        <v>43879</v>
      </c>
    </row>
    <row r="3715" spans="1:7">
      <c r="A3715" s="31">
        <v>43880</v>
      </c>
      <c r="B3715" s="29">
        <v>43880</v>
      </c>
      <c r="C3715" s="58">
        <v>-454.57</v>
      </c>
      <c r="D3715" s="58">
        <v>-1100.97</v>
      </c>
      <c r="E3715" s="22" t="str">
        <f t="shared" si="117"/>
        <v>19-02-20</v>
      </c>
      <c r="F3715" s="31" t="e">
        <f t="shared" si="118"/>
        <v>#VALUE!</v>
      </c>
      <c r="G3715">
        <v>43880</v>
      </c>
    </row>
    <row r="3716" spans="1:7">
      <c r="A3716" s="31">
        <v>43881</v>
      </c>
      <c r="B3716" s="29">
        <v>43881</v>
      </c>
      <c r="C3716" s="58">
        <v>998.19</v>
      </c>
      <c r="D3716" s="58">
        <v>767.95</v>
      </c>
      <c r="E3716" s="22" t="str">
        <f t="shared" si="117"/>
        <v>20-02-20</v>
      </c>
      <c r="F3716" s="31" t="e">
        <f t="shared" si="118"/>
        <v>#VALUE!</v>
      </c>
      <c r="G3716">
        <v>43881</v>
      </c>
    </row>
    <row r="3717" spans="1:7">
      <c r="A3717" s="31">
        <v>43885</v>
      </c>
      <c r="B3717" s="29">
        <v>43885</v>
      </c>
      <c r="C3717" s="58">
        <v>-754.42</v>
      </c>
      <c r="D3717" s="58">
        <v>97.4</v>
      </c>
      <c r="E3717" s="22" t="str">
        <f t="shared" si="117"/>
        <v>24-02-20</v>
      </c>
      <c r="F3717" s="31" t="e">
        <f t="shared" si="118"/>
        <v>#VALUE!</v>
      </c>
      <c r="G3717">
        <v>43885</v>
      </c>
    </row>
    <row r="3718" spans="1:7">
      <c r="A3718" s="31">
        <v>43886</v>
      </c>
      <c r="B3718" s="29">
        <v>43886</v>
      </c>
      <c r="C3718" s="58">
        <v>-1245.45</v>
      </c>
      <c r="D3718" s="58">
        <v>-990.26</v>
      </c>
      <c r="E3718" s="22" t="str">
        <f t="shared" si="117"/>
        <v>25-02-20</v>
      </c>
      <c r="F3718" s="31" t="e">
        <f t="shared" si="118"/>
        <v>#VALUE!</v>
      </c>
      <c r="G3718">
        <v>43886</v>
      </c>
    </row>
    <row r="3719" spans="1:7">
      <c r="A3719" s="31">
        <v>43887</v>
      </c>
      <c r="B3719" s="29">
        <v>43887</v>
      </c>
      <c r="C3719" s="58">
        <v>1474.01</v>
      </c>
      <c r="D3719" s="58">
        <v>-1553.14</v>
      </c>
      <c r="E3719" s="22" t="str">
        <f t="shared" si="117"/>
        <v>26-02-20</v>
      </c>
      <c r="F3719" s="31" t="e">
        <f t="shared" si="118"/>
        <v>#VALUE!</v>
      </c>
      <c r="G3719">
        <v>43887</v>
      </c>
    </row>
    <row r="3720" spans="1:7">
      <c r="A3720" s="31">
        <v>43888</v>
      </c>
      <c r="B3720" s="29">
        <v>43888</v>
      </c>
      <c r="C3720" s="58">
        <v>-1264.26</v>
      </c>
      <c r="D3720" s="58">
        <v>-1477.38</v>
      </c>
      <c r="E3720" s="22" t="str">
        <f t="shared" si="117"/>
        <v>27-02-20</v>
      </c>
      <c r="F3720" s="31" t="e">
        <f t="shared" si="118"/>
        <v>#VALUE!</v>
      </c>
      <c r="G3720">
        <v>43888</v>
      </c>
    </row>
    <row r="3721" spans="1:7">
      <c r="A3721" s="31">
        <v>43889</v>
      </c>
      <c r="B3721" s="29">
        <v>43889</v>
      </c>
      <c r="C3721" s="58">
        <v>-2206.98</v>
      </c>
      <c r="D3721" s="58">
        <v>726.32</v>
      </c>
      <c r="E3721" s="22" t="str">
        <f t="shared" si="117"/>
        <v>28-02-20</v>
      </c>
      <c r="F3721" s="31" t="e">
        <f t="shared" si="118"/>
        <v>#VALUE!</v>
      </c>
      <c r="G3721">
        <v>43889</v>
      </c>
    </row>
    <row r="3722" spans="1:7">
      <c r="A3722" s="31">
        <v>43892</v>
      </c>
      <c r="B3722" s="29">
        <v>43892</v>
      </c>
      <c r="C3722" s="58">
        <v>-1635.53</v>
      </c>
      <c r="D3722" s="58">
        <v>2117.9699999999998</v>
      </c>
      <c r="E3722" s="22" t="str">
        <f t="shared" si="117"/>
        <v>02-03-20</v>
      </c>
      <c r="F3722" s="31" t="e">
        <f t="shared" si="118"/>
        <v>#VALUE!</v>
      </c>
      <c r="G3722">
        <v>43892</v>
      </c>
    </row>
    <row r="3723" spans="1:7">
      <c r="A3723" s="31">
        <v>43893</v>
      </c>
      <c r="B3723" s="29">
        <v>43893</v>
      </c>
      <c r="C3723" s="58">
        <v>3174.16</v>
      </c>
      <c r="D3723" s="58">
        <v>820.34</v>
      </c>
      <c r="E3723" s="22" t="str">
        <f t="shared" si="117"/>
        <v>03-03-20</v>
      </c>
      <c r="F3723" s="31" t="e">
        <f t="shared" si="118"/>
        <v>#VALUE!</v>
      </c>
      <c r="G3723">
        <v>43893</v>
      </c>
    </row>
    <row r="3724" spans="1:7">
      <c r="A3724" s="31">
        <v>43894</v>
      </c>
      <c r="B3724" s="29">
        <v>43894</v>
      </c>
      <c r="C3724" s="58">
        <v>228.72</v>
      </c>
      <c r="D3724" s="58">
        <v>2039.64</v>
      </c>
      <c r="E3724" s="22" t="str">
        <f t="shared" si="117"/>
        <v>04-03-20</v>
      </c>
      <c r="F3724" s="31" t="e">
        <f t="shared" si="118"/>
        <v>#VALUE!</v>
      </c>
      <c r="G3724">
        <v>43894</v>
      </c>
    </row>
    <row r="3725" spans="1:7">
      <c r="A3725" s="31">
        <v>43895</v>
      </c>
      <c r="B3725" s="29">
        <v>43895</v>
      </c>
      <c r="C3725" s="58">
        <v>-1561.16</v>
      </c>
      <c r="D3725" s="58">
        <v>582.65</v>
      </c>
      <c r="E3725" s="22" t="str">
        <f t="shared" si="117"/>
        <v>05-03-20</v>
      </c>
      <c r="F3725" s="31" t="e">
        <f t="shared" si="118"/>
        <v>#VALUE!</v>
      </c>
      <c r="G3725">
        <v>43895</v>
      </c>
    </row>
    <row r="3726" spans="1:7">
      <c r="A3726" s="31">
        <v>43896</v>
      </c>
      <c r="B3726" s="29">
        <v>43896</v>
      </c>
      <c r="C3726" s="58">
        <v>-343.65</v>
      </c>
      <c r="D3726" s="58">
        <v>1038.23</v>
      </c>
      <c r="E3726" s="22" t="str">
        <f t="shared" si="117"/>
        <v>06-03-20</v>
      </c>
      <c r="F3726" s="31" t="e">
        <f t="shared" si="118"/>
        <v>#VALUE!</v>
      </c>
      <c r="G3726">
        <v>43896</v>
      </c>
    </row>
    <row r="3727" spans="1:7">
      <c r="A3727" s="31">
        <v>43899</v>
      </c>
      <c r="B3727" s="29">
        <v>43899</v>
      </c>
      <c r="C3727" s="58">
        <v>-2982.29</v>
      </c>
      <c r="D3727" s="58">
        <v>763.28</v>
      </c>
      <c r="E3727" s="22" t="str">
        <f t="shared" si="117"/>
        <v>09-03-20</v>
      </c>
      <c r="F3727" s="31" t="e">
        <f t="shared" si="118"/>
        <v>#VALUE!</v>
      </c>
      <c r="G3727">
        <v>43899</v>
      </c>
    </row>
    <row r="3728" spans="1:7">
      <c r="A3728" s="31">
        <v>43901</v>
      </c>
      <c r="B3728" s="29">
        <v>43901</v>
      </c>
      <c r="C3728" s="58">
        <v>221.68</v>
      </c>
      <c r="D3728" s="58">
        <v>593.07000000000005</v>
      </c>
      <c r="E3728" s="22" t="str">
        <f t="shared" si="117"/>
        <v>11-03-20</v>
      </c>
      <c r="F3728" s="31" t="e">
        <f t="shared" si="118"/>
        <v>#VALUE!</v>
      </c>
      <c r="G3728">
        <v>43901</v>
      </c>
    </row>
    <row r="3729" spans="1:7">
      <c r="A3729" s="31">
        <v>43902</v>
      </c>
      <c r="B3729" s="29">
        <v>43902</v>
      </c>
      <c r="C3729" s="58">
        <v>1216.1099999999999</v>
      </c>
      <c r="D3729" s="58">
        <v>429.4</v>
      </c>
      <c r="E3729" s="22" t="str">
        <f t="shared" si="117"/>
        <v>12-03-20</v>
      </c>
      <c r="F3729" s="31" t="e">
        <f t="shared" si="118"/>
        <v>#VALUE!</v>
      </c>
      <c r="G3729">
        <v>43902</v>
      </c>
    </row>
    <row r="3730" spans="1:7">
      <c r="A3730" s="31">
        <v>43903</v>
      </c>
      <c r="B3730" s="29">
        <v>43903</v>
      </c>
      <c r="C3730" s="58">
        <v>-9.5</v>
      </c>
      <c r="D3730" s="58">
        <v>867.96</v>
      </c>
      <c r="E3730" s="22" t="str">
        <f t="shared" si="117"/>
        <v>13-03-20</v>
      </c>
      <c r="F3730" s="31" t="e">
        <f t="shared" si="118"/>
        <v>#VALUE!</v>
      </c>
      <c r="G3730">
        <v>43903</v>
      </c>
    </row>
    <row r="3731" spans="1:7">
      <c r="A3731" s="31">
        <v>43906</v>
      </c>
      <c r="C3731" s="58">
        <v>2500.2800000000002</v>
      </c>
      <c r="D3731" s="58">
        <v>2100.8200000000002</v>
      </c>
    </row>
    <row r="3732" spans="1:7">
      <c r="A3732" s="31">
        <v>43907</v>
      </c>
      <c r="C3732" s="58">
        <v>654.49</v>
      </c>
      <c r="D3732" s="58">
        <v>-1109.24</v>
      </c>
    </row>
    <row r="3733" spans="1:7">
      <c r="A3733" s="31">
        <v>43908</v>
      </c>
      <c r="C3733" s="58">
        <v>860.15</v>
      </c>
      <c r="D3733" s="58">
        <v>1353.77</v>
      </c>
    </row>
    <row r="3734" spans="1:7">
      <c r="A3734" s="31">
        <v>43909</v>
      </c>
      <c r="C3734" s="58">
        <v>300.22000000000003</v>
      </c>
      <c r="D3734" s="58">
        <v>1247.3599999999999</v>
      </c>
    </row>
    <row r="3735" spans="1:7">
      <c r="A3735" s="31">
        <v>43910</v>
      </c>
      <c r="C3735" s="58">
        <v>48.98</v>
      </c>
      <c r="D3735" s="58">
        <v>1095.96</v>
      </c>
    </row>
    <row r="3736" spans="1:7">
      <c r="A3736" s="31">
        <v>43913</v>
      </c>
      <c r="C3736" s="58">
        <v>2428.14</v>
      </c>
      <c r="D3736" s="58">
        <v>-1050.99</v>
      </c>
    </row>
    <row r="3737" spans="1:7">
      <c r="A3737" s="31">
        <v>43914</v>
      </c>
      <c r="C3737" s="58">
        <v>736.67</v>
      </c>
      <c r="D3737" s="58">
        <v>-762.58</v>
      </c>
    </row>
    <row r="3738" spans="1:7">
      <c r="A3738" s="31">
        <v>43915</v>
      </c>
      <c r="C3738" s="58">
        <v>3197.15</v>
      </c>
      <c r="D3738" s="58">
        <v>-1155.5899999999999</v>
      </c>
    </row>
    <row r="3739" spans="1:7">
      <c r="A3739" s="31">
        <v>43916</v>
      </c>
      <c r="C3739" s="58">
        <v>-45.27</v>
      </c>
      <c r="D3739" s="58">
        <v>547.09</v>
      </c>
    </row>
    <row r="3740" spans="1:7">
      <c r="A3740" s="31">
        <v>43917</v>
      </c>
      <c r="C3740" s="58">
        <v>-360.43</v>
      </c>
      <c r="D3740" s="58">
        <v>-256.23</v>
      </c>
    </row>
    <row r="3741" spans="1:7">
      <c r="A3741" s="31">
        <v>43920</v>
      </c>
      <c r="C3741" s="58">
        <v>-29.19</v>
      </c>
      <c r="D3741" s="58">
        <v>482.32</v>
      </c>
    </row>
    <row r="3742" spans="1:7">
      <c r="A3742" s="31">
        <v>43921</v>
      </c>
      <c r="C3742" s="58">
        <v>-967.08</v>
      </c>
      <c r="D3742" s="58">
        <v>2011.9</v>
      </c>
    </row>
    <row r="3743" spans="1:7">
      <c r="A3743" s="31">
        <v>43922</v>
      </c>
      <c r="C3743" s="58">
        <v>1506.2</v>
      </c>
      <c r="D3743" s="58">
        <v>1256.31</v>
      </c>
    </row>
    <row r="3744" spans="1:7">
      <c r="A3744" s="31">
        <v>43924</v>
      </c>
      <c r="C3744" s="58">
        <v>-1197.47</v>
      </c>
      <c r="D3744" s="58">
        <v>-22.75</v>
      </c>
    </row>
    <row r="3745" spans="1:4">
      <c r="A3745" s="31">
        <v>43928</v>
      </c>
      <c r="C3745" s="58">
        <v>278.56</v>
      </c>
      <c r="D3745" s="58">
        <v>-309.92</v>
      </c>
    </row>
    <row r="3746" spans="1:4">
      <c r="A3746" s="31">
        <v>43929</v>
      </c>
      <c r="C3746" s="58">
        <v>2368.3000000000002</v>
      </c>
      <c r="D3746" s="58">
        <v>648.77</v>
      </c>
    </row>
    <row r="3747" spans="1:4">
      <c r="A3747" s="31">
        <v>43930</v>
      </c>
      <c r="C3747" s="58">
        <v>-413.11</v>
      </c>
      <c r="D3747" s="58">
        <v>-1166.75</v>
      </c>
    </row>
    <row r="3748" spans="1:4">
      <c r="A3748" s="31">
        <v>43934</v>
      </c>
      <c r="C3748" s="58">
        <v>754.69</v>
      </c>
      <c r="D3748" s="58">
        <v>497.39</v>
      </c>
    </row>
    <row r="3749" spans="1:4">
      <c r="A3749" s="31">
        <v>43936</v>
      </c>
      <c r="C3749" s="58">
        <v>-474.69</v>
      </c>
      <c r="D3749" s="58">
        <v>381.85</v>
      </c>
    </row>
    <row r="3750" spans="1:4">
      <c r="A3750" s="31">
        <v>43937</v>
      </c>
      <c r="C3750" s="58">
        <v>1283.27</v>
      </c>
      <c r="D3750" s="58">
        <v>-195.06</v>
      </c>
    </row>
    <row r="3751" spans="1:4">
      <c r="A3751" s="31">
        <v>43938</v>
      </c>
      <c r="C3751" s="58">
        <v>360.64</v>
      </c>
      <c r="D3751" s="58">
        <v>643.74</v>
      </c>
    </row>
    <row r="3752" spans="1:4">
      <c r="A3752" s="31">
        <v>43941</v>
      </c>
      <c r="C3752" s="58">
        <v>-6.56</v>
      </c>
      <c r="D3752" s="58">
        <v>-728.65</v>
      </c>
    </row>
    <row r="3753" spans="1:4">
      <c r="A3753" s="31">
        <v>43942</v>
      </c>
      <c r="C3753" s="58">
        <v>245.14</v>
      </c>
      <c r="D3753" s="58">
        <v>-465.77</v>
      </c>
    </row>
    <row r="3754" spans="1:4">
      <c r="A3754" s="31">
        <v>43943</v>
      </c>
      <c r="C3754" s="58">
        <v>-1070.57</v>
      </c>
      <c r="D3754" s="58">
        <v>-683.51</v>
      </c>
    </row>
    <row r="3755" spans="1:4">
      <c r="A3755" s="31">
        <v>43944</v>
      </c>
      <c r="C3755" s="58">
        <v>417.49</v>
      </c>
      <c r="D3755" s="58">
        <v>576.75</v>
      </c>
    </row>
    <row r="3756" spans="1:4">
      <c r="A3756" s="31">
        <v>43945</v>
      </c>
      <c r="C3756" s="58">
        <v>138.57</v>
      </c>
      <c r="D3756" s="58">
        <v>-97.64</v>
      </c>
    </row>
  </sheetData>
  <sortState ref="A2:G3730">
    <sortCondition ref="A2:A373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99"/>
  <sheetViews>
    <sheetView tabSelected="1" workbookViewId="0">
      <pane ySplit="1" topLeftCell="A2987" activePane="bottomLeft" state="frozen"/>
      <selection pane="bottomLeft" activeCell="P2994" sqref="P2994"/>
    </sheetView>
  </sheetViews>
  <sheetFormatPr defaultRowHeight="15"/>
  <cols>
    <col min="1" max="1" width="14.140625" style="21" customWidth="1"/>
    <col min="2" max="2" width="11.140625" bestFit="1" customWidth="1"/>
    <col min="3" max="5" width="11.140625" style="22" customWidth="1"/>
    <col min="6" max="6" width="8" bestFit="1" customWidth="1"/>
    <col min="7" max="7" width="9" bestFit="1" customWidth="1"/>
    <col min="8" max="8" width="9.42578125" bestFit="1" customWidth="1"/>
    <col min="9" max="9" width="10.5703125" bestFit="1" customWidth="1"/>
  </cols>
  <sheetData>
    <row r="1" spans="1:15">
      <c r="A1" s="21" t="s">
        <v>0</v>
      </c>
      <c r="B1" t="s">
        <v>6955</v>
      </c>
      <c r="C1" s="22" t="s">
        <v>14960</v>
      </c>
      <c r="D1" s="22" t="s">
        <v>14961</v>
      </c>
      <c r="E1" s="22" t="s">
        <v>14962</v>
      </c>
      <c r="F1" t="s">
        <v>6953</v>
      </c>
      <c r="G1" t="s">
        <v>6956</v>
      </c>
      <c r="H1" t="s">
        <v>6957</v>
      </c>
      <c r="I1" t="s">
        <v>6958</v>
      </c>
      <c r="J1" t="s">
        <v>11855</v>
      </c>
      <c r="K1" t="s">
        <v>11856</v>
      </c>
      <c r="L1" t="s">
        <v>11857</v>
      </c>
      <c r="M1" t="s">
        <v>5</v>
      </c>
      <c r="N1" t="s">
        <v>14963</v>
      </c>
      <c r="O1" t="s">
        <v>16821</v>
      </c>
    </row>
    <row r="2" spans="1:15">
      <c r="A2" s="29">
        <v>39511</v>
      </c>
      <c r="B2">
        <v>4864.25</v>
      </c>
      <c r="C2" s="22">
        <f>VLOOKUP(A2,NIFTY!$A:$E,3,FALSE)</f>
        <v>4958.55</v>
      </c>
      <c r="D2" s="22">
        <f>VLOOKUP($A2,NIFTY!$A:$E,4,FALSE)</f>
        <v>4976.7</v>
      </c>
      <c r="E2" s="22">
        <f>VLOOKUP($A2,NIFTY!$A:$E,5,FALSE)</f>
        <v>4812.95</v>
      </c>
      <c r="F2">
        <v>38.08</v>
      </c>
      <c r="G2">
        <v>12213.8</v>
      </c>
      <c r="H2">
        <v>4834.75</v>
      </c>
      <c r="I2">
        <v>40.22</v>
      </c>
      <c r="J2">
        <f>VLOOKUP(A2,FII!$A$1:$D$3730,3,FALSE)</f>
        <v>-706.15</v>
      </c>
      <c r="K2">
        <f>VLOOKUP(A2,FII!$A$1:$D$3730,4,FALSE)</f>
        <v>127.21</v>
      </c>
      <c r="L2">
        <f>VLOOKUP(A2,CRUDE!$A:$B,2,FALSE)</f>
        <v>97.52</v>
      </c>
      <c r="M2">
        <f>VLOOKUP(A2,NIFTY!$A:$H,8,FALSE)</f>
        <v>150.84</v>
      </c>
      <c r="N2" s="22">
        <f>VLOOKUP($A2,MIDCAP100!$A:$H,2,FALSE)</f>
        <v>6825.75</v>
      </c>
      <c r="O2" s="22">
        <f>VLOOKUP($A2,SMALLCAP100!$A:$H,2,FALSE)</f>
        <v>4209.9399999999996</v>
      </c>
    </row>
    <row r="3" spans="1:15">
      <c r="A3" s="21">
        <v>39512</v>
      </c>
      <c r="B3">
        <v>4921.3999999999996</v>
      </c>
      <c r="C3" s="22">
        <f>VLOOKUP(A3,NIFTY!$A:$E,3,FALSE)</f>
        <v>4866.8500000000004</v>
      </c>
      <c r="D3" s="22">
        <f>VLOOKUP($A3,NIFTY!$A:$E,4,FALSE)</f>
        <v>4936.75</v>
      </c>
      <c r="E3" s="22">
        <f>VLOOKUP($A3,NIFTY!$A:$E,5,FALSE)</f>
        <v>4847.25</v>
      </c>
      <c r="F3">
        <v>35.51</v>
      </c>
      <c r="G3">
        <v>12254.99</v>
      </c>
      <c r="H3">
        <v>4904.1000000000004</v>
      </c>
      <c r="I3">
        <v>40.200000000000003</v>
      </c>
      <c r="J3" s="22">
        <f>VLOOKUP(A3,FII!$A$1:$D$3730,3,FALSE)</f>
        <v>121.84</v>
      </c>
      <c r="K3" s="22">
        <f>VLOOKUP(A3,FII!$A$1:$D$3730,4,FALSE)</f>
        <v>560.65</v>
      </c>
      <c r="L3" s="22">
        <f>VLOOKUP(A3,CRUDE!$A:$B,2,FALSE)</f>
        <v>101.64</v>
      </c>
      <c r="M3" s="22">
        <f>VLOOKUP(A3,NIFTY!$A:$H,8,FALSE)</f>
        <v>114.72</v>
      </c>
      <c r="N3" s="22">
        <f>VLOOKUP($A3,MIDCAP100!$A:$H,2,FALSE)</f>
        <v>6743.2</v>
      </c>
      <c r="O3" s="22">
        <f>VLOOKUP($A3,SMALLCAP100!$A:$H,2,FALSE)</f>
        <v>4177.95</v>
      </c>
    </row>
    <row r="4" spans="1:15">
      <c r="A4" s="21">
        <v>39514</v>
      </c>
      <c r="B4">
        <v>4771.6000000000004</v>
      </c>
      <c r="C4" s="22">
        <f>VLOOKUP(A4,NIFTY!$A:$E,3,FALSE)</f>
        <v>4918.3</v>
      </c>
      <c r="D4" s="22">
        <f>VLOOKUP($A4,NIFTY!$A:$E,4,FALSE)</f>
        <v>4918.3</v>
      </c>
      <c r="E4" s="22">
        <f>VLOOKUP($A4,NIFTY!$A:$E,5,FALSE)</f>
        <v>4672.25</v>
      </c>
      <c r="F4">
        <v>35.200000000000003</v>
      </c>
      <c r="G4">
        <v>11893.69</v>
      </c>
      <c r="H4">
        <v>4726.25</v>
      </c>
      <c r="I4">
        <v>40.43</v>
      </c>
      <c r="J4" s="22">
        <f>VLOOKUP(A4,FII!$A$1:$D$3730,3,FALSE)</f>
        <v>496.26</v>
      </c>
      <c r="K4" s="22">
        <f>VLOOKUP(A4,FII!$A$1:$D$3730,4,FALSE)</f>
        <v>-13.57</v>
      </c>
      <c r="L4" s="22">
        <f>VLOOKUP(A4,CRUDE!$A:$B,2,FALSE)</f>
        <v>102.38</v>
      </c>
      <c r="M4" s="22">
        <f>VLOOKUP(A4,NIFTY!$A:$H,8,FALSE)</f>
        <v>145.78</v>
      </c>
      <c r="N4" s="22">
        <f>VLOOKUP($A4,MIDCAP100!$A:$H,2,FALSE)</f>
        <v>6501.35</v>
      </c>
      <c r="O4" s="22">
        <f>VLOOKUP($A4,SMALLCAP100!$A:$H,2,FALSE)</f>
        <v>4006.4</v>
      </c>
    </row>
    <row r="5" spans="1:15">
      <c r="A5" s="21">
        <v>39517</v>
      </c>
      <c r="B5">
        <v>4800.3999999999996</v>
      </c>
      <c r="C5" s="22">
        <f>VLOOKUP(A5,NIFTY!$A:$E,3,FALSE)</f>
        <v>4767.8</v>
      </c>
      <c r="D5" s="22">
        <f>VLOOKUP($A5,NIFTY!$A:$E,4,FALSE)</f>
        <v>4814.95</v>
      </c>
      <c r="E5" s="22">
        <f>VLOOKUP($A5,NIFTY!$A:$E,5,FALSE)</f>
        <v>4620.5</v>
      </c>
      <c r="F5">
        <v>32.58</v>
      </c>
      <c r="G5">
        <v>11740.15</v>
      </c>
      <c r="H5">
        <v>4784.3</v>
      </c>
      <c r="I5">
        <v>40.4</v>
      </c>
      <c r="J5" s="22">
        <f>VLOOKUP(A5,FII!$A$1:$D$3730,3,FALSE)</f>
        <v>-107.91</v>
      </c>
      <c r="K5" s="22">
        <f>VLOOKUP(A5,FII!$A$1:$D$3730,4,FALSE)</f>
        <v>300.3</v>
      </c>
      <c r="L5" s="22">
        <f>VLOOKUP(A5,CRUDE!$A:$B,2,FALSE)</f>
        <v>104.16</v>
      </c>
      <c r="M5" s="22">
        <f>VLOOKUP(A5,NIFTY!$A:$H,8,FALSE)</f>
        <v>155.88</v>
      </c>
      <c r="N5" s="22">
        <f>VLOOKUP($A5,MIDCAP100!$A:$H,2,FALSE)</f>
        <v>6532.1</v>
      </c>
      <c r="O5" s="22">
        <f>VLOOKUP($A5,SMALLCAP100!$A:$H,2,FALSE)</f>
        <v>3971.9</v>
      </c>
    </row>
    <row r="6" spans="1:15">
      <c r="A6" s="21">
        <v>39518</v>
      </c>
      <c r="B6">
        <v>4865.8999999999996</v>
      </c>
      <c r="C6" s="22">
        <f>VLOOKUP(A6,NIFTY!$A:$E,3,FALSE)</f>
        <v>4796.3</v>
      </c>
      <c r="D6" s="22">
        <f>VLOOKUP($A6,NIFTY!$A:$E,4,FALSE)</f>
        <v>4888.5</v>
      </c>
      <c r="E6" s="22">
        <f>VLOOKUP($A6,NIFTY!$A:$E,5,FALSE)</f>
        <v>4732.8500000000004</v>
      </c>
      <c r="F6">
        <v>32.69</v>
      </c>
      <c r="G6">
        <v>12156.81</v>
      </c>
      <c r="H6">
        <v>4856.55</v>
      </c>
      <c r="I6">
        <v>40.36</v>
      </c>
      <c r="J6" s="22">
        <f>VLOOKUP(A6,FII!$A$1:$D$3730,3,FALSE)</f>
        <v>-626.34</v>
      </c>
      <c r="K6" s="22">
        <f>VLOOKUP(A6,FII!$A$1:$D$3730,4,FALSE)</f>
        <v>-225.28</v>
      </c>
      <c r="L6" s="22">
        <f>VLOOKUP(A6,CRUDE!$A:$B,2,FALSE)</f>
        <v>105.25</v>
      </c>
      <c r="M6" s="22">
        <f>VLOOKUP(A6,NIFTY!$A:$H,8,FALSE)</f>
        <v>158.76</v>
      </c>
      <c r="N6" s="22">
        <f>VLOOKUP($A6,MIDCAP100!$A:$H,2,FALSE)</f>
        <v>6799.35</v>
      </c>
      <c r="O6" s="22">
        <f>VLOOKUP($A6,SMALLCAP100!$A:$H,2,FALSE)</f>
        <v>4102.7</v>
      </c>
    </row>
    <row r="7" spans="1:15">
      <c r="A7" s="21">
        <v>39519</v>
      </c>
      <c r="B7">
        <v>4872</v>
      </c>
      <c r="C7" s="22">
        <f>VLOOKUP(A7,NIFTY!$A:$E,3,FALSE)</f>
        <v>4869.75</v>
      </c>
      <c r="D7" s="22">
        <f>VLOOKUP($A7,NIFTY!$A:$E,4,FALSE)</f>
        <v>5019.2</v>
      </c>
      <c r="E7" s="22">
        <f>VLOOKUP($A7,NIFTY!$A:$E,5,FALSE)</f>
        <v>4854.75</v>
      </c>
      <c r="F7">
        <v>32.36</v>
      </c>
      <c r="G7">
        <v>12110.24</v>
      </c>
      <c r="H7">
        <v>4868.45</v>
      </c>
      <c r="I7">
        <v>40.24</v>
      </c>
      <c r="J7" s="22">
        <f>VLOOKUP(A7,FII!$A$1:$D$3730,3,FALSE)</f>
        <v>630.97</v>
      </c>
      <c r="K7" s="22">
        <f>VLOOKUP(A7,FII!$A$1:$D$3730,4,FALSE)</f>
        <v>41.27</v>
      </c>
      <c r="L7" s="22">
        <f>VLOOKUP(A7,CRUDE!$A:$B,2,FALSE)</f>
        <v>106.27</v>
      </c>
      <c r="M7" s="22">
        <f>VLOOKUP(A7,NIFTY!$A:$H,8,FALSE)</f>
        <v>135.04</v>
      </c>
      <c r="N7" s="22">
        <f>VLOOKUP($A7,MIDCAP100!$A:$H,2,FALSE)</f>
        <v>6698.4</v>
      </c>
      <c r="O7" s="22">
        <f>VLOOKUP($A7,SMALLCAP100!$A:$H,2,FALSE)</f>
        <v>4065.23</v>
      </c>
    </row>
    <row r="8" spans="1:15">
      <c r="A8" s="21">
        <v>39520</v>
      </c>
      <c r="B8">
        <v>4623.6000000000004</v>
      </c>
      <c r="C8" s="22">
        <f>VLOOKUP(A8,NIFTY!$A:$E,3,FALSE)</f>
        <v>4868.7</v>
      </c>
      <c r="D8" s="22">
        <f>VLOOKUP($A8,NIFTY!$A:$E,4,FALSE)</f>
        <v>4868.8</v>
      </c>
      <c r="E8" s="22">
        <f>VLOOKUP($A8,NIFTY!$A:$E,5,FALSE)</f>
        <v>4580.1499999999996</v>
      </c>
      <c r="F8">
        <v>34.15</v>
      </c>
      <c r="G8">
        <v>12145.74</v>
      </c>
      <c r="H8">
        <v>4597.3</v>
      </c>
      <c r="I8">
        <v>40.435000000000002</v>
      </c>
      <c r="J8" s="22">
        <f>VLOOKUP(A8,FII!$A$1:$D$3730,3,FALSE)</f>
        <v>1383.25</v>
      </c>
      <c r="K8" s="22">
        <f>VLOOKUP(A8,FII!$A$1:$D$3730,4,FALSE)</f>
        <v>200.51</v>
      </c>
      <c r="L8" s="22">
        <f>VLOOKUP(A8,CRUDE!$A:$B,2,FALSE)</f>
        <v>107.54</v>
      </c>
      <c r="M8" s="22">
        <f>VLOOKUP(A8,NIFTY!$A:$H,8,FALSE)</f>
        <v>137.63999999999999</v>
      </c>
      <c r="N8" s="22">
        <f>VLOOKUP($A8,MIDCAP100!$A:$H,2,FALSE)</f>
        <v>6315.25</v>
      </c>
      <c r="O8" s="22">
        <f>VLOOKUP($A8,SMALLCAP100!$A:$H,2,FALSE)</f>
        <v>3840.98</v>
      </c>
    </row>
    <row r="9" spans="1:15">
      <c r="A9" s="21">
        <v>39521</v>
      </c>
      <c r="B9">
        <v>4745.8</v>
      </c>
      <c r="C9" s="22">
        <f>VLOOKUP(A9,NIFTY!$A:$E,3,FALSE)</f>
        <v>4623.8</v>
      </c>
      <c r="D9" s="22">
        <f>VLOOKUP($A9,NIFTY!$A:$E,4,FALSE)</f>
        <v>4758.95</v>
      </c>
      <c r="E9" s="22">
        <f>VLOOKUP($A9,NIFTY!$A:$E,5,FALSE)</f>
        <v>4607.55</v>
      </c>
      <c r="F9">
        <v>31.11</v>
      </c>
      <c r="G9">
        <v>11951.09</v>
      </c>
      <c r="H9">
        <v>4746.95</v>
      </c>
      <c r="I9">
        <v>40.454999999999998</v>
      </c>
      <c r="J9" s="22">
        <f>VLOOKUP(A9,FII!$A$1:$D$3730,3,FALSE)</f>
        <v>-73.23</v>
      </c>
      <c r="K9" s="22">
        <f>VLOOKUP(A9,FII!$A$1:$D$3730,4,FALSE)</f>
        <v>238.73</v>
      </c>
      <c r="L9" s="22">
        <f>VLOOKUP(A9,CRUDE!$A:$B,2,FALSE)</f>
        <v>107.55</v>
      </c>
      <c r="M9" s="22">
        <f>VLOOKUP(A9,NIFTY!$A:$H,8,FALSE)</f>
        <v>135.57</v>
      </c>
      <c r="N9" s="22">
        <f>VLOOKUP($A9,MIDCAP100!$A:$H,2,FALSE)</f>
        <v>6394.05</v>
      </c>
      <c r="O9" s="22">
        <f>VLOOKUP($A9,SMALLCAP100!$A:$H,2,FALSE)</f>
        <v>3877.26</v>
      </c>
    </row>
    <row r="10" spans="1:15">
      <c r="A10" s="21">
        <v>39524</v>
      </c>
      <c r="B10">
        <v>4503.1000000000004</v>
      </c>
      <c r="C10" s="22">
        <f>VLOOKUP(A10,NIFTY!$A:$E,3,FALSE)</f>
        <v>4745.45</v>
      </c>
      <c r="D10" s="22">
        <f>VLOOKUP($A10,NIFTY!$A:$E,4,FALSE)</f>
        <v>4745.45</v>
      </c>
      <c r="E10" s="22">
        <f>VLOOKUP($A10,NIFTY!$A:$E,5,FALSE)</f>
        <v>4482.1000000000004</v>
      </c>
      <c r="F10">
        <v>33.43</v>
      </c>
      <c r="G10">
        <v>11972.25</v>
      </c>
      <c r="H10">
        <v>4499.05</v>
      </c>
      <c r="I10">
        <v>40.685000000000002</v>
      </c>
      <c r="J10" s="22">
        <f>VLOOKUP(A10,FII!$A$1:$D$3730,3,FALSE)</f>
        <v>521.16999999999996</v>
      </c>
      <c r="K10" s="22">
        <f>VLOOKUP(A10,FII!$A$1:$D$3730,4,FALSE)</f>
        <v>-78.95</v>
      </c>
      <c r="L10" s="22">
        <f>VLOOKUP(A10,CRUDE!$A:$B,2,FALSE)</f>
        <v>101.75</v>
      </c>
      <c r="M10" s="22">
        <f>VLOOKUP(A10,NIFTY!$A:$H,8,FALSE)</f>
        <v>143.35</v>
      </c>
      <c r="N10" s="22">
        <f>VLOOKUP($A10,MIDCAP100!$A:$H,2,FALSE)</f>
        <v>5907.75</v>
      </c>
      <c r="O10" s="22">
        <f>VLOOKUP($A10,SMALLCAP100!$A:$H,2,FALSE)</f>
        <v>3619.26</v>
      </c>
    </row>
    <row r="11" spans="1:15">
      <c r="A11" s="21">
        <v>39525</v>
      </c>
      <c r="B11">
        <v>4533</v>
      </c>
      <c r="C11" s="22">
        <f>VLOOKUP(A11,NIFTY!$A:$E,3,FALSE)</f>
        <v>4519.8999999999996</v>
      </c>
      <c r="D11" s="22">
        <f>VLOOKUP($A11,NIFTY!$A:$E,4,FALSE)</f>
        <v>4617.95</v>
      </c>
      <c r="E11" s="22">
        <f>VLOOKUP($A11,NIFTY!$A:$E,5,FALSE)</f>
        <v>4468.55</v>
      </c>
      <c r="F11">
        <v>37.840000000000003</v>
      </c>
      <c r="G11">
        <v>12392.66</v>
      </c>
      <c r="H11">
        <v>4548.8500000000004</v>
      </c>
      <c r="I11">
        <v>40.21</v>
      </c>
      <c r="J11" s="22">
        <f>VLOOKUP(A11,FII!$A$1:$D$3730,3,FALSE)</f>
        <v>-309.14999999999998</v>
      </c>
      <c r="K11" s="22">
        <f>VLOOKUP(A11,FII!$A$1:$D$3730,4,FALSE)</f>
        <v>-204.87</v>
      </c>
      <c r="L11" s="22">
        <f>VLOOKUP(A11,CRUDE!$A:$B,2,FALSE)</f>
        <v>105.56</v>
      </c>
      <c r="M11" s="22">
        <f>VLOOKUP(A11,NIFTY!$A:$H,8,FALSE)</f>
        <v>169.44</v>
      </c>
      <c r="N11" s="22">
        <f>VLOOKUP($A11,MIDCAP100!$A:$H,2,FALSE)</f>
        <v>5861.3</v>
      </c>
      <c r="O11" s="22">
        <f>VLOOKUP($A11,SMALLCAP100!$A:$H,2,FALSE)</f>
        <v>3563.87</v>
      </c>
    </row>
    <row r="12" spans="1:15">
      <c r="A12" s="21">
        <v>39526</v>
      </c>
      <c r="B12">
        <v>4573.95</v>
      </c>
      <c r="C12" s="22">
        <f>VLOOKUP(A12,NIFTY!$A:$E,3,FALSE)</f>
        <v>4534.75</v>
      </c>
      <c r="D12" s="22">
        <f>VLOOKUP($A12,NIFTY!$A:$E,4,FALSE)</f>
        <v>4718.3999999999996</v>
      </c>
      <c r="E12" s="22">
        <f>VLOOKUP($A12,NIFTY!$A:$E,5,FALSE)</f>
        <v>4533.8999999999996</v>
      </c>
      <c r="F12">
        <v>35.49</v>
      </c>
      <c r="G12">
        <v>12099.66</v>
      </c>
      <c r="H12">
        <v>4572.7</v>
      </c>
      <c r="I12">
        <v>40.354999999999997</v>
      </c>
      <c r="J12" s="22">
        <f>VLOOKUP(A12,FII!$A$1:$D$3730,3,FALSE)</f>
        <v>1017.37</v>
      </c>
      <c r="K12" s="22">
        <f>VLOOKUP(A12,FII!$A$1:$D$3730,4,FALSE)</f>
        <v>291.38</v>
      </c>
      <c r="L12" s="22">
        <f>VLOOKUP(A12,CRUDE!$A:$B,2,FALSE)</f>
        <v>100.72</v>
      </c>
      <c r="M12" s="22">
        <f>VLOOKUP(A12,NIFTY!$A:$H,8,FALSE)</f>
        <v>158.51</v>
      </c>
      <c r="N12" s="22">
        <f>VLOOKUP($A12,MIDCAP100!$A:$H,2,FALSE)</f>
        <v>5847.7</v>
      </c>
      <c r="O12" s="22">
        <f>VLOOKUP($A12,SMALLCAP100!$A:$H,2,FALSE)</f>
        <v>3500.46</v>
      </c>
    </row>
    <row r="13" spans="1:15">
      <c r="A13" s="21">
        <v>39531</v>
      </c>
      <c r="B13">
        <v>4609.8500000000004</v>
      </c>
      <c r="C13" s="22">
        <f>VLOOKUP(A13,NIFTY!$A:$E,3,FALSE)</f>
        <v>4576.8</v>
      </c>
      <c r="D13" s="22">
        <f>VLOOKUP($A13,NIFTY!$A:$E,4,FALSE)</f>
        <v>4649.45</v>
      </c>
      <c r="E13" s="22">
        <f>VLOOKUP($A13,NIFTY!$A:$E,5,FALSE)</f>
        <v>4539.8</v>
      </c>
      <c r="F13">
        <v>35.21</v>
      </c>
      <c r="G13">
        <v>12548.64</v>
      </c>
      <c r="H13">
        <v>4631.2</v>
      </c>
      <c r="I13">
        <v>40.130000000000003</v>
      </c>
      <c r="J13" s="22">
        <f>VLOOKUP(A13,FII!$A$1:$D$3730,3,FALSE)</f>
        <v>1846.68</v>
      </c>
      <c r="K13" s="22">
        <f>VLOOKUP(A13,FII!$A$1:$D$3730,4,FALSE)</f>
        <v>239.52</v>
      </c>
      <c r="L13" s="22">
        <f>VLOOKUP(A13,CRUDE!$A:$B,2,FALSE)</f>
        <v>99.86</v>
      </c>
      <c r="M13" s="22">
        <f>VLOOKUP(A13,NIFTY!$A:$H,8,FALSE)</f>
        <v>123.98</v>
      </c>
      <c r="N13" s="22">
        <f>VLOOKUP($A13,MIDCAP100!$A:$H,2,FALSE)</f>
        <v>5761.3</v>
      </c>
      <c r="O13" s="22">
        <f>VLOOKUP($A13,SMALLCAP100!$A:$H,2,FALSE)</f>
        <v>3364.39</v>
      </c>
    </row>
    <row r="14" spans="1:15">
      <c r="A14" s="21">
        <v>39532</v>
      </c>
      <c r="B14">
        <v>4877.5</v>
      </c>
      <c r="C14" s="22">
        <f>VLOOKUP(A14,NIFTY!$A:$E,3,FALSE)</f>
        <v>4616.8</v>
      </c>
      <c r="D14" s="22">
        <f>VLOOKUP($A14,NIFTY!$A:$E,4,FALSE)</f>
        <v>4896.8</v>
      </c>
      <c r="E14" s="22">
        <f>VLOOKUP($A14,NIFTY!$A:$E,5,FALSE)</f>
        <v>4616.8</v>
      </c>
      <c r="F14">
        <v>33.299999999999997</v>
      </c>
      <c r="G14">
        <v>12532.6</v>
      </c>
      <c r="H14">
        <v>4884.8999999999996</v>
      </c>
      <c r="I14">
        <v>40.104999999999997</v>
      </c>
      <c r="J14" s="22">
        <f>VLOOKUP(A14,FII!$A$1:$D$3730,3,FALSE)</f>
        <v>1344.02</v>
      </c>
      <c r="K14" s="22">
        <f>VLOOKUP(A14,FII!$A$1:$D$3730,4,FALSE)</f>
        <v>309.27</v>
      </c>
      <c r="L14" s="22">
        <f>VLOOKUP(A14,CRUDE!$A:$B,2,FALSE)</f>
        <v>100.6</v>
      </c>
      <c r="M14" s="22">
        <f>VLOOKUP(A14,NIFTY!$A:$H,8,FALSE)</f>
        <v>142.37</v>
      </c>
      <c r="N14" s="22">
        <f>VLOOKUP($A14,MIDCAP100!$A:$H,2,FALSE)</f>
        <v>6115.9</v>
      </c>
      <c r="O14" s="22">
        <f>VLOOKUP($A14,SMALLCAP100!$A:$H,2,FALSE)</f>
        <v>3565.8</v>
      </c>
    </row>
    <row r="15" spans="1:15">
      <c r="A15" s="21">
        <v>39533</v>
      </c>
      <c r="B15">
        <v>4828.8500000000004</v>
      </c>
      <c r="C15" s="22">
        <f>VLOOKUP(A15,NIFTY!$A:$E,3,FALSE)</f>
        <v>4878.7</v>
      </c>
      <c r="D15" s="22">
        <f>VLOOKUP($A15,NIFTY!$A:$E,4,FALSE)</f>
        <v>4912.3</v>
      </c>
      <c r="E15" s="22">
        <f>VLOOKUP($A15,NIFTY!$A:$E,5,FALSE)</f>
        <v>4808.6499999999996</v>
      </c>
      <c r="F15">
        <v>37.18</v>
      </c>
      <c r="G15">
        <v>12422.86</v>
      </c>
      <c r="H15">
        <v>4841.1000000000004</v>
      </c>
      <c r="I15">
        <v>40.155000000000001</v>
      </c>
      <c r="J15" s="22">
        <f>VLOOKUP(A15,FII!$A$1:$D$3730,3,FALSE)</f>
        <v>1536.07</v>
      </c>
      <c r="K15" s="22">
        <f>VLOOKUP(A15,FII!$A$1:$D$3730,4,FALSE)</f>
        <v>382.37</v>
      </c>
      <c r="L15" s="22">
        <f>VLOOKUP(A15,CRUDE!$A:$B,2,FALSE)</f>
        <v>103.99</v>
      </c>
      <c r="M15" s="22">
        <f>VLOOKUP(A15,NIFTY!$A:$H,8,FALSE)</f>
        <v>126.1</v>
      </c>
      <c r="N15" s="22">
        <f>VLOOKUP($A15,MIDCAP100!$A:$H,2,FALSE)</f>
        <v>6161.2</v>
      </c>
      <c r="O15" s="22">
        <f>VLOOKUP($A15,SMALLCAP100!$A:$H,2,FALSE)</f>
        <v>3618.77</v>
      </c>
    </row>
    <row r="16" spans="1:15">
      <c r="A16" s="21">
        <v>39534</v>
      </c>
      <c r="B16">
        <v>4830.25</v>
      </c>
      <c r="C16" s="22">
        <f>VLOOKUP(A16,NIFTY!$A:$E,3,FALSE)</f>
        <v>4828.8</v>
      </c>
      <c r="D16" s="22">
        <f>VLOOKUP($A16,NIFTY!$A:$E,4,FALSE)</f>
        <v>4863.75</v>
      </c>
      <c r="E16" s="22">
        <f>VLOOKUP($A16,NIFTY!$A:$E,5,FALSE)</f>
        <v>4769.6000000000004</v>
      </c>
      <c r="F16">
        <v>37.28</v>
      </c>
      <c r="G16">
        <v>12302.46</v>
      </c>
      <c r="H16">
        <v>4830.25</v>
      </c>
      <c r="I16">
        <v>40.075000000000003</v>
      </c>
      <c r="J16" s="22">
        <f>VLOOKUP(A16,FII!$A$1:$D$3730,3,FALSE)</f>
        <v>123.06</v>
      </c>
      <c r="K16" s="22">
        <f>VLOOKUP(A16,FII!$A$1:$D$3730,4,FALSE)</f>
        <v>-114.23</v>
      </c>
      <c r="L16" s="22">
        <f>VLOOKUP(A16,CRUDE!$A:$B,2,FALSE)</f>
        <v>105</v>
      </c>
      <c r="M16" s="22">
        <f>VLOOKUP(A16,NIFTY!$A:$H,8,FALSE)</f>
        <v>180.12</v>
      </c>
      <c r="N16" s="22">
        <f>VLOOKUP($A16,MIDCAP100!$A:$H,2,FALSE)</f>
        <v>6137.9</v>
      </c>
      <c r="O16" s="22">
        <f>VLOOKUP($A16,SMALLCAP100!$A:$H,2,FALSE)</f>
        <v>3652.02</v>
      </c>
    </row>
    <row r="17" spans="1:15">
      <c r="A17" s="21">
        <v>39535</v>
      </c>
      <c r="B17">
        <v>4942</v>
      </c>
      <c r="C17" s="22">
        <f>VLOOKUP(A17,NIFTY!$A:$E,3,FALSE)</f>
        <v>4830</v>
      </c>
      <c r="D17" s="22">
        <f>VLOOKUP($A17,NIFTY!$A:$E,4,FALSE)</f>
        <v>4970.8</v>
      </c>
      <c r="E17" s="22">
        <f>VLOOKUP($A17,NIFTY!$A:$E,5,FALSE)</f>
        <v>4796.3500000000004</v>
      </c>
      <c r="F17">
        <v>33.07</v>
      </c>
      <c r="G17">
        <v>12216.4</v>
      </c>
      <c r="H17">
        <v>4970.6499999999996</v>
      </c>
      <c r="I17">
        <v>39.869999999999997</v>
      </c>
      <c r="J17" s="22">
        <f>VLOOKUP(A17,FII!$A$1:$D$3730,3,FALSE)</f>
        <v>-818.37</v>
      </c>
      <c r="K17" s="22">
        <f>VLOOKUP(A17,FII!$A$1:$D$3730,4,FALSE)</f>
        <v>-104.15</v>
      </c>
      <c r="L17" s="22">
        <f>VLOOKUP(A17,CRUDE!$A:$B,2,FALSE)</f>
        <v>103.77</v>
      </c>
      <c r="M17" s="22">
        <f>VLOOKUP(A17,NIFTY!$A:$H,8,FALSE)</f>
        <v>162.59</v>
      </c>
      <c r="N17" s="22">
        <f>VLOOKUP($A17,MIDCAP100!$A:$H,2,FALSE)</f>
        <v>6353.35</v>
      </c>
      <c r="O17" s="22">
        <f>VLOOKUP($A17,SMALLCAP100!$A:$H,2,FALSE)</f>
        <v>3809.16</v>
      </c>
    </row>
    <row r="18" spans="1:15">
      <c r="A18" s="21">
        <v>39538</v>
      </c>
      <c r="B18">
        <v>4734.5</v>
      </c>
      <c r="C18" s="22">
        <f>VLOOKUP(A18,NIFTY!$A:$E,3,FALSE)</f>
        <v>4942.1499999999996</v>
      </c>
      <c r="D18" s="22">
        <f>VLOOKUP($A18,NIFTY!$A:$E,4,FALSE)</f>
        <v>4947</v>
      </c>
      <c r="E18" s="22">
        <f>VLOOKUP($A18,NIFTY!$A:$E,5,FALSE)</f>
        <v>4703.8500000000004</v>
      </c>
      <c r="F18">
        <v>35.14</v>
      </c>
      <c r="G18">
        <v>12262.89</v>
      </c>
      <c r="H18">
        <v>4732.3</v>
      </c>
      <c r="I18">
        <v>40.03</v>
      </c>
      <c r="J18" s="22">
        <f>VLOOKUP(A18,FII!$A$1:$D$3730,3,FALSE)</f>
        <v>-373.26</v>
      </c>
      <c r="K18" s="22">
        <f>VLOOKUP(A18,FII!$A$1:$D$3730,4,FALSE)</f>
        <v>-184.53</v>
      </c>
      <c r="L18" s="22">
        <f>VLOOKUP(A18,CRUDE!$A:$B,2,FALSE)</f>
        <v>100.3</v>
      </c>
      <c r="M18" s="22">
        <f>VLOOKUP(A18,NIFTY!$A:$H,8,FALSE)</f>
        <v>147.19999999999999</v>
      </c>
      <c r="N18" s="22">
        <f>VLOOKUP($A18,MIDCAP100!$A:$H,2,FALSE)</f>
        <v>6240.65</v>
      </c>
      <c r="O18" s="22">
        <f>VLOOKUP($A18,SMALLCAP100!$A:$H,2,FALSE)</f>
        <v>3769.9</v>
      </c>
    </row>
    <row r="19" spans="1:15">
      <c r="A19" s="21">
        <v>39539</v>
      </c>
      <c r="B19">
        <v>4739.55</v>
      </c>
      <c r="C19" s="22">
        <f>VLOOKUP(A19,NIFTY!$A:$E,3,FALSE)</f>
        <v>4735.6499999999996</v>
      </c>
      <c r="D19" s="22">
        <f>VLOOKUP($A19,NIFTY!$A:$E,4,FALSE)</f>
        <v>4800.75</v>
      </c>
      <c r="E19" s="22">
        <f>VLOOKUP($A19,NIFTY!$A:$E,5,FALSE)</f>
        <v>4628.75</v>
      </c>
      <c r="F19">
        <v>35.1</v>
      </c>
      <c r="G19">
        <v>12654.36</v>
      </c>
      <c r="H19">
        <v>4772.95</v>
      </c>
      <c r="I19">
        <v>39.89</v>
      </c>
      <c r="J19" s="22">
        <f>VLOOKUP(A19,FII!$A$1:$D$3730,3,FALSE)</f>
        <v>-1471.36</v>
      </c>
      <c r="K19" s="22">
        <f>VLOOKUP(A19,FII!$A$1:$D$3730,4,FALSE)</f>
        <v>-186.15</v>
      </c>
      <c r="L19" s="22">
        <f>VLOOKUP(A19,CRUDE!$A:$B,2,FALSE)</f>
        <v>100.17</v>
      </c>
      <c r="M19" s="22">
        <f>VLOOKUP(A19,NIFTY!$A:$H,8,FALSE)</f>
        <v>119.88</v>
      </c>
      <c r="N19" s="22">
        <f>VLOOKUP($A19,MIDCAP100!$A:$H,2,FALSE)</f>
        <v>6207.5</v>
      </c>
      <c r="O19" s="22">
        <f>VLOOKUP($A19,SMALLCAP100!$A:$H,2,FALSE)</f>
        <v>3739.68</v>
      </c>
    </row>
    <row r="20" spans="1:15">
      <c r="A20" s="21">
        <v>39540</v>
      </c>
      <c r="B20">
        <v>4754.2</v>
      </c>
      <c r="C20" s="22">
        <f>VLOOKUP(A20,NIFTY!$A:$E,3,FALSE)</f>
        <v>4741.3999999999996</v>
      </c>
      <c r="D20" s="22">
        <f>VLOOKUP($A20,NIFTY!$A:$E,4,FALSE)</f>
        <v>4916.75</v>
      </c>
      <c r="E20" s="22">
        <f>VLOOKUP($A20,NIFTY!$A:$E,5,FALSE)</f>
        <v>4741.3999999999996</v>
      </c>
      <c r="F20">
        <v>33.619999999999997</v>
      </c>
      <c r="G20">
        <v>12608.92</v>
      </c>
      <c r="H20">
        <v>4757.6499999999996</v>
      </c>
      <c r="I20">
        <v>39.94</v>
      </c>
      <c r="J20" s="22">
        <f>VLOOKUP(A20,FII!$A$1:$D$3730,3,FALSE)</f>
        <v>-1019.79</v>
      </c>
      <c r="K20" s="22">
        <f>VLOOKUP(A20,FII!$A$1:$D$3730,4,FALSE)</f>
        <v>52.52</v>
      </c>
      <c r="L20" s="22">
        <f>VLOOKUP(A20,CRUDE!$A:$B,2,FALSE)</f>
        <v>103.75</v>
      </c>
      <c r="M20" s="22">
        <f>VLOOKUP(A20,NIFTY!$A:$H,8,FALSE)</f>
        <v>114.66</v>
      </c>
      <c r="N20" s="22">
        <f>VLOOKUP($A20,MIDCAP100!$A:$H,2,FALSE)</f>
        <v>6231.2</v>
      </c>
      <c r="O20" s="22">
        <f>VLOOKUP($A20,SMALLCAP100!$A:$H,2,FALSE)</f>
        <v>3719.99</v>
      </c>
    </row>
    <row r="21" spans="1:15">
      <c r="A21" s="21">
        <v>39541</v>
      </c>
      <c r="B21">
        <v>4771.6000000000004</v>
      </c>
      <c r="C21" s="22">
        <f>VLOOKUP(A21,NIFTY!$A:$E,3,FALSE)</f>
        <v>4753.8999999999996</v>
      </c>
      <c r="D21" s="22">
        <f>VLOOKUP($A21,NIFTY!$A:$E,4,FALSE)</f>
        <v>4833.25</v>
      </c>
      <c r="E21" s="22">
        <f>VLOOKUP($A21,NIFTY!$A:$E,5,FALSE)</f>
        <v>4738.2</v>
      </c>
      <c r="F21">
        <v>36.68</v>
      </c>
      <c r="G21">
        <v>12626.03</v>
      </c>
      <c r="H21">
        <v>4784.8500000000004</v>
      </c>
      <c r="I21">
        <v>39.950000000000003</v>
      </c>
      <c r="J21" s="22">
        <f>VLOOKUP(A21,FII!$A$1:$D$3730,3,FALSE)</f>
        <v>1582.52</v>
      </c>
      <c r="K21" s="22">
        <f>VLOOKUP(A21,FII!$A$1:$D$3730,4,FALSE)</f>
        <v>164.07</v>
      </c>
      <c r="L21" s="22">
        <f>VLOOKUP(A21,CRUDE!$A:$B,2,FALSE)</f>
        <v>102.52</v>
      </c>
      <c r="M21" s="22">
        <f>VLOOKUP(A21,NIFTY!$A:$H,8,FALSE)</f>
        <v>124.59</v>
      </c>
      <c r="N21" s="22">
        <f>VLOOKUP($A21,MIDCAP100!$A:$H,2,FALSE)</f>
        <v>6235.2</v>
      </c>
      <c r="O21" s="22">
        <f>VLOOKUP($A21,SMALLCAP100!$A:$H,2,FALSE)</f>
        <v>3690.53</v>
      </c>
    </row>
    <row r="22" spans="1:15">
      <c r="A22" s="21">
        <v>39542</v>
      </c>
      <c r="B22">
        <v>4647</v>
      </c>
      <c r="C22" s="22">
        <f>VLOOKUP(A22,NIFTY!$A:$E,3,FALSE)</f>
        <v>4766.7</v>
      </c>
      <c r="D22" s="22">
        <f>VLOOKUP($A22,NIFTY!$A:$E,4,FALSE)</f>
        <v>4791.7</v>
      </c>
      <c r="E22" s="22">
        <f>VLOOKUP($A22,NIFTY!$A:$E,5,FALSE)</f>
        <v>4632.7</v>
      </c>
      <c r="F22">
        <v>36.93</v>
      </c>
      <c r="G22">
        <v>12609.42</v>
      </c>
      <c r="H22">
        <v>4652.7</v>
      </c>
      <c r="I22">
        <v>39.854999999999997</v>
      </c>
      <c r="J22" s="22">
        <f>VLOOKUP(A22,FII!$A$1:$D$3730,3,FALSE)</f>
        <v>250.57</v>
      </c>
      <c r="K22" s="22">
        <f>VLOOKUP(A22,FII!$A$1:$D$3730,4,FALSE)</f>
        <v>-28.7</v>
      </c>
      <c r="L22" s="22">
        <f>VLOOKUP(A22,CRUDE!$A:$B,2,FALSE)</f>
        <v>104.9</v>
      </c>
      <c r="M22" s="22">
        <f>VLOOKUP(A22,NIFTY!$A:$H,8,FALSE)</f>
        <v>131.51</v>
      </c>
      <c r="N22" s="22">
        <f>VLOOKUP($A22,MIDCAP100!$A:$H,2,FALSE)</f>
        <v>6110.3</v>
      </c>
      <c r="O22" s="22">
        <f>VLOOKUP($A22,SMALLCAP100!$A:$H,2,FALSE)</f>
        <v>3637.88</v>
      </c>
    </row>
    <row r="23" spans="1:15">
      <c r="A23" s="21">
        <v>39545</v>
      </c>
      <c r="B23">
        <v>4761.2</v>
      </c>
      <c r="C23" s="22">
        <f>VLOOKUP(A23,NIFTY!$A:$E,3,FALSE)</f>
        <v>4631.3500000000004</v>
      </c>
      <c r="D23" s="22">
        <f>VLOOKUP($A23,NIFTY!$A:$E,4,FALSE)</f>
        <v>4798.55</v>
      </c>
      <c r="E23" s="22">
        <f>VLOOKUP($A23,NIFTY!$A:$E,5,FALSE)</f>
        <v>4628.8</v>
      </c>
      <c r="F23">
        <v>30.99</v>
      </c>
      <c r="G23">
        <v>12612.43</v>
      </c>
      <c r="H23">
        <v>4764.3999999999996</v>
      </c>
      <c r="I23">
        <v>39.869999999999997</v>
      </c>
      <c r="J23" s="22">
        <f>VLOOKUP(A23,FII!$A$1:$D$3730,3,FALSE)</f>
        <v>-523.65</v>
      </c>
      <c r="K23" s="22">
        <f>VLOOKUP(A23,FII!$A$1:$D$3730,4,FALSE)</f>
        <v>-139.72</v>
      </c>
      <c r="L23" s="22">
        <f>VLOOKUP(A23,CRUDE!$A:$B,2,FALSE)</f>
        <v>107.14</v>
      </c>
      <c r="M23" s="22">
        <f>VLOOKUP(A23,NIFTY!$A:$H,8,FALSE)</f>
        <v>124.93</v>
      </c>
      <c r="N23" s="22">
        <f>VLOOKUP($A23,MIDCAP100!$A:$H,2,FALSE)</f>
        <v>6202.25</v>
      </c>
      <c r="O23" s="22">
        <f>VLOOKUP($A23,SMALLCAP100!$A:$H,2,FALSE)</f>
        <v>3700.83</v>
      </c>
    </row>
    <row r="24" spans="1:15">
      <c r="A24" s="21">
        <v>39546</v>
      </c>
      <c r="B24">
        <v>4709.6499999999996</v>
      </c>
      <c r="C24" s="22">
        <f>VLOOKUP(A24,NIFTY!$A:$E,3,FALSE)</f>
        <v>4760.6499999999996</v>
      </c>
      <c r="D24" s="22">
        <f>VLOOKUP($A24,NIFTY!$A:$E,4,FALSE)</f>
        <v>4769.55</v>
      </c>
      <c r="E24" s="22">
        <f>VLOOKUP($A24,NIFTY!$A:$E,5,FALSE)</f>
        <v>4677.8</v>
      </c>
      <c r="F24">
        <v>31.4</v>
      </c>
      <c r="G24">
        <v>12576.44</v>
      </c>
      <c r="H24">
        <v>4694.8500000000004</v>
      </c>
      <c r="I24">
        <v>40.005000000000003</v>
      </c>
      <c r="J24" s="22">
        <f>VLOOKUP(A24,FII!$A$1:$D$3730,3,FALSE)</f>
        <v>293.37</v>
      </c>
      <c r="K24" s="22">
        <f>VLOOKUP(A24,FII!$A$1:$D$3730,4,FALSE)</f>
        <v>18.170000000000002</v>
      </c>
      <c r="L24" s="22">
        <f>VLOOKUP(A24,CRUDE!$A:$B,2,FALSE)</f>
        <v>106.34</v>
      </c>
      <c r="M24" s="22">
        <f>VLOOKUP(A24,NIFTY!$A:$H,8,FALSE)</f>
        <v>113.75</v>
      </c>
      <c r="N24" s="22">
        <f>VLOOKUP($A24,MIDCAP100!$A:$H,2,FALSE)</f>
        <v>6253.2</v>
      </c>
      <c r="O24" s="22">
        <f>VLOOKUP($A24,SMALLCAP100!$A:$H,2,FALSE)</f>
        <v>3725.63</v>
      </c>
    </row>
    <row r="25" spans="1:15">
      <c r="A25" s="21">
        <v>39547</v>
      </c>
      <c r="B25">
        <v>4747.05</v>
      </c>
      <c r="C25" s="22">
        <f>VLOOKUP(A25,NIFTY!$A:$E,3,FALSE)</f>
        <v>4707.05</v>
      </c>
      <c r="D25" s="22">
        <f>VLOOKUP($A25,NIFTY!$A:$E,4,FALSE)</f>
        <v>4758.25</v>
      </c>
      <c r="E25" s="22">
        <f>VLOOKUP($A25,NIFTY!$A:$E,5,FALSE)</f>
        <v>4667.5</v>
      </c>
      <c r="F25">
        <v>38.24</v>
      </c>
      <c r="G25">
        <v>12527.26</v>
      </c>
      <c r="H25">
        <v>4740.3</v>
      </c>
      <c r="I25">
        <v>39.909999999999997</v>
      </c>
      <c r="J25" s="22">
        <f>VLOOKUP(A25,FII!$A$1:$D$3730,3,FALSE)</f>
        <v>243.73</v>
      </c>
      <c r="K25" s="22">
        <f>VLOOKUP(A25,FII!$A$1:$D$3730,4,FALSE)</f>
        <v>-14.07</v>
      </c>
      <c r="L25" s="22">
        <f>VLOOKUP(A25,CRUDE!$A:$B,2,FALSE)</f>
        <v>108.47</v>
      </c>
      <c r="M25" s="22">
        <f>VLOOKUP(A25,NIFTY!$A:$H,8,FALSE)</f>
        <v>101.41</v>
      </c>
      <c r="N25" s="22">
        <f>VLOOKUP($A25,MIDCAP100!$A:$H,2,FALSE)</f>
        <v>6330.65</v>
      </c>
      <c r="O25" s="22">
        <f>VLOOKUP($A25,SMALLCAP100!$A:$H,2,FALSE)</f>
        <v>3788.43</v>
      </c>
    </row>
    <row r="26" spans="1:15">
      <c r="A26" s="21">
        <v>39548</v>
      </c>
      <c r="B26">
        <v>4733</v>
      </c>
      <c r="C26" s="22">
        <f>VLOOKUP(A26,NIFTY!$A:$E,3,FALSE)</f>
        <v>4747.55</v>
      </c>
      <c r="D26" s="22">
        <f>VLOOKUP($A26,NIFTY!$A:$E,4,FALSE)</f>
        <v>4799.5</v>
      </c>
      <c r="E26" s="22">
        <f>VLOOKUP($A26,NIFTY!$A:$E,5,FALSE)</f>
        <v>4720.8999999999996</v>
      </c>
      <c r="F26">
        <v>30.52</v>
      </c>
      <c r="G26">
        <v>12581.98</v>
      </c>
      <c r="H26">
        <v>4722.3</v>
      </c>
      <c r="I26">
        <v>39.875</v>
      </c>
      <c r="J26" s="22">
        <f>VLOOKUP(A26,FII!$A$1:$D$3730,3,FALSE)</f>
        <v>-488.07</v>
      </c>
      <c r="K26" s="22">
        <f>VLOOKUP(A26,FII!$A$1:$D$3730,4,FALSE)</f>
        <v>234.92</v>
      </c>
      <c r="L26" s="22">
        <f>VLOOKUP(A26,CRUDE!$A:$B,2,FALSE)</f>
        <v>108.2</v>
      </c>
      <c r="M26" s="22">
        <f>VLOOKUP(A26,NIFTY!$A:$H,8,FALSE)</f>
        <v>150.13999999999999</v>
      </c>
      <c r="N26" s="22">
        <f>VLOOKUP($A26,MIDCAP100!$A:$H,2,FALSE)</f>
        <v>6338.7</v>
      </c>
      <c r="O26" s="22">
        <f>VLOOKUP($A26,SMALLCAP100!$A:$H,2,FALSE)</f>
        <v>3776.47</v>
      </c>
    </row>
    <row r="27" spans="1:15">
      <c r="A27" s="21">
        <v>39549</v>
      </c>
      <c r="B27">
        <v>4777.8</v>
      </c>
      <c r="C27" s="22">
        <f>VLOOKUP(A27,NIFTY!$A:$E,3,FALSE)</f>
        <v>4734.3500000000004</v>
      </c>
      <c r="D27" s="22">
        <f>VLOOKUP($A27,NIFTY!$A:$E,4,FALSE)</f>
        <v>4817.3999999999996</v>
      </c>
      <c r="E27" s="22">
        <f>VLOOKUP($A27,NIFTY!$A:$E,5,FALSE)</f>
        <v>4727.25</v>
      </c>
      <c r="F27">
        <v>33.83</v>
      </c>
      <c r="G27">
        <v>12325.42</v>
      </c>
      <c r="H27">
        <v>4771.8500000000004</v>
      </c>
      <c r="I27">
        <v>39.840000000000003</v>
      </c>
      <c r="J27" s="22">
        <f>VLOOKUP(A27,FII!$A$1:$D$3730,3,FALSE)</f>
        <v>-264.74</v>
      </c>
      <c r="K27" s="22">
        <f>VLOOKUP(A27,FII!$A$1:$D$3730,4,FALSE)</f>
        <v>26.94</v>
      </c>
      <c r="L27" s="22">
        <f>VLOOKUP(A27,CRUDE!$A:$B,2,FALSE)</f>
        <v>108.75</v>
      </c>
      <c r="M27" s="22">
        <f>VLOOKUP(A27,NIFTY!$A:$H,8,FALSE)</f>
        <v>132.77000000000001</v>
      </c>
      <c r="N27" s="22">
        <f>VLOOKUP($A27,MIDCAP100!$A:$H,2,FALSE)</f>
        <v>6384.9</v>
      </c>
      <c r="O27" s="22">
        <f>VLOOKUP($A27,SMALLCAP100!$A:$H,2,FALSE)</f>
        <v>3798.45</v>
      </c>
    </row>
    <row r="28" spans="1:15">
      <c r="A28" s="21">
        <v>39553</v>
      </c>
      <c r="B28">
        <v>4879.6499999999996</v>
      </c>
      <c r="C28" s="22">
        <f>VLOOKUP(A28,NIFTY!$A:$E,3,FALSE)</f>
        <v>4779.95</v>
      </c>
      <c r="D28" s="22">
        <f>VLOOKUP($A28,NIFTY!$A:$E,4,FALSE)</f>
        <v>4917.1000000000004</v>
      </c>
      <c r="E28" s="22">
        <f>VLOOKUP($A28,NIFTY!$A:$E,5,FALSE)</f>
        <v>4708.3</v>
      </c>
      <c r="F28">
        <v>30.23</v>
      </c>
      <c r="G28">
        <v>12362.47</v>
      </c>
      <c r="H28">
        <v>4897.1499999999996</v>
      </c>
      <c r="I28">
        <v>39.875</v>
      </c>
      <c r="J28" s="22">
        <f>VLOOKUP(A28,FII!$A$1:$D$3730,3,FALSE)</f>
        <v>1122.8699999999999</v>
      </c>
      <c r="K28" s="22">
        <f>VLOOKUP(A28,FII!$A$1:$D$3730,4,FALSE)</f>
        <v>-8.5500000000000007</v>
      </c>
      <c r="L28" s="22">
        <f>VLOOKUP(A28,CRUDE!$A:$B,2,FALSE)</f>
        <v>111.31</v>
      </c>
      <c r="M28" s="22">
        <f>VLOOKUP(A28,NIFTY!$A:$H,8,FALSE)</f>
        <v>152.08000000000001</v>
      </c>
      <c r="N28" s="22">
        <f>VLOOKUP($A28,MIDCAP100!$A:$H,2,FALSE)</f>
        <v>6483.25</v>
      </c>
      <c r="O28" s="22">
        <f>VLOOKUP($A28,SMALLCAP100!$A:$H,2,FALSE)</f>
        <v>3839.65</v>
      </c>
    </row>
    <row r="29" spans="1:15">
      <c r="A29" s="21">
        <v>39554</v>
      </c>
      <c r="B29">
        <v>4887.3</v>
      </c>
      <c r="C29" s="22">
        <f>VLOOKUP(A29,NIFTY!$A:$E,3,FALSE)</f>
        <v>4881.6499999999996</v>
      </c>
      <c r="D29" s="22">
        <f>VLOOKUP($A29,NIFTY!$A:$E,4,FALSE)</f>
        <v>4951.3999999999996</v>
      </c>
      <c r="E29" s="22">
        <f>VLOOKUP($A29,NIFTY!$A:$E,5,FALSE)</f>
        <v>4874.05</v>
      </c>
      <c r="F29">
        <v>27.94</v>
      </c>
      <c r="G29">
        <v>12619.27</v>
      </c>
      <c r="H29">
        <v>4886</v>
      </c>
      <c r="I29">
        <v>39.840000000000003</v>
      </c>
      <c r="J29" s="22">
        <f>VLOOKUP(A29,FII!$A$1:$D$3730,3,FALSE)</f>
        <v>-744.89</v>
      </c>
      <c r="K29" s="22">
        <f>VLOOKUP(A29,FII!$A$1:$D$3730,4,FALSE)</f>
        <v>-361.58</v>
      </c>
      <c r="L29" s="22">
        <f>VLOOKUP(A29,CRUDE!$A:$B,2,FALSE)</f>
        <v>112.66</v>
      </c>
      <c r="M29" s="22">
        <f>VLOOKUP(A29,NIFTY!$A:$H,8,FALSE)</f>
        <v>137.21</v>
      </c>
      <c r="N29" s="22">
        <f>VLOOKUP($A29,MIDCAP100!$A:$H,2,FALSE)</f>
        <v>6559.55</v>
      </c>
      <c r="O29" s="22">
        <f>VLOOKUP($A29,SMALLCAP100!$A:$H,2,FALSE)</f>
        <v>3907.69</v>
      </c>
    </row>
    <row r="30" spans="1:15">
      <c r="A30" s="21">
        <v>39555</v>
      </c>
      <c r="B30">
        <v>4958.3999999999996</v>
      </c>
      <c r="C30" s="22">
        <f>VLOOKUP(A30,NIFTY!$A:$E,3,FALSE)</f>
        <v>4890.6000000000004</v>
      </c>
      <c r="D30" s="22">
        <f>VLOOKUP($A30,NIFTY!$A:$E,4,FALSE)</f>
        <v>4984.95</v>
      </c>
      <c r="E30" s="22">
        <f>VLOOKUP($A30,NIFTY!$A:$E,5,FALSE)</f>
        <v>4889.6499999999996</v>
      </c>
      <c r="F30">
        <v>27.1</v>
      </c>
      <c r="G30">
        <v>12620.49</v>
      </c>
      <c r="H30">
        <v>4960.55</v>
      </c>
      <c r="I30">
        <v>39.774999999999999</v>
      </c>
      <c r="J30" s="22">
        <f>VLOOKUP(A30,FII!$A$1:$D$3730,3,FALSE)</f>
        <v>224.36</v>
      </c>
      <c r="K30" s="22">
        <f>VLOOKUP(A30,FII!$A$1:$D$3730,4,FALSE)</f>
        <v>140.08000000000001</v>
      </c>
      <c r="L30" s="22">
        <f>VLOOKUP(A30,CRUDE!$A:$B,2,FALSE)</f>
        <v>112.43</v>
      </c>
      <c r="M30" s="22">
        <f>VLOOKUP(A30,NIFTY!$A:$H,8,FALSE)</f>
        <v>135.28</v>
      </c>
      <c r="N30" s="22">
        <f>VLOOKUP($A30,MIDCAP100!$A:$H,2,FALSE)</f>
        <v>6691.3</v>
      </c>
      <c r="O30" s="22">
        <f>VLOOKUP($A30,SMALLCAP100!$A:$H,2,FALSE)</f>
        <v>3995.97</v>
      </c>
    </row>
    <row r="31" spans="1:15">
      <c r="A31" s="21">
        <v>39559</v>
      </c>
      <c r="B31">
        <v>5037</v>
      </c>
      <c r="C31" s="22">
        <f>VLOOKUP(A31,NIFTY!$A:$E,3,FALSE)</f>
        <v>4955.8999999999996</v>
      </c>
      <c r="D31" s="22">
        <f>VLOOKUP($A31,NIFTY!$A:$E,4,FALSE)</f>
        <v>5053.3999999999996</v>
      </c>
      <c r="E31" s="22">
        <f>VLOOKUP($A31,NIFTY!$A:$E,5,FALSE)</f>
        <v>4955.8999999999996</v>
      </c>
      <c r="F31">
        <v>27.1</v>
      </c>
      <c r="G31">
        <v>12825.02</v>
      </c>
      <c r="H31">
        <v>5043.45</v>
      </c>
      <c r="I31">
        <v>39.869999999999997</v>
      </c>
      <c r="J31" s="22">
        <f>VLOOKUP(A31,FII!$A$1:$D$3730,3,FALSE)</f>
        <v>1264</v>
      </c>
      <c r="K31" s="22">
        <f>VLOOKUP(A31,FII!$A$1:$D$3730,4,FALSE)</f>
        <v>442.62</v>
      </c>
      <c r="L31" s="22">
        <f>VLOOKUP(A31,CRUDE!$A:$B,2,FALSE)</f>
        <v>114.43</v>
      </c>
      <c r="M31" s="22">
        <f>VLOOKUP(A31,NIFTY!$A:$H,8,FALSE)</f>
        <v>110.42</v>
      </c>
      <c r="N31" s="22">
        <f>VLOOKUP($A31,MIDCAP100!$A:$H,2,FALSE)</f>
        <v>6838.25</v>
      </c>
      <c r="O31" s="22">
        <f>VLOOKUP($A31,SMALLCAP100!$A:$H,2,FALSE)</f>
        <v>4082.55</v>
      </c>
    </row>
    <row r="32" spans="1:15">
      <c r="A32" s="21">
        <v>39560</v>
      </c>
      <c r="B32">
        <v>5049.3</v>
      </c>
      <c r="C32" s="22">
        <f>VLOOKUP(A32,NIFTY!$A:$E,3,FALSE)</f>
        <v>5037.05</v>
      </c>
      <c r="D32" s="22">
        <f>VLOOKUP($A32,NIFTY!$A:$E,4,FALSE)</f>
        <v>5074.25</v>
      </c>
      <c r="E32" s="22">
        <f>VLOOKUP($A32,NIFTY!$A:$E,5,FALSE)</f>
        <v>4994.05</v>
      </c>
      <c r="F32">
        <v>39.619999999999997</v>
      </c>
      <c r="G32">
        <v>12720.23</v>
      </c>
      <c r="H32">
        <v>5043.6499999999996</v>
      </c>
      <c r="I32">
        <v>39.94</v>
      </c>
      <c r="J32" s="22">
        <f>VLOOKUP(A32,FII!$A$1:$D$3730,3,FALSE)</f>
        <v>392.36</v>
      </c>
      <c r="K32" s="22">
        <f>VLOOKUP(A32,FII!$A$1:$D$3730,4,FALSE)</f>
        <v>82.74</v>
      </c>
      <c r="L32" s="22">
        <f>VLOOKUP(A32,CRUDE!$A:$B,2,FALSE)</f>
        <v>115.95</v>
      </c>
      <c r="M32" s="22">
        <f>VLOOKUP(A32,NIFTY!$A:$H,8,FALSE)</f>
        <v>126.75</v>
      </c>
      <c r="N32" s="22">
        <f>VLOOKUP($A32,MIDCAP100!$A:$H,2,FALSE)</f>
        <v>6865.5</v>
      </c>
      <c r="O32" s="22">
        <f>VLOOKUP($A32,SMALLCAP100!$A:$H,2,FALSE)</f>
        <v>4120.1499999999996</v>
      </c>
    </row>
    <row r="33" spans="1:15">
      <c r="A33" s="21">
        <v>39561</v>
      </c>
      <c r="B33">
        <v>5022.8</v>
      </c>
      <c r="C33" s="22">
        <f>VLOOKUP(A33,NIFTY!$A:$E,3,FALSE)</f>
        <v>5044.3500000000004</v>
      </c>
      <c r="D33" s="22">
        <f>VLOOKUP($A33,NIFTY!$A:$E,4,FALSE)</f>
        <v>5083.5</v>
      </c>
      <c r="E33" s="22">
        <f>VLOOKUP($A33,NIFTY!$A:$E,5,FALSE)</f>
        <v>5003.55</v>
      </c>
      <c r="F33">
        <v>32.369999999999997</v>
      </c>
      <c r="G33">
        <v>12763.22</v>
      </c>
      <c r="H33">
        <v>5031.1000000000004</v>
      </c>
      <c r="I33">
        <v>39.979999999999997</v>
      </c>
      <c r="J33" s="22" t="e">
        <f>VLOOKUP(A33,FII!$A$1:$D$3730,3,FALSE)</f>
        <v>#N/A</v>
      </c>
      <c r="K33" s="22" t="e">
        <f>VLOOKUP(A33,FII!$A$1:$D$3730,4,FALSE)</f>
        <v>#N/A</v>
      </c>
      <c r="L33" s="22">
        <f>VLOOKUP(A33,CRUDE!$A:$B,2,FALSE)</f>
        <v>116.46</v>
      </c>
      <c r="M33" s="22">
        <f>VLOOKUP(A33,NIFTY!$A:$H,8,FALSE)</f>
        <v>144.56</v>
      </c>
      <c r="N33" s="22">
        <f>VLOOKUP($A33,MIDCAP100!$A:$H,2,FALSE)</f>
        <v>6866.25</v>
      </c>
      <c r="O33" s="22">
        <f>VLOOKUP($A33,SMALLCAP100!$A:$H,2,FALSE)</f>
        <v>4131.6000000000004</v>
      </c>
    </row>
    <row r="34" spans="1:15">
      <c r="A34" s="21">
        <v>39562</v>
      </c>
      <c r="B34">
        <v>4999.8500000000004</v>
      </c>
      <c r="C34" s="22">
        <f>VLOOKUP(A34,NIFTY!$A:$E,3,FALSE)</f>
        <v>5022.8999999999996</v>
      </c>
      <c r="D34" s="22">
        <f>VLOOKUP($A34,NIFTY!$A:$E,4,FALSE)</f>
        <v>5072.7</v>
      </c>
      <c r="E34" s="22">
        <f>VLOOKUP($A34,NIFTY!$A:$E,5,FALSE)</f>
        <v>4991.3500000000004</v>
      </c>
      <c r="F34">
        <v>28.73</v>
      </c>
      <c r="G34">
        <v>12848.95</v>
      </c>
      <c r="H34">
        <v>4999.8500000000004</v>
      </c>
      <c r="I34">
        <v>40.08</v>
      </c>
      <c r="J34" s="22">
        <f>VLOOKUP(A34,FII!$A$1:$D$3730,3,FALSE)</f>
        <v>-284.94</v>
      </c>
      <c r="K34" s="22">
        <f>VLOOKUP(A34,FII!$A$1:$D$3730,4,FALSE)</f>
        <v>-230.7</v>
      </c>
      <c r="L34" s="22">
        <f>VLOOKUP(A34,CRUDE!$A:$B,2,FALSE)</f>
        <v>114.34</v>
      </c>
      <c r="M34" s="22">
        <f>VLOOKUP(A34,NIFTY!$A:$H,8,FALSE)</f>
        <v>154.29</v>
      </c>
      <c r="N34" s="22">
        <f>VLOOKUP($A34,MIDCAP100!$A:$H,2,FALSE)</f>
        <v>6810.95</v>
      </c>
      <c r="O34" s="22">
        <f>VLOOKUP($A34,SMALLCAP100!$A:$H,2,FALSE)</f>
        <v>4092.35</v>
      </c>
    </row>
    <row r="35" spans="1:15">
      <c r="A35" s="21">
        <v>39563</v>
      </c>
      <c r="B35">
        <v>5111.7</v>
      </c>
      <c r="C35" s="22">
        <f>VLOOKUP(A35,NIFTY!$A:$E,3,FALSE)</f>
        <v>4999.1499999999996</v>
      </c>
      <c r="D35" s="22">
        <f>VLOOKUP($A35,NIFTY!$A:$E,4,FALSE)</f>
        <v>5117.7</v>
      </c>
      <c r="E35" s="22">
        <f>VLOOKUP($A35,NIFTY!$A:$E,5,FALSE)</f>
        <v>4999.1499999999996</v>
      </c>
      <c r="F35">
        <v>27.4</v>
      </c>
      <c r="G35">
        <v>12891.86</v>
      </c>
      <c r="H35">
        <v>5125.75</v>
      </c>
      <c r="I35">
        <v>40.064999999999998</v>
      </c>
      <c r="J35" s="22">
        <f>VLOOKUP(A35,FII!$A$1:$D$3730,3,FALSE)</f>
        <v>-219.19</v>
      </c>
      <c r="K35" s="22">
        <f>VLOOKUP(A35,FII!$A$1:$D$3730,4,FALSE)</f>
        <v>40.130000000000003</v>
      </c>
      <c r="L35" s="22">
        <f>VLOOKUP(A35,CRUDE!$A:$B,2,FALSE)</f>
        <v>116.34</v>
      </c>
      <c r="M35" s="22">
        <f>VLOOKUP(A35,NIFTY!$A:$H,8,FALSE)</f>
        <v>134.44999999999999</v>
      </c>
      <c r="N35" s="22">
        <f>VLOOKUP($A35,MIDCAP100!$A:$H,2,FALSE)</f>
        <v>6849.45</v>
      </c>
      <c r="O35" s="22">
        <f>VLOOKUP($A35,SMALLCAP100!$A:$H,2,FALSE)</f>
        <v>4117.82</v>
      </c>
    </row>
    <row r="36" spans="1:15">
      <c r="A36" s="21">
        <v>39566</v>
      </c>
      <c r="B36">
        <v>5089.6499999999996</v>
      </c>
      <c r="C36" s="22">
        <f>VLOOKUP(A36,NIFTY!$A:$E,3,FALSE)</f>
        <v>5112.5</v>
      </c>
      <c r="D36" s="22">
        <f>VLOOKUP($A36,NIFTY!$A:$E,4,FALSE)</f>
        <v>5147.45</v>
      </c>
      <c r="E36" s="22">
        <f>VLOOKUP($A36,NIFTY!$A:$E,5,FALSE)</f>
        <v>5079.1499999999996</v>
      </c>
      <c r="F36">
        <v>27.62</v>
      </c>
      <c r="G36">
        <v>12871.75</v>
      </c>
      <c r="H36">
        <v>5105.6499999999996</v>
      </c>
      <c r="I36">
        <v>40.07</v>
      </c>
      <c r="J36" s="22">
        <f>VLOOKUP(A36,FII!$A$1:$D$3730,3,FALSE)</f>
        <v>672.32</v>
      </c>
      <c r="K36" s="22">
        <f>VLOOKUP(A36,FII!$A$1:$D$3730,4,FALSE)</f>
        <v>53.64</v>
      </c>
      <c r="L36" s="22">
        <f>VLOOKUP(A36,CRUDE!$A:$B,2,FALSE)</f>
        <v>116.74</v>
      </c>
      <c r="M36" s="22">
        <f>VLOOKUP(A36,NIFTY!$A:$H,8,FALSE)</f>
        <v>110.78</v>
      </c>
      <c r="N36" s="22">
        <f>VLOOKUP($A36,MIDCAP100!$A:$H,2,FALSE)</f>
        <v>6888.25</v>
      </c>
      <c r="O36" s="22">
        <f>VLOOKUP($A36,SMALLCAP100!$A:$H,2,FALSE)</f>
        <v>4127.28</v>
      </c>
    </row>
    <row r="37" spans="1:15">
      <c r="A37" s="21">
        <v>39567</v>
      </c>
      <c r="B37">
        <v>5195.5</v>
      </c>
      <c r="C37" s="22">
        <f>VLOOKUP(A37,NIFTY!$A:$E,3,FALSE)</f>
        <v>5092.3999999999996</v>
      </c>
      <c r="D37" s="22">
        <f>VLOOKUP($A37,NIFTY!$A:$E,4,FALSE)</f>
        <v>5210.8999999999996</v>
      </c>
      <c r="E37" s="22">
        <f>VLOOKUP($A37,NIFTY!$A:$E,5,FALSE)</f>
        <v>5082.1499999999996</v>
      </c>
      <c r="F37">
        <v>26.16</v>
      </c>
      <c r="G37">
        <v>12831.94</v>
      </c>
      <c r="H37">
        <v>5218.45</v>
      </c>
      <c r="I37">
        <v>40.28</v>
      </c>
      <c r="J37" s="22">
        <f>VLOOKUP(A37,FII!$A$1:$D$3730,3,FALSE)</f>
        <v>202.33</v>
      </c>
      <c r="K37" s="22">
        <f>VLOOKUP(A37,FII!$A$1:$D$3730,4,FALSE)</f>
        <v>24.43</v>
      </c>
      <c r="L37" s="22">
        <f>VLOOKUP(A37,CRUDE!$A:$B,2,FALSE)</f>
        <v>113.43</v>
      </c>
      <c r="M37" s="22">
        <f>VLOOKUP(A37,NIFTY!$A:$H,8,FALSE)</f>
        <v>214.91</v>
      </c>
      <c r="N37" s="22">
        <f>VLOOKUP($A37,MIDCAP100!$A:$H,2,FALSE)</f>
        <v>7011.1</v>
      </c>
      <c r="O37" s="22">
        <f>VLOOKUP($A37,SMALLCAP100!$A:$H,2,FALSE)</f>
        <v>4186.28</v>
      </c>
    </row>
    <row r="38" spans="1:15">
      <c r="A38" s="21">
        <v>39568</v>
      </c>
      <c r="B38">
        <v>5165.8999999999996</v>
      </c>
      <c r="C38" s="22">
        <f>VLOOKUP(A38,NIFTY!$A:$E,3,FALSE)</f>
        <v>5198.3500000000004</v>
      </c>
      <c r="D38" s="22">
        <f>VLOOKUP($A38,NIFTY!$A:$E,4,FALSE)</f>
        <v>5230.75</v>
      </c>
      <c r="E38" s="22">
        <f>VLOOKUP($A38,NIFTY!$A:$E,5,FALSE)</f>
        <v>5155.8500000000004</v>
      </c>
      <c r="F38">
        <v>26.16</v>
      </c>
      <c r="G38">
        <v>12820.13</v>
      </c>
      <c r="H38">
        <v>5188.8</v>
      </c>
      <c r="I38">
        <v>40.46</v>
      </c>
      <c r="J38" s="22">
        <f>VLOOKUP(A38,FII!$A$1:$D$3730,3,FALSE)</f>
        <v>540.70000000000005</v>
      </c>
      <c r="K38" s="22">
        <f>VLOOKUP(A38,FII!$A$1:$D$3730,4,FALSE)</f>
        <v>-228.72</v>
      </c>
      <c r="L38" s="22">
        <f>VLOOKUP(A38,CRUDE!$A:$B,2,FALSE)</f>
        <v>111.36</v>
      </c>
      <c r="M38" s="22">
        <f>VLOOKUP(A38,NIFTY!$A:$H,8,FALSE)</f>
        <v>146.21</v>
      </c>
      <c r="N38" s="22">
        <f>VLOOKUP($A38,MIDCAP100!$A:$H,2,FALSE)</f>
        <v>7004.8</v>
      </c>
      <c r="O38" s="22">
        <f>VLOOKUP($A38,SMALLCAP100!$A:$H,2,FALSE)</f>
        <v>4203</v>
      </c>
    </row>
    <row r="39" spans="1:15">
      <c r="A39" s="21">
        <v>39570</v>
      </c>
      <c r="B39">
        <v>5228.2</v>
      </c>
      <c r="C39" s="22">
        <f>VLOOKUP(A39,NIFTY!$A:$E,3,FALSE)</f>
        <v>5265.3</v>
      </c>
      <c r="D39" s="22">
        <f>VLOOKUP($A39,NIFTY!$A:$E,4,FALSE)</f>
        <v>5298.85</v>
      </c>
      <c r="E39" s="22">
        <f>VLOOKUP($A39,NIFTY!$A:$E,5,FALSE)</f>
        <v>5197.6000000000004</v>
      </c>
      <c r="F39">
        <v>24.21</v>
      </c>
      <c r="G39">
        <v>13058.2</v>
      </c>
      <c r="H39">
        <v>5246.5</v>
      </c>
      <c r="I39">
        <v>40.56</v>
      </c>
      <c r="J39" s="22">
        <f>VLOOKUP(A39,FII!$A$1:$D$3730,3,FALSE)</f>
        <v>135.11000000000001</v>
      </c>
      <c r="K39" s="22">
        <f>VLOOKUP(A39,FII!$A$1:$D$3730,4,FALSE)</f>
        <v>-395.84</v>
      </c>
      <c r="L39" s="22">
        <f>VLOOKUP(A39,CRUDE!$A:$B,2,FALSE)</f>
        <v>114.56</v>
      </c>
      <c r="M39" s="22">
        <f>VLOOKUP(A39,NIFTY!$A:$H,8,FALSE)</f>
        <v>131.24</v>
      </c>
      <c r="N39" s="22">
        <f>VLOOKUP($A39,MIDCAP100!$A:$H,2,FALSE)</f>
        <v>7089.95</v>
      </c>
      <c r="O39" s="22">
        <f>VLOOKUP($A39,SMALLCAP100!$A:$H,2,FALSE)</f>
        <v>4235.72</v>
      </c>
    </row>
    <row r="40" spans="1:15">
      <c r="A40" s="21">
        <v>39573</v>
      </c>
      <c r="B40">
        <v>5192.25</v>
      </c>
      <c r="C40" s="22">
        <f>VLOOKUP(A40,NIFTY!$A:$E,3,FALSE)</f>
        <v>5227.25</v>
      </c>
      <c r="D40" s="22">
        <f>VLOOKUP($A40,NIFTY!$A:$E,4,FALSE)</f>
        <v>5254.5</v>
      </c>
      <c r="E40" s="22">
        <f>VLOOKUP($A40,NIFTY!$A:$E,5,FALSE)</f>
        <v>5182.6000000000004</v>
      </c>
      <c r="F40">
        <v>25.07</v>
      </c>
      <c r="G40">
        <v>12969.54</v>
      </c>
      <c r="H40">
        <v>5200.25</v>
      </c>
      <c r="I40">
        <v>40.67</v>
      </c>
      <c r="J40" s="22">
        <f>VLOOKUP(A40,FII!$A$1:$D$3730,3,FALSE)</f>
        <v>1159.53</v>
      </c>
      <c r="K40" s="22">
        <f>VLOOKUP(A40,FII!$A$1:$D$3730,4,FALSE)</f>
        <v>59.43</v>
      </c>
      <c r="L40" s="22">
        <f>VLOOKUP(A40,CRUDE!$A:$B,2,FALSE)</f>
        <v>117.99</v>
      </c>
      <c r="M40" s="22">
        <f>VLOOKUP(A40,NIFTY!$A:$H,8,FALSE)</f>
        <v>125.63</v>
      </c>
      <c r="N40" s="22">
        <f>VLOOKUP($A40,MIDCAP100!$A:$H,2,FALSE)</f>
        <v>7142.45</v>
      </c>
      <c r="O40" s="22">
        <f>VLOOKUP($A40,SMALLCAP100!$A:$H,2,FALSE)</f>
        <v>4258.03</v>
      </c>
    </row>
    <row r="41" spans="1:15">
      <c r="A41" s="21">
        <v>39574</v>
      </c>
      <c r="B41">
        <v>5144.6499999999996</v>
      </c>
      <c r="C41" s="22">
        <f>VLOOKUP(A41,NIFTY!$A:$E,3,FALSE)</f>
        <v>5192.3500000000004</v>
      </c>
      <c r="D41" s="22">
        <f>VLOOKUP($A41,NIFTY!$A:$E,4,FALSE)</f>
        <v>5206.5</v>
      </c>
      <c r="E41" s="22">
        <f>VLOOKUP($A41,NIFTY!$A:$E,5,FALSE)</f>
        <v>5110.8999999999996</v>
      </c>
      <c r="F41">
        <v>24.91</v>
      </c>
      <c r="G41">
        <v>13020.83</v>
      </c>
      <c r="H41">
        <v>5162.95</v>
      </c>
      <c r="I41">
        <v>40.965000000000003</v>
      </c>
      <c r="J41" s="22">
        <f>VLOOKUP(A41,FII!$A$1:$D$3730,3,FALSE)</f>
        <v>-196.06</v>
      </c>
      <c r="K41" s="22">
        <f>VLOOKUP(A41,FII!$A$1:$D$3730,4,FALSE)</f>
        <v>-232.22</v>
      </c>
      <c r="L41" s="22">
        <f>VLOOKUP(A41,CRUDE!$A:$B,2,FALSE)</f>
        <v>120.31</v>
      </c>
      <c r="M41" s="22">
        <f>VLOOKUP(A41,NIFTY!$A:$H,8,FALSE)</f>
        <v>131.31</v>
      </c>
      <c r="N41" s="22">
        <f>VLOOKUP($A41,MIDCAP100!$A:$H,2,FALSE)</f>
        <v>7042.5</v>
      </c>
      <c r="O41" s="22">
        <f>VLOOKUP($A41,SMALLCAP100!$A:$H,2,FALSE)</f>
        <v>4202.8500000000004</v>
      </c>
    </row>
    <row r="42" spans="1:15">
      <c r="A42" s="21">
        <v>39575</v>
      </c>
      <c r="B42">
        <v>5135.5</v>
      </c>
      <c r="C42" s="22">
        <f>VLOOKUP(A42,NIFTY!$A:$E,3,FALSE)</f>
        <v>5156.7</v>
      </c>
      <c r="D42" s="22">
        <f>VLOOKUP($A42,NIFTY!$A:$E,4,FALSE)</f>
        <v>5159.05</v>
      </c>
      <c r="E42" s="22">
        <f>VLOOKUP($A42,NIFTY!$A:$E,5,FALSE)</f>
        <v>5101.25</v>
      </c>
      <c r="F42">
        <v>25.06</v>
      </c>
      <c r="G42">
        <v>12814.35</v>
      </c>
      <c r="H42">
        <v>5151.3</v>
      </c>
      <c r="I42">
        <v>41.26</v>
      </c>
      <c r="J42" s="22">
        <f>VLOOKUP(A42,FII!$A$1:$D$3730,3,FALSE)</f>
        <v>-268.05</v>
      </c>
      <c r="K42" s="22">
        <f>VLOOKUP(A42,FII!$A$1:$D$3730,4,FALSE)</f>
        <v>-280.88</v>
      </c>
      <c r="L42" s="22">
        <f>VLOOKUP(A42,CRUDE!$A:$B,2,FALSE)</f>
        <v>122.32</v>
      </c>
      <c r="M42" s="22">
        <f>VLOOKUP(A42,NIFTY!$A:$H,8,FALSE)</f>
        <v>153.38</v>
      </c>
      <c r="N42" s="22">
        <f>VLOOKUP($A42,MIDCAP100!$A:$H,2,FALSE)</f>
        <v>7025</v>
      </c>
      <c r="O42" s="22">
        <f>VLOOKUP($A42,SMALLCAP100!$A:$H,2,FALSE)</f>
        <v>4184.0600000000004</v>
      </c>
    </row>
    <row r="43" spans="1:15">
      <c r="A43" s="21">
        <v>39576</v>
      </c>
      <c r="B43">
        <v>5081.7</v>
      </c>
      <c r="C43" s="22">
        <f>VLOOKUP(A43,NIFTY!$A:$E,3,FALSE)</f>
        <v>5135.8</v>
      </c>
      <c r="D43" s="22">
        <f>VLOOKUP($A43,NIFTY!$A:$E,4,FALSE)</f>
        <v>5143.05</v>
      </c>
      <c r="E43" s="22">
        <f>VLOOKUP($A43,NIFTY!$A:$E,5,FALSE)</f>
        <v>5062.45</v>
      </c>
      <c r="F43">
        <v>25.94</v>
      </c>
      <c r="G43">
        <v>12866.78</v>
      </c>
      <c r="H43">
        <v>5093.1000000000004</v>
      </c>
      <c r="I43">
        <v>41.67</v>
      </c>
      <c r="J43" s="22">
        <f>VLOOKUP(A43,FII!$A$1:$D$3730,3,FALSE)</f>
        <v>-159.81</v>
      </c>
      <c r="K43" s="22">
        <f>VLOOKUP(A43,FII!$A$1:$D$3730,4,FALSE)</f>
        <v>-170.84</v>
      </c>
      <c r="L43" s="22">
        <f>VLOOKUP(A43,CRUDE!$A:$B,2,FALSE)</f>
        <v>122.84</v>
      </c>
      <c r="M43" s="22">
        <f>VLOOKUP(A43,NIFTY!$A:$H,8,FALSE)</f>
        <v>127.17</v>
      </c>
      <c r="N43" s="22">
        <f>VLOOKUP($A43,MIDCAP100!$A:$H,2,FALSE)</f>
        <v>6959.15</v>
      </c>
      <c r="O43" s="22">
        <f>VLOOKUP($A43,SMALLCAP100!$A:$H,2,FALSE)</f>
        <v>4145.08</v>
      </c>
    </row>
    <row r="44" spans="1:15">
      <c r="A44" s="21">
        <v>39577</v>
      </c>
      <c r="B44">
        <v>4982.6000000000004</v>
      </c>
      <c r="C44" s="22">
        <f>VLOOKUP(A44,NIFTY!$A:$E,3,FALSE)</f>
        <v>5070.8500000000004</v>
      </c>
      <c r="D44" s="22">
        <f>VLOOKUP($A44,NIFTY!$A:$E,4,FALSE)</f>
        <v>5087.6499999999996</v>
      </c>
      <c r="E44" s="22">
        <f>VLOOKUP($A44,NIFTY!$A:$E,5,FALSE)</f>
        <v>4969.3999999999996</v>
      </c>
      <c r="F44">
        <v>27.53</v>
      </c>
      <c r="G44">
        <v>12745.88</v>
      </c>
      <c r="H44">
        <v>4989.7</v>
      </c>
      <c r="I44">
        <v>41.564999999999998</v>
      </c>
      <c r="J44" s="22">
        <f>VLOOKUP(A44,FII!$A$1:$D$3730,3,FALSE)</f>
        <v>-1234.73</v>
      </c>
      <c r="K44" s="22">
        <f>VLOOKUP(A44,FII!$A$1:$D$3730,4,FALSE)</f>
        <v>-227.01</v>
      </c>
      <c r="L44" s="22">
        <f>VLOOKUP(A44,CRUDE!$A:$B,2,FALSE)</f>
        <v>125.4</v>
      </c>
      <c r="M44" s="22">
        <f>VLOOKUP(A44,NIFTY!$A:$H,8,FALSE)</f>
        <v>142.29</v>
      </c>
      <c r="N44" s="22">
        <f>VLOOKUP($A44,MIDCAP100!$A:$H,2,FALSE)</f>
        <v>6782.45</v>
      </c>
      <c r="O44" s="22">
        <f>VLOOKUP($A44,SMALLCAP100!$A:$H,2,FALSE)</f>
        <v>4050.6</v>
      </c>
    </row>
    <row r="45" spans="1:15">
      <c r="A45" s="21">
        <v>39580</v>
      </c>
      <c r="B45">
        <v>5012.6499999999996</v>
      </c>
      <c r="C45" s="22">
        <f>VLOOKUP(A45,NIFTY!$A:$E,3,FALSE)</f>
        <v>4981</v>
      </c>
      <c r="D45" s="22">
        <f>VLOOKUP($A45,NIFTY!$A:$E,4,FALSE)</f>
        <v>5021.75</v>
      </c>
      <c r="E45" s="22">
        <f>VLOOKUP($A45,NIFTY!$A:$E,5,FALSE)</f>
        <v>4913.8</v>
      </c>
      <c r="F45">
        <v>31.5</v>
      </c>
      <c r="G45">
        <v>12876.05</v>
      </c>
      <c r="H45">
        <v>5022</v>
      </c>
      <c r="I45">
        <v>42.04</v>
      </c>
      <c r="J45" s="22">
        <f>VLOOKUP(A45,FII!$A$1:$D$3730,3,FALSE)</f>
        <v>-492.94</v>
      </c>
      <c r="K45" s="22">
        <f>VLOOKUP(A45,FII!$A$1:$D$3730,4,FALSE)</f>
        <v>-85.17</v>
      </c>
      <c r="L45" s="22">
        <f>VLOOKUP(A45,CRUDE!$A:$B,2,FALSE)</f>
        <v>122.91</v>
      </c>
      <c r="M45" s="22">
        <f>VLOOKUP(A45,NIFTY!$A:$H,8,FALSE)</f>
        <v>150.69999999999999</v>
      </c>
      <c r="N45" s="22">
        <f>VLOOKUP($A45,MIDCAP100!$A:$H,2,FALSE)</f>
        <v>6737.65</v>
      </c>
      <c r="O45" s="22">
        <f>VLOOKUP($A45,SMALLCAP100!$A:$H,2,FALSE)</f>
        <v>4016.3</v>
      </c>
    </row>
    <row r="46" spans="1:15">
      <c r="A46" s="21">
        <v>39581</v>
      </c>
      <c r="B46">
        <v>4957.8</v>
      </c>
      <c r="C46" s="22">
        <f>VLOOKUP(A46,NIFTY!$A:$E,3,FALSE)</f>
        <v>5008.6000000000004</v>
      </c>
      <c r="D46" s="22">
        <f>VLOOKUP($A46,NIFTY!$A:$E,4,FALSE)</f>
        <v>5066</v>
      </c>
      <c r="E46" s="22">
        <f>VLOOKUP($A46,NIFTY!$A:$E,5,FALSE)</f>
        <v>4943.75</v>
      </c>
      <c r="F46">
        <v>33.43</v>
      </c>
      <c r="G46">
        <v>12832.18</v>
      </c>
      <c r="H46">
        <v>4966.45</v>
      </c>
      <c r="I46">
        <v>42.09</v>
      </c>
      <c r="J46" s="22">
        <f>VLOOKUP(A46,FII!$A$1:$D$3730,3,FALSE)</f>
        <v>174.77</v>
      </c>
      <c r="K46" s="22">
        <f>VLOOKUP(A46,FII!$A$1:$D$3730,4,FALSE)</f>
        <v>73.19</v>
      </c>
      <c r="L46" s="22">
        <f>VLOOKUP(A46,CRUDE!$A:$B,2,FALSE)</f>
        <v>124.1</v>
      </c>
      <c r="M46" s="22">
        <f>VLOOKUP(A46,NIFTY!$A:$H,8,FALSE)</f>
        <v>158.38</v>
      </c>
      <c r="N46" s="22">
        <f>VLOOKUP($A46,MIDCAP100!$A:$H,2,FALSE)</f>
        <v>6738.9</v>
      </c>
      <c r="O46" s="22">
        <f>VLOOKUP($A46,SMALLCAP100!$A:$H,2,FALSE)</f>
        <v>4017.91</v>
      </c>
    </row>
    <row r="47" spans="1:15">
      <c r="A47" s="21">
        <v>39582</v>
      </c>
      <c r="B47">
        <v>5011.75</v>
      </c>
      <c r="C47" s="22">
        <f>VLOOKUP(A47,NIFTY!$A:$E,3,FALSE)</f>
        <v>4958.45</v>
      </c>
      <c r="D47" s="22">
        <f>VLOOKUP($A47,NIFTY!$A:$E,4,FALSE)</f>
        <v>5026.1000000000004</v>
      </c>
      <c r="E47" s="22">
        <f>VLOOKUP($A47,NIFTY!$A:$E,5,FALSE)</f>
        <v>4932.05</v>
      </c>
      <c r="F47">
        <v>29.22</v>
      </c>
      <c r="G47">
        <v>12898.38</v>
      </c>
      <c r="H47">
        <v>5017.7</v>
      </c>
      <c r="I47">
        <v>42.35</v>
      </c>
      <c r="J47" s="22">
        <f>VLOOKUP(A47,FII!$A$1:$D$3730,3,FALSE)</f>
        <v>657.68</v>
      </c>
      <c r="K47" s="22">
        <f>VLOOKUP(A47,FII!$A$1:$D$3730,4,FALSE)</f>
        <v>3.9</v>
      </c>
      <c r="L47" s="22">
        <f>VLOOKUP(A47,CRUDE!$A:$B,2,FALSE)</f>
        <v>121.86</v>
      </c>
      <c r="M47" s="22">
        <f>VLOOKUP(A47,NIFTY!$A:$H,8,FALSE)</f>
        <v>147.69</v>
      </c>
      <c r="N47" s="22">
        <f>VLOOKUP($A47,MIDCAP100!$A:$H,2,FALSE)</f>
        <v>6798.35</v>
      </c>
      <c r="O47" s="22">
        <f>VLOOKUP($A47,SMALLCAP100!$A:$H,2,FALSE)</f>
        <v>4042.51</v>
      </c>
    </row>
    <row r="48" spans="1:15">
      <c r="A48" s="21">
        <v>39583</v>
      </c>
      <c r="B48">
        <v>5115.25</v>
      </c>
      <c r="C48" s="22">
        <f>VLOOKUP(A48,NIFTY!$A:$E,3,FALSE)</f>
        <v>5010.8999999999996</v>
      </c>
      <c r="D48" s="22">
        <f>VLOOKUP($A48,NIFTY!$A:$E,4,FALSE)</f>
        <v>5118.55</v>
      </c>
      <c r="E48" s="22">
        <f>VLOOKUP($A48,NIFTY!$A:$E,5,FALSE)</f>
        <v>4999.6000000000004</v>
      </c>
      <c r="F48">
        <v>29.02</v>
      </c>
      <c r="G48">
        <v>12992.66</v>
      </c>
      <c r="H48">
        <v>5112.8</v>
      </c>
      <c r="I48">
        <v>42.704999999999998</v>
      </c>
      <c r="J48" s="22">
        <f>VLOOKUP(A48,FII!$A$1:$D$3730,3,FALSE)</f>
        <v>-39.36</v>
      </c>
      <c r="K48" s="22">
        <f>VLOOKUP(A48,FII!$A$1:$D$3730,4,FALSE)</f>
        <v>-52.23</v>
      </c>
      <c r="L48" s="22">
        <f>VLOOKUP(A48,CRUDE!$A:$B,2,FALSE)</f>
        <v>121.25</v>
      </c>
      <c r="M48" s="22">
        <f>VLOOKUP(A48,NIFTY!$A:$H,8,FALSE)</f>
        <v>150.79</v>
      </c>
      <c r="N48" s="22">
        <f>VLOOKUP($A48,MIDCAP100!$A:$H,2,FALSE)</f>
        <v>6896.1</v>
      </c>
      <c r="O48" s="22">
        <f>VLOOKUP($A48,SMALLCAP100!$A:$H,2,FALSE)</f>
        <v>4110.66</v>
      </c>
    </row>
    <row r="49" spans="1:15">
      <c r="A49" s="21">
        <v>39584</v>
      </c>
      <c r="B49">
        <v>5157.7</v>
      </c>
      <c r="C49" s="22">
        <f>VLOOKUP(A49,NIFTY!$A:$E,3,FALSE)</f>
        <v>5115.6499999999996</v>
      </c>
      <c r="D49" s="22">
        <f>VLOOKUP($A49,NIFTY!$A:$E,4,FALSE)</f>
        <v>5167.3999999999996</v>
      </c>
      <c r="E49" s="22">
        <f>VLOOKUP($A49,NIFTY!$A:$E,5,FALSE)</f>
        <v>5106.3999999999996</v>
      </c>
      <c r="F49">
        <v>23.25</v>
      </c>
      <c r="G49">
        <v>12986.8</v>
      </c>
      <c r="H49">
        <v>5152.3</v>
      </c>
      <c r="I49">
        <v>42.41</v>
      </c>
      <c r="J49" s="22">
        <f>VLOOKUP(A49,FII!$A$1:$D$3730,3,FALSE)</f>
        <v>151.91999999999999</v>
      </c>
      <c r="K49" s="22">
        <f>VLOOKUP(A49,FII!$A$1:$D$3730,4,FALSE)</f>
        <v>149.77000000000001</v>
      </c>
      <c r="L49" s="22">
        <f>VLOOKUP(A49,CRUDE!$A:$B,2,FALSE)</f>
        <v>124.99</v>
      </c>
      <c r="M49" s="22">
        <f>VLOOKUP(A49,NIFTY!$A:$H,8,FALSE)</f>
        <v>153.19999999999999</v>
      </c>
      <c r="N49" s="22">
        <f>VLOOKUP($A49,MIDCAP100!$A:$H,2,FALSE)</f>
        <v>6952.7</v>
      </c>
      <c r="O49" s="22">
        <f>VLOOKUP($A49,SMALLCAP100!$A:$H,2,FALSE)</f>
        <v>4152.22</v>
      </c>
    </row>
    <row r="50" spans="1:15">
      <c r="A50" s="21">
        <v>39588</v>
      </c>
      <c r="B50">
        <v>5104.95</v>
      </c>
      <c r="C50" s="22">
        <f>VLOOKUP(A50,NIFTY!$A:$E,3,FALSE)</f>
        <v>5157</v>
      </c>
      <c r="D50" s="22">
        <f>VLOOKUP($A50,NIFTY!$A:$E,4,FALSE)</f>
        <v>5160.05</v>
      </c>
      <c r="E50" s="22">
        <f>VLOOKUP($A50,NIFTY!$A:$E,5,FALSE)</f>
        <v>5072.3999999999996</v>
      </c>
      <c r="F50">
        <v>24.99</v>
      </c>
      <c r="G50">
        <v>12828.68</v>
      </c>
      <c r="H50">
        <v>5099.55</v>
      </c>
      <c r="I50">
        <v>42.51</v>
      </c>
      <c r="J50" s="22">
        <f>VLOOKUP(A50,FII!$A$1:$D$3730,3,FALSE)</f>
        <v>64.89</v>
      </c>
      <c r="K50" s="22">
        <f>VLOOKUP(A50,FII!$A$1:$D$3730,4,FALSE)</f>
        <v>384.5</v>
      </c>
      <c r="L50" s="22">
        <f>VLOOKUP(A50,CRUDE!$A:$B,2,FALSE)</f>
        <v>127.84</v>
      </c>
      <c r="M50" s="22">
        <f>VLOOKUP(A50,NIFTY!$A:$H,8,FALSE)</f>
        <v>157.36000000000001</v>
      </c>
      <c r="N50" s="22">
        <f>VLOOKUP($A50,MIDCAP100!$A:$H,2,FALSE)</f>
        <v>6903.55</v>
      </c>
      <c r="O50" s="22">
        <f>VLOOKUP($A50,SMALLCAP100!$A:$H,2,FALSE)</f>
        <v>4160.76</v>
      </c>
    </row>
    <row r="51" spans="1:15">
      <c r="A51" s="21">
        <v>39589</v>
      </c>
      <c r="B51">
        <v>5117.6499999999996</v>
      </c>
      <c r="C51" s="22">
        <f>VLOOKUP(A51,NIFTY!$A:$E,3,FALSE)</f>
        <v>5105.7</v>
      </c>
      <c r="D51" s="22">
        <f>VLOOKUP($A51,NIFTY!$A:$E,4,FALSE)</f>
        <v>5135.55</v>
      </c>
      <c r="E51" s="22">
        <f>VLOOKUP($A51,NIFTY!$A:$E,5,FALSE)</f>
        <v>5048.7</v>
      </c>
      <c r="F51">
        <v>27.86</v>
      </c>
      <c r="G51">
        <v>12601.19</v>
      </c>
      <c r="H51">
        <v>5127.05</v>
      </c>
      <c r="I51">
        <v>42.74</v>
      </c>
      <c r="J51" s="22">
        <f>VLOOKUP(A51,FII!$A$1:$D$3730,3,FALSE)</f>
        <v>-1331.33</v>
      </c>
      <c r="K51" s="22">
        <f>VLOOKUP(A51,FII!$A$1:$D$3730,4,FALSE)</f>
        <v>260.58</v>
      </c>
      <c r="L51" s="22">
        <f>VLOOKUP(A51,CRUDE!$A:$B,2,FALSE)</f>
        <v>132.69999999999999</v>
      </c>
      <c r="M51" s="22">
        <f>VLOOKUP(A51,NIFTY!$A:$H,8,FALSE)</f>
        <v>163.03</v>
      </c>
      <c r="N51" s="22">
        <f>VLOOKUP($A51,MIDCAP100!$A:$H,2,FALSE)</f>
        <v>6956.75</v>
      </c>
      <c r="O51" s="22">
        <f>VLOOKUP($A51,SMALLCAP100!$A:$H,2,FALSE)</f>
        <v>4195.6099999999997</v>
      </c>
    </row>
    <row r="52" spans="1:15">
      <c r="A52" s="21">
        <v>39590</v>
      </c>
      <c r="B52">
        <v>5025.45</v>
      </c>
      <c r="C52" s="22">
        <f>VLOOKUP(A52,NIFTY!$A:$E,3,FALSE)</f>
        <v>5117</v>
      </c>
      <c r="D52" s="22">
        <f>VLOOKUP($A52,NIFTY!$A:$E,4,FALSE)</f>
        <v>5118.8999999999996</v>
      </c>
      <c r="E52" s="22">
        <f>VLOOKUP($A52,NIFTY!$A:$E,5,FALSE)</f>
        <v>5010.7</v>
      </c>
      <c r="F52">
        <v>34.86</v>
      </c>
      <c r="G52">
        <v>12625.62</v>
      </c>
      <c r="H52">
        <v>5017.8999999999996</v>
      </c>
      <c r="I52">
        <v>42.84</v>
      </c>
      <c r="J52" s="22">
        <f>VLOOKUP(A52,FII!$A$1:$D$3730,3,FALSE)</f>
        <v>-564.41999999999996</v>
      </c>
      <c r="K52" s="22">
        <f>VLOOKUP(A52,FII!$A$1:$D$3730,4,FALSE)</f>
        <v>-414.67</v>
      </c>
      <c r="L52" s="22">
        <f>VLOOKUP(A52,CRUDE!$A:$B,2,FALSE)</f>
        <v>130.51</v>
      </c>
      <c r="M52" s="22">
        <f>VLOOKUP(A52,NIFTY!$A:$H,8,FALSE)</f>
        <v>113.5</v>
      </c>
      <c r="N52" s="22">
        <f>VLOOKUP($A52,MIDCAP100!$A:$H,2,FALSE)</f>
        <v>6839.55</v>
      </c>
      <c r="O52" s="22">
        <f>VLOOKUP($A52,SMALLCAP100!$A:$H,2,FALSE)</f>
        <v>4129.4399999999996</v>
      </c>
    </row>
    <row r="53" spans="1:15">
      <c r="A53" s="21">
        <v>39591</v>
      </c>
      <c r="B53">
        <v>4946.55</v>
      </c>
      <c r="C53" s="22">
        <f>VLOOKUP(A53,NIFTY!$A:$E,3,FALSE)</f>
        <v>5026.55</v>
      </c>
      <c r="D53" s="22">
        <f>VLOOKUP($A53,NIFTY!$A:$E,4,FALSE)</f>
        <v>5059.05</v>
      </c>
      <c r="E53" s="22">
        <f>VLOOKUP($A53,NIFTY!$A:$E,5,FALSE)</f>
        <v>4940.7</v>
      </c>
      <c r="F53">
        <v>34.03</v>
      </c>
      <c r="G53">
        <v>12479.63</v>
      </c>
      <c r="H53">
        <v>4941.8</v>
      </c>
      <c r="I53">
        <v>42.55</v>
      </c>
      <c r="J53" s="22">
        <f>VLOOKUP(A53,FII!$A$1:$D$3730,3,FALSE)</f>
        <v>-309.12</v>
      </c>
      <c r="K53" s="22">
        <f>VLOOKUP(A53,FII!$A$1:$D$3730,4,FALSE)</f>
        <v>-297.27999999999997</v>
      </c>
      <c r="L53" s="22">
        <f>VLOOKUP(A53,CRUDE!$A:$B,2,FALSE)</f>
        <v>131.57</v>
      </c>
      <c r="M53" s="22">
        <f>VLOOKUP(A53,NIFTY!$A:$H,8,FALSE)</f>
        <v>152.37</v>
      </c>
      <c r="N53" s="22">
        <f>VLOOKUP($A53,MIDCAP100!$A:$H,2,FALSE)</f>
        <v>6747.4</v>
      </c>
      <c r="O53" s="22">
        <f>VLOOKUP($A53,SMALLCAP100!$A:$H,2,FALSE)</f>
        <v>4063.95</v>
      </c>
    </row>
    <row r="54" spans="1:15">
      <c r="A54" s="21">
        <v>39594</v>
      </c>
      <c r="B54">
        <v>4875.05</v>
      </c>
      <c r="C54" s="22">
        <f>VLOOKUP(A54,NIFTY!$A:$E,3,FALSE)</f>
        <v>4953.6000000000004</v>
      </c>
      <c r="D54" s="22">
        <f>VLOOKUP($A54,NIFTY!$A:$E,4,FALSE)</f>
        <v>4953.6000000000004</v>
      </c>
      <c r="E54" s="22">
        <f>VLOOKUP($A54,NIFTY!$A:$E,5,FALSE)</f>
        <v>4858</v>
      </c>
      <c r="F54">
        <v>33.01</v>
      </c>
      <c r="G54" t="e">
        <v>#N/A</v>
      </c>
      <c r="H54">
        <v>4874.8</v>
      </c>
      <c r="I54">
        <v>42.62</v>
      </c>
      <c r="J54" s="22">
        <f>VLOOKUP(A54,FII!$A$1:$D$3730,3,FALSE)</f>
        <v>-1006.85</v>
      </c>
      <c r="K54" s="22">
        <f>VLOOKUP(A54,FII!$A$1:$D$3730,4,FALSE)</f>
        <v>-62.53</v>
      </c>
      <c r="L54" s="22">
        <f>VLOOKUP(A54,CRUDE!$A:$B,2,FALSE)</f>
        <v>132.37</v>
      </c>
      <c r="M54" s="22">
        <f>VLOOKUP(A54,NIFTY!$A:$H,8,FALSE)</f>
        <v>124.35</v>
      </c>
      <c r="N54" s="22">
        <f>VLOOKUP($A54,MIDCAP100!$A:$H,2,FALSE)</f>
        <v>6582.75</v>
      </c>
      <c r="O54" s="22">
        <f>VLOOKUP($A54,SMALLCAP100!$A:$H,2,FALSE)</f>
        <v>3969.74</v>
      </c>
    </row>
    <row r="55" spans="1:15">
      <c r="A55" s="21">
        <v>39595</v>
      </c>
      <c r="B55">
        <v>4859.8</v>
      </c>
      <c r="C55" s="22">
        <f>VLOOKUP(A55,NIFTY!$A:$E,3,FALSE)</f>
        <v>4877.1499999999996</v>
      </c>
      <c r="D55" s="22">
        <f>VLOOKUP($A55,NIFTY!$A:$E,4,FALSE)</f>
        <v>4932</v>
      </c>
      <c r="E55" s="22">
        <f>VLOOKUP($A55,NIFTY!$A:$E,5,FALSE)</f>
        <v>4846.2</v>
      </c>
      <c r="F55">
        <v>28.59</v>
      </c>
      <c r="G55">
        <v>12548.35</v>
      </c>
      <c r="H55">
        <v>4842.3500000000004</v>
      </c>
      <c r="I55">
        <v>42.87</v>
      </c>
      <c r="J55" s="22">
        <f>VLOOKUP(A55,FII!$A$1:$D$3730,3,FALSE)</f>
        <v>-361.74</v>
      </c>
      <c r="K55" s="22">
        <f>VLOOKUP(A55,FII!$A$1:$D$3730,4,FALSE)</f>
        <v>-387.22</v>
      </c>
      <c r="L55" s="22">
        <f>VLOOKUP(A55,CRUDE!$A:$B,2,FALSE)</f>
        <v>128.31</v>
      </c>
      <c r="M55" s="22">
        <f>VLOOKUP(A55,NIFTY!$A:$H,8,FALSE)</f>
        <v>120.4</v>
      </c>
      <c r="N55" s="22">
        <f>VLOOKUP($A55,MIDCAP100!$A:$H,2,FALSE)</f>
        <v>6522.05</v>
      </c>
      <c r="O55" s="22">
        <f>VLOOKUP($A55,SMALLCAP100!$A:$H,2,FALSE)</f>
        <v>3930.69</v>
      </c>
    </row>
    <row r="56" spans="1:15">
      <c r="A56" s="21">
        <v>39596</v>
      </c>
      <c r="B56">
        <v>4918.3500000000004</v>
      </c>
      <c r="C56" s="22">
        <f>VLOOKUP(A56,NIFTY!$A:$E,3,FALSE)</f>
        <v>4862.7</v>
      </c>
      <c r="D56" s="22">
        <f>VLOOKUP($A56,NIFTY!$A:$E,4,FALSE)</f>
        <v>4926.8999999999996</v>
      </c>
      <c r="E56" s="22">
        <f>VLOOKUP($A56,NIFTY!$A:$E,5,FALSE)</f>
        <v>4835.6499999999996</v>
      </c>
      <c r="F56">
        <v>32.630000000000003</v>
      </c>
      <c r="G56">
        <v>12594.03</v>
      </c>
      <c r="H56">
        <v>4931</v>
      </c>
      <c r="I56">
        <v>42.64</v>
      </c>
      <c r="J56" s="22">
        <f>VLOOKUP(A56,FII!$A$1:$D$3730,3,FALSE)</f>
        <v>-233.6</v>
      </c>
      <c r="K56" s="22">
        <f>VLOOKUP(A56,FII!$A$1:$D$3730,4,FALSE)</f>
        <v>-36.75</v>
      </c>
      <c r="L56" s="22">
        <f>VLOOKUP(A56,CRUDE!$A:$B,2,FALSE)</f>
        <v>130.93</v>
      </c>
      <c r="M56" s="22">
        <f>VLOOKUP(A56,NIFTY!$A:$H,8,FALSE)</f>
        <v>140.74</v>
      </c>
      <c r="N56" s="22">
        <f>VLOOKUP($A56,MIDCAP100!$A:$H,2,FALSE)</f>
        <v>6577.6</v>
      </c>
      <c r="O56" s="22">
        <f>VLOOKUP($A56,SMALLCAP100!$A:$H,2,FALSE)</f>
        <v>3977.43</v>
      </c>
    </row>
    <row r="57" spans="1:15">
      <c r="A57" s="21">
        <v>39597</v>
      </c>
      <c r="B57">
        <v>4835.3</v>
      </c>
      <c r="C57" s="22">
        <f>VLOOKUP(A57,NIFTY!$A:$E,3,FALSE)</f>
        <v>4926.3</v>
      </c>
      <c r="D57" s="22">
        <f>VLOOKUP($A57,NIFTY!$A:$E,4,FALSE)</f>
        <v>4957.3999999999996</v>
      </c>
      <c r="E57" s="22">
        <f>VLOOKUP($A57,NIFTY!$A:$E,5,FALSE)</f>
        <v>4801.8999999999996</v>
      </c>
      <c r="F57">
        <v>28.08</v>
      </c>
      <c r="G57">
        <v>12646.22</v>
      </c>
      <c r="H57">
        <v>4835.3</v>
      </c>
      <c r="I57">
        <v>42.54</v>
      </c>
      <c r="J57" s="22">
        <f>VLOOKUP(A57,FII!$A$1:$D$3730,3,FALSE)</f>
        <v>522.91999999999996</v>
      </c>
      <c r="K57" s="22">
        <f>VLOOKUP(A57,FII!$A$1:$D$3730,4,FALSE)</f>
        <v>234.44</v>
      </c>
      <c r="L57" s="22">
        <f>VLOOKUP(A57,CRUDE!$A:$B,2,FALSE)</f>
        <v>126.89</v>
      </c>
      <c r="M57" s="22">
        <f>VLOOKUP(A57,NIFTY!$A:$H,8,FALSE)</f>
        <v>194.9</v>
      </c>
      <c r="N57" s="22">
        <f>VLOOKUP($A57,MIDCAP100!$A:$H,2,FALSE)</f>
        <v>6561.9</v>
      </c>
      <c r="O57" s="22">
        <f>VLOOKUP($A57,SMALLCAP100!$A:$H,2,FALSE)</f>
        <v>3954.44</v>
      </c>
    </row>
    <row r="58" spans="1:15">
      <c r="A58" s="21">
        <v>39598</v>
      </c>
      <c r="B58">
        <v>4870.1000000000004</v>
      </c>
      <c r="C58" s="22">
        <f>VLOOKUP(A58,NIFTY!$A:$E,3,FALSE)</f>
        <v>4844.05</v>
      </c>
      <c r="D58" s="22">
        <f>VLOOKUP($A58,NIFTY!$A:$E,4,FALSE)</f>
        <v>4908.8500000000004</v>
      </c>
      <c r="E58" s="22">
        <f>VLOOKUP($A58,NIFTY!$A:$E,5,FALSE)</f>
        <v>4833.45</v>
      </c>
      <c r="F58">
        <v>26.68</v>
      </c>
      <c r="G58">
        <v>12638.32</v>
      </c>
      <c r="H58">
        <v>4850.1000000000004</v>
      </c>
      <c r="I58">
        <v>42.16</v>
      </c>
      <c r="J58" s="22">
        <f>VLOOKUP(A58,FII!$A$1:$D$3730,3,FALSE)</f>
        <v>359.62</v>
      </c>
      <c r="K58" s="22">
        <f>VLOOKUP(A58,FII!$A$1:$D$3730,4,FALSE)</f>
        <v>-103.87</v>
      </c>
      <c r="L58" s="22">
        <f>VLOOKUP(A58,CRUDE!$A:$B,2,FALSE)</f>
        <v>127.78</v>
      </c>
      <c r="M58" s="22">
        <f>VLOOKUP(A58,NIFTY!$A:$H,8,FALSE)</f>
        <v>138.62</v>
      </c>
      <c r="N58" s="22">
        <f>VLOOKUP($A58,MIDCAP100!$A:$H,2,FALSE)</f>
        <v>6562.7</v>
      </c>
      <c r="O58" s="22">
        <f>VLOOKUP($A58,SMALLCAP100!$A:$H,2,FALSE)</f>
        <v>3968.77</v>
      </c>
    </row>
    <row r="59" spans="1:15">
      <c r="A59" s="21">
        <v>39601</v>
      </c>
      <c r="B59">
        <v>4739.6000000000004</v>
      </c>
      <c r="C59" s="22">
        <f>VLOOKUP(A59,NIFTY!$A:$E,3,FALSE)</f>
        <v>4869.25</v>
      </c>
      <c r="D59" s="22">
        <f>VLOOKUP($A59,NIFTY!$A:$E,4,FALSE)</f>
        <v>4908.8</v>
      </c>
      <c r="E59" s="22">
        <f>VLOOKUP($A59,NIFTY!$A:$E,5,FALSE)</f>
        <v>4713</v>
      </c>
      <c r="F59">
        <v>29.49</v>
      </c>
      <c r="G59">
        <v>12503.82</v>
      </c>
      <c r="H59">
        <v>4722.3</v>
      </c>
      <c r="I59">
        <v>42.4</v>
      </c>
      <c r="J59" s="22">
        <f>VLOOKUP(A59,FII!$A$1:$D$3730,3,FALSE)</f>
        <v>31.71</v>
      </c>
      <c r="K59" s="22">
        <f>VLOOKUP(A59,FII!$A$1:$D$3730,4,FALSE)</f>
        <v>-364.21</v>
      </c>
      <c r="L59" s="22">
        <f>VLOOKUP(A59,CRUDE!$A:$B,2,FALSE)</f>
        <v>128.02000000000001</v>
      </c>
      <c r="M59" s="22">
        <f>VLOOKUP(A59,NIFTY!$A:$H,8,FALSE)</f>
        <v>118.4</v>
      </c>
      <c r="N59" s="22">
        <f>VLOOKUP($A59,MIDCAP100!$A:$H,2,FALSE)</f>
        <v>6430.35</v>
      </c>
      <c r="O59" s="22">
        <f>VLOOKUP($A59,SMALLCAP100!$A:$H,2,FALSE)</f>
        <v>3848.41</v>
      </c>
    </row>
    <row r="60" spans="1:15">
      <c r="A60" s="21">
        <v>39602</v>
      </c>
      <c r="B60">
        <v>4715.8999999999996</v>
      </c>
      <c r="C60" s="22">
        <f>VLOOKUP(A60,NIFTY!$A:$E,3,FALSE)</f>
        <v>4739.3</v>
      </c>
      <c r="D60" s="22">
        <f>VLOOKUP($A60,NIFTY!$A:$E,4,FALSE)</f>
        <v>4739.3</v>
      </c>
      <c r="E60" s="22">
        <f>VLOOKUP($A60,NIFTY!$A:$E,5,FALSE)</f>
        <v>4634</v>
      </c>
      <c r="F60">
        <v>28.49</v>
      </c>
      <c r="G60">
        <v>12402.85</v>
      </c>
      <c r="H60">
        <v>4707.1000000000004</v>
      </c>
      <c r="I60">
        <v>42.51</v>
      </c>
      <c r="J60" s="22">
        <f>VLOOKUP(A60,FII!$A$1:$D$3730,3,FALSE)</f>
        <v>-923.24</v>
      </c>
      <c r="K60" s="22">
        <f>VLOOKUP(A60,FII!$A$1:$D$3730,4,FALSE)</f>
        <v>390.03</v>
      </c>
      <c r="L60" s="22">
        <f>VLOOKUP(A60,CRUDE!$A:$B,2,FALSE)</f>
        <v>124.58</v>
      </c>
      <c r="M60" s="22">
        <f>VLOOKUP(A60,NIFTY!$A:$H,8,FALSE)</f>
        <v>140.72999999999999</v>
      </c>
      <c r="N60" s="22">
        <f>VLOOKUP($A60,MIDCAP100!$A:$H,2,FALSE)</f>
        <v>6388.95</v>
      </c>
      <c r="O60" s="22">
        <f>VLOOKUP($A60,SMALLCAP100!$A:$H,2,FALSE)</f>
        <v>3813.48</v>
      </c>
    </row>
    <row r="61" spans="1:15">
      <c r="A61" s="21">
        <v>39603</v>
      </c>
      <c r="B61">
        <v>4585.6000000000004</v>
      </c>
      <c r="C61" s="22">
        <f>VLOOKUP(A61,NIFTY!$A:$E,3,FALSE)</f>
        <v>4718.7</v>
      </c>
      <c r="D61" s="22">
        <f>VLOOKUP($A61,NIFTY!$A:$E,4,FALSE)</f>
        <v>4731.5</v>
      </c>
      <c r="E61" s="22">
        <f>VLOOKUP($A61,NIFTY!$A:$E,5,FALSE)</f>
        <v>4564.5</v>
      </c>
      <c r="F61">
        <v>29.82</v>
      </c>
      <c r="G61">
        <v>12390.48</v>
      </c>
      <c r="H61">
        <v>4568.75</v>
      </c>
      <c r="I61">
        <v>42.61</v>
      </c>
      <c r="J61" s="22">
        <f>VLOOKUP(A61,FII!$A$1:$D$3730,3,FALSE)</f>
        <v>-1394.78</v>
      </c>
      <c r="K61" s="22">
        <f>VLOOKUP(A61,FII!$A$1:$D$3730,4,FALSE)</f>
        <v>-96.59</v>
      </c>
      <c r="L61" s="22">
        <f>VLOOKUP(A61,CRUDE!$A:$B,2,FALSE)</f>
        <v>122.1</v>
      </c>
      <c r="M61" s="22">
        <f>VLOOKUP(A61,NIFTY!$A:$H,8,FALSE)</f>
        <v>154.82</v>
      </c>
      <c r="N61" s="22">
        <f>VLOOKUP($A61,MIDCAP100!$A:$H,2,FALSE)</f>
        <v>6200.25</v>
      </c>
      <c r="O61" s="22">
        <f>VLOOKUP($A61,SMALLCAP100!$A:$H,2,FALSE)</f>
        <v>3720.67</v>
      </c>
    </row>
    <row r="62" spans="1:15">
      <c r="A62" s="21">
        <v>39604</v>
      </c>
      <c r="B62">
        <v>4676.95</v>
      </c>
      <c r="C62" s="22">
        <f>VLOOKUP(A62,NIFTY!$A:$E,3,FALSE)</f>
        <v>4586.95</v>
      </c>
      <c r="D62" s="22">
        <f>VLOOKUP($A62,NIFTY!$A:$E,4,FALSE)</f>
        <v>4690.6000000000004</v>
      </c>
      <c r="E62" s="22">
        <f>VLOOKUP($A62,NIFTY!$A:$E,5,FALSE)</f>
        <v>4536.25</v>
      </c>
      <c r="F62">
        <v>30.32</v>
      </c>
      <c r="G62">
        <v>12604.45</v>
      </c>
      <c r="H62">
        <v>4679.1000000000004</v>
      </c>
      <c r="I62">
        <v>42.835000000000001</v>
      </c>
      <c r="J62" s="22">
        <f>VLOOKUP(A62,FII!$A$1:$D$3730,3,FALSE)</f>
        <v>82.12</v>
      </c>
      <c r="K62" s="22">
        <f>VLOOKUP(A62,FII!$A$1:$D$3730,4,FALSE)</f>
        <v>225.94</v>
      </c>
      <c r="L62" s="22">
        <f>VLOOKUP(A62,CRUDE!$A:$B,2,FALSE)</f>
        <v>127.54</v>
      </c>
      <c r="M62" s="22">
        <f>VLOOKUP(A62,NIFTY!$A:$H,8,FALSE)</f>
        <v>168.87</v>
      </c>
      <c r="N62" s="22">
        <f>VLOOKUP($A62,MIDCAP100!$A:$H,2,FALSE)</f>
        <v>6214.95</v>
      </c>
      <c r="O62" s="22">
        <f>VLOOKUP($A62,SMALLCAP100!$A:$H,2,FALSE)</f>
        <v>3731.1</v>
      </c>
    </row>
    <row r="63" spans="1:15">
      <c r="A63" s="21">
        <v>39605</v>
      </c>
      <c r="B63">
        <v>4627.8</v>
      </c>
      <c r="C63" s="22">
        <f>VLOOKUP(A63,NIFTY!$A:$E,3,FALSE)</f>
        <v>4680.55</v>
      </c>
      <c r="D63" s="22">
        <f>VLOOKUP($A63,NIFTY!$A:$E,4,FALSE)</f>
        <v>4746.3</v>
      </c>
      <c r="E63" s="22">
        <f>VLOOKUP($A63,NIFTY!$A:$E,5,FALSE)</f>
        <v>4614.25</v>
      </c>
      <c r="F63">
        <v>30.32</v>
      </c>
      <c r="G63">
        <v>12209.81</v>
      </c>
      <c r="H63">
        <v>4608.2</v>
      </c>
      <c r="I63">
        <v>42.664999999999999</v>
      </c>
      <c r="J63" s="22">
        <f>VLOOKUP(A63,FII!$A$1:$D$3730,3,FALSE)</f>
        <v>1035.25</v>
      </c>
      <c r="K63" s="22">
        <f>VLOOKUP(A63,FII!$A$1:$D$3730,4,FALSE)</f>
        <v>-402.85</v>
      </c>
      <c r="L63" s="22">
        <f>VLOOKUP(A63,CRUDE!$A:$B,2,FALSE)</f>
        <v>137.69</v>
      </c>
      <c r="M63" s="22">
        <f>VLOOKUP(A63,NIFTY!$A:$H,8,FALSE)</f>
        <v>132.09</v>
      </c>
      <c r="N63" s="22">
        <f>VLOOKUP($A63,MIDCAP100!$A:$H,2,FALSE)</f>
        <v>6193.2</v>
      </c>
      <c r="O63" s="22">
        <f>VLOOKUP($A63,SMALLCAP100!$A:$H,2,FALSE)</f>
        <v>3712.87</v>
      </c>
    </row>
    <row r="64" spans="1:15">
      <c r="A64" s="21">
        <v>39608</v>
      </c>
      <c r="B64">
        <v>4500.95</v>
      </c>
      <c r="C64" s="22">
        <f>VLOOKUP(A64,NIFTY!$A:$E,3,FALSE)</f>
        <v>4626.45</v>
      </c>
      <c r="D64" s="22">
        <f>VLOOKUP($A64,NIFTY!$A:$E,4,FALSE)</f>
        <v>4626.45</v>
      </c>
      <c r="E64" s="22">
        <f>VLOOKUP($A64,NIFTY!$A:$E,5,FALSE)</f>
        <v>4411.6000000000004</v>
      </c>
      <c r="F64">
        <v>32.43</v>
      </c>
      <c r="G64">
        <v>12280.32</v>
      </c>
      <c r="H64">
        <v>4466.6000000000004</v>
      </c>
      <c r="I64">
        <v>42.82</v>
      </c>
      <c r="J64" s="22">
        <f>VLOOKUP(A64,FII!$A$1:$D$3730,3,FALSE)</f>
        <v>54.42</v>
      </c>
      <c r="K64" s="22">
        <f>VLOOKUP(A64,FII!$A$1:$D$3730,4,FALSE)</f>
        <v>253.46</v>
      </c>
      <c r="L64" s="22">
        <f>VLOOKUP(A64,CRUDE!$A:$B,2,FALSE)</f>
        <v>133.91</v>
      </c>
      <c r="M64" s="22">
        <f>VLOOKUP(A64,NIFTY!$A:$H,8,FALSE)</f>
        <v>175.25</v>
      </c>
      <c r="N64" s="22">
        <f>VLOOKUP($A64,MIDCAP100!$A:$H,2,FALSE)</f>
        <v>6020.8</v>
      </c>
      <c r="O64" s="22">
        <f>VLOOKUP($A64,SMALLCAP100!$A:$H,2,FALSE)</f>
        <v>3607.33</v>
      </c>
    </row>
    <row r="65" spans="1:15">
      <c r="A65" s="21">
        <v>39609</v>
      </c>
      <c r="B65">
        <v>4449.8</v>
      </c>
      <c r="C65" s="22">
        <f>VLOOKUP(A65,NIFTY!$A:$E,3,FALSE)</f>
        <v>4522</v>
      </c>
      <c r="D65" s="22">
        <f>VLOOKUP($A65,NIFTY!$A:$E,4,FALSE)</f>
        <v>4522.55</v>
      </c>
      <c r="E65" s="22">
        <f>VLOOKUP($A65,NIFTY!$A:$E,5,FALSE)</f>
        <v>4369.8</v>
      </c>
      <c r="F65">
        <v>30.23</v>
      </c>
      <c r="G65">
        <v>12289.76</v>
      </c>
      <c r="H65">
        <v>4440.95</v>
      </c>
      <c r="I65">
        <v>42.89</v>
      </c>
      <c r="J65" s="22">
        <f>VLOOKUP(A65,FII!$A$1:$D$3730,3,FALSE)</f>
        <v>-1077.1600000000001</v>
      </c>
      <c r="K65" s="22">
        <f>VLOOKUP(A65,FII!$A$1:$D$3730,4,FALSE)</f>
        <v>122.45</v>
      </c>
      <c r="L65" s="22">
        <f>VLOOKUP(A65,CRUDE!$A:$B,2,FALSE)</f>
        <v>131.02000000000001</v>
      </c>
      <c r="M65" s="22">
        <f>VLOOKUP(A65,NIFTY!$A:$H,8,FALSE)</f>
        <v>165.41</v>
      </c>
      <c r="N65" s="22">
        <f>VLOOKUP($A65,MIDCAP100!$A:$H,2,FALSE)</f>
        <v>5969.9</v>
      </c>
      <c r="O65" s="22">
        <f>VLOOKUP($A65,SMALLCAP100!$A:$H,2,FALSE)</f>
        <v>3591.86</v>
      </c>
    </row>
    <row r="66" spans="1:15">
      <c r="A66" s="21">
        <v>39610</v>
      </c>
      <c r="B66">
        <v>4523.6000000000004</v>
      </c>
      <c r="C66" s="22">
        <f>VLOOKUP(A66,NIFTY!$A:$E,3,FALSE)</f>
        <v>4469.6499999999996</v>
      </c>
      <c r="D66" s="22">
        <f>VLOOKUP($A66,NIFTY!$A:$E,4,FALSE)</f>
        <v>4541.05</v>
      </c>
      <c r="E66" s="22">
        <f>VLOOKUP($A66,NIFTY!$A:$E,5,FALSE)</f>
        <v>4468.05</v>
      </c>
      <c r="F66">
        <v>29.64</v>
      </c>
      <c r="G66">
        <v>12083.77</v>
      </c>
      <c r="H66">
        <v>4496.3999999999996</v>
      </c>
      <c r="I66">
        <v>42.725000000000001</v>
      </c>
      <c r="J66" s="22">
        <f>VLOOKUP(A66,FII!$A$1:$D$3730,3,FALSE)</f>
        <v>-1058.02</v>
      </c>
      <c r="K66" s="22">
        <f>VLOOKUP(A66,FII!$A$1:$D$3730,4,FALSE)</f>
        <v>99.38</v>
      </c>
      <c r="L66" s="22">
        <f>VLOOKUP(A66,CRUDE!$A:$B,2,FALSE)</f>
        <v>135.02000000000001</v>
      </c>
      <c r="M66" s="22">
        <f>VLOOKUP(A66,NIFTY!$A:$H,8,FALSE)</f>
        <v>166.12</v>
      </c>
      <c r="N66" s="22">
        <f>VLOOKUP($A66,MIDCAP100!$A:$H,2,FALSE)</f>
        <v>6058.3</v>
      </c>
      <c r="O66" s="22">
        <f>VLOOKUP($A66,SMALLCAP100!$A:$H,2,FALSE)</f>
        <v>3647.61</v>
      </c>
    </row>
    <row r="67" spans="1:15">
      <c r="A67" s="21">
        <v>39611</v>
      </c>
      <c r="B67">
        <v>4539.3500000000004</v>
      </c>
      <c r="C67" s="22">
        <f>VLOOKUP(A67,NIFTY!$A:$E,3,FALSE)</f>
        <v>4524.3999999999996</v>
      </c>
      <c r="D67" s="22">
        <f>VLOOKUP($A67,NIFTY!$A:$E,4,FALSE)</f>
        <v>4550</v>
      </c>
      <c r="E67" s="22">
        <f>VLOOKUP($A67,NIFTY!$A:$E,5,FALSE)</f>
        <v>4392</v>
      </c>
      <c r="F67">
        <v>29.23</v>
      </c>
      <c r="G67">
        <v>12141.58</v>
      </c>
      <c r="H67">
        <v>4517.3</v>
      </c>
      <c r="I67">
        <v>42.71</v>
      </c>
      <c r="J67" s="22">
        <f>VLOOKUP(A67,FII!$A$1:$D$3730,3,FALSE)</f>
        <v>908.83</v>
      </c>
      <c r="K67" s="22">
        <f>VLOOKUP(A67,FII!$A$1:$D$3730,4,FALSE)</f>
        <v>92.07</v>
      </c>
      <c r="L67" s="22">
        <f>VLOOKUP(A67,CRUDE!$A:$B,2,FALSE)</f>
        <v>136.09</v>
      </c>
      <c r="M67" s="22">
        <f>VLOOKUP(A67,NIFTY!$A:$H,8,FALSE)</f>
        <v>163.97</v>
      </c>
      <c r="N67" s="22">
        <f>VLOOKUP($A67,MIDCAP100!$A:$H,2,FALSE)</f>
        <v>6104.4</v>
      </c>
      <c r="O67" s="22">
        <f>VLOOKUP($A67,SMALLCAP100!$A:$H,2,FALSE)</f>
        <v>3682.35</v>
      </c>
    </row>
    <row r="68" spans="1:15">
      <c r="A68" s="21">
        <v>39612</v>
      </c>
      <c r="B68">
        <v>4517.1000000000004</v>
      </c>
      <c r="C68" s="22">
        <f>VLOOKUP(A68,NIFTY!$A:$E,3,FALSE)</f>
        <v>4539.5</v>
      </c>
      <c r="D68" s="22">
        <f>VLOOKUP($A68,NIFTY!$A:$E,4,FALSE)</f>
        <v>4563.3500000000004</v>
      </c>
      <c r="E68" s="22">
        <f>VLOOKUP($A68,NIFTY!$A:$E,5,FALSE)</f>
        <v>4491.3500000000004</v>
      </c>
      <c r="F68">
        <v>30.7</v>
      </c>
      <c r="G68">
        <v>12307.35</v>
      </c>
      <c r="H68">
        <v>4484.8</v>
      </c>
      <c r="I68">
        <v>42.88</v>
      </c>
      <c r="J68" s="22">
        <f>VLOOKUP(A68,FII!$A$1:$D$3730,3,FALSE)</f>
        <v>-322.83</v>
      </c>
      <c r="K68" s="22">
        <f>VLOOKUP(A68,FII!$A$1:$D$3730,4,FALSE)</f>
        <v>-390.02</v>
      </c>
      <c r="L68" s="22">
        <f>VLOOKUP(A68,CRUDE!$A:$B,2,FALSE)</f>
        <v>134.25</v>
      </c>
      <c r="M68" s="22">
        <f>VLOOKUP(A68,NIFTY!$A:$H,8,FALSE)</f>
        <v>139.53</v>
      </c>
      <c r="N68" s="22">
        <f>VLOOKUP($A68,MIDCAP100!$A:$H,2,FALSE)</f>
        <v>6091.1</v>
      </c>
      <c r="O68" s="22">
        <f>VLOOKUP($A68,SMALLCAP100!$A:$H,2,FALSE)</f>
        <v>3720.47</v>
      </c>
    </row>
    <row r="69" spans="1:15">
      <c r="A69" s="21">
        <v>39615</v>
      </c>
      <c r="B69">
        <v>4572.5</v>
      </c>
      <c r="C69" s="22">
        <f>VLOOKUP(A69,NIFTY!$A:$E,3,FALSE)</f>
        <v>4536.3</v>
      </c>
      <c r="D69" s="22">
        <f>VLOOKUP($A69,NIFTY!$A:$E,4,FALSE)</f>
        <v>4617.7</v>
      </c>
      <c r="E69" s="22">
        <f>VLOOKUP($A69,NIFTY!$A:$E,5,FALSE)</f>
        <v>4536.3</v>
      </c>
      <c r="F69">
        <v>29.02</v>
      </c>
      <c r="G69">
        <v>12269.08</v>
      </c>
      <c r="H69">
        <v>4571.3</v>
      </c>
      <c r="I69">
        <v>42.895000000000003</v>
      </c>
      <c r="J69" s="22">
        <f>VLOOKUP(A69,FII!$A$1:$D$3730,3,FALSE)</f>
        <v>167.32</v>
      </c>
      <c r="K69" s="22">
        <f>VLOOKUP(A69,FII!$A$1:$D$3730,4,FALSE)</f>
        <v>224.58</v>
      </c>
      <c r="L69" s="22">
        <f>VLOOKUP(A69,CRUDE!$A:$B,2,FALSE)</f>
        <v>134.71</v>
      </c>
      <c r="M69" s="22">
        <f>VLOOKUP(A69,NIFTY!$A:$H,8,FALSE)</f>
        <v>111.42</v>
      </c>
      <c r="N69" s="22">
        <f>VLOOKUP($A69,MIDCAP100!$A:$H,2,FALSE)</f>
        <v>6151</v>
      </c>
      <c r="O69" s="22">
        <f>VLOOKUP($A69,SMALLCAP100!$A:$H,2,FALSE)</f>
        <v>3766.42</v>
      </c>
    </row>
    <row r="70" spans="1:15">
      <c r="A70" s="21">
        <v>39616</v>
      </c>
      <c r="B70">
        <v>4653</v>
      </c>
      <c r="C70" s="22">
        <f>VLOOKUP(A70,NIFTY!$A:$E,3,FALSE)</f>
        <v>4572.5</v>
      </c>
      <c r="D70" s="22">
        <f>VLOOKUP($A70,NIFTY!$A:$E,4,FALSE)</f>
        <v>4664.05</v>
      </c>
      <c r="E70" s="22">
        <f>VLOOKUP($A70,NIFTY!$A:$E,5,FALSE)</f>
        <v>4561.75</v>
      </c>
      <c r="F70">
        <v>28.96</v>
      </c>
      <c r="G70">
        <v>12160.3</v>
      </c>
      <c r="H70">
        <v>4634.7</v>
      </c>
      <c r="I70">
        <v>42.825000000000003</v>
      </c>
      <c r="J70" s="22">
        <f>VLOOKUP(A70,FII!$A$1:$D$3730,3,FALSE)</f>
        <v>179.54</v>
      </c>
      <c r="K70" s="22">
        <f>VLOOKUP(A70,FII!$A$1:$D$3730,4,FALSE)</f>
        <v>131.72999999999999</v>
      </c>
      <c r="L70" s="22">
        <f>VLOOKUP(A70,CRUDE!$A:$B,2,FALSE)</f>
        <v>133.72</v>
      </c>
      <c r="M70" s="22">
        <f>VLOOKUP(A70,NIFTY!$A:$H,8,FALSE)</f>
        <v>107.12</v>
      </c>
      <c r="N70" s="22">
        <f>VLOOKUP($A70,MIDCAP100!$A:$H,2,FALSE)</f>
        <v>6274.65</v>
      </c>
      <c r="O70" s="22">
        <f>VLOOKUP($A70,SMALLCAP100!$A:$H,2,FALSE)</f>
        <v>3824.3</v>
      </c>
    </row>
    <row r="71" spans="1:15">
      <c r="A71" s="21">
        <v>39617</v>
      </c>
      <c r="B71">
        <v>4582.3999999999996</v>
      </c>
      <c r="C71" s="22">
        <f>VLOOKUP(A71,NIFTY!$A:$E,3,FALSE)</f>
        <v>4652.8</v>
      </c>
      <c r="D71" s="22">
        <f>VLOOKUP($A71,NIFTY!$A:$E,4,FALSE)</f>
        <v>4679.75</v>
      </c>
      <c r="E71" s="22">
        <f>VLOOKUP($A71,NIFTY!$A:$E,5,FALSE)</f>
        <v>4569.8999999999996</v>
      </c>
      <c r="F71">
        <v>31.82</v>
      </c>
      <c r="G71">
        <v>12029.06</v>
      </c>
      <c r="H71">
        <v>4564.8500000000004</v>
      </c>
      <c r="I71">
        <v>42.82</v>
      </c>
      <c r="J71" s="22">
        <f>VLOOKUP(A71,FII!$A$1:$D$3730,3,FALSE)</f>
        <v>678.85</v>
      </c>
      <c r="K71" s="22">
        <f>VLOOKUP(A71,FII!$A$1:$D$3730,4,FALSE)</f>
        <v>-49.99</v>
      </c>
      <c r="L71" s="22">
        <f>VLOOKUP(A71,CRUDE!$A:$B,2,FALSE)</f>
        <v>136.44</v>
      </c>
      <c r="M71" s="22">
        <f>VLOOKUP(A71,NIFTY!$A:$H,8,FALSE)</f>
        <v>136.86000000000001</v>
      </c>
      <c r="N71" s="22">
        <f>VLOOKUP($A71,MIDCAP100!$A:$H,2,FALSE)</f>
        <v>6213.65</v>
      </c>
      <c r="O71" s="22">
        <f>VLOOKUP($A71,SMALLCAP100!$A:$H,2,FALSE)</f>
        <v>3810.15</v>
      </c>
    </row>
    <row r="72" spans="1:15">
      <c r="A72" s="21">
        <v>39618</v>
      </c>
      <c r="B72">
        <v>4504.25</v>
      </c>
      <c r="C72" s="22">
        <f>VLOOKUP(A72,NIFTY!$A:$E,3,FALSE)</f>
        <v>4582.55</v>
      </c>
      <c r="D72" s="22">
        <f>VLOOKUP($A72,NIFTY!$A:$E,4,FALSE)</f>
        <v>4585.7</v>
      </c>
      <c r="E72" s="22">
        <f>VLOOKUP($A72,NIFTY!$A:$E,5,FALSE)</f>
        <v>4488.95</v>
      </c>
      <c r="F72">
        <v>32.32</v>
      </c>
      <c r="G72">
        <v>12063.09</v>
      </c>
      <c r="H72">
        <v>4487.5</v>
      </c>
      <c r="I72">
        <v>42.924999999999997</v>
      </c>
      <c r="J72" s="22">
        <f>VLOOKUP(A72,FII!$A$1:$D$3730,3,FALSE)</f>
        <v>-683.22</v>
      </c>
      <c r="K72" s="22">
        <f>VLOOKUP(A72,FII!$A$1:$D$3730,4,FALSE)</f>
        <v>133.44999999999999</v>
      </c>
      <c r="L72" s="22">
        <f>VLOOKUP(A72,CRUDE!$A:$B,2,FALSE)</f>
        <v>132</v>
      </c>
      <c r="M72" s="22">
        <f>VLOOKUP(A72,NIFTY!$A:$H,8,FALSE)</f>
        <v>102.14</v>
      </c>
      <c r="N72" s="22">
        <f>VLOOKUP($A72,MIDCAP100!$A:$H,2,FALSE)</f>
        <v>6096.05</v>
      </c>
      <c r="O72" s="22">
        <f>VLOOKUP($A72,SMALLCAP100!$A:$H,2,FALSE)</f>
        <v>3747.89</v>
      </c>
    </row>
    <row r="73" spans="1:15">
      <c r="A73" s="21">
        <v>39619</v>
      </c>
      <c r="B73">
        <v>4347.55</v>
      </c>
      <c r="C73" s="22">
        <f>VLOOKUP(A73,NIFTY!$A:$E,3,FALSE)</f>
        <v>4504.2</v>
      </c>
      <c r="D73" s="22">
        <f>VLOOKUP($A73,NIFTY!$A:$E,4,FALSE)</f>
        <v>4532</v>
      </c>
      <c r="E73" s="22">
        <f>VLOOKUP($A73,NIFTY!$A:$E,5,FALSE)</f>
        <v>4333.6000000000004</v>
      </c>
      <c r="F73">
        <v>28.19</v>
      </c>
      <c r="G73">
        <v>11842.69</v>
      </c>
      <c r="H73">
        <v>4335.3</v>
      </c>
      <c r="I73">
        <v>42.844999999999999</v>
      </c>
      <c r="J73" s="22">
        <f>VLOOKUP(A73,FII!$A$1:$D$3730,3,FALSE)</f>
        <v>-1294.55</v>
      </c>
      <c r="K73" s="22">
        <f>VLOOKUP(A73,FII!$A$1:$D$3730,4,FALSE)</f>
        <v>-154.43</v>
      </c>
      <c r="L73" s="22">
        <f>VLOOKUP(A73,CRUDE!$A:$B,2,FALSE)</f>
        <v>134.86000000000001</v>
      </c>
      <c r="M73" s="22">
        <f>VLOOKUP(A73,NIFTY!$A:$H,8,FALSE)</f>
        <v>133.1</v>
      </c>
      <c r="N73" s="22">
        <f>VLOOKUP($A73,MIDCAP100!$A:$H,2,FALSE)</f>
        <v>5890.2</v>
      </c>
      <c r="O73" s="22">
        <f>VLOOKUP($A73,SMALLCAP100!$A:$H,2,FALSE)</f>
        <v>3630.37</v>
      </c>
    </row>
    <row r="74" spans="1:15">
      <c r="A74" s="21">
        <v>39622</v>
      </c>
      <c r="B74">
        <v>4266.3999999999996</v>
      </c>
      <c r="C74" s="22">
        <f>VLOOKUP(A74,NIFTY!$A:$E,3,FALSE)</f>
        <v>4351.1499999999996</v>
      </c>
      <c r="D74" s="22">
        <f>VLOOKUP($A74,NIFTY!$A:$E,4,FALSE)</f>
        <v>4351.1499999999996</v>
      </c>
      <c r="E74" s="22">
        <f>VLOOKUP($A74,NIFTY!$A:$E,5,FALSE)</f>
        <v>4225.5</v>
      </c>
      <c r="F74">
        <v>31.12</v>
      </c>
      <c r="G74">
        <v>11842.36</v>
      </c>
      <c r="H74">
        <v>4267.6499999999996</v>
      </c>
      <c r="I74">
        <v>42.975000000000001</v>
      </c>
      <c r="J74" s="22">
        <f>VLOOKUP(A74,FII!$A$1:$D$3730,3,FALSE)</f>
        <v>-1429.1</v>
      </c>
      <c r="K74" s="22">
        <f>VLOOKUP(A74,FII!$A$1:$D$3730,4,FALSE)</f>
        <v>160.87</v>
      </c>
      <c r="L74" s="22">
        <f>VLOOKUP(A74,CRUDE!$A:$B,2,FALSE)</f>
        <v>135.91</v>
      </c>
      <c r="M74" s="22">
        <f>VLOOKUP(A74,NIFTY!$A:$H,8,FALSE)</f>
        <v>126.31</v>
      </c>
      <c r="N74" s="22">
        <f>VLOOKUP($A74,MIDCAP100!$A:$H,2,FALSE)</f>
        <v>5657.45</v>
      </c>
      <c r="O74" s="22">
        <f>VLOOKUP($A74,SMALLCAP100!$A:$H,2,FALSE)</f>
        <v>3503.44</v>
      </c>
    </row>
    <row r="75" spans="1:15">
      <c r="A75" s="21">
        <v>39623</v>
      </c>
      <c r="B75">
        <v>4191.1000000000004</v>
      </c>
      <c r="C75" s="22">
        <f>VLOOKUP(A75,NIFTY!$A:$E,3,FALSE)</f>
        <v>4271.05</v>
      </c>
      <c r="D75" s="22">
        <f>VLOOKUP($A75,NIFTY!$A:$E,4,FALSE)</f>
        <v>4305.8999999999996</v>
      </c>
      <c r="E75" s="22">
        <f>VLOOKUP($A75,NIFTY!$A:$E,5,FALSE)</f>
        <v>4156.1000000000004</v>
      </c>
      <c r="F75">
        <v>34.049999999999997</v>
      </c>
      <c r="G75">
        <v>11807.43</v>
      </c>
      <c r="H75">
        <v>4171.95</v>
      </c>
      <c r="I75">
        <v>42.76</v>
      </c>
      <c r="J75" s="22">
        <f>VLOOKUP(A75,FII!$A$1:$D$3730,3,FALSE)</f>
        <v>876.86</v>
      </c>
      <c r="K75" s="22">
        <f>VLOOKUP(A75,FII!$A$1:$D$3730,4,FALSE)</f>
        <v>-165.96</v>
      </c>
      <c r="L75" s="22">
        <f>VLOOKUP(A75,CRUDE!$A:$B,2,FALSE)</f>
        <v>136.46</v>
      </c>
      <c r="M75" s="22">
        <f>VLOOKUP(A75,NIFTY!$A:$H,8,FALSE)</f>
        <v>132.37</v>
      </c>
      <c r="N75" s="22">
        <f>VLOOKUP($A75,MIDCAP100!$A:$H,2,FALSE)</f>
        <v>5563.9</v>
      </c>
      <c r="O75" s="22">
        <f>VLOOKUP($A75,SMALLCAP100!$A:$H,2,FALSE)</f>
        <v>3462.44</v>
      </c>
    </row>
    <row r="76" spans="1:15">
      <c r="A76" s="21">
        <v>39624</v>
      </c>
      <c r="B76">
        <v>4252.6499999999996</v>
      </c>
      <c r="C76" s="22">
        <f>VLOOKUP(A76,NIFTY!$A:$E,3,FALSE)</f>
        <v>4189.6000000000004</v>
      </c>
      <c r="D76" s="22">
        <f>VLOOKUP($A76,NIFTY!$A:$E,4,FALSE)</f>
        <v>4264.55</v>
      </c>
      <c r="E76" s="22">
        <f>VLOOKUP($A76,NIFTY!$A:$E,5,FALSE)</f>
        <v>4093.2</v>
      </c>
      <c r="F76">
        <v>36.46</v>
      </c>
      <c r="G76">
        <v>11811.83</v>
      </c>
      <c r="H76">
        <v>4245</v>
      </c>
      <c r="I76">
        <v>42.64</v>
      </c>
      <c r="J76" s="22">
        <f>VLOOKUP(A76,FII!$A$1:$D$3730,3,FALSE)</f>
        <v>-714.67</v>
      </c>
      <c r="K76" s="22">
        <f>VLOOKUP(A76,FII!$A$1:$D$3730,4,FALSE)</f>
        <v>60.86</v>
      </c>
      <c r="L76" s="22">
        <f>VLOOKUP(A76,CRUDE!$A:$B,2,FALSE)</f>
        <v>134.33000000000001</v>
      </c>
      <c r="M76" s="22">
        <f>VLOOKUP(A76,NIFTY!$A:$H,8,FALSE)</f>
        <v>151.94</v>
      </c>
      <c r="N76" s="22">
        <f>VLOOKUP($A76,MIDCAP100!$A:$H,2,FALSE)</f>
        <v>5610.35</v>
      </c>
      <c r="O76" s="22">
        <f>VLOOKUP($A76,SMALLCAP100!$A:$H,2,FALSE)</f>
        <v>3487.85</v>
      </c>
    </row>
    <row r="77" spans="1:15">
      <c r="A77" s="21">
        <v>39625</v>
      </c>
      <c r="B77">
        <v>4315.8500000000004</v>
      </c>
      <c r="C77" s="22">
        <f>VLOOKUP(A77,NIFTY!$A:$E,3,FALSE)</f>
        <v>4252.6000000000004</v>
      </c>
      <c r="D77" s="22">
        <f>VLOOKUP($A77,NIFTY!$A:$E,4,FALSE)</f>
        <v>4324.75</v>
      </c>
      <c r="E77" s="22">
        <f>VLOOKUP($A77,NIFTY!$A:$E,5,FALSE)</f>
        <v>4230</v>
      </c>
      <c r="F77">
        <v>32.85</v>
      </c>
      <c r="G77">
        <v>11453.42</v>
      </c>
      <c r="H77">
        <v>4315.8500000000004</v>
      </c>
      <c r="I77">
        <v>42.59</v>
      </c>
      <c r="J77" s="22">
        <f>VLOOKUP(A77,FII!$A$1:$D$3730,3,FALSE)</f>
        <v>1099.5</v>
      </c>
      <c r="K77" s="22">
        <f>VLOOKUP(A77,FII!$A$1:$D$3730,4,FALSE)</f>
        <v>-282.69</v>
      </c>
      <c r="L77" s="22">
        <f>VLOOKUP(A77,CRUDE!$A:$B,2,FALSE)</f>
        <v>139.83000000000001</v>
      </c>
      <c r="M77" s="22">
        <f>VLOOKUP(A77,NIFTY!$A:$H,8,FALSE)</f>
        <v>195.95</v>
      </c>
      <c r="N77" s="22">
        <f>VLOOKUP($A77,MIDCAP100!$A:$H,2,FALSE)</f>
        <v>5575.4</v>
      </c>
      <c r="O77" s="22">
        <f>VLOOKUP($A77,SMALLCAP100!$A:$H,2,FALSE)</f>
        <v>3494.62</v>
      </c>
    </row>
    <row r="78" spans="1:15">
      <c r="A78" s="21">
        <v>39626</v>
      </c>
      <c r="B78">
        <v>4136.6499999999996</v>
      </c>
      <c r="C78" s="22">
        <f>VLOOKUP(A78,NIFTY!$A:$E,3,FALSE)</f>
        <v>4315.3</v>
      </c>
      <c r="D78" s="22">
        <f>VLOOKUP($A78,NIFTY!$A:$E,4,FALSE)</f>
        <v>4315.3</v>
      </c>
      <c r="E78" s="22">
        <f>VLOOKUP($A78,NIFTY!$A:$E,5,FALSE)</f>
        <v>4119.2</v>
      </c>
      <c r="F78">
        <v>32.200000000000003</v>
      </c>
      <c r="G78">
        <v>11346.51</v>
      </c>
      <c r="H78">
        <v>4078.55</v>
      </c>
      <c r="I78">
        <v>42.79</v>
      </c>
      <c r="J78" s="22">
        <f>VLOOKUP(A78,FII!$A$1:$D$3730,3,FALSE)</f>
        <v>1023.9</v>
      </c>
      <c r="K78" s="22">
        <f>VLOOKUP(A78,FII!$A$1:$D$3730,4,FALSE)</f>
        <v>229.21</v>
      </c>
      <c r="L78" s="22">
        <f>VLOOKUP(A78,CRUDE!$A:$B,2,FALSE)</f>
        <v>140.31</v>
      </c>
      <c r="M78" s="22">
        <f>VLOOKUP(A78,NIFTY!$A:$H,8,FALSE)</f>
        <v>177.16</v>
      </c>
      <c r="N78" s="22">
        <f>VLOOKUP($A78,MIDCAP100!$A:$H,2,FALSE)</f>
        <v>5418.75</v>
      </c>
      <c r="O78" s="22">
        <f>VLOOKUP($A78,SMALLCAP100!$A:$H,2,FALSE)</f>
        <v>3398.33</v>
      </c>
    </row>
    <row r="79" spans="1:15">
      <c r="A79" s="21">
        <v>39629</v>
      </c>
      <c r="B79">
        <v>4040.55</v>
      </c>
      <c r="C79" s="22">
        <f>VLOOKUP(A79,NIFTY!$A:$E,3,FALSE)</f>
        <v>4136.25</v>
      </c>
      <c r="D79" s="22">
        <f>VLOOKUP($A79,NIFTY!$A:$E,4,FALSE)</f>
        <v>4163</v>
      </c>
      <c r="E79" s="22">
        <f>VLOOKUP($A79,NIFTY!$A:$E,5,FALSE)</f>
        <v>4021.7</v>
      </c>
      <c r="F79">
        <v>30.96</v>
      </c>
      <c r="G79">
        <v>11350.01</v>
      </c>
      <c r="H79">
        <v>3972.75</v>
      </c>
      <c r="I79">
        <v>42.93</v>
      </c>
      <c r="J79" s="22">
        <f>VLOOKUP(A79,FII!$A$1:$D$3730,3,FALSE)</f>
        <v>-649.95000000000005</v>
      </c>
      <c r="K79" s="22">
        <f>VLOOKUP(A79,FII!$A$1:$D$3730,4,FALSE)</f>
        <v>136.49</v>
      </c>
      <c r="L79" s="22">
        <f>VLOOKUP(A79,CRUDE!$A:$B,2,FALSE)</f>
        <v>139.83000000000001</v>
      </c>
      <c r="M79" s="22">
        <f>VLOOKUP(A79,NIFTY!$A:$H,8,FALSE)</f>
        <v>144.49</v>
      </c>
      <c r="N79" s="22">
        <f>VLOOKUP($A79,MIDCAP100!$A:$H,2,FALSE)</f>
        <v>5238.8500000000004</v>
      </c>
      <c r="O79" s="22">
        <f>VLOOKUP($A79,SMALLCAP100!$A:$H,2,FALSE)</f>
        <v>3289.44</v>
      </c>
    </row>
    <row r="80" spans="1:15">
      <c r="A80" s="21">
        <v>39630</v>
      </c>
      <c r="B80">
        <v>3896.75</v>
      </c>
      <c r="C80" s="22">
        <f>VLOOKUP(A80,NIFTY!$A:$E,3,FALSE)</f>
        <v>4039.75</v>
      </c>
      <c r="D80" s="22">
        <f>VLOOKUP($A80,NIFTY!$A:$E,4,FALSE)</f>
        <v>4075.4</v>
      </c>
      <c r="E80" s="22">
        <f>VLOOKUP($A80,NIFTY!$A:$E,5,FALSE)</f>
        <v>3878.2</v>
      </c>
      <c r="F80">
        <v>31.42</v>
      </c>
      <c r="G80">
        <v>11382.26</v>
      </c>
      <c r="H80">
        <v>3832.55</v>
      </c>
      <c r="I80">
        <v>43.24</v>
      </c>
      <c r="J80" s="22">
        <f>VLOOKUP(A80,FII!$A$1:$D$3730,3,FALSE)</f>
        <v>-641.24</v>
      </c>
      <c r="K80" s="22">
        <f>VLOOKUP(A80,FII!$A$1:$D$3730,4,FALSE)</f>
        <v>232.71</v>
      </c>
      <c r="L80" s="22">
        <f>VLOOKUP(A80,CRUDE!$A:$B,2,FALSE)</f>
        <v>140.66999999999999</v>
      </c>
      <c r="M80" s="22">
        <f>VLOOKUP(A80,NIFTY!$A:$H,8,FALSE)</f>
        <v>164.47</v>
      </c>
      <c r="N80" s="22">
        <f>VLOOKUP($A80,MIDCAP100!$A:$H,2,FALSE)</f>
        <v>4992.95</v>
      </c>
      <c r="O80" s="22">
        <f>VLOOKUP($A80,SMALLCAP100!$A:$H,2,FALSE)</f>
        <v>3132.28</v>
      </c>
    </row>
    <row r="81" spans="1:15">
      <c r="A81" s="21">
        <v>39631</v>
      </c>
      <c r="B81">
        <v>4093.35</v>
      </c>
      <c r="C81" s="22">
        <f>VLOOKUP(A81,NIFTY!$A:$E,3,FALSE)</f>
        <v>3895.3</v>
      </c>
      <c r="D81" s="22">
        <f>VLOOKUP($A81,NIFTY!$A:$E,4,FALSE)</f>
        <v>4107.1499999999996</v>
      </c>
      <c r="E81" s="22">
        <f>VLOOKUP($A81,NIFTY!$A:$E,5,FALSE)</f>
        <v>3848.25</v>
      </c>
      <c r="F81">
        <v>35.380000000000003</v>
      </c>
      <c r="G81">
        <v>11215.51</v>
      </c>
      <c r="H81">
        <v>4064.25</v>
      </c>
      <c r="I81">
        <v>43.07</v>
      </c>
      <c r="J81" s="22">
        <f>VLOOKUP(A81,FII!$A$1:$D$3730,3,FALSE)</f>
        <v>-662.78</v>
      </c>
      <c r="K81" s="22">
        <f>VLOOKUP(A81,FII!$A$1:$D$3730,4,FALSE)</f>
        <v>258.16000000000003</v>
      </c>
      <c r="L81" s="22">
        <f>VLOOKUP(A81,CRUDE!$A:$B,2,FALSE)</f>
        <v>144.26</v>
      </c>
      <c r="M81" s="22">
        <f>VLOOKUP(A81,NIFTY!$A:$H,8,FALSE)</f>
        <v>199.76</v>
      </c>
      <c r="N81" s="22">
        <f>VLOOKUP($A81,MIDCAP100!$A:$H,2,FALSE)</f>
        <v>5166.3999999999996</v>
      </c>
      <c r="O81" s="22">
        <f>VLOOKUP($A81,SMALLCAP100!$A:$H,2,FALSE)</f>
        <v>3229.74</v>
      </c>
    </row>
    <row r="82" spans="1:15">
      <c r="A82" s="21">
        <v>39632</v>
      </c>
      <c r="B82">
        <v>3925.75</v>
      </c>
      <c r="C82" s="22">
        <f>VLOOKUP(A82,NIFTY!$A:$E,3,FALSE)</f>
        <v>4094.6</v>
      </c>
      <c r="D82" s="22">
        <f>VLOOKUP($A82,NIFTY!$A:$E,4,FALSE)</f>
        <v>4097.3500000000004</v>
      </c>
      <c r="E82" s="22">
        <f>VLOOKUP($A82,NIFTY!$A:$E,5,FALSE)</f>
        <v>3874.85</v>
      </c>
      <c r="F82">
        <v>36.26</v>
      </c>
      <c r="G82">
        <v>11288.53</v>
      </c>
      <c r="H82">
        <v>3879.6</v>
      </c>
      <c r="I82">
        <v>43.174999999999997</v>
      </c>
      <c r="J82" s="22">
        <f>VLOOKUP(A82,FII!$A$1:$D$3730,3,FALSE)</f>
        <v>1299.29</v>
      </c>
      <c r="K82" s="22">
        <f>VLOOKUP(A82,FII!$A$1:$D$3730,4,FALSE)</f>
        <v>266.08999999999997</v>
      </c>
      <c r="L82" s="22">
        <f>VLOOKUP(A82,CRUDE!$A:$B,2,FALSE)</f>
        <v>146.08000000000001</v>
      </c>
      <c r="M82" s="22">
        <f>VLOOKUP(A82,NIFTY!$A:$H,8,FALSE)</f>
        <v>154.49</v>
      </c>
      <c r="N82" s="22">
        <f>VLOOKUP($A82,MIDCAP100!$A:$H,2,FALSE)</f>
        <v>5019.5</v>
      </c>
      <c r="O82" s="22">
        <f>VLOOKUP($A82,SMALLCAP100!$A:$H,2,FALSE)</f>
        <v>3144.53</v>
      </c>
    </row>
    <row r="83" spans="1:15">
      <c r="A83" s="21">
        <v>39633</v>
      </c>
      <c r="B83">
        <v>4016</v>
      </c>
      <c r="C83" s="22">
        <f>VLOOKUP(A83,NIFTY!$A:$E,3,FALSE)</f>
        <v>3926.65</v>
      </c>
      <c r="D83" s="22">
        <f>VLOOKUP($A83,NIFTY!$A:$E,4,FALSE)</f>
        <v>4033.5</v>
      </c>
      <c r="E83" s="22">
        <f>VLOOKUP($A83,NIFTY!$A:$E,5,FALSE)</f>
        <v>3896.4</v>
      </c>
      <c r="F83">
        <v>35.67</v>
      </c>
      <c r="G83" t="e">
        <v>#N/A</v>
      </c>
      <c r="H83">
        <v>3979.05</v>
      </c>
      <c r="I83">
        <v>43.15</v>
      </c>
      <c r="J83" s="22">
        <f>VLOOKUP(A83,FII!$A$1:$D$3730,3,FALSE)</f>
        <v>133.94999999999999</v>
      </c>
      <c r="K83" s="22">
        <f>VLOOKUP(A83,FII!$A$1:$D$3730,4,FALSE)</f>
        <v>246.51</v>
      </c>
      <c r="L83" s="22">
        <f>VLOOKUP(A83,CRUDE!$A:$B,2,FALSE)</f>
        <v>144.41999999999999</v>
      </c>
      <c r="M83" s="22">
        <f>VLOOKUP(A83,NIFTY!$A:$H,8,FALSE)</f>
        <v>152.04</v>
      </c>
      <c r="N83" s="22">
        <f>VLOOKUP($A83,MIDCAP100!$A:$H,2,FALSE)</f>
        <v>5149.1000000000004</v>
      </c>
      <c r="O83" s="22">
        <f>VLOOKUP($A83,SMALLCAP100!$A:$H,2,FALSE)</f>
        <v>3230.14</v>
      </c>
    </row>
    <row r="84" spans="1:15">
      <c r="A84" s="21">
        <v>39636</v>
      </c>
      <c r="B84">
        <v>4030</v>
      </c>
      <c r="C84" s="22">
        <f>VLOOKUP(A84,NIFTY!$A:$E,3,FALSE)</f>
        <v>4002</v>
      </c>
      <c r="D84" s="22">
        <f>VLOOKUP($A84,NIFTY!$A:$E,4,FALSE)</f>
        <v>4114.5</v>
      </c>
      <c r="E84" s="22">
        <f>VLOOKUP($A84,NIFTY!$A:$E,5,FALSE)</f>
        <v>4002</v>
      </c>
      <c r="F84">
        <v>37.29</v>
      </c>
      <c r="G84">
        <v>11231.96</v>
      </c>
      <c r="H84">
        <v>3980.5</v>
      </c>
      <c r="I84">
        <v>43.2</v>
      </c>
      <c r="J84" s="22">
        <f>VLOOKUP(A84,FII!$A$1:$D$3730,3,FALSE)</f>
        <v>-215.54</v>
      </c>
      <c r="K84" s="22">
        <f>VLOOKUP(A84,FII!$A$1:$D$3730,4,FALSE)</f>
        <v>221.21</v>
      </c>
      <c r="L84" s="22">
        <f>VLOOKUP(A84,CRUDE!$A:$B,2,FALSE)</f>
        <v>141.87</v>
      </c>
      <c r="M84" s="22">
        <f>VLOOKUP(A84,NIFTY!$A:$H,8,FALSE)</f>
        <v>125.74</v>
      </c>
      <c r="N84" s="22">
        <f>VLOOKUP($A84,MIDCAP100!$A:$H,2,FALSE)</f>
        <v>5191.5</v>
      </c>
      <c r="O84" s="22">
        <f>VLOOKUP($A84,SMALLCAP100!$A:$H,2,FALSE)</f>
        <v>3269.34</v>
      </c>
    </row>
    <row r="85" spans="1:15">
      <c r="A85" s="21">
        <v>39637</v>
      </c>
      <c r="B85">
        <v>3988.55</v>
      </c>
      <c r="C85" s="22">
        <f>VLOOKUP(A85,NIFTY!$A:$E,3,FALSE)</f>
        <v>4028.7</v>
      </c>
      <c r="D85" s="22">
        <f>VLOOKUP($A85,NIFTY!$A:$E,4,FALSE)</f>
        <v>4028.7</v>
      </c>
      <c r="E85" s="22">
        <f>VLOOKUP($A85,NIFTY!$A:$E,5,FALSE)</f>
        <v>3896.05</v>
      </c>
      <c r="F85">
        <v>36.04</v>
      </c>
      <c r="G85">
        <v>11384.21</v>
      </c>
      <c r="H85">
        <v>3926.5</v>
      </c>
      <c r="I85">
        <v>43.22</v>
      </c>
      <c r="J85" s="22">
        <f>VLOOKUP(A85,FII!$A$1:$D$3730,3,FALSE)</f>
        <v>634.41</v>
      </c>
      <c r="K85" s="22">
        <f>VLOOKUP(A85,FII!$A$1:$D$3730,4,FALSE)</f>
        <v>271.75</v>
      </c>
      <c r="L85" s="22">
        <f>VLOOKUP(A85,CRUDE!$A:$B,2,FALSE)</f>
        <v>136.43</v>
      </c>
      <c r="M85" s="22">
        <f>VLOOKUP(A85,NIFTY!$A:$H,8,FALSE)</f>
        <v>135.09</v>
      </c>
      <c r="N85" s="22">
        <f>VLOOKUP($A85,MIDCAP100!$A:$H,2,FALSE)</f>
        <v>5183.2</v>
      </c>
      <c r="O85" s="22">
        <f>VLOOKUP($A85,SMALLCAP100!$A:$H,2,FALSE)</f>
        <v>3245.94</v>
      </c>
    </row>
    <row r="86" spans="1:15">
      <c r="A86" s="21">
        <v>39638</v>
      </c>
      <c r="B86">
        <v>4157.1000000000004</v>
      </c>
      <c r="C86" s="22">
        <f>VLOOKUP(A86,NIFTY!$A:$E,3,FALSE)</f>
        <v>3990.9</v>
      </c>
      <c r="D86" s="22">
        <f>VLOOKUP($A86,NIFTY!$A:$E,4,FALSE)</f>
        <v>4169.3999999999996</v>
      </c>
      <c r="E86" s="22">
        <f>VLOOKUP($A86,NIFTY!$A:$E,5,FALSE)</f>
        <v>3990.9</v>
      </c>
      <c r="F86">
        <v>34.270000000000003</v>
      </c>
      <c r="G86">
        <v>11147.44</v>
      </c>
      <c r="H86">
        <v>4137.8999999999996</v>
      </c>
      <c r="I86">
        <v>43.01</v>
      </c>
      <c r="J86" s="22">
        <f>VLOOKUP(A86,FII!$A$1:$D$3730,3,FALSE)</f>
        <v>-653.67999999999995</v>
      </c>
      <c r="K86" s="22">
        <f>VLOOKUP(A86,FII!$A$1:$D$3730,4,FALSE)</f>
        <v>94.09</v>
      </c>
      <c r="L86" s="22">
        <f>VLOOKUP(A86,CRUDE!$A:$B,2,FALSE)</f>
        <v>136.58000000000001</v>
      </c>
      <c r="M86" s="22">
        <f>VLOOKUP(A86,NIFTY!$A:$H,8,FALSE)</f>
        <v>144.53</v>
      </c>
      <c r="N86" s="22">
        <f>VLOOKUP($A86,MIDCAP100!$A:$H,2,FALSE)</f>
        <v>5358.1</v>
      </c>
      <c r="O86" s="22">
        <f>VLOOKUP($A86,SMALLCAP100!$A:$H,2,FALSE)</f>
        <v>3325.74</v>
      </c>
    </row>
    <row r="87" spans="1:15">
      <c r="A87" s="21">
        <v>39639</v>
      </c>
      <c r="B87">
        <v>4162.2</v>
      </c>
      <c r="C87" s="22">
        <f>VLOOKUP(A87,NIFTY!$A:$E,3,FALSE)</f>
        <v>4155.6499999999996</v>
      </c>
      <c r="D87" s="22">
        <f>VLOOKUP($A87,NIFTY!$A:$E,4,FALSE)</f>
        <v>4187.95</v>
      </c>
      <c r="E87" s="22">
        <f>VLOOKUP($A87,NIFTY!$A:$E,5,FALSE)</f>
        <v>4110.3999999999996</v>
      </c>
      <c r="F87">
        <v>32.17</v>
      </c>
      <c r="G87">
        <v>11229.02</v>
      </c>
      <c r="H87">
        <v>4146.1499999999996</v>
      </c>
      <c r="I87">
        <v>42.86</v>
      </c>
      <c r="J87" s="22">
        <f>VLOOKUP(A87,FII!$A$1:$D$3730,3,FALSE)</f>
        <v>383.26</v>
      </c>
      <c r="K87" s="22">
        <f>VLOOKUP(A87,FII!$A$1:$D$3730,4,FALSE)</f>
        <v>177.73</v>
      </c>
      <c r="L87" s="22">
        <f>VLOOKUP(A87,CRUDE!$A:$B,2,FALSE)</f>
        <v>142.03</v>
      </c>
      <c r="M87" s="22">
        <f>VLOOKUP(A87,NIFTY!$A:$H,8,FALSE)</f>
        <v>146.41</v>
      </c>
      <c r="N87" s="22">
        <f>VLOOKUP($A87,MIDCAP100!$A:$H,2,FALSE)</f>
        <v>5361.2</v>
      </c>
      <c r="O87" s="22">
        <f>VLOOKUP($A87,SMALLCAP100!$A:$H,2,FALSE)</f>
        <v>3327.75</v>
      </c>
    </row>
    <row r="88" spans="1:15">
      <c r="A88" s="21">
        <v>39640</v>
      </c>
      <c r="B88">
        <v>4049</v>
      </c>
      <c r="C88" s="22">
        <f>VLOOKUP(A88,NIFTY!$A:$E,3,FALSE)</f>
        <v>4166</v>
      </c>
      <c r="D88" s="22">
        <f>VLOOKUP($A88,NIFTY!$A:$E,4,FALSE)</f>
        <v>4215.5</v>
      </c>
      <c r="E88" s="22">
        <f>VLOOKUP($A88,NIFTY!$A:$E,5,FALSE)</f>
        <v>4014.45</v>
      </c>
      <c r="F88">
        <v>33.01</v>
      </c>
      <c r="G88">
        <v>11100.54</v>
      </c>
      <c r="H88">
        <v>4021.2</v>
      </c>
      <c r="I88">
        <v>42.78</v>
      </c>
      <c r="J88" s="22">
        <f>VLOOKUP(A88,FII!$A$1:$D$3730,3,FALSE)</f>
        <v>931.42</v>
      </c>
      <c r="K88" s="22">
        <f>VLOOKUP(A88,FII!$A$1:$D$3730,4,FALSE)</f>
        <v>-108.49</v>
      </c>
      <c r="L88" s="22">
        <f>VLOOKUP(A88,CRUDE!$A:$B,2,FALSE)</f>
        <v>144.49</v>
      </c>
      <c r="M88" s="22">
        <f>VLOOKUP(A88,NIFTY!$A:$H,8,FALSE)</f>
        <v>136.82</v>
      </c>
      <c r="N88" s="22">
        <f>VLOOKUP($A88,MIDCAP100!$A:$H,2,FALSE)</f>
        <v>5236.7</v>
      </c>
      <c r="O88" s="22">
        <f>VLOOKUP($A88,SMALLCAP100!$A:$H,2,FALSE)</f>
        <v>3271.61</v>
      </c>
    </row>
    <row r="89" spans="1:15">
      <c r="A89" s="21">
        <v>39643</v>
      </c>
      <c r="B89">
        <v>4039.7</v>
      </c>
      <c r="C89" s="22">
        <f>VLOOKUP(A89,NIFTY!$A:$E,3,FALSE)</f>
        <v>4047.45</v>
      </c>
      <c r="D89" s="22">
        <f>VLOOKUP($A89,NIFTY!$A:$E,4,FALSE)</f>
        <v>4118.1000000000004</v>
      </c>
      <c r="E89" s="22">
        <f>VLOOKUP($A89,NIFTY!$A:$E,5,FALSE)</f>
        <v>4004.25</v>
      </c>
      <c r="F89">
        <v>31.51</v>
      </c>
      <c r="G89">
        <v>11055.19</v>
      </c>
      <c r="H89">
        <v>4027.3</v>
      </c>
      <c r="I89">
        <v>42.914999999999999</v>
      </c>
      <c r="J89" s="22">
        <f>VLOOKUP(A89,FII!$A$1:$D$3730,3,FALSE)</f>
        <v>715.44</v>
      </c>
      <c r="K89" s="22">
        <f>VLOOKUP(A89,FII!$A$1:$D$3730,4,FALSE)</f>
        <v>-20.84</v>
      </c>
      <c r="L89" s="22">
        <f>VLOOKUP(A89,CRUDE!$A:$B,2,FALSE)</f>
        <v>143.91999999999999</v>
      </c>
      <c r="M89" s="22">
        <f>VLOOKUP(A89,NIFTY!$A:$H,8,FALSE)</f>
        <v>125.91</v>
      </c>
      <c r="N89" s="22">
        <f>VLOOKUP($A89,MIDCAP100!$A:$H,2,FALSE)</f>
        <v>5218.2</v>
      </c>
      <c r="O89" s="22">
        <f>VLOOKUP($A89,SMALLCAP100!$A:$H,2,FALSE)</f>
        <v>3244.44</v>
      </c>
    </row>
    <row r="90" spans="1:15">
      <c r="A90" s="21">
        <v>39644</v>
      </c>
      <c r="B90">
        <v>3861.1</v>
      </c>
      <c r="C90" s="22">
        <f>VLOOKUP(A90,NIFTY!$A:$E,3,FALSE)</f>
        <v>4039.3</v>
      </c>
      <c r="D90" s="22">
        <f>VLOOKUP($A90,NIFTY!$A:$E,4,FALSE)</f>
        <v>4040.7</v>
      </c>
      <c r="E90" s="22">
        <f>VLOOKUP($A90,NIFTY!$A:$E,5,FALSE)</f>
        <v>3835.5</v>
      </c>
      <c r="F90">
        <v>49.77</v>
      </c>
      <c r="G90">
        <v>10962.54</v>
      </c>
      <c r="H90">
        <v>3828.9</v>
      </c>
      <c r="I90">
        <v>43.052</v>
      </c>
      <c r="J90" s="22">
        <f>VLOOKUP(A90,FII!$A$1:$D$3730,3,FALSE)</f>
        <v>-103.13</v>
      </c>
      <c r="K90" s="22">
        <f>VLOOKUP(A90,FII!$A$1:$D$3730,4,FALSE)</f>
        <v>-327.61</v>
      </c>
      <c r="L90" s="22">
        <f>VLOOKUP(A90,CRUDE!$A:$B,2,FALSE)</f>
        <v>138.75</v>
      </c>
      <c r="M90" s="22">
        <f>VLOOKUP(A90,NIFTY!$A:$H,8,FALSE)</f>
        <v>141.87</v>
      </c>
      <c r="N90" s="22">
        <f>VLOOKUP($A90,MIDCAP100!$A:$H,2,FALSE)</f>
        <v>5027.1499999999996</v>
      </c>
      <c r="O90" s="22">
        <f>VLOOKUP($A90,SMALLCAP100!$A:$H,2,FALSE)</f>
        <v>3151.65</v>
      </c>
    </row>
    <row r="91" spans="1:15">
      <c r="A91" s="21">
        <v>39645</v>
      </c>
      <c r="B91">
        <v>3816.7</v>
      </c>
      <c r="C91" s="22">
        <f>VLOOKUP(A91,NIFTY!$A:$E,3,FALSE)</f>
        <v>3861.55</v>
      </c>
      <c r="D91" s="22">
        <f>VLOOKUP($A91,NIFTY!$A:$E,4,FALSE)</f>
        <v>3920.05</v>
      </c>
      <c r="E91" s="22">
        <f>VLOOKUP($A91,NIFTY!$A:$E,5,FALSE)</f>
        <v>3790.2</v>
      </c>
      <c r="F91">
        <v>31.1</v>
      </c>
      <c r="G91">
        <v>11239.28</v>
      </c>
      <c r="H91">
        <v>3803.35</v>
      </c>
      <c r="I91">
        <v>43.034999999999997</v>
      </c>
      <c r="J91" s="22">
        <f>VLOOKUP(A91,FII!$A$1:$D$3730,3,FALSE)</f>
        <v>-2268.46</v>
      </c>
      <c r="K91" s="22">
        <f>VLOOKUP(A91,FII!$A$1:$D$3730,4,FALSE)</f>
        <v>-165.56</v>
      </c>
      <c r="L91" s="22">
        <f>VLOOKUP(A91,CRUDE!$A:$B,2,FALSE)</f>
        <v>136.19</v>
      </c>
      <c r="M91" s="22">
        <f>VLOOKUP(A91,NIFTY!$A:$H,8,FALSE)</f>
        <v>175.51</v>
      </c>
      <c r="N91" s="22">
        <f>VLOOKUP($A91,MIDCAP100!$A:$H,2,FALSE)</f>
        <v>4951.1000000000004</v>
      </c>
      <c r="O91" s="22">
        <f>VLOOKUP($A91,SMALLCAP100!$A:$H,2,FALSE)</f>
        <v>3111.36</v>
      </c>
    </row>
    <row r="92" spans="1:15">
      <c r="A92" s="21">
        <v>39646</v>
      </c>
      <c r="B92">
        <v>3947.2</v>
      </c>
      <c r="C92" s="22">
        <f>VLOOKUP(A92,NIFTY!$A:$E,3,FALSE)</f>
        <v>3823.15</v>
      </c>
      <c r="D92" s="22">
        <f>VLOOKUP($A92,NIFTY!$A:$E,4,FALSE)</f>
        <v>3968.75</v>
      </c>
      <c r="E92" s="22">
        <f>VLOOKUP($A92,NIFTY!$A:$E,5,FALSE)</f>
        <v>3823.15</v>
      </c>
      <c r="F92">
        <v>35.340000000000003</v>
      </c>
      <c r="G92">
        <v>11446.66</v>
      </c>
      <c r="H92">
        <v>3925.65</v>
      </c>
      <c r="I92">
        <v>42.72</v>
      </c>
      <c r="J92" s="22">
        <f>VLOOKUP(A92,FII!$A$1:$D$3730,3,FALSE)</f>
        <v>-68.98</v>
      </c>
      <c r="K92" s="22">
        <f>VLOOKUP(A92,FII!$A$1:$D$3730,4,FALSE)</f>
        <v>-213.45</v>
      </c>
      <c r="L92" s="22">
        <f>VLOOKUP(A92,CRUDE!$A:$B,2,FALSE)</f>
        <v>131.07</v>
      </c>
      <c r="M92" s="22">
        <f>VLOOKUP(A92,NIFTY!$A:$H,8,FALSE)</f>
        <v>179.94</v>
      </c>
      <c r="N92" s="22">
        <f>VLOOKUP($A92,MIDCAP100!$A:$H,2,FALSE)</f>
        <v>5046.05</v>
      </c>
      <c r="O92" s="22">
        <f>VLOOKUP($A92,SMALLCAP100!$A:$H,2,FALSE)</f>
        <v>3127.12</v>
      </c>
    </row>
    <row r="93" spans="1:15">
      <c r="A93" s="21">
        <v>39647</v>
      </c>
      <c r="B93">
        <v>4092.25</v>
      </c>
      <c r="C93" s="22">
        <f>VLOOKUP(A93,NIFTY!$A:$E,3,FALSE)</f>
        <v>3962.95</v>
      </c>
      <c r="D93" s="22">
        <f>VLOOKUP($A93,NIFTY!$A:$E,4,FALSE)</f>
        <v>4110.55</v>
      </c>
      <c r="E93" s="22">
        <f>VLOOKUP($A93,NIFTY!$A:$E,5,FALSE)</f>
        <v>3926.3</v>
      </c>
      <c r="F93">
        <v>36.25</v>
      </c>
      <c r="G93">
        <v>11496.57</v>
      </c>
      <c r="H93">
        <v>4077.65</v>
      </c>
      <c r="I93">
        <v>42.734999999999999</v>
      </c>
      <c r="J93" s="22">
        <f>VLOOKUP(A93,FII!$A$1:$D$3730,3,FALSE)</f>
        <v>2433.0300000000002</v>
      </c>
      <c r="K93" s="22">
        <f>VLOOKUP(A93,FII!$A$1:$D$3730,4,FALSE)</f>
        <v>-56.85</v>
      </c>
      <c r="L93" s="22">
        <f>VLOOKUP(A93,CRUDE!$A:$B,2,FALSE)</f>
        <v>130.19</v>
      </c>
      <c r="M93" s="22">
        <f>VLOOKUP(A93,NIFTY!$A:$H,8,FALSE)</f>
        <v>175.07</v>
      </c>
      <c r="N93" s="22">
        <f>VLOOKUP($A93,MIDCAP100!$A:$H,2,FALSE)</f>
        <v>5149.2</v>
      </c>
      <c r="O93" s="22">
        <f>VLOOKUP($A93,SMALLCAP100!$A:$H,2,FALSE)</f>
        <v>3161.84</v>
      </c>
    </row>
    <row r="94" spans="1:15">
      <c r="A94" s="21">
        <v>39650</v>
      </c>
      <c r="B94">
        <v>4159.5</v>
      </c>
      <c r="C94" s="22">
        <f>VLOOKUP(A94,NIFTY!$A:$E,3,FALSE)</f>
        <v>4092.2</v>
      </c>
      <c r="D94" s="22">
        <f>VLOOKUP($A94,NIFTY!$A:$E,4,FALSE)</f>
        <v>4168.1499999999996</v>
      </c>
      <c r="E94" s="22">
        <f>VLOOKUP($A94,NIFTY!$A:$E,5,FALSE)</f>
        <v>4072.75</v>
      </c>
      <c r="F94">
        <v>40.479999999999997</v>
      </c>
      <c r="G94">
        <v>11467.34</v>
      </c>
      <c r="H94">
        <v>4165.1000000000004</v>
      </c>
      <c r="I94">
        <v>42.685000000000002</v>
      </c>
      <c r="J94" s="22">
        <f>VLOOKUP(A94,FII!$A$1:$D$3730,3,FALSE)</f>
        <v>1938.16</v>
      </c>
      <c r="K94" s="22">
        <f>VLOOKUP(A94,FII!$A$1:$D$3730,4,FALSE)</f>
        <v>473.75</v>
      </c>
      <c r="L94" s="22">
        <f>VLOOKUP(A94,CRUDE!$A:$B,2,FALSE)</f>
        <v>132.61000000000001</v>
      </c>
      <c r="M94" s="22">
        <f>VLOOKUP(A94,NIFTY!$A:$H,8,FALSE)</f>
        <v>136.66</v>
      </c>
      <c r="N94" s="22">
        <f>VLOOKUP($A94,MIDCAP100!$A:$H,2,FALSE)</f>
        <v>5173.1000000000004</v>
      </c>
      <c r="O94" s="22">
        <f>VLOOKUP($A94,SMALLCAP100!$A:$H,2,FALSE)</f>
        <v>3155.83</v>
      </c>
    </row>
    <row r="95" spans="1:15">
      <c r="A95" s="21">
        <v>39651</v>
      </c>
      <c r="B95">
        <v>4240.1000000000004</v>
      </c>
      <c r="C95" s="22">
        <f>VLOOKUP(A95,NIFTY!$A:$E,3,FALSE)</f>
        <v>4158.45</v>
      </c>
      <c r="D95" s="22">
        <f>VLOOKUP($A95,NIFTY!$A:$E,4,FALSE)</f>
        <v>4262.45</v>
      </c>
      <c r="E95" s="22">
        <f>VLOOKUP($A95,NIFTY!$A:$E,5,FALSE)</f>
        <v>4137.95</v>
      </c>
      <c r="F95">
        <v>35.549999999999997</v>
      </c>
      <c r="G95">
        <v>11602.5</v>
      </c>
      <c r="H95">
        <v>4249.95</v>
      </c>
      <c r="I95">
        <v>42.524999999999999</v>
      </c>
      <c r="J95" s="22">
        <f>VLOOKUP(A95,FII!$A$1:$D$3730,3,FALSE)</f>
        <v>2005.7</v>
      </c>
      <c r="K95" s="22">
        <f>VLOOKUP(A95,FII!$A$1:$D$3730,4,FALSE)</f>
        <v>-136.04</v>
      </c>
      <c r="L95" s="22">
        <f>VLOOKUP(A95,CRUDE!$A:$B,2,FALSE)</f>
        <v>129.55000000000001</v>
      </c>
      <c r="M95" s="22">
        <f>VLOOKUP(A95,NIFTY!$A:$H,8,FALSE)</f>
        <v>165.65</v>
      </c>
      <c r="N95" s="22">
        <f>VLOOKUP($A95,MIDCAP100!$A:$H,2,FALSE)</f>
        <v>5277.5</v>
      </c>
      <c r="O95" s="22">
        <f>VLOOKUP($A95,SMALLCAP100!$A:$H,2,FALSE)</f>
        <v>3204.51</v>
      </c>
    </row>
    <row r="96" spans="1:15">
      <c r="A96" s="21">
        <v>39652</v>
      </c>
      <c r="B96">
        <v>4476.8</v>
      </c>
      <c r="C96" s="22">
        <f>VLOOKUP(A96,NIFTY!$A:$E,3,FALSE)</f>
        <v>4246.7</v>
      </c>
      <c r="D96" s="22">
        <f>VLOOKUP($A96,NIFTY!$A:$E,4,FALSE)</f>
        <v>4491.55</v>
      </c>
      <c r="E96" s="22">
        <f>VLOOKUP($A96,NIFTY!$A:$E,5,FALSE)</f>
        <v>4246.7</v>
      </c>
      <c r="F96">
        <v>37.770000000000003</v>
      </c>
      <c r="G96">
        <v>11632.38</v>
      </c>
      <c r="H96">
        <v>4490.7</v>
      </c>
      <c r="I96">
        <v>42.064999999999998</v>
      </c>
      <c r="J96" s="22">
        <f>VLOOKUP(A96,FII!$A$1:$D$3730,3,FALSE)</f>
        <v>825.86</v>
      </c>
      <c r="K96" s="22">
        <f>VLOOKUP(A96,FII!$A$1:$D$3730,4,FALSE)</f>
        <v>-242.29</v>
      </c>
      <c r="L96" s="22">
        <f>VLOOKUP(A96,CRUDE!$A:$B,2,FALSE)</f>
        <v>125.29</v>
      </c>
      <c r="M96" s="22">
        <f>VLOOKUP(A96,NIFTY!$A:$H,8,FALSE)</f>
        <v>233.62</v>
      </c>
      <c r="N96" s="22">
        <f>VLOOKUP($A96,MIDCAP100!$A:$H,2,FALSE)</f>
        <v>5600.15</v>
      </c>
      <c r="O96" s="22">
        <f>VLOOKUP($A96,SMALLCAP100!$A:$H,2,FALSE)</f>
        <v>3346.08</v>
      </c>
    </row>
    <row r="97" spans="1:15">
      <c r="A97" s="21">
        <v>39653</v>
      </c>
      <c r="B97">
        <v>4433.55</v>
      </c>
      <c r="C97" s="22">
        <f>VLOOKUP(A97,NIFTY!$A:$E,3,FALSE)</f>
        <v>4476.2</v>
      </c>
      <c r="D97" s="22">
        <f>VLOOKUP($A97,NIFTY!$A:$E,4,FALSE)</f>
        <v>4539.45</v>
      </c>
      <c r="E97" s="22">
        <f>VLOOKUP($A97,NIFTY!$A:$E,5,FALSE)</f>
        <v>4385.8500000000004</v>
      </c>
      <c r="F97">
        <v>40.29</v>
      </c>
      <c r="G97">
        <v>11349.28</v>
      </c>
      <c r="H97">
        <v>4443.1000000000004</v>
      </c>
      <c r="I97">
        <v>42.1</v>
      </c>
      <c r="J97" s="22">
        <f>VLOOKUP(A97,FII!$A$1:$D$3730,3,FALSE)</f>
        <v>2398.6</v>
      </c>
      <c r="K97" s="22">
        <f>VLOOKUP(A97,FII!$A$1:$D$3730,4,FALSE)</f>
        <v>-491.39</v>
      </c>
      <c r="L97" s="22">
        <f>VLOOKUP(A97,CRUDE!$A:$B,2,FALSE)</f>
        <v>126.44</v>
      </c>
      <c r="M97" s="22">
        <f>VLOOKUP(A97,NIFTY!$A:$H,8,FALSE)</f>
        <v>176.95</v>
      </c>
      <c r="N97" s="22">
        <f>VLOOKUP($A97,MIDCAP100!$A:$H,2,FALSE)</f>
        <v>5585.4</v>
      </c>
      <c r="O97" s="22">
        <f>VLOOKUP($A97,SMALLCAP100!$A:$H,2,FALSE)</f>
        <v>3353.04</v>
      </c>
    </row>
    <row r="98" spans="1:15">
      <c r="A98" s="21">
        <v>39654</v>
      </c>
      <c r="B98">
        <v>4311.8500000000004</v>
      </c>
      <c r="C98" s="22">
        <f>VLOOKUP(A98,NIFTY!$A:$E,3,FALSE)</f>
        <v>4440.8500000000004</v>
      </c>
      <c r="D98" s="22">
        <f>VLOOKUP($A98,NIFTY!$A:$E,4,FALSE)</f>
        <v>4440.8500000000004</v>
      </c>
      <c r="E98" s="22">
        <f>VLOOKUP($A98,NIFTY!$A:$E,5,FALSE)</f>
        <v>4297.1499999999996</v>
      </c>
      <c r="F98">
        <v>42.29</v>
      </c>
      <c r="G98">
        <v>11370.69</v>
      </c>
      <c r="H98">
        <v>4329.6499999999996</v>
      </c>
      <c r="I98">
        <v>42.16</v>
      </c>
      <c r="J98" s="22">
        <f>VLOOKUP(A98,FII!$A$1:$D$3730,3,FALSE)</f>
        <v>544.71</v>
      </c>
      <c r="K98" s="22">
        <f>VLOOKUP(A98,FII!$A$1:$D$3730,4,FALSE)</f>
        <v>-276.89999999999998</v>
      </c>
      <c r="L98" s="22">
        <f>VLOOKUP(A98,CRUDE!$A:$B,2,FALSE)</f>
        <v>124.52</v>
      </c>
      <c r="M98" s="22">
        <f>VLOOKUP(A98,NIFTY!$A:$H,8,FALSE)</f>
        <v>161.63</v>
      </c>
      <c r="N98" s="22">
        <f>VLOOKUP($A98,MIDCAP100!$A:$H,2,FALSE)</f>
        <v>5564.4</v>
      </c>
      <c r="O98" s="22">
        <f>VLOOKUP($A98,SMALLCAP100!$A:$H,2,FALSE)</f>
        <v>3342.39</v>
      </c>
    </row>
    <row r="99" spans="1:15">
      <c r="A99" s="21">
        <v>39657</v>
      </c>
      <c r="B99">
        <v>4332.1000000000004</v>
      </c>
      <c r="C99" s="22">
        <f>VLOOKUP(A99,NIFTY!$A:$E,3,FALSE)</f>
        <v>4282.25</v>
      </c>
      <c r="D99" s="22">
        <f>VLOOKUP($A99,NIFTY!$A:$E,4,FALSE)</f>
        <v>4352.6499999999996</v>
      </c>
      <c r="E99" s="22">
        <f>VLOOKUP($A99,NIFTY!$A:$E,5,FALSE)</f>
        <v>4282.25</v>
      </c>
      <c r="F99">
        <v>54.06</v>
      </c>
      <c r="G99">
        <v>11131.08</v>
      </c>
      <c r="H99">
        <v>4337.1499999999996</v>
      </c>
      <c r="I99">
        <v>42.534999999999997</v>
      </c>
      <c r="J99" s="22">
        <f>VLOOKUP(A99,FII!$A$1:$D$3730,3,FALSE)</f>
        <v>-1166.3</v>
      </c>
      <c r="K99" s="22">
        <f>VLOOKUP(A99,FII!$A$1:$D$3730,4,FALSE)</f>
        <v>-883.84</v>
      </c>
      <c r="L99" s="22">
        <f>VLOOKUP(A99,CRUDE!$A:$B,2,FALSE)</f>
        <v>125.84</v>
      </c>
      <c r="M99" s="22">
        <f>VLOOKUP(A99,NIFTY!$A:$H,8,FALSE)</f>
        <v>111.11</v>
      </c>
      <c r="N99" s="22">
        <f>VLOOKUP($A99,MIDCAP100!$A:$H,2,FALSE)</f>
        <v>5605.8</v>
      </c>
      <c r="O99" s="22">
        <f>VLOOKUP($A99,SMALLCAP100!$A:$H,2,FALSE)</f>
        <v>3385</v>
      </c>
    </row>
    <row r="100" spans="1:15">
      <c r="A100" s="21">
        <v>39658</v>
      </c>
      <c r="B100">
        <v>4189.8500000000004</v>
      </c>
      <c r="C100" s="22">
        <f>VLOOKUP(A100,NIFTY!$A:$E,3,FALSE)</f>
        <v>4332.2</v>
      </c>
      <c r="D100" s="22">
        <f>VLOOKUP($A100,NIFTY!$A:$E,4,FALSE)</f>
        <v>4332.2</v>
      </c>
      <c r="E100" s="22">
        <f>VLOOKUP($A100,NIFTY!$A:$E,5,FALSE)</f>
        <v>4159.1499999999996</v>
      </c>
      <c r="F100">
        <v>61.73</v>
      </c>
      <c r="G100">
        <v>11397.56</v>
      </c>
      <c r="H100">
        <v>4198.8999999999996</v>
      </c>
      <c r="I100">
        <v>42.57</v>
      </c>
      <c r="J100" s="22">
        <f>VLOOKUP(A100,FII!$A$1:$D$3730,3,FALSE)</f>
        <v>-322.39999999999998</v>
      </c>
      <c r="K100" s="22">
        <f>VLOOKUP(A100,FII!$A$1:$D$3730,4,FALSE)</f>
        <v>-214.27</v>
      </c>
      <c r="L100" s="22">
        <f>VLOOKUP(A100,CRUDE!$A:$B,2,FALSE)</f>
        <v>122.71</v>
      </c>
      <c r="M100" s="22">
        <f>VLOOKUP(A100,NIFTY!$A:$H,8,FALSE)</f>
        <v>125.81</v>
      </c>
      <c r="N100" s="22">
        <f>VLOOKUP($A100,MIDCAP100!$A:$H,2,FALSE)</f>
        <v>5442.7</v>
      </c>
      <c r="O100" s="22">
        <f>VLOOKUP($A100,SMALLCAP100!$A:$H,2,FALSE)</f>
        <v>3319.64</v>
      </c>
    </row>
    <row r="101" spans="1:15">
      <c r="A101" s="21">
        <v>39659</v>
      </c>
      <c r="B101">
        <v>4313.55</v>
      </c>
      <c r="C101" s="22">
        <f>VLOOKUP(A101,NIFTY!$A:$E,3,FALSE)</f>
        <v>4191.2</v>
      </c>
      <c r="D101" s="22">
        <f>VLOOKUP($A101,NIFTY!$A:$E,4,FALSE)</f>
        <v>4327</v>
      </c>
      <c r="E101" s="22">
        <f>VLOOKUP($A101,NIFTY!$A:$E,5,FALSE)</f>
        <v>4191.2</v>
      </c>
      <c r="F101">
        <v>51.72</v>
      </c>
      <c r="G101">
        <v>11583.69</v>
      </c>
      <c r="H101">
        <v>4326.3999999999996</v>
      </c>
      <c r="I101">
        <v>42.28</v>
      </c>
      <c r="J101" s="22">
        <f>VLOOKUP(A101,FII!$A$1:$D$3730,3,FALSE)</f>
        <v>-1470.44</v>
      </c>
      <c r="K101" s="22">
        <f>VLOOKUP(A101,FII!$A$1:$D$3730,4,FALSE)</f>
        <v>-394.95</v>
      </c>
      <c r="L101" s="22">
        <f>VLOOKUP(A101,CRUDE!$A:$B,2,FALSE)</f>
        <v>127.1</v>
      </c>
      <c r="M101" s="22">
        <f>VLOOKUP(A101,NIFTY!$A:$H,8,FALSE)</f>
        <v>151.94</v>
      </c>
      <c r="N101" s="22">
        <f>VLOOKUP($A101,MIDCAP100!$A:$H,2,FALSE)</f>
        <v>5564.7</v>
      </c>
      <c r="O101" s="22">
        <f>VLOOKUP($A101,SMALLCAP100!$A:$H,2,FALSE)</f>
        <v>3368.32</v>
      </c>
    </row>
    <row r="102" spans="1:15">
      <c r="A102" s="21">
        <v>39660</v>
      </c>
      <c r="B102">
        <v>4332.95</v>
      </c>
      <c r="C102" s="22">
        <f>VLOOKUP(A102,NIFTY!$A:$E,3,FALSE)</f>
        <v>4314.3500000000004</v>
      </c>
      <c r="D102" s="22">
        <f>VLOOKUP($A102,NIFTY!$A:$E,4,FALSE)</f>
        <v>4342</v>
      </c>
      <c r="E102" s="22">
        <f>VLOOKUP($A102,NIFTY!$A:$E,5,FALSE)</f>
        <v>4285.55</v>
      </c>
      <c r="F102">
        <v>39.06</v>
      </c>
      <c r="G102">
        <v>11378.02</v>
      </c>
      <c r="H102">
        <v>4332.95</v>
      </c>
      <c r="I102">
        <v>42.482999999999997</v>
      </c>
      <c r="J102" s="22">
        <f>VLOOKUP(A102,FII!$A$1:$D$3730,3,FALSE)</f>
        <v>1433.18</v>
      </c>
      <c r="K102" s="22">
        <f>VLOOKUP(A102,FII!$A$1:$D$3730,4,FALSE)</f>
        <v>13.99</v>
      </c>
      <c r="L102" s="22">
        <f>VLOOKUP(A102,CRUDE!$A:$B,2,FALSE)</f>
        <v>123.98</v>
      </c>
      <c r="M102" s="22">
        <f>VLOOKUP(A102,NIFTY!$A:$H,8,FALSE)</f>
        <v>199.68</v>
      </c>
      <c r="N102" s="22">
        <f>VLOOKUP($A102,MIDCAP100!$A:$H,2,FALSE)</f>
        <v>5536.95</v>
      </c>
      <c r="O102" s="22">
        <f>VLOOKUP($A102,SMALLCAP100!$A:$H,2,FALSE)</f>
        <v>3366.68</v>
      </c>
    </row>
    <row r="103" spans="1:15">
      <c r="A103" s="21">
        <v>39661</v>
      </c>
      <c r="B103">
        <v>4413.55</v>
      </c>
      <c r="C103" s="22">
        <f>VLOOKUP(A103,NIFTY!$A:$E,3,FALSE)</f>
        <v>4331.6000000000004</v>
      </c>
      <c r="D103" s="22">
        <f>VLOOKUP($A103,NIFTY!$A:$E,4,FALSE)</f>
        <v>4422.95</v>
      </c>
      <c r="E103" s="22">
        <f>VLOOKUP($A103,NIFTY!$A:$E,5,FALSE)</f>
        <v>4235.7</v>
      </c>
      <c r="F103">
        <v>38.49</v>
      </c>
      <c r="G103">
        <v>11326.32</v>
      </c>
      <c r="H103">
        <v>4432.8500000000004</v>
      </c>
      <c r="I103">
        <v>42.27</v>
      </c>
      <c r="J103" s="22">
        <f>VLOOKUP(A103,FII!$A$1:$D$3730,3,FALSE)</f>
        <v>504.54</v>
      </c>
      <c r="K103" s="22">
        <f>VLOOKUP(A103,FII!$A$1:$D$3730,4,FALSE)</f>
        <v>257.92</v>
      </c>
      <c r="L103" s="22">
        <f>VLOOKUP(A103,CRUDE!$A:$B,2,FALSE)</f>
        <v>124.18</v>
      </c>
      <c r="M103" s="22">
        <f>VLOOKUP(A103,NIFTY!$A:$H,8,FALSE)</f>
        <v>178.08</v>
      </c>
      <c r="N103" s="22">
        <f>VLOOKUP($A103,MIDCAP100!$A:$H,2,FALSE)</f>
        <v>5637.55</v>
      </c>
      <c r="O103" s="22">
        <f>VLOOKUP($A103,SMALLCAP100!$A:$H,2,FALSE)</f>
        <v>3414.94</v>
      </c>
    </row>
    <row r="104" spans="1:15">
      <c r="A104" s="21">
        <v>39664</v>
      </c>
      <c r="B104">
        <v>4395.3500000000004</v>
      </c>
      <c r="C104" s="22">
        <f>VLOOKUP(A104,NIFTY!$A:$E,3,FALSE)</f>
        <v>4426.1000000000004</v>
      </c>
      <c r="D104" s="22">
        <f>VLOOKUP($A104,NIFTY!$A:$E,4,FALSE)</f>
        <v>4436.1499999999996</v>
      </c>
      <c r="E104" s="22">
        <f>VLOOKUP($A104,NIFTY!$A:$E,5,FALSE)</f>
        <v>4362.8999999999996</v>
      </c>
      <c r="F104">
        <v>40.24</v>
      </c>
      <c r="G104">
        <v>11284.15</v>
      </c>
      <c r="H104">
        <v>4405.45</v>
      </c>
      <c r="I104">
        <v>42.39</v>
      </c>
      <c r="J104" s="22">
        <f>VLOOKUP(A104,FII!$A$1:$D$3730,3,FALSE)</f>
        <v>460.53</v>
      </c>
      <c r="K104" s="22">
        <f>VLOOKUP(A104,FII!$A$1:$D$3730,4,FALSE)</f>
        <v>-732.5</v>
      </c>
      <c r="L104" s="22">
        <f>VLOOKUP(A104,CRUDE!$A:$B,2,FALSE)</f>
        <v>120.68</v>
      </c>
      <c r="M104" s="22">
        <f>VLOOKUP(A104,NIFTY!$A:$H,8,FALSE)</f>
        <v>131.34</v>
      </c>
      <c r="N104" s="22">
        <f>VLOOKUP($A104,MIDCAP100!$A:$H,2,FALSE)</f>
        <v>5766.3</v>
      </c>
      <c r="O104" s="22">
        <f>VLOOKUP($A104,SMALLCAP100!$A:$H,2,FALSE)</f>
        <v>3466.04</v>
      </c>
    </row>
    <row r="105" spans="1:15">
      <c r="A105" s="21">
        <v>39665</v>
      </c>
      <c r="B105">
        <v>4502.8500000000004</v>
      </c>
      <c r="C105" s="22">
        <f>VLOOKUP(A105,NIFTY!$A:$E,3,FALSE)</f>
        <v>4395.8</v>
      </c>
      <c r="D105" s="22">
        <f>VLOOKUP($A105,NIFTY!$A:$E,4,FALSE)</f>
        <v>4515.1499999999996</v>
      </c>
      <c r="E105" s="22">
        <f>VLOOKUP($A105,NIFTY!$A:$E,5,FALSE)</f>
        <v>4376</v>
      </c>
      <c r="F105">
        <v>35.659999999999997</v>
      </c>
      <c r="G105">
        <v>11615.77</v>
      </c>
      <c r="H105">
        <v>4527.95</v>
      </c>
      <c r="I105">
        <v>42.174999999999997</v>
      </c>
      <c r="J105" s="22">
        <f>VLOOKUP(A105,FII!$A$1:$D$3730,3,FALSE)</f>
        <v>-227.23</v>
      </c>
      <c r="K105" s="22">
        <f>VLOOKUP(A105,FII!$A$1:$D$3730,4,FALSE)</f>
        <v>-348.99</v>
      </c>
      <c r="L105" s="22">
        <f>VLOOKUP(A105,CRUDE!$A:$B,2,FALSE)</f>
        <v>117.7</v>
      </c>
      <c r="M105" s="22">
        <f>VLOOKUP(A105,NIFTY!$A:$H,8,FALSE)</f>
        <v>193.93</v>
      </c>
      <c r="N105" s="22">
        <f>VLOOKUP($A105,MIDCAP100!$A:$H,2,FALSE)</f>
        <v>5861.25</v>
      </c>
      <c r="O105" s="22">
        <f>VLOOKUP($A105,SMALLCAP100!$A:$H,2,FALSE)</f>
        <v>3510.37</v>
      </c>
    </row>
    <row r="106" spans="1:15">
      <c r="A106" s="21">
        <v>39666</v>
      </c>
      <c r="B106">
        <v>4517.55</v>
      </c>
      <c r="C106" s="22">
        <f>VLOOKUP(A106,NIFTY!$A:$E,3,FALSE)</f>
        <v>4506.25</v>
      </c>
      <c r="D106" s="22">
        <f>VLOOKUP($A106,NIFTY!$A:$E,4,FALSE)</f>
        <v>4615.8999999999996</v>
      </c>
      <c r="E106" s="22">
        <f>VLOOKUP($A106,NIFTY!$A:$E,5,FALSE)</f>
        <v>4503.8999999999996</v>
      </c>
      <c r="F106">
        <v>34.92</v>
      </c>
      <c r="G106">
        <v>11656.07</v>
      </c>
      <c r="H106">
        <v>4526</v>
      </c>
      <c r="I106">
        <v>42</v>
      </c>
      <c r="J106" s="22">
        <f>VLOOKUP(A106,FII!$A$1:$D$3730,3,FALSE)</f>
        <v>1012.23</v>
      </c>
      <c r="K106" s="22">
        <f>VLOOKUP(A106,FII!$A$1:$D$3730,4,FALSE)</f>
        <v>-565.62</v>
      </c>
      <c r="L106" s="22">
        <f>VLOOKUP(A106,CRUDE!$A:$B,2,FALSE)</f>
        <v>117</v>
      </c>
      <c r="M106" s="22">
        <f>VLOOKUP(A106,NIFTY!$A:$H,8,FALSE)</f>
        <v>175.5</v>
      </c>
      <c r="N106" s="22">
        <f>VLOOKUP($A106,MIDCAP100!$A:$H,2,FALSE)</f>
        <v>5863.25</v>
      </c>
      <c r="O106" s="22">
        <f>VLOOKUP($A106,SMALLCAP100!$A:$H,2,FALSE)</f>
        <v>3499.97</v>
      </c>
    </row>
    <row r="107" spans="1:15">
      <c r="A107" s="21">
        <v>39667</v>
      </c>
      <c r="B107">
        <v>4523.8500000000004</v>
      </c>
      <c r="C107" s="22">
        <f>VLOOKUP(A107,NIFTY!$A:$E,3,FALSE)</f>
        <v>4515.25</v>
      </c>
      <c r="D107" s="22">
        <f>VLOOKUP($A107,NIFTY!$A:$E,4,FALSE)</f>
        <v>4580.1499999999996</v>
      </c>
      <c r="E107" s="22">
        <f>VLOOKUP($A107,NIFTY!$A:$E,5,FALSE)</f>
        <v>4493.7</v>
      </c>
      <c r="F107">
        <v>35.67</v>
      </c>
      <c r="G107">
        <v>11431.43</v>
      </c>
      <c r="H107">
        <v>4531.6000000000004</v>
      </c>
      <c r="I107">
        <v>41.99</v>
      </c>
      <c r="J107" s="22">
        <f>VLOOKUP(A107,FII!$A$1:$D$3730,3,FALSE)</f>
        <v>2332.2199999999998</v>
      </c>
      <c r="K107" s="22">
        <f>VLOOKUP(A107,FII!$A$1:$D$3730,4,FALSE)</f>
        <v>-152.83000000000001</v>
      </c>
      <c r="L107" s="22">
        <f>VLOOKUP(A107,CRUDE!$A:$B,2,FALSE)</f>
        <v>117.86</v>
      </c>
      <c r="M107" s="22">
        <f>VLOOKUP(A107,NIFTY!$A:$H,8,FALSE)</f>
        <v>133.71</v>
      </c>
      <c r="N107" s="22">
        <f>VLOOKUP($A107,MIDCAP100!$A:$H,2,FALSE)</f>
        <v>5873.5</v>
      </c>
      <c r="O107" s="22">
        <f>VLOOKUP($A107,SMALLCAP100!$A:$H,2,FALSE)</f>
        <v>3523.37</v>
      </c>
    </row>
    <row r="108" spans="1:15">
      <c r="A108" s="21">
        <v>39668</v>
      </c>
      <c r="B108">
        <v>4529.5</v>
      </c>
      <c r="C108" s="22">
        <f>VLOOKUP(A108,NIFTY!$A:$E,3,FALSE)</f>
        <v>4518.3500000000004</v>
      </c>
      <c r="D108" s="22">
        <f>VLOOKUP($A108,NIFTY!$A:$E,4,FALSE)</f>
        <v>4546.3500000000004</v>
      </c>
      <c r="E108" s="22">
        <f>VLOOKUP($A108,NIFTY!$A:$E,5,FALSE)</f>
        <v>4464</v>
      </c>
      <c r="F108">
        <v>35.14</v>
      </c>
      <c r="G108">
        <v>11734.32</v>
      </c>
      <c r="H108">
        <v>4547.45</v>
      </c>
      <c r="I108">
        <v>41.98</v>
      </c>
      <c r="J108" s="22">
        <f>VLOOKUP(A108,FII!$A$1:$D$3730,3,FALSE)</f>
        <v>117.81</v>
      </c>
      <c r="K108" s="22">
        <f>VLOOKUP(A108,FII!$A$1:$D$3730,4,FALSE)</f>
        <v>-276.82</v>
      </c>
      <c r="L108" s="22">
        <f>VLOOKUP(A108,CRUDE!$A:$B,2,FALSE)</f>
        <v>113.33</v>
      </c>
      <c r="M108" s="22">
        <f>VLOOKUP(A108,NIFTY!$A:$H,8,FALSE)</f>
        <v>114.2</v>
      </c>
      <c r="N108" s="22">
        <f>VLOOKUP($A108,MIDCAP100!$A:$H,2,FALSE)</f>
        <v>5904</v>
      </c>
      <c r="O108" s="22">
        <f>VLOOKUP($A108,SMALLCAP100!$A:$H,2,FALSE)</f>
        <v>3533.14</v>
      </c>
    </row>
    <row r="109" spans="1:15">
      <c r="A109" s="21">
        <v>39671</v>
      </c>
      <c r="B109">
        <v>4620.3999999999996</v>
      </c>
      <c r="C109" s="22">
        <f>VLOOKUP(A109,NIFTY!$A:$E,3,FALSE)</f>
        <v>4529.3500000000004</v>
      </c>
      <c r="D109" s="22">
        <f>VLOOKUP($A109,NIFTY!$A:$E,4,FALSE)</f>
        <v>4625.2</v>
      </c>
      <c r="E109" s="22">
        <f>VLOOKUP($A109,NIFTY!$A:$E,5,FALSE)</f>
        <v>4529.3500000000004</v>
      </c>
      <c r="F109">
        <v>31.37</v>
      </c>
      <c r="G109">
        <v>11782.35</v>
      </c>
      <c r="H109">
        <v>4633.6000000000004</v>
      </c>
      <c r="I109">
        <v>42.08</v>
      </c>
      <c r="J109" s="22">
        <f>VLOOKUP(A109,FII!$A$1:$D$3730,3,FALSE)</f>
        <v>-461.84</v>
      </c>
      <c r="K109" s="22">
        <f>VLOOKUP(A109,FII!$A$1:$D$3730,4,FALSE)</f>
        <v>-483.4</v>
      </c>
      <c r="L109" s="22">
        <f>VLOOKUP(A109,CRUDE!$A:$B,2,FALSE)</f>
        <v>112.67</v>
      </c>
      <c r="M109" s="22">
        <f>VLOOKUP(A109,NIFTY!$A:$H,8,FALSE)</f>
        <v>112.94</v>
      </c>
      <c r="N109" s="22">
        <f>VLOOKUP($A109,MIDCAP100!$A:$H,2,FALSE)</f>
        <v>5991.7</v>
      </c>
      <c r="O109" s="22">
        <f>VLOOKUP($A109,SMALLCAP100!$A:$H,2,FALSE)</f>
        <v>3588.46</v>
      </c>
    </row>
    <row r="110" spans="1:15">
      <c r="A110" s="21">
        <v>39672</v>
      </c>
      <c r="B110">
        <v>4552.25</v>
      </c>
      <c r="C110" s="22">
        <f>VLOOKUP(A110,NIFTY!$A:$E,3,FALSE)</f>
        <v>4620.95</v>
      </c>
      <c r="D110" s="22">
        <f>VLOOKUP($A110,NIFTY!$A:$E,4,FALSE)</f>
        <v>4649.8500000000004</v>
      </c>
      <c r="E110" s="22">
        <f>VLOOKUP($A110,NIFTY!$A:$E,5,FALSE)</f>
        <v>4525.75</v>
      </c>
      <c r="F110">
        <v>33.89</v>
      </c>
      <c r="G110">
        <v>11642.47</v>
      </c>
      <c r="H110">
        <v>4560.45</v>
      </c>
      <c r="I110">
        <v>42.28</v>
      </c>
      <c r="J110" s="22">
        <f>VLOOKUP(A110,FII!$A$1:$D$3730,3,FALSE)</f>
        <v>444.7</v>
      </c>
      <c r="K110" s="22">
        <f>VLOOKUP(A110,FII!$A$1:$D$3730,4,FALSE)</f>
        <v>27.42</v>
      </c>
      <c r="L110" s="22">
        <f>VLOOKUP(A110,CRUDE!$A:$B,2,FALSE)</f>
        <v>111.15</v>
      </c>
      <c r="M110" s="22">
        <f>VLOOKUP(A110,NIFTY!$A:$H,8,FALSE)</f>
        <v>123.23</v>
      </c>
      <c r="N110" s="22">
        <f>VLOOKUP($A110,MIDCAP100!$A:$H,2,FALSE)</f>
        <v>5935.15</v>
      </c>
      <c r="O110" s="22">
        <f>VLOOKUP($A110,SMALLCAP100!$A:$H,2,FALSE)</f>
        <v>3557.45</v>
      </c>
    </row>
    <row r="111" spans="1:15">
      <c r="A111" s="21">
        <v>39673</v>
      </c>
      <c r="B111">
        <v>4529.05</v>
      </c>
      <c r="C111" s="22">
        <f>VLOOKUP(A111,NIFTY!$A:$E,3,FALSE)</f>
        <v>4548.05</v>
      </c>
      <c r="D111" s="22">
        <f>VLOOKUP($A111,NIFTY!$A:$E,4,FALSE)</f>
        <v>4572.6499999999996</v>
      </c>
      <c r="E111" s="22">
        <f>VLOOKUP($A111,NIFTY!$A:$E,5,FALSE)</f>
        <v>4497.25</v>
      </c>
      <c r="F111">
        <v>34.76</v>
      </c>
      <c r="G111">
        <v>11532.96</v>
      </c>
      <c r="H111">
        <v>4550.7</v>
      </c>
      <c r="I111">
        <v>42.56</v>
      </c>
      <c r="J111" s="22">
        <f>VLOOKUP(A111,FII!$A$1:$D$3730,3,FALSE)</f>
        <v>-766.75</v>
      </c>
      <c r="K111" s="22">
        <f>VLOOKUP(A111,FII!$A$1:$D$3730,4,FALSE)</f>
        <v>-212.86</v>
      </c>
      <c r="L111" s="22">
        <f>VLOOKUP(A111,CRUDE!$A:$B,2,FALSE)</f>
        <v>113.47</v>
      </c>
      <c r="M111" s="22">
        <f>VLOOKUP(A111,NIFTY!$A:$H,8,FALSE)</f>
        <v>105.39</v>
      </c>
      <c r="N111" s="22">
        <f>VLOOKUP($A111,MIDCAP100!$A:$H,2,FALSE)</f>
        <v>5916.35</v>
      </c>
      <c r="O111" s="22">
        <f>VLOOKUP($A111,SMALLCAP100!$A:$H,2,FALSE)</f>
        <v>3560.53</v>
      </c>
    </row>
    <row r="112" spans="1:15">
      <c r="A112" s="21">
        <v>39674</v>
      </c>
      <c r="B112">
        <v>4430.7</v>
      </c>
      <c r="C112" s="22">
        <f>VLOOKUP(A112,NIFTY!$A:$E,3,FALSE)</f>
        <v>4524.2</v>
      </c>
      <c r="D112" s="22">
        <f>VLOOKUP($A112,NIFTY!$A:$E,4,FALSE)</f>
        <v>4529.8</v>
      </c>
      <c r="E112" s="22">
        <f>VLOOKUP($A112,NIFTY!$A:$E,5,FALSE)</f>
        <v>4421.25</v>
      </c>
      <c r="F112">
        <v>35.24</v>
      </c>
      <c r="G112">
        <v>11615.93</v>
      </c>
      <c r="H112">
        <v>4437.05</v>
      </c>
      <c r="I112">
        <v>42.92</v>
      </c>
      <c r="J112" s="22">
        <f>VLOOKUP(A112,FII!$A$1:$D$3730,3,FALSE)</f>
        <v>-550.41999999999996</v>
      </c>
      <c r="K112" s="22">
        <f>VLOOKUP(A112,FII!$A$1:$D$3730,4,FALSE)</f>
        <v>-203.21</v>
      </c>
      <c r="L112" s="22">
        <f>VLOOKUP(A112,CRUDE!$A:$B,2,FALSE)</f>
        <v>112.64</v>
      </c>
      <c r="M112" s="22">
        <f>VLOOKUP(A112,NIFTY!$A:$H,8,FALSE)</f>
        <v>94.98</v>
      </c>
      <c r="N112" s="22">
        <f>VLOOKUP($A112,MIDCAP100!$A:$H,2,FALSE)</f>
        <v>5804.9</v>
      </c>
      <c r="O112" s="22">
        <f>VLOOKUP($A112,SMALLCAP100!$A:$H,2,FALSE)</f>
        <v>3493.49</v>
      </c>
    </row>
    <row r="113" spans="1:15">
      <c r="A113" s="21">
        <v>39678</v>
      </c>
      <c r="B113">
        <v>4393.05</v>
      </c>
      <c r="C113" s="22">
        <f>VLOOKUP(A113,NIFTY!$A:$E,3,FALSE)</f>
        <v>4430.7</v>
      </c>
      <c r="D113" s="22">
        <f>VLOOKUP($A113,NIFTY!$A:$E,4,FALSE)</f>
        <v>4447.3999999999996</v>
      </c>
      <c r="E113" s="22">
        <f>VLOOKUP($A113,NIFTY!$A:$E,5,FALSE)</f>
        <v>4379.8500000000004</v>
      </c>
      <c r="F113">
        <v>35.24</v>
      </c>
      <c r="G113">
        <v>11479.39</v>
      </c>
      <c r="H113">
        <v>4409.25</v>
      </c>
      <c r="I113">
        <v>43.494999999999997</v>
      </c>
      <c r="J113" s="22">
        <f>VLOOKUP(A113,FII!$A$1:$D$3730,3,FALSE)</f>
        <v>-859.46</v>
      </c>
      <c r="K113" s="22">
        <f>VLOOKUP(A113,FII!$A$1:$D$3730,4,FALSE)</f>
        <v>-223.28</v>
      </c>
      <c r="L113" s="22">
        <f>VLOOKUP(A113,CRUDE!$A:$B,2,FALSE)</f>
        <v>111.94</v>
      </c>
      <c r="M113" s="22">
        <f>VLOOKUP(A113,NIFTY!$A:$H,8,FALSE)</f>
        <v>96.2</v>
      </c>
      <c r="N113" s="22">
        <f>VLOOKUP($A113,MIDCAP100!$A:$H,2,FALSE)</f>
        <v>5727.75</v>
      </c>
      <c r="O113" s="22">
        <f>VLOOKUP($A113,SMALLCAP100!$A:$H,2,FALSE)</f>
        <v>3454.22</v>
      </c>
    </row>
    <row r="114" spans="1:15">
      <c r="A114" s="21">
        <v>39679</v>
      </c>
      <c r="B114">
        <v>4368.25</v>
      </c>
      <c r="C114" s="22">
        <f>VLOOKUP(A114,NIFTY!$A:$E,3,FALSE)</f>
        <v>4393.1000000000004</v>
      </c>
      <c r="D114" s="22">
        <f>VLOOKUP($A114,NIFTY!$A:$E,4,FALSE)</f>
        <v>4393.7</v>
      </c>
      <c r="E114" s="22">
        <f>VLOOKUP($A114,NIFTY!$A:$E,5,FALSE)</f>
        <v>4316.55</v>
      </c>
      <c r="F114">
        <v>34.92</v>
      </c>
      <c r="G114">
        <v>11348.55</v>
      </c>
      <c r="H114">
        <v>4390.05</v>
      </c>
      <c r="I114">
        <v>43.52</v>
      </c>
      <c r="J114" s="22">
        <f>VLOOKUP(A114,FII!$A$1:$D$3730,3,FALSE)</f>
        <v>32.729999999999997</v>
      </c>
      <c r="K114" s="22">
        <f>VLOOKUP(A114,FII!$A$1:$D$3730,4,FALSE)</f>
        <v>-24.41</v>
      </c>
      <c r="L114" s="22">
        <f>VLOOKUP(A114,CRUDE!$A:$B,2,FALSE)</f>
        <v>113.25</v>
      </c>
      <c r="M114" s="22">
        <f>VLOOKUP(A114,NIFTY!$A:$H,8,FALSE)</f>
        <v>96.48</v>
      </c>
      <c r="N114" s="22">
        <f>VLOOKUP($A114,MIDCAP100!$A:$H,2,FALSE)</f>
        <v>5711.25</v>
      </c>
      <c r="O114" s="22">
        <f>VLOOKUP($A114,SMALLCAP100!$A:$H,2,FALSE)</f>
        <v>3456.14</v>
      </c>
    </row>
    <row r="115" spans="1:15">
      <c r="A115" s="21">
        <v>39680</v>
      </c>
      <c r="B115">
        <v>4415.75</v>
      </c>
      <c r="C115" s="22">
        <f>VLOOKUP(A115,NIFTY!$A:$E,3,FALSE)</f>
        <v>4365.45</v>
      </c>
      <c r="D115" s="22">
        <f>VLOOKUP($A115,NIFTY!$A:$E,4,FALSE)</f>
        <v>4434.8999999999996</v>
      </c>
      <c r="E115" s="22">
        <f>VLOOKUP($A115,NIFTY!$A:$E,5,FALSE)</f>
        <v>4365.45</v>
      </c>
      <c r="F115">
        <v>33.950000000000003</v>
      </c>
      <c r="G115">
        <v>11417.43</v>
      </c>
      <c r="H115">
        <v>4435.7</v>
      </c>
      <c r="I115">
        <v>43.634999999999998</v>
      </c>
      <c r="J115" s="22">
        <f>VLOOKUP(A115,FII!$A$1:$D$3730,3,FALSE)</f>
        <v>-1188.29</v>
      </c>
      <c r="K115" s="22">
        <f>VLOOKUP(A115,FII!$A$1:$D$3730,4,FALSE)</f>
        <v>-328.63</v>
      </c>
      <c r="L115" s="22">
        <f>VLOOKUP(A115,CRUDE!$A:$B,2,FALSE)</f>
        <v>114.36</v>
      </c>
      <c r="M115" s="22">
        <f>VLOOKUP(A115,NIFTY!$A:$H,8,FALSE)</f>
        <v>89.4</v>
      </c>
      <c r="N115" s="22">
        <f>VLOOKUP($A115,MIDCAP100!$A:$H,2,FALSE)</f>
        <v>5764.05</v>
      </c>
      <c r="O115" s="22">
        <f>VLOOKUP($A115,SMALLCAP100!$A:$H,2,FALSE)</f>
        <v>3506.74</v>
      </c>
    </row>
    <row r="116" spans="1:15">
      <c r="A116" s="21">
        <v>39681</v>
      </c>
      <c r="B116">
        <v>4283.8500000000004</v>
      </c>
      <c r="C116" s="22">
        <f>VLOOKUP(A116,NIFTY!$A:$E,3,FALSE)</f>
        <v>4416.2</v>
      </c>
      <c r="D116" s="22">
        <f>VLOOKUP($A116,NIFTY!$A:$E,4,FALSE)</f>
        <v>4418.55</v>
      </c>
      <c r="E116" s="22">
        <f>VLOOKUP($A116,NIFTY!$A:$E,5,FALSE)</f>
        <v>4271.3</v>
      </c>
      <c r="F116">
        <v>36.549999999999997</v>
      </c>
      <c r="G116">
        <v>11430.21</v>
      </c>
      <c r="H116">
        <v>4287.1000000000004</v>
      </c>
      <c r="I116">
        <v>43.4</v>
      </c>
      <c r="J116" s="22">
        <f>VLOOKUP(A116,FII!$A$1:$D$3730,3,FALSE)</f>
        <v>405.94</v>
      </c>
      <c r="K116" s="22">
        <f>VLOOKUP(A116,FII!$A$1:$D$3730,4,FALSE)</f>
        <v>-391.82</v>
      </c>
      <c r="L116" s="22">
        <f>VLOOKUP(A116,CRUDE!$A:$B,2,FALSE)</f>
        <v>120.16</v>
      </c>
      <c r="M116" s="22">
        <f>VLOOKUP(A116,NIFTY!$A:$H,8,FALSE)</f>
        <v>91.31</v>
      </c>
      <c r="N116" s="22">
        <f>VLOOKUP($A116,MIDCAP100!$A:$H,2,FALSE)</f>
        <v>5640.4</v>
      </c>
      <c r="O116" s="22">
        <f>VLOOKUP($A116,SMALLCAP100!$A:$H,2,FALSE)</f>
        <v>3423.53</v>
      </c>
    </row>
    <row r="117" spans="1:15">
      <c r="A117" s="21">
        <v>39682</v>
      </c>
      <c r="B117">
        <v>4327.45</v>
      </c>
      <c r="C117" s="22">
        <f>VLOOKUP(A117,NIFTY!$A:$E,3,FALSE)</f>
        <v>4283.8500000000004</v>
      </c>
      <c r="D117" s="22">
        <f>VLOOKUP($A117,NIFTY!$A:$E,4,FALSE)</f>
        <v>4337</v>
      </c>
      <c r="E117" s="22">
        <f>VLOOKUP($A117,NIFTY!$A:$E,5,FALSE)</f>
        <v>4248</v>
      </c>
      <c r="F117">
        <v>35.76</v>
      </c>
      <c r="G117">
        <v>11628.06</v>
      </c>
      <c r="H117">
        <v>4324.1000000000004</v>
      </c>
      <c r="I117">
        <v>43.33</v>
      </c>
      <c r="J117" s="22">
        <f>VLOOKUP(A117,FII!$A$1:$D$3730,3,FALSE)</f>
        <v>-1176.72</v>
      </c>
      <c r="K117" s="22">
        <f>VLOOKUP(A117,FII!$A$1:$D$3730,4,FALSE)</f>
        <v>-9.3699999999999992</v>
      </c>
      <c r="L117" s="22">
        <f>VLOOKUP(A117,CRUDE!$A:$B,2,FALSE)</f>
        <v>113.92</v>
      </c>
      <c r="M117" s="22">
        <f>VLOOKUP(A117,NIFTY!$A:$H,8,FALSE)</f>
        <v>101.44</v>
      </c>
      <c r="N117" s="22">
        <f>VLOOKUP($A117,MIDCAP100!$A:$H,2,FALSE)</f>
        <v>5647.5</v>
      </c>
      <c r="O117" s="22">
        <f>VLOOKUP($A117,SMALLCAP100!$A:$H,2,FALSE)</f>
        <v>3423.54</v>
      </c>
    </row>
    <row r="118" spans="1:15">
      <c r="A118" s="21">
        <v>39685</v>
      </c>
      <c r="B118">
        <v>4335.3500000000004</v>
      </c>
      <c r="C118" s="22">
        <f>VLOOKUP(A118,NIFTY!$A:$E,3,FALSE)</f>
        <v>4317.95</v>
      </c>
      <c r="D118" s="22">
        <f>VLOOKUP($A118,NIFTY!$A:$E,4,FALSE)</f>
        <v>4398.8</v>
      </c>
      <c r="E118" s="22">
        <f>VLOOKUP($A118,NIFTY!$A:$E,5,FALSE)</f>
        <v>4317.95</v>
      </c>
      <c r="F118">
        <v>45.11</v>
      </c>
      <c r="G118">
        <v>11386.25</v>
      </c>
      <c r="H118">
        <v>4337</v>
      </c>
      <c r="I118">
        <v>43.69</v>
      </c>
      <c r="J118" s="22">
        <f>VLOOKUP(A118,FII!$A$1:$D$3730,3,FALSE)</f>
        <v>-506.99</v>
      </c>
      <c r="K118" s="22">
        <f>VLOOKUP(A118,FII!$A$1:$D$3730,4,FALSE)</f>
        <v>-15.8</v>
      </c>
      <c r="L118" s="22">
        <f>VLOOKUP(A118,CRUDE!$A:$B,2,FALSE)</f>
        <v>114.03</v>
      </c>
      <c r="M118" s="22">
        <f>VLOOKUP(A118,NIFTY!$A:$H,8,FALSE)</f>
        <v>79.239999999999995</v>
      </c>
      <c r="N118" s="22">
        <f>VLOOKUP($A118,MIDCAP100!$A:$H,2,FALSE)</f>
        <v>5667.75</v>
      </c>
      <c r="O118" s="22">
        <f>VLOOKUP($A118,SMALLCAP100!$A:$H,2,FALSE)</f>
        <v>3427.74</v>
      </c>
    </row>
    <row r="119" spans="1:15">
      <c r="A119" s="21">
        <v>39686</v>
      </c>
      <c r="B119">
        <v>4337.5</v>
      </c>
      <c r="C119" s="22">
        <f>VLOOKUP(A119,NIFTY!$A:$E,3,FALSE)</f>
        <v>4335.2</v>
      </c>
      <c r="D119" s="22">
        <f>VLOOKUP($A119,NIFTY!$A:$E,4,FALSE)</f>
        <v>4345.05</v>
      </c>
      <c r="E119" s="22">
        <f>VLOOKUP($A119,NIFTY!$A:$E,5,FALSE)</f>
        <v>4283.3</v>
      </c>
      <c r="F119">
        <v>33.9</v>
      </c>
      <c r="G119">
        <v>11412.87</v>
      </c>
      <c r="H119">
        <v>4350.25</v>
      </c>
      <c r="I119">
        <v>43.765000000000001</v>
      </c>
      <c r="J119" s="22">
        <f>VLOOKUP(A119,FII!$A$1:$D$3730,3,FALSE)</f>
        <v>737.06</v>
      </c>
      <c r="K119" s="22">
        <f>VLOOKUP(A119,FII!$A$1:$D$3730,4,FALSE)</f>
        <v>178.2</v>
      </c>
      <c r="L119" s="22">
        <f>VLOOKUP(A119,CRUDE!$A:$B,2,FALSE)</f>
        <v>114.63</v>
      </c>
      <c r="M119" s="22">
        <f>VLOOKUP(A119,NIFTY!$A:$H,8,FALSE)</f>
        <v>86.26</v>
      </c>
      <c r="N119" s="22">
        <f>VLOOKUP($A119,MIDCAP100!$A:$H,2,FALSE)</f>
        <v>5668.25</v>
      </c>
      <c r="O119" s="22">
        <f>VLOOKUP($A119,SMALLCAP100!$A:$H,2,FALSE)</f>
        <v>3432.98</v>
      </c>
    </row>
    <row r="120" spans="1:15">
      <c r="A120" s="21">
        <v>39687</v>
      </c>
      <c r="B120">
        <v>4292.1000000000004</v>
      </c>
      <c r="C120" s="22">
        <f>VLOOKUP(A120,NIFTY!$A:$E,3,FALSE)</f>
        <v>4336.8500000000004</v>
      </c>
      <c r="D120" s="22">
        <f>VLOOKUP($A120,NIFTY!$A:$E,4,FALSE)</f>
        <v>4364.25</v>
      </c>
      <c r="E120" s="22">
        <f>VLOOKUP($A120,NIFTY!$A:$E,5,FALSE)</f>
        <v>4282.6499999999996</v>
      </c>
      <c r="F120">
        <v>32.799999999999997</v>
      </c>
      <c r="G120">
        <v>11502.51</v>
      </c>
      <c r="H120">
        <v>4290.8999999999996</v>
      </c>
      <c r="I120">
        <v>43.65</v>
      </c>
      <c r="J120" s="22">
        <f>VLOOKUP(A120,FII!$A$1:$D$3730,3,FALSE)</f>
        <v>8.18</v>
      </c>
      <c r="K120" s="22">
        <f>VLOOKUP(A120,FII!$A$1:$D$3730,4,FALSE)</f>
        <v>-24.45</v>
      </c>
      <c r="L120" s="22">
        <f>VLOOKUP(A120,CRUDE!$A:$B,2,FALSE)</f>
        <v>116.22</v>
      </c>
      <c r="M120" s="22">
        <f>VLOOKUP(A120,NIFTY!$A:$H,8,FALSE)</f>
        <v>84.38</v>
      </c>
      <c r="N120" s="22">
        <f>VLOOKUP($A120,MIDCAP100!$A:$H,2,FALSE)</f>
        <v>5632.9</v>
      </c>
      <c r="O120" s="22">
        <f>VLOOKUP($A120,SMALLCAP100!$A:$H,2,FALSE)</f>
        <v>3399.26</v>
      </c>
    </row>
    <row r="121" spans="1:15">
      <c r="A121" s="21">
        <v>39688</v>
      </c>
      <c r="B121">
        <v>4214</v>
      </c>
      <c r="C121" s="22">
        <f>VLOOKUP(A121,NIFTY!$A:$E,3,FALSE)</f>
        <v>4290.75</v>
      </c>
      <c r="D121" s="22">
        <f>VLOOKUP($A121,NIFTY!$A:$E,4,FALSE)</f>
        <v>4304.5</v>
      </c>
      <c r="E121" s="22">
        <f>VLOOKUP($A121,NIFTY!$A:$E,5,FALSE)</f>
        <v>4201.8500000000004</v>
      </c>
      <c r="F121">
        <v>33.31</v>
      </c>
      <c r="G121">
        <v>11715.18</v>
      </c>
      <c r="H121">
        <v>4214</v>
      </c>
      <c r="I121">
        <v>43.72</v>
      </c>
      <c r="J121" s="22">
        <f>VLOOKUP(A121,FII!$A$1:$D$3730,3,FALSE)</f>
        <v>224.25</v>
      </c>
      <c r="K121" s="22">
        <f>VLOOKUP(A121,FII!$A$1:$D$3730,4,FALSE)</f>
        <v>166.96</v>
      </c>
      <c r="L121" s="22">
        <f>VLOOKUP(A121,CRUDE!$A:$B,2,FALSE)</f>
        <v>114.17</v>
      </c>
      <c r="M121" s="22">
        <f>VLOOKUP(A121,NIFTY!$A:$H,8,FALSE)</f>
        <v>160.47999999999999</v>
      </c>
      <c r="N121" s="22">
        <f>VLOOKUP($A121,MIDCAP100!$A:$H,2,FALSE)</f>
        <v>5546.45</v>
      </c>
      <c r="O121" s="22">
        <f>VLOOKUP($A121,SMALLCAP100!$A:$H,2,FALSE)</f>
        <v>3351.81</v>
      </c>
    </row>
    <row r="122" spans="1:15">
      <c r="A122" s="21">
        <v>39689</v>
      </c>
      <c r="B122">
        <v>4360</v>
      </c>
      <c r="C122" s="22">
        <f>VLOOKUP(A122,NIFTY!$A:$E,3,FALSE)</f>
        <v>4230.6000000000004</v>
      </c>
      <c r="D122" s="22">
        <f>VLOOKUP($A122,NIFTY!$A:$E,4,FALSE)</f>
        <v>4368.8</v>
      </c>
      <c r="E122" s="22">
        <f>VLOOKUP($A122,NIFTY!$A:$E,5,FALSE)</f>
        <v>4230.6000000000004</v>
      </c>
      <c r="F122">
        <v>31.67</v>
      </c>
      <c r="G122">
        <v>11543.55</v>
      </c>
      <c r="H122">
        <v>4370.55</v>
      </c>
      <c r="I122">
        <v>43.87</v>
      </c>
      <c r="J122" s="22">
        <f>VLOOKUP(A122,FII!$A$1:$D$3730,3,FALSE)</f>
        <v>-376.27</v>
      </c>
      <c r="K122" s="22">
        <f>VLOOKUP(A122,FII!$A$1:$D$3730,4,FALSE)</f>
        <v>-142.16999999999999</v>
      </c>
      <c r="L122" s="22">
        <f>VLOOKUP(A122,CRUDE!$A:$B,2,FALSE)</f>
        <v>114.05</v>
      </c>
      <c r="M122" s="22">
        <f>VLOOKUP(A122,NIFTY!$A:$H,8,FALSE)</f>
        <v>111.46</v>
      </c>
      <c r="N122" s="22">
        <f>VLOOKUP($A122,MIDCAP100!$A:$H,2,FALSE)</f>
        <v>5698.95</v>
      </c>
      <c r="O122" s="22">
        <f>VLOOKUP($A122,SMALLCAP100!$A:$H,2,FALSE)</f>
        <v>3430.39</v>
      </c>
    </row>
    <row r="123" spans="1:15">
      <c r="A123" s="21">
        <v>39692</v>
      </c>
      <c r="B123">
        <v>4348.6499999999996</v>
      </c>
      <c r="C123" s="22">
        <f>VLOOKUP(A123,NIFTY!$A:$E,3,FALSE)</f>
        <v>4356.1000000000004</v>
      </c>
      <c r="D123" s="22">
        <f>VLOOKUP($A123,NIFTY!$A:$E,4,FALSE)</f>
        <v>4365</v>
      </c>
      <c r="E123" s="22">
        <f>VLOOKUP($A123,NIFTY!$A:$E,5,FALSE)</f>
        <v>4281.3500000000004</v>
      </c>
      <c r="F123">
        <v>31.28</v>
      </c>
      <c r="G123" t="e">
        <v>#N/A</v>
      </c>
      <c r="H123">
        <v>4350.3999999999996</v>
      </c>
      <c r="I123">
        <v>44.174999999999997</v>
      </c>
      <c r="J123" s="22">
        <f>VLOOKUP(A123,FII!$A$1:$D$3730,3,FALSE)</f>
        <v>1015.19</v>
      </c>
      <c r="K123" s="22">
        <f>VLOOKUP(A123,FII!$A$1:$D$3730,4,FALSE)</f>
        <v>-447.61</v>
      </c>
      <c r="L123" s="22">
        <f>VLOOKUP(A123,CRUDE!$A:$B,2,FALSE)</f>
        <v>109.41</v>
      </c>
      <c r="M123" s="22">
        <f>VLOOKUP(A123,NIFTY!$A:$H,8,FALSE)</f>
        <v>82.97</v>
      </c>
      <c r="N123" s="22">
        <f>VLOOKUP($A123,MIDCAP100!$A:$H,2,FALSE)</f>
        <v>5718.15</v>
      </c>
      <c r="O123" s="22">
        <f>VLOOKUP($A123,SMALLCAP100!$A:$H,2,FALSE)</f>
        <v>3422.61</v>
      </c>
    </row>
    <row r="124" spans="1:15">
      <c r="A124" s="21">
        <v>39693</v>
      </c>
      <c r="B124">
        <v>4504</v>
      </c>
      <c r="C124" s="22">
        <f>VLOOKUP(A124,NIFTY!$A:$E,3,FALSE)</f>
        <v>4358.8500000000004</v>
      </c>
      <c r="D124" s="22">
        <f>VLOOKUP($A124,NIFTY!$A:$E,4,FALSE)</f>
        <v>4522.3999999999996</v>
      </c>
      <c r="E124" s="22">
        <f>VLOOKUP($A124,NIFTY!$A:$E,5,FALSE)</f>
        <v>4343.1000000000004</v>
      </c>
      <c r="F124">
        <v>30.45</v>
      </c>
      <c r="G124">
        <v>11516.92</v>
      </c>
      <c r="H124">
        <v>4516.8</v>
      </c>
      <c r="I124">
        <v>44.365000000000002</v>
      </c>
      <c r="J124" s="22">
        <f>VLOOKUP(A124,FII!$A$1:$D$3730,3,FALSE)</f>
        <v>-200.62</v>
      </c>
      <c r="K124" s="22">
        <f>VLOOKUP(A124,FII!$A$1:$D$3730,4,FALSE)</f>
        <v>-63.56</v>
      </c>
      <c r="L124" s="22">
        <f>VLOOKUP(A124,CRUDE!$A:$B,2,FALSE)</f>
        <v>108.34</v>
      </c>
      <c r="M124" s="22">
        <f>VLOOKUP(A124,NIFTY!$A:$H,8,FALSE)</f>
        <v>129.29</v>
      </c>
      <c r="N124" s="22">
        <f>VLOOKUP($A124,MIDCAP100!$A:$H,2,FALSE)</f>
        <v>5833.95</v>
      </c>
      <c r="O124" s="22">
        <f>VLOOKUP($A124,SMALLCAP100!$A:$H,2,FALSE)</f>
        <v>3465.37</v>
      </c>
    </row>
    <row r="125" spans="1:15">
      <c r="A125" s="21">
        <v>39695</v>
      </c>
      <c r="B125">
        <v>4447.75</v>
      </c>
      <c r="C125" s="22">
        <f>VLOOKUP(A125,NIFTY!$A:$E,3,FALSE)</f>
        <v>4512.95</v>
      </c>
      <c r="D125" s="22">
        <f>VLOOKUP($A125,NIFTY!$A:$E,4,FALSE)</f>
        <v>4514.6000000000004</v>
      </c>
      <c r="E125" s="22">
        <f>VLOOKUP($A125,NIFTY!$A:$E,5,FALSE)</f>
        <v>4419.45</v>
      </c>
      <c r="F125">
        <v>31.23</v>
      </c>
      <c r="G125">
        <v>11188.23</v>
      </c>
      <c r="H125">
        <v>4456.05</v>
      </c>
      <c r="I125">
        <v>44.344999999999999</v>
      </c>
      <c r="J125" s="22">
        <f>VLOOKUP(A125,FII!$A$1:$D$3730,3,FALSE)</f>
        <v>2078.33</v>
      </c>
      <c r="K125" s="22">
        <f>VLOOKUP(A125,FII!$A$1:$D$3730,4,FALSE)</f>
        <v>-524.57000000000005</v>
      </c>
      <c r="L125" s="22">
        <f>VLOOKUP(A125,CRUDE!$A:$B,2,FALSE)</f>
        <v>106.3</v>
      </c>
      <c r="M125" s="22">
        <f>VLOOKUP(A125,NIFTY!$A:$H,8,FALSE)</f>
        <v>114.63</v>
      </c>
      <c r="N125" s="22">
        <f>VLOOKUP($A125,MIDCAP100!$A:$H,2,FALSE)</f>
        <v>5828.9</v>
      </c>
      <c r="O125" s="22">
        <f>VLOOKUP($A125,SMALLCAP100!$A:$H,2,FALSE)</f>
        <v>3462.19</v>
      </c>
    </row>
    <row r="126" spans="1:15">
      <c r="A126" s="21">
        <v>39696</v>
      </c>
      <c r="B126">
        <v>4352.3</v>
      </c>
      <c r="C126" s="22">
        <f>VLOOKUP(A126,NIFTY!$A:$E,3,FALSE)</f>
        <v>4444.7</v>
      </c>
      <c r="D126" s="22">
        <f>VLOOKUP($A126,NIFTY!$A:$E,4,FALSE)</f>
        <v>4444.7</v>
      </c>
      <c r="E126" s="22">
        <f>VLOOKUP($A126,NIFTY!$A:$E,5,FALSE)</f>
        <v>4328.8999999999996</v>
      </c>
      <c r="F126">
        <v>32.65</v>
      </c>
      <c r="G126">
        <v>11220.96</v>
      </c>
      <c r="H126">
        <v>4366.2</v>
      </c>
      <c r="I126">
        <v>44.664999999999999</v>
      </c>
      <c r="J126" s="22">
        <f>VLOOKUP(A126,FII!$A$1:$D$3730,3,FALSE)</f>
        <v>-1337.4</v>
      </c>
      <c r="K126" s="22">
        <f>VLOOKUP(A126,FII!$A$1:$D$3730,4,FALSE)</f>
        <v>-832.09</v>
      </c>
      <c r="L126" s="22">
        <f>VLOOKUP(A126,CRUDE!$A:$B,2,FALSE)</f>
        <v>104.09</v>
      </c>
      <c r="M126" s="22">
        <f>VLOOKUP(A126,NIFTY!$A:$H,8,FALSE)</f>
        <v>108.53</v>
      </c>
      <c r="N126" s="22">
        <f>VLOOKUP($A126,MIDCAP100!$A:$H,2,FALSE)</f>
        <v>5733.1</v>
      </c>
      <c r="O126" s="22">
        <f>VLOOKUP($A126,SMALLCAP100!$A:$H,2,FALSE)</f>
        <v>3419.05</v>
      </c>
    </row>
    <row r="127" spans="1:15">
      <c r="A127" s="21">
        <v>39699</v>
      </c>
      <c r="B127">
        <v>4482.3</v>
      </c>
      <c r="C127" s="22">
        <f>VLOOKUP(A127,NIFTY!$A:$E,3,FALSE)</f>
        <v>4358.3</v>
      </c>
      <c r="D127" s="22">
        <f>VLOOKUP($A127,NIFTY!$A:$E,4,FALSE)</f>
        <v>4558</v>
      </c>
      <c r="E127" s="22">
        <f>VLOOKUP($A127,NIFTY!$A:$E,5,FALSE)</f>
        <v>4358.3</v>
      </c>
      <c r="F127">
        <v>30.77</v>
      </c>
      <c r="G127">
        <v>11510.74</v>
      </c>
      <c r="H127">
        <v>4506.5</v>
      </c>
      <c r="I127">
        <v>44.51</v>
      </c>
      <c r="J127" s="22">
        <f>VLOOKUP(A127,FII!$A$1:$D$3730,3,FALSE)</f>
        <v>-632.75</v>
      </c>
      <c r="K127" s="22">
        <f>VLOOKUP(A127,FII!$A$1:$D$3730,4,FALSE)</f>
        <v>-743.27</v>
      </c>
      <c r="L127" s="22">
        <f>VLOOKUP(A127,CRUDE!$A:$B,2,FALSE)</f>
        <v>103.44</v>
      </c>
      <c r="M127" s="22">
        <f>VLOOKUP(A127,NIFTY!$A:$H,8,FALSE)</f>
        <v>117.22</v>
      </c>
      <c r="N127" s="22">
        <f>VLOOKUP($A127,MIDCAP100!$A:$H,2,FALSE)</f>
        <v>5784</v>
      </c>
      <c r="O127" s="22">
        <f>VLOOKUP($A127,SMALLCAP100!$A:$H,2,FALSE)</f>
        <v>3452.72</v>
      </c>
    </row>
    <row r="128" spans="1:15">
      <c r="A128" s="21">
        <v>39700</v>
      </c>
      <c r="B128">
        <v>4468.7</v>
      </c>
      <c r="C128" s="22">
        <f>VLOOKUP(A128,NIFTY!$A:$E,3,FALSE)</f>
        <v>4485.1499999999996</v>
      </c>
      <c r="D128" s="22">
        <f>VLOOKUP($A128,NIFTY!$A:$E,4,FALSE)</f>
        <v>4497.5</v>
      </c>
      <c r="E128" s="22">
        <f>VLOOKUP($A128,NIFTY!$A:$E,5,FALSE)</f>
        <v>4418.95</v>
      </c>
      <c r="F128">
        <v>30.36</v>
      </c>
      <c r="G128">
        <v>11230.73</v>
      </c>
      <c r="H128">
        <v>4489.05</v>
      </c>
      <c r="I128">
        <v>44.74</v>
      </c>
      <c r="J128" s="22">
        <f>VLOOKUP(A128,FII!$A$1:$D$3730,3,FALSE)</f>
        <v>954.13</v>
      </c>
      <c r="K128" s="22">
        <f>VLOOKUP(A128,FII!$A$1:$D$3730,4,FALSE)</f>
        <v>-146.88</v>
      </c>
      <c r="L128" s="22">
        <f>VLOOKUP(A128,CRUDE!$A:$B,2,FALSE)</f>
        <v>100.34</v>
      </c>
      <c r="M128" s="22">
        <f>VLOOKUP(A128,NIFTY!$A:$H,8,FALSE)</f>
        <v>95.55</v>
      </c>
      <c r="N128" s="22">
        <f>VLOOKUP($A128,MIDCAP100!$A:$H,2,FALSE)</f>
        <v>5755.3</v>
      </c>
      <c r="O128" s="22">
        <f>VLOOKUP($A128,SMALLCAP100!$A:$H,2,FALSE)</f>
        <v>3448.09</v>
      </c>
    </row>
    <row r="129" spans="1:15">
      <c r="A129" s="21">
        <v>39701</v>
      </c>
      <c r="B129">
        <v>4400.25</v>
      </c>
      <c r="C129" s="22">
        <f>VLOOKUP(A129,NIFTY!$A:$E,3,FALSE)</f>
        <v>4467.5</v>
      </c>
      <c r="D129" s="22">
        <f>VLOOKUP($A129,NIFTY!$A:$E,4,FALSE)</f>
        <v>4467.5</v>
      </c>
      <c r="E129" s="22">
        <f>VLOOKUP($A129,NIFTY!$A:$E,5,FALSE)</f>
        <v>4382.3500000000004</v>
      </c>
      <c r="F129">
        <v>32.119999999999997</v>
      </c>
      <c r="G129">
        <v>11268.92</v>
      </c>
      <c r="H129">
        <v>4417.25</v>
      </c>
      <c r="I129">
        <v>45.064999999999998</v>
      </c>
      <c r="J129" s="22">
        <f>VLOOKUP(A129,FII!$A$1:$D$3730,3,FALSE)</f>
        <v>450.28</v>
      </c>
      <c r="K129" s="22">
        <f>VLOOKUP(A129,FII!$A$1:$D$3730,4,FALSE)</f>
        <v>-577.41</v>
      </c>
      <c r="L129" s="22">
        <f>VLOOKUP(A129,CRUDE!$A:$B,2,FALSE)</f>
        <v>98.97</v>
      </c>
      <c r="M129" s="22">
        <f>VLOOKUP(A129,NIFTY!$A:$H,8,FALSE)</f>
        <v>134.79</v>
      </c>
      <c r="N129" s="22">
        <f>VLOOKUP($A129,MIDCAP100!$A:$H,2,FALSE)</f>
        <v>5709.65</v>
      </c>
      <c r="O129" s="22">
        <f>VLOOKUP($A129,SMALLCAP100!$A:$H,2,FALSE)</f>
        <v>3409.99</v>
      </c>
    </row>
    <row r="130" spans="1:15">
      <c r="A130" s="21">
        <v>39702</v>
      </c>
      <c r="B130">
        <v>4290.3</v>
      </c>
      <c r="C130" s="22">
        <f>VLOOKUP(A130,NIFTY!$A:$E,3,FALSE)</f>
        <v>4397.25</v>
      </c>
      <c r="D130" s="22">
        <f>VLOOKUP($A130,NIFTY!$A:$E,4,FALSE)</f>
        <v>4399.3</v>
      </c>
      <c r="E130" s="22">
        <f>VLOOKUP($A130,NIFTY!$A:$E,5,FALSE)</f>
        <v>4272.75</v>
      </c>
      <c r="F130">
        <v>32.729999999999997</v>
      </c>
      <c r="G130">
        <v>11433.71</v>
      </c>
      <c r="H130">
        <v>4304.45</v>
      </c>
      <c r="I130">
        <v>45.575000000000003</v>
      </c>
      <c r="J130" s="22">
        <f>VLOOKUP(A130,FII!$A$1:$D$3730,3,FALSE)</f>
        <v>-1016.08</v>
      </c>
      <c r="K130" s="22">
        <f>VLOOKUP(A130,FII!$A$1:$D$3730,4,FALSE)</f>
        <v>-485.28</v>
      </c>
      <c r="L130" s="22">
        <f>VLOOKUP(A130,CRUDE!$A:$B,2,FALSE)</f>
        <v>97.64</v>
      </c>
      <c r="M130" s="22">
        <f>VLOOKUP(A130,NIFTY!$A:$H,8,FALSE)</f>
        <v>116.72</v>
      </c>
      <c r="N130" s="22">
        <f>VLOOKUP($A130,MIDCAP100!$A:$H,2,FALSE)</f>
        <v>5639</v>
      </c>
      <c r="O130" s="22">
        <f>VLOOKUP($A130,SMALLCAP100!$A:$H,2,FALSE)</f>
        <v>3358.77</v>
      </c>
    </row>
    <row r="131" spans="1:15">
      <c r="A131" s="21">
        <v>39703</v>
      </c>
      <c r="B131">
        <v>4228.45</v>
      </c>
      <c r="C131" s="22">
        <f>VLOOKUP(A131,NIFTY!$A:$E,3,FALSE)</f>
        <v>4291.6000000000004</v>
      </c>
      <c r="D131" s="22">
        <f>VLOOKUP($A131,NIFTY!$A:$E,4,FALSE)</f>
        <v>4323.8999999999996</v>
      </c>
      <c r="E131" s="22">
        <f>VLOOKUP($A131,NIFTY!$A:$E,5,FALSE)</f>
        <v>4200.1499999999996</v>
      </c>
      <c r="F131">
        <v>30.43</v>
      </c>
      <c r="G131">
        <v>11421.99</v>
      </c>
      <c r="H131">
        <v>4245.8</v>
      </c>
      <c r="I131">
        <v>45.71</v>
      </c>
      <c r="J131" s="22">
        <f>VLOOKUP(A131,FII!$A$1:$D$3730,3,FALSE)</f>
        <v>-1233.3800000000001</v>
      </c>
      <c r="K131" s="22">
        <f>VLOOKUP(A131,FII!$A$1:$D$3730,4,FALSE)</f>
        <v>-190.96</v>
      </c>
      <c r="L131" s="22">
        <f>VLOOKUP(A131,CRUDE!$A:$B,2,FALSE)</f>
        <v>97.58</v>
      </c>
      <c r="M131" s="22">
        <f>VLOOKUP(A131,NIFTY!$A:$H,8,FALSE)</f>
        <v>145.75</v>
      </c>
      <c r="N131" s="22">
        <f>VLOOKUP($A131,MIDCAP100!$A:$H,2,FALSE)</f>
        <v>5549.05</v>
      </c>
      <c r="O131" s="22">
        <f>VLOOKUP($A131,SMALLCAP100!$A:$H,2,FALSE)</f>
        <v>3293.92</v>
      </c>
    </row>
    <row r="132" spans="1:15">
      <c r="A132" s="21">
        <v>39706</v>
      </c>
      <c r="B132">
        <v>4072.9</v>
      </c>
      <c r="C132" s="22">
        <f>VLOOKUP(A132,NIFTY!$A:$E,3,FALSE)</f>
        <v>4231.95</v>
      </c>
      <c r="D132" s="22">
        <f>VLOOKUP($A132,NIFTY!$A:$E,4,FALSE)</f>
        <v>4237.25</v>
      </c>
      <c r="E132" s="22">
        <f>VLOOKUP($A132,NIFTY!$A:$E,5,FALSE)</f>
        <v>3955.4</v>
      </c>
      <c r="F132">
        <v>33.119999999999997</v>
      </c>
      <c r="G132">
        <v>10917.51</v>
      </c>
      <c r="H132">
        <v>4068.9</v>
      </c>
      <c r="I132">
        <v>45.634999999999998</v>
      </c>
      <c r="J132" s="22">
        <f>VLOOKUP(A132,FII!$A$1:$D$3730,3,FALSE)</f>
        <v>-435.43</v>
      </c>
      <c r="K132" s="22">
        <f>VLOOKUP(A132,FII!$A$1:$D$3730,4,FALSE)</f>
        <v>-383.49</v>
      </c>
      <c r="L132" s="22">
        <f>VLOOKUP(A132,CRUDE!$A:$B,2,FALSE)</f>
        <v>92.38</v>
      </c>
      <c r="M132" s="22">
        <f>VLOOKUP(A132,NIFTY!$A:$H,8,FALSE)</f>
        <v>147.16</v>
      </c>
      <c r="N132" s="22">
        <f>VLOOKUP($A132,MIDCAP100!$A:$H,2,FALSE)</f>
        <v>5312.55</v>
      </c>
      <c r="O132" s="22">
        <f>VLOOKUP($A132,SMALLCAP100!$A:$H,2,FALSE)</f>
        <v>3141.9</v>
      </c>
    </row>
    <row r="133" spans="1:15">
      <c r="A133" s="21">
        <v>39707</v>
      </c>
      <c r="B133">
        <v>4074.9</v>
      </c>
      <c r="C133" s="22">
        <f>VLOOKUP(A133,NIFTY!$A:$E,3,FALSE)</f>
        <v>4072.55</v>
      </c>
      <c r="D133" s="22">
        <f>VLOOKUP($A133,NIFTY!$A:$E,4,FALSE)</f>
        <v>4090.1</v>
      </c>
      <c r="E133" s="22">
        <f>VLOOKUP($A133,NIFTY!$A:$E,5,FALSE)</f>
        <v>3919.35</v>
      </c>
      <c r="F133">
        <v>34.9</v>
      </c>
      <c r="G133">
        <v>11059.02</v>
      </c>
      <c r="H133">
        <v>4091.15</v>
      </c>
      <c r="I133">
        <v>46.835000000000001</v>
      </c>
      <c r="J133" s="22">
        <f>VLOOKUP(A133,FII!$A$1:$D$3730,3,FALSE)</f>
        <v>239.53</v>
      </c>
      <c r="K133" s="22">
        <f>VLOOKUP(A133,FII!$A$1:$D$3730,4,FALSE)</f>
        <v>579.66</v>
      </c>
      <c r="L133" s="22">
        <f>VLOOKUP(A133,CRUDE!$A:$B,2,FALSE)</f>
        <v>89.22</v>
      </c>
      <c r="M133" s="22">
        <f>VLOOKUP(A133,NIFTY!$A:$H,8,FALSE)</f>
        <v>159.5</v>
      </c>
      <c r="N133" s="22">
        <f>VLOOKUP($A133,MIDCAP100!$A:$H,2,FALSE)</f>
        <v>5265.75</v>
      </c>
      <c r="O133" s="22">
        <f>VLOOKUP($A133,SMALLCAP100!$A:$H,2,FALSE)</f>
        <v>3098.77</v>
      </c>
    </row>
    <row r="134" spans="1:15">
      <c r="A134" s="21">
        <v>39708</v>
      </c>
      <c r="B134">
        <v>4008.25</v>
      </c>
      <c r="C134" s="22">
        <f>VLOOKUP(A134,NIFTY!$A:$E,3,FALSE)</f>
        <v>4074.8</v>
      </c>
      <c r="D134" s="22">
        <f>VLOOKUP($A134,NIFTY!$A:$E,4,FALSE)</f>
        <v>4116.7</v>
      </c>
      <c r="E134" s="22">
        <f>VLOOKUP($A134,NIFTY!$A:$E,5,FALSE)</f>
        <v>3974.6</v>
      </c>
      <c r="F134">
        <v>33.99</v>
      </c>
      <c r="G134">
        <v>10609.66</v>
      </c>
      <c r="H134">
        <v>4009.75</v>
      </c>
      <c r="I134">
        <v>46.34</v>
      </c>
      <c r="J134" s="22">
        <f>VLOOKUP(A134,FII!$A$1:$D$3730,3,FALSE)</f>
        <v>-1062.1099999999999</v>
      </c>
      <c r="K134" s="22">
        <f>VLOOKUP(A134,FII!$A$1:$D$3730,4,FALSE)</f>
        <v>34.520000000000003</v>
      </c>
      <c r="L134" s="22">
        <f>VLOOKUP(A134,CRUDE!$A:$B,2,FALSE)</f>
        <v>94.84</v>
      </c>
      <c r="M134" s="22">
        <f>VLOOKUP(A134,NIFTY!$A:$H,8,FALSE)</f>
        <v>153.24</v>
      </c>
      <c r="N134" s="22">
        <f>VLOOKUP($A134,MIDCAP100!$A:$H,2,FALSE)</f>
        <v>5211.55</v>
      </c>
      <c r="O134" s="22">
        <f>VLOOKUP($A134,SMALLCAP100!$A:$H,2,FALSE)</f>
        <v>3048.64</v>
      </c>
    </row>
    <row r="135" spans="1:15">
      <c r="A135" s="21">
        <v>39709</v>
      </c>
      <c r="B135">
        <v>4038.15</v>
      </c>
      <c r="C135" s="22">
        <f>VLOOKUP(A135,NIFTY!$A:$E,3,FALSE)</f>
        <v>4005.25</v>
      </c>
      <c r="D135" s="22">
        <f>VLOOKUP($A135,NIFTY!$A:$E,4,FALSE)</f>
        <v>4050.1</v>
      </c>
      <c r="E135" s="22">
        <f>VLOOKUP($A135,NIFTY!$A:$E,5,FALSE)</f>
        <v>3799.55</v>
      </c>
      <c r="F135">
        <v>39.56</v>
      </c>
      <c r="G135">
        <v>11019.69</v>
      </c>
      <c r="H135">
        <v>4044.5</v>
      </c>
      <c r="I135">
        <v>46.37</v>
      </c>
      <c r="J135" s="22">
        <f>VLOOKUP(A135,FII!$A$1:$D$3730,3,FALSE)</f>
        <v>267.58</v>
      </c>
      <c r="K135" s="22">
        <f>VLOOKUP(A135,FII!$A$1:$D$3730,4,FALSE)</f>
        <v>196.31</v>
      </c>
      <c r="L135" s="22">
        <f>VLOOKUP(A135,CRUDE!$A:$B,2,FALSE)</f>
        <v>95.19</v>
      </c>
      <c r="M135" s="22">
        <f>VLOOKUP(A135,NIFTY!$A:$H,8,FALSE)</f>
        <v>203.05</v>
      </c>
      <c r="N135" s="22">
        <f>VLOOKUP($A135,MIDCAP100!$A:$H,2,FALSE)</f>
        <v>5149.05</v>
      </c>
      <c r="O135" s="22">
        <f>VLOOKUP($A135,SMALLCAP100!$A:$H,2,FALSE)</f>
        <v>3000.29</v>
      </c>
    </row>
    <row r="136" spans="1:15">
      <c r="A136" s="21">
        <v>39710</v>
      </c>
      <c r="B136">
        <v>4245.25</v>
      </c>
      <c r="C136" s="22">
        <f>VLOOKUP(A136,NIFTY!$A:$E,3,FALSE)</f>
        <v>4040.8</v>
      </c>
      <c r="D136" s="22">
        <f>VLOOKUP($A136,NIFTY!$A:$E,4,FALSE)</f>
        <v>4262.6499999999996</v>
      </c>
      <c r="E136" s="22">
        <f>VLOOKUP($A136,NIFTY!$A:$E,5,FALSE)</f>
        <v>4040.8</v>
      </c>
      <c r="F136">
        <v>39.119999999999997</v>
      </c>
      <c r="G136">
        <v>11388.44</v>
      </c>
      <c r="H136">
        <v>4272.95</v>
      </c>
      <c r="I136">
        <v>45.81</v>
      </c>
      <c r="J136" s="22">
        <f>VLOOKUP(A136,FII!$A$1:$D$3730,3,FALSE)</f>
        <v>511.58</v>
      </c>
      <c r="K136" s="22">
        <f>VLOOKUP(A136,FII!$A$1:$D$3730,4,FALSE)</f>
        <v>44.2</v>
      </c>
      <c r="L136" s="22">
        <f>VLOOKUP(A136,CRUDE!$A:$B,2,FALSE)</f>
        <v>99.61</v>
      </c>
      <c r="M136" s="22">
        <f>VLOOKUP(A136,NIFTY!$A:$H,8,FALSE)</f>
        <v>205.15</v>
      </c>
      <c r="N136" s="22">
        <f>VLOOKUP($A136,MIDCAP100!$A:$H,2,FALSE)</f>
        <v>5298.35</v>
      </c>
      <c r="O136" s="22">
        <f>VLOOKUP($A136,SMALLCAP100!$A:$H,2,FALSE)</f>
        <v>3081.72</v>
      </c>
    </row>
    <row r="137" spans="1:15">
      <c r="A137" s="21">
        <v>39713</v>
      </c>
      <c r="B137">
        <v>4223.05</v>
      </c>
      <c r="C137" s="22">
        <f>VLOOKUP(A137,NIFTY!$A:$E,3,FALSE)</f>
        <v>4248.95</v>
      </c>
      <c r="D137" s="22">
        <f>VLOOKUP($A137,NIFTY!$A:$E,4,FALSE)</f>
        <v>4303.25</v>
      </c>
      <c r="E137" s="22">
        <f>VLOOKUP($A137,NIFTY!$A:$E,5,FALSE)</f>
        <v>4202.3999999999996</v>
      </c>
      <c r="F137">
        <v>37.97</v>
      </c>
      <c r="G137">
        <v>11015.69</v>
      </c>
      <c r="H137">
        <v>4235.8999999999996</v>
      </c>
      <c r="I137">
        <v>45.46</v>
      </c>
      <c r="J137" s="22">
        <f>VLOOKUP(A137,FII!$A$1:$D$3730,3,FALSE)</f>
        <v>2946.51</v>
      </c>
      <c r="K137" s="22">
        <f>VLOOKUP(A137,FII!$A$1:$D$3730,4,FALSE)</f>
        <v>866.67</v>
      </c>
      <c r="L137" s="22">
        <f>VLOOKUP(A137,CRUDE!$A:$B,2,FALSE)</f>
        <v>106.04</v>
      </c>
      <c r="M137" s="22">
        <f>VLOOKUP(A137,NIFTY!$A:$H,8,FALSE)</f>
        <v>136</v>
      </c>
      <c r="N137" s="22">
        <f>VLOOKUP($A137,MIDCAP100!$A:$H,2,FALSE)</f>
        <v>5275.55</v>
      </c>
      <c r="O137" s="22">
        <f>VLOOKUP($A137,SMALLCAP100!$A:$H,2,FALSE)</f>
        <v>3070.38</v>
      </c>
    </row>
    <row r="138" spans="1:15">
      <c r="A138" s="21">
        <v>39714</v>
      </c>
      <c r="B138">
        <v>4126.8999999999996</v>
      </c>
      <c r="C138" s="22">
        <f>VLOOKUP(A138,NIFTY!$A:$E,3,FALSE)</f>
        <v>4223.8999999999996</v>
      </c>
      <c r="D138" s="22">
        <f>VLOOKUP($A138,NIFTY!$A:$E,4,FALSE)</f>
        <v>4224.7</v>
      </c>
      <c r="E138" s="22">
        <f>VLOOKUP($A138,NIFTY!$A:$E,5,FALSE)</f>
        <v>4117.8999999999996</v>
      </c>
      <c r="F138">
        <v>38.74</v>
      </c>
      <c r="G138">
        <v>10854.17</v>
      </c>
      <c r="H138">
        <v>4143.3500000000004</v>
      </c>
      <c r="I138">
        <v>45.615000000000002</v>
      </c>
      <c r="J138" s="22">
        <f>VLOOKUP(A138,FII!$A$1:$D$3730,3,FALSE)</f>
        <v>534.32000000000005</v>
      </c>
      <c r="K138" s="22">
        <f>VLOOKUP(A138,FII!$A$1:$D$3730,4,FALSE)</f>
        <v>287.23</v>
      </c>
      <c r="L138" s="22">
        <f>VLOOKUP(A138,CRUDE!$A:$B,2,FALSE)</f>
        <v>103.08</v>
      </c>
      <c r="M138" s="22">
        <f>VLOOKUP(A138,NIFTY!$A:$H,8,FALSE)</f>
        <v>125.53</v>
      </c>
      <c r="N138" s="22">
        <f>VLOOKUP($A138,MIDCAP100!$A:$H,2,FALSE)</f>
        <v>5199.05</v>
      </c>
      <c r="O138" s="22">
        <f>VLOOKUP($A138,SMALLCAP100!$A:$H,2,FALSE)</f>
        <v>2997.04</v>
      </c>
    </row>
    <row r="139" spans="1:15">
      <c r="A139" s="21">
        <v>39715</v>
      </c>
      <c r="B139">
        <v>4161.25</v>
      </c>
      <c r="C139" s="22">
        <f>VLOOKUP(A139,NIFTY!$A:$E,3,FALSE)</f>
        <v>4125.75</v>
      </c>
      <c r="D139" s="22">
        <f>VLOOKUP($A139,NIFTY!$A:$E,4,FALSE)</f>
        <v>4207.95</v>
      </c>
      <c r="E139" s="22">
        <f>VLOOKUP($A139,NIFTY!$A:$E,5,FALSE)</f>
        <v>4115.8500000000004</v>
      </c>
      <c r="F139">
        <v>35.61</v>
      </c>
      <c r="G139">
        <v>10825.17</v>
      </c>
      <c r="H139">
        <v>4179.95</v>
      </c>
      <c r="I139">
        <v>45.85</v>
      </c>
      <c r="J139" s="22">
        <f>VLOOKUP(A139,FII!$A$1:$D$3730,3,FALSE)</f>
        <v>-802.94</v>
      </c>
      <c r="K139" s="22">
        <f>VLOOKUP(A139,FII!$A$1:$D$3730,4,FALSE)</f>
        <v>-80.760000000000005</v>
      </c>
      <c r="L139" s="22">
        <f>VLOOKUP(A139,CRUDE!$A:$B,2,FALSE)</f>
        <v>102.45</v>
      </c>
      <c r="M139" s="22">
        <f>VLOOKUP(A139,NIFTY!$A:$H,8,FALSE)</f>
        <v>156.07</v>
      </c>
      <c r="N139" s="22">
        <f>VLOOKUP($A139,MIDCAP100!$A:$H,2,FALSE)</f>
        <v>5214.6499999999996</v>
      </c>
      <c r="O139" s="22">
        <f>VLOOKUP($A139,SMALLCAP100!$A:$H,2,FALSE)</f>
        <v>3005.05</v>
      </c>
    </row>
    <row r="140" spans="1:15">
      <c r="A140" s="21">
        <v>39716</v>
      </c>
      <c r="B140">
        <v>4110.55</v>
      </c>
      <c r="C140" s="22">
        <f>VLOOKUP(A140,NIFTY!$A:$E,3,FALSE)</f>
        <v>4162.1499999999996</v>
      </c>
      <c r="D140" s="22">
        <f>VLOOKUP($A140,NIFTY!$A:$E,4,FALSE)</f>
        <v>4172.6000000000004</v>
      </c>
      <c r="E140" s="22">
        <f>VLOOKUP($A140,NIFTY!$A:$E,5,FALSE)</f>
        <v>4077.5</v>
      </c>
      <c r="F140">
        <v>34.090000000000003</v>
      </c>
      <c r="G140">
        <v>11022.06</v>
      </c>
      <c r="H140">
        <v>4110.55</v>
      </c>
      <c r="I140">
        <v>46.07</v>
      </c>
      <c r="J140" s="22">
        <f>VLOOKUP(A140,FII!$A$1:$D$3730,3,FALSE)</f>
        <v>-151.29</v>
      </c>
      <c r="K140" s="22">
        <f>VLOOKUP(A140,FII!$A$1:$D$3730,4,FALSE)</f>
        <v>40.43</v>
      </c>
      <c r="L140" s="22">
        <f>VLOOKUP(A140,CRUDE!$A:$B,2,FALSE)</f>
        <v>104.6</v>
      </c>
      <c r="M140" s="22">
        <f>VLOOKUP(A140,NIFTY!$A:$H,8,FALSE)</f>
        <v>217.96</v>
      </c>
      <c r="N140" s="22">
        <f>VLOOKUP($A140,MIDCAP100!$A:$H,2,FALSE)</f>
        <v>5165.3</v>
      </c>
      <c r="O140" s="22">
        <f>VLOOKUP($A140,SMALLCAP100!$A:$H,2,FALSE)</f>
        <v>2971.15</v>
      </c>
    </row>
    <row r="141" spans="1:15">
      <c r="A141" s="21">
        <v>39717</v>
      </c>
      <c r="B141">
        <v>3985.25</v>
      </c>
      <c r="C141" s="22">
        <f>VLOOKUP(A141,NIFTY!$A:$E,3,FALSE)</f>
        <v>4108.75</v>
      </c>
      <c r="D141" s="22">
        <f>VLOOKUP($A141,NIFTY!$A:$E,4,FALSE)</f>
        <v>4110.7</v>
      </c>
      <c r="E141" s="22">
        <f>VLOOKUP($A141,NIFTY!$A:$E,5,FALSE)</f>
        <v>3970.35</v>
      </c>
      <c r="F141">
        <v>33.96</v>
      </c>
      <c r="G141">
        <v>11143.13</v>
      </c>
      <c r="H141">
        <v>3998.15</v>
      </c>
      <c r="I141">
        <v>46.52</v>
      </c>
      <c r="J141" s="22">
        <f>VLOOKUP(A141,FII!$A$1:$D$3730,3,FALSE)</f>
        <v>-1477.54</v>
      </c>
      <c r="K141" s="22">
        <f>VLOOKUP(A141,FII!$A$1:$D$3730,4,FALSE)</f>
        <v>569.5</v>
      </c>
      <c r="L141" s="22">
        <f>VLOOKUP(A141,CRUDE!$A:$B,2,FALSE)</f>
        <v>103.54</v>
      </c>
      <c r="M141" s="22">
        <f>VLOOKUP(A141,NIFTY!$A:$H,8,FALSE)</f>
        <v>133.85</v>
      </c>
      <c r="N141" s="22">
        <f>VLOOKUP($A141,MIDCAP100!$A:$H,2,FALSE)</f>
        <v>5013.45</v>
      </c>
      <c r="O141" s="22">
        <f>VLOOKUP($A141,SMALLCAP100!$A:$H,2,FALSE)</f>
        <v>2880.74</v>
      </c>
    </row>
    <row r="142" spans="1:15">
      <c r="A142" s="21">
        <v>39720</v>
      </c>
      <c r="B142">
        <v>3850.05</v>
      </c>
      <c r="C142" s="22">
        <f>VLOOKUP(A142,NIFTY!$A:$E,3,FALSE)</f>
        <v>3990.2</v>
      </c>
      <c r="D142" s="22">
        <f>VLOOKUP($A142,NIFTY!$A:$E,4,FALSE)</f>
        <v>3997.55</v>
      </c>
      <c r="E142" s="22">
        <f>VLOOKUP($A142,NIFTY!$A:$E,5,FALSE)</f>
        <v>3777.3</v>
      </c>
      <c r="F142">
        <v>34.9</v>
      </c>
      <c r="G142">
        <v>10365.450000000001</v>
      </c>
      <c r="H142">
        <v>3859.4</v>
      </c>
      <c r="I142">
        <v>46.5</v>
      </c>
      <c r="J142" s="22">
        <f>VLOOKUP(A142,FII!$A$1:$D$3730,3,FALSE)</f>
        <v>-158</v>
      </c>
      <c r="K142" s="22">
        <f>VLOOKUP(A142,FII!$A$1:$D$3730,4,FALSE)</f>
        <v>34.25</v>
      </c>
      <c r="L142" s="22">
        <f>VLOOKUP(A142,CRUDE!$A:$B,2,FALSE)</f>
        <v>93.98</v>
      </c>
      <c r="M142" s="22">
        <f>VLOOKUP(A142,NIFTY!$A:$H,8,FALSE)</f>
        <v>187.24</v>
      </c>
      <c r="N142" s="22">
        <f>VLOOKUP($A142,MIDCAP100!$A:$H,2,FALSE)</f>
        <v>4818.6000000000004</v>
      </c>
      <c r="O142" s="22">
        <f>VLOOKUP($A142,SMALLCAP100!$A:$H,2,FALSE)</f>
        <v>2738.43</v>
      </c>
    </row>
    <row r="143" spans="1:15">
      <c r="A143" s="21">
        <v>39721</v>
      </c>
      <c r="B143">
        <v>3921.2</v>
      </c>
      <c r="C143" s="22">
        <f>VLOOKUP(A143,NIFTY!$A:$E,3,FALSE)</f>
        <v>3848.7</v>
      </c>
      <c r="D143" s="22">
        <f>VLOOKUP($A143,NIFTY!$A:$E,4,FALSE)</f>
        <v>3966.85</v>
      </c>
      <c r="E143" s="22">
        <f>VLOOKUP($A143,NIFTY!$A:$E,5,FALSE)</f>
        <v>3715.05</v>
      </c>
      <c r="F143">
        <v>37.19</v>
      </c>
      <c r="G143">
        <v>10850.66</v>
      </c>
      <c r="H143">
        <v>3927.35</v>
      </c>
      <c r="I143">
        <v>46.814999999999998</v>
      </c>
      <c r="J143" s="22" t="e">
        <f>VLOOKUP(A143,FII!$A$1:$D$3730,3,FALSE)</f>
        <v>#N/A</v>
      </c>
      <c r="K143" s="22" t="e">
        <f>VLOOKUP(A143,FII!$A$1:$D$3730,4,FALSE)</f>
        <v>#N/A</v>
      </c>
      <c r="L143" s="22">
        <f>VLOOKUP(A143,CRUDE!$A:$B,2,FALSE)</f>
        <v>98.17</v>
      </c>
      <c r="M143" s="22">
        <f>VLOOKUP(A143,NIFTY!$A:$H,8,FALSE)</f>
        <v>217.1</v>
      </c>
      <c r="N143" s="22">
        <f>VLOOKUP($A143,MIDCAP100!$A:$H,2,FALSE)</f>
        <v>4890.7</v>
      </c>
      <c r="O143" s="22">
        <f>VLOOKUP($A143,SMALLCAP100!$A:$H,2,FALSE)</f>
        <v>2779</v>
      </c>
    </row>
    <row r="144" spans="1:15">
      <c r="A144" s="21">
        <v>39722</v>
      </c>
      <c r="B144">
        <v>3950.75</v>
      </c>
      <c r="C144" s="22">
        <f>VLOOKUP(A144,NIFTY!$A:$E,3,FALSE)</f>
        <v>3921.85</v>
      </c>
      <c r="D144" s="22">
        <f>VLOOKUP($A144,NIFTY!$A:$E,4,FALSE)</f>
        <v>4000.5</v>
      </c>
      <c r="E144" s="22">
        <f>VLOOKUP($A144,NIFTY!$A:$E,5,FALSE)</f>
        <v>3861.25</v>
      </c>
      <c r="F144">
        <v>35.54</v>
      </c>
      <c r="G144">
        <v>10831.07</v>
      </c>
      <c r="H144">
        <v>3966.85</v>
      </c>
      <c r="I144">
        <v>46.48</v>
      </c>
      <c r="J144" s="22" t="e">
        <f>VLOOKUP(A144,FII!$A$1:$D$3730,3,FALSE)</f>
        <v>#N/A</v>
      </c>
      <c r="K144" s="22" t="e">
        <f>VLOOKUP(A144,FII!$A$1:$D$3730,4,FALSE)</f>
        <v>#N/A</v>
      </c>
      <c r="L144" s="22">
        <f>VLOOKUP(A144,CRUDE!$A:$B,2,FALSE)</f>
        <v>95.33</v>
      </c>
      <c r="M144" s="22">
        <f>VLOOKUP(A144,NIFTY!$A:$H,8,FALSE)</f>
        <v>149.83000000000001</v>
      </c>
      <c r="N144" s="22">
        <f>VLOOKUP($A144,MIDCAP100!$A:$H,2,FALSE)</f>
        <v>4929.95</v>
      </c>
      <c r="O144" s="22">
        <f>VLOOKUP($A144,SMALLCAP100!$A:$H,2,FALSE)</f>
        <v>2780.56</v>
      </c>
    </row>
    <row r="145" spans="1:15">
      <c r="A145" s="21">
        <v>39724</v>
      </c>
      <c r="B145">
        <v>3818.3</v>
      </c>
      <c r="C145" s="22">
        <f>VLOOKUP(A145,NIFTY!$A:$E,3,FALSE)</f>
        <v>3953.55</v>
      </c>
      <c r="D145" s="22">
        <f>VLOOKUP($A145,NIFTY!$A:$E,4,FALSE)</f>
        <v>3969.55</v>
      </c>
      <c r="E145" s="22">
        <f>VLOOKUP($A145,NIFTY!$A:$E,5,FALSE)</f>
        <v>3804.85</v>
      </c>
      <c r="F145">
        <v>35.1</v>
      </c>
      <c r="G145">
        <v>10325.379999999999</v>
      </c>
      <c r="H145">
        <v>3838.65</v>
      </c>
      <c r="I145">
        <v>46.8</v>
      </c>
      <c r="J145" s="22">
        <f>VLOOKUP(A145,FII!$A$1:$D$3730,3,FALSE)</f>
        <v>-308.25</v>
      </c>
      <c r="K145" s="22">
        <f>VLOOKUP(A145,FII!$A$1:$D$3730,4,FALSE)</f>
        <v>-89.57</v>
      </c>
      <c r="L145" s="22">
        <f>VLOOKUP(A145,CRUDE!$A:$B,2,FALSE)</f>
        <v>90.25</v>
      </c>
      <c r="M145" s="22">
        <f>VLOOKUP(A145,NIFTY!$A:$H,8,FALSE)</f>
        <v>172.52</v>
      </c>
      <c r="N145" s="22">
        <f>VLOOKUP($A145,MIDCAP100!$A:$H,2,FALSE)</f>
        <v>4795.3500000000004</v>
      </c>
      <c r="O145" s="22">
        <f>VLOOKUP($A145,SMALLCAP100!$A:$H,2,FALSE)</f>
        <v>2687.82</v>
      </c>
    </row>
    <row r="146" spans="1:15">
      <c r="A146" s="21">
        <v>39727</v>
      </c>
      <c r="B146">
        <v>3602.35</v>
      </c>
      <c r="C146" s="22">
        <f>VLOOKUP(A146,NIFTY!$A:$E,3,FALSE)</f>
        <v>3817.3</v>
      </c>
      <c r="D146" s="22">
        <f>VLOOKUP($A146,NIFTY!$A:$E,4,FALSE)</f>
        <v>3820.85</v>
      </c>
      <c r="E146" s="22">
        <f>VLOOKUP($A146,NIFTY!$A:$E,5,FALSE)</f>
        <v>3581.6</v>
      </c>
      <c r="F146">
        <v>33.75</v>
      </c>
      <c r="G146">
        <v>9955.5</v>
      </c>
      <c r="H146">
        <v>3625.6</v>
      </c>
      <c r="I146">
        <v>47.79</v>
      </c>
      <c r="J146" s="22">
        <f>VLOOKUP(A146,FII!$A$1:$D$3730,3,FALSE)</f>
        <v>-308.25</v>
      </c>
      <c r="K146" s="22">
        <f>VLOOKUP(A146,FII!$A$1:$D$3730,4,FALSE)</f>
        <v>-89.57</v>
      </c>
      <c r="L146" s="22">
        <f>VLOOKUP(A146,CRUDE!$A:$B,2,FALSE)</f>
        <v>83.68</v>
      </c>
      <c r="M146" s="22">
        <f>VLOOKUP(A146,NIFTY!$A:$H,8,FALSE)</f>
        <v>157.49</v>
      </c>
      <c r="N146" s="22">
        <f>VLOOKUP($A146,MIDCAP100!$A:$H,2,FALSE)</f>
        <v>4515.45</v>
      </c>
      <c r="O146" s="22">
        <f>VLOOKUP($A146,SMALLCAP100!$A:$H,2,FALSE)</f>
        <v>2489.38</v>
      </c>
    </row>
    <row r="147" spans="1:15">
      <c r="A147" s="21">
        <v>39728</v>
      </c>
      <c r="B147">
        <v>3606.6</v>
      </c>
      <c r="C147" s="22">
        <f>VLOOKUP(A147,NIFTY!$A:$E,3,FALSE)</f>
        <v>3606.95</v>
      </c>
      <c r="D147" s="22">
        <f>VLOOKUP($A147,NIFTY!$A:$E,4,FALSE)</f>
        <v>3732.65</v>
      </c>
      <c r="E147" s="22">
        <f>VLOOKUP($A147,NIFTY!$A:$E,5,FALSE)</f>
        <v>3537</v>
      </c>
      <c r="F147">
        <v>39.299999999999997</v>
      </c>
      <c r="G147">
        <v>9447.11</v>
      </c>
      <c r="H147">
        <v>3632.6</v>
      </c>
      <c r="I147">
        <v>47.91</v>
      </c>
      <c r="J147" s="22">
        <f>VLOOKUP(A147,FII!$A$1:$D$3730,3,FALSE)</f>
        <v>-1009.77</v>
      </c>
      <c r="K147" s="22">
        <f>VLOOKUP(A147,FII!$A$1:$D$3730,4,FALSE)</f>
        <v>-238.82</v>
      </c>
      <c r="L147" s="22">
        <f>VLOOKUP(A147,CRUDE!$A:$B,2,FALSE)</f>
        <v>84.66</v>
      </c>
      <c r="M147" s="22">
        <f>VLOOKUP(A147,NIFTY!$A:$H,8,FALSE)</f>
        <v>210.22</v>
      </c>
      <c r="N147" s="22">
        <f>VLOOKUP($A147,MIDCAP100!$A:$H,2,FALSE)</f>
        <v>4433.05</v>
      </c>
      <c r="O147" s="22">
        <f>VLOOKUP($A147,SMALLCAP100!$A:$H,2,FALSE)</f>
        <v>2425.29</v>
      </c>
    </row>
    <row r="148" spans="1:15">
      <c r="A148" s="21">
        <v>39729</v>
      </c>
      <c r="B148">
        <v>3513.65</v>
      </c>
      <c r="C148" s="22">
        <f>VLOOKUP(A148,NIFTY!$A:$E,3,FALSE)</f>
        <v>3604.4</v>
      </c>
      <c r="D148" s="22">
        <f>VLOOKUP($A148,NIFTY!$A:$E,4,FALSE)</f>
        <v>3604.4</v>
      </c>
      <c r="E148" s="22">
        <f>VLOOKUP($A148,NIFTY!$A:$E,5,FALSE)</f>
        <v>3329.45</v>
      </c>
      <c r="F148">
        <v>39.33</v>
      </c>
      <c r="G148">
        <v>9258.1</v>
      </c>
      <c r="H148">
        <v>3536.35</v>
      </c>
      <c r="I148">
        <v>47.86</v>
      </c>
      <c r="J148" s="22">
        <f>VLOOKUP(A148,FII!$A$1:$D$3730,3,FALSE)</f>
        <v>188.48</v>
      </c>
      <c r="K148" s="22">
        <f>VLOOKUP(A148,FII!$A$1:$D$3730,4,FALSE)</f>
        <v>-85.15</v>
      </c>
      <c r="L148" s="22">
        <f>VLOOKUP(A148,CRUDE!$A:$B,2,FALSE)</f>
        <v>84.36</v>
      </c>
      <c r="M148" s="22">
        <f>VLOOKUP(A148,NIFTY!$A:$H,8,FALSE)</f>
        <v>228.58</v>
      </c>
      <c r="N148" s="22">
        <f>VLOOKUP($A148,MIDCAP100!$A:$H,2,FALSE)</f>
        <v>4202.6000000000004</v>
      </c>
      <c r="O148" s="22">
        <f>VLOOKUP($A148,SMALLCAP100!$A:$H,2,FALSE)</f>
        <v>2295.69</v>
      </c>
    </row>
    <row r="149" spans="1:15">
      <c r="A149" s="21">
        <v>39731</v>
      </c>
      <c r="B149">
        <v>3279.95</v>
      </c>
      <c r="C149" s="22">
        <f>VLOOKUP(A149,NIFTY!$A:$E,3,FALSE)</f>
        <v>3502.05</v>
      </c>
      <c r="D149" s="22">
        <f>VLOOKUP($A149,NIFTY!$A:$E,4,FALSE)</f>
        <v>3502.05</v>
      </c>
      <c r="E149" s="22">
        <f>VLOOKUP($A149,NIFTY!$A:$E,5,FALSE)</f>
        <v>3198.95</v>
      </c>
      <c r="F149">
        <v>39.33</v>
      </c>
      <c r="G149">
        <v>8451.19</v>
      </c>
      <c r="H149">
        <v>3303.2</v>
      </c>
      <c r="I149">
        <v>48.365000000000002</v>
      </c>
      <c r="J149" s="22">
        <f>VLOOKUP(A149,FII!$A$1:$D$3730,3,FALSE)</f>
        <v>13.33</v>
      </c>
      <c r="K149" s="22">
        <f>VLOOKUP(A149,FII!$A$1:$D$3730,4,FALSE)</f>
        <v>-252.64</v>
      </c>
      <c r="L149" s="22">
        <f>VLOOKUP(A149,CRUDE!$A:$B,2,FALSE)</f>
        <v>74.09</v>
      </c>
      <c r="M149" s="22">
        <f>VLOOKUP(A149,NIFTY!$A:$H,8,FALSE)</f>
        <v>283.83999999999997</v>
      </c>
      <c r="N149" s="22">
        <f>VLOOKUP($A149,MIDCAP100!$A:$H,2,FALSE)</f>
        <v>3908.1</v>
      </c>
      <c r="O149" s="22">
        <f>VLOOKUP($A149,SMALLCAP100!$A:$H,2,FALSE)</f>
        <v>2089.52</v>
      </c>
    </row>
    <row r="150" spans="1:15">
      <c r="A150" s="21">
        <v>39734</v>
      </c>
      <c r="B150">
        <v>3490.7</v>
      </c>
      <c r="C150" s="22">
        <f>VLOOKUP(A150,NIFTY!$A:$E,3,FALSE)</f>
        <v>3272.9</v>
      </c>
      <c r="D150" s="22">
        <f>VLOOKUP($A150,NIFTY!$A:$E,4,FALSE)</f>
        <v>3510.2</v>
      </c>
      <c r="E150" s="22">
        <f>VLOOKUP($A150,NIFTY!$A:$E,5,FALSE)</f>
        <v>3272.9</v>
      </c>
      <c r="F150">
        <v>46.49</v>
      </c>
      <c r="G150">
        <v>9387.61</v>
      </c>
      <c r="H150">
        <v>3534.1</v>
      </c>
      <c r="I150">
        <v>48.11</v>
      </c>
      <c r="J150" s="22">
        <f>VLOOKUP(A150,FII!$A$1:$D$3730,3,FALSE)</f>
        <v>-8.48</v>
      </c>
      <c r="K150" s="22">
        <f>VLOOKUP(A150,FII!$A$1:$D$3730,4,FALSE)</f>
        <v>142.69999999999999</v>
      </c>
      <c r="L150" s="22">
        <f>VLOOKUP(A150,CRUDE!$A:$B,2,FALSE)</f>
        <v>77.459999999999994</v>
      </c>
      <c r="M150" s="22">
        <f>VLOOKUP(A150,NIFTY!$A:$H,8,FALSE)</f>
        <v>195.17</v>
      </c>
      <c r="N150" s="22">
        <f>VLOOKUP($A150,MIDCAP100!$A:$H,2,FALSE)</f>
        <v>4133.5</v>
      </c>
      <c r="O150" s="22">
        <f>VLOOKUP($A150,SMALLCAP100!$A:$H,2,FALSE)</f>
        <v>2167.52</v>
      </c>
    </row>
    <row r="151" spans="1:15">
      <c r="A151" s="21">
        <v>39735</v>
      </c>
      <c r="B151">
        <v>3518.65</v>
      </c>
      <c r="C151" s="22">
        <f>VLOOKUP(A151,NIFTY!$A:$E,3,FALSE)</f>
        <v>3494.1</v>
      </c>
      <c r="D151" s="22">
        <f>VLOOKUP($A151,NIFTY!$A:$E,4,FALSE)</f>
        <v>3648.25</v>
      </c>
      <c r="E151" s="22">
        <f>VLOOKUP($A151,NIFTY!$A:$E,5,FALSE)</f>
        <v>3491.5</v>
      </c>
      <c r="F151">
        <v>46.49</v>
      </c>
      <c r="G151">
        <v>9310.99</v>
      </c>
      <c r="H151">
        <v>3527.8</v>
      </c>
      <c r="I151">
        <v>47.94</v>
      </c>
      <c r="J151" s="22">
        <f>VLOOKUP(A151,FII!$A$1:$D$3730,3,FALSE)</f>
        <v>1742.25</v>
      </c>
      <c r="K151" s="22">
        <f>VLOOKUP(A151,FII!$A$1:$D$3730,4,FALSE)</f>
        <v>785.8</v>
      </c>
      <c r="L151" s="22">
        <f>VLOOKUP(A151,CRUDE!$A:$B,2,FALSE)</f>
        <v>74.53</v>
      </c>
      <c r="M151" s="22">
        <f>VLOOKUP(A151,NIFTY!$A:$H,8,FALSE)</f>
        <v>177.53</v>
      </c>
      <c r="N151" s="22">
        <f>VLOOKUP($A151,MIDCAP100!$A:$H,2,FALSE)</f>
        <v>4194.25</v>
      </c>
      <c r="O151" s="22">
        <f>VLOOKUP($A151,SMALLCAP100!$A:$H,2,FALSE)</f>
        <v>2211.33</v>
      </c>
    </row>
    <row r="152" spans="1:15">
      <c r="A152" s="21">
        <v>39736</v>
      </c>
      <c r="B152">
        <v>3338.4</v>
      </c>
      <c r="C152" s="22">
        <f>VLOOKUP(A152,NIFTY!$A:$E,3,FALSE)</f>
        <v>3517.9</v>
      </c>
      <c r="D152" s="22">
        <f>VLOOKUP($A152,NIFTY!$A:$E,4,FALSE)</f>
        <v>3518.5</v>
      </c>
      <c r="E152" s="22">
        <f>VLOOKUP($A152,NIFTY!$A:$E,5,FALSE)</f>
        <v>3324.55</v>
      </c>
      <c r="F152">
        <v>46.07</v>
      </c>
      <c r="G152">
        <v>8577.91</v>
      </c>
      <c r="H152">
        <v>3342.8</v>
      </c>
      <c r="I152">
        <v>48.38</v>
      </c>
      <c r="J152" s="22">
        <f>VLOOKUP(A152,FII!$A$1:$D$3730,3,FALSE)</f>
        <v>1207.8499999999999</v>
      </c>
      <c r="K152" s="22">
        <f>VLOOKUP(A152,FII!$A$1:$D$3730,4,FALSE)</f>
        <v>538.33000000000004</v>
      </c>
      <c r="L152" s="22">
        <f>VLOOKUP(A152,CRUDE!$A:$B,2,FALSE)</f>
        <v>70.8</v>
      </c>
      <c r="M152" s="22">
        <f>VLOOKUP(A152,NIFTY!$A:$H,8,FALSE)</f>
        <v>163.72</v>
      </c>
      <c r="N152" s="22">
        <f>VLOOKUP($A152,MIDCAP100!$A:$H,2,FALSE)</f>
        <v>4002.9</v>
      </c>
      <c r="O152" s="22">
        <f>VLOOKUP($A152,SMALLCAP100!$A:$H,2,FALSE)</f>
        <v>2100.04</v>
      </c>
    </row>
    <row r="153" spans="1:15">
      <c r="A153" s="21">
        <v>39737</v>
      </c>
      <c r="B153">
        <v>3269.3</v>
      </c>
      <c r="C153" s="22">
        <f>VLOOKUP(A153,NIFTY!$A:$E,3,FALSE)</f>
        <v>3333.85</v>
      </c>
      <c r="D153" s="22">
        <f>VLOOKUP($A153,NIFTY!$A:$E,4,FALSE)</f>
        <v>3333.85</v>
      </c>
      <c r="E153" s="22">
        <f>VLOOKUP($A153,NIFTY!$A:$E,5,FALSE)</f>
        <v>3099.9</v>
      </c>
      <c r="F153">
        <v>47.81</v>
      </c>
      <c r="G153">
        <v>8979.26</v>
      </c>
      <c r="H153">
        <v>3290</v>
      </c>
      <c r="I153">
        <v>48.69</v>
      </c>
      <c r="J153" s="22">
        <f>VLOOKUP(A153,FII!$A$1:$D$3730,3,FALSE)</f>
        <v>-531.29</v>
      </c>
      <c r="K153" s="22">
        <f>VLOOKUP(A153,FII!$A$1:$D$3730,4,FALSE)</f>
        <v>100.12</v>
      </c>
      <c r="L153" s="22">
        <f>VLOOKUP(A153,CRUDE!$A:$B,2,FALSE)</f>
        <v>66.319999999999993</v>
      </c>
      <c r="M153" s="22">
        <f>VLOOKUP(A153,NIFTY!$A:$H,8,FALSE)</f>
        <v>234.08</v>
      </c>
      <c r="N153" s="22">
        <f>VLOOKUP($A153,MIDCAP100!$A:$H,2,FALSE)</f>
        <v>3996.55</v>
      </c>
      <c r="O153" s="22">
        <f>VLOOKUP($A153,SMALLCAP100!$A:$H,2,FALSE)</f>
        <v>2076.2800000000002</v>
      </c>
    </row>
    <row r="154" spans="1:15">
      <c r="A154" s="21">
        <v>39738</v>
      </c>
      <c r="B154">
        <v>3074.35</v>
      </c>
      <c r="C154" s="22">
        <f>VLOOKUP(A154,NIFTY!$A:$E,3,FALSE)</f>
        <v>3269.05</v>
      </c>
      <c r="D154" s="22">
        <f>VLOOKUP($A154,NIFTY!$A:$E,4,FALSE)</f>
        <v>3335.95</v>
      </c>
      <c r="E154" s="22">
        <f>VLOOKUP($A154,NIFTY!$A:$E,5,FALSE)</f>
        <v>3046.6</v>
      </c>
      <c r="F154">
        <v>46.72</v>
      </c>
      <c r="G154">
        <v>8852.2199999999993</v>
      </c>
      <c r="H154">
        <v>3071.3</v>
      </c>
      <c r="I154">
        <v>48.715000000000003</v>
      </c>
      <c r="J154" s="22">
        <f>VLOOKUP(A154,FII!$A$1:$D$3730,3,FALSE)</f>
        <v>-959.2</v>
      </c>
      <c r="K154" s="22">
        <f>VLOOKUP(A154,FII!$A$1:$D$3730,4,FALSE)</f>
        <v>-133.83000000000001</v>
      </c>
      <c r="L154" s="22">
        <f>VLOOKUP(A154,CRUDE!$A:$B,2,FALSE)</f>
        <v>69.599999999999994</v>
      </c>
      <c r="M154" s="22">
        <f>VLOOKUP(A154,NIFTY!$A:$H,8,FALSE)</f>
        <v>193.32</v>
      </c>
      <c r="N154" s="22">
        <f>VLOOKUP($A154,MIDCAP100!$A:$H,2,FALSE)</f>
        <v>3877.25</v>
      </c>
      <c r="O154" s="22">
        <f>VLOOKUP($A154,SMALLCAP100!$A:$H,2,FALSE)</f>
        <v>2002.51</v>
      </c>
    </row>
    <row r="155" spans="1:15">
      <c r="A155" s="21">
        <v>39741</v>
      </c>
      <c r="B155">
        <v>3122.8</v>
      </c>
      <c r="C155" s="22">
        <f>VLOOKUP(A155,NIFTY!$A:$E,3,FALSE)</f>
        <v>3108.2</v>
      </c>
      <c r="D155" s="22">
        <f>VLOOKUP($A155,NIFTY!$A:$E,4,FALSE)</f>
        <v>3238.4</v>
      </c>
      <c r="E155" s="22">
        <f>VLOOKUP($A155,NIFTY!$A:$E,5,FALSE)</f>
        <v>3058.95</v>
      </c>
      <c r="F155">
        <v>57.13</v>
      </c>
      <c r="G155">
        <v>9265.43</v>
      </c>
      <c r="H155">
        <v>3142.55</v>
      </c>
      <c r="I155">
        <v>48.73</v>
      </c>
      <c r="J155" s="22">
        <f>VLOOKUP(A155,FII!$A$1:$D$3730,3,FALSE)</f>
        <v>-324.60000000000002</v>
      </c>
      <c r="K155" s="22">
        <f>VLOOKUP(A155,FII!$A$1:$D$3730,4,FALSE)</f>
        <v>179.1</v>
      </c>
      <c r="L155" s="22">
        <f>VLOOKUP(A155,CRUDE!$A:$B,2,FALSE)</f>
        <v>72.03</v>
      </c>
      <c r="M155" s="22">
        <f>VLOOKUP(A155,NIFTY!$A:$H,8,FALSE)</f>
        <v>185.82</v>
      </c>
      <c r="N155" s="22">
        <f>VLOOKUP($A155,MIDCAP100!$A:$H,2,FALSE)</f>
        <v>3863.35</v>
      </c>
      <c r="O155" s="22">
        <f>VLOOKUP($A155,SMALLCAP100!$A:$H,2,FALSE)</f>
        <v>1971.23</v>
      </c>
    </row>
    <row r="156" spans="1:15">
      <c r="A156" s="21">
        <v>39742</v>
      </c>
      <c r="B156">
        <v>3234.9</v>
      </c>
      <c r="C156" s="22">
        <f>VLOOKUP(A156,NIFTY!$A:$E,3,FALSE)</f>
        <v>3125.4</v>
      </c>
      <c r="D156" s="22">
        <f>VLOOKUP($A156,NIFTY!$A:$E,4,FALSE)</f>
        <v>3254.85</v>
      </c>
      <c r="E156" s="22">
        <f>VLOOKUP($A156,NIFTY!$A:$E,5,FALSE)</f>
        <v>3117.35</v>
      </c>
      <c r="F156">
        <v>56</v>
      </c>
      <c r="G156">
        <v>9045.2099999999991</v>
      </c>
      <c r="H156">
        <v>3241.95</v>
      </c>
      <c r="I156">
        <v>48.85</v>
      </c>
      <c r="J156" s="22">
        <f>VLOOKUP(A156,FII!$A$1:$D$3730,3,FALSE)</f>
        <v>461.33</v>
      </c>
      <c r="K156" s="22">
        <f>VLOOKUP(A156,FII!$A$1:$D$3730,4,FALSE)</f>
        <v>218.64</v>
      </c>
      <c r="L156" s="22">
        <f>VLOOKUP(A156,CRUDE!$A:$B,2,FALSE)</f>
        <v>69.72</v>
      </c>
      <c r="M156" s="22">
        <f>VLOOKUP(A156,NIFTY!$A:$H,8,FALSE)</f>
        <v>225.59</v>
      </c>
      <c r="N156" s="22">
        <f>VLOOKUP($A156,MIDCAP100!$A:$H,2,FALSE)</f>
        <v>3978.8</v>
      </c>
      <c r="O156" s="22">
        <f>VLOOKUP($A156,SMALLCAP100!$A:$H,2,FALSE)</f>
        <v>2017.59</v>
      </c>
    </row>
    <row r="157" spans="1:15">
      <c r="A157" s="21">
        <v>39743</v>
      </c>
      <c r="B157">
        <v>3065.15</v>
      </c>
      <c r="C157" s="22">
        <f>VLOOKUP(A157,NIFTY!$A:$E,3,FALSE)</f>
        <v>3234.7</v>
      </c>
      <c r="D157" s="22">
        <f>VLOOKUP($A157,NIFTY!$A:$E,4,FALSE)</f>
        <v>3235.75</v>
      </c>
      <c r="E157" s="22">
        <f>VLOOKUP($A157,NIFTY!$A:$E,5,FALSE)</f>
        <v>3051.8</v>
      </c>
      <c r="F157">
        <v>54.75</v>
      </c>
      <c r="G157">
        <v>8519.2099999999991</v>
      </c>
      <c r="H157">
        <v>3060.15</v>
      </c>
      <c r="I157">
        <v>49.314999999999998</v>
      </c>
      <c r="J157" s="22">
        <f>VLOOKUP(A157,FII!$A$1:$D$3730,3,FALSE)</f>
        <v>607.94000000000005</v>
      </c>
      <c r="K157" s="22">
        <f>VLOOKUP(A157,FII!$A$1:$D$3730,4,FALSE)</f>
        <v>391.58</v>
      </c>
      <c r="L157" s="22">
        <f>VLOOKUP(A157,CRUDE!$A:$B,2,FALSE)</f>
        <v>64.52</v>
      </c>
      <c r="M157" s="22">
        <f>VLOOKUP(A157,NIFTY!$A:$H,8,FALSE)</f>
        <v>171.32</v>
      </c>
      <c r="N157" s="22">
        <f>VLOOKUP($A157,MIDCAP100!$A:$H,2,FALSE)</f>
        <v>3839.05</v>
      </c>
      <c r="O157" s="22">
        <f>VLOOKUP($A157,SMALLCAP100!$A:$H,2,FALSE)</f>
        <v>1967.96</v>
      </c>
    </row>
    <row r="158" spans="1:15">
      <c r="A158" s="21">
        <v>39744</v>
      </c>
      <c r="B158">
        <v>2943.15</v>
      </c>
      <c r="C158" s="22">
        <f>VLOOKUP(A158,NIFTY!$A:$E,3,FALSE)</f>
        <v>3064.8</v>
      </c>
      <c r="D158" s="22">
        <f>VLOOKUP($A158,NIFTY!$A:$E,4,FALSE)</f>
        <v>3085.1</v>
      </c>
      <c r="E158" s="22">
        <f>VLOOKUP($A158,NIFTY!$A:$E,5,FALSE)</f>
        <v>2917.15</v>
      </c>
      <c r="F158">
        <v>54.97</v>
      </c>
      <c r="G158">
        <v>8691.25</v>
      </c>
      <c r="H158">
        <v>2934.7</v>
      </c>
      <c r="I158">
        <v>49.68</v>
      </c>
      <c r="J158" s="22">
        <f>VLOOKUP(A158,FII!$A$1:$D$3730,3,FALSE)</f>
        <v>-1057.24</v>
      </c>
      <c r="K158" s="22">
        <f>VLOOKUP(A158,FII!$A$1:$D$3730,4,FALSE)</f>
        <v>-3.84</v>
      </c>
      <c r="L158" s="22">
        <f>VLOOKUP(A158,CRUDE!$A:$B,2,FALSE)</f>
        <v>65.92</v>
      </c>
      <c r="M158" s="22">
        <f>VLOOKUP(A158,NIFTY!$A:$H,8,FALSE)</f>
        <v>234.03</v>
      </c>
      <c r="N158" s="22">
        <f>VLOOKUP($A158,MIDCAP100!$A:$H,2,FALSE)</f>
        <v>3712.7</v>
      </c>
      <c r="O158" s="22">
        <f>VLOOKUP($A158,SMALLCAP100!$A:$H,2,FALSE)</f>
        <v>1885.46</v>
      </c>
    </row>
    <row r="159" spans="1:15">
      <c r="A159" s="21">
        <v>39745</v>
      </c>
      <c r="B159">
        <v>2584</v>
      </c>
      <c r="C159" s="22">
        <f>VLOOKUP(A159,NIFTY!$A:$E,3,FALSE)</f>
        <v>2936.25</v>
      </c>
      <c r="D159" s="22">
        <f>VLOOKUP($A159,NIFTY!$A:$E,4,FALSE)</f>
        <v>2936.25</v>
      </c>
      <c r="E159" s="22">
        <f>VLOOKUP($A159,NIFTY!$A:$E,5,FALSE)</f>
        <v>2525.0500000000002</v>
      </c>
      <c r="F159">
        <v>45.5</v>
      </c>
      <c r="G159">
        <v>8378.9500000000007</v>
      </c>
      <c r="H159">
        <v>2559.5500000000002</v>
      </c>
      <c r="I159">
        <v>49.77</v>
      </c>
      <c r="J159" s="22">
        <f>VLOOKUP(A159,FII!$A$1:$D$3730,3,FALSE)</f>
        <v>-385.32</v>
      </c>
      <c r="K159" s="22">
        <f>VLOOKUP(A159,FII!$A$1:$D$3730,4,FALSE)</f>
        <v>25.64</v>
      </c>
      <c r="L159" s="22">
        <f>VLOOKUP(A159,CRUDE!$A:$B,2,FALSE)</f>
        <v>62.05</v>
      </c>
      <c r="M159" s="22">
        <f>VLOOKUP(A159,NIFTY!$A:$H,8,FALSE)</f>
        <v>348.59</v>
      </c>
      <c r="N159" s="22">
        <f>VLOOKUP($A159,MIDCAP100!$A:$H,2,FALSE)</f>
        <v>3411.6</v>
      </c>
      <c r="O159" s="22">
        <f>VLOOKUP($A159,SMALLCAP100!$A:$H,2,FALSE)</f>
        <v>1706.97</v>
      </c>
    </row>
    <row r="160" spans="1:15">
      <c r="A160" s="21">
        <v>39748</v>
      </c>
      <c r="B160">
        <v>2524.1999999999998</v>
      </c>
      <c r="C160" s="22">
        <f>VLOOKUP(A160,NIFTY!$A:$E,3,FALSE)</f>
        <v>2583.75</v>
      </c>
      <c r="D160" s="22">
        <f>VLOOKUP($A160,NIFTY!$A:$E,4,FALSE)</f>
        <v>2585.3000000000002</v>
      </c>
      <c r="E160" s="22">
        <f>VLOOKUP($A160,NIFTY!$A:$E,5,FALSE)</f>
        <v>2252.75</v>
      </c>
      <c r="F160">
        <v>67.5</v>
      </c>
      <c r="G160">
        <v>8175.77</v>
      </c>
      <c r="H160">
        <v>2517.5</v>
      </c>
      <c r="I160">
        <v>49.784999999999997</v>
      </c>
      <c r="J160" s="22">
        <f>VLOOKUP(A160,FII!$A$1:$D$3730,3,FALSE)</f>
        <v>-1034.3800000000001</v>
      </c>
      <c r="K160" s="22">
        <f>VLOOKUP(A160,FII!$A$1:$D$3730,4,FALSE)</f>
        <v>205.34</v>
      </c>
      <c r="L160" s="22">
        <f>VLOOKUP(A160,CRUDE!$A:$B,2,FALSE)</f>
        <v>61.41</v>
      </c>
      <c r="M160" s="22">
        <f>VLOOKUP(A160,NIFTY!$A:$H,8,FALSE)</f>
        <v>341.12</v>
      </c>
      <c r="N160" s="22">
        <f>VLOOKUP($A160,MIDCAP100!$A:$H,2,FALSE)</f>
        <v>3260.3</v>
      </c>
      <c r="O160" s="22">
        <f>VLOOKUP($A160,SMALLCAP100!$A:$H,2,FALSE)</f>
        <v>1598.17</v>
      </c>
    </row>
    <row r="161" spans="1:15">
      <c r="A161" s="21">
        <v>39749</v>
      </c>
      <c r="B161">
        <v>2684.6</v>
      </c>
      <c r="C161" s="22">
        <f>VLOOKUP(A161,NIFTY!$A:$E,3,FALSE)</f>
        <v>2526.1999999999998</v>
      </c>
      <c r="D161" s="22">
        <f>VLOOKUP($A161,NIFTY!$A:$E,4,FALSE)</f>
        <v>2695.95</v>
      </c>
      <c r="E161" s="22">
        <f>VLOOKUP($A161,NIFTY!$A:$E,5,FALSE)</f>
        <v>2526.1999999999998</v>
      </c>
      <c r="F161">
        <v>45.5</v>
      </c>
      <c r="G161">
        <v>9065.1200000000008</v>
      </c>
      <c r="H161">
        <v>2689.9</v>
      </c>
      <c r="I161">
        <v>49.58</v>
      </c>
      <c r="J161" s="22">
        <f>VLOOKUP(A161,FII!$A$1:$D$3730,3,FALSE)</f>
        <v>481.55</v>
      </c>
      <c r="K161" s="22">
        <f>VLOOKUP(A161,FII!$A$1:$D$3730,4,FALSE)</f>
        <v>284.79000000000002</v>
      </c>
      <c r="L161" s="22">
        <f>VLOOKUP(A161,CRUDE!$A:$B,2,FALSE)</f>
        <v>60.29</v>
      </c>
      <c r="M161" s="22">
        <f>VLOOKUP(A161,NIFTY!$A:$H,8,FALSE)</f>
        <v>512.05999999999995</v>
      </c>
      <c r="N161" s="22">
        <f>VLOOKUP($A161,MIDCAP100!$A:$H,2,FALSE)</f>
        <v>3425.2</v>
      </c>
      <c r="O161" s="22">
        <f>VLOOKUP($A161,SMALLCAP100!$A:$H,2,FALSE)</f>
        <v>1726.74</v>
      </c>
    </row>
    <row r="162" spans="1:15">
      <c r="A162" s="21">
        <v>39750</v>
      </c>
      <c r="B162">
        <v>2697.05</v>
      </c>
      <c r="C162" s="22">
        <f>VLOOKUP(A162,NIFTY!$A:$E,3,FALSE)</f>
        <v>2685.3</v>
      </c>
      <c r="D162" s="22">
        <f>VLOOKUP($A162,NIFTY!$A:$E,4,FALSE)</f>
        <v>2781.25</v>
      </c>
      <c r="E162" s="22">
        <f>VLOOKUP($A162,NIFTY!$A:$E,5,FALSE)</f>
        <v>2631.9</v>
      </c>
      <c r="F162">
        <v>68.349999999999994</v>
      </c>
      <c r="G162">
        <v>8990.9599999999991</v>
      </c>
      <c r="H162">
        <v>2697.05</v>
      </c>
      <c r="I162">
        <v>49.38</v>
      </c>
      <c r="J162" s="22">
        <f>VLOOKUP(A162,FII!$A$1:$D$3730,3,FALSE)</f>
        <v>308.66000000000003</v>
      </c>
      <c r="K162" s="22">
        <f>VLOOKUP(A162,FII!$A$1:$D$3730,4,FALSE)</f>
        <v>64.900000000000006</v>
      </c>
      <c r="L162" s="22">
        <f>VLOOKUP(A162,CRUDE!$A:$B,2,FALSE)</f>
        <v>65.47</v>
      </c>
      <c r="M162" s="22">
        <f>VLOOKUP(A162,NIFTY!$A:$H,8,FALSE)</f>
        <v>361.64</v>
      </c>
      <c r="N162" s="22">
        <f>VLOOKUP($A162,MIDCAP100!$A:$H,2,FALSE)</f>
        <v>3385.75</v>
      </c>
      <c r="O162" s="22">
        <f>VLOOKUP($A162,SMALLCAP100!$A:$H,2,FALSE)</f>
        <v>1691.28</v>
      </c>
    </row>
    <row r="163" spans="1:15">
      <c r="A163" s="21">
        <v>39752</v>
      </c>
      <c r="B163">
        <v>2885.6</v>
      </c>
      <c r="C163" s="22">
        <f>VLOOKUP(A163,NIFTY!$A:$E,3,FALSE)</f>
        <v>2696.3</v>
      </c>
      <c r="D163" s="22">
        <f>VLOOKUP($A163,NIFTY!$A:$E,4,FALSE)</f>
        <v>2921.35</v>
      </c>
      <c r="E163" s="22">
        <f>VLOOKUP($A163,NIFTY!$A:$E,5,FALSE)</f>
        <v>2696.3</v>
      </c>
      <c r="F163">
        <v>68.349999999999994</v>
      </c>
      <c r="G163">
        <v>9325.01</v>
      </c>
      <c r="H163">
        <v>2881.9</v>
      </c>
      <c r="I163">
        <v>49.325000000000003</v>
      </c>
      <c r="J163" s="22">
        <f>VLOOKUP(A163,FII!$A$1:$D$3730,3,FALSE)</f>
        <v>1340.42</v>
      </c>
      <c r="K163" s="22">
        <f>VLOOKUP(A163,FII!$A$1:$D$3730,4,FALSE)</f>
        <v>606.07000000000005</v>
      </c>
      <c r="L163" s="22">
        <f>VLOOKUP(A163,CRUDE!$A:$B,2,FALSE)</f>
        <v>65.319999999999993</v>
      </c>
      <c r="M163" s="22">
        <f>VLOOKUP(A163,NIFTY!$A:$H,8,FALSE)</f>
        <v>320.45999999999998</v>
      </c>
      <c r="N163" s="22">
        <f>VLOOKUP($A163,MIDCAP100!$A:$H,2,FALSE)</f>
        <v>3506.4</v>
      </c>
      <c r="O163" s="22">
        <f>VLOOKUP($A163,SMALLCAP100!$A:$H,2,FALSE)</f>
        <v>1739.1</v>
      </c>
    </row>
    <row r="164" spans="1:15">
      <c r="A164" s="21">
        <v>39755</v>
      </c>
      <c r="B164">
        <v>3043.85</v>
      </c>
      <c r="C164" s="22">
        <f>VLOOKUP(A164,NIFTY!$A:$E,3,FALSE)</f>
        <v>2885.4</v>
      </c>
      <c r="D164" s="22">
        <f>VLOOKUP($A164,NIFTY!$A:$E,4,FALSE)</f>
        <v>3062.05</v>
      </c>
      <c r="E164" s="22">
        <f>VLOOKUP($A164,NIFTY!$A:$E,5,FALSE)</f>
        <v>2885.4</v>
      </c>
      <c r="F164">
        <v>67.84</v>
      </c>
      <c r="G164">
        <v>9319.83</v>
      </c>
      <c r="H164">
        <v>3045.25</v>
      </c>
      <c r="I164">
        <v>48.515000000000001</v>
      </c>
      <c r="J164" s="22">
        <f>VLOOKUP(A164,FII!$A$1:$D$3730,3,FALSE)</f>
        <v>977.14</v>
      </c>
      <c r="K164" s="22">
        <f>VLOOKUP(A164,FII!$A$1:$D$3730,4,FALSE)</f>
        <v>230.6</v>
      </c>
      <c r="L164" s="22">
        <f>VLOOKUP(A164,CRUDE!$A:$B,2,FALSE)</f>
        <v>60.48</v>
      </c>
      <c r="M164" s="22">
        <f>VLOOKUP(A164,NIFTY!$A:$H,8,FALSE)</f>
        <v>240.43</v>
      </c>
      <c r="N164" s="22">
        <f>VLOOKUP($A164,MIDCAP100!$A:$H,2,FALSE)</f>
        <v>3667.35</v>
      </c>
      <c r="O164" s="22">
        <f>VLOOKUP($A164,SMALLCAP100!$A:$H,2,FALSE)</f>
        <v>1821.9</v>
      </c>
    </row>
    <row r="165" spans="1:15">
      <c r="A165" s="21">
        <v>39756</v>
      </c>
      <c r="B165">
        <v>3142.1</v>
      </c>
      <c r="C165" s="22">
        <f>VLOOKUP(A165,NIFTY!$A:$E,3,FALSE)</f>
        <v>3050.25</v>
      </c>
      <c r="D165" s="22">
        <f>VLOOKUP($A165,NIFTY!$A:$E,4,FALSE)</f>
        <v>3152.3</v>
      </c>
      <c r="E165" s="22">
        <f>VLOOKUP($A165,NIFTY!$A:$E,5,FALSE)</f>
        <v>2985</v>
      </c>
      <c r="F165">
        <v>62.15</v>
      </c>
      <c r="G165">
        <v>9625.2800000000007</v>
      </c>
      <c r="H165">
        <v>3161.9</v>
      </c>
      <c r="I165">
        <v>47.31</v>
      </c>
      <c r="J165" s="22">
        <f>VLOOKUP(A165,FII!$A$1:$D$3730,3,FALSE)</f>
        <v>962.38</v>
      </c>
      <c r="K165" s="22">
        <f>VLOOKUP(A165,FII!$A$1:$D$3730,4,FALSE)</f>
        <v>98.48</v>
      </c>
      <c r="L165" s="22">
        <f>VLOOKUP(A165,CRUDE!$A:$B,2,FALSE)</f>
        <v>66.44</v>
      </c>
      <c r="M165" s="22">
        <f>VLOOKUP(A165,NIFTY!$A:$H,8,FALSE)</f>
        <v>304.61</v>
      </c>
      <c r="N165" s="22">
        <f>VLOOKUP($A165,MIDCAP100!$A:$H,2,FALSE)</f>
        <v>3780.25</v>
      </c>
      <c r="O165" s="22">
        <f>VLOOKUP($A165,SMALLCAP100!$A:$H,2,FALSE)</f>
        <v>1877.45</v>
      </c>
    </row>
    <row r="166" spans="1:15">
      <c r="A166" s="21">
        <v>39757</v>
      </c>
      <c r="B166">
        <v>2994.95</v>
      </c>
      <c r="C166" s="22">
        <f>VLOOKUP(A166,NIFTY!$A:$E,3,FALSE)</f>
        <v>3155.75</v>
      </c>
      <c r="D166" s="22">
        <f>VLOOKUP($A166,NIFTY!$A:$E,4,FALSE)</f>
        <v>3240.55</v>
      </c>
      <c r="E166" s="22">
        <f>VLOOKUP($A166,NIFTY!$A:$E,5,FALSE)</f>
        <v>2971</v>
      </c>
      <c r="F166">
        <v>66.75</v>
      </c>
      <c r="G166">
        <v>9139.27</v>
      </c>
      <c r="H166">
        <v>2991.65</v>
      </c>
      <c r="I166">
        <v>47.325000000000003</v>
      </c>
      <c r="J166" s="22">
        <f>VLOOKUP(A166,FII!$A$1:$D$3730,3,FALSE)</f>
        <v>603.70000000000005</v>
      </c>
      <c r="K166" s="22">
        <f>VLOOKUP(A166,FII!$A$1:$D$3730,4,FALSE)</f>
        <v>29.77</v>
      </c>
      <c r="L166" s="22">
        <f>VLOOKUP(A166,CRUDE!$A:$B,2,FALSE)</f>
        <v>61.87</v>
      </c>
      <c r="M166" s="22">
        <f>VLOOKUP(A166,NIFTY!$A:$H,8,FALSE)</f>
        <v>305.69</v>
      </c>
      <c r="N166" s="22">
        <f>VLOOKUP($A166,MIDCAP100!$A:$H,2,FALSE)</f>
        <v>3746.15</v>
      </c>
      <c r="O166" s="22">
        <f>VLOOKUP($A166,SMALLCAP100!$A:$H,2,FALSE)</f>
        <v>1832.16</v>
      </c>
    </row>
    <row r="167" spans="1:15">
      <c r="A167" s="21">
        <v>39758</v>
      </c>
      <c r="B167">
        <v>2892.65</v>
      </c>
      <c r="C167" s="22">
        <f>VLOOKUP(A167,NIFTY!$A:$E,3,FALSE)</f>
        <v>2998.45</v>
      </c>
      <c r="D167" s="22">
        <f>VLOOKUP($A167,NIFTY!$A:$E,4,FALSE)</f>
        <v>3007.8</v>
      </c>
      <c r="E167" s="22">
        <f>VLOOKUP($A167,NIFTY!$A:$E,5,FALSE)</f>
        <v>2860.25</v>
      </c>
      <c r="F167">
        <v>62.15</v>
      </c>
      <c r="G167">
        <v>8695.7900000000009</v>
      </c>
      <c r="H167">
        <v>2887.9</v>
      </c>
      <c r="I167">
        <v>47.634999999999998</v>
      </c>
      <c r="J167" s="22">
        <f>VLOOKUP(A167,FII!$A$1:$D$3730,3,FALSE)</f>
        <v>607.25</v>
      </c>
      <c r="K167" s="22">
        <f>VLOOKUP(A167,FII!$A$1:$D$3730,4,FALSE)</f>
        <v>322.57</v>
      </c>
      <c r="L167" s="22">
        <f>VLOOKUP(A167,CRUDE!$A:$B,2,FALSE)</f>
        <v>57.43</v>
      </c>
      <c r="M167" s="22">
        <f>VLOOKUP(A167,NIFTY!$A:$H,8,FALSE)</f>
        <v>268.18</v>
      </c>
      <c r="N167" s="22">
        <f>VLOOKUP($A167,MIDCAP100!$A:$H,2,FALSE)</f>
        <v>3657.65</v>
      </c>
      <c r="O167" s="22">
        <f>VLOOKUP($A167,SMALLCAP100!$A:$H,2,FALSE)</f>
        <v>1780.66</v>
      </c>
    </row>
    <row r="168" spans="1:15">
      <c r="A168" s="21">
        <v>39759</v>
      </c>
      <c r="B168">
        <v>2973</v>
      </c>
      <c r="C168" s="22">
        <f>VLOOKUP(A168,NIFTY!$A:$E,3,FALSE)</f>
        <v>2893.25</v>
      </c>
      <c r="D168" s="22">
        <f>VLOOKUP($A168,NIFTY!$A:$E,4,FALSE)</f>
        <v>3010</v>
      </c>
      <c r="E168" s="22">
        <f>VLOOKUP($A168,NIFTY!$A:$E,5,FALSE)</f>
        <v>2860.1</v>
      </c>
      <c r="F168">
        <v>67.22</v>
      </c>
      <c r="G168">
        <v>8943.81</v>
      </c>
      <c r="H168">
        <v>2985.8</v>
      </c>
      <c r="I168">
        <v>47.49</v>
      </c>
      <c r="J168" s="22">
        <f>VLOOKUP(A168,FII!$A$1:$D$3730,3,FALSE)</f>
        <v>-965.58</v>
      </c>
      <c r="K168" s="22">
        <f>VLOOKUP(A168,FII!$A$1:$D$3730,4,FALSE)</f>
        <v>-112.4</v>
      </c>
      <c r="L168" s="22">
        <f>VLOOKUP(A168,CRUDE!$A:$B,2,FALSE)</f>
        <v>57.35</v>
      </c>
      <c r="M168" s="22">
        <f>VLOOKUP(A168,NIFTY!$A:$H,8,FALSE)</f>
        <v>246.64</v>
      </c>
      <c r="N168" s="22">
        <f>VLOOKUP($A168,MIDCAP100!$A:$H,2,FALSE)</f>
        <v>3719.6</v>
      </c>
      <c r="O168" s="22">
        <f>VLOOKUP($A168,SMALLCAP100!$A:$H,2,FALSE)</f>
        <v>1796.61</v>
      </c>
    </row>
    <row r="169" spans="1:15">
      <c r="A169" s="21">
        <v>39762</v>
      </c>
      <c r="B169">
        <v>3148.25</v>
      </c>
      <c r="C169" s="22">
        <f>VLOOKUP(A169,NIFTY!$A:$E,3,FALSE)</f>
        <v>2973.3</v>
      </c>
      <c r="D169" s="22">
        <f>VLOOKUP($A169,NIFTY!$A:$E,4,FALSE)</f>
        <v>3161.25</v>
      </c>
      <c r="E169" s="22">
        <f>VLOOKUP($A169,NIFTY!$A:$E,5,FALSE)</f>
        <v>2973.3</v>
      </c>
      <c r="F169">
        <v>63.76</v>
      </c>
      <c r="G169">
        <v>8870.5400000000009</v>
      </c>
      <c r="H169">
        <v>3160.5</v>
      </c>
      <c r="I169">
        <v>47.31</v>
      </c>
      <c r="J169" s="22">
        <f>VLOOKUP(A169,FII!$A$1:$D$3730,3,FALSE)</f>
        <v>33.479999999999997</v>
      </c>
      <c r="K169" s="22">
        <f>VLOOKUP(A169,FII!$A$1:$D$3730,4,FALSE)</f>
        <v>-33.15</v>
      </c>
      <c r="L169" s="22">
        <f>VLOOKUP(A169,CRUDE!$A:$B,2,FALSE)</f>
        <v>59.08</v>
      </c>
      <c r="M169" s="22">
        <f>VLOOKUP(A169,NIFTY!$A:$H,8,FALSE)</f>
        <v>250.7</v>
      </c>
      <c r="N169" s="22">
        <f>VLOOKUP($A169,MIDCAP100!$A:$H,2,FALSE)</f>
        <v>3860.5</v>
      </c>
      <c r="O169" s="22">
        <f>VLOOKUP($A169,SMALLCAP100!$A:$H,2,FALSE)</f>
        <v>1865.55</v>
      </c>
    </row>
    <row r="170" spans="1:15">
      <c r="A170" s="21">
        <v>39763</v>
      </c>
      <c r="B170">
        <v>2938.65</v>
      </c>
      <c r="C170" s="22">
        <f>VLOOKUP(A170,NIFTY!$A:$E,3,FALSE)</f>
        <v>3147.2</v>
      </c>
      <c r="D170" s="22">
        <f>VLOOKUP($A170,NIFTY!$A:$E,4,FALSE)</f>
        <v>3147.2</v>
      </c>
      <c r="E170" s="22">
        <f>VLOOKUP($A170,NIFTY!$A:$E,5,FALSE)</f>
        <v>2919.45</v>
      </c>
      <c r="F170">
        <v>66.989999999999995</v>
      </c>
      <c r="G170">
        <v>8693.9599999999991</v>
      </c>
      <c r="H170">
        <v>2928.4</v>
      </c>
      <c r="I170">
        <v>47.95</v>
      </c>
      <c r="J170" s="22">
        <f>VLOOKUP(A170,FII!$A$1:$D$3730,3,FALSE)</f>
        <v>300.60000000000002</v>
      </c>
      <c r="K170" s="22">
        <f>VLOOKUP(A170,FII!$A$1:$D$3730,4,FALSE)</f>
        <v>-66.39</v>
      </c>
      <c r="L170" s="22">
        <f>VLOOKUP(A170,CRUDE!$A:$B,2,FALSE)</f>
        <v>55.71</v>
      </c>
      <c r="M170" s="22">
        <f>VLOOKUP(A170,NIFTY!$A:$H,8,FALSE)</f>
        <v>221.65</v>
      </c>
      <c r="N170" s="22">
        <f>VLOOKUP($A170,MIDCAP100!$A:$H,2,FALSE)</f>
        <v>3721.3</v>
      </c>
      <c r="O170" s="22">
        <f>VLOOKUP($A170,SMALLCAP100!$A:$H,2,FALSE)</f>
        <v>1789.33</v>
      </c>
    </row>
    <row r="171" spans="1:15">
      <c r="A171" s="21">
        <v>39764</v>
      </c>
      <c r="B171">
        <v>2848.45</v>
      </c>
      <c r="C171" s="22">
        <f>VLOOKUP(A171,NIFTY!$A:$E,3,FALSE)</f>
        <v>2937.9</v>
      </c>
      <c r="D171" s="22">
        <f>VLOOKUP($A171,NIFTY!$A:$E,4,FALSE)</f>
        <v>2975.2</v>
      </c>
      <c r="E171" s="22">
        <f>VLOOKUP($A171,NIFTY!$A:$E,5,FALSE)</f>
        <v>2794.95</v>
      </c>
      <c r="F171">
        <v>70.62</v>
      </c>
      <c r="G171">
        <v>8282.66</v>
      </c>
      <c r="H171">
        <v>2843.4</v>
      </c>
      <c r="I171">
        <v>49.225000000000001</v>
      </c>
      <c r="J171" s="22">
        <f>VLOOKUP(A171,FII!$A$1:$D$3730,3,FALSE)</f>
        <v>-325.02999999999997</v>
      </c>
      <c r="K171" s="22">
        <f>VLOOKUP(A171,FII!$A$1:$D$3730,4,FALSE)</f>
        <v>-79.010000000000005</v>
      </c>
      <c r="L171" s="22">
        <f>VLOOKUP(A171,CRUDE!$A:$B,2,FALSE)</f>
        <v>52.37</v>
      </c>
      <c r="M171" s="22">
        <f>VLOOKUP(A171,NIFTY!$A:$H,8,FALSE)</f>
        <v>250.46</v>
      </c>
      <c r="N171" s="22">
        <f>VLOOKUP($A171,MIDCAP100!$A:$H,2,FALSE)</f>
        <v>3661.4</v>
      </c>
      <c r="O171" s="22">
        <f>VLOOKUP($A171,SMALLCAP100!$A:$H,2,FALSE)</f>
        <v>1757.31</v>
      </c>
    </row>
    <row r="172" spans="1:15">
      <c r="A172" s="21">
        <v>39766</v>
      </c>
      <c r="B172">
        <v>2810.35</v>
      </c>
      <c r="C172" s="22">
        <f>VLOOKUP(A172,NIFTY!$A:$E,3,FALSE)</f>
        <v>2848</v>
      </c>
      <c r="D172" s="22">
        <f>VLOOKUP($A172,NIFTY!$A:$E,4,FALSE)</f>
        <v>2938.8</v>
      </c>
      <c r="E172" s="22">
        <f>VLOOKUP($A172,NIFTY!$A:$E,5,FALSE)</f>
        <v>2778.8</v>
      </c>
      <c r="F172">
        <v>70.08</v>
      </c>
      <c r="G172">
        <v>8497.31</v>
      </c>
      <c r="H172">
        <v>2809.95</v>
      </c>
      <c r="I172">
        <v>48.79</v>
      </c>
      <c r="J172" s="22">
        <f>VLOOKUP(A172,FII!$A$1:$D$3730,3,FALSE)</f>
        <v>-86.37</v>
      </c>
      <c r="K172" s="22">
        <f>VLOOKUP(A172,FII!$A$1:$D$3730,4,FALSE)</f>
        <v>-44.05</v>
      </c>
      <c r="L172" s="22">
        <f>VLOOKUP(A172,CRUDE!$A:$B,2,FALSE)</f>
        <v>54.24</v>
      </c>
      <c r="M172" s="22">
        <f>VLOOKUP(A172,NIFTY!$A:$H,8,FALSE)</f>
        <v>256.74</v>
      </c>
      <c r="N172" s="22">
        <f>VLOOKUP($A172,MIDCAP100!$A:$H,2,FALSE)</f>
        <v>3588.25</v>
      </c>
      <c r="O172" s="22">
        <f>VLOOKUP($A172,SMALLCAP100!$A:$H,2,FALSE)</f>
        <v>1719.25</v>
      </c>
    </row>
    <row r="173" spans="1:15">
      <c r="A173" s="21">
        <v>39769</v>
      </c>
      <c r="B173">
        <v>2799.55</v>
      </c>
      <c r="C173" s="22">
        <f>VLOOKUP(A173,NIFTY!$A:$E,3,FALSE)</f>
        <v>2813.4</v>
      </c>
      <c r="D173" s="22">
        <f>VLOOKUP($A173,NIFTY!$A:$E,4,FALSE)</f>
        <v>2835.7</v>
      </c>
      <c r="E173" s="22">
        <f>VLOOKUP($A173,NIFTY!$A:$E,5,FALSE)</f>
        <v>2694.5</v>
      </c>
      <c r="F173">
        <v>85.13</v>
      </c>
      <c r="G173">
        <v>8273.58</v>
      </c>
      <c r="H173">
        <v>2809.55</v>
      </c>
      <c r="I173">
        <v>49.075000000000003</v>
      </c>
      <c r="J173" s="22">
        <f>VLOOKUP(A173,FII!$A$1:$D$3730,3,FALSE)</f>
        <v>-194.32</v>
      </c>
      <c r="K173" s="22">
        <f>VLOOKUP(A173,FII!$A$1:$D$3730,4,FALSE)</f>
        <v>-74.06</v>
      </c>
      <c r="L173" s="22">
        <f>VLOOKUP(A173,CRUDE!$A:$B,2,FALSE)</f>
        <v>52.31</v>
      </c>
      <c r="M173" s="22">
        <f>VLOOKUP(A173,NIFTY!$A:$H,8,FALSE)</f>
        <v>251.22</v>
      </c>
      <c r="N173" s="22">
        <f>VLOOKUP($A173,MIDCAP100!$A:$H,2,FALSE)</f>
        <v>3493.8</v>
      </c>
      <c r="O173" s="22">
        <f>VLOOKUP($A173,SMALLCAP100!$A:$H,2,FALSE)</f>
        <v>1674.33</v>
      </c>
    </row>
    <row r="174" spans="1:15">
      <c r="A174" s="21">
        <v>39770</v>
      </c>
      <c r="B174">
        <v>2683.15</v>
      </c>
      <c r="C174" s="22">
        <f>VLOOKUP(A174,NIFTY!$A:$E,3,FALSE)</f>
        <v>2802.45</v>
      </c>
      <c r="D174" s="22">
        <f>VLOOKUP($A174,NIFTY!$A:$E,4,FALSE)</f>
        <v>2802.45</v>
      </c>
      <c r="E174" s="22">
        <f>VLOOKUP($A174,NIFTY!$A:$E,5,FALSE)</f>
        <v>2664.3</v>
      </c>
      <c r="F174">
        <v>64.66</v>
      </c>
      <c r="G174">
        <v>8424.75</v>
      </c>
      <c r="H174">
        <v>2680.4</v>
      </c>
      <c r="I174">
        <v>49.534999999999997</v>
      </c>
      <c r="J174" s="22">
        <f>VLOOKUP(A174,FII!$A$1:$D$3730,3,FALSE)</f>
        <v>45.82</v>
      </c>
      <c r="K174" s="22">
        <f>VLOOKUP(A174,FII!$A$1:$D$3730,4,FALSE)</f>
        <v>-97.17</v>
      </c>
      <c r="L174" s="22">
        <f>VLOOKUP(A174,CRUDE!$A:$B,2,FALSE)</f>
        <v>51.84</v>
      </c>
      <c r="M174" s="22">
        <f>VLOOKUP(A174,NIFTY!$A:$H,8,FALSE)</f>
        <v>220.18</v>
      </c>
      <c r="N174" s="22">
        <f>VLOOKUP($A174,MIDCAP100!$A:$H,2,FALSE)</f>
        <v>3426.2</v>
      </c>
      <c r="O174" s="22">
        <f>VLOOKUP($A174,SMALLCAP100!$A:$H,2,FALSE)</f>
        <v>1624.01</v>
      </c>
    </row>
    <row r="175" spans="1:15">
      <c r="A175" s="21">
        <v>39771</v>
      </c>
      <c r="B175">
        <v>2635</v>
      </c>
      <c r="C175" s="22">
        <f>VLOOKUP(A175,NIFTY!$A:$E,3,FALSE)</f>
        <v>2682.75</v>
      </c>
      <c r="D175" s="22">
        <f>VLOOKUP($A175,NIFTY!$A:$E,4,FALSE)</f>
        <v>2772.4</v>
      </c>
      <c r="E175" s="22">
        <f>VLOOKUP($A175,NIFTY!$A:$E,5,FALSE)</f>
        <v>2617.9</v>
      </c>
      <c r="F175">
        <v>60.84</v>
      </c>
      <c r="G175">
        <v>7997.28</v>
      </c>
      <c r="H175">
        <v>2627.35</v>
      </c>
      <c r="I175">
        <v>49.86</v>
      </c>
      <c r="J175" s="22">
        <f>VLOOKUP(A175,FII!$A$1:$D$3730,3,FALSE)</f>
        <v>-681.58</v>
      </c>
      <c r="K175" s="22">
        <f>VLOOKUP(A175,FII!$A$1:$D$3730,4,FALSE)</f>
        <v>-8.09</v>
      </c>
      <c r="L175" s="22">
        <f>VLOOKUP(A175,CRUDE!$A:$B,2,FALSE)</f>
        <v>51.72</v>
      </c>
      <c r="M175" s="22">
        <f>VLOOKUP(A175,NIFTY!$A:$H,8,FALSE)</f>
        <v>230.51</v>
      </c>
      <c r="N175" s="22">
        <f>VLOOKUP($A175,MIDCAP100!$A:$H,2,FALSE)</f>
        <v>3380.7</v>
      </c>
      <c r="O175" s="22">
        <f>VLOOKUP($A175,SMALLCAP100!$A:$H,2,FALSE)</f>
        <v>1583.47</v>
      </c>
    </row>
    <row r="176" spans="1:15">
      <c r="A176" s="21">
        <v>39772</v>
      </c>
      <c r="B176">
        <v>2553.15</v>
      </c>
      <c r="C176" s="22">
        <f>VLOOKUP(A176,NIFTY!$A:$E,3,FALSE)</f>
        <v>2634.2</v>
      </c>
      <c r="D176" s="22">
        <f>VLOOKUP($A176,NIFTY!$A:$E,4,FALSE)</f>
        <v>2634.2</v>
      </c>
      <c r="E176" s="22">
        <f>VLOOKUP($A176,NIFTY!$A:$E,5,FALSE)</f>
        <v>2502.9</v>
      </c>
      <c r="F176">
        <v>65.55</v>
      </c>
      <c r="G176">
        <v>7552.29</v>
      </c>
      <c r="H176">
        <v>2550.4</v>
      </c>
      <c r="I176">
        <v>50.2</v>
      </c>
      <c r="J176" s="22">
        <f>VLOOKUP(A176,FII!$A$1:$D$3730,3,FALSE)</f>
        <v>243.72</v>
      </c>
      <c r="K176" s="22">
        <f>VLOOKUP(A176,FII!$A$1:$D$3730,4,FALSE)</f>
        <v>-39.29</v>
      </c>
      <c r="L176" s="22">
        <f>VLOOKUP(A176,CRUDE!$A:$B,2,FALSE)</f>
        <v>48.08</v>
      </c>
      <c r="M176" s="22">
        <f>VLOOKUP(A176,NIFTY!$A:$H,8,FALSE)</f>
        <v>204.79</v>
      </c>
      <c r="N176" s="22">
        <f>VLOOKUP($A176,MIDCAP100!$A:$H,2,FALSE)</f>
        <v>3272.85</v>
      </c>
      <c r="O176" s="22">
        <f>VLOOKUP($A176,SMALLCAP100!$A:$H,2,FALSE)</f>
        <v>1526.15</v>
      </c>
    </row>
    <row r="177" spans="1:15">
      <c r="A177" s="21">
        <v>39773</v>
      </c>
      <c r="B177">
        <v>2693.45</v>
      </c>
      <c r="C177" s="22">
        <f>VLOOKUP(A177,NIFTY!$A:$E,3,FALSE)</f>
        <v>2553.6</v>
      </c>
      <c r="D177" s="22">
        <f>VLOOKUP($A177,NIFTY!$A:$E,4,FALSE)</f>
        <v>2718.6</v>
      </c>
      <c r="E177" s="22">
        <f>VLOOKUP($A177,NIFTY!$A:$E,5,FALSE)</f>
        <v>2539.8000000000002</v>
      </c>
      <c r="F177">
        <v>64.459999999999994</v>
      </c>
      <c r="G177">
        <v>8046.42</v>
      </c>
      <c r="H177">
        <v>2704.6</v>
      </c>
      <c r="I177">
        <v>49.555</v>
      </c>
      <c r="J177" s="22">
        <f>VLOOKUP(A177,FII!$A$1:$D$3730,3,FALSE)</f>
        <v>-743.31</v>
      </c>
      <c r="K177" s="22">
        <f>VLOOKUP(A177,FII!$A$1:$D$3730,4,FALSE)</f>
        <v>-310.14999999999998</v>
      </c>
      <c r="L177" s="22">
        <f>VLOOKUP(A177,CRUDE!$A:$B,2,FALSE)</f>
        <v>49.19</v>
      </c>
      <c r="M177" s="22">
        <f>VLOOKUP(A177,NIFTY!$A:$H,8,FALSE)</f>
        <v>281.16000000000003</v>
      </c>
      <c r="N177" s="22">
        <f>VLOOKUP($A177,MIDCAP100!$A:$H,2,FALSE)</f>
        <v>3298.2</v>
      </c>
      <c r="O177" s="22">
        <f>VLOOKUP($A177,SMALLCAP100!$A:$H,2,FALSE)</f>
        <v>1532.28</v>
      </c>
    </row>
    <row r="178" spans="1:15">
      <c r="A178" s="21">
        <v>39776</v>
      </c>
      <c r="B178">
        <v>2708.25</v>
      </c>
      <c r="C178" s="22">
        <f>VLOOKUP(A178,NIFTY!$A:$E,3,FALSE)</f>
        <v>2690.85</v>
      </c>
      <c r="D178" s="22">
        <f>VLOOKUP($A178,NIFTY!$A:$E,4,FALSE)</f>
        <v>2740.35</v>
      </c>
      <c r="E178" s="22">
        <f>VLOOKUP($A178,NIFTY!$A:$E,5,FALSE)</f>
        <v>2633.8</v>
      </c>
      <c r="F178">
        <v>62.81</v>
      </c>
      <c r="G178">
        <v>8443.39</v>
      </c>
      <c r="H178">
        <v>2716.6</v>
      </c>
      <c r="I178">
        <v>49.965000000000003</v>
      </c>
      <c r="J178" s="22">
        <f>VLOOKUP(A178,FII!$A$1:$D$3730,3,FALSE)</f>
        <v>646.75</v>
      </c>
      <c r="K178" s="22">
        <f>VLOOKUP(A178,FII!$A$1:$D$3730,4,FALSE)</f>
        <v>-175.97</v>
      </c>
      <c r="L178" s="22">
        <f>VLOOKUP(A178,CRUDE!$A:$B,2,FALSE)</f>
        <v>53.93</v>
      </c>
      <c r="M178" s="22">
        <f>VLOOKUP(A178,NIFTY!$A:$H,8,FALSE)</f>
        <v>236.73</v>
      </c>
      <c r="N178" s="22">
        <f>VLOOKUP($A178,MIDCAP100!$A:$H,2,FALSE)</f>
        <v>3286.35</v>
      </c>
      <c r="O178" s="22">
        <f>VLOOKUP($A178,SMALLCAP100!$A:$H,2,FALSE)</f>
        <v>1527.03</v>
      </c>
    </row>
    <row r="179" spans="1:15">
      <c r="A179" s="21">
        <v>39777</v>
      </c>
      <c r="B179">
        <v>2654</v>
      </c>
      <c r="C179" s="22">
        <f>VLOOKUP(A179,NIFTY!$A:$E,3,FALSE)</f>
        <v>2708.3</v>
      </c>
      <c r="D179" s="22">
        <f>VLOOKUP($A179,NIFTY!$A:$E,4,FALSE)</f>
        <v>2790.7</v>
      </c>
      <c r="E179" s="22">
        <f>VLOOKUP($A179,NIFTY!$A:$E,5,FALSE)</f>
        <v>2638.2</v>
      </c>
      <c r="F179">
        <v>59.56</v>
      </c>
      <c r="G179">
        <v>8479.4699999999993</v>
      </c>
      <c r="H179">
        <v>2650.25</v>
      </c>
      <c r="I179">
        <v>49.765000000000001</v>
      </c>
      <c r="J179" s="22">
        <f>VLOOKUP(A179,FII!$A$1:$D$3730,3,FALSE)</f>
        <v>-6.16</v>
      </c>
      <c r="K179" s="22">
        <f>VLOOKUP(A179,FII!$A$1:$D$3730,4,FALSE)</f>
        <v>88.92</v>
      </c>
      <c r="L179" s="22">
        <f>VLOOKUP(A179,CRUDE!$A:$B,2,FALSE)</f>
        <v>50.35</v>
      </c>
      <c r="M179" s="22">
        <f>VLOOKUP(A179,NIFTY!$A:$H,8,FALSE)</f>
        <v>214.27</v>
      </c>
      <c r="N179" s="22">
        <f>VLOOKUP($A179,MIDCAP100!$A:$H,2,FALSE)</f>
        <v>3271.6</v>
      </c>
      <c r="O179" s="22">
        <f>VLOOKUP($A179,SMALLCAP100!$A:$H,2,FALSE)</f>
        <v>1512.27</v>
      </c>
    </row>
    <row r="180" spans="1:15">
      <c r="A180" s="21">
        <v>39778</v>
      </c>
      <c r="B180">
        <v>2752.25</v>
      </c>
      <c r="C180" s="22">
        <f>VLOOKUP(A180,NIFTY!$A:$E,3,FALSE)</f>
        <v>2652.45</v>
      </c>
      <c r="D180" s="22">
        <f>VLOOKUP($A180,NIFTY!$A:$E,4,FALSE)</f>
        <v>2762.6</v>
      </c>
      <c r="E180" s="22">
        <f>VLOOKUP($A180,NIFTY!$A:$E,5,FALSE)</f>
        <v>2643.35</v>
      </c>
      <c r="F180">
        <v>56.21</v>
      </c>
      <c r="G180">
        <v>8726.61</v>
      </c>
      <c r="H180">
        <v>2757.85</v>
      </c>
      <c r="I180">
        <v>49.35</v>
      </c>
      <c r="J180" s="22">
        <f>VLOOKUP(A180,FII!$A$1:$D$3730,3,FALSE)</f>
        <v>373.57</v>
      </c>
      <c r="K180" s="22">
        <f>VLOOKUP(A180,FII!$A$1:$D$3730,4,FALSE)</f>
        <v>157.80000000000001</v>
      </c>
      <c r="L180" s="22">
        <f>VLOOKUP(A180,CRUDE!$A:$B,2,FALSE)</f>
        <v>53.92</v>
      </c>
      <c r="M180" s="22">
        <f>VLOOKUP(A180,NIFTY!$A:$H,8,FALSE)</f>
        <v>269.95</v>
      </c>
      <c r="N180" s="22">
        <f>VLOOKUP($A180,MIDCAP100!$A:$H,2,FALSE)</f>
        <v>3290.8</v>
      </c>
      <c r="O180" s="22">
        <f>VLOOKUP($A180,SMALLCAP100!$A:$H,2,FALSE)</f>
        <v>1497.39</v>
      </c>
    </row>
    <row r="181" spans="1:15">
      <c r="A181" s="21">
        <v>39780</v>
      </c>
      <c r="B181">
        <v>2755.1</v>
      </c>
      <c r="C181" s="22">
        <f>VLOOKUP(A181,NIFTY!$A:$E,3,FALSE)</f>
        <v>2745.7</v>
      </c>
      <c r="D181" s="22">
        <f>VLOOKUP($A181,NIFTY!$A:$E,4,FALSE)</f>
        <v>2779</v>
      </c>
      <c r="E181" s="22">
        <f>VLOOKUP($A181,NIFTY!$A:$E,5,FALSE)</f>
        <v>2690.3</v>
      </c>
      <c r="F181">
        <v>57.44</v>
      </c>
      <c r="G181">
        <v>8829.0400000000009</v>
      </c>
      <c r="H181">
        <v>2755.1</v>
      </c>
      <c r="I181">
        <v>49.575000000000003</v>
      </c>
      <c r="J181" s="22" t="e">
        <f>VLOOKUP(A181,FII!$A$1:$D$3730,3,FALSE)</f>
        <v>#N/A</v>
      </c>
      <c r="K181" s="22" t="e">
        <f>VLOOKUP(A181,FII!$A$1:$D$3730,4,FALSE)</f>
        <v>#N/A</v>
      </c>
      <c r="L181" s="22">
        <f>VLOOKUP(A181,CRUDE!$A:$B,2,FALSE)</f>
        <v>53.49</v>
      </c>
      <c r="M181" s="22">
        <f>VLOOKUP(A181,NIFTY!$A:$H,8,FALSE)</f>
        <v>296.32</v>
      </c>
      <c r="N181" s="22">
        <f>VLOOKUP($A181,MIDCAP100!$A:$H,2,FALSE)</f>
        <v>3309.65</v>
      </c>
      <c r="O181" s="22">
        <f>VLOOKUP($A181,SMALLCAP100!$A:$H,2,FALSE)</f>
        <v>1500.7</v>
      </c>
    </row>
    <row r="182" spans="1:15">
      <c r="A182" s="21">
        <v>39783</v>
      </c>
      <c r="B182">
        <v>2682.9</v>
      </c>
      <c r="C182" s="22">
        <f>VLOOKUP(A182,NIFTY!$A:$E,3,FALSE)</f>
        <v>2755.15</v>
      </c>
      <c r="D182" s="22">
        <f>VLOOKUP($A182,NIFTY!$A:$E,4,FALSE)</f>
        <v>2832.85</v>
      </c>
      <c r="E182" s="22">
        <f>VLOOKUP($A182,NIFTY!$A:$E,5,FALSE)</f>
        <v>2669.5</v>
      </c>
      <c r="F182">
        <v>55.26</v>
      </c>
      <c r="G182">
        <v>8149.09</v>
      </c>
      <c r="H182">
        <v>2678.2</v>
      </c>
      <c r="I182">
        <v>49.875</v>
      </c>
      <c r="J182" s="22">
        <f>VLOOKUP(A182,FII!$A$1:$D$3730,3,FALSE)</f>
        <v>-742.46</v>
      </c>
      <c r="K182" s="22">
        <f>VLOOKUP(A182,FII!$A$1:$D$3730,4,FALSE)</f>
        <v>253.41</v>
      </c>
      <c r="L182" s="22">
        <f>VLOOKUP(A182,CRUDE!$A:$B,2,FALSE)</f>
        <v>47.97</v>
      </c>
      <c r="M182" s="22">
        <f>VLOOKUP(A182,NIFTY!$A:$H,8,FALSE)</f>
        <v>257.83999999999997</v>
      </c>
      <c r="N182" s="22">
        <f>VLOOKUP($A182,MIDCAP100!$A:$H,2,FALSE)</f>
        <v>3260.35</v>
      </c>
      <c r="O182" s="22">
        <f>VLOOKUP($A182,SMALLCAP100!$A:$H,2,FALSE)</f>
        <v>1476.43</v>
      </c>
    </row>
    <row r="183" spans="1:15">
      <c r="A183" s="21">
        <v>39784</v>
      </c>
      <c r="B183">
        <v>2657.8</v>
      </c>
      <c r="C183" s="22">
        <f>VLOOKUP(A183,NIFTY!$A:$E,3,FALSE)</f>
        <v>2672.9</v>
      </c>
      <c r="D183" s="22">
        <f>VLOOKUP($A183,NIFTY!$A:$E,4,FALSE)</f>
        <v>2672.9</v>
      </c>
      <c r="E183" s="22">
        <f>VLOOKUP($A183,NIFTY!$A:$E,5,FALSE)</f>
        <v>2570.6999999999998</v>
      </c>
      <c r="F183">
        <v>54.3</v>
      </c>
      <c r="G183">
        <v>8419.09</v>
      </c>
      <c r="H183">
        <v>2652.4</v>
      </c>
      <c r="I183">
        <v>50.13</v>
      </c>
      <c r="J183" s="22">
        <f>VLOOKUP(A183,FII!$A$1:$D$3730,3,FALSE)</f>
        <v>230.13</v>
      </c>
      <c r="K183" s="22">
        <f>VLOOKUP(A183,FII!$A$1:$D$3730,4,FALSE)</f>
        <v>-43.09</v>
      </c>
      <c r="L183" s="22">
        <f>VLOOKUP(A183,CRUDE!$A:$B,2,FALSE)</f>
        <v>45.44</v>
      </c>
      <c r="M183" s="22">
        <f>VLOOKUP(A183,NIFTY!$A:$H,8,FALSE)</f>
        <v>261.05</v>
      </c>
      <c r="N183" s="22">
        <f>VLOOKUP($A183,MIDCAP100!$A:$H,2,FALSE)</f>
        <v>3228.6</v>
      </c>
      <c r="O183" s="22">
        <f>VLOOKUP($A183,SMALLCAP100!$A:$H,2,FALSE)</f>
        <v>1447</v>
      </c>
    </row>
    <row r="184" spans="1:15">
      <c r="A184" s="21">
        <v>39785</v>
      </c>
      <c r="B184">
        <v>2656.45</v>
      </c>
      <c r="C184" s="22">
        <f>VLOOKUP(A184,NIFTY!$A:$E,3,FALSE)</f>
        <v>2657.5</v>
      </c>
      <c r="D184" s="22">
        <f>VLOOKUP($A184,NIFTY!$A:$E,4,FALSE)</f>
        <v>2693.65</v>
      </c>
      <c r="E184" s="22">
        <f>VLOOKUP($A184,NIFTY!$A:$E,5,FALSE)</f>
        <v>2611.9499999999998</v>
      </c>
      <c r="F184">
        <v>54.66</v>
      </c>
      <c r="G184">
        <v>8591.69</v>
      </c>
      <c r="H184">
        <v>2654</v>
      </c>
      <c r="I184">
        <v>49.945</v>
      </c>
      <c r="J184" s="22">
        <f>VLOOKUP(A184,FII!$A$1:$D$3730,3,FALSE)</f>
        <v>-138.16999999999999</v>
      </c>
      <c r="K184" s="22">
        <f>VLOOKUP(A184,FII!$A$1:$D$3730,4,FALSE)</f>
        <v>-116.01</v>
      </c>
      <c r="L184" s="22">
        <f>VLOOKUP(A184,CRUDE!$A:$B,2,FALSE)</f>
        <v>45.44</v>
      </c>
      <c r="M184" s="22">
        <f>VLOOKUP(A184,NIFTY!$A:$H,8,FALSE)</f>
        <v>282.54000000000002</v>
      </c>
      <c r="N184" s="22">
        <f>VLOOKUP($A184,MIDCAP100!$A:$H,2,FALSE)</f>
        <v>3257.8</v>
      </c>
      <c r="O184" s="22">
        <f>VLOOKUP($A184,SMALLCAP100!$A:$H,2,FALSE)</f>
        <v>1456.96</v>
      </c>
    </row>
    <row r="185" spans="1:15">
      <c r="A185" s="21">
        <v>39786</v>
      </c>
      <c r="B185">
        <v>2788</v>
      </c>
      <c r="C185" s="22">
        <f>VLOOKUP(A185,NIFTY!$A:$E,3,FALSE)</f>
        <v>2656.5</v>
      </c>
      <c r="D185" s="22">
        <f>VLOOKUP($A185,NIFTY!$A:$E,4,FALSE)</f>
        <v>2793.8</v>
      </c>
      <c r="E185" s="22">
        <f>VLOOKUP($A185,NIFTY!$A:$E,5,FALSE)</f>
        <v>2646.35</v>
      </c>
      <c r="F185">
        <v>51.84</v>
      </c>
      <c r="G185">
        <v>8376.24</v>
      </c>
      <c r="H185">
        <v>2796.05</v>
      </c>
      <c r="I185">
        <v>49.8</v>
      </c>
      <c r="J185" s="22">
        <f>VLOOKUP(A185,FII!$A$1:$D$3730,3,FALSE)</f>
        <v>43.81</v>
      </c>
      <c r="K185" s="22">
        <f>VLOOKUP(A185,FII!$A$1:$D$3730,4,FALSE)</f>
        <v>202.73</v>
      </c>
      <c r="L185" s="22">
        <f>VLOOKUP(A185,CRUDE!$A:$B,2,FALSE)</f>
        <v>42.28</v>
      </c>
      <c r="M185" s="22">
        <f>VLOOKUP(A185,NIFTY!$A:$H,8,FALSE)</f>
        <v>324.14</v>
      </c>
      <c r="N185" s="22">
        <f>VLOOKUP($A185,MIDCAP100!$A:$H,2,FALSE)</f>
        <v>3406.8</v>
      </c>
      <c r="O185" s="22">
        <f>VLOOKUP($A185,SMALLCAP100!$A:$H,2,FALSE)</f>
        <v>1502.24</v>
      </c>
    </row>
    <row r="186" spans="1:15">
      <c r="A186" s="21">
        <v>39787</v>
      </c>
      <c r="B186">
        <v>2714.4</v>
      </c>
      <c r="C186" s="22">
        <f>VLOOKUP(A186,NIFTY!$A:$E,3,FALSE)</f>
        <v>2786.65</v>
      </c>
      <c r="D186" s="22">
        <f>VLOOKUP($A186,NIFTY!$A:$E,4,FALSE)</f>
        <v>2821.15</v>
      </c>
      <c r="E186" s="22">
        <f>VLOOKUP($A186,NIFTY!$A:$E,5,FALSE)</f>
        <v>2701.35</v>
      </c>
      <c r="F186">
        <v>52.05</v>
      </c>
      <c r="G186">
        <v>8635.42</v>
      </c>
      <c r="H186">
        <v>2711.1</v>
      </c>
      <c r="I186">
        <v>49.49</v>
      </c>
      <c r="J186" s="22">
        <f>VLOOKUP(A186,FII!$A$1:$D$3730,3,FALSE)</f>
        <v>769.23</v>
      </c>
      <c r="K186" s="22">
        <f>VLOOKUP(A186,FII!$A$1:$D$3730,4,FALSE)</f>
        <v>89.69</v>
      </c>
      <c r="L186" s="22">
        <f>VLOOKUP(A186,CRUDE!$A:$B,2,FALSE)</f>
        <v>39.74</v>
      </c>
      <c r="M186" s="22">
        <f>VLOOKUP(A186,NIFTY!$A:$H,8,FALSE)</f>
        <v>319.25</v>
      </c>
      <c r="N186" s="22">
        <f>VLOOKUP($A186,MIDCAP100!$A:$H,2,FALSE)</f>
        <v>3355.35</v>
      </c>
      <c r="O186" s="22">
        <f>VLOOKUP($A186,SMALLCAP100!$A:$H,2,FALSE)</f>
        <v>1494.73</v>
      </c>
    </row>
    <row r="187" spans="1:15">
      <c r="A187" s="21">
        <v>39790</v>
      </c>
      <c r="B187">
        <v>2784</v>
      </c>
      <c r="C187" s="22">
        <f>VLOOKUP(A187,NIFTY!$A:$E,3,FALSE)</f>
        <v>2714.7</v>
      </c>
      <c r="D187" s="22">
        <f>VLOOKUP($A187,NIFTY!$A:$E,4,FALSE)</f>
        <v>2861.55</v>
      </c>
      <c r="E187" s="22">
        <f>VLOOKUP($A187,NIFTY!$A:$E,5,FALSE)</f>
        <v>2714.7</v>
      </c>
      <c r="F187">
        <v>50.28</v>
      </c>
      <c r="G187">
        <v>8934.18</v>
      </c>
      <c r="H187">
        <v>2790.95</v>
      </c>
      <c r="I187">
        <v>49.5</v>
      </c>
      <c r="J187" s="22">
        <f>VLOOKUP(A187,FII!$A$1:$D$3730,3,FALSE)</f>
        <v>-260.62</v>
      </c>
      <c r="K187" s="22">
        <f>VLOOKUP(A187,FII!$A$1:$D$3730,4,FALSE)</f>
        <v>-181.71</v>
      </c>
      <c r="L187" s="22">
        <f>VLOOKUP(A187,CRUDE!$A:$B,2,FALSE)</f>
        <v>43.42</v>
      </c>
      <c r="M187" s="22">
        <f>VLOOKUP(A187,NIFTY!$A:$H,8,FALSE)</f>
        <v>311.39999999999998</v>
      </c>
      <c r="N187" s="22">
        <f>VLOOKUP($A187,MIDCAP100!$A:$H,2,FALSE)</f>
        <v>3327.85</v>
      </c>
      <c r="O187" s="22">
        <f>VLOOKUP($A187,SMALLCAP100!$A:$H,2,FALSE)</f>
        <v>1502.67</v>
      </c>
    </row>
    <row r="188" spans="1:15">
      <c r="A188" s="21">
        <v>39792</v>
      </c>
      <c r="B188">
        <v>2928.25</v>
      </c>
      <c r="C188" s="22">
        <f>VLOOKUP(A188,NIFTY!$A:$E,3,FALSE)</f>
        <v>2785.7</v>
      </c>
      <c r="D188" s="22">
        <f>VLOOKUP($A188,NIFTY!$A:$E,4,FALSE)</f>
        <v>2940.15</v>
      </c>
      <c r="E188" s="22">
        <f>VLOOKUP($A188,NIFTY!$A:$E,5,FALSE)</f>
        <v>2785.7</v>
      </c>
      <c r="F188">
        <v>50.36</v>
      </c>
      <c r="G188">
        <v>8761.42</v>
      </c>
      <c r="H188">
        <v>2937.4</v>
      </c>
      <c r="I188">
        <v>48.71</v>
      </c>
      <c r="J188" s="22">
        <f>VLOOKUP(A188,FII!$A$1:$D$3730,3,FALSE)</f>
        <v>924.75</v>
      </c>
      <c r="K188" s="22">
        <f>VLOOKUP(A188,FII!$A$1:$D$3730,4,FALSE)</f>
        <v>170.63</v>
      </c>
      <c r="L188" s="22">
        <f>VLOOKUP(A188,CRUDE!$A:$B,2,FALSE)</f>
        <v>42.4</v>
      </c>
      <c r="M188" s="22">
        <f>VLOOKUP(A188,NIFTY!$A:$H,8,FALSE)</f>
        <v>370.6</v>
      </c>
      <c r="N188" s="22">
        <f>VLOOKUP($A188,MIDCAP100!$A:$H,2,FALSE)</f>
        <v>3403.5</v>
      </c>
      <c r="O188" s="22">
        <f>VLOOKUP($A188,SMALLCAP100!$A:$H,2,FALSE)</f>
        <v>1528.93</v>
      </c>
    </row>
    <row r="189" spans="1:15">
      <c r="A189" s="21">
        <v>39793</v>
      </c>
      <c r="B189">
        <v>2920.15</v>
      </c>
      <c r="C189" s="22">
        <f>VLOOKUP(A189,NIFTY!$A:$E,3,FALSE)</f>
        <v>2934.05</v>
      </c>
      <c r="D189" s="22">
        <f>VLOOKUP($A189,NIFTY!$A:$E,4,FALSE)</f>
        <v>2945.3</v>
      </c>
      <c r="E189" s="22">
        <f>VLOOKUP($A189,NIFTY!$A:$E,5,FALSE)</f>
        <v>2861.55</v>
      </c>
      <c r="F189">
        <v>51.75</v>
      </c>
      <c r="G189">
        <v>8565.09</v>
      </c>
      <c r="H189">
        <v>2928.4</v>
      </c>
      <c r="I189">
        <v>48.215000000000003</v>
      </c>
      <c r="J189" s="22">
        <f>VLOOKUP(A189,FII!$A$1:$D$3730,3,FALSE)</f>
        <v>1106.5999999999999</v>
      </c>
      <c r="K189" s="22">
        <f>VLOOKUP(A189,FII!$A$1:$D$3730,4,FALSE)</f>
        <v>37.31</v>
      </c>
      <c r="L189" s="22">
        <f>VLOOKUP(A189,CRUDE!$A:$B,2,FALSE)</f>
        <v>47.39</v>
      </c>
      <c r="M189" s="22">
        <f>VLOOKUP(A189,NIFTY!$A:$H,8,FALSE)</f>
        <v>352.21</v>
      </c>
      <c r="N189" s="22">
        <f>VLOOKUP($A189,MIDCAP100!$A:$H,2,FALSE)</f>
        <v>3469.8</v>
      </c>
      <c r="O189" s="22">
        <f>VLOOKUP($A189,SMALLCAP100!$A:$H,2,FALSE)</f>
        <v>1551.37</v>
      </c>
    </row>
    <row r="190" spans="1:15">
      <c r="A190" s="21">
        <v>39794</v>
      </c>
      <c r="B190">
        <v>2921.35</v>
      </c>
      <c r="C190" s="22">
        <f>VLOOKUP(A190,NIFTY!$A:$E,3,FALSE)</f>
        <v>2915.35</v>
      </c>
      <c r="D190" s="22">
        <f>VLOOKUP($A190,NIFTY!$A:$E,4,FALSE)</f>
        <v>2936.8</v>
      </c>
      <c r="E190" s="22">
        <f>VLOOKUP($A190,NIFTY!$A:$E,5,FALSE)</f>
        <v>2812.55</v>
      </c>
      <c r="F190">
        <v>49.43</v>
      </c>
      <c r="G190">
        <v>8629.68</v>
      </c>
      <c r="H190">
        <v>2921.7</v>
      </c>
      <c r="I190">
        <v>48.48</v>
      </c>
      <c r="J190" s="22">
        <f>VLOOKUP(A190,FII!$A$1:$D$3730,3,FALSE)</f>
        <v>636.1</v>
      </c>
      <c r="K190" s="22">
        <f>VLOOKUP(A190,FII!$A$1:$D$3730,4,FALSE)</f>
        <v>-71.430000000000007</v>
      </c>
      <c r="L190" s="22">
        <f>VLOOKUP(A190,CRUDE!$A:$B,2,FALSE)</f>
        <v>46.41</v>
      </c>
      <c r="M190" s="22">
        <f>VLOOKUP(A190,NIFTY!$A:$H,8,FALSE)</f>
        <v>38.340000000000003</v>
      </c>
      <c r="N190" s="22">
        <f>VLOOKUP($A190,MIDCAP100!$A:$H,2,FALSE)</f>
        <v>3502.95</v>
      </c>
      <c r="O190" s="22">
        <f>VLOOKUP($A190,SMALLCAP100!$A:$H,2,FALSE)</f>
        <v>1590.02</v>
      </c>
    </row>
    <row r="191" spans="1:15">
      <c r="A191" s="21">
        <v>39797</v>
      </c>
      <c r="B191">
        <v>2981.2</v>
      </c>
      <c r="C191" s="22">
        <f>VLOOKUP(A191,NIFTY!$A:$E,3,FALSE)</f>
        <v>2917.9</v>
      </c>
      <c r="D191" s="22">
        <f>VLOOKUP($A191,NIFTY!$A:$E,4,FALSE)</f>
        <v>3012.1</v>
      </c>
      <c r="E191" s="22">
        <f>VLOOKUP($A191,NIFTY!$A:$E,5,FALSE)</f>
        <v>2917.9</v>
      </c>
      <c r="F191">
        <v>48.1</v>
      </c>
      <c r="G191">
        <v>8564.5300000000007</v>
      </c>
      <c r="H191">
        <v>2981.4</v>
      </c>
      <c r="I191">
        <v>47.645000000000003</v>
      </c>
      <c r="J191" s="22">
        <f>VLOOKUP(A191,FII!$A$1:$D$3730,3,FALSE)</f>
        <v>-665.36</v>
      </c>
      <c r="K191" s="22">
        <f>VLOOKUP(A191,FII!$A$1:$D$3730,4,FALSE)</f>
        <v>-229.63</v>
      </c>
      <c r="L191" s="22">
        <f>VLOOKUP(A191,CRUDE!$A:$B,2,FALSE)</f>
        <v>44.6</v>
      </c>
      <c r="M191" s="22">
        <f>VLOOKUP(A191,NIFTY!$A:$H,8,FALSE)</f>
        <v>293.74</v>
      </c>
      <c r="N191" s="22">
        <f>VLOOKUP($A191,MIDCAP100!$A:$H,2,FALSE)</f>
        <v>3627.1</v>
      </c>
      <c r="O191" s="22">
        <f>VLOOKUP($A191,SMALLCAP100!$A:$H,2,FALSE)</f>
        <v>1650.05</v>
      </c>
    </row>
    <row r="192" spans="1:15">
      <c r="A192" s="21">
        <v>39798</v>
      </c>
      <c r="B192">
        <v>3041.75</v>
      </c>
      <c r="C192" s="22">
        <f>VLOOKUP(A192,NIFTY!$A:$E,3,FALSE)</f>
        <v>2983.6</v>
      </c>
      <c r="D192" s="22">
        <f>VLOOKUP($A192,NIFTY!$A:$E,4,FALSE)</f>
        <v>3052.55</v>
      </c>
      <c r="E192" s="22">
        <f>VLOOKUP($A192,NIFTY!$A:$E,5,FALSE)</f>
        <v>2963.3</v>
      </c>
      <c r="F192">
        <v>44.91</v>
      </c>
      <c r="G192">
        <v>8924.14</v>
      </c>
      <c r="H192">
        <v>3048.4</v>
      </c>
      <c r="I192">
        <v>47.51</v>
      </c>
      <c r="J192" s="22">
        <f>VLOOKUP(A192,FII!$A$1:$D$3730,3,FALSE)</f>
        <v>-201.07</v>
      </c>
      <c r="K192" s="22">
        <f>VLOOKUP(A192,FII!$A$1:$D$3730,4,FALSE)</f>
        <v>2.81</v>
      </c>
      <c r="L192" s="22">
        <f>VLOOKUP(A192,CRUDE!$A:$B,2,FALSE)</f>
        <v>44.56</v>
      </c>
      <c r="M192" s="22">
        <f>VLOOKUP(A192,NIFTY!$A:$H,8,FALSE)</f>
        <v>270.62</v>
      </c>
      <c r="N192" s="22">
        <f>VLOOKUP($A192,MIDCAP100!$A:$H,2,FALSE)</f>
        <v>3691.75</v>
      </c>
      <c r="O192" s="22">
        <f>VLOOKUP($A192,SMALLCAP100!$A:$H,2,FALSE)</f>
        <v>1712.76</v>
      </c>
    </row>
    <row r="193" spans="1:15">
      <c r="A193" s="21">
        <v>39799</v>
      </c>
      <c r="B193">
        <v>2954.35</v>
      </c>
      <c r="C193" s="22">
        <f>VLOOKUP(A193,NIFTY!$A:$E,3,FALSE)</f>
        <v>3040.45</v>
      </c>
      <c r="D193" s="22">
        <f>VLOOKUP($A193,NIFTY!$A:$E,4,FALSE)</f>
        <v>3076.2</v>
      </c>
      <c r="E193" s="22">
        <f>VLOOKUP($A193,NIFTY!$A:$E,5,FALSE)</f>
        <v>2943.5</v>
      </c>
      <c r="F193">
        <v>44.91</v>
      </c>
      <c r="G193">
        <v>8824.34</v>
      </c>
      <c r="H193">
        <v>2948.7</v>
      </c>
      <c r="I193">
        <v>47.46</v>
      </c>
      <c r="J193" s="22">
        <f>VLOOKUP(A193,FII!$A$1:$D$3730,3,FALSE)</f>
        <v>539.73</v>
      </c>
      <c r="K193" s="22">
        <f>VLOOKUP(A193,FII!$A$1:$D$3730,4,FALSE)</f>
        <v>-4.05</v>
      </c>
      <c r="L193" s="22">
        <f>VLOOKUP(A193,CRUDE!$A:$B,2,FALSE)</f>
        <v>45.53</v>
      </c>
      <c r="M193" s="22">
        <f>VLOOKUP(A193,NIFTY!$A:$H,8,FALSE)</f>
        <v>344.62</v>
      </c>
      <c r="N193" s="22">
        <f>VLOOKUP($A193,MIDCAP100!$A:$H,2,FALSE)</f>
        <v>3599.3</v>
      </c>
      <c r="O193" s="22">
        <f>VLOOKUP($A193,SMALLCAP100!$A:$H,2,FALSE)</f>
        <v>1651.04</v>
      </c>
    </row>
    <row r="194" spans="1:15">
      <c r="A194" s="21">
        <v>39800</v>
      </c>
      <c r="B194">
        <v>3060.75</v>
      </c>
      <c r="C194" s="22">
        <f>VLOOKUP(A194,NIFTY!$A:$E,3,FALSE)</f>
        <v>2955.35</v>
      </c>
      <c r="D194" s="22">
        <f>VLOOKUP($A194,NIFTY!$A:$E,4,FALSE)</f>
        <v>3072.55</v>
      </c>
      <c r="E194" s="22">
        <f>VLOOKUP($A194,NIFTY!$A:$E,5,FALSE)</f>
        <v>2922.65</v>
      </c>
      <c r="F194">
        <v>45.49</v>
      </c>
      <c r="G194">
        <v>8604.99</v>
      </c>
      <c r="H194">
        <v>3076.35</v>
      </c>
      <c r="I194">
        <v>46.79</v>
      </c>
      <c r="J194" s="22">
        <f>VLOOKUP(A194,FII!$A$1:$D$3730,3,FALSE)</f>
        <v>172.11</v>
      </c>
      <c r="K194" s="22">
        <f>VLOOKUP(A194,FII!$A$1:$D$3730,4,FALSE)</f>
        <v>37.450000000000003</v>
      </c>
      <c r="L194" s="22">
        <f>VLOOKUP(A194,CRUDE!$A:$B,2,FALSE)</f>
        <v>43.36</v>
      </c>
      <c r="M194" s="22">
        <f>VLOOKUP(A194,NIFTY!$A:$H,8,FALSE)</f>
        <v>377.03</v>
      </c>
      <c r="N194" s="22">
        <f>VLOOKUP($A194,MIDCAP100!$A:$H,2,FALSE)</f>
        <v>3673.05</v>
      </c>
      <c r="O194" s="22">
        <f>VLOOKUP($A194,SMALLCAP100!$A:$H,2,FALSE)</f>
        <v>1685.42</v>
      </c>
    </row>
    <row r="195" spans="1:15">
      <c r="A195" s="21">
        <v>39801</v>
      </c>
      <c r="B195">
        <v>3077.5</v>
      </c>
      <c r="C195" s="22">
        <f>VLOOKUP(A195,NIFTY!$A:$E,3,FALSE)</f>
        <v>3063</v>
      </c>
      <c r="D195" s="22">
        <f>VLOOKUP($A195,NIFTY!$A:$E,4,FALSE)</f>
        <v>3106.8</v>
      </c>
      <c r="E195" s="22">
        <f>VLOOKUP($A195,NIFTY!$A:$E,5,FALSE)</f>
        <v>3036.3</v>
      </c>
      <c r="F195">
        <v>44.91</v>
      </c>
      <c r="G195">
        <v>8579.11</v>
      </c>
      <c r="H195">
        <v>3082.4</v>
      </c>
      <c r="I195">
        <v>47.15</v>
      </c>
      <c r="J195" s="22">
        <f>VLOOKUP(A195,FII!$A$1:$D$3730,3,FALSE)</f>
        <v>1019.46</v>
      </c>
      <c r="K195" s="22">
        <f>VLOOKUP(A195,FII!$A$1:$D$3730,4,FALSE)</f>
        <v>-73.67</v>
      </c>
      <c r="L195" s="22">
        <f>VLOOKUP(A195,CRUDE!$A:$B,2,FALSE)</f>
        <v>44</v>
      </c>
      <c r="M195" s="22">
        <f>VLOOKUP(A195,NIFTY!$A:$H,8,FALSE)</f>
        <v>386.31</v>
      </c>
      <c r="N195" s="22">
        <f>VLOOKUP($A195,MIDCAP100!$A:$H,2,FALSE)</f>
        <v>3769.2</v>
      </c>
      <c r="O195" s="22">
        <f>VLOOKUP($A195,SMALLCAP100!$A:$H,2,FALSE)</f>
        <v>1700.69</v>
      </c>
    </row>
    <row r="196" spans="1:15">
      <c r="A196" s="21">
        <v>39804</v>
      </c>
      <c r="B196">
        <v>3039.3</v>
      </c>
      <c r="C196" s="22">
        <f>VLOOKUP(A196,NIFTY!$A:$E,3,FALSE)</f>
        <v>3077.25</v>
      </c>
      <c r="D196" s="22">
        <f>VLOOKUP($A196,NIFTY!$A:$E,4,FALSE)</f>
        <v>3110.45</v>
      </c>
      <c r="E196" s="22">
        <f>VLOOKUP($A196,NIFTY!$A:$E,5,FALSE)</f>
        <v>3027.8</v>
      </c>
      <c r="F196">
        <v>41.46</v>
      </c>
      <c r="G196">
        <v>8519.69</v>
      </c>
      <c r="H196">
        <v>3039.35</v>
      </c>
      <c r="I196">
        <v>47.72</v>
      </c>
      <c r="J196" s="22">
        <f>VLOOKUP(A196,FII!$A$1:$D$3730,3,FALSE)</f>
        <v>323.67</v>
      </c>
      <c r="K196" s="22">
        <f>VLOOKUP(A196,FII!$A$1:$D$3730,4,FALSE)</f>
        <v>-51.16</v>
      </c>
      <c r="L196" s="22">
        <f>VLOOKUP(A196,CRUDE!$A:$B,2,FALSE)</f>
        <v>41.45</v>
      </c>
      <c r="M196" s="22">
        <f>VLOOKUP(A196,NIFTY!$A:$H,8,FALSE)</f>
        <v>315.83</v>
      </c>
      <c r="N196" s="22">
        <f>VLOOKUP($A196,MIDCAP100!$A:$H,2,FALSE)</f>
        <v>3747.85</v>
      </c>
      <c r="O196" s="22">
        <f>VLOOKUP($A196,SMALLCAP100!$A:$H,2,FALSE)</f>
        <v>1690.23</v>
      </c>
    </row>
    <row r="197" spans="1:15">
      <c r="A197" s="21">
        <v>39805</v>
      </c>
      <c r="B197">
        <v>2968.65</v>
      </c>
      <c r="C197" s="22">
        <f>VLOOKUP(A197,NIFTY!$A:$E,3,FALSE)</f>
        <v>3039.25</v>
      </c>
      <c r="D197" s="22">
        <f>VLOOKUP($A197,NIFTY!$A:$E,4,FALSE)</f>
        <v>3040</v>
      </c>
      <c r="E197" s="22">
        <f>VLOOKUP($A197,NIFTY!$A:$E,5,FALSE)</f>
        <v>2957.05</v>
      </c>
      <c r="F197">
        <v>45.7</v>
      </c>
      <c r="G197">
        <v>8419.49</v>
      </c>
      <c r="H197">
        <v>2972.85</v>
      </c>
      <c r="I197">
        <v>48.69</v>
      </c>
      <c r="J197" s="22">
        <f>VLOOKUP(A197,FII!$A$1:$D$3730,3,FALSE)</f>
        <v>-488.65</v>
      </c>
      <c r="K197" s="22">
        <f>VLOOKUP(A197,FII!$A$1:$D$3730,4,FALSE)</f>
        <v>-39.67</v>
      </c>
      <c r="L197" s="22">
        <f>VLOOKUP(A197,CRUDE!$A:$B,2,FALSE)</f>
        <v>40.36</v>
      </c>
      <c r="M197" s="22">
        <f>VLOOKUP(A197,NIFTY!$A:$H,8,FALSE)</f>
        <v>303.13</v>
      </c>
      <c r="N197" s="22">
        <f>VLOOKUP($A197,MIDCAP100!$A:$H,2,FALSE)</f>
        <v>3658.4</v>
      </c>
      <c r="O197" s="22">
        <f>VLOOKUP($A197,SMALLCAP100!$A:$H,2,FALSE)</f>
        <v>1643.49</v>
      </c>
    </row>
    <row r="198" spans="1:15">
      <c r="A198" s="21">
        <v>39806</v>
      </c>
      <c r="B198">
        <v>2916.85</v>
      </c>
      <c r="C198" s="22">
        <f>VLOOKUP(A198,NIFTY!$A:$E,3,FALSE)</f>
        <v>2967.4</v>
      </c>
      <c r="D198" s="22">
        <f>VLOOKUP($A198,NIFTY!$A:$E,4,FALSE)</f>
        <v>2968</v>
      </c>
      <c r="E198" s="22">
        <f>VLOOKUP($A198,NIFTY!$A:$E,5,FALSE)</f>
        <v>2900.45</v>
      </c>
      <c r="F198">
        <v>41.79</v>
      </c>
      <c r="G198">
        <v>8468.48</v>
      </c>
      <c r="H198">
        <v>2916.85</v>
      </c>
      <c r="I198">
        <v>47.774999999999999</v>
      </c>
      <c r="J198" s="22">
        <f>VLOOKUP(A198,FII!$A$1:$D$3730,3,FALSE)</f>
        <v>-552.55999999999995</v>
      </c>
      <c r="K198" s="22">
        <f>VLOOKUP(A198,FII!$A$1:$D$3730,4,FALSE)</f>
        <v>-385.06</v>
      </c>
      <c r="L198" s="22">
        <f>VLOOKUP(A198,CRUDE!$A:$B,2,FALSE)</f>
        <v>36.61</v>
      </c>
      <c r="M198" s="22">
        <f>VLOOKUP(A198,NIFTY!$A:$H,8,FALSE)</f>
        <v>380.46</v>
      </c>
      <c r="N198" s="22">
        <f>VLOOKUP($A198,MIDCAP100!$A:$H,2,FALSE)</f>
        <v>3633.55</v>
      </c>
      <c r="O198" s="22">
        <f>VLOOKUP($A198,SMALLCAP100!$A:$H,2,FALSE)</f>
        <v>1623.6</v>
      </c>
    </row>
    <row r="199" spans="1:15">
      <c r="A199" s="21">
        <v>39808</v>
      </c>
      <c r="B199">
        <v>2857.25</v>
      </c>
      <c r="C199" s="22">
        <f>VLOOKUP(A199,NIFTY!$A:$E,3,FALSE)</f>
        <v>2919.85</v>
      </c>
      <c r="D199" s="22">
        <f>VLOOKUP($A199,NIFTY!$A:$E,4,FALSE)</f>
        <v>2960.95</v>
      </c>
      <c r="E199" s="22">
        <f>VLOOKUP($A199,NIFTY!$A:$E,5,FALSE)</f>
        <v>2844.8</v>
      </c>
      <c r="F199">
        <v>45.16</v>
      </c>
      <c r="G199">
        <v>8515.5499999999993</v>
      </c>
      <c r="H199">
        <v>2867.55</v>
      </c>
      <c r="I199">
        <v>48.435000000000002</v>
      </c>
      <c r="J199" s="22">
        <f>VLOOKUP(A199,FII!$A$1:$D$3730,3,FALSE)</f>
        <v>-920.83</v>
      </c>
      <c r="K199" s="22">
        <f>VLOOKUP(A199,FII!$A$1:$D$3730,4,FALSE)</f>
        <v>455.43</v>
      </c>
      <c r="L199" s="22">
        <f>VLOOKUP(A199,CRUDE!$A:$B,2,FALSE)</f>
        <v>38.369999999999997</v>
      </c>
      <c r="M199" s="22">
        <f>VLOOKUP(A199,NIFTY!$A:$H,8,FALSE)</f>
        <v>237.94</v>
      </c>
      <c r="N199" s="22">
        <f>VLOOKUP($A199,MIDCAP100!$A:$H,2,FALSE)</f>
        <v>3589.4</v>
      </c>
      <c r="O199" s="22">
        <f>VLOOKUP($A199,SMALLCAP100!$A:$H,2,FALSE)</f>
        <v>1609.15</v>
      </c>
    </row>
    <row r="200" spans="1:15">
      <c r="A200" s="21">
        <v>39811</v>
      </c>
      <c r="B200">
        <v>2922.2</v>
      </c>
      <c r="C200" s="22">
        <f>VLOOKUP(A200,NIFTY!$A:$E,3,FALSE)</f>
        <v>2857.15</v>
      </c>
      <c r="D200" s="22">
        <f>VLOOKUP($A200,NIFTY!$A:$E,4,FALSE)</f>
        <v>2931.8</v>
      </c>
      <c r="E200" s="22">
        <f>VLOOKUP($A200,NIFTY!$A:$E,5,FALSE)</f>
        <v>2812.9</v>
      </c>
      <c r="F200">
        <v>43.89</v>
      </c>
      <c r="G200">
        <v>8483.93</v>
      </c>
      <c r="H200">
        <v>2936.25</v>
      </c>
      <c r="I200">
        <v>48.3</v>
      </c>
      <c r="J200" s="22">
        <f>VLOOKUP(A200,FII!$A$1:$D$3730,3,FALSE)</f>
        <v>-59.16</v>
      </c>
      <c r="K200" s="22">
        <f>VLOOKUP(A200,FII!$A$1:$D$3730,4,FALSE)</f>
        <v>15.44</v>
      </c>
      <c r="L200" s="22">
        <f>VLOOKUP(A200,CRUDE!$A:$B,2,FALSE)</f>
        <v>40.549999999999997</v>
      </c>
      <c r="M200" s="22">
        <f>VLOOKUP(A200,NIFTY!$A:$H,8,FALSE)</f>
        <v>335.17</v>
      </c>
      <c r="N200" s="22">
        <f>VLOOKUP($A200,MIDCAP100!$A:$H,2,FALSE)</f>
        <v>3625.4</v>
      </c>
      <c r="O200" s="22">
        <f>VLOOKUP($A200,SMALLCAP100!$A:$H,2,FALSE)</f>
        <v>1631.12</v>
      </c>
    </row>
    <row r="201" spans="1:15">
      <c r="A201" s="21">
        <v>39812</v>
      </c>
      <c r="B201">
        <v>2979.5</v>
      </c>
      <c r="C201" s="22">
        <f>VLOOKUP(A201,NIFTY!$A:$E,3,FALSE)</f>
        <v>2922.55</v>
      </c>
      <c r="D201" s="22">
        <f>VLOOKUP($A201,NIFTY!$A:$E,4,FALSE)</f>
        <v>2999.15</v>
      </c>
      <c r="E201" s="22">
        <f>VLOOKUP($A201,NIFTY!$A:$E,5,FALSE)</f>
        <v>2899.75</v>
      </c>
      <c r="F201">
        <v>42.51</v>
      </c>
      <c r="G201">
        <v>8668.39</v>
      </c>
      <c r="H201">
        <v>2986.9</v>
      </c>
      <c r="I201">
        <v>48.09</v>
      </c>
      <c r="J201" s="22">
        <f>VLOOKUP(A201,FII!$A$1:$D$3730,3,FALSE)</f>
        <v>22.88</v>
      </c>
      <c r="K201" s="22">
        <f>VLOOKUP(A201,FII!$A$1:$D$3730,4,FALSE)</f>
        <v>-62.51</v>
      </c>
      <c r="L201" s="22">
        <f>VLOOKUP(A201,CRUDE!$A:$B,2,FALSE)</f>
        <v>40.15</v>
      </c>
      <c r="M201" s="22">
        <f>VLOOKUP(A201,NIFTY!$A:$H,8,FALSE)</f>
        <v>302.75</v>
      </c>
      <c r="N201" s="22">
        <f>VLOOKUP($A201,MIDCAP100!$A:$H,2,FALSE)</f>
        <v>3705.2</v>
      </c>
      <c r="O201" s="22">
        <f>VLOOKUP($A201,SMALLCAP100!$A:$H,2,FALSE)</f>
        <v>1670.03</v>
      </c>
    </row>
    <row r="202" spans="1:15">
      <c r="A202" s="21">
        <v>39813</v>
      </c>
      <c r="B202">
        <v>2959.15</v>
      </c>
      <c r="C202" s="22">
        <f>VLOOKUP(A202,NIFTY!$A:$E,3,FALSE)</f>
        <v>2979.8</v>
      </c>
      <c r="D202" s="22">
        <f>VLOOKUP($A202,NIFTY!$A:$E,4,FALSE)</f>
        <v>3002.65</v>
      </c>
      <c r="E202" s="22">
        <f>VLOOKUP($A202,NIFTY!$A:$E,5,FALSE)</f>
        <v>2937.35</v>
      </c>
      <c r="F202">
        <v>43.09</v>
      </c>
      <c r="G202">
        <v>8776.39</v>
      </c>
      <c r="H202">
        <v>2965.4</v>
      </c>
      <c r="I202">
        <v>48.62</v>
      </c>
      <c r="J202" s="22">
        <f>VLOOKUP(A202,FII!$A$1:$D$3730,3,FALSE)</f>
        <v>327.97</v>
      </c>
      <c r="K202" s="22">
        <f>VLOOKUP(A202,FII!$A$1:$D$3730,4,FALSE)</f>
        <v>37.04</v>
      </c>
      <c r="L202" s="22">
        <f>VLOOKUP(A202,CRUDE!$A:$B,2,FALSE)</f>
        <v>45.59</v>
      </c>
      <c r="M202" s="22">
        <f>VLOOKUP(A202,NIFTY!$A:$H,8,FALSE)</f>
        <v>288.83</v>
      </c>
      <c r="N202" s="22">
        <f>VLOOKUP($A202,MIDCAP100!$A:$H,2,FALSE)</f>
        <v>3735.6</v>
      </c>
      <c r="O202" s="22">
        <f>VLOOKUP($A202,SMALLCAP100!$A:$H,2,FALSE)</f>
        <v>1684.07</v>
      </c>
    </row>
    <row r="203" spans="1:15">
      <c r="A203" s="21">
        <v>39814</v>
      </c>
      <c r="B203">
        <v>3033.45</v>
      </c>
      <c r="C203" s="22">
        <f>VLOOKUP(A203,NIFTY!$A:$E,3,FALSE)</f>
        <v>2963.3</v>
      </c>
      <c r="D203" s="22">
        <f>VLOOKUP($A203,NIFTY!$A:$E,4,FALSE)</f>
        <v>3039.25</v>
      </c>
      <c r="E203" s="22">
        <f>VLOOKUP($A203,NIFTY!$A:$E,5,FALSE)</f>
        <v>2963.3</v>
      </c>
      <c r="F203">
        <v>41.34</v>
      </c>
      <c r="G203" t="e">
        <v>#N/A</v>
      </c>
      <c r="H203">
        <v>3043.7</v>
      </c>
      <c r="I203">
        <v>48.75</v>
      </c>
      <c r="J203" s="22">
        <f>VLOOKUP(A203,FII!$A$1:$D$3730,3,FALSE)</f>
        <v>330.5</v>
      </c>
      <c r="K203" s="22">
        <f>VLOOKUP(A203,FII!$A$1:$D$3730,4,FALSE)</f>
        <v>-125.43</v>
      </c>
      <c r="L203" s="22" t="e">
        <f>VLOOKUP(A203,CRUDE!$A:$B,2,FALSE)</f>
        <v>#N/A</v>
      </c>
      <c r="M203" s="22">
        <f>VLOOKUP(A203,NIFTY!$A:$H,8,FALSE)</f>
        <v>226.68</v>
      </c>
      <c r="N203" s="22">
        <f>VLOOKUP($A203,MIDCAP100!$A:$H,2,FALSE)</f>
        <v>3814.55</v>
      </c>
      <c r="O203" s="22">
        <f>VLOOKUP($A203,SMALLCAP100!$A:$H,2,FALSE)</f>
        <v>1724.67</v>
      </c>
    </row>
    <row r="204" spans="1:15">
      <c r="A204" s="21">
        <v>39815</v>
      </c>
      <c r="B204">
        <v>3046.75</v>
      </c>
      <c r="C204" s="22">
        <f>VLOOKUP(A204,NIFTY!$A:$E,3,FALSE)</f>
        <v>3034.6</v>
      </c>
      <c r="D204" s="22">
        <f>VLOOKUP($A204,NIFTY!$A:$E,4,FALSE)</f>
        <v>3079.85</v>
      </c>
      <c r="E204" s="22">
        <f>VLOOKUP($A204,NIFTY!$A:$E,5,FALSE)</f>
        <v>3021.8</v>
      </c>
      <c r="F204">
        <v>40.67</v>
      </c>
      <c r="G204">
        <v>9034.69</v>
      </c>
      <c r="H204">
        <v>3053.6</v>
      </c>
      <c r="I204">
        <v>48.12</v>
      </c>
      <c r="J204" s="22">
        <f>VLOOKUP(A204,FII!$A$1:$D$3730,3,FALSE)</f>
        <v>59.71</v>
      </c>
      <c r="K204" s="22">
        <f>VLOOKUP(A204,FII!$A$1:$D$3730,4,FALSE)</f>
        <v>39.090000000000003</v>
      </c>
      <c r="L204" s="22">
        <f>VLOOKUP(A204,CRUDE!$A:$B,2,FALSE)</f>
        <v>46.91</v>
      </c>
      <c r="M204" s="22">
        <f>VLOOKUP(A204,NIFTY!$A:$H,8,FALSE)</f>
        <v>318.67</v>
      </c>
      <c r="N204" s="22">
        <f>VLOOKUP($A204,MIDCAP100!$A:$H,2,FALSE)</f>
        <v>3893.9</v>
      </c>
      <c r="O204" s="22">
        <f>VLOOKUP($A204,SMALLCAP100!$A:$H,2,FALSE)</f>
        <v>1758.58</v>
      </c>
    </row>
    <row r="205" spans="1:15">
      <c r="A205" s="21">
        <v>39818</v>
      </c>
      <c r="B205">
        <v>3121.45</v>
      </c>
      <c r="C205" s="22">
        <f>VLOOKUP(A205,NIFTY!$A:$E,3,FALSE)</f>
        <v>3058.75</v>
      </c>
      <c r="D205" s="22">
        <f>VLOOKUP($A205,NIFTY!$A:$E,4,FALSE)</f>
        <v>3131.95</v>
      </c>
      <c r="E205" s="22">
        <f>VLOOKUP($A205,NIFTY!$A:$E,5,FALSE)</f>
        <v>3056.45</v>
      </c>
      <c r="F205">
        <v>38.6</v>
      </c>
      <c r="G205">
        <v>8952.89</v>
      </c>
      <c r="H205">
        <v>3122.25</v>
      </c>
      <c r="I205">
        <v>48.41</v>
      </c>
      <c r="J205" s="22">
        <f>VLOOKUP(A205,FII!$A$1:$D$3730,3,FALSE)</f>
        <v>43.71</v>
      </c>
      <c r="K205" s="22">
        <f>VLOOKUP(A205,FII!$A$1:$D$3730,4,FALSE)</f>
        <v>12.46</v>
      </c>
      <c r="L205" s="22">
        <f>VLOOKUP(A205,CRUDE!$A:$B,2,FALSE)</f>
        <v>49.62</v>
      </c>
      <c r="M205" s="22">
        <f>VLOOKUP(A205,NIFTY!$A:$H,8,FALSE)</f>
        <v>311.93</v>
      </c>
      <c r="N205" s="22">
        <f>VLOOKUP($A205,MIDCAP100!$A:$H,2,FALSE)</f>
        <v>3947</v>
      </c>
      <c r="O205" s="22">
        <f>VLOOKUP($A205,SMALLCAP100!$A:$H,2,FALSE)</f>
        <v>1784.75</v>
      </c>
    </row>
    <row r="206" spans="1:15">
      <c r="A206" s="21">
        <v>39819</v>
      </c>
      <c r="B206">
        <v>3112.8</v>
      </c>
      <c r="C206" s="22">
        <f>VLOOKUP(A206,NIFTY!$A:$E,3,FALSE)</f>
        <v>3121.5</v>
      </c>
      <c r="D206" s="22">
        <f>VLOOKUP($A206,NIFTY!$A:$E,4,FALSE)</f>
        <v>3141.8</v>
      </c>
      <c r="E206" s="22">
        <f>VLOOKUP($A206,NIFTY!$A:$E,5,FALSE)</f>
        <v>3056.1</v>
      </c>
      <c r="F206">
        <v>38.729999999999997</v>
      </c>
      <c r="G206">
        <v>9015.1</v>
      </c>
      <c r="H206">
        <v>3113.2</v>
      </c>
      <c r="I206">
        <v>48.44</v>
      </c>
      <c r="J206" s="22">
        <f>VLOOKUP(A206,FII!$A$1:$D$3730,3,FALSE)</f>
        <v>650.78</v>
      </c>
      <c r="K206" s="22">
        <f>VLOOKUP(A206,FII!$A$1:$D$3730,4,FALSE)</f>
        <v>179.42</v>
      </c>
      <c r="L206" s="22">
        <f>VLOOKUP(A206,CRUDE!$A:$B,2,FALSE)</f>
        <v>50.53</v>
      </c>
      <c r="M206" s="22">
        <f>VLOOKUP(A206,NIFTY!$A:$H,8,FALSE)</f>
        <v>340.45</v>
      </c>
      <c r="N206" s="22">
        <f>VLOOKUP($A206,MIDCAP100!$A:$H,2,FALSE)</f>
        <v>3921.85</v>
      </c>
      <c r="O206" s="22">
        <f>VLOOKUP($A206,SMALLCAP100!$A:$H,2,FALSE)</f>
        <v>1782.13</v>
      </c>
    </row>
    <row r="207" spans="1:15">
      <c r="A207" s="21">
        <v>39820</v>
      </c>
      <c r="B207">
        <v>2920.4</v>
      </c>
      <c r="C207" s="22">
        <f>VLOOKUP(A207,NIFTY!$A:$E,3,FALSE)</f>
        <v>3112.8</v>
      </c>
      <c r="D207" s="22">
        <f>VLOOKUP($A207,NIFTY!$A:$E,4,FALSE)</f>
        <v>3147.2</v>
      </c>
      <c r="E207" s="22">
        <f>VLOOKUP($A207,NIFTY!$A:$E,5,FALSE)</f>
        <v>2888.2</v>
      </c>
      <c r="F207">
        <v>44.36</v>
      </c>
      <c r="G207">
        <v>8769.7000000000007</v>
      </c>
      <c r="H207">
        <v>2914.1</v>
      </c>
      <c r="I207">
        <v>48.734999999999999</v>
      </c>
      <c r="J207" s="22">
        <f>VLOOKUP(A207,FII!$A$1:$D$3730,3,FALSE)</f>
        <v>183.95</v>
      </c>
      <c r="K207" s="22">
        <f>VLOOKUP(A207,FII!$A$1:$D$3730,4,FALSE)</f>
        <v>23.94</v>
      </c>
      <c r="L207" s="22">
        <f>VLOOKUP(A207,CRUDE!$A:$B,2,FALSE)</f>
        <v>45.86</v>
      </c>
      <c r="M207" s="22">
        <f>VLOOKUP(A207,NIFTY!$A:$H,8,FALSE)</f>
        <v>686.89</v>
      </c>
      <c r="N207" s="22">
        <f>VLOOKUP($A207,MIDCAP100!$A:$H,2,FALSE)</f>
        <v>3647.2</v>
      </c>
      <c r="O207" s="22">
        <f>VLOOKUP($A207,SMALLCAP100!$A:$H,2,FALSE)</f>
        <v>1663.58</v>
      </c>
    </row>
    <row r="208" spans="1:15">
      <c r="A208" s="21">
        <v>39822</v>
      </c>
      <c r="B208">
        <v>2873</v>
      </c>
      <c r="C208" s="22">
        <f>VLOOKUP(A208,NIFTY!$A:$E,3,FALSE)</f>
        <v>2919.95</v>
      </c>
      <c r="D208" s="22">
        <f>VLOOKUP($A208,NIFTY!$A:$E,4,FALSE)</f>
        <v>2929.85</v>
      </c>
      <c r="E208" s="22">
        <f>VLOOKUP($A208,NIFTY!$A:$E,5,FALSE)</f>
        <v>2810.25</v>
      </c>
      <c r="F208">
        <v>47.82</v>
      </c>
      <c r="G208">
        <v>8599.18</v>
      </c>
      <c r="H208">
        <v>2863</v>
      </c>
      <c r="I208">
        <v>48.07</v>
      </c>
      <c r="J208" s="22">
        <f>VLOOKUP(A208,FII!$A$1:$D$3730,3,FALSE)</f>
        <v>-666.15</v>
      </c>
      <c r="K208" s="22">
        <f>VLOOKUP(A208,FII!$A$1:$D$3730,4,FALSE)</f>
        <v>-7.22</v>
      </c>
      <c r="L208" s="22">
        <f>VLOOKUP(A208,CRUDE!$A:$B,2,FALSE)</f>
        <v>44.42</v>
      </c>
      <c r="M208" s="22">
        <f>VLOOKUP(A208,NIFTY!$A:$H,8,FALSE)</f>
        <v>591.98</v>
      </c>
      <c r="N208" s="22">
        <f>VLOOKUP($A208,MIDCAP100!$A:$H,2,FALSE)</f>
        <v>3539.1</v>
      </c>
      <c r="O208" s="22">
        <f>VLOOKUP($A208,SMALLCAP100!$A:$H,2,FALSE)</f>
        <v>1626.57</v>
      </c>
    </row>
    <row r="209" spans="1:15">
      <c r="A209" s="21">
        <v>39825</v>
      </c>
      <c r="B209">
        <v>2773.1</v>
      </c>
      <c r="C209" s="22">
        <f>VLOOKUP(A209,NIFTY!$A:$E,3,FALSE)</f>
        <v>2868.85</v>
      </c>
      <c r="D209" s="22">
        <f>VLOOKUP($A209,NIFTY!$A:$E,4,FALSE)</f>
        <v>2869.2</v>
      </c>
      <c r="E209" s="22">
        <f>VLOOKUP($A209,NIFTY!$A:$E,5,FALSE)</f>
        <v>2748.55</v>
      </c>
      <c r="F209">
        <v>47.82</v>
      </c>
      <c r="G209">
        <v>8473.9699999999993</v>
      </c>
      <c r="H209">
        <v>2750.3</v>
      </c>
      <c r="I209">
        <v>48.62</v>
      </c>
      <c r="J209" s="22">
        <f>VLOOKUP(A209,FII!$A$1:$D$3730,3,FALSE)</f>
        <v>-407.7</v>
      </c>
      <c r="K209" s="22">
        <f>VLOOKUP(A209,FII!$A$1:$D$3730,4,FALSE)</f>
        <v>373.02</v>
      </c>
      <c r="L209" s="22">
        <f>VLOOKUP(A209,CRUDE!$A:$B,2,FALSE)</f>
        <v>42.91</v>
      </c>
      <c r="M209" s="22">
        <f>VLOOKUP(A209,NIFTY!$A:$H,8,FALSE)</f>
        <v>382.11</v>
      </c>
      <c r="N209" s="22">
        <f>VLOOKUP($A209,MIDCAP100!$A:$H,2,FALSE)</f>
        <v>3490.15</v>
      </c>
      <c r="O209" s="22">
        <f>VLOOKUP($A209,SMALLCAP100!$A:$H,2,FALSE)</f>
        <v>1592.09</v>
      </c>
    </row>
    <row r="210" spans="1:15">
      <c r="A210" s="21">
        <v>39826</v>
      </c>
      <c r="B210">
        <v>2744.95</v>
      </c>
      <c r="C210" s="22">
        <f>VLOOKUP(A210,NIFTY!$A:$E,3,FALSE)</f>
        <v>2775</v>
      </c>
      <c r="D210" s="22">
        <f>VLOOKUP($A210,NIFTY!$A:$E,4,FALSE)</f>
        <v>2802.6</v>
      </c>
      <c r="E210" s="22">
        <f>VLOOKUP($A210,NIFTY!$A:$E,5,FALSE)</f>
        <v>2720.8</v>
      </c>
      <c r="F210">
        <v>53.47</v>
      </c>
      <c r="G210">
        <v>8448.56</v>
      </c>
      <c r="H210">
        <v>2722.05</v>
      </c>
      <c r="I210">
        <v>48.924999999999997</v>
      </c>
      <c r="J210" s="22">
        <f>VLOOKUP(A210,FII!$A$1:$D$3730,3,FALSE)</f>
        <v>-1444.12</v>
      </c>
      <c r="K210" s="22">
        <f>VLOOKUP(A210,FII!$A$1:$D$3730,4,FALSE)</f>
        <v>565.73</v>
      </c>
      <c r="L210" s="22">
        <f>VLOOKUP(A210,CRUDE!$A:$B,2,FALSE)</f>
        <v>44.83</v>
      </c>
      <c r="M210" s="22">
        <f>VLOOKUP(A210,NIFTY!$A:$H,8,FALSE)</f>
        <v>252.7</v>
      </c>
      <c r="N210" s="22">
        <f>VLOOKUP($A210,MIDCAP100!$A:$H,2,FALSE)</f>
        <v>3451.8</v>
      </c>
      <c r="O210" s="22">
        <f>VLOOKUP($A210,SMALLCAP100!$A:$H,2,FALSE)</f>
        <v>1568.71</v>
      </c>
    </row>
    <row r="211" spans="1:15">
      <c r="A211" s="21">
        <v>39827</v>
      </c>
      <c r="B211">
        <v>2835.3</v>
      </c>
      <c r="C211" s="22">
        <f>VLOOKUP(A211,NIFTY!$A:$E,3,FALSE)</f>
        <v>2748.4</v>
      </c>
      <c r="D211" s="22">
        <f>VLOOKUP($A211,NIFTY!$A:$E,4,FALSE)</f>
        <v>2853.25</v>
      </c>
      <c r="E211" s="22">
        <f>VLOOKUP($A211,NIFTY!$A:$E,5,FALSE)</f>
        <v>2748.4</v>
      </c>
      <c r="F211">
        <v>53.47</v>
      </c>
      <c r="G211">
        <v>8200.14</v>
      </c>
      <c r="H211">
        <v>2811.8</v>
      </c>
      <c r="I211">
        <v>48.64</v>
      </c>
      <c r="J211" s="22">
        <f>VLOOKUP(A211,FII!$A$1:$D$3730,3,FALSE)</f>
        <v>-470.55</v>
      </c>
      <c r="K211" s="22">
        <f>VLOOKUP(A211,FII!$A$1:$D$3730,4,FALSE)</f>
        <v>370.88</v>
      </c>
      <c r="L211" s="22">
        <f>VLOOKUP(A211,CRUDE!$A:$B,2,FALSE)</f>
        <v>45.08</v>
      </c>
      <c r="M211" s="22">
        <f>VLOOKUP(A211,NIFTY!$A:$H,8,FALSE)</f>
        <v>217.3</v>
      </c>
      <c r="N211" s="22">
        <f>VLOOKUP($A211,MIDCAP100!$A:$H,2,FALSE)</f>
        <v>3526.15</v>
      </c>
      <c r="O211" s="22">
        <f>VLOOKUP($A211,SMALLCAP100!$A:$H,2,FALSE)</f>
        <v>1596.89</v>
      </c>
    </row>
    <row r="212" spans="1:15">
      <c r="A212" s="21">
        <v>39828</v>
      </c>
      <c r="B212">
        <v>2736.7</v>
      </c>
      <c r="C212" s="22">
        <f>VLOOKUP(A212,NIFTY!$A:$E,3,FALSE)</f>
        <v>2832.3</v>
      </c>
      <c r="D212" s="22">
        <f>VLOOKUP($A212,NIFTY!$A:$E,4,FALSE)</f>
        <v>2832.3</v>
      </c>
      <c r="E212" s="22">
        <f>VLOOKUP($A212,NIFTY!$A:$E,5,FALSE)</f>
        <v>2701.75</v>
      </c>
      <c r="F212">
        <v>45.17</v>
      </c>
      <c r="G212">
        <v>8212.49</v>
      </c>
      <c r="H212">
        <v>2711.75</v>
      </c>
      <c r="I212">
        <v>48.895000000000003</v>
      </c>
      <c r="J212" s="22">
        <f>VLOOKUP(A212,FII!$A$1:$D$3730,3,FALSE)</f>
        <v>-303.3</v>
      </c>
      <c r="K212" s="22">
        <f>VLOOKUP(A212,FII!$A$1:$D$3730,4,FALSE)</f>
        <v>206.83</v>
      </c>
      <c r="L212" s="22">
        <f>VLOOKUP(A212,CRUDE!$A:$B,2,FALSE)</f>
        <v>44.69</v>
      </c>
      <c r="M212" s="22">
        <f>VLOOKUP(A212,NIFTY!$A:$H,8,FALSE)</f>
        <v>214.28</v>
      </c>
      <c r="N212" s="22">
        <f>VLOOKUP($A212,MIDCAP100!$A:$H,2,FALSE)</f>
        <v>3473.35</v>
      </c>
      <c r="O212" s="22">
        <f>VLOOKUP($A212,SMALLCAP100!$A:$H,2,FALSE)</f>
        <v>1576.57</v>
      </c>
    </row>
    <row r="213" spans="1:15">
      <c r="A213" s="21">
        <v>39829</v>
      </c>
      <c r="B213">
        <v>2828.45</v>
      </c>
      <c r="C213" s="22">
        <f>VLOOKUP(A213,NIFTY!$A:$E,3,FALSE)</f>
        <v>2737</v>
      </c>
      <c r="D213" s="22">
        <f>VLOOKUP($A213,NIFTY!$A:$E,4,FALSE)</f>
        <v>2835.65</v>
      </c>
      <c r="E213" s="22">
        <f>VLOOKUP($A213,NIFTY!$A:$E,5,FALSE)</f>
        <v>2724.2</v>
      </c>
      <c r="F213">
        <v>44.3</v>
      </c>
      <c r="G213">
        <v>8281.2199999999993</v>
      </c>
      <c r="H213">
        <v>2815.4</v>
      </c>
      <c r="I213">
        <v>48.645000000000003</v>
      </c>
      <c r="J213" s="22">
        <f>VLOOKUP(A213,FII!$A$1:$D$3730,3,FALSE)</f>
        <v>-1016.76</v>
      </c>
      <c r="K213" s="22">
        <f>VLOOKUP(A213,FII!$A$1:$D$3730,4,FALSE)</f>
        <v>-26.07</v>
      </c>
      <c r="L213" s="22">
        <f>VLOOKUP(A213,CRUDE!$A:$B,2,FALSE)</f>
        <v>46.57</v>
      </c>
      <c r="M213" s="22">
        <f>VLOOKUP(A213,NIFTY!$A:$H,8,FALSE)</f>
        <v>229.5</v>
      </c>
      <c r="N213" s="22">
        <f>VLOOKUP($A213,MIDCAP100!$A:$H,2,FALSE)</f>
        <v>3506.15</v>
      </c>
      <c r="O213" s="22">
        <f>VLOOKUP($A213,SMALLCAP100!$A:$H,2,FALSE)</f>
        <v>1581.25</v>
      </c>
    </row>
    <row r="214" spans="1:15">
      <c r="A214" s="21">
        <v>39832</v>
      </c>
      <c r="B214">
        <v>2846.2</v>
      </c>
      <c r="C214" s="22">
        <f>VLOOKUP(A214,NIFTY!$A:$E,3,FALSE)</f>
        <v>2828.7</v>
      </c>
      <c r="D214" s="22">
        <f>VLOOKUP($A214,NIFTY!$A:$E,4,FALSE)</f>
        <v>2868.2</v>
      </c>
      <c r="E214" s="22">
        <f>VLOOKUP($A214,NIFTY!$A:$E,5,FALSE)</f>
        <v>2819.9</v>
      </c>
      <c r="F214">
        <v>44.46</v>
      </c>
      <c r="G214" t="e">
        <v>#N/A</v>
      </c>
      <c r="H214">
        <v>2833.35</v>
      </c>
      <c r="I214">
        <v>48.524999999999999</v>
      </c>
      <c r="J214" s="22">
        <f>VLOOKUP(A214,FII!$A$1:$D$3730,3,FALSE)</f>
        <v>645.95000000000005</v>
      </c>
      <c r="K214" s="22">
        <f>VLOOKUP(A214,FII!$A$1:$D$3730,4,FALSE)</f>
        <v>130.30000000000001</v>
      </c>
      <c r="L214" s="22">
        <f>VLOOKUP(A214,CRUDE!$A:$B,2,FALSE)</f>
        <v>44.5</v>
      </c>
      <c r="M214" s="22">
        <f>VLOOKUP(A214,NIFTY!$A:$H,8,FALSE)</f>
        <v>328.34</v>
      </c>
      <c r="N214" s="22">
        <f>VLOOKUP($A214,MIDCAP100!$A:$H,2,FALSE)</f>
        <v>3535</v>
      </c>
      <c r="O214" s="22">
        <f>VLOOKUP($A214,SMALLCAP100!$A:$H,2,FALSE)</f>
        <v>1596.42</v>
      </c>
    </row>
    <row r="215" spans="1:15">
      <c r="A215" s="21">
        <v>39833</v>
      </c>
      <c r="B215">
        <v>2796.6</v>
      </c>
      <c r="C215" s="22">
        <f>VLOOKUP(A215,NIFTY!$A:$E,3,FALSE)</f>
        <v>2842.9</v>
      </c>
      <c r="D215" s="22">
        <f>VLOOKUP($A215,NIFTY!$A:$E,4,FALSE)</f>
        <v>2842.9</v>
      </c>
      <c r="E215" s="22">
        <f>VLOOKUP($A215,NIFTY!$A:$E,5,FALSE)</f>
        <v>2758</v>
      </c>
      <c r="F215">
        <v>45</v>
      </c>
      <c r="G215">
        <v>7949.09</v>
      </c>
      <c r="H215">
        <v>2775.55</v>
      </c>
      <c r="I215">
        <v>49.05</v>
      </c>
      <c r="J215" s="22">
        <f>VLOOKUP(A215,FII!$A$1:$D$3730,3,FALSE)</f>
        <v>-122.7</v>
      </c>
      <c r="K215" s="22">
        <f>VLOOKUP(A215,FII!$A$1:$D$3730,4,FALSE)</f>
        <v>-90</v>
      </c>
      <c r="L215" s="22">
        <f>VLOOKUP(A215,CRUDE!$A:$B,2,FALSE)</f>
        <v>43.62</v>
      </c>
      <c r="M215" s="22">
        <f>VLOOKUP(A215,NIFTY!$A:$H,8,FALSE)</f>
        <v>233.29</v>
      </c>
      <c r="N215" s="22">
        <f>VLOOKUP($A215,MIDCAP100!$A:$H,2,FALSE)</f>
        <v>3491.65</v>
      </c>
      <c r="O215" s="22">
        <f>VLOOKUP($A215,SMALLCAP100!$A:$H,2,FALSE)</f>
        <v>1582.17</v>
      </c>
    </row>
    <row r="216" spans="1:15">
      <c r="A216" s="21">
        <v>39834</v>
      </c>
      <c r="B216">
        <v>2706.15</v>
      </c>
      <c r="C216" s="22">
        <f>VLOOKUP(A216,NIFTY!$A:$E,3,FALSE)</f>
        <v>2777.4</v>
      </c>
      <c r="D216" s="22">
        <f>VLOOKUP($A216,NIFTY!$A:$E,4,FALSE)</f>
        <v>2787.3</v>
      </c>
      <c r="E216" s="22">
        <f>VLOOKUP($A216,NIFTY!$A:$E,5,FALSE)</f>
        <v>2690.2</v>
      </c>
      <c r="F216">
        <v>45.41</v>
      </c>
      <c r="G216">
        <v>8228.1</v>
      </c>
      <c r="H216">
        <v>2686.4</v>
      </c>
      <c r="I216">
        <v>49.05</v>
      </c>
      <c r="J216" s="22">
        <f>VLOOKUP(A216,FII!$A$1:$D$3730,3,FALSE)</f>
        <v>14.68</v>
      </c>
      <c r="K216" s="22">
        <f>VLOOKUP(A216,FII!$A$1:$D$3730,4,FALSE)</f>
        <v>60.54</v>
      </c>
      <c r="L216" s="22">
        <f>VLOOKUP(A216,CRUDE!$A:$B,2,FALSE)</f>
        <v>45.02</v>
      </c>
      <c r="M216" s="22">
        <f>VLOOKUP(A216,NIFTY!$A:$H,8,FALSE)</f>
        <v>220.07</v>
      </c>
      <c r="N216" s="22">
        <f>VLOOKUP($A216,MIDCAP100!$A:$H,2,FALSE)</f>
        <v>3446.05</v>
      </c>
      <c r="O216" s="22">
        <f>VLOOKUP($A216,SMALLCAP100!$A:$H,2,FALSE)</f>
        <v>1544.74</v>
      </c>
    </row>
    <row r="217" spans="1:15">
      <c r="A217" s="21">
        <v>39835</v>
      </c>
      <c r="B217">
        <v>2713.8</v>
      </c>
      <c r="C217" s="22">
        <f>VLOOKUP(A217,NIFTY!$A:$E,3,FALSE)</f>
        <v>2714.7</v>
      </c>
      <c r="D217" s="22">
        <f>VLOOKUP($A217,NIFTY!$A:$E,4,FALSE)</f>
        <v>2744.85</v>
      </c>
      <c r="E217" s="22">
        <f>VLOOKUP($A217,NIFTY!$A:$E,5,FALSE)</f>
        <v>2681.4</v>
      </c>
      <c r="F217">
        <v>45.55</v>
      </c>
      <c r="G217">
        <v>8122.8</v>
      </c>
      <c r="H217">
        <v>2691.6</v>
      </c>
      <c r="I217">
        <v>49.01</v>
      </c>
      <c r="J217" s="22">
        <f>VLOOKUP(A217,FII!$A$1:$D$3730,3,FALSE)</f>
        <v>-712.76</v>
      </c>
      <c r="K217" s="22">
        <f>VLOOKUP(A217,FII!$A$1:$D$3730,4,FALSE)</f>
        <v>46.47</v>
      </c>
      <c r="L217" s="22">
        <f>VLOOKUP(A217,CRUDE!$A:$B,2,FALSE)</f>
        <v>45.39</v>
      </c>
      <c r="M217" s="22">
        <f>VLOOKUP(A217,NIFTY!$A:$H,8,FALSE)</f>
        <v>229.57</v>
      </c>
      <c r="N217" s="22">
        <f>VLOOKUP($A217,MIDCAP100!$A:$H,2,FALSE)</f>
        <v>3375.05</v>
      </c>
      <c r="O217" s="22">
        <f>VLOOKUP($A217,SMALLCAP100!$A:$H,2,FALSE)</f>
        <v>1513.85</v>
      </c>
    </row>
    <row r="218" spans="1:15">
      <c r="A218" s="21">
        <v>39836</v>
      </c>
      <c r="B218">
        <v>2678.55</v>
      </c>
      <c r="C218" s="22">
        <f>VLOOKUP(A218,NIFTY!$A:$E,3,FALSE)</f>
        <v>2705.45</v>
      </c>
      <c r="D218" s="22">
        <f>VLOOKUP($A218,NIFTY!$A:$E,4,FALSE)</f>
        <v>2765.55</v>
      </c>
      <c r="E218" s="22">
        <f>VLOOKUP($A218,NIFTY!$A:$E,5,FALSE)</f>
        <v>2661.65</v>
      </c>
      <c r="F218">
        <v>34.01</v>
      </c>
      <c r="G218">
        <v>8077.56</v>
      </c>
      <c r="H218">
        <v>2655.3</v>
      </c>
      <c r="I218">
        <v>49.075000000000003</v>
      </c>
      <c r="J218" s="22">
        <f>VLOOKUP(A218,FII!$A$1:$D$3730,3,FALSE)</f>
        <v>229.25</v>
      </c>
      <c r="K218" s="22">
        <f>VLOOKUP(A218,FII!$A$1:$D$3730,4,FALSE)</f>
        <v>202.12</v>
      </c>
      <c r="L218" s="22">
        <f>VLOOKUP(A218,CRUDE!$A:$B,2,FALSE)</f>
        <v>48.37</v>
      </c>
      <c r="M218" s="22">
        <f>VLOOKUP(A218,NIFTY!$A:$H,8,FALSE)</f>
        <v>211.29</v>
      </c>
      <c r="N218" s="22">
        <f>VLOOKUP($A218,MIDCAP100!$A:$H,2,FALSE)</f>
        <v>3323.25</v>
      </c>
      <c r="O218" s="22">
        <f>VLOOKUP($A218,SMALLCAP100!$A:$H,2,FALSE)</f>
        <v>1493.15</v>
      </c>
    </row>
    <row r="219" spans="1:15">
      <c r="A219" s="21">
        <v>39840</v>
      </c>
      <c r="B219">
        <v>2771.35</v>
      </c>
      <c r="C219" s="22">
        <f>VLOOKUP(A219,NIFTY!$A:$E,3,FALSE)</f>
        <v>2686.05</v>
      </c>
      <c r="D219" s="22">
        <f>VLOOKUP($A219,NIFTY!$A:$E,4,FALSE)</f>
        <v>2777.3</v>
      </c>
      <c r="E219" s="22">
        <f>VLOOKUP($A219,NIFTY!$A:$E,5,FALSE)</f>
        <v>2685.25</v>
      </c>
      <c r="F219">
        <v>42.86</v>
      </c>
      <c r="G219">
        <v>8174.73</v>
      </c>
      <c r="H219">
        <v>2767.2</v>
      </c>
      <c r="I219">
        <v>48.7</v>
      </c>
      <c r="J219" s="22">
        <f>VLOOKUP(A219,FII!$A$1:$D$3730,3,FALSE)</f>
        <v>-333.34</v>
      </c>
      <c r="K219" s="22">
        <f>VLOOKUP(A219,FII!$A$1:$D$3730,4,FALSE)</f>
        <v>-51.14</v>
      </c>
      <c r="L219" s="22">
        <f>VLOOKUP(A219,CRUDE!$A:$B,2,FALSE)</f>
        <v>43.73</v>
      </c>
      <c r="M219" s="22">
        <f>VLOOKUP(A219,NIFTY!$A:$H,8,FALSE)</f>
        <v>218.65</v>
      </c>
      <c r="N219" s="22">
        <f>VLOOKUP($A219,MIDCAP100!$A:$H,2,FALSE)</f>
        <v>3321.9</v>
      </c>
      <c r="O219" s="22">
        <f>VLOOKUP($A219,SMALLCAP100!$A:$H,2,FALSE)</f>
        <v>1506.79</v>
      </c>
    </row>
    <row r="220" spans="1:15">
      <c r="A220" s="21">
        <v>39841</v>
      </c>
      <c r="B220">
        <v>2849.5</v>
      </c>
      <c r="C220" s="22">
        <f>VLOOKUP(A220,NIFTY!$A:$E,3,FALSE)</f>
        <v>2771.1</v>
      </c>
      <c r="D220" s="22">
        <f>VLOOKUP($A220,NIFTY!$A:$E,4,FALSE)</f>
        <v>2855.4</v>
      </c>
      <c r="E220" s="22">
        <f>VLOOKUP($A220,NIFTY!$A:$E,5,FALSE)</f>
        <v>2765.6</v>
      </c>
      <c r="F220">
        <v>40.76</v>
      </c>
      <c r="G220">
        <v>8375.4500000000007</v>
      </c>
      <c r="H220">
        <v>2846.6</v>
      </c>
      <c r="I220">
        <v>48.67</v>
      </c>
      <c r="J220" s="22">
        <f>VLOOKUP(A220,FII!$A$1:$D$3730,3,FALSE)</f>
        <v>1138.8399999999999</v>
      </c>
      <c r="K220" s="22">
        <f>VLOOKUP(A220,FII!$A$1:$D$3730,4,FALSE)</f>
        <v>-184.53</v>
      </c>
      <c r="L220" s="22">
        <f>VLOOKUP(A220,CRUDE!$A:$B,2,FALSE)</f>
        <v>44.9</v>
      </c>
      <c r="M220" s="22">
        <f>VLOOKUP(A220,NIFTY!$A:$H,8,FALSE)</f>
        <v>274.48</v>
      </c>
      <c r="N220" s="22">
        <f>VLOOKUP($A220,MIDCAP100!$A:$H,2,FALSE)</f>
        <v>3350.2</v>
      </c>
      <c r="O220" s="22">
        <f>VLOOKUP($A220,SMALLCAP100!$A:$H,2,FALSE)</f>
        <v>1519.06</v>
      </c>
    </row>
    <row r="221" spans="1:15">
      <c r="A221" s="21">
        <v>39842</v>
      </c>
      <c r="B221">
        <v>2823.95</v>
      </c>
      <c r="C221" s="22">
        <f>VLOOKUP(A221,NIFTY!$A:$E,3,FALSE)</f>
        <v>2849.35</v>
      </c>
      <c r="D221" s="22">
        <f>VLOOKUP($A221,NIFTY!$A:$E,4,FALSE)</f>
        <v>2873.85</v>
      </c>
      <c r="E221" s="22">
        <f>VLOOKUP($A221,NIFTY!$A:$E,5,FALSE)</f>
        <v>2795.35</v>
      </c>
      <c r="F221">
        <v>43.11</v>
      </c>
      <c r="G221">
        <v>8149.01</v>
      </c>
      <c r="H221">
        <v>2823.95</v>
      </c>
      <c r="I221">
        <v>48.77</v>
      </c>
      <c r="J221" s="22">
        <f>VLOOKUP(A221,FII!$A$1:$D$3730,3,FALSE)</f>
        <v>1130.3499999999999</v>
      </c>
      <c r="K221" s="22">
        <f>VLOOKUP(A221,FII!$A$1:$D$3730,4,FALSE)</f>
        <v>-124.44</v>
      </c>
      <c r="L221" s="22">
        <f>VLOOKUP(A221,CRUDE!$A:$B,2,FALSE)</f>
        <v>45.4</v>
      </c>
      <c r="M221" s="22">
        <f>VLOOKUP(A221,NIFTY!$A:$H,8,FALSE)</f>
        <v>330.75</v>
      </c>
      <c r="N221" s="22">
        <f>VLOOKUP($A221,MIDCAP100!$A:$H,2,FALSE)</f>
        <v>3330.65</v>
      </c>
      <c r="O221" s="22">
        <f>VLOOKUP($A221,SMALLCAP100!$A:$H,2,FALSE)</f>
        <v>1521.16</v>
      </c>
    </row>
    <row r="222" spans="1:15">
      <c r="A222" s="21">
        <v>39843</v>
      </c>
      <c r="B222">
        <v>2874.8</v>
      </c>
      <c r="C222" s="22">
        <f>VLOOKUP(A222,NIFTY!$A:$E,3,FALSE)</f>
        <v>2824.05</v>
      </c>
      <c r="D222" s="22">
        <f>VLOOKUP($A222,NIFTY!$A:$E,4,FALSE)</f>
        <v>2881</v>
      </c>
      <c r="E222" s="22">
        <f>VLOOKUP($A222,NIFTY!$A:$E,5,FALSE)</f>
        <v>2774.1</v>
      </c>
      <c r="F222">
        <v>42.1</v>
      </c>
      <c r="G222">
        <v>8000.86</v>
      </c>
      <c r="H222">
        <v>2868.15</v>
      </c>
      <c r="I222">
        <v>48.85</v>
      </c>
      <c r="J222" s="22">
        <f>VLOOKUP(A222,FII!$A$1:$D$3730,3,FALSE)</f>
        <v>464.52</v>
      </c>
      <c r="K222" s="22">
        <f>VLOOKUP(A222,FII!$A$1:$D$3730,4,FALSE)</f>
        <v>270.05</v>
      </c>
      <c r="L222" s="22">
        <f>VLOOKUP(A222,CRUDE!$A:$B,2,FALSE)</f>
        <v>45.88</v>
      </c>
      <c r="M222" s="22">
        <f>VLOOKUP(A222,NIFTY!$A:$H,8,FALSE)</f>
        <v>295</v>
      </c>
      <c r="N222" s="22">
        <f>VLOOKUP($A222,MIDCAP100!$A:$H,2,FALSE)</f>
        <v>3357.35</v>
      </c>
      <c r="O222" s="22">
        <f>VLOOKUP($A222,SMALLCAP100!$A:$H,2,FALSE)</f>
        <v>1536.72</v>
      </c>
    </row>
    <row r="223" spans="1:15">
      <c r="A223" s="21">
        <v>39846</v>
      </c>
      <c r="B223">
        <v>2766.65</v>
      </c>
      <c r="C223" s="22">
        <f>VLOOKUP(A223,NIFTY!$A:$E,3,FALSE)</f>
        <v>2872.35</v>
      </c>
      <c r="D223" s="22">
        <f>VLOOKUP($A223,NIFTY!$A:$E,4,FALSE)</f>
        <v>2873.45</v>
      </c>
      <c r="E223" s="22">
        <f>VLOOKUP($A223,NIFTY!$A:$E,5,FALSE)</f>
        <v>2760.7</v>
      </c>
      <c r="F223">
        <v>43.69</v>
      </c>
      <c r="G223">
        <v>7936.83</v>
      </c>
      <c r="H223">
        <v>2735.35</v>
      </c>
      <c r="I223">
        <v>48.68</v>
      </c>
      <c r="J223" s="22">
        <f>VLOOKUP(A223,FII!$A$1:$D$3730,3,FALSE)</f>
        <v>28.9</v>
      </c>
      <c r="K223" s="22">
        <f>VLOOKUP(A223,FII!$A$1:$D$3730,4,FALSE)</f>
        <v>-91.16</v>
      </c>
      <c r="L223" s="22">
        <f>VLOOKUP(A223,CRUDE!$A:$B,2,FALSE)</f>
        <v>43.82</v>
      </c>
      <c r="M223" s="22">
        <f>VLOOKUP(A223,NIFTY!$A:$H,8,FALSE)</f>
        <v>234.94</v>
      </c>
      <c r="N223" s="22">
        <f>VLOOKUP($A223,MIDCAP100!$A:$H,2,FALSE)</f>
        <v>3310.15</v>
      </c>
      <c r="O223" s="22">
        <f>VLOOKUP($A223,SMALLCAP100!$A:$H,2,FALSE)</f>
        <v>1507.95</v>
      </c>
    </row>
    <row r="224" spans="1:15">
      <c r="A224" s="21">
        <v>39847</v>
      </c>
      <c r="B224">
        <v>2783.9</v>
      </c>
      <c r="C224" s="22">
        <f>VLOOKUP(A224,NIFTY!$A:$E,3,FALSE)</f>
        <v>2773.5</v>
      </c>
      <c r="D224" s="22">
        <f>VLOOKUP($A224,NIFTY!$A:$E,4,FALSE)</f>
        <v>2831.7</v>
      </c>
      <c r="E224" s="22">
        <f>VLOOKUP($A224,NIFTY!$A:$E,5,FALSE)</f>
        <v>2752.9</v>
      </c>
      <c r="F224">
        <v>49.24</v>
      </c>
      <c r="G224">
        <v>8078.36</v>
      </c>
      <c r="H224">
        <v>2764.65</v>
      </c>
      <c r="I224">
        <v>48.51</v>
      </c>
      <c r="J224" s="22">
        <f>VLOOKUP(A224,FII!$A$1:$D$3730,3,FALSE)</f>
        <v>-625.74</v>
      </c>
      <c r="K224" s="22">
        <f>VLOOKUP(A224,FII!$A$1:$D$3730,4,FALSE)</f>
        <v>-12.88</v>
      </c>
      <c r="L224" s="22">
        <f>VLOOKUP(A224,CRUDE!$A:$B,2,FALSE)</f>
        <v>44.08</v>
      </c>
      <c r="M224" s="22">
        <f>VLOOKUP(A224,NIFTY!$A:$H,8,FALSE)</f>
        <v>252.55</v>
      </c>
      <c r="N224" s="22">
        <f>VLOOKUP($A224,MIDCAP100!$A:$H,2,FALSE)</f>
        <v>3288.8</v>
      </c>
      <c r="O224" s="22">
        <f>VLOOKUP($A224,SMALLCAP100!$A:$H,2,FALSE)</f>
        <v>1502.98</v>
      </c>
    </row>
    <row r="225" spans="1:15">
      <c r="A225" s="21">
        <v>39848</v>
      </c>
      <c r="B225">
        <v>2803.05</v>
      </c>
      <c r="C225" s="22">
        <f>VLOOKUP(A225,NIFTY!$A:$E,3,FALSE)</f>
        <v>2780.7</v>
      </c>
      <c r="D225" s="22">
        <f>VLOOKUP($A225,NIFTY!$A:$E,4,FALSE)</f>
        <v>2842.2</v>
      </c>
      <c r="E225" s="22">
        <f>VLOOKUP($A225,NIFTY!$A:$E,5,FALSE)</f>
        <v>2780.7</v>
      </c>
      <c r="F225">
        <v>44.39</v>
      </c>
      <c r="G225">
        <v>7956.66</v>
      </c>
      <c r="H225">
        <v>2781.35</v>
      </c>
      <c r="I225">
        <v>48.715000000000003</v>
      </c>
      <c r="J225" s="22">
        <f>VLOOKUP(A225,FII!$A$1:$D$3730,3,FALSE)</f>
        <v>275.49</v>
      </c>
      <c r="K225" s="22">
        <f>VLOOKUP(A225,FII!$A$1:$D$3730,4,FALSE)</f>
        <v>-20.63</v>
      </c>
      <c r="L225" s="22">
        <f>VLOOKUP(A225,CRUDE!$A:$B,2,FALSE)</f>
        <v>44.15</v>
      </c>
      <c r="M225" s="22">
        <f>VLOOKUP(A225,NIFTY!$A:$H,8,FALSE)</f>
        <v>204.15</v>
      </c>
      <c r="N225" s="22">
        <f>VLOOKUP($A225,MIDCAP100!$A:$H,2,FALSE)</f>
        <v>3279.9</v>
      </c>
      <c r="O225" s="22">
        <f>VLOOKUP($A225,SMALLCAP100!$A:$H,2,FALSE)</f>
        <v>1499.86</v>
      </c>
    </row>
    <row r="226" spans="1:15">
      <c r="A226" s="21">
        <v>39849</v>
      </c>
      <c r="B226">
        <v>2780.05</v>
      </c>
      <c r="C226" s="22">
        <f>VLOOKUP(A226,NIFTY!$A:$E,3,FALSE)</f>
        <v>2802.75</v>
      </c>
      <c r="D226" s="22">
        <f>VLOOKUP($A226,NIFTY!$A:$E,4,FALSE)</f>
        <v>2816.8</v>
      </c>
      <c r="E226" s="22">
        <f>VLOOKUP($A226,NIFTY!$A:$E,5,FALSE)</f>
        <v>2754.85</v>
      </c>
      <c r="F226">
        <v>43.92</v>
      </c>
      <c r="G226">
        <v>8063.07</v>
      </c>
      <c r="H226">
        <v>2765.95</v>
      </c>
      <c r="I226">
        <v>48.65</v>
      </c>
      <c r="J226" s="22">
        <f>VLOOKUP(A226,FII!$A$1:$D$3730,3,FALSE)</f>
        <v>309.75</v>
      </c>
      <c r="K226" s="22">
        <f>VLOOKUP(A226,FII!$A$1:$D$3730,4,FALSE)</f>
        <v>127.06</v>
      </c>
      <c r="L226" s="22">
        <f>VLOOKUP(A226,CRUDE!$A:$B,2,FALSE)</f>
        <v>46.46</v>
      </c>
      <c r="M226" s="22">
        <f>VLOOKUP(A226,NIFTY!$A:$H,8,FALSE)</f>
        <v>178.48</v>
      </c>
      <c r="N226" s="22">
        <f>VLOOKUP($A226,MIDCAP100!$A:$H,2,FALSE)</f>
        <v>3268.15</v>
      </c>
      <c r="O226" s="22">
        <f>VLOOKUP($A226,SMALLCAP100!$A:$H,2,FALSE)</f>
        <v>1487.3</v>
      </c>
    </row>
    <row r="227" spans="1:15">
      <c r="A227" s="21">
        <v>39850</v>
      </c>
      <c r="B227">
        <v>2843.1</v>
      </c>
      <c r="C227" s="22">
        <f>VLOOKUP(A227,NIFTY!$A:$E,3,FALSE)</f>
        <v>2779.35</v>
      </c>
      <c r="D227" s="22">
        <f>VLOOKUP($A227,NIFTY!$A:$E,4,FALSE)</f>
        <v>2852.5</v>
      </c>
      <c r="E227" s="22">
        <f>VLOOKUP($A227,NIFTY!$A:$E,5,FALSE)</f>
        <v>2778.65</v>
      </c>
      <c r="F227">
        <v>50.65</v>
      </c>
      <c r="G227">
        <v>8280.59</v>
      </c>
      <c r="H227">
        <v>2830.7</v>
      </c>
      <c r="I227">
        <v>48.63</v>
      </c>
      <c r="J227" s="22">
        <f>VLOOKUP(A227,FII!$A$1:$D$3730,3,FALSE)</f>
        <v>-221.28</v>
      </c>
      <c r="K227" s="22">
        <f>VLOOKUP(A227,FII!$A$1:$D$3730,4,FALSE)</f>
        <v>134.57</v>
      </c>
      <c r="L227" s="22">
        <f>VLOOKUP(A227,CRUDE!$A:$B,2,FALSE)</f>
        <v>46.21</v>
      </c>
      <c r="M227" s="22">
        <f>VLOOKUP(A227,NIFTY!$A:$H,8,FALSE)</f>
        <v>187.96</v>
      </c>
      <c r="N227" s="22">
        <f>VLOOKUP($A227,MIDCAP100!$A:$H,2,FALSE)</f>
        <v>3339.75</v>
      </c>
      <c r="O227" s="22">
        <f>VLOOKUP($A227,SMALLCAP100!$A:$H,2,FALSE)</f>
        <v>1512.15</v>
      </c>
    </row>
    <row r="228" spans="1:15">
      <c r="A228" s="21">
        <v>39853</v>
      </c>
      <c r="B228">
        <v>2919.9</v>
      </c>
      <c r="C228" s="22">
        <f>VLOOKUP(A228,NIFTY!$A:$E,3,FALSE)</f>
        <v>2843.05</v>
      </c>
      <c r="D228" s="22">
        <f>VLOOKUP($A228,NIFTY!$A:$E,4,FALSE)</f>
        <v>2926.75</v>
      </c>
      <c r="E228" s="22">
        <f>VLOOKUP($A228,NIFTY!$A:$E,5,FALSE)</f>
        <v>2840.15</v>
      </c>
      <c r="F228">
        <v>44.58</v>
      </c>
      <c r="G228">
        <v>8270.8700000000008</v>
      </c>
      <c r="H228">
        <v>2911.5</v>
      </c>
      <c r="I228">
        <v>48.545000000000002</v>
      </c>
      <c r="J228" s="22">
        <f>VLOOKUP(A228,FII!$A$1:$D$3730,3,FALSE)</f>
        <v>375.65</v>
      </c>
      <c r="K228" s="22">
        <f>VLOOKUP(A228,FII!$A$1:$D$3730,4,FALSE)</f>
        <v>-242.86</v>
      </c>
      <c r="L228" s="22">
        <f>VLOOKUP(A228,CRUDE!$A:$B,2,FALSE)</f>
        <v>46.02</v>
      </c>
      <c r="M228" s="22">
        <f>VLOOKUP(A228,NIFTY!$A:$H,8,FALSE)</f>
        <v>117.64</v>
      </c>
      <c r="N228" s="22">
        <f>VLOOKUP($A228,MIDCAP100!$A:$H,2,FALSE)</f>
        <v>3392.05</v>
      </c>
      <c r="O228" s="22">
        <f>VLOOKUP($A228,SMALLCAP100!$A:$H,2,FALSE)</f>
        <v>1533.31</v>
      </c>
    </row>
    <row r="229" spans="1:15">
      <c r="A229" s="21">
        <v>39854</v>
      </c>
      <c r="B229">
        <v>2934.5</v>
      </c>
      <c r="C229" s="22">
        <f>VLOOKUP(A229,NIFTY!$A:$E,3,FALSE)</f>
        <v>2919.7</v>
      </c>
      <c r="D229" s="22">
        <f>VLOOKUP($A229,NIFTY!$A:$E,4,FALSE)</f>
        <v>2957.4</v>
      </c>
      <c r="E229" s="22">
        <f>VLOOKUP($A229,NIFTY!$A:$E,5,FALSE)</f>
        <v>2891.75</v>
      </c>
      <c r="F229">
        <v>44.3</v>
      </c>
      <c r="G229">
        <v>7888.88</v>
      </c>
      <c r="H229">
        <v>2927.7</v>
      </c>
      <c r="I229">
        <v>48.8</v>
      </c>
      <c r="J229" s="22">
        <f>VLOOKUP(A229,FII!$A$1:$D$3730,3,FALSE)</f>
        <v>344.99</v>
      </c>
      <c r="K229" s="22">
        <f>VLOOKUP(A229,FII!$A$1:$D$3730,4,FALSE)</f>
        <v>202.3</v>
      </c>
      <c r="L229" s="22">
        <f>VLOOKUP(A229,CRUDE!$A:$B,2,FALSE)</f>
        <v>44.61</v>
      </c>
      <c r="M229" s="22">
        <f>VLOOKUP(A229,NIFTY!$A:$H,8,FALSE)</f>
        <v>301.75</v>
      </c>
      <c r="N229" s="22">
        <f>VLOOKUP($A229,MIDCAP100!$A:$H,2,FALSE)</f>
        <v>3447.55</v>
      </c>
      <c r="O229" s="22">
        <f>VLOOKUP($A229,SMALLCAP100!$A:$H,2,FALSE)</f>
        <v>1540.93</v>
      </c>
    </row>
    <row r="230" spans="1:15">
      <c r="A230" s="21">
        <v>39855</v>
      </c>
      <c r="B230">
        <v>2925.7</v>
      </c>
      <c r="C230" s="22">
        <f>VLOOKUP(A230,NIFTY!$A:$E,3,FALSE)</f>
        <v>2933</v>
      </c>
      <c r="D230" s="22">
        <f>VLOOKUP($A230,NIFTY!$A:$E,4,FALSE)</f>
        <v>2937.5</v>
      </c>
      <c r="E230" s="22">
        <f>VLOOKUP($A230,NIFTY!$A:$E,5,FALSE)</f>
        <v>2877.6</v>
      </c>
      <c r="F230">
        <v>46.65</v>
      </c>
      <c r="G230">
        <v>7939.53</v>
      </c>
      <c r="H230">
        <v>2924.05</v>
      </c>
      <c r="I230">
        <v>48.82</v>
      </c>
      <c r="J230" s="22">
        <f>VLOOKUP(A230,FII!$A$1:$D$3730,3,FALSE)</f>
        <v>39.4</v>
      </c>
      <c r="K230" s="22">
        <f>VLOOKUP(A230,FII!$A$1:$D$3730,4,FALSE)</f>
        <v>170.01</v>
      </c>
      <c r="L230" s="22">
        <f>VLOOKUP(A230,CRUDE!$A:$B,2,FALSE)</f>
        <v>44.28</v>
      </c>
      <c r="M230" s="22">
        <f>VLOOKUP(A230,NIFTY!$A:$H,8,FALSE)</f>
        <v>243.27</v>
      </c>
      <c r="N230" s="22">
        <f>VLOOKUP($A230,MIDCAP100!$A:$H,2,FALSE)</f>
        <v>3439.6</v>
      </c>
      <c r="O230" s="22">
        <f>VLOOKUP($A230,SMALLCAP100!$A:$H,2,FALSE)</f>
        <v>1550.56</v>
      </c>
    </row>
    <row r="231" spans="1:15">
      <c r="A231" s="21">
        <v>39856</v>
      </c>
      <c r="B231">
        <v>2893.05</v>
      </c>
      <c r="C231" s="22">
        <f>VLOOKUP(A231,NIFTY!$A:$E,3,FALSE)</f>
        <v>2927.4</v>
      </c>
      <c r="D231" s="22">
        <f>VLOOKUP($A231,NIFTY!$A:$E,4,FALSE)</f>
        <v>2939</v>
      </c>
      <c r="E231" s="22">
        <f>VLOOKUP($A231,NIFTY!$A:$E,5,FALSE)</f>
        <v>2886.55</v>
      </c>
      <c r="F231">
        <v>45.65</v>
      </c>
      <c r="G231">
        <v>7932.76</v>
      </c>
      <c r="H231">
        <v>2888.05</v>
      </c>
      <c r="I231">
        <v>48.734999999999999</v>
      </c>
      <c r="J231" s="22">
        <f>VLOOKUP(A231,FII!$A$1:$D$3730,3,FALSE)</f>
        <v>20.41</v>
      </c>
      <c r="K231" s="22">
        <f>VLOOKUP(A231,FII!$A$1:$D$3730,4,FALSE)</f>
        <v>-270.97000000000003</v>
      </c>
      <c r="L231" s="22">
        <f>VLOOKUP(A231,CRUDE!$A:$B,2,FALSE)</f>
        <v>44.65</v>
      </c>
      <c r="M231" s="22">
        <f>VLOOKUP(A231,NIFTY!$A:$H,8,FALSE)</f>
        <v>214.71</v>
      </c>
      <c r="N231" s="22">
        <f>VLOOKUP($A231,MIDCAP100!$A:$H,2,FALSE)</f>
        <v>3446.15</v>
      </c>
      <c r="O231" s="22">
        <f>VLOOKUP($A231,SMALLCAP100!$A:$H,2,FALSE)</f>
        <v>1553.72</v>
      </c>
    </row>
    <row r="232" spans="1:15">
      <c r="A232" s="21">
        <v>39857</v>
      </c>
      <c r="B232">
        <v>2948.35</v>
      </c>
      <c r="C232" s="22">
        <f>VLOOKUP(A232,NIFTY!$A:$E,3,FALSE)</f>
        <v>2896.95</v>
      </c>
      <c r="D232" s="22">
        <f>VLOOKUP($A232,NIFTY!$A:$E,4,FALSE)</f>
        <v>2969.75</v>
      </c>
      <c r="E232" s="22">
        <f>VLOOKUP($A232,NIFTY!$A:$E,5,FALSE)</f>
        <v>2896.85</v>
      </c>
      <c r="F232">
        <v>43.31</v>
      </c>
      <c r="G232">
        <v>7850.41</v>
      </c>
      <c r="H232">
        <v>2946.15</v>
      </c>
      <c r="I232">
        <v>48.594999999999999</v>
      </c>
      <c r="J232" s="22">
        <f>VLOOKUP(A232,FII!$A$1:$D$3730,3,FALSE)</f>
        <v>-290.88</v>
      </c>
      <c r="K232" s="22">
        <f>VLOOKUP(A232,FII!$A$1:$D$3730,4,FALSE)</f>
        <v>-181.62</v>
      </c>
      <c r="L232" s="22">
        <f>VLOOKUP(A232,CRUDE!$A:$B,2,FALSE)</f>
        <v>44.81</v>
      </c>
      <c r="M232" s="22">
        <f>VLOOKUP(A232,NIFTY!$A:$H,8,FALSE)</f>
        <v>195.72</v>
      </c>
      <c r="N232" s="22">
        <f>VLOOKUP($A232,MIDCAP100!$A:$H,2,FALSE)</f>
        <v>3502.9</v>
      </c>
      <c r="O232" s="22">
        <f>VLOOKUP($A232,SMALLCAP100!$A:$H,2,FALSE)</f>
        <v>1574.28</v>
      </c>
    </row>
    <row r="233" spans="1:15">
      <c r="A233" s="21">
        <v>39860</v>
      </c>
      <c r="B233">
        <v>2848.5</v>
      </c>
      <c r="C233" s="22">
        <f>VLOOKUP(A233,NIFTY!$A:$E,3,FALSE)</f>
        <v>2948.25</v>
      </c>
      <c r="D233" s="22">
        <f>VLOOKUP($A233,NIFTY!$A:$E,4,FALSE)</f>
        <v>2953.2</v>
      </c>
      <c r="E233" s="22">
        <f>VLOOKUP($A233,NIFTY!$A:$E,5,FALSE)</f>
        <v>2839.1</v>
      </c>
      <c r="F233">
        <v>42.56</v>
      </c>
      <c r="G233" t="e">
        <v>#N/A</v>
      </c>
      <c r="H233">
        <v>2831.5</v>
      </c>
      <c r="I233">
        <v>48.82</v>
      </c>
      <c r="J233" s="22">
        <f>VLOOKUP(A233,FII!$A$1:$D$3730,3,FALSE)</f>
        <v>667.37</v>
      </c>
      <c r="K233" s="22">
        <f>VLOOKUP(A233,FII!$A$1:$D$3730,4,FALSE)</f>
        <v>-153.65</v>
      </c>
      <c r="L233" s="22">
        <f>VLOOKUP(A233,CRUDE!$A:$B,2,FALSE)</f>
        <v>43.28</v>
      </c>
      <c r="M233" s="22">
        <f>VLOOKUP(A233,NIFTY!$A:$H,8,FALSE)</f>
        <v>244.94</v>
      </c>
      <c r="N233" s="22">
        <f>VLOOKUP($A233,MIDCAP100!$A:$H,2,FALSE)</f>
        <v>3396.3</v>
      </c>
      <c r="O233" s="22">
        <f>VLOOKUP($A233,SMALLCAP100!$A:$H,2,FALSE)</f>
        <v>1531.17</v>
      </c>
    </row>
    <row r="234" spans="1:15">
      <c r="A234" s="21">
        <v>39861</v>
      </c>
      <c r="B234">
        <v>2770.5</v>
      </c>
      <c r="C234" s="22">
        <f>VLOOKUP(A234,NIFTY!$A:$E,3,FALSE)</f>
        <v>2853.85</v>
      </c>
      <c r="D234" s="22">
        <f>VLOOKUP($A234,NIFTY!$A:$E,4,FALSE)</f>
        <v>2854.65</v>
      </c>
      <c r="E234" s="22">
        <f>VLOOKUP($A234,NIFTY!$A:$E,5,FALSE)</f>
        <v>2757.3</v>
      </c>
      <c r="F234">
        <v>44</v>
      </c>
      <c r="G234">
        <v>7552.6</v>
      </c>
      <c r="H234">
        <v>2753.6</v>
      </c>
      <c r="I234">
        <v>49.63</v>
      </c>
      <c r="J234" s="22">
        <f>VLOOKUP(A234,FII!$A$1:$D$3730,3,FALSE)</f>
        <v>-733.54</v>
      </c>
      <c r="K234" s="22">
        <f>VLOOKUP(A234,FII!$A$1:$D$3730,4,FALSE)</f>
        <v>-211.24</v>
      </c>
      <c r="L234" s="22">
        <f>VLOOKUP(A234,CRUDE!$A:$B,2,FALSE)</f>
        <v>41.03</v>
      </c>
      <c r="M234" s="22">
        <f>VLOOKUP(A234,NIFTY!$A:$H,8,FALSE)</f>
        <v>191.43</v>
      </c>
      <c r="N234" s="22">
        <f>VLOOKUP($A234,MIDCAP100!$A:$H,2,FALSE)</f>
        <v>3312.3</v>
      </c>
      <c r="O234" s="22">
        <f>VLOOKUP($A234,SMALLCAP100!$A:$H,2,FALSE)</f>
        <v>1496.42</v>
      </c>
    </row>
    <row r="235" spans="1:15">
      <c r="A235" s="21">
        <v>39862</v>
      </c>
      <c r="B235">
        <v>2776.15</v>
      </c>
      <c r="C235" s="22">
        <f>VLOOKUP(A235,NIFTY!$A:$E,3,FALSE)</f>
        <v>2755.15</v>
      </c>
      <c r="D235" s="22">
        <f>VLOOKUP($A235,NIFTY!$A:$E,4,FALSE)</f>
        <v>2806.5</v>
      </c>
      <c r="E235" s="22">
        <f>VLOOKUP($A235,NIFTY!$A:$E,5,FALSE)</f>
        <v>2736.65</v>
      </c>
      <c r="F235">
        <v>43.04</v>
      </c>
      <c r="G235">
        <v>7555.63</v>
      </c>
      <c r="H235">
        <v>2763.25</v>
      </c>
      <c r="I235">
        <v>50.01</v>
      </c>
      <c r="J235" s="22">
        <f>VLOOKUP(A235,FII!$A$1:$D$3730,3,FALSE)</f>
        <v>-469.65</v>
      </c>
      <c r="K235" s="22">
        <f>VLOOKUP(A235,FII!$A$1:$D$3730,4,FALSE)</f>
        <v>106.36</v>
      </c>
      <c r="L235" s="22">
        <f>VLOOKUP(A235,CRUDE!$A:$B,2,FALSE)</f>
        <v>39.549999999999997</v>
      </c>
      <c r="M235" s="22">
        <f>VLOOKUP(A235,NIFTY!$A:$H,8,FALSE)</f>
        <v>214.16</v>
      </c>
      <c r="N235" s="22">
        <f>VLOOKUP($A235,MIDCAP100!$A:$H,2,FALSE)</f>
        <v>3285.25</v>
      </c>
      <c r="O235" s="22">
        <f>VLOOKUP($A235,SMALLCAP100!$A:$H,2,FALSE)</f>
        <v>1490.88</v>
      </c>
    </row>
    <row r="236" spans="1:15">
      <c r="A236" s="21">
        <v>39863</v>
      </c>
      <c r="B236">
        <v>2789.35</v>
      </c>
      <c r="C236" s="22">
        <f>VLOOKUP(A236,NIFTY!$A:$E,3,FALSE)</f>
        <v>2776.7</v>
      </c>
      <c r="D236" s="22">
        <f>VLOOKUP($A236,NIFTY!$A:$E,4,FALSE)</f>
        <v>2802.15</v>
      </c>
      <c r="E236" s="22">
        <f>VLOOKUP($A236,NIFTY!$A:$E,5,FALSE)</f>
        <v>2767.6</v>
      </c>
      <c r="F236">
        <v>43.04</v>
      </c>
      <c r="G236">
        <v>7465.95</v>
      </c>
      <c r="H236">
        <v>2786.15</v>
      </c>
      <c r="I236">
        <v>49.38</v>
      </c>
      <c r="J236" s="22">
        <f>VLOOKUP(A236,FII!$A$1:$D$3730,3,FALSE)</f>
        <v>-331.1</v>
      </c>
      <c r="K236" s="22">
        <f>VLOOKUP(A236,FII!$A$1:$D$3730,4,FALSE)</f>
        <v>50.19</v>
      </c>
      <c r="L236" s="22">
        <f>VLOOKUP(A236,CRUDE!$A:$B,2,FALSE)</f>
        <v>41.99</v>
      </c>
      <c r="M236" s="22">
        <f>VLOOKUP(A236,NIFTY!$A:$H,8,FALSE)</f>
        <v>174.59</v>
      </c>
      <c r="N236" s="22">
        <f>VLOOKUP($A236,MIDCAP100!$A:$H,2,FALSE)</f>
        <v>3285.6</v>
      </c>
      <c r="O236" s="22">
        <f>VLOOKUP($A236,SMALLCAP100!$A:$H,2,FALSE)</f>
        <v>1489.49</v>
      </c>
    </row>
    <row r="237" spans="1:15">
      <c r="A237" s="21">
        <v>39864</v>
      </c>
      <c r="B237">
        <v>2736.45</v>
      </c>
      <c r="C237" s="22">
        <f>VLOOKUP(A237,NIFTY!$A:$E,3,FALSE)</f>
        <v>2789.3</v>
      </c>
      <c r="D237" s="22">
        <f>VLOOKUP($A237,NIFTY!$A:$E,4,FALSE)</f>
        <v>2789.3</v>
      </c>
      <c r="E237" s="22">
        <f>VLOOKUP($A237,NIFTY!$A:$E,5,FALSE)</f>
        <v>2709.3</v>
      </c>
      <c r="F237">
        <v>45.21</v>
      </c>
      <c r="G237">
        <v>7365.67</v>
      </c>
      <c r="H237">
        <v>2723.15</v>
      </c>
      <c r="I237">
        <v>49.545000000000002</v>
      </c>
      <c r="J237" s="22">
        <f>VLOOKUP(A237,FII!$A$1:$D$3730,3,FALSE)</f>
        <v>113.34</v>
      </c>
      <c r="K237" s="22">
        <f>VLOOKUP(A237,FII!$A$1:$D$3730,4,FALSE)</f>
        <v>117.11</v>
      </c>
      <c r="L237" s="22">
        <f>VLOOKUP(A237,CRUDE!$A:$B,2,FALSE)</f>
        <v>41.89</v>
      </c>
      <c r="M237" s="22">
        <f>VLOOKUP(A237,NIFTY!$A:$H,8,FALSE)</f>
        <v>154.75</v>
      </c>
      <c r="N237" s="22">
        <f>VLOOKUP($A237,MIDCAP100!$A:$H,2,FALSE)</f>
        <v>3236</v>
      </c>
      <c r="O237" s="22">
        <f>VLOOKUP($A237,SMALLCAP100!$A:$H,2,FALSE)</f>
        <v>1468.65</v>
      </c>
    </row>
    <row r="238" spans="1:15">
      <c r="A238" s="21">
        <v>39868</v>
      </c>
      <c r="B238">
        <v>2733.9</v>
      </c>
      <c r="C238" s="22">
        <f>VLOOKUP(A238,NIFTY!$A:$E,3,FALSE)</f>
        <v>2737.25</v>
      </c>
      <c r="D238" s="22">
        <f>VLOOKUP($A238,NIFTY!$A:$E,4,FALSE)</f>
        <v>2746.2</v>
      </c>
      <c r="E238" s="22">
        <f>VLOOKUP($A238,NIFTY!$A:$E,5,FALSE)</f>
        <v>2677.55</v>
      </c>
      <c r="F238">
        <v>45.2</v>
      </c>
      <c r="G238">
        <v>7350.94</v>
      </c>
      <c r="H238">
        <v>2725.6</v>
      </c>
      <c r="I238">
        <v>49.72</v>
      </c>
      <c r="J238" s="22">
        <f>VLOOKUP(A238,FII!$A$1:$D$3730,3,FALSE)</f>
        <v>-914.49</v>
      </c>
      <c r="K238" s="22">
        <f>VLOOKUP(A238,FII!$A$1:$D$3730,4,FALSE)</f>
        <v>224.85</v>
      </c>
      <c r="L238" s="22">
        <f>VLOOKUP(A238,CRUDE!$A:$B,2,FALSE)</f>
        <v>42.5</v>
      </c>
      <c r="M238" s="22">
        <f>VLOOKUP(A238,NIFTY!$A:$H,8,FALSE)</f>
        <v>182.64</v>
      </c>
      <c r="N238" s="22">
        <f>VLOOKUP($A238,MIDCAP100!$A:$H,2,FALSE)</f>
        <v>3175.3</v>
      </c>
      <c r="O238" s="22">
        <f>VLOOKUP($A238,SMALLCAP100!$A:$H,2,FALSE)</f>
        <v>1440.96</v>
      </c>
    </row>
    <row r="239" spans="1:15">
      <c r="A239" s="21">
        <v>39869</v>
      </c>
      <c r="B239">
        <v>2762.5</v>
      </c>
      <c r="C239" s="22">
        <f>VLOOKUP(A239,NIFTY!$A:$E,3,FALSE)</f>
        <v>2733.45</v>
      </c>
      <c r="D239" s="22">
        <f>VLOOKUP($A239,NIFTY!$A:$E,4,FALSE)</f>
        <v>2789.35</v>
      </c>
      <c r="E239" s="22">
        <f>VLOOKUP($A239,NIFTY!$A:$E,5,FALSE)</f>
        <v>2733.45</v>
      </c>
      <c r="F239">
        <v>41.94</v>
      </c>
      <c r="G239">
        <v>7270.89</v>
      </c>
      <c r="H239">
        <v>2756.9</v>
      </c>
      <c r="I239">
        <v>49.875</v>
      </c>
      <c r="J239" s="22">
        <f>VLOOKUP(A239,FII!$A$1:$D$3730,3,FALSE)</f>
        <v>-39.119999999999997</v>
      </c>
      <c r="K239" s="22">
        <f>VLOOKUP(A239,FII!$A$1:$D$3730,4,FALSE)</f>
        <v>123.21</v>
      </c>
      <c r="L239" s="22">
        <f>VLOOKUP(A239,CRUDE!$A:$B,2,FALSE)</f>
        <v>44.29</v>
      </c>
      <c r="M239" s="22">
        <f>VLOOKUP(A239,NIFTY!$A:$H,8,FALSE)</f>
        <v>176.81</v>
      </c>
      <c r="N239" s="22">
        <f>VLOOKUP($A239,MIDCAP100!$A:$H,2,FALSE)</f>
        <v>3191.45</v>
      </c>
      <c r="O239" s="22">
        <f>VLOOKUP($A239,SMALLCAP100!$A:$H,2,FALSE)</f>
        <v>1445.67</v>
      </c>
    </row>
    <row r="240" spans="1:15">
      <c r="A240" s="21">
        <v>39870</v>
      </c>
      <c r="B240">
        <v>2785.65</v>
      </c>
      <c r="C240" s="22">
        <f>VLOOKUP(A240,NIFTY!$A:$E,3,FALSE)</f>
        <v>2762.2</v>
      </c>
      <c r="D240" s="22">
        <f>VLOOKUP($A240,NIFTY!$A:$E,4,FALSE)</f>
        <v>2797.8</v>
      </c>
      <c r="E240" s="22">
        <f>VLOOKUP($A240,NIFTY!$A:$E,5,FALSE)</f>
        <v>2731.9</v>
      </c>
      <c r="F240">
        <v>39.869999999999997</v>
      </c>
      <c r="G240">
        <v>7182.08</v>
      </c>
      <c r="H240">
        <v>2785.65</v>
      </c>
      <c r="I240">
        <v>50.344999999999999</v>
      </c>
      <c r="J240" s="22">
        <f>VLOOKUP(A240,FII!$A$1:$D$3730,3,FALSE)</f>
        <v>46.37</v>
      </c>
      <c r="K240" s="22">
        <f>VLOOKUP(A240,FII!$A$1:$D$3730,4,FALSE)</f>
        <v>309.38</v>
      </c>
      <c r="L240" s="22">
        <f>VLOOKUP(A240,CRUDE!$A:$B,2,FALSE)</f>
        <v>46.51</v>
      </c>
      <c r="M240" s="22">
        <f>VLOOKUP(A240,NIFTY!$A:$H,8,FALSE)</f>
        <v>250.17</v>
      </c>
      <c r="N240" s="22">
        <f>VLOOKUP($A240,MIDCAP100!$A:$H,2,FALSE)</f>
        <v>3167.6</v>
      </c>
      <c r="O240" s="22">
        <f>VLOOKUP($A240,SMALLCAP100!$A:$H,2,FALSE)</f>
        <v>1451.54</v>
      </c>
    </row>
    <row r="241" spans="1:15">
      <c r="A241" s="21">
        <v>39871</v>
      </c>
      <c r="B241">
        <v>2763.65</v>
      </c>
      <c r="C241" s="22">
        <f>VLOOKUP(A241,NIFTY!$A:$E,3,FALSE)</f>
        <v>2785.7</v>
      </c>
      <c r="D241" s="22">
        <f>VLOOKUP($A241,NIFTY!$A:$E,4,FALSE)</f>
        <v>2787.2</v>
      </c>
      <c r="E241" s="22">
        <f>VLOOKUP($A241,NIFTY!$A:$E,5,FALSE)</f>
        <v>2708.45</v>
      </c>
      <c r="F241">
        <v>40.61</v>
      </c>
      <c r="G241">
        <v>7062.93</v>
      </c>
      <c r="H241">
        <v>2735.5</v>
      </c>
      <c r="I241">
        <v>51.005000000000003</v>
      </c>
      <c r="J241" s="22">
        <f>VLOOKUP(A241,FII!$A$1:$D$3730,3,FALSE)</f>
        <v>-252.43</v>
      </c>
      <c r="K241" s="22">
        <f>VLOOKUP(A241,FII!$A$1:$D$3730,4,FALSE)</f>
        <v>85.48</v>
      </c>
      <c r="L241" s="22">
        <f>VLOOKUP(A241,CRUDE!$A:$B,2,FALSE)</f>
        <v>46.35</v>
      </c>
      <c r="M241" s="22">
        <f>VLOOKUP(A241,NIFTY!$A:$H,8,FALSE)</f>
        <v>231.16</v>
      </c>
      <c r="N241" s="22">
        <f>VLOOKUP($A241,MIDCAP100!$A:$H,2,FALSE)</f>
        <v>3175.7</v>
      </c>
      <c r="O241" s="22">
        <f>VLOOKUP($A241,SMALLCAP100!$A:$H,2,FALSE)</f>
        <v>1448.19</v>
      </c>
    </row>
    <row r="242" spans="1:15">
      <c r="A242" s="21">
        <v>39874</v>
      </c>
      <c r="B242">
        <v>2674.6</v>
      </c>
      <c r="C242" s="22">
        <f>VLOOKUP(A242,NIFTY!$A:$E,3,FALSE)</f>
        <v>2764.6</v>
      </c>
      <c r="D242" s="22">
        <f>VLOOKUP($A242,NIFTY!$A:$E,4,FALSE)</f>
        <v>2764.6</v>
      </c>
      <c r="E242" s="22">
        <f>VLOOKUP($A242,NIFTY!$A:$E,5,FALSE)</f>
        <v>2659.55</v>
      </c>
      <c r="F242">
        <v>43.36</v>
      </c>
      <c r="G242">
        <v>6763.29</v>
      </c>
      <c r="H242">
        <v>2639.4</v>
      </c>
      <c r="I242">
        <v>51.825000000000003</v>
      </c>
      <c r="J242" s="22">
        <f>VLOOKUP(A242,FII!$A$1:$D$3730,3,FALSE)</f>
        <v>-537.53</v>
      </c>
      <c r="K242" s="22">
        <f>VLOOKUP(A242,FII!$A$1:$D$3730,4,FALSE)</f>
        <v>19.32</v>
      </c>
      <c r="L242" s="22">
        <f>VLOOKUP(A242,CRUDE!$A:$B,2,FALSE)</f>
        <v>42.21</v>
      </c>
      <c r="M242" s="22">
        <f>VLOOKUP(A242,NIFTY!$A:$H,8,FALSE)</f>
        <v>194.23</v>
      </c>
      <c r="N242" s="22">
        <f>VLOOKUP($A242,MIDCAP100!$A:$H,2,FALSE)</f>
        <v>3112.75</v>
      </c>
      <c r="O242" s="22">
        <f>VLOOKUP($A242,SMALLCAP100!$A:$H,2,FALSE)</f>
        <v>1424.54</v>
      </c>
    </row>
    <row r="243" spans="1:15">
      <c r="A243" s="21">
        <v>39875</v>
      </c>
      <c r="B243">
        <v>2622.4</v>
      </c>
      <c r="C243" s="22">
        <f>VLOOKUP(A243,NIFTY!$A:$E,3,FALSE)</f>
        <v>2672.15</v>
      </c>
      <c r="D243" s="22">
        <f>VLOOKUP($A243,NIFTY!$A:$E,4,FALSE)</f>
        <v>2688.5</v>
      </c>
      <c r="E243" s="22">
        <f>VLOOKUP($A243,NIFTY!$A:$E,5,FALSE)</f>
        <v>2611.5500000000002</v>
      </c>
      <c r="F243">
        <v>44.44</v>
      </c>
      <c r="G243">
        <v>6726.02</v>
      </c>
      <c r="H243">
        <v>2590.85</v>
      </c>
      <c r="I243">
        <v>51.97</v>
      </c>
      <c r="J243" s="22">
        <f>VLOOKUP(A243,FII!$A$1:$D$3730,3,FALSE)</f>
        <v>-343.92</v>
      </c>
      <c r="K243" s="22">
        <f>VLOOKUP(A243,FII!$A$1:$D$3730,4,FALSE)</f>
        <v>-5.51</v>
      </c>
      <c r="L243" s="22">
        <f>VLOOKUP(A243,CRUDE!$A:$B,2,FALSE)</f>
        <v>43.7</v>
      </c>
      <c r="M243" s="22">
        <f>VLOOKUP(A243,NIFTY!$A:$H,8,FALSE)</f>
        <v>217.64</v>
      </c>
      <c r="N243" s="22">
        <f>VLOOKUP($A243,MIDCAP100!$A:$H,2,FALSE)</f>
        <v>3055.45</v>
      </c>
      <c r="O243" s="22">
        <f>VLOOKUP($A243,SMALLCAP100!$A:$H,2,FALSE)</f>
        <v>1408.18</v>
      </c>
    </row>
    <row r="244" spans="1:15">
      <c r="A244" s="21">
        <v>39876</v>
      </c>
      <c r="B244">
        <v>2645.2</v>
      </c>
      <c r="C244" s="22">
        <f>VLOOKUP(A244,NIFTY!$A:$E,3,FALSE)</f>
        <v>2611.9499999999998</v>
      </c>
      <c r="D244" s="22">
        <f>VLOOKUP($A244,NIFTY!$A:$E,4,FALSE)</f>
        <v>2655.7</v>
      </c>
      <c r="E244" s="22">
        <f>VLOOKUP($A244,NIFTY!$A:$E,5,FALSE)</f>
        <v>2611.9499999999998</v>
      </c>
      <c r="F244">
        <v>42.77</v>
      </c>
      <c r="G244">
        <v>6875.84</v>
      </c>
      <c r="H244">
        <v>2630.05</v>
      </c>
      <c r="I244">
        <v>51.54</v>
      </c>
      <c r="J244" s="22">
        <f>VLOOKUP(A244,FII!$A$1:$D$3730,3,FALSE)</f>
        <v>-456.71</v>
      </c>
      <c r="K244" s="22">
        <f>VLOOKUP(A244,FII!$A$1:$D$3730,4,FALSE)</f>
        <v>219.77</v>
      </c>
      <c r="L244" s="22">
        <f>VLOOKUP(A244,CRUDE!$A:$B,2,FALSE)</f>
        <v>46.12</v>
      </c>
      <c r="M244" s="22">
        <f>VLOOKUP(A244,NIFTY!$A:$H,8,FALSE)</f>
        <v>202.95</v>
      </c>
      <c r="N244" s="22">
        <f>VLOOKUP($A244,MIDCAP100!$A:$H,2,FALSE)</f>
        <v>3050.95</v>
      </c>
      <c r="O244" s="22">
        <f>VLOOKUP($A244,SMALLCAP100!$A:$H,2,FALSE)</f>
        <v>1402.31</v>
      </c>
    </row>
    <row r="245" spans="1:15">
      <c r="A245" s="21">
        <v>39877</v>
      </c>
      <c r="B245">
        <v>2576.6999999999998</v>
      </c>
      <c r="C245" s="22">
        <f>VLOOKUP(A245,NIFTY!$A:$E,3,FALSE)</f>
        <v>2645.9</v>
      </c>
      <c r="D245" s="22">
        <f>VLOOKUP($A245,NIFTY!$A:$E,4,FALSE)</f>
        <v>2663.9</v>
      </c>
      <c r="E245" s="22">
        <f>VLOOKUP($A245,NIFTY!$A:$E,5,FALSE)</f>
        <v>2564.1</v>
      </c>
      <c r="F245">
        <v>41.56</v>
      </c>
      <c r="G245">
        <v>6594.44</v>
      </c>
      <c r="H245">
        <v>2556.8000000000002</v>
      </c>
      <c r="I245">
        <v>51.604999999999997</v>
      </c>
      <c r="J245" s="22">
        <f>VLOOKUP(A245,FII!$A$1:$D$3730,3,FALSE)</f>
        <v>613.62</v>
      </c>
      <c r="K245" s="22">
        <f>VLOOKUP(A245,FII!$A$1:$D$3730,4,FALSE)</f>
        <v>-46.92</v>
      </c>
      <c r="L245" s="22">
        <f>VLOOKUP(A245,CRUDE!$A:$B,2,FALSE)</f>
        <v>43.64</v>
      </c>
      <c r="M245" s="22">
        <f>VLOOKUP(A245,NIFTY!$A:$H,8,FALSE)</f>
        <v>244.86</v>
      </c>
      <c r="N245" s="22">
        <f>VLOOKUP($A245,MIDCAP100!$A:$H,2,FALSE)</f>
        <v>2994.35</v>
      </c>
      <c r="O245" s="22">
        <f>VLOOKUP($A245,SMALLCAP100!$A:$H,2,FALSE)</f>
        <v>1375.91</v>
      </c>
    </row>
    <row r="246" spans="1:15">
      <c r="A246" s="21">
        <v>39878</v>
      </c>
      <c r="B246">
        <v>2620.15</v>
      </c>
      <c r="C246" s="22">
        <f>VLOOKUP(A246,NIFTY!$A:$E,3,FALSE)</f>
        <v>2576.75</v>
      </c>
      <c r="D246" s="22">
        <f>VLOOKUP($A246,NIFTY!$A:$E,4,FALSE)</f>
        <v>2628.1</v>
      </c>
      <c r="E246" s="22">
        <f>VLOOKUP($A246,NIFTY!$A:$E,5,FALSE)</f>
        <v>2539.4499999999998</v>
      </c>
      <c r="F246">
        <v>37.97</v>
      </c>
      <c r="G246">
        <v>6626.94</v>
      </c>
      <c r="H246">
        <v>2608.65</v>
      </c>
      <c r="I246">
        <v>51.69</v>
      </c>
      <c r="J246" s="22">
        <f>VLOOKUP(A246,FII!$A$1:$D$3730,3,FALSE)</f>
        <v>96.83</v>
      </c>
      <c r="K246" s="22">
        <f>VLOOKUP(A246,FII!$A$1:$D$3730,4,FALSE)</f>
        <v>-23.57</v>
      </c>
      <c r="L246" s="22">
        <f>VLOOKUP(A246,CRUDE!$A:$B,2,FALSE)</f>
        <v>44.85</v>
      </c>
      <c r="M246" s="22">
        <f>VLOOKUP(A246,NIFTY!$A:$H,8,FALSE)</f>
        <v>242.51</v>
      </c>
      <c r="N246" s="22">
        <f>VLOOKUP($A246,MIDCAP100!$A:$H,2,FALSE)</f>
        <v>2982.3</v>
      </c>
      <c r="O246" s="22">
        <f>VLOOKUP($A246,SMALLCAP100!$A:$H,2,FALSE)</f>
        <v>1379.76</v>
      </c>
    </row>
    <row r="247" spans="1:15">
      <c r="A247" s="21">
        <v>39881</v>
      </c>
      <c r="B247">
        <v>2573.15</v>
      </c>
      <c r="C247" s="22">
        <f>VLOOKUP(A247,NIFTY!$A:$E,3,FALSE)</f>
        <v>2620.1</v>
      </c>
      <c r="D247" s="22">
        <f>VLOOKUP($A247,NIFTY!$A:$E,4,FALSE)</f>
        <v>2621.25</v>
      </c>
      <c r="E247" s="22">
        <f>VLOOKUP($A247,NIFTY!$A:$E,5,FALSE)</f>
        <v>2555.6</v>
      </c>
      <c r="F247">
        <v>41.03</v>
      </c>
      <c r="G247">
        <v>6547.05</v>
      </c>
      <c r="H247">
        <v>2548.4</v>
      </c>
      <c r="I247">
        <v>51.814999999999998</v>
      </c>
      <c r="J247" s="22">
        <f>VLOOKUP(A247,FII!$A$1:$D$3730,3,FALSE)</f>
        <v>678.57</v>
      </c>
      <c r="K247" s="22">
        <f>VLOOKUP(A247,FII!$A$1:$D$3730,4,FALSE)</f>
        <v>-96.69</v>
      </c>
      <c r="L247" s="22">
        <f>VLOOKUP(A247,CRUDE!$A:$B,2,FALSE)</f>
        <v>44.13</v>
      </c>
      <c r="M247" s="22">
        <f>VLOOKUP(A247,NIFTY!$A:$H,8,FALSE)</f>
        <v>166.41</v>
      </c>
      <c r="N247" s="22">
        <f>VLOOKUP($A247,MIDCAP100!$A:$H,2,FALSE)</f>
        <v>2937.5</v>
      </c>
      <c r="O247" s="22">
        <f>VLOOKUP($A247,SMALLCAP100!$A:$H,2,FALSE)</f>
        <v>1362.47</v>
      </c>
    </row>
    <row r="248" spans="1:15">
      <c r="A248" s="21">
        <v>39884</v>
      </c>
      <c r="B248">
        <v>2617.4499999999998</v>
      </c>
      <c r="C248" s="22">
        <f>VLOOKUP(A248,NIFTY!$A:$E,3,FALSE)</f>
        <v>2574.5</v>
      </c>
      <c r="D248" s="22">
        <f>VLOOKUP($A248,NIFTY!$A:$E,4,FALSE)</f>
        <v>2646.1</v>
      </c>
      <c r="E248" s="22">
        <f>VLOOKUP($A248,NIFTY!$A:$E,5,FALSE)</f>
        <v>2574.5</v>
      </c>
      <c r="F248">
        <v>38.479999999999997</v>
      </c>
      <c r="G248">
        <v>7170.06</v>
      </c>
      <c r="H248">
        <v>2600.6999999999998</v>
      </c>
      <c r="I248">
        <v>51.5</v>
      </c>
      <c r="J248" s="22">
        <f>VLOOKUP(A248,FII!$A$1:$D$3730,3,FALSE)</f>
        <v>-174.55</v>
      </c>
      <c r="K248" s="22">
        <f>VLOOKUP(A248,FII!$A$1:$D$3730,4,FALSE)</f>
        <v>-0.52</v>
      </c>
      <c r="L248" s="22">
        <f>VLOOKUP(A248,CRUDE!$A:$B,2,FALSE)</f>
        <v>45.09</v>
      </c>
      <c r="M248" s="22">
        <f>VLOOKUP(A248,NIFTY!$A:$H,8,FALSE)</f>
        <v>213.79</v>
      </c>
      <c r="N248" s="22">
        <f>VLOOKUP($A248,MIDCAP100!$A:$H,2,FALSE)</f>
        <v>2965.8</v>
      </c>
      <c r="O248" s="22">
        <f>VLOOKUP($A248,SMALLCAP100!$A:$H,2,FALSE)</f>
        <v>1367.33</v>
      </c>
    </row>
    <row r="249" spans="1:15">
      <c r="A249" s="21">
        <v>39885</v>
      </c>
      <c r="B249">
        <v>2719.25</v>
      </c>
      <c r="C249" s="22">
        <f>VLOOKUP(A249,NIFTY!$A:$E,3,FALSE)</f>
        <v>2616.6</v>
      </c>
      <c r="D249" s="22">
        <f>VLOOKUP($A249,NIFTY!$A:$E,4,FALSE)</f>
        <v>2726.15</v>
      </c>
      <c r="E249" s="22">
        <f>VLOOKUP($A249,NIFTY!$A:$E,5,FALSE)</f>
        <v>2616.6</v>
      </c>
      <c r="F249">
        <v>35.57</v>
      </c>
      <c r="G249">
        <v>7223.98</v>
      </c>
      <c r="H249">
        <v>2716.2</v>
      </c>
      <c r="I249">
        <v>51.55</v>
      </c>
      <c r="J249" s="22">
        <f>VLOOKUP(A249,FII!$A$1:$D$3730,3,FALSE)</f>
        <v>177.32</v>
      </c>
      <c r="K249" s="22">
        <f>VLOOKUP(A249,FII!$A$1:$D$3730,4,FALSE)</f>
        <v>253.54</v>
      </c>
      <c r="L249" s="22">
        <f>VLOOKUP(A249,CRUDE!$A:$B,2,FALSE)</f>
        <v>44.93</v>
      </c>
      <c r="M249" s="22">
        <f>VLOOKUP(A249,NIFTY!$A:$H,8,FALSE)</f>
        <v>263.89</v>
      </c>
      <c r="N249" s="22">
        <f>VLOOKUP($A249,MIDCAP100!$A:$H,2,FALSE)</f>
        <v>3051.7</v>
      </c>
      <c r="O249" s="22">
        <f>VLOOKUP($A249,SMALLCAP100!$A:$H,2,FALSE)</f>
        <v>1403.14</v>
      </c>
    </row>
    <row r="250" spans="1:15">
      <c r="A250" s="21">
        <v>39888</v>
      </c>
      <c r="B250">
        <v>2777.25</v>
      </c>
      <c r="C250" s="22">
        <f>VLOOKUP(A250,NIFTY!$A:$E,3,FALSE)</f>
        <v>2716.05</v>
      </c>
      <c r="D250" s="22">
        <f>VLOOKUP($A250,NIFTY!$A:$E,4,FALSE)</f>
        <v>2781.95</v>
      </c>
      <c r="E250" s="22">
        <f>VLOOKUP($A250,NIFTY!$A:$E,5,FALSE)</f>
        <v>2701.95</v>
      </c>
      <c r="F250">
        <v>36.64</v>
      </c>
      <c r="G250">
        <v>7216.97</v>
      </c>
      <c r="H250">
        <v>2774.2</v>
      </c>
      <c r="I250">
        <v>51.14</v>
      </c>
      <c r="J250" s="22">
        <f>VLOOKUP(A250,FII!$A$1:$D$3730,3,FALSE)</f>
        <v>1048.68</v>
      </c>
      <c r="K250" s="22">
        <f>VLOOKUP(A250,FII!$A$1:$D$3730,4,FALSE)</f>
        <v>197.24</v>
      </c>
      <c r="L250" s="22">
        <f>VLOOKUP(A250,CRUDE!$A:$B,2,FALSE)</f>
        <v>43.98</v>
      </c>
      <c r="M250" s="22">
        <f>VLOOKUP(A250,NIFTY!$A:$H,8,FALSE)</f>
        <v>263.13</v>
      </c>
      <c r="N250" s="22">
        <f>VLOOKUP($A250,MIDCAP100!$A:$H,2,FALSE)</f>
        <v>3146.05</v>
      </c>
      <c r="O250" s="22">
        <f>VLOOKUP($A250,SMALLCAP100!$A:$H,2,FALSE)</f>
        <v>1437.85</v>
      </c>
    </row>
    <row r="251" spans="1:15">
      <c r="A251" s="21">
        <v>39889</v>
      </c>
      <c r="B251">
        <v>2757.45</v>
      </c>
      <c r="C251" s="22">
        <f>VLOOKUP(A251,NIFTY!$A:$E,3,FALSE)</f>
        <v>2776.35</v>
      </c>
      <c r="D251" s="22">
        <f>VLOOKUP($A251,NIFTY!$A:$E,4,FALSE)</f>
        <v>2805.6</v>
      </c>
      <c r="E251" s="22">
        <f>VLOOKUP($A251,NIFTY!$A:$E,5,FALSE)</f>
        <v>2738.7</v>
      </c>
      <c r="F251">
        <v>38.47</v>
      </c>
      <c r="G251">
        <v>7395.7</v>
      </c>
      <c r="H251">
        <v>2751.75</v>
      </c>
      <c r="I251">
        <v>51.26</v>
      </c>
      <c r="J251" s="22">
        <f>VLOOKUP(A251,FII!$A$1:$D$3730,3,FALSE)</f>
        <v>637.42999999999995</v>
      </c>
      <c r="K251" s="22">
        <f>VLOOKUP(A251,FII!$A$1:$D$3730,4,FALSE)</f>
        <v>-65.3</v>
      </c>
      <c r="L251" s="22">
        <f>VLOOKUP(A251,CRUDE!$A:$B,2,FALSE)</f>
        <v>48.24</v>
      </c>
      <c r="M251" s="22">
        <f>VLOOKUP(A251,NIFTY!$A:$H,8,FALSE)</f>
        <v>288.77999999999997</v>
      </c>
      <c r="N251" s="22">
        <f>VLOOKUP($A251,MIDCAP100!$A:$H,2,FALSE)</f>
        <v>3163.4</v>
      </c>
      <c r="O251" s="22">
        <f>VLOOKUP($A251,SMALLCAP100!$A:$H,2,FALSE)</f>
        <v>1436.57</v>
      </c>
    </row>
    <row r="252" spans="1:15">
      <c r="A252" s="21">
        <v>39890</v>
      </c>
      <c r="B252">
        <v>2794.7</v>
      </c>
      <c r="C252" s="22">
        <f>VLOOKUP(A252,NIFTY!$A:$E,3,FALSE)</f>
        <v>2757.65</v>
      </c>
      <c r="D252" s="22">
        <f>VLOOKUP($A252,NIFTY!$A:$E,4,FALSE)</f>
        <v>2836.05</v>
      </c>
      <c r="E252" s="22">
        <f>VLOOKUP($A252,NIFTY!$A:$E,5,FALSE)</f>
        <v>2752.25</v>
      </c>
      <c r="F252">
        <v>38.19</v>
      </c>
      <c r="G252">
        <v>7486.58</v>
      </c>
      <c r="H252">
        <v>2779.85</v>
      </c>
      <c r="I252">
        <v>51.13</v>
      </c>
      <c r="J252" s="22" t="e">
        <f>VLOOKUP(A252,FII!$A$1:$D$3730,3,FALSE)</f>
        <v>#N/A</v>
      </c>
      <c r="K252" s="22" t="e">
        <f>VLOOKUP(A252,FII!$A$1:$D$3730,4,FALSE)</f>
        <v>#N/A</v>
      </c>
      <c r="L252" s="22">
        <f>VLOOKUP(A252,CRUDE!$A:$B,2,FALSE)</f>
        <v>47.66</v>
      </c>
      <c r="M252" s="22">
        <f>VLOOKUP(A252,NIFTY!$A:$H,8,FALSE)</f>
        <v>261.79000000000002</v>
      </c>
      <c r="N252" s="22">
        <f>VLOOKUP($A252,MIDCAP100!$A:$H,2,FALSE)</f>
        <v>3267.4</v>
      </c>
      <c r="O252" s="22">
        <f>VLOOKUP($A252,SMALLCAP100!$A:$H,2,FALSE)</f>
        <v>1463.63</v>
      </c>
    </row>
    <row r="253" spans="1:15">
      <c r="A253" s="21">
        <v>39891</v>
      </c>
      <c r="B253">
        <v>2807.15</v>
      </c>
      <c r="C253" s="22">
        <f>VLOOKUP(A253,NIFTY!$A:$E,3,FALSE)</f>
        <v>2797.05</v>
      </c>
      <c r="D253" s="22">
        <f>VLOOKUP($A253,NIFTY!$A:$E,4,FALSE)</f>
        <v>2822.25</v>
      </c>
      <c r="E253" s="22">
        <f>VLOOKUP($A253,NIFTY!$A:$E,5,FALSE)</f>
        <v>2771.35</v>
      </c>
      <c r="F253">
        <v>35.979999999999997</v>
      </c>
      <c r="G253">
        <v>7400.8</v>
      </c>
      <c r="H253">
        <v>2800.75</v>
      </c>
      <c r="I253">
        <v>50.26</v>
      </c>
      <c r="J253" s="22">
        <f>VLOOKUP(A253,FII!$A$1:$D$3730,3,FALSE)</f>
        <v>331.36</v>
      </c>
      <c r="K253" s="22">
        <f>VLOOKUP(A253,FII!$A$1:$D$3730,4,FALSE)</f>
        <v>-104.09</v>
      </c>
      <c r="L253" s="22">
        <f>VLOOKUP(A253,CRUDE!$A:$B,2,FALSE)</f>
        <v>50.67</v>
      </c>
      <c r="M253" s="22">
        <f>VLOOKUP(A253,NIFTY!$A:$H,8,FALSE)</f>
        <v>223.41</v>
      </c>
      <c r="N253" s="22">
        <f>VLOOKUP($A253,MIDCAP100!$A:$H,2,FALSE)</f>
        <v>3283.25</v>
      </c>
      <c r="O253" s="22">
        <f>VLOOKUP($A253,SMALLCAP100!$A:$H,2,FALSE)</f>
        <v>1484.15</v>
      </c>
    </row>
    <row r="254" spans="1:15">
      <c r="A254" s="21">
        <v>39892</v>
      </c>
      <c r="B254">
        <v>2807.05</v>
      </c>
      <c r="C254" s="22">
        <f>VLOOKUP(A254,NIFTY!$A:$E,3,FALSE)</f>
        <v>2807.35</v>
      </c>
      <c r="D254" s="22">
        <f>VLOOKUP($A254,NIFTY!$A:$E,4,FALSE)</f>
        <v>2816.1</v>
      </c>
      <c r="E254" s="22">
        <f>VLOOKUP($A254,NIFTY!$A:$E,5,FALSE)</f>
        <v>2773.65</v>
      </c>
      <c r="F254">
        <v>35.979999999999997</v>
      </c>
      <c r="G254">
        <v>7278.38</v>
      </c>
      <c r="H254">
        <v>2801.65</v>
      </c>
      <c r="I254">
        <v>50.52</v>
      </c>
      <c r="J254" s="22">
        <f>VLOOKUP(A254,FII!$A$1:$D$3730,3,FALSE)</f>
        <v>-122.73</v>
      </c>
      <c r="K254" s="22">
        <f>VLOOKUP(A254,FII!$A$1:$D$3730,4,FALSE)</f>
        <v>7.29</v>
      </c>
      <c r="L254" s="22">
        <f>VLOOKUP(A254,CRUDE!$A:$B,2,FALSE)</f>
        <v>51.22</v>
      </c>
      <c r="M254" s="22">
        <f>VLOOKUP(A254,NIFTY!$A:$H,8,FALSE)</f>
        <v>186.84</v>
      </c>
      <c r="N254" s="22">
        <f>VLOOKUP($A254,MIDCAP100!$A:$H,2,FALSE)</f>
        <v>3200.45</v>
      </c>
      <c r="O254" s="22">
        <f>VLOOKUP($A254,SMALLCAP100!$A:$H,2,FALSE)</f>
        <v>1482.15</v>
      </c>
    </row>
    <row r="255" spans="1:15">
      <c r="A255" s="21">
        <v>39895</v>
      </c>
      <c r="B255">
        <v>2939.9</v>
      </c>
      <c r="C255" s="22">
        <f>VLOOKUP(A255,NIFTY!$A:$E,3,FALSE)</f>
        <v>2807.25</v>
      </c>
      <c r="D255" s="22">
        <f>VLOOKUP($A255,NIFTY!$A:$E,4,FALSE)</f>
        <v>2949.75</v>
      </c>
      <c r="E255" s="22">
        <f>VLOOKUP($A255,NIFTY!$A:$E,5,FALSE)</f>
        <v>2807.25</v>
      </c>
      <c r="F255">
        <v>37.630000000000003</v>
      </c>
      <c r="G255">
        <v>7775.86</v>
      </c>
      <c r="H255">
        <v>2938.35</v>
      </c>
      <c r="I255">
        <v>50.31</v>
      </c>
      <c r="J255" s="22">
        <f>VLOOKUP(A255,FII!$A$1:$D$3730,3,FALSE)</f>
        <v>331.36</v>
      </c>
      <c r="K255" s="22">
        <f>VLOOKUP(A255,FII!$A$1:$D$3730,4,FALSE)</f>
        <v>-104.09</v>
      </c>
      <c r="L255" s="22">
        <f>VLOOKUP(A255,CRUDE!$A:$B,2,FALSE)</f>
        <v>53.47</v>
      </c>
      <c r="M255" s="22">
        <f>VLOOKUP(A255,NIFTY!$A:$H,8,FALSE)</f>
        <v>250.48</v>
      </c>
      <c r="N255" s="22">
        <f>VLOOKUP($A255,MIDCAP100!$A:$H,2,FALSE)</f>
        <v>3296.6</v>
      </c>
      <c r="O255" s="22">
        <f>VLOOKUP($A255,SMALLCAP100!$A:$H,2,FALSE)</f>
        <v>1513.13</v>
      </c>
    </row>
    <row r="256" spans="1:15">
      <c r="A256" s="21">
        <v>39896</v>
      </c>
      <c r="B256">
        <v>2938.7</v>
      </c>
      <c r="C256" s="22">
        <f>VLOOKUP(A256,NIFTY!$A:$E,3,FALSE)</f>
        <v>2923.8</v>
      </c>
      <c r="D256" s="22">
        <f>VLOOKUP($A256,NIFTY!$A:$E,4,FALSE)</f>
        <v>3017.4</v>
      </c>
      <c r="E256" s="22">
        <f>VLOOKUP($A256,NIFTY!$A:$E,5,FALSE)</f>
        <v>2914.5</v>
      </c>
      <c r="F256">
        <v>36.85</v>
      </c>
      <c r="G256">
        <v>7660.21</v>
      </c>
      <c r="H256">
        <v>2937.65</v>
      </c>
      <c r="I256">
        <v>50.424999999999997</v>
      </c>
      <c r="J256" s="22">
        <f>VLOOKUP(A256,FII!$A$1:$D$3730,3,FALSE)</f>
        <v>464.9</v>
      </c>
      <c r="K256" s="22">
        <f>VLOOKUP(A256,FII!$A$1:$D$3730,4,FALSE)</f>
        <v>250.65</v>
      </c>
      <c r="L256" s="22">
        <f>VLOOKUP(A256,CRUDE!$A:$B,2,FALSE)</f>
        <v>53.5</v>
      </c>
      <c r="M256" s="22">
        <f>VLOOKUP(A256,NIFTY!$A:$H,8,FALSE)</f>
        <v>383.08</v>
      </c>
      <c r="N256" s="22">
        <f>VLOOKUP($A256,MIDCAP100!$A:$H,2,FALSE)</f>
        <v>3280.05</v>
      </c>
      <c r="O256" s="22">
        <f>VLOOKUP($A256,SMALLCAP100!$A:$H,2,FALSE)</f>
        <v>1501.39</v>
      </c>
    </row>
    <row r="257" spans="1:15">
      <c r="A257" s="21">
        <v>39897</v>
      </c>
      <c r="B257">
        <v>2984.35</v>
      </c>
      <c r="C257" s="22">
        <f>VLOOKUP(A257,NIFTY!$A:$E,3,FALSE)</f>
        <v>2938.8</v>
      </c>
      <c r="D257" s="22">
        <f>VLOOKUP($A257,NIFTY!$A:$E,4,FALSE)</f>
        <v>2996.5</v>
      </c>
      <c r="E257" s="22">
        <f>VLOOKUP($A257,NIFTY!$A:$E,5,FALSE)</f>
        <v>2923.3</v>
      </c>
      <c r="F257">
        <v>28.18</v>
      </c>
      <c r="G257">
        <v>7749.81</v>
      </c>
      <c r="H257">
        <v>2983.1</v>
      </c>
      <c r="I257">
        <v>50.53</v>
      </c>
      <c r="J257" s="22">
        <f>VLOOKUP(A257,FII!$A$1:$D$3730,3,FALSE)</f>
        <v>371.18</v>
      </c>
      <c r="K257" s="22">
        <f>VLOOKUP(A257,FII!$A$1:$D$3730,4,FALSE)</f>
        <v>-98.46</v>
      </c>
      <c r="L257" s="22">
        <f>VLOOKUP(A257,CRUDE!$A:$B,2,FALSE)</f>
        <v>51.75</v>
      </c>
      <c r="M257" s="22">
        <f>VLOOKUP(A257,NIFTY!$A:$H,8,FALSE)</f>
        <v>383.65</v>
      </c>
      <c r="N257" s="22">
        <f>VLOOKUP($A257,MIDCAP100!$A:$H,2,FALSE)</f>
        <v>3293.45</v>
      </c>
      <c r="O257" s="22">
        <f>VLOOKUP($A257,SMALLCAP100!$A:$H,2,FALSE)</f>
        <v>1513.63</v>
      </c>
    </row>
    <row r="258" spans="1:15">
      <c r="A258" s="21">
        <v>39898</v>
      </c>
      <c r="B258">
        <v>3082.25</v>
      </c>
      <c r="C258" s="22">
        <f>VLOOKUP(A258,NIFTY!$A:$E,3,FALSE)</f>
        <v>2982.25</v>
      </c>
      <c r="D258" s="22">
        <f>VLOOKUP($A258,NIFTY!$A:$E,4,FALSE)</f>
        <v>3103.35</v>
      </c>
      <c r="E258" s="22">
        <f>VLOOKUP($A258,NIFTY!$A:$E,5,FALSE)</f>
        <v>2982.25</v>
      </c>
      <c r="F258">
        <v>36.93</v>
      </c>
      <c r="G258">
        <v>7924.56</v>
      </c>
      <c r="H258">
        <v>3082.25</v>
      </c>
      <c r="I258">
        <v>50.42</v>
      </c>
      <c r="J258" s="22">
        <f>VLOOKUP(A258,FII!$A$1:$D$3730,3,FALSE)</f>
        <v>332.73</v>
      </c>
      <c r="K258" s="22">
        <f>VLOOKUP(A258,FII!$A$1:$D$3730,4,FALSE)</f>
        <v>-80.38</v>
      </c>
      <c r="L258" s="22">
        <f>VLOOKUP(A258,CRUDE!$A:$B,2,FALSE)</f>
        <v>53.46</v>
      </c>
      <c r="M258" s="22">
        <f>VLOOKUP(A258,NIFTY!$A:$H,8,FALSE)</f>
        <v>416.18</v>
      </c>
      <c r="N258" s="22">
        <f>VLOOKUP($A258,MIDCAP100!$A:$H,2,FALSE)</f>
        <v>3312.95</v>
      </c>
      <c r="O258" s="22">
        <f>VLOOKUP($A258,SMALLCAP100!$A:$H,2,FALSE)</f>
        <v>1528.38</v>
      </c>
    </row>
    <row r="259" spans="1:15">
      <c r="A259" s="21">
        <v>39899</v>
      </c>
      <c r="B259">
        <v>3108.65</v>
      </c>
      <c r="C259" s="22">
        <f>VLOOKUP(A259,NIFTY!$A:$E,3,FALSE)</f>
        <v>3079.4</v>
      </c>
      <c r="D259" s="22">
        <f>VLOOKUP($A259,NIFTY!$A:$E,4,FALSE)</f>
        <v>3123.35</v>
      </c>
      <c r="E259" s="22">
        <f>VLOOKUP($A259,NIFTY!$A:$E,5,FALSE)</f>
        <v>3055.9</v>
      </c>
      <c r="F259">
        <v>37.14</v>
      </c>
      <c r="G259">
        <v>7776.18</v>
      </c>
      <c r="H259">
        <v>3124.55</v>
      </c>
      <c r="I259">
        <v>50.524999999999999</v>
      </c>
      <c r="J259" s="22">
        <f>VLOOKUP(A259,FII!$A$1:$D$3730,3,FALSE)</f>
        <v>186.21</v>
      </c>
      <c r="K259" s="22">
        <f>VLOOKUP(A259,FII!$A$1:$D$3730,4,FALSE)</f>
        <v>-290.5</v>
      </c>
      <c r="L259" s="22">
        <f>VLOOKUP(A259,CRUDE!$A:$B,2,FALSE)</f>
        <v>51.98</v>
      </c>
      <c r="M259" s="22">
        <f>VLOOKUP(A259,NIFTY!$A:$H,8,FALSE)</f>
        <v>323.36</v>
      </c>
      <c r="N259" s="22">
        <f>VLOOKUP($A259,MIDCAP100!$A:$H,2,FALSE)</f>
        <v>3385</v>
      </c>
      <c r="O259" s="22">
        <f>VLOOKUP($A259,SMALLCAP100!$A:$H,2,FALSE)</f>
        <v>1558.93</v>
      </c>
    </row>
    <row r="260" spans="1:15">
      <c r="A260" s="21">
        <v>39902</v>
      </c>
      <c r="B260">
        <v>2978.15</v>
      </c>
      <c r="C260" s="22">
        <f>VLOOKUP(A260,NIFTY!$A:$E,3,FALSE)</f>
        <v>3108.75</v>
      </c>
      <c r="D260" s="22">
        <f>VLOOKUP($A260,NIFTY!$A:$E,4,FALSE)</f>
        <v>3110.2</v>
      </c>
      <c r="E260" s="22">
        <f>VLOOKUP($A260,NIFTY!$A:$E,5,FALSE)</f>
        <v>2962.4</v>
      </c>
      <c r="F260">
        <v>40.25</v>
      </c>
      <c r="G260">
        <v>7522.02</v>
      </c>
      <c r="H260">
        <v>2988.1</v>
      </c>
      <c r="I260">
        <v>51.13</v>
      </c>
      <c r="J260" s="22">
        <f>VLOOKUP(A260,FII!$A$1:$D$3730,3,FALSE)</f>
        <v>165.94</v>
      </c>
      <c r="K260" s="22">
        <f>VLOOKUP(A260,FII!$A$1:$D$3730,4,FALSE)</f>
        <v>22.4</v>
      </c>
      <c r="L260" s="22">
        <f>VLOOKUP(A260,CRUDE!$A:$B,2,FALSE)</f>
        <v>47.99</v>
      </c>
      <c r="M260" s="22">
        <f>VLOOKUP(A260,NIFTY!$A:$H,8,FALSE)</f>
        <v>275.77999999999997</v>
      </c>
      <c r="N260" s="22">
        <f>VLOOKUP($A260,MIDCAP100!$A:$H,2,FALSE)</f>
        <v>3356.4</v>
      </c>
      <c r="O260" s="22">
        <f>VLOOKUP($A260,SMALLCAP100!$A:$H,2,FALSE)</f>
        <v>1550.84</v>
      </c>
    </row>
    <row r="261" spans="1:15">
      <c r="A261" s="21">
        <v>39903</v>
      </c>
      <c r="B261">
        <v>3020.95</v>
      </c>
      <c r="C261" s="22">
        <f>VLOOKUP(A261,NIFTY!$A:$E,3,FALSE)</f>
        <v>2981.7</v>
      </c>
      <c r="D261" s="22">
        <f>VLOOKUP($A261,NIFTY!$A:$E,4,FALSE)</f>
        <v>3054.3</v>
      </c>
      <c r="E261" s="22">
        <f>VLOOKUP($A261,NIFTY!$A:$E,5,FALSE)</f>
        <v>2966.4</v>
      </c>
      <c r="F261">
        <v>39.479999999999997</v>
      </c>
      <c r="G261">
        <v>7608.92</v>
      </c>
      <c r="H261">
        <v>3015.25</v>
      </c>
      <c r="I261">
        <v>50.57</v>
      </c>
      <c r="J261" s="22">
        <f>VLOOKUP(A261,FII!$A$1:$D$3730,3,FALSE)</f>
        <v>-994.3</v>
      </c>
      <c r="K261" s="22">
        <f>VLOOKUP(A261,FII!$A$1:$D$3730,4,FALSE)</f>
        <v>-443.89</v>
      </c>
      <c r="L261" s="22">
        <f>VLOOKUP(A261,CRUDE!$A:$B,2,FALSE)</f>
        <v>49.23</v>
      </c>
      <c r="M261" s="22">
        <f>VLOOKUP(A261,NIFTY!$A:$H,8,FALSE)</f>
        <v>341.4</v>
      </c>
      <c r="N261" s="22">
        <f>VLOOKUP($A261,MIDCAP100!$A:$H,2,FALSE)</f>
        <v>3407.45</v>
      </c>
      <c r="O261" s="22">
        <f>VLOOKUP($A261,SMALLCAP100!$A:$H,2,FALSE)</f>
        <v>1577.62</v>
      </c>
    </row>
    <row r="262" spans="1:15">
      <c r="A262" s="21">
        <v>39904</v>
      </c>
      <c r="B262">
        <v>3060.35</v>
      </c>
      <c r="C262" s="22">
        <f>VLOOKUP(A262,NIFTY!$A:$E,3,FALSE)</f>
        <v>3023.85</v>
      </c>
      <c r="D262" s="22">
        <f>VLOOKUP($A262,NIFTY!$A:$E,4,FALSE)</f>
        <v>3069.3</v>
      </c>
      <c r="E262" s="22">
        <f>VLOOKUP($A262,NIFTY!$A:$E,5,FALSE)</f>
        <v>2965.7</v>
      </c>
      <c r="F262">
        <v>36.53</v>
      </c>
      <c r="G262">
        <v>7761.6</v>
      </c>
      <c r="H262">
        <v>3061.5</v>
      </c>
      <c r="I262">
        <v>50.65</v>
      </c>
      <c r="J262" s="22">
        <f>VLOOKUP(A262,FII!$A$1:$D$3730,3,FALSE)</f>
        <v>-1143.52</v>
      </c>
      <c r="K262" s="22">
        <f>VLOOKUP(A262,FII!$A$1:$D$3730,4,FALSE)</f>
        <v>-112.84</v>
      </c>
      <c r="L262" s="22">
        <f>VLOOKUP(A262,CRUDE!$A:$B,2,FALSE)</f>
        <v>48.44</v>
      </c>
      <c r="M262" s="22">
        <f>VLOOKUP(A262,NIFTY!$A:$H,8,FALSE)</f>
        <v>319.35000000000002</v>
      </c>
      <c r="N262" s="22">
        <f>VLOOKUP($A262,MIDCAP100!$A:$H,2,FALSE)</f>
        <v>3431.8</v>
      </c>
      <c r="O262" s="22">
        <f>VLOOKUP($A262,SMALLCAP100!$A:$H,2,FALSE)</f>
        <v>1608.99</v>
      </c>
    </row>
    <row r="263" spans="1:15">
      <c r="A263" s="21">
        <v>39905</v>
      </c>
      <c r="B263">
        <v>3211.05</v>
      </c>
      <c r="C263" s="22">
        <f>VLOOKUP(A263,NIFTY!$A:$E,3,FALSE)</f>
        <v>3061.05</v>
      </c>
      <c r="D263" s="22">
        <f>VLOOKUP($A263,NIFTY!$A:$E,4,FALSE)</f>
        <v>3228.75</v>
      </c>
      <c r="E263" s="22">
        <f>VLOOKUP($A263,NIFTY!$A:$E,5,FALSE)</f>
        <v>3061.05</v>
      </c>
      <c r="F263">
        <v>37.4</v>
      </c>
      <c r="G263">
        <v>7978.08</v>
      </c>
      <c r="H263">
        <v>3222.6</v>
      </c>
      <c r="I263">
        <v>50.01</v>
      </c>
      <c r="J263" s="22">
        <f>VLOOKUP(A263,FII!$A$1:$D$3730,3,FALSE)</f>
        <v>337.91</v>
      </c>
      <c r="K263" s="22">
        <f>VLOOKUP(A263,FII!$A$1:$D$3730,4,FALSE)</f>
        <v>176.52</v>
      </c>
      <c r="L263" s="22">
        <f>VLOOKUP(A263,CRUDE!$A:$B,2,FALSE)</f>
        <v>52.75</v>
      </c>
      <c r="M263" s="22">
        <f>VLOOKUP(A263,NIFTY!$A:$H,8,FALSE)</f>
        <v>370.84</v>
      </c>
      <c r="N263" s="22">
        <f>VLOOKUP($A263,MIDCAP100!$A:$H,2,FALSE)</f>
        <v>3546.7</v>
      </c>
      <c r="O263" s="22">
        <f>VLOOKUP($A263,SMALLCAP100!$A:$H,2,FALSE)</f>
        <v>1651.7</v>
      </c>
    </row>
    <row r="264" spans="1:15">
      <c r="A264" s="21">
        <v>39909</v>
      </c>
      <c r="B264">
        <v>3256.6</v>
      </c>
      <c r="C264" s="22">
        <f>VLOOKUP(A264,NIFTY!$A:$E,3,FALSE)</f>
        <v>3211.35</v>
      </c>
      <c r="D264" s="22">
        <f>VLOOKUP($A264,NIFTY!$A:$E,4,FALSE)</f>
        <v>3303.9</v>
      </c>
      <c r="E264" s="22">
        <f>VLOOKUP($A264,NIFTY!$A:$E,5,FALSE)</f>
        <v>3211.35</v>
      </c>
      <c r="F264">
        <v>41.72</v>
      </c>
      <c r="G264">
        <v>7975.85</v>
      </c>
      <c r="H264">
        <v>3260.25</v>
      </c>
      <c r="I264">
        <v>50.01</v>
      </c>
      <c r="J264" s="22">
        <f>VLOOKUP(A264,FII!$A$1:$D$3730,3,FALSE)</f>
        <v>1615.5</v>
      </c>
      <c r="K264" s="22">
        <f>VLOOKUP(A264,FII!$A$1:$D$3730,4,FALSE)</f>
        <v>-40.61</v>
      </c>
      <c r="L264" s="22">
        <f>VLOOKUP(A264,CRUDE!$A:$B,2,FALSE)</f>
        <v>52.24</v>
      </c>
      <c r="M264" s="22">
        <f>VLOOKUP(A264,NIFTY!$A:$H,8,FALSE)</f>
        <v>357.07</v>
      </c>
      <c r="N264" s="22">
        <f>VLOOKUP($A264,MIDCAP100!$A:$H,2,FALSE)</f>
        <v>3586.45</v>
      </c>
      <c r="O264" s="22">
        <f>VLOOKUP($A264,SMALLCAP100!$A:$H,2,FALSE)</f>
        <v>1697.35</v>
      </c>
    </row>
    <row r="265" spans="1:15">
      <c r="A265" s="21">
        <v>39911</v>
      </c>
      <c r="B265">
        <v>3342.95</v>
      </c>
      <c r="C265" s="22">
        <f>VLOOKUP(A265,NIFTY!$A:$E,3,FALSE)</f>
        <v>3255.35</v>
      </c>
      <c r="D265" s="22">
        <f>VLOOKUP($A265,NIFTY!$A:$E,4,FALSE)</f>
        <v>3357.05</v>
      </c>
      <c r="E265" s="22">
        <f>VLOOKUP($A265,NIFTY!$A:$E,5,FALSE)</f>
        <v>3149.25</v>
      </c>
      <c r="F265">
        <v>43.55</v>
      </c>
      <c r="G265">
        <v>7837.11</v>
      </c>
      <c r="H265">
        <v>3355.5</v>
      </c>
      <c r="I265">
        <v>50.14</v>
      </c>
      <c r="J265" s="22">
        <f>VLOOKUP(A265,FII!$A$1:$D$3730,3,FALSE)</f>
        <v>186.46</v>
      </c>
      <c r="K265" s="22">
        <f>VLOOKUP(A265,FII!$A$1:$D$3730,4,FALSE)</f>
        <v>79.66</v>
      </c>
      <c r="L265" s="22">
        <f>VLOOKUP(A265,CRUDE!$A:$B,2,FALSE)</f>
        <v>51.59</v>
      </c>
      <c r="M265" s="22">
        <f>VLOOKUP(A265,NIFTY!$A:$H,8,FALSE)</f>
        <v>409.03</v>
      </c>
      <c r="N265" s="22">
        <f>VLOOKUP($A265,MIDCAP100!$A:$H,2,FALSE)</f>
        <v>3659.9</v>
      </c>
      <c r="O265" s="22">
        <f>VLOOKUP($A265,SMALLCAP100!$A:$H,2,FALSE)</f>
        <v>1762.66</v>
      </c>
    </row>
    <row r="266" spans="1:15">
      <c r="A266" s="21">
        <v>39912</v>
      </c>
      <c r="B266">
        <v>3342.05</v>
      </c>
      <c r="C266" s="22">
        <f>VLOOKUP(A266,NIFTY!$A:$E,3,FALSE)</f>
        <v>3346</v>
      </c>
      <c r="D266" s="22">
        <f>VLOOKUP($A266,NIFTY!$A:$E,4,FALSE)</f>
        <v>3401.15</v>
      </c>
      <c r="E266" s="22">
        <f>VLOOKUP($A266,NIFTY!$A:$E,5,FALSE)</f>
        <v>3307.05</v>
      </c>
      <c r="F266">
        <v>43.54</v>
      </c>
      <c r="G266">
        <v>8083.38</v>
      </c>
      <c r="H266">
        <v>3355.4</v>
      </c>
      <c r="I266">
        <v>49.83</v>
      </c>
      <c r="J266" s="22">
        <f>VLOOKUP(A266,FII!$A$1:$D$3730,3,FALSE)</f>
        <v>909.6</v>
      </c>
      <c r="K266" s="22">
        <f>VLOOKUP(A266,FII!$A$1:$D$3730,4,FALSE)</f>
        <v>-636.83000000000004</v>
      </c>
      <c r="L266" s="22">
        <f>VLOOKUP(A266,CRUDE!$A:$B,2,FALSE)</f>
        <v>54.06</v>
      </c>
      <c r="M266" s="22">
        <f>VLOOKUP(A266,NIFTY!$A:$H,8,FALSE)</f>
        <v>414.64</v>
      </c>
      <c r="N266" s="22">
        <f>VLOOKUP($A266,MIDCAP100!$A:$H,2,FALSE)</f>
        <v>3687.05</v>
      </c>
      <c r="O266" s="22">
        <f>VLOOKUP($A266,SMALLCAP100!$A:$H,2,FALSE)</f>
        <v>1797.53</v>
      </c>
    </row>
    <row r="267" spans="1:15">
      <c r="A267" s="21">
        <v>39916</v>
      </c>
      <c r="B267">
        <v>3382.6</v>
      </c>
      <c r="C267" s="22">
        <f>VLOOKUP(A267,NIFTY!$A:$E,3,FALSE)</f>
        <v>3342.2</v>
      </c>
      <c r="D267" s="22">
        <f>VLOOKUP($A267,NIFTY!$A:$E,4,FALSE)</f>
        <v>3417.8</v>
      </c>
      <c r="E267" s="22">
        <f>VLOOKUP($A267,NIFTY!$A:$E,5,FALSE)</f>
        <v>3334.15</v>
      </c>
      <c r="F267">
        <v>46.56</v>
      </c>
      <c r="G267">
        <v>8057.81</v>
      </c>
      <c r="H267">
        <v>3390.9</v>
      </c>
      <c r="I267">
        <v>49.72</v>
      </c>
      <c r="J267" s="22">
        <f>VLOOKUP(A267,FII!$A$1:$D$3730,3,FALSE)</f>
        <v>614.44000000000005</v>
      </c>
      <c r="K267" s="22">
        <f>VLOOKUP(A267,FII!$A$1:$D$3730,4,FALSE)</f>
        <v>47.46</v>
      </c>
      <c r="L267" s="22">
        <f>VLOOKUP(A267,CRUDE!$A:$B,2,FALSE)</f>
        <v>52.14</v>
      </c>
      <c r="M267" s="22">
        <f>VLOOKUP(A267,NIFTY!$A:$H,8,FALSE)</f>
        <v>331.53</v>
      </c>
      <c r="N267" s="22">
        <f>VLOOKUP($A267,MIDCAP100!$A:$H,2,FALSE)</f>
        <v>3797.7</v>
      </c>
      <c r="O267" s="22">
        <f>VLOOKUP($A267,SMALLCAP100!$A:$H,2,FALSE)</f>
        <v>1843.07</v>
      </c>
    </row>
    <row r="268" spans="1:15">
      <c r="A268" s="21">
        <v>39918</v>
      </c>
      <c r="B268">
        <v>3484.15</v>
      </c>
      <c r="C268" s="22">
        <f>VLOOKUP(A268,NIFTY!$A:$E,3,FALSE)</f>
        <v>3381.45</v>
      </c>
      <c r="D268" s="22">
        <f>VLOOKUP($A268,NIFTY!$A:$E,4,FALSE)</f>
        <v>3497.55</v>
      </c>
      <c r="E268" s="22">
        <f>VLOOKUP($A268,NIFTY!$A:$E,5,FALSE)</f>
        <v>3311.8</v>
      </c>
      <c r="F268">
        <v>48.02</v>
      </c>
      <c r="G268">
        <v>8029.62</v>
      </c>
      <c r="H268">
        <v>3492.9</v>
      </c>
      <c r="I268">
        <v>49.575000000000003</v>
      </c>
      <c r="J268" s="22">
        <f>VLOOKUP(A268,FII!$A$1:$D$3730,3,FALSE)</f>
        <v>466.26</v>
      </c>
      <c r="K268" s="22">
        <f>VLOOKUP(A268,FII!$A$1:$D$3730,4,FALSE)</f>
        <v>-68.739999999999995</v>
      </c>
      <c r="L268" s="22">
        <f>VLOOKUP(A268,CRUDE!$A:$B,2,FALSE)</f>
        <v>51.79</v>
      </c>
      <c r="M268" s="22">
        <f>VLOOKUP(A268,NIFTY!$A:$H,8,FALSE)</f>
        <v>458.49</v>
      </c>
      <c r="N268" s="22">
        <f>VLOOKUP($A268,MIDCAP100!$A:$H,2,FALSE)</f>
        <v>3958.35</v>
      </c>
      <c r="O268" s="22">
        <f>VLOOKUP($A268,SMALLCAP100!$A:$H,2,FALSE)</f>
        <v>1913.84</v>
      </c>
    </row>
    <row r="269" spans="1:15">
      <c r="A269" s="21">
        <v>39919</v>
      </c>
      <c r="B269">
        <v>3369.5</v>
      </c>
      <c r="C269" s="22">
        <f>VLOOKUP(A269,NIFTY!$A:$E,3,FALSE)</f>
        <v>3484.35</v>
      </c>
      <c r="D269" s="22">
        <f>VLOOKUP($A269,NIFTY!$A:$E,4,FALSE)</f>
        <v>3511.25</v>
      </c>
      <c r="E269" s="22">
        <f>VLOOKUP($A269,NIFTY!$A:$E,5,FALSE)</f>
        <v>3354.2</v>
      </c>
      <c r="F269">
        <v>50.51</v>
      </c>
      <c r="G269">
        <v>8125.43</v>
      </c>
      <c r="H269">
        <v>3375.6</v>
      </c>
      <c r="I269">
        <v>49.61</v>
      </c>
      <c r="J269" s="22">
        <f>VLOOKUP(A269,FII!$A$1:$D$3730,3,FALSE)</f>
        <v>535.19000000000005</v>
      </c>
      <c r="K269" s="22">
        <f>VLOOKUP(A269,FII!$A$1:$D$3730,4,FALSE)</f>
        <v>-764.16</v>
      </c>
      <c r="L269" s="22">
        <f>VLOOKUP(A269,CRUDE!$A:$B,2,FALSE)</f>
        <v>53.06</v>
      </c>
      <c r="M269" s="22">
        <f>VLOOKUP(A269,NIFTY!$A:$H,8,FALSE)</f>
        <v>559.54999999999995</v>
      </c>
      <c r="N269" s="22">
        <f>VLOOKUP($A269,MIDCAP100!$A:$H,2,FALSE)</f>
        <v>3815.55</v>
      </c>
      <c r="O269" s="22">
        <f>VLOOKUP($A269,SMALLCAP100!$A:$H,2,FALSE)</f>
        <v>1819.48</v>
      </c>
    </row>
    <row r="270" spans="1:15">
      <c r="A270" s="21">
        <v>39920</v>
      </c>
      <c r="B270">
        <v>3384.4</v>
      </c>
      <c r="C270" s="22">
        <f>VLOOKUP(A270,NIFTY!$A:$E,3,FALSE)</f>
        <v>3369.5</v>
      </c>
      <c r="D270" s="22">
        <f>VLOOKUP($A270,NIFTY!$A:$E,4,FALSE)</f>
        <v>3489.85</v>
      </c>
      <c r="E270" s="22">
        <f>VLOOKUP($A270,NIFTY!$A:$E,5,FALSE)</f>
        <v>3359.25</v>
      </c>
      <c r="F270">
        <v>50.8</v>
      </c>
      <c r="G270">
        <v>8131.33</v>
      </c>
      <c r="H270">
        <v>3381.3</v>
      </c>
      <c r="I270">
        <v>49.79</v>
      </c>
      <c r="J270" s="22">
        <f>VLOOKUP(A270,FII!$A$1:$D$3730,3,FALSE)</f>
        <v>-323.89</v>
      </c>
      <c r="K270" s="22">
        <f>VLOOKUP(A270,FII!$A$1:$D$3730,4,FALSE)</f>
        <v>-526.34</v>
      </c>
      <c r="L270" s="22">
        <f>VLOOKUP(A270,CRUDE!$A:$B,2,FALSE)</f>
        <v>53.35</v>
      </c>
      <c r="M270" s="22">
        <f>VLOOKUP(A270,NIFTY!$A:$H,8,FALSE)</f>
        <v>491.16</v>
      </c>
      <c r="N270" s="22">
        <f>VLOOKUP($A270,MIDCAP100!$A:$H,2,FALSE)</f>
        <v>3863.8</v>
      </c>
      <c r="O270" s="22">
        <f>VLOOKUP($A270,SMALLCAP100!$A:$H,2,FALSE)</f>
        <v>1833.46</v>
      </c>
    </row>
    <row r="271" spans="1:15">
      <c r="A271" s="21">
        <v>39923</v>
      </c>
      <c r="B271">
        <v>3377.1</v>
      </c>
      <c r="C271" s="22">
        <f>VLOOKUP(A271,NIFTY!$A:$E,3,FALSE)</f>
        <v>3384.75</v>
      </c>
      <c r="D271" s="22">
        <f>VLOOKUP($A271,NIFTY!$A:$E,4,FALSE)</f>
        <v>3441.1</v>
      </c>
      <c r="E271" s="22">
        <f>VLOOKUP($A271,NIFTY!$A:$E,5,FALSE)</f>
        <v>3339.45</v>
      </c>
      <c r="F271">
        <v>54.22</v>
      </c>
      <c r="G271">
        <v>7841.73</v>
      </c>
      <c r="H271">
        <v>3370.7</v>
      </c>
      <c r="I271">
        <v>50.22</v>
      </c>
      <c r="J271" s="22">
        <f>VLOOKUP(A271,FII!$A$1:$D$3730,3,FALSE)</f>
        <v>-396.21</v>
      </c>
      <c r="K271" s="22">
        <f>VLOOKUP(A271,FII!$A$1:$D$3730,4,FALSE)</f>
        <v>103.15</v>
      </c>
      <c r="L271" s="22">
        <f>VLOOKUP(A271,CRUDE!$A:$B,2,FALSE)</f>
        <v>49.86</v>
      </c>
      <c r="M271" s="22">
        <f>VLOOKUP(A271,NIFTY!$A:$H,8,FALSE)</f>
        <v>341.8</v>
      </c>
      <c r="N271" s="22">
        <f>VLOOKUP($A271,MIDCAP100!$A:$H,2,FALSE)</f>
        <v>3927.8</v>
      </c>
      <c r="O271" s="22">
        <f>VLOOKUP($A271,SMALLCAP100!$A:$H,2,FALSE)</f>
        <v>1865.98</v>
      </c>
    </row>
    <row r="272" spans="1:15">
      <c r="A272" s="21">
        <v>39924</v>
      </c>
      <c r="B272">
        <v>3365.3</v>
      </c>
      <c r="C272" s="22">
        <f>VLOOKUP(A272,NIFTY!$A:$E,3,FALSE)</f>
        <v>3376.85</v>
      </c>
      <c r="D272" s="22">
        <f>VLOOKUP($A272,NIFTY!$A:$E,4,FALSE)</f>
        <v>3414.7</v>
      </c>
      <c r="E272" s="22">
        <f>VLOOKUP($A272,NIFTY!$A:$E,5,FALSE)</f>
        <v>3309.35</v>
      </c>
      <c r="F272">
        <v>53.64</v>
      </c>
      <c r="G272">
        <v>7969.56</v>
      </c>
      <c r="H272">
        <v>3365.85</v>
      </c>
      <c r="I272">
        <v>50.31</v>
      </c>
      <c r="J272" s="22">
        <f>VLOOKUP(A272,FII!$A$1:$D$3730,3,FALSE)</f>
        <v>-693.51</v>
      </c>
      <c r="K272" s="22">
        <f>VLOOKUP(A272,FII!$A$1:$D$3730,4,FALSE)</f>
        <v>63.06</v>
      </c>
      <c r="L272" s="22">
        <f>VLOOKUP(A272,CRUDE!$A:$B,2,FALSE)</f>
        <v>49.82</v>
      </c>
      <c r="M272" s="22">
        <f>VLOOKUP(A272,NIFTY!$A:$H,8,FALSE)</f>
        <v>344.67</v>
      </c>
      <c r="N272" s="22">
        <f>VLOOKUP($A272,MIDCAP100!$A:$H,2,FALSE)</f>
        <v>3886.65</v>
      </c>
      <c r="O272" s="22">
        <f>VLOOKUP($A272,SMALLCAP100!$A:$H,2,FALSE)</f>
        <v>1879.32</v>
      </c>
    </row>
    <row r="273" spans="1:15">
      <c r="A273" s="21">
        <v>39925</v>
      </c>
      <c r="B273">
        <v>3330.3</v>
      </c>
      <c r="C273" s="22">
        <f>VLOOKUP(A273,NIFTY!$A:$E,3,FALSE)</f>
        <v>3364.6</v>
      </c>
      <c r="D273" s="22">
        <f>VLOOKUP($A273,NIFTY!$A:$E,4,FALSE)</f>
        <v>3401.1</v>
      </c>
      <c r="E273" s="22">
        <f>VLOOKUP($A273,NIFTY!$A:$E,5,FALSE)</f>
        <v>3296.9</v>
      </c>
      <c r="F273">
        <v>57.88</v>
      </c>
      <c r="G273">
        <v>7886.57</v>
      </c>
      <c r="H273">
        <v>3323.4</v>
      </c>
      <c r="I273">
        <v>50.335000000000001</v>
      </c>
      <c r="J273" s="22">
        <f>VLOOKUP(A273,FII!$A$1:$D$3730,3,FALSE)</f>
        <v>57</v>
      </c>
      <c r="K273" s="22">
        <f>VLOOKUP(A273,FII!$A$1:$D$3730,4,FALSE)</f>
        <v>-103.59</v>
      </c>
      <c r="L273" s="22">
        <f>VLOOKUP(A273,CRUDE!$A:$B,2,FALSE)</f>
        <v>49.81</v>
      </c>
      <c r="M273" s="22">
        <f>VLOOKUP(A273,NIFTY!$A:$H,8,FALSE)</f>
        <v>327.29000000000002</v>
      </c>
      <c r="N273" s="22">
        <f>VLOOKUP($A273,MIDCAP100!$A:$H,2,FALSE)</f>
        <v>3844.75</v>
      </c>
      <c r="O273" s="22">
        <f>VLOOKUP($A273,SMALLCAP100!$A:$H,2,FALSE)</f>
        <v>1847.33</v>
      </c>
    </row>
    <row r="274" spans="1:15">
      <c r="A274" s="21">
        <v>39926</v>
      </c>
      <c r="B274">
        <v>3423.7</v>
      </c>
      <c r="C274" s="22">
        <f>VLOOKUP(A274,NIFTY!$A:$E,3,FALSE)</f>
        <v>3330.5</v>
      </c>
      <c r="D274" s="22">
        <f>VLOOKUP($A274,NIFTY!$A:$E,4,FALSE)</f>
        <v>3439.9</v>
      </c>
      <c r="E274" s="22">
        <f>VLOOKUP($A274,NIFTY!$A:$E,5,FALSE)</f>
        <v>3310.5</v>
      </c>
      <c r="F274">
        <v>57.88</v>
      </c>
      <c r="G274">
        <v>7957.06</v>
      </c>
      <c r="H274">
        <v>3426.05</v>
      </c>
      <c r="I274">
        <v>49.905000000000001</v>
      </c>
      <c r="J274" s="22">
        <f>VLOOKUP(A274,FII!$A$1:$D$3730,3,FALSE)</f>
        <v>-556.21</v>
      </c>
      <c r="K274" s="22">
        <f>VLOOKUP(A274,FII!$A$1:$D$3730,4,FALSE)</f>
        <v>182.08</v>
      </c>
      <c r="L274" s="22">
        <f>VLOOKUP(A274,CRUDE!$A:$B,2,FALSE)</f>
        <v>50.11</v>
      </c>
      <c r="M274" s="22">
        <f>VLOOKUP(A274,NIFTY!$A:$H,8,FALSE)</f>
        <v>312.63</v>
      </c>
      <c r="N274" s="22">
        <f>VLOOKUP($A274,MIDCAP100!$A:$H,2,FALSE)</f>
        <v>3894.25</v>
      </c>
      <c r="O274" s="22">
        <f>VLOOKUP($A274,SMALLCAP100!$A:$H,2,FALSE)</f>
        <v>1858.46</v>
      </c>
    </row>
    <row r="275" spans="1:15">
      <c r="A275" s="21">
        <v>39927</v>
      </c>
      <c r="B275">
        <v>3480.75</v>
      </c>
      <c r="C275" s="22">
        <f>VLOOKUP(A275,NIFTY!$A:$E,3,FALSE)</f>
        <v>3423.6</v>
      </c>
      <c r="D275" s="22">
        <f>VLOOKUP($A275,NIFTY!$A:$E,4,FALSE)</f>
        <v>3491.35</v>
      </c>
      <c r="E275" s="22">
        <f>VLOOKUP($A275,NIFTY!$A:$E,5,FALSE)</f>
        <v>3402.9</v>
      </c>
      <c r="F275">
        <v>47.78</v>
      </c>
      <c r="G275">
        <v>8076.29</v>
      </c>
      <c r="H275">
        <v>3482.05</v>
      </c>
      <c r="I275">
        <v>49.61</v>
      </c>
      <c r="J275" s="22">
        <f>VLOOKUP(A275,FII!$A$1:$D$3730,3,FALSE)</f>
        <v>238.9</v>
      </c>
      <c r="K275" s="22">
        <f>VLOOKUP(A275,FII!$A$1:$D$3730,4,FALSE)</f>
        <v>233.91</v>
      </c>
      <c r="L275" s="22">
        <f>VLOOKUP(A275,CRUDE!$A:$B,2,FALSE)</f>
        <v>51.67</v>
      </c>
      <c r="M275" s="22">
        <f>VLOOKUP(A275,NIFTY!$A:$H,8,FALSE)</f>
        <v>306.13</v>
      </c>
      <c r="N275" s="22">
        <f>VLOOKUP($A275,MIDCAP100!$A:$H,2,FALSE)</f>
        <v>3959.8</v>
      </c>
      <c r="O275" s="22">
        <f>VLOOKUP($A275,SMALLCAP100!$A:$H,2,FALSE)</f>
        <v>1894.17</v>
      </c>
    </row>
    <row r="276" spans="1:15">
      <c r="A276" s="21">
        <v>39930</v>
      </c>
      <c r="B276">
        <v>3470</v>
      </c>
      <c r="C276" s="22">
        <f>VLOOKUP(A276,NIFTY!$A:$E,3,FALSE)</f>
        <v>3481.3</v>
      </c>
      <c r="D276" s="22">
        <f>VLOOKUP($A276,NIFTY!$A:$E,4,FALSE)</f>
        <v>3517.25</v>
      </c>
      <c r="E276" s="22">
        <f>VLOOKUP($A276,NIFTY!$A:$E,5,FALSE)</f>
        <v>3435.3</v>
      </c>
      <c r="F276">
        <v>49.43</v>
      </c>
      <c r="G276">
        <v>8025</v>
      </c>
      <c r="H276">
        <v>3466.15</v>
      </c>
      <c r="I276">
        <v>50.13</v>
      </c>
      <c r="J276" s="22">
        <f>VLOOKUP(A276,FII!$A$1:$D$3730,3,FALSE)</f>
        <v>-251.4</v>
      </c>
      <c r="K276" s="22">
        <f>VLOOKUP(A276,FII!$A$1:$D$3730,4,FALSE)</f>
        <v>46.21</v>
      </c>
      <c r="L276" s="22">
        <f>VLOOKUP(A276,CRUDE!$A:$B,2,FALSE)</f>
        <v>50.32</v>
      </c>
      <c r="M276" s="22">
        <f>VLOOKUP(A276,NIFTY!$A:$H,8,FALSE)</f>
        <v>315.94</v>
      </c>
      <c r="N276" s="22">
        <f>VLOOKUP($A276,MIDCAP100!$A:$H,2,FALSE)</f>
        <v>3943.05</v>
      </c>
      <c r="O276" s="22">
        <f>VLOOKUP($A276,SMALLCAP100!$A:$H,2,FALSE)</f>
        <v>1877.23</v>
      </c>
    </row>
    <row r="277" spans="1:15">
      <c r="A277" s="21">
        <v>39931</v>
      </c>
      <c r="B277">
        <v>3362.35</v>
      </c>
      <c r="C277" s="22">
        <f>VLOOKUP(A277,NIFTY!$A:$E,3,FALSE)</f>
        <v>3469.5</v>
      </c>
      <c r="D277" s="22">
        <f>VLOOKUP($A277,NIFTY!$A:$E,4,FALSE)</f>
        <v>3471.95</v>
      </c>
      <c r="E277" s="22">
        <f>VLOOKUP($A277,NIFTY!$A:$E,5,FALSE)</f>
        <v>3351.5</v>
      </c>
      <c r="F277">
        <v>48.8</v>
      </c>
      <c r="G277">
        <v>8016.95</v>
      </c>
      <c r="H277">
        <v>3354.95</v>
      </c>
      <c r="I277">
        <v>50.35</v>
      </c>
      <c r="J277" s="22">
        <f>VLOOKUP(A277,FII!$A$1:$D$3730,3,FALSE)</f>
        <v>-150.46</v>
      </c>
      <c r="K277" s="22">
        <f>VLOOKUP(A277,FII!$A$1:$D$3730,4,FALSE)</f>
        <v>123.87</v>
      </c>
      <c r="L277" s="22">
        <f>VLOOKUP(A277,CRUDE!$A:$B,2,FALSE)</f>
        <v>49.99</v>
      </c>
      <c r="M277" s="22">
        <f>VLOOKUP(A277,NIFTY!$A:$H,8,FALSE)</f>
        <v>287.14</v>
      </c>
      <c r="N277" s="22">
        <f>VLOOKUP($A277,MIDCAP100!$A:$H,2,FALSE)</f>
        <v>3804.15</v>
      </c>
      <c r="O277" s="22">
        <f>VLOOKUP($A277,SMALLCAP100!$A:$H,2,FALSE)</f>
        <v>1810.6</v>
      </c>
    </row>
    <row r="278" spans="1:15">
      <c r="A278" s="21">
        <v>39932</v>
      </c>
      <c r="B278">
        <v>3473.95</v>
      </c>
      <c r="C278" s="22">
        <f>VLOOKUP(A278,NIFTY!$A:$E,3,FALSE)</f>
        <v>3371.65</v>
      </c>
      <c r="D278" s="22">
        <f>VLOOKUP($A278,NIFTY!$A:$E,4,FALSE)</f>
        <v>3486.4</v>
      </c>
      <c r="E278" s="22">
        <f>VLOOKUP($A278,NIFTY!$A:$E,5,FALSE)</f>
        <v>3366.7</v>
      </c>
      <c r="F278">
        <v>46.63</v>
      </c>
      <c r="G278">
        <v>8185.73</v>
      </c>
      <c r="H278">
        <v>3473.95</v>
      </c>
      <c r="I278">
        <v>49.89</v>
      </c>
      <c r="J278" s="22">
        <f>VLOOKUP(A278,FII!$A$1:$D$3730,3,FALSE)</f>
        <v>-796.83</v>
      </c>
      <c r="K278" s="22">
        <f>VLOOKUP(A278,FII!$A$1:$D$3730,4,FALSE)</f>
        <v>-114.05</v>
      </c>
      <c r="L278" s="22">
        <f>VLOOKUP(A278,CRUDE!$A:$B,2,FALSE)</f>
        <v>50.78</v>
      </c>
      <c r="M278" s="22">
        <f>VLOOKUP(A278,NIFTY!$A:$H,8,FALSE)</f>
        <v>483.58</v>
      </c>
      <c r="N278" s="22">
        <f>VLOOKUP($A278,MIDCAP100!$A:$H,2,FALSE)</f>
        <v>3860.8</v>
      </c>
      <c r="O278" s="22">
        <f>VLOOKUP($A278,SMALLCAP100!$A:$H,2,FALSE)</f>
        <v>1840.7</v>
      </c>
    </row>
    <row r="279" spans="1:15">
      <c r="A279" s="21">
        <v>39937</v>
      </c>
      <c r="B279">
        <v>3654</v>
      </c>
      <c r="C279" s="22">
        <f>VLOOKUP(A279,NIFTY!$A:$E,3,FALSE)</f>
        <v>3478.7</v>
      </c>
      <c r="D279" s="22">
        <f>VLOOKUP($A279,NIFTY!$A:$E,4,FALSE)</f>
        <v>3664.5</v>
      </c>
      <c r="E279" s="22">
        <f>VLOOKUP($A279,NIFTY!$A:$E,5,FALSE)</f>
        <v>3478.7</v>
      </c>
      <c r="F279">
        <v>49.54</v>
      </c>
      <c r="G279">
        <v>8426.74</v>
      </c>
      <c r="H279">
        <v>3658.35</v>
      </c>
      <c r="I279">
        <v>49.69</v>
      </c>
      <c r="J279" s="22">
        <f>VLOOKUP(A279,FII!$A$1:$D$3730,3,FALSE)</f>
        <v>-256.23</v>
      </c>
      <c r="K279" s="22">
        <f>VLOOKUP(A279,FII!$A$1:$D$3730,4,FALSE)</f>
        <v>434.68</v>
      </c>
      <c r="L279" s="22">
        <f>VLOOKUP(A279,CRUDE!$A:$B,2,FALSE)</f>
        <v>54.58</v>
      </c>
      <c r="M279" s="22">
        <f>VLOOKUP(A279,NIFTY!$A:$H,8,FALSE)</f>
        <v>363.87</v>
      </c>
      <c r="N279" s="22">
        <f>VLOOKUP($A279,MIDCAP100!$A:$H,2,FALSE)</f>
        <v>4015.65</v>
      </c>
      <c r="O279" s="22">
        <f>VLOOKUP($A279,SMALLCAP100!$A:$H,2,FALSE)</f>
        <v>1893.95</v>
      </c>
    </row>
    <row r="280" spans="1:15">
      <c r="A280" s="21">
        <v>39938</v>
      </c>
      <c r="B280">
        <v>3661.9</v>
      </c>
      <c r="C280" s="22">
        <f>VLOOKUP(A280,NIFTY!$A:$E,3,FALSE)</f>
        <v>3664.5</v>
      </c>
      <c r="D280" s="22">
        <f>VLOOKUP($A280,NIFTY!$A:$E,4,FALSE)</f>
        <v>3682.2</v>
      </c>
      <c r="E280" s="22">
        <f>VLOOKUP($A280,NIFTY!$A:$E,5,FALSE)</f>
        <v>3618.75</v>
      </c>
      <c r="F280">
        <v>50.53</v>
      </c>
      <c r="G280">
        <v>8410.65</v>
      </c>
      <c r="H280">
        <v>3665.2</v>
      </c>
      <c r="I280">
        <v>49.244999999999997</v>
      </c>
      <c r="J280" s="22">
        <f>VLOOKUP(A280,FII!$A$1:$D$3730,3,FALSE)</f>
        <v>310.38</v>
      </c>
      <c r="K280" s="22">
        <f>VLOOKUP(A280,FII!$A$1:$D$3730,4,FALSE)</f>
        <v>-39.53</v>
      </c>
      <c r="L280" s="22">
        <f>VLOOKUP(A280,CRUDE!$A:$B,2,FALSE)</f>
        <v>54.12</v>
      </c>
      <c r="M280" s="22">
        <f>VLOOKUP(A280,NIFTY!$A:$H,8,FALSE)</f>
        <v>442.07</v>
      </c>
      <c r="N280" s="22">
        <f>VLOOKUP($A280,MIDCAP100!$A:$H,2,FALSE)</f>
        <v>4051.55</v>
      </c>
      <c r="O280" s="22">
        <f>VLOOKUP($A280,SMALLCAP100!$A:$H,2,FALSE)</f>
        <v>1943.38</v>
      </c>
    </row>
    <row r="281" spans="1:15">
      <c r="A281" s="21">
        <v>39939</v>
      </c>
      <c r="B281">
        <v>3625.05</v>
      </c>
      <c r="C281" s="22">
        <f>VLOOKUP(A281,NIFTY!$A:$E,3,FALSE)</f>
        <v>3662</v>
      </c>
      <c r="D281" s="22">
        <f>VLOOKUP($A281,NIFTY!$A:$E,4,FALSE)</f>
        <v>3717.05</v>
      </c>
      <c r="E281" s="22">
        <f>VLOOKUP($A281,NIFTY!$A:$E,5,FALSE)</f>
        <v>3608.65</v>
      </c>
      <c r="F281">
        <v>51.21</v>
      </c>
      <c r="G281">
        <v>8512.2800000000007</v>
      </c>
      <c r="H281">
        <v>3631.65</v>
      </c>
      <c r="I281">
        <v>49.435000000000002</v>
      </c>
      <c r="J281" s="22">
        <f>VLOOKUP(A281,FII!$A$1:$D$3730,3,FALSE)</f>
        <v>-261.48</v>
      </c>
      <c r="K281" s="22">
        <f>VLOOKUP(A281,FII!$A$1:$D$3730,4,FALSE)</f>
        <v>102.6</v>
      </c>
      <c r="L281" s="22">
        <f>VLOOKUP(A281,CRUDE!$A:$B,2,FALSE)</f>
        <v>56.15</v>
      </c>
      <c r="M281" s="22">
        <f>VLOOKUP(A281,NIFTY!$A:$H,8,FALSE)</f>
        <v>408.1</v>
      </c>
      <c r="N281" s="22">
        <f>VLOOKUP($A281,MIDCAP100!$A:$H,2,FALSE)</f>
        <v>3989.2</v>
      </c>
      <c r="O281" s="22">
        <f>VLOOKUP($A281,SMALLCAP100!$A:$H,2,FALSE)</f>
        <v>1940.79</v>
      </c>
    </row>
    <row r="282" spans="1:15">
      <c r="A282" s="21">
        <v>39940</v>
      </c>
      <c r="B282">
        <v>3683.9</v>
      </c>
      <c r="C282" s="22">
        <f>VLOOKUP(A282,NIFTY!$A:$E,3,FALSE)</f>
        <v>3617.15</v>
      </c>
      <c r="D282" s="22">
        <f>VLOOKUP($A282,NIFTY!$A:$E,4,FALSE)</f>
        <v>3692.05</v>
      </c>
      <c r="E282" s="22">
        <f>VLOOKUP($A282,NIFTY!$A:$E,5,FALSE)</f>
        <v>3617.15</v>
      </c>
      <c r="F282">
        <v>54.76</v>
      </c>
      <c r="G282">
        <v>8409.85</v>
      </c>
      <c r="H282">
        <v>3682.7</v>
      </c>
      <c r="I282">
        <v>49.115000000000002</v>
      </c>
      <c r="J282" s="22">
        <f>VLOOKUP(A282,FII!$A$1:$D$3730,3,FALSE)</f>
        <v>9.42</v>
      </c>
      <c r="K282" s="22">
        <f>VLOOKUP(A282,FII!$A$1:$D$3730,4,FALSE)</f>
        <v>-207.38</v>
      </c>
      <c r="L282" s="22">
        <f>VLOOKUP(A282,CRUDE!$A:$B,2,FALSE)</f>
        <v>56.47</v>
      </c>
      <c r="M282" s="22">
        <f>VLOOKUP(A282,NIFTY!$A:$H,8,FALSE)</f>
        <v>326.3</v>
      </c>
      <c r="N282" s="22">
        <f>VLOOKUP($A282,MIDCAP100!$A:$H,2,FALSE)</f>
        <v>4069.85</v>
      </c>
      <c r="O282" s="22">
        <f>VLOOKUP($A282,SMALLCAP100!$A:$H,2,FALSE)</f>
        <v>1995.59</v>
      </c>
    </row>
    <row r="283" spans="1:15">
      <c r="A283" s="21">
        <v>39941</v>
      </c>
      <c r="B283">
        <v>3620.7</v>
      </c>
      <c r="C283" s="22">
        <f>VLOOKUP(A283,NIFTY!$A:$E,3,FALSE)</f>
        <v>3681.8</v>
      </c>
      <c r="D283" s="22">
        <f>VLOOKUP($A283,NIFTY!$A:$E,4,FALSE)</f>
        <v>3711.25</v>
      </c>
      <c r="E283" s="22">
        <f>VLOOKUP($A283,NIFTY!$A:$E,5,FALSE)</f>
        <v>3582.85</v>
      </c>
      <c r="F283">
        <v>57.02</v>
      </c>
      <c r="G283">
        <v>8574.65</v>
      </c>
      <c r="H283">
        <v>3623</v>
      </c>
      <c r="I283">
        <v>49.155000000000001</v>
      </c>
      <c r="J283" s="22">
        <f>VLOOKUP(A283,FII!$A$1:$D$3730,3,FALSE)</f>
        <v>266.38</v>
      </c>
      <c r="K283" s="22">
        <f>VLOOKUP(A283,FII!$A$1:$D$3730,4,FALSE)</f>
        <v>168.66</v>
      </c>
      <c r="L283" s="22">
        <f>VLOOKUP(A283,CRUDE!$A:$B,2,FALSE)</f>
        <v>58.14</v>
      </c>
      <c r="M283" s="22">
        <f>VLOOKUP(A283,NIFTY!$A:$H,8,FALSE)</f>
        <v>291.29000000000002</v>
      </c>
      <c r="N283" s="22">
        <f>VLOOKUP($A283,MIDCAP100!$A:$H,2,FALSE)</f>
        <v>4056.8</v>
      </c>
      <c r="O283" s="22">
        <f>VLOOKUP($A283,SMALLCAP100!$A:$H,2,FALSE)</f>
        <v>1993.42</v>
      </c>
    </row>
    <row r="284" spans="1:15">
      <c r="A284" s="21">
        <v>39944</v>
      </c>
      <c r="B284">
        <v>3554.6</v>
      </c>
      <c r="C284" s="22">
        <f>VLOOKUP(A284,NIFTY!$A:$E,3,FALSE)</f>
        <v>3615.75</v>
      </c>
      <c r="D284" s="22">
        <f>VLOOKUP($A284,NIFTY!$A:$E,4,FALSE)</f>
        <v>3660.2</v>
      </c>
      <c r="E284" s="22">
        <f>VLOOKUP($A284,NIFTY!$A:$E,5,FALSE)</f>
        <v>3534.55</v>
      </c>
      <c r="F284">
        <v>61.03</v>
      </c>
      <c r="G284">
        <v>8418.77</v>
      </c>
      <c r="H284">
        <v>3552.05</v>
      </c>
      <c r="I284">
        <v>49.43</v>
      </c>
      <c r="J284" s="22">
        <f>VLOOKUP(A284,FII!$A$1:$D$3730,3,FALSE)</f>
        <v>-423.03</v>
      </c>
      <c r="K284" s="22">
        <f>VLOOKUP(A284,FII!$A$1:$D$3730,4,FALSE)</f>
        <v>-353.35</v>
      </c>
      <c r="L284" s="22">
        <f>VLOOKUP(A284,CRUDE!$A:$B,2,FALSE)</f>
        <v>57.48</v>
      </c>
      <c r="M284" s="22">
        <f>VLOOKUP(A284,NIFTY!$A:$H,8,FALSE)</f>
        <v>285.33999999999997</v>
      </c>
      <c r="N284" s="22">
        <f>VLOOKUP($A284,MIDCAP100!$A:$H,2,FALSE)</f>
        <v>4005.15</v>
      </c>
      <c r="O284" s="22">
        <f>VLOOKUP($A284,SMALLCAP100!$A:$H,2,FALSE)</f>
        <v>1968.22</v>
      </c>
    </row>
    <row r="285" spans="1:15">
      <c r="A285" s="21">
        <v>39945</v>
      </c>
      <c r="B285">
        <v>3681.1</v>
      </c>
      <c r="C285" s="22">
        <f>VLOOKUP(A285,NIFTY!$A:$E,3,FALSE)</f>
        <v>3554.65</v>
      </c>
      <c r="D285" s="22">
        <f>VLOOKUP($A285,NIFTY!$A:$E,4,FALSE)</f>
        <v>3691.65</v>
      </c>
      <c r="E285" s="22">
        <f>VLOOKUP($A285,NIFTY!$A:$E,5,FALSE)</f>
        <v>3534.2</v>
      </c>
      <c r="F285">
        <v>50.31</v>
      </c>
      <c r="G285">
        <v>8469.11</v>
      </c>
      <c r="H285">
        <v>3689.95</v>
      </c>
      <c r="I285">
        <v>49.274999999999999</v>
      </c>
      <c r="J285" s="22">
        <f>VLOOKUP(A285,FII!$A$1:$D$3730,3,FALSE)</f>
        <v>-184.2</v>
      </c>
      <c r="K285" s="22">
        <f>VLOOKUP(A285,FII!$A$1:$D$3730,4,FALSE)</f>
        <v>209.8</v>
      </c>
      <c r="L285" s="22">
        <f>VLOOKUP(A285,CRUDE!$A:$B,2,FALSE)</f>
        <v>57.94</v>
      </c>
      <c r="M285" s="22">
        <f>VLOOKUP(A285,NIFTY!$A:$H,8,FALSE)</f>
        <v>366.06</v>
      </c>
      <c r="N285" s="22">
        <f>VLOOKUP($A285,MIDCAP100!$A:$H,2,FALSE)</f>
        <v>4040.4</v>
      </c>
      <c r="O285" s="22">
        <f>VLOOKUP($A285,SMALLCAP100!$A:$H,2,FALSE)</f>
        <v>1994.83</v>
      </c>
    </row>
    <row r="286" spans="1:15">
      <c r="A286" s="21">
        <v>39946</v>
      </c>
      <c r="B286">
        <v>3635.25</v>
      </c>
      <c r="C286" s="22">
        <f>VLOOKUP(A286,NIFTY!$A:$E,3,FALSE)</f>
        <v>3668.75</v>
      </c>
      <c r="D286" s="22">
        <f>VLOOKUP($A286,NIFTY!$A:$E,4,FALSE)</f>
        <v>3709.6</v>
      </c>
      <c r="E286" s="22">
        <f>VLOOKUP($A286,NIFTY!$A:$E,5,FALSE)</f>
        <v>3610.2</v>
      </c>
      <c r="F286">
        <v>50.73</v>
      </c>
      <c r="G286">
        <v>8284.89</v>
      </c>
      <c r="H286">
        <v>3638.4</v>
      </c>
      <c r="I286">
        <v>49.634999999999998</v>
      </c>
      <c r="J286" s="22">
        <f>VLOOKUP(A286,FII!$A$1:$D$3730,3,FALSE)</f>
        <v>1131.67</v>
      </c>
      <c r="K286" s="22">
        <f>VLOOKUP(A286,FII!$A$1:$D$3730,4,FALSE)</f>
        <v>174.16</v>
      </c>
      <c r="L286" s="22">
        <f>VLOOKUP(A286,CRUDE!$A:$B,2,FALSE)</f>
        <v>57.34</v>
      </c>
      <c r="M286" s="22">
        <f>VLOOKUP(A286,NIFTY!$A:$H,8,FALSE)</f>
        <v>354.31</v>
      </c>
      <c r="N286" s="22">
        <f>VLOOKUP($A286,MIDCAP100!$A:$H,2,FALSE)</f>
        <v>4046.3</v>
      </c>
      <c r="O286" s="22">
        <f>VLOOKUP($A286,SMALLCAP100!$A:$H,2,FALSE)</f>
        <v>1981.83</v>
      </c>
    </row>
    <row r="287" spans="1:15">
      <c r="A287" s="21">
        <v>39947</v>
      </c>
      <c r="B287">
        <v>3593.45</v>
      </c>
      <c r="C287" s="22">
        <f>VLOOKUP(A287,NIFTY!$A:$E,3,FALSE)</f>
        <v>3631.9</v>
      </c>
      <c r="D287" s="22">
        <f>VLOOKUP($A287,NIFTY!$A:$E,4,FALSE)</f>
        <v>3631.9</v>
      </c>
      <c r="E287" s="22">
        <f>VLOOKUP($A287,NIFTY!$A:$E,5,FALSE)</f>
        <v>3537.6</v>
      </c>
      <c r="F287">
        <v>51.25</v>
      </c>
      <c r="G287">
        <v>8331.32</v>
      </c>
      <c r="H287">
        <v>3603.65</v>
      </c>
      <c r="I287">
        <v>49.62</v>
      </c>
      <c r="J287" s="22">
        <f>VLOOKUP(A287,FII!$A$1:$D$3730,3,FALSE)</f>
        <v>-199.42</v>
      </c>
      <c r="K287" s="22">
        <f>VLOOKUP(A287,FII!$A$1:$D$3730,4,FALSE)</f>
        <v>20.61</v>
      </c>
      <c r="L287" s="22">
        <f>VLOOKUP(A287,CRUDE!$A:$B,2,FALSE)</f>
        <v>56.69</v>
      </c>
      <c r="M287" s="22">
        <f>VLOOKUP(A287,NIFTY!$A:$H,8,FALSE)</f>
        <v>288.14999999999998</v>
      </c>
      <c r="N287" s="22">
        <f>VLOOKUP($A287,MIDCAP100!$A:$H,2,FALSE)</f>
        <v>4072.15</v>
      </c>
      <c r="O287" s="22">
        <f>VLOOKUP($A287,SMALLCAP100!$A:$H,2,FALSE)</f>
        <v>1985.6</v>
      </c>
    </row>
    <row r="288" spans="1:15">
      <c r="A288" s="21">
        <v>39948</v>
      </c>
      <c r="B288">
        <v>3671.65</v>
      </c>
      <c r="C288" s="22">
        <f>VLOOKUP(A288,NIFTY!$A:$E,3,FALSE)</f>
        <v>3597.85</v>
      </c>
      <c r="D288" s="22">
        <f>VLOOKUP($A288,NIFTY!$A:$E,4,FALSE)</f>
        <v>3686.25</v>
      </c>
      <c r="E288" s="22">
        <f>VLOOKUP($A288,NIFTY!$A:$E,5,FALSE)</f>
        <v>3597.85</v>
      </c>
      <c r="F288">
        <v>49.64</v>
      </c>
      <c r="G288">
        <v>8268.64</v>
      </c>
      <c r="H288">
        <v>3684.35</v>
      </c>
      <c r="I288">
        <v>49.31</v>
      </c>
      <c r="J288" s="22">
        <f>VLOOKUP(A288,FII!$A$1:$D$3730,3,FALSE)</f>
        <v>-584.75</v>
      </c>
      <c r="K288" s="22">
        <f>VLOOKUP(A288,FII!$A$1:$D$3730,4,FALSE)</f>
        <v>-194.97</v>
      </c>
      <c r="L288" s="22">
        <f>VLOOKUP(A288,CRUDE!$A:$B,2,FALSE)</f>
        <v>55.98</v>
      </c>
      <c r="M288" s="22">
        <f>VLOOKUP(A288,NIFTY!$A:$H,8,FALSE)</f>
        <v>300.88</v>
      </c>
      <c r="N288" s="22">
        <f>VLOOKUP($A288,MIDCAP100!$A:$H,2,FALSE)</f>
        <v>4142.2</v>
      </c>
      <c r="O288" s="22">
        <f>VLOOKUP($A288,SMALLCAP100!$A:$H,2,FALSE)</f>
        <v>1997.07</v>
      </c>
    </row>
    <row r="289" spans="1:15">
      <c r="A289" s="21">
        <v>39951</v>
      </c>
      <c r="B289">
        <v>4323.1499999999996</v>
      </c>
      <c r="C289" s="22">
        <f>VLOOKUP(A289,NIFTY!$A:$E,3,FALSE)</f>
        <v>3673.15</v>
      </c>
      <c r="D289" s="22">
        <f>VLOOKUP($A289,NIFTY!$A:$E,4,FALSE)</f>
        <v>4384.3</v>
      </c>
      <c r="E289" s="22">
        <f>VLOOKUP($A289,NIFTY!$A:$E,5,FALSE)</f>
        <v>3673.15</v>
      </c>
      <c r="F289">
        <v>49.64</v>
      </c>
      <c r="G289">
        <v>8504.08</v>
      </c>
      <c r="H289">
        <v>4332.05</v>
      </c>
      <c r="I289">
        <v>47.59</v>
      </c>
      <c r="J289" s="22">
        <f>VLOOKUP(A289,FII!$A$1:$D$3730,3,FALSE)</f>
        <v>487.55</v>
      </c>
      <c r="K289" s="22">
        <f>VLOOKUP(A289,FII!$A$1:$D$3730,4,FALSE)</f>
        <v>51.28</v>
      </c>
      <c r="L289" s="22">
        <f>VLOOKUP(A289,CRUDE!$A:$B,2,FALSE)</f>
        <v>58.47</v>
      </c>
      <c r="M289" s="22">
        <f>VLOOKUP(A289,NIFTY!$A:$H,8,FALSE)</f>
        <v>2.77</v>
      </c>
      <c r="N289" s="22">
        <f>VLOOKUP($A289,MIDCAP100!$A:$H,2,FALSE)</f>
        <v>4645.05</v>
      </c>
      <c r="O289" s="22">
        <f>VLOOKUP($A289,SMALLCAP100!$A:$H,2,FALSE)</f>
        <v>2182.6799999999998</v>
      </c>
    </row>
    <row r="290" spans="1:15">
      <c r="A290" s="21">
        <v>39952</v>
      </c>
      <c r="B290">
        <v>4318.45</v>
      </c>
      <c r="C290" s="22">
        <f>VLOOKUP(A290,NIFTY!$A:$E,3,FALSE)</f>
        <v>4324.95</v>
      </c>
      <c r="D290" s="22">
        <f>VLOOKUP($A290,NIFTY!$A:$E,4,FALSE)</f>
        <v>4509.3999999999996</v>
      </c>
      <c r="E290" s="22">
        <f>VLOOKUP($A290,NIFTY!$A:$E,5,FALSE)</f>
        <v>4167.6499999999996</v>
      </c>
      <c r="F290">
        <v>58.1</v>
      </c>
      <c r="G290">
        <v>8474.85</v>
      </c>
      <c r="H290">
        <v>4342.8999999999996</v>
      </c>
      <c r="I290">
        <v>47.53</v>
      </c>
      <c r="J290" s="22">
        <f>VLOOKUP(A290,FII!$A$1:$D$3730,3,FALSE)</f>
        <v>503.75</v>
      </c>
      <c r="K290" s="22">
        <f>VLOOKUP(A290,FII!$A$1:$D$3730,4,FALSE)</f>
        <v>26.44</v>
      </c>
      <c r="L290" s="22">
        <f>VLOOKUP(A290,CRUDE!$A:$B,2,FALSE)</f>
        <v>58.92</v>
      </c>
      <c r="M290" s="22">
        <f>VLOOKUP(A290,NIFTY!$A:$H,8,FALSE)</f>
        <v>670.98</v>
      </c>
      <c r="N290" s="22">
        <f>VLOOKUP($A290,MIDCAP100!$A:$H,2,FALSE)</f>
        <v>4747.8999999999996</v>
      </c>
      <c r="O290" s="22">
        <f>VLOOKUP($A290,SMALLCAP100!$A:$H,2,FALSE)</f>
        <v>2234.12</v>
      </c>
    </row>
    <row r="291" spans="1:15">
      <c r="A291" s="21">
        <v>39953</v>
      </c>
      <c r="B291">
        <v>4270.3</v>
      </c>
      <c r="C291" s="22">
        <f>VLOOKUP(A291,NIFTY!$A:$E,3,FALSE)</f>
        <v>4318.75</v>
      </c>
      <c r="D291" s="22">
        <f>VLOOKUP($A291,NIFTY!$A:$E,4,FALSE)</f>
        <v>4362.8500000000004</v>
      </c>
      <c r="E291" s="22">
        <f>VLOOKUP($A291,NIFTY!$A:$E,5,FALSE)</f>
        <v>4244.7</v>
      </c>
      <c r="F291">
        <v>50.79</v>
      </c>
      <c r="G291">
        <v>8422.0400000000009</v>
      </c>
      <c r="H291">
        <v>4290.05</v>
      </c>
      <c r="I291">
        <v>47.435000000000002</v>
      </c>
      <c r="J291" s="22">
        <f>VLOOKUP(A291,FII!$A$1:$D$3730,3,FALSE)</f>
        <v>-290.51</v>
      </c>
      <c r="K291" s="22">
        <f>VLOOKUP(A291,FII!$A$1:$D$3730,4,FALSE)</f>
        <v>-1498.56</v>
      </c>
      <c r="L291" s="22">
        <f>VLOOKUP(A291,CRUDE!$A:$B,2,FALSE)</f>
        <v>60.59</v>
      </c>
      <c r="M291" s="22">
        <f>VLOOKUP(A291,NIFTY!$A:$H,8,FALSE)</f>
        <v>471.34</v>
      </c>
      <c r="N291" s="22">
        <f>VLOOKUP($A291,MIDCAP100!$A:$H,2,FALSE)</f>
        <v>5021.75</v>
      </c>
      <c r="O291" s="22">
        <f>VLOOKUP($A291,SMALLCAP100!$A:$H,2,FALSE)</f>
        <v>2416.2800000000002</v>
      </c>
    </row>
    <row r="292" spans="1:15">
      <c r="A292" s="21">
        <v>39954</v>
      </c>
      <c r="B292">
        <v>4210.8999999999996</v>
      </c>
      <c r="C292" s="22">
        <f>VLOOKUP(A292,NIFTY!$A:$E,3,FALSE)</f>
        <v>4270.3500000000004</v>
      </c>
      <c r="D292" s="22">
        <f>VLOOKUP($A292,NIFTY!$A:$E,4,FALSE)</f>
        <v>4319</v>
      </c>
      <c r="E292" s="22">
        <f>VLOOKUP($A292,NIFTY!$A:$E,5,FALSE)</f>
        <v>4199.2</v>
      </c>
      <c r="F292">
        <v>50.79</v>
      </c>
      <c r="G292">
        <v>8292.1299999999992</v>
      </c>
      <c r="H292">
        <v>4219.95</v>
      </c>
      <c r="I292">
        <v>47.23</v>
      </c>
      <c r="J292" s="22">
        <f>VLOOKUP(A292,FII!$A$1:$D$3730,3,FALSE)</f>
        <v>-874.97</v>
      </c>
      <c r="K292" s="22">
        <f>VLOOKUP(A292,FII!$A$1:$D$3730,4,FALSE)</f>
        <v>-1749.06</v>
      </c>
      <c r="L292" s="22">
        <f>VLOOKUP(A292,CRUDE!$A:$B,2,FALSE)</f>
        <v>59.93</v>
      </c>
      <c r="M292" s="22">
        <f>VLOOKUP(A292,NIFTY!$A:$H,8,FALSE)</f>
        <v>353.07</v>
      </c>
      <c r="N292" s="22">
        <f>VLOOKUP($A292,MIDCAP100!$A:$H,2,FALSE)</f>
        <v>5045.25</v>
      </c>
      <c r="O292" s="22">
        <f>VLOOKUP($A292,SMALLCAP100!$A:$H,2,FALSE)</f>
        <v>2453.89</v>
      </c>
    </row>
    <row r="293" spans="1:15">
      <c r="A293" s="21">
        <v>39955</v>
      </c>
      <c r="B293">
        <v>4238.5</v>
      </c>
      <c r="C293" s="22">
        <f>VLOOKUP(A293,NIFTY!$A:$E,3,FALSE)</f>
        <v>4211.8500000000004</v>
      </c>
      <c r="D293" s="22">
        <f>VLOOKUP($A293,NIFTY!$A:$E,4,FALSE)</f>
        <v>4249.5</v>
      </c>
      <c r="E293" s="22">
        <f>VLOOKUP($A293,NIFTY!$A:$E,5,FALSE)</f>
        <v>4155.8500000000004</v>
      </c>
      <c r="F293">
        <v>49.64</v>
      </c>
      <c r="G293">
        <v>8277.32</v>
      </c>
      <c r="H293">
        <v>4251.75</v>
      </c>
      <c r="I293">
        <v>46.83</v>
      </c>
      <c r="J293" s="22">
        <f>VLOOKUP(A293,FII!$A$1:$D$3730,3,FALSE)</f>
        <v>-1055.8</v>
      </c>
      <c r="K293" s="22">
        <f>VLOOKUP(A293,FII!$A$1:$D$3730,4,FALSE)</f>
        <v>-632.29</v>
      </c>
      <c r="L293" s="22">
        <f>VLOOKUP(A293,CRUDE!$A:$B,2,FALSE)</f>
        <v>60.78</v>
      </c>
      <c r="M293" s="22">
        <f>VLOOKUP(A293,NIFTY!$A:$H,8,FALSE)</f>
        <v>284.16000000000003</v>
      </c>
      <c r="N293" s="22">
        <f>VLOOKUP($A293,MIDCAP100!$A:$H,2,FALSE)</f>
        <v>5083.6499999999996</v>
      </c>
      <c r="O293" s="22">
        <f>VLOOKUP($A293,SMALLCAP100!$A:$H,2,FALSE)</f>
        <v>2525.5300000000002</v>
      </c>
    </row>
    <row r="294" spans="1:15">
      <c r="A294" s="21">
        <v>39958</v>
      </c>
      <c r="B294">
        <v>4237.55</v>
      </c>
      <c r="C294" s="22">
        <f>VLOOKUP(A294,NIFTY!$A:$E,3,FALSE)</f>
        <v>4238.1000000000004</v>
      </c>
      <c r="D294" s="22">
        <f>VLOOKUP($A294,NIFTY!$A:$E,4,FALSE)</f>
        <v>4270.05</v>
      </c>
      <c r="E294" s="22">
        <f>VLOOKUP($A294,NIFTY!$A:$E,5,FALSE)</f>
        <v>4205.1000000000004</v>
      </c>
      <c r="F294">
        <v>43.71</v>
      </c>
      <c r="G294" t="e">
        <v>#N/A</v>
      </c>
      <c r="H294">
        <v>4241.8</v>
      </c>
      <c r="I294">
        <v>47.284999999999997</v>
      </c>
      <c r="J294" s="22">
        <f>VLOOKUP(A294,FII!$A$1:$D$3730,3,FALSE)</f>
        <v>-318.19</v>
      </c>
      <c r="K294" s="22">
        <f>VLOOKUP(A294,FII!$A$1:$D$3730,4,FALSE)</f>
        <v>-240.45</v>
      </c>
      <c r="L294" s="22">
        <f>VLOOKUP(A294,CRUDE!$A:$B,2,FALSE)</f>
        <v>60.21</v>
      </c>
      <c r="M294" s="22">
        <f>VLOOKUP(A294,NIFTY!$A:$H,8,FALSE)</f>
        <v>299.3</v>
      </c>
      <c r="N294" s="22">
        <f>VLOOKUP($A294,MIDCAP100!$A:$H,2,FALSE)</f>
        <v>5214.6000000000004</v>
      </c>
      <c r="O294" s="22">
        <f>VLOOKUP($A294,SMALLCAP100!$A:$H,2,FALSE)</f>
        <v>2630.28</v>
      </c>
    </row>
    <row r="295" spans="1:15">
      <c r="A295" s="21">
        <v>39959</v>
      </c>
      <c r="B295">
        <v>4116.7</v>
      </c>
      <c r="C295" s="22">
        <f>VLOOKUP(A295,NIFTY!$A:$E,3,FALSE)</f>
        <v>4239.55</v>
      </c>
      <c r="D295" s="22">
        <f>VLOOKUP($A295,NIFTY!$A:$E,4,FALSE)</f>
        <v>4256.05</v>
      </c>
      <c r="E295" s="22">
        <f>VLOOKUP($A295,NIFTY!$A:$E,5,FALSE)</f>
        <v>4092.25</v>
      </c>
      <c r="F295">
        <v>52.37</v>
      </c>
      <c r="G295">
        <v>8473.49</v>
      </c>
      <c r="H295">
        <v>4114.25</v>
      </c>
      <c r="I295">
        <v>47.475000000000001</v>
      </c>
      <c r="J295" s="22">
        <f>VLOOKUP(A295,FII!$A$1:$D$3730,3,FALSE)</f>
        <v>-767.13</v>
      </c>
      <c r="K295" s="22">
        <f>VLOOKUP(A295,FII!$A$1:$D$3730,4,FALSE)</f>
        <v>-243.46</v>
      </c>
      <c r="L295" s="22">
        <f>VLOOKUP(A295,CRUDE!$A:$B,2,FALSE)</f>
        <v>61.24</v>
      </c>
      <c r="M295" s="22">
        <f>VLOOKUP(A295,NIFTY!$A:$H,8,FALSE)</f>
        <v>308.74</v>
      </c>
      <c r="N295" s="22">
        <f>VLOOKUP($A295,MIDCAP100!$A:$H,2,FALSE)</f>
        <v>5044</v>
      </c>
      <c r="O295" s="22">
        <f>VLOOKUP($A295,SMALLCAP100!$A:$H,2,FALSE)</f>
        <v>2549.1</v>
      </c>
    </row>
    <row r="296" spans="1:15">
      <c r="A296" s="21">
        <v>39960</v>
      </c>
      <c r="B296">
        <v>4276.05</v>
      </c>
      <c r="C296" s="22">
        <f>VLOOKUP(A296,NIFTY!$A:$E,3,FALSE)</f>
        <v>4117.3</v>
      </c>
      <c r="D296" s="22">
        <f>VLOOKUP($A296,NIFTY!$A:$E,4,FALSE)</f>
        <v>4286.45</v>
      </c>
      <c r="E296" s="22">
        <f>VLOOKUP($A296,NIFTY!$A:$E,5,FALSE)</f>
        <v>4115.25</v>
      </c>
      <c r="F296">
        <v>41.57</v>
      </c>
      <c r="G296">
        <v>8300.02</v>
      </c>
      <c r="H296">
        <v>4284.25</v>
      </c>
      <c r="I296">
        <v>47.58</v>
      </c>
      <c r="J296" s="22">
        <f>VLOOKUP(A296,FII!$A$1:$D$3730,3,FALSE)</f>
        <v>-1246.31</v>
      </c>
      <c r="K296" s="22">
        <f>VLOOKUP(A296,FII!$A$1:$D$3730,4,FALSE)</f>
        <v>-121.09</v>
      </c>
      <c r="L296" s="22">
        <f>VLOOKUP(A296,CRUDE!$A:$B,2,FALSE)</f>
        <v>62.5</v>
      </c>
      <c r="M296" s="22">
        <f>VLOOKUP(A296,NIFTY!$A:$H,8,FALSE)</f>
        <v>353.5</v>
      </c>
      <c r="N296" s="22">
        <f>VLOOKUP($A296,MIDCAP100!$A:$H,2,FALSE)</f>
        <v>5204</v>
      </c>
      <c r="O296" s="22">
        <f>VLOOKUP($A296,SMALLCAP100!$A:$H,2,FALSE)</f>
        <v>2638.13</v>
      </c>
    </row>
    <row r="297" spans="1:15">
      <c r="A297" s="21">
        <v>39961</v>
      </c>
      <c r="B297">
        <v>4337.1000000000004</v>
      </c>
      <c r="C297" s="22">
        <f>VLOOKUP(A297,NIFTY!$A:$E,3,FALSE)</f>
        <v>4276.1499999999996</v>
      </c>
      <c r="D297" s="22">
        <f>VLOOKUP($A297,NIFTY!$A:$E,4,FALSE)</f>
        <v>4354.8500000000004</v>
      </c>
      <c r="E297" s="22">
        <f>VLOOKUP($A297,NIFTY!$A:$E,5,FALSE)</f>
        <v>4254.8500000000004</v>
      </c>
      <c r="F297">
        <v>44.58</v>
      </c>
      <c r="G297">
        <v>8403.7999999999993</v>
      </c>
      <c r="H297">
        <v>4337.1000000000004</v>
      </c>
      <c r="I297">
        <v>47.524999999999999</v>
      </c>
      <c r="J297" s="22">
        <f>VLOOKUP(A297,FII!$A$1:$D$3730,3,FALSE)</f>
        <v>404</v>
      </c>
      <c r="K297" s="22">
        <f>VLOOKUP(A297,FII!$A$1:$D$3730,4,FALSE)</f>
        <v>295.75</v>
      </c>
      <c r="L297" s="22">
        <f>VLOOKUP(A297,CRUDE!$A:$B,2,FALSE)</f>
        <v>64.39</v>
      </c>
      <c r="M297" s="22">
        <f>VLOOKUP(A297,NIFTY!$A:$H,8,FALSE)</f>
        <v>460.44</v>
      </c>
      <c r="N297" s="22">
        <f>VLOOKUP($A297,MIDCAP100!$A:$H,2,FALSE)</f>
        <v>5219.8</v>
      </c>
      <c r="O297" s="22">
        <f>VLOOKUP($A297,SMALLCAP100!$A:$H,2,FALSE)</f>
        <v>2638.23</v>
      </c>
    </row>
    <row r="298" spans="1:15">
      <c r="A298" s="21">
        <v>39962</v>
      </c>
      <c r="B298">
        <v>4448.95</v>
      </c>
      <c r="C298" s="22">
        <f>VLOOKUP(A298,NIFTY!$A:$E,3,FALSE)</f>
        <v>4340.75</v>
      </c>
      <c r="D298" s="22">
        <f>VLOOKUP($A298,NIFTY!$A:$E,4,FALSE)</f>
        <v>4488.05</v>
      </c>
      <c r="E298" s="22">
        <f>VLOOKUP($A298,NIFTY!$A:$E,5,FALSE)</f>
        <v>4340.75</v>
      </c>
      <c r="F298">
        <v>40.299999999999997</v>
      </c>
      <c r="G298">
        <v>8500.33</v>
      </c>
      <c r="H298">
        <v>4453.5</v>
      </c>
      <c r="I298">
        <v>47.12</v>
      </c>
      <c r="J298" s="22">
        <f>VLOOKUP(A298,FII!$A$1:$D$3730,3,FALSE)</f>
        <v>-812.81</v>
      </c>
      <c r="K298" s="22">
        <f>VLOOKUP(A298,FII!$A$1:$D$3730,4,FALSE)</f>
        <v>-112.12</v>
      </c>
      <c r="L298" s="22">
        <f>VLOOKUP(A298,CRUDE!$A:$B,2,FALSE)</f>
        <v>65.52</v>
      </c>
      <c r="M298" s="22">
        <f>VLOOKUP(A298,NIFTY!$A:$H,8,FALSE)</f>
        <v>506.8</v>
      </c>
      <c r="N298" s="22">
        <f>VLOOKUP($A298,MIDCAP100!$A:$H,2,FALSE)</f>
        <v>5353.55</v>
      </c>
      <c r="O298" s="22">
        <f>VLOOKUP($A298,SMALLCAP100!$A:$H,2,FALSE)</f>
        <v>2712.02</v>
      </c>
    </row>
    <row r="299" spans="1:15">
      <c r="A299" s="21">
        <v>39965</v>
      </c>
      <c r="B299">
        <v>4529.8999999999996</v>
      </c>
      <c r="C299" s="22">
        <f>VLOOKUP(A299,NIFTY!$A:$E,3,FALSE)</f>
        <v>4450.3999999999996</v>
      </c>
      <c r="D299" s="22">
        <f>VLOOKUP($A299,NIFTY!$A:$E,4,FALSE)</f>
        <v>4545.3999999999996</v>
      </c>
      <c r="E299" s="22">
        <f>VLOOKUP($A299,NIFTY!$A:$E,5,FALSE)</f>
        <v>4450.3999999999996</v>
      </c>
      <c r="F299">
        <v>41.83</v>
      </c>
      <c r="G299">
        <v>8721.44</v>
      </c>
      <c r="H299">
        <v>4538</v>
      </c>
      <c r="I299">
        <v>46.79</v>
      </c>
      <c r="J299" s="22">
        <f>VLOOKUP(A299,FII!$A$1:$D$3730,3,FALSE)</f>
        <v>803.4</v>
      </c>
      <c r="K299" s="22">
        <f>VLOOKUP(A299,FII!$A$1:$D$3730,4,FALSE)</f>
        <v>-504.47</v>
      </c>
      <c r="L299" s="22">
        <f>VLOOKUP(A299,CRUDE!$A:$B,2,FALSE)</f>
        <v>67.97</v>
      </c>
      <c r="M299" s="22">
        <f>VLOOKUP(A299,NIFTY!$A:$H,8,FALSE)</f>
        <v>464.26</v>
      </c>
      <c r="N299" s="22">
        <f>VLOOKUP($A299,MIDCAP100!$A:$H,2,FALSE)</f>
        <v>5486.35</v>
      </c>
      <c r="O299" s="22">
        <f>VLOOKUP($A299,SMALLCAP100!$A:$H,2,FALSE)</f>
        <v>2788.56</v>
      </c>
    </row>
    <row r="300" spans="1:15">
      <c r="A300" s="21">
        <v>39966</v>
      </c>
      <c r="B300">
        <v>4525.25</v>
      </c>
      <c r="C300" s="22">
        <f>VLOOKUP(A300,NIFTY!$A:$E,3,FALSE)</f>
        <v>4530.45</v>
      </c>
      <c r="D300" s="22">
        <f>VLOOKUP($A300,NIFTY!$A:$E,4,FALSE)</f>
        <v>4586.3999999999996</v>
      </c>
      <c r="E300" s="22">
        <f>VLOOKUP($A300,NIFTY!$A:$E,5,FALSE)</f>
        <v>4451.3</v>
      </c>
      <c r="F300">
        <v>41.04</v>
      </c>
      <c r="G300">
        <v>8740.8700000000008</v>
      </c>
      <c r="H300">
        <v>4530.3500000000004</v>
      </c>
      <c r="I300">
        <v>46.81</v>
      </c>
      <c r="J300" s="22">
        <f>VLOOKUP(A300,FII!$A$1:$D$3730,3,FALSE)</f>
        <v>405.77</v>
      </c>
      <c r="K300" s="22">
        <f>VLOOKUP(A300,FII!$A$1:$D$3730,4,FALSE)</f>
        <v>-313.58</v>
      </c>
      <c r="L300" s="22">
        <f>VLOOKUP(A300,CRUDE!$A:$B,2,FALSE)</f>
        <v>68.17</v>
      </c>
      <c r="M300" s="22">
        <f>VLOOKUP(A300,NIFTY!$A:$H,8,FALSE)</f>
        <v>396.33</v>
      </c>
      <c r="N300" s="22">
        <f>VLOOKUP($A300,MIDCAP100!$A:$H,2,FALSE)</f>
        <v>5508.3</v>
      </c>
      <c r="O300" s="22">
        <f>VLOOKUP($A300,SMALLCAP100!$A:$H,2,FALSE)</f>
        <v>2827.22</v>
      </c>
    </row>
    <row r="301" spans="1:15">
      <c r="A301" s="21">
        <v>39967</v>
      </c>
      <c r="B301">
        <v>4530.7</v>
      </c>
      <c r="C301" s="22">
        <f>VLOOKUP(A301,NIFTY!$A:$E,3,FALSE)</f>
        <v>4525.5</v>
      </c>
      <c r="D301" s="22">
        <f>VLOOKUP($A301,NIFTY!$A:$E,4,FALSE)</f>
        <v>4574.8999999999996</v>
      </c>
      <c r="E301" s="22">
        <f>VLOOKUP($A301,NIFTY!$A:$E,5,FALSE)</f>
        <v>4478.6000000000004</v>
      </c>
      <c r="F301">
        <v>40.67</v>
      </c>
      <c r="G301">
        <v>8675.24</v>
      </c>
      <c r="H301">
        <v>4536.25</v>
      </c>
      <c r="I301">
        <v>46.89</v>
      </c>
      <c r="J301" s="22">
        <f>VLOOKUP(A301,FII!$A$1:$D$3730,3,FALSE)</f>
        <v>-427.75</v>
      </c>
      <c r="K301" s="22">
        <f>VLOOKUP(A301,FII!$A$1:$D$3730,4,FALSE)</f>
        <v>-76.64</v>
      </c>
      <c r="L301" s="22">
        <f>VLOOKUP(A301,CRUDE!$A:$B,2,FALSE)</f>
        <v>65.88</v>
      </c>
      <c r="M301" s="22">
        <f>VLOOKUP(A301,NIFTY!$A:$H,8,FALSE)</f>
        <v>415.83</v>
      </c>
      <c r="N301" s="22">
        <f>VLOOKUP($A301,MIDCAP100!$A:$H,2,FALSE)</f>
        <v>5590.4</v>
      </c>
      <c r="O301" s="22">
        <f>VLOOKUP($A301,SMALLCAP100!$A:$H,2,FALSE)</f>
        <v>2869.51</v>
      </c>
    </row>
    <row r="302" spans="1:15">
      <c r="A302" s="21">
        <v>39968</v>
      </c>
      <c r="B302">
        <v>4572.6499999999996</v>
      </c>
      <c r="C302" s="22">
        <f>VLOOKUP(A302,NIFTY!$A:$E,3,FALSE)</f>
        <v>4530.3</v>
      </c>
      <c r="D302" s="22">
        <f>VLOOKUP($A302,NIFTY!$A:$E,4,FALSE)</f>
        <v>4582.2</v>
      </c>
      <c r="E302" s="22">
        <f>VLOOKUP($A302,NIFTY!$A:$E,5,FALSE)</f>
        <v>4453.45</v>
      </c>
      <c r="F302">
        <v>41.31</v>
      </c>
      <c r="G302">
        <v>8750.24</v>
      </c>
      <c r="H302">
        <v>4582.3</v>
      </c>
      <c r="I302">
        <v>47.104999999999997</v>
      </c>
      <c r="J302" s="22">
        <f>VLOOKUP(A302,FII!$A$1:$D$3730,3,FALSE)</f>
        <v>375.88</v>
      </c>
      <c r="K302" s="22">
        <f>VLOOKUP(A302,FII!$A$1:$D$3730,4,FALSE)</f>
        <v>-278.85000000000002</v>
      </c>
      <c r="L302" s="22">
        <f>VLOOKUP(A302,CRUDE!$A:$B,2,FALSE)</f>
        <v>68.709999999999994</v>
      </c>
      <c r="M302" s="22">
        <f>VLOOKUP(A302,NIFTY!$A:$H,8,FALSE)</f>
        <v>424.05</v>
      </c>
      <c r="N302" s="22">
        <f>VLOOKUP($A302,MIDCAP100!$A:$H,2,FALSE)</f>
        <v>5704.05</v>
      </c>
      <c r="O302" s="22">
        <f>VLOOKUP($A302,SMALLCAP100!$A:$H,2,FALSE)</f>
        <v>2931.29</v>
      </c>
    </row>
    <row r="303" spans="1:15">
      <c r="A303" s="21">
        <v>39969</v>
      </c>
      <c r="B303">
        <v>4586.8999999999996</v>
      </c>
      <c r="C303" s="22">
        <f>VLOOKUP(A303,NIFTY!$A:$E,3,FALSE)</f>
        <v>4573.3</v>
      </c>
      <c r="D303" s="22">
        <f>VLOOKUP($A303,NIFTY!$A:$E,4,FALSE)</f>
        <v>4636.8500000000004</v>
      </c>
      <c r="E303" s="22">
        <f>VLOOKUP($A303,NIFTY!$A:$E,5,FALSE)</f>
        <v>4561.95</v>
      </c>
      <c r="F303">
        <v>40.549999999999997</v>
      </c>
      <c r="G303">
        <v>8763.1299999999992</v>
      </c>
      <c r="H303">
        <v>4592.3500000000004</v>
      </c>
      <c r="I303">
        <v>46.95</v>
      </c>
      <c r="J303" s="22">
        <f>VLOOKUP(A303,FII!$A$1:$D$3730,3,FALSE)</f>
        <v>-1013.21</v>
      </c>
      <c r="K303" s="22">
        <f>VLOOKUP(A303,FII!$A$1:$D$3730,4,FALSE)</f>
        <v>-666.21</v>
      </c>
      <c r="L303" s="22">
        <f>VLOOKUP(A303,CRUDE!$A:$B,2,FALSE)</f>
        <v>68.34</v>
      </c>
      <c r="M303" s="22">
        <f>VLOOKUP(A303,NIFTY!$A:$H,8,FALSE)</f>
        <v>409.91</v>
      </c>
      <c r="N303" s="22">
        <f>VLOOKUP($A303,MIDCAP100!$A:$H,2,FALSE)</f>
        <v>5682.95</v>
      </c>
      <c r="O303" s="22">
        <f>VLOOKUP($A303,SMALLCAP100!$A:$H,2,FALSE)</f>
        <v>2912.58</v>
      </c>
    </row>
    <row r="304" spans="1:15">
      <c r="A304" s="21">
        <v>39972</v>
      </c>
      <c r="B304">
        <v>4429.8999999999996</v>
      </c>
      <c r="C304" s="22">
        <f>VLOOKUP(A304,NIFTY!$A:$E,3,FALSE)</f>
        <v>4582.3500000000004</v>
      </c>
      <c r="D304" s="22">
        <f>VLOOKUP($A304,NIFTY!$A:$E,4,FALSE)</f>
        <v>4611.3999999999996</v>
      </c>
      <c r="E304" s="22">
        <f>VLOOKUP($A304,NIFTY!$A:$E,5,FALSE)</f>
        <v>4404.6499999999996</v>
      </c>
      <c r="F304">
        <v>42.27</v>
      </c>
      <c r="G304">
        <v>8764.49</v>
      </c>
      <c r="H304">
        <v>4433.95</v>
      </c>
      <c r="I304">
        <v>47.524999999999999</v>
      </c>
      <c r="J304" s="22">
        <f>VLOOKUP(A304,FII!$A$1:$D$3730,3,FALSE)</f>
        <v>1083.99</v>
      </c>
      <c r="K304" s="22">
        <f>VLOOKUP(A304,FII!$A$1:$D$3730,4,FALSE)</f>
        <v>-15.62</v>
      </c>
      <c r="L304" s="22">
        <f>VLOOKUP(A304,CRUDE!$A:$B,2,FALSE)</f>
        <v>67.88</v>
      </c>
      <c r="M304" s="22">
        <f>VLOOKUP(A304,NIFTY!$A:$H,8,FALSE)</f>
        <v>370.09</v>
      </c>
      <c r="N304" s="22">
        <f>VLOOKUP($A304,MIDCAP100!$A:$H,2,FALSE)</f>
        <v>5412.8</v>
      </c>
      <c r="O304" s="22">
        <f>VLOOKUP($A304,SMALLCAP100!$A:$H,2,FALSE)</f>
        <v>2765.09</v>
      </c>
    </row>
    <row r="305" spans="1:15">
      <c r="A305" s="21">
        <v>39973</v>
      </c>
      <c r="B305">
        <v>4550.95</v>
      </c>
      <c r="C305" s="22">
        <f>VLOOKUP(A305,NIFTY!$A:$E,3,FALSE)</f>
        <v>4427.75</v>
      </c>
      <c r="D305" s="22">
        <f>VLOOKUP($A305,NIFTY!$A:$E,4,FALSE)</f>
        <v>4562.45</v>
      </c>
      <c r="E305" s="22">
        <f>VLOOKUP($A305,NIFTY!$A:$E,5,FALSE)</f>
        <v>4365.1000000000004</v>
      </c>
      <c r="F305">
        <v>40.76</v>
      </c>
      <c r="G305">
        <v>8763.06</v>
      </c>
      <c r="H305">
        <v>4551.1499999999996</v>
      </c>
      <c r="I305">
        <v>47.33</v>
      </c>
      <c r="J305" s="22">
        <f>VLOOKUP(A305,FII!$A$1:$D$3730,3,FALSE)</f>
        <v>-731.37</v>
      </c>
      <c r="K305" s="22">
        <f>VLOOKUP(A305,FII!$A$1:$D$3730,4,FALSE)</f>
        <v>-450.07</v>
      </c>
      <c r="L305" s="22">
        <f>VLOOKUP(A305,CRUDE!$A:$B,2,FALSE)</f>
        <v>69.62</v>
      </c>
      <c r="M305" s="22">
        <f>VLOOKUP(A305,NIFTY!$A:$H,8,FALSE)</f>
        <v>414.28</v>
      </c>
      <c r="N305" s="22">
        <f>VLOOKUP($A305,MIDCAP100!$A:$H,2,FALSE)</f>
        <v>5571</v>
      </c>
      <c r="O305" s="22">
        <f>VLOOKUP($A305,SMALLCAP100!$A:$H,2,FALSE)</f>
        <v>2826.92</v>
      </c>
    </row>
    <row r="306" spans="1:15">
      <c r="A306" s="21">
        <v>39974</v>
      </c>
      <c r="B306">
        <v>4655.25</v>
      </c>
      <c r="C306" s="22">
        <f>VLOOKUP(A306,NIFTY!$A:$E,3,FALSE)</f>
        <v>4551.7</v>
      </c>
      <c r="D306" s="22">
        <f>VLOOKUP($A306,NIFTY!$A:$E,4,FALSE)</f>
        <v>4688.95</v>
      </c>
      <c r="E306" s="22">
        <f>VLOOKUP($A306,NIFTY!$A:$E,5,FALSE)</f>
        <v>4551.7</v>
      </c>
      <c r="F306">
        <v>40.47</v>
      </c>
      <c r="G306">
        <v>8739.02</v>
      </c>
      <c r="H306">
        <v>4660.55</v>
      </c>
      <c r="I306">
        <v>47.225000000000001</v>
      </c>
      <c r="J306" s="22">
        <f>VLOOKUP(A306,FII!$A$1:$D$3730,3,FALSE)</f>
        <v>267.70999999999998</v>
      </c>
      <c r="K306" s="22">
        <f>VLOOKUP(A306,FII!$A$1:$D$3730,4,FALSE)</f>
        <v>-486.35</v>
      </c>
      <c r="L306" s="22">
        <f>VLOOKUP(A306,CRUDE!$A:$B,2,FALSE)</f>
        <v>70.8</v>
      </c>
      <c r="M306" s="22">
        <f>VLOOKUP(A306,NIFTY!$A:$H,8,FALSE)</f>
        <v>392.19</v>
      </c>
      <c r="N306" s="22">
        <f>VLOOKUP($A306,MIDCAP100!$A:$H,2,FALSE)</f>
        <v>5674.2</v>
      </c>
      <c r="O306" s="22">
        <f>VLOOKUP($A306,SMALLCAP100!$A:$H,2,FALSE)</f>
        <v>2837.81</v>
      </c>
    </row>
    <row r="307" spans="1:15">
      <c r="A307" s="21">
        <v>39975</v>
      </c>
      <c r="B307">
        <v>4637.7</v>
      </c>
      <c r="C307" s="22">
        <f>VLOOKUP(A307,NIFTY!$A:$E,3,FALSE)</f>
        <v>4657.3999999999996</v>
      </c>
      <c r="D307" s="22">
        <f>VLOOKUP($A307,NIFTY!$A:$E,4,FALSE)</f>
        <v>4679.55</v>
      </c>
      <c r="E307" s="22">
        <f>VLOOKUP($A307,NIFTY!$A:$E,5,FALSE)</f>
        <v>4586.1499999999996</v>
      </c>
      <c r="F307">
        <v>41.02</v>
      </c>
      <c r="G307">
        <v>8770.92</v>
      </c>
      <c r="H307">
        <v>4642.5</v>
      </c>
      <c r="I307">
        <v>47.424999999999997</v>
      </c>
      <c r="J307" s="22">
        <f>VLOOKUP(A307,FII!$A$1:$D$3730,3,FALSE)</f>
        <v>658.12</v>
      </c>
      <c r="K307" s="22">
        <f>VLOOKUP(A307,FII!$A$1:$D$3730,4,FALSE)</f>
        <v>197.6</v>
      </c>
      <c r="L307" s="22">
        <f>VLOOKUP(A307,CRUDE!$A:$B,2,FALSE)</f>
        <v>71.790000000000006</v>
      </c>
      <c r="M307" s="22">
        <f>VLOOKUP(A307,NIFTY!$A:$H,8,FALSE)</f>
        <v>391.6</v>
      </c>
      <c r="N307" s="22">
        <f>VLOOKUP($A307,MIDCAP100!$A:$H,2,FALSE)</f>
        <v>5653.7</v>
      </c>
      <c r="O307" s="22">
        <f>VLOOKUP($A307,SMALLCAP100!$A:$H,2,FALSE)</f>
        <v>2837.6</v>
      </c>
    </row>
    <row r="308" spans="1:15">
      <c r="A308" s="21">
        <v>39976</v>
      </c>
      <c r="B308">
        <v>4583.3999999999996</v>
      </c>
      <c r="C308" s="22">
        <f>VLOOKUP(A308,NIFTY!$A:$E,3,FALSE)</f>
        <v>4637.55</v>
      </c>
      <c r="D308" s="22">
        <f>VLOOKUP($A308,NIFTY!$A:$E,4,FALSE)</f>
        <v>4693.2</v>
      </c>
      <c r="E308" s="22">
        <f>VLOOKUP($A308,NIFTY!$A:$E,5,FALSE)</f>
        <v>4566.1499999999996</v>
      </c>
      <c r="F308">
        <v>40.83</v>
      </c>
      <c r="G308">
        <v>8799.26</v>
      </c>
      <c r="H308">
        <v>4588.8500000000004</v>
      </c>
      <c r="I308">
        <v>47.45</v>
      </c>
      <c r="J308" s="22">
        <f>VLOOKUP(A308,FII!$A$1:$D$3730,3,FALSE)</f>
        <v>-581.35</v>
      </c>
      <c r="K308" s="22">
        <f>VLOOKUP(A308,FII!$A$1:$D$3730,4,FALSE)</f>
        <v>156.27000000000001</v>
      </c>
      <c r="L308" s="22">
        <f>VLOOKUP(A308,CRUDE!$A:$B,2,FALSE)</f>
        <v>70.92</v>
      </c>
      <c r="M308" s="22">
        <f>VLOOKUP(A308,NIFTY!$A:$H,8,FALSE)</f>
        <v>351.58</v>
      </c>
      <c r="N308" s="22">
        <f>VLOOKUP($A308,MIDCAP100!$A:$H,2,FALSE)</f>
        <v>5552.9</v>
      </c>
      <c r="O308" s="22">
        <f>VLOOKUP($A308,SMALLCAP100!$A:$H,2,FALSE)</f>
        <v>2759.92</v>
      </c>
    </row>
    <row r="309" spans="1:15">
      <c r="A309" s="21">
        <v>39979</v>
      </c>
      <c r="B309">
        <v>4484</v>
      </c>
      <c r="C309" s="22">
        <f>VLOOKUP(A309,NIFTY!$A:$E,3,FALSE)</f>
        <v>4584.6499999999996</v>
      </c>
      <c r="D309" s="22">
        <f>VLOOKUP($A309,NIFTY!$A:$E,4,FALSE)</f>
        <v>4601.05</v>
      </c>
      <c r="E309" s="22">
        <f>VLOOKUP($A309,NIFTY!$A:$E,5,FALSE)</f>
        <v>4469.6000000000004</v>
      </c>
      <c r="F309">
        <v>52.71</v>
      </c>
      <c r="G309">
        <v>8612.1299999999992</v>
      </c>
      <c r="H309">
        <v>4499.8</v>
      </c>
      <c r="I309">
        <v>47.61</v>
      </c>
      <c r="J309" s="22">
        <f>VLOOKUP(A309,FII!$A$1:$D$3730,3,FALSE)</f>
        <v>-231.21</v>
      </c>
      <c r="K309" s="22">
        <f>VLOOKUP(A309,FII!$A$1:$D$3730,4,FALSE)</f>
        <v>338.94</v>
      </c>
      <c r="L309" s="22">
        <f>VLOOKUP(A309,CRUDE!$A:$B,2,FALSE)</f>
        <v>69.44</v>
      </c>
      <c r="M309" s="22">
        <f>VLOOKUP(A309,NIFTY!$A:$H,8,FALSE)</f>
        <v>322.45</v>
      </c>
      <c r="N309" s="22">
        <f>VLOOKUP($A309,MIDCAP100!$A:$H,2,FALSE)</f>
        <v>5477.75</v>
      </c>
      <c r="O309" s="22">
        <f>VLOOKUP($A309,SMALLCAP100!$A:$H,2,FALSE)</f>
        <v>2700.03</v>
      </c>
    </row>
    <row r="310" spans="1:15">
      <c r="A310" s="21">
        <v>39980</v>
      </c>
      <c r="B310">
        <v>4517.8</v>
      </c>
      <c r="C310" s="22">
        <f>VLOOKUP(A310,NIFTY!$A:$E,3,FALSE)</f>
        <v>4478.1000000000004</v>
      </c>
      <c r="D310" s="22">
        <f>VLOOKUP($A310,NIFTY!$A:$E,4,FALSE)</f>
        <v>4537.95</v>
      </c>
      <c r="E310" s="22">
        <f>VLOOKUP($A310,NIFTY!$A:$E,5,FALSE)</f>
        <v>4405.95</v>
      </c>
      <c r="F310">
        <v>41.69</v>
      </c>
      <c r="G310">
        <v>8504.67</v>
      </c>
      <c r="H310">
        <v>4528.6000000000004</v>
      </c>
      <c r="I310">
        <v>47.674999999999997</v>
      </c>
      <c r="J310" s="22">
        <f>VLOOKUP(A310,FII!$A$1:$D$3730,3,FALSE)</f>
        <v>-397.96</v>
      </c>
      <c r="K310" s="22">
        <f>VLOOKUP(A310,FII!$A$1:$D$3730,4,FALSE)</f>
        <v>-140.80000000000001</v>
      </c>
      <c r="L310" s="22">
        <f>VLOOKUP(A310,CRUDE!$A:$B,2,FALSE)</f>
        <v>70.239999999999995</v>
      </c>
      <c r="M310" s="22">
        <f>VLOOKUP(A310,NIFTY!$A:$H,8,FALSE)</f>
        <v>320.01</v>
      </c>
      <c r="N310" s="22">
        <f>VLOOKUP($A310,MIDCAP100!$A:$H,2,FALSE)</f>
        <v>5539.65</v>
      </c>
      <c r="O310" s="22">
        <f>VLOOKUP($A310,SMALLCAP100!$A:$H,2,FALSE)</f>
        <v>2767.65</v>
      </c>
    </row>
    <row r="311" spans="1:15">
      <c r="A311" s="21">
        <v>39981</v>
      </c>
      <c r="B311">
        <v>4356.1499999999996</v>
      </c>
      <c r="C311" s="22">
        <f>VLOOKUP(A311,NIFTY!$A:$E,3,FALSE)</f>
        <v>4515.3500000000004</v>
      </c>
      <c r="D311" s="22">
        <f>VLOOKUP($A311,NIFTY!$A:$E,4,FALSE)</f>
        <v>4517.8</v>
      </c>
      <c r="E311" s="22">
        <f>VLOOKUP($A311,NIFTY!$A:$E,5,FALSE)</f>
        <v>4332.8</v>
      </c>
      <c r="F311">
        <v>62.05</v>
      </c>
      <c r="G311">
        <v>8497.18</v>
      </c>
      <c r="H311">
        <v>4353.05</v>
      </c>
      <c r="I311">
        <v>47.97</v>
      </c>
      <c r="J311" s="22">
        <f>VLOOKUP(A311,FII!$A$1:$D$3730,3,FALSE)</f>
        <v>-1191.1199999999999</v>
      </c>
      <c r="K311" s="22">
        <f>VLOOKUP(A311,FII!$A$1:$D$3730,4,FALSE)</f>
        <v>-435.88</v>
      </c>
      <c r="L311" s="22">
        <f>VLOOKUP(A311,CRUDE!$A:$B,2,FALSE)</f>
        <v>70.849999999999994</v>
      </c>
      <c r="M311" s="22">
        <f>VLOOKUP(A311,NIFTY!$A:$H,8,FALSE)</f>
        <v>339.45</v>
      </c>
      <c r="N311" s="22">
        <f>VLOOKUP($A311,MIDCAP100!$A:$H,2,FALSE)</f>
        <v>5341.8</v>
      </c>
      <c r="O311" s="22">
        <f>VLOOKUP($A311,SMALLCAP100!$A:$H,2,FALSE)</f>
        <v>2654.53</v>
      </c>
    </row>
    <row r="312" spans="1:15">
      <c r="A312" s="21">
        <v>39982</v>
      </c>
      <c r="B312">
        <v>4251.3999999999996</v>
      </c>
      <c r="C312" s="22">
        <f>VLOOKUP(A312,NIFTY!$A:$E,3,FALSE)</f>
        <v>4352.95</v>
      </c>
      <c r="D312" s="22">
        <f>VLOOKUP($A312,NIFTY!$A:$E,4,FALSE)</f>
        <v>4375.3</v>
      </c>
      <c r="E312" s="22">
        <f>VLOOKUP($A312,NIFTY!$A:$E,5,FALSE)</f>
        <v>4222.1499999999996</v>
      </c>
      <c r="F312">
        <v>54.49</v>
      </c>
      <c r="G312">
        <v>8555.6</v>
      </c>
      <c r="H312">
        <v>4264.05</v>
      </c>
      <c r="I312">
        <v>48.06</v>
      </c>
      <c r="J312" s="22">
        <f>VLOOKUP(A312,FII!$A$1:$D$3730,3,FALSE)</f>
        <v>-1306.28</v>
      </c>
      <c r="K312" s="22">
        <f>VLOOKUP(A312,FII!$A$1:$D$3730,4,FALSE)</f>
        <v>6.49</v>
      </c>
      <c r="L312" s="22">
        <f>VLOOKUP(A312,CRUDE!$A:$B,2,FALSE)</f>
        <v>71.06</v>
      </c>
      <c r="M312" s="22">
        <f>VLOOKUP(A312,NIFTY!$A:$H,8,FALSE)</f>
        <v>373.4</v>
      </c>
      <c r="N312" s="22">
        <f>VLOOKUP($A312,MIDCAP100!$A:$H,2,FALSE)</f>
        <v>5211.6499999999996</v>
      </c>
      <c r="O312" s="22">
        <f>VLOOKUP($A312,SMALLCAP100!$A:$H,2,FALSE)</f>
        <v>2574.15</v>
      </c>
    </row>
    <row r="313" spans="1:15">
      <c r="A313" s="21">
        <v>39983</v>
      </c>
      <c r="B313">
        <v>4313.6000000000004</v>
      </c>
      <c r="C313" s="22">
        <f>VLOOKUP(A313,NIFTY!$A:$E,3,FALSE)</f>
        <v>4251.1000000000004</v>
      </c>
      <c r="D313" s="22">
        <f>VLOOKUP($A313,NIFTY!$A:$E,4,FALSE)</f>
        <v>4326.2</v>
      </c>
      <c r="E313" s="22">
        <f>VLOOKUP($A313,NIFTY!$A:$E,5,FALSE)</f>
        <v>4206.7</v>
      </c>
      <c r="F313">
        <v>48.95</v>
      </c>
      <c r="G313">
        <v>8539.73</v>
      </c>
      <c r="H313">
        <v>4323.8</v>
      </c>
      <c r="I313">
        <v>48.024999999999999</v>
      </c>
      <c r="J313" s="22">
        <f>VLOOKUP(A313,FII!$A$1:$D$3730,3,FALSE)</f>
        <v>-220.36</v>
      </c>
      <c r="K313" s="22">
        <f>VLOOKUP(A313,FII!$A$1:$D$3730,4,FALSE)</f>
        <v>-220.69</v>
      </c>
      <c r="L313" s="22">
        <f>VLOOKUP(A313,CRUDE!$A:$B,2,FALSE)</f>
        <v>69.19</v>
      </c>
      <c r="M313" s="22">
        <f>VLOOKUP(A313,NIFTY!$A:$H,8,FALSE)</f>
        <v>350.07</v>
      </c>
      <c r="N313" s="22">
        <f>VLOOKUP($A313,MIDCAP100!$A:$H,2,FALSE)</f>
        <v>5308.2</v>
      </c>
      <c r="O313" s="22">
        <f>VLOOKUP($A313,SMALLCAP100!$A:$H,2,FALSE)</f>
        <v>2607.0500000000002</v>
      </c>
    </row>
    <row r="314" spans="1:15">
      <c r="A314" s="21">
        <v>39986</v>
      </c>
      <c r="B314">
        <v>4235.25</v>
      </c>
      <c r="C314" s="22">
        <f>VLOOKUP(A314,NIFTY!$A:$E,3,FALSE)</f>
        <v>4314.2</v>
      </c>
      <c r="D314" s="22">
        <f>VLOOKUP($A314,NIFTY!$A:$E,4,FALSE)</f>
        <v>4352.25</v>
      </c>
      <c r="E314" s="22">
        <f>VLOOKUP($A314,NIFTY!$A:$E,5,FALSE)</f>
        <v>4221.8999999999996</v>
      </c>
      <c r="F314">
        <v>47.53</v>
      </c>
      <c r="G314">
        <v>8339.01</v>
      </c>
      <c r="H314">
        <v>4236.05</v>
      </c>
      <c r="I314">
        <v>48.545000000000002</v>
      </c>
      <c r="J314" s="22">
        <f>VLOOKUP(A314,FII!$A$1:$D$3730,3,FALSE)</f>
        <v>423.48</v>
      </c>
      <c r="K314" s="22">
        <f>VLOOKUP(A314,FII!$A$1:$D$3730,4,FALSE)</f>
        <v>220.43</v>
      </c>
      <c r="L314" s="22">
        <f>VLOOKUP(A314,CRUDE!$A:$B,2,FALSE)</f>
        <v>66.98</v>
      </c>
      <c r="M314" s="22">
        <f>VLOOKUP(A314,NIFTY!$A:$H,8,FALSE)</f>
        <v>270.81</v>
      </c>
      <c r="N314" s="22">
        <f>VLOOKUP($A314,MIDCAP100!$A:$H,2,FALSE)</f>
        <v>5283.55</v>
      </c>
      <c r="O314" s="22">
        <f>VLOOKUP($A314,SMALLCAP100!$A:$H,2,FALSE)</f>
        <v>2580.6999999999998</v>
      </c>
    </row>
    <row r="315" spans="1:15">
      <c r="A315" s="21">
        <v>39987</v>
      </c>
      <c r="B315">
        <v>4247</v>
      </c>
      <c r="C315" s="22">
        <f>VLOOKUP(A315,NIFTY!$A:$E,3,FALSE)</f>
        <v>4223.3</v>
      </c>
      <c r="D315" s="22">
        <f>VLOOKUP($A315,NIFTY!$A:$E,4,FALSE)</f>
        <v>4267.45</v>
      </c>
      <c r="E315" s="22">
        <f>VLOOKUP($A315,NIFTY!$A:$E,5,FALSE)</f>
        <v>4143.25</v>
      </c>
      <c r="F315">
        <v>48.23</v>
      </c>
      <c r="G315">
        <v>8322.91</v>
      </c>
      <c r="H315">
        <v>4247.8999999999996</v>
      </c>
      <c r="I315">
        <v>48.475000000000001</v>
      </c>
      <c r="J315" s="22">
        <f>VLOOKUP(A315,FII!$A$1:$D$3730,3,FALSE)</f>
        <v>198.57</v>
      </c>
      <c r="K315" s="22">
        <f>VLOOKUP(A315,FII!$A$1:$D$3730,4,FALSE)</f>
        <v>270.14</v>
      </c>
      <c r="L315" s="22">
        <f>VLOOKUP(A315,CRUDE!$A:$B,2,FALSE)</f>
        <v>68.8</v>
      </c>
      <c r="M315" s="22">
        <f>VLOOKUP(A315,NIFTY!$A:$H,8,FALSE)</f>
        <v>339.99</v>
      </c>
      <c r="N315" s="22">
        <f>VLOOKUP($A315,MIDCAP100!$A:$H,2,FALSE)</f>
        <v>5301.35</v>
      </c>
      <c r="O315" s="22">
        <f>VLOOKUP($A315,SMALLCAP100!$A:$H,2,FALSE)</f>
        <v>2594.58</v>
      </c>
    </row>
    <row r="316" spans="1:15">
      <c r="A316" s="21">
        <v>39988</v>
      </c>
      <c r="B316">
        <v>4292.95</v>
      </c>
      <c r="C316" s="22">
        <f>VLOOKUP(A316,NIFTY!$A:$E,3,FALSE)</f>
        <v>4247.3</v>
      </c>
      <c r="D316" s="22">
        <f>VLOOKUP($A316,NIFTY!$A:$E,4,FALSE)</f>
        <v>4307</v>
      </c>
      <c r="E316" s="22">
        <f>VLOOKUP($A316,NIFTY!$A:$E,5,FALSE)</f>
        <v>4218.25</v>
      </c>
      <c r="F316">
        <v>42.22</v>
      </c>
      <c r="G316">
        <v>8299.86</v>
      </c>
      <c r="H316">
        <v>4305.2</v>
      </c>
      <c r="I316">
        <v>48.365000000000002</v>
      </c>
      <c r="J316" s="22">
        <f>VLOOKUP(A316,FII!$A$1:$D$3730,3,FALSE)</f>
        <v>-439.62</v>
      </c>
      <c r="K316" s="22">
        <f>VLOOKUP(A316,FII!$A$1:$D$3730,4,FALSE)</f>
        <v>-158.21</v>
      </c>
      <c r="L316" s="22">
        <f>VLOOKUP(A316,CRUDE!$A:$B,2,FALSE)</f>
        <v>68.33</v>
      </c>
      <c r="M316" s="22">
        <f>VLOOKUP(A316,NIFTY!$A:$H,8,FALSE)</f>
        <v>311.2</v>
      </c>
      <c r="N316" s="22">
        <f>VLOOKUP($A316,MIDCAP100!$A:$H,2,FALSE)</f>
        <v>5421.7</v>
      </c>
      <c r="O316" s="22">
        <f>VLOOKUP($A316,SMALLCAP100!$A:$H,2,FALSE)</f>
        <v>2653.84</v>
      </c>
    </row>
    <row r="317" spans="1:15">
      <c r="A317" s="21">
        <v>39989</v>
      </c>
      <c r="B317">
        <v>4241.8500000000004</v>
      </c>
      <c r="C317" s="22">
        <f>VLOOKUP(A317,NIFTY!$A:$E,3,FALSE)</f>
        <v>4293.8500000000004</v>
      </c>
      <c r="D317" s="22">
        <f>VLOOKUP($A317,NIFTY!$A:$E,4,FALSE)</f>
        <v>4337.95</v>
      </c>
      <c r="E317" s="22">
        <f>VLOOKUP($A317,NIFTY!$A:$E,5,FALSE)</f>
        <v>4221.1499999999996</v>
      </c>
      <c r="F317">
        <v>38.590000000000003</v>
      </c>
      <c r="G317">
        <v>8472.4</v>
      </c>
      <c r="H317">
        <v>4241.8500000000004</v>
      </c>
      <c r="I317">
        <v>48.524999999999999</v>
      </c>
      <c r="J317" s="22">
        <f>VLOOKUP(A317,FII!$A$1:$D$3730,3,FALSE)</f>
        <v>604.71</v>
      </c>
      <c r="K317" s="22">
        <f>VLOOKUP(A317,FII!$A$1:$D$3730,4,FALSE)</f>
        <v>354.96</v>
      </c>
      <c r="L317" s="22">
        <f>VLOOKUP(A317,CRUDE!$A:$B,2,FALSE)</f>
        <v>69.78</v>
      </c>
      <c r="M317" s="22">
        <f>VLOOKUP(A317,NIFTY!$A:$H,8,FALSE)</f>
        <v>407.99</v>
      </c>
      <c r="N317" s="22">
        <f>VLOOKUP($A317,MIDCAP100!$A:$H,2,FALSE)</f>
        <v>5393.5</v>
      </c>
      <c r="O317" s="22">
        <f>VLOOKUP($A317,SMALLCAP100!$A:$H,2,FALSE)</f>
        <v>2653.76</v>
      </c>
    </row>
    <row r="318" spans="1:15">
      <c r="A318" s="21">
        <v>39990</v>
      </c>
      <c r="B318">
        <v>4375.5</v>
      </c>
      <c r="C318" s="22">
        <f>VLOOKUP(A318,NIFTY!$A:$E,3,FALSE)</f>
        <v>4243.95</v>
      </c>
      <c r="D318" s="22">
        <f>VLOOKUP($A318,NIFTY!$A:$E,4,FALSE)</f>
        <v>4383.75</v>
      </c>
      <c r="E318" s="22">
        <f>VLOOKUP($A318,NIFTY!$A:$E,5,FALSE)</f>
        <v>4243.95</v>
      </c>
      <c r="F318">
        <v>37.99</v>
      </c>
      <c r="G318">
        <v>8438.39</v>
      </c>
      <c r="H318">
        <v>4384.5</v>
      </c>
      <c r="I318">
        <v>48.034999999999997</v>
      </c>
      <c r="J318" s="22">
        <f>VLOOKUP(A318,FII!$A$1:$D$3730,3,FALSE)</f>
        <v>-553.99</v>
      </c>
      <c r="K318" s="22">
        <f>VLOOKUP(A318,FII!$A$1:$D$3730,4,FALSE)</f>
        <v>67.05</v>
      </c>
      <c r="L318" s="22">
        <f>VLOOKUP(A318,CRUDE!$A:$B,2,FALSE)</f>
        <v>68.92</v>
      </c>
      <c r="M318" s="22">
        <f>VLOOKUP(A318,NIFTY!$A:$H,8,FALSE)</f>
        <v>284.57</v>
      </c>
      <c r="N318" s="22">
        <f>VLOOKUP($A318,MIDCAP100!$A:$H,2,FALSE)</f>
        <v>5511.15</v>
      </c>
      <c r="O318" s="22">
        <f>VLOOKUP($A318,SMALLCAP100!$A:$H,2,FALSE)</f>
        <v>2694.82</v>
      </c>
    </row>
    <row r="319" spans="1:15">
      <c r="A319" s="21">
        <v>39993</v>
      </c>
      <c r="B319">
        <v>4390.95</v>
      </c>
      <c r="C319" s="22">
        <f>VLOOKUP(A319,NIFTY!$A:$E,3,FALSE)</f>
        <v>4375.3999999999996</v>
      </c>
      <c r="D319" s="22">
        <f>VLOOKUP($A319,NIFTY!$A:$E,4,FALSE)</f>
        <v>4439.95</v>
      </c>
      <c r="E319" s="22">
        <f>VLOOKUP($A319,NIFTY!$A:$E,5,FALSE)</f>
        <v>4350.8999999999996</v>
      </c>
      <c r="F319">
        <v>40.31</v>
      </c>
      <c r="G319">
        <v>8529.3799999999992</v>
      </c>
      <c r="H319">
        <v>4390</v>
      </c>
      <c r="I319">
        <v>48.024999999999999</v>
      </c>
      <c r="J319" s="22">
        <f>VLOOKUP(A319,FII!$A$1:$D$3730,3,FALSE)</f>
        <v>1149.98</v>
      </c>
      <c r="K319" s="22">
        <f>VLOOKUP(A319,FII!$A$1:$D$3730,4,FALSE)</f>
        <v>-284.5</v>
      </c>
      <c r="L319" s="22">
        <f>VLOOKUP(A319,CRUDE!$A:$B,2,FALSE)</f>
        <v>70.989999999999995</v>
      </c>
      <c r="M319" s="22">
        <f>VLOOKUP(A319,NIFTY!$A:$H,8,FALSE)</f>
        <v>293.32</v>
      </c>
      <c r="N319" s="22">
        <f>VLOOKUP($A319,MIDCAP100!$A:$H,2,FALSE)</f>
        <v>5571.55</v>
      </c>
      <c r="O319" s="22">
        <f>VLOOKUP($A319,SMALLCAP100!$A:$H,2,FALSE)</f>
        <v>2731.42</v>
      </c>
    </row>
    <row r="320" spans="1:15">
      <c r="A320" s="21">
        <v>39994</v>
      </c>
      <c r="B320">
        <v>4291.1000000000004</v>
      </c>
      <c r="C320" s="22">
        <f>VLOOKUP(A320,NIFTY!$A:$E,3,FALSE)</f>
        <v>4391.5</v>
      </c>
      <c r="D320" s="22">
        <f>VLOOKUP($A320,NIFTY!$A:$E,4,FALSE)</f>
        <v>4426.75</v>
      </c>
      <c r="E320" s="22">
        <f>VLOOKUP($A320,NIFTY!$A:$E,5,FALSE)</f>
        <v>4267.3500000000004</v>
      </c>
      <c r="F320">
        <v>42.54</v>
      </c>
      <c r="G320">
        <v>8447</v>
      </c>
      <c r="H320">
        <v>4289.75</v>
      </c>
      <c r="I320">
        <v>47.75</v>
      </c>
      <c r="J320" s="22">
        <f>VLOOKUP(A320,FII!$A$1:$D$3730,3,FALSE)</f>
        <v>-149.82</v>
      </c>
      <c r="K320" s="22">
        <f>VLOOKUP(A320,FII!$A$1:$D$3730,4,FALSE)</f>
        <v>-292.7</v>
      </c>
      <c r="L320" s="22">
        <f>VLOOKUP(A320,CRUDE!$A:$B,2,FALSE)</f>
        <v>69.3</v>
      </c>
      <c r="M320" s="22">
        <f>VLOOKUP(A320,NIFTY!$A:$H,8,FALSE)</f>
        <v>336.65</v>
      </c>
      <c r="N320" s="22">
        <f>VLOOKUP($A320,MIDCAP100!$A:$H,2,FALSE)</f>
        <v>5427.25</v>
      </c>
      <c r="O320" s="22">
        <f>VLOOKUP($A320,SMALLCAP100!$A:$H,2,FALSE)</f>
        <v>2666.03</v>
      </c>
    </row>
    <row r="321" spans="1:15">
      <c r="A321" s="21">
        <v>39995</v>
      </c>
      <c r="B321">
        <v>4340.8999999999996</v>
      </c>
      <c r="C321" s="22">
        <f>VLOOKUP(A321,NIFTY!$A:$E,3,FALSE)</f>
        <v>4292.3</v>
      </c>
      <c r="D321" s="22">
        <f>VLOOKUP($A321,NIFTY!$A:$E,4,FALSE)</f>
        <v>4362.3</v>
      </c>
      <c r="E321" s="22">
        <f>VLOOKUP($A321,NIFTY!$A:$E,5,FALSE)</f>
        <v>4249.7</v>
      </c>
      <c r="F321">
        <v>43.15</v>
      </c>
      <c r="G321">
        <v>8504.06</v>
      </c>
      <c r="H321">
        <v>4338.3500000000004</v>
      </c>
      <c r="I321">
        <v>47.774999999999999</v>
      </c>
      <c r="J321" s="22">
        <f>VLOOKUP(A321,FII!$A$1:$D$3730,3,FALSE)</f>
        <v>-583.61</v>
      </c>
      <c r="K321" s="22">
        <f>VLOOKUP(A321,FII!$A$1:$D$3730,4,FALSE)</f>
        <v>-303.17</v>
      </c>
      <c r="L321" s="22">
        <f>VLOOKUP(A321,CRUDE!$A:$B,2,FALSE)</f>
        <v>68.790000000000006</v>
      </c>
      <c r="M321" s="22">
        <f>VLOOKUP(A321,NIFTY!$A:$H,8,FALSE)</f>
        <v>289.98</v>
      </c>
      <c r="N321" s="22">
        <f>VLOOKUP($A321,MIDCAP100!$A:$H,2,FALSE)</f>
        <v>5474.55</v>
      </c>
      <c r="O321" s="22">
        <f>VLOOKUP($A321,SMALLCAP100!$A:$H,2,FALSE)</f>
        <v>2671.9</v>
      </c>
    </row>
    <row r="322" spans="1:15">
      <c r="A322" s="21">
        <v>39996</v>
      </c>
      <c r="B322">
        <v>4348.8500000000004</v>
      </c>
      <c r="C322" s="22">
        <f>VLOOKUP(A322,NIFTY!$A:$E,3,FALSE)</f>
        <v>4373.5</v>
      </c>
      <c r="D322" s="22">
        <f>VLOOKUP($A322,NIFTY!$A:$E,4,FALSE)</f>
        <v>4383.6499999999996</v>
      </c>
      <c r="E322" s="22">
        <f>VLOOKUP($A322,NIFTY!$A:$E,5,FALSE)</f>
        <v>4288.75</v>
      </c>
      <c r="F322">
        <v>43.88</v>
      </c>
      <c r="G322">
        <v>8280.74</v>
      </c>
      <c r="H322">
        <v>4345.8</v>
      </c>
      <c r="I322">
        <v>47.924999999999997</v>
      </c>
      <c r="J322" s="22">
        <f>VLOOKUP(A322,FII!$A$1:$D$3730,3,FALSE)</f>
        <v>-238.21</v>
      </c>
      <c r="K322" s="22">
        <f>VLOOKUP(A322,FII!$A$1:$D$3730,4,FALSE)</f>
        <v>-18.940000000000001</v>
      </c>
      <c r="L322" s="22">
        <f>VLOOKUP(A322,CRUDE!$A:$B,2,FALSE)</f>
        <v>66.650000000000006</v>
      </c>
      <c r="M322" s="22">
        <f>VLOOKUP(A322,NIFTY!$A:$H,8,FALSE)</f>
        <v>259.08</v>
      </c>
      <c r="N322" s="22">
        <f>VLOOKUP($A322,MIDCAP100!$A:$H,2,FALSE)</f>
        <v>5496</v>
      </c>
      <c r="O322" s="22">
        <f>VLOOKUP($A322,SMALLCAP100!$A:$H,2,FALSE)</f>
        <v>2687.47</v>
      </c>
    </row>
    <row r="323" spans="1:15">
      <c r="A323" s="21">
        <v>39997</v>
      </c>
      <c r="B323">
        <v>4424.25</v>
      </c>
      <c r="C323" s="22">
        <f>VLOOKUP(A323,NIFTY!$A:$E,3,FALSE)</f>
        <v>4347.3</v>
      </c>
      <c r="D323" s="22">
        <f>VLOOKUP($A323,NIFTY!$A:$E,4,FALSE)</f>
        <v>4434.45</v>
      </c>
      <c r="E323" s="22">
        <f>VLOOKUP($A323,NIFTY!$A:$E,5,FALSE)</f>
        <v>4298.95</v>
      </c>
      <c r="F323">
        <v>45.86</v>
      </c>
      <c r="G323" t="e">
        <v>#N/A</v>
      </c>
      <c r="H323">
        <v>4424.6499999999996</v>
      </c>
      <c r="I323">
        <v>47.814999999999998</v>
      </c>
      <c r="J323" s="22">
        <f>VLOOKUP(A323,FII!$A$1:$D$3730,3,FALSE)</f>
        <v>10.73</v>
      </c>
      <c r="K323" s="22">
        <f>VLOOKUP(A323,FII!$A$1:$D$3730,4,FALSE)</f>
        <v>119.26</v>
      </c>
      <c r="L323" s="22">
        <f>VLOOKUP(A323,CRUDE!$A:$B,2,FALSE)</f>
        <v>65.61</v>
      </c>
      <c r="M323" s="22">
        <f>VLOOKUP(A323,NIFTY!$A:$H,8,FALSE)</f>
        <v>224.68</v>
      </c>
      <c r="N323" s="22">
        <f>VLOOKUP($A323,MIDCAP100!$A:$H,2,FALSE)</f>
        <v>5537.45</v>
      </c>
      <c r="O323" s="22">
        <f>VLOOKUP($A323,SMALLCAP100!$A:$H,2,FALSE)</f>
        <v>2708.76</v>
      </c>
    </row>
    <row r="324" spans="1:15">
      <c r="A324" s="21">
        <v>40000</v>
      </c>
      <c r="B324">
        <v>4165.7</v>
      </c>
      <c r="C324" s="22">
        <f>VLOOKUP(A324,NIFTY!$A:$E,3,FALSE)</f>
        <v>4429.6000000000004</v>
      </c>
      <c r="D324" s="22">
        <f>VLOOKUP($A324,NIFTY!$A:$E,4,FALSE)</f>
        <v>4479.8</v>
      </c>
      <c r="E324" s="22">
        <f>VLOOKUP($A324,NIFTY!$A:$E,5,FALSE)</f>
        <v>4133.7</v>
      </c>
      <c r="F324">
        <v>39.89</v>
      </c>
      <c r="G324">
        <v>8324.8700000000008</v>
      </c>
      <c r="H324">
        <v>4154</v>
      </c>
      <c r="I324">
        <v>48.515000000000001</v>
      </c>
      <c r="J324" s="22">
        <f>VLOOKUP(A324,FII!$A$1:$D$3730,3,FALSE)</f>
        <v>558.6</v>
      </c>
      <c r="K324" s="22">
        <f>VLOOKUP(A324,FII!$A$1:$D$3730,4,FALSE)</f>
        <v>262.7</v>
      </c>
      <c r="L324" s="22">
        <f>VLOOKUP(A324,CRUDE!$A:$B,2,FALSE)</f>
        <v>64.05</v>
      </c>
      <c r="M324" s="22">
        <f>VLOOKUP(A324,NIFTY!$A:$H,8,FALSE)</f>
        <v>365.74</v>
      </c>
      <c r="N324" s="22">
        <f>VLOOKUP($A324,MIDCAP100!$A:$H,2,FALSE)</f>
        <v>5271.5</v>
      </c>
      <c r="O324" s="22">
        <f>VLOOKUP($A324,SMALLCAP100!$A:$H,2,FALSE)</f>
        <v>2590.69</v>
      </c>
    </row>
    <row r="325" spans="1:15">
      <c r="A325" s="21">
        <v>40001</v>
      </c>
      <c r="B325">
        <v>4202.1499999999996</v>
      </c>
      <c r="C325" s="22">
        <f>VLOOKUP(A325,NIFTY!$A:$E,3,FALSE)</f>
        <v>4166</v>
      </c>
      <c r="D325" s="22">
        <f>VLOOKUP($A325,NIFTY!$A:$E,4,FALSE)</f>
        <v>4231.8</v>
      </c>
      <c r="E325" s="22">
        <f>VLOOKUP($A325,NIFTY!$A:$E,5,FALSE)</f>
        <v>4155.5</v>
      </c>
      <c r="F325">
        <v>36.17</v>
      </c>
      <c r="G325">
        <v>8163.6</v>
      </c>
      <c r="H325">
        <v>4191.1499999999996</v>
      </c>
      <c r="I325">
        <v>48.45</v>
      </c>
      <c r="J325" s="22">
        <f>VLOOKUP(A325,FII!$A$1:$D$3730,3,FALSE)</f>
        <v>-982.78</v>
      </c>
      <c r="K325" s="22">
        <f>VLOOKUP(A325,FII!$A$1:$D$3730,4,FALSE)</f>
        <v>-172.3</v>
      </c>
      <c r="L325" s="22">
        <f>VLOOKUP(A325,CRUDE!$A:$B,2,FALSE)</f>
        <v>63.23</v>
      </c>
      <c r="M325" s="22">
        <f>VLOOKUP(A325,NIFTY!$A:$H,8,FALSE)</f>
        <v>290.92</v>
      </c>
      <c r="N325" s="22">
        <f>VLOOKUP($A325,MIDCAP100!$A:$H,2,FALSE)</f>
        <v>5323.7</v>
      </c>
      <c r="O325" s="22">
        <f>VLOOKUP($A325,SMALLCAP100!$A:$H,2,FALSE)</f>
        <v>2587.2199999999998</v>
      </c>
    </row>
    <row r="326" spans="1:15">
      <c r="A326" s="21">
        <v>40002</v>
      </c>
      <c r="B326">
        <v>4078.9</v>
      </c>
      <c r="C326" s="22">
        <f>VLOOKUP(A326,NIFTY!$A:$E,3,FALSE)</f>
        <v>4201.8500000000004</v>
      </c>
      <c r="D326" s="22">
        <f>VLOOKUP($A326,NIFTY!$A:$E,4,FALSE)</f>
        <v>4201.8500000000004</v>
      </c>
      <c r="E326" s="22">
        <f>VLOOKUP($A326,NIFTY!$A:$E,5,FALSE)</f>
        <v>4061.1</v>
      </c>
      <c r="F326">
        <v>37.380000000000003</v>
      </c>
      <c r="G326">
        <v>8178.41</v>
      </c>
      <c r="H326">
        <v>4067.45</v>
      </c>
      <c r="I326">
        <v>48.81</v>
      </c>
      <c r="J326" s="22">
        <f>VLOOKUP(A326,FII!$A$1:$D$3730,3,FALSE)</f>
        <v>207.02</v>
      </c>
      <c r="K326" s="22">
        <f>VLOOKUP(A326,FII!$A$1:$D$3730,4,FALSE)</f>
        <v>341.28</v>
      </c>
      <c r="L326" s="22">
        <f>VLOOKUP(A326,CRUDE!$A:$B,2,FALSE)</f>
        <v>60.43</v>
      </c>
      <c r="M326" s="22">
        <f>VLOOKUP(A326,NIFTY!$A:$H,8,FALSE)</f>
        <v>339.58</v>
      </c>
      <c r="N326" s="22">
        <f>VLOOKUP($A326,MIDCAP100!$A:$H,2,FALSE)</f>
        <v>5206.2</v>
      </c>
      <c r="O326" s="22">
        <f>VLOOKUP($A326,SMALLCAP100!$A:$H,2,FALSE)</f>
        <v>2494.94</v>
      </c>
    </row>
    <row r="327" spans="1:15">
      <c r="A327" s="21">
        <v>40003</v>
      </c>
      <c r="B327">
        <v>4080.95</v>
      </c>
      <c r="C327" s="22">
        <f>VLOOKUP(A327,NIFTY!$A:$E,3,FALSE)</f>
        <v>4078.75</v>
      </c>
      <c r="D327" s="22">
        <f>VLOOKUP($A327,NIFTY!$A:$E,4,FALSE)</f>
        <v>4114.8999999999996</v>
      </c>
      <c r="E327" s="22">
        <f>VLOOKUP($A327,NIFTY!$A:$E,5,FALSE)</f>
        <v>4039.85</v>
      </c>
      <c r="F327">
        <v>36.64</v>
      </c>
      <c r="G327">
        <v>8183.17</v>
      </c>
      <c r="H327">
        <v>4074.05</v>
      </c>
      <c r="I327">
        <v>48.58</v>
      </c>
      <c r="J327" s="22">
        <f>VLOOKUP(A327,FII!$A$1:$D$3730,3,FALSE)</f>
        <v>-250.12</v>
      </c>
      <c r="K327" s="22">
        <f>VLOOKUP(A327,FII!$A$1:$D$3730,4,FALSE)</f>
        <v>274.10000000000002</v>
      </c>
      <c r="L327" s="22">
        <f>VLOOKUP(A327,CRUDE!$A:$B,2,FALSE)</f>
        <v>61.1</v>
      </c>
      <c r="M327" s="22">
        <f>VLOOKUP(A327,NIFTY!$A:$H,8,FALSE)</f>
        <v>406.36</v>
      </c>
      <c r="N327" s="22">
        <f>VLOOKUP($A327,MIDCAP100!$A:$H,2,FALSE)</f>
        <v>5255.6</v>
      </c>
      <c r="O327" s="22">
        <f>VLOOKUP($A327,SMALLCAP100!$A:$H,2,FALSE)</f>
        <v>2494.11</v>
      </c>
    </row>
    <row r="328" spans="1:15">
      <c r="A328" s="21">
        <v>40004</v>
      </c>
      <c r="B328">
        <v>4003.9</v>
      </c>
      <c r="C328" s="22">
        <f>VLOOKUP(A328,NIFTY!$A:$E,3,FALSE)</f>
        <v>4081.4</v>
      </c>
      <c r="D328" s="22">
        <f>VLOOKUP($A328,NIFTY!$A:$E,4,FALSE)</f>
        <v>4129.95</v>
      </c>
      <c r="E328" s="22">
        <f>VLOOKUP($A328,NIFTY!$A:$E,5,FALSE)</f>
        <v>3976.8</v>
      </c>
      <c r="F328">
        <v>35.83</v>
      </c>
      <c r="G328">
        <v>8146.52</v>
      </c>
      <c r="H328">
        <v>3993.7</v>
      </c>
      <c r="I328">
        <v>48.77</v>
      </c>
      <c r="J328" s="22">
        <f>VLOOKUP(A328,FII!$A$1:$D$3730,3,FALSE)</f>
        <v>62.47</v>
      </c>
      <c r="K328" s="22">
        <f>VLOOKUP(A328,FII!$A$1:$D$3730,4,FALSE)</f>
        <v>346.79</v>
      </c>
      <c r="L328" s="22">
        <f>VLOOKUP(A328,CRUDE!$A:$B,2,FALSE)</f>
        <v>60.52</v>
      </c>
      <c r="M328" s="22">
        <f>VLOOKUP(A328,NIFTY!$A:$H,8,FALSE)</f>
        <v>303</v>
      </c>
      <c r="N328" s="22">
        <f>VLOOKUP($A328,MIDCAP100!$A:$H,2,FALSE)</f>
        <v>5152.25</v>
      </c>
      <c r="O328" s="22">
        <f>VLOOKUP($A328,SMALLCAP100!$A:$H,2,FALSE)</f>
        <v>2441.46</v>
      </c>
    </row>
    <row r="329" spans="1:15">
      <c r="A329" s="21">
        <v>40007</v>
      </c>
      <c r="B329">
        <v>3974.05</v>
      </c>
      <c r="C329" s="22">
        <f>VLOOKUP(A329,NIFTY!$A:$E,3,FALSE)</f>
        <v>4003.4</v>
      </c>
      <c r="D329" s="22">
        <f>VLOOKUP($A329,NIFTY!$A:$E,4,FALSE)</f>
        <v>4003.4</v>
      </c>
      <c r="E329" s="22">
        <f>VLOOKUP($A329,NIFTY!$A:$E,5,FALSE)</f>
        <v>3918.75</v>
      </c>
      <c r="F329">
        <v>36.58</v>
      </c>
      <c r="G329">
        <v>8331.68</v>
      </c>
      <c r="H329">
        <v>3965.45</v>
      </c>
      <c r="I329">
        <v>48.93</v>
      </c>
      <c r="J329" s="22">
        <f>VLOOKUP(A329,FII!$A$1:$D$3730,3,FALSE)</f>
        <v>83.37</v>
      </c>
      <c r="K329" s="22">
        <f>VLOOKUP(A329,FII!$A$1:$D$3730,4,FALSE)</f>
        <v>675.59</v>
      </c>
      <c r="L329" s="22">
        <f>VLOOKUP(A329,CRUDE!$A:$B,2,FALSE)</f>
        <v>60.69</v>
      </c>
      <c r="M329" s="22">
        <f>VLOOKUP(A329,NIFTY!$A:$H,8,FALSE)</f>
        <v>273.19</v>
      </c>
      <c r="N329" s="22">
        <f>VLOOKUP($A329,MIDCAP100!$A:$H,2,FALSE)</f>
        <v>5006.25</v>
      </c>
      <c r="O329" s="22">
        <f>VLOOKUP($A329,SMALLCAP100!$A:$H,2,FALSE)</f>
        <v>2370.73</v>
      </c>
    </row>
    <row r="330" spans="1:15">
      <c r="A330" s="21">
        <v>40008</v>
      </c>
      <c r="B330">
        <v>4111.3999999999996</v>
      </c>
      <c r="C330" s="22">
        <f>VLOOKUP(A330,NIFTY!$A:$E,3,FALSE)</f>
        <v>3974.1</v>
      </c>
      <c r="D330" s="22">
        <f>VLOOKUP($A330,NIFTY!$A:$E,4,FALSE)</f>
        <v>4128.8999999999996</v>
      </c>
      <c r="E330" s="22">
        <f>VLOOKUP($A330,NIFTY!$A:$E,5,FALSE)</f>
        <v>3974.1</v>
      </c>
      <c r="F330">
        <v>35.049999999999997</v>
      </c>
      <c r="G330">
        <v>8359.49</v>
      </c>
      <c r="H330">
        <v>4112.8500000000004</v>
      </c>
      <c r="I330">
        <v>48.88</v>
      </c>
      <c r="J330" s="22">
        <f>VLOOKUP(A330,FII!$A$1:$D$3730,3,FALSE)</f>
        <v>-271.95999999999998</v>
      </c>
      <c r="K330" s="22">
        <f>VLOOKUP(A330,FII!$A$1:$D$3730,4,FALSE)</f>
        <v>313.51</v>
      </c>
      <c r="L330" s="22">
        <f>VLOOKUP(A330,CRUDE!$A:$B,2,FALSE)</f>
        <v>60.86</v>
      </c>
      <c r="M330" s="22">
        <f>VLOOKUP(A330,NIFTY!$A:$H,8,FALSE)</f>
        <v>242.08</v>
      </c>
      <c r="N330" s="22">
        <f>VLOOKUP($A330,MIDCAP100!$A:$H,2,FALSE)</f>
        <v>5185.8500000000004</v>
      </c>
      <c r="O330" s="22">
        <f>VLOOKUP($A330,SMALLCAP100!$A:$H,2,FALSE)</f>
        <v>2458.83</v>
      </c>
    </row>
    <row r="331" spans="1:15">
      <c r="A331" s="21">
        <v>40009</v>
      </c>
      <c r="B331">
        <v>4233.5</v>
      </c>
      <c r="C331" s="22">
        <f>VLOOKUP(A331,NIFTY!$A:$E,3,FALSE)</f>
        <v>4120.8</v>
      </c>
      <c r="D331" s="22">
        <f>VLOOKUP($A331,NIFTY!$A:$E,4,FALSE)</f>
        <v>4249.55</v>
      </c>
      <c r="E331" s="22">
        <f>VLOOKUP($A331,NIFTY!$A:$E,5,FALSE)</f>
        <v>4118.75</v>
      </c>
      <c r="F331">
        <v>36.15</v>
      </c>
      <c r="G331">
        <v>8616.2099999999991</v>
      </c>
      <c r="H331">
        <v>4236.8999999999996</v>
      </c>
      <c r="I331">
        <v>48.575000000000003</v>
      </c>
      <c r="J331" s="22">
        <f>VLOOKUP(A331,FII!$A$1:$D$3730,3,FALSE)</f>
        <v>558.37</v>
      </c>
      <c r="K331" s="22">
        <f>VLOOKUP(A331,FII!$A$1:$D$3730,4,FALSE)</f>
        <v>753.05</v>
      </c>
      <c r="L331" s="22">
        <f>VLOOKUP(A331,CRUDE!$A:$B,2,FALSE)</f>
        <v>63.09</v>
      </c>
      <c r="M331" s="22">
        <f>VLOOKUP(A331,NIFTY!$A:$H,8,FALSE)</f>
        <v>254.61</v>
      </c>
      <c r="N331" s="22">
        <f>VLOOKUP($A331,MIDCAP100!$A:$H,2,FALSE)</f>
        <v>5356.7</v>
      </c>
      <c r="O331" s="22">
        <f>VLOOKUP($A331,SMALLCAP100!$A:$H,2,FALSE)</f>
        <v>2551.19</v>
      </c>
    </row>
    <row r="332" spans="1:15">
      <c r="A332" s="21">
        <v>40010</v>
      </c>
      <c r="B332">
        <v>4231.3999999999996</v>
      </c>
      <c r="C332" s="22">
        <f>VLOOKUP(A332,NIFTY!$A:$E,3,FALSE)</f>
        <v>4223.5</v>
      </c>
      <c r="D332" s="22">
        <f>VLOOKUP($A332,NIFTY!$A:$E,4,FALSE)</f>
        <v>4305</v>
      </c>
      <c r="E332" s="22">
        <f>VLOOKUP($A332,NIFTY!$A:$E,5,FALSE)</f>
        <v>4205.5</v>
      </c>
      <c r="F332">
        <v>37.590000000000003</v>
      </c>
      <c r="G332">
        <v>8711.82</v>
      </c>
      <c r="H332">
        <v>4224.8500000000004</v>
      </c>
      <c r="I332">
        <v>48.625</v>
      </c>
      <c r="J332" s="22">
        <f>VLOOKUP(A332,FII!$A$1:$D$3730,3,FALSE)</f>
        <v>543.17999999999995</v>
      </c>
      <c r="K332" s="22">
        <f>VLOOKUP(A332,FII!$A$1:$D$3730,4,FALSE)</f>
        <v>456.15</v>
      </c>
      <c r="L332" s="22">
        <f>VLOOKUP(A332,CRUDE!$A:$B,2,FALSE)</f>
        <v>62.75</v>
      </c>
      <c r="M332" s="22">
        <f>VLOOKUP(A332,NIFTY!$A:$H,8,FALSE)</f>
        <v>292.29000000000002</v>
      </c>
      <c r="N332" s="22">
        <f>VLOOKUP($A332,MIDCAP100!$A:$H,2,FALSE)</f>
        <v>5352.4</v>
      </c>
      <c r="O332" s="22">
        <f>VLOOKUP($A332,SMALLCAP100!$A:$H,2,FALSE)</f>
        <v>2569.7600000000002</v>
      </c>
    </row>
    <row r="333" spans="1:15">
      <c r="A333" s="21">
        <v>40011</v>
      </c>
      <c r="B333">
        <v>4374.95</v>
      </c>
      <c r="C333" s="22">
        <f>VLOOKUP(A333,NIFTY!$A:$E,3,FALSE)</f>
        <v>4231.45</v>
      </c>
      <c r="D333" s="22">
        <f>VLOOKUP($A333,NIFTY!$A:$E,4,FALSE)</f>
        <v>4390.3999999999996</v>
      </c>
      <c r="E333" s="22">
        <f>VLOOKUP($A333,NIFTY!$A:$E,5,FALSE)</f>
        <v>4230.1499999999996</v>
      </c>
      <c r="F333">
        <v>35.89</v>
      </c>
      <c r="G333">
        <v>8743.94</v>
      </c>
      <c r="H333">
        <v>4381.5</v>
      </c>
      <c r="I333">
        <v>48.57</v>
      </c>
      <c r="J333" s="22">
        <f>VLOOKUP(A333,FII!$A$1:$D$3730,3,FALSE)</f>
        <v>113.68</v>
      </c>
      <c r="K333" s="22">
        <f>VLOOKUP(A333,FII!$A$1:$D$3730,4,FALSE)</f>
        <v>-11.28</v>
      </c>
      <c r="L333" s="22">
        <f>VLOOKUP(A333,CRUDE!$A:$B,2,FALSE)</f>
        <v>65.38</v>
      </c>
      <c r="M333" s="22">
        <f>VLOOKUP(A333,NIFTY!$A:$H,8,FALSE)</f>
        <v>250.23</v>
      </c>
      <c r="N333" s="22">
        <f>VLOOKUP($A333,MIDCAP100!$A:$H,2,FALSE)</f>
        <v>5474.3</v>
      </c>
      <c r="O333" s="22">
        <f>VLOOKUP($A333,SMALLCAP100!$A:$H,2,FALSE)</f>
        <v>2623.14</v>
      </c>
    </row>
    <row r="334" spans="1:15">
      <c r="A334" s="21">
        <v>40014</v>
      </c>
      <c r="B334">
        <v>4502.25</v>
      </c>
      <c r="C334" s="22">
        <f>VLOOKUP(A334,NIFTY!$A:$E,3,FALSE)</f>
        <v>4377.8999999999996</v>
      </c>
      <c r="D334" s="22">
        <f>VLOOKUP($A334,NIFTY!$A:$E,4,FALSE)</f>
        <v>4510.3</v>
      </c>
      <c r="E334" s="22">
        <f>VLOOKUP($A334,NIFTY!$A:$E,5,FALSE)</f>
        <v>4377.8999999999996</v>
      </c>
      <c r="F334">
        <v>36.97</v>
      </c>
      <c r="G334">
        <v>8848.15</v>
      </c>
      <c r="H334">
        <v>4510.1499999999996</v>
      </c>
      <c r="I334">
        <v>48.12</v>
      </c>
      <c r="J334" s="22">
        <f>VLOOKUP(A334,FII!$A$1:$D$3730,3,FALSE)</f>
        <v>691.58</v>
      </c>
      <c r="K334" s="22">
        <f>VLOOKUP(A334,FII!$A$1:$D$3730,4,FALSE)</f>
        <v>-272.23</v>
      </c>
      <c r="L334" s="22">
        <f>VLOOKUP(A334,CRUDE!$A:$B,2,FALSE)</f>
        <v>66.44</v>
      </c>
      <c r="M334" s="22">
        <f>VLOOKUP(A334,NIFTY!$A:$H,8,FALSE)</f>
        <v>280.31</v>
      </c>
      <c r="N334" s="22">
        <f>VLOOKUP($A334,MIDCAP100!$A:$H,2,FALSE)</f>
        <v>5624.5</v>
      </c>
      <c r="O334" s="22">
        <f>VLOOKUP($A334,SMALLCAP100!$A:$H,2,FALSE)</f>
        <v>2684.79</v>
      </c>
    </row>
    <row r="335" spans="1:15">
      <c r="A335" s="21">
        <v>40015</v>
      </c>
      <c r="B335">
        <v>4469.1000000000004</v>
      </c>
      <c r="C335" s="22">
        <f>VLOOKUP(A335,NIFTY!$A:$E,3,FALSE)</f>
        <v>4501.5</v>
      </c>
      <c r="D335" s="22">
        <f>VLOOKUP($A335,NIFTY!$A:$E,4,FALSE)</f>
        <v>4524</v>
      </c>
      <c r="E335" s="22">
        <f>VLOOKUP($A335,NIFTY!$A:$E,5,FALSE)</f>
        <v>4436.6000000000004</v>
      </c>
      <c r="F335">
        <v>36.590000000000003</v>
      </c>
      <c r="G335">
        <v>8915.94</v>
      </c>
      <c r="H335">
        <v>4473.3500000000004</v>
      </c>
      <c r="I335">
        <v>48.225000000000001</v>
      </c>
      <c r="J335" s="22">
        <f>VLOOKUP(A335,FII!$A$1:$D$3730,3,FALSE)</f>
        <v>892.96</v>
      </c>
      <c r="K335" s="22">
        <f>VLOOKUP(A335,FII!$A$1:$D$3730,4,FALSE)</f>
        <v>-385.13</v>
      </c>
      <c r="L335" s="22">
        <f>VLOOKUP(A335,CRUDE!$A:$B,2,FALSE)</f>
        <v>66.87</v>
      </c>
      <c r="M335" s="22">
        <f>VLOOKUP(A335,NIFTY!$A:$H,8,FALSE)</f>
        <v>311.98</v>
      </c>
      <c r="N335" s="22">
        <f>VLOOKUP($A335,MIDCAP100!$A:$H,2,FALSE)</f>
        <v>5631.5</v>
      </c>
      <c r="O335" s="22">
        <f>VLOOKUP($A335,SMALLCAP100!$A:$H,2,FALSE)</f>
        <v>2681.22</v>
      </c>
    </row>
    <row r="336" spans="1:15">
      <c r="A336" s="21">
        <v>40016</v>
      </c>
      <c r="B336">
        <v>4398.8999999999996</v>
      </c>
      <c r="C336" s="22">
        <f>VLOOKUP(A336,NIFTY!$A:$E,3,FALSE)</f>
        <v>4469.3</v>
      </c>
      <c r="D336" s="22">
        <f>VLOOKUP($A336,NIFTY!$A:$E,4,FALSE)</f>
        <v>4557.95</v>
      </c>
      <c r="E336" s="22">
        <f>VLOOKUP($A336,NIFTY!$A:$E,5,FALSE)</f>
        <v>4380.45</v>
      </c>
      <c r="F336">
        <v>37.14</v>
      </c>
      <c r="G336">
        <v>8881.26</v>
      </c>
      <c r="H336">
        <v>4405.1499999999996</v>
      </c>
      <c r="I336">
        <v>48.42</v>
      </c>
      <c r="J336" s="22">
        <f>VLOOKUP(A336,FII!$A$1:$D$3730,3,FALSE)</f>
        <v>321.17</v>
      </c>
      <c r="K336" s="22">
        <f>VLOOKUP(A336,FII!$A$1:$D$3730,4,FALSE)</f>
        <v>-391.2</v>
      </c>
      <c r="L336" s="22">
        <f>VLOOKUP(A336,CRUDE!$A:$B,2,FALSE)</f>
        <v>67.209999999999994</v>
      </c>
      <c r="M336" s="22">
        <f>VLOOKUP(A336,NIFTY!$A:$H,8,FALSE)</f>
        <v>337.8</v>
      </c>
      <c r="N336" s="22">
        <f>VLOOKUP($A336,MIDCAP100!$A:$H,2,FALSE)</f>
        <v>5593.2</v>
      </c>
      <c r="O336" s="22">
        <f>VLOOKUP($A336,SMALLCAP100!$A:$H,2,FALSE)</f>
        <v>2649.21</v>
      </c>
    </row>
    <row r="337" spans="1:15">
      <c r="A337" s="21">
        <v>40017</v>
      </c>
      <c r="B337">
        <v>4523.75</v>
      </c>
      <c r="C337" s="22">
        <f>VLOOKUP(A337,NIFTY!$A:$E,3,FALSE)</f>
        <v>4409.7</v>
      </c>
      <c r="D337" s="22">
        <f>VLOOKUP($A337,NIFTY!$A:$E,4,FALSE)</f>
        <v>4532.3999999999996</v>
      </c>
      <c r="E337" s="22">
        <f>VLOOKUP($A337,NIFTY!$A:$E,5,FALSE)</f>
        <v>4405.95</v>
      </c>
      <c r="F337">
        <v>34.049999999999997</v>
      </c>
      <c r="G337">
        <v>9069.2900000000009</v>
      </c>
      <c r="H337">
        <v>4535.05</v>
      </c>
      <c r="I337">
        <v>48.22</v>
      </c>
      <c r="J337" s="22">
        <f>VLOOKUP(A337,FII!$A$1:$D$3730,3,FALSE)</f>
        <v>-508.59</v>
      </c>
      <c r="K337" s="22">
        <f>VLOOKUP(A337,FII!$A$1:$D$3730,4,FALSE)</f>
        <v>-401.62</v>
      </c>
      <c r="L337" s="22">
        <f>VLOOKUP(A337,CRUDE!$A:$B,2,FALSE)</f>
        <v>69.25</v>
      </c>
      <c r="M337" s="22">
        <f>VLOOKUP(A337,NIFTY!$A:$H,8,FALSE)</f>
        <v>273.05</v>
      </c>
      <c r="N337" s="22">
        <f>VLOOKUP($A337,MIDCAP100!$A:$H,2,FALSE)</f>
        <v>5675.95</v>
      </c>
      <c r="O337" s="22">
        <f>VLOOKUP($A337,SMALLCAP100!$A:$H,2,FALSE)</f>
        <v>2707.09</v>
      </c>
    </row>
    <row r="338" spans="1:15">
      <c r="A338" s="21">
        <v>40018</v>
      </c>
      <c r="B338">
        <v>4568.55</v>
      </c>
      <c r="C338" s="22">
        <f>VLOOKUP(A338,NIFTY!$A:$E,3,FALSE)</f>
        <v>4524.8</v>
      </c>
      <c r="D338" s="22">
        <f>VLOOKUP($A338,NIFTY!$A:$E,4,FALSE)</f>
        <v>4578.75</v>
      </c>
      <c r="E338" s="22">
        <f>VLOOKUP($A338,NIFTY!$A:$E,5,FALSE)</f>
        <v>4504.8500000000004</v>
      </c>
      <c r="F338">
        <v>36.47</v>
      </c>
      <c r="G338">
        <v>9093.24</v>
      </c>
      <c r="H338">
        <v>4575.45</v>
      </c>
      <c r="I338">
        <v>48.09</v>
      </c>
      <c r="J338" s="22">
        <f>VLOOKUP(A338,FII!$A$1:$D$3730,3,FALSE)</f>
        <v>153.03</v>
      </c>
      <c r="K338" s="22">
        <f>VLOOKUP(A338,FII!$A$1:$D$3730,4,FALSE)</f>
        <v>-170.34</v>
      </c>
      <c r="L338" s="22">
        <f>VLOOKUP(A338,CRUDE!$A:$B,2,FALSE)</f>
        <v>70.319999999999993</v>
      </c>
      <c r="M338" s="22">
        <f>VLOOKUP(A338,NIFTY!$A:$H,8,FALSE)</f>
        <v>351.26</v>
      </c>
      <c r="N338" s="22">
        <f>VLOOKUP($A338,MIDCAP100!$A:$H,2,FALSE)</f>
        <v>5770.45</v>
      </c>
      <c r="O338" s="22">
        <f>VLOOKUP($A338,SMALLCAP100!$A:$H,2,FALSE)</f>
        <v>2748.93</v>
      </c>
    </row>
    <row r="339" spans="1:15">
      <c r="A339" s="21">
        <v>40021</v>
      </c>
      <c r="B339">
        <v>4572.3</v>
      </c>
      <c r="C339" s="22">
        <f>VLOOKUP(A339,NIFTY!$A:$E,3,FALSE)</f>
        <v>4568.6499999999996</v>
      </c>
      <c r="D339" s="22">
        <f>VLOOKUP($A339,NIFTY!$A:$E,4,FALSE)</f>
        <v>4596.75</v>
      </c>
      <c r="E339" s="22">
        <f>VLOOKUP($A339,NIFTY!$A:$E,5,FALSE)</f>
        <v>4528.5</v>
      </c>
      <c r="F339">
        <v>37.39</v>
      </c>
      <c r="G339">
        <v>9108.51</v>
      </c>
      <c r="H339">
        <v>4576.8</v>
      </c>
      <c r="I339">
        <v>48.174999999999997</v>
      </c>
      <c r="J339" s="22">
        <f>VLOOKUP(A339,FII!$A$1:$D$3730,3,FALSE)</f>
        <v>-321.17</v>
      </c>
      <c r="K339" s="22">
        <f>VLOOKUP(A339,FII!$A$1:$D$3730,4,FALSE)</f>
        <v>-31.22</v>
      </c>
      <c r="L339" s="22">
        <f>VLOOKUP(A339,CRUDE!$A:$B,2,FALSE)</f>
        <v>70.81</v>
      </c>
      <c r="M339" s="22">
        <f>VLOOKUP(A339,NIFTY!$A:$H,8,FALSE)</f>
        <v>277.02</v>
      </c>
      <c r="N339" s="22">
        <f>VLOOKUP($A339,MIDCAP100!$A:$H,2,FALSE)</f>
        <v>5839.55</v>
      </c>
      <c r="O339" s="22">
        <f>VLOOKUP($A339,SMALLCAP100!$A:$H,2,FALSE)</f>
        <v>2784.07</v>
      </c>
    </row>
    <row r="340" spans="1:15">
      <c r="A340" s="21">
        <v>40022</v>
      </c>
      <c r="B340">
        <v>4564.1000000000004</v>
      </c>
      <c r="C340" s="22">
        <f>VLOOKUP(A340,NIFTY!$A:$E,3,FALSE)</f>
        <v>4572.8</v>
      </c>
      <c r="D340" s="22">
        <f>VLOOKUP($A340,NIFTY!$A:$E,4,FALSE)</f>
        <v>4599.8999999999996</v>
      </c>
      <c r="E340" s="22">
        <f>VLOOKUP($A340,NIFTY!$A:$E,5,FALSE)</f>
        <v>4529.1499999999996</v>
      </c>
      <c r="F340">
        <v>36.07</v>
      </c>
      <c r="G340">
        <v>9096.7199999999993</v>
      </c>
      <c r="H340">
        <v>4565.8500000000004</v>
      </c>
      <c r="I340">
        <v>48.225000000000001</v>
      </c>
      <c r="J340" s="22">
        <f>VLOOKUP(A340,FII!$A$1:$D$3730,3,FALSE)</f>
        <v>89.71</v>
      </c>
      <c r="K340" s="22">
        <f>VLOOKUP(A340,FII!$A$1:$D$3730,4,FALSE)</f>
        <v>100.37</v>
      </c>
      <c r="L340" s="22">
        <f>VLOOKUP(A340,CRUDE!$A:$B,2,FALSE)</f>
        <v>69.88</v>
      </c>
      <c r="M340" s="22">
        <f>VLOOKUP(A340,NIFTY!$A:$H,8,FALSE)</f>
        <v>382.34</v>
      </c>
      <c r="N340" s="22">
        <f>VLOOKUP($A340,MIDCAP100!$A:$H,2,FALSE)</f>
        <v>5900.9</v>
      </c>
      <c r="O340" s="22">
        <f>VLOOKUP($A340,SMALLCAP100!$A:$H,2,FALSE)</f>
        <v>2823.5</v>
      </c>
    </row>
    <row r="341" spans="1:15">
      <c r="A341" s="21">
        <v>40023</v>
      </c>
      <c r="B341">
        <v>4513.5</v>
      </c>
      <c r="C341" s="22">
        <f>VLOOKUP(A341,NIFTY!$A:$E,3,FALSE)</f>
        <v>4565.8</v>
      </c>
      <c r="D341" s="22">
        <f>VLOOKUP($A341,NIFTY!$A:$E,4,FALSE)</f>
        <v>4573.8500000000004</v>
      </c>
      <c r="E341" s="22">
        <f>VLOOKUP($A341,NIFTY!$A:$E,5,FALSE)</f>
        <v>4420.8</v>
      </c>
      <c r="F341">
        <v>37.33</v>
      </c>
      <c r="G341">
        <v>9070.7199999999993</v>
      </c>
      <c r="H341">
        <v>4512.05</v>
      </c>
      <c r="I341">
        <v>48.274999999999999</v>
      </c>
      <c r="J341" s="22">
        <f>VLOOKUP(A341,FII!$A$1:$D$3730,3,FALSE)</f>
        <v>34.299999999999997</v>
      </c>
      <c r="K341" s="22">
        <f>VLOOKUP(A341,FII!$A$1:$D$3730,4,FALSE)</f>
        <v>-568.57000000000005</v>
      </c>
      <c r="L341" s="22">
        <f>VLOOKUP(A341,CRUDE!$A:$B,2,FALSE)</f>
        <v>66.53</v>
      </c>
      <c r="M341" s="22">
        <f>VLOOKUP(A341,NIFTY!$A:$H,8,FALSE)</f>
        <v>368.04</v>
      </c>
      <c r="N341" s="22">
        <f>VLOOKUP($A341,MIDCAP100!$A:$H,2,FALSE)</f>
        <v>5855</v>
      </c>
      <c r="O341" s="22">
        <f>VLOOKUP($A341,SMALLCAP100!$A:$H,2,FALSE)</f>
        <v>2795.72</v>
      </c>
    </row>
    <row r="342" spans="1:15">
      <c r="A342" s="21">
        <v>40024</v>
      </c>
      <c r="B342">
        <v>4571.45</v>
      </c>
      <c r="C342" s="22">
        <f>VLOOKUP(A342,NIFTY!$A:$E,3,FALSE)</f>
        <v>4513.1000000000004</v>
      </c>
      <c r="D342" s="22">
        <f>VLOOKUP($A342,NIFTY!$A:$E,4,FALSE)</f>
        <v>4582.3500000000004</v>
      </c>
      <c r="E342" s="22">
        <f>VLOOKUP($A342,NIFTY!$A:$E,5,FALSE)</f>
        <v>4474.5</v>
      </c>
      <c r="F342">
        <v>37.590000000000003</v>
      </c>
      <c r="G342">
        <v>9154.4599999999991</v>
      </c>
      <c r="H342">
        <v>4571.45</v>
      </c>
      <c r="I342">
        <v>48.26</v>
      </c>
      <c r="J342" s="22">
        <f>VLOOKUP(A342,FII!$A$1:$D$3730,3,FALSE)</f>
        <v>-1157.54</v>
      </c>
      <c r="K342" s="22">
        <f>VLOOKUP(A342,FII!$A$1:$D$3730,4,FALSE)</f>
        <v>-506.04</v>
      </c>
      <c r="L342" s="22">
        <f>VLOOKUP(A342,CRUDE!$A:$B,2,FALSE)</f>
        <v>70.11</v>
      </c>
      <c r="M342" s="22">
        <f>VLOOKUP(A342,NIFTY!$A:$H,8,FALSE)</f>
        <v>338.98</v>
      </c>
      <c r="N342" s="22">
        <f>VLOOKUP($A342,MIDCAP100!$A:$H,2,FALSE)</f>
        <v>5879.35</v>
      </c>
      <c r="O342" s="22">
        <f>VLOOKUP($A342,SMALLCAP100!$A:$H,2,FALSE)</f>
        <v>2817.12</v>
      </c>
    </row>
    <row r="343" spans="1:15">
      <c r="A343" s="21">
        <v>40025</v>
      </c>
      <c r="B343">
        <v>4636.45</v>
      </c>
      <c r="C343" s="22">
        <f>VLOOKUP(A343,NIFTY!$A:$E,3,FALSE)</f>
        <v>4571.6000000000004</v>
      </c>
      <c r="D343" s="22">
        <f>VLOOKUP($A343,NIFTY!$A:$E,4,FALSE)</f>
        <v>4669.75</v>
      </c>
      <c r="E343" s="22">
        <f>VLOOKUP($A343,NIFTY!$A:$E,5,FALSE)</f>
        <v>4571.6000000000004</v>
      </c>
      <c r="F343">
        <v>39.21</v>
      </c>
      <c r="G343">
        <v>9171.61</v>
      </c>
      <c r="H343">
        <v>4636.05</v>
      </c>
      <c r="I343">
        <v>47.825000000000003</v>
      </c>
      <c r="J343" s="22">
        <f>VLOOKUP(A343,FII!$A$1:$D$3730,3,FALSE)</f>
        <v>-150.69</v>
      </c>
      <c r="K343" s="22">
        <f>VLOOKUP(A343,FII!$A$1:$D$3730,4,FALSE)</f>
        <v>-1.86</v>
      </c>
      <c r="L343" s="22">
        <f>VLOOKUP(A343,CRUDE!$A:$B,2,FALSE)</f>
        <v>71.7</v>
      </c>
      <c r="M343" s="22">
        <f>VLOOKUP(A343,NIFTY!$A:$H,8,FALSE)</f>
        <v>300.44</v>
      </c>
      <c r="N343" s="22">
        <f>VLOOKUP($A343,MIDCAP100!$A:$H,2,FALSE)</f>
        <v>5950.2</v>
      </c>
      <c r="O343" s="22">
        <f>VLOOKUP($A343,SMALLCAP100!$A:$H,2,FALSE)</f>
        <v>2836.37</v>
      </c>
    </row>
    <row r="344" spans="1:15">
      <c r="A344" s="21">
        <v>40028</v>
      </c>
      <c r="B344">
        <v>4711.3999999999996</v>
      </c>
      <c r="C344" s="22">
        <f>VLOOKUP(A344,NIFTY!$A:$E,3,FALSE)</f>
        <v>4633.8</v>
      </c>
      <c r="D344" s="22">
        <f>VLOOKUP($A344,NIFTY!$A:$E,4,FALSE)</f>
        <v>4723.75</v>
      </c>
      <c r="E344" s="22">
        <f>VLOOKUP($A344,NIFTY!$A:$E,5,FALSE)</f>
        <v>4617.75</v>
      </c>
      <c r="F344">
        <v>40.65</v>
      </c>
      <c r="G344">
        <v>9286.56</v>
      </c>
      <c r="H344">
        <v>4714.1000000000004</v>
      </c>
      <c r="I344">
        <v>47.325000000000003</v>
      </c>
      <c r="J344" s="22">
        <f>VLOOKUP(A344,FII!$A$1:$D$3730,3,FALSE)</f>
        <v>189.77</v>
      </c>
      <c r="K344" s="22">
        <f>VLOOKUP(A344,FII!$A$1:$D$3730,4,FALSE)</f>
        <v>239.66</v>
      </c>
      <c r="L344" s="22">
        <f>VLOOKUP(A344,CRUDE!$A:$B,2,FALSE)</f>
        <v>73.55</v>
      </c>
      <c r="M344" s="22">
        <f>VLOOKUP(A344,NIFTY!$A:$H,8,FALSE)</f>
        <v>277</v>
      </c>
      <c r="N344" s="22">
        <f>VLOOKUP($A344,MIDCAP100!$A:$H,2,FALSE)</f>
        <v>6051.5</v>
      </c>
      <c r="O344" s="22">
        <f>VLOOKUP($A344,SMALLCAP100!$A:$H,2,FALSE)</f>
        <v>2869.76</v>
      </c>
    </row>
    <row r="345" spans="1:15">
      <c r="A345" s="21">
        <v>40029</v>
      </c>
      <c r="B345">
        <v>4680.5</v>
      </c>
      <c r="C345" s="22">
        <f>VLOOKUP(A345,NIFTY!$A:$E,3,FALSE)</f>
        <v>4706.25</v>
      </c>
      <c r="D345" s="22">
        <f>VLOOKUP($A345,NIFTY!$A:$E,4,FALSE)</f>
        <v>4731.45</v>
      </c>
      <c r="E345" s="22">
        <f>VLOOKUP($A345,NIFTY!$A:$E,5,FALSE)</f>
        <v>4642.6000000000004</v>
      </c>
      <c r="F345">
        <v>36.799999999999997</v>
      </c>
      <c r="G345">
        <v>9320.19</v>
      </c>
      <c r="H345">
        <v>4679.25</v>
      </c>
      <c r="I345">
        <v>47.47</v>
      </c>
      <c r="J345" s="22">
        <f>VLOOKUP(A345,FII!$A$1:$D$3730,3,FALSE)</f>
        <v>358.38</v>
      </c>
      <c r="K345" s="22">
        <f>VLOOKUP(A345,FII!$A$1:$D$3730,4,FALSE)</f>
        <v>67.41</v>
      </c>
      <c r="L345" s="22">
        <f>VLOOKUP(A345,CRUDE!$A:$B,2,FALSE)</f>
        <v>74.28</v>
      </c>
      <c r="M345" s="22">
        <f>VLOOKUP(A345,NIFTY!$A:$H,8,FALSE)</f>
        <v>322.87</v>
      </c>
      <c r="N345" s="22">
        <f>VLOOKUP($A345,MIDCAP100!$A:$H,2,FALSE)</f>
        <v>6027.45</v>
      </c>
      <c r="O345" s="22">
        <f>VLOOKUP($A345,SMALLCAP100!$A:$H,2,FALSE)</f>
        <v>2879.6</v>
      </c>
    </row>
    <row r="346" spans="1:15">
      <c r="A346" s="21">
        <v>40030</v>
      </c>
      <c r="B346">
        <v>4694.1499999999996</v>
      </c>
      <c r="C346" s="22">
        <f>VLOOKUP(A346,NIFTY!$A:$E,3,FALSE)</f>
        <v>4680.95</v>
      </c>
      <c r="D346" s="22">
        <f>VLOOKUP($A346,NIFTY!$A:$E,4,FALSE)</f>
        <v>4717.2</v>
      </c>
      <c r="E346" s="22">
        <f>VLOOKUP($A346,NIFTY!$A:$E,5,FALSE)</f>
        <v>4629.8500000000004</v>
      </c>
      <c r="F346">
        <v>36.700000000000003</v>
      </c>
      <c r="G346">
        <v>9280.9699999999993</v>
      </c>
      <c r="H346">
        <v>4705.25</v>
      </c>
      <c r="I346">
        <v>47.435000000000002</v>
      </c>
      <c r="J346" s="22">
        <f>VLOOKUP(A346,FII!$A$1:$D$3730,3,FALSE)</f>
        <v>-427.08</v>
      </c>
      <c r="K346" s="22">
        <f>VLOOKUP(A346,FII!$A$1:$D$3730,4,FALSE)</f>
        <v>62.9</v>
      </c>
      <c r="L346" s="22">
        <f>VLOOKUP(A346,CRUDE!$A:$B,2,FALSE)</f>
        <v>75.510000000000005</v>
      </c>
      <c r="M346" s="22">
        <f>VLOOKUP(A346,NIFTY!$A:$H,8,FALSE)</f>
        <v>244.64</v>
      </c>
      <c r="N346" s="22">
        <f>VLOOKUP($A346,MIDCAP100!$A:$H,2,FALSE)</f>
        <v>6043.7</v>
      </c>
      <c r="O346" s="22">
        <f>VLOOKUP($A346,SMALLCAP100!$A:$H,2,FALSE)</f>
        <v>2900.7</v>
      </c>
    </row>
    <row r="347" spans="1:15">
      <c r="A347" s="21">
        <v>40031</v>
      </c>
      <c r="B347">
        <v>4585.5</v>
      </c>
      <c r="C347" s="22">
        <f>VLOOKUP(A347,NIFTY!$A:$E,3,FALSE)</f>
        <v>4694.3500000000004</v>
      </c>
      <c r="D347" s="22">
        <f>VLOOKUP($A347,NIFTY!$A:$E,4,FALSE)</f>
        <v>4718.1499999999996</v>
      </c>
      <c r="E347" s="22">
        <f>VLOOKUP($A347,NIFTY!$A:$E,5,FALSE)</f>
        <v>4559.2</v>
      </c>
      <c r="F347">
        <v>37.65</v>
      </c>
      <c r="G347">
        <v>9256.26</v>
      </c>
      <c r="H347">
        <v>4578.25</v>
      </c>
      <c r="I347">
        <v>47.604999999999997</v>
      </c>
      <c r="J347" s="22">
        <f>VLOOKUP(A347,FII!$A$1:$D$3730,3,FALSE)</f>
        <v>-53.94</v>
      </c>
      <c r="K347" s="22">
        <f>VLOOKUP(A347,FII!$A$1:$D$3730,4,FALSE)</f>
        <v>-51.24</v>
      </c>
      <c r="L347" s="22">
        <f>VLOOKUP(A347,CRUDE!$A:$B,2,FALSE)</f>
        <v>74.83</v>
      </c>
      <c r="M347" s="22">
        <f>VLOOKUP(A347,NIFTY!$A:$H,8,FALSE)</f>
        <v>278.14999999999998</v>
      </c>
      <c r="N347" s="22">
        <f>VLOOKUP($A347,MIDCAP100!$A:$H,2,FALSE)</f>
        <v>5912.75</v>
      </c>
      <c r="O347" s="22">
        <f>VLOOKUP($A347,SMALLCAP100!$A:$H,2,FALSE)</f>
        <v>2856.22</v>
      </c>
    </row>
    <row r="348" spans="1:15">
      <c r="A348" s="21">
        <v>40032</v>
      </c>
      <c r="B348">
        <v>4481.3999999999996</v>
      </c>
      <c r="C348" s="22">
        <f>VLOOKUP(A348,NIFTY!$A:$E,3,FALSE)</f>
        <v>4591.8999999999996</v>
      </c>
      <c r="D348" s="22">
        <f>VLOOKUP($A348,NIFTY!$A:$E,4,FALSE)</f>
        <v>4591.8999999999996</v>
      </c>
      <c r="E348" s="22">
        <f>VLOOKUP($A348,NIFTY!$A:$E,5,FALSE)</f>
        <v>4463.95</v>
      </c>
      <c r="F348">
        <v>40.85</v>
      </c>
      <c r="G348">
        <v>9370.07</v>
      </c>
      <c r="H348">
        <v>4480.8500000000004</v>
      </c>
      <c r="I348">
        <v>47.69</v>
      </c>
      <c r="J348" s="22">
        <f>VLOOKUP(A348,FII!$A$1:$D$3730,3,FALSE)</f>
        <v>-230.62</v>
      </c>
      <c r="K348" s="22">
        <f>VLOOKUP(A348,FII!$A$1:$D$3730,4,FALSE)</f>
        <v>209.31</v>
      </c>
      <c r="L348" s="22">
        <f>VLOOKUP(A348,CRUDE!$A:$B,2,FALSE)</f>
        <v>73.59</v>
      </c>
      <c r="M348" s="22">
        <f>VLOOKUP(A348,NIFTY!$A:$H,8,FALSE)</f>
        <v>266.87</v>
      </c>
      <c r="N348" s="22">
        <f>VLOOKUP($A348,MIDCAP100!$A:$H,2,FALSE)</f>
        <v>5803</v>
      </c>
      <c r="O348" s="22">
        <f>VLOOKUP($A348,SMALLCAP100!$A:$H,2,FALSE)</f>
        <v>2793.54</v>
      </c>
    </row>
    <row r="349" spans="1:15">
      <c r="A349" s="21">
        <v>40035</v>
      </c>
      <c r="B349">
        <v>4437.6499999999996</v>
      </c>
      <c r="C349" s="22">
        <f>VLOOKUP(A349,NIFTY!$A:$E,3,FALSE)</f>
        <v>4486.5</v>
      </c>
      <c r="D349" s="22">
        <f>VLOOKUP($A349,NIFTY!$A:$E,4,FALSE)</f>
        <v>4562.5</v>
      </c>
      <c r="E349" s="22">
        <f>VLOOKUP($A349,NIFTY!$A:$E,5,FALSE)</f>
        <v>4399.8500000000004</v>
      </c>
      <c r="F349">
        <v>38.19</v>
      </c>
      <c r="G349">
        <v>9337.9500000000007</v>
      </c>
      <c r="H349">
        <v>4425.75</v>
      </c>
      <c r="I349">
        <v>47.755000000000003</v>
      </c>
      <c r="J349" s="22">
        <f>VLOOKUP(A349,FII!$A$1:$D$3730,3,FALSE)</f>
        <v>-681.4</v>
      </c>
      <c r="K349" s="22">
        <f>VLOOKUP(A349,FII!$A$1:$D$3730,4,FALSE)</f>
        <v>-231.04</v>
      </c>
      <c r="L349" s="22">
        <f>VLOOKUP(A349,CRUDE!$A:$B,2,FALSE)</f>
        <v>73.5</v>
      </c>
      <c r="M349" s="22">
        <f>VLOOKUP(A349,NIFTY!$A:$H,8,FALSE)</f>
        <v>284.08</v>
      </c>
      <c r="N349" s="22">
        <f>VLOOKUP($A349,MIDCAP100!$A:$H,2,FALSE)</f>
        <v>5706.7</v>
      </c>
      <c r="O349" s="22">
        <f>VLOOKUP($A349,SMALLCAP100!$A:$H,2,FALSE)</f>
        <v>2751.03</v>
      </c>
    </row>
    <row r="350" spans="1:15">
      <c r="A350" s="21">
        <v>40036</v>
      </c>
      <c r="B350">
        <v>4471.3500000000004</v>
      </c>
      <c r="C350" s="22">
        <f>VLOOKUP(A350,NIFTY!$A:$E,3,FALSE)</f>
        <v>4435</v>
      </c>
      <c r="D350" s="22">
        <f>VLOOKUP($A350,NIFTY!$A:$E,4,FALSE)</f>
        <v>4510.8</v>
      </c>
      <c r="E350" s="22">
        <f>VLOOKUP($A350,NIFTY!$A:$E,5,FALSE)</f>
        <v>4398.8999999999996</v>
      </c>
      <c r="F350">
        <v>38.200000000000003</v>
      </c>
      <c r="G350">
        <v>9241.4500000000007</v>
      </c>
      <c r="H350">
        <v>4464.45</v>
      </c>
      <c r="I350">
        <v>47.895000000000003</v>
      </c>
      <c r="J350" s="22">
        <f>VLOOKUP(A350,FII!$A$1:$D$3730,3,FALSE)</f>
        <v>118</v>
      </c>
      <c r="K350" s="22">
        <f>VLOOKUP(A350,FII!$A$1:$D$3730,4,FALSE)</f>
        <v>380.81</v>
      </c>
      <c r="L350" s="22">
        <f>VLOOKUP(A350,CRUDE!$A:$B,2,FALSE)</f>
        <v>72.459999999999994</v>
      </c>
      <c r="M350" s="22">
        <f>VLOOKUP(A350,NIFTY!$A:$H,8,FALSE)</f>
        <v>250.13</v>
      </c>
      <c r="N350" s="22">
        <f>VLOOKUP($A350,MIDCAP100!$A:$H,2,FALSE)</f>
        <v>5747.75</v>
      </c>
      <c r="O350" s="22">
        <f>VLOOKUP($A350,SMALLCAP100!$A:$H,2,FALSE)</f>
        <v>2772.45</v>
      </c>
    </row>
    <row r="351" spans="1:15">
      <c r="A351" s="21">
        <v>40037</v>
      </c>
      <c r="B351">
        <v>4457.5</v>
      </c>
      <c r="C351" s="22">
        <f>VLOOKUP(A351,NIFTY!$A:$E,3,FALSE)</f>
        <v>4473.8</v>
      </c>
      <c r="D351" s="22">
        <f>VLOOKUP($A351,NIFTY!$A:$E,4,FALSE)</f>
        <v>4473.8</v>
      </c>
      <c r="E351" s="22">
        <f>VLOOKUP($A351,NIFTY!$A:$E,5,FALSE)</f>
        <v>4359.3999999999996</v>
      </c>
      <c r="F351">
        <v>42.52</v>
      </c>
      <c r="G351">
        <v>9361.61</v>
      </c>
      <c r="H351">
        <v>4460</v>
      </c>
      <c r="I351">
        <v>48.13</v>
      </c>
      <c r="J351" s="22">
        <f>VLOOKUP(A351,FII!$A$1:$D$3730,3,FALSE)</f>
        <v>11.25</v>
      </c>
      <c r="K351" s="22">
        <f>VLOOKUP(A351,FII!$A$1:$D$3730,4,FALSE)</f>
        <v>498.08</v>
      </c>
      <c r="L351" s="22">
        <f>VLOOKUP(A351,CRUDE!$A:$B,2,FALSE)</f>
        <v>72.89</v>
      </c>
      <c r="M351" s="22">
        <f>VLOOKUP(A351,NIFTY!$A:$H,8,FALSE)</f>
        <v>274.14999999999998</v>
      </c>
      <c r="N351" s="22">
        <f>VLOOKUP($A351,MIDCAP100!$A:$H,2,FALSE)</f>
        <v>5733.1</v>
      </c>
      <c r="O351" s="22">
        <f>VLOOKUP($A351,SMALLCAP100!$A:$H,2,FALSE)</f>
        <v>2777.99</v>
      </c>
    </row>
    <row r="352" spans="1:15">
      <c r="A352" s="21">
        <v>40038</v>
      </c>
      <c r="B352">
        <v>4605</v>
      </c>
      <c r="C352" s="22">
        <f>VLOOKUP(A352,NIFTY!$A:$E,3,FALSE)</f>
        <v>4458.55</v>
      </c>
      <c r="D352" s="22">
        <f>VLOOKUP($A352,NIFTY!$A:$E,4,FALSE)</f>
        <v>4614.1499999999996</v>
      </c>
      <c r="E352" s="22">
        <f>VLOOKUP($A352,NIFTY!$A:$E,5,FALSE)</f>
        <v>4458.55</v>
      </c>
      <c r="F352">
        <v>42.8</v>
      </c>
      <c r="G352">
        <v>9398.19</v>
      </c>
      <c r="H352">
        <v>4611.1000000000004</v>
      </c>
      <c r="I352">
        <v>48.02</v>
      </c>
      <c r="J352" s="22">
        <f>VLOOKUP(A352,FII!$A$1:$D$3730,3,FALSE)</f>
        <v>-298.52999999999997</v>
      </c>
      <c r="K352" s="22">
        <f>VLOOKUP(A352,FII!$A$1:$D$3730,4,FALSE)</f>
        <v>-188.19</v>
      </c>
      <c r="L352" s="22">
        <f>VLOOKUP(A352,CRUDE!$A:$B,2,FALSE)</f>
        <v>73.48</v>
      </c>
      <c r="M352" s="22">
        <f>VLOOKUP(A352,NIFTY!$A:$H,8,FALSE)</f>
        <v>253.54</v>
      </c>
      <c r="N352" s="22">
        <f>VLOOKUP($A352,MIDCAP100!$A:$H,2,FALSE)</f>
        <v>5927.85</v>
      </c>
      <c r="O352" s="22">
        <f>VLOOKUP($A352,SMALLCAP100!$A:$H,2,FALSE)</f>
        <v>2868.45</v>
      </c>
    </row>
    <row r="353" spans="1:15">
      <c r="A353" s="21">
        <v>40039</v>
      </c>
      <c r="B353">
        <v>4580.05</v>
      </c>
      <c r="C353" s="22">
        <f>VLOOKUP(A353,NIFTY!$A:$E,3,FALSE)</f>
        <v>4605.1499999999996</v>
      </c>
      <c r="D353" s="22">
        <f>VLOOKUP($A353,NIFTY!$A:$E,4,FALSE)</f>
        <v>4619</v>
      </c>
      <c r="E353" s="22">
        <f>VLOOKUP($A353,NIFTY!$A:$E,5,FALSE)</f>
        <v>4559.3500000000004</v>
      </c>
      <c r="F353">
        <v>44.24</v>
      </c>
      <c r="G353">
        <v>9321.4</v>
      </c>
      <c r="H353">
        <v>4575.1000000000004</v>
      </c>
      <c r="I353">
        <v>48.2</v>
      </c>
      <c r="J353" s="22">
        <f>VLOOKUP(A353,FII!$A$1:$D$3730,3,FALSE)</f>
        <v>572.52</v>
      </c>
      <c r="K353" s="22">
        <f>VLOOKUP(A353,FII!$A$1:$D$3730,4,FALSE)</f>
        <v>503.69</v>
      </c>
      <c r="L353" s="22">
        <f>VLOOKUP(A353,CRUDE!$A:$B,2,FALSE)</f>
        <v>72.41</v>
      </c>
      <c r="M353" s="22">
        <f>VLOOKUP(A353,NIFTY!$A:$H,8,FALSE)</f>
        <v>222.99</v>
      </c>
      <c r="N353" s="22">
        <f>VLOOKUP($A353,MIDCAP100!$A:$H,2,FALSE)</f>
        <v>5940.8</v>
      </c>
      <c r="O353" s="22">
        <f>VLOOKUP($A353,SMALLCAP100!$A:$H,2,FALSE)</f>
        <v>2864.6</v>
      </c>
    </row>
    <row r="354" spans="1:15">
      <c r="A354" s="21">
        <v>40042</v>
      </c>
      <c r="B354">
        <v>4387.8999999999996</v>
      </c>
      <c r="C354" s="22">
        <f>VLOOKUP(A354,NIFTY!$A:$E,3,FALSE)</f>
        <v>4578.8</v>
      </c>
      <c r="D354" s="22">
        <f>VLOOKUP($A354,NIFTY!$A:$E,4,FALSE)</f>
        <v>4578.8</v>
      </c>
      <c r="E354" s="22">
        <f>VLOOKUP($A354,NIFTY!$A:$E,5,FALSE)</f>
        <v>4374.6000000000004</v>
      </c>
      <c r="F354">
        <v>46.49</v>
      </c>
      <c r="G354">
        <v>9135.34</v>
      </c>
      <c r="H354">
        <v>4372.6000000000004</v>
      </c>
      <c r="I354">
        <v>48.82</v>
      </c>
      <c r="J354" s="22">
        <f>VLOOKUP(A354,FII!$A$1:$D$3730,3,FALSE)</f>
        <v>-239.82</v>
      </c>
      <c r="K354" s="22">
        <f>VLOOKUP(A354,FII!$A$1:$D$3730,4,FALSE)</f>
        <v>-155.37</v>
      </c>
      <c r="L354" s="22">
        <f>VLOOKUP(A354,CRUDE!$A:$B,2,FALSE)</f>
        <v>70.540000000000006</v>
      </c>
      <c r="M354" s="22">
        <f>VLOOKUP(A354,NIFTY!$A:$H,8,FALSE)</f>
        <v>252.33</v>
      </c>
      <c r="N354" s="22">
        <f>VLOOKUP($A354,MIDCAP100!$A:$H,2,FALSE)</f>
        <v>5711.7</v>
      </c>
      <c r="O354" s="22">
        <f>VLOOKUP($A354,SMALLCAP100!$A:$H,2,FALSE)</f>
        <v>2776.46</v>
      </c>
    </row>
    <row r="355" spans="1:15">
      <c r="A355" s="21">
        <v>40043</v>
      </c>
      <c r="B355">
        <v>4458.8999999999996</v>
      </c>
      <c r="C355" s="22">
        <f>VLOOKUP(A355,NIFTY!$A:$E,3,FALSE)</f>
        <v>4389.5</v>
      </c>
      <c r="D355" s="22">
        <f>VLOOKUP($A355,NIFTY!$A:$E,4,FALSE)</f>
        <v>4491.45</v>
      </c>
      <c r="E355" s="22">
        <f>VLOOKUP($A355,NIFTY!$A:$E,5,FALSE)</f>
        <v>4372.6499999999996</v>
      </c>
      <c r="F355">
        <v>45.04</v>
      </c>
      <c r="G355">
        <v>9217.94</v>
      </c>
      <c r="H355">
        <v>4454.55</v>
      </c>
      <c r="I355">
        <v>48.725000000000001</v>
      </c>
      <c r="J355" s="22">
        <f>VLOOKUP(A355,FII!$A$1:$D$3730,3,FALSE)</f>
        <v>-163.03</v>
      </c>
      <c r="K355" s="22">
        <f>VLOOKUP(A355,FII!$A$1:$D$3730,4,FALSE)</f>
        <v>-446.02</v>
      </c>
      <c r="L355" s="22">
        <f>VLOOKUP(A355,CRUDE!$A:$B,2,FALSE)</f>
        <v>72.37</v>
      </c>
      <c r="M355" s="22">
        <f>VLOOKUP(A355,NIFTY!$A:$H,8,FALSE)</f>
        <v>265.22000000000003</v>
      </c>
      <c r="N355" s="22">
        <f>VLOOKUP($A355,MIDCAP100!$A:$H,2,FALSE)</f>
        <v>5808.5</v>
      </c>
      <c r="O355" s="22">
        <f>VLOOKUP($A355,SMALLCAP100!$A:$H,2,FALSE)</f>
        <v>2820.29</v>
      </c>
    </row>
    <row r="356" spans="1:15">
      <c r="A356" s="21">
        <v>40044</v>
      </c>
      <c r="B356">
        <v>4394.1000000000004</v>
      </c>
      <c r="C356" s="22">
        <f>VLOOKUP(A356,NIFTY!$A:$E,3,FALSE)</f>
        <v>4457.75</v>
      </c>
      <c r="D356" s="22">
        <f>VLOOKUP($A356,NIFTY!$A:$E,4,FALSE)</f>
        <v>4477.55</v>
      </c>
      <c r="E356" s="22">
        <f>VLOOKUP($A356,NIFTY!$A:$E,5,FALSE)</f>
        <v>4353.45</v>
      </c>
      <c r="F356">
        <v>40.21</v>
      </c>
      <c r="G356">
        <v>9279.16</v>
      </c>
      <c r="H356">
        <v>4386.05</v>
      </c>
      <c r="I356">
        <v>48.615000000000002</v>
      </c>
      <c r="J356" s="22">
        <f>VLOOKUP(A356,FII!$A$1:$D$3730,3,FALSE)</f>
        <v>-183.65</v>
      </c>
      <c r="K356" s="22">
        <f>VLOOKUP(A356,FII!$A$1:$D$3730,4,FALSE)</f>
        <v>458.31</v>
      </c>
      <c r="L356" s="22">
        <f>VLOOKUP(A356,CRUDE!$A:$B,2,FALSE)</f>
        <v>74.59</v>
      </c>
      <c r="M356" s="22">
        <f>VLOOKUP(A356,NIFTY!$A:$H,8,FALSE)</f>
        <v>254.67</v>
      </c>
      <c r="N356" s="22">
        <f>VLOOKUP($A356,MIDCAP100!$A:$H,2,FALSE)</f>
        <v>5719.7</v>
      </c>
      <c r="O356" s="22">
        <f>VLOOKUP($A356,SMALLCAP100!$A:$H,2,FALSE)</f>
        <v>2806.68</v>
      </c>
    </row>
    <row r="357" spans="1:15">
      <c r="A357" s="21">
        <v>40045</v>
      </c>
      <c r="B357">
        <v>4453.45</v>
      </c>
      <c r="C357" s="22">
        <f>VLOOKUP(A357,NIFTY!$A:$E,3,FALSE)</f>
        <v>4394.3500000000004</v>
      </c>
      <c r="D357" s="22">
        <f>VLOOKUP($A357,NIFTY!$A:$E,4,FALSE)</f>
        <v>4492.8</v>
      </c>
      <c r="E357" s="22">
        <f>VLOOKUP($A357,NIFTY!$A:$E,5,FALSE)</f>
        <v>4394.3500000000004</v>
      </c>
      <c r="F357">
        <v>36.83</v>
      </c>
      <c r="G357">
        <v>9350.0499999999993</v>
      </c>
      <c r="H357">
        <v>4456.05</v>
      </c>
      <c r="I357">
        <v>48.43</v>
      </c>
      <c r="J357" s="22">
        <f>VLOOKUP(A357,FII!$A$1:$D$3730,3,FALSE)</f>
        <v>-173.75</v>
      </c>
      <c r="K357" s="22">
        <f>VLOOKUP(A357,FII!$A$1:$D$3730,4,FALSE)</f>
        <v>136.27000000000001</v>
      </c>
      <c r="L357" s="22">
        <f>VLOOKUP(A357,CRUDE!$A:$B,2,FALSE)</f>
        <v>73.33</v>
      </c>
      <c r="M357" s="22">
        <f>VLOOKUP(A357,NIFTY!$A:$H,8,FALSE)</f>
        <v>166.6</v>
      </c>
      <c r="N357" s="22">
        <f>VLOOKUP($A357,MIDCAP100!$A:$H,2,FALSE)</f>
        <v>5763.75</v>
      </c>
      <c r="O357" s="22">
        <f>VLOOKUP($A357,SMALLCAP100!$A:$H,2,FALSE)</f>
        <v>2842.55</v>
      </c>
    </row>
    <row r="358" spans="1:15">
      <c r="A358" s="21">
        <v>40046</v>
      </c>
      <c r="B358">
        <v>4528.8</v>
      </c>
      <c r="C358" s="22">
        <f>VLOOKUP(A358,NIFTY!$A:$E,3,FALSE)</f>
        <v>4453.45</v>
      </c>
      <c r="D358" s="22">
        <f>VLOOKUP($A358,NIFTY!$A:$E,4,FALSE)</f>
        <v>4538.7</v>
      </c>
      <c r="E358" s="22">
        <f>VLOOKUP($A358,NIFTY!$A:$E,5,FALSE)</f>
        <v>4400.8999999999996</v>
      </c>
      <c r="F358">
        <v>38.51</v>
      </c>
      <c r="G358">
        <v>9505.9599999999991</v>
      </c>
      <c r="H358">
        <v>4536.2</v>
      </c>
      <c r="I358">
        <v>48.42</v>
      </c>
      <c r="J358" s="22">
        <f>VLOOKUP(A358,FII!$A$1:$D$3730,3,FALSE)</f>
        <v>326.88</v>
      </c>
      <c r="K358" s="22">
        <f>VLOOKUP(A358,FII!$A$1:$D$3730,4,FALSE)</f>
        <v>471.37</v>
      </c>
      <c r="L358" s="22">
        <f>VLOOKUP(A358,CRUDE!$A:$B,2,FALSE)</f>
        <v>74.19</v>
      </c>
      <c r="M358" s="22">
        <f>VLOOKUP(A358,NIFTY!$A:$H,8,FALSE)</f>
        <v>185.7</v>
      </c>
      <c r="N358" s="22">
        <f>VLOOKUP($A358,MIDCAP100!$A:$H,2,FALSE)</f>
        <v>5838.9</v>
      </c>
      <c r="O358" s="22">
        <f>VLOOKUP($A358,SMALLCAP100!$A:$H,2,FALSE)</f>
        <v>2876.16</v>
      </c>
    </row>
    <row r="359" spans="1:15">
      <c r="A359" s="21">
        <v>40049</v>
      </c>
      <c r="B359">
        <v>4642.8</v>
      </c>
      <c r="C359" s="22">
        <f>VLOOKUP(A359,NIFTY!$A:$E,3,FALSE)</f>
        <v>4536.95</v>
      </c>
      <c r="D359" s="22">
        <f>VLOOKUP($A359,NIFTY!$A:$E,4,FALSE)</f>
        <v>4656.3</v>
      </c>
      <c r="E359" s="22">
        <f>VLOOKUP($A359,NIFTY!$A:$E,5,FALSE)</f>
        <v>4536.95</v>
      </c>
      <c r="F359">
        <v>38.51</v>
      </c>
      <c r="G359">
        <v>9509.2800000000007</v>
      </c>
      <c r="H359">
        <v>4651.8</v>
      </c>
      <c r="I359">
        <v>48.524999999999999</v>
      </c>
      <c r="J359" s="22">
        <f>VLOOKUP(A359,FII!$A$1:$D$3730,3,FALSE)</f>
        <v>213.92</v>
      </c>
      <c r="K359" s="22">
        <f>VLOOKUP(A359,FII!$A$1:$D$3730,4,FALSE)</f>
        <v>220.51</v>
      </c>
      <c r="L359" s="22">
        <f>VLOOKUP(A359,CRUDE!$A:$B,2,FALSE)</f>
        <v>74.260000000000005</v>
      </c>
      <c r="M359" s="22">
        <f>VLOOKUP(A359,NIFTY!$A:$H,8,FALSE)</f>
        <v>207.9</v>
      </c>
      <c r="N359" s="22">
        <f>VLOOKUP($A359,MIDCAP100!$A:$H,2,FALSE)</f>
        <v>5972.45</v>
      </c>
      <c r="O359" s="22">
        <f>VLOOKUP($A359,SMALLCAP100!$A:$H,2,FALSE)</f>
        <v>2953.32</v>
      </c>
    </row>
    <row r="360" spans="1:15">
      <c r="A360" s="21">
        <v>40050</v>
      </c>
      <c r="B360">
        <v>4659.3500000000004</v>
      </c>
      <c r="C360" s="22">
        <f>VLOOKUP(A360,NIFTY!$A:$E,3,FALSE)</f>
        <v>4641.6499999999996</v>
      </c>
      <c r="D360" s="22">
        <f>VLOOKUP($A360,NIFTY!$A:$E,4,FALSE)</f>
        <v>4672.8999999999996</v>
      </c>
      <c r="E360" s="22">
        <f>VLOOKUP($A360,NIFTY!$A:$E,5,FALSE)</f>
        <v>4582.5</v>
      </c>
      <c r="F360">
        <v>48.3</v>
      </c>
      <c r="G360">
        <v>9539.2900000000009</v>
      </c>
      <c r="H360">
        <v>4660.95</v>
      </c>
      <c r="I360">
        <v>48.7</v>
      </c>
      <c r="J360" s="22">
        <f>VLOOKUP(A360,FII!$A$1:$D$3730,3,FALSE)</f>
        <v>984.74</v>
      </c>
      <c r="K360" s="22">
        <f>VLOOKUP(A360,FII!$A$1:$D$3730,4,FALSE)</f>
        <v>597.63</v>
      </c>
      <c r="L360" s="22">
        <f>VLOOKUP(A360,CRUDE!$A:$B,2,FALSE)</f>
        <v>71.819999999999993</v>
      </c>
      <c r="M360" s="22">
        <f>VLOOKUP(A360,NIFTY!$A:$H,8,FALSE)</f>
        <v>249</v>
      </c>
      <c r="N360" s="22">
        <f>VLOOKUP($A360,MIDCAP100!$A:$H,2,FALSE)</f>
        <v>5999.85</v>
      </c>
      <c r="O360" s="22">
        <f>VLOOKUP($A360,SMALLCAP100!$A:$H,2,FALSE)</f>
        <v>2960.63</v>
      </c>
    </row>
    <row r="361" spans="1:15">
      <c r="A361" s="21">
        <v>40051</v>
      </c>
      <c r="B361">
        <v>4680.8500000000004</v>
      </c>
      <c r="C361" s="22">
        <f>VLOOKUP(A361,NIFTY!$A:$E,3,FALSE)</f>
        <v>4659.45</v>
      </c>
      <c r="D361" s="22">
        <f>VLOOKUP($A361,NIFTY!$A:$E,4,FALSE)</f>
        <v>4697.8</v>
      </c>
      <c r="E361" s="22">
        <f>VLOOKUP($A361,NIFTY!$A:$E,5,FALSE)</f>
        <v>4659.1000000000004</v>
      </c>
      <c r="F361">
        <v>36.270000000000003</v>
      </c>
      <c r="G361">
        <v>9543.52</v>
      </c>
      <c r="H361">
        <v>4680.8500000000004</v>
      </c>
      <c r="I361">
        <v>48.905000000000001</v>
      </c>
      <c r="J361" s="22">
        <f>VLOOKUP(A361,FII!$A$1:$D$3730,3,FALSE)</f>
        <v>111.9</v>
      </c>
      <c r="K361" s="22">
        <f>VLOOKUP(A361,FII!$A$1:$D$3730,4,FALSE)</f>
        <v>-156.02000000000001</v>
      </c>
      <c r="L361" s="22">
        <f>VLOOKUP(A361,CRUDE!$A:$B,2,FALSE)</f>
        <v>71.650000000000006</v>
      </c>
      <c r="M361" s="22">
        <f>VLOOKUP(A361,NIFTY!$A:$H,8,FALSE)</f>
        <v>208.84</v>
      </c>
      <c r="N361" s="22">
        <f>VLOOKUP($A361,MIDCAP100!$A:$H,2,FALSE)</f>
        <v>6044</v>
      </c>
      <c r="O361" s="22">
        <f>VLOOKUP($A361,SMALLCAP100!$A:$H,2,FALSE)</f>
        <v>3006.38</v>
      </c>
    </row>
    <row r="362" spans="1:15">
      <c r="A362" s="21">
        <v>40052</v>
      </c>
      <c r="B362">
        <v>4688.2</v>
      </c>
      <c r="C362" s="22">
        <f>VLOOKUP(A362,NIFTY!$A:$E,3,FALSE)</f>
        <v>4679</v>
      </c>
      <c r="D362" s="22">
        <f>VLOOKUP($A362,NIFTY!$A:$E,4,FALSE)</f>
        <v>4707.8999999999996</v>
      </c>
      <c r="E362" s="22">
        <f>VLOOKUP($A362,NIFTY!$A:$E,5,FALSE)</f>
        <v>4645.1499999999996</v>
      </c>
      <c r="F362">
        <v>34.840000000000003</v>
      </c>
      <c r="G362">
        <v>9580.6299999999992</v>
      </c>
      <c r="H362">
        <v>4688.2</v>
      </c>
      <c r="I362">
        <v>48.79</v>
      </c>
      <c r="J362" s="22">
        <f>VLOOKUP(A362,FII!$A$1:$D$3730,3,FALSE)</f>
        <v>178.36</v>
      </c>
      <c r="K362" s="22">
        <f>VLOOKUP(A362,FII!$A$1:$D$3730,4,FALSE)</f>
        <v>19.809999999999999</v>
      </c>
      <c r="L362" s="22">
        <f>VLOOKUP(A362,CRUDE!$A:$B,2,FALSE)</f>
        <v>72.510000000000005</v>
      </c>
      <c r="M362" s="22">
        <f>VLOOKUP(A362,NIFTY!$A:$H,8,FALSE)</f>
        <v>231</v>
      </c>
      <c r="N362" s="22">
        <f>VLOOKUP($A362,MIDCAP100!$A:$H,2,FALSE)</f>
        <v>6062.45</v>
      </c>
      <c r="O362" s="22">
        <f>VLOOKUP($A362,SMALLCAP100!$A:$H,2,FALSE)</f>
        <v>3012.54</v>
      </c>
    </row>
    <row r="363" spans="1:15">
      <c r="A363" s="21">
        <v>40053</v>
      </c>
      <c r="B363">
        <v>4732.3500000000004</v>
      </c>
      <c r="C363" s="22">
        <f>VLOOKUP(A363,NIFTY!$A:$E,3,FALSE)</f>
        <v>4688.3999999999996</v>
      </c>
      <c r="D363" s="22">
        <f>VLOOKUP($A363,NIFTY!$A:$E,4,FALSE)</f>
        <v>4743.75</v>
      </c>
      <c r="E363" s="22">
        <f>VLOOKUP($A363,NIFTY!$A:$E,5,FALSE)</f>
        <v>4651.3999999999996</v>
      </c>
      <c r="F363">
        <v>33.270000000000003</v>
      </c>
      <c r="G363">
        <v>9544.2000000000007</v>
      </c>
      <c r="H363">
        <v>4737.8</v>
      </c>
      <c r="I363">
        <v>48.534999999999997</v>
      </c>
      <c r="J363" s="22">
        <f>VLOOKUP(A363,FII!$A$1:$D$3730,3,FALSE)</f>
        <v>-111.93</v>
      </c>
      <c r="K363" s="22">
        <f>VLOOKUP(A363,FII!$A$1:$D$3730,4,FALSE)</f>
        <v>-120.08</v>
      </c>
      <c r="L363" s="22">
        <f>VLOOKUP(A363,CRUDE!$A:$B,2,FALSE)</f>
        <v>72.790000000000006</v>
      </c>
      <c r="M363" s="22">
        <f>VLOOKUP(A363,NIFTY!$A:$H,8,FALSE)</f>
        <v>285.8</v>
      </c>
      <c r="N363" s="22">
        <f>VLOOKUP($A363,MIDCAP100!$A:$H,2,FALSE)</f>
        <v>6112.8</v>
      </c>
      <c r="O363" s="22">
        <f>VLOOKUP($A363,SMALLCAP100!$A:$H,2,FALSE)</f>
        <v>3042.88</v>
      </c>
    </row>
    <row r="364" spans="1:15">
      <c r="A364" s="21">
        <v>40056</v>
      </c>
      <c r="B364">
        <v>4662.1000000000004</v>
      </c>
      <c r="C364" s="22">
        <f>VLOOKUP(A364,NIFTY!$A:$E,3,FALSE)</f>
        <v>4730.8500000000004</v>
      </c>
      <c r="D364" s="22">
        <f>VLOOKUP($A364,NIFTY!$A:$E,4,FALSE)</f>
        <v>4730.8500000000004</v>
      </c>
      <c r="E364" s="22">
        <f>VLOOKUP($A364,NIFTY!$A:$E,5,FALSE)</f>
        <v>4635</v>
      </c>
      <c r="F364">
        <v>34.51</v>
      </c>
      <c r="G364">
        <v>9496.2800000000007</v>
      </c>
      <c r="H364">
        <v>4673.3999999999996</v>
      </c>
      <c r="I364">
        <v>48.69</v>
      </c>
      <c r="J364" s="22">
        <f>VLOOKUP(A364,FII!$A$1:$D$3730,3,FALSE)</f>
        <v>-288.43</v>
      </c>
      <c r="K364" s="22">
        <f>VLOOKUP(A364,FII!$A$1:$D$3730,4,FALSE)</f>
        <v>-209.17</v>
      </c>
      <c r="L364" s="22">
        <f>VLOOKUP(A364,CRUDE!$A:$B,2,FALSE)</f>
        <v>69.650000000000006</v>
      </c>
      <c r="M364" s="22">
        <f>VLOOKUP(A364,NIFTY!$A:$H,8,FALSE)</f>
        <v>355.95</v>
      </c>
      <c r="N364" s="22">
        <f>VLOOKUP($A364,MIDCAP100!$A:$H,2,FALSE)</f>
        <v>6117.9</v>
      </c>
      <c r="O364" s="22">
        <f>VLOOKUP($A364,SMALLCAP100!$A:$H,2,FALSE)</f>
        <v>3058.78</v>
      </c>
    </row>
    <row r="365" spans="1:15">
      <c r="A365" s="21">
        <v>40057</v>
      </c>
      <c r="B365">
        <v>4625.3500000000004</v>
      </c>
      <c r="C365" s="22">
        <f>VLOOKUP(A365,NIFTY!$A:$E,3,FALSE)</f>
        <v>4662.2</v>
      </c>
      <c r="D365" s="22">
        <f>VLOOKUP($A365,NIFTY!$A:$E,4,FALSE)</f>
        <v>4735.8999999999996</v>
      </c>
      <c r="E365" s="22">
        <f>VLOOKUP($A365,NIFTY!$A:$E,5,FALSE)</f>
        <v>4600.6499999999996</v>
      </c>
      <c r="F365">
        <v>34.979999999999997</v>
      </c>
      <c r="G365">
        <v>9310.6</v>
      </c>
      <c r="H365">
        <v>4623.3500000000004</v>
      </c>
      <c r="I365">
        <v>49.155000000000001</v>
      </c>
      <c r="J365" s="22">
        <f>VLOOKUP(A365,FII!$A$1:$D$3730,3,FALSE)</f>
        <v>464.6</v>
      </c>
      <c r="K365" s="22">
        <f>VLOOKUP(A365,FII!$A$1:$D$3730,4,FALSE)</f>
        <v>-498.33</v>
      </c>
      <c r="L365" s="22">
        <f>VLOOKUP(A365,CRUDE!$A:$B,2,FALSE)</f>
        <v>67.73</v>
      </c>
      <c r="M365" s="22">
        <f>VLOOKUP(A365,NIFTY!$A:$H,8,FALSE)</f>
        <v>332.64</v>
      </c>
      <c r="N365" s="22">
        <f>VLOOKUP($A365,MIDCAP100!$A:$H,2,FALSE)</f>
        <v>6051.25</v>
      </c>
      <c r="O365" s="22">
        <f>VLOOKUP($A365,SMALLCAP100!$A:$H,2,FALSE)</f>
        <v>3023.44</v>
      </c>
    </row>
    <row r="366" spans="1:15">
      <c r="A366" s="21">
        <v>40058</v>
      </c>
      <c r="B366">
        <v>4608.3500000000004</v>
      </c>
      <c r="C366" s="22">
        <f>VLOOKUP(A366,NIFTY!$A:$E,3,FALSE)</f>
        <v>4624</v>
      </c>
      <c r="D366" s="22">
        <f>VLOOKUP($A366,NIFTY!$A:$E,4,FALSE)</f>
        <v>4650.45</v>
      </c>
      <c r="E366" s="22">
        <f>VLOOKUP($A366,NIFTY!$A:$E,5,FALSE)</f>
        <v>4576.6000000000004</v>
      </c>
      <c r="F366">
        <v>34.96</v>
      </c>
      <c r="G366">
        <v>9280.67</v>
      </c>
      <c r="H366">
        <v>4614.45</v>
      </c>
      <c r="I366">
        <v>48.975000000000001</v>
      </c>
      <c r="J366" s="22">
        <f>VLOOKUP(A366,FII!$A$1:$D$3730,3,FALSE)</f>
        <v>822.77</v>
      </c>
      <c r="K366" s="22">
        <f>VLOOKUP(A366,FII!$A$1:$D$3730,4,FALSE)</f>
        <v>-88.49</v>
      </c>
      <c r="L366" s="22">
        <f>VLOOKUP(A366,CRUDE!$A:$B,2,FALSE)</f>
        <v>67.66</v>
      </c>
      <c r="M366" s="22">
        <f>VLOOKUP(A366,NIFTY!$A:$H,8,FALSE)</f>
        <v>265.75</v>
      </c>
      <c r="N366" s="22">
        <f>VLOOKUP($A366,MIDCAP100!$A:$H,2,FALSE)</f>
        <v>6027.55</v>
      </c>
      <c r="O366" s="22">
        <f>VLOOKUP($A366,SMALLCAP100!$A:$H,2,FALSE)</f>
        <v>3016.37</v>
      </c>
    </row>
    <row r="367" spans="1:15">
      <c r="A367" s="21">
        <v>40059</v>
      </c>
      <c r="B367">
        <v>4593.55</v>
      </c>
      <c r="C367" s="22">
        <f>VLOOKUP(A367,NIFTY!$A:$E,3,FALSE)</f>
        <v>4608.75</v>
      </c>
      <c r="D367" s="22">
        <f>VLOOKUP($A367,NIFTY!$A:$E,4,FALSE)</f>
        <v>4647.3500000000004</v>
      </c>
      <c r="E367" s="22">
        <f>VLOOKUP($A367,NIFTY!$A:$E,5,FALSE)</f>
        <v>4581.05</v>
      </c>
      <c r="F367">
        <v>34.11</v>
      </c>
      <c r="G367">
        <v>9344.61</v>
      </c>
      <c r="H367">
        <v>4587.45</v>
      </c>
      <c r="I367">
        <v>48.825000000000003</v>
      </c>
      <c r="J367" s="22">
        <f>VLOOKUP(A367,FII!$A$1:$D$3730,3,FALSE)</f>
        <v>-749.01</v>
      </c>
      <c r="K367" s="22">
        <f>VLOOKUP(A367,FII!$A$1:$D$3730,4,FALSE)</f>
        <v>-453.86</v>
      </c>
      <c r="L367" s="22">
        <f>VLOOKUP(A367,CRUDE!$A:$B,2,FALSE)</f>
        <v>67.12</v>
      </c>
      <c r="M367" s="22">
        <f>VLOOKUP(A367,NIFTY!$A:$H,8,FALSE)</f>
        <v>245.96</v>
      </c>
      <c r="N367" s="22">
        <f>VLOOKUP($A367,MIDCAP100!$A:$H,2,FALSE)</f>
        <v>6052.35</v>
      </c>
      <c r="O367" s="22">
        <f>VLOOKUP($A367,SMALLCAP100!$A:$H,2,FALSE)</f>
        <v>3012.7</v>
      </c>
    </row>
    <row r="368" spans="1:15">
      <c r="A368" s="21">
        <v>40060</v>
      </c>
      <c r="B368">
        <v>4680.3999999999996</v>
      </c>
      <c r="C368" s="22">
        <f>VLOOKUP(A368,NIFTY!$A:$E,3,FALSE)</f>
        <v>4608.7</v>
      </c>
      <c r="D368" s="22">
        <f>VLOOKUP($A368,NIFTY!$A:$E,4,FALSE)</f>
        <v>4697.2</v>
      </c>
      <c r="E368" s="22">
        <f>VLOOKUP($A368,NIFTY!$A:$E,5,FALSE)</f>
        <v>4580.3500000000004</v>
      </c>
      <c r="F368">
        <v>32.51</v>
      </c>
      <c r="G368">
        <v>9441.27</v>
      </c>
      <c r="H368">
        <v>4695.6499999999996</v>
      </c>
      <c r="I368">
        <v>48.774999999999999</v>
      </c>
      <c r="J368" s="22">
        <f>VLOOKUP(A368,FII!$A$1:$D$3730,3,FALSE)</f>
        <v>-35.26</v>
      </c>
      <c r="K368" s="22">
        <f>VLOOKUP(A368,FII!$A$1:$D$3730,4,FALSE)</f>
        <v>-6.12</v>
      </c>
      <c r="L368" s="22">
        <f>VLOOKUP(A368,CRUDE!$A:$B,2,FALSE)</f>
        <v>66.819999999999993</v>
      </c>
      <c r="M368" s="22">
        <f>VLOOKUP(A368,NIFTY!$A:$H,8,FALSE)</f>
        <v>243.56</v>
      </c>
      <c r="N368" s="22">
        <f>VLOOKUP($A368,MIDCAP100!$A:$H,2,FALSE)</f>
        <v>6117.2</v>
      </c>
      <c r="O368" s="22">
        <f>VLOOKUP($A368,SMALLCAP100!$A:$H,2,FALSE)</f>
        <v>3027.62</v>
      </c>
    </row>
    <row r="369" spans="1:15">
      <c r="A369" s="21">
        <v>40063</v>
      </c>
      <c r="B369">
        <v>4782.8999999999996</v>
      </c>
      <c r="C369" s="22">
        <f>VLOOKUP(A369,NIFTY!$A:$E,3,FALSE)</f>
        <v>4682.3999999999996</v>
      </c>
      <c r="D369" s="22">
        <f>VLOOKUP($A369,NIFTY!$A:$E,4,FALSE)</f>
        <v>4790</v>
      </c>
      <c r="E369" s="22">
        <f>VLOOKUP($A369,NIFTY!$A:$E,5,FALSE)</f>
        <v>4679.3</v>
      </c>
      <c r="F369">
        <v>32.21</v>
      </c>
      <c r="G369" t="e">
        <v>#N/A</v>
      </c>
      <c r="H369">
        <v>4795.8</v>
      </c>
      <c r="I369">
        <v>48.585000000000001</v>
      </c>
      <c r="J369" s="22">
        <f>VLOOKUP(A369,FII!$A$1:$D$3730,3,FALSE)</f>
        <v>-127.09</v>
      </c>
      <c r="K369" s="22">
        <f>VLOOKUP(A369,FII!$A$1:$D$3730,4,FALSE)</f>
        <v>-94.43</v>
      </c>
      <c r="L369" s="22">
        <f>VLOOKUP(A369,CRUDE!$A:$B,2,FALSE)</f>
        <v>66.53</v>
      </c>
      <c r="M369" s="22">
        <f>VLOOKUP(A369,NIFTY!$A:$H,8,FALSE)</f>
        <v>243.16</v>
      </c>
      <c r="N369" s="22">
        <f>VLOOKUP($A369,MIDCAP100!$A:$H,2,FALSE)</f>
        <v>6219.5</v>
      </c>
      <c r="O369" s="22">
        <f>VLOOKUP($A369,SMALLCAP100!$A:$H,2,FALSE)</f>
        <v>3102.9</v>
      </c>
    </row>
    <row r="370" spans="1:15">
      <c r="A370" s="21">
        <v>40064</v>
      </c>
      <c r="B370">
        <v>4805.25</v>
      </c>
      <c r="C370" s="22">
        <f>VLOOKUP(A370,NIFTY!$A:$E,3,FALSE)</f>
        <v>4782.8500000000004</v>
      </c>
      <c r="D370" s="22">
        <f>VLOOKUP($A370,NIFTY!$A:$E,4,FALSE)</f>
        <v>4842.2</v>
      </c>
      <c r="E370" s="22">
        <f>VLOOKUP($A370,NIFTY!$A:$E,5,FALSE)</f>
        <v>4782.6499999999996</v>
      </c>
      <c r="F370">
        <v>31.97</v>
      </c>
      <c r="G370">
        <v>9497.34</v>
      </c>
      <c r="H370">
        <v>4808.45</v>
      </c>
      <c r="I370">
        <v>48.325000000000003</v>
      </c>
      <c r="J370" s="22">
        <f>VLOOKUP(A370,FII!$A$1:$D$3730,3,FALSE)</f>
        <v>1117.26</v>
      </c>
      <c r="K370" s="22">
        <f>VLOOKUP(A370,FII!$A$1:$D$3730,4,FALSE)</f>
        <v>288.37</v>
      </c>
      <c r="L370" s="22">
        <f>VLOOKUP(A370,CRUDE!$A:$B,2,FALSE)</f>
        <v>69.42</v>
      </c>
      <c r="M370" s="22">
        <f>VLOOKUP(A370,NIFTY!$A:$H,8,FALSE)</f>
        <v>310.69</v>
      </c>
      <c r="N370" s="22">
        <f>VLOOKUP($A370,MIDCAP100!$A:$H,2,FALSE)</f>
        <v>6214.65</v>
      </c>
      <c r="O370" s="22">
        <f>VLOOKUP($A370,SMALLCAP100!$A:$H,2,FALSE)</f>
        <v>3086.05</v>
      </c>
    </row>
    <row r="371" spans="1:15">
      <c r="A371" s="21">
        <v>40065</v>
      </c>
      <c r="B371">
        <v>4814.25</v>
      </c>
      <c r="C371" s="22">
        <f>VLOOKUP(A371,NIFTY!$A:$E,3,FALSE)</f>
        <v>4804.8999999999996</v>
      </c>
      <c r="D371" s="22">
        <f>VLOOKUP($A371,NIFTY!$A:$E,4,FALSE)</f>
        <v>4825.05</v>
      </c>
      <c r="E371" s="22">
        <f>VLOOKUP($A371,NIFTY!$A:$E,5,FALSE)</f>
        <v>4783.5</v>
      </c>
      <c r="F371">
        <v>31.66</v>
      </c>
      <c r="G371">
        <v>9547.2199999999993</v>
      </c>
      <c r="H371">
        <v>4817.6000000000004</v>
      </c>
      <c r="I371">
        <v>48.454999999999998</v>
      </c>
      <c r="J371" s="22">
        <f>VLOOKUP(A371,FII!$A$1:$D$3730,3,FALSE)</f>
        <v>815.79</v>
      </c>
      <c r="K371" s="22">
        <f>VLOOKUP(A371,FII!$A$1:$D$3730,4,FALSE)</f>
        <v>199.32</v>
      </c>
      <c r="L371" s="22">
        <f>VLOOKUP(A371,CRUDE!$A:$B,2,FALSE)</f>
        <v>69.83</v>
      </c>
      <c r="M371" s="22">
        <f>VLOOKUP(A371,NIFTY!$A:$H,8,FALSE)</f>
        <v>239.16</v>
      </c>
      <c r="N371" s="22">
        <f>VLOOKUP($A371,MIDCAP100!$A:$H,2,FALSE)</f>
        <v>6216.4</v>
      </c>
      <c r="O371" s="22">
        <f>VLOOKUP($A371,SMALLCAP100!$A:$H,2,FALSE)</f>
        <v>3085.48</v>
      </c>
    </row>
    <row r="372" spans="1:15">
      <c r="A372" s="21">
        <v>40066</v>
      </c>
      <c r="B372">
        <v>4819.3999999999996</v>
      </c>
      <c r="C372" s="22">
        <f>VLOOKUP(A372,NIFTY!$A:$E,3,FALSE)</f>
        <v>4814.3500000000004</v>
      </c>
      <c r="D372" s="22">
        <f>VLOOKUP($A372,NIFTY!$A:$E,4,FALSE)</f>
        <v>4889.05</v>
      </c>
      <c r="E372" s="22">
        <f>VLOOKUP($A372,NIFTY!$A:$E,5,FALSE)</f>
        <v>4807.8999999999996</v>
      </c>
      <c r="F372">
        <v>32.58</v>
      </c>
      <c r="G372">
        <v>9627.48</v>
      </c>
      <c r="H372">
        <v>4818.45</v>
      </c>
      <c r="I372">
        <v>48.414999999999999</v>
      </c>
      <c r="J372" s="22">
        <f>VLOOKUP(A372,FII!$A$1:$D$3730,3,FALSE)</f>
        <v>495.54</v>
      </c>
      <c r="K372" s="22">
        <f>VLOOKUP(A372,FII!$A$1:$D$3730,4,FALSE)</f>
        <v>209.09</v>
      </c>
      <c r="L372" s="22">
        <f>VLOOKUP(A372,CRUDE!$A:$B,2,FALSE)</f>
        <v>69.86</v>
      </c>
      <c r="M372" s="22">
        <f>VLOOKUP(A372,NIFTY!$A:$H,8,FALSE)</f>
        <v>235.71</v>
      </c>
      <c r="N372" s="22">
        <f>VLOOKUP($A372,MIDCAP100!$A:$H,2,FALSE)</f>
        <v>6219</v>
      </c>
      <c r="O372" s="22">
        <f>VLOOKUP($A372,SMALLCAP100!$A:$H,2,FALSE)</f>
        <v>3086.85</v>
      </c>
    </row>
    <row r="373" spans="1:15">
      <c r="A373" s="21">
        <v>40067</v>
      </c>
      <c r="B373">
        <v>4829.55</v>
      </c>
      <c r="C373" s="22">
        <f>VLOOKUP(A373,NIFTY!$A:$E,3,FALSE)</f>
        <v>4819.3999999999996</v>
      </c>
      <c r="D373" s="22">
        <f>VLOOKUP($A373,NIFTY!$A:$E,4,FALSE)</f>
        <v>4856.1499999999996</v>
      </c>
      <c r="E373" s="22">
        <f>VLOOKUP($A373,NIFTY!$A:$E,5,FALSE)</f>
        <v>4791.55</v>
      </c>
      <c r="F373">
        <v>31.17</v>
      </c>
      <c r="G373">
        <v>9605.41</v>
      </c>
      <c r="H373">
        <v>4841.8</v>
      </c>
      <c r="I373">
        <v>48.31</v>
      </c>
      <c r="J373" s="22" t="e">
        <f>VLOOKUP(A373,FII!$A$1:$D$3730,3,FALSE)</f>
        <v>#N/A</v>
      </c>
      <c r="K373" s="22" t="e">
        <f>VLOOKUP(A373,FII!$A$1:$D$3730,4,FALSE)</f>
        <v>#N/A</v>
      </c>
      <c r="L373" s="22">
        <f>VLOOKUP(A373,CRUDE!$A:$B,2,FALSE)</f>
        <v>67.69</v>
      </c>
      <c r="M373" s="22">
        <f>VLOOKUP(A373,NIFTY!$A:$H,8,FALSE)</f>
        <v>236.39</v>
      </c>
      <c r="N373" s="22">
        <f>VLOOKUP($A373,MIDCAP100!$A:$H,2,FALSE)</f>
        <v>6230.05</v>
      </c>
      <c r="O373" s="22">
        <f>VLOOKUP($A373,SMALLCAP100!$A:$H,2,FALSE)</f>
        <v>3072.06</v>
      </c>
    </row>
    <row r="374" spans="1:15">
      <c r="A374" s="21">
        <v>40070</v>
      </c>
      <c r="B374">
        <v>4808.6000000000004</v>
      </c>
      <c r="C374" s="22">
        <f>VLOOKUP(A374,NIFTY!$A:$E,3,FALSE)</f>
        <v>4830.3500000000004</v>
      </c>
      <c r="D374" s="22">
        <f>VLOOKUP($A374,NIFTY!$A:$E,4,FALSE)</f>
        <v>4832.25</v>
      </c>
      <c r="E374" s="22">
        <f>VLOOKUP($A374,NIFTY!$A:$E,5,FALSE)</f>
        <v>4786.25</v>
      </c>
      <c r="F374">
        <v>31.67</v>
      </c>
      <c r="G374">
        <v>9626.7999999999993</v>
      </c>
      <c r="H374">
        <v>4822</v>
      </c>
      <c r="I374">
        <v>48.68</v>
      </c>
      <c r="J374" s="22">
        <f>VLOOKUP(A374,FII!$A$1:$D$3730,3,FALSE)</f>
        <v>115.4</v>
      </c>
      <c r="K374" s="22">
        <f>VLOOKUP(A374,FII!$A$1:$D$3730,4,FALSE)</f>
        <v>-110.84</v>
      </c>
      <c r="L374" s="22">
        <f>VLOOKUP(A374,CRUDE!$A:$B,2,FALSE)</f>
        <v>67.44</v>
      </c>
      <c r="M374" s="22">
        <f>VLOOKUP(A374,NIFTY!$A:$H,8,FALSE)</f>
        <v>168.56</v>
      </c>
      <c r="N374" s="22">
        <f>VLOOKUP($A374,MIDCAP100!$A:$H,2,FALSE)</f>
        <v>6248.65</v>
      </c>
      <c r="O374" s="22">
        <f>VLOOKUP($A374,SMALLCAP100!$A:$H,2,FALSE)</f>
        <v>3076.43</v>
      </c>
    </row>
    <row r="375" spans="1:15">
      <c r="A375" s="21">
        <v>40071</v>
      </c>
      <c r="B375">
        <v>4892.1000000000004</v>
      </c>
      <c r="C375" s="22">
        <f>VLOOKUP(A375,NIFTY!$A:$E,3,FALSE)</f>
        <v>4808.3500000000004</v>
      </c>
      <c r="D375" s="22">
        <f>VLOOKUP($A375,NIFTY!$A:$E,4,FALSE)</f>
        <v>4899.45</v>
      </c>
      <c r="E375" s="22">
        <f>VLOOKUP($A375,NIFTY!$A:$E,5,FALSE)</f>
        <v>4808.3500000000004</v>
      </c>
      <c r="F375">
        <v>30.2</v>
      </c>
      <c r="G375">
        <v>9683.41</v>
      </c>
      <c r="H375">
        <v>4899.95</v>
      </c>
      <c r="I375">
        <v>48.46</v>
      </c>
      <c r="J375" s="22">
        <f>VLOOKUP(A375,FII!$A$1:$D$3730,3,FALSE)</f>
        <v>-350.7</v>
      </c>
      <c r="K375" s="22">
        <f>VLOOKUP(A375,FII!$A$1:$D$3730,4,FALSE)</f>
        <v>-6.71</v>
      </c>
      <c r="L375" s="22">
        <f>VLOOKUP(A375,CRUDE!$A:$B,2,FALSE)</f>
        <v>67.349999999999994</v>
      </c>
      <c r="M375" s="22">
        <f>VLOOKUP(A375,NIFTY!$A:$H,8,FALSE)</f>
        <v>215.33</v>
      </c>
      <c r="N375" s="22">
        <f>VLOOKUP($A375,MIDCAP100!$A:$H,2,FALSE)</f>
        <v>6394.05</v>
      </c>
      <c r="O375" s="22">
        <f>VLOOKUP($A375,SMALLCAP100!$A:$H,2,FALSE)</f>
        <v>3124.42</v>
      </c>
    </row>
    <row r="376" spans="1:15">
      <c r="A376" s="21">
        <v>40072</v>
      </c>
      <c r="B376">
        <v>4958.3999999999996</v>
      </c>
      <c r="C376" s="22">
        <f>VLOOKUP(A376,NIFTY!$A:$E,3,FALSE)</f>
        <v>4894.6499999999996</v>
      </c>
      <c r="D376" s="22">
        <f>VLOOKUP($A376,NIFTY!$A:$E,4,FALSE)</f>
        <v>4966.3</v>
      </c>
      <c r="E376" s="22">
        <f>VLOOKUP($A376,NIFTY!$A:$E,5,FALSE)</f>
        <v>4894.6499999999996</v>
      </c>
      <c r="F376">
        <v>28.32</v>
      </c>
      <c r="G376">
        <v>9791.7099999999991</v>
      </c>
      <c r="H376">
        <v>4961.8500000000004</v>
      </c>
      <c r="I376">
        <v>48.145000000000003</v>
      </c>
      <c r="J376" s="22">
        <f>VLOOKUP(A376,FII!$A$1:$D$3730,3,FALSE)</f>
        <v>295.25</v>
      </c>
      <c r="K376" s="22">
        <f>VLOOKUP(A376,FII!$A$1:$D$3730,4,FALSE)</f>
        <v>635.42999999999995</v>
      </c>
      <c r="L376" s="22">
        <f>VLOOKUP(A376,CRUDE!$A:$B,2,FALSE)</f>
        <v>71.67</v>
      </c>
      <c r="M376" s="22">
        <f>VLOOKUP(A376,NIFTY!$A:$H,8,FALSE)</f>
        <v>240.1</v>
      </c>
      <c r="N376" s="22">
        <f>VLOOKUP($A376,MIDCAP100!$A:$H,2,FALSE)</f>
        <v>6485.25</v>
      </c>
      <c r="O376" s="22">
        <f>VLOOKUP($A376,SMALLCAP100!$A:$H,2,FALSE)</f>
        <v>3145.39</v>
      </c>
    </row>
    <row r="377" spans="1:15">
      <c r="A377" s="21">
        <v>40073</v>
      </c>
      <c r="B377">
        <v>4965.55</v>
      </c>
      <c r="C377" s="22">
        <f>VLOOKUP(A377,NIFTY!$A:$E,3,FALSE)</f>
        <v>4958.55</v>
      </c>
      <c r="D377" s="22">
        <f>VLOOKUP($A377,NIFTY!$A:$E,4,FALSE)</f>
        <v>5003.05</v>
      </c>
      <c r="E377" s="22">
        <f>VLOOKUP($A377,NIFTY!$A:$E,5,FALSE)</f>
        <v>4944.1499999999996</v>
      </c>
      <c r="F377">
        <v>27.27</v>
      </c>
      <c r="G377">
        <v>9783.92</v>
      </c>
      <c r="H377">
        <v>4978.05</v>
      </c>
      <c r="I377">
        <v>48.11</v>
      </c>
      <c r="J377" s="22">
        <f>VLOOKUP(A377,FII!$A$1:$D$3730,3,FALSE)</f>
        <v>335.79</v>
      </c>
      <c r="K377" s="22">
        <f>VLOOKUP(A377,FII!$A$1:$D$3730,4,FALSE)</f>
        <v>433.47</v>
      </c>
      <c r="L377" s="22">
        <f>VLOOKUP(A377,CRUDE!$A:$B,2,FALSE)</f>
        <v>71.55</v>
      </c>
      <c r="M377" s="22">
        <f>VLOOKUP(A377,NIFTY!$A:$H,8,FALSE)</f>
        <v>270.02</v>
      </c>
      <c r="N377" s="22">
        <f>VLOOKUP($A377,MIDCAP100!$A:$H,2,FALSE)</f>
        <v>6529.5</v>
      </c>
      <c r="O377" s="22">
        <f>VLOOKUP($A377,SMALLCAP100!$A:$H,2,FALSE)</f>
        <v>3139.97</v>
      </c>
    </row>
    <row r="378" spans="1:15">
      <c r="A378" s="21">
        <v>40074</v>
      </c>
      <c r="B378">
        <v>4976.05</v>
      </c>
      <c r="C378" s="22">
        <f>VLOOKUP(A378,NIFTY!$A:$E,3,FALSE)</f>
        <v>4963.95</v>
      </c>
      <c r="D378" s="22">
        <f>VLOOKUP($A378,NIFTY!$A:$E,4,FALSE)</f>
        <v>4980.8500000000004</v>
      </c>
      <c r="E378" s="22">
        <f>VLOOKUP($A378,NIFTY!$A:$E,5,FALSE)</f>
        <v>4931.8999999999996</v>
      </c>
      <c r="F378">
        <v>25.86</v>
      </c>
      <c r="G378">
        <v>9820.2000000000007</v>
      </c>
      <c r="H378">
        <v>4978.2</v>
      </c>
      <c r="I378">
        <v>48.01</v>
      </c>
      <c r="J378" s="22">
        <f>VLOOKUP(A378,FII!$A$1:$D$3730,3,FALSE)</f>
        <v>-471.08</v>
      </c>
      <c r="K378" s="22">
        <f>VLOOKUP(A378,FII!$A$1:$D$3730,4,FALSE)</f>
        <v>-617.25</v>
      </c>
      <c r="L378" s="22">
        <f>VLOOKUP(A378,CRUDE!$A:$B,2,FALSE)</f>
        <v>71.319999999999993</v>
      </c>
      <c r="M378" s="22">
        <f>VLOOKUP(A378,NIFTY!$A:$H,8,FALSE)</f>
        <v>222.1</v>
      </c>
      <c r="N378" s="22">
        <f>VLOOKUP($A378,MIDCAP100!$A:$H,2,FALSE)</f>
        <v>6564.4</v>
      </c>
      <c r="O378" s="22">
        <f>VLOOKUP($A378,SMALLCAP100!$A:$H,2,FALSE)</f>
        <v>3158.32</v>
      </c>
    </row>
    <row r="379" spans="1:15">
      <c r="A379" s="21">
        <v>40078</v>
      </c>
      <c r="B379">
        <v>5020.2</v>
      </c>
      <c r="C379" s="22">
        <f>VLOOKUP(A379,NIFTY!$A:$E,3,FALSE)</f>
        <v>4977.1000000000004</v>
      </c>
      <c r="D379" s="22">
        <f>VLOOKUP($A379,NIFTY!$A:$E,4,FALSE)</f>
        <v>5036.3</v>
      </c>
      <c r="E379" s="22">
        <f>VLOOKUP($A379,NIFTY!$A:$E,5,FALSE)</f>
        <v>4977.1000000000004</v>
      </c>
      <c r="F379">
        <v>26.8</v>
      </c>
      <c r="G379">
        <v>9829.8700000000008</v>
      </c>
      <c r="H379">
        <v>5030.75</v>
      </c>
      <c r="I379">
        <v>47.924999999999997</v>
      </c>
      <c r="J379" s="22">
        <f>VLOOKUP(A379,FII!$A$1:$D$3730,3,FALSE)</f>
        <v>-802.64</v>
      </c>
      <c r="K379" s="22">
        <f>VLOOKUP(A379,FII!$A$1:$D$3730,4,FALSE)</f>
        <v>-592.08000000000004</v>
      </c>
      <c r="L379" s="22">
        <f>VLOOKUP(A379,CRUDE!$A:$B,2,FALSE)</f>
        <v>70.53</v>
      </c>
      <c r="M379" s="22">
        <f>VLOOKUP(A379,NIFTY!$A:$H,8,FALSE)</f>
        <v>189.01</v>
      </c>
      <c r="N379" s="22">
        <f>VLOOKUP($A379,MIDCAP100!$A:$H,2,FALSE)</f>
        <v>6605.8</v>
      </c>
      <c r="O379" s="22">
        <f>VLOOKUP($A379,SMALLCAP100!$A:$H,2,FALSE)</f>
        <v>3175.31</v>
      </c>
    </row>
    <row r="380" spans="1:15">
      <c r="A380" s="21">
        <v>40079</v>
      </c>
      <c r="B380">
        <v>4969.95</v>
      </c>
      <c r="C380" s="22">
        <f>VLOOKUP(A380,NIFTY!$A:$E,3,FALSE)</f>
        <v>5019.95</v>
      </c>
      <c r="D380" s="22">
        <f>VLOOKUP($A380,NIFTY!$A:$E,4,FALSE)</f>
        <v>5030.75</v>
      </c>
      <c r="E380" s="22">
        <f>VLOOKUP($A380,NIFTY!$A:$E,5,FALSE)</f>
        <v>4957.05</v>
      </c>
      <c r="F380">
        <v>26.51</v>
      </c>
      <c r="G380">
        <v>9748.5499999999993</v>
      </c>
      <c r="H380">
        <v>4963</v>
      </c>
      <c r="I380">
        <v>47.994999999999997</v>
      </c>
      <c r="J380" s="22">
        <f>VLOOKUP(A380,FII!$A$1:$D$3730,3,FALSE)</f>
        <v>199.64</v>
      </c>
      <c r="K380" s="22">
        <f>VLOOKUP(A380,FII!$A$1:$D$3730,4,FALSE)</f>
        <v>-17.13</v>
      </c>
      <c r="L380" s="22">
        <f>VLOOKUP(A380,CRUDE!$A:$B,2,FALSE)</f>
        <v>67.989999999999995</v>
      </c>
      <c r="M380" s="22">
        <f>VLOOKUP(A380,NIFTY!$A:$H,8,FALSE)</f>
        <v>213.35</v>
      </c>
      <c r="N380" s="22">
        <f>VLOOKUP($A380,MIDCAP100!$A:$H,2,FALSE)</f>
        <v>6541.65</v>
      </c>
      <c r="O380" s="22">
        <f>VLOOKUP($A380,SMALLCAP100!$A:$H,2,FALSE)</f>
        <v>3124.88</v>
      </c>
    </row>
    <row r="381" spans="1:15">
      <c r="A381" s="21">
        <v>40080</v>
      </c>
      <c r="B381">
        <v>4986.55</v>
      </c>
      <c r="C381" s="22">
        <f>VLOOKUP(A381,NIFTY!$A:$E,3,FALSE)</f>
        <v>4977.1499999999996</v>
      </c>
      <c r="D381" s="22">
        <f>VLOOKUP($A381,NIFTY!$A:$E,4,FALSE)</f>
        <v>5016.7</v>
      </c>
      <c r="E381" s="22">
        <f>VLOOKUP($A381,NIFTY!$A:$E,5,FALSE)</f>
        <v>4904.05</v>
      </c>
      <c r="F381">
        <v>24.36</v>
      </c>
      <c r="G381">
        <v>9707.44</v>
      </c>
      <c r="H381">
        <v>4986.55</v>
      </c>
      <c r="I381">
        <v>47.895000000000003</v>
      </c>
      <c r="J381" s="22">
        <f>VLOOKUP(A381,FII!$A$1:$D$3730,3,FALSE)</f>
        <v>-527.58000000000004</v>
      </c>
      <c r="K381" s="22">
        <f>VLOOKUP(A381,FII!$A$1:$D$3730,4,FALSE)</f>
        <v>-730.3</v>
      </c>
      <c r="L381" s="22">
        <f>VLOOKUP(A381,CRUDE!$A:$B,2,FALSE)</f>
        <v>64.819999999999993</v>
      </c>
      <c r="M381" s="22">
        <f>VLOOKUP(A381,NIFTY!$A:$H,8,FALSE)</f>
        <v>266.93</v>
      </c>
      <c r="N381" s="22">
        <f>VLOOKUP($A381,MIDCAP100!$A:$H,2,FALSE)</f>
        <v>6585.9</v>
      </c>
      <c r="O381" s="22">
        <f>VLOOKUP($A381,SMALLCAP100!$A:$H,2,FALSE)</f>
        <v>3137.13</v>
      </c>
    </row>
    <row r="382" spans="1:15">
      <c r="A382" s="21">
        <v>40081</v>
      </c>
      <c r="B382">
        <v>4958.95</v>
      </c>
      <c r="C382" s="22">
        <f>VLOOKUP(A382,NIFTY!$A:$E,3,FALSE)</f>
        <v>4985.1000000000004</v>
      </c>
      <c r="D382" s="22">
        <f>VLOOKUP($A382,NIFTY!$A:$E,4,FALSE)</f>
        <v>4994.3500000000004</v>
      </c>
      <c r="E382" s="22">
        <f>VLOOKUP($A382,NIFTY!$A:$E,5,FALSE)</f>
        <v>4931.25</v>
      </c>
      <c r="F382">
        <v>26.11</v>
      </c>
      <c r="G382">
        <v>9665.19</v>
      </c>
      <c r="H382">
        <v>4967.25</v>
      </c>
      <c r="I382">
        <v>47.945</v>
      </c>
      <c r="J382" s="22">
        <f>VLOOKUP(A382,FII!$A$1:$D$3730,3,FALSE)</f>
        <v>601.16999999999996</v>
      </c>
      <c r="K382" s="22">
        <f>VLOOKUP(A382,FII!$A$1:$D$3730,4,FALSE)</f>
        <v>-847.27</v>
      </c>
      <c r="L382" s="22">
        <f>VLOOKUP(A382,CRUDE!$A:$B,2,FALSE)</f>
        <v>65.11</v>
      </c>
      <c r="M382" s="22">
        <f>VLOOKUP(A382,NIFTY!$A:$H,8,FALSE)</f>
        <v>179.96</v>
      </c>
      <c r="N382" s="22">
        <f>VLOOKUP($A382,MIDCAP100!$A:$H,2,FALSE)</f>
        <v>6606.65</v>
      </c>
      <c r="O382" s="22">
        <f>VLOOKUP($A382,SMALLCAP100!$A:$H,2,FALSE)</f>
        <v>3176.78</v>
      </c>
    </row>
    <row r="383" spans="1:15">
      <c r="A383" s="21">
        <v>40085</v>
      </c>
      <c r="B383">
        <v>5006.8500000000004</v>
      </c>
      <c r="C383" s="22">
        <f>VLOOKUP(A383,NIFTY!$A:$E,3,FALSE)</f>
        <v>4959.1499999999996</v>
      </c>
      <c r="D383" s="22">
        <f>VLOOKUP($A383,NIFTY!$A:$E,4,FALSE)</f>
        <v>5020.25</v>
      </c>
      <c r="E383" s="22">
        <f>VLOOKUP($A383,NIFTY!$A:$E,5,FALSE)</f>
        <v>4959.1000000000004</v>
      </c>
      <c r="F383">
        <v>26.06</v>
      </c>
      <c r="G383">
        <v>9742.2000000000007</v>
      </c>
      <c r="H383">
        <v>5000.8</v>
      </c>
      <c r="I383">
        <v>48.134999999999998</v>
      </c>
      <c r="J383" s="22">
        <f>VLOOKUP(A383,FII!$A$1:$D$3730,3,FALSE)</f>
        <v>-359.31</v>
      </c>
      <c r="K383" s="22">
        <f>VLOOKUP(A383,FII!$A$1:$D$3730,4,FALSE)</f>
        <v>-359.31</v>
      </c>
      <c r="L383" s="22">
        <f>VLOOKUP(A383,CRUDE!$A:$B,2,FALSE)</f>
        <v>65.489999999999995</v>
      </c>
      <c r="M383" s="22">
        <f>VLOOKUP(A383,NIFTY!$A:$H,8,FALSE)</f>
        <v>174.8</v>
      </c>
      <c r="N383" s="22">
        <f>VLOOKUP($A383,MIDCAP100!$A:$H,2,FALSE)</f>
        <v>6646.9</v>
      </c>
      <c r="O383" s="22">
        <f>VLOOKUP($A383,SMALLCAP100!$A:$H,2,FALSE)</f>
        <v>3186.44</v>
      </c>
    </row>
    <row r="384" spans="1:15">
      <c r="A384" s="21">
        <v>40086</v>
      </c>
      <c r="B384">
        <v>5083.95</v>
      </c>
      <c r="C384" s="22">
        <f>VLOOKUP(A384,NIFTY!$A:$E,3,FALSE)</f>
        <v>5007.6499999999996</v>
      </c>
      <c r="D384" s="22">
        <f>VLOOKUP($A384,NIFTY!$A:$E,4,FALSE)</f>
        <v>5087.6000000000004</v>
      </c>
      <c r="E384" s="22">
        <f>VLOOKUP($A384,NIFTY!$A:$E,5,FALSE)</f>
        <v>5004.3500000000004</v>
      </c>
      <c r="F384">
        <v>25.27</v>
      </c>
      <c r="G384">
        <v>9712.2800000000007</v>
      </c>
      <c r="H384">
        <v>5073.55</v>
      </c>
      <c r="I384">
        <v>47.734999999999999</v>
      </c>
      <c r="J384" s="22">
        <f>VLOOKUP(A384,FII!$A$1:$D$3730,3,FALSE)</f>
        <v>157.94</v>
      </c>
      <c r="K384" s="22">
        <f>VLOOKUP(A384,FII!$A$1:$D$3730,4,FALSE)</f>
        <v>417.37</v>
      </c>
      <c r="L384" s="22">
        <f>VLOOKUP(A384,CRUDE!$A:$B,2,FALSE)</f>
        <v>69.069999999999993</v>
      </c>
      <c r="M384" s="22">
        <f>VLOOKUP(A384,NIFTY!$A:$H,8,FALSE)</f>
        <v>184.79</v>
      </c>
      <c r="N384" s="22">
        <f>VLOOKUP($A384,MIDCAP100!$A:$H,2,FALSE)</f>
        <v>6713.3</v>
      </c>
      <c r="O384" s="22">
        <f>VLOOKUP($A384,SMALLCAP100!$A:$H,2,FALSE)</f>
        <v>3219.82</v>
      </c>
    </row>
    <row r="385" spans="1:15">
      <c r="A385" s="21">
        <v>40087</v>
      </c>
      <c r="B385">
        <v>5083.3999999999996</v>
      </c>
      <c r="C385" s="22">
        <f>VLOOKUP(A385,NIFTY!$A:$E,3,FALSE)</f>
        <v>5087.2</v>
      </c>
      <c r="D385" s="22">
        <f>VLOOKUP($A385,NIFTY!$A:$E,4,FALSE)</f>
        <v>5110.5</v>
      </c>
      <c r="E385" s="22">
        <f>VLOOKUP($A385,NIFTY!$A:$E,5,FALSE)</f>
        <v>5057.05</v>
      </c>
      <c r="F385">
        <v>25.37</v>
      </c>
      <c r="G385">
        <v>9509.2800000000007</v>
      </c>
      <c r="H385">
        <v>5069.8500000000004</v>
      </c>
      <c r="I385">
        <v>47.72</v>
      </c>
      <c r="J385" s="22">
        <f>VLOOKUP(A385,FII!$A$1:$D$3730,3,FALSE)</f>
        <v>-444.33</v>
      </c>
      <c r="K385" s="22">
        <f>VLOOKUP(A385,FII!$A$1:$D$3730,4,FALSE)</f>
        <v>487.6</v>
      </c>
      <c r="L385" s="22">
        <f>VLOOKUP(A385,CRUDE!$A:$B,2,FALSE)</f>
        <v>69.19</v>
      </c>
      <c r="M385" s="22">
        <f>VLOOKUP(A385,NIFTY!$A:$H,8,FALSE)</f>
        <v>224.76</v>
      </c>
      <c r="N385" s="22">
        <f>VLOOKUP($A385,MIDCAP100!$A:$H,2,FALSE)</f>
        <v>6698.1</v>
      </c>
      <c r="O385" s="22">
        <f>VLOOKUP($A385,SMALLCAP100!$A:$H,2,FALSE)</f>
        <v>3200.56</v>
      </c>
    </row>
    <row r="386" spans="1:15">
      <c r="A386" s="21">
        <v>40091</v>
      </c>
      <c r="B386">
        <v>5003.2</v>
      </c>
      <c r="C386" s="22">
        <f>VLOOKUP(A386,NIFTY!$A:$E,3,FALSE)</f>
        <v>5076.05</v>
      </c>
      <c r="D386" s="22">
        <f>VLOOKUP($A386,NIFTY!$A:$E,4,FALSE)</f>
        <v>5076.05</v>
      </c>
      <c r="E386" s="22">
        <f>VLOOKUP($A386,NIFTY!$A:$E,5,FALSE)</f>
        <v>4991.95</v>
      </c>
      <c r="F386">
        <v>28.72</v>
      </c>
      <c r="G386">
        <v>9599.75</v>
      </c>
      <c r="H386">
        <v>5008.5</v>
      </c>
      <c r="I386">
        <v>47.414999999999999</v>
      </c>
      <c r="J386" s="22">
        <f>VLOOKUP(A386,FII!$A$1:$D$3730,3,FALSE)</f>
        <v>-552.54999999999995</v>
      </c>
      <c r="K386" s="22">
        <f>VLOOKUP(A386,FII!$A$1:$D$3730,4,FALSE)</f>
        <v>271.81</v>
      </c>
      <c r="L386" s="22">
        <f>VLOOKUP(A386,CRUDE!$A:$B,2,FALSE)</f>
        <v>68.040000000000006</v>
      </c>
      <c r="M386" s="22">
        <f>VLOOKUP(A386,NIFTY!$A:$H,8,FALSE)</f>
        <v>239.34</v>
      </c>
      <c r="N386" s="22">
        <f>VLOOKUP($A386,MIDCAP100!$A:$H,2,FALSE)</f>
        <v>6597.55</v>
      </c>
      <c r="O386" s="22">
        <f>VLOOKUP($A386,SMALLCAP100!$A:$H,2,FALSE)</f>
        <v>3146.45</v>
      </c>
    </row>
    <row r="387" spans="1:15">
      <c r="A387" s="21">
        <v>40092</v>
      </c>
      <c r="B387">
        <v>5027.3999999999996</v>
      </c>
      <c r="C387" s="22">
        <f>VLOOKUP(A387,NIFTY!$A:$E,3,FALSE)</f>
        <v>5003.6499999999996</v>
      </c>
      <c r="D387" s="22">
        <f>VLOOKUP($A387,NIFTY!$A:$E,4,FALSE)</f>
        <v>5034.7</v>
      </c>
      <c r="E387" s="22">
        <f>VLOOKUP($A387,NIFTY!$A:$E,5,FALSE)</f>
        <v>4921.05</v>
      </c>
      <c r="F387">
        <v>27.75</v>
      </c>
      <c r="G387">
        <v>9731.25</v>
      </c>
      <c r="H387">
        <v>5039.05</v>
      </c>
      <c r="I387">
        <v>46.765000000000001</v>
      </c>
      <c r="J387" s="22">
        <f>VLOOKUP(A387,FII!$A$1:$D$3730,3,FALSE)</f>
        <v>-682.36</v>
      </c>
      <c r="K387" s="22">
        <f>VLOOKUP(A387,FII!$A$1:$D$3730,4,FALSE)</f>
        <v>-1030.6600000000001</v>
      </c>
      <c r="L387" s="22">
        <f>VLOOKUP(A387,CRUDE!$A:$B,2,FALSE)</f>
        <v>68.56</v>
      </c>
      <c r="M387" s="22">
        <f>VLOOKUP(A387,NIFTY!$A:$H,8,FALSE)</f>
        <v>367.28</v>
      </c>
      <c r="N387" s="22">
        <f>VLOOKUP($A387,MIDCAP100!$A:$H,2,FALSE)</f>
        <v>6613.9</v>
      </c>
      <c r="O387" s="22">
        <f>VLOOKUP($A387,SMALLCAP100!$A:$H,2,FALSE)</f>
        <v>3138.89</v>
      </c>
    </row>
    <row r="388" spans="1:15">
      <c r="A388" s="21">
        <v>40093</v>
      </c>
      <c r="B388">
        <v>4985.75</v>
      </c>
      <c r="C388" s="22">
        <f>VLOOKUP(A388,NIFTY!$A:$E,3,FALSE)</f>
        <v>5031.7</v>
      </c>
      <c r="D388" s="22">
        <f>VLOOKUP($A388,NIFTY!$A:$E,4,FALSE)</f>
        <v>5077</v>
      </c>
      <c r="E388" s="22">
        <f>VLOOKUP($A388,NIFTY!$A:$E,5,FALSE)</f>
        <v>4972.95</v>
      </c>
      <c r="F388">
        <v>30.48</v>
      </c>
      <c r="G388">
        <v>9725.58</v>
      </c>
      <c r="H388">
        <v>4975.8999999999996</v>
      </c>
      <c r="I388">
        <v>46.65</v>
      </c>
      <c r="J388" s="22">
        <f>VLOOKUP(A388,FII!$A$1:$D$3730,3,FALSE)</f>
        <v>-241.42</v>
      </c>
      <c r="K388" s="22">
        <f>VLOOKUP(A388,FII!$A$1:$D$3730,4,FALSE)</f>
        <v>-714.3</v>
      </c>
      <c r="L388" s="22">
        <f>VLOOKUP(A388,CRUDE!$A:$B,2,FALSE)</f>
        <v>67.2</v>
      </c>
      <c r="M388" s="22">
        <f>VLOOKUP(A388,NIFTY!$A:$H,8,FALSE)</f>
        <v>266.22000000000003</v>
      </c>
      <c r="N388" s="22">
        <f>VLOOKUP($A388,MIDCAP100!$A:$H,2,FALSE)</f>
        <v>6725.7</v>
      </c>
      <c r="O388" s="22">
        <f>VLOOKUP($A388,SMALLCAP100!$A:$H,2,FALSE)</f>
        <v>3166.01</v>
      </c>
    </row>
    <row r="389" spans="1:15">
      <c r="A389" s="21">
        <v>40094</v>
      </c>
      <c r="B389">
        <v>5002.25</v>
      </c>
      <c r="C389" s="22">
        <f>VLOOKUP(A389,NIFTY!$A:$E,3,FALSE)</f>
        <v>5011.25</v>
      </c>
      <c r="D389" s="22">
        <f>VLOOKUP($A389,NIFTY!$A:$E,4,FALSE)</f>
        <v>5043.05</v>
      </c>
      <c r="E389" s="22">
        <f>VLOOKUP($A389,NIFTY!$A:$E,5,FALSE)</f>
        <v>4971.75</v>
      </c>
      <c r="F389">
        <v>29.87</v>
      </c>
      <c r="G389">
        <v>9786.8700000000008</v>
      </c>
      <c r="H389">
        <v>5001.7</v>
      </c>
      <c r="I389">
        <v>46.225000000000001</v>
      </c>
      <c r="J389" s="22">
        <f>VLOOKUP(A389,FII!$A$1:$D$3730,3,FALSE)</f>
        <v>369.4</v>
      </c>
      <c r="K389" s="22">
        <f>VLOOKUP(A389,FII!$A$1:$D$3730,4,FALSE)</f>
        <v>76.33</v>
      </c>
      <c r="L389" s="22">
        <f>VLOOKUP(A389,CRUDE!$A:$B,2,FALSE)</f>
        <v>69.77</v>
      </c>
      <c r="M389" s="22">
        <f>VLOOKUP(A389,NIFTY!$A:$H,8,FALSE)</f>
        <v>294.68</v>
      </c>
      <c r="N389" s="22">
        <f>VLOOKUP($A389,MIDCAP100!$A:$H,2,FALSE)</f>
        <v>6770.55</v>
      </c>
      <c r="O389" s="22">
        <f>VLOOKUP($A389,SMALLCAP100!$A:$H,2,FALSE)</f>
        <v>3183.76</v>
      </c>
    </row>
    <row r="390" spans="1:15">
      <c r="A390" s="21">
        <v>40095</v>
      </c>
      <c r="B390">
        <v>4945.2</v>
      </c>
      <c r="C390" s="22">
        <f>VLOOKUP(A390,NIFTY!$A:$E,3,FALSE)</f>
        <v>4993</v>
      </c>
      <c r="D390" s="22">
        <f>VLOOKUP($A390,NIFTY!$A:$E,4,FALSE)</f>
        <v>5032.6000000000004</v>
      </c>
      <c r="E390" s="22">
        <f>VLOOKUP($A390,NIFTY!$A:$E,5,FALSE)</f>
        <v>4934.55</v>
      </c>
      <c r="F390">
        <v>30.25</v>
      </c>
      <c r="G390">
        <v>9864.94</v>
      </c>
      <c r="H390">
        <v>4934.5</v>
      </c>
      <c r="I390">
        <v>46.515000000000001</v>
      </c>
      <c r="J390" s="22">
        <f>VLOOKUP(A390,FII!$A$1:$D$3730,3,FALSE)</f>
        <v>473.62</v>
      </c>
      <c r="K390" s="22">
        <f>VLOOKUP(A390,FII!$A$1:$D$3730,4,FALSE)</f>
        <v>-788.58</v>
      </c>
      <c r="L390" s="22">
        <f>VLOOKUP(A390,CRUDE!$A:$B,2,FALSE)</f>
        <v>70</v>
      </c>
      <c r="M390" s="22">
        <f>VLOOKUP(A390,NIFTY!$A:$H,8,FALSE)</f>
        <v>215.44</v>
      </c>
      <c r="N390" s="22">
        <f>VLOOKUP($A390,MIDCAP100!$A:$H,2,FALSE)</f>
        <v>6749.25</v>
      </c>
      <c r="O390" s="22">
        <f>VLOOKUP($A390,SMALLCAP100!$A:$H,2,FALSE)</f>
        <v>3167.89</v>
      </c>
    </row>
    <row r="391" spans="1:15">
      <c r="A391" s="21">
        <v>40098</v>
      </c>
      <c r="B391">
        <v>5054.25</v>
      </c>
      <c r="C391" s="22">
        <f>VLOOKUP(A391,NIFTY!$A:$E,3,FALSE)</f>
        <v>4945.45</v>
      </c>
      <c r="D391" s="22">
        <f>VLOOKUP($A391,NIFTY!$A:$E,4,FALSE)</f>
        <v>5068.05</v>
      </c>
      <c r="E391" s="22">
        <f>VLOOKUP($A391,NIFTY!$A:$E,5,FALSE)</f>
        <v>4945.45</v>
      </c>
      <c r="F391">
        <v>28.2</v>
      </c>
      <c r="G391">
        <v>9885.7999999999993</v>
      </c>
      <c r="H391">
        <v>5059.5</v>
      </c>
      <c r="I391">
        <v>46.344999999999999</v>
      </c>
      <c r="J391" s="22">
        <f>VLOOKUP(A391,FII!$A$1:$D$3730,3,FALSE)</f>
        <v>-629.54999999999995</v>
      </c>
      <c r="K391" s="22">
        <f>VLOOKUP(A391,FII!$A$1:$D$3730,4,FALSE)</f>
        <v>-600.33000000000004</v>
      </c>
      <c r="L391" s="22">
        <f>VLOOKUP(A391,CRUDE!$A:$B,2,FALSE)</f>
        <v>71.36</v>
      </c>
      <c r="M391" s="22">
        <f>VLOOKUP(A391,NIFTY!$A:$H,8,FALSE)</f>
        <v>187.3</v>
      </c>
      <c r="N391" s="22">
        <f>VLOOKUP($A391,MIDCAP100!$A:$H,2,FALSE)</f>
        <v>6855.15</v>
      </c>
      <c r="O391" s="22">
        <f>VLOOKUP($A391,SMALLCAP100!$A:$H,2,FALSE)</f>
        <v>3212.82</v>
      </c>
    </row>
    <row r="392" spans="1:15">
      <c r="A392" s="21">
        <v>40100</v>
      </c>
      <c r="B392">
        <v>5118.2</v>
      </c>
      <c r="C392" s="22">
        <f>VLOOKUP(A392,NIFTY!$A:$E,3,FALSE)</f>
        <v>5054.3500000000004</v>
      </c>
      <c r="D392" s="22">
        <f>VLOOKUP($A392,NIFTY!$A:$E,4,FALSE)</f>
        <v>5127.3999999999996</v>
      </c>
      <c r="E392" s="22">
        <f>VLOOKUP($A392,NIFTY!$A:$E,5,FALSE)</f>
        <v>5054.3500000000004</v>
      </c>
      <c r="F392">
        <v>26.38</v>
      </c>
      <c r="G392">
        <v>10015.86</v>
      </c>
      <c r="H392">
        <v>5114.8500000000004</v>
      </c>
      <c r="I392">
        <v>46.003999999999998</v>
      </c>
      <c r="J392" s="22">
        <f>VLOOKUP(A392,FII!$A$1:$D$3730,3,FALSE)</f>
        <v>492.77</v>
      </c>
      <c r="K392" s="22">
        <f>VLOOKUP(A392,FII!$A$1:$D$3730,4,FALSE)</f>
        <v>-35.93</v>
      </c>
      <c r="L392" s="22">
        <f>VLOOKUP(A392,CRUDE!$A:$B,2,FALSE)</f>
        <v>73.099999999999994</v>
      </c>
      <c r="M392" s="22">
        <f>VLOOKUP(A392,NIFTY!$A:$H,8,FALSE)</f>
        <v>243.36</v>
      </c>
      <c r="N392" s="22">
        <f>VLOOKUP($A392,MIDCAP100!$A:$H,2,FALSE)</f>
        <v>6997.8</v>
      </c>
      <c r="O392" s="22">
        <f>VLOOKUP($A392,SMALLCAP100!$A:$H,2,FALSE)</f>
        <v>3289.77</v>
      </c>
    </row>
    <row r="393" spans="1:15">
      <c r="A393" s="21">
        <v>40101</v>
      </c>
      <c r="B393">
        <v>5108.8500000000004</v>
      </c>
      <c r="C393" s="22">
        <f>VLOOKUP(A393,NIFTY!$A:$E,3,FALSE)</f>
        <v>5118.55</v>
      </c>
      <c r="D393" s="22">
        <f>VLOOKUP($A393,NIFTY!$A:$E,4,FALSE)</f>
        <v>5152.25</v>
      </c>
      <c r="E393" s="22">
        <f>VLOOKUP($A393,NIFTY!$A:$E,5,FALSE)</f>
        <v>5077.1000000000004</v>
      </c>
      <c r="F393">
        <v>26.64</v>
      </c>
      <c r="G393">
        <v>10062.94</v>
      </c>
      <c r="H393">
        <v>5109.95</v>
      </c>
      <c r="I393">
        <v>45.975000000000001</v>
      </c>
      <c r="J393" s="22">
        <f>VLOOKUP(A393,FII!$A$1:$D$3730,3,FALSE)</f>
        <v>338.83</v>
      </c>
      <c r="K393" s="22">
        <f>VLOOKUP(A393,FII!$A$1:$D$3730,4,FALSE)</f>
        <v>-363.11</v>
      </c>
      <c r="L393" s="22">
        <f>VLOOKUP(A393,CRUDE!$A:$B,2,FALSE)</f>
        <v>74.45</v>
      </c>
      <c r="M393" s="22">
        <f>VLOOKUP(A393,NIFTY!$A:$H,8,FALSE)</f>
        <v>258.10000000000002</v>
      </c>
      <c r="N393" s="22">
        <f>VLOOKUP($A393,MIDCAP100!$A:$H,2,FALSE)</f>
        <v>7033.4</v>
      </c>
      <c r="O393" s="22">
        <f>VLOOKUP($A393,SMALLCAP100!$A:$H,2,FALSE)</f>
        <v>3303.98</v>
      </c>
    </row>
    <row r="394" spans="1:15">
      <c r="A394" s="21">
        <v>40102</v>
      </c>
      <c r="B394">
        <v>5142.1499999999996</v>
      </c>
      <c r="C394" s="22">
        <f>VLOOKUP(A394,NIFTY!$A:$E,3,FALSE)</f>
        <v>5108.6499999999996</v>
      </c>
      <c r="D394" s="22">
        <f>VLOOKUP($A394,NIFTY!$A:$E,4,FALSE)</f>
        <v>5149.6499999999996</v>
      </c>
      <c r="E394" s="22">
        <f>VLOOKUP($A394,NIFTY!$A:$E,5,FALSE)</f>
        <v>5093.2</v>
      </c>
      <c r="F394">
        <v>26.02</v>
      </c>
      <c r="G394">
        <v>9995.91</v>
      </c>
      <c r="H394">
        <v>5143.25</v>
      </c>
      <c r="I394">
        <v>46.225000000000001</v>
      </c>
      <c r="J394" s="22">
        <f>VLOOKUP(A394,FII!$A$1:$D$3730,3,FALSE)</f>
        <v>-294.85000000000002</v>
      </c>
      <c r="K394" s="22">
        <f>VLOOKUP(A394,FII!$A$1:$D$3730,4,FALSE)</f>
        <v>-751.11</v>
      </c>
      <c r="L394" s="22">
        <f>VLOOKUP(A394,CRUDE!$A:$B,2,FALSE)</f>
        <v>76.989999999999995</v>
      </c>
      <c r="M394" s="22">
        <f>VLOOKUP(A394,NIFTY!$A:$H,8,FALSE)</f>
        <v>208.18</v>
      </c>
      <c r="N394" s="22">
        <f>VLOOKUP($A394,MIDCAP100!$A:$H,2,FALSE)</f>
        <v>7129.05</v>
      </c>
      <c r="O394" s="22">
        <f>VLOOKUP($A394,SMALLCAP100!$A:$H,2,FALSE)</f>
        <v>3333.03</v>
      </c>
    </row>
    <row r="395" spans="1:15">
      <c r="A395" s="21">
        <v>40103</v>
      </c>
      <c r="B395">
        <v>5141.8</v>
      </c>
      <c r="C395" s="22">
        <f>VLOOKUP(A395,NIFTY!$A:$E,3,FALSE)</f>
        <v>5159.3500000000004</v>
      </c>
      <c r="D395" s="22">
        <f>VLOOKUP($A395,NIFTY!$A:$E,4,FALSE)</f>
        <v>5176.8</v>
      </c>
      <c r="E395" s="22">
        <f>VLOOKUP($A395,NIFTY!$A:$E,5,FALSE)</f>
        <v>5124.25</v>
      </c>
      <c r="F395">
        <v>26.28</v>
      </c>
      <c r="G395" t="e">
        <v>#N/A</v>
      </c>
      <c r="H395">
        <v>5125.6499999999996</v>
      </c>
      <c r="I395" t="e">
        <v>#N/A</v>
      </c>
      <c r="J395" s="22">
        <f>VLOOKUP(A395,FII!$A$1:$D$3730,3,FALSE)</f>
        <v>300.19</v>
      </c>
      <c r="K395" s="22">
        <f>VLOOKUP(A395,FII!$A$1:$D$3730,4,FALSE)</f>
        <v>-39.08</v>
      </c>
      <c r="L395" s="22" t="e">
        <f>VLOOKUP(A395,CRUDE!$A:$B,2,FALSE)</f>
        <v>#N/A</v>
      </c>
      <c r="M395" s="22">
        <f>VLOOKUP(A395,NIFTY!$A:$H,8,FALSE)</f>
        <v>41.29</v>
      </c>
      <c r="N395" s="22">
        <f>VLOOKUP($A395,MIDCAP100!$A:$H,2,FALSE)</f>
        <v>7168.6</v>
      </c>
      <c r="O395" s="22">
        <f>VLOOKUP($A395,SMALLCAP100!$A:$H,2,FALSE)</f>
        <v>3364.06</v>
      </c>
    </row>
    <row r="396" spans="1:15">
      <c r="A396" s="21">
        <v>40106</v>
      </c>
      <c r="B396">
        <v>5114.45</v>
      </c>
      <c r="C396" s="22">
        <f>VLOOKUP(A396,NIFTY!$A:$E,3,FALSE)</f>
        <v>5145.6000000000004</v>
      </c>
      <c r="D396" s="22">
        <f>VLOOKUP($A396,NIFTY!$A:$E,4,FALSE)</f>
        <v>5181.95</v>
      </c>
      <c r="E396" s="22">
        <f>VLOOKUP($A396,NIFTY!$A:$E,5,FALSE)</f>
        <v>5102.6499999999996</v>
      </c>
      <c r="F396">
        <v>26.69</v>
      </c>
      <c r="G396">
        <v>10041.48</v>
      </c>
      <c r="H396">
        <v>5104.45</v>
      </c>
      <c r="I396">
        <v>46.265000000000001</v>
      </c>
      <c r="J396" s="22">
        <f>VLOOKUP(A396,FII!$A$1:$D$3730,3,FALSE)</f>
        <v>5.41</v>
      </c>
      <c r="K396" s="22">
        <f>VLOOKUP(A396,FII!$A$1:$D$3730,4,FALSE)</f>
        <v>-35.68</v>
      </c>
      <c r="L396" s="22">
        <f>VLOOKUP(A396,CRUDE!$A:$B,2,FALSE)</f>
        <v>77.239999999999995</v>
      </c>
      <c r="M396" s="22">
        <f>VLOOKUP(A396,NIFTY!$A:$H,8,FALSE)</f>
        <v>199.62</v>
      </c>
      <c r="N396" s="22">
        <f>VLOOKUP($A396,MIDCAP100!$A:$H,2,FALSE)</f>
        <v>7171.45</v>
      </c>
      <c r="O396" s="22">
        <f>VLOOKUP($A396,SMALLCAP100!$A:$H,2,FALSE)</f>
        <v>3366.39</v>
      </c>
    </row>
    <row r="397" spans="1:15">
      <c r="A397" s="21">
        <v>40107</v>
      </c>
      <c r="B397">
        <v>5063.6000000000004</v>
      </c>
      <c r="C397" s="22">
        <f>VLOOKUP(A397,NIFTY!$A:$E,3,FALSE)</f>
        <v>5114.8500000000004</v>
      </c>
      <c r="D397" s="22">
        <f>VLOOKUP($A397,NIFTY!$A:$E,4,FALSE)</f>
        <v>5117.45</v>
      </c>
      <c r="E397" s="22">
        <f>VLOOKUP($A397,NIFTY!$A:$E,5,FALSE)</f>
        <v>5051.6499999999996</v>
      </c>
      <c r="F397">
        <v>26.78</v>
      </c>
      <c r="G397">
        <v>9949.36</v>
      </c>
      <c r="H397">
        <v>5070.8</v>
      </c>
      <c r="I397">
        <v>46.344999999999999</v>
      </c>
      <c r="J397" s="22">
        <f>VLOOKUP(A397,FII!$A$1:$D$3730,3,FALSE)</f>
        <v>-362.78</v>
      </c>
      <c r="K397" s="22">
        <f>VLOOKUP(A397,FII!$A$1:$D$3730,4,FALSE)</f>
        <v>102.64</v>
      </c>
      <c r="L397" s="22">
        <f>VLOOKUP(A397,CRUDE!$A:$B,2,FALSE)</f>
        <v>79.69</v>
      </c>
      <c r="M397" s="22">
        <f>VLOOKUP(A397,NIFTY!$A:$H,8,FALSE)</f>
        <v>206.63</v>
      </c>
      <c r="N397" s="22">
        <f>VLOOKUP($A397,MIDCAP100!$A:$H,2,FALSE)</f>
        <v>7036.35</v>
      </c>
      <c r="O397" s="22">
        <f>VLOOKUP($A397,SMALLCAP100!$A:$H,2,FALSE)</f>
        <v>3338.34</v>
      </c>
    </row>
    <row r="398" spans="1:15">
      <c r="A398" s="21">
        <v>40108</v>
      </c>
      <c r="B398">
        <v>4988.6000000000004</v>
      </c>
      <c r="C398" s="22">
        <f>VLOOKUP(A398,NIFTY!$A:$E,3,FALSE)</f>
        <v>5063.3500000000004</v>
      </c>
      <c r="D398" s="22">
        <f>VLOOKUP($A398,NIFTY!$A:$E,4,FALSE)</f>
        <v>5064.25</v>
      </c>
      <c r="E398" s="22">
        <f>VLOOKUP($A398,NIFTY!$A:$E,5,FALSE)</f>
        <v>4968.45</v>
      </c>
      <c r="F398">
        <v>25.49</v>
      </c>
      <c r="G398">
        <v>10081.31</v>
      </c>
      <c r="H398">
        <v>4997.3999999999996</v>
      </c>
      <c r="I398">
        <v>46.564999999999998</v>
      </c>
      <c r="J398" s="22">
        <f>VLOOKUP(A398,FII!$A$1:$D$3730,3,FALSE)</f>
        <v>-747.27</v>
      </c>
      <c r="K398" s="22">
        <f>VLOOKUP(A398,FII!$A$1:$D$3730,4,FALSE)</f>
        <v>-73.64</v>
      </c>
      <c r="L398" s="22">
        <f>VLOOKUP(A398,CRUDE!$A:$B,2,FALSE)</f>
        <v>79.510000000000005</v>
      </c>
      <c r="M398" s="22">
        <f>VLOOKUP(A398,NIFTY!$A:$H,8,FALSE)</f>
        <v>219.15</v>
      </c>
      <c r="N398" s="22">
        <f>VLOOKUP($A398,MIDCAP100!$A:$H,2,FALSE)</f>
        <v>6914.25</v>
      </c>
      <c r="O398" s="22">
        <f>VLOOKUP($A398,SMALLCAP100!$A:$H,2,FALSE)</f>
        <v>3277.22</v>
      </c>
    </row>
    <row r="399" spans="1:15">
      <c r="A399" s="21">
        <v>40109</v>
      </c>
      <c r="B399">
        <v>4997.05</v>
      </c>
      <c r="C399" s="22">
        <f>VLOOKUP(A399,NIFTY!$A:$E,3,FALSE)</f>
        <v>4986.55</v>
      </c>
      <c r="D399" s="22">
        <f>VLOOKUP($A399,NIFTY!$A:$E,4,FALSE)</f>
        <v>5054.95</v>
      </c>
      <c r="E399" s="22">
        <f>VLOOKUP($A399,NIFTY!$A:$E,5,FALSE)</f>
        <v>4983.25</v>
      </c>
      <c r="F399">
        <v>24.49</v>
      </c>
      <c r="G399">
        <v>9972.18</v>
      </c>
      <c r="H399">
        <v>5007.8999999999996</v>
      </c>
      <c r="I399">
        <v>46.5</v>
      </c>
      <c r="J399" s="22">
        <f>VLOOKUP(A399,FII!$A$1:$D$3730,3,FALSE)</f>
        <v>-1124.99</v>
      </c>
      <c r="K399" s="22">
        <f>VLOOKUP(A399,FII!$A$1:$D$3730,4,FALSE)</f>
        <v>-523.9</v>
      </c>
      <c r="L399" s="22">
        <f>VLOOKUP(A399,CRUDE!$A:$B,2,FALSE)</f>
        <v>78.92</v>
      </c>
      <c r="M399" s="22">
        <f>VLOOKUP(A399,NIFTY!$A:$H,8,FALSE)</f>
        <v>223.34</v>
      </c>
      <c r="N399" s="22">
        <f>VLOOKUP($A399,MIDCAP100!$A:$H,2,FALSE)</f>
        <v>6988.35</v>
      </c>
      <c r="O399" s="22">
        <f>VLOOKUP($A399,SMALLCAP100!$A:$H,2,FALSE)</f>
        <v>3308.32</v>
      </c>
    </row>
    <row r="400" spans="1:15">
      <c r="A400" s="21">
        <v>40112</v>
      </c>
      <c r="B400">
        <v>4970.8999999999996</v>
      </c>
      <c r="C400" s="22">
        <f>VLOOKUP(A400,NIFTY!$A:$E,3,FALSE)</f>
        <v>4997.1499999999996</v>
      </c>
      <c r="D400" s="22">
        <f>VLOOKUP($A400,NIFTY!$A:$E,4,FALSE)</f>
        <v>5033.75</v>
      </c>
      <c r="E400" s="22">
        <f>VLOOKUP($A400,NIFTY!$A:$E,5,FALSE)</f>
        <v>4961.3500000000004</v>
      </c>
      <c r="F400">
        <v>24.49</v>
      </c>
      <c r="G400">
        <v>9867.9599999999991</v>
      </c>
      <c r="H400">
        <v>4978.25</v>
      </c>
      <c r="I400">
        <v>46.575000000000003</v>
      </c>
      <c r="J400" s="22">
        <f>VLOOKUP(A400,FII!$A$1:$D$3730,3,FALSE)</f>
        <v>299.82</v>
      </c>
      <c r="K400" s="22">
        <f>VLOOKUP(A400,FII!$A$1:$D$3730,4,FALSE)</f>
        <v>141.28</v>
      </c>
      <c r="L400" s="22">
        <f>VLOOKUP(A400,CRUDE!$A:$B,2,FALSE)</f>
        <v>77.260000000000005</v>
      </c>
      <c r="M400" s="22">
        <f>VLOOKUP(A400,NIFTY!$A:$H,8,FALSE)</f>
        <v>201.76</v>
      </c>
      <c r="N400" s="22">
        <f>VLOOKUP($A400,MIDCAP100!$A:$H,2,FALSE)</f>
        <v>6875.8</v>
      </c>
      <c r="O400" s="22">
        <f>VLOOKUP($A400,SMALLCAP100!$A:$H,2,FALSE)</f>
        <v>3249.97</v>
      </c>
    </row>
    <row r="401" spans="1:15">
      <c r="A401" s="21">
        <v>40113</v>
      </c>
      <c r="B401">
        <v>4846.7</v>
      </c>
      <c r="C401" s="22">
        <f>VLOOKUP(A401,NIFTY!$A:$E,3,FALSE)</f>
        <v>4970.55</v>
      </c>
      <c r="D401" s="22">
        <f>VLOOKUP($A401,NIFTY!$A:$E,4,FALSE)</f>
        <v>4970.55</v>
      </c>
      <c r="E401" s="22">
        <f>VLOOKUP($A401,NIFTY!$A:$E,5,FALSE)</f>
        <v>4829.5</v>
      </c>
      <c r="F401">
        <v>28.18</v>
      </c>
      <c r="G401">
        <v>9882.17</v>
      </c>
      <c r="H401">
        <v>4848.55</v>
      </c>
      <c r="I401">
        <v>46.945</v>
      </c>
      <c r="J401" s="22">
        <f>VLOOKUP(A401,FII!$A$1:$D$3730,3,FALSE)</f>
        <v>-1.41</v>
      </c>
      <c r="K401" s="22">
        <f>VLOOKUP(A401,FII!$A$1:$D$3730,4,FALSE)</f>
        <v>30.27</v>
      </c>
      <c r="L401" s="22">
        <f>VLOOKUP(A401,CRUDE!$A:$B,2,FALSE)</f>
        <v>77.92</v>
      </c>
      <c r="M401" s="22">
        <f>VLOOKUP(A401,NIFTY!$A:$H,8,FALSE)</f>
        <v>324.13</v>
      </c>
      <c r="N401" s="22">
        <f>VLOOKUP($A401,MIDCAP100!$A:$H,2,FALSE)</f>
        <v>6622.7</v>
      </c>
      <c r="O401" s="22">
        <f>VLOOKUP($A401,SMALLCAP100!$A:$H,2,FALSE)</f>
        <v>3132.16</v>
      </c>
    </row>
    <row r="402" spans="1:15">
      <c r="A402" s="21">
        <v>40114</v>
      </c>
      <c r="B402">
        <v>4826.1499999999996</v>
      </c>
      <c r="C402" s="22">
        <f>VLOOKUP(A402,NIFTY!$A:$E,3,FALSE)</f>
        <v>4846.55</v>
      </c>
      <c r="D402" s="22">
        <f>VLOOKUP($A402,NIFTY!$A:$E,4,FALSE)</f>
        <v>4867</v>
      </c>
      <c r="E402" s="22">
        <f>VLOOKUP($A402,NIFTY!$A:$E,5,FALSE)</f>
        <v>4784.1000000000004</v>
      </c>
      <c r="F402">
        <v>28.48</v>
      </c>
      <c r="G402">
        <v>9762.69</v>
      </c>
      <c r="H402">
        <v>4826.55</v>
      </c>
      <c r="I402">
        <v>47.174999999999997</v>
      </c>
      <c r="J402" s="22">
        <f>VLOOKUP(A402,FII!$A$1:$D$3730,3,FALSE)</f>
        <v>-1018.51</v>
      </c>
      <c r="K402" s="22">
        <f>VLOOKUP(A402,FII!$A$1:$D$3730,4,FALSE)</f>
        <v>-739.31</v>
      </c>
      <c r="L402" s="22">
        <f>VLOOKUP(A402,CRUDE!$A:$B,2,FALSE)</f>
        <v>75.86</v>
      </c>
      <c r="M402" s="22">
        <f>VLOOKUP(A402,NIFTY!$A:$H,8,FALSE)</f>
        <v>291.61</v>
      </c>
      <c r="N402" s="22">
        <f>VLOOKUP($A402,MIDCAP100!$A:$H,2,FALSE)</f>
        <v>6660.85</v>
      </c>
      <c r="O402" s="22">
        <f>VLOOKUP($A402,SMALLCAP100!$A:$H,2,FALSE)</f>
        <v>3122.71</v>
      </c>
    </row>
    <row r="403" spans="1:15">
      <c r="A403" s="21">
        <v>40115</v>
      </c>
      <c r="B403">
        <v>4750.55</v>
      </c>
      <c r="C403" s="22">
        <f>VLOOKUP(A403,NIFTY!$A:$E,3,FALSE)</f>
        <v>4826.1000000000004</v>
      </c>
      <c r="D403" s="22">
        <f>VLOOKUP($A403,NIFTY!$A:$E,4,FALSE)</f>
        <v>4826.1000000000004</v>
      </c>
      <c r="E403" s="22">
        <f>VLOOKUP($A403,NIFTY!$A:$E,5,FALSE)</f>
        <v>4738.3999999999996</v>
      </c>
      <c r="F403">
        <v>28.22</v>
      </c>
      <c r="G403">
        <v>9962.58</v>
      </c>
      <c r="H403">
        <v>4750.55</v>
      </c>
      <c r="I403">
        <v>46.78</v>
      </c>
      <c r="J403" s="22">
        <f>VLOOKUP(A403,FII!$A$1:$D$3730,3,FALSE)</f>
        <v>119.13</v>
      </c>
      <c r="K403" s="22">
        <f>VLOOKUP(A403,FII!$A$1:$D$3730,4,FALSE)</f>
        <v>61.58</v>
      </c>
      <c r="L403" s="22">
        <f>VLOOKUP(A403,CRUDE!$A:$B,2,FALSE)</f>
        <v>78.040000000000006</v>
      </c>
      <c r="M403" s="22">
        <f>VLOOKUP(A403,NIFTY!$A:$H,8,FALSE)</f>
        <v>354.05</v>
      </c>
      <c r="N403" s="22">
        <f>VLOOKUP($A403,MIDCAP100!$A:$H,2,FALSE)</f>
        <v>6577.45</v>
      </c>
      <c r="O403" s="22">
        <f>VLOOKUP($A403,SMALLCAP100!$A:$H,2,FALSE)</f>
        <v>3075.54</v>
      </c>
    </row>
    <row r="404" spans="1:15">
      <c r="A404" s="21">
        <v>40116</v>
      </c>
      <c r="B404">
        <v>4711.7</v>
      </c>
      <c r="C404" s="22">
        <f>VLOOKUP(A404,NIFTY!$A:$E,3,FALSE)</f>
        <v>4751.1000000000004</v>
      </c>
      <c r="D404" s="22">
        <f>VLOOKUP($A404,NIFTY!$A:$E,4,FALSE)</f>
        <v>4853.6499999999996</v>
      </c>
      <c r="E404" s="22">
        <f>VLOOKUP($A404,NIFTY!$A:$E,5,FALSE)</f>
        <v>4687.5</v>
      </c>
      <c r="F404">
        <v>25.39</v>
      </c>
      <c r="G404">
        <v>9712.73</v>
      </c>
      <c r="H404">
        <v>4707.75</v>
      </c>
      <c r="I404">
        <v>46.924999999999997</v>
      </c>
      <c r="J404" s="22">
        <f>VLOOKUP(A404,FII!$A$1:$D$3730,3,FALSE)</f>
        <v>-538.25</v>
      </c>
      <c r="K404" s="22">
        <f>VLOOKUP(A404,FII!$A$1:$D$3730,4,FALSE)</f>
        <v>-316.63</v>
      </c>
      <c r="L404" s="22">
        <f>VLOOKUP(A404,CRUDE!$A:$B,2,FALSE)</f>
        <v>75.2</v>
      </c>
      <c r="M404" s="22">
        <f>VLOOKUP(A404,NIFTY!$A:$H,8,FALSE)</f>
        <v>321.18</v>
      </c>
      <c r="N404" s="22">
        <f>VLOOKUP($A404,MIDCAP100!$A:$H,2,FALSE)</f>
        <v>6579.8</v>
      </c>
      <c r="O404" s="22">
        <f>VLOOKUP($A404,SMALLCAP100!$A:$H,2,FALSE)</f>
        <v>3067.44</v>
      </c>
    </row>
    <row r="405" spans="1:15">
      <c r="A405" s="21">
        <v>40120</v>
      </c>
      <c r="B405">
        <v>4563.8999999999996</v>
      </c>
      <c r="C405" s="22">
        <f>VLOOKUP(A405,NIFTY!$A:$E,3,FALSE)</f>
        <v>4712.25</v>
      </c>
      <c r="D405" s="22">
        <f>VLOOKUP($A405,NIFTY!$A:$E,4,FALSE)</f>
        <v>4729.8500000000004</v>
      </c>
      <c r="E405" s="22">
        <f>VLOOKUP($A405,NIFTY!$A:$E,5,FALSE)</f>
        <v>4538.5</v>
      </c>
      <c r="F405">
        <v>24.43</v>
      </c>
      <c r="G405">
        <v>9771.91</v>
      </c>
      <c r="H405">
        <v>4559.3500000000004</v>
      </c>
      <c r="I405">
        <v>47.145000000000003</v>
      </c>
      <c r="J405" s="22">
        <f>VLOOKUP(A405,FII!$A$1:$D$3730,3,FALSE)</f>
        <v>654.1</v>
      </c>
      <c r="K405" s="22">
        <f>VLOOKUP(A405,FII!$A$1:$D$3730,4,FALSE)</f>
        <v>659.41</v>
      </c>
      <c r="L405" s="22">
        <f>VLOOKUP(A405,CRUDE!$A:$B,2,FALSE)</f>
        <v>78.11</v>
      </c>
      <c r="M405" s="22">
        <f>VLOOKUP(A405,NIFTY!$A:$H,8,FALSE)</f>
        <v>319.39</v>
      </c>
      <c r="N405" s="22">
        <f>VLOOKUP($A405,MIDCAP100!$A:$H,2,FALSE)</f>
        <v>6384.9</v>
      </c>
      <c r="O405" s="22">
        <f>VLOOKUP($A405,SMALLCAP100!$A:$H,2,FALSE)</f>
        <v>2949.35</v>
      </c>
    </row>
    <row r="406" spans="1:15">
      <c r="A406" s="21">
        <v>40121</v>
      </c>
      <c r="B406">
        <v>4710.8</v>
      </c>
      <c r="C406" s="22">
        <f>VLOOKUP(A406,NIFTY!$A:$E,3,FALSE)</f>
        <v>4567.3</v>
      </c>
      <c r="D406" s="22">
        <f>VLOOKUP($A406,NIFTY!$A:$E,4,FALSE)</f>
        <v>4717.8</v>
      </c>
      <c r="E406" s="22">
        <f>VLOOKUP($A406,NIFTY!$A:$E,5,FALSE)</f>
        <v>4565</v>
      </c>
      <c r="F406">
        <v>29.89</v>
      </c>
      <c r="G406">
        <v>9802.14</v>
      </c>
      <c r="H406">
        <v>4705.2</v>
      </c>
      <c r="I406">
        <v>46.91</v>
      </c>
      <c r="J406" s="22">
        <f>VLOOKUP(A406,FII!$A$1:$D$3730,3,FALSE)</f>
        <v>-1163.98</v>
      </c>
      <c r="K406" s="22">
        <f>VLOOKUP(A406,FII!$A$1:$D$3730,4,FALSE)</f>
        <v>262.38</v>
      </c>
      <c r="L406" s="22">
        <f>VLOOKUP(A406,CRUDE!$A:$B,2,FALSE)</f>
        <v>78.89</v>
      </c>
      <c r="M406" s="22">
        <f>VLOOKUP(A406,NIFTY!$A:$H,8,FALSE)</f>
        <v>342.88</v>
      </c>
      <c r="N406" s="22">
        <f>VLOOKUP($A406,MIDCAP100!$A:$H,2,FALSE)</f>
        <v>6560.35</v>
      </c>
      <c r="O406" s="22">
        <f>VLOOKUP($A406,SMALLCAP100!$A:$H,2,FALSE)</f>
        <v>3023.59</v>
      </c>
    </row>
    <row r="407" spans="1:15">
      <c r="A407" s="21">
        <v>40122</v>
      </c>
      <c r="B407">
        <v>4765.55</v>
      </c>
      <c r="C407" s="22">
        <f>VLOOKUP(A407,NIFTY!$A:$E,3,FALSE)</f>
        <v>4711.6499999999996</v>
      </c>
      <c r="D407" s="22">
        <f>VLOOKUP($A407,NIFTY!$A:$E,4,FALSE)</f>
        <v>4776.3500000000004</v>
      </c>
      <c r="E407" s="22">
        <f>VLOOKUP($A407,NIFTY!$A:$E,5,FALSE)</f>
        <v>4610.6000000000004</v>
      </c>
      <c r="F407">
        <v>29.57</v>
      </c>
      <c r="G407">
        <v>10005.959999999999</v>
      </c>
      <c r="H407">
        <v>4770.95</v>
      </c>
      <c r="I407">
        <v>46.97</v>
      </c>
      <c r="J407" s="22">
        <f>VLOOKUP(A407,FII!$A$1:$D$3730,3,FALSE)</f>
        <v>1058.21</v>
      </c>
      <c r="K407" s="22">
        <f>VLOOKUP(A407,FII!$A$1:$D$3730,4,FALSE)</f>
        <v>576.84</v>
      </c>
      <c r="L407" s="22">
        <f>VLOOKUP(A407,CRUDE!$A:$B,2,FALSE)</f>
        <v>77.989999999999995</v>
      </c>
      <c r="M407" s="22">
        <f>VLOOKUP(A407,NIFTY!$A:$H,8,FALSE)</f>
        <v>337.19</v>
      </c>
      <c r="N407" s="22">
        <f>VLOOKUP($A407,MIDCAP100!$A:$H,2,FALSE)</f>
        <v>6691.55</v>
      </c>
      <c r="O407" s="22">
        <f>VLOOKUP($A407,SMALLCAP100!$A:$H,2,FALSE)</f>
        <v>3081.77</v>
      </c>
    </row>
    <row r="408" spans="1:15">
      <c r="A408" s="21">
        <v>40123</v>
      </c>
      <c r="B408">
        <v>4796.1499999999996</v>
      </c>
      <c r="C408" s="22">
        <f>VLOOKUP(A408,NIFTY!$A:$E,3,FALSE)</f>
        <v>4767.5</v>
      </c>
      <c r="D408" s="22">
        <f>VLOOKUP($A408,NIFTY!$A:$E,4,FALSE)</f>
        <v>4836.2</v>
      </c>
      <c r="E408" s="22">
        <f>VLOOKUP($A408,NIFTY!$A:$E,5,FALSE)</f>
        <v>4764.8500000000004</v>
      </c>
      <c r="F408">
        <v>29.04</v>
      </c>
      <c r="G408">
        <v>10023.42</v>
      </c>
      <c r="H408">
        <v>4790.1499999999996</v>
      </c>
      <c r="I408">
        <v>46.825000000000003</v>
      </c>
      <c r="J408" s="22">
        <f>VLOOKUP(A408,FII!$A$1:$D$3730,3,FALSE)</f>
        <v>-320.70999999999998</v>
      </c>
      <c r="K408" s="22">
        <f>VLOOKUP(A408,FII!$A$1:$D$3730,4,FALSE)</f>
        <v>417.35</v>
      </c>
      <c r="L408" s="22">
        <f>VLOOKUP(A408,CRUDE!$A:$B,2,FALSE)</f>
        <v>75.87</v>
      </c>
      <c r="M408" s="22">
        <f>VLOOKUP(A408,NIFTY!$A:$H,8,FALSE)</f>
        <v>279.5</v>
      </c>
      <c r="N408" s="22">
        <f>VLOOKUP($A408,MIDCAP100!$A:$H,2,FALSE)</f>
        <v>6836.5</v>
      </c>
      <c r="O408" s="22">
        <f>VLOOKUP($A408,SMALLCAP100!$A:$H,2,FALSE)</f>
        <v>3156.12</v>
      </c>
    </row>
    <row r="409" spans="1:15">
      <c r="A409" s="21">
        <v>40126</v>
      </c>
      <c r="B409">
        <v>4898.3999999999996</v>
      </c>
      <c r="C409" s="22">
        <f>VLOOKUP(A409,NIFTY!$A:$E,3,FALSE)</f>
        <v>4796.1499999999996</v>
      </c>
      <c r="D409" s="22">
        <f>VLOOKUP($A409,NIFTY!$A:$E,4,FALSE)</f>
        <v>4905.25</v>
      </c>
      <c r="E409" s="22">
        <f>VLOOKUP($A409,NIFTY!$A:$E,5,FALSE)</f>
        <v>4789.8999999999996</v>
      </c>
      <c r="F409">
        <v>28.92</v>
      </c>
      <c r="G409">
        <v>10226.94</v>
      </c>
      <c r="H409">
        <v>4903.1499999999996</v>
      </c>
      <c r="I409">
        <v>46.37</v>
      </c>
      <c r="J409" s="22">
        <f>VLOOKUP(A409,FII!$A$1:$D$3730,3,FALSE)</f>
        <v>1315.44</v>
      </c>
      <c r="K409" s="22">
        <f>VLOOKUP(A409,FII!$A$1:$D$3730,4,FALSE)</f>
        <v>286.41000000000003</v>
      </c>
      <c r="L409" s="22">
        <f>VLOOKUP(A409,CRUDE!$A:$B,2,FALSE)</f>
        <v>77.77</v>
      </c>
      <c r="M409" s="22">
        <f>VLOOKUP(A409,NIFTY!$A:$H,8,FALSE)</f>
        <v>242.56</v>
      </c>
      <c r="N409" s="22">
        <f>VLOOKUP($A409,MIDCAP100!$A:$H,2,FALSE)</f>
        <v>6975.55</v>
      </c>
      <c r="O409" s="22">
        <f>VLOOKUP($A409,SMALLCAP100!$A:$H,2,FALSE)</f>
        <v>3197.9</v>
      </c>
    </row>
    <row r="410" spans="1:15">
      <c r="A410" s="21">
        <v>40127</v>
      </c>
      <c r="B410">
        <v>4881.7</v>
      </c>
      <c r="C410" s="22">
        <f>VLOOKUP(A410,NIFTY!$A:$E,3,FALSE)</f>
        <v>4898.8999999999996</v>
      </c>
      <c r="D410" s="22">
        <f>VLOOKUP($A410,NIFTY!$A:$E,4,FALSE)</f>
        <v>4947.7</v>
      </c>
      <c r="E410" s="22">
        <f>VLOOKUP($A410,NIFTY!$A:$E,5,FALSE)</f>
        <v>4860.1000000000004</v>
      </c>
      <c r="F410">
        <v>30.06</v>
      </c>
      <c r="G410">
        <v>10246.969999999999</v>
      </c>
      <c r="H410">
        <v>4874.7</v>
      </c>
      <c r="I410">
        <v>46.325000000000003</v>
      </c>
      <c r="J410" s="22">
        <f>VLOOKUP(A410,FII!$A$1:$D$3730,3,FALSE)</f>
        <v>627.03</v>
      </c>
      <c r="K410" s="22">
        <f>VLOOKUP(A410,FII!$A$1:$D$3730,4,FALSE)</f>
        <v>234.28</v>
      </c>
      <c r="L410" s="22">
        <f>VLOOKUP(A410,CRUDE!$A:$B,2,FALSE)</f>
        <v>77.5</v>
      </c>
      <c r="M410" s="22">
        <f>VLOOKUP(A410,NIFTY!$A:$H,8,FALSE)</f>
        <v>273.27999999999997</v>
      </c>
      <c r="N410" s="22">
        <f>VLOOKUP($A410,MIDCAP100!$A:$H,2,FALSE)</f>
        <v>6997.75</v>
      </c>
      <c r="O410" s="22">
        <f>VLOOKUP($A410,SMALLCAP100!$A:$H,2,FALSE)</f>
        <v>3203.16</v>
      </c>
    </row>
    <row r="411" spans="1:15">
      <c r="A411" s="21">
        <v>40128</v>
      </c>
      <c r="B411">
        <v>5003.95</v>
      </c>
      <c r="C411" s="22">
        <f>VLOOKUP(A411,NIFTY!$A:$E,3,FALSE)</f>
        <v>4882.3</v>
      </c>
      <c r="D411" s="22">
        <f>VLOOKUP($A411,NIFTY!$A:$E,4,FALSE)</f>
        <v>5016.7</v>
      </c>
      <c r="E411" s="22">
        <f>VLOOKUP($A411,NIFTY!$A:$E,5,FALSE)</f>
        <v>4870.05</v>
      </c>
      <c r="F411">
        <v>28.96</v>
      </c>
      <c r="G411">
        <v>10291.26</v>
      </c>
      <c r="H411">
        <v>5009.75</v>
      </c>
      <c r="I411">
        <v>46.353999999999999</v>
      </c>
      <c r="J411" s="22">
        <f>VLOOKUP(A411,FII!$A$1:$D$3730,3,FALSE)</f>
        <v>197.49</v>
      </c>
      <c r="K411" s="22">
        <f>VLOOKUP(A411,FII!$A$1:$D$3730,4,FALSE)</f>
        <v>112.19</v>
      </c>
      <c r="L411" s="22">
        <f>VLOOKUP(A411,CRUDE!$A:$B,2,FALSE)</f>
        <v>77.95</v>
      </c>
      <c r="M411" s="22">
        <f>VLOOKUP(A411,NIFTY!$A:$H,8,FALSE)</f>
        <v>251.12</v>
      </c>
      <c r="N411" s="22">
        <f>VLOOKUP($A411,MIDCAP100!$A:$H,2,FALSE)</f>
        <v>7148.25</v>
      </c>
      <c r="O411" s="22">
        <f>VLOOKUP($A411,SMALLCAP100!$A:$H,2,FALSE)</f>
        <v>3259.24</v>
      </c>
    </row>
    <row r="412" spans="1:15">
      <c r="A412" s="21">
        <v>40129</v>
      </c>
      <c r="B412">
        <v>4952.6499999999996</v>
      </c>
      <c r="C412" s="22">
        <f>VLOOKUP(A412,NIFTY!$A:$E,3,FALSE)</f>
        <v>5004.3999999999996</v>
      </c>
      <c r="D412" s="22">
        <f>VLOOKUP($A412,NIFTY!$A:$E,4,FALSE)</f>
        <v>5014.3999999999996</v>
      </c>
      <c r="E412" s="22">
        <f>VLOOKUP($A412,NIFTY!$A:$E,5,FALSE)</f>
        <v>4924.75</v>
      </c>
      <c r="F412">
        <v>29.64</v>
      </c>
      <c r="G412">
        <v>10197.469999999999</v>
      </c>
      <c r="H412">
        <v>4953.1000000000004</v>
      </c>
      <c r="I412">
        <v>46.62</v>
      </c>
      <c r="J412" s="22">
        <f>VLOOKUP(A412,FII!$A$1:$D$3730,3,FALSE)</f>
        <v>383.08</v>
      </c>
      <c r="K412" s="22">
        <f>VLOOKUP(A412,FII!$A$1:$D$3730,4,FALSE)</f>
        <v>36.54</v>
      </c>
      <c r="L412" s="22">
        <f>VLOOKUP(A412,CRUDE!$A:$B,2,FALSE)</f>
        <v>76.02</v>
      </c>
      <c r="M412" s="22">
        <f>VLOOKUP(A412,NIFTY!$A:$H,8,FALSE)</f>
        <v>282.05</v>
      </c>
      <c r="N412" s="22">
        <f>VLOOKUP($A412,MIDCAP100!$A:$H,2,FALSE)</f>
        <v>7049.2</v>
      </c>
      <c r="O412" s="22">
        <f>VLOOKUP($A412,SMALLCAP100!$A:$H,2,FALSE)</f>
        <v>3251.95</v>
      </c>
    </row>
    <row r="413" spans="1:15">
      <c r="A413" s="21">
        <v>40130</v>
      </c>
      <c r="B413">
        <v>4998.95</v>
      </c>
      <c r="C413" s="22">
        <f>VLOOKUP(A413,NIFTY!$A:$E,3,FALSE)</f>
        <v>4952.3500000000004</v>
      </c>
      <c r="D413" s="22">
        <f>VLOOKUP($A413,NIFTY!$A:$E,4,FALSE)</f>
        <v>5017.8999999999996</v>
      </c>
      <c r="E413" s="22">
        <f>VLOOKUP($A413,NIFTY!$A:$E,5,FALSE)</f>
        <v>4942.6499999999996</v>
      </c>
      <c r="F413">
        <v>29.09</v>
      </c>
      <c r="G413">
        <v>10270.469999999999</v>
      </c>
      <c r="H413">
        <v>5002.6499999999996</v>
      </c>
      <c r="I413">
        <v>46.19</v>
      </c>
      <c r="J413" s="22">
        <f>VLOOKUP(A413,FII!$A$1:$D$3730,3,FALSE)</f>
        <v>-685.66</v>
      </c>
      <c r="K413" s="22">
        <f>VLOOKUP(A413,FII!$A$1:$D$3730,4,FALSE)</f>
        <v>-772.12</v>
      </c>
      <c r="L413" s="22">
        <f>VLOOKUP(A413,CRUDE!$A:$B,2,FALSE)</f>
        <v>75.55</v>
      </c>
      <c r="M413" s="22">
        <f>VLOOKUP(A413,NIFTY!$A:$H,8,FALSE)</f>
        <v>217.42</v>
      </c>
      <c r="N413" s="22">
        <f>VLOOKUP($A413,MIDCAP100!$A:$H,2,FALSE)</f>
        <v>7097.6</v>
      </c>
      <c r="O413" s="22">
        <f>VLOOKUP($A413,SMALLCAP100!$A:$H,2,FALSE)</f>
        <v>3261.74</v>
      </c>
    </row>
    <row r="414" spans="1:15">
      <c r="A414" s="21">
        <v>40133</v>
      </c>
      <c r="B414">
        <v>5058.05</v>
      </c>
      <c r="C414" s="22">
        <f>VLOOKUP(A414,NIFTY!$A:$E,3,FALSE)</f>
        <v>4996.5</v>
      </c>
      <c r="D414" s="22">
        <f>VLOOKUP($A414,NIFTY!$A:$E,4,FALSE)</f>
        <v>5073.2</v>
      </c>
      <c r="E414" s="22">
        <f>VLOOKUP($A414,NIFTY!$A:$E,5,FALSE)</f>
        <v>4994</v>
      </c>
      <c r="F414">
        <v>27.95</v>
      </c>
      <c r="G414">
        <v>10406.959999999999</v>
      </c>
      <c r="H414">
        <v>5062.45</v>
      </c>
      <c r="I414">
        <v>46.005000000000003</v>
      </c>
      <c r="J414" s="22">
        <f>VLOOKUP(A414,FII!$A$1:$D$3730,3,FALSE)</f>
        <v>673.91</v>
      </c>
      <c r="K414" s="22">
        <f>VLOOKUP(A414,FII!$A$1:$D$3730,4,FALSE)</f>
        <v>100.25</v>
      </c>
      <c r="L414" s="22">
        <f>VLOOKUP(A414,CRUDE!$A:$B,2,FALSE)</f>
        <v>78.760000000000005</v>
      </c>
      <c r="M414" s="22">
        <f>VLOOKUP(A414,NIFTY!$A:$H,8,FALSE)</f>
        <v>218.55</v>
      </c>
      <c r="N414" s="22">
        <f>VLOOKUP($A414,MIDCAP100!$A:$H,2,FALSE)</f>
        <v>7176.2</v>
      </c>
      <c r="O414" s="22">
        <f>VLOOKUP($A414,SMALLCAP100!$A:$H,2,FALSE)</f>
        <v>3278.34</v>
      </c>
    </row>
    <row r="415" spans="1:15">
      <c r="A415" s="21">
        <v>40134</v>
      </c>
      <c r="B415">
        <v>5062.25</v>
      </c>
      <c r="C415" s="22">
        <f>VLOOKUP(A415,NIFTY!$A:$E,3,FALSE)</f>
        <v>5058.95</v>
      </c>
      <c r="D415" s="22">
        <f>VLOOKUP($A415,NIFTY!$A:$E,4,FALSE)</f>
        <v>5074</v>
      </c>
      <c r="E415" s="22">
        <f>VLOOKUP($A415,NIFTY!$A:$E,5,FALSE)</f>
        <v>5010.1499999999996</v>
      </c>
      <c r="F415">
        <v>26.78</v>
      </c>
      <c r="G415">
        <v>10437.42</v>
      </c>
      <c r="H415">
        <v>5063.3999999999996</v>
      </c>
      <c r="I415">
        <v>46.225000000000001</v>
      </c>
      <c r="J415" s="22">
        <f>VLOOKUP(A415,FII!$A$1:$D$3730,3,FALSE)</f>
        <v>-227.73</v>
      </c>
      <c r="K415" s="22">
        <f>VLOOKUP(A415,FII!$A$1:$D$3730,4,FALSE)</f>
        <v>-175.81</v>
      </c>
      <c r="L415" s="22">
        <f>VLOOKUP(A415,CRUDE!$A:$B,2,FALSE)</f>
        <v>78.97</v>
      </c>
      <c r="M415" s="22">
        <f>VLOOKUP(A415,NIFTY!$A:$H,8,FALSE)</f>
        <v>211.03</v>
      </c>
      <c r="N415" s="22">
        <f>VLOOKUP($A415,MIDCAP100!$A:$H,2,FALSE)</f>
        <v>7165.4</v>
      </c>
      <c r="O415" s="22">
        <f>VLOOKUP($A415,SMALLCAP100!$A:$H,2,FALSE)</f>
        <v>3285.83</v>
      </c>
    </row>
    <row r="416" spans="1:15">
      <c r="A416" s="21">
        <v>40135</v>
      </c>
      <c r="B416">
        <v>5054.7</v>
      </c>
      <c r="C416" s="22">
        <f>VLOOKUP(A416,NIFTY!$A:$E,3,FALSE)</f>
        <v>5061.5</v>
      </c>
      <c r="D416" s="22">
        <f>VLOOKUP($A416,NIFTY!$A:$E,4,FALSE)</f>
        <v>5079.3</v>
      </c>
      <c r="E416" s="22">
        <f>VLOOKUP($A416,NIFTY!$A:$E,5,FALSE)</f>
        <v>5041.6499999999996</v>
      </c>
      <c r="F416">
        <v>26.39</v>
      </c>
      <c r="G416">
        <v>10426.31</v>
      </c>
      <c r="H416">
        <v>5055.05</v>
      </c>
      <c r="I416">
        <v>46.215000000000003</v>
      </c>
      <c r="J416" s="22">
        <f>VLOOKUP(A416,FII!$A$1:$D$3730,3,FALSE)</f>
        <v>-320.95</v>
      </c>
      <c r="K416" s="22">
        <f>VLOOKUP(A416,FII!$A$1:$D$3730,4,FALSE)</f>
        <v>-236.75</v>
      </c>
      <c r="L416" s="22">
        <f>VLOOKUP(A416,CRUDE!$A:$B,2,FALSE)</f>
        <v>79.47</v>
      </c>
      <c r="M416" s="22">
        <f>VLOOKUP(A416,NIFTY!$A:$H,8,FALSE)</f>
        <v>204.35</v>
      </c>
      <c r="N416" s="22">
        <f>VLOOKUP($A416,MIDCAP100!$A:$H,2,FALSE)</f>
        <v>7189.3</v>
      </c>
      <c r="O416" s="22">
        <f>VLOOKUP($A416,SMALLCAP100!$A:$H,2,FALSE)</f>
        <v>3300.58</v>
      </c>
    </row>
    <row r="417" spans="1:15">
      <c r="A417" s="21">
        <v>40136</v>
      </c>
      <c r="B417">
        <v>4989</v>
      </c>
      <c r="C417" s="22">
        <f>VLOOKUP(A417,NIFTY!$A:$E,3,FALSE)</f>
        <v>5043.95</v>
      </c>
      <c r="D417" s="22">
        <f>VLOOKUP($A417,NIFTY!$A:$E,4,FALSE)</f>
        <v>5053.45</v>
      </c>
      <c r="E417" s="22">
        <f>VLOOKUP($A417,NIFTY!$A:$E,5,FALSE)</f>
        <v>4963.7</v>
      </c>
      <c r="F417">
        <v>28.55</v>
      </c>
      <c r="G417">
        <v>10332.44</v>
      </c>
      <c r="H417">
        <v>4986.6000000000004</v>
      </c>
      <c r="I417">
        <v>46.75</v>
      </c>
      <c r="J417" s="22">
        <f>VLOOKUP(A417,FII!$A$1:$D$3730,3,FALSE)</f>
        <v>382.67</v>
      </c>
      <c r="K417" s="22">
        <f>VLOOKUP(A417,FII!$A$1:$D$3730,4,FALSE)</f>
        <v>100.53</v>
      </c>
      <c r="L417" s="22">
        <f>VLOOKUP(A417,CRUDE!$A:$B,2,FALSE)</f>
        <v>77.64</v>
      </c>
      <c r="M417" s="22">
        <f>VLOOKUP(A417,NIFTY!$A:$H,8,FALSE)</f>
        <v>286.2</v>
      </c>
      <c r="N417" s="22">
        <f>VLOOKUP($A417,MIDCAP100!$A:$H,2,FALSE)</f>
        <v>7082.7</v>
      </c>
      <c r="O417" s="22">
        <f>VLOOKUP($A417,SMALLCAP100!$A:$H,2,FALSE)</f>
        <v>3253.13</v>
      </c>
    </row>
    <row r="418" spans="1:15">
      <c r="A418" s="21">
        <v>40137</v>
      </c>
      <c r="B418">
        <v>5052.45</v>
      </c>
      <c r="C418" s="22">
        <f>VLOOKUP(A418,NIFTY!$A:$E,3,FALSE)</f>
        <v>4988.75</v>
      </c>
      <c r="D418" s="22">
        <f>VLOOKUP($A418,NIFTY!$A:$E,4,FALSE)</f>
        <v>5063.3</v>
      </c>
      <c r="E418" s="22">
        <f>VLOOKUP($A418,NIFTY!$A:$E,5,FALSE)</f>
        <v>4932.8</v>
      </c>
      <c r="F418">
        <v>26.64</v>
      </c>
      <c r="G418">
        <v>10318.16</v>
      </c>
      <c r="H418">
        <v>5066.25</v>
      </c>
      <c r="I418">
        <v>46.575000000000003</v>
      </c>
      <c r="J418" s="22">
        <f>VLOOKUP(A418,FII!$A$1:$D$3730,3,FALSE)</f>
        <v>-738.32</v>
      </c>
      <c r="K418" s="22">
        <f>VLOOKUP(A418,FII!$A$1:$D$3730,4,FALSE)</f>
        <v>-171.15</v>
      </c>
      <c r="L418" s="22">
        <f>VLOOKUP(A418,CRUDE!$A:$B,2,FALSE)</f>
        <v>77.2</v>
      </c>
      <c r="M418" s="22">
        <f>VLOOKUP(A418,NIFTY!$A:$H,8,FALSE)</f>
        <v>289.27999999999997</v>
      </c>
      <c r="N418" s="22">
        <f>VLOOKUP($A418,MIDCAP100!$A:$H,2,FALSE)</f>
        <v>7162.25</v>
      </c>
      <c r="O418" s="22">
        <f>VLOOKUP($A418,SMALLCAP100!$A:$H,2,FALSE)</f>
        <v>3278.76</v>
      </c>
    </row>
    <row r="419" spans="1:15">
      <c r="A419" s="21">
        <v>40140</v>
      </c>
      <c r="B419">
        <v>5103.55</v>
      </c>
      <c r="C419" s="22">
        <f>VLOOKUP(A419,NIFTY!$A:$E,3,FALSE)</f>
        <v>5052.95</v>
      </c>
      <c r="D419" s="22">
        <f>VLOOKUP($A419,NIFTY!$A:$E,4,FALSE)</f>
        <v>5113.1000000000004</v>
      </c>
      <c r="E419" s="22">
        <f>VLOOKUP($A419,NIFTY!$A:$E,5,FALSE)</f>
        <v>5052.1000000000004</v>
      </c>
      <c r="F419">
        <v>26.69</v>
      </c>
      <c r="G419">
        <v>10450.950000000001</v>
      </c>
      <c r="H419">
        <v>5108.3</v>
      </c>
      <c r="I419">
        <v>46.465000000000003</v>
      </c>
      <c r="J419" s="22">
        <f>VLOOKUP(A419,FII!$A$1:$D$3730,3,FALSE)</f>
        <v>-395.8</v>
      </c>
      <c r="K419" s="22">
        <f>VLOOKUP(A419,FII!$A$1:$D$3730,4,FALSE)</f>
        <v>-725.39</v>
      </c>
      <c r="L419" s="22">
        <f>VLOOKUP(A419,CRUDE!$A:$B,2,FALSE)</f>
        <v>77.459999999999994</v>
      </c>
      <c r="M419" s="22">
        <f>VLOOKUP(A419,NIFTY!$A:$H,8,FALSE)</f>
        <v>193.88</v>
      </c>
      <c r="N419" s="22">
        <f>VLOOKUP($A419,MIDCAP100!$A:$H,2,FALSE)</f>
        <v>7193.7</v>
      </c>
      <c r="O419" s="22">
        <f>VLOOKUP($A419,SMALLCAP100!$A:$H,2,FALSE)</f>
        <v>3296.41</v>
      </c>
    </row>
    <row r="420" spans="1:15">
      <c r="A420" s="21">
        <v>40141</v>
      </c>
      <c r="B420">
        <v>5090.55</v>
      </c>
      <c r="C420" s="22">
        <f>VLOOKUP(A420,NIFTY!$A:$E,3,FALSE)</f>
        <v>5105</v>
      </c>
      <c r="D420" s="22">
        <f>VLOOKUP($A420,NIFTY!$A:$E,4,FALSE)</f>
        <v>5112.8500000000004</v>
      </c>
      <c r="E420" s="22">
        <f>VLOOKUP($A420,NIFTY!$A:$E,5,FALSE)</f>
        <v>5053.5</v>
      </c>
      <c r="F420">
        <v>26.09</v>
      </c>
      <c r="G420">
        <v>10433.709999999999</v>
      </c>
      <c r="H420">
        <v>5087.25</v>
      </c>
      <c r="I420">
        <v>46.47</v>
      </c>
      <c r="J420" s="22">
        <f>VLOOKUP(A420,FII!$A$1:$D$3730,3,FALSE)</f>
        <v>413.24</v>
      </c>
      <c r="K420" s="22">
        <f>VLOOKUP(A420,FII!$A$1:$D$3730,4,FALSE)</f>
        <v>-307.83</v>
      </c>
      <c r="L420" s="22">
        <f>VLOOKUP(A420,CRUDE!$A:$B,2,FALSE)</f>
        <v>76.459999999999994</v>
      </c>
      <c r="M420" s="22">
        <f>VLOOKUP(A420,NIFTY!$A:$H,8,FALSE)</f>
        <v>201.32</v>
      </c>
      <c r="N420" s="22">
        <f>VLOOKUP($A420,MIDCAP100!$A:$H,2,FALSE)</f>
        <v>7230.9</v>
      </c>
      <c r="O420" s="22">
        <f>VLOOKUP($A420,SMALLCAP100!$A:$H,2,FALSE)</f>
        <v>3306.19</v>
      </c>
    </row>
    <row r="421" spans="1:15">
      <c r="A421" s="21">
        <v>40142</v>
      </c>
      <c r="B421">
        <v>5108.1499999999996</v>
      </c>
      <c r="C421" s="22">
        <f>VLOOKUP(A421,NIFTY!$A:$E,3,FALSE)</f>
        <v>5091.55</v>
      </c>
      <c r="D421" s="22">
        <f>VLOOKUP($A421,NIFTY!$A:$E,4,FALSE)</f>
        <v>5138</v>
      </c>
      <c r="E421" s="22">
        <f>VLOOKUP($A421,NIFTY!$A:$E,5,FALSE)</f>
        <v>5078.3500000000004</v>
      </c>
      <c r="F421">
        <v>24.85</v>
      </c>
      <c r="G421">
        <v>10464.4</v>
      </c>
      <c r="H421">
        <v>5108.25</v>
      </c>
      <c r="I421">
        <v>45.98</v>
      </c>
      <c r="J421" s="22">
        <f>VLOOKUP(A421,FII!$A$1:$D$3730,3,FALSE)</f>
        <v>-250.25</v>
      </c>
      <c r="K421" s="22">
        <f>VLOOKUP(A421,FII!$A$1:$D$3730,4,FALSE)</f>
        <v>78.09</v>
      </c>
      <c r="L421" s="22">
        <f>VLOOKUP(A421,CRUDE!$A:$B,2,FALSE)</f>
        <v>78.44</v>
      </c>
      <c r="M421" s="22">
        <f>VLOOKUP(A421,NIFTY!$A:$H,8,FALSE)</f>
        <v>185.17</v>
      </c>
      <c r="N421" s="22">
        <f>VLOOKUP($A421,MIDCAP100!$A:$H,2,FALSE)</f>
        <v>7231.55</v>
      </c>
      <c r="O421" s="22">
        <f>VLOOKUP($A421,SMALLCAP100!$A:$H,2,FALSE)</f>
        <v>3305.47</v>
      </c>
    </row>
    <row r="422" spans="1:15">
      <c r="A422" s="21">
        <v>40143</v>
      </c>
      <c r="B422">
        <v>5005.55</v>
      </c>
      <c r="C422" s="22">
        <f>VLOOKUP(A422,NIFTY!$A:$E,3,FALSE)</f>
        <v>5116.45</v>
      </c>
      <c r="D422" s="22">
        <f>VLOOKUP($A422,NIFTY!$A:$E,4,FALSE)</f>
        <v>5116.45</v>
      </c>
      <c r="E422" s="22">
        <f>VLOOKUP($A422,NIFTY!$A:$E,5,FALSE)</f>
        <v>4986.05</v>
      </c>
      <c r="F422">
        <v>28.31</v>
      </c>
      <c r="G422" t="e">
        <v>#N/A</v>
      </c>
      <c r="H422">
        <v>5005.55</v>
      </c>
      <c r="I422">
        <v>46.674999999999997</v>
      </c>
      <c r="J422" s="22">
        <f>VLOOKUP(A422,FII!$A$1:$D$3730,3,FALSE)</f>
        <v>412.22</v>
      </c>
      <c r="K422" s="22">
        <f>VLOOKUP(A422,FII!$A$1:$D$3730,4,FALSE)</f>
        <v>-254.19</v>
      </c>
      <c r="L422" s="22">
        <f>VLOOKUP(A422,CRUDE!$A:$B,2,FALSE)</f>
        <v>76.989999999999995</v>
      </c>
      <c r="M422" s="22">
        <f>VLOOKUP(A422,NIFTY!$A:$H,8,FALSE)</f>
        <v>250.07</v>
      </c>
      <c r="N422" s="22">
        <f>VLOOKUP($A422,MIDCAP100!$A:$H,2,FALSE)</f>
        <v>7143.75</v>
      </c>
      <c r="O422" s="22">
        <f>VLOOKUP($A422,SMALLCAP100!$A:$H,2,FALSE)</f>
        <v>3259.98</v>
      </c>
    </row>
    <row r="423" spans="1:15">
      <c r="A423" s="21">
        <v>40144</v>
      </c>
      <c r="B423">
        <v>4941.75</v>
      </c>
      <c r="C423" s="22">
        <f>VLOOKUP(A423,NIFTY!$A:$E,3,FALSE)</f>
        <v>5005.05</v>
      </c>
      <c r="D423" s="22">
        <f>VLOOKUP($A423,NIFTY!$A:$E,4,FALSE)</f>
        <v>5005.05</v>
      </c>
      <c r="E423" s="22">
        <f>VLOOKUP($A423,NIFTY!$A:$E,5,FALSE)</f>
        <v>4806.7</v>
      </c>
      <c r="F423">
        <v>30.06</v>
      </c>
      <c r="G423">
        <v>10309.92</v>
      </c>
      <c r="H423">
        <v>4946.3</v>
      </c>
      <c r="I423">
        <v>46.465000000000003</v>
      </c>
      <c r="J423" s="22">
        <f>VLOOKUP(A423,FII!$A$1:$D$3730,3,FALSE)</f>
        <v>-948.38</v>
      </c>
      <c r="K423" s="22">
        <f>VLOOKUP(A423,FII!$A$1:$D$3730,4,FALSE)</f>
        <v>-60.47</v>
      </c>
      <c r="L423" s="22">
        <f>VLOOKUP(A423,CRUDE!$A:$B,2,FALSE)</f>
        <v>77.180000000000007</v>
      </c>
      <c r="M423" s="22">
        <f>VLOOKUP(A423,NIFTY!$A:$H,8,FALSE)</f>
        <v>304.95999999999998</v>
      </c>
      <c r="N423" s="22">
        <f>VLOOKUP($A423,MIDCAP100!$A:$H,2,FALSE)</f>
        <v>7037</v>
      </c>
      <c r="O423" s="22">
        <f>VLOOKUP($A423,SMALLCAP100!$A:$H,2,FALSE)</f>
        <v>3206.07</v>
      </c>
    </row>
    <row r="424" spans="1:15">
      <c r="A424" s="21">
        <v>40147</v>
      </c>
      <c r="B424">
        <v>5032.7</v>
      </c>
      <c r="C424" s="22">
        <f>VLOOKUP(A424,NIFTY!$A:$E,3,FALSE)</f>
        <v>4942.25</v>
      </c>
      <c r="D424" s="22">
        <f>VLOOKUP($A424,NIFTY!$A:$E,4,FALSE)</f>
        <v>5066.3500000000004</v>
      </c>
      <c r="E424" s="22">
        <f>VLOOKUP($A424,NIFTY!$A:$E,5,FALSE)</f>
        <v>4942.25</v>
      </c>
      <c r="F424">
        <v>27.56</v>
      </c>
      <c r="G424">
        <v>10344.84</v>
      </c>
      <c r="H424">
        <v>5029.8999999999996</v>
      </c>
      <c r="I424">
        <v>46.534999999999997</v>
      </c>
      <c r="J424" s="22">
        <f>VLOOKUP(A424,FII!$A$1:$D$3730,3,FALSE)</f>
        <v>-769.77</v>
      </c>
      <c r="K424" s="22">
        <f>VLOOKUP(A424,FII!$A$1:$D$3730,4,FALSE)</f>
        <v>165.77</v>
      </c>
      <c r="L424" s="22">
        <f>VLOOKUP(A424,CRUDE!$A:$B,2,FALSE)</f>
        <v>78.47</v>
      </c>
      <c r="M424" s="22">
        <f>VLOOKUP(A424,NIFTY!$A:$H,8,FALSE)</f>
        <v>299.57</v>
      </c>
      <c r="N424" s="22">
        <f>VLOOKUP($A424,MIDCAP100!$A:$H,2,FALSE)</f>
        <v>7149.2</v>
      </c>
      <c r="O424" s="22">
        <f>VLOOKUP($A424,SMALLCAP100!$A:$H,2,FALSE)</f>
        <v>3264.17</v>
      </c>
    </row>
    <row r="425" spans="1:15">
      <c r="A425" s="21">
        <v>40148</v>
      </c>
      <c r="B425">
        <v>5122</v>
      </c>
      <c r="C425" s="22">
        <f>VLOOKUP(A425,NIFTY!$A:$E,3,FALSE)</f>
        <v>5039.7</v>
      </c>
      <c r="D425" s="22">
        <f>VLOOKUP($A425,NIFTY!$A:$E,4,FALSE)</f>
        <v>5130.3500000000004</v>
      </c>
      <c r="E425" s="22">
        <f>VLOOKUP($A425,NIFTY!$A:$E,5,FALSE)</f>
        <v>5038.8500000000004</v>
      </c>
      <c r="F425">
        <v>25.45</v>
      </c>
      <c r="G425">
        <v>10471.58</v>
      </c>
      <c r="H425">
        <v>5132.05</v>
      </c>
      <c r="I425">
        <v>46.253999999999998</v>
      </c>
      <c r="J425" s="22">
        <f>VLOOKUP(A425,FII!$A$1:$D$3730,3,FALSE)</f>
        <v>664.95</v>
      </c>
      <c r="K425" s="22">
        <f>VLOOKUP(A425,FII!$A$1:$D$3730,4,FALSE)</f>
        <v>524.73</v>
      </c>
      <c r="L425" s="22">
        <f>VLOOKUP(A425,CRUDE!$A:$B,2,FALSE)</f>
        <v>79.349999999999994</v>
      </c>
      <c r="M425" s="22">
        <f>VLOOKUP(A425,NIFTY!$A:$H,8,FALSE)</f>
        <v>301.88</v>
      </c>
      <c r="N425" s="22">
        <f>VLOOKUP($A425,MIDCAP100!$A:$H,2,FALSE)</f>
        <v>7269.1</v>
      </c>
      <c r="O425" s="22">
        <f>VLOOKUP($A425,SMALLCAP100!$A:$H,2,FALSE)</f>
        <v>3320.53</v>
      </c>
    </row>
    <row r="426" spans="1:15">
      <c r="A426" s="21">
        <v>40149</v>
      </c>
      <c r="B426">
        <v>5123.25</v>
      </c>
      <c r="C426" s="22">
        <f>VLOOKUP(A426,NIFTY!$A:$E,3,FALSE)</f>
        <v>5122.75</v>
      </c>
      <c r="D426" s="22">
        <f>VLOOKUP($A426,NIFTY!$A:$E,4,FALSE)</f>
        <v>5161.75</v>
      </c>
      <c r="E426" s="22">
        <f>VLOOKUP($A426,NIFTY!$A:$E,5,FALSE)</f>
        <v>5111.75</v>
      </c>
      <c r="F426">
        <v>26.03</v>
      </c>
      <c r="G426">
        <v>10452.68</v>
      </c>
      <c r="H426">
        <v>5119</v>
      </c>
      <c r="I426">
        <v>46.225000000000001</v>
      </c>
      <c r="J426" s="22">
        <f>VLOOKUP(A426,FII!$A$1:$D$3730,3,FALSE)</f>
        <v>0</v>
      </c>
      <c r="K426" s="22">
        <f>VLOOKUP(A426,FII!$A$1:$D$3730,4,FALSE)</f>
        <v>0</v>
      </c>
      <c r="L426" s="22">
        <f>VLOOKUP(A426,CRUDE!$A:$B,2,FALSE)</f>
        <v>77.88</v>
      </c>
      <c r="M426" s="22">
        <f>VLOOKUP(A426,NIFTY!$A:$H,8,FALSE)</f>
        <v>284.76</v>
      </c>
      <c r="N426" s="22">
        <f>VLOOKUP($A426,MIDCAP100!$A:$H,2,FALSE)</f>
        <v>7307.2</v>
      </c>
      <c r="O426" s="22">
        <f>VLOOKUP($A426,SMALLCAP100!$A:$H,2,FALSE)</f>
        <v>3346.49</v>
      </c>
    </row>
    <row r="427" spans="1:15">
      <c r="A427" s="21">
        <v>40150</v>
      </c>
      <c r="B427">
        <v>5131.7</v>
      </c>
      <c r="C427" s="22">
        <f>VLOOKUP(A427,NIFTY!$A:$E,3,FALSE)</f>
        <v>5124.55</v>
      </c>
      <c r="D427" s="22">
        <f>VLOOKUP($A427,NIFTY!$A:$E,4,FALSE)</f>
        <v>5181</v>
      </c>
      <c r="E427" s="22">
        <f>VLOOKUP($A427,NIFTY!$A:$E,5,FALSE)</f>
        <v>5106.6000000000004</v>
      </c>
      <c r="F427">
        <v>25.99</v>
      </c>
      <c r="G427">
        <v>10366.15</v>
      </c>
      <c r="H427">
        <v>5132.45</v>
      </c>
      <c r="I427">
        <v>46.024999999999999</v>
      </c>
      <c r="J427" s="22">
        <f>VLOOKUP(A427,FII!$A$1:$D$3730,3,FALSE)</f>
        <v>0</v>
      </c>
      <c r="K427" s="22">
        <f>VLOOKUP(A427,FII!$A$1:$D$3730,4,FALSE)</f>
        <v>0</v>
      </c>
      <c r="L427" s="22">
        <f>VLOOKUP(A427,CRUDE!$A:$B,2,FALSE)</f>
        <v>78.36</v>
      </c>
      <c r="M427" s="22">
        <f>VLOOKUP(A427,NIFTY!$A:$H,8,FALSE)</f>
        <v>225.73</v>
      </c>
      <c r="N427" s="22">
        <f>VLOOKUP($A427,MIDCAP100!$A:$H,2,FALSE)</f>
        <v>7350.6</v>
      </c>
      <c r="O427" s="22">
        <f>VLOOKUP($A427,SMALLCAP100!$A:$H,2,FALSE)</f>
        <v>3361.22</v>
      </c>
    </row>
    <row r="428" spans="1:15">
      <c r="A428" s="21">
        <v>40151</v>
      </c>
      <c r="B428">
        <v>5108.8999999999996</v>
      </c>
      <c r="C428" s="22">
        <f>VLOOKUP(A428,NIFTY!$A:$E,3,FALSE)</f>
        <v>5131.7</v>
      </c>
      <c r="D428" s="22">
        <f>VLOOKUP($A428,NIFTY!$A:$E,4,FALSE)</f>
        <v>5161.8</v>
      </c>
      <c r="E428" s="22">
        <f>VLOOKUP($A428,NIFTY!$A:$E,5,FALSE)</f>
        <v>5081.8500000000004</v>
      </c>
      <c r="F428">
        <v>26.14</v>
      </c>
      <c r="G428">
        <v>10388.9</v>
      </c>
      <c r="H428">
        <v>5115.8500000000004</v>
      </c>
      <c r="I428">
        <v>46.174999999999997</v>
      </c>
      <c r="J428" s="22">
        <f>VLOOKUP(A428,FII!$A$1:$D$3730,3,FALSE)</f>
        <v>0</v>
      </c>
      <c r="K428" s="22">
        <f>VLOOKUP(A428,FII!$A$1:$D$3730,4,FALSE)</f>
        <v>0</v>
      </c>
      <c r="L428" s="22">
        <f>VLOOKUP(A428,CRUDE!$A:$B,2,FALSE)</f>
        <v>77.52</v>
      </c>
      <c r="M428" s="22">
        <f>VLOOKUP(A428,NIFTY!$A:$H,8,FALSE)</f>
        <v>207.47</v>
      </c>
      <c r="N428" s="22">
        <f>VLOOKUP($A428,MIDCAP100!$A:$H,2,FALSE)</f>
        <v>7351.8</v>
      </c>
      <c r="O428" s="22">
        <f>VLOOKUP($A428,SMALLCAP100!$A:$H,2,FALSE)</f>
        <v>3364.12</v>
      </c>
    </row>
    <row r="429" spans="1:15">
      <c r="A429" s="21">
        <v>40154</v>
      </c>
      <c r="B429">
        <v>5066.7</v>
      </c>
      <c r="C429" s="22">
        <f>VLOOKUP(A429,NIFTY!$A:$E,3,FALSE)</f>
        <v>5108.8500000000004</v>
      </c>
      <c r="D429" s="22">
        <f>VLOOKUP($A429,NIFTY!$A:$E,4,FALSE)</f>
        <v>5131.3</v>
      </c>
      <c r="E429" s="22">
        <f>VLOOKUP($A429,NIFTY!$A:$E,5,FALSE)</f>
        <v>5051.55</v>
      </c>
      <c r="F429">
        <v>27.67</v>
      </c>
      <c r="G429">
        <v>10390.11</v>
      </c>
      <c r="H429">
        <v>5069.6499999999996</v>
      </c>
      <c r="I429">
        <v>46.465000000000003</v>
      </c>
      <c r="J429" s="22">
        <f>VLOOKUP(A429,FII!$A$1:$D$3730,3,FALSE)</f>
        <v>0</v>
      </c>
      <c r="K429" s="22">
        <f>VLOOKUP(A429,FII!$A$1:$D$3730,4,FALSE)</f>
        <v>0</v>
      </c>
      <c r="L429" s="22">
        <f>VLOOKUP(A429,CRUDE!$A:$B,2,FALSE)</f>
        <v>76.430000000000007</v>
      </c>
      <c r="M429" s="22">
        <f>VLOOKUP(A429,NIFTY!$A:$H,8,FALSE)</f>
        <v>213.12</v>
      </c>
      <c r="N429" s="22">
        <f>VLOOKUP($A429,MIDCAP100!$A:$H,2,FALSE)</f>
        <v>7294.1</v>
      </c>
      <c r="O429" s="22">
        <f>VLOOKUP($A429,SMALLCAP100!$A:$H,2,FALSE)</f>
        <v>3337.2</v>
      </c>
    </row>
    <row r="430" spans="1:15">
      <c r="A430" s="21">
        <v>40155</v>
      </c>
      <c r="B430">
        <v>5147.95</v>
      </c>
      <c r="C430" s="22">
        <f>VLOOKUP(A430,NIFTY!$A:$E,3,FALSE)</f>
        <v>5068.55</v>
      </c>
      <c r="D430" s="22">
        <f>VLOOKUP($A430,NIFTY!$A:$E,4,FALSE)</f>
        <v>5152.55</v>
      </c>
      <c r="E430" s="22">
        <f>VLOOKUP($A430,NIFTY!$A:$E,5,FALSE)</f>
        <v>5058.8999999999996</v>
      </c>
      <c r="F430">
        <v>26.46</v>
      </c>
      <c r="G430">
        <v>10285.969999999999</v>
      </c>
      <c r="H430">
        <v>5157.95</v>
      </c>
      <c r="I430">
        <v>46.625</v>
      </c>
      <c r="J430" s="22">
        <f>VLOOKUP(A430,FII!$A$1:$D$3730,3,FALSE)</f>
        <v>-557.95000000000005</v>
      </c>
      <c r="K430" s="22">
        <f>VLOOKUP(A430,FII!$A$1:$D$3730,4,FALSE)</f>
        <v>-439.74</v>
      </c>
      <c r="L430" s="22">
        <f>VLOOKUP(A430,CRUDE!$A:$B,2,FALSE)</f>
        <v>75.19</v>
      </c>
      <c r="M430" s="22">
        <f>VLOOKUP(A430,NIFTY!$A:$H,8,FALSE)</f>
        <v>222.74</v>
      </c>
      <c r="N430" s="22">
        <f>VLOOKUP($A430,MIDCAP100!$A:$H,2,FALSE)</f>
        <v>7385.75</v>
      </c>
      <c r="O430" s="22">
        <f>VLOOKUP($A430,SMALLCAP100!$A:$H,2,FALSE)</f>
        <v>3372.38</v>
      </c>
    </row>
    <row r="431" spans="1:15">
      <c r="A431" s="21">
        <v>40156</v>
      </c>
      <c r="B431">
        <v>5112</v>
      </c>
      <c r="C431" s="22">
        <f>VLOOKUP(A431,NIFTY!$A:$E,3,FALSE)</f>
        <v>5147.6499999999996</v>
      </c>
      <c r="D431" s="22">
        <f>VLOOKUP($A431,NIFTY!$A:$E,4,FALSE)</f>
        <v>5147.6499999999996</v>
      </c>
      <c r="E431" s="22">
        <f>VLOOKUP($A431,NIFTY!$A:$E,5,FALSE)</f>
        <v>5090.6000000000004</v>
      </c>
      <c r="F431">
        <v>26.99</v>
      </c>
      <c r="G431">
        <v>10337.049999999999</v>
      </c>
      <c r="H431">
        <v>5122.5</v>
      </c>
      <c r="I431">
        <v>46.534999999999997</v>
      </c>
      <c r="J431" s="22">
        <f>VLOOKUP(A431,FII!$A$1:$D$3730,3,FALSE)</f>
        <v>-81.5</v>
      </c>
      <c r="K431" s="22">
        <f>VLOOKUP(A431,FII!$A$1:$D$3730,4,FALSE)</f>
        <v>2.1800000000000002</v>
      </c>
      <c r="L431" s="22">
        <f>VLOOKUP(A431,CRUDE!$A:$B,2,FALSE)</f>
        <v>72.39</v>
      </c>
      <c r="M431" s="22">
        <f>VLOOKUP(A431,NIFTY!$A:$H,8,FALSE)</f>
        <v>240.04</v>
      </c>
      <c r="N431" s="22">
        <f>VLOOKUP($A431,MIDCAP100!$A:$H,2,FALSE)</f>
        <v>7336.1</v>
      </c>
      <c r="O431" s="22">
        <f>VLOOKUP($A431,SMALLCAP100!$A:$H,2,FALSE)</f>
        <v>3368.09</v>
      </c>
    </row>
    <row r="432" spans="1:15">
      <c r="A432" s="21">
        <v>40157</v>
      </c>
      <c r="B432">
        <v>5134.6499999999996</v>
      </c>
      <c r="C432" s="22">
        <f>VLOOKUP(A432,NIFTY!$A:$E,3,FALSE)</f>
        <v>5112.3999999999996</v>
      </c>
      <c r="D432" s="22">
        <f>VLOOKUP($A432,NIFTY!$A:$E,4,FALSE)</f>
        <v>5146.45</v>
      </c>
      <c r="E432" s="22">
        <f>VLOOKUP($A432,NIFTY!$A:$E,5,FALSE)</f>
        <v>5084.6499999999996</v>
      </c>
      <c r="F432">
        <v>27.2</v>
      </c>
      <c r="G432">
        <v>10405.83</v>
      </c>
      <c r="H432">
        <v>5131.2</v>
      </c>
      <c r="I432">
        <v>46.524999999999999</v>
      </c>
      <c r="J432" s="22">
        <f>VLOOKUP(A432,FII!$A$1:$D$3730,3,FALSE)</f>
        <v>-371.28</v>
      </c>
      <c r="K432" s="22">
        <f>VLOOKUP(A432,FII!$A$1:$D$3730,4,FALSE)</f>
        <v>-607.23</v>
      </c>
      <c r="L432" s="22">
        <f>VLOOKUP(A432,CRUDE!$A:$B,2,FALSE)</f>
        <v>71.86</v>
      </c>
      <c r="M432" s="22">
        <f>VLOOKUP(A432,NIFTY!$A:$H,8,FALSE)</f>
        <v>212.78</v>
      </c>
      <c r="N432" s="22">
        <f>VLOOKUP($A432,MIDCAP100!$A:$H,2,FALSE)</f>
        <v>7363.95</v>
      </c>
      <c r="O432" s="22">
        <f>VLOOKUP($A432,SMALLCAP100!$A:$H,2,FALSE)</f>
        <v>3387.74</v>
      </c>
    </row>
    <row r="433" spans="1:15">
      <c r="A433" s="21">
        <v>40158</v>
      </c>
      <c r="B433">
        <v>5117.3</v>
      </c>
      <c r="C433" s="22">
        <f>VLOOKUP(A433,NIFTY!$A:$E,3,FALSE)</f>
        <v>5136.05</v>
      </c>
      <c r="D433" s="22">
        <f>VLOOKUP($A433,NIFTY!$A:$E,4,FALSE)</f>
        <v>5182.55</v>
      </c>
      <c r="E433" s="22">
        <f>VLOOKUP($A433,NIFTY!$A:$E,5,FALSE)</f>
        <v>5088.3999999999996</v>
      </c>
      <c r="F433">
        <v>27.15</v>
      </c>
      <c r="G433">
        <v>10471.5</v>
      </c>
      <c r="H433">
        <v>5111.6000000000004</v>
      </c>
      <c r="I433">
        <v>46.48</v>
      </c>
      <c r="J433" s="22">
        <f>VLOOKUP(A433,FII!$A$1:$D$3730,3,FALSE)</f>
        <v>-266.27</v>
      </c>
      <c r="K433" s="22">
        <f>VLOOKUP(A433,FII!$A$1:$D$3730,4,FALSE)</f>
        <v>214.79</v>
      </c>
      <c r="L433" s="22">
        <f>VLOOKUP(A433,CRUDE!$A:$B,2,FALSE)</f>
        <v>71.88</v>
      </c>
      <c r="M433" s="22">
        <f>VLOOKUP(A433,NIFTY!$A:$H,8,FALSE)</f>
        <v>207.03</v>
      </c>
      <c r="N433" s="22">
        <f>VLOOKUP($A433,MIDCAP100!$A:$H,2,FALSE)</f>
        <v>7317.75</v>
      </c>
      <c r="O433" s="22">
        <f>VLOOKUP($A433,SMALLCAP100!$A:$H,2,FALSE)</f>
        <v>3368.8</v>
      </c>
    </row>
    <row r="434" spans="1:15">
      <c r="A434" s="21">
        <v>40161</v>
      </c>
      <c r="B434">
        <v>5105.7</v>
      </c>
      <c r="C434" s="22">
        <f>VLOOKUP(A434,NIFTY!$A:$E,3,FALSE)</f>
        <v>5117.45</v>
      </c>
      <c r="D434" s="22">
        <f>VLOOKUP($A434,NIFTY!$A:$E,4,FALSE)</f>
        <v>5156.7</v>
      </c>
      <c r="E434" s="22">
        <f>VLOOKUP($A434,NIFTY!$A:$E,5,FALSE)</f>
        <v>5090.1499999999996</v>
      </c>
      <c r="F434">
        <v>27.89</v>
      </c>
      <c r="G434">
        <v>10501.05</v>
      </c>
      <c r="H434">
        <v>5107.3999999999996</v>
      </c>
      <c r="I434">
        <v>46.6</v>
      </c>
      <c r="J434" s="22">
        <f>VLOOKUP(A434,FII!$A$1:$D$3730,3,FALSE)</f>
        <v>366.36</v>
      </c>
      <c r="K434" s="22">
        <f>VLOOKUP(A434,FII!$A$1:$D$3730,4,FALSE)</f>
        <v>67.11</v>
      </c>
      <c r="L434" s="22">
        <f>VLOOKUP(A434,CRUDE!$A:$B,2,FALSE)</f>
        <v>71.89</v>
      </c>
      <c r="M434" s="22">
        <f>VLOOKUP(A434,NIFTY!$A:$H,8,FALSE)</f>
        <v>171.68</v>
      </c>
      <c r="N434" s="22">
        <f>VLOOKUP($A434,MIDCAP100!$A:$H,2,FALSE)</f>
        <v>7268.5</v>
      </c>
      <c r="O434" s="22">
        <f>VLOOKUP($A434,SMALLCAP100!$A:$H,2,FALSE)</f>
        <v>3356.76</v>
      </c>
    </row>
    <row r="435" spans="1:15">
      <c r="A435" s="21">
        <v>40162</v>
      </c>
      <c r="B435">
        <v>5033.05</v>
      </c>
      <c r="C435" s="22">
        <f>VLOOKUP(A435,NIFTY!$A:$E,3,FALSE)</f>
        <v>5105.75</v>
      </c>
      <c r="D435" s="22">
        <f>VLOOKUP($A435,NIFTY!$A:$E,4,FALSE)</f>
        <v>5129.45</v>
      </c>
      <c r="E435" s="22">
        <f>VLOOKUP($A435,NIFTY!$A:$E,5,FALSE)</f>
        <v>5018.25</v>
      </c>
      <c r="F435">
        <v>28.32</v>
      </c>
      <c r="G435">
        <v>10452</v>
      </c>
      <c r="H435">
        <v>5031.25</v>
      </c>
      <c r="I435">
        <v>46.533999999999999</v>
      </c>
      <c r="J435" s="22">
        <f>VLOOKUP(A435,FII!$A$1:$D$3730,3,FALSE)</f>
        <v>193.34</v>
      </c>
      <c r="K435" s="22">
        <f>VLOOKUP(A435,FII!$A$1:$D$3730,4,FALSE)</f>
        <v>-65.39</v>
      </c>
      <c r="L435" s="22">
        <f>VLOOKUP(A435,CRUDE!$A:$B,2,FALSE)</f>
        <v>72.05</v>
      </c>
      <c r="M435" s="22">
        <f>VLOOKUP(A435,NIFTY!$A:$H,8,FALSE)</f>
        <v>198.96</v>
      </c>
      <c r="N435" s="22">
        <f>VLOOKUP($A435,MIDCAP100!$A:$H,2,FALSE)</f>
        <v>7156</v>
      </c>
      <c r="O435" s="22">
        <f>VLOOKUP($A435,SMALLCAP100!$A:$H,2,FALSE)</f>
        <v>3315.7</v>
      </c>
    </row>
    <row r="436" spans="1:15">
      <c r="A436" s="21">
        <v>40163</v>
      </c>
      <c r="B436">
        <v>5042.05</v>
      </c>
      <c r="C436" s="22">
        <f>VLOOKUP(A436,NIFTY!$A:$E,3,FALSE)</f>
        <v>5032.95</v>
      </c>
      <c r="D436" s="22">
        <f>VLOOKUP($A436,NIFTY!$A:$E,4,FALSE)</f>
        <v>5067.25</v>
      </c>
      <c r="E436" s="22">
        <f>VLOOKUP($A436,NIFTY!$A:$E,5,FALSE)</f>
        <v>5001.8</v>
      </c>
      <c r="F436">
        <v>27.36</v>
      </c>
      <c r="G436">
        <v>10441.120000000001</v>
      </c>
      <c r="H436">
        <v>5040.7</v>
      </c>
      <c r="I436">
        <v>46.585000000000001</v>
      </c>
      <c r="J436" s="22">
        <f>VLOOKUP(A436,FII!$A$1:$D$3730,3,FALSE)</f>
        <v>-695.18</v>
      </c>
      <c r="K436" s="22">
        <f>VLOOKUP(A436,FII!$A$1:$D$3730,4,FALSE)</f>
        <v>-225.91</v>
      </c>
      <c r="L436" s="22">
        <f>VLOOKUP(A436,CRUDE!$A:$B,2,FALSE)</f>
        <v>73.55</v>
      </c>
      <c r="M436" s="22">
        <f>VLOOKUP(A436,NIFTY!$A:$H,8,FALSE)</f>
        <v>202.11</v>
      </c>
      <c r="N436" s="22">
        <f>VLOOKUP($A436,MIDCAP100!$A:$H,2,FALSE)</f>
        <v>7176.9</v>
      </c>
      <c r="O436" s="22">
        <f>VLOOKUP($A436,SMALLCAP100!$A:$H,2,FALSE)</f>
        <v>3324.65</v>
      </c>
    </row>
    <row r="437" spans="1:15">
      <c r="A437" s="21">
        <v>40164</v>
      </c>
      <c r="B437">
        <v>5041.75</v>
      </c>
      <c r="C437" s="22">
        <f>VLOOKUP(A437,NIFTY!$A:$E,3,FALSE)</f>
        <v>5046.6499999999996</v>
      </c>
      <c r="D437" s="22">
        <f>VLOOKUP($A437,NIFTY!$A:$E,4,FALSE)</f>
        <v>5064.2</v>
      </c>
      <c r="E437" s="22">
        <f>VLOOKUP($A437,NIFTY!$A:$E,5,FALSE)</f>
        <v>5013.1499999999996</v>
      </c>
      <c r="F437">
        <v>27.25</v>
      </c>
      <c r="G437">
        <v>10308.26</v>
      </c>
      <c r="H437">
        <v>5036.45</v>
      </c>
      <c r="I437">
        <v>46.935000000000002</v>
      </c>
      <c r="J437" s="22">
        <f>VLOOKUP(A437,FII!$A$1:$D$3730,3,FALSE)</f>
        <v>-600.74</v>
      </c>
      <c r="K437" s="22">
        <f>VLOOKUP(A437,FII!$A$1:$D$3730,4,FALSE)</f>
        <v>-105.73</v>
      </c>
      <c r="L437" s="22">
        <f>VLOOKUP(A437,CRUDE!$A:$B,2,FALSE)</f>
        <v>73.37</v>
      </c>
      <c r="M437" s="22">
        <f>VLOOKUP(A437,NIFTY!$A:$H,8,FALSE)</f>
        <v>219.46</v>
      </c>
      <c r="N437" s="22">
        <f>VLOOKUP($A437,MIDCAP100!$A:$H,2,FALSE)</f>
        <v>7238.6</v>
      </c>
      <c r="O437" s="22">
        <f>VLOOKUP($A437,SMALLCAP100!$A:$H,2,FALSE)</f>
        <v>3361.6</v>
      </c>
    </row>
    <row r="438" spans="1:15">
      <c r="A438" s="21">
        <v>40165</v>
      </c>
      <c r="B438">
        <v>4987.7</v>
      </c>
      <c r="C438" s="22">
        <f>VLOOKUP(A438,NIFTY!$A:$E,3,FALSE)</f>
        <v>5042</v>
      </c>
      <c r="D438" s="22">
        <f>VLOOKUP($A438,NIFTY!$A:$E,4,FALSE)</f>
        <v>5043.3999999999996</v>
      </c>
      <c r="E438" s="22">
        <f>VLOOKUP($A438,NIFTY!$A:$E,5,FALSE)</f>
        <v>4979.05</v>
      </c>
      <c r="F438">
        <v>26.66</v>
      </c>
      <c r="G438">
        <v>10328.89</v>
      </c>
      <c r="H438">
        <v>4986.8</v>
      </c>
      <c r="I438">
        <v>46.725000000000001</v>
      </c>
      <c r="J438" s="22">
        <f>VLOOKUP(A438,FII!$A$1:$D$3730,3,FALSE)</f>
        <v>-416.29</v>
      </c>
      <c r="K438" s="22">
        <f>VLOOKUP(A438,FII!$A$1:$D$3730,4,FALSE)</f>
        <v>-10.71</v>
      </c>
      <c r="L438" s="22">
        <f>VLOOKUP(A438,CRUDE!$A:$B,2,FALSE)</f>
        <v>73.75</v>
      </c>
      <c r="M438" s="22">
        <f>VLOOKUP(A438,NIFTY!$A:$H,8,FALSE)</f>
        <v>199.33</v>
      </c>
      <c r="N438" s="22">
        <f>VLOOKUP($A438,MIDCAP100!$A:$H,2,FALSE)</f>
        <v>7180.4</v>
      </c>
      <c r="O438" s="22">
        <f>VLOOKUP($A438,SMALLCAP100!$A:$H,2,FALSE)</f>
        <v>3361.06</v>
      </c>
    </row>
    <row r="439" spans="1:15">
      <c r="A439" s="21">
        <v>40168</v>
      </c>
      <c r="B439">
        <v>4952.6000000000004</v>
      </c>
      <c r="C439" s="22">
        <f>VLOOKUP(A439,NIFTY!$A:$E,3,FALSE)</f>
        <v>4983.6499999999996</v>
      </c>
      <c r="D439" s="22">
        <f>VLOOKUP($A439,NIFTY!$A:$E,4,FALSE)</f>
        <v>4997.8500000000004</v>
      </c>
      <c r="E439" s="22">
        <f>VLOOKUP($A439,NIFTY!$A:$E,5,FALSE)</f>
        <v>4943.95</v>
      </c>
      <c r="F439">
        <v>26.19</v>
      </c>
      <c r="G439">
        <v>10414.14</v>
      </c>
      <c r="H439">
        <v>4948.55</v>
      </c>
      <c r="I439">
        <v>46.825000000000003</v>
      </c>
      <c r="J439" s="22">
        <f>VLOOKUP(A439,FII!$A$1:$D$3730,3,FALSE)</f>
        <v>-1690.7</v>
      </c>
      <c r="K439" s="22">
        <f>VLOOKUP(A439,FII!$A$1:$D$3730,4,FALSE)</f>
        <v>-73.02</v>
      </c>
      <c r="L439" s="22">
        <f>VLOOKUP(A439,CRUDE!$A:$B,2,FALSE)</f>
        <v>72.989999999999995</v>
      </c>
      <c r="M439" s="22">
        <f>VLOOKUP(A439,NIFTY!$A:$H,8,FALSE)</f>
        <v>168.16</v>
      </c>
      <c r="N439" s="22">
        <f>VLOOKUP($A439,MIDCAP100!$A:$H,2,FALSE)</f>
        <v>7158.1</v>
      </c>
      <c r="O439" s="22">
        <f>VLOOKUP($A439,SMALLCAP100!$A:$H,2,FALSE)</f>
        <v>3335.64</v>
      </c>
    </row>
    <row r="440" spans="1:15">
      <c r="A440" s="21">
        <v>40169</v>
      </c>
      <c r="B440">
        <v>4985.8500000000004</v>
      </c>
      <c r="C440" s="22">
        <f>VLOOKUP(A440,NIFTY!$A:$E,3,FALSE)</f>
        <v>4953.3500000000004</v>
      </c>
      <c r="D440" s="22">
        <f>VLOOKUP($A440,NIFTY!$A:$E,4,FALSE)</f>
        <v>4997.3</v>
      </c>
      <c r="E440" s="22">
        <f>VLOOKUP($A440,NIFTY!$A:$E,5,FALSE)</f>
        <v>4953.3500000000004</v>
      </c>
      <c r="F440">
        <v>24.52</v>
      </c>
      <c r="G440">
        <v>10464.93</v>
      </c>
      <c r="H440">
        <v>4989.5</v>
      </c>
      <c r="I440">
        <v>46.825000000000003</v>
      </c>
      <c r="J440" s="22">
        <f>VLOOKUP(A440,FII!$A$1:$D$3730,3,FALSE)</f>
        <v>-600.34</v>
      </c>
      <c r="K440" s="22">
        <f>VLOOKUP(A440,FII!$A$1:$D$3730,4,FALSE)</f>
        <v>146.13999999999999</v>
      </c>
      <c r="L440" s="22">
        <f>VLOOKUP(A440,CRUDE!$A:$B,2,FALSE)</f>
        <v>73.459999999999994</v>
      </c>
      <c r="M440" s="22">
        <f>VLOOKUP(A440,NIFTY!$A:$H,8,FALSE)</f>
        <v>164.38</v>
      </c>
      <c r="N440" s="22">
        <f>VLOOKUP($A440,MIDCAP100!$A:$H,2,FALSE)</f>
        <v>7225.2</v>
      </c>
      <c r="O440" s="22">
        <f>VLOOKUP($A440,SMALLCAP100!$A:$H,2,FALSE)</f>
        <v>3360.77</v>
      </c>
    </row>
    <row r="441" spans="1:15">
      <c r="A441" s="21">
        <v>40170</v>
      </c>
      <c r="B441">
        <v>5144.6000000000004</v>
      </c>
      <c r="C441" s="22">
        <f>VLOOKUP(A441,NIFTY!$A:$E,3,FALSE)</f>
        <v>4990.05</v>
      </c>
      <c r="D441" s="22">
        <f>VLOOKUP($A441,NIFTY!$A:$E,4,FALSE)</f>
        <v>5150.6000000000004</v>
      </c>
      <c r="E441" s="22">
        <f>VLOOKUP($A441,NIFTY!$A:$E,5,FALSE)</f>
        <v>4990.05</v>
      </c>
      <c r="F441">
        <v>23.84</v>
      </c>
      <c r="G441">
        <v>10466.44</v>
      </c>
      <c r="H441">
        <v>5156.8500000000004</v>
      </c>
      <c r="I441">
        <v>46.67</v>
      </c>
      <c r="J441" s="22">
        <f>VLOOKUP(A441,FII!$A$1:$D$3730,3,FALSE)</f>
        <v>421.9</v>
      </c>
      <c r="K441" s="22">
        <f>VLOOKUP(A441,FII!$A$1:$D$3730,4,FALSE)</f>
        <v>541.91999999999996</v>
      </c>
      <c r="L441" s="22">
        <f>VLOOKUP(A441,CRUDE!$A:$B,2,FALSE)</f>
        <v>75.45</v>
      </c>
      <c r="M441" s="22">
        <f>VLOOKUP(A441,NIFTY!$A:$H,8,FALSE)</f>
        <v>250.73</v>
      </c>
      <c r="N441" s="22">
        <f>VLOOKUP($A441,MIDCAP100!$A:$H,2,FALSE)</f>
        <v>7341.6</v>
      </c>
      <c r="O441" s="22">
        <f>VLOOKUP($A441,SMALLCAP100!$A:$H,2,FALSE)</f>
        <v>3406.57</v>
      </c>
    </row>
    <row r="442" spans="1:15">
      <c r="A442" s="21">
        <v>40171</v>
      </c>
      <c r="B442">
        <v>5178.3999999999996</v>
      </c>
      <c r="C442" s="22">
        <f>VLOOKUP(A442,NIFTY!$A:$E,3,FALSE)</f>
        <v>5144.8</v>
      </c>
      <c r="D442" s="22">
        <f>VLOOKUP($A442,NIFTY!$A:$E,4,FALSE)</f>
        <v>5197.8999999999996</v>
      </c>
      <c r="E442" s="22">
        <f>VLOOKUP($A442,NIFTY!$A:$E,5,FALSE)</f>
        <v>5129.05</v>
      </c>
      <c r="F442">
        <v>22.69</v>
      </c>
      <c r="G442">
        <v>10520.1</v>
      </c>
      <c r="H442">
        <v>5185.3999999999996</v>
      </c>
      <c r="I442">
        <v>46.73</v>
      </c>
      <c r="J442" s="22">
        <f>VLOOKUP(A442,FII!$A$1:$D$3730,3,FALSE)</f>
        <v>977</v>
      </c>
      <c r="K442" s="22">
        <f>VLOOKUP(A442,FII!$A$1:$D$3730,4,FALSE)</f>
        <v>190.92</v>
      </c>
      <c r="L442" s="22">
        <f>VLOOKUP(A442,CRUDE!$A:$B,2,FALSE)</f>
        <v>76.31</v>
      </c>
      <c r="M442" s="22">
        <f>VLOOKUP(A442,NIFTY!$A:$H,8,FALSE)</f>
        <v>202.18</v>
      </c>
      <c r="N442" s="22">
        <f>VLOOKUP($A442,MIDCAP100!$A:$H,2,FALSE)</f>
        <v>7392.85</v>
      </c>
      <c r="O442" s="22">
        <f>VLOOKUP($A442,SMALLCAP100!$A:$H,2,FALSE)</f>
        <v>3429.38</v>
      </c>
    </row>
    <row r="443" spans="1:15">
      <c r="A443" s="21">
        <v>40176</v>
      </c>
      <c r="B443">
        <v>5187.95</v>
      </c>
      <c r="C443" s="22">
        <f>VLOOKUP(A443,NIFTY!$A:$E,3,FALSE)</f>
        <v>5180.75</v>
      </c>
      <c r="D443" s="22">
        <f>VLOOKUP($A443,NIFTY!$A:$E,4,FALSE)</f>
        <v>5214.6000000000004</v>
      </c>
      <c r="E443" s="22">
        <f>VLOOKUP($A443,NIFTY!$A:$E,5,FALSE)</f>
        <v>5175.8500000000004</v>
      </c>
      <c r="F443">
        <v>24.41</v>
      </c>
      <c r="G443">
        <v>10545.41</v>
      </c>
      <c r="H443">
        <v>5194.1499999999996</v>
      </c>
      <c r="I443">
        <v>46.58</v>
      </c>
      <c r="J443" s="22">
        <f>VLOOKUP(A443,FII!$A$1:$D$3730,3,FALSE)</f>
        <v>-271.7</v>
      </c>
      <c r="K443" s="22">
        <f>VLOOKUP(A443,FII!$A$1:$D$3730,4,FALSE)</f>
        <v>-290.60000000000002</v>
      </c>
      <c r="L443" s="22">
        <f>VLOOKUP(A443,CRUDE!$A:$B,2,FALSE)</f>
        <v>77.64</v>
      </c>
      <c r="M443" s="22">
        <f>VLOOKUP(A443,NIFTY!$A:$H,8,FALSE)</f>
        <v>160.53</v>
      </c>
      <c r="N443" s="22">
        <f>VLOOKUP($A443,MIDCAP100!$A:$H,2,FALSE)</f>
        <v>7413.9</v>
      </c>
      <c r="O443" s="22">
        <f>VLOOKUP($A443,SMALLCAP100!$A:$H,2,FALSE)</f>
        <v>3446.4</v>
      </c>
    </row>
    <row r="444" spans="1:15">
      <c r="A444" s="21">
        <v>40177</v>
      </c>
      <c r="B444">
        <v>5169.45</v>
      </c>
      <c r="C444" s="22">
        <f>VLOOKUP(A444,NIFTY!$A:$E,3,FALSE)</f>
        <v>5188.75</v>
      </c>
      <c r="D444" s="22">
        <f>VLOOKUP($A444,NIFTY!$A:$E,4,FALSE)</f>
        <v>5197.05</v>
      </c>
      <c r="E444" s="22">
        <f>VLOOKUP($A444,NIFTY!$A:$E,5,FALSE)</f>
        <v>5160.1000000000004</v>
      </c>
      <c r="F444">
        <v>24.62</v>
      </c>
      <c r="G444">
        <v>10548.51</v>
      </c>
      <c r="H444">
        <v>5168.55</v>
      </c>
      <c r="I444">
        <v>46.524999999999999</v>
      </c>
      <c r="J444" s="22">
        <f>VLOOKUP(A444,FII!$A$1:$D$3730,3,FALSE)</f>
        <v>540.80999999999995</v>
      </c>
      <c r="K444" s="22">
        <f>VLOOKUP(A444,FII!$A$1:$D$3730,4,FALSE)</f>
        <v>-96.16</v>
      </c>
      <c r="L444" s="22">
        <f>VLOOKUP(A444,CRUDE!$A:$B,2,FALSE)</f>
        <v>78.03</v>
      </c>
      <c r="M444" s="22">
        <f>VLOOKUP(A444,NIFTY!$A:$H,8,FALSE)</f>
        <v>147.55000000000001</v>
      </c>
      <c r="N444" s="22">
        <f>VLOOKUP($A444,MIDCAP100!$A:$H,2,FALSE)</f>
        <v>7418.55</v>
      </c>
      <c r="O444" s="22">
        <f>VLOOKUP($A444,SMALLCAP100!$A:$H,2,FALSE)</f>
        <v>3470.43</v>
      </c>
    </row>
    <row r="445" spans="1:15">
      <c r="A445" s="21">
        <v>40178</v>
      </c>
      <c r="B445">
        <v>5201.05</v>
      </c>
      <c r="C445" s="22">
        <f>VLOOKUP(A445,NIFTY!$A:$E,3,FALSE)</f>
        <v>5171.2</v>
      </c>
      <c r="D445" s="22">
        <f>VLOOKUP($A445,NIFTY!$A:$E,4,FALSE)</f>
        <v>5221.8500000000004</v>
      </c>
      <c r="E445" s="22">
        <f>VLOOKUP($A445,NIFTY!$A:$E,5,FALSE)</f>
        <v>5168.75</v>
      </c>
      <c r="F445">
        <v>23.34</v>
      </c>
      <c r="G445">
        <v>10428.049999999999</v>
      </c>
      <c r="H445">
        <v>5201.05</v>
      </c>
      <c r="I445">
        <v>46.41</v>
      </c>
      <c r="J445" s="22">
        <f>VLOOKUP(A445,FII!$A$1:$D$3730,3,FALSE)</f>
        <v>43.98</v>
      </c>
      <c r="K445" s="22">
        <f>VLOOKUP(A445,FII!$A$1:$D$3730,4,FALSE)</f>
        <v>-93.3</v>
      </c>
      <c r="L445" s="22">
        <f>VLOOKUP(A445,CRUDE!$A:$B,2,FALSE)</f>
        <v>77.930000000000007</v>
      </c>
      <c r="M445" s="22">
        <f>VLOOKUP(A445,NIFTY!$A:$H,8,FALSE)</f>
        <v>188.09</v>
      </c>
      <c r="N445" s="22">
        <f>VLOOKUP($A445,MIDCAP100!$A:$H,2,FALSE)</f>
        <v>7432.8</v>
      </c>
      <c r="O445" s="22">
        <f>VLOOKUP($A445,SMALLCAP100!$A:$H,2,FALSE)</f>
        <v>3486.24</v>
      </c>
    </row>
    <row r="446" spans="1:15">
      <c r="A446" s="21">
        <v>40182</v>
      </c>
      <c r="B446">
        <v>5232.2</v>
      </c>
      <c r="C446" s="22">
        <f>VLOOKUP(A446,NIFTY!$A:$E,3,FALSE)</f>
        <v>5200.8999999999996</v>
      </c>
      <c r="D446" s="22">
        <f>VLOOKUP($A446,NIFTY!$A:$E,4,FALSE)</f>
        <v>5238.45</v>
      </c>
      <c r="E446" s="22">
        <f>VLOOKUP($A446,NIFTY!$A:$E,5,FALSE)</f>
        <v>5167.1000000000004</v>
      </c>
      <c r="F446">
        <v>23.64</v>
      </c>
      <c r="G446">
        <v>10583.96</v>
      </c>
      <c r="H446">
        <v>5239.8</v>
      </c>
      <c r="I446">
        <v>46.295000000000002</v>
      </c>
      <c r="J446" s="22">
        <f>VLOOKUP(A446,FII!$A$1:$D$3730,3,FALSE)</f>
        <v>-59.78</v>
      </c>
      <c r="K446" s="22">
        <f>VLOOKUP(A446,FII!$A$1:$D$3730,4,FALSE)</f>
        <v>-342.74</v>
      </c>
      <c r="L446" s="22">
        <f>VLOOKUP(A446,CRUDE!$A:$B,2,FALSE)</f>
        <v>80.12</v>
      </c>
      <c r="M446" s="22">
        <f>VLOOKUP(A446,NIFTY!$A:$H,8,FALSE)</f>
        <v>148.65</v>
      </c>
      <c r="N446" s="22">
        <f>VLOOKUP($A446,MIDCAP100!$A:$H,2,FALSE)</f>
        <v>7528.5</v>
      </c>
      <c r="O446" s="22">
        <f>VLOOKUP($A446,SMALLCAP100!$A:$H,2,FALSE)</f>
        <v>3544.91</v>
      </c>
    </row>
    <row r="447" spans="1:15">
      <c r="A447" s="21">
        <v>40183</v>
      </c>
      <c r="B447">
        <v>5277.9</v>
      </c>
      <c r="C447" s="22">
        <f>VLOOKUP(A447,NIFTY!$A:$E,3,FALSE)</f>
        <v>5277.15</v>
      </c>
      <c r="D447" s="22">
        <f>VLOOKUP($A447,NIFTY!$A:$E,4,FALSE)</f>
        <v>5288.35</v>
      </c>
      <c r="E447" s="22">
        <f>VLOOKUP($A447,NIFTY!$A:$E,5,FALSE)</f>
        <v>5242.3999999999996</v>
      </c>
      <c r="F447">
        <v>22.27</v>
      </c>
      <c r="G447">
        <v>10572.02</v>
      </c>
      <c r="H447">
        <v>5281.2</v>
      </c>
      <c r="I447">
        <v>46.204999999999998</v>
      </c>
      <c r="J447" s="22">
        <f>VLOOKUP(A447,FII!$A$1:$D$3730,3,FALSE)</f>
        <v>-45.64</v>
      </c>
      <c r="K447" s="22">
        <f>VLOOKUP(A447,FII!$A$1:$D$3730,4,FALSE)</f>
        <v>-257.38</v>
      </c>
      <c r="L447" s="22">
        <f>VLOOKUP(A447,CRUDE!$A:$B,2,FALSE)</f>
        <v>80.59</v>
      </c>
      <c r="M447" s="22">
        <f>VLOOKUP(A447,NIFTY!$A:$H,8,FALSE)</f>
        <v>240.84</v>
      </c>
      <c r="N447" s="22">
        <f>VLOOKUP($A447,MIDCAP100!$A:$H,2,FALSE)</f>
        <v>7635.35</v>
      </c>
      <c r="O447" s="22">
        <f>VLOOKUP($A447,SMALLCAP100!$A:$H,2,FALSE)</f>
        <v>3581.41</v>
      </c>
    </row>
    <row r="448" spans="1:15">
      <c r="A448" s="21">
        <v>40184</v>
      </c>
      <c r="B448">
        <v>5281.8</v>
      </c>
      <c r="C448" s="22">
        <f>VLOOKUP(A448,NIFTY!$A:$E,3,FALSE)</f>
        <v>5278.15</v>
      </c>
      <c r="D448" s="22">
        <f>VLOOKUP($A448,NIFTY!$A:$E,4,FALSE)</f>
        <v>5310.85</v>
      </c>
      <c r="E448" s="22">
        <f>VLOOKUP($A448,NIFTY!$A:$E,5,FALSE)</f>
        <v>5260.05</v>
      </c>
      <c r="F448">
        <v>22.12</v>
      </c>
      <c r="G448">
        <v>10573.68</v>
      </c>
      <c r="H448">
        <v>5288.7</v>
      </c>
      <c r="I448">
        <v>45.695</v>
      </c>
      <c r="J448" s="22">
        <f>VLOOKUP(A448,FII!$A$1:$D$3730,3,FALSE)</f>
        <v>1970.38</v>
      </c>
      <c r="K448" s="22">
        <f>VLOOKUP(A448,FII!$A$1:$D$3730,4,FALSE)</f>
        <v>-253.47</v>
      </c>
      <c r="L448" s="22">
        <f>VLOOKUP(A448,CRUDE!$A:$B,2,FALSE)</f>
        <v>81.89</v>
      </c>
      <c r="M448" s="22">
        <f>VLOOKUP(A448,NIFTY!$A:$H,8,FALSE)</f>
        <v>216.15</v>
      </c>
      <c r="N448" s="22">
        <f>VLOOKUP($A448,MIDCAP100!$A:$H,2,FALSE)</f>
        <v>7655.15</v>
      </c>
      <c r="O448" s="22">
        <f>VLOOKUP($A448,SMALLCAP100!$A:$H,2,FALSE)</f>
        <v>3606.55</v>
      </c>
    </row>
    <row r="449" spans="1:15">
      <c r="A449" s="21">
        <v>40185</v>
      </c>
      <c r="B449">
        <v>5263.1</v>
      </c>
      <c r="C449" s="22">
        <f>VLOOKUP(A449,NIFTY!$A:$E,3,FALSE)</f>
        <v>5281.8</v>
      </c>
      <c r="D449" s="22">
        <f>VLOOKUP($A449,NIFTY!$A:$E,4,FALSE)</f>
        <v>5302.55</v>
      </c>
      <c r="E449" s="22">
        <f>VLOOKUP($A449,NIFTY!$A:$E,5,FALSE)</f>
        <v>5244.75</v>
      </c>
      <c r="F449">
        <v>22.5</v>
      </c>
      <c r="G449">
        <v>10606.86</v>
      </c>
      <c r="H449">
        <v>5266.35</v>
      </c>
      <c r="I449">
        <v>45.65</v>
      </c>
      <c r="J449" s="22">
        <f>VLOOKUP(A449,FII!$A$1:$D$3730,3,FALSE)</f>
        <v>394.38</v>
      </c>
      <c r="K449" s="22">
        <f>VLOOKUP(A449,FII!$A$1:$D$3730,4,FALSE)</f>
        <v>-108.59</v>
      </c>
      <c r="L449" s="22">
        <f>VLOOKUP(A449,CRUDE!$A:$B,2,FALSE)</f>
        <v>81.510000000000005</v>
      </c>
      <c r="M449" s="22">
        <f>VLOOKUP(A449,NIFTY!$A:$H,8,FALSE)</f>
        <v>181.25</v>
      </c>
      <c r="N449" s="22">
        <f>VLOOKUP($A449,MIDCAP100!$A:$H,2,FALSE)</f>
        <v>7626.65</v>
      </c>
      <c r="O449" s="22">
        <f>VLOOKUP($A449,SMALLCAP100!$A:$H,2,FALSE)</f>
        <v>3620.52</v>
      </c>
    </row>
    <row r="450" spans="1:15">
      <c r="A450" s="21">
        <v>40186</v>
      </c>
      <c r="B450">
        <v>5244.75</v>
      </c>
      <c r="C450" s="22">
        <f>VLOOKUP(A450,NIFTY!$A:$E,3,FALSE)</f>
        <v>5264.25</v>
      </c>
      <c r="D450" s="22">
        <f>VLOOKUP($A450,NIFTY!$A:$E,4,FALSE)</f>
        <v>5276.75</v>
      </c>
      <c r="E450" s="22">
        <f>VLOOKUP($A450,NIFTY!$A:$E,5,FALSE)</f>
        <v>5234.7</v>
      </c>
      <c r="F450">
        <v>22.57</v>
      </c>
      <c r="G450">
        <v>10618.19</v>
      </c>
      <c r="H450">
        <v>5249.45</v>
      </c>
      <c r="I450">
        <v>45.47</v>
      </c>
      <c r="J450" s="22">
        <f>VLOOKUP(A450,FII!$A$1:$D$3730,3,FALSE)</f>
        <v>-944.06</v>
      </c>
      <c r="K450" s="22">
        <f>VLOOKUP(A450,FII!$A$1:$D$3730,4,FALSE)</f>
        <v>-657</v>
      </c>
      <c r="L450" s="22">
        <f>VLOOKUP(A450,CRUDE!$A:$B,2,FALSE)</f>
        <v>81.37</v>
      </c>
      <c r="M450" s="22">
        <f>VLOOKUP(A450,NIFTY!$A:$H,8,FALSE)</f>
        <v>201.91</v>
      </c>
      <c r="N450" s="22">
        <f>VLOOKUP($A450,MIDCAP100!$A:$H,2,FALSE)</f>
        <v>7611.9</v>
      </c>
      <c r="O450" s="22">
        <f>VLOOKUP($A450,SMALLCAP100!$A:$H,2,FALSE)</f>
        <v>3622.9</v>
      </c>
    </row>
    <row r="451" spans="1:15">
      <c r="A451" s="21">
        <v>40189</v>
      </c>
      <c r="B451">
        <v>5249.4</v>
      </c>
      <c r="C451" s="22">
        <f>VLOOKUP(A451,NIFTY!$A:$E,3,FALSE)</f>
        <v>5263.8</v>
      </c>
      <c r="D451" s="22">
        <f>VLOOKUP($A451,NIFTY!$A:$E,4,FALSE)</f>
        <v>5287.2</v>
      </c>
      <c r="E451" s="22">
        <f>VLOOKUP($A451,NIFTY!$A:$E,5,FALSE)</f>
        <v>5227.8</v>
      </c>
      <c r="F451">
        <v>22.68</v>
      </c>
      <c r="G451">
        <v>10663.99</v>
      </c>
      <c r="H451">
        <v>5256.1</v>
      </c>
      <c r="I451">
        <v>45.26</v>
      </c>
      <c r="J451" s="22">
        <f>VLOOKUP(A451,FII!$A$1:$D$3730,3,FALSE)</f>
        <v>-296.49</v>
      </c>
      <c r="K451" s="22">
        <f>VLOOKUP(A451,FII!$A$1:$D$3730,4,FALSE)</f>
        <v>-599.51</v>
      </c>
      <c r="L451" s="22">
        <f>VLOOKUP(A451,CRUDE!$A:$B,2,FALSE)</f>
        <v>80.97</v>
      </c>
      <c r="M451" s="22">
        <f>VLOOKUP(A451,NIFTY!$A:$H,8,FALSE)</f>
        <v>238.01</v>
      </c>
      <c r="N451" s="22">
        <f>VLOOKUP($A451,MIDCAP100!$A:$H,2,FALSE)</f>
        <v>7683.6</v>
      </c>
      <c r="O451" s="22">
        <f>VLOOKUP($A451,SMALLCAP100!$A:$H,2,FALSE)</f>
        <v>3663.97</v>
      </c>
    </row>
    <row r="452" spans="1:15">
      <c r="A452" s="21">
        <v>40190</v>
      </c>
      <c r="B452">
        <v>5210.3999999999996</v>
      </c>
      <c r="C452" s="22">
        <f>VLOOKUP(A452,NIFTY!$A:$E,3,FALSE)</f>
        <v>5251.1</v>
      </c>
      <c r="D452" s="22">
        <f>VLOOKUP($A452,NIFTY!$A:$E,4,FALSE)</f>
        <v>5300.5</v>
      </c>
      <c r="E452" s="22">
        <f>VLOOKUP($A452,NIFTY!$A:$E,5,FALSE)</f>
        <v>5200.95</v>
      </c>
      <c r="F452">
        <v>23.08</v>
      </c>
      <c r="G452">
        <v>10627.26</v>
      </c>
      <c r="H452">
        <v>5208.8999999999996</v>
      </c>
      <c r="I452">
        <v>45.66</v>
      </c>
      <c r="J452" s="22">
        <f>VLOOKUP(A452,FII!$A$1:$D$3730,3,FALSE)</f>
        <v>-566.98</v>
      </c>
      <c r="K452" s="22">
        <f>VLOOKUP(A452,FII!$A$1:$D$3730,4,FALSE)</f>
        <v>-475.73</v>
      </c>
      <c r="L452" s="22">
        <f>VLOOKUP(A452,CRUDE!$A:$B,2,FALSE)</f>
        <v>79.3</v>
      </c>
      <c r="M452" s="22">
        <f>VLOOKUP(A452,NIFTY!$A:$H,8,FALSE)</f>
        <v>206.75</v>
      </c>
      <c r="N452" s="22">
        <f>VLOOKUP($A452,MIDCAP100!$A:$H,2,FALSE)</f>
        <v>7634.15</v>
      </c>
      <c r="O452" s="22">
        <f>VLOOKUP($A452,SMALLCAP100!$A:$H,2,FALSE)</f>
        <v>3632.52</v>
      </c>
    </row>
    <row r="453" spans="1:15">
      <c r="A453" s="21">
        <v>40191</v>
      </c>
      <c r="B453">
        <v>5233.95</v>
      </c>
      <c r="C453" s="22">
        <f>VLOOKUP(A453,NIFTY!$A:$E,3,FALSE)</f>
        <v>5212.6000000000004</v>
      </c>
      <c r="D453" s="22">
        <f>VLOOKUP($A453,NIFTY!$A:$E,4,FALSE)</f>
        <v>5239.2</v>
      </c>
      <c r="E453" s="22">
        <f>VLOOKUP($A453,NIFTY!$A:$E,5,FALSE)</f>
        <v>5169.55</v>
      </c>
      <c r="F453">
        <v>21.99</v>
      </c>
      <c r="G453">
        <v>10680.77</v>
      </c>
      <c r="H453">
        <v>5243</v>
      </c>
      <c r="I453">
        <v>45.494999999999997</v>
      </c>
      <c r="J453" s="22">
        <f>VLOOKUP(A453,FII!$A$1:$D$3730,3,FALSE)</f>
        <v>-504.56</v>
      </c>
      <c r="K453" s="22">
        <f>VLOOKUP(A453,FII!$A$1:$D$3730,4,FALSE)</f>
        <v>-564.69000000000005</v>
      </c>
      <c r="L453" s="22">
        <f>VLOOKUP(A453,CRUDE!$A:$B,2,FALSE)</f>
        <v>78.31</v>
      </c>
      <c r="M453" s="22">
        <f>VLOOKUP(A453,NIFTY!$A:$H,8,FALSE)</f>
        <v>200.78</v>
      </c>
      <c r="N453" s="22">
        <f>VLOOKUP($A453,MIDCAP100!$A:$H,2,FALSE)</f>
        <v>7686.85</v>
      </c>
      <c r="O453" s="22">
        <f>VLOOKUP($A453,SMALLCAP100!$A:$H,2,FALSE)</f>
        <v>3656.32</v>
      </c>
    </row>
    <row r="454" spans="1:15">
      <c r="A454" s="21">
        <v>40192</v>
      </c>
      <c r="B454">
        <v>5259.9</v>
      </c>
      <c r="C454" s="22">
        <f>VLOOKUP(A454,NIFTY!$A:$E,3,FALSE)</f>
        <v>5234.5</v>
      </c>
      <c r="D454" s="22">
        <f>VLOOKUP($A454,NIFTY!$A:$E,4,FALSE)</f>
        <v>5272.85</v>
      </c>
      <c r="E454" s="22">
        <f>VLOOKUP($A454,NIFTY!$A:$E,5,FALSE)</f>
        <v>5232.5</v>
      </c>
      <c r="F454">
        <v>20.98</v>
      </c>
      <c r="G454">
        <v>10710.55</v>
      </c>
      <c r="H454">
        <v>5261.3</v>
      </c>
      <c r="I454">
        <v>45.6</v>
      </c>
      <c r="J454" s="22">
        <f>VLOOKUP(A454,FII!$A$1:$D$3730,3,FALSE)</f>
        <v>-716.22</v>
      </c>
      <c r="K454" s="22">
        <f>VLOOKUP(A454,FII!$A$1:$D$3730,4,FALSE)</f>
        <v>-680.32</v>
      </c>
      <c r="L454" s="22">
        <f>VLOOKUP(A454,CRUDE!$A:$B,2,FALSE)</f>
        <v>77.819999999999993</v>
      </c>
      <c r="M454" s="22">
        <f>VLOOKUP(A454,NIFTY!$A:$H,8,FALSE)</f>
        <v>171.28</v>
      </c>
      <c r="N454" s="22">
        <f>VLOOKUP($A454,MIDCAP100!$A:$H,2,FALSE)</f>
        <v>7766.15</v>
      </c>
      <c r="O454" s="22">
        <f>VLOOKUP($A454,SMALLCAP100!$A:$H,2,FALSE)</f>
        <v>3702.07</v>
      </c>
    </row>
    <row r="455" spans="1:15">
      <c r="A455" s="21">
        <v>40193</v>
      </c>
      <c r="B455">
        <v>5252.2</v>
      </c>
      <c r="C455" s="22">
        <f>VLOOKUP(A455,NIFTY!$A:$E,3,FALSE)</f>
        <v>5259.9</v>
      </c>
      <c r="D455" s="22">
        <f>VLOOKUP($A455,NIFTY!$A:$E,4,FALSE)</f>
        <v>5279.85</v>
      </c>
      <c r="E455" s="22">
        <f>VLOOKUP($A455,NIFTY!$A:$E,5,FALSE)</f>
        <v>5242.45</v>
      </c>
      <c r="F455">
        <v>21.08</v>
      </c>
      <c r="G455">
        <v>10609.65</v>
      </c>
      <c r="H455">
        <v>5254.4</v>
      </c>
      <c r="I455">
        <v>45.79</v>
      </c>
      <c r="J455" s="22">
        <f>VLOOKUP(A455,FII!$A$1:$D$3730,3,FALSE)</f>
        <v>410.04</v>
      </c>
      <c r="K455" s="22">
        <f>VLOOKUP(A455,FII!$A$1:$D$3730,4,FALSE)</f>
        <v>-242.19</v>
      </c>
      <c r="L455" s="22">
        <f>VLOOKUP(A455,CRUDE!$A:$B,2,FALSE)</f>
        <v>77.11</v>
      </c>
      <c r="M455" s="22">
        <f>VLOOKUP(A455,NIFTY!$A:$H,8,FALSE)</f>
        <v>167.24</v>
      </c>
      <c r="N455" s="22">
        <f>VLOOKUP($A455,MIDCAP100!$A:$H,2,FALSE)</f>
        <v>7796.4</v>
      </c>
      <c r="O455" s="22">
        <f>VLOOKUP($A455,SMALLCAP100!$A:$H,2,FALSE)</f>
        <v>3718.2</v>
      </c>
    </row>
    <row r="456" spans="1:15">
      <c r="A456" s="21">
        <v>40196</v>
      </c>
      <c r="B456">
        <v>5274.85</v>
      </c>
      <c r="C456" s="22">
        <f>VLOOKUP(A456,NIFTY!$A:$E,3,FALSE)</f>
        <v>5253.65</v>
      </c>
      <c r="D456" s="22">
        <f>VLOOKUP($A456,NIFTY!$A:$E,4,FALSE)</f>
        <v>5292.5</v>
      </c>
      <c r="E456" s="22">
        <f>VLOOKUP($A456,NIFTY!$A:$E,5,FALSE)</f>
        <v>5228.95</v>
      </c>
      <c r="F456">
        <v>21.55</v>
      </c>
      <c r="G456" t="e">
        <v>#N/A</v>
      </c>
      <c r="H456">
        <v>5271.15</v>
      </c>
      <c r="I456">
        <v>45.645000000000003</v>
      </c>
      <c r="J456" s="22">
        <f>VLOOKUP(A456,FII!$A$1:$D$3730,3,FALSE)</f>
        <v>-252.07</v>
      </c>
      <c r="K456" s="22">
        <f>VLOOKUP(A456,FII!$A$1:$D$3730,4,FALSE)</f>
        <v>-76.56</v>
      </c>
      <c r="L456" s="22">
        <f>VLOOKUP(A456,CRUDE!$A:$B,2,FALSE)</f>
        <v>77.099999999999994</v>
      </c>
      <c r="M456" s="22">
        <f>VLOOKUP(A456,NIFTY!$A:$H,8,FALSE)</f>
        <v>153.69</v>
      </c>
      <c r="N456" s="22">
        <f>VLOOKUP($A456,MIDCAP100!$A:$H,2,FALSE)</f>
        <v>7827.55</v>
      </c>
      <c r="O456" s="22">
        <f>VLOOKUP($A456,SMALLCAP100!$A:$H,2,FALSE)</f>
        <v>3757.36</v>
      </c>
    </row>
    <row r="457" spans="1:15">
      <c r="A457" s="21">
        <v>40197</v>
      </c>
      <c r="B457">
        <v>5225.6499999999996</v>
      </c>
      <c r="C457" s="22">
        <f>VLOOKUP(A457,NIFTY!$A:$E,3,FALSE)</f>
        <v>5274.2</v>
      </c>
      <c r="D457" s="22">
        <f>VLOOKUP($A457,NIFTY!$A:$E,4,FALSE)</f>
        <v>5287.8</v>
      </c>
      <c r="E457" s="22">
        <f>VLOOKUP($A457,NIFTY!$A:$E,5,FALSE)</f>
        <v>5218.6499999999996</v>
      </c>
      <c r="F457">
        <v>22.34</v>
      </c>
      <c r="G457">
        <v>10725.43</v>
      </c>
      <c r="H457">
        <v>5220.7</v>
      </c>
      <c r="I457">
        <v>45.76</v>
      </c>
      <c r="J457" s="22">
        <f>VLOOKUP(A457,FII!$A$1:$D$3730,3,FALSE)</f>
        <v>-252.02</v>
      </c>
      <c r="K457" s="22">
        <f>VLOOKUP(A457,FII!$A$1:$D$3730,4,FALSE)</f>
        <v>-100.16</v>
      </c>
      <c r="L457" s="22">
        <f>VLOOKUP(A457,CRUDE!$A:$B,2,FALSE)</f>
        <v>77.63</v>
      </c>
      <c r="M457" s="22">
        <f>VLOOKUP(A457,NIFTY!$A:$H,8,FALSE)</f>
        <v>141.41999999999999</v>
      </c>
      <c r="N457" s="22">
        <f>VLOOKUP($A457,MIDCAP100!$A:$H,2,FALSE)</f>
        <v>7771.35</v>
      </c>
      <c r="O457" s="22">
        <f>VLOOKUP($A457,SMALLCAP100!$A:$H,2,FALSE)</f>
        <v>3749.7</v>
      </c>
    </row>
    <row r="458" spans="1:15">
      <c r="A458" s="21">
        <v>40198</v>
      </c>
      <c r="B458">
        <v>5221.7</v>
      </c>
      <c r="C458" s="22">
        <f>VLOOKUP(A458,NIFTY!$A:$E,3,FALSE)</f>
        <v>5226.1000000000004</v>
      </c>
      <c r="D458" s="22">
        <f>VLOOKUP($A458,NIFTY!$A:$E,4,FALSE)</f>
        <v>5256.7</v>
      </c>
      <c r="E458" s="22">
        <f>VLOOKUP($A458,NIFTY!$A:$E,5,FALSE)</f>
        <v>5201.3999999999996</v>
      </c>
      <c r="F458">
        <v>22.29</v>
      </c>
      <c r="G458">
        <v>10603.15</v>
      </c>
      <c r="H458">
        <v>5214.75</v>
      </c>
      <c r="I458">
        <v>45.86</v>
      </c>
      <c r="J458" s="22">
        <f>VLOOKUP(A458,FII!$A$1:$D$3730,3,FALSE)</f>
        <v>-682.19</v>
      </c>
      <c r="K458" s="22">
        <f>VLOOKUP(A458,FII!$A$1:$D$3730,4,FALSE)</f>
        <v>-116.12</v>
      </c>
      <c r="L458" s="22">
        <f>VLOOKUP(A458,CRUDE!$A:$B,2,FALSE)</f>
        <v>76.319999999999993</v>
      </c>
      <c r="M458" s="22">
        <f>VLOOKUP(A458,NIFTY!$A:$H,8,FALSE)</f>
        <v>167.87</v>
      </c>
      <c r="N458" s="22">
        <f>VLOOKUP($A458,MIDCAP100!$A:$H,2,FALSE)</f>
        <v>7731.15</v>
      </c>
      <c r="O458" s="22">
        <f>VLOOKUP($A458,SMALLCAP100!$A:$H,2,FALSE)</f>
        <v>3743.82</v>
      </c>
    </row>
    <row r="459" spans="1:15">
      <c r="A459" s="21">
        <v>40199</v>
      </c>
      <c r="B459">
        <v>5094.1499999999996</v>
      </c>
      <c r="C459" s="22">
        <f>VLOOKUP(A459,NIFTY!$A:$E,3,FALSE)</f>
        <v>5220.2</v>
      </c>
      <c r="D459" s="22">
        <f>VLOOKUP($A459,NIFTY!$A:$E,4,FALSE)</f>
        <v>5220.3500000000004</v>
      </c>
      <c r="E459" s="22">
        <f>VLOOKUP($A459,NIFTY!$A:$E,5,FALSE)</f>
        <v>5085.45</v>
      </c>
      <c r="F459">
        <v>23.5</v>
      </c>
      <c r="G459">
        <v>10389.879999999999</v>
      </c>
      <c r="H459">
        <v>5084.55</v>
      </c>
      <c r="I459">
        <v>46.23</v>
      </c>
      <c r="J459" s="22">
        <f>VLOOKUP(A459,FII!$A$1:$D$3730,3,FALSE)</f>
        <v>-1068.73</v>
      </c>
      <c r="K459" s="22">
        <f>VLOOKUP(A459,FII!$A$1:$D$3730,4,FALSE)</f>
        <v>334.05</v>
      </c>
      <c r="L459" s="22">
        <f>VLOOKUP(A459,CRUDE!$A:$B,2,FALSE)</f>
        <v>74.58</v>
      </c>
      <c r="M459" s="22">
        <f>VLOOKUP(A459,NIFTY!$A:$H,8,FALSE)</f>
        <v>190.01</v>
      </c>
      <c r="N459" s="22">
        <f>VLOOKUP($A459,MIDCAP100!$A:$H,2,FALSE)</f>
        <v>7537.35</v>
      </c>
      <c r="O459" s="22">
        <f>VLOOKUP($A459,SMALLCAP100!$A:$H,2,FALSE)</f>
        <v>3659.95</v>
      </c>
    </row>
    <row r="460" spans="1:15">
      <c r="A460" s="21">
        <v>40200</v>
      </c>
      <c r="B460">
        <v>5036</v>
      </c>
      <c r="C460" s="22">
        <f>VLOOKUP(A460,NIFTY!$A:$E,3,FALSE)</f>
        <v>5094.1499999999996</v>
      </c>
      <c r="D460" s="22">
        <f>VLOOKUP($A460,NIFTY!$A:$E,4,FALSE)</f>
        <v>5094.1499999999996</v>
      </c>
      <c r="E460" s="22">
        <f>VLOOKUP($A460,NIFTY!$A:$E,5,FALSE)</f>
        <v>4954.8500000000004</v>
      </c>
      <c r="F460">
        <v>24.85</v>
      </c>
      <c r="G460">
        <v>10172.98</v>
      </c>
      <c r="H460">
        <v>5019.6499999999996</v>
      </c>
      <c r="I460">
        <v>46.225000000000001</v>
      </c>
      <c r="J460" s="22">
        <f>VLOOKUP(A460,FII!$A$1:$D$3730,3,FALSE)</f>
        <v>-3881.78</v>
      </c>
      <c r="K460" s="22">
        <f>VLOOKUP(A460,FII!$A$1:$D$3730,4,FALSE)</f>
        <v>-411.41</v>
      </c>
      <c r="L460" s="22">
        <f>VLOOKUP(A460,CRUDE!$A:$B,2,FALSE)</f>
        <v>72.83</v>
      </c>
      <c r="M460" s="22">
        <f>VLOOKUP(A460,NIFTY!$A:$H,8,FALSE)</f>
        <v>270.25</v>
      </c>
      <c r="N460" s="22">
        <f>VLOOKUP($A460,MIDCAP100!$A:$H,2,FALSE)</f>
        <v>7474.95</v>
      </c>
      <c r="O460" s="22">
        <f>VLOOKUP($A460,SMALLCAP100!$A:$H,2,FALSE)</f>
        <v>3624.24</v>
      </c>
    </row>
    <row r="461" spans="1:15">
      <c r="A461" s="21">
        <v>40203</v>
      </c>
      <c r="B461">
        <v>5007.8999999999996</v>
      </c>
      <c r="C461" s="22">
        <f>VLOOKUP(A461,NIFTY!$A:$E,3,FALSE)</f>
        <v>5034.55</v>
      </c>
      <c r="D461" s="22">
        <f>VLOOKUP($A461,NIFTY!$A:$E,4,FALSE)</f>
        <v>5035.7</v>
      </c>
      <c r="E461" s="22">
        <f>VLOOKUP($A461,NIFTY!$A:$E,5,FALSE)</f>
        <v>4983.05</v>
      </c>
      <c r="F461">
        <v>25.82</v>
      </c>
      <c r="G461">
        <v>10196.86</v>
      </c>
      <c r="H461">
        <v>5002.05</v>
      </c>
      <c r="I461">
        <v>46.075000000000003</v>
      </c>
      <c r="J461" s="22">
        <f>VLOOKUP(A461,FII!$A$1:$D$3730,3,FALSE)</f>
        <v>-1563.71</v>
      </c>
      <c r="K461" s="22">
        <f>VLOOKUP(A461,FII!$A$1:$D$3730,4,FALSE)</f>
        <v>831.81</v>
      </c>
      <c r="L461" s="22">
        <f>VLOOKUP(A461,CRUDE!$A:$B,2,FALSE)</f>
        <v>73.69</v>
      </c>
      <c r="M461" s="22">
        <f>VLOOKUP(A461,NIFTY!$A:$H,8,FALSE)</f>
        <v>166.4</v>
      </c>
      <c r="N461" s="22">
        <f>VLOOKUP($A461,MIDCAP100!$A:$H,2,FALSE)</f>
        <v>7373</v>
      </c>
      <c r="O461" s="22">
        <f>VLOOKUP($A461,SMALLCAP100!$A:$H,2,FALSE)</f>
        <v>3594.99</v>
      </c>
    </row>
    <row r="462" spans="1:15">
      <c r="A462" s="21">
        <v>40205</v>
      </c>
      <c r="B462">
        <v>4853.1000000000004</v>
      </c>
      <c r="C462" s="22">
        <f>VLOOKUP(A462,NIFTY!$A:$E,3,FALSE)</f>
        <v>5008.5</v>
      </c>
      <c r="D462" s="22">
        <f>VLOOKUP($A462,NIFTY!$A:$E,4,FALSE)</f>
        <v>5008.5</v>
      </c>
      <c r="E462" s="22">
        <f>VLOOKUP($A462,NIFTY!$A:$E,5,FALSE)</f>
        <v>4833.05</v>
      </c>
      <c r="F462">
        <v>28.92</v>
      </c>
      <c r="G462">
        <v>10236.16</v>
      </c>
      <c r="H462">
        <v>4848.1499999999996</v>
      </c>
      <c r="I462">
        <v>46.19</v>
      </c>
      <c r="J462" s="22">
        <f>VLOOKUP(A462,FII!$A$1:$D$3730,3,FALSE)</f>
        <v>234.62</v>
      </c>
      <c r="K462" s="22">
        <f>VLOOKUP(A462,FII!$A$1:$D$3730,4,FALSE)</f>
        <v>142.87</v>
      </c>
      <c r="L462" s="22">
        <f>VLOOKUP(A462,CRUDE!$A:$B,2,FALSE)</f>
        <v>72.239999999999995</v>
      </c>
      <c r="M462" s="22">
        <f>VLOOKUP(A462,NIFTY!$A:$H,8,FALSE)</f>
        <v>274.77</v>
      </c>
      <c r="N462" s="22">
        <f>VLOOKUP($A462,MIDCAP100!$A:$H,2,FALSE)</f>
        <v>7093.7</v>
      </c>
      <c r="O462" s="22">
        <f>VLOOKUP($A462,SMALLCAP100!$A:$H,2,FALSE)</f>
        <v>3449.34</v>
      </c>
    </row>
    <row r="463" spans="1:15">
      <c r="A463" s="21">
        <v>40206</v>
      </c>
      <c r="B463">
        <v>4867.25</v>
      </c>
      <c r="C463" s="22">
        <f>VLOOKUP(A463,NIFTY!$A:$E,3,FALSE)</f>
        <v>4863</v>
      </c>
      <c r="D463" s="22">
        <f>VLOOKUP($A463,NIFTY!$A:$E,4,FALSE)</f>
        <v>4929.8999999999996</v>
      </c>
      <c r="E463" s="22">
        <f>VLOOKUP($A463,NIFTY!$A:$E,5,FALSE)</f>
        <v>4824.95</v>
      </c>
      <c r="F463">
        <v>26.96</v>
      </c>
      <c r="G463">
        <v>10120.459999999999</v>
      </c>
      <c r="H463">
        <v>4867.25</v>
      </c>
      <c r="I463">
        <v>46.25</v>
      </c>
      <c r="J463" s="22">
        <f>VLOOKUP(A463,FII!$A$1:$D$3730,3,FALSE)</f>
        <v>-1014.73</v>
      </c>
      <c r="K463" s="22">
        <f>VLOOKUP(A463,FII!$A$1:$D$3730,4,FALSE)</f>
        <v>170.56</v>
      </c>
      <c r="L463" s="22">
        <f>VLOOKUP(A463,CRUDE!$A:$B,2,FALSE)</f>
        <v>72.13</v>
      </c>
      <c r="M463" s="22">
        <f>VLOOKUP(A463,NIFTY!$A:$H,8,FALSE)</f>
        <v>275.87</v>
      </c>
      <c r="N463" s="22">
        <f>VLOOKUP($A463,MIDCAP100!$A:$H,2,FALSE)</f>
        <v>7138.2</v>
      </c>
      <c r="O463" s="22">
        <f>VLOOKUP($A463,SMALLCAP100!$A:$H,2,FALSE)</f>
        <v>3464.11</v>
      </c>
    </row>
    <row r="464" spans="1:15">
      <c r="A464" s="21">
        <v>40207</v>
      </c>
      <c r="B464">
        <v>4882.05</v>
      </c>
      <c r="C464" s="22">
        <f>VLOOKUP(A464,NIFTY!$A:$E,3,FALSE)</f>
        <v>4866.1499999999996</v>
      </c>
      <c r="D464" s="22">
        <f>VLOOKUP($A464,NIFTY!$A:$E,4,FALSE)</f>
        <v>4893.7</v>
      </c>
      <c r="E464" s="22">
        <f>VLOOKUP($A464,NIFTY!$A:$E,5,FALSE)</f>
        <v>4766</v>
      </c>
      <c r="F464">
        <v>26.13</v>
      </c>
      <c r="G464">
        <v>10067.33</v>
      </c>
      <c r="H464">
        <v>4875.6499999999996</v>
      </c>
      <c r="I464">
        <v>46.125</v>
      </c>
      <c r="J464" s="22">
        <f>VLOOKUP(A464,FII!$A$1:$D$3730,3,FALSE)</f>
        <v>1590</v>
      </c>
      <c r="K464" s="22">
        <f>VLOOKUP(A464,FII!$A$1:$D$3730,4,FALSE)</f>
        <v>1089.3900000000001</v>
      </c>
      <c r="L464" s="22">
        <f>VLOOKUP(A464,CRUDE!$A:$B,2,FALSE)</f>
        <v>71.459999999999994</v>
      </c>
      <c r="M464" s="22">
        <f>VLOOKUP(A464,NIFTY!$A:$H,8,FALSE)</f>
        <v>265.19</v>
      </c>
      <c r="N464" s="22">
        <f>VLOOKUP($A464,MIDCAP100!$A:$H,2,FALSE)</f>
        <v>7201.85</v>
      </c>
      <c r="O464" s="22">
        <f>VLOOKUP($A464,SMALLCAP100!$A:$H,2,FALSE)</f>
        <v>3493.38</v>
      </c>
    </row>
    <row r="465" spans="1:15">
      <c r="A465" s="21">
        <v>40210</v>
      </c>
      <c r="B465">
        <v>4899.7</v>
      </c>
      <c r="C465" s="22">
        <f>VLOOKUP(A465,NIFTY!$A:$E,3,FALSE)</f>
        <v>4882.05</v>
      </c>
      <c r="D465" s="22">
        <f>VLOOKUP($A465,NIFTY!$A:$E,4,FALSE)</f>
        <v>4918.8</v>
      </c>
      <c r="E465" s="22">
        <f>VLOOKUP($A465,NIFTY!$A:$E,5,FALSE)</f>
        <v>4827.1499999999996</v>
      </c>
      <c r="F465">
        <v>25.61</v>
      </c>
      <c r="G465">
        <v>10185.530000000001</v>
      </c>
      <c r="H465">
        <v>4899.45</v>
      </c>
      <c r="I465">
        <v>46.14</v>
      </c>
      <c r="J465" s="22">
        <f>VLOOKUP(A465,FII!$A$1:$D$3730,3,FALSE)</f>
        <v>-430.22</v>
      </c>
      <c r="K465" s="22">
        <f>VLOOKUP(A465,FII!$A$1:$D$3730,4,FALSE)</f>
        <v>-119.18</v>
      </c>
      <c r="L465" s="22">
        <f>VLOOKUP(A465,CRUDE!$A:$B,2,FALSE)</f>
        <v>73.11</v>
      </c>
      <c r="M465" s="22">
        <f>VLOOKUP(A465,NIFTY!$A:$H,8,FALSE)</f>
        <v>226.82</v>
      </c>
      <c r="N465" s="22">
        <f>VLOOKUP($A465,MIDCAP100!$A:$H,2,FALSE)</f>
        <v>7340.65</v>
      </c>
      <c r="O465" s="22">
        <f>VLOOKUP($A465,SMALLCAP100!$A:$H,2,FALSE)</f>
        <v>3546.81</v>
      </c>
    </row>
    <row r="466" spans="1:15">
      <c r="A466" s="21">
        <v>40211</v>
      </c>
      <c r="B466">
        <v>4830.1000000000004</v>
      </c>
      <c r="C466" s="22">
        <f>VLOOKUP(A466,NIFTY!$A:$E,3,FALSE)</f>
        <v>4907.8500000000004</v>
      </c>
      <c r="D466" s="22">
        <f>VLOOKUP($A466,NIFTY!$A:$E,4,FALSE)</f>
        <v>4951.1499999999996</v>
      </c>
      <c r="E466" s="22">
        <f>VLOOKUP($A466,NIFTY!$A:$E,5,FALSE)</f>
        <v>4814.1000000000004</v>
      </c>
      <c r="F466">
        <v>26.69</v>
      </c>
      <c r="G466">
        <v>10296.85</v>
      </c>
      <c r="H466">
        <v>4821.75</v>
      </c>
      <c r="I466">
        <v>46.125</v>
      </c>
      <c r="J466" s="22">
        <f>VLOOKUP(A466,FII!$A$1:$D$3730,3,FALSE)</f>
        <v>544.48</v>
      </c>
      <c r="K466" s="22">
        <f>VLOOKUP(A466,FII!$A$1:$D$3730,4,FALSE)</f>
        <v>23.83</v>
      </c>
      <c r="L466" s="22">
        <f>VLOOKUP(A466,CRUDE!$A:$B,2,FALSE)</f>
        <v>76.06</v>
      </c>
      <c r="M466" s="22">
        <f>VLOOKUP(A466,NIFTY!$A:$H,8,FALSE)</f>
        <v>235.09</v>
      </c>
      <c r="N466" s="22">
        <f>VLOOKUP($A466,MIDCAP100!$A:$H,2,FALSE)</f>
        <v>7245.45</v>
      </c>
      <c r="O466" s="22">
        <f>VLOOKUP($A466,SMALLCAP100!$A:$H,2,FALSE)</f>
        <v>3513.39</v>
      </c>
    </row>
    <row r="467" spans="1:15">
      <c r="A467" s="21">
        <v>40212</v>
      </c>
      <c r="B467">
        <v>4931.8500000000004</v>
      </c>
      <c r="C467" s="22">
        <f>VLOOKUP(A467,NIFTY!$A:$E,3,FALSE)</f>
        <v>4831</v>
      </c>
      <c r="D467" s="22">
        <f>VLOOKUP($A467,NIFTY!$A:$E,4,FALSE)</f>
        <v>4949.1499999999996</v>
      </c>
      <c r="E467" s="22">
        <f>VLOOKUP($A467,NIFTY!$A:$E,5,FALSE)</f>
        <v>4831</v>
      </c>
      <c r="F467">
        <v>25.54</v>
      </c>
      <c r="G467">
        <v>10270.549999999999</v>
      </c>
      <c r="H467">
        <v>4925.8</v>
      </c>
      <c r="I467">
        <v>45.924999999999997</v>
      </c>
      <c r="J467" s="22">
        <f>VLOOKUP(A467,FII!$A$1:$D$3730,3,FALSE)</f>
        <v>-418.34</v>
      </c>
      <c r="K467" s="22">
        <f>VLOOKUP(A467,FII!$A$1:$D$3730,4,FALSE)</f>
        <v>239.25</v>
      </c>
      <c r="L467" s="22">
        <f>VLOOKUP(A467,CRUDE!$A:$B,2,FALSE)</f>
        <v>75.92</v>
      </c>
      <c r="M467" s="22">
        <f>VLOOKUP(A467,NIFTY!$A:$H,8,FALSE)</f>
        <v>163.1</v>
      </c>
      <c r="N467" s="22">
        <f>VLOOKUP($A467,MIDCAP100!$A:$H,2,FALSE)</f>
        <v>7374.35</v>
      </c>
      <c r="O467" s="22">
        <f>VLOOKUP($A467,SMALLCAP100!$A:$H,2,FALSE)</f>
        <v>3563.11</v>
      </c>
    </row>
    <row r="468" spans="1:15">
      <c r="A468" s="21">
        <v>40213</v>
      </c>
      <c r="B468">
        <v>4845.3500000000004</v>
      </c>
      <c r="C468" s="22">
        <f>VLOOKUP(A468,NIFTY!$A:$E,3,FALSE)</f>
        <v>4931.3</v>
      </c>
      <c r="D468" s="22">
        <f>VLOOKUP($A468,NIFTY!$A:$E,4,FALSE)</f>
        <v>4931.3</v>
      </c>
      <c r="E468" s="22">
        <f>VLOOKUP($A468,NIFTY!$A:$E,5,FALSE)</f>
        <v>4832.3500000000004</v>
      </c>
      <c r="F468">
        <v>27.07</v>
      </c>
      <c r="G468">
        <v>10002.18</v>
      </c>
      <c r="H468">
        <v>4833.6000000000004</v>
      </c>
      <c r="I468">
        <v>46.234999999999999</v>
      </c>
      <c r="J468" s="22">
        <f>VLOOKUP(A468,FII!$A$1:$D$3730,3,FALSE)</f>
        <v>2447.19</v>
      </c>
      <c r="K468" s="22">
        <f>VLOOKUP(A468,FII!$A$1:$D$3730,4,FALSE)</f>
        <v>452.03</v>
      </c>
      <c r="L468" s="22">
        <f>VLOOKUP(A468,CRUDE!$A:$B,2,FALSE)</f>
        <v>72.13</v>
      </c>
      <c r="M468" s="22">
        <f>VLOOKUP(A468,NIFTY!$A:$H,8,FALSE)</f>
        <v>167.82</v>
      </c>
      <c r="N468" s="22">
        <f>VLOOKUP($A468,MIDCAP100!$A:$H,2,FALSE)</f>
        <v>7237.15</v>
      </c>
      <c r="O468" s="22">
        <f>VLOOKUP($A468,SMALLCAP100!$A:$H,2,FALSE)</f>
        <v>3491.36</v>
      </c>
    </row>
    <row r="469" spans="1:15">
      <c r="A469" s="21">
        <v>40214</v>
      </c>
      <c r="B469">
        <v>4718.6499999999996</v>
      </c>
      <c r="C469" s="22">
        <f>VLOOKUP(A469,NIFTY!$A:$E,3,FALSE)</f>
        <v>4819.6499999999996</v>
      </c>
      <c r="D469" s="22">
        <f>VLOOKUP($A469,NIFTY!$A:$E,4,FALSE)</f>
        <v>4827</v>
      </c>
      <c r="E469" s="22">
        <f>VLOOKUP($A469,NIFTY!$A:$E,5,FALSE)</f>
        <v>4692.3500000000004</v>
      </c>
      <c r="F469">
        <v>30.07</v>
      </c>
      <c r="G469">
        <v>10012.23</v>
      </c>
      <c r="H469">
        <v>4708.25</v>
      </c>
      <c r="I469">
        <v>46.645000000000003</v>
      </c>
      <c r="J469" s="22">
        <f>VLOOKUP(A469,FII!$A$1:$D$3730,3,FALSE)</f>
        <v>-196.62</v>
      </c>
      <c r="K469" s="22">
        <f>VLOOKUP(A469,FII!$A$1:$D$3730,4,FALSE)</f>
        <v>-342.04</v>
      </c>
      <c r="L469" s="22">
        <f>VLOOKUP(A469,CRUDE!$A:$B,2,FALSE)</f>
        <v>69.59</v>
      </c>
      <c r="M469" s="22">
        <f>VLOOKUP(A469,NIFTY!$A:$H,8,FALSE)</f>
        <v>222.36</v>
      </c>
      <c r="N469" s="22">
        <f>VLOOKUP($A469,MIDCAP100!$A:$H,2,FALSE)</f>
        <v>7058.15</v>
      </c>
      <c r="O469" s="22">
        <f>VLOOKUP($A469,SMALLCAP100!$A:$H,2,FALSE)</f>
        <v>3406.93</v>
      </c>
    </row>
    <row r="470" spans="1:15">
      <c r="A470" s="21">
        <v>40215</v>
      </c>
      <c r="B470">
        <v>4757.25</v>
      </c>
      <c r="C470" s="22">
        <f>VLOOKUP(A470,NIFTY!$A:$E,3,FALSE)</f>
        <v>4712.75</v>
      </c>
      <c r="D470" s="22">
        <f>VLOOKUP($A470,NIFTY!$A:$E,4,FALSE)</f>
        <v>4768.1499999999996</v>
      </c>
      <c r="E470" s="22">
        <f>VLOOKUP($A470,NIFTY!$A:$E,5,FALSE)</f>
        <v>4712.75</v>
      </c>
      <c r="F470">
        <v>29.22</v>
      </c>
      <c r="G470" t="e">
        <v>#N/A</v>
      </c>
      <c r="H470">
        <v>4749.3500000000004</v>
      </c>
      <c r="I470" t="e">
        <v>#N/A</v>
      </c>
      <c r="J470" s="22" t="e">
        <f>VLOOKUP(A470,FII!$A$1:$D$3730,3,FALSE)</f>
        <v>#N/A</v>
      </c>
      <c r="K470" s="22" t="e">
        <f>VLOOKUP(A470,FII!$A$1:$D$3730,4,FALSE)</f>
        <v>#N/A</v>
      </c>
      <c r="L470" s="22" t="e">
        <f>VLOOKUP(A470,CRUDE!$A:$B,2,FALSE)</f>
        <v>#N/A</v>
      </c>
      <c r="M470" s="22">
        <f>VLOOKUP(A470,NIFTY!$A:$H,8,FALSE)</f>
        <v>22.09</v>
      </c>
      <c r="N470" s="22">
        <f>VLOOKUP($A470,MIDCAP100!$A:$H,2,FALSE)</f>
        <v>7152.75</v>
      </c>
      <c r="O470" s="22">
        <f>VLOOKUP($A470,SMALLCAP100!$A:$H,2,FALSE)</f>
        <v>3459.88</v>
      </c>
    </row>
    <row r="471" spans="1:15">
      <c r="A471" s="21">
        <v>40217</v>
      </c>
      <c r="B471">
        <v>4760.3999999999996</v>
      </c>
      <c r="C471" s="22">
        <f>VLOOKUP(A471,NIFTY!$A:$E,3,FALSE)</f>
        <v>4755.3500000000004</v>
      </c>
      <c r="D471" s="22">
        <f>VLOOKUP($A471,NIFTY!$A:$E,4,FALSE)</f>
        <v>4799.05</v>
      </c>
      <c r="E471" s="22">
        <f>VLOOKUP($A471,NIFTY!$A:$E,5,FALSE)</f>
        <v>4675.3999999999996</v>
      </c>
      <c r="F471">
        <v>30.36</v>
      </c>
      <c r="G471">
        <v>9908.39</v>
      </c>
      <c r="H471">
        <v>4764.8999999999996</v>
      </c>
      <c r="I471">
        <v>46.844999999999999</v>
      </c>
      <c r="J471" s="22">
        <f>VLOOKUP(A471,FII!$A$1:$D$3730,3,FALSE)</f>
        <v>-1917.18</v>
      </c>
      <c r="K471" s="22">
        <f>VLOOKUP(A471,FII!$A$1:$D$3730,4,FALSE)</f>
        <v>185.93</v>
      </c>
      <c r="L471" s="22">
        <f>VLOOKUP(A471,CRUDE!$A:$B,2,FALSE)</f>
        <v>70.11</v>
      </c>
      <c r="M471" s="22">
        <f>VLOOKUP(A471,NIFTY!$A:$H,8,FALSE)</f>
        <v>205.36</v>
      </c>
      <c r="N471" s="22">
        <f>VLOOKUP($A471,MIDCAP100!$A:$H,2,FALSE)</f>
        <v>7171.4</v>
      </c>
      <c r="O471" s="22">
        <f>VLOOKUP($A471,SMALLCAP100!$A:$H,2,FALSE)</f>
        <v>3449.52</v>
      </c>
    </row>
    <row r="472" spans="1:15">
      <c r="A472" s="21">
        <v>40218</v>
      </c>
      <c r="B472">
        <v>4792.6499999999996</v>
      </c>
      <c r="C472" s="22">
        <f>VLOOKUP(A472,NIFTY!$A:$E,3,FALSE)</f>
        <v>4760.55</v>
      </c>
      <c r="D472" s="22">
        <f>VLOOKUP($A472,NIFTY!$A:$E,4,FALSE)</f>
        <v>4810.3999999999996</v>
      </c>
      <c r="E472" s="22">
        <f>VLOOKUP($A472,NIFTY!$A:$E,5,FALSE)</f>
        <v>4739.3500000000004</v>
      </c>
      <c r="F472">
        <v>29.91</v>
      </c>
      <c r="G472">
        <v>10058.64</v>
      </c>
      <c r="H472">
        <v>4793.3500000000004</v>
      </c>
      <c r="I472">
        <v>46.405000000000001</v>
      </c>
      <c r="J472" s="22">
        <f>VLOOKUP(A472,FII!$A$1:$D$3730,3,FALSE)</f>
        <v>-295.75</v>
      </c>
      <c r="K472" s="22">
        <f>VLOOKUP(A472,FII!$A$1:$D$3730,4,FALSE)</f>
        <v>-4.62</v>
      </c>
      <c r="L472" s="22">
        <f>VLOOKUP(A472,CRUDE!$A:$B,2,FALSE)</f>
        <v>72.13</v>
      </c>
      <c r="M472" s="22">
        <f>VLOOKUP(A472,NIFTY!$A:$H,8,FALSE)</f>
        <v>175.45</v>
      </c>
      <c r="N472" s="22">
        <f>VLOOKUP($A472,MIDCAP100!$A:$H,2,FALSE)</f>
        <v>7234.65</v>
      </c>
      <c r="O472" s="22">
        <f>VLOOKUP($A472,SMALLCAP100!$A:$H,2,FALSE)</f>
        <v>3472.82</v>
      </c>
    </row>
    <row r="473" spans="1:15">
      <c r="A473" s="21">
        <v>40219</v>
      </c>
      <c r="B473">
        <v>4757.2</v>
      </c>
      <c r="C473" s="22">
        <f>VLOOKUP(A473,NIFTY!$A:$E,3,FALSE)</f>
        <v>4793</v>
      </c>
      <c r="D473" s="22">
        <f>VLOOKUP($A473,NIFTY!$A:$E,4,FALSE)</f>
        <v>4826.8500000000004</v>
      </c>
      <c r="E473" s="22">
        <f>VLOOKUP($A473,NIFTY!$A:$E,5,FALSE)</f>
        <v>4748.1000000000004</v>
      </c>
      <c r="F473">
        <v>30.55</v>
      </c>
      <c r="G473">
        <v>10038.379999999999</v>
      </c>
      <c r="H473">
        <v>4751.1499999999996</v>
      </c>
      <c r="I473">
        <v>46.365000000000002</v>
      </c>
      <c r="J473" s="22">
        <f>VLOOKUP(A473,FII!$A$1:$D$3730,3,FALSE)</f>
        <v>1135.3499999999999</v>
      </c>
      <c r="K473" s="22">
        <f>VLOOKUP(A473,FII!$A$1:$D$3730,4,FALSE)</f>
        <v>115.89</v>
      </c>
      <c r="L473" s="22">
        <f>VLOOKUP(A473,CRUDE!$A:$B,2,FALSE)</f>
        <v>72.540000000000006</v>
      </c>
      <c r="M473" s="22">
        <f>VLOOKUP(A473,NIFTY!$A:$H,8,FALSE)</f>
        <v>185.05</v>
      </c>
      <c r="N473" s="22">
        <f>VLOOKUP($A473,MIDCAP100!$A:$H,2,FALSE)</f>
        <v>7224.5</v>
      </c>
      <c r="O473" s="22">
        <f>VLOOKUP($A473,SMALLCAP100!$A:$H,2,FALSE)</f>
        <v>3469.39</v>
      </c>
    </row>
    <row r="474" spans="1:15">
      <c r="A474" s="21">
        <v>40220</v>
      </c>
      <c r="B474">
        <v>4826.8500000000004</v>
      </c>
      <c r="C474" s="22">
        <f>VLOOKUP(A474,NIFTY!$A:$E,3,FALSE)</f>
        <v>4757.25</v>
      </c>
      <c r="D474" s="22">
        <f>VLOOKUP($A474,NIFTY!$A:$E,4,FALSE)</f>
        <v>4843.8</v>
      </c>
      <c r="E474" s="22">
        <f>VLOOKUP($A474,NIFTY!$A:$E,5,FALSE)</f>
        <v>4757.25</v>
      </c>
      <c r="F474">
        <v>28.81</v>
      </c>
      <c r="G474">
        <v>10144.19</v>
      </c>
      <c r="H474">
        <v>4828.8500000000004</v>
      </c>
      <c r="I474">
        <v>46.354999999999997</v>
      </c>
      <c r="J474" s="22">
        <f>VLOOKUP(A474,FII!$A$1:$D$3730,3,FALSE)</f>
        <v>879.3</v>
      </c>
      <c r="K474" s="22">
        <f>VLOOKUP(A474,FII!$A$1:$D$3730,4,FALSE)</f>
        <v>306.62</v>
      </c>
      <c r="L474" s="22">
        <f>VLOOKUP(A474,CRUDE!$A:$B,2,FALSE)</f>
        <v>73.05</v>
      </c>
      <c r="M474" s="22">
        <f>VLOOKUP(A474,NIFTY!$A:$H,8,FALSE)</f>
        <v>142.63999999999999</v>
      </c>
      <c r="N474" s="22">
        <f>VLOOKUP($A474,MIDCAP100!$A:$H,2,FALSE)</f>
        <v>7277.95</v>
      </c>
      <c r="O474" s="22">
        <f>VLOOKUP($A474,SMALLCAP100!$A:$H,2,FALSE)</f>
        <v>3496.88</v>
      </c>
    </row>
    <row r="475" spans="1:15">
      <c r="A475" s="21">
        <v>40224</v>
      </c>
      <c r="B475">
        <v>4801.95</v>
      </c>
      <c r="C475" s="22">
        <f>VLOOKUP(A475,NIFTY!$A:$E,3,FALSE)</f>
        <v>4827.8999999999996</v>
      </c>
      <c r="D475" s="22">
        <f>VLOOKUP($A475,NIFTY!$A:$E,4,FALSE)</f>
        <v>4845.6000000000004</v>
      </c>
      <c r="E475" s="22">
        <f>VLOOKUP($A475,NIFTY!$A:$E,5,FALSE)</f>
        <v>4783.8999999999996</v>
      </c>
      <c r="F475">
        <v>29.68</v>
      </c>
      <c r="G475" t="e">
        <v>#N/A</v>
      </c>
      <c r="H475">
        <v>4795.7</v>
      </c>
      <c r="I475">
        <v>46.354999999999997</v>
      </c>
      <c r="J475" s="22">
        <f>VLOOKUP(A475,FII!$A$1:$D$3730,3,FALSE)</f>
        <v>675.51</v>
      </c>
      <c r="K475" s="22">
        <f>VLOOKUP(A475,FII!$A$1:$D$3730,4,FALSE)</f>
        <v>292.88</v>
      </c>
      <c r="L475" s="22">
        <f>VLOOKUP(A475,CRUDE!$A:$B,2,FALSE)</f>
        <v>72.510000000000005</v>
      </c>
      <c r="M475" s="22">
        <f>VLOOKUP(A475,NIFTY!$A:$H,8,FALSE)</f>
        <v>153.76</v>
      </c>
      <c r="N475" s="22">
        <f>VLOOKUP($A475,MIDCAP100!$A:$H,2,FALSE)</f>
        <v>7248.35</v>
      </c>
      <c r="O475" s="22">
        <f>VLOOKUP($A475,SMALLCAP100!$A:$H,2,FALSE)</f>
        <v>3471.01</v>
      </c>
    </row>
    <row r="476" spans="1:15">
      <c r="A476" s="21">
        <v>40225</v>
      </c>
      <c r="B476">
        <v>4855.75</v>
      </c>
      <c r="C476" s="22">
        <f>VLOOKUP(A476,NIFTY!$A:$E,3,FALSE)</f>
        <v>4801.8</v>
      </c>
      <c r="D476" s="22">
        <f>VLOOKUP($A476,NIFTY!$A:$E,4,FALSE)</f>
        <v>4880</v>
      </c>
      <c r="E476" s="22">
        <f>VLOOKUP($A476,NIFTY!$A:$E,5,FALSE)</f>
        <v>4791.3500000000004</v>
      </c>
      <c r="F476">
        <v>28.73</v>
      </c>
      <c r="G476">
        <v>10268.81</v>
      </c>
      <c r="H476">
        <v>4865.2</v>
      </c>
      <c r="I476">
        <v>45.954999999999998</v>
      </c>
      <c r="J476" s="22">
        <f>VLOOKUP(A476,FII!$A$1:$D$3730,3,FALSE)</f>
        <v>108.09</v>
      </c>
      <c r="K476" s="22">
        <f>VLOOKUP(A476,FII!$A$1:$D$3730,4,FALSE)</f>
        <v>-1.38</v>
      </c>
      <c r="L476" s="22">
        <f>VLOOKUP(A476,CRUDE!$A:$B,2,FALSE)</f>
        <v>75.680000000000007</v>
      </c>
      <c r="M476" s="22">
        <f>VLOOKUP(A476,NIFTY!$A:$H,8,FALSE)</f>
        <v>156.01</v>
      </c>
      <c r="N476" s="22">
        <f>VLOOKUP($A476,MIDCAP100!$A:$H,2,FALSE)</f>
        <v>7285.9</v>
      </c>
      <c r="O476" s="22">
        <f>VLOOKUP($A476,SMALLCAP100!$A:$H,2,FALSE)</f>
        <v>3484.33</v>
      </c>
    </row>
    <row r="477" spans="1:15">
      <c r="A477" s="21">
        <v>40226</v>
      </c>
      <c r="B477">
        <v>4914</v>
      </c>
      <c r="C477" s="22">
        <f>VLOOKUP(A477,NIFTY!$A:$E,3,FALSE)</f>
        <v>4858.6499999999996</v>
      </c>
      <c r="D477" s="22">
        <f>VLOOKUP($A477,NIFTY!$A:$E,4,FALSE)</f>
        <v>4929.7</v>
      </c>
      <c r="E477" s="22">
        <f>VLOOKUP($A477,NIFTY!$A:$E,5,FALSE)</f>
        <v>4857.6000000000004</v>
      </c>
      <c r="F477">
        <v>29.04</v>
      </c>
      <c r="G477">
        <v>10309.24</v>
      </c>
      <c r="H477">
        <v>4906.75</v>
      </c>
      <c r="I477">
        <v>46.174999999999997</v>
      </c>
      <c r="J477" s="22">
        <f>VLOOKUP(A477,FII!$A$1:$D$3730,3,FALSE)</f>
        <v>225.9</v>
      </c>
      <c r="K477" s="22">
        <f>VLOOKUP(A477,FII!$A$1:$D$3730,4,FALSE)</f>
        <v>7.13</v>
      </c>
      <c r="L477" s="22">
        <f>VLOOKUP(A477,CRUDE!$A:$B,2,FALSE)</f>
        <v>76.27</v>
      </c>
      <c r="M477" s="22">
        <f>VLOOKUP(A477,NIFTY!$A:$H,8,FALSE)</f>
        <v>176.5</v>
      </c>
      <c r="N477" s="22">
        <f>VLOOKUP($A477,MIDCAP100!$A:$H,2,FALSE)</f>
        <v>7355.05</v>
      </c>
      <c r="O477" s="22">
        <f>VLOOKUP($A477,SMALLCAP100!$A:$H,2,FALSE)</f>
        <v>3507.35</v>
      </c>
    </row>
    <row r="478" spans="1:15">
      <c r="A478" s="21">
        <v>40227</v>
      </c>
      <c r="B478">
        <v>4887.75</v>
      </c>
      <c r="C478" s="22">
        <f>VLOOKUP(A478,NIFTY!$A:$E,3,FALSE)</f>
        <v>4915.1000000000004</v>
      </c>
      <c r="D478" s="22">
        <f>VLOOKUP($A478,NIFTY!$A:$E,4,FALSE)</f>
        <v>4922.05</v>
      </c>
      <c r="E478" s="22">
        <f>VLOOKUP($A478,NIFTY!$A:$E,5,FALSE)</f>
        <v>4873.7</v>
      </c>
      <c r="F478">
        <v>29.76</v>
      </c>
      <c r="G478">
        <v>10392.9</v>
      </c>
      <c r="H478">
        <v>4886.8</v>
      </c>
      <c r="I478">
        <v>46.255000000000003</v>
      </c>
      <c r="J478" s="22">
        <f>VLOOKUP(A478,FII!$A$1:$D$3730,3,FALSE)</f>
        <v>805.56</v>
      </c>
      <c r="K478" s="22">
        <f>VLOOKUP(A478,FII!$A$1:$D$3730,4,FALSE)</f>
        <v>263.11</v>
      </c>
      <c r="L478" s="22">
        <f>VLOOKUP(A478,CRUDE!$A:$B,2,FALSE)</f>
        <v>77.78</v>
      </c>
      <c r="M478" s="22">
        <f>VLOOKUP(A478,NIFTY!$A:$H,8,FALSE)</f>
        <v>193.51</v>
      </c>
      <c r="N478" s="22">
        <f>VLOOKUP($A478,MIDCAP100!$A:$H,2,FALSE)</f>
        <v>7306.5</v>
      </c>
      <c r="O478" s="22">
        <f>VLOOKUP($A478,SMALLCAP100!$A:$H,2,FALSE)</f>
        <v>3502.59</v>
      </c>
    </row>
    <row r="479" spans="1:15">
      <c r="A479" s="21">
        <v>40228</v>
      </c>
      <c r="B479">
        <v>4844.8999999999996</v>
      </c>
      <c r="C479" s="22">
        <f>VLOOKUP(A479,NIFTY!$A:$E,3,FALSE)</f>
        <v>4887.3</v>
      </c>
      <c r="D479" s="22">
        <f>VLOOKUP($A479,NIFTY!$A:$E,4,FALSE)</f>
        <v>4887.3</v>
      </c>
      <c r="E479" s="22">
        <f>VLOOKUP($A479,NIFTY!$A:$E,5,FALSE)</f>
        <v>4805.55</v>
      </c>
      <c r="F479">
        <v>31.9</v>
      </c>
      <c r="G479">
        <v>10402.35</v>
      </c>
      <c r="H479">
        <v>4845.95</v>
      </c>
      <c r="I479">
        <v>46.17</v>
      </c>
      <c r="J479" s="22">
        <f>VLOOKUP(A479,FII!$A$1:$D$3730,3,FALSE)</f>
        <v>-349.87</v>
      </c>
      <c r="K479" s="22">
        <f>VLOOKUP(A479,FII!$A$1:$D$3730,4,FALSE)</f>
        <v>133.51</v>
      </c>
      <c r="L479" s="22">
        <f>VLOOKUP(A479,CRUDE!$A:$B,2,FALSE)</f>
        <v>78.19</v>
      </c>
      <c r="M479" s="22">
        <f>VLOOKUP(A479,NIFTY!$A:$H,8,FALSE)</f>
        <v>194.31</v>
      </c>
      <c r="N479" s="22">
        <f>VLOOKUP($A479,MIDCAP100!$A:$H,2,FALSE)</f>
        <v>7212.25</v>
      </c>
      <c r="O479" s="22">
        <f>VLOOKUP($A479,SMALLCAP100!$A:$H,2,FALSE)</f>
        <v>3451.88</v>
      </c>
    </row>
    <row r="480" spans="1:15">
      <c r="A480" s="21">
        <v>40231</v>
      </c>
      <c r="B480">
        <v>4856.3999999999996</v>
      </c>
      <c r="C480" s="22">
        <f>VLOOKUP(A480,NIFTY!$A:$E,3,FALSE)</f>
        <v>4849.3500000000004</v>
      </c>
      <c r="D480" s="22">
        <f>VLOOKUP($A480,NIFTY!$A:$E,4,FALSE)</f>
        <v>4912.05</v>
      </c>
      <c r="E480" s="22">
        <f>VLOOKUP($A480,NIFTY!$A:$E,5,FALSE)</f>
        <v>4845.8999999999996</v>
      </c>
      <c r="F480">
        <v>32.130000000000003</v>
      </c>
      <c r="G480">
        <v>10383.379999999999</v>
      </c>
      <c r="H480">
        <v>4856.6000000000004</v>
      </c>
      <c r="I480">
        <v>46.125</v>
      </c>
      <c r="J480" s="22">
        <f>VLOOKUP(A480,FII!$A$1:$D$3730,3,FALSE)</f>
        <v>-602.6</v>
      </c>
      <c r="K480" s="22">
        <f>VLOOKUP(A480,FII!$A$1:$D$3730,4,FALSE)</f>
        <v>-228.69</v>
      </c>
      <c r="L480" s="22">
        <f>VLOOKUP(A480,CRUDE!$A:$B,2,FALSE)</f>
        <v>78.61</v>
      </c>
      <c r="M480" s="22">
        <f>VLOOKUP(A480,NIFTY!$A:$H,8,FALSE)</f>
        <v>149.36000000000001</v>
      </c>
      <c r="N480" s="22">
        <f>VLOOKUP($A480,MIDCAP100!$A:$H,2,FALSE)</f>
        <v>7160.45</v>
      </c>
      <c r="O480" s="22">
        <f>VLOOKUP($A480,SMALLCAP100!$A:$H,2,FALSE)</f>
        <v>3424.4</v>
      </c>
    </row>
    <row r="481" spans="1:15">
      <c r="A481" s="21">
        <v>40232</v>
      </c>
      <c r="B481">
        <v>4870.05</v>
      </c>
      <c r="C481" s="22">
        <f>VLOOKUP(A481,NIFTY!$A:$E,3,FALSE)</f>
        <v>4856.6000000000004</v>
      </c>
      <c r="D481" s="22">
        <f>VLOOKUP($A481,NIFTY!$A:$E,4,FALSE)</f>
        <v>4884.1000000000004</v>
      </c>
      <c r="E481" s="22">
        <f>VLOOKUP($A481,NIFTY!$A:$E,5,FALSE)</f>
        <v>4833.1499999999996</v>
      </c>
      <c r="F481">
        <v>30.99</v>
      </c>
      <c r="G481">
        <v>10282.41</v>
      </c>
      <c r="H481">
        <v>4870.55</v>
      </c>
      <c r="I481">
        <v>46.274999999999999</v>
      </c>
      <c r="J481" s="22">
        <f>VLOOKUP(A481,FII!$A$1:$D$3730,3,FALSE)</f>
        <v>354.21</v>
      </c>
      <c r="K481" s="22">
        <f>VLOOKUP(A481,FII!$A$1:$D$3730,4,FALSE)</f>
        <v>380.53</v>
      </c>
      <c r="L481" s="22">
        <f>VLOOKUP(A481,CRUDE!$A:$B,2,FALSE)</f>
        <v>77.25</v>
      </c>
      <c r="M481" s="22">
        <f>VLOOKUP(A481,NIFTY!$A:$H,8,FALSE)</f>
        <v>129.22999999999999</v>
      </c>
      <c r="N481" s="22">
        <f>VLOOKUP($A481,MIDCAP100!$A:$H,2,FALSE)</f>
        <v>7125.55</v>
      </c>
      <c r="O481" s="22">
        <f>VLOOKUP($A481,SMALLCAP100!$A:$H,2,FALSE)</f>
        <v>3399.34</v>
      </c>
    </row>
    <row r="482" spans="1:15">
      <c r="A482" s="21">
        <v>40233</v>
      </c>
      <c r="B482">
        <v>4858.6000000000004</v>
      </c>
      <c r="C482" s="22">
        <f>VLOOKUP(A482,NIFTY!$A:$E,3,FALSE)</f>
        <v>4869.55</v>
      </c>
      <c r="D482" s="22">
        <f>VLOOKUP($A482,NIFTY!$A:$E,4,FALSE)</f>
        <v>4880.55</v>
      </c>
      <c r="E482" s="22">
        <f>VLOOKUP($A482,NIFTY!$A:$E,5,FALSE)</f>
        <v>4834.6499999999996</v>
      </c>
      <c r="F482">
        <v>30.4</v>
      </c>
      <c r="G482">
        <v>10374.16</v>
      </c>
      <c r="H482">
        <v>4862</v>
      </c>
      <c r="I482">
        <v>46.295000000000002</v>
      </c>
      <c r="J482" s="22">
        <f>VLOOKUP(A482,FII!$A$1:$D$3730,3,FALSE)</f>
        <v>546.22</v>
      </c>
      <c r="K482" s="22">
        <f>VLOOKUP(A482,FII!$A$1:$D$3730,4,FALSE)</f>
        <v>273.38</v>
      </c>
      <c r="L482" s="22">
        <f>VLOOKUP(A482,CRUDE!$A:$B,2,FALSE)</f>
        <v>78.09</v>
      </c>
      <c r="M482" s="22">
        <f>VLOOKUP(A482,NIFTY!$A:$H,8,FALSE)</f>
        <v>141.21</v>
      </c>
      <c r="N482" s="22">
        <f>VLOOKUP($A482,MIDCAP100!$A:$H,2,FALSE)</f>
        <v>7089.85</v>
      </c>
      <c r="O482" s="22">
        <f>VLOOKUP($A482,SMALLCAP100!$A:$H,2,FALSE)</f>
        <v>3379.21</v>
      </c>
    </row>
    <row r="483" spans="1:15">
      <c r="A483" s="21">
        <v>40234</v>
      </c>
      <c r="B483">
        <v>4859.75</v>
      </c>
      <c r="C483" s="22">
        <f>VLOOKUP(A483,NIFTY!$A:$E,3,FALSE)</f>
        <v>4859</v>
      </c>
      <c r="D483" s="22">
        <f>VLOOKUP($A483,NIFTY!$A:$E,4,FALSE)</f>
        <v>4880.1499999999996</v>
      </c>
      <c r="E483" s="22">
        <f>VLOOKUP($A483,NIFTY!$A:$E,5,FALSE)</f>
        <v>4835.6000000000004</v>
      </c>
      <c r="F483">
        <v>29.55</v>
      </c>
      <c r="G483">
        <v>10321.030000000001</v>
      </c>
      <c r="H483">
        <v>4859.75</v>
      </c>
      <c r="I483">
        <v>46.384999999999998</v>
      </c>
      <c r="J483" s="22">
        <f>VLOOKUP(A483,FII!$A$1:$D$3730,3,FALSE)</f>
        <v>-700.31</v>
      </c>
      <c r="K483" s="22">
        <f>VLOOKUP(A483,FII!$A$1:$D$3730,4,FALSE)</f>
        <v>277.19</v>
      </c>
      <c r="L483" s="22">
        <f>VLOOKUP(A483,CRUDE!$A:$B,2,FALSE)</f>
        <v>76.290000000000006</v>
      </c>
      <c r="M483" s="22">
        <f>VLOOKUP(A483,NIFTY!$A:$H,8,FALSE)</f>
        <v>179.44</v>
      </c>
      <c r="N483" s="22">
        <f>VLOOKUP($A483,MIDCAP100!$A:$H,2,FALSE)</f>
        <v>7048.85</v>
      </c>
      <c r="O483" s="22">
        <f>VLOOKUP($A483,SMALLCAP100!$A:$H,2,FALSE)</f>
        <v>3369.56</v>
      </c>
    </row>
    <row r="484" spans="1:15">
      <c r="A484" s="21">
        <v>40235</v>
      </c>
      <c r="B484">
        <v>4922.3</v>
      </c>
      <c r="C484" s="22">
        <f>VLOOKUP(A484,NIFTY!$A:$E,3,FALSE)</f>
        <v>4858.5</v>
      </c>
      <c r="D484" s="22">
        <f>VLOOKUP($A484,NIFTY!$A:$E,4,FALSE)</f>
        <v>4992</v>
      </c>
      <c r="E484" s="22">
        <f>VLOOKUP($A484,NIFTY!$A:$E,5,FALSE)</f>
        <v>4858.45</v>
      </c>
      <c r="F484">
        <v>24.02</v>
      </c>
      <c r="G484">
        <v>10325.26</v>
      </c>
      <c r="H484">
        <v>4930.3500000000004</v>
      </c>
      <c r="I484">
        <v>46.104999999999997</v>
      </c>
      <c r="J484" s="22">
        <f>VLOOKUP(A484,FII!$A$1:$D$3730,3,FALSE)</f>
        <v>-242.73</v>
      </c>
      <c r="K484" s="22">
        <f>VLOOKUP(A484,FII!$A$1:$D$3730,4,FALSE)</f>
        <v>321.48</v>
      </c>
      <c r="L484" s="22">
        <f>VLOOKUP(A484,CRUDE!$A:$B,2,FALSE)</f>
        <v>77.59</v>
      </c>
      <c r="M484" s="22">
        <f>VLOOKUP(A484,NIFTY!$A:$H,8,FALSE)</f>
        <v>341.14</v>
      </c>
      <c r="N484" s="22">
        <f>VLOOKUP($A484,MIDCAP100!$A:$H,2,FALSE)</f>
        <v>7167.25</v>
      </c>
      <c r="O484" s="22">
        <f>VLOOKUP($A484,SMALLCAP100!$A:$H,2,FALSE)</f>
        <v>3405.99</v>
      </c>
    </row>
    <row r="485" spans="1:15">
      <c r="A485" s="21">
        <v>40239</v>
      </c>
      <c r="B485">
        <v>5017</v>
      </c>
      <c r="C485" s="22">
        <f>VLOOKUP(A485,NIFTY!$A:$E,3,FALSE)</f>
        <v>4935.6000000000004</v>
      </c>
      <c r="D485" s="22">
        <f>VLOOKUP($A485,NIFTY!$A:$E,4,FALSE)</f>
        <v>5029.45</v>
      </c>
      <c r="E485" s="22">
        <f>VLOOKUP($A485,NIFTY!$A:$E,5,FALSE)</f>
        <v>4935.3500000000004</v>
      </c>
      <c r="F485">
        <v>21.63</v>
      </c>
      <c r="G485">
        <v>10405.98</v>
      </c>
      <c r="H485">
        <v>5022.8</v>
      </c>
      <c r="I485">
        <v>45.704000000000001</v>
      </c>
      <c r="J485" s="22">
        <f>VLOOKUP(A485,FII!$A$1:$D$3730,3,FALSE)</f>
        <v>1559.83</v>
      </c>
      <c r="K485" s="22">
        <f>VLOOKUP(A485,FII!$A$1:$D$3730,4,FALSE)</f>
        <v>-347.58</v>
      </c>
      <c r="L485" s="22">
        <f>VLOOKUP(A485,CRUDE!$A:$B,2,FALSE)</f>
        <v>78.180000000000007</v>
      </c>
      <c r="M485" s="22">
        <f>VLOOKUP(A485,NIFTY!$A:$H,8,FALSE)</f>
        <v>233.13</v>
      </c>
      <c r="N485" s="22">
        <f>VLOOKUP($A485,MIDCAP100!$A:$H,2,FALSE)</f>
        <v>7344.4</v>
      </c>
      <c r="O485" s="22">
        <f>VLOOKUP($A485,SMALLCAP100!$A:$H,2,FALSE)</f>
        <v>3477.92</v>
      </c>
    </row>
    <row r="486" spans="1:15">
      <c r="A486" s="21">
        <v>40240</v>
      </c>
      <c r="B486">
        <v>5088.1000000000004</v>
      </c>
      <c r="C486" s="22">
        <f>VLOOKUP(A486,NIFTY!$A:$E,3,FALSE)</f>
        <v>5015.8</v>
      </c>
      <c r="D486" s="22">
        <f>VLOOKUP($A486,NIFTY!$A:$E,4,FALSE)</f>
        <v>5093.25</v>
      </c>
      <c r="E486" s="22">
        <f>VLOOKUP($A486,NIFTY!$A:$E,5,FALSE)</f>
        <v>5015.1000000000004</v>
      </c>
      <c r="F486">
        <v>20.75</v>
      </c>
      <c r="G486">
        <v>10396.76</v>
      </c>
      <c r="H486">
        <v>5081.1000000000004</v>
      </c>
      <c r="I486">
        <v>45.7</v>
      </c>
      <c r="J486" s="22">
        <f>VLOOKUP(A486,FII!$A$1:$D$3730,3,FALSE)</f>
        <v>1221.8800000000001</v>
      </c>
      <c r="K486" s="22">
        <f>VLOOKUP(A486,FII!$A$1:$D$3730,4,FALSE)</f>
        <v>539.48</v>
      </c>
      <c r="L486" s="22">
        <f>VLOOKUP(A486,CRUDE!$A:$B,2,FALSE)</f>
        <v>79.25</v>
      </c>
      <c r="M486" s="22">
        <f>VLOOKUP(A486,NIFTY!$A:$H,8,FALSE)</f>
        <v>191.79</v>
      </c>
      <c r="N486" s="22">
        <f>VLOOKUP($A486,MIDCAP100!$A:$H,2,FALSE)</f>
        <v>7478.65</v>
      </c>
      <c r="O486" s="22">
        <f>VLOOKUP($A486,SMALLCAP100!$A:$H,2,FALSE)</f>
        <v>3515.98</v>
      </c>
    </row>
    <row r="487" spans="1:15">
      <c r="A487" s="21">
        <v>40241</v>
      </c>
      <c r="B487">
        <v>5080.25</v>
      </c>
      <c r="C487" s="22">
        <f>VLOOKUP(A487,NIFTY!$A:$E,3,FALSE)</f>
        <v>5096.95</v>
      </c>
      <c r="D487" s="22">
        <f>VLOOKUP($A487,NIFTY!$A:$E,4,FALSE)</f>
        <v>5096.95</v>
      </c>
      <c r="E487" s="22">
        <f>VLOOKUP($A487,NIFTY!$A:$E,5,FALSE)</f>
        <v>5049</v>
      </c>
      <c r="F487">
        <v>20.98</v>
      </c>
      <c r="G487">
        <v>10444.14</v>
      </c>
      <c r="H487">
        <v>5081.25</v>
      </c>
      <c r="I487">
        <v>45.795000000000002</v>
      </c>
      <c r="J487" s="22">
        <f>VLOOKUP(A487,FII!$A$1:$D$3730,3,FALSE)</f>
        <v>814</v>
      </c>
      <c r="K487" s="22">
        <f>VLOOKUP(A487,FII!$A$1:$D$3730,4,FALSE)</f>
        <v>638</v>
      </c>
      <c r="L487" s="22">
        <f>VLOOKUP(A487,CRUDE!$A:$B,2,FALSE)</f>
        <v>78.540000000000006</v>
      </c>
      <c r="M487" s="22">
        <f>VLOOKUP(A487,NIFTY!$A:$H,8,FALSE)</f>
        <v>205.1</v>
      </c>
      <c r="N487" s="22">
        <f>VLOOKUP($A487,MIDCAP100!$A:$H,2,FALSE)</f>
        <v>7538.4</v>
      </c>
      <c r="O487" s="22">
        <f>VLOOKUP($A487,SMALLCAP100!$A:$H,2,FALSE)</f>
        <v>3555.68</v>
      </c>
    </row>
    <row r="488" spans="1:15">
      <c r="A488" s="21">
        <v>40242</v>
      </c>
      <c r="B488">
        <v>5088.7</v>
      </c>
      <c r="C488" s="22">
        <f>VLOOKUP(A488,NIFTY!$A:$E,3,FALSE)</f>
        <v>5080.55</v>
      </c>
      <c r="D488" s="22">
        <f>VLOOKUP($A488,NIFTY!$A:$E,4,FALSE)</f>
        <v>5118.6499999999996</v>
      </c>
      <c r="E488" s="22">
        <f>VLOOKUP($A488,NIFTY!$A:$E,5,FALSE)</f>
        <v>5068.05</v>
      </c>
      <c r="F488">
        <v>20.74</v>
      </c>
      <c r="G488">
        <v>10566.2</v>
      </c>
      <c r="H488">
        <v>5087.55</v>
      </c>
      <c r="I488">
        <v>45.454999999999998</v>
      </c>
      <c r="J488" s="22">
        <f>VLOOKUP(A488,FII!$A$1:$D$3730,3,FALSE)</f>
        <v>-728</v>
      </c>
      <c r="K488" s="22">
        <f>VLOOKUP(A488,FII!$A$1:$D$3730,4,FALSE)</f>
        <v>-196</v>
      </c>
      <c r="L488" s="22">
        <f>VLOOKUP(A488,CRUDE!$A:$B,2,FALSE)</f>
        <v>79.89</v>
      </c>
      <c r="M488" s="22">
        <f>VLOOKUP(A488,NIFTY!$A:$H,8,FALSE)</f>
        <v>209.6</v>
      </c>
      <c r="N488" s="22">
        <f>VLOOKUP($A488,MIDCAP100!$A:$H,2,FALSE)</f>
        <v>7584.7</v>
      </c>
      <c r="O488" s="22">
        <f>VLOOKUP($A488,SMALLCAP100!$A:$H,2,FALSE)</f>
        <v>3577.21</v>
      </c>
    </row>
    <row r="489" spans="1:15">
      <c r="A489" s="21">
        <v>40245</v>
      </c>
      <c r="B489">
        <v>5124</v>
      </c>
      <c r="C489" s="22">
        <f>VLOOKUP(A489,NIFTY!$A:$E,3,FALSE)</f>
        <v>5092.1499999999996</v>
      </c>
      <c r="D489" s="22">
        <f>VLOOKUP($A489,NIFTY!$A:$E,4,FALSE)</f>
        <v>5147.1000000000004</v>
      </c>
      <c r="E489" s="22">
        <f>VLOOKUP($A489,NIFTY!$A:$E,5,FALSE)</f>
        <v>5092.1499999999996</v>
      </c>
      <c r="F489">
        <v>20.73</v>
      </c>
      <c r="G489">
        <v>10552.52</v>
      </c>
      <c r="H489">
        <v>5117.5</v>
      </c>
      <c r="I489">
        <v>45.534999999999997</v>
      </c>
      <c r="J489" s="22">
        <f>VLOOKUP(A489,FII!$A$1:$D$3730,3,FALSE)</f>
        <v>79</v>
      </c>
      <c r="K489" s="22">
        <f>VLOOKUP(A489,FII!$A$1:$D$3730,4,FALSE)</f>
        <v>-160</v>
      </c>
      <c r="L489" s="22">
        <f>VLOOKUP(A489,CRUDE!$A:$B,2,FALSE)</f>
        <v>80.47</v>
      </c>
      <c r="M489" s="22">
        <f>VLOOKUP(A489,NIFTY!$A:$H,8,FALSE)</f>
        <v>188.57</v>
      </c>
      <c r="N489" s="22">
        <f>VLOOKUP($A489,MIDCAP100!$A:$H,2,FALSE)</f>
        <v>7609.8</v>
      </c>
      <c r="O489" s="22">
        <f>VLOOKUP($A489,SMALLCAP100!$A:$H,2,FALSE)</f>
        <v>3610.39</v>
      </c>
    </row>
    <row r="490" spans="1:15">
      <c r="A490" s="21">
        <v>40246</v>
      </c>
      <c r="B490">
        <v>5101.5</v>
      </c>
      <c r="C490" s="22">
        <f>VLOOKUP(A490,NIFTY!$A:$E,3,FALSE)</f>
        <v>5121.05</v>
      </c>
      <c r="D490" s="22">
        <f>VLOOKUP($A490,NIFTY!$A:$E,4,FALSE)</f>
        <v>5131.8</v>
      </c>
      <c r="E490" s="22">
        <f>VLOOKUP($A490,NIFTY!$A:$E,5,FALSE)</f>
        <v>5094.3500000000004</v>
      </c>
      <c r="F490">
        <v>20.8</v>
      </c>
      <c r="G490">
        <v>10564.38</v>
      </c>
      <c r="H490">
        <v>5097.05</v>
      </c>
      <c r="I490">
        <v>45.59</v>
      </c>
      <c r="J490" s="22">
        <f>VLOOKUP(A490,FII!$A$1:$D$3730,3,FALSE)</f>
        <v>287</v>
      </c>
      <c r="K490" s="22">
        <f>VLOOKUP(A490,FII!$A$1:$D$3730,4,FALSE)</f>
        <v>168</v>
      </c>
      <c r="L490" s="22">
        <f>VLOOKUP(A490,CRUDE!$A:$B,2,FALSE)</f>
        <v>79.91</v>
      </c>
      <c r="M490" s="22">
        <f>VLOOKUP(A490,NIFTY!$A:$H,8,FALSE)</f>
        <v>158.74</v>
      </c>
      <c r="N490" s="22">
        <f>VLOOKUP($A490,MIDCAP100!$A:$H,2,FALSE)</f>
        <v>7563.6</v>
      </c>
      <c r="O490" s="22">
        <f>VLOOKUP($A490,SMALLCAP100!$A:$H,2,FALSE)</f>
        <v>3573.15</v>
      </c>
    </row>
    <row r="491" spans="1:15">
      <c r="A491" s="21">
        <v>40247</v>
      </c>
      <c r="B491">
        <v>5116.25</v>
      </c>
      <c r="C491" s="22">
        <f>VLOOKUP(A491,NIFTY!$A:$E,3,FALSE)</f>
        <v>5101.6000000000004</v>
      </c>
      <c r="D491" s="22">
        <f>VLOOKUP($A491,NIFTY!$A:$E,4,FALSE)</f>
        <v>5137.3999999999996</v>
      </c>
      <c r="E491" s="22">
        <f>VLOOKUP($A491,NIFTY!$A:$E,5,FALSE)</f>
        <v>5092.05</v>
      </c>
      <c r="F491">
        <v>20.09</v>
      </c>
      <c r="G491">
        <v>10567.33</v>
      </c>
      <c r="H491">
        <v>5118.25</v>
      </c>
      <c r="I491">
        <v>45.42</v>
      </c>
      <c r="J491" s="22">
        <f>VLOOKUP(A491,FII!$A$1:$D$3730,3,FALSE)</f>
        <v>24</v>
      </c>
      <c r="K491" s="22">
        <f>VLOOKUP(A491,FII!$A$1:$D$3730,4,FALSE)</f>
        <v>-538</v>
      </c>
      <c r="L491" s="22">
        <f>VLOOKUP(A491,CRUDE!$A:$B,2,FALSE)</f>
        <v>80.48</v>
      </c>
      <c r="M491" s="22">
        <f>VLOOKUP(A491,NIFTY!$A:$H,8,FALSE)</f>
        <v>167.18</v>
      </c>
      <c r="N491" s="22">
        <f>VLOOKUP($A491,MIDCAP100!$A:$H,2,FALSE)</f>
        <v>7533.1</v>
      </c>
      <c r="O491" s="22">
        <f>VLOOKUP($A491,SMALLCAP100!$A:$H,2,FALSE)</f>
        <v>3565.47</v>
      </c>
    </row>
    <row r="492" spans="1:15">
      <c r="A492" s="21">
        <v>40248</v>
      </c>
      <c r="B492">
        <v>5133.3999999999996</v>
      </c>
      <c r="C492" s="22">
        <f>VLOOKUP(A492,NIFTY!$A:$E,3,FALSE)</f>
        <v>5116.3500000000004</v>
      </c>
      <c r="D492" s="22">
        <f>VLOOKUP($A492,NIFTY!$A:$E,4,FALSE)</f>
        <v>5152.6000000000004</v>
      </c>
      <c r="E492" s="22">
        <f>VLOOKUP($A492,NIFTY!$A:$E,5,FALSE)</f>
        <v>5102.1000000000004</v>
      </c>
      <c r="F492">
        <v>20.14</v>
      </c>
      <c r="G492">
        <v>10611.84</v>
      </c>
      <c r="H492">
        <v>5146.8500000000004</v>
      </c>
      <c r="I492">
        <v>45.515000000000001</v>
      </c>
      <c r="J492" s="22">
        <f>VLOOKUP(A492,FII!$A$1:$D$3730,3,FALSE)</f>
        <v>335</v>
      </c>
      <c r="K492" s="22">
        <f>VLOOKUP(A492,FII!$A$1:$D$3730,4,FALSE)</f>
        <v>-270</v>
      </c>
      <c r="L492" s="22">
        <f>VLOOKUP(A492,CRUDE!$A:$B,2,FALSE)</f>
        <v>80.28</v>
      </c>
      <c r="M492" s="22">
        <f>VLOOKUP(A492,NIFTY!$A:$H,8,FALSE)</f>
        <v>155.69999999999999</v>
      </c>
      <c r="N492" s="22">
        <f>VLOOKUP($A492,MIDCAP100!$A:$H,2,FALSE)</f>
        <v>7511.35</v>
      </c>
      <c r="O492" s="22">
        <f>VLOOKUP($A492,SMALLCAP100!$A:$H,2,FALSE)</f>
        <v>3563.11</v>
      </c>
    </row>
    <row r="493" spans="1:15">
      <c r="A493" s="21">
        <v>40249</v>
      </c>
      <c r="B493">
        <v>5137</v>
      </c>
      <c r="C493" s="22">
        <f>VLOOKUP(A493,NIFTY!$A:$E,3,FALSE)</f>
        <v>5131.8</v>
      </c>
      <c r="D493" s="22">
        <f>VLOOKUP($A493,NIFTY!$A:$E,4,FALSE)</f>
        <v>5158.1000000000004</v>
      </c>
      <c r="E493" s="22">
        <f>VLOOKUP($A493,NIFTY!$A:$E,5,FALSE)</f>
        <v>5122.1000000000004</v>
      </c>
      <c r="F493">
        <v>19.73</v>
      </c>
      <c r="G493">
        <v>10624.69</v>
      </c>
      <c r="H493">
        <v>5144.7</v>
      </c>
      <c r="I493">
        <v>45.465000000000003</v>
      </c>
      <c r="J493" s="22" t="e">
        <f>VLOOKUP(A493,FII!$A$1:$D$3730,3,FALSE)</f>
        <v>#N/A</v>
      </c>
      <c r="K493" s="22" t="e">
        <f>VLOOKUP(A493,FII!$A$1:$D$3730,4,FALSE)</f>
        <v>#N/A</v>
      </c>
      <c r="L493" s="22">
        <f>VLOOKUP(A493,CRUDE!$A:$B,2,FALSE)</f>
        <v>79.39</v>
      </c>
      <c r="M493" s="22">
        <f>VLOOKUP(A493,NIFTY!$A:$H,8,FALSE)</f>
        <v>152.56</v>
      </c>
      <c r="N493" s="22">
        <f>VLOOKUP($A493,MIDCAP100!$A:$H,2,FALSE)</f>
        <v>7503.1</v>
      </c>
      <c r="O493" s="22">
        <f>VLOOKUP($A493,SMALLCAP100!$A:$H,2,FALSE)</f>
        <v>3559.75</v>
      </c>
    </row>
    <row r="494" spans="1:15">
      <c r="A494" s="21">
        <v>40252</v>
      </c>
      <c r="B494">
        <v>5128.8999999999996</v>
      </c>
      <c r="C494" s="22">
        <f>VLOOKUP(A494,NIFTY!$A:$E,3,FALSE)</f>
        <v>5134.45</v>
      </c>
      <c r="D494" s="22">
        <f>VLOOKUP($A494,NIFTY!$A:$E,4,FALSE)</f>
        <v>5151.05</v>
      </c>
      <c r="E494" s="22">
        <f>VLOOKUP($A494,NIFTY!$A:$E,5,FALSE)</f>
        <v>5101.2</v>
      </c>
      <c r="F494">
        <v>20.260000000000002</v>
      </c>
      <c r="G494">
        <v>10642.15</v>
      </c>
      <c r="H494">
        <v>5131.8999999999996</v>
      </c>
      <c r="I494">
        <v>45.564999999999998</v>
      </c>
      <c r="J494" s="22">
        <f>VLOOKUP(A494,FII!$A$1:$D$3730,3,FALSE)</f>
        <v>-47.94</v>
      </c>
      <c r="K494" s="22">
        <f>VLOOKUP(A494,FII!$A$1:$D$3730,4,FALSE)</f>
        <v>-207.25</v>
      </c>
      <c r="L494" s="22">
        <f>VLOOKUP(A494,CRUDE!$A:$B,2,FALSE)</f>
        <v>77.89</v>
      </c>
      <c r="M494" s="22">
        <f>VLOOKUP(A494,NIFTY!$A:$H,8,FALSE)</f>
        <v>134.88</v>
      </c>
      <c r="N494" s="22">
        <f>VLOOKUP($A494,MIDCAP100!$A:$H,2,FALSE)</f>
        <v>7471</v>
      </c>
      <c r="O494" s="22">
        <f>VLOOKUP($A494,SMALLCAP100!$A:$H,2,FALSE)</f>
        <v>3525.56</v>
      </c>
    </row>
    <row r="495" spans="1:15">
      <c r="A495" s="21">
        <v>40253</v>
      </c>
      <c r="B495">
        <v>5198.1000000000004</v>
      </c>
      <c r="C495" s="22">
        <f>VLOOKUP(A495,NIFTY!$A:$E,3,FALSE)</f>
        <v>5128.95</v>
      </c>
      <c r="D495" s="22">
        <f>VLOOKUP($A495,NIFTY!$A:$E,4,FALSE)</f>
        <v>5209.25</v>
      </c>
      <c r="E495" s="22">
        <f>VLOOKUP($A495,NIFTY!$A:$E,5,FALSE)</f>
        <v>5125.7</v>
      </c>
      <c r="F495">
        <v>19.59</v>
      </c>
      <c r="G495">
        <v>10685.98</v>
      </c>
      <c r="H495">
        <v>5204.6499999999996</v>
      </c>
      <c r="I495">
        <v>45.52</v>
      </c>
      <c r="J495" s="22" t="e">
        <f>VLOOKUP(A495,FII!$A$1:$D$3730,3,FALSE)</f>
        <v>#N/A</v>
      </c>
      <c r="K495" s="22" t="e">
        <f>VLOOKUP(A495,FII!$A$1:$D$3730,4,FALSE)</f>
        <v>#N/A</v>
      </c>
      <c r="L495" s="22">
        <f>VLOOKUP(A495,CRUDE!$A:$B,2,FALSE)</f>
        <v>79.02</v>
      </c>
      <c r="M495" s="22">
        <f>VLOOKUP(A495,NIFTY!$A:$H,8,FALSE)</f>
        <v>120.69</v>
      </c>
      <c r="N495" s="22">
        <f>VLOOKUP($A495,MIDCAP100!$A:$H,2,FALSE)</f>
        <v>7518.75</v>
      </c>
      <c r="O495" s="22">
        <f>VLOOKUP($A495,SMALLCAP100!$A:$H,2,FALSE)</f>
        <v>3572.37</v>
      </c>
    </row>
    <row r="496" spans="1:15">
      <c r="A496" s="21">
        <v>40254</v>
      </c>
      <c r="B496">
        <v>5231.8999999999996</v>
      </c>
      <c r="C496" s="22">
        <f>VLOOKUP(A496,NIFTY!$A:$E,3,FALSE)</f>
        <v>5198.45</v>
      </c>
      <c r="D496" s="22">
        <f>VLOOKUP($A496,NIFTY!$A:$E,4,FALSE)</f>
        <v>5260.5</v>
      </c>
      <c r="E496" s="22">
        <f>VLOOKUP($A496,NIFTY!$A:$E,5,FALSE)</f>
        <v>5177.1499999999996</v>
      </c>
      <c r="F496">
        <v>17.73</v>
      </c>
      <c r="G496">
        <v>10733.67</v>
      </c>
      <c r="H496">
        <v>5239.6000000000004</v>
      </c>
      <c r="I496">
        <v>45.395000000000003</v>
      </c>
      <c r="J496" s="22">
        <f>VLOOKUP(A496,FII!$A$1:$D$3730,3,FALSE)</f>
        <v>-645.57000000000005</v>
      </c>
      <c r="K496" s="22">
        <f>VLOOKUP(A496,FII!$A$1:$D$3730,4,FALSE)</f>
        <v>208.44</v>
      </c>
      <c r="L496" s="22">
        <f>VLOOKUP(A496,CRUDE!$A:$B,2,FALSE)</f>
        <v>81.96</v>
      </c>
      <c r="M496" s="22">
        <f>VLOOKUP(A496,NIFTY!$A:$H,8,FALSE)</f>
        <v>169.77</v>
      </c>
      <c r="N496" s="22">
        <f>VLOOKUP($A496,MIDCAP100!$A:$H,2,FALSE)</f>
        <v>7569.85</v>
      </c>
      <c r="O496" s="22">
        <f>VLOOKUP($A496,SMALLCAP100!$A:$H,2,FALSE)</f>
        <v>3579.2</v>
      </c>
    </row>
    <row r="497" spans="1:15">
      <c r="A497" s="21">
        <v>40255</v>
      </c>
      <c r="B497">
        <v>5245.9</v>
      </c>
      <c r="C497" s="22">
        <f>VLOOKUP(A497,NIFTY!$A:$E,3,FALSE)</f>
        <v>5232.55</v>
      </c>
      <c r="D497" s="22">
        <f>VLOOKUP($A497,NIFTY!$A:$E,4,FALSE)</f>
        <v>5255.65</v>
      </c>
      <c r="E497" s="22">
        <f>VLOOKUP($A497,NIFTY!$A:$E,5,FALSE)</f>
        <v>5214.3999999999996</v>
      </c>
      <c r="F497">
        <v>17.97</v>
      </c>
      <c r="G497">
        <v>10779.17</v>
      </c>
      <c r="H497">
        <v>5254.15</v>
      </c>
      <c r="I497">
        <v>45.475000000000001</v>
      </c>
      <c r="J497" s="22">
        <f>VLOOKUP(A497,FII!$A$1:$D$3730,3,FALSE)</f>
        <v>874.23</v>
      </c>
      <c r="K497" s="22">
        <f>VLOOKUP(A497,FII!$A$1:$D$3730,4,FALSE)</f>
        <v>-117.5</v>
      </c>
      <c r="L497" s="22">
        <f>VLOOKUP(A497,CRUDE!$A:$B,2,FALSE)</f>
        <v>81.48</v>
      </c>
      <c r="M497" s="22">
        <f>VLOOKUP(A497,NIFTY!$A:$H,8,FALSE)</f>
        <v>160.34</v>
      </c>
      <c r="N497" s="22">
        <f>VLOOKUP($A497,MIDCAP100!$A:$H,2,FALSE)</f>
        <v>7593.4</v>
      </c>
      <c r="O497" s="22">
        <f>VLOOKUP($A497,SMALLCAP100!$A:$H,2,FALSE)</f>
        <v>3581.45</v>
      </c>
    </row>
    <row r="498" spans="1:15">
      <c r="A498" s="21">
        <v>40256</v>
      </c>
      <c r="B498">
        <v>5262.8</v>
      </c>
      <c r="C498" s="22">
        <f>VLOOKUP(A498,NIFTY!$A:$E,3,FALSE)</f>
        <v>5246.8</v>
      </c>
      <c r="D498" s="22">
        <f>VLOOKUP($A498,NIFTY!$A:$E,4,FALSE)</f>
        <v>5269.95</v>
      </c>
      <c r="E498" s="22">
        <f>VLOOKUP($A498,NIFTY!$A:$E,5,FALSE)</f>
        <v>5237.1000000000004</v>
      </c>
      <c r="F498">
        <v>17.75</v>
      </c>
      <c r="G498">
        <v>10741.98</v>
      </c>
      <c r="H498">
        <v>5274.7</v>
      </c>
      <c r="I498">
        <v>45.454999999999998</v>
      </c>
      <c r="J498" s="22">
        <f>VLOOKUP(A498,FII!$A$1:$D$3730,3,FALSE)</f>
        <v>-106.46</v>
      </c>
      <c r="K498" s="22">
        <f>VLOOKUP(A498,FII!$A$1:$D$3730,4,FALSE)</f>
        <v>42.99</v>
      </c>
      <c r="L498" s="22">
        <f>VLOOKUP(A498,CRUDE!$A:$B,2,FALSE)</f>
        <v>79.88</v>
      </c>
      <c r="M498" s="22">
        <f>VLOOKUP(A498,NIFTY!$A:$H,8,FALSE)</f>
        <v>136.87</v>
      </c>
      <c r="N498" s="22">
        <f>VLOOKUP($A498,MIDCAP100!$A:$H,2,FALSE)</f>
        <v>7601.85</v>
      </c>
      <c r="O498" s="22">
        <f>VLOOKUP($A498,SMALLCAP100!$A:$H,2,FALSE)</f>
        <v>3598.53</v>
      </c>
    </row>
    <row r="499" spans="1:15">
      <c r="A499" s="21">
        <v>40259</v>
      </c>
      <c r="B499">
        <v>5205.2</v>
      </c>
      <c r="C499" s="22">
        <f>VLOOKUP(A499,NIFTY!$A:$E,3,FALSE)</f>
        <v>5260.95</v>
      </c>
      <c r="D499" s="22">
        <f>VLOOKUP($A499,NIFTY!$A:$E,4,FALSE)</f>
        <v>5260.95</v>
      </c>
      <c r="E499" s="22">
        <f>VLOOKUP($A499,NIFTY!$A:$E,5,FALSE)</f>
        <v>5187.05</v>
      </c>
      <c r="F499">
        <v>19.96</v>
      </c>
      <c r="G499">
        <v>10785.89</v>
      </c>
      <c r="H499">
        <v>5213.3</v>
      </c>
      <c r="I499">
        <v>45.494999999999997</v>
      </c>
      <c r="J499" s="22">
        <f>VLOOKUP(A499,FII!$A$1:$D$3730,3,FALSE)</f>
        <v>-32.25</v>
      </c>
      <c r="K499" s="22">
        <f>VLOOKUP(A499,FII!$A$1:$D$3730,4,FALSE)</f>
        <v>-120.87</v>
      </c>
      <c r="L499" s="22">
        <f>VLOOKUP(A499,CRUDE!$A:$B,2,FALSE)</f>
        <v>80.540000000000006</v>
      </c>
      <c r="M499" s="22">
        <f>VLOOKUP(A499,NIFTY!$A:$H,8,FALSE)</f>
        <v>130.04</v>
      </c>
      <c r="N499" s="22">
        <f>VLOOKUP($A499,MIDCAP100!$A:$H,2,FALSE)</f>
        <v>7542.4</v>
      </c>
      <c r="O499" s="22">
        <f>VLOOKUP($A499,SMALLCAP100!$A:$H,2,FALSE)</f>
        <v>3565.76</v>
      </c>
    </row>
    <row r="500" spans="1:15">
      <c r="A500" s="21">
        <v>40260</v>
      </c>
      <c r="B500">
        <v>5225.3</v>
      </c>
      <c r="C500" s="22">
        <f>VLOOKUP(A500,NIFTY!$A:$E,3,FALSE)</f>
        <v>5205.8500000000004</v>
      </c>
      <c r="D500" s="22">
        <f>VLOOKUP($A500,NIFTY!$A:$E,4,FALSE)</f>
        <v>5243.6</v>
      </c>
      <c r="E500" s="22">
        <f>VLOOKUP($A500,NIFTY!$A:$E,5,FALSE)</f>
        <v>5193.3999999999996</v>
      </c>
      <c r="F500">
        <v>18.13</v>
      </c>
      <c r="G500">
        <v>10888.83</v>
      </c>
      <c r="H500">
        <v>5226.7</v>
      </c>
      <c r="I500">
        <v>45.435000000000002</v>
      </c>
      <c r="J500" s="22">
        <f>VLOOKUP(A500,FII!$A$1:$D$3730,3,FALSE)</f>
        <v>-1102.31</v>
      </c>
      <c r="K500" s="22">
        <f>VLOOKUP(A500,FII!$A$1:$D$3730,4,FALSE)</f>
        <v>-433.31</v>
      </c>
      <c r="L500" s="22">
        <f>VLOOKUP(A500,CRUDE!$A:$B,2,FALSE)</f>
        <v>80.7</v>
      </c>
      <c r="M500" s="22">
        <f>VLOOKUP(A500,NIFTY!$A:$H,8,FALSE)</f>
        <v>146.47999999999999</v>
      </c>
      <c r="N500" s="22">
        <f>VLOOKUP($A500,MIDCAP100!$A:$H,2,FALSE)</f>
        <v>7588.55</v>
      </c>
      <c r="O500" s="22">
        <f>VLOOKUP($A500,SMALLCAP100!$A:$H,2,FALSE)</f>
        <v>3569.7</v>
      </c>
    </row>
    <row r="501" spans="1:15">
      <c r="A501" s="21">
        <v>40262</v>
      </c>
      <c r="B501">
        <v>5260.4</v>
      </c>
      <c r="C501" s="22">
        <f>VLOOKUP(A501,NIFTY!$A:$E,3,FALSE)</f>
        <v>5225.3</v>
      </c>
      <c r="D501" s="22">
        <f>VLOOKUP($A501,NIFTY!$A:$E,4,FALSE)</f>
        <v>5267.3</v>
      </c>
      <c r="E501" s="22">
        <f>VLOOKUP($A501,NIFTY!$A:$E,5,FALSE)</f>
        <v>5202.95</v>
      </c>
      <c r="F501">
        <v>17.05</v>
      </c>
      <c r="G501">
        <v>10841.21</v>
      </c>
      <c r="H501">
        <v>5260.4</v>
      </c>
      <c r="I501">
        <v>45.43</v>
      </c>
      <c r="J501" s="22">
        <f>VLOOKUP(A501,FII!$A$1:$D$3730,3,FALSE)</f>
        <v>578.54</v>
      </c>
      <c r="K501" s="22">
        <f>VLOOKUP(A501,FII!$A$1:$D$3730,4,FALSE)</f>
        <v>-101.52</v>
      </c>
      <c r="L501" s="22">
        <f>VLOOKUP(A501,CRUDE!$A:$B,2,FALSE)</f>
        <v>79.61</v>
      </c>
      <c r="M501" s="22">
        <f>VLOOKUP(A501,NIFTY!$A:$H,8,FALSE)</f>
        <v>207.84</v>
      </c>
      <c r="N501" s="22">
        <f>VLOOKUP($A501,MIDCAP100!$A:$H,2,FALSE)</f>
        <v>7597</v>
      </c>
      <c r="O501" s="22">
        <f>VLOOKUP($A501,SMALLCAP100!$A:$H,2,FALSE)</f>
        <v>3576.94</v>
      </c>
    </row>
    <row r="502" spans="1:15">
      <c r="A502" s="21">
        <v>40263</v>
      </c>
      <c r="B502">
        <v>5282</v>
      </c>
      <c r="C502" s="22">
        <f>VLOOKUP(A502,NIFTY!$A:$E,3,FALSE)</f>
        <v>5260.55</v>
      </c>
      <c r="D502" s="22">
        <f>VLOOKUP($A502,NIFTY!$A:$E,4,FALSE)</f>
        <v>5293.75</v>
      </c>
      <c r="E502" s="22">
        <f>VLOOKUP($A502,NIFTY!$A:$E,5,FALSE)</f>
        <v>5260.55</v>
      </c>
      <c r="F502">
        <v>17.89</v>
      </c>
      <c r="G502">
        <v>10850.36</v>
      </c>
      <c r="H502">
        <v>5296.95</v>
      </c>
      <c r="I502">
        <v>45.134999999999998</v>
      </c>
      <c r="J502" s="22">
        <f>VLOOKUP(A502,FII!$A$1:$D$3730,3,FALSE)</f>
        <v>238.84</v>
      </c>
      <c r="K502" s="22">
        <f>VLOOKUP(A502,FII!$A$1:$D$3730,4,FALSE)</f>
        <v>-521.30999999999995</v>
      </c>
      <c r="L502" s="22">
        <f>VLOOKUP(A502,CRUDE!$A:$B,2,FALSE)</f>
        <v>79.290000000000006</v>
      </c>
      <c r="M502" s="22">
        <f>VLOOKUP(A502,NIFTY!$A:$H,8,FALSE)</f>
        <v>140.97</v>
      </c>
      <c r="N502" s="22">
        <f>VLOOKUP($A502,MIDCAP100!$A:$H,2,FALSE)</f>
        <v>7656.9</v>
      </c>
      <c r="O502" s="22">
        <f>VLOOKUP($A502,SMALLCAP100!$A:$H,2,FALSE)</f>
        <v>3586.52</v>
      </c>
    </row>
    <row r="503" spans="1:15">
      <c r="A503" s="21">
        <v>40266</v>
      </c>
      <c r="B503">
        <v>5302.85</v>
      </c>
      <c r="C503" s="22">
        <f>VLOOKUP(A503,NIFTY!$A:$E,3,FALSE)</f>
        <v>5283.9</v>
      </c>
      <c r="D503" s="22">
        <f>VLOOKUP($A503,NIFTY!$A:$E,4,FALSE)</f>
        <v>5329.55</v>
      </c>
      <c r="E503" s="22">
        <f>VLOOKUP($A503,NIFTY!$A:$E,5,FALSE)</f>
        <v>5242.1499999999996</v>
      </c>
      <c r="F503">
        <v>18.73</v>
      </c>
      <c r="G503">
        <v>10895.86</v>
      </c>
      <c r="H503">
        <v>5318.8</v>
      </c>
      <c r="I503">
        <v>44.895000000000003</v>
      </c>
      <c r="J503" s="22">
        <f>VLOOKUP(A503,FII!$A$1:$D$3730,3,FALSE)</f>
        <v>220.4</v>
      </c>
      <c r="K503" s="22">
        <f>VLOOKUP(A503,FII!$A$1:$D$3730,4,FALSE)</f>
        <v>-223.24</v>
      </c>
      <c r="L503" s="22">
        <f>VLOOKUP(A503,CRUDE!$A:$B,2,FALSE)</f>
        <v>81.17</v>
      </c>
      <c r="M503" s="22">
        <f>VLOOKUP(A503,NIFTY!$A:$H,8,FALSE)</f>
        <v>132.19</v>
      </c>
      <c r="N503" s="22">
        <f>VLOOKUP($A503,MIDCAP100!$A:$H,2,FALSE)</f>
        <v>7667.35</v>
      </c>
      <c r="O503" s="22">
        <f>VLOOKUP($A503,SMALLCAP100!$A:$H,2,FALSE)</f>
        <v>3585.75</v>
      </c>
    </row>
    <row r="504" spans="1:15">
      <c r="A504" s="21">
        <v>40267</v>
      </c>
      <c r="B504">
        <v>5262.45</v>
      </c>
      <c r="C504" s="22">
        <f>VLOOKUP(A504,NIFTY!$A:$E,3,FALSE)</f>
        <v>5302.95</v>
      </c>
      <c r="D504" s="22">
        <f>VLOOKUP($A504,NIFTY!$A:$E,4,FALSE)</f>
        <v>5325</v>
      </c>
      <c r="E504" s="22">
        <f>VLOOKUP($A504,NIFTY!$A:$E,5,FALSE)</f>
        <v>5251.35</v>
      </c>
      <c r="F504">
        <v>19.8</v>
      </c>
      <c r="G504">
        <v>10907.42</v>
      </c>
      <c r="H504">
        <v>5273.9</v>
      </c>
      <c r="I504">
        <v>45.024999999999999</v>
      </c>
      <c r="J504" s="22">
        <f>VLOOKUP(A504,FII!$A$1:$D$3730,3,FALSE)</f>
        <v>231.53</v>
      </c>
      <c r="K504" s="22">
        <f>VLOOKUP(A504,FII!$A$1:$D$3730,4,FALSE)</f>
        <v>-685.7</v>
      </c>
      <c r="L504" s="22">
        <f>VLOOKUP(A504,CRUDE!$A:$B,2,FALSE)</f>
        <v>81.28</v>
      </c>
      <c r="M504" s="22">
        <f>VLOOKUP(A504,NIFTY!$A:$H,8,FALSE)</f>
        <v>133.47999999999999</v>
      </c>
      <c r="N504" s="22">
        <f>VLOOKUP($A504,MIDCAP100!$A:$H,2,FALSE)</f>
        <v>7669.8</v>
      </c>
      <c r="O504" s="22">
        <f>VLOOKUP($A504,SMALLCAP100!$A:$H,2,FALSE)</f>
        <v>3613.49</v>
      </c>
    </row>
    <row r="505" spans="1:15">
      <c r="A505" s="21">
        <v>40268</v>
      </c>
      <c r="B505">
        <v>5249.1</v>
      </c>
      <c r="C505" s="22">
        <f>VLOOKUP(A505,NIFTY!$A:$E,3,FALSE)</f>
        <v>5260.4</v>
      </c>
      <c r="D505" s="22">
        <f>VLOOKUP($A505,NIFTY!$A:$E,4,FALSE)</f>
        <v>5293.9</v>
      </c>
      <c r="E505" s="22">
        <f>VLOOKUP($A505,NIFTY!$A:$E,5,FALSE)</f>
        <v>5235.1499999999996</v>
      </c>
      <c r="F505">
        <v>19.87</v>
      </c>
      <c r="G505">
        <v>10856.63</v>
      </c>
      <c r="H505">
        <v>5261.6</v>
      </c>
      <c r="I505">
        <v>44.825000000000003</v>
      </c>
      <c r="J505" s="22">
        <f>VLOOKUP(A505,FII!$A$1:$D$3730,3,FALSE)</f>
        <v>-467.89</v>
      </c>
      <c r="K505" s="22">
        <f>VLOOKUP(A505,FII!$A$1:$D$3730,4,FALSE)</f>
        <v>-71.64</v>
      </c>
      <c r="L505" s="22">
        <f>VLOOKUP(A505,CRUDE!$A:$B,2,FALSE)</f>
        <v>82.7</v>
      </c>
      <c r="M505" s="22">
        <f>VLOOKUP(A505,NIFTY!$A:$H,8,FALSE)</f>
        <v>147.62</v>
      </c>
      <c r="N505" s="22">
        <f>VLOOKUP($A505,MIDCAP100!$A:$H,2,FALSE)</f>
        <v>7704.9</v>
      </c>
      <c r="O505" s="22">
        <f>VLOOKUP($A505,SMALLCAP100!$A:$H,2,FALSE)</f>
        <v>3619.59</v>
      </c>
    </row>
    <row r="506" spans="1:15">
      <c r="A506" s="21">
        <v>40269</v>
      </c>
      <c r="B506">
        <v>5290.5</v>
      </c>
      <c r="C506" s="22">
        <f>VLOOKUP(A506,NIFTY!$A:$E,3,FALSE)</f>
        <v>5249.2</v>
      </c>
      <c r="D506" s="22">
        <f>VLOOKUP($A506,NIFTY!$A:$E,4,FALSE)</f>
        <v>5298.6</v>
      </c>
      <c r="E506" s="22">
        <f>VLOOKUP($A506,NIFTY!$A:$E,5,FALSE)</f>
        <v>5249.2</v>
      </c>
      <c r="F506">
        <v>17.62</v>
      </c>
      <c r="G506">
        <v>10927.07</v>
      </c>
      <c r="H506">
        <v>5306.8</v>
      </c>
      <c r="I506">
        <v>44.814999999999998</v>
      </c>
      <c r="J506" s="22">
        <f>VLOOKUP(A506,FII!$A$1:$D$3730,3,FALSE)</f>
        <v>-683.29</v>
      </c>
      <c r="K506" s="22">
        <f>VLOOKUP(A506,FII!$A$1:$D$3730,4,FALSE)</f>
        <v>-121.77</v>
      </c>
      <c r="L506" s="22">
        <f>VLOOKUP(A506,CRUDE!$A:$B,2,FALSE)</f>
        <v>84.01</v>
      </c>
      <c r="M506" s="22">
        <f>VLOOKUP(A506,NIFTY!$A:$H,8,FALSE)</f>
        <v>127.77</v>
      </c>
      <c r="N506" s="22">
        <f>VLOOKUP($A506,MIDCAP100!$A:$H,2,FALSE)</f>
        <v>7774.1</v>
      </c>
      <c r="O506" s="22">
        <f>VLOOKUP($A506,SMALLCAP100!$A:$H,2,FALSE)</f>
        <v>3659.11</v>
      </c>
    </row>
    <row r="507" spans="1:15">
      <c r="A507" s="21">
        <v>40273</v>
      </c>
      <c r="B507">
        <v>5368.4</v>
      </c>
      <c r="C507" s="22">
        <f>VLOOKUP(A507,NIFTY!$A:$E,3,FALSE)</f>
        <v>5291.4</v>
      </c>
      <c r="D507" s="22">
        <f>VLOOKUP($A507,NIFTY!$A:$E,4,FALSE)</f>
        <v>5377.55</v>
      </c>
      <c r="E507" s="22">
        <f>VLOOKUP($A507,NIFTY!$A:$E,5,FALSE)</f>
        <v>5291.4</v>
      </c>
      <c r="F507">
        <v>17.170000000000002</v>
      </c>
      <c r="G507">
        <v>10973.55</v>
      </c>
      <c r="H507">
        <v>5365.9</v>
      </c>
      <c r="I507">
        <v>44.384999999999998</v>
      </c>
      <c r="J507" s="22">
        <f>VLOOKUP(A507,FII!$A$1:$D$3730,3,FALSE)</f>
        <v>248.12</v>
      </c>
      <c r="K507" s="22">
        <f>VLOOKUP(A507,FII!$A$1:$D$3730,4,FALSE)</f>
        <v>-277.02</v>
      </c>
      <c r="L507" s="22">
        <f>VLOOKUP(A507,CRUDE!$A:$B,2,FALSE)</f>
        <v>85.88</v>
      </c>
      <c r="M507" s="22">
        <f>VLOOKUP(A507,NIFTY!$A:$H,8,FALSE)</f>
        <v>132.41999999999999</v>
      </c>
      <c r="N507" s="22">
        <f>VLOOKUP($A507,MIDCAP100!$A:$H,2,FALSE)</f>
        <v>7881.6</v>
      </c>
      <c r="O507" s="22">
        <f>VLOOKUP($A507,SMALLCAP100!$A:$H,2,FALSE)</f>
        <v>3688.21</v>
      </c>
    </row>
    <row r="508" spans="1:15">
      <c r="A508" s="21">
        <v>40274</v>
      </c>
      <c r="B508">
        <v>5366</v>
      </c>
      <c r="C508" s="22">
        <f>VLOOKUP(A508,NIFTY!$A:$E,3,FALSE)</f>
        <v>5369.65</v>
      </c>
      <c r="D508" s="22">
        <f>VLOOKUP($A508,NIFTY!$A:$E,4,FALSE)</f>
        <v>5388.65</v>
      </c>
      <c r="E508" s="22">
        <f>VLOOKUP($A508,NIFTY!$A:$E,5,FALSE)</f>
        <v>5351.7</v>
      </c>
      <c r="F508">
        <v>17.2</v>
      </c>
      <c r="G508">
        <v>10969.99</v>
      </c>
      <c r="H508">
        <v>5367.1</v>
      </c>
      <c r="I508">
        <v>44.424999999999997</v>
      </c>
      <c r="J508" s="22">
        <f>VLOOKUP(A508,FII!$A$1:$D$3730,3,FALSE)</f>
        <v>1310.52</v>
      </c>
      <c r="K508" s="22">
        <f>VLOOKUP(A508,FII!$A$1:$D$3730,4,FALSE)</f>
        <v>281.83999999999997</v>
      </c>
      <c r="L508" s="22">
        <f>VLOOKUP(A508,CRUDE!$A:$B,2,FALSE)</f>
        <v>86.15</v>
      </c>
      <c r="M508" s="22">
        <f>VLOOKUP(A508,NIFTY!$A:$H,8,FALSE)</f>
        <v>147.05000000000001</v>
      </c>
      <c r="N508" s="22">
        <f>VLOOKUP($A508,MIDCAP100!$A:$H,2,FALSE)</f>
        <v>7923.65</v>
      </c>
      <c r="O508" s="22">
        <f>VLOOKUP($A508,SMALLCAP100!$A:$H,2,FALSE)</f>
        <v>3689.82</v>
      </c>
    </row>
    <row r="509" spans="1:15">
      <c r="A509" s="21">
        <v>40275</v>
      </c>
      <c r="B509">
        <v>5374.65</v>
      </c>
      <c r="C509" s="22">
        <f>VLOOKUP(A509,NIFTY!$A:$E,3,FALSE)</f>
        <v>5365.7</v>
      </c>
      <c r="D509" s="22">
        <f>VLOOKUP($A509,NIFTY!$A:$E,4,FALSE)</f>
        <v>5399.65</v>
      </c>
      <c r="E509" s="22">
        <f>VLOOKUP($A509,NIFTY!$A:$E,5,FALSE)</f>
        <v>5345.05</v>
      </c>
      <c r="F509">
        <v>17.32</v>
      </c>
      <c r="G509">
        <v>10897.52</v>
      </c>
      <c r="H509">
        <v>5378.95</v>
      </c>
      <c r="I509">
        <v>44.427</v>
      </c>
      <c r="J509" s="22">
        <f>VLOOKUP(A509,FII!$A$1:$D$3730,3,FALSE)</f>
        <v>350.99</v>
      </c>
      <c r="K509" s="22">
        <f>VLOOKUP(A509,FII!$A$1:$D$3730,4,FALSE)</f>
        <v>70.84</v>
      </c>
      <c r="L509" s="22">
        <f>VLOOKUP(A509,CRUDE!$A:$B,2,FALSE)</f>
        <v>85.59</v>
      </c>
      <c r="M509" s="22">
        <f>VLOOKUP(A509,NIFTY!$A:$H,8,FALSE)</f>
        <v>166.79</v>
      </c>
      <c r="N509" s="22">
        <f>VLOOKUP($A509,MIDCAP100!$A:$H,2,FALSE)</f>
        <v>7958.4</v>
      </c>
      <c r="O509" s="22">
        <f>VLOOKUP($A509,SMALLCAP100!$A:$H,2,FALSE)</f>
        <v>3713.61</v>
      </c>
    </row>
    <row r="510" spans="1:15">
      <c r="A510" s="21">
        <v>40276</v>
      </c>
      <c r="B510">
        <v>5304.45</v>
      </c>
      <c r="C510" s="22">
        <f>VLOOKUP(A510,NIFTY!$A:$E,3,FALSE)</f>
        <v>5376.3</v>
      </c>
      <c r="D510" s="22">
        <f>VLOOKUP($A510,NIFTY!$A:$E,4,FALSE)</f>
        <v>5383.65</v>
      </c>
      <c r="E510" s="22">
        <f>VLOOKUP($A510,NIFTY!$A:$E,5,FALSE)</f>
        <v>5290.25</v>
      </c>
      <c r="F510">
        <v>19.920000000000002</v>
      </c>
      <c r="G510">
        <v>10927.07</v>
      </c>
      <c r="H510">
        <v>5301.6</v>
      </c>
      <c r="I510">
        <v>44.365000000000002</v>
      </c>
      <c r="J510" s="22">
        <f>VLOOKUP(A510,FII!$A$1:$D$3730,3,FALSE)</f>
        <v>-120.78</v>
      </c>
      <c r="K510" s="22">
        <f>VLOOKUP(A510,FII!$A$1:$D$3730,4,FALSE)</f>
        <v>-38.79</v>
      </c>
      <c r="L510" s="22">
        <f>VLOOKUP(A510,CRUDE!$A:$B,2,FALSE)</f>
        <v>84.81</v>
      </c>
      <c r="M510" s="22">
        <f>VLOOKUP(A510,NIFTY!$A:$H,8,FALSE)</f>
        <v>156.58000000000001</v>
      </c>
      <c r="N510" s="22">
        <f>VLOOKUP($A510,MIDCAP100!$A:$H,2,FALSE)</f>
        <v>7914.3</v>
      </c>
      <c r="O510" s="22">
        <f>VLOOKUP($A510,SMALLCAP100!$A:$H,2,FALSE)</f>
        <v>3707.4</v>
      </c>
    </row>
    <row r="511" spans="1:15">
      <c r="A511" s="21">
        <v>40277</v>
      </c>
      <c r="B511">
        <v>5361.75</v>
      </c>
      <c r="C511" s="22">
        <f>VLOOKUP(A511,NIFTY!$A:$E,3,FALSE)</f>
        <v>5302.4</v>
      </c>
      <c r="D511" s="22">
        <f>VLOOKUP($A511,NIFTY!$A:$E,4,FALSE)</f>
        <v>5377.45</v>
      </c>
      <c r="E511" s="22">
        <f>VLOOKUP($A511,NIFTY!$A:$E,5,FALSE)</f>
        <v>5302.25</v>
      </c>
      <c r="F511">
        <v>18.440000000000001</v>
      </c>
      <c r="G511">
        <v>10997.35</v>
      </c>
      <c r="H511">
        <v>5364.9</v>
      </c>
      <c r="I511">
        <v>44.174999999999997</v>
      </c>
      <c r="J511" s="22">
        <f>VLOOKUP(A511,FII!$A$1:$D$3730,3,FALSE)</f>
        <v>-1408.21</v>
      </c>
      <c r="K511" s="22">
        <f>VLOOKUP(A511,FII!$A$1:$D$3730,4,FALSE)</f>
        <v>-637.97</v>
      </c>
      <c r="L511" s="22">
        <f>VLOOKUP(A511,CRUDE!$A:$B,2,FALSE)</f>
        <v>84.83</v>
      </c>
      <c r="M511" s="22">
        <f>VLOOKUP(A511,NIFTY!$A:$H,8,FALSE)</f>
        <v>154.5</v>
      </c>
      <c r="N511" s="22">
        <f>VLOOKUP($A511,MIDCAP100!$A:$H,2,FALSE)</f>
        <v>7980.4</v>
      </c>
      <c r="O511" s="22">
        <f>VLOOKUP($A511,SMALLCAP100!$A:$H,2,FALSE)</f>
        <v>3728.5</v>
      </c>
    </row>
    <row r="512" spans="1:15">
      <c r="A512" s="21">
        <v>40280</v>
      </c>
      <c r="B512">
        <v>5339.7</v>
      </c>
      <c r="C512" s="22">
        <f>VLOOKUP(A512,NIFTY!$A:$E,3,FALSE)</f>
        <v>5354.15</v>
      </c>
      <c r="D512" s="22">
        <f>VLOOKUP($A512,NIFTY!$A:$E,4,FALSE)</f>
        <v>5382.15</v>
      </c>
      <c r="E512" s="22">
        <f>VLOOKUP($A512,NIFTY!$A:$E,5,FALSE)</f>
        <v>5324.9</v>
      </c>
      <c r="F512">
        <v>20.05</v>
      </c>
      <c r="G512">
        <v>11005.97</v>
      </c>
      <c r="H512">
        <v>5343.8</v>
      </c>
      <c r="I512">
        <v>44.484999999999999</v>
      </c>
      <c r="J512" s="22">
        <f>VLOOKUP(A512,FII!$A$1:$D$3730,3,FALSE)</f>
        <v>362.67</v>
      </c>
      <c r="K512" s="22">
        <f>VLOOKUP(A512,FII!$A$1:$D$3730,4,FALSE)</f>
        <v>-110.34</v>
      </c>
      <c r="L512" s="22">
        <f>VLOOKUP(A512,CRUDE!$A:$B,2,FALSE)</f>
        <v>84.77</v>
      </c>
      <c r="M512" s="22">
        <f>VLOOKUP(A512,NIFTY!$A:$H,8,FALSE)</f>
        <v>134.9</v>
      </c>
      <c r="N512" s="22">
        <f>VLOOKUP($A512,MIDCAP100!$A:$H,2,FALSE)</f>
        <v>7969</v>
      </c>
      <c r="O512" s="22">
        <f>VLOOKUP($A512,SMALLCAP100!$A:$H,2,FALSE)</f>
        <v>3731.13</v>
      </c>
    </row>
    <row r="513" spans="1:15">
      <c r="A513" s="21">
        <v>40281</v>
      </c>
      <c r="B513">
        <v>5322.95</v>
      </c>
      <c r="C513" s="22">
        <f>VLOOKUP(A513,NIFTY!$A:$E,3,FALSE)</f>
        <v>5340.85</v>
      </c>
      <c r="D513" s="22">
        <f>VLOOKUP($A513,NIFTY!$A:$E,4,FALSE)</f>
        <v>5356.5</v>
      </c>
      <c r="E513" s="22">
        <f>VLOOKUP($A513,NIFTY!$A:$E,5,FALSE)</f>
        <v>5301.7</v>
      </c>
      <c r="F513">
        <v>20.14</v>
      </c>
      <c r="G513">
        <v>11019.42</v>
      </c>
      <c r="H513">
        <v>5329.6</v>
      </c>
      <c r="I513">
        <v>44.545000000000002</v>
      </c>
      <c r="J513" s="22">
        <f>VLOOKUP(A513,FII!$A$1:$D$3730,3,FALSE)</f>
        <v>12.76</v>
      </c>
      <c r="K513" s="22">
        <f>VLOOKUP(A513,FII!$A$1:$D$3730,4,FALSE)</f>
        <v>-350.68</v>
      </c>
      <c r="L513" s="22">
        <f>VLOOKUP(A513,CRUDE!$A:$B,2,FALSE)</f>
        <v>84.72</v>
      </c>
      <c r="M513" s="22">
        <f>VLOOKUP(A513,NIFTY!$A:$H,8,FALSE)</f>
        <v>126.58</v>
      </c>
      <c r="N513" s="22">
        <f>VLOOKUP($A513,MIDCAP100!$A:$H,2,FALSE)</f>
        <v>7943.35</v>
      </c>
      <c r="O513" s="22">
        <f>VLOOKUP($A513,SMALLCAP100!$A:$H,2,FALSE)</f>
        <v>3722.94</v>
      </c>
    </row>
    <row r="514" spans="1:15">
      <c r="A514" s="21">
        <v>40283</v>
      </c>
      <c r="B514">
        <v>5273.6</v>
      </c>
      <c r="C514" s="22">
        <f>VLOOKUP(A514,NIFTY!$A:$E,3,FALSE)</f>
        <v>5323.3</v>
      </c>
      <c r="D514" s="22">
        <f>VLOOKUP($A514,NIFTY!$A:$E,4,FALSE)</f>
        <v>5373.15</v>
      </c>
      <c r="E514" s="22">
        <f>VLOOKUP($A514,NIFTY!$A:$E,5,FALSE)</f>
        <v>5265.3</v>
      </c>
      <c r="F514">
        <v>21.58</v>
      </c>
      <c r="G514">
        <v>11144.57</v>
      </c>
      <c r="H514">
        <v>5277.3</v>
      </c>
      <c r="I514">
        <v>44.344999999999999</v>
      </c>
      <c r="J514" s="22">
        <f>VLOOKUP(A514,FII!$A$1:$D$3730,3,FALSE)</f>
        <v>-370.53</v>
      </c>
      <c r="K514" s="22">
        <f>VLOOKUP(A514,FII!$A$1:$D$3730,4,FALSE)</f>
        <v>436.92</v>
      </c>
      <c r="L514" s="22">
        <f>VLOOKUP(A514,CRUDE!$A:$B,2,FALSE)</f>
        <v>87.17</v>
      </c>
      <c r="M514" s="22">
        <f>VLOOKUP(A514,NIFTY!$A:$H,8,FALSE)</f>
        <v>195.01</v>
      </c>
      <c r="N514" s="22">
        <f>VLOOKUP($A514,MIDCAP100!$A:$H,2,FALSE)</f>
        <v>7922.35</v>
      </c>
      <c r="O514" s="22">
        <f>VLOOKUP($A514,SMALLCAP100!$A:$H,2,FALSE)</f>
        <v>3737.35</v>
      </c>
    </row>
    <row r="515" spans="1:15">
      <c r="A515" s="21">
        <v>40284</v>
      </c>
      <c r="B515">
        <v>5262.6</v>
      </c>
      <c r="C515" s="22">
        <f>VLOOKUP(A515,NIFTY!$A:$E,3,FALSE)</f>
        <v>5273.4</v>
      </c>
      <c r="D515" s="22">
        <f>VLOOKUP($A515,NIFTY!$A:$E,4,FALSE)</f>
        <v>5283.05</v>
      </c>
      <c r="E515" s="22">
        <f>VLOOKUP($A515,NIFTY!$A:$E,5,FALSE)</f>
        <v>5237.55</v>
      </c>
      <c r="F515">
        <v>21.78</v>
      </c>
      <c r="G515">
        <v>11018.66</v>
      </c>
      <c r="H515">
        <v>5263.05</v>
      </c>
      <c r="I515">
        <v>44.274999999999999</v>
      </c>
      <c r="J515" s="22">
        <f>VLOOKUP(A515,FII!$A$1:$D$3730,3,FALSE)</f>
        <v>-861.87</v>
      </c>
      <c r="K515" s="22">
        <f>VLOOKUP(A515,FII!$A$1:$D$3730,4,FALSE)</f>
        <v>-32.07</v>
      </c>
      <c r="L515" s="22">
        <f>VLOOKUP(A515,CRUDE!$A:$B,2,FALSE)</f>
        <v>85.99</v>
      </c>
      <c r="M515" s="22">
        <f>VLOOKUP(A515,NIFTY!$A:$H,8,FALSE)</f>
        <v>151.01</v>
      </c>
      <c r="N515" s="22">
        <f>VLOOKUP($A515,MIDCAP100!$A:$H,2,FALSE)</f>
        <v>7890.95</v>
      </c>
      <c r="O515" s="22">
        <f>VLOOKUP($A515,SMALLCAP100!$A:$H,2,FALSE)</f>
        <v>3712.94</v>
      </c>
    </row>
    <row r="516" spans="1:15">
      <c r="A516" s="21">
        <v>40287</v>
      </c>
      <c r="B516">
        <v>5203.6499999999996</v>
      </c>
      <c r="C516" s="22">
        <f>VLOOKUP(A516,NIFTY!$A:$E,3,FALSE)</f>
        <v>5279.05</v>
      </c>
      <c r="D516" s="22">
        <f>VLOOKUP($A516,NIFTY!$A:$E,4,FALSE)</f>
        <v>5279.05</v>
      </c>
      <c r="E516" s="22">
        <f>VLOOKUP($A516,NIFTY!$A:$E,5,FALSE)</f>
        <v>5160.8999999999996</v>
      </c>
      <c r="F516">
        <v>22.66</v>
      </c>
      <c r="G516">
        <v>11092.05</v>
      </c>
      <c r="H516">
        <v>5207.3999999999996</v>
      </c>
      <c r="I516">
        <v>44.734999999999999</v>
      </c>
      <c r="J516" s="22">
        <f>VLOOKUP(A516,FII!$A$1:$D$3730,3,FALSE)</f>
        <v>-1060.98</v>
      </c>
      <c r="K516" s="22">
        <f>VLOOKUP(A516,FII!$A$1:$D$3730,4,FALSE)</f>
        <v>-278.02</v>
      </c>
      <c r="L516" s="22">
        <f>VLOOKUP(A516,CRUDE!$A:$B,2,FALSE)</f>
        <v>84.23</v>
      </c>
      <c r="M516" s="22">
        <f>VLOOKUP(A516,NIFTY!$A:$H,8,FALSE)</f>
        <v>155.32</v>
      </c>
      <c r="N516" s="22">
        <f>VLOOKUP($A516,MIDCAP100!$A:$H,2,FALSE)</f>
        <v>7823.2</v>
      </c>
      <c r="O516" s="22">
        <f>VLOOKUP($A516,SMALLCAP100!$A:$H,2,FALSE)</f>
        <v>3664.02</v>
      </c>
    </row>
    <row r="517" spans="1:15">
      <c r="A517" s="21">
        <v>40288</v>
      </c>
      <c r="B517">
        <v>5230.1000000000004</v>
      </c>
      <c r="C517" s="22">
        <f>VLOOKUP(A517,NIFTY!$A:$E,3,FALSE)</f>
        <v>5208.3</v>
      </c>
      <c r="D517" s="22">
        <f>VLOOKUP($A517,NIFTY!$A:$E,4,FALSE)</f>
        <v>5257.25</v>
      </c>
      <c r="E517" s="22">
        <f>VLOOKUP($A517,NIFTY!$A:$E,5,FALSE)</f>
        <v>5208.3</v>
      </c>
      <c r="F517">
        <v>20.87</v>
      </c>
      <c r="G517">
        <v>11117.06</v>
      </c>
      <c r="H517">
        <v>5226.6499999999996</v>
      </c>
      <c r="I517">
        <v>44.515000000000001</v>
      </c>
      <c r="J517" s="22">
        <f>VLOOKUP(A517,FII!$A$1:$D$3730,3,FALSE)</f>
        <v>-829.12</v>
      </c>
      <c r="K517" s="22">
        <f>VLOOKUP(A517,FII!$A$1:$D$3730,4,FALSE)</f>
        <v>-118.73</v>
      </c>
      <c r="L517" s="22">
        <f>VLOOKUP(A517,CRUDE!$A:$B,2,FALSE)</f>
        <v>84.8</v>
      </c>
      <c r="M517" s="22">
        <f>VLOOKUP(A517,NIFTY!$A:$H,8,FALSE)</f>
        <v>199.48</v>
      </c>
      <c r="N517" s="22">
        <f>VLOOKUP($A517,MIDCAP100!$A:$H,2,FALSE)</f>
        <v>7920.25</v>
      </c>
      <c r="O517" s="22">
        <f>VLOOKUP($A517,SMALLCAP100!$A:$H,2,FALSE)</f>
        <v>3708.74</v>
      </c>
    </row>
    <row r="518" spans="1:15">
      <c r="A518" s="21">
        <v>40289</v>
      </c>
      <c r="B518">
        <v>5244.9</v>
      </c>
      <c r="C518" s="22">
        <f>VLOOKUP(A518,NIFTY!$A:$E,3,FALSE)</f>
        <v>5230.3</v>
      </c>
      <c r="D518" s="22">
        <f>VLOOKUP($A518,NIFTY!$A:$E,4,FALSE)</f>
        <v>5266.3</v>
      </c>
      <c r="E518" s="22">
        <f>VLOOKUP($A518,NIFTY!$A:$E,5,FALSE)</f>
        <v>5230.3</v>
      </c>
      <c r="F518">
        <v>19.23</v>
      </c>
      <c r="G518">
        <v>11124.92</v>
      </c>
      <c r="H518">
        <v>5245.15</v>
      </c>
      <c r="I518">
        <v>44.555</v>
      </c>
      <c r="J518" s="22">
        <f>VLOOKUP(A518,FII!$A$1:$D$3730,3,FALSE)</f>
        <v>-430.19</v>
      </c>
      <c r="K518" s="22">
        <f>VLOOKUP(A518,FII!$A$1:$D$3730,4,FALSE)</f>
        <v>584.77</v>
      </c>
      <c r="L518" s="22">
        <f>VLOOKUP(A518,CRUDE!$A:$B,2,FALSE)</f>
        <v>85.7</v>
      </c>
      <c r="M518" s="22">
        <f>VLOOKUP(A518,NIFTY!$A:$H,8,FALSE)</f>
        <v>196.9</v>
      </c>
      <c r="N518" s="22">
        <f>VLOOKUP($A518,MIDCAP100!$A:$H,2,FALSE)</f>
        <v>7977.45</v>
      </c>
      <c r="O518" s="22">
        <f>VLOOKUP($A518,SMALLCAP100!$A:$H,2,FALSE)</f>
        <v>3741.28</v>
      </c>
    </row>
    <row r="519" spans="1:15">
      <c r="A519" s="21">
        <v>40290</v>
      </c>
      <c r="B519">
        <v>5269.35</v>
      </c>
      <c r="C519" s="22">
        <f>VLOOKUP(A519,NIFTY!$A:$E,3,FALSE)</f>
        <v>5248.6</v>
      </c>
      <c r="D519" s="22">
        <f>VLOOKUP($A519,NIFTY!$A:$E,4,FALSE)</f>
        <v>5331.8</v>
      </c>
      <c r="E519" s="22">
        <f>VLOOKUP($A519,NIFTY!$A:$E,5,FALSE)</f>
        <v>5221.1000000000004</v>
      </c>
      <c r="F519">
        <v>20.53</v>
      </c>
      <c r="G519">
        <v>11134.29</v>
      </c>
      <c r="H519">
        <v>5265.4</v>
      </c>
      <c r="I519">
        <v>44.534999999999997</v>
      </c>
      <c r="J519" s="22">
        <f>VLOOKUP(A519,FII!$A$1:$D$3730,3,FALSE)</f>
        <v>-374.73</v>
      </c>
      <c r="K519" s="22">
        <f>VLOOKUP(A519,FII!$A$1:$D$3730,4,FALSE)</f>
        <v>535.45000000000005</v>
      </c>
      <c r="L519" s="22">
        <f>VLOOKUP(A519,CRUDE!$A:$B,2,FALSE)</f>
        <v>85.67</v>
      </c>
      <c r="M519" s="22">
        <f>VLOOKUP(A519,NIFTY!$A:$H,8,FALSE)</f>
        <v>180.29</v>
      </c>
      <c r="N519" s="22">
        <f>VLOOKUP($A519,MIDCAP100!$A:$H,2,FALSE)</f>
        <v>7972.65</v>
      </c>
      <c r="O519" s="22">
        <f>VLOOKUP($A519,SMALLCAP100!$A:$H,2,FALSE)</f>
        <v>3738.59</v>
      </c>
    </row>
    <row r="520" spans="1:15">
      <c r="A520" s="21">
        <v>40291</v>
      </c>
      <c r="B520">
        <v>5304.1</v>
      </c>
      <c r="C520" s="22">
        <f>VLOOKUP(A520,NIFTY!$A:$E,3,FALSE)</f>
        <v>5269.65</v>
      </c>
      <c r="D520" s="22">
        <f>VLOOKUP($A520,NIFTY!$A:$E,4,FALSE)</f>
        <v>5311.05</v>
      </c>
      <c r="E520" s="22">
        <f>VLOOKUP($A520,NIFTY!$A:$E,5,FALSE)</f>
        <v>5269.65</v>
      </c>
      <c r="F520">
        <v>20.21</v>
      </c>
      <c r="G520">
        <v>11204.28</v>
      </c>
      <c r="H520">
        <v>5305</v>
      </c>
      <c r="I520">
        <v>44.314999999999998</v>
      </c>
      <c r="J520" s="22">
        <f>VLOOKUP(A520,FII!$A$1:$D$3730,3,FALSE)</f>
        <v>-444.19</v>
      </c>
      <c r="K520" s="22">
        <f>VLOOKUP(A520,FII!$A$1:$D$3730,4,FALSE)</f>
        <v>346.68</v>
      </c>
      <c r="L520" s="22">
        <f>VLOOKUP(A520,CRUDE!$A:$B,2,FALSE)</f>
        <v>87.25</v>
      </c>
      <c r="M520" s="22">
        <f>VLOOKUP(A520,NIFTY!$A:$H,8,FALSE)</f>
        <v>154.12</v>
      </c>
      <c r="N520" s="22">
        <f>VLOOKUP($A520,MIDCAP100!$A:$H,2,FALSE)</f>
        <v>7983.3</v>
      </c>
      <c r="O520" s="22">
        <f>VLOOKUP($A520,SMALLCAP100!$A:$H,2,FALSE)</f>
        <v>3757.55</v>
      </c>
    </row>
    <row r="521" spans="1:15">
      <c r="A521" s="21">
        <v>40294</v>
      </c>
      <c r="B521">
        <v>5322.45</v>
      </c>
      <c r="C521" s="22">
        <f>VLOOKUP(A521,NIFTY!$A:$E,3,FALSE)</f>
        <v>5299.35</v>
      </c>
      <c r="D521" s="22">
        <f>VLOOKUP($A521,NIFTY!$A:$E,4,FALSE)</f>
        <v>5342.35</v>
      </c>
      <c r="E521" s="22">
        <f>VLOOKUP($A521,NIFTY!$A:$E,5,FALSE)</f>
        <v>5299.35</v>
      </c>
      <c r="F521">
        <v>19.79</v>
      </c>
      <c r="G521">
        <v>11205.03</v>
      </c>
      <c r="H521">
        <v>5319.9</v>
      </c>
      <c r="I521">
        <v>44.395000000000003</v>
      </c>
      <c r="J521" s="22">
        <f>VLOOKUP(A521,FII!$A$1:$D$3730,3,FALSE)</f>
        <v>66.28</v>
      </c>
      <c r="K521" s="22">
        <f>VLOOKUP(A521,FII!$A$1:$D$3730,4,FALSE)</f>
        <v>345</v>
      </c>
      <c r="L521" s="22">
        <f>VLOOKUP(A521,CRUDE!$A:$B,2,FALSE)</f>
        <v>86.83</v>
      </c>
      <c r="M521" s="22">
        <f>VLOOKUP(A521,NIFTY!$A:$H,8,FALSE)</f>
        <v>127.02</v>
      </c>
      <c r="N521" s="22">
        <f>VLOOKUP($A521,MIDCAP100!$A:$H,2,FALSE)</f>
        <v>8012.9</v>
      </c>
      <c r="O521" s="22">
        <f>VLOOKUP($A521,SMALLCAP100!$A:$H,2,FALSE)</f>
        <v>3774.44</v>
      </c>
    </row>
    <row r="522" spans="1:15">
      <c r="A522" s="21">
        <v>40295</v>
      </c>
      <c r="B522">
        <v>5308.35</v>
      </c>
      <c r="C522" s="22">
        <f>VLOOKUP(A522,NIFTY!$A:$E,3,FALSE)</f>
        <v>5322.1</v>
      </c>
      <c r="D522" s="22">
        <f>VLOOKUP($A522,NIFTY!$A:$E,4,FALSE)</f>
        <v>5330.55</v>
      </c>
      <c r="E522" s="22">
        <f>VLOOKUP($A522,NIFTY!$A:$E,5,FALSE)</f>
        <v>5301.4</v>
      </c>
      <c r="F522">
        <v>19.82</v>
      </c>
      <c r="G522">
        <v>10991.99</v>
      </c>
      <c r="H522">
        <v>5309.05</v>
      </c>
      <c r="I522">
        <v>44.445</v>
      </c>
      <c r="J522" s="22">
        <f>VLOOKUP(A522,FII!$A$1:$D$3730,3,FALSE)</f>
        <v>152.26</v>
      </c>
      <c r="K522" s="22">
        <f>VLOOKUP(A522,FII!$A$1:$D$3730,4,FALSE)</f>
        <v>31.08</v>
      </c>
      <c r="L522" s="22">
        <f>VLOOKUP(A522,CRUDE!$A:$B,2,FALSE)</f>
        <v>85.78</v>
      </c>
      <c r="M522" s="22">
        <f>VLOOKUP(A522,NIFTY!$A:$H,8,FALSE)</f>
        <v>144.43</v>
      </c>
      <c r="N522" s="22">
        <f>VLOOKUP($A522,MIDCAP100!$A:$H,2,FALSE)</f>
        <v>7999.65</v>
      </c>
      <c r="O522" s="22">
        <f>VLOOKUP($A522,SMALLCAP100!$A:$H,2,FALSE)</f>
        <v>3774.67</v>
      </c>
    </row>
    <row r="523" spans="1:15">
      <c r="A523" s="21">
        <v>40296</v>
      </c>
      <c r="B523">
        <v>5215.45</v>
      </c>
      <c r="C523" s="22">
        <f>VLOOKUP(A523,NIFTY!$A:$E,3,FALSE)</f>
        <v>5308.2</v>
      </c>
      <c r="D523" s="22">
        <f>VLOOKUP($A523,NIFTY!$A:$E,4,FALSE)</f>
        <v>5308.25</v>
      </c>
      <c r="E523" s="22">
        <f>VLOOKUP($A523,NIFTY!$A:$E,5,FALSE)</f>
        <v>5202.45</v>
      </c>
      <c r="F523">
        <v>22.73</v>
      </c>
      <c r="G523">
        <v>11045.27</v>
      </c>
      <c r="H523">
        <v>5216.7</v>
      </c>
      <c r="I523">
        <v>44.645000000000003</v>
      </c>
      <c r="J523" s="22">
        <f>VLOOKUP(A523,FII!$A$1:$D$3730,3,FALSE)</f>
        <v>-202.87</v>
      </c>
      <c r="K523" s="22">
        <f>VLOOKUP(A523,FII!$A$1:$D$3730,4,FALSE)</f>
        <v>-148.41</v>
      </c>
      <c r="L523" s="22">
        <f>VLOOKUP(A523,CRUDE!$A:$B,2,FALSE)</f>
        <v>86.16</v>
      </c>
      <c r="M523" s="22">
        <f>VLOOKUP(A523,NIFTY!$A:$H,8,FALSE)</f>
        <v>178.64</v>
      </c>
      <c r="N523" s="22">
        <f>VLOOKUP($A523,MIDCAP100!$A:$H,2,FALSE)</f>
        <v>7900.3</v>
      </c>
      <c r="O523" s="22">
        <f>VLOOKUP($A523,SMALLCAP100!$A:$H,2,FALSE)</f>
        <v>3711.8</v>
      </c>
    </row>
    <row r="524" spans="1:15">
      <c r="A524" s="21">
        <v>40297</v>
      </c>
      <c r="B524">
        <v>5254.15</v>
      </c>
      <c r="C524" s="22">
        <f>VLOOKUP(A524,NIFTY!$A:$E,3,FALSE)</f>
        <v>5215.25</v>
      </c>
      <c r="D524" s="22">
        <f>VLOOKUP($A524,NIFTY!$A:$E,4,FALSE)</f>
        <v>5264.75</v>
      </c>
      <c r="E524" s="22">
        <f>VLOOKUP($A524,NIFTY!$A:$E,5,FALSE)</f>
        <v>5214.8</v>
      </c>
      <c r="F524">
        <v>21.19</v>
      </c>
      <c r="G524">
        <v>11167.32</v>
      </c>
      <c r="H524">
        <v>5254.15</v>
      </c>
      <c r="I524">
        <v>44.53</v>
      </c>
      <c r="J524" s="22">
        <f>VLOOKUP(A524,FII!$A$1:$D$3730,3,FALSE)</f>
        <v>-864.43</v>
      </c>
      <c r="K524" s="22">
        <f>VLOOKUP(A524,FII!$A$1:$D$3730,4,FALSE)</f>
        <v>-924.32</v>
      </c>
      <c r="L524" s="22">
        <f>VLOOKUP(A524,CRUDE!$A:$B,2,FALSE)</f>
        <v>86.9</v>
      </c>
      <c r="M524" s="22">
        <f>VLOOKUP(A524,NIFTY!$A:$H,8,FALSE)</f>
        <v>171.68</v>
      </c>
      <c r="N524" s="22">
        <f>VLOOKUP($A524,MIDCAP100!$A:$H,2,FALSE)</f>
        <v>7943.7</v>
      </c>
      <c r="O524" s="22">
        <f>VLOOKUP($A524,SMALLCAP100!$A:$H,2,FALSE)</f>
        <v>3737.31</v>
      </c>
    </row>
    <row r="525" spans="1:15">
      <c r="A525" s="21">
        <v>40298</v>
      </c>
      <c r="B525">
        <v>5278</v>
      </c>
      <c r="C525" s="22">
        <f>VLOOKUP(A525,NIFTY!$A:$E,3,FALSE)</f>
        <v>5254.2</v>
      </c>
      <c r="D525" s="22">
        <f>VLOOKUP($A525,NIFTY!$A:$E,4,FALSE)</f>
        <v>5294.8</v>
      </c>
      <c r="E525" s="22">
        <f>VLOOKUP($A525,NIFTY!$A:$E,5,FALSE)</f>
        <v>5254.2</v>
      </c>
      <c r="F525">
        <v>20.350000000000001</v>
      </c>
      <c r="G525">
        <v>11008.61</v>
      </c>
      <c r="H525">
        <v>5262.8</v>
      </c>
      <c r="I525">
        <v>44.274999999999999</v>
      </c>
      <c r="J525" s="22">
        <f>VLOOKUP(A525,FII!$A$1:$D$3730,3,FALSE)</f>
        <v>-204.14</v>
      </c>
      <c r="K525" s="22">
        <f>VLOOKUP(A525,FII!$A$1:$D$3730,4,FALSE)</f>
        <v>106.17</v>
      </c>
      <c r="L525" s="22">
        <f>VLOOKUP(A525,CRUDE!$A:$B,2,FALSE)</f>
        <v>87.44</v>
      </c>
      <c r="M525" s="22">
        <f>VLOOKUP(A525,NIFTY!$A:$H,8,FALSE)</f>
        <v>152.5</v>
      </c>
      <c r="N525" s="22">
        <f>VLOOKUP($A525,MIDCAP100!$A:$H,2,FALSE)</f>
        <v>8061.1</v>
      </c>
      <c r="O525" s="22">
        <f>VLOOKUP($A525,SMALLCAP100!$A:$H,2,FALSE)</f>
        <v>3764.36</v>
      </c>
    </row>
    <row r="526" spans="1:15">
      <c r="A526" s="21">
        <v>40301</v>
      </c>
      <c r="B526">
        <v>5222.75</v>
      </c>
      <c r="C526" s="22">
        <f>VLOOKUP(A526,NIFTY!$A:$E,3,FALSE)</f>
        <v>5278.4</v>
      </c>
      <c r="D526" s="22">
        <f>VLOOKUP($A526,NIFTY!$A:$E,4,FALSE)</f>
        <v>5278.7</v>
      </c>
      <c r="E526" s="22">
        <f>VLOOKUP($A526,NIFTY!$A:$E,5,FALSE)</f>
        <v>5210.05</v>
      </c>
      <c r="F526">
        <v>22.14</v>
      </c>
      <c r="G526">
        <v>11151.83</v>
      </c>
      <c r="H526">
        <v>5218.45</v>
      </c>
      <c r="I526">
        <v>44.52</v>
      </c>
      <c r="J526" s="22">
        <f>VLOOKUP(A526,FII!$A$1:$D$3730,3,FALSE)</f>
        <v>-4.4000000000000004</v>
      </c>
      <c r="K526" s="22">
        <f>VLOOKUP(A526,FII!$A$1:$D$3730,4,FALSE)</f>
        <v>323.8</v>
      </c>
      <c r="L526" s="22">
        <f>VLOOKUP(A526,CRUDE!$A:$B,2,FALSE)</f>
        <v>88.94</v>
      </c>
      <c r="M526" s="22">
        <f>VLOOKUP(A526,NIFTY!$A:$H,8,FALSE)</f>
        <v>111.45</v>
      </c>
      <c r="N526" s="22">
        <f>VLOOKUP($A526,MIDCAP100!$A:$H,2,FALSE)</f>
        <v>8048.55</v>
      </c>
      <c r="O526" s="22">
        <f>VLOOKUP($A526,SMALLCAP100!$A:$H,2,FALSE)</f>
        <v>3745</v>
      </c>
    </row>
    <row r="527" spans="1:15">
      <c r="A527" s="21">
        <v>40302</v>
      </c>
      <c r="B527">
        <v>5148.5</v>
      </c>
      <c r="C527" s="22">
        <f>VLOOKUP(A527,NIFTY!$A:$E,3,FALSE)</f>
        <v>5223.8999999999996</v>
      </c>
      <c r="D527" s="22">
        <f>VLOOKUP($A527,NIFTY!$A:$E,4,FALSE)</f>
        <v>5250.15</v>
      </c>
      <c r="E527" s="22">
        <f>VLOOKUP($A527,NIFTY!$A:$E,5,FALSE)</f>
        <v>5134.8500000000004</v>
      </c>
      <c r="F527">
        <v>23.3</v>
      </c>
      <c r="G527">
        <v>10926.77</v>
      </c>
      <c r="H527">
        <v>5141.8500000000004</v>
      </c>
      <c r="I527">
        <v>44.615000000000002</v>
      </c>
      <c r="J527" s="22">
        <f>VLOOKUP(A527,FII!$A$1:$D$3730,3,FALSE)</f>
        <v>-985.09</v>
      </c>
      <c r="K527" s="22">
        <f>VLOOKUP(A527,FII!$A$1:$D$3730,4,FALSE)</f>
        <v>-392.3</v>
      </c>
      <c r="L527" s="22">
        <f>VLOOKUP(A527,CRUDE!$A:$B,2,FALSE)</f>
        <v>85.67</v>
      </c>
      <c r="M527" s="22">
        <f>VLOOKUP(A527,NIFTY!$A:$H,8,FALSE)</f>
        <v>145.54</v>
      </c>
      <c r="N527" s="22">
        <f>VLOOKUP($A527,MIDCAP100!$A:$H,2,FALSE)</f>
        <v>7943.7</v>
      </c>
      <c r="O527" s="22">
        <f>VLOOKUP($A527,SMALLCAP100!$A:$H,2,FALSE)</f>
        <v>3678.96</v>
      </c>
    </row>
    <row r="528" spans="1:15">
      <c r="A528" s="21">
        <v>40303</v>
      </c>
      <c r="B528">
        <v>5124.8999999999996</v>
      </c>
      <c r="C528" s="22">
        <f>VLOOKUP(A528,NIFTY!$A:$E,3,FALSE)</f>
        <v>5148.3500000000004</v>
      </c>
      <c r="D528" s="22">
        <f>VLOOKUP($A528,NIFTY!$A:$E,4,FALSE)</f>
        <v>5148.3500000000004</v>
      </c>
      <c r="E528" s="22">
        <f>VLOOKUP($A528,NIFTY!$A:$E,5,FALSE)</f>
        <v>5056.5</v>
      </c>
      <c r="F528">
        <v>23.69</v>
      </c>
      <c r="G528">
        <v>10868.12</v>
      </c>
      <c r="H528">
        <v>5120.1499999999996</v>
      </c>
      <c r="I528">
        <v>44.825000000000003</v>
      </c>
      <c r="J528" s="22">
        <f>VLOOKUP(A528,FII!$A$1:$D$3730,3,FALSE)</f>
        <v>-738.83</v>
      </c>
      <c r="K528" s="22">
        <f>VLOOKUP(A528,FII!$A$1:$D$3730,4,FALSE)</f>
        <v>-134.31</v>
      </c>
      <c r="L528" s="22">
        <f>VLOOKUP(A528,CRUDE!$A:$B,2,FALSE)</f>
        <v>82.61</v>
      </c>
      <c r="M528" s="22">
        <f>VLOOKUP(A528,NIFTY!$A:$H,8,FALSE)</f>
        <v>207.68</v>
      </c>
      <c r="N528" s="22">
        <f>VLOOKUP($A528,MIDCAP100!$A:$H,2,FALSE)</f>
        <v>7984.65</v>
      </c>
      <c r="O528" s="22">
        <f>VLOOKUP($A528,SMALLCAP100!$A:$H,2,FALSE)</f>
        <v>3661.02</v>
      </c>
    </row>
    <row r="529" spans="1:15">
      <c r="A529" s="21">
        <v>40304</v>
      </c>
      <c r="B529">
        <v>5090.8500000000004</v>
      </c>
      <c r="C529" s="22">
        <f>VLOOKUP(A529,NIFTY!$A:$E,3,FALSE)</f>
        <v>5124.3999999999996</v>
      </c>
      <c r="D529" s="22">
        <f>VLOOKUP($A529,NIFTY!$A:$E,4,FALSE)</f>
        <v>5124.8999999999996</v>
      </c>
      <c r="E529" s="22">
        <f>VLOOKUP($A529,NIFTY!$A:$E,5,FALSE)</f>
        <v>5037.75</v>
      </c>
      <c r="F529">
        <v>24.36</v>
      </c>
      <c r="G529">
        <v>10520.32</v>
      </c>
      <c r="H529">
        <v>5087.1499999999996</v>
      </c>
      <c r="I529">
        <v>45.484999999999999</v>
      </c>
      <c r="J529" s="22">
        <f>VLOOKUP(A529,FII!$A$1:$D$3730,3,FALSE)</f>
        <v>-1039.1400000000001</v>
      </c>
      <c r="K529" s="22">
        <f>VLOOKUP(A529,FII!$A$1:$D$3730,4,FALSE)</f>
        <v>0.82</v>
      </c>
      <c r="L529" s="22">
        <f>VLOOKUP(A529,CRUDE!$A:$B,2,FALSE)</f>
        <v>79.83</v>
      </c>
      <c r="M529" s="22">
        <f>VLOOKUP(A529,NIFTY!$A:$H,8,FALSE)</f>
        <v>192.11</v>
      </c>
      <c r="N529" s="22">
        <f>VLOOKUP($A529,MIDCAP100!$A:$H,2,FALSE)</f>
        <v>7955.05</v>
      </c>
      <c r="O529" s="22">
        <f>VLOOKUP($A529,SMALLCAP100!$A:$H,2,FALSE)</f>
        <v>3652.6</v>
      </c>
    </row>
    <row r="530" spans="1:15">
      <c r="A530" s="21">
        <v>40305</v>
      </c>
      <c r="B530">
        <v>5018.05</v>
      </c>
      <c r="C530" s="22">
        <f>VLOOKUP(A530,NIFTY!$A:$E,3,FALSE)</f>
        <v>5072.3</v>
      </c>
      <c r="D530" s="22">
        <f>VLOOKUP($A530,NIFTY!$A:$E,4,FALSE)</f>
        <v>5085.6499999999996</v>
      </c>
      <c r="E530" s="22">
        <f>VLOOKUP($A530,NIFTY!$A:$E,5,FALSE)</f>
        <v>4984.6000000000004</v>
      </c>
      <c r="F530">
        <v>27.4</v>
      </c>
      <c r="G530">
        <v>10380.43</v>
      </c>
      <c r="H530">
        <v>5019.8</v>
      </c>
      <c r="I530">
        <v>45.564999999999998</v>
      </c>
      <c r="J530" s="22">
        <f>VLOOKUP(A530,FII!$A$1:$D$3730,3,FALSE)</f>
        <v>-940.78</v>
      </c>
      <c r="K530" s="22">
        <f>VLOOKUP(A530,FII!$A$1:$D$3730,4,FALSE)</f>
        <v>21.66</v>
      </c>
      <c r="L530" s="22">
        <f>VLOOKUP(A530,CRUDE!$A:$B,2,FALSE)</f>
        <v>78.27</v>
      </c>
      <c r="M530" s="22">
        <f>VLOOKUP(A530,NIFTY!$A:$H,8,FALSE)</f>
        <v>233.35</v>
      </c>
      <c r="N530" s="22">
        <f>VLOOKUP($A530,MIDCAP100!$A:$H,2,FALSE)</f>
        <v>7769.5</v>
      </c>
      <c r="O530" s="22">
        <f>VLOOKUP($A530,SMALLCAP100!$A:$H,2,FALSE)</f>
        <v>3565.91</v>
      </c>
    </row>
    <row r="531" spans="1:15">
      <c r="A531" s="21">
        <v>40308</v>
      </c>
      <c r="B531">
        <v>5193.6000000000004</v>
      </c>
      <c r="C531" s="22">
        <f>VLOOKUP(A531,NIFTY!$A:$E,3,FALSE)</f>
        <v>5026.6000000000004</v>
      </c>
      <c r="D531" s="22">
        <f>VLOOKUP($A531,NIFTY!$A:$E,4,FALSE)</f>
        <v>5203.3</v>
      </c>
      <c r="E531" s="22">
        <f>VLOOKUP($A531,NIFTY!$A:$E,5,FALSE)</f>
        <v>5026.6000000000004</v>
      </c>
      <c r="F531">
        <v>24.14</v>
      </c>
      <c r="G531">
        <v>10785.14</v>
      </c>
      <c r="H531">
        <v>5200.25</v>
      </c>
      <c r="I531">
        <v>44.85</v>
      </c>
      <c r="J531" s="22">
        <f>VLOOKUP(A531,FII!$A$1:$D$3730,3,FALSE)</f>
        <v>-492.02</v>
      </c>
      <c r="K531" s="22">
        <f>VLOOKUP(A531,FII!$A$1:$D$3730,4,FALSE)</f>
        <v>444.06</v>
      </c>
      <c r="L531" s="22">
        <f>VLOOKUP(A531,CRUDE!$A:$B,2,FALSE)</f>
        <v>80.12</v>
      </c>
      <c r="M531" s="22">
        <f>VLOOKUP(A531,NIFTY!$A:$H,8,FALSE)</f>
        <v>191.63</v>
      </c>
      <c r="N531" s="22">
        <f>VLOOKUP($A531,MIDCAP100!$A:$H,2,FALSE)</f>
        <v>7931.55</v>
      </c>
      <c r="O531" s="22">
        <f>VLOOKUP($A531,SMALLCAP100!$A:$H,2,FALSE)</f>
        <v>3640.71</v>
      </c>
    </row>
    <row r="532" spans="1:15">
      <c r="A532" s="21">
        <v>40309</v>
      </c>
      <c r="B532">
        <v>5136.1499999999996</v>
      </c>
      <c r="C532" s="22">
        <f>VLOOKUP(A532,NIFTY!$A:$E,3,FALSE)</f>
        <v>5189.75</v>
      </c>
      <c r="D532" s="22">
        <f>VLOOKUP($A532,NIFTY!$A:$E,4,FALSE)</f>
        <v>5206.7</v>
      </c>
      <c r="E532" s="22">
        <f>VLOOKUP($A532,NIFTY!$A:$E,5,FALSE)</f>
        <v>5126.5</v>
      </c>
      <c r="F532">
        <v>25.81</v>
      </c>
      <c r="G532">
        <v>10748.26</v>
      </c>
      <c r="H532">
        <v>5132.95</v>
      </c>
      <c r="I532">
        <v>45.094999999999999</v>
      </c>
      <c r="J532" s="22">
        <f>VLOOKUP(A532,FII!$A$1:$D$3730,3,FALSE)</f>
        <v>2446.42</v>
      </c>
      <c r="K532" s="22">
        <f>VLOOKUP(A532,FII!$A$1:$D$3730,4,FALSE)</f>
        <v>656.34</v>
      </c>
      <c r="L532" s="22">
        <f>VLOOKUP(A532,CRUDE!$A:$B,2,FALSE)</f>
        <v>80.489999999999995</v>
      </c>
      <c r="M532" s="22">
        <f>VLOOKUP(A532,NIFTY!$A:$H,8,FALSE)</f>
        <v>168.75</v>
      </c>
      <c r="N532" s="22">
        <f>VLOOKUP($A532,MIDCAP100!$A:$H,2,FALSE)</f>
        <v>7819.55</v>
      </c>
      <c r="O532" s="22">
        <f>VLOOKUP($A532,SMALLCAP100!$A:$H,2,FALSE)</f>
        <v>3628.81</v>
      </c>
    </row>
    <row r="533" spans="1:15">
      <c r="A533" s="21">
        <v>40310</v>
      </c>
      <c r="B533">
        <v>5156.6499999999996</v>
      </c>
      <c r="C533" s="22">
        <f>VLOOKUP(A533,NIFTY!$A:$E,3,FALSE)</f>
        <v>5133.75</v>
      </c>
      <c r="D533" s="22">
        <f>VLOOKUP($A533,NIFTY!$A:$E,4,FALSE)</f>
        <v>5172.8500000000004</v>
      </c>
      <c r="E533" s="22">
        <f>VLOOKUP($A533,NIFTY!$A:$E,5,FALSE)</f>
        <v>5098.8</v>
      </c>
      <c r="F533">
        <v>25.82</v>
      </c>
      <c r="G533">
        <v>10896.91</v>
      </c>
      <c r="H533">
        <v>5150.2</v>
      </c>
      <c r="I533">
        <v>44.975000000000001</v>
      </c>
      <c r="J533" s="22">
        <f>VLOOKUP(A533,FII!$A$1:$D$3730,3,FALSE)</f>
        <v>83.35</v>
      </c>
      <c r="K533" s="22">
        <f>VLOOKUP(A533,FII!$A$1:$D$3730,4,FALSE)</f>
        <v>-243.29</v>
      </c>
      <c r="L533" s="22">
        <f>VLOOKUP(A533,CRUDE!$A:$B,2,FALSE)</f>
        <v>81.2</v>
      </c>
      <c r="M533" s="22">
        <f>VLOOKUP(A533,NIFTY!$A:$H,8,FALSE)</f>
        <v>187.11</v>
      </c>
      <c r="N533" s="22">
        <f>VLOOKUP($A533,MIDCAP100!$A:$H,2,FALSE)</f>
        <v>7847.65</v>
      </c>
      <c r="O533" s="22">
        <f>VLOOKUP($A533,SMALLCAP100!$A:$H,2,FALSE)</f>
        <v>3633.75</v>
      </c>
    </row>
    <row r="534" spans="1:15">
      <c r="A534" s="21">
        <v>40311</v>
      </c>
      <c r="B534">
        <v>5178.8999999999996</v>
      </c>
      <c r="C534" s="22">
        <f>VLOOKUP(A534,NIFTY!$A:$E,3,FALSE)</f>
        <v>5157.55</v>
      </c>
      <c r="D534" s="22">
        <f>VLOOKUP($A534,NIFTY!$A:$E,4,FALSE)</f>
        <v>5212.7</v>
      </c>
      <c r="E534" s="22">
        <f>VLOOKUP($A534,NIFTY!$A:$E,5,FALSE)</f>
        <v>5147.95</v>
      </c>
      <c r="F534">
        <v>24.86</v>
      </c>
      <c r="G534">
        <v>10782.95</v>
      </c>
      <c r="H534">
        <v>5178.1499999999996</v>
      </c>
      <c r="I534">
        <v>45.075000000000003</v>
      </c>
      <c r="J534" s="22">
        <f>VLOOKUP(A534,FII!$A$1:$D$3730,3,FALSE)</f>
        <v>505.23</v>
      </c>
      <c r="K534" s="22">
        <f>VLOOKUP(A534,FII!$A$1:$D$3730,4,FALSE)</f>
        <v>62.69</v>
      </c>
      <c r="L534" s="22">
        <f>VLOOKUP(A534,CRUDE!$A:$B,2,FALSE)</f>
        <v>80.11</v>
      </c>
      <c r="M534" s="22">
        <f>VLOOKUP(A534,NIFTY!$A:$H,8,FALSE)</f>
        <v>179.38</v>
      </c>
      <c r="N534" s="22">
        <f>VLOOKUP($A534,MIDCAP100!$A:$H,2,FALSE)</f>
        <v>7965.7</v>
      </c>
      <c r="O534" s="22">
        <f>VLOOKUP($A534,SMALLCAP100!$A:$H,2,FALSE)</f>
        <v>3664.91</v>
      </c>
    </row>
    <row r="535" spans="1:15">
      <c r="A535" s="21">
        <v>40312</v>
      </c>
      <c r="B535">
        <v>5093.5</v>
      </c>
      <c r="C535" s="22">
        <f>VLOOKUP(A535,NIFTY!$A:$E,3,FALSE)</f>
        <v>5180.55</v>
      </c>
      <c r="D535" s="22">
        <f>VLOOKUP($A535,NIFTY!$A:$E,4,FALSE)</f>
        <v>5192.75</v>
      </c>
      <c r="E535" s="22">
        <f>VLOOKUP($A535,NIFTY!$A:$E,5,FALSE)</f>
        <v>5070.95</v>
      </c>
      <c r="F535">
        <v>26.53</v>
      </c>
      <c r="G535">
        <v>10620.16</v>
      </c>
      <c r="H535">
        <v>5083.6499999999996</v>
      </c>
      <c r="I535">
        <v>45.274999999999999</v>
      </c>
      <c r="J535" s="22">
        <f>VLOOKUP(A535,FII!$A$1:$D$3730,3,FALSE)</f>
        <v>1065.08</v>
      </c>
      <c r="K535" s="22">
        <f>VLOOKUP(A535,FII!$A$1:$D$3730,4,FALSE)</f>
        <v>425.61</v>
      </c>
      <c r="L535" s="22">
        <f>VLOOKUP(A535,CRUDE!$A:$B,2,FALSE)</f>
        <v>77.180000000000007</v>
      </c>
      <c r="M535" s="22">
        <f>VLOOKUP(A535,NIFTY!$A:$H,8,FALSE)</f>
        <v>144.38</v>
      </c>
      <c r="N535" s="22">
        <f>VLOOKUP($A535,MIDCAP100!$A:$H,2,FALSE)</f>
        <v>7912</v>
      </c>
      <c r="O535" s="22">
        <f>VLOOKUP($A535,SMALLCAP100!$A:$H,2,FALSE)</f>
        <v>3611.85</v>
      </c>
    </row>
    <row r="536" spans="1:15">
      <c r="A536" s="21">
        <v>40315</v>
      </c>
      <c r="B536">
        <v>5059.8999999999996</v>
      </c>
      <c r="C536" s="22">
        <f>VLOOKUP(A536,NIFTY!$A:$E,3,FALSE)</f>
        <v>5093.8999999999996</v>
      </c>
      <c r="D536" s="22">
        <f>VLOOKUP($A536,NIFTY!$A:$E,4,FALSE)</f>
        <v>5094.55</v>
      </c>
      <c r="E536" s="22">
        <f>VLOOKUP($A536,NIFTY!$A:$E,5,FALSE)</f>
        <v>4966.25</v>
      </c>
      <c r="F536">
        <v>27.17</v>
      </c>
      <c r="G536">
        <v>10625.83</v>
      </c>
      <c r="H536">
        <v>5058.05</v>
      </c>
      <c r="I536">
        <v>45.515000000000001</v>
      </c>
      <c r="J536" s="22">
        <f>VLOOKUP(A536,FII!$A$1:$D$3730,3,FALSE)</f>
        <v>-1424.34</v>
      </c>
      <c r="K536" s="22">
        <f>VLOOKUP(A536,FII!$A$1:$D$3730,4,FALSE)</f>
        <v>-429.24</v>
      </c>
      <c r="L536" s="22">
        <f>VLOOKUP(A536,CRUDE!$A:$B,2,FALSE)</f>
        <v>75.099999999999994</v>
      </c>
      <c r="M536" s="22">
        <f>VLOOKUP(A536,NIFTY!$A:$H,8,FALSE)</f>
        <v>169.31</v>
      </c>
      <c r="N536" s="22">
        <f>VLOOKUP($A536,MIDCAP100!$A:$H,2,FALSE)</f>
        <v>7902.4</v>
      </c>
      <c r="O536" s="22">
        <f>VLOOKUP($A536,SMALLCAP100!$A:$H,2,FALSE)</f>
        <v>3588.71</v>
      </c>
    </row>
    <row r="537" spans="1:15">
      <c r="A537" s="21">
        <v>40316</v>
      </c>
      <c r="B537">
        <v>5066.2</v>
      </c>
      <c r="C537" s="22">
        <f>VLOOKUP(A537,NIFTY!$A:$E,3,FALSE)</f>
        <v>5059.55</v>
      </c>
      <c r="D537" s="22">
        <f>VLOOKUP($A537,NIFTY!$A:$E,4,FALSE)</f>
        <v>5105.2</v>
      </c>
      <c r="E537" s="22">
        <f>VLOOKUP($A537,NIFTY!$A:$E,5,FALSE)</f>
        <v>5024.25</v>
      </c>
      <c r="F537">
        <v>26.54</v>
      </c>
      <c r="G537">
        <v>10510.95</v>
      </c>
      <c r="H537">
        <v>5063.3999999999996</v>
      </c>
      <c r="I537">
        <v>45.594999999999999</v>
      </c>
      <c r="J537" s="22">
        <f>VLOOKUP(A537,FII!$A$1:$D$3730,3,FALSE)</f>
        <v>-1272.05</v>
      </c>
      <c r="K537" s="22">
        <f>VLOOKUP(A537,FII!$A$1:$D$3730,4,FALSE)</f>
        <v>-185</v>
      </c>
      <c r="L537" s="22">
        <f>VLOOKUP(A537,CRUDE!$A:$B,2,FALSE)</f>
        <v>74.430000000000007</v>
      </c>
      <c r="M537" s="22">
        <f>VLOOKUP(A537,NIFTY!$A:$H,8,FALSE)</f>
        <v>137.03</v>
      </c>
      <c r="N537" s="22">
        <f>VLOOKUP($A537,MIDCAP100!$A:$H,2,FALSE)</f>
        <v>7916.2</v>
      </c>
      <c r="O537" s="22">
        <f>VLOOKUP($A537,SMALLCAP100!$A:$H,2,FALSE)</f>
        <v>3595.77</v>
      </c>
    </row>
    <row r="538" spans="1:15">
      <c r="A538" s="21">
        <v>40317</v>
      </c>
      <c r="B538">
        <v>4919.6499999999996</v>
      </c>
      <c r="C538" s="22">
        <f>VLOOKUP(A538,NIFTY!$A:$E,3,FALSE)</f>
        <v>5065.1000000000004</v>
      </c>
      <c r="D538" s="22">
        <f>VLOOKUP($A538,NIFTY!$A:$E,4,FALSE)</f>
        <v>5065.1000000000004</v>
      </c>
      <c r="E538" s="22">
        <f>VLOOKUP($A538,NIFTY!$A:$E,5,FALSE)</f>
        <v>4908.1499999999996</v>
      </c>
      <c r="F538">
        <v>32.04</v>
      </c>
      <c r="G538">
        <v>10444.370000000001</v>
      </c>
      <c r="H538">
        <v>4922.8999999999996</v>
      </c>
      <c r="I538">
        <v>46.365000000000002</v>
      </c>
      <c r="J538" s="22">
        <f>VLOOKUP(A538,FII!$A$1:$D$3730,3,FALSE)</f>
        <v>456.59</v>
      </c>
      <c r="K538" s="22">
        <f>VLOOKUP(A538,FII!$A$1:$D$3730,4,FALSE)</f>
        <v>380.51</v>
      </c>
      <c r="L538" s="22">
        <f>VLOOKUP(A538,CRUDE!$A:$B,2,FALSE)</f>
        <v>73.69</v>
      </c>
      <c r="M538" s="22">
        <f>VLOOKUP(A538,NIFTY!$A:$H,8,FALSE)</f>
        <v>212.95</v>
      </c>
      <c r="N538" s="22">
        <f>VLOOKUP($A538,MIDCAP100!$A:$H,2,FALSE)</f>
        <v>7685.05</v>
      </c>
      <c r="O538" s="22">
        <f>VLOOKUP($A538,SMALLCAP100!$A:$H,2,FALSE)</f>
        <v>3512.43</v>
      </c>
    </row>
    <row r="539" spans="1:15">
      <c r="A539" s="21">
        <v>40318</v>
      </c>
      <c r="B539">
        <v>4947.6000000000004</v>
      </c>
      <c r="C539" s="22">
        <f>VLOOKUP(A539,NIFTY!$A:$E,3,FALSE)</f>
        <v>4924.3</v>
      </c>
      <c r="D539" s="22">
        <f>VLOOKUP($A539,NIFTY!$A:$E,4,FALSE)</f>
        <v>4980.25</v>
      </c>
      <c r="E539" s="22">
        <f>VLOOKUP($A539,NIFTY!$A:$E,5,FALSE)</f>
        <v>4924.3</v>
      </c>
      <c r="F539">
        <v>31.04</v>
      </c>
      <c r="G539">
        <v>10068.01</v>
      </c>
      <c r="H539">
        <v>4941.05</v>
      </c>
      <c r="I539">
        <v>46.814999999999998</v>
      </c>
      <c r="J539" s="22">
        <f>VLOOKUP(A539,FII!$A$1:$D$3730,3,FALSE)</f>
        <v>-1555.15</v>
      </c>
      <c r="K539" s="22">
        <f>VLOOKUP(A539,FII!$A$1:$D$3730,4,FALSE)</f>
        <v>22.5</v>
      </c>
      <c r="L539" s="22">
        <f>VLOOKUP(A539,CRUDE!$A:$B,2,FALSE)</f>
        <v>71.84</v>
      </c>
      <c r="M539" s="22">
        <f>VLOOKUP(A539,NIFTY!$A:$H,8,FALSE)</f>
        <v>197.3</v>
      </c>
      <c r="N539" s="22">
        <f>VLOOKUP($A539,MIDCAP100!$A:$H,2,FALSE)</f>
        <v>7691.7</v>
      </c>
      <c r="O539" s="22">
        <f>VLOOKUP($A539,SMALLCAP100!$A:$H,2,FALSE)</f>
        <v>3496.79</v>
      </c>
    </row>
    <row r="540" spans="1:15">
      <c r="A540" s="21">
        <v>40319</v>
      </c>
      <c r="B540">
        <v>4931.1499999999996</v>
      </c>
      <c r="C540" s="22">
        <f>VLOOKUP(A540,NIFTY!$A:$E,3,FALSE)</f>
        <v>4946.7</v>
      </c>
      <c r="D540" s="22">
        <f>VLOOKUP($A540,NIFTY!$A:$E,4,FALSE)</f>
        <v>4946.7</v>
      </c>
      <c r="E540" s="22">
        <f>VLOOKUP($A540,NIFTY!$A:$E,5,FALSE)</f>
        <v>4842.3</v>
      </c>
      <c r="F540">
        <v>32.26</v>
      </c>
      <c r="G540">
        <v>10193.39</v>
      </c>
      <c r="H540">
        <v>4928.3999999999996</v>
      </c>
      <c r="I540">
        <v>46.924999999999997</v>
      </c>
      <c r="J540" s="22">
        <f>VLOOKUP(A540,FII!$A$1:$D$3730,3,FALSE)</f>
        <v>-781.06</v>
      </c>
      <c r="K540" s="22">
        <f>VLOOKUP(A540,FII!$A$1:$D$3730,4,FALSE)</f>
        <v>887.77</v>
      </c>
      <c r="L540" s="22">
        <f>VLOOKUP(A540,CRUDE!$A:$B,2,FALSE)</f>
        <v>71.680000000000007</v>
      </c>
      <c r="M540" s="22">
        <f>VLOOKUP(A540,NIFTY!$A:$H,8,FALSE)</f>
        <v>230.48</v>
      </c>
      <c r="N540" s="22">
        <f>VLOOKUP($A540,MIDCAP100!$A:$H,2,FALSE)</f>
        <v>7581.9</v>
      </c>
      <c r="O540" s="22">
        <f>VLOOKUP($A540,SMALLCAP100!$A:$H,2,FALSE)</f>
        <v>3451.43</v>
      </c>
    </row>
    <row r="541" spans="1:15">
      <c r="A541" s="21">
        <v>40322</v>
      </c>
      <c r="B541">
        <v>4943.95</v>
      </c>
      <c r="C541" s="22">
        <f>VLOOKUP(A541,NIFTY!$A:$E,3,FALSE)</f>
        <v>4944.3</v>
      </c>
      <c r="D541" s="22">
        <f>VLOOKUP($A541,NIFTY!$A:$E,4,FALSE)</f>
        <v>5029.55</v>
      </c>
      <c r="E541" s="22">
        <f>VLOOKUP($A541,NIFTY!$A:$E,5,FALSE)</f>
        <v>4923.45</v>
      </c>
      <c r="F541">
        <v>31.3</v>
      </c>
      <c r="G541">
        <v>10066.57</v>
      </c>
      <c r="H541">
        <v>4931.05</v>
      </c>
      <c r="I541">
        <v>46.975000000000001</v>
      </c>
      <c r="J541" s="22">
        <f>VLOOKUP(A541,FII!$A$1:$D$3730,3,FALSE)</f>
        <v>-551.57000000000005</v>
      </c>
      <c r="K541" s="22">
        <f>VLOOKUP(A541,FII!$A$1:$D$3730,4,FALSE)</f>
        <v>468.15</v>
      </c>
      <c r="L541" s="22">
        <f>VLOOKUP(A541,CRUDE!$A:$B,2,FALSE)</f>
        <v>71.17</v>
      </c>
      <c r="M541" s="22">
        <f>VLOOKUP(A541,NIFTY!$A:$H,8,FALSE)</f>
        <v>184.42</v>
      </c>
      <c r="N541" s="22">
        <f>VLOOKUP($A541,MIDCAP100!$A:$H,2,FALSE)</f>
        <v>7588.65</v>
      </c>
      <c r="O541" s="22">
        <f>VLOOKUP($A541,SMALLCAP100!$A:$H,2,FALSE)</f>
        <v>3465.4</v>
      </c>
    </row>
    <row r="542" spans="1:15">
      <c r="A542" s="21">
        <v>40323</v>
      </c>
      <c r="B542">
        <v>4806.75</v>
      </c>
      <c r="C542" s="22">
        <f>VLOOKUP(A542,NIFTY!$A:$E,3,FALSE)</f>
        <v>4945.3</v>
      </c>
      <c r="D542" s="22">
        <f>VLOOKUP($A542,NIFTY!$A:$E,4,FALSE)</f>
        <v>4946.6000000000004</v>
      </c>
      <c r="E542" s="22">
        <f>VLOOKUP($A542,NIFTY!$A:$E,5,FALSE)</f>
        <v>4786.45</v>
      </c>
      <c r="F542">
        <v>34.520000000000003</v>
      </c>
      <c r="G542">
        <v>10043.75</v>
      </c>
      <c r="H542">
        <v>4809.3500000000004</v>
      </c>
      <c r="I542">
        <v>47.515000000000001</v>
      </c>
      <c r="J542" s="22">
        <f>VLOOKUP(A542,FII!$A$1:$D$3730,3,FALSE)</f>
        <v>280.08999999999997</v>
      </c>
      <c r="K542" s="22">
        <f>VLOOKUP(A542,FII!$A$1:$D$3730,4,FALSE)</f>
        <v>827.88</v>
      </c>
      <c r="L542" s="22">
        <f>VLOOKUP(A542,CRUDE!$A:$B,2,FALSE)</f>
        <v>69.55</v>
      </c>
      <c r="M542" s="22">
        <f>VLOOKUP(A542,NIFTY!$A:$H,8,FALSE)</f>
        <v>198.19</v>
      </c>
      <c r="N542" s="22">
        <f>VLOOKUP($A542,MIDCAP100!$A:$H,2,FALSE)</f>
        <v>7389.45</v>
      </c>
      <c r="O542" s="22">
        <f>VLOOKUP($A542,SMALLCAP100!$A:$H,2,FALSE)</f>
        <v>3373.78</v>
      </c>
    </row>
    <row r="543" spans="1:15">
      <c r="A543" s="21">
        <v>40324</v>
      </c>
      <c r="B543">
        <v>4917.3999999999996</v>
      </c>
      <c r="C543" s="22">
        <f>VLOOKUP(A543,NIFTY!$A:$E,3,FALSE)</f>
        <v>4807.3</v>
      </c>
      <c r="D543" s="22">
        <f>VLOOKUP($A543,NIFTY!$A:$E,4,FALSE)</f>
        <v>4925.45</v>
      </c>
      <c r="E543" s="22">
        <f>VLOOKUP($A543,NIFTY!$A:$E,5,FALSE)</f>
        <v>4807.3</v>
      </c>
      <c r="F543">
        <v>32.15</v>
      </c>
      <c r="G543">
        <v>9974.4500000000007</v>
      </c>
      <c r="H543">
        <v>4917.05</v>
      </c>
      <c r="I543">
        <v>47.125</v>
      </c>
      <c r="J543" s="22">
        <f>VLOOKUP(A543,FII!$A$1:$D$3730,3,FALSE)</f>
        <v>-568.41999999999996</v>
      </c>
      <c r="K543" s="22">
        <f>VLOOKUP(A543,FII!$A$1:$D$3730,4,FALSE)</f>
        <v>159.41</v>
      </c>
      <c r="L543" s="22">
        <f>VLOOKUP(A543,CRUDE!$A:$B,2,FALSE)</f>
        <v>71.739999999999995</v>
      </c>
      <c r="M543" s="22">
        <f>VLOOKUP(A543,NIFTY!$A:$H,8,FALSE)</f>
        <v>221.98</v>
      </c>
      <c r="N543" s="22">
        <f>VLOOKUP($A543,MIDCAP100!$A:$H,2,FALSE)</f>
        <v>7474.25</v>
      </c>
      <c r="O543" s="22">
        <f>VLOOKUP($A543,SMALLCAP100!$A:$H,2,FALSE)</f>
        <v>3431.57</v>
      </c>
    </row>
    <row r="544" spans="1:15">
      <c r="A544" s="21">
        <v>40325</v>
      </c>
      <c r="B544">
        <v>5003.1000000000004</v>
      </c>
      <c r="C544" s="22">
        <f>VLOOKUP(A544,NIFTY!$A:$E,3,FALSE)</f>
        <v>4915.1499999999996</v>
      </c>
      <c r="D544" s="22">
        <f>VLOOKUP($A544,NIFTY!$A:$E,4,FALSE)</f>
        <v>5016.6000000000004</v>
      </c>
      <c r="E544" s="22">
        <f>VLOOKUP($A544,NIFTY!$A:$E,5,FALSE)</f>
        <v>4897.6000000000004</v>
      </c>
      <c r="F544">
        <v>29.01</v>
      </c>
      <c r="G544">
        <v>10258.99</v>
      </c>
      <c r="H544">
        <v>5003.1000000000004</v>
      </c>
      <c r="I544">
        <v>46.744999999999997</v>
      </c>
      <c r="J544" s="22">
        <f>VLOOKUP(A544,FII!$A$1:$D$3730,3,FALSE)</f>
        <v>1194.08</v>
      </c>
      <c r="K544" s="22">
        <f>VLOOKUP(A544,FII!$A$1:$D$3730,4,FALSE)</f>
        <v>1062.97</v>
      </c>
      <c r="L544" s="22">
        <f>VLOOKUP(A544,CRUDE!$A:$B,2,FALSE)</f>
        <v>74.66</v>
      </c>
      <c r="M544" s="22">
        <f>VLOOKUP(A544,NIFTY!$A:$H,8,FALSE)</f>
        <v>238.53</v>
      </c>
      <c r="N544" s="22">
        <f>VLOOKUP($A544,MIDCAP100!$A:$H,2,FALSE)</f>
        <v>7549.35</v>
      </c>
      <c r="O544" s="22">
        <f>VLOOKUP($A544,SMALLCAP100!$A:$H,2,FALSE)</f>
        <v>3461.63</v>
      </c>
    </row>
    <row r="545" spans="1:15">
      <c r="A545" s="21">
        <v>40326</v>
      </c>
      <c r="B545">
        <v>5066.55</v>
      </c>
      <c r="C545" s="22">
        <f>VLOOKUP(A545,NIFTY!$A:$E,3,FALSE)</f>
        <v>5005.6000000000004</v>
      </c>
      <c r="D545" s="22">
        <f>VLOOKUP($A545,NIFTY!$A:$E,4,FALSE)</f>
        <v>5077.25</v>
      </c>
      <c r="E545" s="22">
        <f>VLOOKUP($A545,NIFTY!$A:$E,5,FALSE)</f>
        <v>5005.6000000000004</v>
      </c>
      <c r="F545">
        <v>26.43</v>
      </c>
      <c r="G545">
        <v>10136.629999999999</v>
      </c>
      <c r="H545">
        <v>5041</v>
      </c>
      <c r="I545">
        <v>46.325000000000003</v>
      </c>
      <c r="J545" s="22">
        <f>VLOOKUP(A545,FII!$A$1:$D$3730,3,FALSE)</f>
        <v>831.88</v>
      </c>
      <c r="K545" s="22">
        <f>VLOOKUP(A545,FII!$A$1:$D$3730,4,FALSE)</f>
        <v>193.37</v>
      </c>
      <c r="L545" s="22">
        <f>VLOOKUP(A545,CRUDE!$A:$B,2,FALSE)</f>
        <v>74.02</v>
      </c>
      <c r="M545" s="22">
        <f>VLOOKUP(A545,NIFTY!$A:$H,8,FALSE)</f>
        <v>188.07</v>
      </c>
      <c r="N545" s="22">
        <f>VLOOKUP($A545,MIDCAP100!$A:$H,2,FALSE)</f>
        <v>7690.7</v>
      </c>
      <c r="O545" s="22">
        <f>VLOOKUP($A545,SMALLCAP100!$A:$H,2,FALSE)</f>
        <v>3498.56</v>
      </c>
    </row>
    <row r="546" spans="1:15">
      <c r="A546" s="21">
        <v>40329</v>
      </c>
      <c r="B546">
        <v>5086.3</v>
      </c>
      <c r="C546" s="22">
        <f>VLOOKUP(A546,NIFTY!$A:$E,3,FALSE)</f>
        <v>5076.1000000000004</v>
      </c>
      <c r="D546" s="22">
        <f>VLOOKUP($A546,NIFTY!$A:$E,4,FALSE)</f>
        <v>5097.6000000000004</v>
      </c>
      <c r="E546" s="22">
        <f>VLOOKUP($A546,NIFTY!$A:$E,5,FALSE)</f>
        <v>5038.55</v>
      </c>
      <c r="F546">
        <v>26.43</v>
      </c>
      <c r="G546" t="e">
        <v>#N/A</v>
      </c>
      <c r="H546">
        <v>5056.2</v>
      </c>
      <c r="I546">
        <v>46.365000000000002</v>
      </c>
      <c r="J546" s="22">
        <f>VLOOKUP(A546,FII!$A$1:$D$3730,3,FALSE)</f>
        <v>545.67999999999995</v>
      </c>
      <c r="K546" s="22">
        <f>VLOOKUP(A546,FII!$A$1:$D$3730,4,FALSE)</f>
        <v>950.07</v>
      </c>
      <c r="L546" s="22">
        <f>VLOOKUP(A546,CRUDE!$A:$B,2,FALSE)</f>
        <v>74.650000000000006</v>
      </c>
      <c r="M546" s="22">
        <f>VLOOKUP(A546,NIFTY!$A:$H,8,FALSE)</f>
        <v>179.56</v>
      </c>
      <c r="N546" s="22">
        <f>VLOOKUP($A546,MIDCAP100!$A:$H,2,FALSE)</f>
        <v>7755.95</v>
      </c>
      <c r="O546" s="22">
        <f>VLOOKUP($A546,SMALLCAP100!$A:$H,2,FALSE)</f>
        <v>3509.47</v>
      </c>
    </row>
    <row r="547" spans="1:15">
      <c r="A547" s="21">
        <v>40330</v>
      </c>
      <c r="B547">
        <v>4970.2</v>
      </c>
      <c r="C547" s="22">
        <f>VLOOKUP(A547,NIFTY!$A:$E,3,FALSE)</f>
        <v>5086.25</v>
      </c>
      <c r="D547" s="22">
        <f>VLOOKUP($A547,NIFTY!$A:$E,4,FALSE)</f>
        <v>5086.95</v>
      </c>
      <c r="E547" s="22">
        <f>VLOOKUP($A547,NIFTY!$A:$E,5,FALSE)</f>
        <v>4961.05</v>
      </c>
      <c r="F547">
        <v>29.08</v>
      </c>
      <c r="G547">
        <v>10024.02</v>
      </c>
      <c r="H547">
        <v>4944.05</v>
      </c>
      <c r="I547">
        <v>47.155000000000001</v>
      </c>
      <c r="J547" s="22">
        <f>VLOOKUP(A547,FII!$A$1:$D$3730,3,FALSE)</f>
        <v>-386.66</v>
      </c>
      <c r="K547" s="22">
        <f>VLOOKUP(A547,FII!$A$1:$D$3730,4,FALSE)</f>
        <v>181.75</v>
      </c>
      <c r="L547" s="22">
        <f>VLOOKUP(A547,CRUDE!$A:$B,2,FALSE)</f>
        <v>72.709999999999994</v>
      </c>
      <c r="M547" s="22">
        <f>VLOOKUP(A547,NIFTY!$A:$H,8,FALSE)</f>
        <v>183.23</v>
      </c>
      <c r="N547" s="22">
        <f>VLOOKUP($A547,MIDCAP100!$A:$H,2,FALSE)</f>
        <v>7658.75</v>
      </c>
      <c r="O547" s="22">
        <f>VLOOKUP($A547,SMALLCAP100!$A:$H,2,FALSE)</f>
        <v>3478.46</v>
      </c>
    </row>
    <row r="548" spans="1:15">
      <c r="A548" s="21">
        <v>40331</v>
      </c>
      <c r="B548">
        <v>5019.8500000000004</v>
      </c>
      <c r="C548" s="22">
        <f>VLOOKUP(A548,NIFTY!$A:$E,3,FALSE)</f>
        <v>4970.75</v>
      </c>
      <c r="D548" s="22">
        <f>VLOOKUP($A548,NIFTY!$A:$E,4,FALSE)</f>
        <v>5031.2</v>
      </c>
      <c r="E548" s="22">
        <f>VLOOKUP($A548,NIFTY!$A:$E,5,FALSE)</f>
        <v>4967.05</v>
      </c>
      <c r="F548">
        <v>27.76</v>
      </c>
      <c r="G548">
        <v>10249.540000000001</v>
      </c>
      <c r="H548">
        <v>5004.3500000000004</v>
      </c>
      <c r="I548">
        <v>46.984999999999999</v>
      </c>
      <c r="J548" s="22">
        <f>VLOOKUP(A548,FII!$A$1:$D$3730,3,FALSE)</f>
        <v>-901.52</v>
      </c>
      <c r="K548" s="22">
        <f>VLOOKUP(A548,FII!$A$1:$D$3730,4,FALSE)</f>
        <v>5</v>
      </c>
      <c r="L548" s="22">
        <f>VLOOKUP(A548,CRUDE!$A:$B,2,FALSE)</f>
        <v>73.75</v>
      </c>
      <c r="M548" s="22">
        <f>VLOOKUP(A548,NIFTY!$A:$H,8,FALSE)</f>
        <v>217.93</v>
      </c>
      <c r="N548" s="22">
        <f>VLOOKUP($A548,MIDCAP100!$A:$H,2,FALSE)</f>
        <v>7725.55</v>
      </c>
      <c r="O548" s="22">
        <f>VLOOKUP($A548,SMALLCAP100!$A:$H,2,FALSE)</f>
        <v>3503.06</v>
      </c>
    </row>
    <row r="549" spans="1:15">
      <c r="A549" s="21">
        <v>40332</v>
      </c>
      <c r="B549">
        <v>5110.5</v>
      </c>
      <c r="C549" s="22">
        <f>VLOOKUP(A549,NIFTY!$A:$E,3,FALSE)</f>
        <v>5020.1499999999996</v>
      </c>
      <c r="D549" s="22">
        <f>VLOOKUP($A549,NIFTY!$A:$E,4,FALSE)</f>
        <v>5125.7</v>
      </c>
      <c r="E549" s="22">
        <f>VLOOKUP($A549,NIFTY!$A:$E,5,FALSE)</f>
        <v>5020.1499999999996</v>
      </c>
      <c r="F549">
        <v>25.29</v>
      </c>
      <c r="G549">
        <v>10255.280000000001</v>
      </c>
      <c r="H549">
        <v>5095.95</v>
      </c>
      <c r="I549">
        <v>46.66</v>
      </c>
      <c r="J549" s="22">
        <f>VLOOKUP(A549,FII!$A$1:$D$3730,3,FALSE)</f>
        <v>-174.79</v>
      </c>
      <c r="K549" s="22">
        <f>VLOOKUP(A549,FII!$A$1:$D$3730,4,FALSE)</f>
        <v>390.02</v>
      </c>
      <c r="L549" s="22">
        <f>VLOOKUP(A549,CRUDE!$A:$B,2,FALSE)</f>
        <v>75.41</v>
      </c>
      <c r="M549" s="22">
        <f>VLOOKUP(A549,NIFTY!$A:$H,8,FALSE)</f>
        <v>174.61</v>
      </c>
      <c r="N549" s="22">
        <f>VLOOKUP($A549,MIDCAP100!$A:$H,2,FALSE)</f>
        <v>7848.75</v>
      </c>
      <c r="O549" s="22">
        <f>VLOOKUP($A549,SMALLCAP100!$A:$H,2,FALSE)</f>
        <v>3535.61</v>
      </c>
    </row>
    <row r="550" spans="1:15">
      <c r="A550" s="21">
        <v>40333</v>
      </c>
      <c r="B550">
        <v>5135.5</v>
      </c>
      <c r="C550" s="22">
        <f>VLOOKUP(A550,NIFTY!$A:$E,3,FALSE)</f>
        <v>5112.6000000000004</v>
      </c>
      <c r="D550" s="22">
        <f>VLOOKUP($A550,NIFTY!$A:$E,4,FALSE)</f>
        <v>5147.8999999999996</v>
      </c>
      <c r="E550" s="22">
        <f>VLOOKUP($A550,NIFTY!$A:$E,5,FALSE)</f>
        <v>5091.6000000000004</v>
      </c>
      <c r="F550">
        <v>24.72</v>
      </c>
      <c r="G550">
        <v>9931.9699999999993</v>
      </c>
      <c r="H550">
        <v>5119.95</v>
      </c>
      <c r="I550">
        <v>46.884999999999998</v>
      </c>
      <c r="J550" s="22">
        <f>VLOOKUP(A550,FII!$A$1:$D$3730,3,FALSE)</f>
        <v>1782.07</v>
      </c>
      <c r="K550" s="22">
        <f>VLOOKUP(A550,FII!$A$1:$D$3730,4,FALSE)</f>
        <v>474.02</v>
      </c>
      <c r="L550" s="22">
        <f>VLOOKUP(A550,CRUDE!$A:$B,2,FALSE)</f>
        <v>72.09</v>
      </c>
      <c r="M550" s="22">
        <f>VLOOKUP(A550,NIFTY!$A:$H,8,FALSE)</f>
        <v>174.56</v>
      </c>
      <c r="N550" s="22">
        <f>VLOOKUP($A550,MIDCAP100!$A:$H,2,FALSE)</f>
        <v>7890.25</v>
      </c>
      <c r="O550" s="22">
        <f>VLOOKUP($A550,SMALLCAP100!$A:$H,2,FALSE)</f>
        <v>3540.99</v>
      </c>
    </row>
    <row r="551" spans="1:15">
      <c r="A551" s="21">
        <v>40336</v>
      </c>
      <c r="B551">
        <v>5034</v>
      </c>
      <c r="C551" s="22">
        <f>VLOOKUP(A551,NIFTY!$A:$E,3,FALSE)</f>
        <v>5132.95</v>
      </c>
      <c r="D551" s="22">
        <f>VLOOKUP($A551,NIFTY!$A:$E,4,FALSE)</f>
        <v>5132.95</v>
      </c>
      <c r="E551" s="22">
        <f>VLOOKUP($A551,NIFTY!$A:$E,5,FALSE)</f>
        <v>5004.25</v>
      </c>
      <c r="F551">
        <v>27.99</v>
      </c>
      <c r="G551">
        <v>9816.49</v>
      </c>
      <c r="H551">
        <v>5020.2</v>
      </c>
      <c r="I551">
        <v>47.09</v>
      </c>
      <c r="J551" s="22">
        <f>VLOOKUP(A551,FII!$A$1:$D$3730,3,FALSE)</f>
        <v>136.09</v>
      </c>
      <c r="K551" s="22">
        <f>VLOOKUP(A551,FII!$A$1:$D$3730,4,FALSE)</f>
        <v>330.01</v>
      </c>
      <c r="L551" s="22">
        <f>VLOOKUP(A551,CRUDE!$A:$B,2,FALSE)</f>
        <v>72.12</v>
      </c>
      <c r="M551" s="22">
        <f>VLOOKUP(A551,NIFTY!$A:$H,8,FALSE)</f>
        <v>175.61</v>
      </c>
      <c r="N551" s="22">
        <f>VLOOKUP($A551,MIDCAP100!$A:$H,2,FALSE)</f>
        <v>7785</v>
      </c>
      <c r="O551" s="22">
        <f>VLOOKUP($A551,SMALLCAP100!$A:$H,2,FALSE)</f>
        <v>3501.34</v>
      </c>
    </row>
    <row r="552" spans="1:15">
      <c r="A552" s="21">
        <v>40337</v>
      </c>
      <c r="B552">
        <v>4987.1000000000004</v>
      </c>
      <c r="C552" s="22">
        <f>VLOOKUP(A552,NIFTY!$A:$E,3,FALSE)</f>
        <v>5036.7</v>
      </c>
      <c r="D552" s="22">
        <f>VLOOKUP($A552,NIFTY!$A:$E,4,FALSE)</f>
        <v>5071.3500000000004</v>
      </c>
      <c r="E552" s="22">
        <f>VLOOKUP($A552,NIFTY!$A:$E,5,FALSE)</f>
        <v>4967.3</v>
      </c>
      <c r="F552">
        <v>28.77</v>
      </c>
      <c r="G552">
        <v>9939.98</v>
      </c>
      <c r="H552">
        <v>4960.7</v>
      </c>
      <c r="I552">
        <v>46.854999999999997</v>
      </c>
      <c r="J552" s="22">
        <f>VLOOKUP(A552,FII!$A$1:$D$3730,3,FALSE)</f>
        <v>-1665.08</v>
      </c>
      <c r="K552" s="22">
        <f>VLOOKUP(A552,FII!$A$1:$D$3730,4,FALSE)</f>
        <v>-261.52999999999997</v>
      </c>
      <c r="L552" s="22">
        <f>VLOOKUP(A552,CRUDE!$A:$B,2,FALSE)</f>
        <v>72.3</v>
      </c>
      <c r="M552" s="22">
        <f>VLOOKUP(A552,NIFTY!$A:$H,8,FALSE)</f>
        <v>180.66</v>
      </c>
      <c r="N552" s="22">
        <f>VLOOKUP($A552,MIDCAP100!$A:$H,2,FALSE)</f>
        <v>7741.95</v>
      </c>
      <c r="O552" s="22">
        <f>VLOOKUP($A552,SMALLCAP100!$A:$H,2,FALSE)</f>
        <v>3474.92</v>
      </c>
    </row>
    <row r="553" spans="1:15">
      <c r="A553" s="21">
        <v>40338</v>
      </c>
      <c r="B553">
        <v>5000.3</v>
      </c>
      <c r="C553" s="22">
        <f>VLOOKUP(A553,NIFTY!$A:$E,3,FALSE)</f>
        <v>4985.05</v>
      </c>
      <c r="D553" s="22">
        <f>VLOOKUP($A553,NIFTY!$A:$E,4,FALSE)</f>
        <v>5050.6000000000004</v>
      </c>
      <c r="E553" s="22">
        <f>VLOOKUP($A553,NIFTY!$A:$E,5,FALSE)</f>
        <v>4980.1000000000004</v>
      </c>
      <c r="F553">
        <v>28.16</v>
      </c>
      <c r="G553">
        <v>9899.25</v>
      </c>
      <c r="H553">
        <v>4990.3999999999996</v>
      </c>
      <c r="I553">
        <v>47.015000000000001</v>
      </c>
      <c r="J553" s="22">
        <f>VLOOKUP(A553,FII!$A$1:$D$3730,3,FALSE)</f>
        <v>-323.64999999999998</v>
      </c>
      <c r="K553" s="22">
        <f>VLOOKUP(A553,FII!$A$1:$D$3730,4,FALSE)</f>
        <v>-50.19</v>
      </c>
      <c r="L553" s="22">
        <f>VLOOKUP(A553,CRUDE!$A:$B,2,FALSE)</f>
        <v>74.27</v>
      </c>
      <c r="M553" s="22">
        <f>VLOOKUP(A553,NIFTY!$A:$H,8,FALSE)</f>
        <v>199.91</v>
      </c>
      <c r="N553" s="22">
        <f>VLOOKUP($A553,MIDCAP100!$A:$H,2,FALSE)</f>
        <v>7783.15</v>
      </c>
      <c r="O553" s="22">
        <f>VLOOKUP($A553,SMALLCAP100!$A:$H,2,FALSE)</f>
        <v>3477.51</v>
      </c>
    </row>
    <row r="554" spans="1:15">
      <c r="A554" s="21">
        <v>40339</v>
      </c>
      <c r="B554">
        <v>5078.6000000000004</v>
      </c>
      <c r="C554" s="22">
        <f>VLOOKUP(A554,NIFTY!$A:$E,3,FALSE)</f>
        <v>4999.6000000000004</v>
      </c>
      <c r="D554" s="22">
        <f>VLOOKUP($A554,NIFTY!$A:$E,4,FALSE)</f>
        <v>5085.2</v>
      </c>
      <c r="E554" s="22">
        <f>VLOOKUP($A554,NIFTY!$A:$E,5,FALSE)</f>
        <v>4997.6000000000004</v>
      </c>
      <c r="F554">
        <v>26.5</v>
      </c>
      <c r="G554">
        <v>10172.530000000001</v>
      </c>
      <c r="H554">
        <v>5086.1000000000004</v>
      </c>
      <c r="I554">
        <v>46.774999999999999</v>
      </c>
      <c r="J554" s="22">
        <f>VLOOKUP(A554,FII!$A$1:$D$3730,3,FALSE)</f>
        <v>683.55</v>
      </c>
      <c r="K554" s="22">
        <f>VLOOKUP(A554,FII!$A$1:$D$3730,4,FALSE)</f>
        <v>448.37</v>
      </c>
      <c r="L554" s="22">
        <f>VLOOKUP(A554,CRUDE!$A:$B,2,FALSE)</f>
        <v>75.290000000000006</v>
      </c>
      <c r="M554" s="22">
        <f>VLOOKUP(A554,NIFTY!$A:$H,8,FALSE)</f>
        <v>176.85</v>
      </c>
      <c r="N554" s="22">
        <f>VLOOKUP($A554,MIDCAP100!$A:$H,2,FALSE)</f>
        <v>7880.7</v>
      </c>
      <c r="O554" s="22">
        <f>VLOOKUP($A554,SMALLCAP100!$A:$H,2,FALSE)</f>
        <v>3519.45</v>
      </c>
    </row>
    <row r="555" spans="1:15">
      <c r="A555" s="21">
        <v>40340</v>
      </c>
      <c r="B555">
        <v>5119.3500000000004</v>
      </c>
      <c r="C555" s="22">
        <f>VLOOKUP(A555,NIFTY!$A:$E,3,FALSE)</f>
        <v>5078.75</v>
      </c>
      <c r="D555" s="22">
        <f>VLOOKUP($A555,NIFTY!$A:$E,4,FALSE)</f>
        <v>5139.05</v>
      </c>
      <c r="E555" s="22">
        <f>VLOOKUP($A555,NIFTY!$A:$E,5,FALSE)</f>
        <v>5078.75</v>
      </c>
      <c r="F555">
        <v>25.1</v>
      </c>
      <c r="G555">
        <v>10211.07</v>
      </c>
      <c r="H555">
        <v>5116.8500000000004</v>
      </c>
      <c r="I555">
        <v>46.774999999999999</v>
      </c>
      <c r="J555" s="22">
        <f>VLOOKUP(A555,FII!$A$1:$D$3730,3,FALSE)</f>
        <v>242.77</v>
      </c>
      <c r="K555" s="22">
        <f>VLOOKUP(A555,FII!$A$1:$D$3730,4,FALSE)</f>
        <v>406.32</v>
      </c>
      <c r="L555" s="22">
        <f>VLOOKUP(A555,CRUDE!$A:$B,2,FALSE)</f>
        <v>74.349999999999994</v>
      </c>
      <c r="M555" s="22">
        <f>VLOOKUP(A555,NIFTY!$A:$H,8,FALSE)</f>
        <v>198.34</v>
      </c>
      <c r="N555" s="22">
        <f>VLOOKUP($A555,MIDCAP100!$A:$H,2,FALSE)</f>
        <v>7892.3</v>
      </c>
      <c r="O555" s="22">
        <f>VLOOKUP($A555,SMALLCAP100!$A:$H,2,FALSE)</f>
        <v>3542.59</v>
      </c>
    </row>
    <row r="556" spans="1:15">
      <c r="A556" s="21">
        <v>40343</v>
      </c>
      <c r="B556">
        <v>5197.7</v>
      </c>
      <c r="C556" s="22">
        <f>VLOOKUP(A556,NIFTY!$A:$E,3,FALSE)</f>
        <v>5120.1499999999996</v>
      </c>
      <c r="D556" s="22">
        <f>VLOOKUP($A556,NIFTY!$A:$E,4,FALSE)</f>
        <v>5201.25</v>
      </c>
      <c r="E556" s="22">
        <f>VLOOKUP($A556,NIFTY!$A:$E,5,FALSE)</f>
        <v>5120.1499999999996</v>
      </c>
      <c r="F556">
        <v>22.95</v>
      </c>
      <c r="G556">
        <v>10190.89</v>
      </c>
      <c r="H556">
        <v>5204.8</v>
      </c>
      <c r="I556">
        <v>46.494999999999997</v>
      </c>
      <c r="J556" s="22">
        <f>VLOOKUP(A556,FII!$A$1:$D$3730,3,FALSE)</f>
        <v>1019.11</v>
      </c>
      <c r="K556" s="22">
        <f>VLOOKUP(A556,FII!$A$1:$D$3730,4,FALSE)</f>
        <v>485.28</v>
      </c>
      <c r="L556" s="22">
        <f>VLOOKUP(A556,CRUDE!$A:$B,2,FALSE)</f>
        <v>75.2</v>
      </c>
      <c r="M556" s="22">
        <f>VLOOKUP(A556,NIFTY!$A:$H,8,FALSE)</f>
        <v>158.83000000000001</v>
      </c>
      <c r="N556" s="22">
        <f>VLOOKUP($A556,MIDCAP100!$A:$H,2,FALSE)</f>
        <v>7953.2</v>
      </c>
      <c r="O556" s="22">
        <f>VLOOKUP($A556,SMALLCAP100!$A:$H,2,FALSE)</f>
        <v>3575.4</v>
      </c>
    </row>
    <row r="557" spans="1:15">
      <c r="A557" s="21">
        <v>40344</v>
      </c>
      <c r="B557">
        <v>5222.3500000000004</v>
      </c>
      <c r="C557" s="22">
        <f>VLOOKUP(A557,NIFTY!$A:$E,3,FALSE)</f>
        <v>5201.3</v>
      </c>
      <c r="D557" s="22">
        <f>VLOOKUP($A557,NIFTY!$A:$E,4,FALSE)</f>
        <v>5231.45</v>
      </c>
      <c r="E557" s="22">
        <f>VLOOKUP($A557,NIFTY!$A:$E,5,FALSE)</f>
        <v>5171.05</v>
      </c>
      <c r="F557">
        <v>21.98</v>
      </c>
      <c r="G557">
        <v>10404.77</v>
      </c>
      <c r="H557">
        <v>5234.3</v>
      </c>
      <c r="I557">
        <v>46.365000000000002</v>
      </c>
      <c r="J557" s="22">
        <f>VLOOKUP(A557,FII!$A$1:$D$3730,3,FALSE)</f>
        <v>1316.07</v>
      </c>
      <c r="K557" s="22">
        <f>VLOOKUP(A557,FII!$A$1:$D$3730,4,FALSE)</f>
        <v>-19.18</v>
      </c>
      <c r="L557" s="22">
        <f>VLOOKUP(A557,CRUDE!$A:$B,2,FALSE)</f>
        <v>76.2</v>
      </c>
      <c r="M557" s="22">
        <f>VLOOKUP(A557,NIFTY!$A:$H,8,FALSE)</f>
        <v>218.93</v>
      </c>
      <c r="N557" s="22">
        <f>VLOOKUP($A557,MIDCAP100!$A:$H,2,FALSE)</f>
        <v>7967.15</v>
      </c>
      <c r="O557" s="22">
        <f>VLOOKUP($A557,SMALLCAP100!$A:$H,2,FALSE)</f>
        <v>3603.15</v>
      </c>
    </row>
    <row r="558" spans="1:15">
      <c r="A558" s="21">
        <v>40345</v>
      </c>
      <c r="B558">
        <v>5233.3500000000004</v>
      </c>
      <c r="C558" s="22">
        <f>VLOOKUP(A558,NIFTY!$A:$E,3,FALSE)</f>
        <v>5225.05</v>
      </c>
      <c r="D558" s="22">
        <f>VLOOKUP($A558,NIFTY!$A:$E,4,FALSE)</f>
        <v>5255.65</v>
      </c>
      <c r="E558" s="22">
        <f>VLOOKUP($A558,NIFTY!$A:$E,5,FALSE)</f>
        <v>5214.8999999999996</v>
      </c>
      <c r="F558">
        <v>22.67</v>
      </c>
      <c r="G558">
        <v>10409.459999999999</v>
      </c>
      <c r="H558">
        <v>5226.45</v>
      </c>
      <c r="I558">
        <v>46.395000000000003</v>
      </c>
      <c r="J558" s="22">
        <f>VLOOKUP(A558,FII!$A$1:$D$3730,3,FALSE)</f>
        <v>622.5</v>
      </c>
      <c r="K558" s="22">
        <f>VLOOKUP(A558,FII!$A$1:$D$3730,4,FALSE)</f>
        <v>-334.33</v>
      </c>
      <c r="L558" s="22">
        <f>VLOOKUP(A558,CRUDE!$A:$B,2,FALSE)</f>
        <v>78.14</v>
      </c>
      <c r="M558" s="22">
        <f>VLOOKUP(A558,NIFTY!$A:$H,8,FALSE)</f>
        <v>203.73</v>
      </c>
      <c r="N558" s="22">
        <f>VLOOKUP($A558,MIDCAP100!$A:$H,2,FALSE)</f>
        <v>7995</v>
      </c>
      <c r="O558" s="22">
        <f>VLOOKUP($A558,SMALLCAP100!$A:$H,2,FALSE)</f>
        <v>3618.26</v>
      </c>
    </row>
    <row r="559" spans="1:15">
      <c r="A559" s="21">
        <v>40346</v>
      </c>
      <c r="B559">
        <v>5274.85</v>
      </c>
      <c r="C559" s="22">
        <f>VLOOKUP(A559,NIFTY!$A:$E,3,FALSE)</f>
        <v>5233.6499999999996</v>
      </c>
      <c r="D559" s="22">
        <f>VLOOKUP($A559,NIFTY!$A:$E,4,FALSE)</f>
        <v>5285.55</v>
      </c>
      <c r="E559" s="22">
        <f>VLOOKUP($A559,NIFTY!$A:$E,5,FALSE)</f>
        <v>5206.55</v>
      </c>
      <c r="F559">
        <v>20.85</v>
      </c>
      <c r="G559">
        <v>10434.17</v>
      </c>
      <c r="H559">
        <v>5284.8</v>
      </c>
      <c r="I559">
        <v>46.225000000000001</v>
      </c>
      <c r="J559" s="22">
        <f>VLOOKUP(A559,FII!$A$1:$D$3730,3,FALSE)</f>
        <v>1060.78</v>
      </c>
      <c r="K559" s="22">
        <f>VLOOKUP(A559,FII!$A$1:$D$3730,4,FALSE)</f>
        <v>257.70999999999998</v>
      </c>
      <c r="L559" s="22">
        <f>VLOOKUP(A559,CRUDE!$A:$B,2,FALSE)</f>
        <v>78.680000000000007</v>
      </c>
      <c r="M559" s="22">
        <f>VLOOKUP(A559,NIFTY!$A:$H,8,FALSE)</f>
        <v>189.95</v>
      </c>
      <c r="N559" s="22">
        <f>VLOOKUP($A559,MIDCAP100!$A:$H,2,FALSE)</f>
        <v>8027.1</v>
      </c>
      <c r="O559" s="22">
        <f>VLOOKUP($A559,SMALLCAP100!$A:$H,2,FALSE)</f>
        <v>3627.62</v>
      </c>
    </row>
    <row r="560" spans="1:15">
      <c r="A560" s="21">
        <v>40347</v>
      </c>
      <c r="B560">
        <v>5262.6</v>
      </c>
      <c r="C560" s="22">
        <f>VLOOKUP(A560,NIFTY!$A:$E,3,FALSE)</f>
        <v>5274.95</v>
      </c>
      <c r="D560" s="22">
        <f>VLOOKUP($A560,NIFTY!$A:$E,4,FALSE)</f>
        <v>5302.3</v>
      </c>
      <c r="E560" s="22">
        <f>VLOOKUP($A560,NIFTY!$A:$E,5,FALSE)</f>
        <v>5245.5</v>
      </c>
      <c r="F560">
        <v>19.96</v>
      </c>
      <c r="G560">
        <v>10450.64</v>
      </c>
      <c r="H560">
        <v>5261.15</v>
      </c>
      <c r="I560">
        <v>46.034999999999997</v>
      </c>
      <c r="J560" s="22">
        <f>VLOOKUP(A560,FII!$A$1:$D$3730,3,FALSE)</f>
        <v>359.06</v>
      </c>
      <c r="K560" s="22">
        <f>VLOOKUP(A560,FII!$A$1:$D$3730,4,FALSE)</f>
        <v>120.05</v>
      </c>
      <c r="L560" s="22">
        <f>VLOOKUP(A560,CRUDE!$A:$B,2,FALSE)</f>
        <v>78.22</v>
      </c>
      <c r="M560" s="22">
        <f>VLOOKUP(A560,NIFTY!$A:$H,8,FALSE)</f>
        <v>205.2</v>
      </c>
      <c r="N560" s="22">
        <f>VLOOKUP($A560,MIDCAP100!$A:$H,2,FALSE)</f>
        <v>7991.75</v>
      </c>
      <c r="O560" s="22">
        <f>VLOOKUP($A560,SMALLCAP100!$A:$H,2,FALSE)</f>
        <v>3616.24</v>
      </c>
    </row>
    <row r="561" spans="1:15">
      <c r="A561" s="21">
        <v>40350</v>
      </c>
      <c r="B561">
        <v>5353.3</v>
      </c>
      <c r="C561" s="22">
        <f>VLOOKUP(A561,NIFTY!$A:$E,3,FALSE)</f>
        <v>5266.5</v>
      </c>
      <c r="D561" s="22">
        <f>VLOOKUP($A561,NIFTY!$A:$E,4,FALSE)</f>
        <v>5366.75</v>
      </c>
      <c r="E561" s="22">
        <f>VLOOKUP($A561,NIFTY!$A:$E,5,FALSE)</f>
        <v>5266.5</v>
      </c>
      <c r="F561">
        <v>19.41</v>
      </c>
      <c r="G561">
        <v>10442.41</v>
      </c>
      <c r="H561">
        <v>5357.65</v>
      </c>
      <c r="I561">
        <v>45.674999999999997</v>
      </c>
      <c r="J561" s="22">
        <f>VLOOKUP(A561,FII!$A$1:$D$3730,3,FALSE)</f>
        <v>-131.66999999999999</v>
      </c>
      <c r="K561" s="22">
        <f>VLOOKUP(A561,FII!$A$1:$D$3730,4,FALSE)</f>
        <v>-203.13</v>
      </c>
      <c r="L561" s="22">
        <f>VLOOKUP(A561,CRUDE!$A:$B,2,FALSE)</f>
        <v>78.819999999999993</v>
      </c>
      <c r="M561" s="22">
        <f>VLOOKUP(A561,NIFTY!$A:$H,8,FALSE)</f>
        <v>186.2</v>
      </c>
      <c r="N561" s="22">
        <f>VLOOKUP($A561,MIDCAP100!$A:$H,2,FALSE)</f>
        <v>8079.1</v>
      </c>
      <c r="O561" s="22">
        <f>VLOOKUP($A561,SMALLCAP100!$A:$H,2,FALSE)</f>
        <v>3652.17</v>
      </c>
    </row>
    <row r="562" spans="1:15">
      <c r="A562" s="21">
        <v>40351</v>
      </c>
      <c r="B562">
        <v>5316.55</v>
      </c>
      <c r="C562" s="22">
        <f>VLOOKUP(A562,NIFTY!$A:$E,3,FALSE)</f>
        <v>5353.95</v>
      </c>
      <c r="D562" s="22">
        <f>VLOOKUP($A562,NIFTY!$A:$E,4,FALSE)</f>
        <v>5354.35</v>
      </c>
      <c r="E562" s="22">
        <f>VLOOKUP($A562,NIFTY!$A:$E,5,FALSE)</f>
        <v>5311.05</v>
      </c>
      <c r="F562">
        <v>20.64</v>
      </c>
      <c r="G562">
        <v>10293.52</v>
      </c>
      <c r="H562">
        <v>5320.3</v>
      </c>
      <c r="I562">
        <v>46.045000000000002</v>
      </c>
      <c r="J562" s="22">
        <f>VLOOKUP(A562,FII!$A$1:$D$3730,3,FALSE)</f>
        <v>425.52</v>
      </c>
      <c r="K562" s="22">
        <f>VLOOKUP(A562,FII!$A$1:$D$3730,4,FALSE)</f>
        <v>-195.5</v>
      </c>
      <c r="L562" s="22">
        <f>VLOOKUP(A562,CRUDE!$A:$B,2,FALSE)</f>
        <v>78.040000000000006</v>
      </c>
      <c r="M562" s="22">
        <f>VLOOKUP(A562,NIFTY!$A:$H,8,FALSE)</f>
        <v>162.04</v>
      </c>
      <c r="N562" s="22">
        <f>VLOOKUP($A562,MIDCAP100!$A:$H,2,FALSE)</f>
        <v>8044.95</v>
      </c>
      <c r="O562" s="22">
        <f>VLOOKUP($A562,SMALLCAP100!$A:$H,2,FALSE)</f>
        <v>3657.99</v>
      </c>
    </row>
    <row r="563" spans="1:15">
      <c r="A563" s="21">
        <v>40352</v>
      </c>
      <c r="B563">
        <v>5323.15</v>
      </c>
      <c r="C563" s="22">
        <f>VLOOKUP(A563,NIFTY!$A:$E,3,FALSE)</f>
        <v>5316.15</v>
      </c>
      <c r="D563" s="22">
        <f>VLOOKUP($A563,NIFTY!$A:$E,4,FALSE)</f>
        <v>5333.3</v>
      </c>
      <c r="E563" s="22">
        <f>VLOOKUP($A563,NIFTY!$A:$E,5,FALSE)</f>
        <v>5288.15</v>
      </c>
      <c r="F563">
        <v>20.34</v>
      </c>
      <c r="G563">
        <v>10298.44</v>
      </c>
      <c r="H563">
        <v>5333.6</v>
      </c>
      <c r="I563">
        <v>46.174999999999997</v>
      </c>
      <c r="J563" s="22">
        <f>VLOOKUP(A563,FII!$A$1:$D$3730,3,FALSE)</f>
        <v>-214.9</v>
      </c>
      <c r="K563" s="22">
        <f>VLOOKUP(A563,FII!$A$1:$D$3730,4,FALSE)</f>
        <v>-746.29</v>
      </c>
      <c r="L563" s="22">
        <f>VLOOKUP(A563,CRUDE!$A:$B,2,FALSE)</f>
        <v>76.27</v>
      </c>
      <c r="M563" s="22">
        <f>VLOOKUP(A563,NIFTY!$A:$H,8,FALSE)</f>
        <v>150.16</v>
      </c>
      <c r="N563" s="22">
        <f>VLOOKUP($A563,MIDCAP100!$A:$H,2,FALSE)</f>
        <v>8107.75</v>
      </c>
      <c r="O563" s="22">
        <f>VLOOKUP($A563,SMALLCAP100!$A:$H,2,FALSE)</f>
        <v>3685.66</v>
      </c>
    </row>
    <row r="564" spans="1:15">
      <c r="A564" s="21">
        <v>40353</v>
      </c>
      <c r="B564">
        <v>5320.6</v>
      </c>
      <c r="C564" s="22">
        <f>VLOOKUP(A564,NIFTY!$A:$E,3,FALSE)</f>
        <v>5323.25</v>
      </c>
      <c r="D564" s="22">
        <f>VLOOKUP($A564,NIFTY!$A:$E,4,FALSE)</f>
        <v>5348.3</v>
      </c>
      <c r="E564" s="22">
        <f>VLOOKUP($A564,NIFTY!$A:$E,5,FALSE)</f>
        <v>5284.55</v>
      </c>
      <c r="F564">
        <v>20.07</v>
      </c>
      <c r="G564">
        <v>10152.799999999999</v>
      </c>
      <c r="H564">
        <v>5320.6</v>
      </c>
      <c r="I564">
        <v>46.494999999999997</v>
      </c>
      <c r="J564" s="22">
        <f>VLOOKUP(A564,FII!$A$1:$D$3730,3,FALSE)</f>
        <v>140.59</v>
      </c>
      <c r="K564" s="22">
        <f>VLOOKUP(A564,FII!$A$1:$D$3730,4,FALSE)</f>
        <v>-472.61</v>
      </c>
      <c r="L564" s="22">
        <f>VLOOKUP(A564,CRUDE!$A:$B,2,FALSE)</f>
        <v>76.47</v>
      </c>
      <c r="M564" s="22">
        <f>VLOOKUP(A564,NIFTY!$A:$H,8,FALSE)</f>
        <v>218.79</v>
      </c>
      <c r="N564" s="22">
        <f>VLOOKUP($A564,MIDCAP100!$A:$H,2,FALSE)</f>
        <v>8109.05</v>
      </c>
      <c r="O564" s="22">
        <f>VLOOKUP($A564,SMALLCAP100!$A:$H,2,FALSE)</f>
        <v>3688.76</v>
      </c>
    </row>
    <row r="565" spans="1:15">
      <c r="A565" s="21">
        <v>40354</v>
      </c>
      <c r="B565">
        <v>5269.05</v>
      </c>
      <c r="C565" s="22">
        <f>VLOOKUP(A565,NIFTY!$A:$E,3,FALSE)</f>
        <v>5320.5</v>
      </c>
      <c r="D565" s="22">
        <f>VLOOKUP($A565,NIFTY!$A:$E,4,FALSE)</f>
        <v>5320.5</v>
      </c>
      <c r="E565" s="22">
        <f>VLOOKUP($A565,NIFTY!$A:$E,5,FALSE)</f>
        <v>5259.9</v>
      </c>
      <c r="F565">
        <v>20</v>
      </c>
      <c r="G565">
        <v>10143.81</v>
      </c>
      <c r="H565">
        <v>5283.7</v>
      </c>
      <c r="I565">
        <v>46.075000000000003</v>
      </c>
      <c r="J565" s="22">
        <f>VLOOKUP(A565,FII!$A$1:$D$3730,3,FALSE)</f>
        <v>222.09</v>
      </c>
      <c r="K565" s="22">
        <f>VLOOKUP(A565,FII!$A$1:$D$3730,4,FALSE)</f>
        <v>-953.14</v>
      </c>
      <c r="L565" s="22">
        <f>VLOOKUP(A565,CRUDE!$A:$B,2,FALSE)</f>
        <v>78.12</v>
      </c>
      <c r="M565" s="22">
        <f>VLOOKUP(A565,NIFTY!$A:$H,8,FALSE)</f>
        <v>164.97</v>
      </c>
      <c r="N565" s="22">
        <f>VLOOKUP($A565,MIDCAP100!$A:$H,2,FALSE)</f>
        <v>8061.7</v>
      </c>
      <c r="O565" s="22">
        <f>VLOOKUP($A565,SMALLCAP100!$A:$H,2,FALSE)</f>
        <v>3665.39</v>
      </c>
    </row>
    <row r="566" spans="1:15">
      <c r="A566" s="21">
        <v>40357</v>
      </c>
      <c r="B566">
        <v>5333.5</v>
      </c>
      <c r="C566" s="22">
        <f>VLOOKUP(A566,NIFTY!$A:$E,3,FALSE)</f>
        <v>5271.1</v>
      </c>
      <c r="D566" s="22">
        <f>VLOOKUP($A566,NIFTY!$A:$E,4,FALSE)</f>
        <v>5339.45</v>
      </c>
      <c r="E566" s="22">
        <f>VLOOKUP($A566,NIFTY!$A:$E,5,FALSE)</f>
        <v>5270.75</v>
      </c>
      <c r="F566">
        <v>19.55</v>
      </c>
      <c r="G566">
        <v>10138.52</v>
      </c>
      <c r="H566">
        <v>5339.95</v>
      </c>
      <c r="I566">
        <v>46.204999999999998</v>
      </c>
      <c r="J566" s="22">
        <f>VLOOKUP(A566,FII!$A$1:$D$3730,3,FALSE)</f>
        <v>-1603.72</v>
      </c>
      <c r="K566" s="22">
        <f>VLOOKUP(A566,FII!$A$1:$D$3730,4,FALSE)</f>
        <v>-235.93</v>
      </c>
      <c r="L566" s="22">
        <f>VLOOKUP(A566,CRUDE!$A:$B,2,FALSE)</f>
        <v>77.59</v>
      </c>
      <c r="M566" s="22">
        <f>VLOOKUP(A566,NIFTY!$A:$H,8,FALSE)</f>
        <v>154.13999999999999</v>
      </c>
      <c r="N566" s="22">
        <f>VLOOKUP($A566,MIDCAP100!$A:$H,2,FALSE)</f>
        <v>8158.5</v>
      </c>
      <c r="O566" s="22">
        <f>VLOOKUP($A566,SMALLCAP100!$A:$H,2,FALSE)</f>
        <v>3700.98</v>
      </c>
    </row>
    <row r="567" spans="1:15">
      <c r="A567" s="21">
        <v>40358</v>
      </c>
      <c r="B567">
        <v>5256.15</v>
      </c>
      <c r="C567" s="22">
        <f>VLOOKUP(A567,NIFTY!$A:$E,3,FALSE)</f>
        <v>5333.55</v>
      </c>
      <c r="D567" s="22">
        <f>VLOOKUP($A567,NIFTY!$A:$E,4,FALSE)</f>
        <v>5334.15</v>
      </c>
      <c r="E567" s="22">
        <f>VLOOKUP($A567,NIFTY!$A:$E,5,FALSE)</f>
        <v>5235.8</v>
      </c>
      <c r="F567">
        <v>20.64</v>
      </c>
      <c r="G567">
        <v>9870.2999999999993</v>
      </c>
      <c r="H567">
        <v>5266.45</v>
      </c>
      <c r="I567">
        <v>46.484999999999999</v>
      </c>
      <c r="J567" s="22">
        <f>VLOOKUP(A567,FII!$A$1:$D$3730,3,FALSE)</f>
        <v>25.21</v>
      </c>
      <c r="K567" s="22">
        <f>VLOOKUP(A567,FII!$A$1:$D$3730,4,FALSE)</f>
        <v>-50.41</v>
      </c>
      <c r="L567" s="22">
        <f>VLOOKUP(A567,CRUDE!$A:$B,2,FALSE)</f>
        <v>75.44</v>
      </c>
      <c r="M567" s="22">
        <f>VLOOKUP(A567,NIFTY!$A:$H,8,FALSE)</f>
        <v>158.72</v>
      </c>
      <c r="N567" s="22">
        <f>VLOOKUP($A567,MIDCAP100!$A:$H,2,FALSE)</f>
        <v>8095.9</v>
      </c>
      <c r="O567" s="22">
        <f>VLOOKUP($A567,SMALLCAP100!$A:$H,2,FALSE)</f>
        <v>3682.45</v>
      </c>
    </row>
    <row r="568" spans="1:15">
      <c r="A568" s="21">
        <v>40359</v>
      </c>
      <c r="B568">
        <v>5312.5</v>
      </c>
      <c r="C568" s="22">
        <f>VLOOKUP(A568,NIFTY!$A:$E,3,FALSE)</f>
        <v>5254.25</v>
      </c>
      <c r="D568" s="22">
        <f>VLOOKUP($A568,NIFTY!$A:$E,4,FALSE)</f>
        <v>5320.35</v>
      </c>
      <c r="E568" s="22">
        <f>VLOOKUP($A568,NIFTY!$A:$E,5,FALSE)</f>
        <v>5210</v>
      </c>
      <c r="F568">
        <v>20.07</v>
      </c>
      <c r="G568">
        <v>9774.02</v>
      </c>
      <c r="H568">
        <v>5316.25</v>
      </c>
      <c r="I568">
        <v>46.445</v>
      </c>
      <c r="J568" s="22">
        <f>VLOOKUP(A568,FII!$A$1:$D$3730,3,FALSE)</f>
        <v>-1458.22</v>
      </c>
      <c r="K568" s="22">
        <f>VLOOKUP(A568,FII!$A$1:$D$3730,4,FALSE)</f>
        <v>-375.98</v>
      </c>
      <c r="L568" s="22">
        <f>VLOOKUP(A568,CRUDE!$A:$B,2,FALSE)</f>
        <v>75.010000000000005</v>
      </c>
      <c r="M568" s="22">
        <f>VLOOKUP(A568,NIFTY!$A:$H,8,FALSE)</f>
        <v>183.72</v>
      </c>
      <c r="N568" s="22">
        <f>VLOOKUP($A568,MIDCAP100!$A:$H,2,FALSE)</f>
        <v>8130.85</v>
      </c>
      <c r="O568" s="22">
        <f>VLOOKUP($A568,SMALLCAP100!$A:$H,2,FALSE)</f>
        <v>3695.98</v>
      </c>
    </row>
    <row r="569" spans="1:15">
      <c r="A569" s="21">
        <v>40360</v>
      </c>
      <c r="B569">
        <v>5251.4</v>
      </c>
      <c r="C569" s="22">
        <f>VLOOKUP(A569,NIFTY!$A:$E,3,FALSE)</f>
        <v>5312.05</v>
      </c>
      <c r="D569" s="22">
        <f>VLOOKUP($A569,NIFTY!$A:$E,4,FALSE)</f>
        <v>5312.55</v>
      </c>
      <c r="E569" s="22">
        <f>VLOOKUP($A569,NIFTY!$A:$E,5,FALSE)</f>
        <v>5232.1000000000004</v>
      </c>
      <c r="F569">
        <v>21.44</v>
      </c>
      <c r="G569">
        <v>9732.5300000000007</v>
      </c>
      <c r="H569">
        <v>5258.3</v>
      </c>
      <c r="I569">
        <v>46.585000000000001</v>
      </c>
      <c r="J569" s="22">
        <f>VLOOKUP(A569,FII!$A$1:$D$3730,3,FALSE)</f>
        <v>95.82</v>
      </c>
      <c r="K569" s="22">
        <f>VLOOKUP(A569,FII!$A$1:$D$3730,4,FALSE)</f>
        <v>-276.93</v>
      </c>
      <c r="L569" s="22">
        <f>VLOOKUP(A569,CRUDE!$A:$B,2,FALSE)</f>
        <v>72.34</v>
      </c>
      <c r="M569" s="22">
        <f>VLOOKUP(A569,NIFTY!$A:$H,8,FALSE)</f>
        <v>141.43</v>
      </c>
      <c r="N569" s="22">
        <f>VLOOKUP($A569,MIDCAP100!$A:$H,2,FALSE)</f>
        <v>8109.4</v>
      </c>
      <c r="O569" s="22">
        <f>VLOOKUP($A569,SMALLCAP100!$A:$H,2,FALSE)</f>
        <v>3687.69</v>
      </c>
    </row>
    <row r="570" spans="1:15">
      <c r="A570" s="21">
        <v>40361</v>
      </c>
      <c r="B570">
        <v>5237.1000000000004</v>
      </c>
      <c r="C570" s="22">
        <f>VLOOKUP(A570,NIFTY!$A:$E,3,FALSE)</f>
        <v>5251.25</v>
      </c>
      <c r="D570" s="22">
        <f>VLOOKUP($A570,NIFTY!$A:$E,4,FALSE)</f>
        <v>5277.25</v>
      </c>
      <c r="E570" s="22">
        <f>VLOOKUP($A570,NIFTY!$A:$E,5,FALSE)</f>
        <v>5225.6000000000004</v>
      </c>
      <c r="F570">
        <v>21.9</v>
      </c>
      <c r="G570">
        <v>9686.48</v>
      </c>
      <c r="H570">
        <v>5250.85</v>
      </c>
      <c r="I570">
        <v>46.585000000000001</v>
      </c>
      <c r="J570" s="22">
        <f>VLOOKUP(A570,FII!$A$1:$D$3730,3,FALSE)</f>
        <v>-1585.94</v>
      </c>
      <c r="K570" s="22">
        <f>VLOOKUP(A570,FII!$A$1:$D$3730,4,FALSE)</f>
        <v>-544.02</v>
      </c>
      <c r="L570" s="22">
        <f>VLOOKUP(A570,CRUDE!$A:$B,2,FALSE)</f>
        <v>71.650000000000006</v>
      </c>
      <c r="M570" s="22">
        <f>VLOOKUP(A570,NIFTY!$A:$H,8,FALSE)</f>
        <v>149.97999999999999</v>
      </c>
      <c r="N570" s="22">
        <f>VLOOKUP($A570,MIDCAP100!$A:$H,2,FALSE)</f>
        <v>8091.15</v>
      </c>
      <c r="O570" s="22">
        <f>VLOOKUP($A570,SMALLCAP100!$A:$H,2,FALSE)</f>
        <v>3712.53</v>
      </c>
    </row>
    <row r="571" spans="1:15">
      <c r="A571" s="21">
        <v>40364</v>
      </c>
      <c r="B571">
        <v>5235.8999999999996</v>
      </c>
      <c r="C571" s="22">
        <f>VLOOKUP(A571,NIFTY!$A:$E,3,FALSE)</f>
        <v>5237</v>
      </c>
      <c r="D571" s="22">
        <f>VLOOKUP($A571,NIFTY!$A:$E,4,FALSE)</f>
        <v>5252.75</v>
      </c>
      <c r="E571" s="22">
        <f>VLOOKUP($A571,NIFTY!$A:$E,5,FALSE)</f>
        <v>5225.8500000000004</v>
      </c>
      <c r="F571">
        <v>21.99</v>
      </c>
      <c r="G571" t="e">
        <v>#N/A</v>
      </c>
      <c r="H571">
        <v>5249.1</v>
      </c>
      <c r="I571">
        <v>46.774999999999999</v>
      </c>
      <c r="J571" s="22">
        <f>VLOOKUP(A571,FII!$A$1:$D$3730,3,FALSE)</f>
        <v>-462.92</v>
      </c>
      <c r="K571" s="22">
        <f>VLOOKUP(A571,FII!$A$1:$D$3730,4,FALSE)</f>
        <v>-118.51</v>
      </c>
      <c r="L571" s="22">
        <f>VLOOKUP(A571,CRUDE!$A:$B,2,FALSE)</f>
        <v>71.47</v>
      </c>
      <c r="M571" s="22">
        <f>VLOOKUP(A571,NIFTY!$A:$H,8,FALSE)</f>
        <v>100.62</v>
      </c>
      <c r="N571" s="22">
        <f>VLOOKUP($A571,MIDCAP100!$A:$H,2,FALSE)</f>
        <v>8105</v>
      </c>
      <c r="O571" s="22">
        <f>VLOOKUP($A571,SMALLCAP100!$A:$H,2,FALSE)</f>
        <v>3723.25</v>
      </c>
    </row>
    <row r="572" spans="1:15">
      <c r="A572" s="21">
        <v>40365</v>
      </c>
      <c r="B572">
        <v>5289.05</v>
      </c>
      <c r="C572" s="22">
        <f>VLOOKUP(A572,NIFTY!$A:$E,3,FALSE)</f>
        <v>5236.1000000000004</v>
      </c>
      <c r="D572" s="22">
        <f>VLOOKUP($A572,NIFTY!$A:$E,4,FALSE)</f>
        <v>5297.45</v>
      </c>
      <c r="E572" s="22">
        <f>VLOOKUP($A572,NIFTY!$A:$E,5,FALSE)</f>
        <v>5231.5</v>
      </c>
      <c r="F572">
        <v>20.9</v>
      </c>
      <c r="G572">
        <v>9743.6200000000008</v>
      </c>
      <c r="H572">
        <v>5306.9</v>
      </c>
      <c r="I572">
        <v>46.77</v>
      </c>
      <c r="J572" s="22">
        <f>VLOOKUP(A572,FII!$A$1:$D$3730,3,FALSE)</f>
        <v>-370.22</v>
      </c>
      <c r="K572" s="22">
        <f>VLOOKUP(A572,FII!$A$1:$D$3730,4,FALSE)</f>
        <v>-23.12</v>
      </c>
      <c r="L572" s="22">
        <f>VLOOKUP(A572,CRUDE!$A:$B,2,FALSE)</f>
        <v>71.45</v>
      </c>
      <c r="M572" s="22">
        <f>VLOOKUP(A572,NIFTY!$A:$H,8,FALSE)</f>
        <v>115.51</v>
      </c>
      <c r="N572" s="22">
        <f>VLOOKUP($A572,MIDCAP100!$A:$H,2,FALSE)</f>
        <v>8155.75</v>
      </c>
      <c r="O572" s="22">
        <f>VLOOKUP($A572,SMALLCAP100!$A:$H,2,FALSE)</f>
        <v>3745.3</v>
      </c>
    </row>
    <row r="573" spans="1:15">
      <c r="A573" s="21">
        <v>40366</v>
      </c>
      <c r="B573">
        <v>5241.1000000000004</v>
      </c>
      <c r="C573" s="22">
        <f>VLOOKUP(A573,NIFTY!$A:$E,3,FALSE)</f>
        <v>5293.1</v>
      </c>
      <c r="D573" s="22">
        <f>VLOOKUP($A573,NIFTY!$A:$E,4,FALSE)</f>
        <v>5296.75</v>
      </c>
      <c r="E573" s="22">
        <f>VLOOKUP($A573,NIFTY!$A:$E,5,FALSE)</f>
        <v>5233.45</v>
      </c>
      <c r="F573">
        <v>22.11</v>
      </c>
      <c r="G573">
        <v>10018.280000000001</v>
      </c>
      <c r="H573">
        <v>5247.7</v>
      </c>
      <c r="I573">
        <v>47.02</v>
      </c>
      <c r="J573" s="22">
        <f>VLOOKUP(A573,FII!$A$1:$D$3730,3,FALSE)</f>
        <v>1060.94</v>
      </c>
      <c r="K573" s="22">
        <f>VLOOKUP(A573,FII!$A$1:$D$3730,4,FALSE)</f>
        <v>-146.18</v>
      </c>
      <c r="L573" s="22">
        <f>VLOOKUP(A573,CRUDE!$A:$B,2,FALSE)</f>
        <v>73.510000000000005</v>
      </c>
      <c r="M573" s="22">
        <f>VLOOKUP(A573,NIFTY!$A:$H,8,FALSE)</f>
        <v>132.38999999999999</v>
      </c>
      <c r="N573" s="22">
        <f>VLOOKUP($A573,MIDCAP100!$A:$H,2,FALSE)</f>
        <v>8154.9</v>
      </c>
      <c r="O573" s="22">
        <f>VLOOKUP($A573,SMALLCAP100!$A:$H,2,FALSE)</f>
        <v>3740.1</v>
      </c>
    </row>
    <row r="574" spans="1:15">
      <c r="A574" s="21">
        <v>40367</v>
      </c>
      <c r="B574">
        <v>5296.85</v>
      </c>
      <c r="C574" s="22">
        <f>VLOOKUP(A574,NIFTY!$A:$E,3,FALSE)</f>
        <v>5242</v>
      </c>
      <c r="D574" s="22">
        <f>VLOOKUP($A574,NIFTY!$A:$E,4,FALSE)</f>
        <v>5320.5</v>
      </c>
      <c r="E574" s="22">
        <f>VLOOKUP($A574,NIFTY!$A:$E,5,FALSE)</f>
        <v>5242</v>
      </c>
      <c r="F574">
        <v>21.12</v>
      </c>
      <c r="G574">
        <v>10138.99</v>
      </c>
      <c r="H574">
        <v>5309.45</v>
      </c>
      <c r="I574">
        <v>46.856999999999999</v>
      </c>
      <c r="J574" s="22">
        <f>VLOOKUP(A574,FII!$A$1:$D$3730,3,FALSE)</f>
        <v>-222.49</v>
      </c>
      <c r="K574" s="22">
        <f>VLOOKUP(A574,FII!$A$1:$D$3730,4,FALSE)</f>
        <v>-267.32</v>
      </c>
      <c r="L574" s="22">
        <f>VLOOKUP(A574,CRUDE!$A:$B,2,FALSE)</f>
        <v>74.709999999999994</v>
      </c>
      <c r="M574" s="22">
        <f>VLOOKUP(A574,NIFTY!$A:$H,8,FALSE)</f>
        <v>127.3</v>
      </c>
      <c r="N574" s="22">
        <f>VLOOKUP($A574,MIDCAP100!$A:$H,2,FALSE)</f>
        <v>8231.5499999999993</v>
      </c>
      <c r="O574" s="22">
        <f>VLOOKUP($A574,SMALLCAP100!$A:$H,2,FALSE)</f>
        <v>3758.59</v>
      </c>
    </row>
    <row r="575" spans="1:15">
      <c r="A575" s="21">
        <v>40368</v>
      </c>
      <c r="B575">
        <v>5352.45</v>
      </c>
      <c r="C575" s="22">
        <f>VLOOKUP(A575,NIFTY!$A:$E,3,FALSE)</f>
        <v>5297.2</v>
      </c>
      <c r="D575" s="22">
        <f>VLOOKUP($A575,NIFTY!$A:$E,4,FALSE)</f>
        <v>5359.05</v>
      </c>
      <c r="E575" s="22">
        <f>VLOOKUP($A575,NIFTY!$A:$E,5,FALSE)</f>
        <v>5297.2</v>
      </c>
      <c r="F575">
        <v>20.21</v>
      </c>
      <c r="G575">
        <v>10198.030000000001</v>
      </c>
      <c r="H575">
        <v>5354.05</v>
      </c>
      <c r="I575">
        <v>46.664999999999999</v>
      </c>
      <c r="J575" s="22">
        <f>VLOOKUP(A575,FII!$A$1:$D$3730,3,FALSE)</f>
        <v>1454.88</v>
      </c>
      <c r="K575" s="22">
        <f>VLOOKUP(A575,FII!$A$1:$D$3730,4,FALSE)</f>
        <v>446.07</v>
      </c>
      <c r="L575" s="22">
        <f>VLOOKUP(A575,CRUDE!$A:$B,2,FALSE)</f>
        <v>75.42</v>
      </c>
      <c r="M575" s="22">
        <f>VLOOKUP(A575,NIFTY!$A:$H,8,FALSE)</f>
        <v>216.66</v>
      </c>
      <c r="N575" s="22">
        <f>VLOOKUP($A575,MIDCAP100!$A:$H,2,FALSE)</f>
        <v>8301.1</v>
      </c>
      <c r="O575" s="22">
        <f>VLOOKUP($A575,SMALLCAP100!$A:$H,2,FALSE)</f>
        <v>3794.92</v>
      </c>
    </row>
    <row r="576" spans="1:15">
      <c r="A576" s="21">
        <v>40371</v>
      </c>
      <c r="B576">
        <v>5383</v>
      </c>
      <c r="C576" s="22">
        <f>VLOOKUP(A576,NIFTY!$A:$E,3,FALSE)</f>
        <v>5352.25</v>
      </c>
      <c r="D576" s="22">
        <f>VLOOKUP($A576,NIFTY!$A:$E,4,FALSE)</f>
        <v>5402.7</v>
      </c>
      <c r="E576" s="22">
        <f>VLOOKUP($A576,NIFTY!$A:$E,5,FALSE)</f>
        <v>5351.6</v>
      </c>
      <c r="F576">
        <v>19.91</v>
      </c>
      <c r="G576">
        <v>10216.27</v>
      </c>
      <c r="H576">
        <v>5381.2</v>
      </c>
      <c r="I576">
        <v>46.685000000000002</v>
      </c>
      <c r="J576" s="22">
        <f>VLOOKUP(A576,FII!$A$1:$D$3730,3,FALSE)</f>
        <v>1059.54</v>
      </c>
      <c r="K576" s="22">
        <f>VLOOKUP(A576,FII!$A$1:$D$3730,4,FALSE)</f>
        <v>531.02</v>
      </c>
      <c r="L576" s="22">
        <f>VLOOKUP(A576,CRUDE!$A:$B,2,FALSE)</f>
        <v>74.37</v>
      </c>
      <c r="M576" s="22">
        <f>VLOOKUP(A576,NIFTY!$A:$H,8,FALSE)</f>
        <v>189.5</v>
      </c>
      <c r="N576" s="22">
        <f>VLOOKUP($A576,MIDCAP100!$A:$H,2,FALSE)</f>
        <v>8315.9500000000007</v>
      </c>
      <c r="O576" s="22">
        <f>VLOOKUP($A576,SMALLCAP100!$A:$H,2,FALSE)</f>
        <v>3821.39</v>
      </c>
    </row>
    <row r="577" spans="1:15">
      <c r="A577" s="21">
        <v>40372</v>
      </c>
      <c r="B577">
        <v>5400.65</v>
      </c>
      <c r="C577" s="22">
        <f>VLOOKUP(A577,NIFTY!$A:$E,3,FALSE)</f>
        <v>5370.2</v>
      </c>
      <c r="D577" s="22">
        <f>VLOOKUP($A577,NIFTY!$A:$E,4,FALSE)</f>
        <v>5406.2</v>
      </c>
      <c r="E577" s="22">
        <f>VLOOKUP($A577,NIFTY!$A:$E,5,FALSE)</f>
        <v>5357.85</v>
      </c>
      <c r="F577">
        <v>19.11</v>
      </c>
      <c r="G577">
        <v>10363.02</v>
      </c>
      <c r="H577">
        <v>5417.1</v>
      </c>
      <c r="I577">
        <v>46.77</v>
      </c>
      <c r="J577" s="22">
        <f>VLOOKUP(A577,FII!$A$1:$D$3730,3,FALSE)</f>
        <v>609.41999999999996</v>
      </c>
      <c r="K577" s="22">
        <f>VLOOKUP(A577,FII!$A$1:$D$3730,4,FALSE)</f>
        <v>590.30999999999995</v>
      </c>
      <c r="L577" s="22">
        <f>VLOOKUP(A577,CRUDE!$A:$B,2,FALSE)</f>
        <v>76.650000000000006</v>
      </c>
      <c r="M577" s="22">
        <f>VLOOKUP(A577,NIFTY!$A:$H,8,FALSE)</f>
        <v>226.05</v>
      </c>
      <c r="N577" s="22">
        <f>VLOOKUP($A577,MIDCAP100!$A:$H,2,FALSE)</f>
        <v>8373.2000000000007</v>
      </c>
      <c r="O577" s="22">
        <f>VLOOKUP($A577,SMALLCAP100!$A:$H,2,FALSE)</f>
        <v>3842.97</v>
      </c>
    </row>
    <row r="578" spans="1:15">
      <c r="A578" s="21">
        <v>40373</v>
      </c>
      <c r="B578">
        <v>5386.15</v>
      </c>
      <c r="C578" s="22">
        <f>VLOOKUP(A578,NIFTY!$A:$E,3,FALSE)</f>
        <v>5402</v>
      </c>
      <c r="D578" s="22">
        <f>VLOOKUP($A578,NIFTY!$A:$E,4,FALSE)</f>
        <v>5453.45</v>
      </c>
      <c r="E578" s="22">
        <f>VLOOKUP($A578,NIFTY!$A:$E,5,FALSE)</f>
        <v>5371.7</v>
      </c>
      <c r="F578">
        <v>20.07</v>
      </c>
      <c r="G578">
        <v>10366.719999999999</v>
      </c>
      <c r="H578">
        <v>5388.45</v>
      </c>
      <c r="I578">
        <v>46.704999999999998</v>
      </c>
      <c r="J578" s="22">
        <f>VLOOKUP(A578,FII!$A$1:$D$3730,3,FALSE)</f>
        <v>-49.73</v>
      </c>
      <c r="K578" s="22">
        <f>VLOOKUP(A578,FII!$A$1:$D$3730,4,FALSE)</f>
        <v>-224.76</v>
      </c>
      <c r="L578" s="22">
        <f>VLOOKUP(A578,CRUDE!$A:$B,2,FALSE)</f>
        <v>76.77</v>
      </c>
      <c r="M578" s="22">
        <f>VLOOKUP(A578,NIFTY!$A:$H,8,FALSE)</f>
        <v>211.04</v>
      </c>
      <c r="N578" s="22">
        <f>VLOOKUP($A578,MIDCAP100!$A:$H,2,FALSE)</f>
        <v>8346.7999999999993</v>
      </c>
      <c r="O578" s="22">
        <f>VLOOKUP($A578,SMALLCAP100!$A:$H,2,FALSE)</f>
        <v>3825.96</v>
      </c>
    </row>
    <row r="579" spans="1:15">
      <c r="A579" s="21">
        <v>40374</v>
      </c>
      <c r="B579">
        <v>5378.75</v>
      </c>
      <c r="C579" s="22">
        <f>VLOOKUP(A579,NIFTY!$A:$E,3,FALSE)</f>
        <v>5387.1</v>
      </c>
      <c r="D579" s="22">
        <f>VLOOKUP($A579,NIFTY!$A:$E,4,FALSE)</f>
        <v>5399.2</v>
      </c>
      <c r="E579" s="22">
        <f>VLOOKUP($A579,NIFTY!$A:$E,5,FALSE)</f>
        <v>5360.6</v>
      </c>
      <c r="F579">
        <v>20.18</v>
      </c>
      <c r="G579">
        <v>10359.31</v>
      </c>
      <c r="H579">
        <v>5381.6</v>
      </c>
      <c r="I579">
        <v>46.615000000000002</v>
      </c>
      <c r="J579" s="22">
        <f>VLOOKUP(A579,FII!$A$1:$D$3730,3,FALSE)</f>
        <v>-429.53</v>
      </c>
      <c r="K579" s="22">
        <f>VLOOKUP(A579,FII!$A$1:$D$3730,4,FALSE)</f>
        <v>184.63</v>
      </c>
      <c r="L579" s="22">
        <f>VLOOKUP(A579,CRUDE!$A:$B,2,FALSE)</f>
        <v>76.19</v>
      </c>
      <c r="M579" s="22">
        <f>VLOOKUP(A579,NIFTY!$A:$H,8,FALSE)</f>
        <v>155.12</v>
      </c>
      <c r="N579" s="22">
        <f>VLOOKUP($A579,MIDCAP100!$A:$H,2,FALSE)</f>
        <v>8349.7000000000007</v>
      </c>
      <c r="O579" s="22">
        <f>VLOOKUP($A579,SMALLCAP100!$A:$H,2,FALSE)</f>
        <v>3826.23</v>
      </c>
    </row>
    <row r="580" spans="1:15">
      <c r="A580" s="21">
        <v>40375</v>
      </c>
      <c r="B580">
        <v>5393.9</v>
      </c>
      <c r="C580" s="22">
        <f>VLOOKUP(A580,NIFTY!$A:$E,3,FALSE)</f>
        <v>5376.65</v>
      </c>
      <c r="D580" s="22">
        <f>VLOOKUP($A580,NIFTY!$A:$E,4,FALSE)</f>
        <v>5401.35</v>
      </c>
      <c r="E580" s="22">
        <f>VLOOKUP($A580,NIFTY!$A:$E,5,FALSE)</f>
        <v>5374.4</v>
      </c>
      <c r="F580">
        <v>19.7</v>
      </c>
      <c r="G580">
        <v>10097.9</v>
      </c>
      <c r="H580">
        <v>5398.25</v>
      </c>
      <c r="I580">
        <v>46.725000000000001</v>
      </c>
      <c r="J580" s="22">
        <f>VLOOKUP(A580,FII!$A$1:$D$3730,3,FALSE)</f>
        <v>-457.71</v>
      </c>
      <c r="K580" s="22">
        <f>VLOOKUP(A580,FII!$A$1:$D$3730,4,FALSE)</f>
        <v>-175.23</v>
      </c>
      <c r="L580" s="22">
        <f>VLOOKUP(A580,CRUDE!$A:$B,2,FALSE)</f>
        <v>75.37</v>
      </c>
      <c r="M580" s="22">
        <f>VLOOKUP(A580,NIFTY!$A:$H,8,FALSE)</f>
        <v>143.22</v>
      </c>
      <c r="N580" s="22">
        <f>VLOOKUP($A580,MIDCAP100!$A:$H,2,FALSE)</f>
        <v>8394.9</v>
      </c>
      <c r="O580" s="22">
        <f>VLOOKUP($A580,SMALLCAP100!$A:$H,2,FALSE)</f>
        <v>3846.62</v>
      </c>
    </row>
    <row r="581" spans="1:15">
      <c r="A581" s="21">
        <v>40378</v>
      </c>
      <c r="B581">
        <v>5386.45</v>
      </c>
      <c r="C581" s="22">
        <f>VLOOKUP(A581,NIFTY!$A:$E,3,FALSE)</f>
        <v>5392.7</v>
      </c>
      <c r="D581" s="22">
        <f>VLOOKUP($A581,NIFTY!$A:$E,4,FALSE)</f>
        <v>5409.1</v>
      </c>
      <c r="E581" s="22">
        <f>VLOOKUP($A581,NIFTY!$A:$E,5,FALSE)</f>
        <v>5361.5</v>
      </c>
      <c r="F581">
        <v>20.71</v>
      </c>
      <c r="G581">
        <v>10154.43</v>
      </c>
      <c r="H581">
        <v>5384.8</v>
      </c>
      <c r="I581">
        <v>47.115000000000002</v>
      </c>
      <c r="J581" s="22">
        <f>VLOOKUP(A581,FII!$A$1:$D$3730,3,FALSE)</f>
        <v>-67.650000000000006</v>
      </c>
      <c r="K581" s="22">
        <f>VLOOKUP(A581,FII!$A$1:$D$3730,4,FALSE)</f>
        <v>418.41</v>
      </c>
      <c r="L581" s="22">
        <f>VLOOKUP(A581,CRUDE!$A:$B,2,FALSE)</f>
        <v>75.62</v>
      </c>
      <c r="M581" s="22">
        <f>VLOOKUP(A581,NIFTY!$A:$H,8,FALSE)</f>
        <v>116.59</v>
      </c>
      <c r="N581" s="22">
        <f>VLOOKUP($A581,MIDCAP100!$A:$H,2,FALSE)</f>
        <v>8422.1</v>
      </c>
      <c r="O581" s="22">
        <f>VLOOKUP($A581,SMALLCAP100!$A:$H,2,FALSE)</f>
        <v>3831.09</v>
      </c>
    </row>
    <row r="582" spans="1:15">
      <c r="A582" s="21">
        <v>40379</v>
      </c>
      <c r="B582">
        <v>5368</v>
      </c>
      <c r="C582" s="22">
        <f>VLOOKUP(A582,NIFTY!$A:$E,3,FALSE)</f>
        <v>5387</v>
      </c>
      <c r="D582" s="22">
        <f>VLOOKUP($A582,NIFTY!$A:$E,4,FALSE)</f>
        <v>5416.45</v>
      </c>
      <c r="E582" s="22">
        <f>VLOOKUP($A582,NIFTY!$A:$E,5,FALSE)</f>
        <v>5353.6</v>
      </c>
      <c r="F582">
        <v>20.38</v>
      </c>
      <c r="G582">
        <v>10229.959999999999</v>
      </c>
      <c r="H582">
        <v>5363.8</v>
      </c>
      <c r="I582">
        <v>47.274999999999999</v>
      </c>
      <c r="J582" s="22">
        <f>VLOOKUP(A582,FII!$A$1:$D$3730,3,FALSE)</f>
        <v>-378.48</v>
      </c>
      <c r="K582" s="22">
        <f>VLOOKUP(A582,FII!$A$1:$D$3730,4,FALSE)</f>
        <v>-79.28</v>
      </c>
      <c r="L582" s="22">
        <f>VLOOKUP(A582,CRUDE!$A:$B,2,FALSE)</f>
        <v>76.22</v>
      </c>
      <c r="M582" s="22">
        <f>VLOOKUP(A582,NIFTY!$A:$H,8,FALSE)</f>
        <v>121.63</v>
      </c>
      <c r="N582" s="22">
        <f>VLOOKUP($A582,MIDCAP100!$A:$H,2,FALSE)</f>
        <v>8385.4</v>
      </c>
      <c r="O582" s="22">
        <f>VLOOKUP($A582,SMALLCAP100!$A:$H,2,FALSE)</f>
        <v>3819.78</v>
      </c>
    </row>
    <row r="583" spans="1:15">
      <c r="A583" s="21">
        <v>40380</v>
      </c>
      <c r="B583">
        <v>5399.35</v>
      </c>
      <c r="C583" s="22">
        <f>VLOOKUP(A583,NIFTY!$A:$E,3,FALSE)</f>
        <v>5368.85</v>
      </c>
      <c r="D583" s="22">
        <f>VLOOKUP($A583,NIFTY!$A:$E,4,FALSE)</f>
        <v>5409.1</v>
      </c>
      <c r="E583" s="22">
        <f>VLOOKUP($A583,NIFTY!$A:$E,5,FALSE)</f>
        <v>5368.85</v>
      </c>
      <c r="F583">
        <v>20</v>
      </c>
      <c r="G583">
        <v>10120.530000000001</v>
      </c>
      <c r="H583">
        <v>5403.8</v>
      </c>
      <c r="I583">
        <v>47.164999999999999</v>
      </c>
      <c r="J583" s="22">
        <f>VLOOKUP(A583,FII!$A$1:$D$3730,3,FALSE)</f>
        <v>-77.319999999999993</v>
      </c>
      <c r="K583" s="22">
        <f>VLOOKUP(A583,FII!$A$1:$D$3730,4,FALSE)</f>
        <v>121.66</v>
      </c>
      <c r="L583" s="22">
        <f>VLOOKUP(A583,CRUDE!$A:$B,2,FALSE)</f>
        <v>75.37</v>
      </c>
      <c r="M583" s="22">
        <f>VLOOKUP(A583,NIFTY!$A:$H,8,FALSE)</f>
        <v>122.86</v>
      </c>
      <c r="N583" s="22">
        <f>VLOOKUP($A583,MIDCAP100!$A:$H,2,FALSE)</f>
        <v>8427.7000000000007</v>
      </c>
      <c r="O583" s="22">
        <f>VLOOKUP($A583,SMALLCAP100!$A:$H,2,FALSE)</f>
        <v>3845.15</v>
      </c>
    </row>
    <row r="584" spans="1:15">
      <c r="A584" s="21">
        <v>40381</v>
      </c>
      <c r="B584">
        <v>5441.95</v>
      </c>
      <c r="C584" s="22">
        <f>VLOOKUP(A584,NIFTY!$A:$E,3,FALSE)</f>
        <v>5399.15</v>
      </c>
      <c r="D584" s="22">
        <f>VLOOKUP($A584,NIFTY!$A:$E,4,FALSE)</f>
        <v>5447.15</v>
      </c>
      <c r="E584" s="22">
        <f>VLOOKUP($A584,NIFTY!$A:$E,5,FALSE)</f>
        <v>5372.2</v>
      </c>
      <c r="F584">
        <v>18.899999999999999</v>
      </c>
      <c r="G584">
        <v>10322.299999999999</v>
      </c>
      <c r="H584">
        <v>5453.6</v>
      </c>
      <c r="I584">
        <v>47.125</v>
      </c>
      <c r="J584" s="22">
        <f>VLOOKUP(A584,FII!$A$1:$D$3730,3,FALSE)</f>
        <v>73.23</v>
      </c>
      <c r="K584" s="22">
        <f>VLOOKUP(A584,FII!$A$1:$D$3730,4,FALSE)</f>
        <v>338.9</v>
      </c>
      <c r="L584" s="22">
        <f>VLOOKUP(A584,CRUDE!$A:$B,2,FALSE)</f>
        <v>77.819999999999993</v>
      </c>
      <c r="M584" s="22">
        <f>VLOOKUP(A584,NIFTY!$A:$H,8,FALSE)</f>
        <v>156</v>
      </c>
      <c r="N584" s="22">
        <f>VLOOKUP($A584,MIDCAP100!$A:$H,2,FALSE)</f>
        <v>8453.1</v>
      </c>
      <c r="O584" s="22">
        <f>VLOOKUP($A584,SMALLCAP100!$A:$H,2,FALSE)</f>
        <v>3869.67</v>
      </c>
    </row>
    <row r="585" spans="1:15">
      <c r="A585" s="21">
        <v>40382</v>
      </c>
      <c r="B585">
        <v>5449.1</v>
      </c>
      <c r="C585" s="22">
        <f>VLOOKUP(A585,NIFTY!$A:$E,3,FALSE)</f>
        <v>5441.9</v>
      </c>
      <c r="D585" s="22">
        <f>VLOOKUP($A585,NIFTY!$A:$E,4,FALSE)</f>
        <v>5477.5</v>
      </c>
      <c r="E585" s="22">
        <f>VLOOKUP($A585,NIFTY!$A:$E,5,FALSE)</f>
        <v>5435.15</v>
      </c>
      <c r="F585">
        <v>19.239999999999998</v>
      </c>
      <c r="G585">
        <v>10424.620000000001</v>
      </c>
      <c r="H585">
        <v>5443.8</v>
      </c>
      <c r="I585">
        <v>46.914999999999999</v>
      </c>
      <c r="J585" s="22">
        <f>VLOOKUP(A585,FII!$A$1:$D$3730,3,FALSE)</f>
        <v>32.33</v>
      </c>
      <c r="K585" s="22">
        <f>VLOOKUP(A585,FII!$A$1:$D$3730,4,FALSE)</f>
        <v>-127.99</v>
      </c>
      <c r="L585" s="22">
        <f>VLOOKUP(A585,CRUDE!$A:$B,2,FALSE)</f>
        <v>77.45</v>
      </c>
      <c r="M585" s="22">
        <f>VLOOKUP(A585,NIFTY!$A:$H,8,FALSE)</f>
        <v>165.93</v>
      </c>
      <c r="N585" s="22">
        <f>VLOOKUP($A585,MIDCAP100!$A:$H,2,FALSE)</f>
        <v>8423.35</v>
      </c>
      <c r="O585" s="22">
        <f>VLOOKUP($A585,SMALLCAP100!$A:$H,2,FALSE)</f>
        <v>3872.55</v>
      </c>
    </row>
    <row r="586" spans="1:15">
      <c r="A586" s="21">
        <v>40385</v>
      </c>
      <c r="B586">
        <v>5418.6</v>
      </c>
      <c r="C586" s="22">
        <f>VLOOKUP(A586,NIFTY!$A:$E,3,FALSE)</f>
        <v>5446.55</v>
      </c>
      <c r="D586" s="22">
        <f>VLOOKUP($A586,NIFTY!$A:$E,4,FALSE)</f>
        <v>5466.25</v>
      </c>
      <c r="E586" s="22">
        <f>VLOOKUP($A586,NIFTY!$A:$E,5,FALSE)</f>
        <v>5409.2</v>
      </c>
      <c r="F586">
        <v>19.97</v>
      </c>
      <c r="G586">
        <v>10525.43</v>
      </c>
      <c r="H586">
        <v>5422.55</v>
      </c>
      <c r="I586">
        <v>47.055</v>
      </c>
      <c r="J586" s="22">
        <f>VLOOKUP(A586,FII!$A$1:$D$3730,3,FALSE)</f>
        <v>-49.76</v>
      </c>
      <c r="K586" s="22">
        <f>VLOOKUP(A586,FII!$A$1:$D$3730,4,FALSE)</f>
        <v>566.01</v>
      </c>
      <c r="L586" s="22">
        <f>VLOOKUP(A586,CRUDE!$A:$B,2,FALSE)</f>
        <v>77.5</v>
      </c>
      <c r="M586" s="22">
        <f>VLOOKUP(A586,NIFTY!$A:$H,8,FALSE)</f>
        <v>147.33000000000001</v>
      </c>
      <c r="N586" s="22">
        <f>VLOOKUP($A586,MIDCAP100!$A:$H,2,FALSE)</f>
        <v>8353.2000000000007</v>
      </c>
      <c r="O586" s="22">
        <f>VLOOKUP($A586,SMALLCAP100!$A:$H,2,FALSE)</f>
        <v>3836.21</v>
      </c>
    </row>
    <row r="587" spans="1:15">
      <c r="A587" s="21">
        <v>40386</v>
      </c>
      <c r="B587">
        <v>5430.6</v>
      </c>
      <c r="C587" s="22">
        <f>VLOOKUP(A587,NIFTY!$A:$E,3,FALSE)</f>
        <v>5420.2</v>
      </c>
      <c r="D587" s="22">
        <f>VLOOKUP($A587,NIFTY!$A:$E,4,FALSE)</f>
        <v>5450.95</v>
      </c>
      <c r="E587" s="22">
        <f>VLOOKUP($A587,NIFTY!$A:$E,5,FALSE)</f>
        <v>5407.2</v>
      </c>
      <c r="F587">
        <v>19.22</v>
      </c>
      <c r="G587">
        <v>10537.69</v>
      </c>
      <c r="H587">
        <v>5434.6</v>
      </c>
      <c r="I587">
        <v>46.655000000000001</v>
      </c>
      <c r="J587" s="22">
        <f>VLOOKUP(A587,FII!$A$1:$D$3730,3,FALSE)</f>
        <v>13.95</v>
      </c>
      <c r="K587" s="22">
        <f>VLOOKUP(A587,FII!$A$1:$D$3730,4,FALSE)</f>
        <v>-277.19</v>
      </c>
      <c r="L587" s="22">
        <f>VLOOKUP(A587,CRUDE!$A:$B,2,FALSE)</f>
        <v>76.13</v>
      </c>
      <c r="M587" s="22">
        <f>VLOOKUP(A587,NIFTY!$A:$H,8,FALSE)</f>
        <v>155.31</v>
      </c>
      <c r="N587" s="22">
        <f>VLOOKUP($A587,MIDCAP100!$A:$H,2,FALSE)</f>
        <v>8366.85</v>
      </c>
      <c r="O587" s="22">
        <f>VLOOKUP($A587,SMALLCAP100!$A:$H,2,FALSE)</f>
        <v>3836.92</v>
      </c>
    </row>
    <row r="588" spans="1:15">
      <c r="A588" s="21">
        <v>40387</v>
      </c>
      <c r="B588">
        <v>5397.55</v>
      </c>
      <c r="C588" s="22">
        <f>VLOOKUP(A588,NIFTY!$A:$E,3,FALSE)</f>
        <v>5436.1</v>
      </c>
      <c r="D588" s="22">
        <f>VLOOKUP($A588,NIFTY!$A:$E,4,FALSE)</f>
        <v>5447.85</v>
      </c>
      <c r="E588" s="22">
        <f>VLOOKUP($A588,NIFTY!$A:$E,5,FALSE)</f>
        <v>5386.25</v>
      </c>
      <c r="F588">
        <v>19.52</v>
      </c>
      <c r="G588">
        <v>10497.88</v>
      </c>
      <c r="H588">
        <v>5394.4</v>
      </c>
      <c r="I588">
        <v>46.76</v>
      </c>
      <c r="J588" s="22">
        <f>VLOOKUP(A588,FII!$A$1:$D$3730,3,FALSE)</f>
        <v>247.99</v>
      </c>
      <c r="K588" s="22">
        <f>VLOOKUP(A588,FII!$A$1:$D$3730,4,FALSE)</f>
        <v>36.75</v>
      </c>
      <c r="L588" s="22">
        <f>VLOOKUP(A588,CRUDE!$A:$B,2,FALSE)</f>
        <v>76.06</v>
      </c>
      <c r="M588" s="22">
        <f>VLOOKUP(A588,NIFTY!$A:$H,8,FALSE)</f>
        <v>146.94</v>
      </c>
      <c r="N588" s="22">
        <f>VLOOKUP($A588,MIDCAP100!$A:$H,2,FALSE)</f>
        <v>8378.85</v>
      </c>
      <c r="O588" s="22">
        <f>VLOOKUP($A588,SMALLCAP100!$A:$H,2,FALSE)</f>
        <v>3836.01</v>
      </c>
    </row>
    <row r="589" spans="1:15">
      <c r="A589" s="21">
        <v>40388</v>
      </c>
      <c r="B589">
        <v>5408.9</v>
      </c>
      <c r="C589" s="22">
        <f>VLOOKUP(A589,NIFTY!$A:$E,3,FALSE)</f>
        <v>5397.85</v>
      </c>
      <c r="D589" s="22">
        <f>VLOOKUP($A589,NIFTY!$A:$E,4,FALSE)</f>
        <v>5415.85</v>
      </c>
      <c r="E589" s="22">
        <f>VLOOKUP($A589,NIFTY!$A:$E,5,FALSE)</f>
        <v>5381.55</v>
      </c>
      <c r="F589">
        <v>18.329999999999998</v>
      </c>
      <c r="G589">
        <v>10467.16</v>
      </c>
      <c r="H589">
        <v>5408.9</v>
      </c>
      <c r="I589">
        <v>46.536999999999999</v>
      </c>
      <c r="J589" s="22">
        <f>VLOOKUP(A589,FII!$A$1:$D$3730,3,FALSE)</f>
        <v>-738.75</v>
      </c>
      <c r="K589" s="22">
        <f>VLOOKUP(A589,FII!$A$1:$D$3730,4,FALSE)</f>
        <v>-658.32</v>
      </c>
      <c r="L589" s="22">
        <f>VLOOKUP(A589,CRUDE!$A:$B,2,FALSE)</f>
        <v>77.59</v>
      </c>
      <c r="M589" s="22">
        <f>VLOOKUP(A589,NIFTY!$A:$H,8,FALSE)</f>
        <v>162.31</v>
      </c>
      <c r="N589" s="22">
        <f>VLOOKUP($A589,MIDCAP100!$A:$H,2,FALSE)</f>
        <v>8380.2999999999993</v>
      </c>
      <c r="O589" s="22">
        <f>VLOOKUP($A589,SMALLCAP100!$A:$H,2,FALSE)</f>
        <v>3837.78</v>
      </c>
    </row>
    <row r="590" spans="1:15">
      <c r="A590" s="21">
        <v>40389</v>
      </c>
      <c r="B590">
        <v>5367.6</v>
      </c>
      <c r="C590" s="22">
        <f>VLOOKUP(A590,NIFTY!$A:$E,3,FALSE)</f>
        <v>5408.4</v>
      </c>
      <c r="D590" s="22">
        <f>VLOOKUP($A590,NIFTY!$A:$E,4,FALSE)</f>
        <v>5413.25</v>
      </c>
      <c r="E590" s="22">
        <f>VLOOKUP($A590,NIFTY!$A:$E,5,FALSE)</f>
        <v>5349.2</v>
      </c>
      <c r="F590">
        <v>18.940000000000001</v>
      </c>
      <c r="G590">
        <v>10465.94</v>
      </c>
      <c r="H590">
        <v>5374.3</v>
      </c>
      <c r="I590">
        <v>46.405000000000001</v>
      </c>
      <c r="J590" s="22">
        <f>VLOOKUP(A590,FII!$A$1:$D$3730,3,FALSE)</f>
        <v>505.61</v>
      </c>
      <c r="K590" s="22">
        <f>VLOOKUP(A590,FII!$A$1:$D$3730,4,FALSE)</f>
        <v>-671.12</v>
      </c>
      <c r="L590" s="22">
        <f>VLOOKUP(A590,CRUDE!$A:$B,2,FALSE)</f>
        <v>78.180000000000007</v>
      </c>
      <c r="M590" s="22">
        <f>VLOOKUP(A590,NIFTY!$A:$H,8,FALSE)</f>
        <v>131.80000000000001</v>
      </c>
      <c r="N590" s="22">
        <f>VLOOKUP($A590,MIDCAP100!$A:$H,2,FALSE)</f>
        <v>8415.2999999999993</v>
      </c>
      <c r="O590" s="22">
        <f>VLOOKUP($A590,SMALLCAP100!$A:$H,2,FALSE)</f>
        <v>3845.09</v>
      </c>
    </row>
    <row r="591" spans="1:15">
      <c r="A591" s="21">
        <v>40392</v>
      </c>
      <c r="B591">
        <v>5431.65</v>
      </c>
      <c r="C591" s="22">
        <f>VLOOKUP(A591,NIFTY!$A:$E,3,FALSE)</f>
        <v>5369.55</v>
      </c>
      <c r="D591" s="22">
        <f>VLOOKUP($A591,NIFTY!$A:$E,4,FALSE)</f>
        <v>5438.85</v>
      </c>
      <c r="E591" s="22">
        <f>VLOOKUP($A591,NIFTY!$A:$E,5,FALSE)</f>
        <v>5351.3</v>
      </c>
      <c r="F591">
        <v>17.989999999999998</v>
      </c>
      <c r="G591">
        <v>10674.38</v>
      </c>
      <c r="H591">
        <v>5434.35</v>
      </c>
      <c r="I591">
        <v>46.244999999999997</v>
      </c>
      <c r="J591" s="22">
        <f>VLOOKUP(A591,FII!$A$1:$D$3730,3,FALSE)</f>
        <v>-424.43</v>
      </c>
      <c r="K591" s="22">
        <f>VLOOKUP(A591,FII!$A$1:$D$3730,4,FALSE)</f>
        <v>-183.17</v>
      </c>
      <c r="L591" s="22">
        <f>VLOOKUP(A591,CRUDE!$A:$B,2,FALSE)</f>
        <v>80.819999999999993</v>
      </c>
      <c r="M591" s="22">
        <f>VLOOKUP(A591,NIFTY!$A:$H,8,FALSE)</f>
        <v>104.23</v>
      </c>
      <c r="N591" s="22">
        <f>VLOOKUP($A591,MIDCAP100!$A:$H,2,FALSE)</f>
        <v>8499.25</v>
      </c>
      <c r="O591" s="22">
        <f>VLOOKUP($A591,SMALLCAP100!$A:$H,2,FALSE)</f>
        <v>3893.31</v>
      </c>
    </row>
    <row r="592" spans="1:15">
      <c r="A592" s="21">
        <v>40393</v>
      </c>
      <c r="B592">
        <v>5439.55</v>
      </c>
      <c r="C592" s="22">
        <f>VLOOKUP(A592,NIFTY!$A:$E,3,FALSE)</f>
        <v>5432.5</v>
      </c>
      <c r="D592" s="22">
        <f>VLOOKUP($A592,NIFTY!$A:$E,4,FALSE)</f>
        <v>5459.2</v>
      </c>
      <c r="E592" s="22">
        <f>VLOOKUP($A592,NIFTY!$A:$E,5,FALSE)</f>
        <v>5426.4</v>
      </c>
      <c r="F592">
        <v>17.55</v>
      </c>
      <c r="G592">
        <v>10636.38</v>
      </c>
      <c r="H592">
        <v>5437.45</v>
      </c>
      <c r="I592">
        <v>46.164999999999999</v>
      </c>
      <c r="J592" s="22">
        <f>VLOOKUP(A592,FII!$A$1:$D$3730,3,FALSE)</f>
        <v>638.84</v>
      </c>
      <c r="K592" s="22">
        <f>VLOOKUP(A592,FII!$A$1:$D$3730,4,FALSE)</f>
        <v>367.87</v>
      </c>
      <c r="L592" s="22">
        <f>VLOOKUP(A592,CRUDE!$A:$B,2,FALSE)</f>
        <v>82.68</v>
      </c>
      <c r="M592" s="22">
        <f>VLOOKUP(A592,NIFTY!$A:$H,8,FALSE)</f>
        <v>130.72999999999999</v>
      </c>
      <c r="N592" s="22">
        <f>VLOOKUP($A592,MIDCAP100!$A:$H,2,FALSE)</f>
        <v>8532.65</v>
      </c>
      <c r="O592" s="22">
        <f>VLOOKUP($A592,SMALLCAP100!$A:$H,2,FALSE)</f>
        <v>3922.67</v>
      </c>
    </row>
    <row r="593" spans="1:15">
      <c r="A593" s="21">
        <v>40394</v>
      </c>
      <c r="B593">
        <v>5467.85</v>
      </c>
      <c r="C593" s="22">
        <f>VLOOKUP(A593,NIFTY!$A:$E,3,FALSE)</f>
        <v>5441.35</v>
      </c>
      <c r="D593" s="22">
        <f>VLOOKUP($A593,NIFTY!$A:$E,4,FALSE)</f>
        <v>5481.9</v>
      </c>
      <c r="E593" s="22">
        <f>VLOOKUP($A593,NIFTY!$A:$E,5,FALSE)</f>
        <v>5428.4</v>
      </c>
      <c r="F593">
        <v>17.04</v>
      </c>
      <c r="G593">
        <v>10680.43</v>
      </c>
      <c r="H593">
        <v>5460.2</v>
      </c>
      <c r="I593">
        <v>45.89</v>
      </c>
      <c r="J593" s="22">
        <f>VLOOKUP(A593,FII!$A$1:$D$3730,3,FALSE)</f>
        <v>249.28</v>
      </c>
      <c r="K593" s="22">
        <f>VLOOKUP(A593,FII!$A$1:$D$3730,4,FALSE)</f>
        <v>406.32</v>
      </c>
      <c r="L593" s="22">
        <f>VLOOKUP(A593,CRUDE!$A:$B,2,FALSE)</f>
        <v>82.2</v>
      </c>
      <c r="M593" s="22">
        <f>VLOOKUP(A593,NIFTY!$A:$H,8,FALSE)</f>
        <v>120.78</v>
      </c>
      <c r="N593" s="22">
        <f>VLOOKUP($A593,MIDCAP100!$A:$H,2,FALSE)</f>
        <v>8521.15</v>
      </c>
      <c r="O593" s="22">
        <f>VLOOKUP($A593,SMALLCAP100!$A:$H,2,FALSE)</f>
        <v>3931.78</v>
      </c>
    </row>
    <row r="594" spans="1:15">
      <c r="A594" s="21">
        <v>40395</v>
      </c>
      <c r="B594">
        <v>5447.1</v>
      </c>
      <c r="C594" s="22">
        <f>VLOOKUP(A594,NIFTY!$A:$E,3,FALSE)</f>
        <v>5470.15</v>
      </c>
      <c r="D594" s="22">
        <f>VLOOKUP($A594,NIFTY!$A:$E,4,FALSE)</f>
        <v>5487.15</v>
      </c>
      <c r="E594" s="22">
        <f>VLOOKUP($A594,NIFTY!$A:$E,5,FALSE)</f>
        <v>5443.1</v>
      </c>
      <c r="F594">
        <v>17.71</v>
      </c>
      <c r="G594">
        <v>10674.98</v>
      </c>
      <c r="H594">
        <v>5457.55</v>
      </c>
      <c r="I594">
        <v>46.085000000000001</v>
      </c>
      <c r="J594" s="22">
        <f>VLOOKUP(A594,FII!$A$1:$D$3730,3,FALSE)</f>
        <v>-2.1800000000000002</v>
      </c>
      <c r="K594" s="22">
        <f>VLOOKUP(A594,FII!$A$1:$D$3730,4,FALSE)</f>
        <v>151.65</v>
      </c>
      <c r="L594" s="22">
        <f>VLOOKUP(A594,CRUDE!$A:$B,2,FALSE)</f>
        <v>81.61</v>
      </c>
      <c r="M594" s="22">
        <f>VLOOKUP(A594,NIFTY!$A:$H,8,FALSE)</f>
        <v>129.63999999999999</v>
      </c>
      <c r="N594" s="22">
        <f>VLOOKUP($A594,MIDCAP100!$A:$H,2,FALSE)</f>
        <v>8531.65</v>
      </c>
      <c r="O594" s="22">
        <f>VLOOKUP($A594,SMALLCAP100!$A:$H,2,FALSE)</f>
        <v>3938.36</v>
      </c>
    </row>
    <row r="595" spans="1:15">
      <c r="A595" s="21">
        <v>40396</v>
      </c>
      <c r="B595">
        <v>5439.25</v>
      </c>
      <c r="C595" s="22">
        <f>VLOOKUP(A595,NIFTY!$A:$E,3,FALSE)</f>
        <v>5448.25</v>
      </c>
      <c r="D595" s="22">
        <f>VLOOKUP($A595,NIFTY!$A:$E,4,FALSE)</f>
        <v>5471.9</v>
      </c>
      <c r="E595" s="22">
        <f>VLOOKUP($A595,NIFTY!$A:$E,5,FALSE)</f>
        <v>5431.35</v>
      </c>
      <c r="F595">
        <v>17.37</v>
      </c>
      <c r="G595">
        <v>10653.56</v>
      </c>
      <c r="H595">
        <v>5442.45</v>
      </c>
      <c r="I595">
        <v>45.984999999999999</v>
      </c>
      <c r="J595" s="22">
        <f>VLOOKUP(A595,FII!$A$1:$D$3730,3,FALSE)</f>
        <v>-289.57</v>
      </c>
      <c r="K595" s="22">
        <f>VLOOKUP(A595,FII!$A$1:$D$3730,4,FALSE)</f>
        <v>-5.33</v>
      </c>
      <c r="L595" s="22">
        <f>VLOOKUP(A595,CRUDE!$A:$B,2,FALSE)</f>
        <v>80.16</v>
      </c>
      <c r="M595" s="22">
        <f>VLOOKUP(A595,NIFTY!$A:$H,8,FALSE)</f>
        <v>116.67</v>
      </c>
      <c r="N595" s="22">
        <f>VLOOKUP($A595,MIDCAP100!$A:$H,2,FALSE)</f>
        <v>8546.2999999999993</v>
      </c>
      <c r="O595" s="22">
        <f>VLOOKUP($A595,SMALLCAP100!$A:$H,2,FALSE)</f>
        <v>3949.44</v>
      </c>
    </row>
    <row r="596" spans="1:15">
      <c r="A596" s="21">
        <v>40399</v>
      </c>
      <c r="B596">
        <v>5486.15</v>
      </c>
      <c r="C596" s="22">
        <f>VLOOKUP(A596,NIFTY!$A:$E,3,FALSE)</f>
        <v>5439.8</v>
      </c>
      <c r="D596" s="22">
        <f>VLOOKUP($A596,NIFTY!$A:$E,4,FALSE)</f>
        <v>5492.3</v>
      </c>
      <c r="E596" s="22">
        <f>VLOOKUP($A596,NIFTY!$A:$E,5,FALSE)</f>
        <v>5433.25</v>
      </c>
      <c r="F596">
        <v>17</v>
      </c>
      <c r="G596">
        <v>10698.75</v>
      </c>
      <c r="H596">
        <v>5482</v>
      </c>
      <c r="I596">
        <v>46.125</v>
      </c>
      <c r="J596" s="22">
        <f>VLOOKUP(A596,FII!$A$1:$D$3730,3,FALSE)</f>
        <v>526.35</v>
      </c>
      <c r="K596" s="22">
        <f>VLOOKUP(A596,FII!$A$1:$D$3730,4,FALSE)</f>
        <v>-598.69000000000005</v>
      </c>
      <c r="L596" s="22">
        <f>VLOOKUP(A596,CRUDE!$A:$B,2,FALSE)</f>
        <v>80.989999999999995</v>
      </c>
      <c r="M596" s="22">
        <f>VLOOKUP(A596,NIFTY!$A:$H,8,FALSE)</f>
        <v>137</v>
      </c>
      <c r="N596" s="22">
        <f>VLOOKUP($A596,MIDCAP100!$A:$H,2,FALSE)</f>
        <v>8654.4500000000007</v>
      </c>
      <c r="O596" s="22">
        <f>VLOOKUP($A596,SMALLCAP100!$A:$H,2,FALSE)</f>
        <v>4034.76</v>
      </c>
    </row>
    <row r="597" spans="1:15">
      <c r="A597" s="21">
        <v>40400</v>
      </c>
      <c r="B597">
        <v>5460.7</v>
      </c>
      <c r="C597" s="22">
        <f>VLOOKUP(A597,NIFTY!$A:$E,3,FALSE)</f>
        <v>5486.8</v>
      </c>
      <c r="D597" s="22">
        <f>VLOOKUP($A597,NIFTY!$A:$E,4,FALSE)</f>
        <v>5491.45</v>
      </c>
      <c r="E597" s="22">
        <f>VLOOKUP($A597,NIFTY!$A:$E,5,FALSE)</f>
        <v>5445.35</v>
      </c>
      <c r="F597">
        <v>17.329999999999998</v>
      </c>
      <c r="G597">
        <v>10644.25</v>
      </c>
      <c r="H597">
        <v>5460.95</v>
      </c>
      <c r="I597">
        <v>46.4</v>
      </c>
      <c r="J597" s="22">
        <f>VLOOKUP(A597,FII!$A$1:$D$3730,3,FALSE)</f>
        <v>210.39</v>
      </c>
      <c r="K597" s="22">
        <f>VLOOKUP(A597,FII!$A$1:$D$3730,4,FALSE)</f>
        <v>107.32</v>
      </c>
      <c r="L597" s="22">
        <f>VLOOKUP(A597,CRUDE!$A:$B,2,FALSE)</f>
        <v>79.599999999999994</v>
      </c>
      <c r="M597" s="22">
        <f>VLOOKUP(A597,NIFTY!$A:$H,8,FALSE)</f>
        <v>164.22</v>
      </c>
      <c r="N597" s="22">
        <f>VLOOKUP($A597,MIDCAP100!$A:$H,2,FALSE)</f>
        <v>8612.7000000000007</v>
      </c>
      <c r="O597" s="22">
        <f>VLOOKUP($A597,SMALLCAP100!$A:$H,2,FALSE)</f>
        <v>4012.94</v>
      </c>
    </row>
    <row r="598" spans="1:15">
      <c r="A598" s="21">
        <v>40401</v>
      </c>
      <c r="B598">
        <v>5420.6</v>
      </c>
      <c r="C598" s="22">
        <f>VLOOKUP(A598,NIFTY!$A:$E,3,FALSE)</f>
        <v>5460.7</v>
      </c>
      <c r="D598" s="22">
        <f>VLOOKUP($A598,NIFTY!$A:$E,4,FALSE)</f>
        <v>5474.6</v>
      </c>
      <c r="E598" s="22">
        <f>VLOOKUP($A598,NIFTY!$A:$E,5,FALSE)</f>
        <v>5412</v>
      </c>
      <c r="F598">
        <v>18.11</v>
      </c>
      <c r="G598">
        <v>10378.83</v>
      </c>
      <c r="H598">
        <v>5411.9</v>
      </c>
      <c r="I598">
        <v>46.704999999999998</v>
      </c>
      <c r="J598" s="22">
        <f>VLOOKUP(A598,FII!$A$1:$D$3730,3,FALSE)</f>
        <v>-329.62</v>
      </c>
      <c r="K598" s="22">
        <f>VLOOKUP(A598,FII!$A$1:$D$3730,4,FALSE)</f>
        <v>47.13</v>
      </c>
      <c r="L598" s="22">
        <f>VLOOKUP(A598,CRUDE!$A:$B,2,FALSE)</f>
        <v>77.64</v>
      </c>
      <c r="M598" s="22">
        <f>VLOOKUP(A598,NIFTY!$A:$H,8,FALSE)</f>
        <v>174.63</v>
      </c>
      <c r="N598" s="22">
        <f>VLOOKUP($A598,MIDCAP100!$A:$H,2,FALSE)</f>
        <v>8575.9</v>
      </c>
      <c r="O598" s="22">
        <f>VLOOKUP($A598,SMALLCAP100!$A:$H,2,FALSE)</f>
        <v>4009.62</v>
      </c>
    </row>
    <row r="599" spans="1:15">
      <c r="A599" s="21">
        <v>40402</v>
      </c>
      <c r="B599">
        <v>5416.45</v>
      </c>
      <c r="C599" s="22">
        <f>VLOOKUP(A599,NIFTY!$A:$E,3,FALSE)</f>
        <v>5418.7</v>
      </c>
      <c r="D599" s="22">
        <f>VLOOKUP($A599,NIFTY!$A:$E,4,FALSE)</f>
        <v>5431.1</v>
      </c>
      <c r="E599" s="22">
        <f>VLOOKUP($A599,NIFTY!$A:$E,5,FALSE)</f>
        <v>5372.45</v>
      </c>
      <c r="F599">
        <v>18</v>
      </c>
      <c r="G599">
        <v>10319.950000000001</v>
      </c>
      <c r="H599">
        <v>5419.7</v>
      </c>
      <c r="I599">
        <v>46.77</v>
      </c>
      <c r="J599" s="22">
        <f>VLOOKUP(A599,FII!$A$1:$D$3730,3,FALSE)</f>
        <v>-836.66</v>
      </c>
      <c r="K599" s="22">
        <f>VLOOKUP(A599,FII!$A$1:$D$3730,4,FALSE)</f>
        <v>-279.93</v>
      </c>
      <c r="L599" s="22">
        <f>VLOOKUP(A599,CRUDE!$A:$B,2,FALSE)</f>
        <v>75.52</v>
      </c>
      <c r="M599" s="22">
        <f>VLOOKUP(A599,NIFTY!$A:$H,8,FALSE)</f>
        <v>172.04</v>
      </c>
      <c r="N599" s="22">
        <f>VLOOKUP($A599,MIDCAP100!$A:$H,2,FALSE)</f>
        <v>8610.2000000000007</v>
      </c>
      <c r="O599" s="22">
        <f>VLOOKUP($A599,SMALLCAP100!$A:$H,2,FALSE)</f>
        <v>4014.7</v>
      </c>
    </row>
    <row r="600" spans="1:15">
      <c r="A600" s="21">
        <v>40403</v>
      </c>
      <c r="B600">
        <v>5452.1</v>
      </c>
      <c r="C600" s="22">
        <f>VLOOKUP(A600,NIFTY!$A:$E,3,FALSE)</f>
        <v>5420.65</v>
      </c>
      <c r="D600" s="22">
        <f>VLOOKUP($A600,NIFTY!$A:$E,4,FALSE)</f>
        <v>5476.5</v>
      </c>
      <c r="E600" s="22">
        <f>VLOOKUP($A600,NIFTY!$A:$E,5,FALSE)</f>
        <v>5415.5</v>
      </c>
      <c r="F600">
        <v>16.739999999999998</v>
      </c>
      <c r="G600">
        <v>10303.15</v>
      </c>
      <c r="H600">
        <v>5456.45</v>
      </c>
      <c r="I600">
        <v>46.625</v>
      </c>
      <c r="J600" s="22">
        <f>VLOOKUP(A600,FII!$A$1:$D$3730,3,FALSE)</f>
        <v>-697.73</v>
      </c>
      <c r="K600" s="22">
        <f>VLOOKUP(A600,FII!$A$1:$D$3730,4,FALSE)</f>
        <v>-370.09</v>
      </c>
      <c r="L600" s="22">
        <f>VLOOKUP(A600,CRUDE!$A:$B,2,FALSE)</f>
        <v>75.11</v>
      </c>
      <c r="M600" s="22">
        <f>VLOOKUP(A600,NIFTY!$A:$H,8,FALSE)</f>
        <v>154.91</v>
      </c>
      <c r="N600" s="22">
        <f>VLOOKUP($A600,MIDCAP100!$A:$H,2,FALSE)</f>
        <v>8710.5499999999993</v>
      </c>
      <c r="O600" s="22">
        <f>VLOOKUP($A600,SMALLCAP100!$A:$H,2,FALSE)</f>
        <v>4041.76</v>
      </c>
    </row>
    <row r="601" spans="1:15">
      <c r="A601" s="21">
        <v>40406</v>
      </c>
      <c r="B601">
        <v>5418.3</v>
      </c>
      <c r="C601" s="22">
        <f>VLOOKUP(A601,NIFTY!$A:$E,3,FALSE)</f>
        <v>5452.1</v>
      </c>
      <c r="D601" s="22">
        <f>VLOOKUP($A601,NIFTY!$A:$E,4,FALSE)</f>
        <v>5465.25</v>
      </c>
      <c r="E601" s="22">
        <f>VLOOKUP($A601,NIFTY!$A:$E,5,FALSE)</f>
        <v>5397.4</v>
      </c>
      <c r="F601">
        <v>18.11</v>
      </c>
      <c r="G601">
        <v>10302.01</v>
      </c>
      <c r="H601">
        <v>5417.45</v>
      </c>
      <c r="I601">
        <v>46.8</v>
      </c>
      <c r="J601" s="22">
        <f>VLOOKUP(A601,FII!$A$1:$D$3730,3,FALSE)</f>
        <v>485.79</v>
      </c>
      <c r="K601" s="22">
        <f>VLOOKUP(A601,FII!$A$1:$D$3730,4,FALSE)</f>
        <v>-75.67</v>
      </c>
      <c r="L601" s="22">
        <f>VLOOKUP(A601,CRUDE!$A:$B,2,FALSE)</f>
        <v>74.849999999999994</v>
      </c>
      <c r="M601" s="22">
        <f>VLOOKUP(A601,NIFTY!$A:$H,8,FALSE)</f>
        <v>189.45</v>
      </c>
      <c r="N601" s="22">
        <f>VLOOKUP($A601,MIDCAP100!$A:$H,2,FALSE)</f>
        <v>8716.15</v>
      </c>
      <c r="O601" s="22">
        <f>VLOOKUP($A601,SMALLCAP100!$A:$H,2,FALSE)</f>
        <v>4040.11</v>
      </c>
    </row>
    <row r="602" spans="1:15">
      <c r="A602" s="21">
        <v>40407</v>
      </c>
      <c r="B602">
        <v>5414.15</v>
      </c>
      <c r="C602" s="22">
        <f>VLOOKUP(A602,NIFTY!$A:$E,3,FALSE)</f>
        <v>5422.15</v>
      </c>
      <c r="D602" s="22">
        <f>VLOOKUP($A602,NIFTY!$A:$E,4,FALSE)</f>
        <v>5443.55</v>
      </c>
      <c r="E602" s="22">
        <f>VLOOKUP($A602,NIFTY!$A:$E,5,FALSE)</f>
        <v>5408.8</v>
      </c>
      <c r="F602">
        <v>17.63</v>
      </c>
      <c r="G602">
        <v>10405.85</v>
      </c>
      <c r="H602">
        <v>5424.8</v>
      </c>
      <c r="I602">
        <v>46.645000000000003</v>
      </c>
      <c r="J602" s="22">
        <f>VLOOKUP(A602,FII!$A$1:$D$3730,3,FALSE)</f>
        <v>114.23</v>
      </c>
      <c r="K602" s="22">
        <f>VLOOKUP(A602,FII!$A$1:$D$3730,4,FALSE)</f>
        <v>-556.26</v>
      </c>
      <c r="L602" s="22">
        <f>VLOOKUP(A602,CRUDE!$A:$B,2,FALSE)</f>
        <v>76.930000000000007</v>
      </c>
      <c r="M602" s="22">
        <f>VLOOKUP(A602,NIFTY!$A:$H,8,FALSE)</f>
        <v>138.28</v>
      </c>
      <c r="N602" s="22">
        <f>VLOOKUP($A602,MIDCAP100!$A:$H,2,FALSE)</f>
        <v>8754.9</v>
      </c>
      <c r="O602" s="22">
        <f>VLOOKUP($A602,SMALLCAP100!$A:$H,2,FALSE)</f>
        <v>4072.85</v>
      </c>
    </row>
    <row r="603" spans="1:15">
      <c r="A603" s="21">
        <v>40408</v>
      </c>
      <c r="B603">
        <v>5479.15</v>
      </c>
      <c r="C603" s="22">
        <f>VLOOKUP(A603,NIFTY!$A:$E,3,FALSE)</f>
        <v>5416.25</v>
      </c>
      <c r="D603" s="22">
        <f>VLOOKUP($A603,NIFTY!$A:$E,4,FALSE)</f>
        <v>5487.95</v>
      </c>
      <c r="E603" s="22">
        <f>VLOOKUP($A603,NIFTY!$A:$E,5,FALSE)</f>
        <v>5416.25</v>
      </c>
      <c r="F603">
        <v>16.399999999999999</v>
      </c>
      <c r="G603">
        <v>10415.540000000001</v>
      </c>
      <c r="H603">
        <v>5483.05</v>
      </c>
      <c r="I603">
        <v>46.56</v>
      </c>
      <c r="J603" s="22">
        <f>VLOOKUP(A603,FII!$A$1:$D$3730,3,FALSE)</f>
        <v>160.94999999999999</v>
      </c>
      <c r="K603" s="22">
        <f>VLOOKUP(A603,FII!$A$1:$D$3730,4,FALSE)</f>
        <v>-125.83</v>
      </c>
      <c r="L603" s="22">
        <f>VLOOKUP(A603,CRUDE!$A:$B,2,FALSE)</f>
        <v>76.47</v>
      </c>
      <c r="M603" s="22">
        <f>VLOOKUP(A603,NIFTY!$A:$H,8,FALSE)</f>
        <v>154.25</v>
      </c>
      <c r="N603" s="22">
        <f>VLOOKUP($A603,MIDCAP100!$A:$H,2,FALSE)</f>
        <v>8832.85</v>
      </c>
      <c r="O603" s="22">
        <f>VLOOKUP($A603,SMALLCAP100!$A:$H,2,FALSE)</f>
        <v>4106.1099999999997</v>
      </c>
    </row>
    <row r="604" spans="1:15">
      <c r="A604" s="21">
        <v>40409</v>
      </c>
      <c r="B604">
        <v>5540.2</v>
      </c>
      <c r="C604" s="22">
        <f>VLOOKUP(A604,NIFTY!$A:$E,3,FALSE)</f>
        <v>5478.25</v>
      </c>
      <c r="D604" s="22">
        <f>VLOOKUP($A604,NIFTY!$A:$E,4,FALSE)</f>
        <v>5544.7</v>
      </c>
      <c r="E604" s="22">
        <f>VLOOKUP($A604,NIFTY!$A:$E,5,FALSE)</f>
        <v>5478.1</v>
      </c>
      <c r="F604">
        <v>16.53</v>
      </c>
      <c r="G604">
        <v>10271.209999999999</v>
      </c>
      <c r="H604">
        <v>5527.7</v>
      </c>
      <c r="I604">
        <v>46.512999999999998</v>
      </c>
      <c r="J604" s="22" t="e">
        <f>VLOOKUP(A604,FII!$A$1:$D$3730,3,FALSE)</f>
        <v>#N/A</v>
      </c>
      <c r="K604" s="22" t="e">
        <f>VLOOKUP(A604,FII!$A$1:$D$3730,4,FALSE)</f>
        <v>#N/A</v>
      </c>
      <c r="L604" s="22">
        <f>VLOOKUP(A604,CRUDE!$A:$B,2,FALSE)</f>
        <v>75.3</v>
      </c>
      <c r="M604" s="22">
        <f>VLOOKUP(A604,NIFTY!$A:$H,8,FALSE)</f>
        <v>167.74</v>
      </c>
      <c r="N604" s="22">
        <f>VLOOKUP($A604,MIDCAP100!$A:$H,2,FALSE)</f>
        <v>8920</v>
      </c>
      <c r="O604" s="22">
        <f>VLOOKUP($A604,SMALLCAP100!$A:$H,2,FALSE)</f>
        <v>4132.6099999999997</v>
      </c>
    </row>
    <row r="605" spans="1:15">
      <c r="A605" s="21">
        <v>40410</v>
      </c>
      <c r="B605">
        <v>5530.65</v>
      </c>
      <c r="C605" s="22">
        <f>VLOOKUP(A605,NIFTY!$A:$E,3,FALSE)</f>
        <v>5540.8</v>
      </c>
      <c r="D605" s="22">
        <f>VLOOKUP($A605,NIFTY!$A:$E,4,FALSE)</f>
        <v>5546.6</v>
      </c>
      <c r="E605" s="22">
        <f>VLOOKUP($A605,NIFTY!$A:$E,5,FALSE)</f>
        <v>5513.35</v>
      </c>
      <c r="F605">
        <v>16.7</v>
      </c>
      <c r="G605">
        <v>10213.620000000001</v>
      </c>
      <c r="H605">
        <v>5522.55</v>
      </c>
      <c r="I605">
        <v>46.615000000000002</v>
      </c>
      <c r="J605" s="22">
        <f>VLOOKUP(A605,FII!$A$1:$D$3730,3,FALSE)</f>
        <v>432.99</v>
      </c>
      <c r="K605" s="22">
        <f>VLOOKUP(A605,FII!$A$1:$D$3730,4,FALSE)</f>
        <v>321.01</v>
      </c>
      <c r="L605" s="22">
        <f>VLOOKUP(A605,CRUDE!$A:$B,2,FALSE)</f>
        <v>74.260000000000005</v>
      </c>
      <c r="M605" s="22">
        <f>VLOOKUP(A605,NIFTY!$A:$H,8,FALSE)</f>
        <v>144.07</v>
      </c>
      <c r="N605" s="22">
        <f>VLOOKUP($A605,MIDCAP100!$A:$H,2,FALSE)</f>
        <v>8930.85</v>
      </c>
      <c r="O605" s="22">
        <f>VLOOKUP($A605,SMALLCAP100!$A:$H,2,FALSE)</f>
        <v>4141.8599999999997</v>
      </c>
    </row>
    <row r="606" spans="1:15">
      <c r="A606" s="21">
        <v>40413</v>
      </c>
      <c r="B606">
        <v>5543.5</v>
      </c>
      <c r="C606" s="22">
        <f>VLOOKUP(A606,NIFTY!$A:$E,3,FALSE)</f>
        <v>5531.15</v>
      </c>
      <c r="D606" s="22">
        <f>VLOOKUP($A606,NIFTY!$A:$E,4,FALSE)</f>
        <v>5549.8</v>
      </c>
      <c r="E606" s="22">
        <f>VLOOKUP($A606,NIFTY!$A:$E,5,FALSE)</f>
        <v>5519.4</v>
      </c>
      <c r="F606">
        <v>17.14</v>
      </c>
      <c r="G606">
        <v>10174.41</v>
      </c>
      <c r="H606">
        <v>5536.9</v>
      </c>
      <c r="I606">
        <v>46.645000000000003</v>
      </c>
      <c r="J606" s="22">
        <f>VLOOKUP(A606,FII!$A$1:$D$3730,3,FALSE)</f>
        <v>-781.04</v>
      </c>
      <c r="K606" s="22">
        <f>VLOOKUP(A606,FII!$A$1:$D$3730,4,FALSE)</f>
        <v>-132.69999999999999</v>
      </c>
      <c r="L606" s="22">
        <f>VLOOKUP(A606,CRUDE!$A:$B,2,FALSE)</f>
        <v>73.62</v>
      </c>
      <c r="M606" s="22">
        <f>VLOOKUP(A606,NIFTY!$A:$H,8,FALSE)</f>
        <v>118.74</v>
      </c>
      <c r="N606" s="22">
        <f>VLOOKUP($A606,MIDCAP100!$A:$H,2,FALSE)</f>
        <v>9002.35</v>
      </c>
      <c r="O606" s="22">
        <f>VLOOKUP($A606,SMALLCAP100!$A:$H,2,FALSE)</f>
        <v>4177.76</v>
      </c>
    </row>
    <row r="607" spans="1:15">
      <c r="A607" s="21">
        <v>40414</v>
      </c>
      <c r="B607">
        <v>5505.1</v>
      </c>
      <c r="C607" s="22">
        <f>VLOOKUP(A607,NIFTY!$A:$E,3,FALSE)</f>
        <v>5541.1</v>
      </c>
      <c r="D607" s="22">
        <f>VLOOKUP($A607,NIFTY!$A:$E,4,FALSE)</f>
        <v>5547.25</v>
      </c>
      <c r="E607" s="22">
        <f>VLOOKUP($A607,NIFTY!$A:$E,5,FALSE)</f>
        <v>5488.45</v>
      </c>
      <c r="F607">
        <v>16.989999999999998</v>
      </c>
      <c r="G607">
        <v>10040.450000000001</v>
      </c>
      <c r="H607">
        <v>5510.35</v>
      </c>
      <c r="I607">
        <v>46.905000000000001</v>
      </c>
      <c r="J607" s="22">
        <f>VLOOKUP(A607,FII!$A$1:$D$3730,3,FALSE)</f>
        <v>-610.16999999999996</v>
      </c>
      <c r="K607" s="22">
        <f>VLOOKUP(A607,FII!$A$1:$D$3730,4,FALSE)</f>
        <v>88.44</v>
      </c>
      <c r="L607" s="22">
        <f>VLOOKUP(A607,CRUDE!$A:$B,2,FALSE)</f>
        <v>72.38</v>
      </c>
      <c r="M607" s="22">
        <f>VLOOKUP(A607,NIFTY!$A:$H,8,FALSE)</f>
        <v>139.15</v>
      </c>
      <c r="N607" s="22">
        <f>VLOOKUP($A607,MIDCAP100!$A:$H,2,FALSE)</f>
        <v>8942.2000000000007</v>
      </c>
      <c r="O607" s="22">
        <f>VLOOKUP($A607,SMALLCAP100!$A:$H,2,FALSE)</f>
        <v>4160.17</v>
      </c>
    </row>
    <row r="608" spans="1:15">
      <c r="A608" s="21">
        <v>40415</v>
      </c>
      <c r="B608">
        <v>5462.35</v>
      </c>
      <c r="C608" s="22">
        <f>VLOOKUP(A608,NIFTY!$A:$E,3,FALSE)</f>
        <v>5505.3</v>
      </c>
      <c r="D608" s="22">
        <f>VLOOKUP($A608,NIFTY!$A:$E,4,FALSE)</f>
        <v>5506.15</v>
      </c>
      <c r="E608" s="22">
        <f>VLOOKUP($A608,NIFTY!$A:$E,5,FALSE)</f>
        <v>5452.55</v>
      </c>
      <c r="F608">
        <v>18.920000000000002</v>
      </c>
      <c r="G608">
        <v>10060.06</v>
      </c>
      <c r="H608">
        <v>5469.85</v>
      </c>
      <c r="I608">
        <v>46.905000000000001</v>
      </c>
      <c r="J608" s="22">
        <f>VLOOKUP(A608,FII!$A$1:$D$3730,3,FALSE)</f>
        <v>-1160.17</v>
      </c>
      <c r="K608" s="22">
        <f>VLOOKUP(A608,FII!$A$1:$D$3730,4,FALSE)</f>
        <v>-217.53</v>
      </c>
      <c r="L608" s="22">
        <f>VLOOKUP(A608,CRUDE!$A:$B,2,FALSE)</f>
        <v>73.48</v>
      </c>
      <c r="M608" s="22">
        <f>VLOOKUP(A608,NIFTY!$A:$H,8,FALSE)</f>
        <v>157.76</v>
      </c>
      <c r="N608" s="22">
        <f>VLOOKUP($A608,MIDCAP100!$A:$H,2,FALSE)</f>
        <v>8834.5499999999993</v>
      </c>
      <c r="O608" s="22">
        <f>VLOOKUP($A608,SMALLCAP100!$A:$H,2,FALSE)</f>
        <v>4092.03</v>
      </c>
    </row>
    <row r="609" spans="1:15">
      <c r="A609" s="21">
        <v>40416</v>
      </c>
      <c r="B609">
        <v>5477.9</v>
      </c>
      <c r="C609" s="22">
        <f>VLOOKUP(A609,NIFTY!$A:$E,3,FALSE)</f>
        <v>5462.1</v>
      </c>
      <c r="D609" s="22">
        <f>VLOOKUP($A609,NIFTY!$A:$E,4,FALSE)</f>
        <v>5486.55</v>
      </c>
      <c r="E609" s="22">
        <f>VLOOKUP($A609,NIFTY!$A:$E,5,FALSE)</f>
        <v>5454.7</v>
      </c>
      <c r="F609">
        <v>17.09</v>
      </c>
      <c r="G609">
        <v>9985.81</v>
      </c>
      <c r="H609">
        <v>5477.9</v>
      </c>
      <c r="I609">
        <v>46.844999999999999</v>
      </c>
      <c r="J609" s="22">
        <f>VLOOKUP(A609,FII!$A$1:$D$3730,3,FALSE)</f>
        <v>-888.43</v>
      </c>
      <c r="K609" s="22">
        <f>VLOOKUP(A609,FII!$A$1:$D$3730,4,FALSE)</f>
        <v>-288.39</v>
      </c>
      <c r="L609" s="22">
        <f>VLOOKUP(A609,CRUDE!$A:$B,2,FALSE)</f>
        <v>75.02</v>
      </c>
      <c r="M609" s="22">
        <f>VLOOKUP(A609,NIFTY!$A:$H,8,FALSE)</f>
        <v>186.38</v>
      </c>
      <c r="N609" s="22">
        <f>VLOOKUP($A609,MIDCAP100!$A:$H,2,FALSE)</f>
        <v>8829.25</v>
      </c>
      <c r="O609" s="22">
        <f>VLOOKUP($A609,SMALLCAP100!$A:$H,2,FALSE)</f>
        <v>4094.36</v>
      </c>
    </row>
    <row r="610" spans="1:15">
      <c r="A610" s="21">
        <v>40417</v>
      </c>
      <c r="B610">
        <v>5408.7</v>
      </c>
      <c r="C610" s="22">
        <f>VLOOKUP(A610,NIFTY!$A:$E,3,FALSE)</f>
        <v>5489.6</v>
      </c>
      <c r="D610" s="22">
        <f>VLOOKUP($A610,NIFTY!$A:$E,4,FALSE)</f>
        <v>5495.2</v>
      </c>
      <c r="E610" s="22">
        <f>VLOOKUP($A610,NIFTY!$A:$E,5,FALSE)</f>
        <v>5391.95</v>
      </c>
      <c r="F610">
        <v>19.63</v>
      </c>
      <c r="G610">
        <v>10150.65</v>
      </c>
      <c r="H610">
        <v>5415.75</v>
      </c>
      <c r="I610">
        <v>46.81</v>
      </c>
      <c r="J610" s="22">
        <f>VLOOKUP(A610,FII!$A$1:$D$3730,3,FALSE)</f>
        <v>-238.33</v>
      </c>
      <c r="K610" s="22">
        <f>VLOOKUP(A610,FII!$A$1:$D$3730,4,FALSE)</f>
        <v>-216.87</v>
      </c>
      <c r="L610" s="22">
        <f>VLOOKUP(A610,CRUDE!$A:$B,2,FALSE)</f>
        <v>76.650000000000006</v>
      </c>
      <c r="M610" s="22">
        <f>VLOOKUP(A610,NIFTY!$A:$H,8,FALSE)</f>
        <v>142.33000000000001</v>
      </c>
      <c r="N610" s="22">
        <f>VLOOKUP($A610,MIDCAP100!$A:$H,2,FALSE)</f>
        <v>8757.7999999999993</v>
      </c>
      <c r="O610" s="22">
        <f>VLOOKUP($A610,SMALLCAP100!$A:$H,2,FALSE)</f>
        <v>4057.37</v>
      </c>
    </row>
    <row r="611" spans="1:15">
      <c r="A611" s="21">
        <v>40420</v>
      </c>
      <c r="B611">
        <v>5415.45</v>
      </c>
      <c r="C611" s="22">
        <f>VLOOKUP(A611,NIFTY!$A:$E,3,FALSE)</f>
        <v>5408.9</v>
      </c>
      <c r="D611" s="22">
        <f>VLOOKUP($A611,NIFTY!$A:$E,4,FALSE)</f>
        <v>5469</v>
      </c>
      <c r="E611" s="22">
        <f>VLOOKUP($A611,NIFTY!$A:$E,5,FALSE)</f>
        <v>5390.35</v>
      </c>
      <c r="F611">
        <v>18.36</v>
      </c>
      <c r="G611">
        <v>10009.73</v>
      </c>
      <c r="H611">
        <v>5426.2</v>
      </c>
      <c r="I611">
        <v>46.914999999999999</v>
      </c>
      <c r="J611" s="22">
        <f>VLOOKUP(A611,FII!$A$1:$D$3730,3,FALSE)</f>
        <v>-221.77</v>
      </c>
      <c r="K611" s="22">
        <f>VLOOKUP(A611,FII!$A$1:$D$3730,4,FALSE)</f>
        <v>-87.05</v>
      </c>
      <c r="L611" s="22">
        <f>VLOOKUP(A611,CRUDE!$A:$B,2,FALSE)</f>
        <v>76.599999999999994</v>
      </c>
      <c r="M611" s="22">
        <f>VLOOKUP(A611,NIFTY!$A:$H,8,FALSE)</f>
        <v>113.84</v>
      </c>
      <c r="N611" s="22">
        <f>VLOOKUP($A611,MIDCAP100!$A:$H,2,FALSE)</f>
        <v>8737.4500000000007</v>
      </c>
      <c r="O611" s="22">
        <f>VLOOKUP($A611,SMALLCAP100!$A:$H,2,FALSE)</f>
        <v>4054.93</v>
      </c>
    </row>
    <row r="612" spans="1:15">
      <c r="A612" s="21">
        <v>40421</v>
      </c>
      <c r="B612">
        <v>5402.4</v>
      </c>
      <c r="C612" s="22">
        <f>VLOOKUP(A612,NIFTY!$A:$E,3,FALSE)</f>
        <v>5413.55</v>
      </c>
      <c r="D612" s="22">
        <f>VLOOKUP($A612,NIFTY!$A:$E,4,FALSE)</f>
        <v>5413.9</v>
      </c>
      <c r="E612" s="22">
        <f>VLOOKUP($A612,NIFTY!$A:$E,5,FALSE)</f>
        <v>5348.9</v>
      </c>
      <c r="F612">
        <v>18.47</v>
      </c>
      <c r="G612">
        <v>10014.719999999999</v>
      </c>
      <c r="H612">
        <v>5403.7</v>
      </c>
      <c r="I612">
        <v>47.064999999999998</v>
      </c>
      <c r="J612" s="22">
        <f>VLOOKUP(A612,FII!$A$1:$D$3730,3,FALSE)</f>
        <v>419.84</v>
      </c>
      <c r="K612" s="22">
        <f>VLOOKUP(A612,FII!$A$1:$D$3730,4,FALSE)</f>
        <v>306.88</v>
      </c>
      <c r="L612" s="22">
        <f>VLOOKUP(A612,CRUDE!$A:$B,2,FALSE)</f>
        <v>74.64</v>
      </c>
      <c r="M612" s="22">
        <f>VLOOKUP(A612,NIFTY!$A:$H,8,FALSE)</f>
        <v>157.13</v>
      </c>
      <c r="N612" s="22">
        <f>VLOOKUP($A612,MIDCAP100!$A:$H,2,FALSE)</f>
        <v>8679.85</v>
      </c>
      <c r="O612" s="22">
        <f>VLOOKUP($A612,SMALLCAP100!$A:$H,2,FALSE)</f>
        <v>4030.9</v>
      </c>
    </row>
    <row r="613" spans="1:15">
      <c r="A613" s="21">
        <v>40422</v>
      </c>
      <c r="B613">
        <v>5471.85</v>
      </c>
      <c r="C613" s="22">
        <f>VLOOKUP(A613,NIFTY!$A:$E,3,FALSE)</f>
        <v>5403.05</v>
      </c>
      <c r="D613" s="22">
        <f>VLOOKUP($A613,NIFTY!$A:$E,4,FALSE)</f>
        <v>5478.6</v>
      </c>
      <c r="E613" s="22">
        <f>VLOOKUP($A613,NIFTY!$A:$E,5,FALSE)</f>
        <v>5403.05</v>
      </c>
      <c r="F613">
        <v>16.7</v>
      </c>
      <c r="G613">
        <v>10269.469999999999</v>
      </c>
      <c r="H613">
        <v>5477.95</v>
      </c>
      <c r="I613">
        <v>46.674999999999997</v>
      </c>
      <c r="J613" s="22">
        <f>VLOOKUP(A613,FII!$A$1:$D$3730,3,FALSE)</f>
        <v>-706.48</v>
      </c>
      <c r="K613" s="22">
        <f>VLOOKUP(A613,FII!$A$1:$D$3730,4,FALSE)</f>
        <v>-242.87</v>
      </c>
      <c r="L613" s="22">
        <f>VLOOKUP(A613,CRUDE!$A:$B,2,FALSE)</f>
        <v>76.349999999999994</v>
      </c>
      <c r="M613" s="22">
        <f>VLOOKUP(A613,NIFTY!$A:$H,8,FALSE)</f>
        <v>144.22999999999999</v>
      </c>
      <c r="N613" s="22">
        <f>VLOOKUP($A613,MIDCAP100!$A:$H,2,FALSE)</f>
        <v>8783.2000000000007</v>
      </c>
      <c r="O613" s="22">
        <f>VLOOKUP($A613,SMALLCAP100!$A:$H,2,FALSE)</f>
        <v>4110.1899999999996</v>
      </c>
    </row>
    <row r="614" spans="1:15">
      <c r="A614" s="21">
        <v>40423</v>
      </c>
      <c r="B614">
        <v>5486.15</v>
      </c>
      <c r="C614" s="22">
        <f>VLOOKUP(A614,NIFTY!$A:$E,3,FALSE)</f>
        <v>5471.9</v>
      </c>
      <c r="D614" s="22">
        <f>VLOOKUP($A614,NIFTY!$A:$E,4,FALSE)</f>
        <v>5513.95</v>
      </c>
      <c r="E614" s="22">
        <f>VLOOKUP($A614,NIFTY!$A:$E,5,FALSE)</f>
        <v>5471.85</v>
      </c>
      <c r="F614">
        <v>16.149999999999999</v>
      </c>
      <c r="G614">
        <v>10320.1</v>
      </c>
      <c r="H614">
        <v>5489.85</v>
      </c>
      <c r="I614">
        <v>46.725000000000001</v>
      </c>
      <c r="J614" s="22">
        <f>VLOOKUP(A614,FII!$A$1:$D$3730,3,FALSE)</f>
        <v>667.48</v>
      </c>
      <c r="K614" s="22">
        <f>VLOOKUP(A614,FII!$A$1:$D$3730,4,FALSE)</f>
        <v>260.20999999999998</v>
      </c>
      <c r="L614" s="22">
        <f>VLOOKUP(A614,CRUDE!$A:$B,2,FALSE)</f>
        <v>76.930000000000007</v>
      </c>
      <c r="M614" s="22">
        <f>VLOOKUP(A614,NIFTY!$A:$H,8,FALSE)</f>
        <v>159.66999999999999</v>
      </c>
      <c r="N614" s="22">
        <f>VLOOKUP($A614,MIDCAP100!$A:$H,2,FALSE)</f>
        <v>8861.1</v>
      </c>
      <c r="O614" s="22">
        <f>VLOOKUP($A614,SMALLCAP100!$A:$H,2,FALSE)</f>
        <v>4144.82</v>
      </c>
    </row>
    <row r="615" spans="1:15">
      <c r="A615" s="21">
        <v>40424</v>
      </c>
      <c r="B615">
        <v>5479.4</v>
      </c>
      <c r="C615" s="22">
        <f>VLOOKUP(A615,NIFTY!$A:$E,3,FALSE)</f>
        <v>5486.3</v>
      </c>
      <c r="D615" s="22">
        <f>VLOOKUP($A615,NIFTY!$A:$E,4,FALSE)</f>
        <v>5510.4</v>
      </c>
      <c r="E615" s="22">
        <f>VLOOKUP($A615,NIFTY!$A:$E,5,FALSE)</f>
        <v>5473.65</v>
      </c>
      <c r="F615">
        <v>15.86</v>
      </c>
      <c r="G615">
        <v>10447.93</v>
      </c>
      <c r="H615">
        <v>5484.9</v>
      </c>
      <c r="I615">
        <v>46.484999999999999</v>
      </c>
      <c r="J615" s="22">
        <f>VLOOKUP(A615,FII!$A$1:$D$3730,3,FALSE)</f>
        <v>944.25</v>
      </c>
      <c r="K615" s="22">
        <f>VLOOKUP(A615,FII!$A$1:$D$3730,4,FALSE)</f>
        <v>229.72</v>
      </c>
      <c r="L615" s="22">
        <f>VLOOKUP(A615,CRUDE!$A:$B,2,FALSE)</f>
        <v>76.67</v>
      </c>
      <c r="M615" s="22">
        <f>VLOOKUP(A615,NIFTY!$A:$H,8,FALSE)</f>
        <v>146.81</v>
      </c>
      <c r="N615" s="22">
        <f>VLOOKUP($A615,MIDCAP100!$A:$H,2,FALSE)</f>
        <v>8923.35</v>
      </c>
      <c r="O615" s="22">
        <f>VLOOKUP($A615,SMALLCAP100!$A:$H,2,FALSE)</f>
        <v>4193.4399999999996</v>
      </c>
    </row>
    <row r="616" spans="1:15">
      <c r="A616" s="21">
        <v>40427</v>
      </c>
      <c r="B616">
        <v>5576.95</v>
      </c>
      <c r="C616" s="22">
        <f>VLOOKUP(A616,NIFTY!$A:$E,3,FALSE)</f>
        <v>5479.55</v>
      </c>
      <c r="D616" s="22">
        <f>VLOOKUP($A616,NIFTY!$A:$E,4,FALSE)</f>
        <v>5589.4</v>
      </c>
      <c r="E616" s="22">
        <f>VLOOKUP($A616,NIFTY!$A:$E,5,FALSE)</f>
        <v>5479.55</v>
      </c>
      <c r="F616">
        <v>15.22</v>
      </c>
      <c r="G616" t="e">
        <v>#N/A</v>
      </c>
      <c r="H616">
        <v>5577</v>
      </c>
      <c r="I616">
        <v>46.54</v>
      </c>
      <c r="J616" s="22">
        <f>VLOOKUP(A616,FII!$A$1:$D$3730,3,FALSE)</f>
        <v>89.14</v>
      </c>
      <c r="K616" s="22">
        <f>VLOOKUP(A616,FII!$A$1:$D$3730,4,FALSE)</f>
        <v>323.04000000000002</v>
      </c>
      <c r="L616" s="22">
        <f>VLOOKUP(A616,CRUDE!$A:$B,2,FALSE)</f>
        <v>76.87</v>
      </c>
      <c r="M616" s="22">
        <f>VLOOKUP(A616,NIFTY!$A:$H,8,FALSE)</f>
        <v>158.94</v>
      </c>
      <c r="N616" s="22">
        <f>VLOOKUP($A616,MIDCAP100!$A:$H,2,FALSE)</f>
        <v>9020.85</v>
      </c>
      <c r="O616" s="22">
        <f>VLOOKUP($A616,SMALLCAP100!$A:$H,2,FALSE)</f>
        <v>4260.8900000000003</v>
      </c>
    </row>
    <row r="617" spans="1:15">
      <c r="A617" s="21">
        <v>40428</v>
      </c>
      <c r="B617">
        <v>5604</v>
      </c>
      <c r="C617" s="22">
        <f>VLOOKUP(A617,NIFTY!$A:$E,3,FALSE)</f>
        <v>5575.9</v>
      </c>
      <c r="D617" s="22">
        <f>VLOOKUP($A617,NIFTY!$A:$E,4,FALSE)</f>
        <v>5625.5</v>
      </c>
      <c r="E617" s="22">
        <f>VLOOKUP($A617,NIFTY!$A:$E,5,FALSE)</f>
        <v>5571.65</v>
      </c>
      <c r="F617">
        <v>15.83</v>
      </c>
      <c r="G617">
        <v>10340.69</v>
      </c>
      <c r="H617">
        <v>5591.65</v>
      </c>
      <c r="I617">
        <v>46.835000000000001</v>
      </c>
      <c r="J617" s="22">
        <f>VLOOKUP(A617,FII!$A$1:$D$3730,3,FALSE)</f>
        <v>820.46</v>
      </c>
      <c r="K617" s="22">
        <f>VLOOKUP(A617,FII!$A$1:$D$3730,4,FALSE)</f>
        <v>647.52</v>
      </c>
      <c r="L617" s="22">
        <f>VLOOKUP(A617,CRUDE!$A:$B,2,FALSE)</f>
        <v>77.739999999999995</v>
      </c>
      <c r="M617" s="22">
        <f>VLOOKUP(A617,NIFTY!$A:$H,8,FALSE)</f>
        <v>177.48</v>
      </c>
      <c r="N617" s="22">
        <f>VLOOKUP($A617,MIDCAP100!$A:$H,2,FALSE)</f>
        <v>9015.0499999999993</v>
      </c>
      <c r="O617" s="22">
        <f>VLOOKUP($A617,SMALLCAP100!$A:$H,2,FALSE)</f>
        <v>4272.8599999999997</v>
      </c>
    </row>
    <row r="618" spans="1:15">
      <c r="A618" s="21">
        <v>40429</v>
      </c>
      <c r="B618">
        <v>5607.85</v>
      </c>
      <c r="C618" s="22">
        <f>VLOOKUP(A618,NIFTY!$A:$E,3,FALSE)</f>
        <v>5604.25</v>
      </c>
      <c r="D618" s="22">
        <f>VLOOKUP($A618,NIFTY!$A:$E,4,FALSE)</f>
        <v>5625.3</v>
      </c>
      <c r="E618" s="22">
        <f>VLOOKUP($A618,NIFTY!$A:$E,5,FALSE)</f>
        <v>5567.75</v>
      </c>
      <c r="F618">
        <v>15.97</v>
      </c>
      <c r="G618">
        <v>10387.01</v>
      </c>
      <c r="H618">
        <v>5596.65</v>
      </c>
      <c r="I618">
        <v>46.491999999999997</v>
      </c>
      <c r="J618" s="22">
        <f>VLOOKUP(A618,FII!$A$1:$D$3730,3,FALSE)</f>
        <v>-71.38</v>
      </c>
      <c r="K618" s="22">
        <f>VLOOKUP(A618,FII!$A$1:$D$3730,4,FALSE)</f>
        <v>529.6</v>
      </c>
      <c r="L618" s="22">
        <f>VLOOKUP(A618,CRUDE!$A:$B,2,FALSE)</f>
        <v>78.17</v>
      </c>
      <c r="M618" s="22">
        <f>VLOOKUP(A618,NIFTY!$A:$H,8,FALSE)</f>
        <v>135.33000000000001</v>
      </c>
      <c r="N618" s="22">
        <f>VLOOKUP($A618,MIDCAP100!$A:$H,2,FALSE)</f>
        <v>9030</v>
      </c>
      <c r="O618" s="22">
        <f>VLOOKUP($A618,SMALLCAP100!$A:$H,2,FALSE)</f>
        <v>4292.3500000000004</v>
      </c>
    </row>
    <row r="619" spans="1:15">
      <c r="A619" s="21">
        <v>40430</v>
      </c>
      <c r="B619">
        <v>5640.05</v>
      </c>
      <c r="C619" s="22">
        <f>VLOOKUP(A619,NIFTY!$A:$E,3,FALSE)</f>
        <v>5608.3</v>
      </c>
      <c r="D619" s="22">
        <f>VLOOKUP($A619,NIFTY!$A:$E,4,FALSE)</f>
        <v>5647.45</v>
      </c>
      <c r="E619" s="22">
        <f>VLOOKUP($A619,NIFTY!$A:$E,5,FALSE)</f>
        <v>5608.1</v>
      </c>
      <c r="F619">
        <v>15.92</v>
      </c>
      <c r="G619">
        <v>10415.24</v>
      </c>
      <c r="H619">
        <v>5631.85</v>
      </c>
      <c r="I619">
        <v>46.36</v>
      </c>
      <c r="J619" s="22">
        <f>VLOOKUP(A619,FII!$A$1:$D$3730,3,FALSE)</f>
        <v>-587.39</v>
      </c>
      <c r="K619" s="22">
        <f>VLOOKUP(A619,FII!$A$1:$D$3730,4,FALSE)</f>
        <v>-58.42</v>
      </c>
      <c r="L619" s="22">
        <f>VLOOKUP(A619,CRUDE!$A:$B,2,FALSE)</f>
        <v>77.47</v>
      </c>
      <c r="M619" s="22">
        <f>VLOOKUP(A619,NIFTY!$A:$H,8,FALSE)</f>
        <v>138.06</v>
      </c>
      <c r="N619" s="22">
        <f>VLOOKUP($A619,MIDCAP100!$A:$H,2,FALSE)</f>
        <v>9085.25</v>
      </c>
      <c r="O619" s="22">
        <f>VLOOKUP($A619,SMALLCAP100!$A:$H,2,FALSE)</f>
        <v>4328.74</v>
      </c>
    </row>
    <row r="620" spans="1:15">
      <c r="A620" s="21">
        <v>40434</v>
      </c>
      <c r="B620">
        <v>5760</v>
      </c>
      <c r="C620" s="22">
        <f>VLOOKUP(A620,NIFTY!$A:$E,3,FALSE)</f>
        <v>5639.2</v>
      </c>
      <c r="D620" s="22">
        <f>VLOOKUP($A620,NIFTY!$A:$E,4,FALSE)</f>
        <v>5770.6</v>
      </c>
      <c r="E620" s="22">
        <f>VLOOKUP($A620,NIFTY!$A:$E,5,FALSE)</f>
        <v>5639.2</v>
      </c>
      <c r="F620">
        <v>18.14</v>
      </c>
      <c r="G620">
        <v>10544.13</v>
      </c>
      <c r="H620">
        <v>5763.2</v>
      </c>
      <c r="I620">
        <v>46.31</v>
      </c>
      <c r="J620" s="22">
        <f>VLOOKUP(A620,FII!$A$1:$D$3730,3,FALSE)</f>
        <v>212.17</v>
      </c>
      <c r="K620" s="22">
        <f>VLOOKUP(A620,FII!$A$1:$D$3730,4,FALSE)</f>
        <v>471.68</v>
      </c>
      <c r="L620" s="22">
        <f>VLOOKUP(A620,CRUDE!$A:$B,2,FALSE)</f>
        <v>79.03</v>
      </c>
      <c r="M620" s="22">
        <f>VLOOKUP(A620,NIFTY!$A:$H,8,FALSE)</f>
        <v>152.80000000000001</v>
      </c>
      <c r="N620" s="22">
        <f>VLOOKUP($A620,MIDCAP100!$A:$H,2,FALSE)</f>
        <v>9183.5</v>
      </c>
      <c r="O620" s="22">
        <f>VLOOKUP($A620,SMALLCAP100!$A:$H,2,FALSE)</f>
        <v>4353.33</v>
      </c>
    </row>
    <row r="621" spans="1:15">
      <c r="A621" s="21">
        <v>40435</v>
      </c>
      <c r="B621">
        <v>5795.55</v>
      </c>
      <c r="C621" s="22">
        <f>VLOOKUP(A621,NIFTY!$A:$E,3,FALSE)</f>
        <v>5760.3</v>
      </c>
      <c r="D621" s="22">
        <f>VLOOKUP($A621,NIFTY!$A:$E,4,FALSE)</f>
        <v>5838.45</v>
      </c>
      <c r="E621" s="22">
        <f>VLOOKUP($A621,NIFTY!$A:$E,5,FALSE)</f>
        <v>5760.3</v>
      </c>
      <c r="F621">
        <v>18.600000000000001</v>
      </c>
      <c r="G621">
        <v>10526.49</v>
      </c>
      <c r="H621">
        <v>5812</v>
      </c>
      <c r="I621">
        <v>46.27</v>
      </c>
      <c r="J621" s="22">
        <f>VLOOKUP(A621,FII!$A$1:$D$3730,3,FALSE)</f>
        <v>25.38</v>
      </c>
      <c r="K621" s="22">
        <f>VLOOKUP(A621,FII!$A$1:$D$3730,4,FALSE)</f>
        <v>594.72</v>
      </c>
      <c r="L621" s="22">
        <f>VLOOKUP(A621,CRUDE!$A:$B,2,FALSE)</f>
        <v>79.16</v>
      </c>
      <c r="M621" s="22">
        <f>VLOOKUP(A621,NIFTY!$A:$H,8,FALSE)</f>
        <v>188.43</v>
      </c>
      <c r="N621" s="22">
        <f>VLOOKUP($A621,MIDCAP100!$A:$H,2,FALSE)</f>
        <v>9140.2000000000007</v>
      </c>
      <c r="O621" s="22">
        <f>VLOOKUP($A621,SMALLCAP100!$A:$H,2,FALSE)</f>
        <v>4321.3500000000004</v>
      </c>
    </row>
    <row r="622" spans="1:15">
      <c r="A622" s="21">
        <v>40436</v>
      </c>
      <c r="B622">
        <v>5860.95</v>
      </c>
      <c r="C622" s="22">
        <f>VLOOKUP(A622,NIFTY!$A:$E,3,FALSE)</f>
        <v>5795.25</v>
      </c>
      <c r="D622" s="22">
        <f>VLOOKUP($A622,NIFTY!$A:$E,4,FALSE)</f>
        <v>5869.45</v>
      </c>
      <c r="E622" s="22">
        <f>VLOOKUP($A622,NIFTY!$A:$E,5,FALSE)</f>
        <v>5792.2</v>
      </c>
      <c r="F622">
        <v>19.43</v>
      </c>
      <c r="G622">
        <v>10572.73</v>
      </c>
      <c r="H622">
        <v>5860.1</v>
      </c>
      <c r="I622">
        <v>46.2</v>
      </c>
      <c r="J622" s="22">
        <f>VLOOKUP(A622,FII!$A$1:$D$3730,3,FALSE)</f>
        <v>1624.79</v>
      </c>
      <c r="K622" s="22">
        <f>VLOOKUP(A622,FII!$A$1:$D$3730,4,FALSE)</f>
        <v>-672.79</v>
      </c>
      <c r="L622" s="22">
        <f>VLOOKUP(A622,CRUDE!$A:$B,2,FALSE)</f>
        <v>78.91</v>
      </c>
      <c r="M622" s="22">
        <f>VLOOKUP(A622,NIFTY!$A:$H,8,FALSE)</f>
        <v>187.21</v>
      </c>
      <c r="N622" s="22">
        <f>VLOOKUP($A622,MIDCAP100!$A:$H,2,FALSE)</f>
        <v>9135</v>
      </c>
      <c r="O622" s="22">
        <f>VLOOKUP($A622,SMALLCAP100!$A:$H,2,FALSE)</f>
        <v>4317.1000000000004</v>
      </c>
    </row>
    <row r="623" spans="1:15">
      <c r="A623" s="21">
        <v>40437</v>
      </c>
      <c r="B623">
        <v>5828.7</v>
      </c>
      <c r="C623" s="22">
        <f>VLOOKUP(A623,NIFTY!$A:$E,3,FALSE)</f>
        <v>5861.1</v>
      </c>
      <c r="D623" s="22">
        <f>VLOOKUP($A623,NIFTY!$A:$E,4,FALSE)</f>
        <v>5901.65</v>
      </c>
      <c r="E623" s="22">
        <f>VLOOKUP($A623,NIFTY!$A:$E,5,FALSE)</f>
        <v>5815.8</v>
      </c>
      <c r="F623">
        <v>18.850000000000001</v>
      </c>
      <c r="G623">
        <v>10594.83</v>
      </c>
      <c r="H623">
        <v>5841.9</v>
      </c>
      <c r="I623">
        <v>46.145000000000003</v>
      </c>
      <c r="J623" s="22">
        <f>VLOOKUP(A623,FII!$A$1:$D$3730,3,FALSE)</f>
        <v>63.22</v>
      </c>
      <c r="K623" s="22">
        <f>VLOOKUP(A623,FII!$A$1:$D$3730,4,FALSE)</f>
        <v>-159.62</v>
      </c>
      <c r="L623" s="22">
        <f>VLOOKUP(A623,CRUDE!$A:$B,2,FALSE)</f>
        <v>78.48</v>
      </c>
      <c r="M623" s="22">
        <f>VLOOKUP(A623,NIFTY!$A:$H,8,FALSE)</f>
        <v>192.47</v>
      </c>
      <c r="N623" s="22">
        <f>VLOOKUP($A623,MIDCAP100!$A:$H,2,FALSE)</f>
        <v>9029.65</v>
      </c>
      <c r="O623" s="22">
        <f>VLOOKUP($A623,SMALLCAP100!$A:$H,2,FALSE)</f>
        <v>4286.79</v>
      </c>
    </row>
    <row r="624" spans="1:15">
      <c r="A624" s="21">
        <v>40438</v>
      </c>
      <c r="B624">
        <v>5884.95</v>
      </c>
      <c r="C624" s="22">
        <f>VLOOKUP(A624,NIFTY!$A:$E,3,FALSE)</f>
        <v>5828.7</v>
      </c>
      <c r="D624" s="22">
        <f>VLOOKUP($A624,NIFTY!$A:$E,4,FALSE)</f>
        <v>5898.4</v>
      </c>
      <c r="E624" s="22">
        <f>VLOOKUP($A624,NIFTY!$A:$E,5,FALSE)</f>
        <v>5828.7</v>
      </c>
      <c r="F624">
        <v>19.489999999999998</v>
      </c>
      <c r="G624">
        <v>10607.85</v>
      </c>
      <c r="H624">
        <v>5904.05</v>
      </c>
      <c r="I624">
        <v>45.854999999999997</v>
      </c>
      <c r="J624" s="22">
        <f>VLOOKUP(A624,FII!$A$1:$D$3730,3,FALSE)</f>
        <v>-647.04999999999995</v>
      </c>
      <c r="K624" s="22">
        <f>VLOOKUP(A624,FII!$A$1:$D$3730,4,FALSE)</f>
        <v>-853.13</v>
      </c>
      <c r="L624" s="22">
        <f>VLOOKUP(A624,CRUDE!$A:$B,2,FALSE)</f>
        <v>78.209999999999994</v>
      </c>
      <c r="M624" s="22">
        <f>VLOOKUP(A624,NIFTY!$A:$H,8,FALSE)</f>
        <v>211.38</v>
      </c>
      <c r="N624" s="22">
        <f>VLOOKUP($A624,MIDCAP100!$A:$H,2,FALSE)</f>
        <v>9162.1</v>
      </c>
      <c r="O624" s="22">
        <f>VLOOKUP($A624,SMALLCAP100!$A:$H,2,FALSE)</f>
        <v>4342.96</v>
      </c>
    </row>
    <row r="625" spans="1:15">
      <c r="A625" s="21">
        <v>40441</v>
      </c>
      <c r="B625">
        <v>5980.45</v>
      </c>
      <c r="C625" s="22">
        <f>VLOOKUP(A625,NIFTY!$A:$E,3,FALSE)</f>
        <v>5885.05</v>
      </c>
      <c r="D625" s="22">
        <f>VLOOKUP($A625,NIFTY!$A:$E,4,FALSE)</f>
        <v>5989.5</v>
      </c>
      <c r="E625" s="22">
        <f>VLOOKUP($A625,NIFTY!$A:$E,5,FALSE)</f>
        <v>5885.05</v>
      </c>
      <c r="F625">
        <v>21.95</v>
      </c>
      <c r="G625">
        <v>10753.62</v>
      </c>
      <c r="H625">
        <v>5994.1</v>
      </c>
      <c r="I625">
        <v>45.704999999999998</v>
      </c>
      <c r="J625" s="22">
        <f>VLOOKUP(A625,FII!$A$1:$D$3730,3,FALSE)</f>
        <v>498.71</v>
      </c>
      <c r="K625" s="22">
        <f>VLOOKUP(A625,FII!$A$1:$D$3730,4,FALSE)</f>
        <v>-124.46</v>
      </c>
      <c r="L625" s="22">
        <f>VLOOKUP(A625,CRUDE!$A:$B,2,FALSE)</f>
        <v>79.319999999999993</v>
      </c>
      <c r="M625" s="22">
        <f>VLOOKUP(A625,NIFTY!$A:$H,8,FALSE)</f>
        <v>193.48</v>
      </c>
      <c r="N625" s="22">
        <f>VLOOKUP($A625,MIDCAP100!$A:$H,2,FALSE)</f>
        <v>9235.5499999999993</v>
      </c>
      <c r="O625" s="22">
        <f>VLOOKUP($A625,SMALLCAP100!$A:$H,2,FALSE)</f>
        <v>4363.99</v>
      </c>
    </row>
    <row r="626" spans="1:15">
      <c r="A626" s="21">
        <v>40442</v>
      </c>
      <c r="B626">
        <v>6009.05</v>
      </c>
      <c r="C626" s="22">
        <f>VLOOKUP(A626,NIFTY!$A:$E,3,FALSE)</f>
        <v>5980.5</v>
      </c>
      <c r="D626" s="22">
        <f>VLOOKUP($A626,NIFTY!$A:$E,4,FALSE)</f>
        <v>6032.8</v>
      </c>
      <c r="E626" s="22">
        <f>VLOOKUP($A626,NIFTY!$A:$E,5,FALSE)</f>
        <v>5961.85</v>
      </c>
      <c r="F626">
        <v>22.63</v>
      </c>
      <c r="G626">
        <v>10761.03</v>
      </c>
      <c r="H626">
        <v>6011.65</v>
      </c>
      <c r="I626">
        <v>45.664999999999999</v>
      </c>
      <c r="J626" s="22">
        <f>VLOOKUP(A626,FII!$A$1:$D$3730,3,FALSE)</f>
        <v>1276.6199999999999</v>
      </c>
      <c r="K626" s="22">
        <f>VLOOKUP(A626,FII!$A$1:$D$3730,4,FALSE)</f>
        <v>-494.45</v>
      </c>
      <c r="L626" s="22">
        <f>VLOOKUP(A626,CRUDE!$A:$B,2,FALSE)</f>
        <v>78.42</v>
      </c>
      <c r="M626" s="22">
        <f>VLOOKUP(A626,NIFTY!$A:$H,8,FALSE)</f>
        <v>200.95</v>
      </c>
      <c r="N626" s="22">
        <f>VLOOKUP($A626,MIDCAP100!$A:$H,2,FALSE)</f>
        <v>9160.9</v>
      </c>
      <c r="O626" s="22">
        <f>VLOOKUP($A626,SMALLCAP100!$A:$H,2,FALSE)</f>
        <v>4305.4399999999996</v>
      </c>
    </row>
    <row r="627" spans="1:15">
      <c r="A627" s="21">
        <v>40443</v>
      </c>
      <c r="B627">
        <v>5991</v>
      </c>
      <c r="C627" s="22">
        <f>VLOOKUP(A627,NIFTY!$A:$E,3,FALSE)</f>
        <v>6008.4</v>
      </c>
      <c r="D627" s="22">
        <f>VLOOKUP($A627,NIFTY!$A:$E,4,FALSE)</f>
        <v>6037.4</v>
      </c>
      <c r="E627" s="22">
        <f>VLOOKUP($A627,NIFTY!$A:$E,5,FALSE)</f>
        <v>5946.45</v>
      </c>
      <c r="F627">
        <v>24.29</v>
      </c>
      <c r="G627">
        <v>10739.31</v>
      </c>
      <c r="H627">
        <v>6002.15</v>
      </c>
      <c r="I627">
        <v>45.585000000000001</v>
      </c>
      <c r="J627" s="22">
        <f>VLOOKUP(A627,FII!$A$1:$D$3730,3,FALSE)</f>
        <v>-517.17999999999995</v>
      </c>
      <c r="K627" s="22">
        <f>VLOOKUP(A627,FII!$A$1:$D$3730,4,FALSE)</f>
        <v>-618.09</v>
      </c>
      <c r="L627" s="22">
        <f>VLOOKUP(A627,CRUDE!$A:$B,2,FALSE)</f>
        <v>77.95</v>
      </c>
      <c r="M627" s="22">
        <f>VLOOKUP(A627,NIFTY!$A:$H,8,FALSE)</f>
        <v>170.15</v>
      </c>
      <c r="N627" s="22">
        <f>VLOOKUP($A627,MIDCAP100!$A:$H,2,FALSE)</f>
        <v>9142.35</v>
      </c>
      <c r="O627" s="22">
        <f>VLOOKUP($A627,SMALLCAP100!$A:$H,2,FALSE)</f>
        <v>4278.66</v>
      </c>
    </row>
    <row r="628" spans="1:15">
      <c r="A628" s="21">
        <v>40444</v>
      </c>
      <c r="B628">
        <v>5959.55</v>
      </c>
      <c r="C628" s="22">
        <f>VLOOKUP(A628,NIFTY!$A:$E,3,FALSE)</f>
        <v>5991.05</v>
      </c>
      <c r="D628" s="22">
        <f>VLOOKUP($A628,NIFTY!$A:$E,4,FALSE)</f>
        <v>6006.8</v>
      </c>
      <c r="E628" s="22">
        <f>VLOOKUP($A628,NIFTY!$A:$E,5,FALSE)</f>
        <v>5932.4</v>
      </c>
      <c r="F628">
        <v>23.9</v>
      </c>
      <c r="G628">
        <v>10662.42</v>
      </c>
      <c r="H628">
        <v>5971.75</v>
      </c>
      <c r="I628">
        <v>45.475000000000001</v>
      </c>
      <c r="J628" s="22">
        <f>VLOOKUP(A628,FII!$A$1:$D$3730,3,FALSE)</f>
        <v>-1717.4</v>
      </c>
      <c r="K628" s="22">
        <f>VLOOKUP(A628,FII!$A$1:$D$3730,4,FALSE)</f>
        <v>-860.26</v>
      </c>
      <c r="L628" s="22">
        <f>VLOOKUP(A628,CRUDE!$A:$B,2,FALSE)</f>
        <v>78.11</v>
      </c>
      <c r="M628" s="22">
        <f>VLOOKUP(A628,NIFTY!$A:$H,8,FALSE)</f>
        <v>135.58000000000001</v>
      </c>
      <c r="N628" s="22">
        <f>VLOOKUP($A628,MIDCAP100!$A:$H,2,FALSE)</f>
        <v>9141.85</v>
      </c>
      <c r="O628" s="22">
        <f>VLOOKUP($A628,SMALLCAP100!$A:$H,2,FALSE)</f>
        <v>4266.8999999999996</v>
      </c>
    </row>
    <row r="629" spans="1:15">
      <c r="A629" s="21">
        <v>40445</v>
      </c>
      <c r="B629">
        <v>6018.3</v>
      </c>
      <c r="C629" s="22">
        <f>VLOOKUP(A629,NIFTY!$A:$E,3,FALSE)</f>
        <v>5959.45</v>
      </c>
      <c r="D629" s="22">
        <f>VLOOKUP($A629,NIFTY!$A:$E,4,FALSE)</f>
        <v>6029.1</v>
      </c>
      <c r="E629" s="22">
        <f>VLOOKUP($A629,NIFTY!$A:$E,5,FALSE)</f>
        <v>5951.2</v>
      </c>
      <c r="F629">
        <v>21.71</v>
      </c>
      <c r="G629">
        <v>10860.26</v>
      </c>
      <c r="H629">
        <v>6034.55</v>
      </c>
      <c r="I629">
        <v>45.11</v>
      </c>
      <c r="J629" s="22">
        <f>VLOOKUP(A629,FII!$A$1:$D$3730,3,FALSE)</f>
        <v>-1000.4</v>
      </c>
      <c r="K629" s="22">
        <f>VLOOKUP(A629,FII!$A$1:$D$3730,4,FALSE)</f>
        <v>-758</v>
      </c>
      <c r="L629" s="22">
        <f>VLOOKUP(A629,CRUDE!$A:$B,2,FALSE)</f>
        <v>78.87</v>
      </c>
      <c r="M629" s="22">
        <f>VLOOKUP(A629,NIFTY!$A:$H,8,FALSE)</f>
        <v>176.46</v>
      </c>
      <c r="N629" s="22">
        <f>VLOOKUP($A629,MIDCAP100!$A:$H,2,FALSE)</f>
        <v>9229.6</v>
      </c>
      <c r="O629" s="22">
        <f>VLOOKUP($A629,SMALLCAP100!$A:$H,2,FALSE)</f>
        <v>4303.29</v>
      </c>
    </row>
    <row r="630" spans="1:15">
      <c r="A630" s="21">
        <v>40448</v>
      </c>
      <c r="B630">
        <v>6035.65</v>
      </c>
      <c r="C630" s="22">
        <f>VLOOKUP(A630,NIFTY!$A:$E,3,FALSE)</f>
        <v>6018.3</v>
      </c>
      <c r="D630" s="22">
        <f>VLOOKUP($A630,NIFTY!$A:$E,4,FALSE)</f>
        <v>6073.5</v>
      </c>
      <c r="E630" s="22">
        <f>VLOOKUP($A630,NIFTY!$A:$E,5,FALSE)</f>
        <v>6018.3</v>
      </c>
      <c r="F630">
        <v>22.36</v>
      </c>
      <c r="G630">
        <v>10812.04</v>
      </c>
      <c r="H630">
        <v>6053.8</v>
      </c>
      <c r="I630">
        <v>45.01</v>
      </c>
      <c r="J630" s="22">
        <f>VLOOKUP(A630,FII!$A$1:$D$3730,3,FALSE)</f>
        <v>-698.46</v>
      </c>
      <c r="K630" s="22">
        <f>VLOOKUP(A630,FII!$A$1:$D$3730,4,FALSE)</f>
        <v>-739.29</v>
      </c>
      <c r="L630" s="22">
        <f>VLOOKUP(A630,CRUDE!$A:$B,2,FALSE)</f>
        <v>78.569999999999993</v>
      </c>
      <c r="M630" s="22">
        <f>VLOOKUP(A630,NIFTY!$A:$H,8,FALSE)</f>
        <v>166.77</v>
      </c>
      <c r="N630" s="22">
        <f>VLOOKUP($A630,MIDCAP100!$A:$H,2,FALSE)</f>
        <v>9257.65</v>
      </c>
      <c r="O630" s="22">
        <f>VLOOKUP($A630,SMALLCAP100!$A:$H,2,FALSE)</f>
        <v>4316.43</v>
      </c>
    </row>
    <row r="631" spans="1:15">
      <c r="A631" s="21">
        <v>40449</v>
      </c>
      <c r="B631">
        <v>6029.5</v>
      </c>
      <c r="C631" s="22">
        <f>VLOOKUP(A631,NIFTY!$A:$E,3,FALSE)</f>
        <v>6036.05</v>
      </c>
      <c r="D631" s="22">
        <f>VLOOKUP($A631,NIFTY!$A:$E,4,FALSE)</f>
        <v>6049.8</v>
      </c>
      <c r="E631" s="22">
        <f>VLOOKUP($A631,NIFTY!$A:$E,5,FALSE)</f>
        <v>5991.3</v>
      </c>
      <c r="F631">
        <v>21.21</v>
      </c>
      <c r="G631">
        <v>10858.14</v>
      </c>
      <c r="H631">
        <v>6049.9</v>
      </c>
      <c r="I631">
        <v>44.99</v>
      </c>
      <c r="J631" s="22">
        <f>VLOOKUP(A631,FII!$A$1:$D$3730,3,FALSE)</f>
        <v>268.24</v>
      </c>
      <c r="K631" s="22">
        <f>VLOOKUP(A631,FII!$A$1:$D$3730,4,FALSE)</f>
        <v>-262.19</v>
      </c>
      <c r="L631" s="22">
        <f>VLOOKUP(A631,CRUDE!$A:$B,2,FALSE)</f>
        <v>78.709999999999994</v>
      </c>
      <c r="M631" s="22">
        <f>VLOOKUP(A631,NIFTY!$A:$H,8,FALSE)</f>
        <v>170.65</v>
      </c>
      <c r="N631" s="22">
        <f>VLOOKUP($A631,MIDCAP100!$A:$H,2,FALSE)</f>
        <v>9270.0499999999993</v>
      </c>
      <c r="O631" s="22">
        <f>VLOOKUP($A631,SMALLCAP100!$A:$H,2,FALSE)</f>
        <v>4312.1499999999996</v>
      </c>
    </row>
    <row r="632" spans="1:15">
      <c r="A632" s="21">
        <v>40450</v>
      </c>
      <c r="B632">
        <v>5991.3</v>
      </c>
      <c r="C632" s="22">
        <f>VLOOKUP(A632,NIFTY!$A:$E,3,FALSE)</f>
        <v>6029.15</v>
      </c>
      <c r="D632" s="22">
        <f>VLOOKUP($A632,NIFTY!$A:$E,4,FALSE)</f>
        <v>6071.55</v>
      </c>
      <c r="E632" s="22">
        <f>VLOOKUP($A632,NIFTY!$A:$E,5,FALSE)</f>
        <v>5979.65</v>
      </c>
      <c r="F632">
        <v>22.16</v>
      </c>
      <c r="G632">
        <v>10835.28</v>
      </c>
      <c r="H632">
        <v>6000.4</v>
      </c>
      <c r="I632">
        <v>44.715000000000003</v>
      </c>
      <c r="J632" s="22">
        <f>VLOOKUP(A632,FII!$A$1:$D$3730,3,FALSE)</f>
        <v>-601.74</v>
      </c>
      <c r="K632" s="22">
        <f>VLOOKUP(A632,FII!$A$1:$D$3730,4,FALSE)</f>
        <v>-476.89</v>
      </c>
      <c r="L632" s="22">
        <f>VLOOKUP(A632,CRUDE!$A:$B,2,FALSE)</f>
        <v>80.77</v>
      </c>
      <c r="M632" s="22">
        <f>VLOOKUP(A632,NIFTY!$A:$H,8,FALSE)</f>
        <v>183.15</v>
      </c>
      <c r="N632" s="22">
        <f>VLOOKUP($A632,MIDCAP100!$A:$H,2,FALSE)</f>
        <v>9206.4500000000007</v>
      </c>
      <c r="O632" s="22">
        <f>VLOOKUP($A632,SMALLCAP100!$A:$H,2,FALSE)</f>
        <v>4303.1899999999996</v>
      </c>
    </row>
    <row r="633" spans="1:15">
      <c r="A633" s="21">
        <v>40451</v>
      </c>
      <c r="B633">
        <v>6029.95</v>
      </c>
      <c r="C633" s="22">
        <f>VLOOKUP(A633,NIFTY!$A:$E,3,FALSE)</f>
        <v>5991.35</v>
      </c>
      <c r="D633" s="22">
        <f>VLOOKUP($A633,NIFTY!$A:$E,4,FALSE)</f>
        <v>6048.45</v>
      </c>
      <c r="E633" s="22">
        <f>VLOOKUP($A633,NIFTY!$A:$E,5,FALSE)</f>
        <v>5963.6</v>
      </c>
      <c r="F633">
        <v>22.25</v>
      </c>
      <c r="G633">
        <v>10788.05</v>
      </c>
      <c r="H633">
        <v>6029.95</v>
      </c>
      <c r="I633">
        <v>44.57</v>
      </c>
      <c r="J633" s="22" t="e">
        <f>VLOOKUP(A633,FII!$A$1:$D$3730,3,FALSE)</f>
        <v>#N/A</v>
      </c>
      <c r="K633" s="22" t="e">
        <f>VLOOKUP(A633,FII!$A$1:$D$3730,4,FALSE)</f>
        <v>#N/A</v>
      </c>
      <c r="L633" s="22">
        <f>VLOOKUP(A633,CRUDE!$A:$B,2,FALSE)</f>
        <v>82.31</v>
      </c>
      <c r="M633" s="22">
        <f>VLOOKUP(A633,NIFTY!$A:$H,8,FALSE)</f>
        <v>217.77</v>
      </c>
      <c r="N633" s="22">
        <f>VLOOKUP($A633,MIDCAP100!$A:$H,2,FALSE)</f>
        <v>9164.25</v>
      </c>
      <c r="O633" s="22">
        <f>VLOOKUP($A633,SMALLCAP100!$A:$H,2,FALSE)</f>
        <v>4302.95</v>
      </c>
    </row>
    <row r="634" spans="1:15">
      <c r="A634" s="21">
        <v>40452</v>
      </c>
      <c r="B634">
        <v>6143.4</v>
      </c>
      <c r="C634" s="22">
        <f>VLOOKUP(A634,NIFTY!$A:$E,3,FALSE)</f>
        <v>6030.3</v>
      </c>
      <c r="D634" s="22">
        <f>VLOOKUP($A634,NIFTY!$A:$E,4,FALSE)</f>
        <v>6153.1</v>
      </c>
      <c r="E634" s="22">
        <f>VLOOKUP($A634,NIFTY!$A:$E,5,FALSE)</f>
        <v>6030.3</v>
      </c>
      <c r="F634">
        <v>21.43</v>
      </c>
      <c r="G634">
        <v>10829.68</v>
      </c>
      <c r="H634">
        <v>6176.3</v>
      </c>
      <c r="I634">
        <v>44.375</v>
      </c>
      <c r="J634" s="22">
        <f>VLOOKUP(A634,FII!$A$1:$D$3730,3,FALSE)</f>
        <v>580.54999999999995</v>
      </c>
      <c r="K634" s="22">
        <f>VLOOKUP(A634,FII!$A$1:$D$3730,4,FALSE)</f>
        <v>-481.73</v>
      </c>
      <c r="L634" s="22">
        <f>VLOOKUP(A634,CRUDE!$A:$B,2,FALSE)</f>
        <v>83.75</v>
      </c>
      <c r="M634" s="22">
        <f>VLOOKUP(A634,NIFTY!$A:$H,8,FALSE)</f>
        <v>179.17</v>
      </c>
      <c r="N634" s="22">
        <f>VLOOKUP($A634,MIDCAP100!$A:$H,2,FALSE)</f>
        <v>9323.5499999999993</v>
      </c>
      <c r="O634" s="22">
        <f>VLOOKUP($A634,SMALLCAP100!$A:$H,2,FALSE)</f>
        <v>4377.12</v>
      </c>
    </row>
    <row r="635" spans="1:15">
      <c r="A635" s="21">
        <v>40455</v>
      </c>
      <c r="B635">
        <v>6159.45</v>
      </c>
      <c r="C635" s="22">
        <f>VLOOKUP(A635,NIFTY!$A:$E,3,FALSE)</f>
        <v>6144.7</v>
      </c>
      <c r="D635" s="22">
        <f>VLOOKUP($A635,NIFTY!$A:$E,4,FALSE)</f>
        <v>6222.1</v>
      </c>
      <c r="E635" s="22">
        <f>VLOOKUP($A635,NIFTY!$A:$E,5,FALSE)</f>
        <v>6144.7</v>
      </c>
      <c r="F635">
        <v>22.8</v>
      </c>
      <c r="G635">
        <v>10751.27</v>
      </c>
      <c r="H635">
        <v>6185.5</v>
      </c>
      <c r="I635">
        <v>44.58</v>
      </c>
      <c r="J635" s="22">
        <f>VLOOKUP(A635,FII!$A$1:$D$3730,3,FALSE)</f>
        <v>173.43</v>
      </c>
      <c r="K635" s="22">
        <f>VLOOKUP(A635,FII!$A$1:$D$3730,4,FALSE)</f>
        <v>-637.77</v>
      </c>
      <c r="L635" s="22">
        <f>VLOOKUP(A635,CRUDE!$A:$B,2,FALSE)</f>
        <v>83.28</v>
      </c>
      <c r="M635" s="22">
        <f>VLOOKUP(A635,NIFTY!$A:$H,8,FALSE)</f>
        <v>184.6</v>
      </c>
      <c r="N635" s="22">
        <f>VLOOKUP($A635,MIDCAP100!$A:$H,2,FALSE)</f>
        <v>9381.6</v>
      </c>
      <c r="O635" s="22">
        <f>VLOOKUP($A635,SMALLCAP100!$A:$H,2,FALSE)</f>
        <v>4403.54</v>
      </c>
    </row>
    <row r="636" spans="1:15">
      <c r="A636" s="21">
        <v>40456</v>
      </c>
      <c r="B636">
        <v>6145.8</v>
      </c>
      <c r="C636" s="22">
        <f>VLOOKUP(A636,NIFTY!$A:$E,3,FALSE)</f>
        <v>6159.45</v>
      </c>
      <c r="D636" s="22">
        <f>VLOOKUP($A636,NIFTY!$A:$E,4,FALSE)</f>
        <v>6188.35</v>
      </c>
      <c r="E636" s="22">
        <f>VLOOKUP($A636,NIFTY!$A:$E,5,FALSE)</f>
        <v>6118.05</v>
      </c>
      <c r="F636">
        <v>22.17</v>
      </c>
      <c r="G636">
        <v>10944.72</v>
      </c>
      <c r="H636">
        <v>6182.85</v>
      </c>
      <c r="I636">
        <v>44.465000000000003</v>
      </c>
      <c r="J636" s="22">
        <f>VLOOKUP(A636,FII!$A$1:$D$3730,3,FALSE)</f>
        <v>-892.45</v>
      </c>
      <c r="K636" s="22">
        <f>VLOOKUP(A636,FII!$A$1:$D$3730,4,FALSE)</f>
        <v>-470.46</v>
      </c>
      <c r="L636" s="22">
        <f>VLOOKUP(A636,CRUDE!$A:$B,2,FALSE)</f>
        <v>84.84</v>
      </c>
      <c r="M636" s="22">
        <f>VLOOKUP(A636,NIFTY!$A:$H,8,FALSE)</f>
        <v>145.24</v>
      </c>
      <c r="N636" s="22">
        <f>VLOOKUP($A636,MIDCAP100!$A:$H,2,FALSE)</f>
        <v>9415.2000000000007</v>
      </c>
      <c r="O636" s="22">
        <f>VLOOKUP($A636,SMALLCAP100!$A:$H,2,FALSE)</f>
        <v>4442.9799999999996</v>
      </c>
    </row>
    <row r="637" spans="1:15">
      <c r="A637" s="21">
        <v>40457</v>
      </c>
      <c r="B637">
        <v>6186.45</v>
      </c>
      <c r="C637" s="22">
        <f>VLOOKUP(A637,NIFTY!$A:$E,3,FALSE)</f>
        <v>6150.95</v>
      </c>
      <c r="D637" s="22">
        <f>VLOOKUP($A637,NIFTY!$A:$E,4,FALSE)</f>
        <v>6223.4</v>
      </c>
      <c r="E637" s="22">
        <f>VLOOKUP($A637,NIFTY!$A:$E,5,FALSE)</f>
        <v>6148.6</v>
      </c>
      <c r="F637">
        <v>21.73</v>
      </c>
      <c r="G637">
        <v>10967.65</v>
      </c>
      <c r="H637">
        <v>6214.1</v>
      </c>
      <c r="I637">
        <v>44.225000000000001</v>
      </c>
      <c r="J637" s="22">
        <f>VLOOKUP(A637,FII!$A$1:$D$3730,3,FALSE)</f>
        <v>-725.01</v>
      </c>
      <c r="K637" s="22">
        <f>VLOOKUP(A637,FII!$A$1:$D$3730,4,FALSE)</f>
        <v>-1176.46</v>
      </c>
      <c r="L637" s="22">
        <f>VLOOKUP(A637,CRUDE!$A:$B,2,FALSE)</f>
        <v>85.06</v>
      </c>
      <c r="M637" s="22">
        <f>VLOOKUP(A637,NIFTY!$A:$H,8,FALSE)</f>
        <v>152.5</v>
      </c>
      <c r="N637" s="22">
        <f>VLOOKUP($A637,MIDCAP100!$A:$H,2,FALSE)</f>
        <v>9526.85</v>
      </c>
      <c r="O637" s="22">
        <f>VLOOKUP($A637,SMALLCAP100!$A:$H,2,FALSE)</f>
        <v>4489.54</v>
      </c>
    </row>
    <row r="638" spans="1:15">
      <c r="A638" s="21">
        <v>40458</v>
      </c>
      <c r="B638">
        <v>6120.3</v>
      </c>
      <c r="C638" s="22">
        <f>VLOOKUP(A638,NIFTY!$A:$E,3,FALSE)</f>
        <v>6186.85</v>
      </c>
      <c r="D638" s="22">
        <f>VLOOKUP($A638,NIFTY!$A:$E,4,FALSE)</f>
        <v>6199.45</v>
      </c>
      <c r="E638" s="22">
        <f>VLOOKUP($A638,NIFTY!$A:$E,5,FALSE)</f>
        <v>6107.5</v>
      </c>
      <c r="F638">
        <v>22.45</v>
      </c>
      <c r="G638">
        <v>10948.58</v>
      </c>
      <c r="H638">
        <v>6146.85</v>
      </c>
      <c r="I638">
        <v>44.2</v>
      </c>
      <c r="J638" s="22">
        <f>VLOOKUP(A638,FII!$A$1:$D$3730,3,FALSE)</f>
        <v>285.95999999999998</v>
      </c>
      <c r="K638" s="22">
        <f>VLOOKUP(A638,FII!$A$1:$D$3730,4,FALSE)</f>
        <v>-1117.3900000000001</v>
      </c>
      <c r="L638" s="22">
        <f>VLOOKUP(A638,CRUDE!$A:$B,2,FALSE)</f>
        <v>83.43</v>
      </c>
      <c r="M638" s="22">
        <f>VLOOKUP(A638,NIFTY!$A:$H,8,FALSE)</f>
        <v>168.88</v>
      </c>
      <c r="N638" s="22">
        <f>VLOOKUP($A638,MIDCAP100!$A:$H,2,FALSE)</f>
        <v>9469.9</v>
      </c>
      <c r="O638" s="22">
        <f>VLOOKUP($A638,SMALLCAP100!$A:$H,2,FALSE)</f>
        <v>4450.72</v>
      </c>
    </row>
    <row r="639" spans="1:15">
      <c r="A639" s="21">
        <v>40459</v>
      </c>
      <c r="B639">
        <v>6103.45</v>
      </c>
      <c r="C639" s="22">
        <f>VLOOKUP(A639,NIFTY!$A:$E,3,FALSE)</f>
        <v>6121.4</v>
      </c>
      <c r="D639" s="22">
        <f>VLOOKUP($A639,NIFTY!$A:$E,4,FALSE)</f>
        <v>6148.6</v>
      </c>
      <c r="E639" s="22">
        <f>VLOOKUP($A639,NIFTY!$A:$E,5,FALSE)</f>
        <v>6067</v>
      </c>
      <c r="F639">
        <v>21.4</v>
      </c>
      <c r="G639">
        <v>11006.48</v>
      </c>
      <c r="H639">
        <v>6133.45</v>
      </c>
      <c r="I639">
        <v>44.414999999999999</v>
      </c>
      <c r="J639" s="22">
        <f>VLOOKUP(A639,FII!$A$1:$D$3730,3,FALSE)</f>
        <v>-63.61</v>
      </c>
      <c r="K639" s="22">
        <f>VLOOKUP(A639,FII!$A$1:$D$3730,4,FALSE)</f>
        <v>-804.21</v>
      </c>
      <c r="L639" s="22">
        <f>VLOOKUP(A639,CRUDE!$A:$B,2,FALSE)</f>
        <v>84.03</v>
      </c>
      <c r="M639" s="22">
        <f>VLOOKUP(A639,NIFTY!$A:$H,8,FALSE)</f>
        <v>134.63999999999999</v>
      </c>
      <c r="N639" s="22">
        <f>VLOOKUP($A639,MIDCAP100!$A:$H,2,FALSE)</f>
        <v>9403.85</v>
      </c>
      <c r="O639" s="22">
        <f>VLOOKUP($A639,SMALLCAP100!$A:$H,2,FALSE)</f>
        <v>4428.83</v>
      </c>
    </row>
    <row r="640" spans="1:15">
      <c r="A640" s="21">
        <v>40462</v>
      </c>
      <c r="B640">
        <v>6135.85</v>
      </c>
      <c r="C640" s="22">
        <f>VLOOKUP(A640,NIFTY!$A:$E,3,FALSE)</f>
        <v>6105.95</v>
      </c>
      <c r="D640" s="22">
        <f>VLOOKUP($A640,NIFTY!$A:$E,4,FALSE)</f>
        <v>6187.75</v>
      </c>
      <c r="E640" s="22">
        <f>VLOOKUP($A640,NIFTY!$A:$E,5,FALSE)</f>
        <v>6105.95</v>
      </c>
      <c r="F640">
        <v>21.2</v>
      </c>
      <c r="G640">
        <v>11010.34</v>
      </c>
      <c r="H640">
        <v>6159.75</v>
      </c>
      <c r="I640">
        <v>44.405000000000001</v>
      </c>
      <c r="J640" s="22">
        <f>VLOOKUP(A640,FII!$A$1:$D$3730,3,FALSE)</f>
        <v>-321.20999999999998</v>
      </c>
      <c r="K640" s="22">
        <f>VLOOKUP(A640,FII!$A$1:$D$3730,4,FALSE)</f>
        <v>-1036.1600000000001</v>
      </c>
      <c r="L640" s="22">
        <f>VLOOKUP(A640,CRUDE!$A:$B,2,FALSE)</f>
        <v>83.72</v>
      </c>
      <c r="M640" s="22">
        <f>VLOOKUP(A640,NIFTY!$A:$H,8,FALSE)</f>
        <v>115.78</v>
      </c>
      <c r="N640" s="22">
        <f>VLOOKUP($A640,MIDCAP100!$A:$H,2,FALSE)</f>
        <v>9467.4500000000007</v>
      </c>
      <c r="O640" s="22">
        <f>VLOOKUP($A640,SMALLCAP100!$A:$H,2,FALSE)</f>
        <v>4490.43</v>
      </c>
    </row>
    <row r="641" spans="1:15">
      <c r="A641" s="21">
        <v>40463</v>
      </c>
      <c r="B641">
        <v>6090.9</v>
      </c>
      <c r="C641" s="22">
        <f>VLOOKUP(A641,NIFTY!$A:$E,3,FALSE)</f>
        <v>6135.95</v>
      </c>
      <c r="D641" s="22">
        <f>VLOOKUP($A641,NIFTY!$A:$E,4,FALSE)</f>
        <v>6144.95</v>
      </c>
      <c r="E641" s="22">
        <f>VLOOKUP($A641,NIFTY!$A:$E,5,FALSE)</f>
        <v>6057.95</v>
      </c>
      <c r="F641">
        <v>20.51</v>
      </c>
      <c r="G641">
        <v>11020.4</v>
      </c>
      <c r="H641">
        <v>6118.65</v>
      </c>
      <c r="I641">
        <v>44.515000000000001</v>
      </c>
      <c r="J641" s="22">
        <f>VLOOKUP(A641,FII!$A$1:$D$3730,3,FALSE)</f>
        <v>212.17</v>
      </c>
      <c r="K641" s="22">
        <f>VLOOKUP(A641,FII!$A$1:$D$3730,4,FALSE)</f>
        <v>-597.13</v>
      </c>
      <c r="L641" s="22">
        <f>VLOOKUP(A641,CRUDE!$A:$B,2,FALSE)</f>
        <v>83.5</v>
      </c>
      <c r="M641" s="22">
        <f>VLOOKUP(A641,NIFTY!$A:$H,8,FALSE)</f>
        <v>109.94</v>
      </c>
      <c r="N641" s="22">
        <f>VLOOKUP($A641,MIDCAP100!$A:$H,2,FALSE)</f>
        <v>9398.4</v>
      </c>
      <c r="O641" s="22">
        <f>VLOOKUP($A641,SMALLCAP100!$A:$H,2,FALSE)</f>
        <v>4478.43</v>
      </c>
    </row>
    <row r="642" spans="1:15">
      <c r="A642" s="21">
        <v>40464</v>
      </c>
      <c r="B642">
        <v>6233.9</v>
      </c>
      <c r="C642" s="22">
        <f>VLOOKUP(A642,NIFTY!$A:$E,3,FALSE)</f>
        <v>6091.45</v>
      </c>
      <c r="D642" s="22">
        <f>VLOOKUP($A642,NIFTY!$A:$E,4,FALSE)</f>
        <v>6240.25</v>
      </c>
      <c r="E642" s="22">
        <f>VLOOKUP($A642,NIFTY!$A:$E,5,FALSE)</f>
        <v>6089.75</v>
      </c>
      <c r="F642">
        <v>20.02</v>
      </c>
      <c r="G642">
        <v>11096.08</v>
      </c>
      <c r="H642">
        <v>6273.85</v>
      </c>
      <c r="I642">
        <v>44.365000000000002</v>
      </c>
      <c r="J642" s="22">
        <f>VLOOKUP(A642,FII!$A$1:$D$3730,3,FALSE)</f>
        <v>-350.8</v>
      </c>
      <c r="K642" s="22">
        <f>VLOOKUP(A642,FII!$A$1:$D$3730,4,FALSE)</f>
        <v>-896.79</v>
      </c>
      <c r="L642" s="22">
        <f>VLOOKUP(A642,CRUDE!$A:$B,2,FALSE)</f>
        <v>84.64</v>
      </c>
      <c r="M642" s="22">
        <f>VLOOKUP(A642,NIFTY!$A:$H,8,FALSE)</f>
        <v>148.66</v>
      </c>
      <c r="N642" s="22">
        <f>VLOOKUP($A642,MIDCAP100!$A:$H,2,FALSE)</f>
        <v>9502.2999999999993</v>
      </c>
      <c r="O642" s="22">
        <f>VLOOKUP($A642,SMALLCAP100!$A:$H,2,FALSE)</f>
        <v>4528.92</v>
      </c>
    </row>
    <row r="643" spans="1:15">
      <c r="A643" s="21">
        <v>40465</v>
      </c>
      <c r="B643">
        <v>6177.35</v>
      </c>
      <c r="C643" s="22">
        <f>VLOOKUP(A643,NIFTY!$A:$E,3,FALSE)</f>
        <v>6234.3</v>
      </c>
      <c r="D643" s="22">
        <f>VLOOKUP($A643,NIFTY!$A:$E,4,FALSE)</f>
        <v>6284.1</v>
      </c>
      <c r="E643" s="22">
        <f>VLOOKUP($A643,NIFTY!$A:$E,5,FALSE)</f>
        <v>6157.9</v>
      </c>
      <c r="F643">
        <v>20.6</v>
      </c>
      <c r="G643">
        <v>11096.92</v>
      </c>
      <c r="H643">
        <v>6197.5</v>
      </c>
      <c r="I643">
        <v>44.104999999999997</v>
      </c>
      <c r="J643" s="22">
        <f>VLOOKUP(A643,FII!$A$1:$D$3730,3,FALSE)</f>
        <v>-202.18</v>
      </c>
      <c r="K643" s="22">
        <f>VLOOKUP(A643,FII!$A$1:$D$3730,4,FALSE)</f>
        <v>-1004.44</v>
      </c>
      <c r="L643" s="22">
        <f>VLOOKUP(A643,CRUDE!$A:$B,2,FALSE)</f>
        <v>84.53</v>
      </c>
      <c r="M643" s="22">
        <f>VLOOKUP(A643,NIFTY!$A:$H,8,FALSE)</f>
        <v>128.49</v>
      </c>
      <c r="N643" s="22">
        <f>VLOOKUP($A643,MIDCAP100!$A:$H,2,FALSE)</f>
        <v>9487.0499999999993</v>
      </c>
      <c r="O643" s="22">
        <f>VLOOKUP($A643,SMALLCAP100!$A:$H,2,FALSE)</f>
        <v>4499.13</v>
      </c>
    </row>
    <row r="644" spans="1:15">
      <c r="A644" s="21">
        <v>40466</v>
      </c>
      <c r="B644">
        <v>6062.65</v>
      </c>
      <c r="C644" s="22">
        <f>VLOOKUP(A644,NIFTY!$A:$E,3,FALSE)</f>
        <v>6175.9</v>
      </c>
      <c r="D644" s="22">
        <f>VLOOKUP($A644,NIFTY!$A:$E,4,FALSE)</f>
        <v>6200.6</v>
      </c>
      <c r="E644" s="22">
        <f>VLOOKUP($A644,NIFTY!$A:$E,5,FALSE)</f>
        <v>6050.35</v>
      </c>
      <c r="F644">
        <v>22.65</v>
      </c>
      <c r="G644">
        <v>11062.78</v>
      </c>
      <c r="H644">
        <v>6092</v>
      </c>
      <c r="I644">
        <v>44.075000000000003</v>
      </c>
      <c r="J644" s="22">
        <f>VLOOKUP(A644,FII!$A$1:$D$3730,3,FALSE)</f>
        <v>-65.239999999999995</v>
      </c>
      <c r="K644" s="22">
        <f>VLOOKUP(A644,FII!$A$1:$D$3730,4,FALSE)</f>
        <v>-606.48</v>
      </c>
      <c r="L644" s="22">
        <f>VLOOKUP(A644,CRUDE!$A:$B,2,FALSE)</f>
        <v>82.45</v>
      </c>
      <c r="M644" s="22">
        <f>VLOOKUP(A644,NIFTY!$A:$H,8,FALSE)</f>
        <v>111.06</v>
      </c>
      <c r="N644" s="22">
        <f>VLOOKUP($A644,MIDCAP100!$A:$H,2,FALSE)</f>
        <v>9346.6</v>
      </c>
      <c r="O644" s="22">
        <f>VLOOKUP($A644,SMALLCAP100!$A:$H,2,FALSE)</f>
        <v>4465.1499999999996</v>
      </c>
    </row>
    <row r="645" spans="1:15">
      <c r="A645" s="21">
        <v>40469</v>
      </c>
      <c r="B645">
        <v>6075.95</v>
      </c>
      <c r="C645" s="22">
        <f>VLOOKUP(A645,NIFTY!$A:$E,3,FALSE)</f>
        <v>6112.75</v>
      </c>
      <c r="D645" s="22">
        <f>VLOOKUP($A645,NIFTY!$A:$E,4,FALSE)</f>
        <v>6115.1</v>
      </c>
      <c r="E645" s="22">
        <f>VLOOKUP($A645,NIFTY!$A:$E,5,FALSE)</f>
        <v>5985.1</v>
      </c>
      <c r="F645">
        <v>22.35</v>
      </c>
      <c r="G645">
        <v>11143.69</v>
      </c>
      <c r="H645">
        <v>6122.2</v>
      </c>
      <c r="I645">
        <v>44.265000000000001</v>
      </c>
      <c r="J645" s="22">
        <f>VLOOKUP(A645,FII!$A$1:$D$3730,3,FALSE)</f>
        <v>-526.11</v>
      </c>
      <c r="K645" s="22">
        <f>VLOOKUP(A645,FII!$A$1:$D$3730,4,FALSE)</f>
        <v>-663.38</v>
      </c>
      <c r="L645" s="22">
        <f>VLOOKUP(A645,CRUDE!$A:$B,2,FALSE)</f>
        <v>84.37</v>
      </c>
      <c r="M645" s="22">
        <f>VLOOKUP(A645,NIFTY!$A:$H,8,FALSE)</f>
        <v>138.75</v>
      </c>
      <c r="N645" s="22">
        <f>VLOOKUP($A645,MIDCAP100!$A:$H,2,FALSE)</f>
        <v>9316.9500000000007</v>
      </c>
      <c r="O645" s="22">
        <f>VLOOKUP($A645,SMALLCAP100!$A:$H,2,FALSE)</f>
        <v>4435.0200000000004</v>
      </c>
    </row>
    <row r="646" spans="1:15">
      <c r="A646" s="21">
        <v>40470</v>
      </c>
      <c r="B646">
        <v>6027.3</v>
      </c>
      <c r="C646" s="22">
        <f>VLOOKUP(A646,NIFTY!$A:$E,3,FALSE)</f>
        <v>6114.45</v>
      </c>
      <c r="D646" s="22">
        <f>VLOOKUP($A646,NIFTY!$A:$E,4,FALSE)</f>
        <v>6127.05</v>
      </c>
      <c r="E646" s="22">
        <f>VLOOKUP($A646,NIFTY!$A:$E,5,FALSE)</f>
        <v>6008.15</v>
      </c>
      <c r="F646">
        <v>23.23</v>
      </c>
      <c r="G646">
        <v>10978.62</v>
      </c>
      <c r="H646">
        <v>6044.15</v>
      </c>
      <c r="I646">
        <v>44.354999999999997</v>
      </c>
      <c r="J646" s="22">
        <f>VLOOKUP(A646,FII!$A$1:$D$3730,3,FALSE)</f>
        <v>-174.13</v>
      </c>
      <c r="K646" s="22">
        <f>VLOOKUP(A646,FII!$A$1:$D$3730,4,FALSE)</f>
        <v>-870.05</v>
      </c>
      <c r="L646" s="22">
        <f>VLOOKUP(A646,CRUDE!$A:$B,2,FALSE)</f>
        <v>81.099999999999994</v>
      </c>
      <c r="M646" s="22">
        <f>VLOOKUP(A646,NIFTY!$A:$H,8,FALSE)</f>
        <v>130.46</v>
      </c>
      <c r="N646" s="22">
        <f>VLOOKUP($A646,MIDCAP100!$A:$H,2,FALSE)</f>
        <v>9314.35</v>
      </c>
      <c r="O646" s="22">
        <f>VLOOKUP($A646,SMALLCAP100!$A:$H,2,FALSE)</f>
        <v>4446.75</v>
      </c>
    </row>
    <row r="647" spans="1:15">
      <c r="A647" s="21">
        <v>40471</v>
      </c>
      <c r="B647">
        <v>5982.1</v>
      </c>
      <c r="C647" s="22">
        <f>VLOOKUP(A647,NIFTY!$A:$E,3,FALSE)</f>
        <v>6002.95</v>
      </c>
      <c r="D647" s="22">
        <f>VLOOKUP($A647,NIFTY!$A:$E,4,FALSE)</f>
        <v>6038.1</v>
      </c>
      <c r="E647" s="22">
        <f>VLOOKUP($A647,NIFTY!$A:$E,5,FALSE)</f>
        <v>5966.75</v>
      </c>
      <c r="F647">
        <v>23.8</v>
      </c>
      <c r="G647">
        <v>11107.97</v>
      </c>
      <c r="H647">
        <v>6007.8</v>
      </c>
      <c r="I647">
        <v>44.255000000000003</v>
      </c>
      <c r="J647" s="22">
        <f>VLOOKUP(A647,FII!$A$1:$D$3730,3,FALSE)</f>
        <v>480.68</v>
      </c>
      <c r="K647" s="22">
        <f>VLOOKUP(A647,FII!$A$1:$D$3730,4,FALSE)</f>
        <v>-149.37</v>
      </c>
      <c r="L647" s="22">
        <f>VLOOKUP(A647,CRUDE!$A:$B,2,FALSE)</f>
        <v>83.6</v>
      </c>
      <c r="M647" s="22">
        <f>VLOOKUP(A647,NIFTY!$A:$H,8,FALSE)</f>
        <v>105.11</v>
      </c>
      <c r="N647" s="22">
        <f>VLOOKUP($A647,MIDCAP100!$A:$H,2,FALSE)</f>
        <v>9308.9</v>
      </c>
      <c r="O647" s="22">
        <f>VLOOKUP($A647,SMALLCAP100!$A:$H,2,FALSE)</f>
        <v>4442.18</v>
      </c>
    </row>
    <row r="648" spans="1:15">
      <c r="A648" s="21">
        <v>40472</v>
      </c>
      <c r="B648">
        <v>6101.5</v>
      </c>
      <c r="C648" s="22">
        <f>VLOOKUP(A648,NIFTY!$A:$E,3,FALSE)</f>
        <v>6008.9</v>
      </c>
      <c r="D648" s="22">
        <f>VLOOKUP($A648,NIFTY!$A:$E,4,FALSE)</f>
        <v>6113.5</v>
      </c>
      <c r="E648" s="22">
        <f>VLOOKUP($A648,NIFTY!$A:$E,5,FALSE)</f>
        <v>5984.9</v>
      </c>
      <c r="F648">
        <v>22.19</v>
      </c>
      <c r="G648">
        <v>11146.57</v>
      </c>
      <c r="H648">
        <v>6135.15</v>
      </c>
      <c r="I648">
        <v>44.31</v>
      </c>
      <c r="J648" s="22">
        <f>VLOOKUP(A648,FII!$A$1:$D$3730,3,FALSE)</f>
        <v>-372.25</v>
      </c>
      <c r="K648" s="22">
        <f>VLOOKUP(A648,FII!$A$1:$D$3730,4,FALSE)</f>
        <v>-261.43</v>
      </c>
      <c r="L648" s="22">
        <f>VLOOKUP(A648,CRUDE!$A:$B,2,FALSE)</f>
        <v>81.83</v>
      </c>
      <c r="M648" s="22">
        <f>VLOOKUP(A648,NIFTY!$A:$H,8,FALSE)</f>
        <v>123.1</v>
      </c>
      <c r="N648" s="22">
        <f>VLOOKUP($A648,MIDCAP100!$A:$H,2,FALSE)</f>
        <v>9435.4500000000007</v>
      </c>
      <c r="O648" s="22">
        <f>VLOOKUP($A648,SMALLCAP100!$A:$H,2,FALSE)</f>
        <v>4492.3599999999997</v>
      </c>
    </row>
    <row r="649" spans="1:15">
      <c r="A649" s="21">
        <v>40473</v>
      </c>
      <c r="B649">
        <v>6066.05</v>
      </c>
      <c r="C649" s="22">
        <f>VLOOKUP(A649,NIFTY!$A:$E,3,FALSE)</f>
        <v>6113.4</v>
      </c>
      <c r="D649" s="22">
        <f>VLOOKUP($A649,NIFTY!$A:$E,4,FALSE)</f>
        <v>6121.1</v>
      </c>
      <c r="E649" s="22">
        <f>VLOOKUP($A649,NIFTY!$A:$E,5,FALSE)</f>
        <v>6041.35</v>
      </c>
      <c r="F649">
        <v>21.61</v>
      </c>
      <c r="G649">
        <v>11132.56</v>
      </c>
      <c r="H649">
        <v>6089.75</v>
      </c>
      <c r="I649">
        <v>44.515000000000001</v>
      </c>
      <c r="J649" s="22">
        <f>VLOOKUP(A649,FII!$A$1:$D$3730,3,FALSE)</f>
        <v>1114.6300000000001</v>
      </c>
      <c r="K649" s="22">
        <f>VLOOKUP(A649,FII!$A$1:$D$3730,4,FALSE)</f>
        <v>-166.09</v>
      </c>
      <c r="L649" s="22">
        <f>VLOOKUP(A649,CRUDE!$A:$B,2,FALSE)</f>
        <v>82.96</v>
      </c>
      <c r="M649" s="22">
        <f>VLOOKUP(A649,NIFTY!$A:$H,8,FALSE)</f>
        <v>109.38</v>
      </c>
      <c r="N649" s="22">
        <f>VLOOKUP($A649,MIDCAP100!$A:$H,2,FALSE)</f>
        <v>9450.35</v>
      </c>
      <c r="O649" s="22">
        <f>VLOOKUP($A649,SMALLCAP100!$A:$H,2,FALSE)</f>
        <v>4509.3999999999996</v>
      </c>
    </row>
    <row r="650" spans="1:15">
      <c r="A650" s="21">
        <v>40476</v>
      </c>
      <c r="B650">
        <v>6105.8</v>
      </c>
      <c r="C650" s="22">
        <f>VLOOKUP(A650,NIFTY!$A:$E,3,FALSE)</f>
        <v>6101.25</v>
      </c>
      <c r="D650" s="22">
        <f>VLOOKUP($A650,NIFTY!$A:$E,4,FALSE)</f>
        <v>6151.3</v>
      </c>
      <c r="E650" s="22">
        <f>VLOOKUP($A650,NIFTY!$A:$E,5,FALSE)</f>
        <v>6094.6</v>
      </c>
      <c r="F650">
        <v>21.36</v>
      </c>
      <c r="G650">
        <v>11164.05</v>
      </c>
      <c r="H650">
        <v>6136.2</v>
      </c>
      <c r="I650">
        <v>44.354999999999997</v>
      </c>
      <c r="J650" s="22">
        <f>VLOOKUP(A650,FII!$A$1:$D$3730,3,FALSE)</f>
        <v>149.68</v>
      </c>
      <c r="K650" s="22">
        <f>VLOOKUP(A650,FII!$A$1:$D$3730,4,FALSE)</f>
        <v>-392.14</v>
      </c>
      <c r="L650" s="22">
        <f>VLOOKUP(A650,CRUDE!$A:$B,2,FALSE)</f>
        <v>83.54</v>
      </c>
      <c r="M650" s="22">
        <f>VLOOKUP(A650,NIFTY!$A:$H,8,FALSE)</f>
        <v>123.12</v>
      </c>
      <c r="N650" s="22">
        <f>VLOOKUP($A650,MIDCAP100!$A:$H,2,FALSE)</f>
        <v>9500.75</v>
      </c>
      <c r="O650" s="22">
        <f>VLOOKUP($A650,SMALLCAP100!$A:$H,2,FALSE)</f>
        <v>4558.59</v>
      </c>
    </row>
    <row r="651" spans="1:15">
      <c r="A651" s="21">
        <v>40477</v>
      </c>
      <c r="B651">
        <v>6082</v>
      </c>
      <c r="C651" s="22">
        <f>VLOOKUP(A651,NIFTY!$A:$E,3,FALSE)</f>
        <v>6116.3</v>
      </c>
      <c r="D651" s="22">
        <f>VLOOKUP($A651,NIFTY!$A:$E,4,FALSE)</f>
        <v>6120.25</v>
      </c>
      <c r="E651" s="22">
        <f>VLOOKUP($A651,NIFTY!$A:$E,5,FALSE)</f>
        <v>6074.65</v>
      </c>
      <c r="F651">
        <v>20.55</v>
      </c>
      <c r="G651">
        <v>11169.46</v>
      </c>
      <c r="H651">
        <v>6108.25</v>
      </c>
      <c r="I651">
        <v>44.44</v>
      </c>
      <c r="J651" s="22">
        <f>VLOOKUP(A651,FII!$A$1:$D$3730,3,FALSE)</f>
        <v>650.74</v>
      </c>
      <c r="K651" s="22">
        <f>VLOOKUP(A651,FII!$A$1:$D$3730,4,FALSE)</f>
        <v>-88.35</v>
      </c>
      <c r="L651" s="22">
        <f>VLOOKUP(A651,CRUDE!$A:$B,2,FALSE)</f>
        <v>83.66</v>
      </c>
      <c r="M651" s="22">
        <f>VLOOKUP(A651,NIFTY!$A:$H,8,FALSE)</f>
        <v>113.45</v>
      </c>
      <c r="N651" s="22">
        <f>VLOOKUP($A651,MIDCAP100!$A:$H,2,FALSE)</f>
        <v>9499.2999999999993</v>
      </c>
      <c r="O651" s="22">
        <f>VLOOKUP($A651,SMALLCAP100!$A:$H,2,FALSE)</f>
        <v>4564.05</v>
      </c>
    </row>
    <row r="652" spans="1:15">
      <c r="A652" s="21">
        <v>40478</v>
      </c>
      <c r="B652">
        <v>6012.65</v>
      </c>
      <c r="C652" s="22">
        <f>VLOOKUP(A652,NIFTY!$A:$E,3,FALSE)</f>
        <v>6075.45</v>
      </c>
      <c r="D652" s="22">
        <f>VLOOKUP($A652,NIFTY!$A:$E,4,FALSE)</f>
        <v>6075.95</v>
      </c>
      <c r="E652" s="22">
        <f>VLOOKUP($A652,NIFTY!$A:$E,5,FALSE)</f>
        <v>5987.55</v>
      </c>
      <c r="F652">
        <v>21.02</v>
      </c>
      <c r="G652">
        <v>11126.28</v>
      </c>
      <c r="H652">
        <v>6037.5</v>
      </c>
      <c r="I652">
        <v>44.45</v>
      </c>
      <c r="J652" s="22">
        <f>VLOOKUP(A652,FII!$A$1:$D$3730,3,FALSE)</f>
        <v>-134.77000000000001</v>
      </c>
      <c r="K652" s="22">
        <f>VLOOKUP(A652,FII!$A$1:$D$3730,4,FALSE)</f>
        <v>-852.89</v>
      </c>
      <c r="L652" s="22">
        <f>VLOOKUP(A652,CRUDE!$A:$B,2,FALSE)</f>
        <v>83.23</v>
      </c>
      <c r="M652" s="22">
        <f>VLOOKUP(A652,NIFTY!$A:$H,8,FALSE)</f>
        <v>116.71</v>
      </c>
      <c r="N652" s="22">
        <f>VLOOKUP($A652,MIDCAP100!$A:$H,2,FALSE)</f>
        <v>9458.7000000000007</v>
      </c>
      <c r="O652" s="22">
        <f>VLOOKUP($A652,SMALLCAP100!$A:$H,2,FALSE)</f>
        <v>4526.62</v>
      </c>
    </row>
    <row r="653" spans="1:15">
      <c r="A653" s="21">
        <v>40479</v>
      </c>
      <c r="B653">
        <v>5987.7</v>
      </c>
      <c r="C653" s="22">
        <f>VLOOKUP(A653,NIFTY!$A:$E,3,FALSE)</f>
        <v>6039.95</v>
      </c>
      <c r="D653" s="22">
        <f>VLOOKUP($A653,NIFTY!$A:$E,4,FALSE)</f>
        <v>6071.1</v>
      </c>
      <c r="E653" s="22">
        <f>VLOOKUP($A653,NIFTY!$A:$E,5,FALSE)</f>
        <v>5968.1</v>
      </c>
      <c r="F653">
        <v>20.52</v>
      </c>
      <c r="G653">
        <v>11113.95</v>
      </c>
      <c r="H653">
        <v>5987.7</v>
      </c>
      <c r="I653">
        <v>44.39</v>
      </c>
      <c r="J653" s="22">
        <f>VLOOKUP(A653,FII!$A$1:$D$3730,3,FALSE)</f>
        <v>-372.11</v>
      </c>
      <c r="K653" s="22">
        <f>VLOOKUP(A653,FII!$A$1:$D$3730,4,FALSE)</f>
        <v>-471.69</v>
      </c>
      <c r="L653" s="22">
        <f>VLOOKUP(A653,CRUDE!$A:$B,2,FALSE)</f>
        <v>83.59</v>
      </c>
      <c r="M653" s="22">
        <f>VLOOKUP(A653,NIFTY!$A:$H,8,FALSE)</f>
        <v>228.79</v>
      </c>
      <c r="N653" s="22">
        <f>VLOOKUP($A653,MIDCAP100!$A:$H,2,FALSE)</f>
        <v>9388.7999999999993</v>
      </c>
      <c r="O653" s="22">
        <f>VLOOKUP($A653,SMALLCAP100!$A:$H,2,FALSE)</f>
        <v>4503.9399999999996</v>
      </c>
    </row>
    <row r="654" spans="1:15">
      <c r="A654" s="21">
        <v>40480</v>
      </c>
      <c r="B654">
        <v>6017.7</v>
      </c>
      <c r="C654" s="22">
        <f>VLOOKUP(A654,NIFTY!$A:$E,3,FALSE)</f>
        <v>6021.15</v>
      </c>
      <c r="D654" s="22">
        <f>VLOOKUP($A654,NIFTY!$A:$E,4,FALSE)</f>
        <v>6032.65</v>
      </c>
      <c r="E654" s="22">
        <f>VLOOKUP($A654,NIFTY!$A:$E,5,FALSE)</f>
        <v>5937.1</v>
      </c>
      <c r="F654">
        <v>20.76</v>
      </c>
      <c r="G654">
        <v>11118.4</v>
      </c>
      <c r="H654">
        <v>6043.6</v>
      </c>
      <c r="I654">
        <v>44.325000000000003</v>
      </c>
      <c r="J654" s="22">
        <f>VLOOKUP(A654,FII!$A$1:$D$3730,3,FALSE)</f>
        <v>-70.72</v>
      </c>
      <c r="K654" s="22">
        <f>VLOOKUP(A654,FII!$A$1:$D$3730,4,FALSE)</f>
        <v>-145.62</v>
      </c>
      <c r="L654" s="22">
        <f>VLOOKUP(A654,CRUDE!$A:$B,2,FALSE)</f>
        <v>83.15</v>
      </c>
      <c r="M654" s="22">
        <f>VLOOKUP(A654,NIFTY!$A:$H,8,FALSE)</f>
        <v>137.88</v>
      </c>
      <c r="N654" s="22">
        <f>VLOOKUP($A654,MIDCAP100!$A:$H,2,FALSE)</f>
        <v>9360.7000000000007</v>
      </c>
      <c r="O654" s="22">
        <f>VLOOKUP($A654,SMALLCAP100!$A:$H,2,FALSE)</f>
        <v>4462.25</v>
      </c>
    </row>
    <row r="655" spans="1:15">
      <c r="A655" s="21">
        <v>40483</v>
      </c>
      <c r="B655">
        <v>6117.55</v>
      </c>
      <c r="C655" s="22">
        <f>VLOOKUP(A655,NIFTY!$A:$E,3,FALSE)</f>
        <v>6092.3</v>
      </c>
      <c r="D655" s="22">
        <f>VLOOKUP($A655,NIFTY!$A:$E,4,FALSE)</f>
        <v>6132.4</v>
      </c>
      <c r="E655" s="22">
        <f>VLOOKUP($A655,NIFTY!$A:$E,5,FALSE)</f>
        <v>6084.75</v>
      </c>
      <c r="F655">
        <v>20.92</v>
      </c>
      <c r="G655">
        <v>11124.62</v>
      </c>
      <c r="H655">
        <v>6152.05</v>
      </c>
      <c r="I655">
        <v>44.47</v>
      </c>
      <c r="J655" s="22">
        <f>VLOOKUP(A655,FII!$A$1:$D$3730,3,FALSE)</f>
        <v>-1317.61</v>
      </c>
      <c r="K655" s="22">
        <f>VLOOKUP(A655,FII!$A$1:$D$3730,4,FALSE)</f>
        <v>-255.93</v>
      </c>
      <c r="L655" s="22">
        <f>VLOOKUP(A655,CRUDE!$A:$B,2,FALSE)</f>
        <v>84.62</v>
      </c>
      <c r="M655" s="22">
        <f>VLOOKUP(A655,NIFTY!$A:$H,8,FALSE)</f>
        <v>128.91</v>
      </c>
      <c r="N655" s="22">
        <f>VLOOKUP($A655,MIDCAP100!$A:$H,2,FALSE)</f>
        <v>9497.15</v>
      </c>
      <c r="O655" s="22">
        <f>VLOOKUP($A655,SMALLCAP100!$A:$H,2,FALSE)</f>
        <v>4489.49</v>
      </c>
    </row>
    <row r="656" spans="1:15">
      <c r="A656" s="21">
        <v>40484</v>
      </c>
      <c r="B656">
        <v>6119</v>
      </c>
      <c r="C656" s="22">
        <f>VLOOKUP(A656,NIFTY!$A:$E,3,FALSE)</f>
        <v>6127.55</v>
      </c>
      <c r="D656" s="22">
        <f>VLOOKUP($A656,NIFTY!$A:$E,4,FALSE)</f>
        <v>6138.1</v>
      </c>
      <c r="E656" s="22">
        <f>VLOOKUP($A656,NIFTY!$A:$E,5,FALSE)</f>
        <v>6094.4</v>
      </c>
      <c r="F656">
        <v>21.25</v>
      </c>
      <c r="G656">
        <v>11188.72</v>
      </c>
      <c r="H656">
        <v>6155.95</v>
      </c>
      <c r="I656">
        <v>44.37</v>
      </c>
      <c r="J656" s="22">
        <f>VLOOKUP(A656,FII!$A$1:$D$3730,3,FALSE)</f>
        <v>1516.15</v>
      </c>
      <c r="K656" s="22">
        <f>VLOOKUP(A656,FII!$A$1:$D$3730,4,FALSE)</f>
        <v>-74.44</v>
      </c>
      <c r="L656" s="22">
        <f>VLOOKUP(A656,CRUDE!$A:$B,2,FALSE)</f>
        <v>85.41</v>
      </c>
      <c r="M656" s="22">
        <f>VLOOKUP(A656,NIFTY!$A:$H,8,FALSE)</f>
        <v>122.09</v>
      </c>
      <c r="N656" s="22">
        <f>VLOOKUP($A656,MIDCAP100!$A:$H,2,FALSE)</f>
        <v>9561.1</v>
      </c>
      <c r="O656" s="22">
        <f>VLOOKUP($A656,SMALLCAP100!$A:$H,2,FALSE)</f>
        <v>4484.84</v>
      </c>
    </row>
    <row r="657" spans="1:15">
      <c r="A657" s="21">
        <v>40485</v>
      </c>
      <c r="B657">
        <v>6160.5</v>
      </c>
      <c r="C657" s="22">
        <f>VLOOKUP(A657,NIFTY!$A:$E,3,FALSE)</f>
        <v>6150.6</v>
      </c>
      <c r="D657" s="22">
        <f>VLOOKUP($A657,NIFTY!$A:$E,4,FALSE)</f>
        <v>6182.5</v>
      </c>
      <c r="E657" s="22">
        <f>VLOOKUP($A657,NIFTY!$A:$E,5,FALSE)</f>
        <v>6146.8</v>
      </c>
      <c r="F657">
        <v>21.53</v>
      </c>
      <c r="G657">
        <v>11215.13</v>
      </c>
      <c r="H657">
        <v>6191.25</v>
      </c>
      <c r="I657">
        <v>44.354999999999997</v>
      </c>
      <c r="J657" s="22">
        <f>VLOOKUP(A657,FII!$A$1:$D$3730,3,FALSE)</f>
        <v>-110.23</v>
      </c>
      <c r="K657" s="22">
        <f>VLOOKUP(A657,FII!$A$1:$D$3730,4,FALSE)</f>
        <v>-773.57</v>
      </c>
      <c r="L657" s="22">
        <f>VLOOKUP(A657,CRUDE!$A:$B,2,FALSE)</f>
        <v>86.38</v>
      </c>
      <c r="M657" s="22">
        <f>VLOOKUP(A657,NIFTY!$A:$H,8,FALSE)</f>
        <v>111.32</v>
      </c>
      <c r="N657" s="22">
        <f>VLOOKUP($A657,MIDCAP100!$A:$H,2,FALSE)</f>
        <v>9601</v>
      </c>
      <c r="O657" s="22">
        <f>VLOOKUP($A657,SMALLCAP100!$A:$H,2,FALSE)</f>
        <v>4516.92</v>
      </c>
    </row>
    <row r="658" spans="1:15">
      <c r="A658" s="21">
        <v>40486</v>
      </c>
      <c r="B658">
        <v>6281.8</v>
      </c>
      <c r="C658" s="22">
        <f>VLOOKUP(A658,NIFTY!$A:$E,3,FALSE)</f>
        <v>6209.6</v>
      </c>
      <c r="D658" s="22">
        <f>VLOOKUP($A658,NIFTY!$A:$E,4,FALSE)</f>
        <v>6290.15</v>
      </c>
      <c r="E658" s="22">
        <f>VLOOKUP($A658,NIFTY!$A:$E,5,FALSE)</f>
        <v>6199.35</v>
      </c>
      <c r="F658">
        <v>19.36</v>
      </c>
      <c r="G658">
        <v>11434.84</v>
      </c>
      <c r="H658">
        <v>6301.55</v>
      </c>
      <c r="I658">
        <v>44</v>
      </c>
      <c r="J658" s="22">
        <f>VLOOKUP(A658,FII!$A$1:$D$3730,3,FALSE)</f>
        <v>214.72</v>
      </c>
      <c r="K658" s="22">
        <f>VLOOKUP(A658,FII!$A$1:$D$3730,4,FALSE)</f>
        <v>-244.27</v>
      </c>
      <c r="L658" s="22">
        <f>VLOOKUP(A658,CRUDE!$A:$B,2,FALSE)</f>
        <v>88</v>
      </c>
      <c r="M658" s="22">
        <f>VLOOKUP(A658,NIFTY!$A:$H,8,FALSE)</f>
        <v>125.03</v>
      </c>
      <c r="N658" s="22">
        <f>VLOOKUP($A658,MIDCAP100!$A:$H,2,FALSE)</f>
        <v>9673.4500000000007</v>
      </c>
      <c r="O658" s="22">
        <f>VLOOKUP($A658,SMALLCAP100!$A:$H,2,FALSE)</f>
        <v>4539.07</v>
      </c>
    </row>
    <row r="659" spans="1:15">
      <c r="A659" s="21">
        <v>40487</v>
      </c>
      <c r="B659">
        <v>6312.45</v>
      </c>
      <c r="C659" s="22">
        <f>VLOOKUP(A659,NIFTY!$A:$E,3,FALSE)</f>
        <v>6321.85</v>
      </c>
      <c r="D659" s="22">
        <f>VLOOKUP($A659,NIFTY!$A:$E,4,FALSE)</f>
        <v>6338.5</v>
      </c>
      <c r="E659" s="22">
        <f>VLOOKUP($A659,NIFTY!$A:$E,5,FALSE)</f>
        <v>6303.1</v>
      </c>
      <c r="F659">
        <v>19.22</v>
      </c>
      <c r="G659">
        <v>11444.08</v>
      </c>
      <c r="H659">
        <v>6325.05</v>
      </c>
      <c r="I659">
        <v>43.924999999999997</v>
      </c>
      <c r="J659" s="22" t="e">
        <f>VLOOKUP(A659,FII!$A$1:$D$3730,3,FALSE)</f>
        <v>#N/A</v>
      </c>
      <c r="K659" s="22" t="e">
        <f>VLOOKUP(A659,FII!$A$1:$D$3730,4,FALSE)</f>
        <v>#N/A</v>
      </c>
      <c r="L659" s="22">
        <f>VLOOKUP(A659,CRUDE!$A:$B,2,FALSE)</f>
        <v>88.11</v>
      </c>
      <c r="M659" s="22">
        <f>VLOOKUP(A659,NIFTY!$A:$H,8,FALSE)</f>
        <v>27.18</v>
      </c>
      <c r="N659" s="22">
        <f>VLOOKUP($A659,MIDCAP100!$A:$H,2,FALSE)</f>
        <v>9720.35</v>
      </c>
      <c r="O659" s="22">
        <f>VLOOKUP($A659,SMALLCAP100!$A:$H,2,FALSE)</f>
        <v>4584.13</v>
      </c>
    </row>
    <row r="660" spans="1:15">
      <c r="A660" s="21">
        <v>40490</v>
      </c>
      <c r="B660">
        <v>6273.2</v>
      </c>
      <c r="C660" s="22">
        <f>VLOOKUP(A660,NIFTY!$A:$E,3,FALSE)</f>
        <v>6335.25</v>
      </c>
      <c r="D660" s="22">
        <f>VLOOKUP($A660,NIFTY!$A:$E,4,FALSE)</f>
        <v>6335.9</v>
      </c>
      <c r="E660" s="22">
        <f>VLOOKUP($A660,NIFTY!$A:$E,5,FALSE)</f>
        <v>6265.35</v>
      </c>
      <c r="F660">
        <v>19.61</v>
      </c>
      <c r="G660">
        <v>11406.84</v>
      </c>
      <c r="H660">
        <v>6296.8</v>
      </c>
      <c r="I660">
        <v>44.35</v>
      </c>
      <c r="J660" s="22">
        <f>VLOOKUP(A660,FII!$A$1:$D$3730,3,FALSE)</f>
        <v>60.68</v>
      </c>
      <c r="K660" s="22">
        <f>VLOOKUP(A660,FII!$A$1:$D$3730,4,FALSE)</f>
        <v>27.01</v>
      </c>
      <c r="L660" s="22">
        <f>VLOOKUP(A660,CRUDE!$A:$B,2,FALSE)</f>
        <v>88.46</v>
      </c>
      <c r="M660" s="22">
        <f>VLOOKUP(A660,NIFTY!$A:$H,8,FALSE)</f>
        <v>153.93</v>
      </c>
      <c r="N660" s="22">
        <f>VLOOKUP($A660,MIDCAP100!$A:$H,2,FALSE)</f>
        <v>9698.4500000000007</v>
      </c>
      <c r="O660" s="22">
        <f>VLOOKUP($A660,SMALLCAP100!$A:$H,2,FALSE)</f>
        <v>4576.92</v>
      </c>
    </row>
    <row r="661" spans="1:15">
      <c r="A661" s="21">
        <v>40491</v>
      </c>
      <c r="B661">
        <v>6301.55</v>
      </c>
      <c r="C661" s="22">
        <f>VLOOKUP(A661,NIFTY!$A:$E,3,FALSE)</f>
        <v>6281</v>
      </c>
      <c r="D661" s="22">
        <f>VLOOKUP($A661,NIFTY!$A:$E,4,FALSE)</f>
        <v>6310.9</v>
      </c>
      <c r="E661" s="22">
        <f>VLOOKUP($A661,NIFTY!$A:$E,5,FALSE)</f>
        <v>6243.55</v>
      </c>
      <c r="F661">
        <v>18.75</v>
      </c>
      <c r="G661">
        <v>11346.75</v>
      </c>
      <c r="H661">
        <v>6333.45</v>
      </c>
      <c r="I661">
        <v>44.35</v>
      </c>
      <c r="J661" s="22">
        <f>VLOOKUP(A661,FII!$A$1:$D$3730,3,FALSE)</f>
        <v>-96.96</v>
      </c>
      <c r="K661" s="22">
        <f>VLOOKUP(A661,FII!$A$1:$D$3730,4,FALSE)</f>
        <v>-151.63</v>
      </c>
      <c r="L661" s="22">
        <f>VLOOKUP(A661,CRUDE!$A:$B,2,FALSE)</f>
        <v>88.33</v>
      </c>
      <c r="M661" s="22">
        <f>VLOOKUP(A661,NIFTY!$A:$H,8,FALSE)</f>
        <v>139.82</v>
      </c>
      <c r="N661" s="22">
        <f>VLOOKUP($A661,MIDCAP100!$A:$H,2,FALSE)</f>
        <v>9752.85</v>
      </c>
      <c r="O661" s="22">
        <f>VLOOKUP($A661,SMALLCAP100!$A:$H,2,FALSE)</f>
        <v>4609.8</v>
      </c>
    </row>
    <row r="662" spans="1:15">
      <c r="A662" s="21">
        <v>40492</v>
      </c>
      <c r="B662">
        <v>6275.7</v>
      </c>
      <c r="C662" s="22">
        <f>VLOOKUP(A662,NIFTY!$A:$E,3,FALSE)</f>
        <v>6303.2</v>
      </c>
      <c r="D662" s="22">
        <f>VLOOKUP($A662,NIFTY!$A:$E,4,FALSE)</f>
        <v>6307.65</v>
      </c>
      <c r="E662" s="22">
        <f>VLOOKUP($A662,NIFTY!$A:$E,5,FALSE)</f>
        <v>6269.25</v>
      </c>
      <c r="F662">
        <v>19.079999999999998</v>
      </c>
      <c r="G662">
        <v>11357.04</v>
      </c>
      <c r="H662">
        <v>6308.3</v>
      </c>
      <c r="I662">
        <v>44.3</v>
      </c>
      <c r="J662" s="22">
        <f>VLOOKUP(A662,FII!$A$1:$D$3730,3,FALSE)</f>
        <v>-885.57</v>
      </c>
      <c r="K662" s="22">
        <f>VLOOKUP(A662,FII!$A$1:$D$3730,4,FALSE)</f>
        <v>260.33</v>
      </c>
      <c r="L662" s="22">
        <f>VLOOKUP(A662,CRUDE!$A:$B,2,FALSE)</f>
        <v>88.96</v>
      </c>
      <c r="M662" s="22">
        <f>VLOOKUP(A662,NIFTY!$A:$H,8,FALSE)</f>
        <v>125.61</v>
      </c>
      <c r="N662" s="22">
        <f>VLOOKUP($A662,MIDCAP100!$A:$H,2,FALSE)</f>
        <v>9782.85</v>
      </c>
      <c r="O662" s="22">
        <f>VLOOKUP($A662,SMALLCAP100!$A:$H,2,FALSE)</f>
        <v>4619.68</v>
      </c>
    </row>
    <row r="663" spans="1:15">
      <c r="A663" s="21">
        <v>40493</v>
      </c>
      <c r="B663">
        <v>6194.25</v>
      </c>
      <c r="C663" s="22">
        <f>VLOOKUP(A663,NIFTY!$A:$E,3,FALSE)</f>
        <v>6286.35</v>
      </c>
      <c r="D663" s="22">
        <f>VLOOKUP($A663,NIFTY!$A:$E,4,FALSE)</f>
        <v>6296.55</v>
      </c>
      <c r="E663" s="22">
        <f>VLOOKUP($A663,NIFTY!$A:$E,5,FALSE)</f>
        <v>6179.5</v>
      </c>
      <c r="F663">
        <v>19.36</v>
      </c>
      <c r="G663">
        <v>11283.1</v>
      </c>
      <c r="H663">
        <v>6232.55</v>
      </c>
      <c r="I663">
        <v>44.524999999999999</v>
      </c>
      <c r="J663" s="22">
        <f>VLOOKUP(A663,FII!$A$1:$D$3730,3,FALSE)</f>
        <v>-816.51</v>
      </c>
      <c r="K663" s="22">
        <f>VLOOKUP(A663,FII!$A$1:$D$3730,4,FALSE)</f>
        <v>-403.84</v>
      </c>
      <c r="L663" s="22">
        <f>VLOOKUP(A663,CRUDE!$A:$B,2,FALSE)</f>
        <v>88.81</v>
      </c>
      <c r="M663" s="22">
        <f>VLOOKUP(A663,NIFTY!$A:$H,8,FALSE)</f>
        <v>169.3</v>
      </c>
      <c r="N663" s="22">
        <f>VLOOKUP($A663,MIDCAP100!$A:$H,2,FALSE)</f>
        <v>9661.5499999999993</v>
      </c>
      <c r="O663" s="22">
        <f>VLOOKUP($A663,SMALLCAP100!$A:$H,2,FALSE)</f>
        <v>4574.49</v>
      </c>
    </row>
    <row r="664" spans="1:15">
      <c r="A664" s="21">
        <v>40494</v>
      </c>
      <c r="B664">
        <v>6071.65</v>
      </c>
      <c r="C664" s="22">
        <f>VLOOKUP(A664,NIFTY!$A:$E,3,FALSE)</f>
        <v>6182.3</v>
      </c>
      <c r="D664" s="22">
        <f>VLOOKUP($A664,NIFTY!$A:$E,4,FALSE)</f>
        <v>6202.5</v>
      </c>
      <c r="E664" s="22">
        <f>VLOOKUP($A664,NIFTY!$A:$E,5,FALSE)</f>
        <v>6056.75</v>
      </c>
      <c r="F664">
        <v>21.63</v>
      </c>
      <c r="G664">
        <v>11192.58</v>
      </c>
      <c r="H664">
        <v>6091.55</v>
      </c>
      <c r="I664">
        <v>44.784999999999997</v>
      </c>
      <c r="J664" s="22">
        <f>VLOOKUP(A664,FII!$A$1:$D$3730,3,FALSE)</f>
        <v>-407.73</v>
      </c>
      <c r="K664" s="22">
        <f>VLOOKUP(A664,FII!$A$1:$D$3730,4,FALSE)</f>
        <v>-305.14</v>
      </c>
      <c r="L664" s="22">
        <f>VLOOKUP(A664,CRUDE!$A:$B,2,FALSE)</f>
        <v>86.34</v>
      </c>
      <c r="M664" s="22">
        <f>VLOOKUP(A664,NIFTY!$A:$H,8,FALSE)</f>
        <v>155.19999999999999</v>
      </c>
      <c r="N664" s="22">
        <f>VLOOKUP($A664,MIDCAP100!$A:$H,2,FALSE)</f>
        <v>9458</v>
      </c>
      <c r="O664" s="22">
        <f>VLOOKUP($A664,SMALLCAP100!$A:$H,2,FALSE)</f>
        <v>4478.28</v>
      </c>
    </row>
    <row r="665" spans="1:15">
      <c r="A665" s="21">
        <v>40497</v>
      </c>
      <c r="B665">
        <v>6121.6</v>
      </c>
      <c r="C665" s="22">
        <f>VLOOKUP(A665,NIFTY!$A:$E,3,FALSE)</f>
        <v>6079.9</v>
      </c>
      <c r="D665" s="22">
        <f>VLOOKUP($A665,NIFTY!$A:$E,4,FALSE)</f>
        <v>6128.75</v>
      </c>
      <c r="E665" s="22">
        <f>VLOOKUP($A665,NIFTY!$A:$E,5,FALSE)</f>
        <v>6039.4</v>
      </c>
      <c r="F665">
        <v>20.25</v>
      </c>
      <c r="G665">
        <v>11201.97</v>
      </c>
      <c r="H665">
        <v>6140.25</v>
      </c>
      <c r="I665">
        <v>45.21</v>
      </c>
      <c r="J665" s="22">
        <f>VLOOKUP(A665,FII!$A$1:$D$3730,3,FALSE)</f>
        <v>-1543.6</v>
      </c>
      <c r="K665" s="22">
        <f>VLOOKUP(A665,FII!$A$1:$D$3730,4,FALSE)</f>
        <v>-466.2</v>
      </c>
      <c r="L665" s="22">
        <f>VLOOKUP(A665,CRUDE!$A:$B,2,FALSE)</f>
        <v>86.7</v>
      </c>
      <c r="M665" s="22">
        <f>VLOOKUP(A665,NIFTY!$A:$H,8,FALSE)</f>
        <v>124.27</v>
      </c>
      <c r="N665" s="22">
        <f>VLOOKUP($A665,MIDCAP100!$A:$H,2,FALSE)</f>
        <v>9496.0499999999993</v>
      </c>
      <c r="O665" s="22">
        <f>VLOOKUP($A665,SMALLCAP100!$A:$H,2,FALSE)</f>
        <v>4467.93</v>
      </c>
    </row>
    <row r="666" spans="1:15">
      <c r="A666" s="21">
        <v>40498</v>
      </c>
      <c r="B666">
        <v>5988.7</v>
      </c>
      <c r="C666" s="22">
        <f>VLOOKUP(A666,NIFTY!$A:$E,3,FALSE)</f>
        <v>6143.45</v>
      </c>
      <c r="D666" s="22">
        <f>VLOOKUP($A666,NIFTY!$A:$E,4,FALSE)</f>
        <v>6144.05</v>
      </c>
      <c r="E666" s="22">
        <f>VLOOKUP($A666,NIFTY!$A:$E,5,FALSE)</f>
        <v>5970.6</v>
      </c>
      <c r="F666">
        <v>21.13</v>
      </c>
      <c r="G666">
        <v>11023.5</v>
      </c>
      <c r="H666">
        <v>5994.95</v>
      </c>
      <c r="I666">
        <v>45.32</v>
      </c>
      <c r="J666" s="22">
        <f>VLOOKUP(A666,FII!$A$1:$D$3730,3,FALSE)</f>
        <v>-682.11</v>
      </c>
      <c r="K666" s="22">
        <f>VLOOKUP(A666,FII!$A$1:$D$3730,4,FALSE)</f>
        <v>150.41</v>
      </c>
      <c r="L666" s="22">
        <f>VLOOKUP(A666,CRUDE!$A:$B,2,FALSE)</f>
        <v>84.73</v>
      </c>
      <c r="M666" s="22">
        <f>VLOOKUP(A666,NIFTY!$A:$H,8,FALSE)</f>
        <v>139.19</v>
      </c>
      <c r="N666" s="22">
        <f>VLOOKUP($A666,MIDCAP100!$A:$H,2,FALSE)</f>
        <v>9337.35</v>
      </c>
      <c r="O666" s="22">
        <f>VLOOKUP($A666,SMALLCAP100!$A:$H,2,FALSE)</f>
        <v>4368.5600000000004</v>
      </c>
    </row>
    <row r="667" spans="1:15">
      <c r="A667" s="21">
        <v>40500</v>
      </c>
      <c r="B667">
        <v>5998.8</v>
      </c>
      <c r="C667" s="22">
        <f>VLOOKUP(A667,NIFTY!$A:$E,3,FALSE)</f>
        <v>6075.95</v>
      </c>
      <c r="D667" s="22">
        <f>VLOOKUP($A667,NIFTY!$A:$E,4,FALSE)</f>
        <v>6076.2</v>
      </c>
      <c r="E667" s="22">
        <f>VLOOKUP($A667,NIFTY!$A:$E,5,FALSE)</f>
        <v>5906.75</v>
      </c>
      <c r="F667">
        <v>20.62</v>
      </c>
      <c r="G667">
        <v>11181.23</v>
      </c>
      <c r="H667">
        <v>6031.6</v>
      </c>
      <c r="I667">
        <v>45.26</v>
      </c>
      <c r="J667" s="22">
        <f>VLOOKUP(A667,FII!$A$1:$D$3730,3,FALSE)</f>
        <v>300.95</v>
      </c>
      <c r="K667" s="22">
        <f>VLOOKUP(A667,FII!$A$1:$D$3730,4,FALSE)</f>
        <v>386.06</v>
      </c>
      <c r="L667" s="22">
        <f>VLOOKUP(A667,CRUDE!$A:$B,2,FALSE)</f>
        <v>85.05</v>
      </c>
      <c r="M667" s="22">
        <f>VLOOKUP(A667,NIFTY!$A:$H,8,FALSE)</f>
        <v>190.22</v>
      </c>
      <c r="N667" s="22">
        <f>VLOOKUP($A667,MIDCAP100!$A:$H,2,FALSE)</f>
        <v>9347.9500000000007</v>
      </c>
      <c r="O667" s="22">
        <f>VLOOKUP($A667,SMALLCAP100!$A:$H,2,FALSE)</f>
        <v>4345.41</v>
      </c>
    </row>
    <row r="668" spans="1:15">
      <c r="A668" s="21">
        <v>40501</v>
      </c>
      <c r="B668">
        <v>5890.3</v>
      </c>
      <c r="C668" s="22">
        <f>VLOOKUP(A668,NIFTY!$A:$E,3,FALSE)</f>
        <v>6011.3</v>
      </c>
      <c r="D668" s="22">
        <f>VLOOKUP($A668,NIFTY!$A:$E,4,FALSE)</f>
        <v>6013.25</v>
      </c>
      <c r="E668" s="22">
        <f>VLOOKUP($A668,NIFTY!$A:$E,5,FALSE)</f>
        <v>5863.95</v>
      </c>
      <c r="F668">
        <v>21.6</v>
      </c>
      <c r="G668">
        <v>11203.55</v>
      </c>
      <c r="H668">
        <v>5890.15</v>
      </c>
      <c r="I668">
        <v>45.274999999999999</v>
      </c>
      <c r="J668" s="22">
        <f>VLOOKUP(A668,FII!$A$1:$D$3730,3,FALSE)</f>
        <v>-939.62</v>
      </c>
      <c r="K668" s="22">
        <f>VLOOKUP(A668,FII!$A$1:$D$3730,4,FALSE)</f>
        <v>362.62</v>
      </c>
      <c r="L668" s="22">
        <f>VLOOKUP(A668,CRUDE!$A:$B,2,FALSE)</f>
        <v>84.34</v>
      </c>
      <c r="M668" s="22">
        <f>VLOOKUP(A668,NIFTY!$A:$H,8,FALSE)</f>
        <v>150.74</v>
      </c>
      <c r="N668" s="22">
        <f>VLOOKUP($A668,MIDCAP100!$A:$H,2,FALSE)</f>
        <v>9191.85</v>
      </c>
      <c r="O668" s="22">
        <f>VLOOKUP($A668,SMALLCAP100!$A:$H,2,FALSE)</f>
        <v>4264.3999999999996</v>
      </c>
    </row>
    <row r="669" spans="1:15">
      <c r="A669" s="21">
        <v>40504</v>
      </c>
      <c r="B669">
        <v>6010</v>
      </c>
      <c r="C669" s="22">
        <f>VLOOKUP(A669,NIFTY!$A:$E,3,FALSE)</f>
        <v>5920.9</v>
      </c>
      <c r="D669" s="22">
        <f>VLOOKUP($A669,NIFTY!$A:$E,4,FALSE)</f>
        <v>6020.25</v>
      </c>
      <c r="E669" s="22">
        <f>VLOOKUP($A669,NIFTY!$A:$E,5,FALSE)</f>
        <v>5905.15</v>
      </c>
      <c r="F669">
        <v>19.93</v>
      </c>
      <c r="G669">
        <v>11178.58</v>
      </c>
      <c r="H669">
        <v>6010</v>
      </c>
      <c r="I669">
        <v>45.465000000000003</v>
      </c>
      <c r="J669" s="22">
        <f>VLOOKUP(A669,FII!$A$1:$D$3730,3,FALSE)</f>
        <v>3.55</v>
      </c>
      <c r="K669" s="22">
        <f>VLOOKUP(A669,FII!$A$1:$D$3730,4,FALSE)</f>
        <v>258.02</v>
      </c>
      <c r="L669" s="22">
        <f>VLOOKUP(A669,CRUDE!$A:$B,2,FALSE)</f>
        <v>83.96</v>
      </c>
      <c r="M669" s="22">
        <f>VLOOKUP(A669,NIFTY!$A:$H,8,FALSE)</f>
        <v>123.42</v>
      </c>
      <c r="N669" s="22">
        <f>VLOOKUP($A669,MIDCAP100!$A:$H,2,FALSE)</f>
        <v>9296.5499999999993</v>
      </c>
      <c r="O669" s="22">
        <f>VLOOKUP($A669,SMALLCAP100!$A:$H,2,FALSE)</f>
        <v>4313.25</v>
      </c>
    </row>
    <row r="670" spans="1:15">
      <c r="A670" s="21">
        <v>40505</v>
      </c>
      <c r="B670">
        <v>5934.75</v>
      </c>
      <c r="C670" s="22">
        <f>VLOOKUP(A670,NIFTY!$A:$E,3,FALSE)</f>
        <v>5971.55</v>
      </c>
      <c r="D670" s="22">
        <f>VLOOKUP($A670,NIFTY!$A:$E,4,FALSE)</f>
        <v>5973.35</v>
      </c>
      <c r="E670" s="22">
        <f>VLOOKUP($A670,NIFTY!$A:$E,5,FALSE)</f>
        <v>5824.95</v>
      </c>
      <c r="F670">
        <v>23.26</v>
      </c>
      <c r="G670">
        <v>11036.37</v>
      </c>
      <c r="H670">
        <v>5941.3</v>
      </c>
      <c r="I670">
        <v>45.564999999999998</v>
      </c>
      <c r="J670" s="22">
        <f>VLOOKUP(A670,FII!$A$1:$D$3730,3,FALSE)</f>
        <v>445.99</v>
      </c>
      <c r="K670" s="22">
        <f>VLOOKUP(A670,FII!$A$1:$D$3730,4,FALSE)</f>
        <v>787.31</v>
      </c>
      <c r="L670" s="22">
        <f>VLOOKUP(A670,CRUDE!$A:$B,2,FALSE)</f>
        <v>83.25</v>
      </c>
      <c r="M670" s="22">
        <f>VLOOKUP(A670,NIFTY!$A:$H,8,FALSE)</f>
        <v>158.87</v>
      </c>
      <c r="N670" s="22">
        <f>VLOOKUP($A670,MIDCAP100!$A:$H,2,FALSE)</f>
        <v>9211.9</v>
      </c>
      <c r="O670" s="22">
        <f>VLOOKUP($A670,SMALLCAP100!$A:$H,2,FALSE)</f>
        <v>4234.7</v>
      </c>
    </row>
    <row r="671" spans="1:15">
      <c r="A671" s="21">
        <v>40506</v>
      </c>
      <c r="B671">
        <v>5865.75</v>
      </c>
      <c r="C671" s="22">
        <f>VLOOKUP(A671,NIFTY!$A:$E,3,FALSE)</f>
        <v>5946.8</v>
      </c>
      <c r="D671" s="22">
        <f>VLOOKUP($A671,NIFTY!$A:$E,4,FALSE)</f>
        <v>5976.65</v>
      </c>
      <c r="E671" s="22">
        <f>VLOOKUP($A671,NIFTY!$A:$E,5,FALSE)</f>
        <v>5833.6</v>
      </c>
      <c r="F671">
        <v>24.68</v>
      </c>
      <c r="G671">
        <v>11187.28</v>
      </c>
      <c r="H671">
        <v>5873.25</v>
      </c>
      <c r="I671">
        <v>45.715000000000003</v>
      </c>
      <c r="J671" s="22">
        <f>VLOOKUP(A671,FII!$A$1:$D$3730,3,FALSE)</f>
        <v>-1591.97</v>
      </c>
      <c r="K671" s="22">
        <f>VLOOKUP(A671,FII!$A$1:$D$3730,4,FALSE)</f>
        <v>547.78</v>
      </c>
      <c r="L671" s="22">
        <f>VLOOKUP(A671,CRUDE!$A:$B,2,FALSE)</f>
        <v>85.84</v>
      </c>
      <c r="M671" s="22">
        <f>VLOOKUP(A671,NIFTY!$A:$H,8,FALSE)</f>
        <v>125.85</v>
      </c>
      <c r="N671" s="22">
        <f>VLOOKUP($A671,MIDCAP100!$A:$H,2,FALSE)</f>
        <v>9084.75</v>
      </c>
      <c r="O671" s="22">
        <f>VLOOKUP($A671,SMALLCAP100!$A:$H,2,FALSE)</f>
        <v>4203.5600000000004</v>
      </c>
    </row>
    <row r="672" spans="1:15">
      <c r="A672" s="21">
        <v>40507</v>
      </c>
      <c r="B672">
        <v>5799.75</v>
      </c>
      <c r="C672" s="22">
        <f>VLOOKUP(A672,NIFTY!$A:$E,3,FALSE)</f>
        <v>5883.95</v>
      </c>
      <c r="D672" s="22">
        <f>VLOOKUP($A672,NIFTY!$A:$E,4,FALSE)</f>
        <v>5907.1</v>
      </c>
      <c r="E672" s="22">
        <f>VLOOKUP($A672,NIFTY!$A:$E,5,FALSE)</f>
        <v>5780.35</v>
      </c>
      <c r="F672">
        <v>21.63</v>
      </c>
      <c r="G672" t="e">
        <v>#N/A</v>
      </c>
      <c r="H672">
        <v>5799.75</v>
      </c>
      <c r="I672">
        <v>45.564999999999998</v>
      </c>
      <c r="J672" s="22">
        <f>VLOOKUP(A672,FII!$A$1:$D$3730,3,FALSE)</f>
        <v>-481.96</v>
      </c>
      <c r="K672" s="22">
        <f>VLOOKUP(A672,FII!$A$1:$D$3730,4,FALSE)</f>
        <v>258.07</v>
      </c>
      <c r="L672" s="22">
        <f>VLOOKUP(A672,CRUDE!$A:$B,2,FALSE)</f>
        <v>86.1</v>
      </c>
      <c r="M672" s="22">
        <f>VLOOKUP(A672,NIFTY!$A:$H,8,FALSE)</f>
        <v>371.67</v>
      </c>
      <c r="N672" s="22">
        <f>VLOOKUP($A672,MIDCAP100!$A:$H,2,FALSE)</f>
        <v>8862.2000000000007</v>
      </c>
      <c r="O672" s="22">
        <f>VLOOKUP($A672,SMALLCAP100!$A:$H,2,FALSE)</f>
        <v>4162.46</v>
      </c>
    </row>
    <row r="673" spans="1:15">
      <c r="A673" s="21">
        <v>40508</v>
      </c>
      <c r="B673">
        <v>5751.95</v>
      </c>
      <c r="C673" s="22">
        <f>VLOOKUP(A673,NIFTY!$A:$E,3,FALSE)</f>
        <v>5828.55</v>
      </c>
      <c r="D673" s="22">
        <f>VLOOKUP($A673,NIFTY!$A:$E,4,FALSE)</f>
        <v>5838.5</v>
      </c>
      <c r="E673" s="22">
        <f>VLOOKUP($A673,NIFTY!$A:$E,5,FALSE)</f>
        <v>5690.35</v>
      </c>
      <c r="F673">
        <v>22.58</v>
      </c>
      <c r="G673">
        <v>11092</v>
      </c>
      <c r="H673">
        <v>5778.15</v>
      </c>
      <c r="I673">
        <v>45.825000000000003</v>
      </c>
      <c r="J673" s="22">
        <f>VLOOKUP(A673,FII!$A$1:$D$3730,3,FALSE)</f>
        <v>-679.01</v>
      </c>
      <c r="K673" s="22">
        <f>VLOOKUP(A673,FII!$A$1:$D$3730,4,FALSE)</f>
        <v>535.24</v>
      </c>
      <c r="L673" s="22">
        <f>VLOOKUP(A673,CRUDE!$A:$B,2,FALSE)</f>
        <v>85.58</v>
      </c>
      <c r="M673" s="22">
        <f>VLOOKUP(A673,NIFTY!$A:$H,8,FALSE)</f>
        <v>287.2</v>
      </c>
      <c r="N673" s="22">
        <f>VLOOKUP($A673,MIDCAP100!$A:$H,2,FALSE)</f>
        <v>8689.65</v>
      </c>
      <c r="O673" s="22">
        <f>VLOOKUP($A673,SMALLCAP100!$A:$H,2,FALSE)</f>
        <v>3988.72</v>
      </c>
    </row>
    <row r="674" spans="1:15">
      <c r="A674" s="21">
        <v>40511</v>
      </c>
      <c r="B674">
        <v>5830</v>
      </c>
      <c r="C674" s="22">
        <f>VLOOKUP(A674,NIFTY!$A:$E,3,FALSE)</f>
        <v>5789.95</v>
      </c>
      <c r="D674" s="22">
        <f>VLOOKUP($A674,NIFTY!$A:$E,4,FALSE)</f>
        <v>5843.15</v>
      </c>
      <c r="E674" s="22">
        <f>VLOOKUP($A674,NIFTY!$A:$E,5,FALSE)</f>
        <v>5754.7</v>
      </c>
      <c r="F674">
        <v>21.31</v>
      </c>
      <c r="G674">
        <v>11052.49</v>
      </c>
      <c r="H674">
        <v>5844.75</v>
      </c>
      <c r="I674">
        <v>45.825000000000003</v>
      </c>
      <c r="J674" s="22">
        <f>VLOOKUP(A674,FII!$A$1:$D$3730,3,FALSE)</f>
        <v>167.84</v>
      </c>
      <c r="K674" s="22">
        <f>VLOOKUP(A674,FII!$A$1:$D$3730,4,FALSE)</f>
        <v>358.66</v>
      </c>
      <c r="L674" s="22">
        <f>VLOOKUP(A674,CRUDE!$A:$B,2,FALSE)</f>
        <v>87.34</v>
      </c>
      <c r="M674" s="22">
        <f>VLOOKUP(A674,NIFTY!$A:$H,8,FALSE)</f>
        <v>155.07</v>
      </c>
      <c r="N674" s="22">
        <f>VLOOKUP($A674,MIDCAP100!$A:$H,2,FALSE)</f>
        <v>8780.6</v>
      </c>
      <c r="O674" s="22">
        <f>VLOOKUP($A674,SMALLCAP100!$A:$H,2,FALSE)</f>
        <v>3986.25</v>
      </c>
    </row>
    <row r="675" spans="1:15">
      <c r="A675" s="21">
        <v>40512</v>
      </c>
      <c r="B675">
        <v>5862.7</v>
      </c>
      <c r="C675" s="22">
        <f>VLOOKUP(A675,NIFTY!$A:$E,3,FALSE)</f>
        <v>5811.6</v>
      </c>
      <c r="D675" s="22">
        <f>VLOOKUP($A675,NIFTY!$A:$E,4,FALSE)</f>
        <v>5892.25</v>
      </c>
      <c r="E675" s="22">
        <f>VLOOKUP($A675,NIFTY!$A:$E,5,FALSE)</f>
        <v>5768.35</v>
      </c>
      <c r="F675">
        <v>20.71</v>
      </c>
      <c r="G675">
        <v>11006.02</v>
      </c>
      <c r="H675">
        <v>5886.9</v>
      </c>
      <c r="I675">
        <v>45.8</v>
      </c>
      <c r="J675" s="22">
        <f>VLOOKUP(A675,FII!$A$1:$D$3730,3,FALSE)</f>
        <v>697.57</v>
      </c>
      <c r="K675" s="22">
        <f>VLOOKUP(A675,FII!$A$1:$D$3730,4,FALSE)</f>
        <v>526.08000000000004</v>
      </c>
      <c r="L675" s="22">
        <f>VLOOKUP(A675,CRUDE!$A:$B,2,FALSE)</f>
        <v>85.92</v>
      </c>
      <c r="M675" s="22">
        <f>VLOOKUP(A675,NIFTY!$A:$H,8,FALSE)</f>
        <v>217.96</v>
      </c>
      <c r="N675" s="22">
        <f>VLOOKUP($A675,MIDCAP100!$A:$H,2,FALSE)</f>
        <v>8907.5</v>
      </c>
      <c r="O675" s="22">
        <f>VLOOKUP($A675,SMALLCAP100!$A:$H,2,FALSE)</f>
        <v>4035.53</v>
      </c>
    </row>
    <row r="676" spans="1:15">
      <c r="A676" s="21">
        <v>40513</v>
      </c>
      <c r="B676">
        <v>5960.9</v>
      </c>
      <c r="C676" s="22">
        <f>VLOOKUP(A676,NIFTY!$A:$E,3,FALSE)</f>
        <v>5871</v>
      </c>
      <c r="D676" s="22">
        <f>VLOOKUP($A676,NIFTY!$A:$E,4,FALSE)</f>
        <v>5971</v>
      </c>
      <c r="E676" s="22">
        <f>VLOOKUP($A676,NIFTY!$A:$E,5,FALSE)</f>
        <v>5865.55</v>
      </c>
      <c r="F676">
        <v>19.2</v>
      </c>
      <c r="G676">
        <v>11255.78</v>
      </c>
      <c r="H676">
        <v>5979.1</v>
      </c>
      <c r="I676">
        <v>45.295000000000002</v>
      </c>
      <c r="J676" s="22">
        <f>VLOOKUP(A676,FII!$A$1:$D$3730,3,FALSE)</f>
        <v>529.72</v>
      </c>
      <c r="K676" s="22">
        <f>VLOOKUP(A676,FII!$A$1:$D$3730,4,FALSE)</f>
        <v>575.16</v>
      </c>
      <c r="L676" s="22">
        <f>VLOOKUP(A676,CRUDE!$A:$B,2,FALSE)</f>
        <v>88.87</v>
      </c>
      <c r="M676" s="22">
        <f>VLOOKUP(A676,NIFTY!$A:$H,8,FALSE)</f>
        <v>173.36</v>
      </c>
      <c r="N676" s="22">
        <f>VLOOKUP($A676,MIDCAP100!$A:$H,2,FALSE)</f>
        <v>9128.65</v>
      </c>
      <c r="O676" s="22">
        <f>VLOOKUP($A676,SMALLCAP100!$A:$H,2,FALSE)</f>
        <v>4136.24</v>
      </c>
    </row>
    <row r="677" spans="1:15">
      <c r="A677" s="21">
        <v>40514</v>
      </c>
      <c r="B677">
        <v>6011.7</v>
      </c>
      <c r="C677" s="22">
        <f>VLOOKUP(A677,NIFTY!$A:$E,3,FALSE)</f>
        <v>6023.05</v>
      </c>
      <c r="D677" s="22">
        <f>VLOOKUP($A677,NIFTY!$A:$E,4,FALSE)</f>
        <v>6029.5</v>
      </c>
      <c r="E677" s="22">
        <f>VLOOKUP($A677,NIFTY!$A:$E,5,FALSE)</f>
        <v>5980.6</v>
      </c>
      <c r="F677">
        <v>18.8</v>
      </c>
      <c r="G677">
        <v>11362.41</v>
      </c>
      <c r="H677">
        <v>6029.05</v>
      </c>
      <c r="I677">
        <v>45.15</v>
      </c>
      <c r="J677" s="22">
        <f>VLOOKUP(A677,FII!$A$1:$D$3730,3,FALSE)</f>
        <v>937.07</v>
      </c>
      <c r="K677" s="22">
        <f>VLOOKUP(A677,FII!$A$1:$D$3730,4,FALSE)</f>
        <v>753.24</v>
      </c>
      <c r="L677" s="22">
        <f>VLOOKUP(A677,CRUDE!$A:$B,2,FALSE)</f>
        <v>90.69</v>
      </c>
      <c r="M677" s="22">
        <f>VLOOKUP(A677,NIFTY!$A:$H,8,FALSE)</f>
        <v>197.38</v>
      </c>
      <c r="N677" s="22">
        <f>VLOOKUP($A677,MIDCAP100!$A:$H,2,FALSE)</f>
        <v>9176.6</v>
      </c>
      <c r="O677" s="22">
        <f>VLOOKUP($A677,SMALLCAP100!$A:$H,2,FALSE)</f>
        <v>4193.82</v>
      </c>
    </row>
    <row r="678" spans="1:15">
      <c r="A678" s="21">
        <v>40515</v>
      </c>
      <c r="B678">
        <v>5992.8</v>
      </c>
      <c r="C678" s="22">
        <f>VLOOKUP(A678,NIFTY!$A:$E,3,FALSE)</f>
        <v>6013.35</v>
      </c>
      <c r="D678" s="22">
        <f>VLOOKUP($A678,NIFTY!$A:$E,4,FALSE)</f>
        <v>6025.4</v>
      </c>
      <c r="E678" s="22">
        <f>VLOOKUP($A678,NIFTY!$A:$E,5,FALSE)</f>
        <v>5964.25</v>
      </c>
      <c r="F678">
        <v>18.600000000000001</v>
      </c>
      <c r="G678">
        <v>11382.09</v>
      </c>
      <c r="H678">
        <v>6016.75</v>
      </c>
      <c r="I678">
        <v>44.914999999999999</v>
      </c>
      <c r="J678" s="22">
        <f>VLOOKUP(A678,FII!$A$1:$D$3730,3,FALSE)</f>
        <v>606.11</v>
      </c>
      <c r="K678" s="22">
        <f>VLOOKUP(A678,FII!$A$1:$D$3730,4,FALSE)</f>
        <v>693.54</v>
      </c>
      <c r="L678" s="22">
        <f>VLOOKUP(A678,CRUDE!$A:$B,2,FALSE)</f>
        <v>91.42</v>
      </c>
      <c r="M678" s="22">
        <f>VLOOKUP(A678,NIFTY!$A:$H,8,FALSE)</f>
        <v>165.38</v>
      </c>
      <c r="N678" s="22">
        <f>VLOOKUP($A678,MIDCAP100!$A:$H,2,FALSE)</f>
        <v>9011.25</v>
      </c>
      <c r="O678" s="22">
        <f>VLOOKUP($A678,SMALLCAP100!$A:$H,2,FALSE)</f>
        <v>4082.04</v>
      </c>
    </row>
    <row r="679" spans="1:15">
      <c r="A679" s="21">
        <v>40518</v>
      </c>
      <c r="B679">
        <v>5992.25</v>
      </c>
      <c r="C679" s="22">
        <f>VLOOKUP(A679,NIFTY!$A:$E,3,FALSE)</f>
        <v>6033.65</v>
      </c>
      <c r="D679" s="22">
        <f>VLOOKUP($A679,NIFTY!$A:$E,4,FALSE)</f>
        <v>6069.45</v>
      </c>
      <c r="E679" s="22">
        <f>VLOOKUP($A679,NIFTY!$A:$E,5,FALSE)</f>
        <v>5981.7</v>
      </c>
      <c r="F679">
        <v>19.37</v>
      </c>
      <c r="G679">
        <v>11362.19</v>
      </c>
      <c r="H679">
        <v>6001.65</v>
      </c>
      <c r="I679">
        <v>44.825000000000003</v>
      </c>
      <c r="J679" s="22">
        <f>VLOOKUP(A679,FII!$A$1:$D$3730,3,FALSE)</f>
        <v>333.19</v>
      </c>
      <c r="K679" s="22">
        <f>VLOOKUP(A679,FII!$A$1:$D$3730,4,FALSE)</f>
        <v>481.82</v>
      </c>
      <c r="L679" s="22">
        <f>VLOOKUP(A679,CRUDE!$A:$B,2,FALSE)</f>
        <v>91.45</v>
      </c>
      <c r="M679" s="22">
        <f>VLOOKUP(A679,NIFTY!$A:$H,8,FALSE)</f>
        <v>145.32</v>
      </c>
      <c r="N679" s="22">
        <f>VLOOKUP($A679,MIDCAP100!$A:$H,2,FALSE)</f>
        <v>8959.2999999999993</v>
      </c>
      <c r="O679" s="22">
        <f>VLOOKUP($A679,SMALLCAP100!$A:$H,2,FALSE)</f>
        <v>4068.66</v>
      </c>
    </row>
    <row r="680" spans="1:15">
      <c r="A680" s="21">
        <v>40519</v>
      </c>
      <c r="B680">
        <v>5976.55</v>
      </c>
      <c r="C680" s="22">
        <f>VLOOKUP(A680,NIFTY!$A:$E,3,FALSE)</f>
        <v>5995.05</v>
      </c>
      <c r="D680" s="22">
        <f>VLOOKUP($A680,NIFTY!$A:$E,4,FALSE)</f>
        <v>6001</v>
      </c>
      <c r="E680" s="22">
        <f>VLOOKUP($A680,NIFTY!$A:$E,5,FALSE)</f>
        <v>5939.7</v>
      </c>
      <c r="F680">
        <v>19.239999999999998</v>
      </c>
      <c r="G680">
        <v>11359.16</v>
      </c>
      <c r="H680">
        <v>6009.5</v>
      </c>
      <c r="I680">
        <v>44.83</v>
      </c>
      <c r="J680" s="22">
        <f>VLOOKUP(A680,FII!$A$1:$D$3730,3,FALSE)</f>
        <v>-594.12</v>
      </c>
      <c r="K680" s="22">
        <f>VLOOKUP(A680,FII!$A$1:$D$3730,4,FALSE)</f>
        <v>232.73</v>
      </c>
      <c r="L680" s="22">
        <f>VLOOKUP(A680,CRUDE!$A:$B,2,FALSE)</f>
        <v>91.39</v>
      </c>
      <c r="M680" s="22">
        <f>VLOOKUP(A680,NIFTY!$A:$H,8,FALSE)</f>
        <v>145.41</v>
      </c>
      <c r="N680" s="22">
        <f>VLOOKUP($A680,MIDCAP100!$A:$H,2,FALSE)</f>
        <v>8840.15</v>
      </c>
      <c r="O680" s="22">
        <f>VLOOKUP($A680,SMALLCAP100!$A:$H,2,FALSE)</f>
        <v>4020.15</v>
      </c>
    </row>
    <row r="681" spans="1:15">
      <c r="A681" s="21">
        <v>40520</v>
      </c>
      <c r="B681">
        <v>5903.7</v>
      </c>
      <c r="C681" s="22">
        <f>VLOOKUP(A681,NIFTY!$A:$E,3,FALSE)</f>
        <v>5954.4</v>
      </c>
      <c r="D681" s="22">
        <f>VLOOKUP($A681,NIFTY!$A:$E,4,FALSE)</f>
        <v>5960</v>
      </c>
      <c r="E681" s="22">
        <f>VLOOKUP($A681,NIFTY!$A:$E,5,FALSE)</f>
        <v>5878.6</v>
      </c>
      <c r="F681">
        <v>20.43</v>
      </c>
      <c r="G681">
        <v>11372.48</v>
      </c>
      <c r="H681">
        <v>5923.95</v>
      </c>
      <c r="I681">
        <v>45.02</v>
      </c>
      <c r="J681" s="22">
        <f>VLOOKUP(A681,FII!$A$1:$D$3730,3,FALSE)</f>
        <v>-791.14</v>
      </c>
      <c r="K681" s="22">
        <f>VLOOKUP(A681,FII!$A$1:$D$3730,4,FALSE)</f>
        <v>-76.67</v>
      </c>
      <c r="L681" s="22">
        <f>VLOOKUP(A681,CRUDE!$A:$B,2,FALSE)</f>
        <v>90.77</v>
      </c>
      <c r="M681" s="22">
        <f>VLOOKUP(A681,NIFTY!$A:$H,8,FALSE)</f>
        <v>122.57</v>
      </c>
      <c r="N681" s="22">
        <f>VLOOKUP($A681,MIDCAP100!$A:$H,2,FALSE)</f>
        <v>8687.75</v>
      </c>
      <c r="O681" s="22">
        <f>VLOOKUP($A681,SMALLCAP100!$A:$H,2,FALSE)</f>
        <v>3902.95</v>
      </c>
    </row>
    <row r="682" spans="1:15">
      <c r="A682" s="21">
        <v>40521</v>
      </c>
      <c r="B682">
        <v>5766.5</v>
      </c>
      <c r="C682" s="22">
        <f>VLOOKUP(A682,NIFTY!$A:$E,3,FALSE)</f>
        <v>5924.25</v>
      </c>
      <c r="D682" s="22">
        <f>VLOOKUP($A682,NIFTY!$A:$E,4,FALSE)</f>
        <v>5927.3</v>
      </c>
      <c r="E682" s="22">
        <f>VLOOKUP($A682,NIFTY!$A:$E,5,FALSE)</f>
        <v>5742.3</v>
      </c>
      <c r="F682">
        <v>22.6</v>
      </c>
      <c r="G682">
        <v>11370.06</v>
      </c>
      <c r="H682">
        <v>5779.9</v>
      </c>
      <c r="I682">
        <v>45.15</v>
      </c>
      <c r="J682" s="22">
        <f>VLOOKUP(A682,FII!$A$1:$D$3730,3,FALSE)</f>
        <v>-1276.3800000000001</v>
      </c>
      <c r="K682" s="22">
        <f>VLOOKUP(A682,FII!$A$1:$D$3730,4,FALSE)</f>
        <v>-194.08</v>
      </c>
      <c r="L682" s="22">
        <f>VLOOKUP(A682,CRUDE!$A:$B,2,FALSE)</f>
        <v>90.99</v>
      </c>
      <c r="M682" s="22">
        <f>VLOOKUP(A682,NIFTY!$A:$H,8,FALSE)</f>
        <v>169.51</v>
      </c>
      <c r="N682" s="22">
        <f>VLOOKUP($A682,MIDCAP100!$A:$H,2,FALSE)</f>
        <v>8375.6</v>
      </c>
      <c r="O682" s="22">
        <f>VLOOKUP($A682,SMALLCAP100!$A:$H,2,FALSE)</f>
        <v>3725.75</v>
      </c>
    </row>
    <row r="683" spans="1:15">
      <c r="A683" s="21">
        <v>40522</v>
      </c>
      <c r="B683">
        <v>5857.35</v>
      </c>
      <c r="C683" s="22">
        <f>VLOOKUP(A683,NIFTY!$A:$E,3,FALSE)</f>
        <v>5761</v>
      </c>
      <c r="D683" s="22">
        <f>VLOOKUP($A683,NIFTY!$A:$E,4,FALSE)</f>
        <v>5865.5</v>
      </c>
      <c r="E683" s="22">
        <f>VLOOKUP($A683,NIFTY!$A:$E,5,FALSE)</f>
        <v>5721.15</v>
      </c>
      <c r="F683">
        <v>21.63</v>
      </c>
      <c r="G683">
        <v>11410.32</v>
      </c>
      <c r="H683">
        <v>5879.6</v>
      </c>
      <c r="I683">
        <v>44.98</v>
      </c>
      <c r="J683" s="22">
        <f>VLOOKUP(A683,FII!$A$1:$D$3730,3,FALSE)</f>
        <v>450.26</v>
      </c>
      <c r="K683" s="22">
        <f>VLOOKUP(A683,FII!$A$1:$D$3730,4,FALSE)</f>
        <v>3.85</v>
      </c>
      <c r="L683" s="22">
        <f>VLOOKUP(A683,CRUDE!$A:$B,2,FALSE)</f>
        <v>90.48</v>
      </c>
      <c r="M683" s="22">
        <f>VLOOKUP(A683,NIFTY!$A:$H,8,FALSE)</f>
        <v>167.49</v>
      </c>
      <c r="N683" s="22">
        <f>VLOOKUP($A683,MIDCAP100!$A:$H,2,FALSE)</f>
        <v>8511.5499999999993</v>
      </c>
      <c r="O683" s="22">
        <f>VLOOKUP($A683,SMALLCAP100!$A:$H,2,FALSE)</f>
        <v>3801.74</v>
      </c>
    </row>
    <row r="684" spans="1:15">
      <c r="A684" s="21">
        <v>40525</v>
      </c>
      <c r="B684">
        <v>5907.65</v>
      </c>
      <c r="C684" s="22">
        <f>VLOOKUP(A684,NIFTY!$A:$E,3,FALSE)</f>
        <v>5882.65</v>
      </c>
      <c r="D684" s="22">
        <f>VLOOKUP($A684,NIFTY!$A:$E,4,FALSE)</f>
        <v>5913.8</v>
      </c>
      <c r="E684" s="22">
        <f>VLOOKUP($A684,NIFTY!$A:$E,5,FALSE)</f>
        <v>5795.9</v>
      </c>
      <c r="F684">
        <v>22.57</v>
      </c>
      <c r="G684">
        <v>11428.56</v>
      </c>
      <c r="H684">
        <v>5932.95</v>
      </c>
      <c r="I684">
        <v>45.192</v>
      </c>
      <c r="J684" s="22">
        <f>VLOOKUP(A684,FII!$A$1:$D$3730,3,FALSE)</f>
        <v>812.33</v>
      </c>
      <c r="K684" s="22">
        <f>VLOOKUP(A684,FII!$A$1:$D$3730,4,FALSE)</f>
        <v>-90.56</v>
      </c>
      <c r="L684" s="22">
        <f>VLOOKUP(A684,CRUDE!$A:$B,2,FALSE)</f>
        <v>91.19</v>
      </c>
      <c r="M684" s="22">
        <f>VLOOKUP(A684,NIFTY!$A:$H,8,FALSE)</f>
        <v>138.22999999999999</v>
      </c>
      <c r="N684" s="22">
        <f>VLOOKUP($A684,MIDCAP100!$A:$H,2,FALSE)</f>
        <v>8634.75</v>
      </c>
      <c r="O684" s="22">
        <f>VLOOKUP($A684,SMALLCAP100!$A:$H,2,FALSE)</f>
        <v>3879.43</v>
      </c>
    </row>
    <row r="685" spans="1:15">
      <c r="A685" s="21">
        <v>40526</v>
      </c>
      <c r="B685">
        <v>5944.1</v>
      </c>
      <c r="C685" s="22">
        <f>VLOOKUP(A685,NIFTY!$A:$E,3,FALSE)</f>
        <v>5928.7</v>
      </c>
      <c r="D685" s="22">
        <f>VLOOKUP($A685,NIFTY!$A:$E,4,FALSE)</f>
        <v>5953.95</v>
      </c>
      <c r="E685" s="22">
        <f>VLOOKUP($A685,NIFTY!$A:$E,5,FALSE)</f>
        <v>5888.75</v>
      </c>
      <c r="F685">
        <v>21.46</v>
      </c>
      <c r="G685">
        <v>11476.54</v>
      </c>
      <c r="H685">
        <v>5960.3</v>
      </c>
      <c r="I685">
        <v>44.93</v>
      </c>
      <c r="J685" s="22">
        <f>VLOOKUP(A685,FII!$A$1:$D$3730,3,FALSE)</f>
        <v>402.78</v>
      </c>
      <c r="K685" s="22">
        <f>VLOOKUP(A685,FII!$A$1:$D$3730,4,FALSE)</f>
        <v>47.59</v>
      </c>
      <c r="L685" s="22">
        <f>VLOOKUP(A685,CRUDE!$A:$B,2,FALSE)</f>
        <v>91.21</v>
      </c>
      <c r="M685" s="22">
        <f>VLOOKUP(A685,NIFTY!$A:$H,8,FALSE)</f>
        <v>125.3</v>
      </c>
      <c r="N685" s="22">
        <f>VLOOKUP($A685,MIDCAP100!$A:$H,2,FALSE)</f>
        <v>8743.0499999999993</v>
      </c>
      <c r="O685" s="22">
        <f>VLOOKUP($A685,SMALLCAP100!$A:$H,2,FALSE)</f>
        <v>3944.15</v>
      </c>
    </row>
    <row r="686" spans="1:15">
      <c r="A686" s="21">
        <v>40527</v>
      </c>
      <c r="B686">
        <v>5892.3</v>
      </c>
      <c r="C686" s="22">
        <f>VLOOKUP(A686,NIFTY!$A:$E,3,FALSE)</f>
        <v>5931.15</v>
      </c>
      <c r="D686" s="22">
        <f>VLOOKUP($A686,NIFTY!$A:$E,4,FALSE)</f>
        <v>5942.75</v>
      </c>
      <c r="E686" s="22">
        <f>VLOOKUP($A686,NIFTY!$A:$E,5,FALSE)</f>
        <v>5865.8</v>
      </c>
      <c r="F686">
        <v>21.42</v>
      </c>
      <c r="G686">
        <v>11457.47</v>
      </c>
      <c r="H686">
        <v>5895.1</v>
      </c>
      <c r="I686">
        <v>45.357999999999997</v>
      </c>
      <c r="J686" s="22">
        <f>VLOOKUP(A686,FII!$A$1:$D$3730,3,FALSE)</f>
        <v>744.9</v>
      </c>
      <c r="K686" s="22">
        <f>VLOOKUP(A686,FII!$A$1:$D$3730,4,FALSE)</f>
        <v>-255.61</v>
      </c>
      <c r="L686" s="22">
        <f>VLOOKUP(A686,CRUDE!$A:$B,2,FALSE)</f>
        <v>92.2</v>
      </c>
      <c r="M686" s="22">
        <f>VLOOKUP(A686,NIFTY!$A:$H,8,FALSE)</f>
        <v>126.32</v>
      </c>
      <c r="N686" s="22">
        <f>VLOOKUP($A686,MIDCAP100!$A:$H,2,FALSE)</f>
        <v>8631.2000000000007</v>
      </c>
      <c r="O686" s="22">
        <f>VLOOKUP($A686,SMALLCAP100!$A:$H,2,FALSE)</f>
        <v>3902.86</v>
      </c>
    </row>
    <row r="687" spans="1:15">
      <c r="A687" s="21">
        <v>40528</v>
      </c>
      <c r="B687">
        <v>5948.75</v>
      </c>
      <c r="C687" s="22">
        <f>VLOOKUP(A687,NIFTY!$A:$E,3,FALSE)</f>
        <v>5910.55</v>
      </c>
      <c r="D687" s="22">
        <f>VLOOKUP($A687,NIFTY!$A:$E,4,FALSE)</f>
        <v>5956.15</v>
      </c>
      <c r="E687" s="22">
        <f>VLOOKUP($A687,NIFTY!$A:$E,5,FALSE)</f>
        <v>5855.05</v>
      </c>
      <c r="F687">
        <v>20.239999999999998</v>
      </c>
      <c r="G687">
        <v>11499.25</v>
      </c>
      <c r="H687">
        <v>5966.8</v>
      </c>
      <c r="I687">
        <v>45.454999999999998</v>
      </c>
      <c r="J687" s="22">
        <f>VLOOKUP(A687,FII!$A$1:$D$3730,3,FALSE)</f>
        <v>-607.97</v>
      </c>
      <c r="K687" s="22">
        <f>VLOOKUP(A687,FII!$A$1:$D$3730,4,FALSE)</f>
        <v>366.09</v>
      </c>
      <c r="L687" s="22">
        <f>VLOOKUP(A687,CRUDE!$A:$B,2,FALSE)</f>
        <v>91.71</v>
      </c>
      <c r="M687" s="22">
        <f>VLOOKUP(A687,NIFTY!$A:$H,8,FALSE)</f>
        <v>149.83000000000001</v>
      </c>
      <c r="N687" s="22">
        <f>VLOOKUP($A687,MIDCAP100!$A:$H,2,FALSE)</f>
        <v>8665.1</v>
      </c>
      <c r="O687" s="22">
        <f>VLOOKUP($A687,SMALLCAP100!$A:$H,2,FALSE)</f>
        <v>3922.21</v>
      </c>
    </row>
    <row r="688" spans="1:15">
      <c r="A688" s="21">
        <v>40532</v>
      </c>
      <c r="B688">
        <v>5947.05</v>
      </c>
      <c r="C688" s="22">
        <f>VLOOKUP(A688,NIFTY!$A:$E,3,FALSE)</f>
        <v>5926.85</v>
      </c>
      <c r="D688" s="22">
        <f>VLOOKUP($A688,NIFTY!$A:$E,4,FALSE)</f>
        <v>5985</v>
      </c>
      <c r="E688" s="22">
        <f>VLOOKUP($A688,NIFTY!$A:$E,5,FALSE)</f>
        <v>5900.25</v>
      </c>
      <c r="F688">
        <v>20.78</v>
      </c>
      <c r="G688">
        <v>11478.13</v>
      </c>
      <c r="H688">
        <v>5959.05</v>
      </c>
      <c r="I688">
        <v>45.354999999999997</v>
      </c>
      <c r="J688" s="22">
        <f>VLOOKUP(A688,FII!$A$1:$D$3730,3,FALSE)</f>
        <v>-345.25</v>
      </c>
      <c r="K688" s="22">
        <f>VLOOKUP(A688,FII!$A$1:$D$3730,4,FALSE)</f>
        <v>251</v>
      </c>
      <c r="L688" s="22">
        <f>VLOOKUP(A688,CRUDE!$A:$B,2,FALSE)</f>
        <v>92.74</v>
      </c>
      <c r="M688" s="22">
        <f>VLOOKUP(A688,NIFTY!$A:$H,8,FALSE)</f>
        <v>121.82</v>
      </c>
      <c r="N688" s="22">
        <f>VLOOKUP($A688,MIDCAP100!$A:$H,2,FALSE)</f>
        <v>8631.6</v>
      </c>
      <c r="O688" s="22">
        <f>VLOOKUP($A688,SMALLCAP100!$A:$H,2,FALSE)</f>
        <v>3943.72</v>
      </c>
    </row>
    <row r="689" spans="1:15">
      <c r="A689" s="21">
        <v>40533</v>
      </c>
      <c r="B689">
        <v>6000.65</v>
      </c>
      <c r="C689" s="22">
        <f>VLOOKUP(A689,NIFTY!$A:$E,3,FALSE)</f>
        <v>5960.4</v>
      </c>
      <c r="D689" s="22">
        <f>VLOOKUP($A689,NIFTY!$A:$E,4,FALSE)</f>
        <v>6007.45</v>
      </c>
      <c r="E689" s="22">
        <f>VLOOKUP($A689,NIFTY!$A:$E,5,FALSE)</f>
        <v>5960.05</v>
      </c>
      <c r="F689">
        <v>19.77</v>
      </c>
      <c r="G689">
        <v>11533.16</v>
      </c>
      <c r="H689">
        <v>6011.6</v>
      </c>
      <c r="I689">
        <v>45.21</v>
      </c>
      <c r="J689" s="22">
        <f>VLOOKUP(A689,FII!$A$1:$D$3730,3,FALSE)</f>
        <v>142.29</v>
      </c>
      <c r="K689" s="22">
        <f>VLOOKUP(A689,FII!$A$1:$D$3730,4,FALSE)</f>
        <v>307.66000000000003</v>
      </c>
      <c r="L689" s="22">
        <f>VLOOKUP(A689,CRUDE!$A:$B,2,FALSE)</f>
        <v>93.2</v>
      </c>
      <c r="M689" s="22">
        <f>VLOOKUP(A689,NIFTY!$A:$H,8,FALSE)</f>
        <v>126.54</v>
      </c>
      <c r="N689" s="22">
        <f>VLOOKUP($A689,MIDCAP100!$A:$H,2,FALSE)</f>
        <v>8702.75</v>
      </c>
      <c r="O689" s="22">
        <f>VLOOKUP($A689,SMALLCAP100!$A:$H,2,FALSE)</f>
        <v>3972.71</v>
      </c>
    </row>
    <row r="690" spans="1:15">
      <c r="A690" s="21">
        <v>40534</v>
      </c>
      <c r="B690">
        <v>5984.4</v>
      </c>
      <c r="C690" s="22">
        <f>VLOOKUP(A690,NIFTY!$A:$E,3,FALSE)</f>
        <v>6019</v>
      </c>
      <c r="D690" s="22">
        <f>VLOOKUP($A690,NIFTY!$A:$E,4,FALSE)</f>
        <v>6023.8</v>
      </c>
      <c r="E690" s="22">
        <f>VLOOKUP($A690,NIFTY!$A:$E,5,FALSE)</f>
        <v>5958</v>
      </c>
      <c r="F690">
        <v>19.559999999999999</v>
      </c>
      <c r="G690">
        <v>11559.49</v>
      </c>
      <c r="H690">
        <v>5999.55</v>
      </c>
      <c r="I690">
        <v>45.03</v>
      </c>
      <c r="J690" s="22">
        <f>VLOOKUP(A690,FII!$A$1:$D$3730,3,FALSE)</f>
        <v>701.78</v>
      </c>
      <c r="K690" s="22">
        <f>VLOOKUP(A690,FII!$A$1:$D$3730,4,FALSE)</f>
        <v>348.7</v>
      </c>
      <c r="L690" s="22">
        <f>VLOOKUP(A690,CRUDE!$A:$B,2,FALSE)</f>
        <v>93.65</v>
      </c>
      <c r="M690" s="22">
        <f>VLOOKUP(A690,NIFTY!$A:$H,8,FALSE)</f>
        <v>118.82</v>
      </c>
      <c r="N690" s="22">
        <f>VLOOKUP($A690,MIDCAP100!$A:$H,2,FALSE)</f>
        <v>8711.7000000000007</v>
      </c>
      <c r="O690" s="22">
        <f>VLOOKUP($A690,SMALLCAP100!$A:$H,2,FALSE)</f>
        <v>3988.16</v>
      </c>
    </row>
    <row r="691" spans="1:15">
      <c r="A691" s="21">
        <v>40535</v>
      </c>
      <c r="B691">
        <v>5980</v>
      </c>
      <c r="C691" s="22">
        <f>VLOOKUP(A691,NIFTY!$A:$E,3,FALSE)</f>
        <v>6005.9</v>
      </c>
      <c r="D691" s="22">
        <f>VLOOKUP($A691,NIFTY!$A:$E,4,FALSE)</f>
        <v>6006.45</v>
      </c>
      <c r="E691" s="22">
        <f>VLOOKUP($A691,NIFTY!$A:$E,5,FALSE)</f>
        <v>5964.6</v>
      </c>
      <c r="F691">
        <v>19.03</v>
      </c>
      <c r="G691">
        <v>11573.49</v>
      </c>
      <c r="H691">
        <v>5996.15</v>
      </c>
      <c r="I691">
        <v>45.075000000000003</v>
      </c>
      <c r="J691" s="22">
        <f>VLOOKUP(A691,FII!$A$1:$D$3730,3,FALSE)</f>
        <v>130.35</v>
      </c>
      <c r="K691" s="22">
        <f>VLOOKUP(A691,FII!$A$1:$D$3730,4,FALSE)</f>
        <v>-77.33</v>
      </c>
      <c r="L691" s="22">
        <f>VLOOKUP(A691,CRUDE!$A:$B,2,FALSE)</f>
        <v>94.25</v>
      </c>
      <c r="M691" s="22">
        <f>VLOOKUP(A691,NIFTY!$A:$H,8,FALSE)</f>
        <v>85.46</v>
      </c>
      <c r="N691" s="22">
        <f>VLOOKUP($A691,MIDCAP100!$A:$H,2,FALSE)</f>
        <v>8685.9500000000007</v>
      </c>
      <c r="O691" s="22">
        <f>VLOOKUP($A691,SMALLCAP100!$A:$H,2,FALSE)</f>
        <v>3986.67</v>
      </c>
    </row>
    <row r="692" spans="1:15">
      <c r="A692" s="21">
        <v>40536</v>
      </c>
      <c r="B692">
        <v>6011.6</v>
      </c>
      <c r="C692" s="22">
        <f>VLOOKUP(A692,NIFTY!$A:$E,3,FALSE)</f>
        <v>5940.25</v>
      </c>
      <c r="D692" s="22">
        <f>VLOOKUP($A692,NIFTY!$A:$E,4,FALSE)</f>
        <v>6017.35</v>
      </c>
      <c r="E692" s="22">
        <f>VLOOKUP($A692,NIFTY!$A:$E,5,FALSE)</f>
        <v>5940.25</v>
      </c>
      <c r="F692">
        <v>17.649999999999999</v>
      </c>
      <c r="G692" t="e">
        <v>#N/A</v>
      </c>
      <c r="H692">
        <v>6037.2</v>
      </c>
      <c r="I692">
        <v>45.03</v>
      </c>
      <c r="J692" s="22">
        <f>VLOOKUP(A692,FII!$A$1:$D$3730,3,FALSE)</f>
        <v>396.61</v>
      </c>
      <c r="K692" s="22">
        <f>VLOOKUP(A692,FII!$A$1:$D$3730,4,FALSE)</f>
        <v>-15.41</v>
      </c>
      <c r="L692" s="22">
        <f>VLOOKUP(A692,CRUDE!$A:$B,2,FALSE)</f>
        <v>93.77</v>
      </c>
      <c r="M692" s="22">
        <f>VLOOKUP(A692,NIFTY!$A:$H,8,FALSE)</f>
        <v>123.58</v>
      </c>
      <c r="N692" s="22">
        <f>VLOOKUP($A692,MIDCAP100!$A:$H,2,FALSE)</f>
        <v>8698.75</v>
      </c>
      <c r="O692" s="22">
        <f>VLOOKUP($A692,SMALLCAP100!$A:$H,2,FALSE)</f>
        <v>3996.91</v>
      </c>
    </row>
    <row r="693" spans="1:15">
      <c r="A693" s="21">
        <v>40539</v>
      </c>
      <c r="B693">
        <v>5998.1</v>
      </c>
      <c r="C693" s="22">
        <f>VLOOKUP(A693,NIFTY!$A:$E,3,FALSE)</f>
        <v>6013.3</v>
      </c>
      <c r="D693" s="22">
        <f>VLOOKUP($A693,NIFTY!$A:$E,4,FALSE)</f>
        <v>6045.75</v>
      </c>
      <c r="E693" s="22">
        <f>VLOOKUP($A693,NIFTY!$A:$E,5,FALSE)</f>
        <v>5991.1</v>
      </c>
      <c r="F693">
        <v>18.45</v>
      </c>
      <c r="G693">
        <v>11555.03</v>
      </c>
      <c r="H693">
        <v>6011.85</v>
      </c>
      <c r="I693">
        <v>45.13</v>
      </c>
      <c r="J693" s="22">
        <f>VLOOKUP(A693,FII!$A$1:$D$3730,3,FALSE)</f>
        <v>586.79999999999995</v>
      </c>
      <c r="K693" s="22">
        <f>VLOOKUP(A693,FII!$A$1:$D$3730,4,FALSE)</f>
        <v>-372.82</v>
      </c>
      <c r="L693" s="22">
        <f>VLOOKUP(A693,CRUDE!$A:$B,2,FALSE)</f>
        <v>93.85</v>
      </c>
      <c r="M693" s="22">
        <f>VLOOKUP(A693,NIFTY!$A:$H,8,FALSE)</f>
        <v>95.96</v>
      </c>
      <c r="N693" s="22">
        <f>VLOOKUP($A693,MIDCAP100!$A:$H,2,FALSE)</f>
        <v>8665.2000000000007</v>
      </c>
      <c r="O693" s="22">
        <f>VLOOKUP($A693,SMALLCAP100!$A:$H,2,FALSE)</f>
        <v>3993.77</v>
      </c>
    </row>
    <row r="694" spans="1:15">
      <c r="A694" s="21">
        <v>40540</v>
      </c>
      <c r="B694">
        <v>5996</v>
      </c>
      <c r="C694" s="22">
        <f>VLOOKUP(A694,NIFTY!$A:$E,3,FALSE)</f>
        <v>6005.35</v>
      </c>
      <c r="D694" s="22">
        <f>VLOOKUP($A694,NIFTY!$A:$E,4,FALSE)</f>
        <v>6010.9</v>
      </c>
      <c r="E694" s="22">
        <f>VLOOKUP($A694,NIFTY!$A:$E,5,FALSE)</f>
        <v>5982.25</v>
      </c>
      <c r="F694">
        <v>18.13</v>
      </c>
      <c r="G694">
        <v>11575.54</v>
      </c>
      <c r="H694">
        <v>6014.15</v>
      </c>
      <c r="I694">
        <v>44.975000000000001</v>
      </c>
      <c r="J694" s="22">
        <f>VLOOKUP(A694,FII!$A$1:$D$3730,3,FALSE)</f>
        <v>357.32</v>
      </c>
      <c r="K694" s="22">
        <f>VLOOKUP(A694,FII!$A$1:$D$3730,4,FALSE)</f>
        <v>-465.4</v>
      </c>
      <c r="L694" s="22">
        <f>VLOOKUP(A694,CRUDE!$A:$B,2,FALSE)</f>
        <v>94.38</v>
      </c>
      <c r="M694" s="22">
        <f>VLOOKUP(A694,NIFTY!$A:$H,8,FALSE)</f>
        <v>90.72</v>
      </c>
      <c r="N694" s="22">
        <f>VLOOKUP($A694,MIDCAP100!$A:$H,2,FALSE)</f>
        <v>8647.4500000000007</v>
      </c>
      <c r="O694" s="22">
        <f>VLOOKUP($A694,SMALLCAP100!$A:$H,2,FALSE)</f>
        <v>4009.37</v>
      </c>
    </row>
    <row r="695" spans="1:15">
      <c r="A695" s="21">
        <v>40541</v>
      </c>
      <c r="B695">
        <v>6060.35</v>
      </c>
      <c r="C695" s="22">
        <f>VLOOKUP(A695,NIFTY!$A:$E,3,FALSE)</f>
        <v>6005.15</v>
      </c>
      <c r="D695" s="22">
        <f>VLOOKUP($A695,NIFTY!$A:$E,4,FALSE)</f>
        <v>6067.55</v>
      </c>
      <c r="E695" s="22">
        <f>VLOOKUP($A695,NIFTY!$A:$E,5,FALSE)</f>
        <v>6002.85</v>
      </c>
      <c r="F695">
        <v>17.13</v>
      </c>
      <c r="G695">
        <v>11585.38</v>
      </c>
      <c r="H695">
        <v>6068.9</v>
      </c>
      <c r="I695">
        <v>44.95</v>
      </c>
      <c r="J695" s="22">
        <f>VLOOKUP(A695,FII!$A$1:$D$3730,3,FALSE)</f>
        <v>-218.43</v>
      </c>
      <c r="K695" s="22">
        <f>VLOOKUP(A695,FII!$A$1:$D$3730,4,FALSE)</f>
        <v>-374.66</v>
      </c>
      <c r="L695" s="22">
        <f>VLOOKUP(A695,CRUDE!$A:$B,2,FALSE)</f>
        <v>94.14</v>
      </c>
      <c r="M695" s="22">
        <f>VLOOKUP(A695,NIFTY!$A:$H,8,FALSE)</f>
        <v>93</v>
      </c>
      <c r="N695" s="22">
        <f>VLOOKUP($A695,MIDCAP100!$A:$H,2,FALSE)</f>
        <v>8704.4</v>
      </c>
      <c r="O695" s="22">
        <f>VLOOKUP($A695,SMALLCAP100!$A:$H,2,FALSE)</f>
        <v>4027.84</v>
      </c>
    </row>
    <row r="696" spans="1:15">
      <c r="A696" s="21">
        <v>40542</v>
      </c>
      <c r="B696">
        <v>6101.85</v>
      </c>
      <c r="C696" s="22">
        <f>VLOOKUP(A696,NIFTY!$A:$E,3,FALSE)</f>
        <v>6062.35</v>
      </c>
      <c r="D696" s="22">
        <f>VLOOKUP($A696,NIFTY!$A:$E,4,FALSE)</f>
        <v>6106.4</v>
      </c>
      <c r="E696" s="22">
        <f>VLOOKUP($A696,NIFTY!$A:$E,5,FALSE)</f>
        <v>6062.35</v>
      </c>
      <c r="F696">
        <v>17.02</v>
      </c>
      <c r="G696">
        <v>11569.71</v>
      </c>
      <c r="H696">
        <v>6101.85</v>
      </c>
      <c r="I696">
        <v>44.83</v>
      </c>
      <c r="J696" s="22">
        <f>VLOOKUP(A696,FII!$A$1:$D$3730,3,FALSE)</f>
        <v>1493.56</v>
      </c>
      <c r="K696" s="22">
        <f>VLOOKUP(A696,FII!$A$1:$D$3730,4,FALSE)</f>
        <v>-434.65</v>
      </c>
      <c r="L696" s="22">
        <f>VLOOKUP(A696,CRUDE!$A:$B,2,FALSE)</f>
        <v>93.09</v>
      </c>
      <c r="M696" s="22">
        <f>VLOOKUP(A696,NIFTY!$A:$H,8,FALSE)</f>
        <v>194.35</v>
      </c>
      <c r="N696" s="22">
        <f>VLOOKUP($A696,MIDCAP100!$A:$H,2,FALSE)</f>
        <v>8751.85</v>
      </c>
      <c r="O696" s="22">
        <f>VLOOKUP($A696,SMALLCAP100!$A:$H,2,FALSE)</f>
        <v>4047.65</v>
      </c>
    </row>
    <row r="697" spans="1:15">
      <c r="A697" s="21">
        <v>40543</v>
      </c>
      <c r="B697">
        <v>6134.5</v>
      </c>
      <c r="C697" s="22">
        <f>VLOOKUP(A697,NIFTY!$A:$E,3,FALSE)</f>
        <v>6105.1</v>
      </c>
      <c r="D697" s="22">
        <f>VLOOKUP($A697,NIFTY!$A:$E,4,FALSE)</f>
        <v>6147.3</v>
      </c>
      <c r="E697" s="22">
        <f>VLOOKUP($A697,NIFTY!$A:$E,5,FALSE)</f>
        <v>6103.55</v>
      </c>
      <c r="F697">
        <v>16.559999999999999</v>
      </c>
      <c r="G697">
        <v>11577.51</v>
      </c>
      <c r="H697">
        <v>6162.55</v>
      </c>
      <c r="I697">
        <v>44.713000000000001</v>
      </c>
      <c r="J697" s="22">
        <f>VLOOKUP(A697,FII!$A$1:$D$3730,3,FALSE)</f>
        <v>506.56</v>
      </c>
      <c r="K697" s="22">
        <f>VLOOKUP(A697,FII!$A$1:$D$3730,4,FALSE)</f>
        <v>246.93</v>
      </c>
      <c r="L697" s="22">
        <f>VLOOKUP(A697,CRUDE!$A:$B,2,FALSE)</f>
        <v>94.75</v>
      </c>
      <c r="M697" s="22">
        <f>VLOOKUP(A697,NIFTY!$A:$H,8,FALSE)</f>
        <v>113.76</v>
      </c>
      <c r="N697" s="22">
        <f>VLOOKUP($A697,MIDCAP100!$A:$H,2,FALSE)</f>
        <v>8857.2000000000007</v>
      </c>
      <c r="O697" s="22">
        <f>VLOOKUP($A697,SMALLCAP100!$A:$H,2,FALSE)</f>
        <v>4101.01</v>
      </c>
    </row>
    <row r="698" spans="1:15">
      <c r="A698" s="21">
        <v>40546</v>
      </c>
      <c r="B698">
        <v>6157.6</v>
      </c>
      <c r="C698" s="22">
        <f>VLOOKUP(A698,NIFTY!$A:$E,3,FALSE)</f>
        <v>6177.45</v>
      </c>
      <c r="D698" s="22">
        <f>VLOOKUP($A698,NIFTY!$A:$E,4,FALSE)</f>
        <v>6178.55</v>
      </c>
      <c r="E698" s="22">
        <f>VLOOKUP($A698,NIFTY!$A:$E,5,FALSE)</f>
        <v>6147.2</v>
      </c>
      <c r="F698">
        <v>16.989999999999998</v>
      </c>
      <c r="G698">
        <v>11670.75</v>
      </c>
      <c r="H698">
        <v>6182.35</v>
      </c>
      <c r="I698">
        <v>44.625</v>
      </c>
      <c r="J698" s="22">
        <f>VLOOKUP(A698,FII!$A$1:$D$3730,3,FALSE)</f>
        <v>-73.739999999999995</v>
      </c>
      <c r="K698" s="22">
        <f>VLOOKUP(A698,FII!$A$1:$D$3730,4,FALSE)</f>
        <v>-26.73</v>
      </c>
      <c r="L698" s="22">
        <f>VLOOKUP(A698,CRUDE!$A:$B,2,FALSE)</f>
        <v>94.84</v>
      </c>
      <c r="M698" s="22">
        <f>VLOOKUP(A698,NIFTY!$A:$H,8,FALSE)</f>
        <v>96.03</v>
      </c>
      <c r="N698" s="22">
        <f>VLOOKUP($A698,MIDCAP100!$A:$H,2,FALSE)</f>
        <v>8919</v>
      </c>
      <c r="O698" s="22">
        <f>VLOOKUP($A698,SMALLCAP100!$A:$H,2,FALSE)</f>
        <v>4141.83</v>
      </c>
    </row>
    <row r="699" spans="1:15">
      <c r="A699" s="21">
        <v>40547</v>
      </c>
      <c r="B699">
        <v>6146.35</v>
      </c>
      <c r="C699" s="22">
        <f>VLOOKUP(A699,NIFTY!$A:$E,3,FALSE)</f>
        <v>6172.75</v>
      </c>
      <c r="D699" s="22">
        <f>VLOOKUP($A699,NIFTY!$A:$E,4,FALSE)</f>
        <v>6181.05</v>
      </c>
      <c r="E699" s="22">
        <f>VLOOKUP($A699,NIFTY!$A:$E,5,FALSE)</f>
        <v>6124.4</v>
      </c>
      <c r="F699">
        <v>17.03</v>
      </c>
      <c r="G699">
        <v>11691.18</v>
      </c>
      <c r="H699">
        <v>6160.1</v>
      </c>
      <c r="I699">
        <v>44.92</v>
      </c>
      <c r="J699" s="22">
        <f>VLOOKUP(A699,FII!$A$1:$D$3730,3,FALSE)</f>
        <v>-81.81</v>
      </c>
      <c r="K699" s="22">
        <f>VLOOKUP(A699,FII!$A$1:$D$3730,4,FALSE)</f>
        <v>-295.92</v>
      </c>
      <c r="L699" s="22">
        <f>VLOOKUP(A699,CRUDE!$A:$B,2,FALSE)</f>
        <v>93.53</v>
      </c>
      <c r="M699" s="22">
        <f>VLOOKUP(A699,NIFTY!$A:$H,8,FALSE)</f>
        <v>181.73</v>
      </c>
      <c r="N699" s="22">
        <f>VLOOKUP($A699,MIDCAP100!$A:$H,2,FALSE)</f>
        <v>8900.15</v>
      </c>
      <c r="O699" s="22">
        <f>VLOOKUP($A699,SMALLCAP100!$A:$H,2,FALSE)</f>
        <v>4135.82</v>
      </c>
    </row>
    <row r="700" spans="1:15">
      <c r="A700" s="21">
        <v>40548</v>
      </c>
      <c r="B700">
        <v>6079.8</v>
      </c>
      <c r="C700" s="22">
        <f>VLOOKUP(A700,NIFTY!$A:$E,3,FALSE)</f>
        <v>6141.35</v>
      </c>
      <c r="D700" s="22">
        <f>VLOOKUP($A700,NIFTY!$A:$E,4,FALSE)</f>
        <v>6141.35</v>
      </c>
      <c r="E700" s="22">
        <f>VLOOKUP($A700,NIFTY!$A:$E,5,FALSE)</f>
        <v>6062.35</v>
      </c>
      <c r="F700">
        <v>17.88</v>
      </c>
      <c r="G700">
        <v>11722.89</v>
      </c>
      <c r="H700">
        <v>6104.2</v>
      </c>
      <c r="I700">
        <v>45.325000000000003</v>
      </c>
      <c r="J700" s="22">
        <f>VLOOKUP(A700,FII!$A$1:$D$3730,3,FALSE)</f>
        <v>108.74</v>
      </c>
      <c r="K700" s="22">
        <f>VLOOKUP(A700,FII!$A$1:$D$3730,4,FALSE)</f>
        <v>-486.8</v>
      </c>
      <c r="L700" s="22">
        <f>VLOOKUP(A700,CRUDE!$A:$B,2,FALSE)</f>
        <v>95.5</v>
      </c>
      <c r="M700" s="22">
        <f>VLOOKUP(A700,NIFTY!$A:$H,8,FALSE)</f>
        <v>139.61000000000001</v>
      </c>
      <c r="N700" s="22">
        <f>VLOOKUP($A700,MIDCAP100!$A:$H,2,FALSE)</f>
        <v>8790.4</v>
      </c>
      <c r="O700" s="22">
        <f>VLOOKUP($A700,SMALLCAP100!$A:$H,2,FALSE)</f>
        <v>4079.48</v>
      </c>
    </row>
    <row r="701" spans="1:15">
      <c r="A701" s="21">
        <v>40549</v>
      </c>
      <c r="B701">
        <v>6048.25</v>
      </c>
      <c r="C701" s="22">
        <f>VLOOKUP(A701,NIFTY!$A:$E,3,FALSE)</f>
        <v>6107</v>
      </c>
      <c r="D701" s="22">
        <f>VLOOKUP($A701,NIFTY!$A:$E,4,FALSE)</f>
        <v>6116.15</v>
      </c>
      <c r="E701" s="22">
        <f>VLOOKUP($A701,NIFTY!$A:$E,5,FALSE)</f>
        <v>6022.3</v>
      </c>
      <c r="F701">
        <v>18.2</v>
      </c>
      <c r="G701">
        <v>11697.31</v>
      </c>
      <c r="H701">
        <v>6072.25</v>
      </c>
      <c r="I701">
        <v>45.354999999999997</v>
      </c>
      <c r="J701" s="22">
        <f>VLOOKUP(A701,FII!$A$1:$D$3730,3,FALSE)</f>
        <v>-1641.8</v>
      </c>
      <c r="K701" s="22">
        <f>VLOOKUP(A701,FII!$A$1:$D$3730,4,FALSE)</f>
        <v>-494.69</v>
      </c>
      <c r="L701" s="22">
        <f>VLOOKUP(A701,CRUDE!$A:$B,2,FALSE)</f>
        <v>94.52</v>
      </c>
      <c r="M701" s="22">
        <f>VLOOKUP(A701,NIFTY!$A:$H,8,FALSE)</f>
        <v>152.34</v>
      </c>
      <c r="N701" s="22">
        <f>VLOOKUP($A701,MIDCAP100!$A:$H,2,FALSE)</f>
        <v>8686.7000000000007</v>
      </c>
      <c r="O701" s="22">
        <f>VLOOKUP($A701,SMALLCAP100!$A:$H,2,FALSE)</f>
        <v>4028.52</v>
      </c>
    </row>
    <row r="702" spans="1:15">
      <c r="A702" s="21">
        <v>40550</v>
      </c>
      <c r="B702">
        <v>5904.6</v>
      </c>
      <c r="C702" s="22">
        <f>VLOOKUP(A702,NIFTY!$A:$E,3,FALSE)</f>
        <v>6030.9</v>
      </c>
      <c r="D702" s="22">
        <f>VLOOKUP($A702,NIFTY!$A:$E,4,FALSE)</f>
        <v>6051.2</v>
      </c>
      <c r="E702" s="22">
        <f>VLOOKUP($A702,NIFTY!$A:$E,5,FALSE)</f>
        <v>5883.6</v>
      </c>
      <c r="F702">
        <v>20.82</v>
      </c>
      <c r="G702">
        <v>11674.76</v>
      </c>
      <c r="H702">
        <v>5914.15</v>
      </c>
      <c r="I702">
        <v>45.354999999999997</v>
      </c>
      <c r="J702" s="22">
        <f>VLOOKUP(A702,FII!$A$1:$D$3730,3,FALSE)</f>
        <v>130.62</v>
      </c>
      <c r="K702" s="22">
        <f>VLOOKUP(A702,FII!$A$1:$D$3730,4,FALSE)</f>
        <v>-433.83</v>
      </c>
      <c r="L702" s="22">
        <f>VLOOKUP(A702,CRUDE!$A:$B,2,FALSE)</f>
        <v>93.33</v>
      </c>
      <c r="M702" s="22">
        <f>VLOOKUP(A702,NIFTY!$A:$H,8,FALSE)</f>
        <v>171.81</v>
      </c>
      <c r="N702" s="22">
        <f>VLOOKUP($A702,MIDCAP100!$A:$H,2,FALSE)</f>
        <v>8487.6</v>
      </c>
      <c r="O702" s="22">
        <f>VLOOKUP($A702,SMALLCAP100!$A:$H,2,FALSE)</f>
        <v>3918.84</v>
      </c>
    </row>
    <row r="703" spans="1:15">
      <c r="A703" s="21">
        <v>40553</v>
      </c>
      <c r="B703">
        <v>5762.85</v>
      </c>
      <c r="C703" s="22">
        <f>VLOOKUP(A703,NIFTY!$A:$E,3,FALSE)</f>
        <v>5901.3</v>
      </c>
      <c r="D703" s="22">
        <f>VLOOKUP($A703,NIFTY!$A:$E,4,FALSE)</f>
        <v>5907.25</v>
      </c>
      <c r="E703" s="22">
        <f>VLOOKUP($A703,NIFTY!$A:$E,5,FALSE)</f>
        <v>5740.95</v>
      </c>
      <c r="F703">
        <v>23.16</v>
      </c>
      <c r="G703">
        <v>11637.45</v>
      </c>
      <c r="H703">
        <v>5766.3</v>
      </c>
      <c r="I703">
        <v>45.35</v>
      </c>
      <c r="J703" s="22">
        <f>VLOOKUP(A703,FII!$A$1:$D$3730,3,FALSE)</f>
        <v>-1229.6400000000001</v>
      </c>
      <c r="K703" s="22">
        <f>VLOOKUP(A703,FII!$A$1:$D$3730,4,FALSE)</f>
        <v>-627.80999999999995</v>
      </c>
      <c r="L703" s="22">
        <f>VLOOKUP(A703,CRUDE!$A:$B,2,FALSE)</f>
        <v>95.7</v>
      </c>
      <c r="M703" s="22">
        <f>VLOOKUP(A703,NIFTY!$A:$H,8,FALSE)</f>
        <v>156.94999999999999</v>
      </c>
      <c r="N703" s="22">
        <f>VLOOKUP($A703,MIDCAP100!$A:$H,2,FALSE)</f>
        <v>8286</v>
      </c>
      <c r="O703" s="22">
        <f>VLOOKUP($A703,SMALLCAP100!$A:$H,2,FALSE)</f>
        <v>3839.71</v>
      </c>
    </row>
    <row r="704" spans="1:15">
      <c r="A704" s="21">
        <v>40554</v>
      </c>
      <c r="B704">
        <v>5754.1</v>
      </c>
      <c r="C704" s="22">
        <f>VLOOKUP(A704,NIFTY!$A:$E,3,FALSE)</f>
        <v>5767.95</v>
      </c>
      <c r="D704" s="22">
        <f>VLOOKUP($A704,NIFTY!$A:$E,4,FALSE)</f>
        <v>5842.6</v>
      </c>
      <c r="E704" s="22">
        <f>VLOOKUP($A704,NIFTY!$A:$E,5,FALSE)</f>
        <v>5698.2</v>
      </c>
      <c r="F704">
        <v>22.33</v>
      </c>
      <c r="G704">
        <v>11671.88</v>
      </c>
      <c r="H704">
        <v>5770.3</v>
      </c>
      <c r="I704">
        <v>45.155000000000001</v>
      </c>
      <c r="J704" s="22">
        <f>VLOOKUP(A704,FII!$A$1:$D$3730,3,FALSE)</f>
        <v>-525.33000000000004</v>
      </c>
      <c r="K704" s="22">
        <f>VLOOKUP(A704,FII!$A$1:$D$3730,4,FALSE)</f>
        <v>462.46</v>
      </c>
      <c r="L704" s="22">
        <f>VLOOKUP(A704,CRUDE!$A:$B,2,FALSE)</f>
        <v>97.61</v>
      </c>
      <c r="M704" s="22">
        <f>VLOOKUP(A704,NIFTY!$A:$H,8,FALSE)</f>
        <v>161.26</v>
      </c>
      <c r="N704" s="22">
        <f>VLOOKUP($A704,MIDCAP100!$A:$H,2,FALSE)</f>
        <v>8260.0499999999993</v>
      </c>
      <c r="O704" s="22">
        <f>VLOOKUP($A704,SMALLCAP100!$A:$H,2,FALSE)</f>
        <v>3795.83</v>
      </c>
    </row>
    <row r="705" spans="1:15">
      <c r="A705" s="21">
        <v>40555</v>
      </c>
      <c r="B705">
        <v>5863.25</v>
      </c>
      <c r="C705" s="22">
        <f>VLOOKUP(A705,NIFTY!$A:$E,3,FALSE)</f>
        <v>5800.05</v>
      </c>
      <c r="D705" s="22">
        <f>VLOOKUP($A705,NIFTY!$A:$E,4,FALSE)</f>
        <v>5874.2</v>
      </c>
      <c r="E705" s="22">
        <f>VLOOKUP($A705,NIFTY!$A:$E,5,FALSE)</f>
        <v>5711.3</v>
      </c>
      <c r="F705">
        <v>21.41</v>
      </c>
      <c r="G705">
        <v>11755.44</v>
      </c>
      <c r="H705">
        <v>5874.25</v>
      </c>
      <c r="I705">
        <v>45.02</v>
      </c>
      <c r="J705" s="22">
        <f>VLOOKUP(A705,FII!$A$1:$D$3730,3,FALSE)</f>
        <v>475.22</v>
      </c>
      <c r="K705" s="22">
        <f>VLOOKUP(A705,FII!$A$1:$D$3730,4,FALSE)</f>
        <v>471.11</v>
      </c>
      <c r="L705" s="22">
        <f>VLOOKUP(A705,CRUDE!$A:$B,2,FALSE)</f>
        <v>98.12</v>
      </c>
      <c r="M705" s="22">
        <f>VLOOKUP(A705,NIFTY!$A:$H,8,FALSE)</f>
        <v>188.12</v>
      </c>
      <c r="N705" s="22">
        <f>VLOOKUP($A705,MIDCAP100!$A:$H,2,FALSE)</f>
        <v>8377.4</v>
      </c>
      <c r="O705" s="22">
        <f>VLOOKUP($A705,SMALLCAP100!$A:$H,2,FALSE)</f>
        <v>3872.66</v>
      </c>
    </row>
    <row r="706" spans="1:15">
      <c r="A706" s="21">
        <v>40556</v>
      </c>
      <c r="B706">
        <v>5751.9</v>
      </c>
      <c r="C706" s="22">
        <f>VLOOKUP(A706,NIFTY!$A:$E,3,FALSE)</f>
        <v>5850.75</v>
      </c>
      <c r="D706" s="22">
        <f>VLOOKUP($A706,NIFTY!$A:$E,4,FALSE)</f>
        <v>5857.75</v>
      </c>
      <c r="E706" s="22">
        <f>VLOOKUP($A706,NIFTY!$A:$E,5,FALSE)</f>
        <v>5736.7</v>
      </c>
      <c r="F706">
        <v>23.15</v>
      </c>
      <c r="G706">
        <v>11731.9</v>
      </c>
      <c r="H706">
        <v>5755.8</v>
      </c>
      <c r="I706">
        <v>45.134999999999998</v>
      </c>
      <c r="J706" s="22">
        <f>VLOOKUP(A706,FII!$A$1:$D$3730,3,FALSE)</f>
        <v>-217.16</v>
      </c>
      <c r="K706" s="22">
        <f>VLOOKUP(A706,FII!$A$1:$D$3730,4,FALSE)</f>
        <v>715.61</v>
      </c>
      <c r="L706" s="22">
        <f>VLOOKUP(A706,CRUDE!$A:$B,2,FALSE)</f>
        <v>98.06</v>
      </c>
      <c r="M706" s="22">
        <f>VLOOKUP(A706,NIFTY!$A:$H,8,FALSE)</f>
        <v>175.35</v>
      </c>
      <c r="N706" s="22">
        <f>VLOOKUP($A706,MIDCAP100!$A:$H,2,FALSE)</f>
        <v>8325.0499999999993</v>
      </c>
      <c r="O706" s="22">
        <f>VLOOKUP($A706,SMALLCAP100!$A:$H,2,FALSE)</f>
        <v>3844.5</v>
      </c>
    </row>
    <row r="707" spans="1:15">
      <c r="A707" s="21">
        <v>40557</v>
      </c>
      <c r="B707">
        <v>5654.55</v>
      </c>
      <c r="C707" s="22">
        <f>VLOOKUP(A707,NIFTY!$A:$E,3,FALSE)</f>
        <v>5752.1</v>
      </c>
      <c r="D707" s="22">
        <f>VLOOKUP($A707,NIFTY!$A:$E,4,FALSE)</f>
        <v>5833.65</v>
      </c>
      <c r="E707" s="22">
        <f>VLOOKUP($A707,NIFTY!$A:$E,5,FALSE)</f>
        <v>5639.65</v>
      </c>
      <c r="F707">
        <v>23.81</v>
      </c>
      <c r="G707">
        <v>11787.38</v>
      </c>
      <c r="H707">
        <v>5654</v>
      </c>
      <c r="I707">
        <v>45.365000000000002</v>
      </c>
      <c r="J707" s="22">
        <f>VLOOKUP(A707,FII!$A$1:$D$3730,3,FALSE)</f>
        <v>-35.42</v>
      </c>
      <c r="K707" s="22">
        <f>VLOOKUP(A707,FII!$A$1:$D$3730,4,FALSE)</f>
        <v>437.92</v>
      </c>
      <c r="L707" s="22">
        <f>VLOOKUP(A707,CRUDE!$A:$B,2,FALSE)</f>
        <v>98.68</v>
      </c>
      <c r="M707" s="22">
        <f>VLOOKUP(A707,NIFTY!$A:$H,8,FALSE)</f>
        <v>174.57</v>
      </c>
      <c r="N707" s="22">
        <f>VLOOKUP($A707,MIDCAP100!$A:$H,2,FALSE)</f>
        <v>8211.25</v>
      </c>
      <c r="O707" s="22">
        <f>VLOOKUP($A707,SMALLCAP100!$A:$H,2,FALSE)</f>
        <v>3783.73</v>
      </c>
    </row>
    <row r="708" spans="1:15">
      <c r="A708" s="21">
        <v>40560</v>
      </c>
      <c r="B708">
        <v>5654.75</v>
      </c>
      <c r="C708" s="22">
        <f>VLOOKUP(A708,NIFTY!$A:$E,3,FALSE)</f>
        <v>5648.8</v>
      </c>
      <c r="D708" s="22">
        <f>VLOOKUP($A708,NIFTY!$A:$E,4,FALSE)</f>
        <v>5696.15</v>
      </c>
      <c r="E708" s="22">
        <f>VLOOKUP($A708,NIFTY!$A:$E,5,FALSE)</f>
        <v>5624.15</v>
      </c>
      <c r="F708">
        <v>23.57</v>
      </c>
      <c r="G708" t="e">
        <v>#N/A</v>
      </c>
      <c r="H708">
        <v>5657.15</v>
      </c>
      <c r="I708">
        <v>45.465000000000003</v>
      </c>
      <c r="J708" s="22">
        <f>VLOOKUP(A708,FII!$A$1:$D$3730,3,FALSE)</f>
        <v>207.84</v>
      </c>
      <c r="K708" s="22">
        <f>VLOOKUP(A708,FII!$A$1:$D$3730,4,FALSE)</f>
        <v>206.91</v>
      </c>
      <c r="L708" s="22">
        <f>VLOOKUP(A708,CRUDE!$A:$B,2,FALSE)</f>
        <v>97.43</v>
      </c>
      <c r="M708" s="22">
        <f>VLOOKUP(A708,NIFTY!$A:$H,8,FALSE)</f>
        <v>148.5</v>
      </c>
      <c r="N708" s="22">
        <f>VLOOKUP($A708,MIDCAP100!$A:$H,2,FALSE)</f>
        <v>8136.7</v>
      </c>
      <c r="O708" s="22">
        <f>VLOOKUP($A708,SMALLCAP100!$A:$H,2,FALSE)</f>
        <v>3731.11</v>
      </c>
    </row>
    <row r="709" spans="1:15">
      <c r="A709" s="21">
        <v>40561</v>
      </c>
      <c r="B709">
        <v>5724.05</v>
      </c>
      <c r="C709" s="22">
        <f>VLOOKUP(A709,NIFTY!$A:$E,3,FALSE)</f>
        <v>5682.55</v>
      </c>
      <c r="D709" s="22">
        <f>VLOOKUP($A709,NIFTY!$A:$E,4,FALSE)</f>
        <v>5730.5</v>
      </c>
      <c r="E709" s="22">
        <f>VLOOKUP($A709,NIFTY!$A:$E,5,FALSE)</f>
        <v>5671.25</v>
      </c>
      <c r="F709">
        <v>21.46</v>
      </c>
      <c r="G709">
        <v>11837.93</v>
      </c>
      <c r="H709">
        <v>5732.4</v>
      </c>
      <c r="I709">
        <v>45.445</v>
      </c>
      <c r="J709" s="22">
        <f>VLOOKUP(A709,FII!$A$1:$D$3730,3,FALSE)</f>
        <v>606.13</v>
      </c>
      <c r="K709" s="22">
        <f>VLOOKUP(A709,FII!$A$1:$D$3730,4,FALSE)</f>
        <v>339.97</v>
      </c>
      <c r="L709" s="22">
        <f>VLOOKUP(A709,CRUDE!$A:$B,2,FALSE)</f>
        <v>97.8</v>
      </c>
      <c r="M709" s="22">
        <f>VLOOKUP(A709,NIFTY!$A:$H,8,FALSE)</f>
        <v>141.01</v>
      </c>
      <c r="N709" s="22">
        <f>VLOOKUP($A709,MIDCAP100!$A:$H,2,FALSE)</f>
        <v>8157.4</v>
      </c>
      <c r="O709" s="22">
        <f>VLOOKUP($A709,SMALLCAP100!$A:$H,2,FALSE)</f>
        <v>3733.72</v>
      </c>
    </row>
    <row r="710" spans="1:15">
      <c r="A710" s="21">
        <v>40562</v>
      </c>
      <c r="B710">
        <v>5691.05</v>
      </c>
      <c r="C710" s="22">
        <f>VLOOKUP(A710,NIFTY!$A:$E,3,FALSE)</f>
        <v>5737.35</v>
      </c>
      <c r="D710" s="22">
        <f>VLOOKUP($A710,NIFTY!$A:$E,4,FALSE)</f>
        <v>5747.65</v>
      </c>
      <c r="E710" s="22">
        <f>VLOOKUP($A710,NIFTY!$A:$E,5,FALSE)</f>
        <v>5662.55</v>
      </c>
      <c r="F710">
        <v>21.09</v>
      </c>
      <c r="G710">
        <v>11825.29</v>
      </c>
      <c r="H710">
        <v>5689.15</v>
      </c>
      <c r="I710">
        <v>45.33</v>
      </c>
      <c r="J710" s="22">
        <f>VLOOKUP(A710,FII!$A$1:$D$3730,3,FALSE)</f>
        <v>89.46</v>
      </c>
      <c r="K710" s="22">
        <f>VLOOKUP(A710,FII!$A$1:$D$3730,4,FALSE)</f>
        <v>405.2</v>
      </c>
      <c r="L710" s="22">
        <f>VLOOKUP(A710,CRUDE!$A:$B,2,FALSE)</f>
        <v>98.16</v>
      </c>
      <c r="M710" s="22">
        <f>VLOOKUP(A710,NIFTY!$A:$H,8,FALSE)</f>
        <v>146.72</v>
      </c>
      <c r="N710" s="22">
        <f>VLOOKUP($A710,MIDCAP100!$A:$H,2,FALSE)</f>
        <v>8172.7</v>
      </c>
      <c r="O710" s="22">
        <f>VLOOKUP($A710,SMALLCAP100!$A:$H,2,FALSE)</f>
        <v>3748.47</v>
      </c>
    </row>
    <row r="711" spans="1:15">
      <c r="A711" s="21">
        <v>40563</v>
      </c>
      <c r="B711">
        <v>5711.6</v>
      </c>
      <c r="C711" s="22">
        <f>VLOOKUP(A711,NIFTY!$A:$E,3,FALSE)</f>
        <v>5656</v>
      </c>
      <c r="D711" s="22">
        <f>VLOOKUP($A711,NIFTY!$A:$E,4,FALSE)</f>
        <v>5729.45</v>
      </c>
      <c r="E711" s="22">
        <f>VLOOKUP($A711,NIFTY!$A:$E,5,FALSE)</f>
        <v>5634.5</v>
      </c>
      <c r="F711">
        <v>21.01</v>
      </c>
      <c r="G711">
        <v>11822.8</v>
      </c>
      <c r="H711">
        <v>5718.25</v>
      </c>
      <c r="I711">
        <v>45.685000000000002</v>
      </c>
      <c r="J711" s="22">
        <f>VLOOKUP(A711,FII!$A$1:$D$3730,3,FALSE)</f>
        <v>195.52</v>
      </c>
      <c r="K711" s="22">
        <f>VLOOKUP(A711,FII!$A$1:$D$3730,4,FALSE)</f>
        <v>409.14</v>
      </c>
      <c r="L711" s="22">
        <f>VLOOKUP(A711,CRUDE!$A:$B,2,FALSE)</f>
        <v>96.58</v>
      </c>
      <c r="M711" s="22">
        <f>VLOOKUP(A711,NIFTY!$A:$H,8,FALSE)</f>
        <v>130.5</v>
      </c>
      <c r="N711" s="22">
        <f>VLOOKUP($A711,MIDCAP100!$A:$H,2,FALSE)</f>
        <v>8202.0499999999993</v>
      </c>
      <c r="O711" s="22">
        <f>VLOOKUP($A711,SMALLCAP100!$A:$H,2,FALSE)</f>
        <v>3751.24</v>
      </c>
    </row>
    <row r="712" spans="1:15">
      <c r="A712" s="21">
        <v>40564</v>
      </c>
      <c r="B712">
        <v>5696.5</v>
      </c>
      <c r="C712" s="22">
        <f>VLOOKUP(A712,NIFTY!$A:$E,3,FALSE)</f>
        <v>5692.05</v>
      </c>
      <c r="D712" s="22">
        <f>VLOOKUP($A712,NIFTY!$A:$E,4,FALSE)</f>
        <v>5717.55</v>
      </c>
      <c r="E712" s="22">
        <f>VLOOKUP($A712,NIFTY!$A:$E,5,FALSE)</f>
        <v>5674.5</v>
      </c>
      <c r="F712">
        <v>21.03</v>
      </c>
      <c r="G712">
        <v>11871.84</v>
      </c>
      <c r="H712">
        <v>5700.6</v>
      </c>
      <c r="I712">
        <v>45.63</v>
      </c>
      <c r="J712" s="22">
        <f>VLOOKUP(A712,FII!$A$1:$D$3730,3,FALSE)</f>
        <v>-813.89</v>
      </c>
      <c r="K712" s="22">
        <f>VLOOKUP(A712,FII!$A$1:$D$3730,4,FALSE)</f>
        <v>333.71</v>
      </c>
      <c r="L712" s="22">
        <f>VLOOKUP(A712,CRUDE!$A:$B,2,FALSE)</f>
        <v>97.6</v>
      </c>
      <c r="M712" s="22">
        <f>VLOOKUP(A712,NIFTY!$A:$H,8,FALSE)</f>
        <v>119.99</v>
      </c>
      <c r="N712" s="22">
        <f>VLOOKUP($A712,MIDCAP100!$A:$H,2,FALSE)</f>
        <v>8215.85</v>
      </c>
      <c r="O712" s="22">
        <f>VLOOKUP($A712,SMALLCAP100!$A:$H,2,FALSE)</f>
        <v>3767.1</v>
      </c>
    </row>
    <row r="713" spans="1:15">
      <c r="A713" s="21">
        <v>40567</v>
      </c>
      <c r="B713">
        <v>5743.25</v>
      </c>
      <c r="C713" s="22">
        <f>VLOOKUP(A713,NIFTY!$A:$E,3,FALSE)</f>
        <v>5717.1</v>
      </c>
      <c r="D713" s="22">
        <f>VLOOKUP($A713,NIFTY!$A:$E,4,FALSE)</f>
        <v>5756</v>
      </c>
      <c r="E713" s="22">
        <f>VLOOKUP($A713,NIFTY!$A:$E,5,FALSE)</f>
        <v>5697.75</v>
      </c>
      <c r="F713">
        <v>20.170000000000002</v>
      </c>
      <c r="G713">
        <v>11980.52</v>
      </c>
      <c r="H713">
        <v>5740.45</v>
      </c>
      <c r="I713">
        <v>45.47</v>
      </c>
      <c r="J713" s="22">
        <f>VLOOKUP(A713,FII!$A$1:$D$3730,3,FALSE)</f>
        <v>-922.59</v>
      </c>
      <c r="K713" s="22">
        <f>VLOOKUP(A713,FII!$A$1:$D$3730,4,FALSE)</f>
        <v>226.78</v>
      </c>
      <c r="L713" s="22">
        <f>VLOOKUP(A713,CRUDE!$A:$B,2,FALSE)</f>
        <v>96.61</v>
      </c>
      <c r="M713" s="22">
        <f>VLOOKUP(A713,NIFTY!$A:$H,8,FALSE)</f>
        <v>108.83</v>
      </c>
      <c r="N713" s="22">
        <f>VLOOKUP($A713,MIDCAP100!$A:$H,2,FALSE)</f>
        <v>8284.1</v>
      </c>
      <c r="O713" s="22">
        <f>VLOOKUP($A713,SMALLCAP100!$A:$H,2,FALSE)</f>
        <v>3801.57</v>
      </c>
    </row>
    <row r="714" spans="1:15">
      <c r="A714" s="21">
        <v>40568</v>
      </c>
      <c r="B714">
        <v>5687.4</v>
      </c>
      <c r="C714" s="22">
        <f>VLOOKUP(A714,NIFTY!$A:$E,3,FALSE)</f>
        <v>5763.3</v>
      </c>
      <c r="D714" s="22">
        <f>VLOOKUP($A714,NIFTY!$A:$E,4,FALSE)</f>
        <v>5801.55</v>
      </c>
      <c r="E714" s="22">
        <f>VLOOKUP($A714,NIFTY!$A:$E,5,FALSE)</f>
        <v>5680.65</v>
      </c>
      <c r="F714">
        <v>20.78</v>
      </c>
      <c r="G714">
        <v>11977.19</v>
      </c>
      <c r="H714">
        <v>5684.25</v>
      </c>
      <c r="I714">
        <v>45.71</v>
      </c>
      <c r="J714" s="22">
        <f>VLOOKUP(A714,FII!$A$1:$D$3730,3,FALSE)</f>
        <v>-260.99</v>
      </c>
      <c r="K714" s="22">
        <f>VLOOKUP(A714,FII!$A$1:$D$3730,4,FALSE)</f>
        <v>548.78</v>
      </c>
      <c r="L714" s="22">
        <f>VLOOKUP(A714,CRUDE!$A:$B,2,FALSE)</f>
        <v>95.25</v>
      </c>
      <c r="M714" s="22">
        <f>VLOOKUP(A714,NIFTY!$A:$H,8,FALSE)</f>
        <v>126.13</v>
      </c>
      <c r="N714" s="22">
        <f>VLOOKUP($A714,MIDCAP100!$A:$H,2,FALSE)</f>
        <v>8242.65</v>
      </c>
      <c r="O714" s="22">
        <f>VLOOKUP($A714,SMALLCAP100!$A:$H,2,FALSE)</f>
        <v>3776.92</v>
      </c>
    </row>
    <row r="715" spans="1:15">
      <c r="A715" s="21">
        <v>40570</v>
      </c>
      <c r="B715">
        <v>5604.3</v>
      </c>
      <c r="C715" s="22">
        <f>VLOOKUP(A715,NIFTY!$A:$E,3,FALSE)</f>
        <v>5725.3</v>
      </c>
      <c r="D715" s="22">
        <f>VLOOKUP($A715,NIFTY!$A:$E,4,FALSE)</f>
        <v>5726.1</v>
      </c>
      <c r="E715" s="22">
        <f>VLOOKUP($A715,NIFTY!$A:$E,5,FALSE)</f>
        <v>5594.95</v>
      </c>
      <c r="F715">
        <v>22.09</v>
      </c>
      <c r="G715">
        <v>11989.83</v>
      </c>
      <c r="H715">
        <v>5604.3</v>
      </c>
      <c r="I715">
        <v>45.51</v>
      </c>
      <c r="J715" s="22">
        <f>VLOOKUP(A715,FII!$A$1:$D$3730,3,FALSE)</f>
        <v>85.04</v>
      </c>
      <c r="K715" s="22">
        <f>VLOOKUP(A715,FII!$A$1:$D$3730,4,FALSE)</f>
        <v>623.66999999999996</v>
      </c>
      <c r="L715" s="22">
        <f>VLOOKUP(A715,CRUDE!$A:$B,2,FALSE)</f>
        <v>97.39</v>
      </c>
      <c r="M715" s="22">
        <f>VLOOKUP(A715,NIFTY!$A:$H,8,FALSE)</f>
        <v>201.5</v>
      </c>
      <c r="N715" s="22">
        <f>VLOOKUP($A715,MIDCAP100!$A:$H,2,FALSE)</f>
        <v>8067.3</v>
      </c>
      <c r="O715" s="22">
        <f>VLOOKUP($A715,SMALLCAP100!$A:$H,2,FALSE)</f>
        <v>3718.2</v>
      </c>
    </row>
    <row r="716" spans="1:15">
      <c r="A716" s="21">
        <v>40571</v>
      </c>
      <c r="B716">
        <v>5512.15</v>
      </c>
      <c r="C716" s="22">
        <f>VLOOKUP(A716,NIFTY!$A:$E,3,FALSE)</f>
        <v>5614</v>
      </c>
      <c r="D716" s="22">
        <f>VLOOKUP($A716,NIFTY!$A:$E,4,FALSE)</f>
        <v>5614.4</v>
      </c>
      <c r="E716" s="22">
        <f>VLOOKUP($A716,NIFTY!$A:$E,5,FALSE)</f>
        <v>5459.55</v>
      </c>
      <c r="F716">
        <v>22.58</v>
      </c>
      <c r="G716">
        <v>11823.7</v>
      </c>
      <c r="H716">
        <v>5536.55</v>
      </c>
      <c r="I716">
        <v>45.92</v>
      </c>
      <c r="J716" s="22">
        <f>VLOOKUP(A716,FII!$A$1:$D$3730,3,FALSE)</f>
        <v>-1171.8</v>
      </c>
      <c r="K716" s="22">
        <f>VLOOKUP(A716,FII!$A$1:$D$3730,4,FALSE)</f>
        <v>-40.07</v>
      </c>
      <c r="L716" s="22">
        <f>VLOOKUP(A716,CRUDE!$A:$B,2,FALSE)</f>
        <v>99.42</v>
      </c>
      <c r="M716" s="22">
        <f>VLOOKUP(A716,NIFTY!$A:$H,8,FALSE)</f>
        <v>173.11</v>
      </c>
      <c r="N716" s="22">
        <f>VLOOKUP($A716,MIDCAP100!$A:$H,2,FALSE)</f>
        <v>7880.7</v>
      </c>
      <c r="O716" s="22">
        <f>VLOOKUP($A716,SMALLCAP100!$A:$H,2,FALSE)</f>
        <v>3611.22</v>
      </c>
    </row>
    <row r="717" spans="1:15">
      <c r="A717" s="21">
        <v>40574</v>
      </c>
      <c r="B717">
        <v>5505.9</v>
      </c>
      <c r="C717" s="22">
        <f>VLOOKUP(A717,NIFTY!$A:$E,3,FALSE)</f>
        <v>5452.55</v>
      </c>
      <c r="D717" s="22">
        <f>VLOOKUP($A717,NIFTY!$A:$E,4,FALSE)</f>
        <v>5526.85</v>
      </c>
      <c r="E717" s="22">
        <f>VLOOKUP($A717,NIFTY!$A:$E,5,FALSE)</f>
        <v>5416.65</v>
      </c>
      <c r="F717">
        <v>23.41</v>
      </c>
      <c r="G717">
        <v>11891.93</v>
      </c>
      <c r="H717">
        <v>5523.55</v>
      </c>
      <c r="I717">
        <v>45.825000000000003</v>
      </c>
      <c r="J717" s="22">
        <f>VLOOKUP(A717,FII!$A$1:$D$3730,3,FALSE)</f>
        <v>-320.58999999999997</v>
      </c>
      <c r="K717" s="22">
        <f>VLOOKUP(A717,FII!$A$1:$D$3730,4,FALSE)</f>
        <v>-412.41</v>
      </c>
      <c r="L717" s="22">
        <f>VLOOKUP(A717,CRUDE!$A:$B,2,FALSE)</f>
        <v>101.01</v>
      </c>
      <c r="M717" s="22">
        <f>VLOOKUP(A717,NIFTY!$A:$H,8,FALSE)</f>
        <v>177.85</v>
      </c>
      <c r="N717" s="22">
        <f>VLOOKUP($A717,MIDCAP100!$A:$H,2,FALSE)</f>
        <v>7922.5</v>
      </c>
      <c r="O717" s="22">
        <f>VLOOKUP($A717,SMALLCAP100!$A:$H,2,FALSE)</f>
        <v>3603.4</v>
      </c>
    </row>
    <row r="718" spans="1:15">
      <c r="A718" s="21">
        <v>40575</v>
      </c>
      <c r="B718">
        <v>5417.2</v>
      </c>
      <c r="C718" s="22">
        <f>VLOOKUP(A718,NIFTY!$A:$E,3,FALSE)</f>
        <v>5537.3</v>
      </c>
      <c r="D718" s="22">
        <f>VLOOKUP($A718,NIFTY!$A:$E,4,FALSE)</f>
        <v>5539.15</v>
      </c>
      <c r="E718" s="22">
        <f>VLOOKUP($A718,NIFTY!$A:$E,5,FALSE)</f>
        <v>5402</v>
      </c>
      <c r="F718">
        <v>23.73</v>
      </c>
      <c r="G718">
        <v>12040.16</v>
      </c>
      <c r="H718">
        <v>5429.15</v>
      </c>
      <c r="I718">
        <v>45.45</v>
      </c>
      <c r="J718" s="22">
        <f>VLOOKUP(A718,FII!$A$1:$D$3730,3,FALSE)</f>
        <v>-479.66</v>
      </c>
      <c r="K718" s="22">
        <f>VLOOKUP(A718,FII!$A$1:$D$3730,4,FALSE)</f>
        <v>-279.39999999999998</v>
      </c>
      <c r="L718" s="22">
        <f>VLOOKUP(A718,CRUDE!$A:$B,2,FALSE)</f>
        <v>101.74</v>
      </c>
      <c r="M718" s="22">
        <f>VLOOKUP(A718,NIFTY!$A:$H,8,FALSE)</f>
        <v>171.23</v>
      </c>
      <c r="N718" s="22">
        <f>VLOOKUP($A718,MIDCAP100!$A:$H,2,FALSE)</f>
        <v>7776.2</v>
      </c>
      <c r="O718" s="22">
        <f>VLOOKUP($A718,SMALLCAP100!$A:$H,2,FALSE)</f>
        <v>3556.01</v>
      </c>
    </row>
    <row r="719" spans="1:15">
      <c r="A719" s="21">
        <v>40576</v>
      </c>
      <c r="B719">
        <v>5432</v>
      </c>
      <c r="C719" s="22">
        <f>VLOOKUP(A719,NIFTY!$A:$E,3,FALSE)</f>
        <v>5469.55</v>
      </c>
      <c r="D719" s="22">
        <f>VLOOKUP($A719,NIFTY!$A:$E,4,FALSE)</f>
        <v>5490.6</v>
      </c>
      <c r="E719" s="22">
        <f>VLOOKUP($A719,NIFTY!$A:$E,5,FALSE)</f>
        <v>5415.65</v>
      </c>
      <c r="F719">
        <v>23.52</v>
      </c>
      <c r="G719">
        <v>12041.97</v>
      </c>
      <c r="H719">
        <v>5442.5</v>
      </c>
      <c r="I719">
        <v>45.57</v>
      </c>
      <c r="J719" s="22">
        <f>VLOOKUP(A719,FII!$A$1:$D$3730,3,FALSE)</f>
        <v>729.73</v>
      </c>
      <c r="K719" s="22">
        <f>VLOOKUP(A719,FII!$A$1:$D$3730,4,FALSE)</f>
        <v>3.12</v>
      </c>
      <c r="L719" s="22">
        <f>VLOOKUP(A719,CRUDE!$A:$B,2,FALSE)</f>
        <v>102.34</v>
      </c>
      <c r="M719" s="22">
        <f>VLOOKUP(A719,NIFTY!$A:$H,8,FALSE)</f>
        <v>172.2</v>
      </c>
      <c r="N719" s="22">
        <f>VLOOKUP($A719,MIDCAP100!$A:$H,2,FALSE)</f>
        <v>7756.35</v>
      </c>
      <c r="O719" s="22">
        <f>VLOOKUP($A719,SMALLCAP100!$A:$H,2,FALSE)</f>
        <v>3545.21</v>
      </c>
    </row>
    <row r="720" spans="1:15">
      <c r="A720" s="21">
        <v>40577</v>
      </c>
      <c r="B720">
        <v>5526.75</v>
      </c>
      <c r="C720" s="22">
        <f>VLOOKUP(A720,NIFTY!$A:$E,3,FALSE)</f>
        <v>5430.45</v>
      </c>
      <c r="D720" s="22">
        <f>VLOOKUP($A720,NIFTY!$A:$E,4,FALSE)</f>
        <v>5532.65</v>
      </c>
      <c r="E720" s="22">
        <f>VLOOKUP($A720,NIFTY!$A:$E,5,FALSE)</f>
        <v>5418</v>
      </c>
      <c r="F720">
        <v>22.69</v>
      </c>
      <c r="G720">
        <v>12062.26</v>
      </c>
      <c r="H720">
        <v>5538.95</v>
      </c>
      <c r="I720">
        <v>45.564999999999998</v>
      </c>
      <c r="J720" s="22">
        <f>VLOOKUP(A720,FII!$A$1:$D$3730,3,FALSE)</f>
        <v>963.24</v>
      </c>
      <c r="K720" s="22">
        <f>VLOOKUP(A720,FII!$A$1:$D$3730,4,FALSE)</f>
        <v>574.78</v>
      </c>
      <c r="L720" s="22">
        <f>VLOOKUP(A720,CRUDE!$A:$B,2,FALSE)</f>
        <v>101.76</v>
      </c>
      <c r="M720" s="22">
        <f>VLOOKUP(A720,NIFTY!$A:$H,8,FALSE)</f>
        <v>154.22999999999999</v>
      </c>
      <c r="N720" s="22">
        <f>VLOOKUP($A720,MIDCAP100!$A:$H,2,FALSE)</f>
        <v>7846.8</v>
      </c>
      <c r="O720" s="22">
        <f>VLOOKUP($A720,SMALLCAP100!$A:$H,2,FALSE)</f>
        <v>3580.47</v>
      </c>
    </row>
    <row r="721" spans="1:15">
      <c r="A721" s="21">
        <v>40578</v>
      </c>
      <c r="B721">
        <v>5395.75</v>
      </c>
      <c r="C721" s="22">
        <f>VLOOKUP(A721,NIFTY!$A:$E,3,FALSE)</f>
        <v>5519.9</v>
      </c>
      <c r="D721" s="22">
        <f>VLOOKUP($A721,NIFTY!$A:$E,4,FALSE)</f>
        <v>5556.3</v>
      </c>
      <c r="E721" s="22">
        <f>VLOOKUP($A721,NIFTY!$A:$E,5,FALSE)</f>
        <v>5369.05</v>
      </c>
      <c r="F721">
        <v>24.41</v>
      </c>
      <c r="G721">
        <v>12092.15</v>
      </c>
      <c r="H721">
        <v>5387</v>
      </c>
      <c r="I721">
        <v>45.575000000000003</v>
      </c>
      <c r="J721" s="22">
        <f>VLOOKUP(A721,FII!$A$1:$D$3730,3,FALSE)</f>
        <v>-421.43</v>
      </c>
      <c r="K721" s="22">
        <f>VLOOKUP(A721,FII!$A$1:$D$3730,4,FALSE)</f>
        <v>114.6</v>
      </c>
      <c r="L721" s="22">
        <f>VLOOKUP(A721,CRUDE!$A:$B,2,FALSE)</f>
        <v>99.83</v>
      </c>
      <c r="M721" s="22">
        <f>VLOOKUP(A721,NIFTY!$A:$H,8,FALSE)</f>
        <v>187.82</v>
      </c>
      <c r="N721" s="22">
        <f>VLOOKUP($A721,MIDCAP100!$A:$H,2,FALSE)</f>
        <v>7751.3</v>
      </c>
      <c r="O721" s="22">
        <f>VLOOKUP($A721,SMALLCAP100!$A:$H,2,FALSE)</f>
        <v>3541.91</v>
      </c>
    </row>
    <row r="722" spans="1:15">
      <c r="A722" s="21">
        <v>40581</v>
      </c>
      <c r="B722">
        <v>5396</v>
      </c>
      <c r="C722" s="22">
        <f>VLOOKUP(A722,NIFTY!$A:$E,3,FALSE)</f>
        <v>5430.15</v>
      </c>
      <c r="D722" s="22">
        <f>VLOOKUP($A722,NIFTY!$A:$E,4,FALSE)</f>
        <v>5440.35</v>
      </c>
      <c r="E722" s="22">
        <f>VLOOKUP($A722,NIFTY!$A:$E,5,FALSE)</f>
        <v>5376.95</v>
      </c>
      <c r="F722">
        <v>24.69</v>
      </c>
      <c r="G722">
        <v>12161.63</v>
      </c>
      <c r="H722">
        <v>5394.05</v>
      </c>
      <c r="I722">
        <v>45.325000000000003</v>
      </c>
      <c r="J722" s="22">
        <f>VLOOKUP(A722,FII!$A$1:$D$3730,3,FALSE)</f>
        <v>-406.88</v>
      </c>
      <c r="K722" s="22">
        <f>VLOOKUP(A722,FII!$A$1:$D$3730,4,FALSE)</f>
        <v>309.17</v>
      </c>
      <c r="L722" s="22">
        <f>VLOOKUP(A722,CRUDE!$A:$B,2,FALSE)</f>
        <v>99.25</v>
      </c>
      <c r="M722" s="22">
        <f>VLOOKUP(A722,NIFTY!$A:$H,8,FALSE)</f>
        <v>150.44999999999999</v>
      </c>
      <c r="N722" s="22">
        <f>VLOOKUP($A722,MIDCAP100!$A:$H,2,FALSE)</f>
        <v>7691.9</v>
      </c>
      <c r="O722" s="22">
        <f>VLOOKUP($A722,SMALLCAP100!$A:$H,2,FALSE)</f>
        <v>3509.79</v>
      </c>
    </row>
    <row r="723" spans="1:15">
      <c r="A723" s="21">
        <v>40582</v>
      </c>
      <c r="B723">
        <v>5312.55</v>
      </c>
      <c r="C723" s="22">
        <f>VLOOKUP(A723,NIFTY!$A:$E,3,FALSE)</f>
        <v>5432.35</v>
      </c>
      <c r="D723" s="22">
        <f>VLOOKUP($A723,NIFTY!$A:$E,4,FALSE)</f>
        <v>5432.35</v>
      </c>
      <c r="E723" s="22">
        <f>VLOOKUP($A723,NIFTY!$A:$E,5,FALSE)</f>
        <v>5303.4</v>
      </c>
      <c r="F723">
        <v>24.74</v>
      </c>
      <c r="G723">
        <v>12233.15</v>
      </c>
      <c r="H723">
        <v>5314.45</v>
      </c>
      <c r="I723">
        <v>45.234999999999999</v>
      </c>
      <c r="J723" s="22">
        <f>VLOOKUP(A723,FII!$A$1:$D$3730,3,FALSE)</f>
        <v>132.33000000000001</v>
      </c>
      <c r="K723" s="22">
        <f>VLOOKUP(A723,FII!$A$1:$D$3730,4,FALSE)</f>
        <v>314.76</v>
      </c>
      <c r="L723" s="22">
        <f>VLOOKUP(A723,CRUDE!$A:$B,2,FALSE)</f>
        <v>99.92</v>
      </c>
      <c r="M723" s="22">
        <f>VLOOKUP(A723,NIFTY!$A:$H,8,FALSE)</f>
        <v>155.6</v>
      </c>
      <c r="N723" s="22">
        <f>VLOOKUP($A723,MIDCAP100!$A:$H,2,FALSE)</f>
        <v>7505</v>
      </c>
      <c r="O723" s="22">
        <f>VLOOKUP($A723,SMALLCAP100!$A:$H,2,FALSE)</f>
        <v>3427.68</v>
      </c>
    </row>
    <row r="724" spans="1:15">
      <c r="A724" s="21">
        <v>40583</v>
      </c>
      <c r="B724">
        <v>5253.55</v>
      </c>
      <c r="C724" s="22">
        <f>VLOOKUP(A724,NIFTY!$A:$E,3,FALSE)</f>
        <v>5293.05</v>
      </c>
      <c r="D724" s="22">
        <f>VLOOKUP($A724,NIFTY!$A:$E,4,FALSE)</f>
        <v>5339.45</v>
      </c>
      <c r="E724" s="22">
        <f>VLOOKUP($A724,NIFTY!$A:$E,5,FALSE)</f>
        <v>5225.6499999999996</v>
      </c>
      <c r="F724">
        <v>25.24</v>
      </c>
      <c r="G724">
        <v>12239.89</v>
      </c>
      <c r="H724">
        <v>5260.95</v>
      </c>
      <c r="I724">
        <v>45.52</v>
      </c>
      <c r="J724" s="22">
        <f>VLOOKUP(A724,FII!$A$1:$D$3730,3,FALSE)</f>
        <v>-484.98</v>
      </c>
      <c r="K724" s="22">
        <f>VLOOKUP(A724,FII!$A$1:$D$3730,4,FALSE)</f>
        <v>208.07</v>
      </c>
      <c r="L724" s="22">
        <f>VLOOKUP(A724,CRUDE!$A:$B,2,FALSE)</f>
        <v>101.82</v>
      </c>
      <c r="M724" s="22">
        <f>VLOOKUP(A724,NIFTY!$A:$H,8,FALSE)</f>
        <v>246.53</v>
      </c>
      <c r="N724" s="22">
        <f>VLOOKUP($A724,MIDCAP100!$A:$H,2,FALSE)</f>
        <v>7285.35</v>
      </c>
      <c r="O724" s="22">
        <f>VLOOKUP($A724,SMALLCAP100!$A:$H,2,FALSE)</f>
        <v>3285.68</v>
      </c>
    </row>
    <row r="725" spans="1:15">
      <c r="A725" s="21">
        <v>40584</v>
      </c>
      <c r="B725">
        <v>5225.8</v>
      </c>
      <c r="C725" s="22">
        <f>VLOOKUP(A725,NIFTY!$A:$E,3,FALSE)</f>
        <v>5246.05</v>
      </c>
      <c r="D725" s="22">
        <f>VLOOKUP($A725,NIFTY!$A:$E,4,FALSE)</f>
        <v>5272.6</v>
      </c>
      <c r="E725" s="22">
        <f>VLOOKUP($A725,NIFTY!$A:$E,5,FALSE)</f>
        <v>5196.8</v>
      </c>
      <c r="F725">
        <v>24.82</v>
      </c>
      <c r="G725">
        <v>12229.29</v>
      </c>
      <c r="H725">
        <v>5230.1499999999996</v>
      </c>
      <c r="I725">
        <v>45.655000000000001</v>
      </c>
      <c r="J725" s="22">
        <f>VLOOKUP(A725,FII!$A$1:$D$3730,3,FALSE)</f>
        <v>843.1</v>
      </c>
      <c r="K725" s="22">
        <f>VLOOKUP(A725,FII!$A$1:$D$3730,4,FALSE)</f>
        <v>305.74</v>
      </c>
      <c r="L725" s="22">
        <f>VLOOKUP(A725,CRUDE!$A:$B,2,FALSE)</f>
        <v>100.87</v>
      </c>
      <c r="M725" s="22">
        <f>VLOOKUP(A725,NIFTY!$A:$H,8,FALSE)</f>
        <v>225.24</v>
      </c>
      <c r="N725" s="22">
        <f>VLOOKUP($A725,MIDCAP100!$A:$H,2,FALSE)</f>
        <v>7323.55</v>
      </c>
      <c r="O725" s="22">
        <f>VLOOKUP($A725,SMALLCAP100!$A:$H,2,FALSE)</f>
        <v>3267.72</v>
      </c>
    </row>
    <row r="726" spans="1:15">
      <c r="A726" s="21">
        <v>40585</v>
      </c>
      <c r="B726">
        <v>5310</v>
      </c>
      <c r="C726" s="22">
        <f>VLOOKUP(A726,NIFTY!$A:$E,3,FALSE)</f>
        <v>5219.6499999999996</v>
      </c>
      <c r="D726" s="22">
        <f>VLOOKUP($A726,NIFTY!$A:$E,4,FALSE)</f>
        <v>5319.45</v>
      </c>
      <c r="E726" s="22">
        <f>VLOOKUP($A726,NIFTY!$A:$E,5,FALSE)</f>
        <v>5177.7</v>
      </c>
      <c r="F726">
        <v>23.47</v>
      </c>
      <c r="G726">
        <v>12273.26</v>
      </c>
      <c r="H726">
        <v>5317.45</v>
      </c>
      <c r="I726">
        <v>45.615000000000002</v>
      </c>
      <c r="J726" s="22">
        <f>VLOOKUP(A726,FII!$A$1:$D$3730,3,FALSE)</f>
        <v>-779.74</v>
      </c>
      <c r="K726" s="22">
        <f>VLOOKUP(A726,FII!$A$1:$D$3730,4,FALSE)</f>
        <v>-104.89</v>
      </c>
      <c r="L726" s="22">
        <f>VLOOKUP(A726,CRUDE!$A:$B,2,FALSE)</f>
        <v>101.43</v>
      </c>
      <c r="M726" s="22">
        <f>VLOOKUP(A726,NIFTY!$A:$H,8,FALSE)</f>
        <v>211.25</v>
      </c>
      <c r="N726" s="22">
        <f>VLOOKUP($A726,MIDCAP100!$A:$H,2,FALSE)</f>
        <v>7483.9</v>
      </c>
      <c r="O726" s="22">
        <f>VLOOKUP($A726,SMALLCAP100!$A:$H,2,FALSE)</f>
        <v>3357.58</v>
      </c>
    </row>
    <row r="727" spans="1:15">
      <c r="A727" s="21">
        <v>40588</v>
      </c>
      <c r="B727">
        <v>5456</v>
      </c>
      <c r="C727" s="22">
        <f>VLOOKUP(A727,NIFTY!$A:$E,3,FALSE)</f>
        <v>5340.25</v>
      </c>
      <c r="D727" s="22">
        <f>VLOOKUP($A727,NIFTY!$A:$E,4,FALSE)</f>
        <v>5463.8</v>
      </c>
      <c r="E727" s="22">
        <f>VLOOKUP($A727,NIFTY!$A:$E,5,FALSE)</f>
        <v>5340.25</v>
      </c>
      <c r="F727">
        <v>22.58</v>
      </c>
      <c r="G727">
        <v>12268.19</v>
      </c>
      <c r="H727">
        <v>5455.65</v>
      </c>
      <c r="I727">
        <v>45.43</v>
      </c>
      <c r="J727" s="22">
        <f>VLOOKUP(A727,FII!$A$1:$D$3730,3,FALSE)</f>
        <v>1230.46</v>
      </c>
      <c r="K727" s="22">
        <f>VLOOKUP(A727,FII!$A$1:$D$3730,4,FALSE)</f>
        <v>81.36</v>
      </c>
      <c r="L727" s="22">
        <f>VLOOKUP(A727,CRUDE!$A:$B,2,FALSE)</f>
        <v>103.08</v>
      </c>
      <c r="M727" s="22">
        <f>VLOOKUP(A727,NIFTY!$A:$H,8,FALSE)</f>
        <v>175.71</v>
      </c>
      <c r="N727" s="22">
        <f>VLOOKUP($A727,MIDCAP100!$A:$H,2,FALSE)</f>
        <v>7716.8</v>
      </c>
      <c r="O727" s="22">
        <f>VLOOKUP($A727,SMALLCAP100!$A:$H,2,FALSE)</f>
        <v>3491.83</v>
      </c>
    </row>
    <row r="728" spans="1:15">
      <c r="A728" s="21">
        <v>40589</v>
      </c>
      <c r="B728">
        <v>5481</v>
      </c>
      <c r="C728" s="22">
        <f>VLOOKUP(A728,NIFTY!$A:$E,3,FALSE)</f>
        <v>5467.75</v>
      </c>
      <c r="D728" s="22">
        <f>VLOOKUP($A728,NIFTY!$A:$E,4,FALSE)</f>
        <v>5506.5</v>
      </c>
      <c r="E728" s="22">
        <f>VLOOKUP($A728,NIFTY!$A:$E,5,FALSE)</f>
        <v>5408.35</v>
      </c>
      <c r="F728">
        <v>22.85</v>
      </c>
      <c r="G728">
        <v>12226.64</v>
      </c>
      <c r="H728">
        <v>5476.1</v>
      </c>
      <c r="I728">
        <v>45.505000000000003</v>
      </c>
      <c r="J728" s="22">
        <f>VLOOKUP(A728,FII!$A$1:$D$3730,3,FALSE)</f>
        <v>865.76</v>
      </c>
      <c r="K728" s="22">
        <f>VLOOKUP(A728,FII!$A$1:$D$3730,4,FALSE)</f>
        <v>1057.04</v>
      </c>
      <c r="L728" s="22">
        <f>VLOOKUP(A728,CRUDE!$A:$B,2,FALSE)</f>
        <v>101.64</v>
      </c>
      <c r="M728" s="22">
        <f>VLOOKUP(A728,NIFTY!$A:$H,8,FALSE)</f>
        <v>170.46</v>
      </c>
      <c r="N728" s="22">
        <f>VLOOKUP($A728,MIDCAP100!$A:$H,2,FALSE)</f>
        <v>7741.05</v>
      </c>
      <c r="O728" s="22">
        <f>VLOOKUP($A728,SMALLCAP100!$A:$H,2,FALSE)</f>
        <v>3489.36</v>
      </c>
    </row>
    <row r="729" spans="1:15">
      <c r="A729" s="21">
        <v>40590</v>
      </c>
      <c r="B729">
        <v>5481.7</v>
      </c>
      <c r="C729" s="22">
        <f>VLOOKUP(A729,NIFTY!$A:$E,3,FALSE)</f>
        <v>5467.6</v>
      </c>
      <c r="D729" s="22">
        <f>VLOOKUP($A729,NIFTY!$A:$E,4,FALSE)</f>
        <v>5504.8</v>
      </c>
      <c r="E729" s="22">
        <f>VLOOKUP($A729,NIFTY!$A:$E,5,FALSE)</f>
        <v>5460.35</v>
      </c>
      <c r="F729">
        <v>23.05</v>
      </c>
      <c r="G729">
        <v>12288.17</v>
      </c>
      <c r="H729">
        <v>5485.25</v>
      </c>
      <c r="I729">
        <v>45.405000000000001</v>
      </c>
      <c r="J729" s="22">
        <f>VLOOKUP(A729,FII!$A$1:$D$3730,3,FALSE)</f>
        <v>-844.56</v>
      </c>
      <c r="K729" s="22">
        <f>VLOOKUP(A729,FII!$A$1:$D$3730,4,FALSE)</f>
        <v>416.59</v>
      </c>
      <c r="L729" s="22">
        <f>VLOOKUP(A729,CRUDE!$A:$B,2,FALSE)</f>
        <v>103.78</v>
      </c>
      <c r="M729" s="22">
        <f>VLOOKUP(A729,NIFTY!$A:$H,8,FALSE)</f>
        <v>140.52000000000001</v>
      </c>
      <c r="N729" s="22">
        <f>VLOOKUP($A729,MIDCAP100!$A:$H,2,FALSE)</f>
        <v>7746.75</v>
      </c>
      <c r="O729" s="22">
        <f>VLOOKUP($A729,SMALLCAP100!$A:$H,2,FALSE)</f>
        <v>3500.02</v>
      </c>
    </row>
    <row r="730" spans="1:15">
      <c r="A730" s="21">
        <v>40591</v>
      </c>
      <c r="B730">
        <v>5546.45</v>
      </c>
      <c r="C730" s="22">
        <f>VLOOKUP(A730,NIFTY!$A:$E,3,FALSE)</f>
        <v>5501.7</v>
      </c>
      <c r="D730" s="22">
        <f>VLOOKUP($A730,NIFTY!$A:$E,4,FALSE)</f>
        <v>5553</v>
      </c>
      <c r="E730" s="22">
        <f>VLOOKUP($A730,NIFTY!$A:$E,5,FALSE)</f>
        <v>5463.4</v>
      </c>
      <c r="F730">
        <v>22.57</v>
      </c>
      <c r="G730" t="e">
        <v>#N/A</v>
      </c>
      <c r="H730">
        <v>5546.3</v>
      </c>
      <c r="I730">
        <v>45.265000000000001</v>
      </c>
      <c r="J730" s="22">
        <f>VLOOKUP(A730,FII!$A$1:$D$3730,3,FALSE)</f>
        <v>0.71</v>
      </c>
      <c r="K730" s="22">
        <f>VLOOKUP(A730,FII!$A$1:$D$3730,4,FALSE)</f>
        <v>131.35</v>
      </c>
      <c r="L730" s="22">
        <f>VLOOKUP(A730,CRUDE!$A:$B,2,FALSE)</f>
        <v>102.59</v>
      </c>
      <c r="M730" s="22">
        <f>VLOOKUP(A730,NIFTY!$A:$H,8,FALSE)</f>
        <v>143.66999999999999</v>
      </c>
      <c r="N730" s="22">
        <f>VLOOKUP($A730,MIDCAP100!$A:$H,2,FALSE)</f>
        <v>7831.65</v>
      </c>
      <c r="O730" s="22">
        <f>VLOOKUP($A730,SMALLCAP100!$A:$H,2,FALSE)</f>
        <v>3525.79</v>
      </c>
    </row>
    <row r="731" spans="1:15">
      <c r="A731" s="21">
        <v>40592</v>
      </c>
      <c r="B731">
        <v>5458.95</v>
      </c>
      <c r="C731" s="22">
        <f>VLOOKUP(A731,NIFTY!$A:$E,3,FALSE)</f>
        <v>5557.55</v>
      </c>
      <c r="D731" s="22">
        <f>VLOOKUP($A731,NIFTY!$A:$E,4,FALSE)</f>
        <v>5599.25</v>
      </c>
      <c r="E731" s="22">
        <f>VLOOKUP($A731,NIFTY!$A:$E,5,FALSE)</f>
        <v>5441.95</v>
      </c>
      <c r="F731">
        <v>24.18</v>
      </c>
      <c r="G731">
        <v>12391.25</v>
      </c>
      <c r="H731">
        <v>5453.65</v>
      </c>
      <c r="I731">
        <v>45.115000000000002</v>
      </c>
      <c r="J731" s="22">
        <f>VLOOKUP(A731,FII!$A$1:$D$3730,3,FALSE)</f>
        <v>571.45000000000005</v>
      </c>
      <c r="K731" s="22">
        <f>VLOOKUP(A731,FII!$A$1:$D$3730,4,FALSE)</f>
        <v>342.14</v>
      </c>
      <c r="L731" s="22">
        <f>VLOOKUP(A731,CRUDE!$A:$B,2,FALSE)</f>
        <v>102.52</v>
      </c>
      <c r="M731" s="22">
        <f>VLOOKUP(A731,NIFTY!$A:$H,8,FALSE)</f>
        <v>180.91</v>
      </c>
      <c r="N731" s="22">
        <f>VLOOKUP($A731,MIDCAP100!$A:$H,2,FALSE)</f>
        <v>7699.35</v>
      </c>
      <c r="O731" s="22">
        <f>VLOOKUP($A731,SMALLCAP100!$A:$H,2,FALSE)</f>
        <v>3470.75</v>
      </c>
    </row>
    <row r="732" spans="1:15">
      <c r="A732" s="21">
        <v>40595</v>
      </c>
      <c r="B732">
        <v>5518.6</v>
      </c>
      <c r="C732" s="22">
        <f>VLOOKUP(A732,NIFTY!$A:$E,3,FALSE)</f>
        <v>5456.6</v>
      </c>
      <c r="D732" s="22">
        <f>VLOOKUP($A732,NIFTY!$A:$E,4,FALSE)</f>
        <v>5526.25</v>
      </c>
      <c r="E732" s="22">
        <f>VLOOKUP($A732,NIFTY!$A:$E,5,FALSE)</f>
        <v>5413.1</v>
      </c>
      <c r="F732">
        <v>24.91</v>
      </c>
      <c r="G732" t="e">
        <v>#N/A</v>
      </c>
      <c r="H732">
        <v>5528.15</v>
      </c>
      <c r="I732">
        <v>44.945</v>
      </c>
      <c r="J732" s="22">
        <f>VLOOKUP(A732,FII!$A$1:$D$3730,3,FALSE)</f>
        <v>324.02999999999997</v>
      </c>
      <c r="K732" s="22">
        <f>VLOOKUP(A732,FII!$A$1:$D$3730,4,FALSE)</f>
        <v>347.19</v>
      </c>
      <c r="L732" s="22">
        <f>VLOOKUP(A732,CRUDE!$A:$B,2,FALSE)</f>
        <v>105.74</v>
      </c>
      <c r="M732" s="22">
        <f>VLOOKUP(A732,NIFTY!$A:$H,8,FALSE)</f>
        <v>137.63</v>
      </c>
      <c r="N732" s="22">
        <f>VLOOKUP($A732,MIDCAP100!$A:$H,2,FALSE)</f>
        <v>7754.65</v>
      </c>
      <c r="O732" s="22">
        <f>VLOOKUP($A732,SMALLCAP100!$A:$H,2,FALSE)</f>
        <v>3468.91</v>
      </c>
    </row>
    <row r="733" spans="1:15">
      <c r="A733" s="21">
        <v>40596</v>
      </c>
      <c r="B733">
        <v>5469.2</v>
      </c>
      <c r="C733" s="22">
        <f>VLOOKUP(A733,NIFTY!$A:$E,3,FALSE)</f>
        <v>5504.4</v>
      </c>
      <c r="D733" s="22">
        <f>VLOOKUP($A733,NIFTY!$A:$E,4,FALSE)</f>
        <v>5519.45</v>
      </c>
      <c r="E733" s="22">
        <f>VLOOKUP($A733,NIFTY!$A:$E,5,FALSE)</f>
        <v>5437.3</v>
      </c>
      <c r="F733">
        <v>26.85</v>
      </c>
      <c r="G733">
        <v>12212.79</v>
      </c>
      <c r="H733">
        <v>5470.35</v>
      </c>
      <c r="I733">
        <v>45.174999999999997</v>
      </c>
      <c r="J733" s="22">
        <f>VLOOKUP(A733,FII!$A$1:$D$3730,3,FALSE)</f>
        <v>-467.61</v>
      </c>
      <c r="K733" s="22">
        <f>VLOOKUP(A733,FII!$A$1:$D$3730,4,FALSE)</f>
        <v>123.02</v>
      </c>
      <c r="L733" s="22">
        <f>VLOOKUP(A733,CRUDE!$A:$B,2,FALSE)</f>
        <v>105.78</v>
      </c>
      <c r="M733" s="22">
        <f>VLOOKUP(A733,NIFTY!$A:$H,8,FALSE)</f>
        <v>166.27</v>
      </c>
      <c r="N733" s="22">
        <f>VLOOKUP($A733,MIDCAP100!$A:$H,2,FALSE)</f>
        <v>7663</v>
      </c>
      <c r="O733" s="22">
        <f>VLOOKUP($A733,SMALLCAP100!$A:$H,2,FALSE)</f>
        <v>3448.66</v>
      </c>
    </row>
    <row r="734" spans="1:15">
      <c r="A734" s="21">
        <v>40597</v>
      </c>
      <c r="B734">
        <v>5437.35</v>
      </c>
      <c r="C734" s="22">
        <f>VLOOKUP(A734,NIFTY!$A:$E,3,FALSE)</f>
        <v>5452.45</v>
      </c>
      <c r="D734" s="22">
        <f>VLOOKUP($A734,NIFTY!$A:$E,4,FALSE)</f>
        <v>5495.2</v>
      </c>
      <c r="E734" s="22">
        <f>VLOOKUP($A734,NIFTY!$A:$E,5,FALSE)</f>
        <v>5427.55</v>
      </c>
      <c r="F734">
        <v>26.55</v>
      </c>
      <c r="G734">
        <v>12105.78</v>
      </c>
      <c r="H734">
        <v>5435.75</v>
      </c>
      <c r="I734">
        <v>45.08</v>
      </c>
      <c r="J734" s="22">
        <f>VLOOKUP(A734,FII!$A$1:$D$3730,3,FALSE)</f>
        <v>0</v>
      </c>
      <c r="K734" s="22">
        <f>VLOOKUP(A734,FII!$A$1:$D$3730,4,FALSE)</f>
        <v>0</v>
      </c>
      <c r="L734" s="22">
        <f>VLOOKUP(A734,CRUDE!$A:$B,2,FALSE)</f>
        <v>111.25</v>
      </c>
      <c r="M734" s="22">
        <f>VLOOKUP(A734,NIFTY!$A:$H,8,FALSE)</f>
        <v>173.58</v>
      </c>
      <c r="N734" s="22">
        <f>VLOOKUP($A734,MIDCAP100!$A:$H,2,FALSE)</f>
        <v>7611.7</v>
      </c>
      <c r="O734" s="22">
        <f>VLOOKUP($A734,SMALLCAP100!$A:$H,2,FALSE)</f>
        <v>3433.73</v>
      </c>
    </row>
    <row r="735" spans="1:15">
      <c r="A735" s="21">
        <v>40598</v>
      </c>
      <c r="B735">
        <v>5262.7</v>
      </c>
      <c r="C735" s="22">
        <f>VLOOKUP(A735,NIFTY!$A:$E,3,FALSE)</f>
        <v>5408.75</v>
      </c>
      <c r="D735" s="22">
        <f>VLOOKUP($A735,NIFTY!$A:$E,4,FALSE)</f>
        <v>5423.4</v>
      </c>
      <c r="E735" s="22">
        <f>VLOOKUP($A735,NIFTY!$A:$E,5,FALSE)</f>
        <v>5242.5</v>
      </c>
      <c r="F735">
        <v>28.2</v>
      </c>
      <c r="G735">
        <v>12068.5</v>
      </c>
      <c r="H735">
        <v>5262.7</v>
      </c>
      <c r="I735">
        <v>45.43</v>
      </c>
      <c r="J735" s="22">
        <f>VLOOKUP(A735,FII!$A$1:$D$3730,3,FALSE)</f>
        <v>-382.26</v>
      </c>
      <c r="K735" s="22">
        <f>VLOOKUP(A735,FII!$A$1:$D$3730,4,FALSE)</f>
        <v>-176.3</v>
      </c>
      <c r="L735" s="22">
        <f>VLOOKUP(A735,CRUDE!$A:$B,2,FALSE)</f>
        <v>111.36</v>
      </c>
      <c r="M735" s="22">
        <f>VLOOKUP(A735,NIFTY!$A:$H,8,FALSE)</f>
        <v>259.35000000000002</v>
      </c>
      <c r="N735" s="22">
        <f>VLOOKUP($A735,MIDCAP100!$A:$H,2,FALSE)</f>
        <v>7354.1</v>
      </c>
      <c r="O735" s="22">
        <f>VLOOKUP($A735,SMALLCAP100!$A:$H,2,FALSE)</f>
        <v>3344.54</v>
      </c>
    </row>
    <row r="736" spans="1:15">
      <c r="A736" s="21">
        <v>40599</v>
      </c>
      <c r="B736">
        <v>5303.55</v>
      </c>
      <c r="C736" s="22">
        <f>VLOOKUP(A736,NIFTY!$A:$E,3,FALSE)</f>
        <v>5321.05</v>
      </c>
      <c r="D736" s="22">
        <f>VLOOKUP($A736,NIFTY!$A:$E,4,FALSE)</f>
        <v>5338.2</v>
      </c>
      <c r="E736" s="22">
        <f>VLOOKUP($A736,NIFTY!$A:$E,5,FALSE)</f>
        <v>5232.75</v>
      </c>
      <c r="F736">
        <v>27.27</v>
      </c>
      <c r="G736">
        <v>12130.45</v>
      </c>
      <c r="H736">
        <v>5313.8</v>
      </c>
      <c r="I736">
        <v>45.274999999999999</v>
      </c>
      <c r="J736" s="22">
        <f>VLOOKUP(A736,FII!$A$1:$D$3730,3,FALSE)</f>
        <v>0</v>
      </c>
      <c r="K736" s="22">
        <f>VLOOKUP(A736,FII!$A$1:$D$3730,4,FALSE)</f>
        <v>0</v>
      </c>
      <c r="L736" s="22">
        <f>VLOOKUP(A736,CRUDE!$A:$B,2,FALSE)</f>
        <v>112.14</v>
      </c>
      <c r="M736" s="22">
        <f>VLOOKUP(A736,NIFTY!$A:$H,8,FALSE)</f>
        <v>193.54</v>
      </c>
      <c r="N736" s="22">
        <f>VLOOKUP($A736,MIDCAP100!$A:$H,2,FALSE)</f>
        <v>7354.8</v>
      </c>
      <c r="O736" s="22">
        <f>VLOOKUP($A736,SMALLCAP100!$A:$H,2,FALSE)</f>
        <v>3344.25</v>
      </c>
    </row>
    <row r="737" spans="1:15">
      <c r="A737" s="21">
        <v>40602</v>
      </c>
      <c r="B737">
        <v>5333.25</v>
      </c>
      <c r="C737" s="22">
        <f>VLOOKUP(A737,NIFTY!$A:$E,3,FALSE)</f>
        <v>5330.15</v>
      </c>
      <c r="D737" s="22">
        <f>VLOOKUP($A737,NIFTY!$A:$E,4,FALSE)</f>
        <v>5477</v>
      </c>
      <c r="E737" s="22">
        <f>VLOOKUP($A737,NIFTY!$A:$E,5,FALSE)</f>
        <v>5308.6</v>
      </c>
      <c r="F737">
        <v>24.4</v>
      </c>
      <c r="G737">
        <v>12226.34</v>
      </c>
      <c r="H737">
        <v>5338</v>
      </c>
      <c r="I737">
        <v>45.265000000000001</v>
      </c>
      <c r="J737" s="22">
        <f>VLOOKUP(A737,FII!$A$1:$D$3730,3,FALSE)</f>
        <v>0</v>
      </c>
      <c r="K737" s="22">
        <f>VLOOKUP(A737,FII!$A$1:$D$3730,4,FALSE)</f>
        <v>0</v>
      </c>
      <c r="L737" s="22">
        <f>VLOOKUP(A737,CRUDE!$A:$B,2,FALSE)</f>
        <v>111.8</v>
      </c>
      <c r="M737" s="22">
        <f>VLOOKUP(A737,NIFTY!$A:$H,8,FALSE)</f>
        <v>317.25</v>
      </c>
      <c r="N737" s="22">
        <f>VLOOKUP($A737,MIDCAP100!$A:$H,2,FALSE)</f>
        <v>7370.1</v>
      </c>
      <c r="O737" s="22">
        <f>VLOOKUP($A737,SMALLCAP100!$A:$H,2,FALSE)</f>
        <v>3351.27</v>
      </c>
    </row>
    <row r="738" spans="1:15">
      <c r="A738" s="21">
        <v>40603</v>
      </c>
      <c r="B738">
        <v>5522.3</v>
      </c>
      <c r="C738" s="22">
        <f>VLOOKUP(A738,NIFTY!$A:$E,3,FALSE)</f>
        <v>5382</v>
      </c>
      <c r="D738" s="22">
        <f>VLOOKUP($A738,NIFTY!$A:$E,4,FALSE)</f>
        <v>5533.05</v>
      </c>
      <c r="E738" s="22">
        <f>VLOOKUP($A738,NIFTY!$A:$E,5,FALSE)</f>
        <v>5373.55</v>
      </c>
      <c r="F738">
        <v>22.22</v>
      </c>
      <c r="G738">
        <v>12058.02</v>
      </c>
      <c r="H738">
        <v>5543.85</v>
      </c>
      <c r="I738">
        <v>44.854999999999997</v>
      </c>
      <c r="J738" s="22">
        <f>VLOOKUP(A738,FII!$A$1:$D$3730,3,FALSE)</f>
        <v>1104.53</v>
      </c>
      <c r="K738" s="22">
        <f>VLOOKUP(A738,FII!$A$1:$D$3730,4,FALSE)</f>
        <v>472.04</v>
      </c>
      <c r="L738" s="22">
        <f>VLOOKUP(A738,CRUDE!$A:$B,2,FALSE)</f>
        <v>115.42</v>
      </c>
      <c r="M738" s="22">
        <f>VLOOKUP(A738,NIFTY!$A:$H,8,FALSE)</f>
        <v>210.5</v>
      </c>
      <c r="N738" s="22">
        <f>VLOOKUP($A738,MIDCAP100!$A:$H,2,FALSE)</f>
        <v>7609.55</v>
      </c>
      <c r="O738" s="22">
        <f>VLOOKUP($A738,SMALLCAP100!$A:$H,2,FALSE)</f>
        <v>3460.78</v>
      </c>
    </row>
    <row r="739" spans="1:15">
      <c r="A739" s="21">
        <v>40605</v>
      </c>
      <c r="B739">
        <v>5536.2</v>
      </c>
      <c r="C739" s="22">
        <f>VLOOKUP(A739,NIFTY!$A:$E,3,FALSE)</f>
        <v>5478.45</v>
      </c>
      <c r="D739" s="22">
        <f>VLOOKUP($A739,NIFTY!$A:$E,4,FALSE)</f>
        <v>5570.75</v>
      </c>
      <c r="E739" s="22">
        <f>VLOOKUP($A739,NIFTY!$A:$E,5,FALSE)</f>
        <v>5468.25</v>
      </c>
      <c r="F739">
        <v>22.96</v>
      </c>
      <c r="G739">
        <v>12258.2</v>
      </c>
      <c r="H739">
        <v>5544.7</v>
      </c>
      <c r="I739">
        <v>44.875</v>
      </c>
      <c r="J739" s="22">
        <f>VLOOKUP(A739,FII!$A$1:$D$3730,3,FALSE)</f>
        <v>1606.42</v>
      </c>
      <c r="K739" s="22">
        <f>VLOOKUP(A739,FII!$A$1:$D$3730,4,FALSE)</f>
        <v>391.15</v>
      </c>
      <c r="L739" s="22">
        <f>VLOOKUP(A739,CRUDE!$A:$B,2,FALSE)</f>
        <v>114.79</v>
      </c>
      <c r="M739" s="22">
        <f>VLOOKUP(A739,NIFTY!$A:$H,8,FALSE)</f>
        <v>218.8</v>
      </c>
      <c r="N739" s="22">
        <f>VLOOKUP($A739,MIDCAP100!$A:$H,2,FALSE)</f>
        <v>7635.05</v>
      </c>
      <c r="O739" s="22">
        <f>VLOOKUP($A739,SMALLCAP100!$A:$H,2,FALSE)</f>
        <v>3449.16</v>
      </c>
    </row>
    <row r="740" spans="1:15">
      <c r="A740" s="21">
        <v>40606</v>
      </c>
      <c r="B740">
        <v>5538.75</v>
      </c>
      <c r="C740" s="22">
        <f>VLOOKUP(A740,NIFTY!$A:$E,3,FALSE)</f>
        <v>5586.2</v>
      </c>
      <c r="D740" s="22">
        <f>VLOOKUP($A740,NIFTY!$A:$E,4,FALSE)</f>
        <v>5608.2</v>
      </c>
      <c r="E740" s="22">
        <f>VLOOKUP($A740,NIFTY!$A:$E,5,FALSE)</f>
        <v>5524.1</v>
      </c>
      <c r="F740">
        <v>22.91</v>
      </c>
      <c r="G740">
        <v>12169.88</v>
      </c>
      <c r="H740">
        <v>5535.95</v>
      </c>
      <c r="I740">
        <v>44.91</v>
      </c>
      <c r="J740" s="22">
        <f>VLOOKUP(A740,FII!$A$1:$D$3730,3,FALSE)</f>
        <v>200.18</v>
      </c>
      <c r="K740" s="22">
        <f>VLOOKUP(A740,FII!$A$1:$D$3730,4,FALSE)</f>
        <v>-531.29</v>
      </c>
      <c r="L740" s="22">
        <f>VLOOKUP(A740,CRUDE!$A:$B,2,FALSE)</f>
        <v>115.97</v>
      </c>
      <c r="M740" s="22">
        <f>VLOOKUP(A740,NIFTY!$A:$H,8,FALSE)</f>
        <v>162.01</v>
      </c>
      <c r="N740" s="22">
        <f>VLOOKUP($A740,MIDCAP100!$A:$H,2,FALSE)</f>
        <v>7654.2</v>
      </c>
      <c r="O740" s="22">
        <f>VLOOKUP($A740,SMALLCAP100!$A:$H,2,FALSE)</f>
        <v>3449.84</v>
      </c>
    </row>
    <row r="741" spans="1:15">
      <c r="A741" s="21">
        <v>40609</v>
      </c>
      <c r="B741">
        <v>5463.15</v>
      </c>
      <c r="C741" s="22">
        <f>VLOOKUP(A741,NIFTY!$A:$E,3,FALSE)</f>
        <v>5490.05</v>
      </c>
      <c r="D741" s="22">
        <f>VLOOKUP($A741,NIFTY!$A:$E,4,FALSE)</f>
        <v>5491.25</v>
      </c>
      <c r="E741" s="22">
        <f>VLOOKUP($A741,NIFTY!$A:$E,5,FALSE)</f>
        <v>5408.45</v>
      </c>
      <c r="F741">
        <v>25.22</v>
      </c>
      <c r="G741">
        <v>12090.03</v>
      </c>
      <c r="H741">
        <v>5475.6</v>
      </c>
      <c r="I741">
        <v>44.994999999999997</v>
      </c>
      <c r="J741" s="22">
        <f>VLOOKUP(A741,FII!$A$1:$D$3730,3,FALSE)</f>
        <v>-33.75</v>
      </c>
      <c r="K741" s="22">
        <f>VLOOKUP(A741,FII!$A$1:$D$3730,4,FALSE)</f>
        <v>376.77</v>
      </c>
      <c r="L741" s="22">
        <f>VLOOKUP(A741,CRUDE!$A:$B,2,FALSE)</f>
        <v>115.04</v>
      </c>
      <c r="M741" s="22">
        <f>VLOOKUP(A741,NIFTY!$A:$H,8,FALSE)</f>
        <v>134.58000000000001</v>
      </c>
      <c r="N741" s="22">
        <f>VLOOKUP($A741,MIDCAP100!$A:$H,2,FALSE)</f>
        <v>7552.3</v>
      </c>
      <c r="O741" s="22">
        <f>VLOOKUP($A741,SMALLCAP100!$A:$H,2,FALSE)</f>
        <v>3422.3</v>
      </c>
    </row>
    <row r="742" spans="1:15">
      <c r="A742" s="21">
        <v>40610</v>
      </c>
      <c r="B742">
        <v>5520.8</v>
      </c>
      <c r="C742" s="22">
        <f>VLOOKUP(A742,NIFTY!$A:$E,3,FALSE)</f>
        <v>5466.1</v>
      </c>
      <c r="D742" s="22">
        <f>VLOOKUP($A742,NIFTY!$A:$E,4,FALSE)</f>
        <v>5530.55</v>
      </c>
      <c r="E742" s="22">
        <f>VLOOKUP($A742,NIFTY!$A:$E,5,FALSE)</f>
        <v>5464.75</v>
      </c>
      <c r="F742">
        <v>23.67</v>
      </c>
      <c r="G742">
        <v>12214.38</v>
      </c>
      <c r="H742">
        <v>5536.25</v>
      </c>
      <c r="I742">
        <v>45.034999999999997</v>
      </c>
      <c r="J742" s="22">
        <f>VLOOKUP(A742,FII!$A$1:$D$3730,3,FALSE)</f>
        <v>-1922.97</v>
      </c>
      <c r="K742" s="22">
        <f>VLOOKUP(A742,FII!$A$1:$D$3730,4,FALSE)</f>
        <v>-343.27</v>
      </c>
      <c r="L742" s="22">
        <f>VLOOKUP(A742,CRUDE!$A:$B,2,FALSE)</f>
        <v>113.06</v>
      </c>
      <c r="M742" s="22">
        <f>VLOOKUP(A742,NIFTY!$A:$H,8,FALSE)</f>
        <v>127.51</v>
      </c>
      <c r="N742" s="22">
        <f>VLOOKUP($A742,MIDCAP100!$A:$H,2,FALSE)</f>
        <v>7631.9</v>
      </c>
      <c r="O742" s="22">
        <f>VLOOKUP($A742,SMALLCAP100!$A:$H,2,FALSE)</f>
        <v>3447.06</v>
      </c>
    </row>
    <row r="743" spans="1:15">
      <c r="A743" s="21">
        <v>40611</v>
      </c>
      <c r="B743">
        <v>5531</v>
      </c>
      <c r="C743" s="22">
        <f>VLOOKUP(A743,NIFTY!$A:$E,3,FALSE)</f>
        <v>5542.4</v>
      </c>
      <c r="D743" s="22">
        <f>VLOOKUP($A743,NIFTY!$A:$E,4,FALSE)</f>
        <v>5563.3</v>
      </c>
      <c r="E743" s="22">
        <f>VLOOKUP($A743,NIFTY!$A:$E,5,FALSE)</f>
        <v>5477.45</v>
      </c>
      <c r="F743">
        <v>23.28</v>
      </c>
      <c r="G743">
        <v>12213.09</v>
      </c>
      <c r="H743">
        <v>5541.8</v>
      </c>
      <c r="I743">
        <v>44.905000000000001</v>
      </c>
      <c r="J743" s="22">
        <f>VLOOKUP(A743,FII!$A$1:$D$3730,3,FALSE)</f>
        <v>418.18</v>
      </c>
      <c r="K743" s="22">
        <f>VLOOKUP(A743,FII!$A$1:$D$3730,4,FALSE)</f>
        <v>-61.24</v>
      </c>
      <c r="L743" s="22">
        <f>VLOOKUP(A743,CRUDE!$A:$B,2,FALSE)</f>
        <v>115.94</v>
      </c>
      <c r="M743" s="22">
        <f>VLOOKUP(A743,NIFTY!$A:$H,8,FALSE)</f>
        <v>149.82</v>
      </c>
      <c r="N743" s="22">
        <f>VLOOKUP($A743,MIDCAP100!$A:$H,2,FALSE)</f>
        <v>7676.9</v>
      </c>
      <c r="O743" s="22">
        <f>VLOOKUP($A743,SMALLCAP100!$A:$H,2,FALSE)</f>
        <v>3459.25</v>
      </c>
    </row>
    <row r="744" spans="1:15">
      <c r="A744" s="21">
        <v>40612</v>
      </c>
      <c r="B744">
        <v>5494.4</v>
      </c>
      <c r="C744" s="22">
        <f>VLOOKUP(A744,NIFTY!$A:$E,3,FALSE)</f>
        <v>5516.1</v>
      </c>
      <c r="D744" s="22">
        <f>VLOOKUP($A744,NIFTY!$A:$E,4,FALSE)</f>
        <v>5516.3</v>
      </c>
      <c r="E744" s="22">
        <f>VLOOKUP($A744,NIFTY!$A:$E,5,FALSE)</f>
        <v>5468.45</v>
      </c>
      <c r="F744">
        <v>23.53</v>
      </c>
      <c r="G744">
        <v>11984.61</v>
      </c>
      <c r="H744">
        <v>5504.65</v>
      </c>
      <c r="I744">
        <v>45.125</v>
      </c>
      <c r="J744" s="22">
        <f>VLOOKUP(A744,FII!$A$1:$D$3730,3,FALSE)</f>
        <v>93.51</v>
      </c>
      <c r="K744" s="22">
        <f>VLOOKUP(A744,FII!$A$1:$D$3730,4,FALSE)</f>
        <v>31.96</v>
      </c>
      <c r="L744" s="22">
        <f>VLOOKUP(A744,CRUDE!$A:$B,2,FALSE)</f>
        <v>115.43</v>
      </c>
      <c r="M744" s="22">
        <f>VLOOKUP(A744,NIFTY!$A:$H,8,FALSE)</f>
        <v>135.72999999999999</v>
      </c>
      <c r="N744" s="22">
        <f>VLOOKUP($A744,MIDCAP100!$A:$H,2,FALSE)</f>
        <v>7661</v>
      </c>
      <c r="O744" s="22">
        <f>VLOOKUP($A744,SMALLCAP100!$A:$H,2,FALSE)</f>
        <v>3448.91</v>
      </c>
    </row>
    <row r="745" spans="1:15">
      <c r="A745" s="21">
        <v>40613</v>
      </c>
      <c r="B745">
        <v>5445.45</v>
      </c>
      <c r="C745" s="22">
        <f>VLOOKUP(A745,NIFTY!$A:$E,3,FALSE)</f>
        <v>5456.15</v>
      </c>
      <c r="D745" s="22">
        <f>VLOOKUP($A745,NIFTY!$A:$E,4,FALSE)</f>
        <v>5502.7</v>
      </c>
      <c r="E745" s="22">
        <f>VLOOKUP($A745,NIFTY!$A:$E,5,FALSE)</f>
        <v>5411.55</v>
      </c>
      <c r="F745">
        <v>24.13</v>
      </c>
      <c r="G745">
        <v>12044.4</v>
      </c>
      <c r="H745">
        <v>5459.6</v>
      </c>
      <c r="I745">
        <v>45.075000000000003</v>
      </c>
      <c r="J745" s="22">
        <f>VLOOKUP(A745,FII!$A$1:$D$3730,3,FALSE)</f>
        <v>-547.21</v>
      </c>
      <c r="K745" s="22">
        <f>VLOOKUP(A745,FII!$A$1:$D$3730,4,FALSE)</f>
        <v>-128.76</v>
      </c>
      <c r="L745" s="22">
        <f>VLOOKUP(A745,CRUDE!$A:$B,2,FALSE)</f>
        <v>113.84</v>
      </c>
      <c r="M745" s="22">
        <f>VLOOKUP(A745,NIFTY!$A:$H,8,FALSE)</f>
        <v>133.44</v>
      </c>
      <c r="N745" s="22">
        <f>VLOOKUP($A745,MIDCAP100!$A:$H,2,FALSE)</f>
        <v>7605.6</v>
      </c>
      <c r="O745" s="22">
        <f>VLOOKUP($A745,SMALLCAP100!$A:$H,2,FALSE)</f>
        <v>3417.13</v>
      </c>
    </row>
    <row r="746" spans="1:15">
      <c r="A746" s="21">
        <v>40616</v>
      </c>
      <c r="B746">
        <v>5531.5</v>
      </c>
      <c r="C746" s="22">
        <f>VLOOKUP(A746,NIFTY!$A:$E,3,FALSE)</f>
        <v>5436.5</v>
      </c>
      <c r="D746" s="22">
        <f>VLOOKUP($A746,NIFTY!$A:$E,4,FALSE)</f>
        <v>5537.3</v>
      </c>
      <c r="E746" s="22">
        <f>VLOOKUP($A746,NIFTY!$A:$E,5,FALSE)</f>
        <v>5434.25</v>
      </c>
      <c r="F746">
        <v>23.3</v>
      </c>
      <c r="G746">
        <v>11993.16</v>
      </c>
      <c r="H746">
        <v>5555.3</v>
      </c>
      <c r="I746">
        <v>45.07</v>
      </c>
      <c r="J746" s="22">
        <f>VLOOKUP(A746,FII!$A$1:$D$3730,3,FALSE)</f>
        <v>-101.71</v>
      </c>
      <c r="K746" s="22">
        <f>VLOOKUP(A746,FII!$A$1:$D$3730,4,FALSE)</f>
        <v>-318.19</v>
      </c>
      <c r="L746" s="22">
        <f>VLOOKUP(A746,CRUDE!$A:$B,2,FALSE)</f>
        <v>113.67</v>
      </c>
      <c r="M746" s="22">
        <f>VLOOKUP(A746,NIFTY!$A:$H,8,FALSE)</f>
        <v>173.52</v>
      </c>
      <c r="N746" s="22">
        <f>VLOOKUP($A746,MIDCAP100!$A:$H,2,FALSE)</f>
        <v>7653.8</v>
      </c>
      <c r="O746" s="22">
        <f>VLOOKUP($A746,SMALLCAP100!$A:$H,2,FALSE)</f>
        <v>3426.76</v>
      </c>
    </row>
    <row r="747" spans="1:15">
      <c r="A747" s="21">
        <v>40617</v>
      </c>
      <c r="B747">
        <v>5449.65</v>
      </c>
      <c r="C747" s="22">
        <f>VLOOKUP(A747,NIFTY!$A:$E,3,FALSE)</f>
        <v>5420</v>
      </c>
      <c r="D747" s="22">
        <f>VLOOKUP($A747,NIFTY!$A:$E,4,FALSE)</f>
        <v>5497.85</v>
      </c>
      <c r="E747" s="22">
        <f>VLOOKUP($A747,NIFTY!$A:$E,5,FALSE)</f>
        <v>5373.65</v>
      </c>
      <c r="F747">
        <v>26.63</v>
      </c>
      <c r="G747">
        <v>11855.42</v>
      </c>
      <c r="H747">
        <v>5447.6</v>
      </c>
      <c r="I747">
        <v>45.174999999999997</v>
      </c>
      <c r="J747" s="22">
        <f>VLOOKUP(A747,FII!$A$1:$D$3730,3,FALSE)</f>
        <v>1261.8900000000001</v>
      </c>
      <c r="K747" s="22">
        <f>VLOOKUP(A747,FII!$A$1:$D$3730,4,FALSE)</f>
        <v>-69.3</v>
      </c>
      <c r="L747" s="22">
        <f>VLOOKUP(A747,CRUDE!$A:$B,2,FALSE)</f>
        <v>108.52</v>
      </c>
      <c r="M747" s="22">
        <f>VLOOKUP(A747,NIFTY!$A:$H,8,FALSE)</f>
        <v>191.04</v>
      </c>
      <c r="N747" s="22">
        <f>VLOOKUP($A747,MIDCAP100!$A:$H,2,FALSE)</f>
        <v>7533.9</v>
      </c>
      <c r="O747" s="22">
        <f>VLOOKUP($A747,SMALLCAP100!$A:$H,2,FALSE)</f>
        <v>3373.91</v>
      </c>
    </row>
    <row r="748" spans="1:15">
      <c r="A748" s="21">
        <v>40618</v>
      </c>
      <c r="B748">
        <v>5511.15</v>
      </c>
      <c r="C748" s="22">
        <f>VLOOKUP(A748,NIFTY!$A:$E,3,FALSE)</f>
        <v>5475.95</v>
      </c>
      <c r="D748" s="22">
        <f>VLOOKUP($A748,NIFTY!$A:$E,4,FALSE)</f>
        <v>5535.1</v>
      </c>
      <c r="E748" s="22">
        <f>VLOOKUP($A748,NIFTY!$A:$E,5,FALSE)</f>
        <v>5475.95</v>
      </c>
      <c r="F748">
        <v>24.89</v>
      </c>
      <c r="G748">
        <v>11613.3</v>
      </c>
      <c r="H748">
        <v>5523.85</v>
      </c>
      <c r="I748">
        <v>45.115000000000002</v>
      </c>
      <c r="J748" s="22">
        <f>VLOOKUP(A748,FII!$A$1:$D$3730,3,FALSE)</f>
        <v>-1614.33</v>
      </c>
      <c r="K748" s="22">
        <f>VLOOKUP(A748,FII!$A$1:$D$3730,4,FALSE)</f>
        <v>-116.17</v>
      </c>
      <c r="L748" s="22">
        <f>VLOOKUP(A748,CRUDE!$A:$B,2,FALSE)</f>
        <v>110.62</v>
      </c>
      <c r="M748" s="22">
        <f>VLOOKUP(A748,NIFTY!$A:$H,8,FALSE)</f>
        <v>135.19999999999999</v>
      </c>
      <c r="N748" s="22">
        <f>VLOOKUP($A748,MIDCAP100!$A:$H,2,FALSE)</f>
        <v>7639.7</v>
      </c>
      <c r="O748" s="22">
        <f>VLOOKUP($A748,SMALLCAP100!$A:$H,2,FALSE)</f>
        <v>3434.93</v>
      </c>
    </row>
    <row r="749" spans="1:15">
      <c r="A749" s="21">
        <v>40619</v>
      </c>
      <c r="B749">
        <v>5446.65</v>
      </c>
      <c r="C749" s="22">
        <f>VLOOKUP(A749,NIFTY!$A:$E,3,FALSE)</f>
        <v>5455.4</v>
      </c>
      <c r="D749" s="22">
        <f>VLOOKUP($A749,NIFTY!$A:$E,4,FALSE)</f>
        <v>5510.05</v>
      </c>
      <c r="E749" s="22">
        <f>VLOOKUP($A749,NIFTY!$A:$E,5,FALSE)</f>
        <v>5435.3</v>
      </c>
      <c r="F749">
        <v>25.26</v>
      </c>
      <c r="G749">
        <v>11774.59</v>
      </c>
      <c r="H749">
        <v>5466.65</v>
      </c>
      <c r="I749">
        <v>45.16</v>
      </c>
      <c r="J749" s="22">
        <f>VLOOKUP(A749,FII!$A$1:$D$3730,3,FALSE)</f>
        <v>706.95</v>
      </c>
      <c r="K749" s="22">
        <f>VLOOKUP(A749,FII!$A$1:$D$3730,4,FALSE)</f>
        <v>288.26</v>
      </c>
      <c r="L749" s="22">
        <f>VLOOKUP(A749,CRUDE!$A:$B,2,FALSE)</f>
        <v>114.9</v>
      </c>
      <c r="M749" s="22">
        <f>VLOOKUP(A749,NIFTY!$A:$H,8,FALSE)</f>
        <v>135.26</v>
      </c>
      <c r="N749" s="22">
        <f>VLOOKUP($A749,MIDCAP100!$A:$H,2,FALSE)</f>
        <v>7640.9</v>
      </c>
      <c r="O749" s="22">
        <f>VLOOKUP($A749,SMALLCAP100!$A:$H,2,FALSE)</f>
        <v>3423.51</v>
      </c>
    </row>
    <row r="750" spans="1:15">
      <c r="A750" s="21">
        <v>40620</v>
      </c>
      <c r="B750">
        <v>5373.7</v>
      </c>
      <c r="C750" s="22">
        <f>VLOOKUP(A750,NIFTY!$A:$E,3,FALSE)</f>
        <v>5475.35</v>
      </c>
      <c r="D750" s="22">
        <f>VLOOKUP($A750,NIFTY!$A:$E,4,FALSE)</f>
        <v>5483.05</v>
      </c>
      <c r="E750" s="22">
        <f>VLOOKUP($A750,NIFTY!$A:$E,5,FALSE)</f>
        <v>5366.4</v>
      </c>
      <c r="F750">
        <v>25.89</v>
      </c>
      <c r="G750">
        <v>11858.52</v>
      </c>
      <c r="H750">
        <v>5386.85</v>
      </c>
      <c r="I750">
        <v>45.015000000000001</v>
      </c>
      <c r="J750" s="22">
        <f>VLOOKUP(A750,FII!$A$1:$D$3730,3,FALSE)</f>
        <v>-565.70000000000005</v>
      </c>
      <c r="K750" s="22">
        <f>VLOOKUP(A750,FII!$A$1:$D$3730,4,FALSE)</f>
        <v>-175.61</v>
      </c>
      <c r="L750" s="22">
        <f>VLOOKUP(A750,CRUDE!$A:$B,2,FALSE)</f>
        <v>113.93</v>
      </c>
      <c r="M750" s="22">
        <f>VLOOKUP(A750,NIFTY!$A:$H,8,FALSE)</f>
        <v>129.49</v>
      </c>
      <c r="N750" s="22">
        <f>VLOOKUP($A750,MIDCAP100!$A:$H,2,FALSE)</f>
        <v>7592.25</v>
      </c>
      <c r="O750" s="22">
        <f>VLOOKUP($A750,SMALLCAP100!$A:$H,2,FALSE)</f>
        <v>3403.53</v>
      </c>
    </row>
    <row r="751" spans="1:15">
      <c r="A751" s="21">
        <v>40623</v>
      </c>
      <c r="B751">
        <v>5364.75</v>
      </c>
      <c r="C751" s="22">
        <f>VLOOKUP(A751,NIFTY!$A:$E,3,FALSE)</f>
        <v>5408.75</v>
      </c>
      <c r="D751" s="22">
        <f>VLOOKUP($A751,NIFTY!$A:$E,4,FALSE)</f>
        <v>5413.3</v>
      </c>
      <c r="E751" s="22">
        <f>VLOOKUP($A751,NIFTY!$A:$E,5,FALSE)</f>
        <v>5348.2</v>
      </c>
      <c r="F751">
        <v>25.21</v>
      </c>
      <c r="G751">
        <v>12036.53</v>
      </c>
      <c r="H751">
        <v>5380.1</v>
      </c>
      <c r="I751">
        <v>44.994999999999997</v>
      </c>
      <c r="J751" s="22">
        <f>VLOOKUP(A751,FII!$A$1:$D$3730,3,FALSE)</f>
        <v>-510.02</v>
      </c>
      <c r="K751" s="22">
        <f>VLOOKUP(A751,FII!$A$1:$D$3730,4,FALSE)</f>
        <v>-272.61</v>
      </c>
      <c r="L751" s="22">
        <f>VLOOKUP(A751,CRUDE!$A:$B,2,FALSE)</f>
        <v>114.96</v>
      </c>
      <c r="M751" s="22">
        <f>VLOOKUP(A751,NIFTY!$A:$H,8,FALSE)</f>
        <v>107.18</v>
      </c>
      <c r="N751" s="22">
        <f>VLOOKUP($A751,MIDCAP100!$A:$H,2,FALSE)</f>
        <v>7582.95</v>
      </c>
      <c r="O751" s="22">
        <f>VLOOKUP($A751,SMALLCAP100!$A:$H,2,FALSE)</f>
        <v>3395.83</v>
      </c>
    </row>
    <row r="752" spans="1:15">
      <c r="A752" s="21">
        <v>40624</v>
      </c>
      <c r="B752">
        <v>5413.85</v>
      </c>
      <c r="C752" s="22">
        <f>VLOOKUP(A752,NIFTY!$A:$E,3,FALSE)</f>
        <v>5390.85</v>
      </c>
      <c r="D752" s="22">
        <f>VLOOKUP($A752,NIFTY!$A:$E,4,FALSE)</f>
        <v>5428.15</v>
      </c>
      <c r="E752" s="22">
        <f>VLOOKUP($A752,NIFTY!$A:$E,5,FALSE)</f>
        <v>5376.15</v>
      </c>
      <c r="F752">
        <v>22.26</v>
      </c>
      <c r="G752">
        <v>12018.63</v>
      </c>
      <c r="H752">
        <v>5434.15</v>
      </c>
      <c r="I752">
        <v>44.875</v>
      </c>
      <c r="J752" s="22">
        <f>VLOOKUP(A752,FII!$A$1:$D$3730,3,FALSE)</f>
        <v>-97.23</v>
      </c>
      <c r="K752" s="22">
        <f>VLOOKUP(A752,FII!$A$1:$D$3730,4,FALSE)</f>
        <v>-25.91</v>
      </c>
      <c r="L752" s="22">
        <f>VLOOKUP(A752,CRUDE!$A:$B,2,FALSE)</f>
        <v>115.7</v>
      </c>
      <c r="M752" s="22">
        <f>VLOOKUP(A752,NIFTY!$A:$H,8,FALSE)</f>
        <v>94.94</v>
      </c>
      <c r="N752" s="22">
        <f>VLOOKUP($A752,MIDCAP100!$A:$H,2,FALSE)</f>
        <v>7644.9</v>
      </c>
      <c r="O752" s="22">
        <f>VLOOKUP($A752,SMALLCAP100!$A:$H,2,FALSE)</f>
        <v>3419.12</v>
      </c>
    </row>
    <row r="753" spans="1:15">
      <c r="A753" s="21">
        <v>40625</v>
      </c>
      <c r="B753">
        <v>5480.25</v>
      </c>
      <c r="C753" s="22">
        <f>VLOOKUP(A753,NIFTY!$A:$E,3,FALSE)</f>
        <v>5411.4</v>
      </c>
      <c r="D753" s="22">
        <f>VLOOKUP($A753,NIFTY!$A:$E,4,FALSE)</f>
        <v>5484.95</v>
      </c>
      <c r="E753" s="22">
        <f>VLOOKUP($A753,NIFTY!$A:$E,5,FALSE)</f>
        <v>5401.95</v>
      </c>
      <c r="F753">
        <v>20.97</v>
      </c>
      <c r="G753">
        <v>12086.02</v>
      </c>
      <c r="H753">
        <v>5500.25</v>
      </c>
      <c r="I753">
        <v>44.79</v>
      </c>
      <c r="J753" s="22">
        <f>VLOOKUP(A753,FII!$A$1:$D$3730,3,FALSE)</f>
        <v>1664.48</v>
      </c>
      <c r="K753" s="22">
        <f>VLOOKUP(A753,FII!$A$1:$D$3730,4,FALSE)</f>
        <v>127.46</v>
      </c>
      <c r="L753" s="22">
        <f>VLOOKUP(A753,CRUDE!$A:$B,2,FALSE)</f>
        <v>115.55</v>
      </c>
      <c r="M753" s="22">
        <f>VLOOKUP(A753,NIFTY!$A:$H,8,FALSE)</f>
        <v>112.04</v>
      </c>
      <c r="N753" s="22">
        <f>VLOOKUP($A753,MIDCAP100!$A:$H,2,FALSE)</f>
        <v>7701.1</v>
      </c>
      <c r="O753" s="22">
        <f>VLOOKUP($A753,SMALLCAP100!$A:$H,2,FALSE)</f>
        <v>3430.97</v>
      </c>
    </row>
    <row r="754" spans="1:15">
      <c r="A754" s="21">
        <v>40626</v>
      </c>
      <c r="B754">
        <v>5522.4</v>
      </c>
      <c r="C754" s="22">
        <f>VLOOKUP(A754,NIFTY!$A:$E,3,FALSE)</f>
        <v>5501.8</v>
      </c>
      <c r="D754" s="22">
        <f>VLOOKUP($A754,NIFTY!$A:$E,4,FALSE)</f>
        <v>5529</v>
      </c>
      <c r="E754" s="22">
        <f>VLOOKUP($A754,NIFTY!$A:$E,5,FALSE)</f>
        <v>5496.1</v>
      </c>
      <c r="F754">
        <v>19.84</v>
      </c>
      <c r="G754">
        <v>12170.56</v>
      </c>
      <c r="H754">
        <v>5545.8</v>
      </c>
      <c r="I754">
        <v>44.674999999999997</v>
      </c>
      <c r="J754" s="22">
        <f>VLOOKUP(A754,FII!$A$1:$D$3730,3,FALSE)</f>
        <v>358.5</v>
      </c>
      <c r="K754" s="22">
        <f>VLOOKUP(A754,FII!$A$1:$D$3730,4,FALSE)</f>
        <v>-118.7</v>
      </c>
      <c r="L754" s="22">
        <f>VLOOKUP(A754,CRUDE!$A:$B,2,FALSE)</f>
        <v>115.72</v>
      </c>
      <c r="M754" s="22">
        <f>VLOOKUP(A754,NIFTY!$A:$H,8,FALSE)</f>
        <v>115.26</v>
      </c>
      <c r="N754" s="22">
        <f>VLOOKUP($A754,MIDCAP100!$A:$H,2,FALSE)</f>
        <v>7747.2</v>
      </c>
      <c r="O754" s="22">
        <f>VLOOKUP($A754,SMALLCAP100!$A:$H,2,FALSE)</f>
        <v>3457.07</v>
      </c>
    </row>
    <row r="755" spans="1:15">
      <c r="A755" s="21">
        <v>40627</v>
      </c>
      <c r="B755">
        <v>5654.25</v>
      </c>
      <c r="C755" s="22">
        <f>VLOOKUP(A755,NIFTY!$A:$E,3,FALSE)</f>
        <v>5588.65</v>
      </c>
      <c r="D755" s="22">
        <f>VLOOKUP($A755,NIFTY!$A:$E,4,FALSE)</f>
        <v>5667.1</v>
      </c>
      <c r="E755" s="22">
        <f>VLOOKUP($A755,NIFTY!$A:$E,5,FALSE)</f>
        <v>5560.95</v>
      </c>
      <c r="F755">
        <v>20.47</v>
      </c>
      <c r="G755">
        <v>12220.59</v>
      </c>
      <c r="H755">
        <v>5680.7</v>
      </c>
      <c r="I755">
        <v>44.704999999999998</v>
      </c>
      <c r="J755" s="22">
        <f>VLOOKUP(A755,FII!$A$1:$D$3730,3,FALSE)</f>
        <v>685.94</v>
      </c>
      <c r="K755" s="22">
        <f>VLOOKUP(A755,FII!$A$1:$D$3730,4,FALSE)</f>
        <v>-96.69</v>
      </c>
      <c r="L755" s="22">
        <f>VLOOKUP(A755,CRUDE!$A:$B,2,FALSE)</f>
        <v>115.59</v>
      </c>
      <c r="M755" s="22">
        <f>VLOOKUP(A755,NIFTY!$A:$H,8,FALSE)</f>
        <v>133.44999999999999</v>
      </c>
      <c r="N755" s="22">
        <f>VLOOKUP($A755,MIDCAP100!$A:$H,2,FALSE)</f>
        <v>7824.15</v>
      </c>
      <c r="O755" s="22">
        <f>VLOOKUP($A755,SMALLCAP100!$A:$H,2,FALSE)</f>
        <v>3499.72</v>
      </c>
    </row>
    <row r="756" spans="1:15">
      <c r="A756" s="21">
        <v>40630</v>
      </c>
      <c r="B756">
        <v>5687.25</v>
      </c>
      <c r="C756" s="22">
        <f>VLOOKUP(A756,NIFTY!$A:$E,3,FALSE)</f>
        <v>5645.25</v>
      </c>
      <c r="D756" s="22">
        <f>VLOOKUP($A756,NIFTY!$A:$E,4,FALSE)</f>
        <v>5709.1</v>
      </c>
      <c r="E756" s="22">
        <f>VLOOKUP($A756,NIFTY!$A:$E,5,FALSE)</f>
        <v>5643.2</v>
      </c>
      <c r="F756">
        <v>21.02</v>
      </c>
      <c r="G756">
        <v>12197.88</v>
      </c>
      <c r="H756">
        <v>5699.65</v>
      </c>
      <c r="I756">
        <v>44.8</v>
      </c>
      <c r="J756" s="22">
        <f>VLOOKUP(A756,FII!$A$1:$D$3730,3,FALSE)</f>
        <v>3102.03</v>
      </c>
      <c r="K756" s="22">
        <f>VLOOKUP(A756,FII!$A$1:$D$3730,4,FALSE)</f>
        <v>-229.08</v>
      </c>
      <c r="L756" s="22">
        <f>VLOOKUP(A756,CRUDE!$A:$B,2,FALSE)</f>
        <v>114.8</v>
      </c>
      <c r="M756" s="22">
        <f>VLOOKUP(A756,NIFTY!$A:$H,8,FALSE)</f>
        <v>130.72</v>
      </c>
      <c r="N756" s="22">
        <f>VLOOKUP($A756,MIDCAP100!$A:$H,2,FALSE)</f>
        <v>7866.55</v>
      </c>
      <c r="O756" s="22">
        <f>VLOOKUP($A756,SMALLCAP100!$A:$H,2,FALSE)</f>
        <v>3512.84</v>
      </c>
    </row>
    <row r="757" spans="1:15">
      <c r="A757" s="21">
        <v>40631</v>
      </c>
      <c r="B757">
        <v>5736.35</v>
      </c>
      <c r="C757" s="22">
        <f>VLOOKUP(A757,NIFTY!$A:$E,3,FALSE)</f>
        <v>5686.5</v>
      </c>
      <c r="D757" s="22">
        <f>VLOOKUP($A757,NIFTY!$A:$E,4,FALSE)</f>
        <v>5770.35</v>
      </c>
      <c r="E757" s="22">
        <f>VLOOKUP($A757,NIFTY!$A:$E,5,FALSE)</f>
        <v>5680.7</v>
      </c>
      <c r="F757">
        <v>21.22</v>
      </c>
      <c r="G757">
        <v>12279.01</v>
      </c>
      <c r="H757">
        <v>5751.45</v>
      </c>
      <c r="I757">
        <v>44.69</v>
      </c>
      <c r="J757" s="22">
        <f>VLOOKUP(A757,FII!$A$1:$D$3730,3,FALSE)</f>
        <v>847.98</v>
      </c>
      <c r="K757" s="22">
        <f>VLOOKUP(A757,FII!$A$1:$D$3730,4,FALSE)</f>
        <v>-80.53</v>
      </c>
      <c r="L757" s="22">
        <f>VLOOKUP(A757,CRUDE!$A:$B,2,FALSE)</f>
        <v>115.16</v>
      </c>
      <c r="M757" s="22">
        <f>VLOOKUP(A757,NIFTY!$A:$H,8,FALSE)</f>
        <v>140.47999999999999</v>
      </c>
      <c r="N757" s="22">
        <f>VLOOKUP($A757,MIDCAP100!$A:$H,2,FALSE)</f>
        <v>7902</v>
      </c>
      <c r="O757" s="22">
        <f>VLOOKUP($A757,SMALLCAP100!$A:$H,2,FALSE)</f>
        <v>3526.23</v>
      </c>
    </row>
    <row r="758" spans="1:15">
      <c r="A758" s="21">
        <v>40632</v>
      </c>
      <c r="B758">
        <v>5787.65</v>
      </c>
      <c r="C758" s="22">
        <f>VLOOKUP(A758,NIFTY!$A:$E,3,FALSE)</f>
        <v>5755.8</v>
      </c>
      <c r="D758" s="22">
        <f>VLOOKUP($A758,NIFTY!$A:$E,4,FALSE)</f>
        <v>5803.15</v>
      </c>
      <c r="E758" s="22">
        <f>VLOOKUP($A758,NIFTY!$A:$E,5,FALSE)</f>
        <v>5753.9</v>
      </c>
      <c r="F758">
        <v>22.04</v>
      </c>
      <c r="G758">
        <v>12350.61</v>
      </c>
      <c r="H758">
        <v>5799.4</v>
      </c>
      <c r="I758">
        <v>44.63</v>
      </c>
      <c r="J758" s="22">
        <f>VLOOKUP(A758,FII!$A$1:$D$3730,3,FALSE)</f>
        <v>98.44</v>
      </c>
      <c r="K758" s="22">
        <f>VLOOKUP(A758,FII!$A$1:$D$3730,4,FALSE)</f>
        <v>-107.86</v>
      </c>
      <c r="L758" s="22">
        <f>VLOOKUP(A758,CRUDE!$A:$B,2,FALSE)</f>
        <v>115.13</v>
      </c>
      <c r="M758" s="22">
        <f>VLOOKUP(A758,NIFTY!$A:$H,8,FALSE)</f>
        <v>133.21</v>
      </c>
      <c r="N758" s="22">
        <f>VLOOKUP($A758,MIDCAP100!$A:$H,2,FALSE)</f>
        <v>8031.8</v>
      </c>
      <c r="O758" s="22">
        <f>VLOOKUP($A758,SMALLCAP100!$A:$H,2,FALSE)</f>
        <v>3584.17</v>
      </c>
    </row>
    <row r="759" spans="1:15">
      <c r="A759" s="21">
        <v>40633</v>
      </c>
      <c r="B759">
        <v>5833.75</v>
      </c>
      <c r="C759" s="22">
        <f>VLOOKUP(A759,NIFTY!$A:$E,3,FALSE)</f>
        <v>5803.05</v>
      </c>
      <c r="D759" s="22">
        <f>VLOOKUP($A759,NIFTY!$A:$E,4,FALSE)</f>
        <v>5872</v>
      </c>
      <c r="E759" s="22">
        <f>VLOOKUP($A759,NIFTY!$A:$E,5,FALSE)</f>
        <v>5778.65</v>
      </c>
      <c r="F759">
        <v>22.18</v>
      </c>
      <c r="G759">
        <v>12319.73</v>
      </c>
      <c r="H759">
        <v>5833.75</v>
      </c>
      <c r="I759">
        <v>44.534999999999997</v>
      </c>
      <c r="J759" s="22">
        <f>VLOOKUP(A759,FII!$A$1:$D$3730,3,FALSE)</f>
        <v>768.79</v>
      </c>
      <c r="K759" s="22">
        <f>VLOOKUP(A759,FII!$A$1:$D$3730,4,FALSE)</f>
        <v>-292.45</v>
      </c>
      <c r="L759" s="22">
        <f>VLOOKUP(A759,CRUDE!$A:$B,2,FALSE)</f>
        <v>117.36</v>
      </c>
      <c r="M759" s="22">
        <f>VLOOKUP(A759,NIFTY!$A:$H,8,FALSE)</f>
        <v>219.44</v>
      </c>
      <c r="N759" s="22">
        <f>VLOOKUP($A759,MIDCAP100!$A:$H,2,FALSE)</f>
        <v>8040.15</v>
      </c>
      <c r="O759" s="22">
        <f>VLOOKUP($A759,SMALLCAP100!$A:$H,2,FALSE)</f>
        <v>3583.74</v>
      </c>
    </row>
    <row r="760" spans="1:15">
      <c r="A760" s="21">
        <v>40634</v>
      </c>
      <c r="B760">
        <v>5826.05</v>
      </c>
      <c r="C760" s="22">
        <f>VLOOKUP(A760,NIFTY!$A:$E,3,FALSE)</f>
        <v>5835</v>
      </c>
      <c r="D760" s="22">
        <f>VLOOKUP($A760,NIFTY!$A:$E,4,FALSE)</f>
        <v>5860.2</v>
      </c>
      <c r="E760" s="22">
        <f>VLOOKUP($A760,NIFTY!$A:$E,5,FALSE)</f>
        <v>5810.4</v>
      </c>
      <c r="F760">
        <v>20.11</v>
      </c>
      <c r="G760">
        <v>12376.72</v>
      </c>
      <c r="H760">
        <v>5861.35</v>
      </c>
      <c r="I760">
        <v>44.395000000000003</v>
      </c>
      <c r="J760" s="22">
        <f>VLOOKUP(A760,FII!$A$1:$D$3730,3,FALSE)</f>
        <v>1337.64</v>
      </c>
      <c r="K760" s="22">
        <f>VLOOKUP(A760,FII!$A$1:$D$3730,4,FALSE)</f>
        <v>-463.46</v>
      </c>
      <c r="L760" s="22">
        <f>VLOOKUP(A760,CRUDE!$A:$B,2,FALSE)</f>
        <v>118.7</v>
      </c>
      <c r="M760" s="22">
        <f>VLOOKUP(A760,NIFTY!$A:$H,8,FALSE)</f>
        <v>118.32</v>
      </c>
      <c r="N760" s="22">
        <f>VLOOKUP($A760,MIDCAP100!$A:$H,2,FALSE)</f>
        <v>8129.1</v>
      </c>
      <c r="O760" s="22">
        <f>VLOOKUP($A760,SMALLCAP100!$A:$H,2,FALSE)</f>
        <v>3650.06</v>
      </c>
    </row>
    <row r="761" spans="1:15">
      <c r="A761" s="21">
        <v>40637</v>
      </c>
      <c r="B761">
        <v>5908.45</v>
      </c>
      <c r="C761" s="22">
        <f>VLOOKUP(A761,NIFTY!$A:$E,3,FALSE)</f>
        <v>5842</v>
      </c>
      <c r="D761" s="22">
        <f>VLOOKUP($A761,NIFTY!$A:$E,4,FALSE)</f>
        <v>5918.7</v>
      </c>
      <c r="E761" s="22">
        <f>VLOOKUP($A761,NIFTY!$A:$E,5,FALSE)</f>
        <v>5833.2</v>
      </c>
      <c r="F761">
        <v>20.059999999999999</v>
      </c>
      <c r="G761">
        <v>12400.03</v>
      </c>
      <c r="H761">
        <v>5943.3</v>
      </c>
      <c r="I761">
        <v>44.395000000000003</v>
      </c>
      <c r="J761" s="22">
        <f>VLOOKUP(A761,FII!$A$1:$D$3730,3,FALSE)</f>
        <v>-123.15</v>
      </c>
      <c r="K761" s="22">
        <f>VLOOKUP(A761,FII!$A$1:$D$3730,4,FALSE)</f>
        <v>-647.51</v>
      </c>
      <c r="L761" s="22">
        <f>VLOOKUP(A761,CRUDE!$A:$B,2,FALSE)</f>
        <v>121.06</v>
      </c>
      <c r="M761" s="22">
        <f>VLOOKUP(A761,NIFTY!$A:$H,8,FALSE)</f>
        <v>106.39</v>
      </c>
      <c r="N761" s="22">
        <f>VLOOKUP($A761,MIDCAP100!$A:$H,2,FALSE)</f>
        <v>8226.7000000000007</v>
      </c>
      <c r="O761" s="22">
        <f>VLOOKUP($A761,SMALLCAP100!$A:$H,2,FALSE)</f>
        <v>3749.01</v>
      </c>
    </row>
    <row r="762" spans="1:15">
      <c r="A762" s="21">
        <v>40638</v>
      </c>
      <c r="B762">
        <v>5910.05</v>
      </c>
      <c r="C762" s="22">
        <f>VLOOKUP(A762,NIFTY!$A:$E,3,FALSE)</f>
        <v>5923.85</v>
      </c>
      <c r="D762" s="22">
        <f>VLOOKUP($A762,NIFTY!$A:$E,4,FALSE)</f>
        <v>5928.65</v>
      </c>
      <c r="E762" s="22">
        <f>VLOOKUP($A762,NIFTY!$A:$E,5,FALSE)</f>
        <v>5855.85</v>
      </c>
      <c r="F762">
        <v>19.899999999999999</v>
      </c>
      <c r="G762">
        <v>12393.9</v>
      </c>
      <c r="H762">
        <v>5932.6</v>
      </c>
      <c r="I762">
        <v>44.325000000000003</v>
      </c>
      <c r="J762" s="22">
        <f>VLOOKUP(A762,FII!$A$1:$D$3730,3,FALSE)</f>
        <v>1392.87</v>
      </c>
      <c r="K762" s="22">
        <f>VLOOKUP(A762,FII!$A$1:$D$3730,4,FALSE)</f>
        <v>-510.69</v>
      </c>
      <c r="L762" s="22">
        <f>VLOOKUP(A762,CRUDE!$A:$B,2,FALSE)</f>
        <v>122.22</v>
      </c>
      <c r="M762" s="22">
        <f>VLOOKUP(A762,NIFTY!$A:$H,8,FALSE)</f>
        <v>110.63</v>
      </c>
      <c r="N762" s="22">
        <f>VLOOKUP($A762,MIDCAP100!$A:$H,2,FALSE)</f>
        <v>8306</v>
      </c>
      <c r="O762" s="22">
        <f>VLOOKUP($A762,SMALLCAP100!$A:$H,2,FALSE)</f>
        <v>3804.83</v>
      </c>
    </row>
    <row r="763" spans="1:15">
      <c r="A763" s="21">
        <v>40639</v>
      </c>
      <c r="B763">
        <v>5891.75</v>
      </c>
      <c r="C763" s="22">
        <f>VLOOKUP(A763,NIFTY!$A:$E,3,FALSE)</f>
        <v>5908</v>
      </c>
      <c r="D763" s="22">
        <f>VLOOKUP($A763,NIFTY!$A:$E,4,FALSE)</f>
        <v>5944.45</v>
      </c>
      <c r="E763" s="22">
        <f>VLOOKUP($A763,NIFTY!$A:$E,5,FALSE)</f>
        <v>5868.8</v>
      </c>
      <c r="F763">
        <v>20.36</v>
      </c>
      <c r="G763">
        <v>12426.75</v>
      </c>
      <c r="H763">
        <v>5910.95</v>
      </c>
      <c r="I763">
        <v>44.075000000000003</v>
      </c>
      <c r="J763" s="22">
        <f>VLOOKUP(A763,FII!$A$1:$D$3730,3,FALSE)</f>
        <v>-613.1</v>
      </c>
      <c r="K763" s="22">
        <f>VLOOKUP(A763,FII!$A$1:$D$3730,4,FALSE)</f>
        <v>-575.39</v>
      </c>
      <c r="L763" s="22">
        <f>VLOOKUP(A763,CRUDE!$A:$B,2,FALSE)</f>
        <v>122.3</v>
      </c>
      <c r="M763" s="22">
        <f>VLOOKUP(A763,NIFTY!$A:$H,8,FALSE)</f>
        <v>125.96</v>
      </c>
      <c r="N763" s="22">
        <f>VLOOKUP($A763,MIDCAP100!$A:$H,2,FALSE)</f>
        <v>8342</v>
      </c>
      <c r="O763" s="22">
        <f>VLOOKUP($A763,SMALLCAP100!$A:$H,2,FALSE)</f>
        <v>3837.16</v>
      </c>
    </row>
    <row r="764" spans="1:15">
      <c r="A764" s="21">
        <v>40640</v>
      </c>
      <c r="B764">
        <v>5885.7</v>
      </c>
      <c r="C764" s="22">
        <f>VLOOKUP(A764,NIFTY!$A:$E,3,FALSE)</f>
        <v>5888.55</v>
      </c>
      <c r="D764" s="22">
        <f>VLOOKUP($A764,NIFTY!$A:$E,4,FALSE)</f>
        <v>5906.1</v>
      </c>
      <c r="E764" s="22">
        <f>VLOOKUP($A764,NIFTY!$A:$E,5,FALSE)</f>
        <v>5866.25</v>
      </c>
      <c r="F764">
        <v>20.32</v>
      </c>
      <c r="G764">
        <v>12409.49</v>
      </c>
      <c r="H764">
        <v>5902</v>
      </c>
      <c r="I764">
        <v>44.204999999999998</v>
      </c>
      <c r="J764" s="22">
        <f>VLOOKUP(A764,FII!$A$1:$D$3730,3,FALSE)</f>
        <v>-117.32</v>
      </c>
      <c r="K764" s="22">
        <f>VLOOKUP(A764,FII!$A$1:$D$3730,4,FALSE)</f>
        <v>-305.01</v>
      </c>
      <c r="L764" s="22">
        <f>VLOOKUP(A764,CRUDE!$A:$B,2,FALSE)</f>
        <v>122.67</v>
      </c>
      <c r="M764" s="22">
        <f>VLOOKUP(A764,NIFTY!$A:$H,8,FALSE)</f>
        <v>98.16</v>
      </c>
      <c r="N764" s="22">
        <f>VLOOKUP($A764,MIDCAP100!$A:$H,2,FALSE)</f>
        <v>8419.0499999999993</v>
      </c>
      <c r="O764" s="22">
        <f>VLOOKUP($A764,SMALLCAP100!$A:$H,2,FALSE)</f>
        <v>3873.96</v>
      </c>
    </row>
    <row r="765" spans="1:15">
      <c r="A765" s="21">
        <v>40641</v>
      </c>
      <c r="B765">
        <v>5842</v>
      </c>
      <c r="C765" s="22">
        <f>VLOOKUP(A765,NIFTY!$A:$E,3,FALSE)</f>
        <v>5886.75</v>
      </c>
      <c r="D765" s="22">
        <f>VLOOKUP($A765,NIFTY!$A:$E,4,FALSE)</f>
        <v>5926.95</v>
      </c>
      <c r="E765" s="22">
        <f>VLOOKUP($A765,NIFTY!$A:$E,5,FALSE)</f>
        <v>5822</v>
      </c>
      <c r="F765">
        <v>20.54</v>
      </c>
      <c r="G765">
        <v>12380.05</v>
      </c>
      <c r="H765">
        <v>5854.9</v>
      </c>
      <c r="I765">
        <v>44.08</v>
      </c>
      <c r="J765" s="22">
        <f>VLOOKUP(A765,FII!$A$1:$D$3730,3,FALSE)</f>
        <v>-269.08999999999997</v>
      </c>
      <c r="K765" s="22">
        <f>VLOOKUP(A765,FII!$A$1:$D$3730,4,FALSE)</f>
        <v>-358.98</v>
      </c>
      <c r="L765" s="22">
        <f>VLOOKUP(A765,CRUDE!$A:$B,2,FALSE)</f>
        <v>126.65</v>
      </c>
      <c r="M765" s="22">
        <f>VLOOKUP(A765,NIFTY!$A:$H,8,FALSE)</f>
        <v>99.86</v>
      </c>
      <c r="N765" s="22">
        <f>VLOOKUP($A765,MIDCAP100!$A:$H,2,FALSE)</f>
        <v>8288.2999999999993</v>
      </c>
      <c r="O765" s="22">
        <f>VLOOKUP($A765,SMALLCAP100!$A:$H,2,FALSE)</f>
        <v>3823.24</v>
      </c>
    </row>
    <row r="766" spans="1:15">
      <c r="A766" s="21">
        <v>40644</v>
      </c>
      <c r="B766">
        <v>5785.7</v>
      </c>
      <c r="C766" s="22">
        <f>VLOOKUP(A766,NIFTY!$A:$E,3,FALSE)</f>
        <v>5805.35</v>
      </c>
      <c r="D766" s="22">
        <f>VLOOKUP($A766,NIFTY!$A:$E,4,FALSE)</f>
        <v>5830.3</v>
      </c>
      <c r="E766" s="22">
        <f>VLOOKUP($A766,NIFTY!$A:$E,5,FALSE)</f>
        <v>5777.9</v>
      </c>
      <c r="F766">
        <v>21.24</v>
      </c>
      <c r="G766">
        <v>12381.11</v>
      </c>
      <c r="H766">
        <v>5803.65</v>
      </c>
      <c r="I766">
        <v>44.38</v>
      </c>
      <c r="J766" s="22">
        <f>VLOOKUP(A766,FII!$A$1:$D$3730,3,FALSE)</f>
        <v>-788.38</v>
      </c>
      <c r="K766" s="22">
        <f>VLOOKUP(A766,FII!$A$1:$D$3730,4,FALSE)</f>
        <v>-560.53</v>
      </c>
      <c r="L766" s="22">
        <f>VLOOKUP(A766,CRUDE!$A:$B,2,FALSE)</f>
        <v>123.98</v>
      </c>
      <c r="M766" s="22">
        <f>VLOOKUP(A766,NIFTY!$A:$H,8,FALSE)</f>
        <v>92.73</v>
      </c>
      <c r="N766" s="22">
        <f>VLOOKUP($A766,MIDCAP100!$A:$H,2,FALSE)</f>
        <v>8229.9500000000007</v>
      </c>
      <c r="O766" s="22">
        <f>VLOOKUP($A766,SMALLCAP100!$A:$H,2,FALSE)</f>
        <v>3782.78</v>
      </c>
    </row>
    <row r="767" spans="1:15">
      <c r="A767" s="21">
        <v>40646</v>
      </c>
      <c r="B767">
        <v>5911.5</v>
      </c>
      <c r="C767" s="22">
        <f>VLOOKUP(A767,NIFTY!$A:$E,3,FALSE)</f>
        <v>5747.95</v>
      </c>
      <c r="D767" s="22">
        <f>VLOOKUP($A767,NIFTY!$A:$E,4,FALSE)</f>
        <v>5923.6</v>
      </c>
      <c r="E767" s="22">
        <f>VLOOKUP($A767,NIFTY!$A:$E,5,FALSE)</f>
        <v>5735.55</v>
      </c>
      <c r="F767">
        <v>20.41</v>
      </c>
      <c r="G767">
        <v>12270.99</v>
      </c>
      <c r="H767">
        <v>5938.1</v>
      </c>
      <c r="I767">
        <v>44.524999999999999</v>
      </c>
      <c r="J767" s="22">
        <f>VLOOKUP(A767,FII!$A$1:$D$3730,3,FALSE)</f>
        <v>-1950.96</v>
      </c>
      <c r="K767" s="22">
        <f>VLOOKUP(A767,FII!$A$1:$D$3730,4,FALSE)</f>
        <v>-436.08</v>
      </c>
      <c r="L767" s="22">
        <f>VLOOKUP(A767,CRUDE!$A:$B,2,FALSE)</f>
        <v>122.88</v>
      </c>
      <c r="M767" s="22">
        <f>VLOOKUP(A767,NIFTY!$A:$H,8,FALSE)</f>
        <v>145.69999999999999</v>
      </c>
      <c r="N767" s="22">
        <f>VLOOKUP($A767,MIDCAP100!$A:$H,2,FALSE)</f>
        <v>8349.0499999999993</v>
      </c>
      <c r="O767" s="22">
        <f>VLOOKUP($A767,SMALLCAP100!$A:$H,2,FALSE)</f>
        <v>3843.28</v>
      </c>
    </row>
    <row r="768" spans="1:15">
      <c r="A768" s="21">
        <v>40648</v>
      </c>
      <c r="B768">
        <v>5824.55</v>
      </c>
      <c r="C768" s="22">
        <f>VLOOKUP(A768,NIFTY!$A:$E,3,FALSE)</f>
        <v>5898.75</v>
      </c>
      <c r="D768" s="22">
        <f>VLOOKUP($A768,NIFTY!$A:$E,4,FALSE)</f>
        <v>5907.35</v>
      </c>
      <c r="E768" s="22">
        <f>VLOOKUP($A768,NIFTY!$A:$E,5,FALSE)</f>
        <v>5806.45</v>
      </c>
      <c r="F768">
        <v>21.59</v>
      </c>
      <c r="G768">
        <v>12341.83</v>
      </c>
      <c r="H768">
        <v>5834.15</v>
      </c>
      <c r="I768">
        <v>44.274999999999999</v>
      </c>
      <c r="J768" s="22">
        <f>VLOOKUP(A768,FII!$A$1:$D$3730,3,FALSE)</f>
        <v>-77.28</v>
      </c>
      <c r="K768" s="22">
        <f>VLOOKUP(A768,FII!$A$1:$D$3730,4,FALSE)</f>
        <v>-1055.8900000000001</v>
      </c>
      <c r="L768" s="22">
        <f>VLOOKUP(A768,CRUDE!$A:$B,2,FALSE)</f>
        <v>123.45</v>
      </c>
      <c r="M768" s="22">
        <f>VLOOKUP(A768,NIFTY!$A:$H,8,FALSE)</f>
        <v>140.59</v>
      </c>
      <c r="N768" s="22">
        <f>VLOOKUP($A768,MIDCAP100!$A:$H,2,FALSE)</f>
        <v>8317.85</v>
      </c>
      <c r="O768" s="22">
        <f>VLOOKUP($A768,SMALLCAP100!$A:$H,2,FALSE)</f>
        <v>3845.87</v>
      </c>
    </row>
    <row r="769" spans="1:15">
      <c r="A769" s="21">
        <v>40651</v>
      </c>
      <c r="B769">
        <v>5729.1</v>
      </c>
      <c r="C769" s="22">
        <f>VLOOKUP(A769,NIFTY!$A:$E,3,FALSE)</f>
        <v>5824.35</v>
      </c>
      <c r="D769" s="22">
        <f>VLOOKUP($A769,NIFTY!$A:$E,4,FALSE)</f>
        <v>5897.9</v>
      </c>
      <c r="E769" s="22">
        <f>VLOOKUP($A769,NIFTY!$A:$E,5,FALSE)</f>
        <v>5722.25</v>
      </c>
      <c r="F769">
        <v>22.45</v>
      </c>
      <c r="G769">
        <v>12201.59</v>
      </c>
      <c r="H769">
        <v>5736</v>
      </c>
      <c r="I769">
        <v>44.524999999999999</v>
      </c>
      <c r="J769" s="22">
        <f>VLOOKUP(A769,FII!$A$1:$D$3730,3,FALSE)</f>
        <v>-970.1</v>
      </c>
      <c r="K769" s="22">
        <f>VLOOKUP(A769,FII!$A$1:$D$3730,4,FALSE)</f>
        <v>-574.41999999999996</v>
      </c>
      <c r="L769" s="22">
        <f>VLOOKUP(A769,CRUDE!$A:$B,2,FALSE)</f>
        <v>121.61</v>
      </c>
      <c r="M769" s="22">
        <f>VLOOKUP(A769,NIFTY!$A:$H,8,FALSE)</f>
        <v>121.11</v>
      </c>
      <c r="N769" s="22">
        <f>VLOOKUP($A769,MIDCAP100!$A:$H,2,FALSE)</f>
        <v>8197.2999999999993</v>
      </c>
      <c r="O769" s="22">
        <f>VLOOKUP($A769,SMALLCAP100!$A:$H,2,FALSE)</f>
        <v>3787.54</v>
      </c>
    </row>
    <row r="770" spans="1:15">
      <c r="A770" s="21">
        <v>40652</v>
      </c>
      <c r="B770">
        <v>5740.75</v>
      </c>
      <c r="C770" s="22">
        <f>VLOOKUP(A770,NIFTY!$A:$E,3,FALSE)</f>
        <v>5716</v>
      </c>
      <c r="D770" s="22">
        <f>VLOOKUP($A770,NIFTY!$A:$E,4,FALSE)</f>
        <v>5762.95</v>
      </c>
      <c r="E770" s="22">
        <f>VLOOKUP($A770,NIFTY!$A:$E,5,FALSE)</f>
        <v>5693.25</v>
      </c>
      <c r="F770">
        <v>22.07</v>
      </c>
      <c r="G770">
        <v>12266.75</v>
      </c>
      <c r="H770">
        <v>5760.3</v>
      </c>
      <c r="I770">
        <v>44.384999999999998</v>
      </c>
      <c r="J770" s="22">
        <f>VLOOKUP(A770,FII!$A$1:$D$3730,3,FALSE)</f>
        <v>-55.74</v>
      </c>
      <c r="K770" s="22">
        <f>VLOOKUP(A770,FII!$A$1:$D$3730,4,FALSE)</f>
        <v>-182.81</v>
      </c>
      <c r="L770" s="22">
        <f>VLOOKUP(A770,CRUDE!$A:$B,2,FALSE)</f>
        <v>121.33</v>
      </c>
      <c r="M770" s="22">
        <f>VLOOKUP(A770,NIFTY!$A:$H,8,FALSE)</f>
        <v>101.24</v>
      </c>
      <c r="N770" s="22">
        <f>VLOOKUP($A770,MIDCAP100!$A:$H,2,FALSE)</f>
        <v>8204.75</v>
      </c>
      <c r="O770" s="22">
        <f>VLOOKUP($A770,SMALLCAP100!$A:$H,2,FALSE)</f>
        <v>3787.54</v>
      </c>
    </row>
    <row r="771" spans="1:15">
      <c r="A771" s="21">
        <v>40653</v>
      </c>
      <c r="B771">
        <v>5851.65</v>
      </c>
      <c r="C771" s="22">
        <f>VLOOKUP(A771,NIFTY!$A:$E,3,FALSE)</f>
        <v>5786.05</v>
      </c>
      <c r="D771" s="22">
        <f>VLOOKUP($A771,NIFTY!$A:$E,4,FALSE)</f>
        <v>5857.35</v>
      </c>
      <c r="E771" s="22">
        <f>VLOOKUP($A771,NIFTY!$A:$E,5,FALSE)</f>
        <v>5759.65</v>
      </c>
      <c r="F771">
        <v>20.99</v>
      </c>
      <c r="G771">
        <v>12453.54</v>
      </c>
      <c r="H771">
        <v>5870.6</v>
      </c>
      <c r="I771">
        <v>44.274999999999999</v>
      </c>
      <c r="J771" s="22">
        <f>VLOOKUP(A771,FII!$A$1:$D$3730,3,FALSE)</f>
        <v>-556.5</v>
      </c>
      <c r="K771" s="22">
        <f>VLOOKUP(A771,FII!$A$1:$D$3730,4,FALSE)</f>
        <v>-212.1</v>
      </c>
      <c r="L771" s="22">
        <f>VLOOKUP(A771,CRUDE!$A:$B,2,FALSE)</f>
        <v>123.85</v>
      </c>
      <c r="M771" s="22">
        <f>VLOOKUP(A771,NIFTY!$A:$H,8,FALSE)</f>
        <v>117.9</v>
      </c>
      <c r="N771" s="22">
        <f>VLOOKUP($A771,MIDCAP100!$A:$H,2,FALSE)</f>
        <v>8304.9</v>
      </c>
      <c r="O771" s="22">
        <f>VLOOKUP($A771,SMALLCAP100!$A:$H,2,FALSE)</f>
        <v>3811.73</v>
      </c>
    </row>
    <row r="772" spans="1:15">
      <c r="A772" s="21">
        <v>40654</v>
      </c>
      <c r="B772">
        <v>5884.7</v>
      </c>
      <c r="C772" s="22">
        <f>VLOOKUP(A772,NIFTY!$A:$E,3,FALSE)</f>
        <v>5882.85</v>
      </c>
      <c r="D772" s="22">
        <f>VLOOKUP($A772,NIFTY!$A:$E,4,FALSE)</f>
        <v>5912.9</v>
      </c>
      <c r="E772" s="22">
        <f>VLOOKUP($A772,NIFTY!$A:$E,5,FALSE)</f>
        <v>5864.35</v>
      </c>
      <c r="F772">
        <v>20.51</v>
      </c>
      <c r="G772">
        <v>12505.99</v>
      </c>
      <c r="H772">
        <v>5903.55</v>
      </c>
      <c r="I772">
        <v>44.38</v>
      </c>
      <c r="J772" s="22">
        <f>VLOOKUP(A772,FII!$A$1:$D$3730,3,FALSE)</f>
        <v>858.38</v>
      </c>
      <c r="K772" s="22">
        <f>VLOOKUP(A772,FII!$A$1:$D$3730,4,FALSE)</f>
        <v>-121.46</v>
      </c>
      <c r="L772" s="22">
        <f>VLOOKUP(A772,CRUDE!$A:$B,2,FALSE)</f>
        <v>123.99</v>
      </c>
      <c r="M772" s="22">
        <f>VLOOKUP(A772,NIFTY!$A:$H,8,FALSE)</f>
        <v>119.75</v>
      </c>
      <c r="N772" s="22">
        <f>VLOOKUP($A772,MIDCAP100!$A:$H,2,FALSE)</f>
        <v>8313.9500000000007</v>
      </c>
      <c r="O772" s="22">
        <f>VLOOKUP($A772,SMALLCAP100!$A:$H,2,FALSE)</f>
        <v>3866.84</v>
      </c>
    </row>
    <row r="773" spans="1:15">
      <c r="A773" s="21">
        <v>40658</v>
      </c>
      <c r="B773">
        <v>5874.5</v>
      </c>
      <c r="C773" s="22">
        <f>VLOOKUP(A773,NIFTY!$A:$E,3,FALSE)</f>
        <v>5859.6</v>
      </c>
      <c r="D773" s="22">
        <f>VLOOKUP($A773,NIFTY!$A:$E,4,FALSE)</f>
        <v>5906.6</v>
      </c>
      <c r="E773" s="22">
        <f>VLOOKUP($A773,NIFTY!$A:$E,5,FALSE)</f>
        <v>5857</v>
      </c>
      <c r="F773">
        <v>20.91</v>
      </c>
      <c r="G773">
        <v>12479.88</v>
      </c>
      <c r="H773">
        <v>5886.5</v>
      </c>
      <c r="I773">
        <v>44.454999999999998</v>
      </c>
      <c r="J773" s="22">
        <f>VLOOKUP(A773,FII!$A$1:$D$3730,3,FALSE)</f>
        <v>204.36</v>
      </c>
      <c r="K773" s="22">
        <f>VLOOKUP(A773,FII!$A$1:$D$3730,4,FALSE)</f>
        <v>84.04</v>
      </c>
      <c r="L773" s="22">
        <f>VLOOKUP(A773,CRUDE!$A:$B,2,FALSE)</f>
        <v>123.66</v>
      </c>
      <c r="M773" s="22">
        <f>VLOOKUP(A773,NIFTY!$A:$H,8,FALSE)</f>
        <v>94.38</v>
      </c>
      <c r="N773" s="22">
        <f>VLOOKUP($A773,MIDCAP100!$A:$H,2,FALSE)</f>
        <v>8327.5499999999993</v>
      </c>
      <c r="O773" s="22">
        <f>VLOOKUP($A773,SMALLCAP100!$A:$H,2,FALSE)</f>
        <v>3858.6</v>
      </c>
    </row>
    <row r="774" spans="1:15">
      <c r="A774" s="21">
        <v>40659</v>
      </c>
      <c r="B774">
        <v>5868.4</v>
      </c>
      <c r="C774" s="22">
        <f>VLOOKUP(A774,NIFTY!$A:$E,3,FALSE)</f>
        <v>5876.85</v>
      </c>
      <c r="D774" s="22">
        <f>VLOOKUP($A774,NIFTY!$A:$E,4,FALSE)</f>
        <v>5893.2</v>
      </c>
      <c r="E774" s="22">
        <f>VLOOKUP($A774,NIFTY!$A:$E,5,FALSE)</f>
        <v>5791.55</v>
      </c>
      <c r="F774">
        <v>21.71</v>
      </c>
      <c r="G774">
        <v>12595.37</v>
      </c>
      <c r="H774">
        <v>5881.1</v>
      </c>
      <c r="I774">
        <v>44.49</v>
      </c>
      <c r="J774" s="22">
        <f>VLOOKUP(A774,FII!$A$1:$D$3730,3,FALSE)</f>
        <v>32.700000000000003</v>
      </c>
      <c r="K774" s="22">
        <f>VLOOKUP(A774,FII!$A$1:$D$3730,4,FALSE)</f>
        <v>-308.25</v>
      </c>
      <c r="L774" s="22">
        <f>VLOOKUP(A774,CRUDE!$A:$B,2,FALSE)</f>
        <v>124.14</v>
      </c>
      <c r="M774" s="22">
        <f>VLOOKUP(A774,NIFTY!$A:$H,8,FALSE)</f>
        <v>117.17</v>
      </c>
      <c r="N774" s="22">
        <f>VLOOKUP($A774,MIDCAP100!$A:$H,2,FALSE)</f>
        <v>8331.35</v>
      </c>
      <c r="O774" s="22">
        <f>VLOOKUP($A774,SMALLCAP100!$A:$H,2,FALSE)</f>
        <v>3867.16</v>
      </c>
    </row>
    <row r="775" spans="1:15">
      <c r="A775" s="21">
        <v>40660</v>
      </c>
      <c r="B775">
        <v>5833.9</v>
      </c>
      <c r="C775" s="22">
        <f>VLOOKUP(A775,NIFTY!$A:$E,3,FALSE)</f>
        <v>5884.2</v>
      </c>
      <c r="D775" s="22">
        <f>VLOOKUP($A775,NIFTY!$A:$E,4,FALSE)</f>
        <v>5892.35</v>
      </c>
      <c r="E775" s="22">
        <f>VLOOKUP($A775,NIFTY!$A:$E,5,FALSE)</f>
        <v>5819.95</v>
      </c>
      <c r="F775">
        <v>21.35</v>
      </c>
      <c r="G775">
        <v>12690.96</v>
      </c>
      <c r="H775">
        <v>5836.55</v>
      </c>
      <c r="I775">
        <v>44.335000000000001</v>
      </c>
      <c r="J775" s="22">
        <f>VLOOKUP(A775,FII!$A$1:$D$3730,3,FALSE)</f>
        <v>-264.22000000000003</v>
      </c>
      <c r="K775" s="22">
        <f>VLOOKUP(A775,FII!$A$1:$D$3730,4,FALSE)</f>
        <v>-543.44000000000005</v>
      </c>
      <c r="L775" s="22">
        <f>VLOOKUP(A775,CRUDE!$A:$B,2,FALSE)</f>
        <v>125.13</v>
      </c>
      <c r="M775" s="22">
        <f>VLOOKUP(A775,NIFTY!$A:$H,8,FALSE)</f>
        <v>108.74</v>
      </c>
      <c r="N775" s="22">
        <f>VLOOKUP($A775,MIDCAP100!$A:$H,2,FALSE)</f>
        <v>8338.9500000000007</v>
      </c>
      <c r="O775" s="22">
        <f>VLOOKUP($A775,SMALLCAP100!$A:$H,2,FALSE)</f>
        <v>3871.16</v>
      </c>
    </row>
    <row r="776" spans="1:15">
      <c r="A776" s="21">
        <v>40661</v>
      </c>
      <c r="B776">
        <v>5785.45</v>
      </c>
      <c r="C776" s="22">
        <f>VLOOKUP(A776,NIFTY!$A:$E,3,FALSE)</f>
        <v>5851.35</v>
      </c>
      <c r="D776" s="22">
        <f>VLOOKUP($A776,NIFTY!$A:$E,4,FALSE)</f>
        <v>5856.4</v>
      </c>
      <c r="E776" s="22">
        <f>VLOOKUP($A776,NIFTY!$A:$E,5,FALSE)</f>
        <v>5776.95</v>
      </c>
      <c r="F776">
        <v>20.92</v>
      </c>
      <c r="G776">
        <v>12763.31</v>
      </c>
      <c r="H776">
        <v>5785.45</v>
      </c>
      <c r="I776">
        <v>44.31</v>
      </c>
      <c r="J776" s="22">
        <f>VLOOKUP(A776,FII!$A$1:$D$3730,3,FALSE)</f>
        <v>-384.85</v>
      </c>
      <c r="K776" s="22">
        <f>VLOOKUP(A776,FII!$A$1:$D$3730,4,FALSE)</f>
        <v>-407.25</v>
      </c>
      <c r="L776" s="22">
        <f>VLOOKUP(A776,CRUDE!$A:$B,2,FALSE)</f>
        <v>125.02</v>
      </c>
      <c r="M776" s="22">
        <f>VLOOKUP(A776,NIFTY!$A:$H,8,FALSE)</f>
        <v>159.34</v>
      </c>
      <c r="N776" s="22">
        <f>VLOOKUP($A776,MIDCAP100!$A:$H,2,FALSE)</f>
        <v>8277.7999999999993</v>
      </c>
      <c r="O776" s="22">
        <f>VLOOKUP($A776,SMALLCAP100!$A:$H,2,FALSE)</f>
        <v>3874.28</v>
      </c>
    </row>
    <row r="777" spans="1:15">
      <c r="A777" s="21">
        <v>40662</v>
      </c>
      <c r="B777">
        <v>5749.5</v>
      </c>
      <c r="C777" s="22">
        <f>VLOOKUP(A777,NIFTY!$A:$E,3,FALSE)</f>
        <v>5782.5</v>
      </c>
      <c r="D777" s="22">
        <f>VLOOKUP($A777,NIFTY!$A:$E,4,FALSE)</f>
        <v>5804.3</v>
      </c>
      <c r="E777" s="22">
        <f>VLOOKUP($A777,NIFTY!$A:$E,5,FALSE)</f>
        <v>5706.05</v>
      </c>
      <c r="F777">
        <v>19.579999999999998</v>
      </c>
      <c r="G777">
        <v>12810.54</v>
      </c>
      <c r="H777">
        <v>5753.8</v>
      </c>
      <c r="I777">
        <v>44.255000000000003</v>
      </c>
      <c r="J777" s="22">
        <f>VLOOKUP(A777,FII!$A$1:$D$3730,3,FALSE)</f>
        <v>191.45</v>
      </c>
      <c r="K777" s="22">
        <f>VLOOKUP(A777,FII!$A$1:$D$3730,4,FALSE)</f>
        <v>-58.57</v>
      </c>
      <c r="L777" s="22">
        <f>VLOOKUP(A777,CRUDE!$A:$B,2,FALSE)</f>
        <v>125.89</v>
      </c>
      <c r="M777" s="22">
        <f>VLOOKUP(A777,NIFTY!$A:$H,8,FALSE)</f>
        <v>184.75</v>
      </c>
      <c r="N777" s="22">
        <f>VLOOKUP($A777,MIDCAP100!$A:$H,2,FALSE)</f>
        <v>8200.9500000000007</v>
      </c>
      <c r="O777" s="22">
        <f>VLOOKUP($A777,SMALLCAP100!$A:$H,2,FALSE)</f>
        <v>3846.46</v>
      </c>
    </row>
    <row r="778" spans="1:15">
      <c r="A778" s="21">
        <v>40665</v>
      </c>
      <c r="B778">
        <v>5701.3</v>
      </c>
      <c r="C778" s="22">
        <f>VLOOKUP(A778,NIFTY!$A:$E,3,FALSE)</f>
        <v>5766.9</v>
      </c>
      <c r="D778" s="22">
        <f>VLOOKUP($A778,NIFTY!$A:$E,4,FALSE)</f>
        <v>5775.25</v>
      </c>
      <c r="E778" s="22">
        <f>VLOOKUP($A778,NIFTY!$A:$E,5,FALSE)</f>
        <v>5687.7</v>
      </c>
      <c r="F778">
        <v>20.88</v>
      </c>
      <c r="G778">
        <v>12807.36</v>
      </c>
      <c r="H778">
        <v>5725.4</v>
      </c>
      <c r="I778">
        <v>44.28</v>
      </c>
      <c r="J778" s="22">
        <f>VLOOKUP(A778,FII!$A$1:$D$3730,3,FALSE)</f>
        <v>-1240.94</v>
      </c>
      <c r="K778" s="22">
        <f>VLOOKUP(A778,FII!$A$1:$D$3730,4,FALSE)</f>
        <v>-352.91</v>
      </c>
      <c r="L778" s="22">
        <f>VLOOKUP(A778,CRUDE!$A:$B,2,FALSE)</f>
        <v>125.12</v>
      </c>
      <c r="M778" s="22">
        <f>VLOOKUP(A778,NIFTY!$A:$H,8,FALSE)</f>
        <v>86.51</v>
      </c>
      <c r="N778" s="22">
        <f>VLOOKUP($A778,MIDCAP100!$A:$H,2,FALSE)</f>
        <v>8120.1</v>
      </c>
      <c r="O778" s="22">
        <f>VLOOKUP($A778,SMALLCAP100!$A:$H,2,FALSE)</f>
        <v>3793.64</v>
      </c>
    </row>
    <row r="779" spans="1:15">
      <c r="A779" s="21">
        <v>40666</v>
      </c>
      <c r="B779">
        <v>5565.25</v>
      </c>
      <c r="C779" s="22">
        <f>VLOOKUP(A779,NIFTY!$A:$E,3,FALSE)</f>
        <v>5689.7</v>
      </c>
      <c r="D779" s="22">
        <f>VLOOKUP($A779,NIFTY!$A:$E,4,FALSE)</f>
        <v>5710.8</v>
      </c>
      <c r="E779" s="22">
        <f>VLOOKUP($A779,NIFTY!$A:$E,5,FALSE)</f>
        <v>5554.85</v>
      </c>
      <c r="F779">
        <v>21.58</v>
      </c>
      <c r="G779">
        <v>12807.51</v>
      </c>
      <c r="H779">
        <v>5568.7</v>
      </c>
      <c r="I779">
        <v>44.48</v>
      </c>
      <c r="J779" s="22">
        <f>VLOOKUP(A779,FII!$A$1:$D$3730,3,FALSE)</f>
        <v>-918.38</v>
      </c>
      <c r="K779" s="22">
        <f>VLOOKUP(A779,FII!$A$1:$D$3730,4,FALSE)</f>
        <v>-252.08</v>
      </c>
      <c r="L779" s="22">
        <f>VLOOKUP(A779,CRUDE!$A:$B,2,FALSE)</f>
        <v>122.45</v>
      </c>
      <c r="M779" s="22">
        <f>VLOOKUP(A779,NIFTY!$A:$H,8,FALSE)</f>
        <v>125.52</v>
      </c>
      <c r="N779" s="22">
        <f>VLOOKUP($A779,MIDCAP100!$A:$H,2,FALSE)</f>
        <v>7955.05</v>
      </c>
      <c r="O779" s="22">
        <f>VLOOKUP($A779,SMALLCAP100!$A:$H,2,FALSE)</f>
        <v>3656.45</v>
      </c>
    </row>
    <row r="780" spans="1:15">
      <c r="A780" s="21">
        <v>40667</v>
      </c>
      <c r="B780">
        <v>5537.15</v>
      </c>
      <c r="C780" s="22">
        <f>VLOOKUP(A780,NIFTY!$A:$E,3,FALSE)</f>
        <v>5567.7</v>
      </c>
      <c r="D780" s="22">
        <f>VLOOKUP($A780,NIFTY!$A:$E,4,FALSE)</f>
        <v>5578.8</v>
      </c>
      <c r="E780" s="22">
        <f>VLOOKUP($A780,NIFTY!$A:$E,5,FALSE)</f>
        <v>5503</v>
      </c>
      <c r="F780">
        <v>21.18</v>
      </c>
      <c r="G780">
        <v>12723.58</v>
      </c>
      <c r="H780">
        <v>5538.05</v>
      </c>
      <c r="I780">
        <v>44.36</v>
      </c>
      <c r="J780" s="22">
        <f>VLOOKUP(A780,FII!$A$1:$D$3730,3,FALSE)</f>
        <v>-1637.63</v>
      </c>
      <c r="K780" s="22">
        <f>VLOOKUP(A780,FII!$A$1:$D$3730,4,FALSE)</f>
        <v>-593.84</v>
      </c>
      <c r="L780" s="22">
        <f>VLOOKUP(A780,CRUDE!$A:$B,2,FALSE)</f>
        <v>121.19</v>
      </c>
      <c r="M780" s="22">
        <f>VLOOKUP(A780,NIFTY!$A:$H,8,FALSE)</f>
        <v>119.08</v>
      </c>
      <c r="N780" s="22">
        <f>VLOOKUP($A780,MIDCAP100!$A:$H,2,FALSE)</f>
        <v>7907.5</v>
      </c>
      <c r="O780" s="22">
        <f>VLOOKUP($A780,SMALLCAP100!$A:$H,2,FALSE)</f>
        <v>3641.57</v>
      </c>
    </row>
    <row r="781" spans="1:15">
      <c r="A781" s="21">
        <v>40668</v>
      </c>
      <c r="B781">
        <v>5459.85</v>
      </c>
      <c r="C781" s="22">
        <f>VLOOKUP(A781,NIFTY!$A:$E,3,FALSE)</f>
        <v>5531.6</v>
      </c>
      <c r="D781" s="22">
        <f>VLOOKUP($A781,NIFTY!$A:$E,4,FALSE)</f>
        <v>5560.3</v>
      </c>
      <c r="E781" s="22">
        <f>VLOOKUP($A781,NIFTY!$A:$E,5,FALSE)</f>
        <v>5443.65</v>
      </c>
      <c r="F781">
        <v>21.6</v>
      </c>
      <c r="G781">
        <v>12584.17</v>
      </c>
      <c r="H781">
        <v>5458.4</v>
      </c>
      <c r="I781">
        <v>44.765000000000001</v>
      </c>
      <c r="J781" s="22">
        <f>VLOOKUP(A781,FII!$A$1:$D$3730,3,FALSE)</f>
        <v>-611.47</v>
      </c>
      <c r="K781" s="22">
        <f>VLOOKUP(A781,FII!$A$1:$D$3730,4,FALSE)</f>
        <v>-171.85</v>
      </c>
      <c r="L781" s="22">
        <f>VLOOKUP(A781,CRUDE!$A:$B,2,FALSE)</f>
        <v>110.8</v>
      </c>
      <c r="M781" s="22">
        <f>VLOOKUP(A781,NIFTY!$A:$H,8,FALSE)</f>
        <v>126.43</v>
      </c>
      <c r="N781" s="22">
        <f>VLOOKUP($A781,MIDCAP100!$A:$H,2,FALSE)</f>
        <v>7833.45</v>
      </c>
      <c r="O781" s="22">
        <f>VLOOKUP($A781,SMALLCAP100!$A:$H,2,FALSE)</f>
        <v>3596.71</v>
      </c>
    </row>
    <row r="782" spans="1:15">
      <c r="A782" s="21">
        <v>40669</v>
      </c>
      <c r="B782">
        <v>5551.45</v>
      </c>
      <c r="C782" s="22">
        <f>VLOOKUP(A782,NIFTY!$A:$E,3,FALSE)</f>
        <v>5477.65</v>
      </c>
      <c r="D782" s="22">
        <f>VLOOKUP($A782,NIFTY!$A:$E,4,FALSE)</f>
        <v>5564.4</v>
      </c>
      <c r="E782" s="22">
        <f>VLOOKUP($A782,NIFTY!$A:$E,5,FALSE)</f>
        <v>5472.45</v>
      </c>
      <c r="F782">
        <v>20.97</v>
      </c>
      <c r="G782">
        <v>12638.74</v>
      </c>
      <c r="H782">
        <v>5555</v>
      </c>
      <c r="I782">
        <v>44.73</v>
      </c>
      <c r="J782" s="22">
        <f>VLOOKUP(A782,FII!$A$1:$D$3730,3,FALSE)</f>
        <v>-1346.81</v>
      </c>
      <c r="K782" s="22">
        <f>VLOOKUP(A782,FII!$A$1:$D$3730,4,FALSE)</f>
        <v>277.64999999999998</v>
      </c>
      <c r="L782" s="22">
        <f>VLOOKUP(A782,CRUDE!$A:$B,2,FALSE)</f>
        <v>109.13</v>
      </c>
      <c r="M782" s="22">
        <f>VLOOKUP(A782,NIFTY!$A:$H,8,FALSE)</f>
        <v>122.68</v>
      </c>
      <c r="N782" s="22">
        <f>VLOOKUP($A782,MIDCAP100!$A:$H,2,FALSE)</f>
        <v>7965.4</v>
      </c>
      <c r="O782" s="22">
        <f>VLOOKUP($A782,SMALLCAP100!$A:$H,2,FALSE)</f>
        <v>3627.62</v>
      </c>
    </row>
    <row r="783" spans="1:15">
      <c r="A783" s="21">
        <v>40672</v>
      </c>
      <c r="B783">
        <v>5551.1</v>
      </c>
      <c r="C783" s="22">
        <f>VLOOKUP(A783,NIFTY!$A:$E,3,FALSE)</f>
        <v>5575.2</v>
      </c>
      <c r="D783" s="22">
        <f>VLOOKUP($A783,NIFTY!$A:$E,4,FALSE)</f>
        <v>5586.05</v>
      </c>
      <c r="E783" s="22">
        <f>VLOOKUP($A783,NIFTY!$A:$E,5,FALSE)</f>
        <v>5502.4</v>
      </c>
      <c r="F783">
        <v>21.5</v>
      </c>
      <c r="G783">
        <v>12684.68</v>
      </c>
      <c r="H783">
        <v>5558.65</v>
      </c>
      <c r="I783">
        <v>44.69</v>
      </c>
      <c r="J783" s="22">
        <f>VLOOKUP(A783,FII!$A$1:$D$3730,3,FALSE)</f>
        <v>895.76</v>
      </c>
      <c r="K783" s="22">
        <f>VLOOKUP(A783,FII!$A$1:$D$3730,4,FALSE)</f>
        <v>774.27</v>
      </c>
      <c r="L783" s="22">
        <f>VLOOKUP(A783,CRUDE!$A:$B,2,FALSE)</f>
        <v>115.9</v>
      </c>
      <c r="M783" s="22">
        <f>VLOOKUP(A783,NIFTY!$A:$H,8,FALSE)</f>
        <v>75.44</v>
      </c>
      <c r="N783" s="22">
        <f>VLOOKUP($A783,MIDCAP100!$A:$H,2,FALSE)</f>
        <v>7953.75</v>
      </c>
      <c r="O783" s="22">
        <f>VLOOKUP($A783,SMALLCAP100!$A:$H,2,FALSE)</f>
        <v>3640.23</v>
      </c>
    </row>
    <row r="784" spans="1:15">
      <c r="A784" s="21">
        <v>40673</v>
      </c>
      <c r="B784">
        <v>5541.25</v>
      </c>
      <c r="C784" s="22">
        <f>VLOOKUP(A784,NIFTY!$A:$E,3,FALSE)</f>
        <v>5555.55</v>
      </c>
      <c r="D784" s="22">
        <f>VLOOKUP($A784,NIFTY!$A:$E,4,FALSE)</f>
        <v>5592.9</v>
      </c>
      <c r="E784" s="22">
        <f>VLOOKUP($A784,NIFTY!$A:$E,5,FALSE)</f>
        <v>5514.55</v>
      </c>
      <c r="F784">
        <v>21.74</v>
      </c>
      <c r="G784">
        <v>12760.36</v>
      </c>
      <c r="H784">
        <v>5545.8</v>
      </c>
      <c r="I784">
        <v>44.744999999999997</v>
      </c>
      <c r="J784" s="22">
        <f>VLOOKUP(A784,FII!$A$1:$D$3730,3,FALSE)</f>
        <v>539.33000000000004</v>
      </c>
      <c r="K784" s="22">
        <f>VLOOKUP(A784,FII!$A$1:$D$3730,4,FALSE)</f>
        <v>252.75</v>
      </c>
      <c r="L784" s="22">
        <f>VLOOKUP(A784,CRUDE!$A:$B,2,FALSE)</f>
        <v>117.63</v>
      </c>
      <c r="M784" s="22">
        <f>VLOOKUP(A784,NIFTY!$A:$H,8,FALSE)</f>
        <v>88.82</v>
      </c>
      <c r="N784" s="22">
        <f>VLOOKUP($A784,MIDCAP100!$A:$H,2,FALSE)</f>
        <v>7958.2</v>
      </c>
      <c r="O784" s="22">
        <f>VLOOKUP($A784,SMALLCAP100!$A:$H,2,FALSE)</f>
        <v>3646.75</v>
      </c>
    </row>
    <row r="785" spans="1:15">
      <c r="A785" s="21">
        <v>40674</v>
      </c>
      <c r="B785">
        <v>5565.05</v>
      </c>
      <c r="C785" s="22">
        <f>VLOOKUP(A785,NIFTY!$A:$E,3,FALSE)</f>
        <v>5547.2</v>
      </c>
      <c r="D785" s="22">
        <f>VLOOKUP($A785,NIFTY!$A:$E,4,FALSE)</f>
        <v>5574.7</v>
      </c>
      <c r="E785" s="22">
        <f>VLOOKUP($A785,NIFTY!$A:$E,5,FALSE)</f>
        <v>5525</v>
      </c>
      <c r="F785">
        <v>21.24</v>
      </c>
      <c r="G785">
        <v>12630.03</v>
      </c>
      <c r="H785">
        <v>5564.65</v>
      </c>
      <c r="I785">
        <v>44.6</v>
      </c>
      <c r="J785" s="22">
        <f>VLOOKUP(A785,FII!$A$1:$D$3730,3,FALSE)</f>
        <v>665.81</v>
      </c>
      <c r="K785" s="22">
        <f>VLOOKUP(A785,FII!$A$1:$D$3730,4,FALSE)</f>
        <v>153.25</v>
      </c>
      <c r="L785" s="22">
        <f>VLOOKUP(A785,CRUDE!$A:$B,2,FALSE)</f>
        <v>112.57</v>
      </c>
      <c r="M785" s="22">
        <f>VLOOKUP(A785,NIFTY!$A:$H,8,FALSE)</f>
        <v>82.51</v>
      </c>
      <c r="N785" s="22">
        <f>VLOOKUP($A785,MIDCAP100!$A:$H,2,FALSE)</f>
        <v>8017.4</v>
      </c>
      <c r="O785" s="22">
        <f>VLOOKUP($A785,SMALLCAP100!$A:$H,2,FALSE)</f>
        <v>3683.71</v>
      </c>
    </row>
    <row r="786" spans="1:15">
      <c r="A786" s="21">
        <v>40675</v>
      </c>
      <c r="B786">
        <v>5486.15</v>
      </c>
      <c r="C786" s="22">
        <f>VLOOKUP(A786,NIFTY!$A:$E,3,FALSE)</f>
        <v>5537.8</v>
      </c>
      <c r="D786" s="22">
        <f>VLOOKUP($A786,NIFTY!$A:$E,4,FALSE)</f>
        <v>5572.5</v>
      </c>
      <c r="E786" s="22">
        <f>VLOOKUP($A786,NIFTY!$A:$E,5,FALSE)</f>
        <v>5476.3</v>
      </c>
      <c r="F786">
        <v>21.23</v>
      </c>
      <c r="G786">
        <v>12695.92</v>
      </c>
      <c r="H786">
        <v>5481.35</v>
      </c>
      <c r="I786">
        <v>44.988</v>
      </c>
      <c r="J786" s="22">
        <f>VLOOKUP(A786,FII!$A$1:$D$3730,3,FALSE)</f>
        <v>21.75</v>
      </c>
      <c r="K786" s="22">
        <f>VLOOKUP(A786,FII!$A$1:$D$3730,4,FALSE)</f>
        <v>255.59</v>
      </c>
      <c r="L786" s="22">
        <f>VLOOKUP(A786,CRUDE!$A:$B,2,FALSE)</f>
        <v>112.98</v>
      </c>
      <c r="M786" s="22">
        <f>VLOOKUP(A786,NIFTY!$A:$H,8,FALSE)</f>
        <v>91.63</v>
      </c>
      <c r="N786" s="22">
        <f>VLOOKUP($A786,MIDCAP100!$A:$H,2,FALSE)</f>
        <v>7941.05</v>
      </c>
      <c r="O786" s="22">
        <f>VLOOKUP($A786,SMALLCAP100!$A:$H,2,FALSE)</f>
        <v>3632.07</v>
      </c>
    </row>
    <row r="787" spans="1:15">
      <c r="A787" s="21">
        <v>40676</v>
      </c>
      <c r="B787">
        <v>5544.75</v>
      </c>
      <c r="C787" s="22">
        <f>VLOOKUP(A787,NIFTY!$A:$E,3,FALSE)</f>
        <v>5492.35</v>
      </c>
      <c r="D787" s="22">
        <f>VLOOKUP($A787,NIFTY!$A:$E,4,FALSE)</f>
        <v>5605</v>
      </c>
      <c r="E787" s="22">
        <f>VLOOKUP($A787,NIFTY!$A:$E,5,FALSE)</f>
        <v>5472.15</v>
      </c>
      <c r="F787">
        <v>20.63</v>
      </c>
      <c r="G787">
        <v>12595.75</v>
      </c>
      <c r="H787">
        <v>5558.9</v>
      </c>
      <c r="I787">
        <v>44.865000000000002</v>
      </c>
      <c r="J787" s="22">
        <f>VLOOKUP(A787,FII!$A$1:$D$3730,3,FALSE)</f>
        <v>-1407.37</v>
      </c>
      <c r="K787" s="22">
        <f>VLOOKUP(A787,FII!$A$1:$D$3730,4,FALSE)</f>
        <v>-31.77</v>
      </c>
      <c r="L787" s="22">
        <f>VLOOKUP(A787,CRUDE!$A:$B,2,FALSE)</f>
        <v>113.83</v>
      </c>
      <c r="M787" s="22">
        <f>VLOOKUP(A787,NIFTY!$A:$H,8,FALSE)</f>
        <v>119.42</v>
      </c>
      <c r="N787" s="22">
        <f>VLOOKUP($A787,MIDCAP100!$A:$H,2,FALSE)</f>
        <v>8034.9</v>
      </c>
      <c r="O787" s="22" t="e">
        <f>VLOOKUP($A787,SMALLCAP100!$A:$H,2,FALSE)</f>
        <v>#N/A</v>
      </c>
    </row>
    <row r="788" spans="1:15">
      <c r="A788" s="21">
        <v>40679</v>
      </c>
      <c r="B788">
        <v>5499</v>
      </c>
      <c r="C788" s="22">
        <f>VLOOKUP(A788,NIFTY!$A:$E,3,FALSE)</f>
        <v>5541.7</v>
      </c>
      <c r="D788" s="22">
        <f>VLOOKUP($A788,NIFTY!$A:$E,4,FALSE)</f>
        <v>5541.8</v>
      </c>
      <c r="E788" s="22">
        <f>VLOOKUP($A788,NIFTY!$A:$E,5,FALSE)</f>
        <v>5487.65</v>
      </c>
      <c r="F788">
        <v>21.46</v>
      </c>
      <c r="G788">
        <v>12548.37</v>
      </c>
      <c r="H788">
        <v>5488.7</v>
      </c>
      <c r="I788">
        <v>45.155000000000001</v>
      </c>
      <c r="J788" s="22">
        <f>VLOOKUP(A788,FII!$A$1:$D$3730,3,FALSE)</f>
        <v>187.67</v>
      </c>
      <c r="K788" s="22">
        <f>VLOOKUP(A788,FII!$A$1:$D$3730,4,FALSE)</f>
        <v>464.93</v>
      </c>
      <c r="L788" s="22">
        <f>VLOOKUP(A788,CRUDE!$A:$B,2,FALSE)</f>
        <v>112.73</v>
      </c>
      <c r="M788" s="22">
        <f>VLOOKUP(A788,NIFTY!$A:$H,8,FALSE)</f>
        <v>94.22</v>
      </c>
      <c r="N788" s="22">
        <f>VLOOKUP($A788,MIDCAP100!$A:$H,2,FALSE)</f>
        <v>7977.7</v>
      </c>
      <c r="O788" s="22">
        <f>VLOOKUP($A788,SMALLCAP100!$A:$H,2,FALSE)</f>
        <v>3658.19</v>
      </c>
    </row>
    <row r="789" spans="1:15">
      <c r="A789" s="21">
        <v>40680</v>
      </c>
      <c r="B789">
        <v>5438.95</v>
      </c>
      <c r="C789" s="22">
        <f>VLOOKUP(A789,NIFTY!$A:$E,3,FALSE)</f>
        <v>5496.1</v>
      </c>
      <c r="D789" s="22">
        <f>VLOOKUP($A789,NIFTY!$A:$E,4,FALSE)</f>
        <v>5523.85</v>
      </c>
      <c r="E789" s="22">
        <f>VLOOKUP($A789,NIFTY!$A:$E,5,FALSE)</f>
        <v>5421.05</v>
      </c>
      <c r="F789">
        <v>21.03</v>
      </c>
      <c r="G789">
        <v>12479.58</v>
      </c>
      <c r="H789">
        <v>5447.4</v>
      </c>
      <c r="I789">
        <v>45.12</v>
      </c>
      <c r="J789" s="22" t="e">
        <f>VLOOKUP(A789,FII!$A$1:$D$3730,3,FALSE)</f>
        <v>#N/A</v>
      </c>
      <c r="K789" s="22" t="e">
        <f>VLOOKUP(A789,FII!$A$1:$D$3730,4,FALSE)</f>
        <v>#N/A</v>
      </c>
      <c r="L789" s="22">
        <f>VLOOKUP(A789,CRUDE!$A:$B,2,FALSE)</f>
        <v>109.99</v>
      </c>
      <c r="M789" s="22">
        <f>VLOOKUP(A789,NIFTY!$A:$H,8,FALSE)</f>
        <v>109.2</v>
      </c>
      <c r="N789" s="22">
        <f>VLOOKUP($A789,MIDCAP100!$A:$H,2,FALSE)</f>
        <v>7916.75</v>
      </c>
      <c r="O789" s="22">
        <f>VLOOKUP($A789,SMALLCAP100!$A:$H,2,FALSE)</f>
        <v>3634.99</v>
      </c>
    </row>
    <row r="790" spans="1:15">
      <c r="A790" s="21">
        <v>40681</v>
      </c>
      <c r="B790">
        <v>5420.6</v>
      </c>
      <c r="C790" s="22">
        <f>VLOOKUP(A790,NIFTY!$A:$E,3,FALSE)</f>
        <v>5448.2</v>
      </c>
      <c r="D790" s="22">
        <f>VLOOKUP($A790,NIFTY!$A:$E,4,FALSE)</f>
        <v>5460.5</v>
      </c>
      <c r="E790" s="22">
        <f>VLOOKUP($A790,NIFTY!$A:$E,5,FALSE)</f>
        <v>5401.25</v>
      </c>
      <c r="F790">
        <v>20.71</v>
      </c>
      <c r="G790">
        <v>12560.18</v>
      </c>
      <c r="H790">
        <v>5424.05</v>
      </c>
      <c r="I790">
        <v>45.064999999999998</v>
      </c>
      <c r="J790" s="22">
        <f>VLOOKUP(A790,FII!$A$1:$D$3730,3,FALSE)</f>
        <v>-421.92</v>
      </c>
      <c r="K790" s="22">
        <f>VLOOKUP(A790,FII!$A$1:$D$3730,4,FALSE)</f>
        <v>522.04999999999995</v>
      </c>
      <c r="L790" s="22">
        <f>VLOOKUP(A790,CRUDE!$A:$B,2,FALSE)</f>
        <v>112.3</v>
      </c>
      <c r="M790" s="22">
        <f>VLOOKUP(A790,NIFTY!$A:$H,8,FALSE)</f>
        <v>107.36</v>
      </c>
      <c r="N790" s="22">
        <f>VLOOKUP($A790,MIDCAP100!$A:$H,2,FALSE)</f>
        <v>7861.55</v>
      </c>
      <c r="O790" s="22">
        <f>VLOOKUP($A790,SMALLCAP100!$A:$H,2,FALSE)</f>
        <v>3616.89</v>
      </c>
    </row>
    <row r="791" spans="1:15">
      <c r="A791" s="21">
        <v>40682</v>
      </c>
      <c r="B791">
        <v>5428.1</v>
      </c>
      <c r="C791" s="22">
        <f>VLOOKUP(A791,NIFTY!$A:$E,3,FALSE)</f>
        <v>5448.15</v>
      </c>
      <c r="D791" s="22">
        <f>VLOOKUP($A791,NIFTY!$A:$E,4,FALSE)</f>
        <v>5452.6</v>
      </c>
      <c r="E791" s="22">
        <f>VLOOKUP($A791,NIFTY!$A:$E,5,FALSE)</f>
        <v>5411.25</v>
      </c>
      <c r="F791">
        <v>20.41</v>
      </c>
      <c r="G791">
        <v>12605.32</v>
      </c>
      <c r="H791">
        <v>5424.8</v>
      </c>
      <c r="I791">
        <v>44.975000000000001</v>
      </c>
      <c r="J791" s="22">
        <f>VLOOKUP(A791,FII!$A$1:$D$3730,3,FALSE)</f>
        <v>111.49</v>
      </c>
      <c r="K791" s="22">
        <f>VLOOKUP(A791,FII!$A$1:$D$3730,4,FALSE)</f>
        <v>44.95</v>
      </c>
      <c r="L791" s="22">
        <f>VLOOKUP(A791,CRUDE!$A:$B,2,FALSE)</f>
        <v>111.42</v>
      </c>
      <c r="M791" s="22">
        <f>VLOOKUP(A791,NIFTY!$A:$H,8,FALSE)</f>
        <v>94.18</v>
      </c>
      <c r="N791" s="22">
        <f>VLOOKUP($A791,MIDCAP100!$A:$H,2,FALSE)</f>
        <v>7832.9</v>
      </c>
      <c r="O791" s="22">
        <f>VLOOKUP($A791,SMALLCAP100!$A:$H,2,FALSE)</f>
        <v>3593.83</v>
      </c>
    </row>
    <row r="792" spans="1:15">
      <c r="A792" s="21">
        <v>40683</v>
      </c>
      <c r="B792">
        <v>5486.35</v>
      </c>
      <c r="C792" s="22">
        <f>VLOOKUP(A792,NIFTY!$A:$E,3,FALSE)</f>
        <v>5450.65</v>
      </c>
      <c r="D792" s="22">
        <f>VLOOKUP($A792,NIFTY!$A:$E,4,FALSE)</f>
        <v>5517.55</v>
      </c>
      <c r="E792" s="22">
        <f>VLOOKUP($A792,NIFTY!$A:$E,5,FALSE)</f>
        <v>5432.75</v>
      </c>
      <c r="F792">
        <v>19.45</v>
      </c>
      <c r="G792">
        <v>12512.04</v>
      </c>
      <c r="H792">
        <v>5484.6</v>
      </c>
      <c r="I792">
        <v>44.95</v>
      </c>
      <c r="J792" s="22">
        <f>VLOOKUP(A792,FII!$A$1:$D$3730,3,FALSE)</f>
        <v>331.58</v>
      </c>
      <c r="K792" s="22">
        <f>VLOOKUP(A792,FII!$A$1:$D$3730,4,FALSE)</f>
        <v>109.95</v>
      </c>
      <c r="L792" s="22">
        <f>VLOOKUP(A792,CRUDE!$A:$B,2,FALSE)</f>
        <v>112.39</v>
      </c>
      <c r="M792" s="22">
        <f>VLOOKUP(A792,NIFTY!$A:$H,8,FALSE)</f>
        <v>127.4</v>
      </c>
      <c r="N792" s="22">
        <f>VLOOKUP($A792,MIDCAP100!$A:$H,2,FALSE)</f>
        <v>7873.15</v>
      </c>
      <c r="O792" s="22">
        <f>VLOOKUP($A792,SMALLCAP100!$A:$H,2,FALSE)</f>
        <v>3603.42</v>
      </c>
    </row>
    <row r="793" spans="1:15">
      <c r="A793" s="21">
        <v>40686</v>
      </c>
      <c r="B793">
        <v>5386.55</v>
      </c>
      <c r="C793" s="22">
        <f>VLOOKUP(A793,NIFTY!$A:$E,3,FALSE)</f>
        <v>5456.7</v>
      </c>
      <c r="D793" s="22">
        <f>VLOOKUP($A793,NIFTY!$A:$E,4,FALSE)</f>
        <v>5456.7</v>
      </c>
      <c r="E793" s="22">
        <f>VLOOKUP($A793,NIFTY!$A:$E,5,FALSE)</f>
        <v>5373</v>
      </c>
      <c r="F793">
        <v>21.04</v>
      </c>
      <c r="G793">
        <v>12381.26</v>
      </c>
      <c r="H793">
        <v>5383.45</v>
      </c>
      <c r="I793">
        <v>45.23</v>
      </c>
      <c r="J793" s="22">
        <f>VLOOKUP(A793,FII!$A$1:$D$3730,3,FALSE)</f>
        <v>66.48</v>
      </c>
      <c r="K793" s="22">
        <f>VLOOKUP(A793,FII!$A$1:$D$3730,4,FALSE)</f>
        <v>451.93</v>
      </c>
      <c r="L793" s="22">
        <f>VLOOKUP(A793,CRUDE!$A:$B,2,FALSE)</f>
        <v>110.1</v>
      </c>
      <c r="M793" s="22">
        <f>VLOOKUP(A793,NIFTY!$A:$H,8,FALSE)</f>
        <v>94.67</v>
      </c>
      <c r="N793" s="22">
        <f>VLOOKUP($A793,MIDCAP100!$A:$H,2,FALSE)</f>
        <v>7774.15</v>
      </c>
      <c r="O793" s="22">
        <f>VLOOKUP($A793,SMALLCAP100!$A:$H,2,FALSE)</f>
        <v>3603.42</v>
      </c>
    </row>
    <row r="794" spans="1:15">
      <c r="A794" s="21">
        <v>40687</v>
      </c>
      <c r="B794">
        <v>5394.85</v>
      </c>
      <c r="C794" s="22">
        <f>VLOOKUP(A794,NIFTY!$A:$E,3,FALSE)</f>
        <v>5385.1</v>
      </c>
      <c r="D794" s="22">
        <f>VLOOKUP($A794,NIFTY!$A:$E,4,FALSE)</f>
        <v>5422.6</v>
      </c>
      <c r="E794" s="22">
        <f>VLOOKUP($A794,NIFTY!$A:$E,5,FALSE)</f>
        <v>5367.45</v>
      </c>
      <c r="F794">
        <v>19.93</v>
      </c>
      <c r="G794">
        <v>12356.21</v>
      </c>
      <c r="H794">
        <v>5387.85</v>
      </c>
      <c r="I794">
        <v>45.215000000000003</v>
      </c>
      <c r="J794" s="22">
        <f>VLOOKUP(A794,FII!$A$1:$D$3730,3,FALSE)</f>
        <v>-816.46</v>
      </c>
      <c r="K794" s="22">
        <f>VLOOKUP(A794,FII!$A$1:$D$3730,4,FALSE)</f>
        <v>-119.25</v>
      </c>
      <c r="L794" s="22">
        <f>VLOOKUP(A794,CRUDE!$A:$B,2,FALSE)</f>
        <v>112.53</v>
      </c>
      <c r="M794" s="22">
        <f>VLOOKUP(A794,NIFTY!$A:$H,8,FALSE)</f>
        <v>100.05</v>
      </c>
      <c r="N794" s="22">
        <f>VLOOKUP($A794,MIDCAP100!$A:$H,2,FALSE)</f>
        <v>7783.8</v>
      </c>
      <c r="O794" s="22">
        <f>VLOOKUP($A794,SMALLCAP100!$A:$H,2,FALSE)</f>
        <v>3573.64</v>
      </c>
    </row>
    <row r="795" spans="1:15">
      <c r="A795" s="21">
        <v>40688</v>
      </c>
      <c r="B795">
        <v>5348.95</v>
      </c>
      <c r="C795" s="22">
        <f>VLOOKUP(A795,NIFTY!$A:$E,3,FALSE)</f>
        <v>5389.1</v>
      </c>
      <c r="D795" s="22">
        <f>VLOOKUP($A795,NIFTY!$A:$E,4,FALSE)</f>
        <v>5389.1</v>
      </c>
      <c r="E795" s="22">
        <f>VLOOKUP($A795,NIFTY!$A:$E,5,FALSE)</f>
        <v>5328.7</v>
      </c>
      <c r="F795">
        <v>20.66</v>
      </c>
      <c r="G795">
        <v>12394.66</v>
      </c>
      <c r="H795">
        <v>5349.45</v>
      </c>
      <c r="I795">
        <v>45.325000000000003</v>
      </c>
      <c r="J795" s="22">
        <f>VLOOKUP(A795,FII!$A$1:$D$3730,3,FALSE)</f>
        <v>85.1</v>
      </c>
      <c r="K795" s="22">
        <f>VLOOKUP(A795,FII!$A$1:$D$3730,4,FALSE)</f>
        <v>81.56</v>
      </c>
      <c r="L795" s="22">
        <f>VLOOKUP(A795,CRUDE!$A:$B,2,FALSE)</f>
        <v>114.93</v>
      </c>
      <c r="M795" s="22">
        <f>VLOOKUP(A795,NIFTY!$A:$H,8,FALSE)</f>
        <v>99.92</v>
      </c>
      <c r="N795" s="22">
        <f>VLOOKUP($A795,MIDCAP100!$A:$H,2,FALSE)</f>
        <v>7760</v>
      </c>
      <c r="O795" s="22">
        <f>VLOOKUP($A795,SMALLCAP100!$A:$H,2,FALSE)</f>
        <v>3573.64</v>
      </c>
    </row>
    <row r="796" spans="1:15">
      <c r="A796" s="21">
        <v>40689</v>
      </c>
      <c r="B796">
        <v>5412.35</v>
      </c>
      <c r="C796" s="22">
        <f>VLOOKUP(A796,NIFTY!$A:$E,3,FALSE)</f>
        <v>5372.75</v>
      </c>
      <c r="D796" s="22">
        <f>VLOOKUP($A796,NIFTY!$A:$E,4,FALSE)</f>
        <v>5422.2</v>
      </c>
      <c r="E796" s="22">
        <f>VLOOKUP($A796,NIFTY!$A:$E,5,FALSE)</f>
        <v>5356.35</v>
      </c>
      <c r="F796">
        <v>19.18</v>
      </c>
      <c r="G796">
        <v>12402.76</v>
      </c>
      <c r="H796">
        <v>5412.35</v>
      </c>
      <c r="I796">
        <v>45.305</v>
      </c>
      <c r="J796" s="22">
        <f>VLOOKUP(A796,FII!$A$1:$D$3730,3,FALSE)</f>
        <v>-780.57</v>
      </c>
      <c r="K796" s="22">
        <f>VLOOKUP(A796,FII!$A$1:$D$3730,4,FALSE)</f>
        <v>79.66</v>
      </c>
      <c r="L796" s="22">
        <f>VLOOKUP(A796,CRUDE!$A:$B,2,FALSE)</f>
        <v>115.05</v>
      </c>
      <c r="M796" s="22">
        <f>VLOOKUP(A796,NIFTY!$A:$H,8,FALSE)</f>
        <v>161.61000000000001</v>
      </c>
      <c r="N796" s="22">
        <f>VLOOKUP($A796,MIDCAP100!$A:$H,2,FALSE)</f>
        <v>7750.65</v>
      </c>
      <c r="O796" s="22">
        <f>VLOOKUP($A796,SMALLCAP100!$A:$H,2,FALSE)</f>
        <v>3561.48</v>
      </c>
    </row>
    <row r="797" spans="1:15">
      <c r="A797" s="21">
        <v>40690</v>
      </c>
      <c r="B797">
        <v>5476.1</v>
      </c>
      <c r="C797" s="22">
        <f>VLOOKUP(A797,NIFTY!$A:$E,3,FALSE)</f>
        <v>5413.7</v>
      </c>
      <c r="D797" s="22">
        <f>VLOOKUP($A797,NIFTY!$A:$E,4,FALSE)</f>
        <v>5485.8</v>
      </c>
      <c r="E797" s="22">
        <f>VLOOKUP($A797,NIFTY!$A:$E,5,FALSE)</f>
        <v>5413.6</v>
      </c>
      <c r="F797">
        <v>17.25</v>
      </c>
      <c r="G797">
        <v>12441.58</v>
      </c>
      <c r="H797">
        <v>5466.35</v>
      </c>
      <c r="I797">
        <v>45.18</v>
      </c>
      <c r="J797" s="22">
        <f>VLOOKUP(A797,FII!$A$1:$D$3730,3,FALSE)</f>
        <v>456.72</v>
      </c>
      <c r="K797" s="22">
        <f>VLOOKUP(A797,FII!$A$1:$D$3730,4,FALSE)</f>
        <v>230.27</v>
      </c>
      <c r="L797" s="22">
        <f>VLOOKUP(A797,CRUDE!$A:$B,2,FALSE)</f>
        <v>115.03</v>
      </c>
      <c r="M797" s="22">
        <f>VLOOKUP(A797,NIFTY!$A:$H,8,FALSE)</f>
        <v>117.23</v>
      </c>
      <c r="N797" s="22">
        <f>VLOOKUP($A797,MIDCAP100!$A:$H,2,FALSE)</f>
        <v>7875.35</v>
      </c>
      <c r="O797" s="22">
        <f>VLOOKUP($A797,SMALLCAP100!$A:$H,2,FALSE)</f>
        <v>3577.81</v>
      </c>
    </row>
    <row r="798" spans="1:15">
      <c r="A798" s="21">
        <v>40693</v>
      </c>
      <c r="B798">
        <v>5473.1</v>
      </c>
      <c r="C798" s="22">
        <f>VLOOKUP(A798,NIFTY!$A:$E,3,FALSE)</f>
        <v>5493.75</v>
      </c>
      <c r="D798" s="22">
        <f>VLOOKUP($A798,NIFTY!$A:$E,4,FALSE)</f>
        <v>5509.3</v>
      </c>
      <c r="E798" s="22">
        <f>VLOOKUP($A798,NIFTY!$A:$E,5,FALSE)</f>
        <v>5458.6</v>
      </c>
      <c r="F798">
        <v>17.87</v>
      </c>
      <c r="G798" t="e">
        <v>#N/A</v>
      </c>
      <c r="H798">
        <v>5466.85</v>
      </c>
      <c r="I798">
        <v>45.085000000000001</v>
      </c>
      <c r="J798" s="22">
        <f>VLOOKUP(A798,FII!$A$1:$D$3730,3,FALSE)</f>
        <v>986.17</v>
      </c>
      <c r="K798" s="22">
        <f>VLOOKUP(A798,FII!$A$1:$D$3730,4,FALSE)</f>
        <v>260.38</v>
      </c>
      <c r="L798" s="22">
        <f>VLOOKUP(A798,CRUDE!$A:$B,2,FALSE)</f>
        <v>114.68</v>
      </c>
      <c r="M798" s="22">
        <f>VLOOKUP(A798,NIFTY!$A:$H,8,FALSE)</f>
        <v>100.77</v>
      </c>
      <c r="N798" s="22">
        <f>VLOOKUP($A798,MIDCAP100!$A:$H,2,FALSE)</f>
        <v>7945.9</v>
      </c>
      <c r="O798" s="22">
        <f>VLOOKUP($A798,SMALLCAP100!$A:$H,2,FALSE)</f>
        <v>3651.55</v>
      </c>
    </row>
    <row r="799" spans="1:15">
      <c r="A799" s="21">
        <v>40694</v>
      </c>
      <c r="B799">
        <v>5560.15</v>
      </c>
      <c r="C799" s="22">
        <f>VLOOKUP(A799,NIFTY!$A:$E,3,FALSE)</f>
        <v>5492</v>
      </c>
      <c r="D799" s="22">
        <f>VLOOKUP($A799,NIFTY!$A:$E,4,FALSE)</f>
        <v>5571.6</v>
      </c>
      <c r="E799" s="22">
        <f>VLOOKUP($A799,NIFTY!$A:$E,5,FALSE)</f>
        <v>5489.7</v>
      </c>
      <c r="F799">
        <v>16.82</v>
      </c>
      <c r="G799">
        <v>12569.79</v>
      </c>
      <c r="H799">
        <v>5554.9</v>
      </c>
      <c r="I799">
        <v>45.06</v>
      </c>
      <c r="J799" s="22">
        <f>VLOOKUP(A799,FII!$A$1:$D$3730,3,FALSE)</f>
        <v>-224.95</v>
      </c>
      <c r="K799" s="22">
        <f>VLOOKUP(A799,FII!$A$1:$D$3730,4,FALSE)</f>
        <v>-9.17</v>
      </c>
      <c r="L799" s="22">
        <f>VLOOKUP(A799,CRUDE!$A:$B,2,FALSE)</f>
        <v>116.73</v>
      </c>
      <c r="M799" s="22">
        <f>VLOOKUP(A799,NIFTY!$A:$H,8,FALSE)</f>
        <v>149.41</v>
      </c>
      <c r="N799" s="22">
        <f>VLOOKUP($A799,MIDCAP100!$A:$H,2,FALSE)</f>
        <v>8064.8</v>
      </c>
      <c r="O799" s="22">
        <f>VLOOKUP($A799,SMALLCAP100!$A:$H,2,FALSE)</f>
        <v>3651.55</v>
      </c>
    </row>
    <row r="800" spans="1:15">
      <c r="A800" s="21">
        <v>40695</v>
      </c>
      <c r="B800">
        <v>5592</v>
      </c>
      <c r="C800" s="22">
        <f>VLOOKUP(A800,NIFTY!$A:$E,3,FALSE)</f>
        <v>5561.05</v>
      </c>
      <c r="D800" s="22">
        <f>VLOOKUP($A800,NIFTY!$A:$E,4,FALSE)</f>
        <v>5597.35</v>
      </c>
      <c r="E800" s="22">
        <f>VLOOKUP($A800,NIFTY!$A:$E,5,FALSE)</f>
        <v>5559.45</v>
      </c>
      <c r="F800">
        <v>16.73</v>
      </c>
      <c r="G800">
        <v>12290.14</v>
      </c>
      <c r="H800">
        <v>5590.45</v>
      </c>
      <c r="I800">
        <v>44.844999999999999</v>
      </c>
      <c r="J800" s="22">
        <f>VLOOKUP(A800,FII!$A$1:$D$3730,3,FALSE)</f>
        <v>1121.69</v>
      </c>
      <c r="K800" s="22">
        <f>VLOOKUP(A800,FII!$A$1:$D$3730,4,FALSE)</f>
        <v>398.04</v>
      </c>
      <c r="L800" s="22">
        <f>VLOOKUP(A800,CRUDE!$A:$B,2,FALSE)</f>
        <v>114.53</v>
      </c>
      <c r="M800" s="22">
        <f>VLOOKUP(A800,NIFTY!$A:$H,8,FALSE)</f>
        <v>98.63</v>
      </c>
      <c r="N800" s="22">
        <f>VLOOKUP($A800,MIDCAP100!$A:$H,2,FALSE)</f>
        <v>8102.8</v>
      </c>
      <c r="O800" s="22">
        <f>VLOOKUP($A800,SMALLCAP100!$A:$H,2,FALSE)</f>
        <v>3706.83</v>
      </c>
    </row>
    <row r="801" spans="1:15">
      <c r="A801" s="21">
        <v>40696</v>
      </c>
      <c r="B801">
        <v>5550.35</v>
      </c>
      <c r="C801" s="22">
        <f>VLOOKUP(A801,NIFTY!$A:$E,3,FALSE)</f>
        <v>5529.9</v>
      </c>
      <c r="D801" s="22">
        <f>VLOOKUP($A801,NIFTY!$A:$E,4,FALSE)</f>
        <v>5568.2</v>
      </c>
      <c r="E801" s="22">
        <f>VLOOKUP($A801,NIFTY!$A:$E,5,FALSE)</f>
        <v>5521.95</v>
      </c>
      <c r="F801">
        <v>17.98</v>
      </c>
      <c r="G801">
        <v>12248.55</v>
      </c>
      <c r="H801">
        <v>5558.45</v>
      </c>
      <c r="I801">
        <v>44.825000000000003</v>
      </c>
      <c r="J801" s="22">
        <f>VLOOKUP(A801,FII!$A$1:$D$3730,3,FALSE)</f>
        <v>1290.68</v>
      </c>
      <c r="K801" s="22">
        <f>VLOOKUP(A801,FII!$A$1:$D$3730,4,FALSE)</f>
        <v>-126.74</v>
      </c>
      <c r="L801" s="22">
        <f>VLOOKUP(A801,CRUDE!$A:$B,2,FALSE)</f>
        <v>115.54</v>
      </c>
      <c r="M801" s="22">
        <f>VLOOKUP(A801,NIFTY!$A:$H,8,FALSE)</f>
        <v>110.95</v>
      </c>
      <c r="N801" s="22">
        <f>VLOOKUP($A801,MIDCAP100!$A:$H,2,FALSE)</f>
        <v>8022.05</v>
      </c>
      <c r="O801" s="22">
        <f>VLOOKUP($A801,SMALLCAP100!$A:$H,2,FALSE)</f>
        <v>3727.77</v>
      </c>
    </row>
    <row r="802" spans="1:15">
      <c r="A802" s="21">
        <v>40697</v>
      </c>
      <c r="B802">
        <v>5516.75</v>
      </c>
      <c r="C802" s="22">
        <f>VLOOKUP(A802,NIFTY!$A:$E,3,FALSE)</f>
        <v>5565.7</v>
      </c>
      <c r="D802" s="22">
        <f>VLOOKUP($A802,NIFTY!$A:$E,4,FALSE)</f>
        <v>5604.95</v>
      </c>
      <c r="E802" s="22">
        <f>VLOOKUP($A802,NIFTY!$A:$E,5,FALSE)</f>
        <v>5507.2</v>
      </c>
      <c r="F802">
        <v>17.61</v>
      </c>
      <c r="G802">
        <v>12151.26</v>
      </c>
      <c r="H802">
        <v>5523.5</v>
      </c>
      <c r="I802">
        <v>44.83</v>
      </c>
      <c r="J802" s="22">
        <f>VLOOKUP(A802,FII!$A$1:$D$3730,3,FALSE)</f>
        <v>135.55000000000001</v>
      </c>
      <c r="K802" s="22">
        <f>VLOOKUP(A802,FII!$A$1:$D$3730,4,FALSE)</f>
        <v>-327.94</v>
      </c>
      <c r="L802" s="22">
        <f>VLOOKUP(A802,CRUDE!$A:$B,2,FALSE)</f>
        <v>115.84</v>
      </c>
      <c r="M802" s="22">
        <f>VLOOKUP(A802,NIFTY!$A:$H,8,FALSE)</f>
        <v>101.02</v>
      </c>
      <c r="N802" s="22">
        <f>VLOOKUP($A802,MIDCAP100!$A:$H,2,FALSE)</f>
        <v>7992.95</v>
      </c>
      <c r="O802" s="22">
        <f>VLOOKUP($A802,SMALLCAP100!$A:$H,2,FALSE)</f>
        <v>3694.59</v>
      </c>
    </row>
    <row r="803" spans="1:15">
      <c r="A803" s="21">
        <v>40700</v>
      </c>
      <c r="B803">
        <v>5532.05</v>
      </c>
      <c r="C803" s="22">
        <f>VLOOKUP(A803,NIFTY!$A:$E,3,FALSE)</f>
        <v>5504.3</v>
      </c>
      <c r="D803" s="22">
        <f>VLOOKUP($A803,NIFTY!$A:$E,4,FALSE)</f>
        <v>5542.65</v>
      </c>
      <c r="E803" s="22">
        <f>VLOOKUP($A803,NIFTY!$A:$E,5,FALSE)</f>
        <v>5479.85</v>
      </c>
      <c r="F803">
        <v>18.21</v>
      </c>
      <c r="G803">
        <v>12089.96</v>
      </c>
      <c r="H803">
        <v>5534.2</v>
      </c>
      <c r="I803">
        <v>44.755000000000003</v>
      </c>
      <c r="J803" s="22">
        <f>VLOOKUP(A803,FII!$A$1:$D$3730,3,FALSE)</f>
        <v>33.42</v>
      </c>
      <c r="K803" s="22">
        <f>VLOOKUP(A803,FII!$A$1:$D$3730,4,FALSE)</f>
        <v>-491.47</v>
      </c>
      <c r="L803" s="22">
        <f>VLOOKUP(A803,CRUDE!$A:$B,2,FALSE)</f>
        <v>114.48</v>
      </c>
      <c r="M803" s="22">
        <f>VLOOKUP(A803,NIFTY!$A:$H,8,FALSE)</f>
        <v>77.14</v>
      </c>
      <c r="N803" s="22">
        <f>VLOOKUP($A803,MIDCAP100!$A:$H,2,FALSE)</f>
        <v>7991.65</v>
      </c>
      <c r="O803" s="22">
        <f>VLOOKUP($A803,SMALLCAP100!$A:$H,2,FALSE)</f>
        <v>3715.54</v>
      </c>
    </row>
    <row r="804" spans="1:15">
      <c r="A804" s="21">
        <v>40701</v>
      </c>
      <c r="B804">
        <v>5556.15</v>
      </c>
      <c r="C804" s="22">
        <f>VLOOKUP(A804,NIFTY!$A:$E,3,FALSE)</f>
        <v>5509.15</v>
      </c>
      <c r="D804" s="22">
        <f>VLOOKUP($A804,NIFTY!$A:$E,4,FALSE)</f>
        <v>5570.1</v>
      </c>
      <c r="E804" s="22">
        <f>VLOOKUP($A804,NIFTY!$A:$E,5,FALSE)</f>
        <v>5507.8</v>
      </c>
      <c r="F804">
        <v>18.03</v>
      </c>
      <c r="G804">
        <v>12070.81</v>
      </c>
      <c r="H804">
        <v>5562.7</v>
      </c>
      <c r="I804">
        <v>44.674999999999997</v>
      </c>
      <c r="J804" s="22">
        <f>VLOOKUP(A804,FII!$A$1:$D$3730,3,FALSE)</f>
        <v>-197.5</v>
      </c>
      <c r="K804" s="22">
        <f>VLOOKUP(A804,FII!$A$1:$D$3730,4,FALSE)</f>
        <v>-253.28</v>
      </c>
      <c r="L804" s="22">
        <f>VLOOKUP(A804,CRUDE!$A:$B,2,FALSE)</f>
        <v>116.78</v>
      </c>
      <c r="M804" s="22">
        <f>VLOOKUP(A804,NIFTY!$A:$H,8,FALSE)</f>
        <v>81.86</v>
      </c>
      <c r="N804" s="22">
        <f>VLOOKUP($A804,MIDCAP100!$A:$H,2,FALSE)</f>
        <v>8043.25</v>
      </c>
      <c r="O804" s="22">
        <f>VLOOKUP($A804,SMALLCAP100!$A:$H,2,FALSE)</f>
        <v>3742</v>
      </c>
    </row>
    <row r="805" spans="1:15">
      <c r="A805" s="21">
        <v>40702</v>
      </c>
      <c r="B805">
        <v>5526.85</v>
      </c>
      <c r="C805" s="22">
        <f>VLOOKUP(A805,NIFTY!$A:$E,3,FALSE)</f>
        <v>5535.25</v>
      </c>
      <c r="D805" s="22">
        <f>VLOOKUP($A805,NIFTY!$A:$E,4,FALSE)</f>
        <v>5556.6</v>
      </c>
      <c r="E805" s="22">
        <f>VLOOKUP($A805,NIFTY!$A:$E,5,FALSE)</f>
        <v>5514.9</v>
      </c>
      <c r="F805">
        <v>18.579999999999998</v>
      </c>
      <c r="G805">
        <v>12048.94</v>
      </c>
      <c r="H805">
        <v>5529.85</v>
      </c>
      <c r="I805">
        <v>44.704999999999998</v>
      </c>
      <c r="J805" s="22">
        <f>VLOOKUP(A805,FII!$A$1:$D$3730,3,FALSE)</f>
        <v>120.85</v>
      </c>
      <c r="K805" s="22">
        <f>VLOOKUP(A805,FII!$A$1:$D$3730,4,FALSE)</f>
        <v>-177.89</v>
      </c>
      <c r="L805" s="22">
        <f>VLOOKUP(A805,CRUDE!$A:$B,2,FALSE)</f>
        <v>117.85</v>
      </c>
      <c r="M805" s="22">
        <f>VLOOKUP(A805,NIFTY!$A:$H,8,FALSE)</f>
        <v>92.93</v>
      </c>
      <c r="N805" s="22">
        <f>VLOOKUP($A805,MIDCAP100!$A:$H,2,FALSE)</f>
        <v>8039.05</v>
      </c>
      <c r="O805" s="22">
        <f>VLOOKUP($A805,SMALLCAP100!$A:$H,2,FALSE)</f>
        <v>3738.67</v>
      </c>
    </row>
    <row r="806" spans="1:15">
      <c r="A806" s="21">
        <v>40703</v>
      </c>
      <c r="B806">
        <v>5521.05</v>
      </c>
      <c r="C806" s="22">
        <f>VLOOKUP(A806,NIFTY!$A:$E,3,FALSE)</f>
        <v>5523.55</v>
      </c>
      <c r="D806" s="22">
        <f>VLOOKUP($A806,NIFTY!$A:$E,4,FALSE)</f>
        <v>5540.1</v>
      </c>
      <c r="E806" s="22">
        <f>VLOOKUP($A806,NIFTY!$A:$E,5,FALSE)</f>
        <v>5502.05</v>
      </c>
      <c r="F806">
        <v>18.579999999999998</v>
      </c>
      <c r="G806">
        <v>12124.36</v>
      </c>
      <c r="H806">
        <v>5519.15</v>
      </c>
      <c r="I806">
        <v>44.734999999999999</v>
      </c>
      <c r="J806" s="22">
        <f>VLOOKUP(A806,FII!$A$1:$D$3730,3,FALSE)</f>
        <v>-268.19</v>
      </c>
      <c r="K806" s="22">
        <f>VLOOKUP(A806,FII!$A$1:$D$3730,4,FALSE)</f>
        <v>-270.26</v>
      </c>
      <c r="L806" s="22">
        <f>VLOOKUP(A806,CRUDE!$A:$B,2,FALSE)</f>
        <v>119.57</v>
      </c>
      <c r="M806" s="22">
        <f>VLOOKUP(A806,NIFTY!$A:$H,8,FALSE)</f>
        <v>87.03</v>
      </c>
      <c r="N806" s="22">
        <f>VLOOKUP($A806,MIDCAP100!$A:$H,2,FALSE)</f>
        <v>8017.2</v>
      </c>
      <c r="O806" s="22">
        <f>VLOOKUP($A806,SMALLCAP100!$A:$H,2,FALSE)</f>
        <v>3738.67</v>
      </c>
    </row>
    <row r="807" spans="1:15">
      <c r="A807" s="21">
        <v>40704</v>
      </c>
      <c r="B807">
        <v>5485.8</v>
      </c>
      <c r="C807" s="22">
        <f>VLOOKUP(A807,NIFTY!$A:$E,3,FALSE)</f>
        <v>5518.05</v>
      </c>
      <c r="D807" s="22">
        <f>VLOOKUP($A807,NIFTY!$A:$E,4,FALSE)</f>
        <v>5521.45</v>
      </c>
      <c r="E807" s="22">
        <f>VLOOKUP($A807,NIFTY!$A:$E,5,FALSE)</f>
        <v>5457.45</v>
      </c>
      <c r="F807">
        <v>18.54</v>
      </c>
      <c r="G807">
        <v>11951.91</v>
      </c>
      <c r="H807">
        <v>5484.15</v>
      </c>
      <c r="I807">
        <v>44.73</v>
      </c>
      <c r="J807" s="22">
        <f>VLOOKUP(A807,FII!$A$1:$D$3730,3,FALSE)</f>
        <v>-391.26</v>
      </c>
      <c r="K807" s="22">
        <f>VLOOKUP(A807,FII!$A$1:$D$3730,4,FALSE)</f>
        <v>-145.51</v>
      </c>
      <c r="L807" s="22">
        <f>VLOOKUP(A807,CRUDE!$A:$B,2,FALSE)</f>
        <v>118.78</v>
      </c>
      <c r="M807" s="22">
        <f>VLOOKUP(A807,NIFTY!$A:$H,8,FALSE)</f>
        <v>84.19</v>
      </c>
      <c r="N807" s="22">
        <f>VLOOKUP($A807,MIDCAP100!$A:$H,2,FALSE)</f>
        <v>7992.05</v>
      </c>
      <c r="O807" s="22">
        <f>VLOOKUP($A807,SMALLCAP100!$A:$H,2,FALSE)</f>
        <v>3731.03</v>
      </c>
    </row>
    <row r="808" spans="1:15">
      <c r="A808" s="21">
        <v>40707</v>
      </c>
      <c r="B808">
        <v>5482.8</v>
      </c>
      <c r="C808" s="22">
        <f>VLOOKUP(A808,NIFTY!$A:$E,3,FALSE)</f>
        <v>5469.85</v>
      </c>
      <c r="D808" s="22">
        <f>VLOOKUP($A808,NIFTY!$A:$E,4,FALSE)</f>
        <v>5496.7</v>
      </c>
      <c r="E808" s="22">
        <f>VLOOKUP($A808,NIFTY!$A:$E,5,FALSE)</f>
        <v>5436.95</v>
      </c>
      <c r="F808">
        <v>18.91</v>
      </c>
      <c r="G808">
        <v>11952.97</v>
      </c>
      <c r="H808">
        <v>5498.5</v>
      </c>
      <c r="I808">
        <v>44.865000000000002</v>
      </c>
      <c r="J808" s="22">
        <f>VLOOKUP(A808,FII!$A$1:$D$3730,3,FALSE)</f>
        <v>0</v>
      </c>
      <c r="K808" s="22">
        <f>VLOOKUP(A808,FII!$A$1:$D$3730,4,FALSE)</f>
        <v>0</v>
      </c>
      <c r="L808" s="22">
        <f>VLOOKUP(A808,CRUDE!$A:$B,2,FALSE)</f>
        <v>119.1</v>
      </c>
      <c r="M808" s="22">
        <f>VLOOKUP(A808,NIFTY!$A:$H,8,FALSE)</f>
        <v>80.11</v>
      </c>
      <c r="N808" s="22">
        <f>VLOOKUP($A808,MIDCAP100!$A:$H,2,FALSE)</f>
        <v>8037.45</v>
      </c>
      <c r="O808" s="22">
        <f>VLOOKUP($A808,SMALLCAP100!$A:$H,2,FALSE)</f>
        <v>3714.05</v>
      </c>
    </row>
    <row r="809" spans="1:15">
      <c r="A809" s="21">
        <v>40708</v>
      </c>
      <c r="B809">
        <v>5500.5</v>
      </c>
      <c r="C809" s="22">
        <f>VLOOKUP(A809,NIFTY!$A:$E,3,FALSE)</f>
        <v>5485.6</v>
      </c>
      <c r="D809" s="22">
        <f>VLOOKUP($A809,NIFTY!$A:$E,4,FALSE)</f>
        <v>5520.15</v>
      </c>
      <c r="E809" s="22">
        <f>VLOOKUP($A809,NIFTY!$A:$E,5,FALSE)</f>
        <v>5484.2</v>
      </c>
      <c r="F809">
        <v>18.510000000000002</v>
      </c>
      <c r="G809">
        <v>12076.11</v>
      </c>
      <c r="H809">
        <v>5515.8</v>
      </c>
      <c r="I809">
        <v>44.746000000000002</v>
      </c>
      <c r="J809" s="22">
        <f>VLOOKUP(A809,FII!$A$1:$D$3730,3,FALSE)</f>
        <v>333.47</v>
      </c>
      <c r="K809" s="22">
        <f>VLOOKUP(A809,FII!$A$1:$D$3730,4,FALSE)</f>
        <v>-167.23</v>
      </c>
      <c r="L809" s="22">
        <f>VLOOKUP(A809,CRUDE!$A:$B,2,FALSE)</f>
        <v>120.16</v>
      </c>
      <c r="M809" s="22">
        <f>VLOOKUP(A809,NIFTY!$A:$H,8,FALSE)</f>
        <v>97.84</v>
      </c>
      <c r="N809" s="22">
        <f>VLOOKUP($A809,MIDCAP100!$A:$H,2,FALSE)</f>
        <v>8078.6</v>
      </c>
      <c r="O809" s="22">
        <f>VLOOKUP($A809,SMALLCAP100!$A:$H,2,FALSE)</f>
        <v>3729.83</v>
      </c>
    </row>
    <row r="810" spans="1:15">
      <c r="A810" s="21">
        <v>40709</v>
      </c>
      <c r="B810">
        <v>5447.5</v>
      </c>
      <c r="C810" s="22">
        <f>VLOOKUP(A810,NIFTY!$A:$E,3,FALSE)</f>
        <v>5494.45</v>
      </c>
      <c r="D810" s="22">
        <f>VLOOKUP($A810,NIFTY!$A:$E,4,FALSE)</f>
        <v>5499.35</v>
      </c>
      <c r="E810" s="22">
        <f>VLOOKUP($A810,NIFTY!$A:$E,5,FALSE)</f>
        <v>5438.95</v>
      </c>
      <c r="F810">
        <v>19.14</v>
      </c>
      <c r="G810">
        <v>11897.27</v>
      </c>
      <c r="H810">
        <v>5450.6</v>
      </c>
      <c r="I810">
        <v>44.77</v>
      </c>
      <c r="J810" s="22">
        <f>VLOOKUP(A810,FII!$A$1:$D$3730,3,FALSE)</f>
        <v>-457.81</v>
      </c>
      <c r="K810" s="22">
        <f>VLOOKUP(A810,FII!$A$1:$D$3730,4,FALSE)</f>
        <v>-512.84</v>
      </c>
      <c r="L810" s="22">
        <f>VLOOKUP(A810,CRUDE!$A:$B,2,FALSE)</f>
        <v>117.1</v>
      </c>
      <c r="M810" s="22">
        <f>VLOOKUP(A810,NIFTY!$A:$H,8,FALSE)</f>
        <v>95.88</v>
      </c>
      <c r="N810" s="22">
        <f>VLOOKUP($A810,MIDCAP100!$A:$H,2,FALSE)</f>
        <v>8027.3</v>
      </c>
      <c r="O810" s="22">
        <f>VLOOKUP($A810,SMALLCAP100!$A:$H,2,FALSE)</f>
        <v>3700.99</v>
      </c>
    </row>
    <row r="811" spans="1:15">
      <c r="A811" s="21">
        <v>40710</v>
      </c>
      <c r="B811">
        <v>5396.75</v>
      </c>
      <c r="C811" s="22">
        <f>VLOOKUP(A811,NIFTY!$A:$E,3,FALSE)</f>
        <v>5419.65</v>
      </c>
      <c r="D811" s="22">
        <f>VLOOKUP($A811,NIFTY!$A:$E,4,FALSE)</f>
        <v>5447.5</v>
      </c>
      <c r="E811" s="22">
        <f>VLOOKUP($A811,NIFTY!$A:$E,5,FALSE)</f>
        <v>5389.8</v>
      </c>
      <c r="F811">
        <v>19.66</v>
      </c>
      <c r="G811">
        <v>11961.52</v>
      </c>
      <c r="H811">
        <v>5402.4</v>
      </c>
      <c r="I811">
        <v>44.905000000000001</v>
      </c>
      <c r="J811" s="22">
        <f>VLOOKUP(A811,FII!$A$1:$D$3730,3,FALSE)</f>
        <v>-732.24</v>
      </c>
      <c r="K811" s="22">
        <f>VLOOKUP(A811,FII!$A$1:$D$3730,4,FALSE)</f>
        <v>-340.28</v>
      </c>
      <c r="L811" s="22">
        <f>VLOOKUP(A811,CRUDE!$A:$B,2,FALSE)</f>
        <v>114.02</v>
      </c>
      <c r="M811" s="22">
        <f>VLOOKUP(A811,NIFTY!$A:$H,8,FALSE)</f>
        <v>128.06</v>
      </c>
      <c r="N811" s="22">
        <f>VLOOKUP($A811,MIDCAP100!$A:$H,2,FALSE)</f>
        <v>7974.15</v>
      </c>
      <c r="O811" s="22">
        <f>VLOOKUP($A811,SMALLCAP100!$A:$H,2,FALSE)</f>
        <v>3668.22</v>
      </c>
    </row>
    <row r="812" spans="1:15">
      <c r="A812" s="21">
        <v>40711</v>
      </c>
      <c r="B812">
        <v>5366.4</v>
      </c>
      <c r="C812" s="22">
        <f>VLOOKUP(A812,NIFTY!$A:$E,3,FALSE)</f>
        <v>5412.5</v>
      </c>
      <c r="D812" s="22">
        <f>VLOOKUP($A812,NIFTY!$A:$E,4,FALSE)</f>
        <v>5421.15</v>
      </c>
      <c r="E812" s="22">
        <f>VLOOKUP($A812,NIFTY!$A:$E,5,FALSE)</f>
        <v>5355.85</v>
      </c>
      <c r="F812">
        <v>20.27</v>
      </c>
      <c r="G812">
        <v>12004.36</v>
      </c>
      <c r="H812">
        <v>5380.1</v>
      </c>
      <c r="I812">
        <v>44.8</v>
      </c>
      <c r="J812" s="22">
        <f>VLOOKUP(A812,FII!$A$1:$D$3730,3,FALSE)</f>
        <v>-299.36</v>
      </c>
      <c r="K812" s="22">
        <f>VLOOKUP(A812,FII!$A$1:$D$3730,4,FALSE)</f>
        <v>-138.33000000000001</v>
      </c>
      <c r="L812" s="22">
        <f>VLOOKUP(A812,CRUDE!$A:$B,2,FALSE)</f>
        <v>113.21</v>
      </c>
      <c r="M812" s="22">
        <f>VLOOKUP(A812,NIFTY!$A:$H,8,FALSE)</f>
        <v>97.88</v>
      </c>
      <c r="N812" s="22">
        <f>VLOOKUP($A812,MIDCAP100!$A:$H,2,FALSE)</f>
        <v>7921.15</v>
      </c>
      <c r="O812" s="22">
        <f>VLOOKUP($A812,SMALLCAP100!$A:$H,2,FALSE)</f>
        <v>3634.9</v>
      </c>
    </row>
    <row r="813" spans="1:15">
      <c r="A813" s="21">
        <v>40714</v>
      </c>
      <c r="B813">
        <v>5257.9</v>
      </c>
      <c r="C813" s="22">
        <f>VLOOKUP(A813,NIFTY!$A:$E,3,FALSE)</f>
        <v>5372.2</v>
      </c>
      <c r="D813" s="22">
        <f>VLOOKUP($A813,NIFTY!$A:$E,4,FALSE)</f>
        <v>5377.4</v>
      </c>
      <c r="E813" s="22">
        <f>VLOOKUP($A813,NIFTY!$A:$E,5,FALSE)</f>
        <v>5195.8999999999996</v>
      </c>
      <c r="F813">
        <v>22.18</v>
      </c>
      <c r="G813">
        <v>12080.38</v>
      </c>
      <c r="H813">
        <v>5260.05</v>
      </c>
      <c r="I813">
        <v>45</v>
      </c>
      <c r="J813" s="22">
        <f>VLOOKUP(A813,FII!$A$1:$D$3730,3,FALSE)</f>
        <v>789.59</v>
      </c>
      <c r="K813" s="22">
        <f>VLOOKUP(A813,FII!$A$1:$D$3730,4,FALSE)</f>
        <v>139.13</v>
      </c>
      <c r="L813" s="22">
        <f>VLOOKUP(A813,CRUDE!$A:$B,2,FALSE)</f>
        <v>111.69</v>
      </c>
      <c r="M813" s="22">
        <f>VLOOKUP(A813,NIFTY!$A:$H,8,FALSE)</f>
        <v>135.34</v>
      </c>
      <c r="N813" s="22">
        <f>VLOOKUP($A813,MIDCAP100!$A:$H,2,FALSE)</f>
        <v>7732.4</v>
      </c>
      <c r="O813" s="22">
        <f>VLOOKUP($A813,SMALLCAP100!$A:$H,2,FALSE)</f>
        <v>3634.9</v>
      </c>
    </row>
    <row r="814" spans="1:15">
      <c r="A814" s="21">
        <v>40715</v>
      </c>
      <c r="B814">
        <v>5275.85</v>
      </c>
      <c r="C814" s="22">
        <f>VLOOKUP(A814,NIFTY!$A:$E,3,FALSE)</f>
        <v>5280.8</v>
      </c>
      <c r="D814" s="22">
        <f>VLOOKUP($A814,NIFTY!$A:$E,4,FALSE)</f>
        <v>5322.45</v>
      </c>
      <c r="E814" s="22">
        <f>VLOOKUP($A814,NIFTY!$A:$E,5,FALSE)</f>
        <v>5257</v>
      </c>
      <c r="F814">
        <v>21.31</v>
      </c>
      <c r="G814">
        <v>12190.01</v>
      </c>
      <c r="H814">
        <v>5277.85</v>
      </c>
      <c r="I814">
        <v>44.844999999999999</v>
      </c>
      <c r="J814" s="22">
        <f>VLOOKUP(A814,FII!$A$1:$D$3730,3,FALSE)</f>
        <v>492.07</v>
      </c>
      <c r="K814" s="22">
        <f>VLOOKUP(A814,FII!$A$1:$D$3730,4,FALSE)</f>
        <v>236.85</v>
      </c>
      <c r="L814" s="22">
        <f>VLOOKUP(A814,CRUDE!$A:$B,2,FALSE)</f>
        <v>110.95</v>
      </c>
      <c r="M814" s="22">
        <f>VLOOKUP(A814,NIFTY!$A:$H,8,FALSE)</f>
        <v>107.19</v>
      </c>
      <c r="N814" s="22">
        <f>VLOOKUP($A814,MIDCAP100!$A:$H,2,FALSE)</f>
        <v>7698.05</v>
      </c>
      <c r="O814" s="22">
        <f>VLOOKUP($A814,SMALLCAP100!$A:$H,2,FALSE)</f>
        <v>3468.75</v>
      </c>
    </row>
    <row r="815" spans="1:15">
      <c r="A815" s="21">
        <v>40716</v>
      </c>
      <c r="B815">
        <v>5278.3</v>
      </c>
      <c r="C815" s="22">
        <f>VLOOKUP(A815,NIFTY!$A:$E,3,FALSE)</f>
        <v>5304.65</v>
      </c>
      <c r="D815" s="22">
        <f>VLOOKUP($A815,NIFTY!$A:$E,4,FALSE)</f>
        <v>5310.5</v>
      </c>
      <c r="E815" s="22">
        <f>VLOOKUP($A815,NIFTY!$A:$E,5,FALSE)</f>
        <v>5262.5</v>
      </c>
      <c r="F815">
        <v>20.89</v>
      </c>
      <c r="G815">
        <v>12109.67</v>
      </c>
      <c r="H815">
        <v>5283.25</v>
      </c>
      <c r="I815">
        <v>44.895000000000003</v>
      </c>
      <c r="J815" s="22">
        <f>VLOOKUP(A815,FII!$A$1:$D$3730,3,FALSE)</f>
        <v>435.55</v>
      </c>
      <c r="K815" s="22">
        <f>VLOOKUP(A815,FII!$A$1:$D$3730,4,FALSE)</f>
        <v>118.31</v>
      </c>
      <c r="L815" s="22">
        <f>VLOOKUP(A815,CRUDE!$A:$B,2,FALSE)</f>
        <v>114.21</v>
      </c>
      <c r="M815" s="22">
        <f>VLOOKUP(A815,NIFTY!$A:$H,8,FALSE)</f>
        <v>95.77</v>
      </c>
      <c r="N815" s="22">
        <f>VLOOKUP($A815,MIDCAP100!$A:$H,2,FALSE)</f>
        <v>7631.65</v>
      </c>
      <c r="O815" s="22">
        <f>VLOOKUP($A815,SMALLCAP100!$A:$H,2,FALSE)</f>
        <v>3437.3</v>
      </c>
    </row>
    <row r="816" spans="1:15">
      <c r="A816" s="21">
        <v>40717</v>
      </c>
      <c r="B816">
        <v>5320</v>
      </c>
      <c r="C816" s="22">
        <f>VLOOKUP(A816,NIFTY!$A:$E,3,FALSE)</f>
        <v>5269.1</v>
      </c>
      <c r="D816" s="22">
        <f>VLOOKUP($A816,NIFTY!$A:$E,4,FALSE)</f>
        <v>5330.6</v>
      </c>
      <c r="E816" s="22">
        <f>VLOOKUP($A816,NIFTY!$A:$E,5,FALSE)</f>
        <v>5252.25</v>
      </c>
      <c r="F816">
        <v>19.5</v>
      </c>
      <c r="G816">
        <v>12050</v>
      </c>
      <c r="H816">
        <v>5316.2</v>
      </c>
      <c r="I816">
        <v>44.954999999999998</v>
      </c>
      <c r="J816" s="22">
        <f>VLOOKUP(A816,FII!$A$1:$D$3730,3,FALSE)</f>
        <v>161.63999999999999</v>
      </c>
      <c r="K816" s="22">
        <f>VLOOKUP(A816,FII!$A$1:$D$3730,4,FALSE)</f>
        <v>-79.290000000000006</v>
      </c>
      <c r="L816" s="22">
        <f>VLOOKUP(A816,CRUDE!$A:$B,2,FALSE)</f>
        <v>107.26</v>
      </c>
      <c r="M816" s="22">
        <f>VLOOKUP(A816,NIFTY!$A:$H,8,FALSE)</f>
        <v>89</v>
      </c>
      <c r="N816" s="22">
        <f>VLOOKUP($A816,MIDCAP100!$A:$H,2,FALSE)</f>
        <v>7642.75</v>
      </c>
      <c r="O816" s="22">
        <f>VLOOKUP($A816,SMALLCAP100!$A:$H,2,FALSE)</f>
        <v>3437.3</v>
      </c>
    </row>
    <row r="817" spans="1:15">
      <c r="A817" s="21">
        <v>40718</v>
      </c>
      <c r="B817">
        <v>5471.25</v>
      </c>
      <c r="C817" s="22">
        <f>VLOOKUP(A817,NIFTY!$A:$E,3,FALSE)</f>
        <v>5343.4</v>
      </c>
      <c r="D817" s="22">
        <f>VLOOKUP($A817,NIFTY!$A:$E,4,FALSE)</f>
        <v>5477.85</v>
      </c>
      <c r="E817" s="22">
        <f>VLOOKUP($A817,NIFTY!$A:$E,5,FALSE)</f>
        <v>5343.4</v>
      </c>
      <c r="F817">
        <v>19.32</v>
      </c>
      <c r="G817">
        <v>11934.58</v>
      </c>
      <c r="H817">
        <v>5484.05</v>
      </c>
      <c r="I817">
        <v>44.994999999999997</v>
      </c>
      <c r="J817" s="22">
        <f>VLOOKUP(A817,FII!$A$1:$D$3730,3,FALSE)</f>
        <v>2787.01</v>
      </c>
      <c r="K817" s="22">
        <f>VLOOKUP(A817,FII!$A$1:$D$3730,4,FALSE)</f>
        <v>482.17</v>
      </c>
      <c r="L817" s="22">
        <f>VLOOKUP(A817,CRUDE!$A:$B,2,FALSE)</f>
        <v>105.12</v>
      </c>
      <c r="M817" s="22">
        <f>VLOOKUP(A817,NIFTY!$A:$H,8,FALSE)</f>
        <v>140.1</v>
      </c>
      <c r="N817" s="22">
        <f>VLOOKUP($A817,MIDCAP100!$A:$H,2,FALSE)</f>
        <v>7799.1</v>
      </c>
      <c r="O817" s="22">
        <f>VLOOKUP($A817,SMALLCAP100!$A:$H,2,FALSE)</f>
        <v>3519.73</v>
      </c>
    </row>
    <row r="818" spans="1:15">
      <c r="A818" s="21">
        <v>40721</v>
      </c>
      <c r="B818">
        <v>5526.6</v>
      </c>
      <c r="C818" s="22">
        <f>VLOOKUP(A818,NIFTY!$A:$E,3,FALSE)</f>
        <v>5441.2</v>
      </c>
      <c r="D818" s="22">
        <f>VLOOKUP($A818,NIFTY!$A:$E,4,FALSE)</f>
        <v>5552.65</v>
      </c>
      <c r="E818" s="22">
        <f>VLOOKUP($A818,NIFTY!$A:$E,5,FALSE)</f>
        <v>5434.25</v>
      </c>
      <c r="F818">
        <v>19.989999999999998</v>
      </c>
      <c r="G818">
        <v>12043.56</v>
      </c>
      <c r="H818">
        <v>5534.2</v>
      </c>
      <c r="I818">
        <v>45.034999999999997</v>
      </c>
      <c r="J818" s="22">
        <f>VLOOKUP(A818,FII!$A$1:$D$3730,3,FALSE)</f>
        <v>-182.77</v>
      </c>
      <c r="K818" s="22">
        <f>VLOOKUP(A818,FII!$A$1:$D$3730,4,FALSE)</f>
        <v>-304.23</v>
      </c>
      <c r="L818" s="22">
        <f>VLOOKUP(A818,CRUDE!$A:$B,2,FALSE)</f>
        <v>105.99</v>
      </c>
      <c r="M818" s="22">
        <f>VLOOKUP(A818,NIFTY!$A:$H,8,FALSE)</f>
        <v>143.4</v>
      </c>
      <c r="N818" s="22">
        <f>VLOOKUP($A818,MIDCAP100!$A:$H,2,FALSE)</f>
        <v>7902.75</v>
      </c>
      <c r="O818" s="22">
        <f>VLOOKUP($A818,SMALLCAP100!$A:$H,2,FALSE)</f>
        <v>3551.58</v>
      </c>
    </row>
    <row r="819" spans="1:15">
      <c r="A819" s="21">
        <v>40722</v>
      </c>
      <c r="B819">
        <v>5545.3</v>
      </c>
      <c r="C819" s="22">
        <f>VLOOKUP(A819,NIFTY!$A:$E,3,FALSE)</f>
        <v>5548.85</v>
      </c>
      <c r="D819" s="22">
        <f>VLOOKUP($A819,NIFTY!$A:$E,4,FALSE)</f>
        <v>5558.3</v>
      </c>
      <c r="E819" s="22">
        <f>VLOOKUP($A819,NIFTY!$A:$E,5,FALSE)</f>
        <v>5496.35</v>
      </c>
      <c r="F819">
        <v>19.489999999999998</v>
      </c>
      <c r="G819">
        <v>12188.69</v>
      </c>
      <c r="H819">
        <v>5549.05</v>
      </c>
      <c r="I819">
        <v>45.04</v>
      </c>
      <c r="J819" s="22">
        <f>VLOOKUP(A819,FII!$A$1:$D$3730,3,FALSE)</f>
        <v>452.26</v>
      </c>
      <c r="K819" s="22">
        <f>VLOOKUP(A819,FII!$A$1:$D$3730,4,FALSE)</f>
        <v>-488.31</v>
      </c>
      <c r="L819" s="22">
        <f>VLOOKUP(A819,CRUDE!$A:$B,2,FALSE)</f>
        <v>108.78</v>
      </c>
      <c r="M819" s="22">
        <f>VLOOKUP(A819,NIFTY!$A:$H,8,FALSE)</f>
        <v>114.41</v>
      </c>
      <c r="N819" s="22">
        <f>VLOOKUP($A819,MIDCAP100!$A:$H,2,FALSE)</f>
        <v>7924.85</v>
      </c>
      <c r="O819" s="22">
        <f>VLOOKUP($A819,SMALLCAP100!$A:$H,2,FALSE)</f>
        <v>3583.07</v>
      </c>
    </row>
    <row r="820" spans="1:15">
      <c r="A820" s="21">
        <v>40723</v>
      </c>
      <c r="B820">
        <v>5600.45</v>
      </c>
      <c r="C820" s="22">
        <f>VLOOKUP(A820,NIFTY!$A:$E,3,FALSE)</f>
        <v>5566.5</v>
      </c>
      <c r="D820" s="22">
        <f>VLOOKUP($A820,NIFTY!$A:$E,4,FALSE)</f>
        <v>5608.65</v>
      </c>
      <c r="E820" s="22">
        <f>VLOOKUP($A820,NIFTY!$A:$E,5,FALSE)</f>
        <v>5566.5</v>
      </c>
      <c r="F820">
        <v>19.46</v>
      </c>
      <c r="G820">
        <v>12261.42</v>
      </c>
      <c r="H820">
        <v>5604.1</v>
      </c>
      <c r="I820">
        <v>44.865000000000002</v>
      </c>
      <c r="J820" s="22">
        <f>VLOOKUP(A820,FII!$A$1:$D$3730,3,FALSE)</f>
        <v>728.28</v>
      </c>
      <c r="K820" s="22">
        <f>VLOOKUP(A820,FII!$A$1:$D$3730,4,FALSE)</f>
        <v>-52.28</v>
      </c>
      <c r="L820" s="22">
        <f>VLOOKUP(A820,CRUDE!$A:$B,2,FALSE)</f>
        <v>112.4</v>
      </c>
      <c r="M820" s="22">
        <f>VLOOKUP(A820,NIFTY!$A:$H,8,FALSE)</f>
        <v>124.59</v>
      </c>
      <c r="N820" s="22">
        <f>VLOOKUP($A820,MIDCAP100!$A:$H,2,FALSE)</f>
        <v>7966.75</v>
      </c>
      <c r="O820" s="22">
        <f>VLOOKUP($A820,SMALLCAP100!$A:$H,2,FALSE)</f>
        <v>3635.46</v>
      </c>
    </row>
    <row r="821" spans="1:15">
      <c r="A821" s="21">
        <v>40724</v>
      </c>
      <c r="B821">
        <v>5647.4</v>
      </c>
      <c r="C821" s="22">
        <f>VLOOKUP(A821,NIFTY!$A:$E,3,FALSE)</f>
        <v>5614.5</v>
      </c>
      <c r="D821" s="22">
        <f>VLOOKUP($A821,NIFTY!$A:$E,4,FALSE)</f>
        <v>5657.9</v>
      </c>
      <c r="E821" s="22">
        <f>VLOOKUP($A821,NIFTY!$A:$E,5,FALSE)</f>
        <v>5606.1</v>
      </c>
      <c r="F821">
        <v>18.41</v>
      </c>
      <c r="G821">
        <v>12414.34</v>
      </c>
      <c r="H821">
        <v>5647.4</v>
      </c>
      <c r="I821">
        <v>44.7</v>
      </c>
      <c r="J821" s="22">
        <f>VLOOKUP(A821,FII!$A$1:$D$3730,3,FALSE)</f>
        <v>1091.19</v>
      </c>
      <c r="K821" s="22">
        <f>VLOOKUP(A821,FII!$A$1:$D$3730,4,FALSE)</f>
        <v>-27.25</v>
      </c>
      <c r="L821" s="22">
        <f>VLOOKUP(A821,CRUDE!$A:$B,2,FALSE)</f>
        <v>112.48</v>
      </c>
      <c r="M821" s="22">
        <f>VLOOKUP(A821,NIFTY!$A:$H,8,FALSE)</f>
        <v>179.22</v>
      </c>
      <c r="N821" s="22">
        <f>VLOOKUP($A821,MIDCAP100!$A:$H,2,FALSE)</f>
        <v>7971.5</v>
      </c>
      <c r="O821" s="22">
        <f>VLOOKUP($A821,SMALLCAP100!$A:$H,2,FALSE)</f>
        <v>3665.03</v>
      </c>
    </row>
    <row r="822" spans="1:15">
      <c r="A822" s="21">
        <v>40725</v>
      </c>
      <c r="B822">
        <v>5627.2</v>
      </c>
      <c r="C822" s="22">
        <f>VLOOKUP(A822,NIFTY!$A:$E,3,FALSE)</f>
        <v>5705.75</v>
      </c>
      <c r="D822" s="22">
        <f>VLOOKUP($A822,NIFTY!$A:$E,4,FALSE)</f>
        <v>5705.8</v>
      </c>
      <c r="E822" s="22">
        <f>VLOOKUP($A822,NIFTY!$A:$E,5,FALSE)</f>
        <v>5609.75</v>
      </c>
      <c r="F822">
        <v>18.21</v>
      </c>
      <c r="G822">
        <v>12582.77</v>
      </c>
      <c r="H822">
        <v>5638.4</v>
      </c>
      <c r="I822">
        <v>44.63</v>
      </c>
      <c r="J822" s="22">
        <f>VLOOKUP(A822,FII!$A$1:$D$3730,3,FALSE)</f>
        <v>-133.77000000000001</v>
      </c>
      <c r="K822" s="22">
        <f>VLOOKUP(A822,FII!$A$1:$D$3730,4,FALSE)</f>
        <v>-157.53</v>
      </c>
      <c r="L822" s="22">
        <f>VLOOKUP(A822,CRUDE!$A:$B,2,FALSE)</f>
        <v>111.77</v>
      </c>
      <c r="M822" s="22">
        <f>VLOOKUP(A822,NIFTY!$A:$H,8,FALSE)</f>
        <v>141.09</v>
      </c>
      <c r="N822" s="22">
        <f>VLOOKUP($A822,MIDCAP100!$A:$H,2,FALSE)</f>
        <v>8026.1</v>
      </c>
      <c r="O822" s="22">
        <f>VLOOKUP($A822,SMALLCAP100!$A:$H,2,FALSE)</f>
        <v>3674.98</v>
      </c>
    </row>
    <row r="823" spans="1:15">
      <c r="A823" s="21">
        <v>40728</v>
      </c>
      <c r="B823">
        <v>5650.5</v>
      </c>
      <c r="C823" s="22">
        <f>VLOOKUP(A823,NIFTY!$A:$E,3,FALSE)</f>
        <v>5679.55</v>
      </c>
      <c r="D823" s="22">
        <f>VLOOKUP($A823,NIFTY!$A:$E,4,FALSE)</f>
        <v>5679.65</v>
      </c>
      <c r="E823" s="22">
        <f>VLOOKUP($A823,NIFTY!$A:$E,5,FALSE)</f>
        <v>5633.1</v>
      </c>
      <c r="F823">
        <v>18.170000000000002</v>
      </c>
      <c r="G823" t="e">
        <v>#N/A</v>
      </c>
      <c r="H823">
        <v>5665.85</v>
      </c>
      <c r="I823">
        <v>44.43</v>
      </c>
      <c r="J823" s="22">
        <f>VLOOKUP(A823,FII!$A$1:$D$3730,3,FALSE)</f>
        <v>731.14</v>
      </c>
      <c r="K823" s="22">
        <f>VLOOKUP(A823,FII!$A$1:$D$3730,4,FALSE)</f>
        <v>-160.38999999999999</v>
      </c>
      <c r="L823" s="22">
        <f>VLOOKUP(A823,CRUDE!$A:$B,2,FALSE)</f>
        <v>111.39</v>
      </c>
      <c r="M823" s="22">
        <f>VLOOKUP(A823,NIFTY!$A:$H,8,FALSE)</f>
        <v>103.53</v>
      </c>
      <c r="N823" s="22">
        <f>VLOOKUP($A823,MIDCAP100!$A:$H,2,FALSE)</f>
        <v>8093.3</v>
      </c>
      <c r="O823" s="22">
        <f>VLOOKUP($A823,SMALLCAP100!$A:$H,2,FALSE)</f>
        <v>3674.98</v>
      </c>
    </row>
    <row r="824" spans="1:15">
      <c r="A824" s="21">
        <v>40729</v>
      </c>
      <c r="B824">
        <v>5632.1</v>
      </c>
      <c r="C824" s="22">
        <f>VLOOKUP(A824,NIFTY!$A:$E,3,FALSE)</f>
        <v>5659.85</v>
      </c>
      <c r="D824" s="22">
        <f>VLOOKUP($A824,NIFTY!$A:$E,4,FALSE)</f>
        <v>5659.85</v>
      </c>
      <c r="E824" s="22">
        <f>VLOOKUP($A824,NIFTY!$A:$E,5,FALSE)</f>
        <v>5612.3</v>
      </c>
      <c r="F824">
        <v>18.25</v>
      </c>
      <c r="G824">
        <v>12569.87</v>
      </c>
      <c r="H824">
        <v>5651.1</v>
      </c>
      <c r="I824">
        <v>44.43</v>
      </c>
      <c r="J824" s="22">
        <f>VLOOKUP(A824,FII!$A$1:$D$3730,3,FALSE)</f>
        <v>-158.1</v>
      </c>
      <c r="K824" s="22">
        <f>VLOOKUP(A824,FII!$A$1:$D$3730,4,FALSE)</f>
        <v>-634.97</v>
      </c>
      <c r="L824" s="22">
        <f>VLOOKUP(A824,CRUDE!$A:$B,2,FALSE)</f>
        <v>113.61</v>
      </c>
      <c r="M824" s="22">
        <f>VLOOKUP(A824,NIFTY!$A:$H,8,FALSE)</f>
        <v>100.78</v>
      </c>
      <c r="N824" s="22">
        <f>VLOOKUP($A824,MIDCAP100!$A:$H,2,FALSE)</f>
        <v>8068.9</v>
      </c>
      <c r="O824" s="22">
        <f>VLOOKUP($A824,SMALLCAP100!$A:$H,2,FALSE)</f>
        <v>3712.15</v>
      </c>
    </row>
    <row r="825" spans="1:15">
      <c r="A825" s="21">
        <v>40730</v>
      </c>
      <c r="B825">
        <v>5625.45</v>
      </c>
      <c r="C825" s="22">
        <f>VLOOKUP(A825,NIFTY!$A:$E,3,FALSE)</f>
        <v>5622.7</v>
      </c>
      <c r="D825" s="22">
        <f>VLOOKUP($A825,NIFTY!$A:$E,4,FALSE)</f>
        <v>5655.4</v>
      </c>
      <c r="E825" s="22">
        <f>VLOOKUP($A825,NIFTY!$A:$E,5,FALSE)</f>
        <v>5610.75</v>
      </c>
      <c r="F825">
        <v>18.34</v>
      </c>
      <c r="G825">
        <v>12626.02</v>
      </c>
      <c r="H825">
        <v>5636.65</v>
      </c>
      <c r="I825">
        <v>44.48</v>
      </c>
      <c r="J825" s="22">
        <f>VLOOKUP(A825,FII!$A$1:$D$3730,3,FALSE)</f>
        <v>10.33</v>
      </c>
      <c r="K825" s="22">
        <f>VLOOKUP(A825,FII!$A$1:$D$3730,4,FALSE)</f>
        <v>-278.10000000000002</v>
      </c>
      <c r="L825" s="22">
        <f>VLOOKUP(A825,CRUDE!$A:$B,2,FALSE)</f>
        <v>113.62</v>
      </c>
      <c r="M825" s="22">
        <f>VLOOKUP(A825,NIFTY!$A:$H,8,FALSE)</f>
        <v>86.11</v>
      </c>
      <c r="N825" s="22">
        <f>VLOOKUP($A825,MIDCAP100!$A:$H,2,FALSE)</f>
        <v>8080.95</v>
      </c>
      <c r="O825" s="22">
        <f>VLOOKUP($A825,SMALLCAP100!$A:$H,2,FALSE)</f>
        <v>3729.24</v>
      </c>
    </row>
    <row r="826" spans="1:15">
      <c r="A826" s="21">
        <v>40731</v>
      </c>
      <c r="B826">
        <v>5728.95</v>
      </c>
      <c r="C826" s="22">
        <f>VLOOKUP(A826,NIFTY!$A:$E,3,FALSE)</f>
        <v>5633.35</v>
      </c>
      <c r="D826" s="22">
        <f>VLOOKUP($A826,NIFTY!$A:$E,4,FALSE)</f>
        <v>5737.15</v>
      </c>
      <c r="E826" s="22">
        <f>VLOOKUP($A826,NIFTY!$A:$E,5,FALSE)</f>
        <v>5632.95</v>
      </c>
      <c r="F826">
        <v>18.62</v>
      </c>
      <c r="G826">
        <v>12719.49</v>
      </c>
      <c r="H826">
        <v>5744.6</v>
      </c>
      <c r="I826">
        <v>44.28</v>
      </c>
      <c r="J826" s="22">
        <f>VLOOKUP(A826,FII!$A$1:$D$3730,3,FALSE)</f>
        <v>601.04999999999995</v>
      </c>
      <c r="K826" s="22">
        <f>VLOOKUP(A826,FII!$A$1:$D$3730,4,FALSE)</f>
        <v>-16.66</v>
      </c>
      <c r="L826" s="22">
        <f>VLOOKUP(A826,CRUDE!$A:$B,2,FALSE)</f>
        <v>118.59</v>
      </c>
      <c r="M826" s="22">
        <f>VLOOKUP(A826,NIFTY!$A:$H,8,FALSE)</f>
        <v>112.22</v>
      </c>
      <c r="N826" s="22">
        <f>VLOOKUP($A826,MIDCAP100!$A:$H,2,FALSE)</f>
        <v>8175.75</v>
      </c>
      <c r="O826" s="22">
        <f>VLOOKUP($A826,SMALLCAP100!$A:$H,2,FALSE)</f>
        <v>3779.52</v>
      </c>
    </row>
    <row r="827" spans="1:15">
      <c r="A827" s="21">
        <v>40732</v>
      </c>
      <c r="B827">
        <v>5660.65</v>
      </c>
      <c r="C827" s="22">
        <f>VLOOKUP(A827,NIFTY!$A:$E,3,FALSE)</f>
        <v>5734.65</v>
      </c>
      <c r="D827" s="22">
        <f>VLOOKUP($A827,NIFTY!$A:$E,4,FALSE)</f>
        <v>5740.4</v>
      </c>
      <c r="E827" s="22">
        <f>VLOOKUP($A827,NIFTY!$A:$E,5,FALSE)</f>
        <v>5651.05</v>
      </c>
      <c r="F827">
        <v>18.670000000000002</v>
      </c>
      <c r="G827">
        <v>12657.2</v>
      </c>
      <c r="H827">
        <v>5672.3</v>
      </c>
      <c r="I827">
        <v>44.38</v>
      </c>
      <c r="J827" s="22">
        <f>VLOOKUP(A827,FII!$A$1:$D$3730,3,FALSE)</f>
        <v>-562.13</v>
      </c>
      <c r="K827" s="22">
        <f>VLOOKUP(A827,FII!$A$1:$D$3730,4,FALSE)</f>
        <v>-698.75</v>
      </c>
      <c r="L827" s="22">
        <f>VLOOKUP(A827,CRUDE!$A:$B,2,FALSE)</f>
        <v>118.33</v>
      </c>
      <c r="M827" s="22">
        <f>VLOOKUP(A827,NIFTY!$A:$H,8,FALSE)</f>
        <v>129.28</v>
      </c>
      <c r="N827" s="22">
        <f>VLOOKUP($A827,MIDCAP100!$A:$H,2,FALSE)</f>
        <v>8115.9</v>
      </c>
      <c r="O827" s="22">
        <f>VLOOKUP($A827,SMALLCAP100!$A:$H,2,FALSE)</f>
        <v>3734.69</v>
      </c>
    </row>
    <row r="828" spans="1:15">
      <c r="A828" s="21">
        <v>40735</v>
      </c>
      <c r="B828">
        <v>5616.1</v>
      </c>
      <c r="C828" s="22">
        <f>VLOOKUP(A828,NIFTY!$A:$E,3,FALSE)</f>
        <v>5648.05</v>
      </c>
      <c r="D828" s="22">
        <f>VLOOKUP($A828,NIFTY!$A:$E,4,FALSE)</f>
        <v>5652.9</v>
      </c>
      <c r="E828" s="22">
        <f>VLOOKUP($A828,NIFTY!$A:$E,5,FALSE)</f>
        <v>5601.7</v>
      </c>
      <c r="F828">
        <v>19.690000000000001</v>
      </c>
      <c r="G828">
        <v>12505.76</v>
      </c>
      <c r="H828">
        <v>5617.05</v>
      </c>
      <c r="I828">
        <v>44.484999999999999</v>
      </c>
      <c r="J828" s="22">
        <f>VLOOKUP(A828,FII!$A$1:$D$3730,3,FALSE)</f>
        <v>-678.48</v>
      </c>
      <c r="K828" s="22">
        <f>VLOOKUP(A828,FII!$A$1:$D$3730,4,FALSE)</f>
        <v>-254.87</v>
      </c>
      <c r="L828" s="22">
        <f>VLOOKUP(A828,CRUDE!$A:$B,2,FALSE)</f>
        <v>117.24</v>
      </c>
      <c r="M828" s="22">
        <f>VLOOKUP(A828,NIFTY!$A:$H,8,FALSE)</f>
        <v>78.900000000000006</v>
      </c>
      <c r="N828" s="22">
        <f>VLOOKUP($A828,MIDCAP100!$A:$H,2,FALSE)</f>
        <v>8097.7</v>
      </c>
      <c r="O828" s="22">
        <f>VLOOKUP($A828,SMALLCAP100!$A:$H,2,FALSE)</f>
        <v>3734.69</v>
      </c>
    </row>
    <row r="829" spans="1:15">
      <c r="A829" s="21">
        <v>40736</v>
      </c>
      <c r="B829">
        <v>5526.15</v>
      </c>
      <c r="C829" s="22">
        <f>VLOOKUP(A829,NIFTY!$A:$E,3,FALSE)</f>
        <v>5556.9</v>
      </c>
      <c r="D829" s="22">
        <f>VLOOKUP($A829,NIFTY!$A:$E,4,FALSE)</f>
        <v>5580.25</v>
      </c>
      <c r="E829" s="22">
        <f>VLOOKUP($A829,NIFTY!$A:$E,5,FALSE)</f>
        <v>5496.95</v>
      </c>
      <c r="F829">
        <v>20.83</v>
      </c>
      <c r="G829">
        <v>12446.88</v>
      </c>
      <c r="H829">
        <v>5539.95</v>
      </c>
      <c r="I829">
        <v>44.704999999999998</v>
      </c>
      <c r="J829" s="22">
        <f>VLOOKUP(A829,FII!$A$1:$D$3730,3,FALSE)</f>
        <v>-645.04</v>
      </c>
      <c r="K829" s="22">
        <f>VLOOKUP(A829,FII!$A$1:$D$3730,4,FALSE)</f>
        <v>-376.96</v>
      </c>
      <c r="L829" s="22">
        <f>VLOOKUP(A829,CRUDE!$A:$B,2,FALSE)</f>
        <v>117.75</v>
      </c>
      <c r="M829" s="22">
        <f>VLOOKUP(A829,NIFTY!$A:$H,8,FALSE)</f>
        <v>104.91</v>
      </c>
      <c r="N829" s="22">
        <f>VLOOKUP($A829,MIDCAP100!$A:$H,2,FALSE)</f>
        <v>8004.6</v>
      </c>
      <c r="O829" s="22">
        <f>VLOOKUP($A829,SMALLCAP100!$A:$H,2,FALSE)</f>
        <v>3676.31</v>
      </c>
    </row>
    <row r="830" spans="1:15">
      <c r="A830" s="21">
        <v>40737</v>
      </c>
      <c r="B830">
        <v>5585.45</v>
      </c>
      <c r="C830" s="22">
        <f>VLOOKUP(A830,NIFTY!$A:$E,3,FALSE)</f>
        <v>5542.05</v>
      </c>
      <c r="D830" s="22">
        <f>VLOOKUP($A830,NIFTY!$A:$E,4,FALSE)</f>
        <v>5596.15</v>
      </c>
      <c r="E830" s="22">
        <f>VLOOKUP($A830,NIFTY!$A:$E,5,FALSE)</f>
        <v>5541.4</v>
      </c>
      <c r="F830">
        <v>19.52</v>
      </c>
      <c r="G830">
        <v>12491.61</v>
      </c>
      <c r="H830">
        <v>5599.75</v>
      </c>
      <c r="I830">
        <v>44.524999999999999</v>
      </c>
      <c r="J830" s="22">
        <f>VLOOKUP(A830,FII!$A$1:$D$3730,3,FALSE)</f>
        <v>357.18</v>
      </c>
      <c r="K830" s="22">
        <f>VLOOKUP(A830,FII!$A$1:$D$3730,4,FALSE)</f>
        <v>17.79</v>
      </c>
      <c r="L830" s="22">
        <f>VLOOKUP(A830,CRUDE!$A:$B,2,FALSE)</f>
        <v>118.78</v>
      </c>
      <c r="M830" s="22">
        <f>VLOOKUP(A830,NIFTY!$A:$H,8,FALSE)</f>
        <v>106.02</v>
      </c>
      <c r="N830" s="22">
        <f>VLOOKUP($A830,MIDCAP100!$A:$H,2,FALSE)</f>
        <v>8103</v>
      </c>
      <c r="O830" s="22">
        <f>VLOOKUP($A830,SMALLCAP100!$A:$H,2,FALSE)</f>
        <v>3735.41</v>
      </c>
    </row>
    <row r="831" spans="1:15">
      <c r="A831" s="21">
        <v>40738</v>
      </c>
      <c r="B831">
        <v>5599.8</v>
      </c>
      <c r="C831" s="22">
        <f>VLOOKUP(A831,NIFTY!$A:$E,3,FALSE)</f>
        <v>5569</v>
      </c>
      <c r="D831" s="22">
        <f>VLOOKUP($A831,NIFTY!$A:$E,4,FALSE)</f>
        <v>5653.95</v>
      </c>
      <c r="E831" s="22">
        <f>VLOOKUP($A831,NIFTY!$A:$E,5,FALSE)</f>
        <v>5541.7</v>
      </c>
      <c r="F831">
        <v>19.97</v>
      </c>
      <c r="G831">
        <v>12437.12</v>
      </c>
      <c r="H831">
        <v>5600.25</v>
      </c>
      <c r="I831">
        <v>44.505000000000003</v>
      </c>
      <c r="J831" s="22">
        <f>VLOOKUP(A831,FII!$A$1:$D$3730,3,FALSE)</f>
        <v>-105.76</v>
      </c>
      <c r="K831" s="22">
        <f>VLOOKUP(A831,FII!$A$1:$D$3730,4,FALSE)</f>
        <v>169.22</v>
      </c>
      <c r="L831" s="22">
        <f>VLOOKUP(A831,CRUDE!$A:$B,2,FALSE)</f>
        <v>118.32</v>
      </c>
      <c r="M831" s="22">
        <f>VLOOKUP(A831,NIFTY!$A:$H,8,FALSE)</f>
        <v>123.02</v>
      </c>
      <c r="N831" s="22">
        <f>VLOOKUP($A831,MIDCAP100!$A:$H,2,FALSE)</f>
        <v>8168.4</v>
      </c>
      <c r="O831" s="22">
        <f>VLOOKUP($A831,SMALLCAP100!$A:$H,2,FALSE)</f>
        <v>3742.13</v>
      </c>
    </row>
    <row r="832" spans="1:15">
      <c r="A832" s="21">
        <v>40739</v>
      </c>
      <c r="B832">
        <v>5581.1</v>
      </c>
      <c r="C832" s="22">
        <f>VLOOKUP(A832,NIFTY!$A:$E,3,FALSE)</f>
        <v>5602.95</v>
      </c>
      <c r="D832" s="22">
        <f>VLOOKUP($A832,NIFTY!$A:$E,4,FALSE)</f>
        <v>5631.7</v>
      </c>
      <c r="E832" s="22">
        <f>VLOOKUP($A832,NIFTY!$A:$E,5,FALSE)</f>
        <v>5562.75</v>
      </c>
      <c r="F832">
        <v>19.95</v>
      </c>
      <c r="G832">
        <v>12479.73</v>
      </c>
      <c r="H832">
        <v>5586.95</v>
      </c>
      <c r="I832">
        <v>44.515000000000001</v>
      </c>
      <c r="J832" s="22">
        <f>VLOOKUP(A832,FII!$A$1:$D$3730,3,FALSE)</f>
        <v>-187.74</v>
      </c>
      <c r="K832" s="22">
        <f>VLOOKUP(A832,FII!$A$1:$D$3730,4,FALSE)</f>
        <v>-206.51</v>
      </c>
      <c r="L832" s="22">
        <f>VLOOKUP(A832,CRUDE!$A:$B,2,FALSE)</f>
        <v>117.26</v>
      </c>
      <c r="M832" s="22">
        <f>VLOOKUP(A832,NIFTY!$A:$H,8,FALSE)</f>
        <v>80.430000000000007</v>
      </c>
      <c r="N832" s="22">
        <f>VLOOKUP($A832,MIDCAP100!$A:$H,2,FALSE)</f>
        <v>8175.2</v>
      </c>
      <c r="O832" s="22">
        <f>VLOOKUP($A832,SMALLCAP100!$A:$H,2,FALSE)</f>
        <v>3742.13</v>
      </c>
    </row>
    <row r="833" spans="1:15">
      <c r="A833" s="21">
        <v>40742</v>
      </c>
      <c r="B833">
        <v>5567.05</v>
      </c>
      <c r="C833" s="22">
        <f>VLOOKUP(A833,NIFTY!$A:$E,3,FALSE)</f>
        <v>5581.75</v>
      </c>
      <c r="D833" s="22">
        <f>VLOOKUP($A833,NIFTY!$A:$E,4,FALSE)</f>
        <v>5596.6</v>
      </c>
      <c r="E833" s="22">
        <f>VLOOKUP($A833,NIFTY!$A:$E,5,FALSE)</f>
        <v>5550.95</v>
      </c>
      <c r="F833">
        <v>20.2</v>
      </c>
      <c r="G833">
        <v>12385.16</v>
      </c>
      <c r="H833">
        <v>5572.75</v>
      </c>
      <c r="I833">
        <v>44.57</v>
      </c>
      <c r="J833" s="22">
        <f>VLOOKUP(A833,FII!$A$1:$D$3730,3,FALSE)</f>
        <v>151.03</v>
      </c>
      <c r="K833" s="22">
        <f>VLOOKUP(A833,FII!$A$1:$D$3730,4,FALSE)</f>
        <v>-144.16</v>
      </c>
      <c r="L833" s="22">
        <f>VLOOKUP(A833,CRUDE!$A:$B,2,FALSE)</f>
        <v>116.05</v>
      </c>
      <c r="M833" s="22">
        <f>VLOOKUP(A833,NIFTY!$A:$H,8,FALSE)</f>
        <v>73.61</v>
      </c>
      <c r="N833" s="22">
        <f>VLOOKUP($A833,MIDCAP100!$A:$H,2,FALSE)</f>
        <v>8197.2999999999993</v>
      </c>
      <c r="O833" s="22">
        <f>VLOOKUP($A833,SMALLCAP100!$A:$H,2,FALSE)</f>
        <v>3742.47</v>
      </c>
    </row>
    <row r="834" spans="1:15">
      <c r="A834" s="21">
        <v>40743</v>
      </c>
      <c r="B834">
        <v>5613.55</v>
      </c>
      <c r="C834" s="22">
        <f>VLOOKUP(A834,NIFTY!$A:$E,3,FALSE)</f>
        <v>5569.85</v>
      </c>
      <c r="D834" s="22">
        <f>VLOOKUP($A834,NIFTY!$A:$E,4,FALSE)</f>
        <v>5627.65</v>
      </c>
      <c r="E834" s="22">
        <f>VLOOKUP($A834,NIFTY!$A:$E,5,FALSE)</f>
        <v>5557.2</v>
      </c>
      <c r="F834">
        <v>19.25</v>
      </c>
      <c r="G834">
        <v>12587.42</v>
      </c>
      <c r="H834">
        <v>5624.3</v>
      </c>
      <c r="I834">
        <v>44.494999999999997</v>
      </c>
      <c r="J834" s="22">
        <f>VLOOKUP(A834,FII!$A$1:$D$3730,3,FALSE)</f>
        <v>-874.41</v>
      </c>
      <c r="K834" s="22">
        <f>VLOOKUP(A834,FII!$A$1:$D$3730,4,FALSE)</f>
        <v>-19</v>
      </c>
      <c r="L834" s="22">
        <f>VLOOKUP(A834,CRUDE!$A:$B,2,FALSE)</f>
        <v>117.06</v>
      </c>
      <c r="M834" s="22">
        <f>VLOOKUP(A834,NIFTY!$A:$H,8,FALSE)</f>
        <v>86.56</v>
      </c>
      <c r="N834" s="22">
        <f>VLOOKUP($A834,MIDCAP100!$A:$H,2,FALSE)</f>
        <v>8212.9</v>
      </c>
      <c r="O834" s="22">
        <f>VLOOKUP($A834,SMALLCAP100!$A:$H,2,FALSE)</f>
        <v>3752.63</v>
      </c>
    </row>
    <row r="835" spans="1:15">
      <c r="A835" s="21">
        <v>40744</v>
      </c>
      <c r="B835">
        <v>5567.05</v>
      </c>
      <c r="C835" s="22">
        <f>VLOOKUP(A835,NIFTY!$A:$E,3,FALSE)</f>
        <v>5642.05</v>
      </c>
      <c r="D835" s="22">
        <f>VLOOKUP($A835,NIFTY!$A:$E,4,FALSE)</f>
        <v>5645.4</v>
      </c>
      <c r="E835" s="22">
        <f>VLOOKUP($A835,NIFTY!$A:$E,5,FALSE)</f>
        <v>5555.1</v>
      </c>
      <c r="F835">
        <v>19.11</v>
      </c>
      <c r="G835">
        <v>12571.91</v>
      </c>
      <c r="H835">
        <v>5569.55</v>
      </c>
      <c r="I835">
        <v>44.45</v>
      </c>
      <c r="J835" s="22">
        <f>VLOOKUP(A835,FII!$A$1:$D$3730,3,FALSE)</f>
        <v>56.43</v>
      </c>
      <c r="K835" s="22">
        <f>VLOOKUP(A835,FII!$A$1:$D$3730,4,FALSE)</f>
        <v>-392.71</v>
      </c>
      <c r="L835" s="22">
        <f>VLOOKUP(A835,CRUDE!$A:$B,2,FALSE)</f>
        <v>118.15</v>
      </c>
      <c r="M835" s="22">
        <f>VLOOKUP(A835,NIFTY!$A:$H,8,FALSE)</f>
        <v>87.09</v>
      </c>
      <c r="N835" s="22">
        <f>VLOOKUP($A835,MIDCAP100!$A:$H,2,FALSE)</f>
        <v>8108.2</v>
      </c>
      <c r="O835" s="22">
        <f>VLOOKUP($A835,SMALLCAP100!$A:$H,2,FALSE)</f>
        <v>3753.21</v>
      </c>
    </row>
    <row r="836" spans="1:15">
      <c r="A836" s="21">
        <v>40745</v>
      </c>
      <c r="B836">
        <v>5541.6</v>
      </c>
      <c r="C836" s="22">
        <f>VLOOKUP(A836,NIFTY!$A:$E,3,FALSE)</f>
        <v>5554.6</v>
      </c>
      <c r="D836" s="22">
        <f>VLOOKUP($A836,NIFTY!$A:$E,4,FALSE)</f>
        <v>5578.9</v>
      </c>
      <c r="E836" s="22">
        <f>VLOOKUP($A836,NIFTY!$A:$E,5,FALSE)</f>
        <v>5532.7</v>
      </c>
      <c r="F836">
        <v>18.75</v>
      </c>
      <c r="G836">
        <v>12724.41</v>
      </c>
      <c r="H836">
        <v>5544.2</v>
      </c>
      <c r="I836">
        <v>44.405000000000001</v>
      </c>
      <c r="J836" s="22">
        <f>VLOOKUP(A836,FII!$A$1:$D$3730,3,FALSE)</f>
        <v>-150.58000000000001</v>
      </c>
      <c r="K836" s="22">
        <f>VLOOKUP(A836,FII!$A$1:$D$3730,4,FALSE)</f>
        <v>-107.2</v>
      </c>
      <c r="L836" s="22">
        <f>VLOOKUP(A836,CRUDE!$A:$B,2,FALSE)</f>
        <v>117.51</v>
      </c>
      <c r="M836" s="22">
        <f>VLOOKUP(A836,NIFTY!$A:$H,8,FALSE)</f>
        <v>76.33</v>
      </c>
      <c r="N836" s="22">
        <f>VLOOKUP($A836,MIDCAP100!$A:$H,2,FALSE)</f>
        <v>8048.15</v>
      </c>
      <c r="O836" s="22">
        <f>VLOOKUP($A836,SMALLCAP100!$A:$H,2,FALSE)</f>
        <v>3735.22</v>
      </c>
    </row>
    <row r="837" spans="1:15">
      <c r="A837" s="21">
        <v>40746</v>
      </c>
      <c r="B837">
        <v>5633.95</v>
      </c>
      <c r="C837" s="22">
        <f>VLOOKUP(A837,NIFTY!$A:$E,3,FALSE)</f>
        <v>5576.95</v>
      </c>
      <c r="D837" s="22">
        <f>VLOOKUP($A837,NIFTY!$A:$E,4,FALSE)</f>
        <v>5642.2</v>
      </c>
      <c r="E837" s="22">
        <f>VLOOKUP($A837,NIFTY!$A:$E,5,FALSE)</f>
        <v>5567.1</v>
      </c>
      <c r="F837">
        <v>17.91</v>
      </c>
      <c r="G837">
        <v>12681.16</v>
      </c>
      <c r="H837">
        <v>5645.55</v>
      </c>
      <c r="I837">
        <v>44.35</v>
      </c>
      <c r="J837" s="22">
        <f>VLOOKUP(A837,FII!$A$1:$D$3730,3,FALSE)</f>
        <v>641.41</v>
      </c>
      <c r="K837" s="22">
        <f>VLOOKUP(A837,FII!$A$1:$D$3730,4,FALSE)</f>
        <v>96.98</v>
      </c>
      <c r="L837" s="22">
        <f>VLOOKUP(A837,CRUDE!$A:$B,2,FALSE)</f>
        <v>118.67</v>
      </c>
      <c r="M837" s="22">
        <f>VLOOKUP(A837,NIFTY!$A:$H,8,FALSE)</f>
        <v>106.78</v>
      </c>
      <c r="N837" s="22">
        <f>VLOOKUP($A837,MIDCAP100!$A:$H,2,FALSE)</f>
        <v>8153.9</v>
      </c>
      <c r="O837" s="22">
        <f>VLOOKUP($A837,SMALLCAP100!$A:$H,2,FALSE)</f>
        <v>3777.02</v>
      </c>
    </row>
    <row r="838" spans="1:15">
      <c r="A838" s="21">
        <v>40749</v>
      </c>
      <c r="B838">
        <v>5680.3</v>
      </c>
      <c r="C838" s="22">
        <f>VLOOKUP(A838,NIFTY!$A:$E,3,FALSE)</f>
        <v>5633.8</v>
      </c>
      <c r="D838" s="22">
        <f>VLOOKUP($A838,NIFTY!$A:$E,4,FALSE)</f>
        <v>5700.55</v>
      </c>
      <c r="E838" s="22">
        <f>VLOOKUP($A838,NIFTY!$A:$E,5,FALSE)</f>
        <v>5616.7</v>
      </c>
      <c r="F838">
        <v>19.2</v>
      </c>
      <c r="G838">
        <v>12592.8</v>
      </c>
      <c r="H838">
        <v>5690.65</v>
      </c>
      <c r="I838">
        <v>44.4</v>
      </c>
      <c r="J838" s="22">
        <f>VLOOKUP(A838,FII!$A$1:$D$3730,3,FALSE)</f>
        <v>79.150000000000006</v>
      </c>
      <c r="K838" s="22">
        <f>VLOOKUP(A838,FII!$A$1:$D$3730,4,FALSE)</f>
        <v>-290.75</v>
      </c>
      <c r="L838" s="22">
        <f>VLOOKUP(A838,CRUDE!$A:$B,2,FALSE)</f>
        <v>117.94</v>
      </c>
      <c r="M838" s="22">
        <f>VLOOKUP(A838,NIFTY!$A:$H,8,FALSE)</f>
        <v>142.01</v>
      </c>
      <c r="N838" s="22">
        <f>VLOOKUP($A838,MIDCAP100!$A:$H,2,FALSE)</f>
        <v>8214.9</v>
      </c>
      <c r="O838" s="22">
        <f>VLOOKUP($A838,SMALLCAP100!$A:$H,2,FALSE)</f>
        <v>3786.82</v>
      </c>
    </row>
    <row r="839" spans="1:15">
      <c r="A839" s="21">
        <v>40750</v>
      </c>
      <c r="B839">
        <v>5574.85</v>
      </c>
      <c r="C839" s="22">
        <f>VLOOKUP(A839,NIFTY!$A:$E,3,FALSE)</f>
        <v>5688.45</v>
      </c>
      <c r="D839" s="22">
        <f>VLOOKUP($A839,NIFTY!$A:$E,4,FALSE)</f>
        <v>5702.25</v>
      </c>
      <c r="E839" s="22">
        <f>VLOOKUP($A839,NIFTY!$A:$E,5,FALSE)</f>
        <v>5560.15</v>
      </c>
      <c r="F839">
        <v>19.3</v>
      </c>
      <c r="G839">
        <v>12501.3</v>
      </c>
      <c r="H839">
        <v>5574.35</v>
      </c>
      <c r="I839">
        <v>44.18</v>
      </c>
      <c r="J839" s="22">
        <f>VLOOKUP(A839,FII!$A$1:$D$3730,3,FALSE)</f>
        <v>-311.63</v>
      </c>
      <c r="K839" s="22">
        <f>VLOOKUP(A839,FII!$A$1:$D$3730,4,FALSE)</f>
        <v>-896.59</v>
      </c>
      <c r="L839" s="22">
        <f>VLOOKUP(A839,CRUDE!$A:$B,2,FALSE)</f>
        <v>118.28</v>
      </c>
      <c r="M839" s="22">
        <f>VLOOKUP(A839,NIFTY!$A:$H,8,FALSE)</f>
        <v>134.11000000000001</v>
      </c>
      <c r="N839" s="22">
        <f>VLOOKUP($A839,MIDCAP100!$A:$H,2,FALSE)</f>
        <v>8119.3</v>
      </c>
      <c r="O839" s="22">
        <f>VLOOKUP($A839,SMALLCAP100!$A:$H,2,FALSE)</f>
        <v>3751.18</v>
      </c>
    </row>
    <row r="840" spans="1:15">
      <c r="A840" s="21">
        <v>40751</v>
      </c>
      <c r="B840">
        <v>5546.8</v>
      </c>
      <c r="C840" s="22">
        <f>VLOOKUP(A840,NIFTY!$A:$E,3,FALSE)</f>
        <v>5588.55</v>
      </c>
      <c r="D840" s="22">
        <f>VLOOKUP($A840,NIFTY!$A:$E,4,FALSE)</f>
        <v>5591.7</v>
      </c>
      <c r="E840" s="22">
        <f>VLOOKUP($A840,NIFTY!$A:$E,5,FALSE)</f>
        <v>5521.5</v>
      </c>
      <c r="F840">
        <v>18.25</v>
      </c>
      <c r="G840">
        <v>12302.55</v>
      </c>
      <c r="H840">
        <v>5547.9</v>
      </c>
      <c r="I840">
        <v>44.085000000000001</v>
      </c>
      <c r="J840" s="22">
        <f>VLOOKUP(A840,FII!$A$1:$D$3730,3,FALSE)</f>
        <v>-665.48</v>
      </c>
      <c r="K840" s="22">
        <f>VLOOKUP(A840,FII!$A$1:$D$3730,4,FALSE)</f>
        <v>-700.22</v>
      </c>
      <c r="L840" s="22">
        <f>VLOOKUP(A840,CRUDE!$A:$B,2,FALSE)</f>
        <v>117.43</v>
      </c>
      <c r="M840" s="22">
        <f>VLOOKUP(A840,NIFTY!$A:$H,8,FALSE)</f>
        <v>122.32</v>
      </c>
      <c r="N840" s="22">
        <f>VLOOKUP($A840,MIDCAP100!$A:$H,2,FALSE)</f>
        <v>8114.15</v>
      </c>
      <c r="O840" s="22">
        <f>VLOOKUP($A840,SMALLCAP100!$A:$H,2,FALSE)</f>
        <v>3761.26</v>
      </c>
    </row>
    <row r="841" spans="1:15">
      <c r="A841" s="21">
        <v>40752</v>
      </c>
      <c r="B841">
        <v>5487.75</v>
      </c>
      <c r="C841" s="22">
        <f>VLOOKUP(A841,NIFTY!$A:$E,3,FALSE)</f>
        <v>5492.4</v>
      </c>
      <c r="D841" s="22">
        <f>VLOOKUP($A841,NIFTY!$A:$E,4,FALSE)</f>
        <v>5512.1</v>
      </c>
      <c r="E841" s="22">
        <f>VLOOKUP($A841,NIFTY!$A:$E,5,FALSE)</f>
        <v>5475.65</v>
      </c>
      <c r="F841">
        <v>18.510000000000002</v>
      </c>
      <c r="G841">
        <v>12240.11</v>
      </c>
      <c r="H841">
        <v>5487.75</v>
      </c>
      <c r="I841">
        <v>44.08</v>
      </c>
      <c r="J841" s="22">
        <f>VLOOKUP(A841,FII!$A$1:$D$3730,3,FALSE)</f>
        <v>-481.22</v>
      </c>
      <c r="K841" s="22">
        <f>VLOOKUP(A841,FII!$A$1:$D$3730,4,FALSE)</f>
        <v>-326.20999999999998</v>
      </c>
      <c r="L841" s="22">
        <f>VLOOKUP(A841,CRUDE!$A:$B,2,FALSE)</f>
        <v>117.36</v>
      </c>
      <c r="M841" s="22">
        <f>VLOOKUP(A841,NIFTY!$A:$H,8,FALSE)</f>
        <v>164.52</v>
      </c>
      <c r="N841" s="22">
        <f>VLOOKUP($A841,MIDCAP100!$A:$H,2,FALSE)</f>
        <v>8046.2</v>
      </c>
      <c r="O841" s="22">
        <f>VLOOKUP($A841,SMALLCAP100!$A:$H,2,FALSE)</f>
        <v>3731.04</v>
      </c>
    </row>
    <row r="842" spans="1:15">
      <c r="A842" s="21">
        <v>40753</v>
      </c>
      <c r="B842">
        <v>5482</v>
      </c>
      <c r="C842" s="22">
        <f>VLOOKUP(A842,NIFTY!$A:$E,3,FALSE)</f>
        <v>5479</v>
      </c>
      <c r="D842" s="22">
        <f>VLOOKUP($A842,NIFTY!$A:$E,4,FALSE)</f>
        <v>5520.3</v>
      </c>
      <c r="E842" s="22">
        <f>VLOOKUP($A842,NIFTY!$A:$E,5,FALSE)</f>
        <v>5453.95</v>
      </c>
      <c r="F842">
        <v>19.77</v>
      </c>
      <c r="G842">
        <v>12143.24</v>
      </c>
      <c r="H842">
        <v>5488.05</v>
      </c>
      <c r="I842">
        <v>44.21</v>
      </c>
      <c r="J842" s="22">
        <f>VLOOKUP(A842,FII!$A$1:$D$3730,3,FALSE)</f>
        <v>-904.28</v>
      </c>
      <c r="K842" s="22">
        <f>VLOOKUP(A842,FII!$A$1:$D$3730,4,FALSE)</f>
        <v>33.64</v>
      </c>
      <c r="L842" s="22">
        <f>VLOOKUP(A842,CRUDE!$A:$B,2,FALSE)</f>
        <v>116.74</v>
      </c>
      <c r="M842" s="22">
        <f>VLOOKUP(A842,NIFTY!$A:$H,8,FALSE)</f>
        <v>156.13</v>
      </c>
      <c r="N842" s="22">
        <f>VLOOKUP($A842,MIDCAP100!$A:$H,2,FALSE)</f>
        <v>8017.35</v>
      </c>
      <c r="O842" s="22">
        <f>VLOOKUP($A842,SMALLCAP100!$A:$H,2,FALSE)</f>
        <v>3707.48</v>
      </c>
    </row>
    <row r="843" spans="1:15">
      <c r="A843" s="21">
        <v>40756</v>
      </c>
      <c r="B843">
        <v>5516.8</v>
      </c>
      <c r="C843" s="22">
        <f>VLOOKUP(A843,NIFTY!$A:$E,3,FALSE)</f>
        <v>5527.5</v>
      </c>
      <c r="D843" s="22">
        <f>VLOOKUP($A843,NIFTY!$A:$E,4,FALSE)</f>
        <v>5551.9</v>
      </c>
      <c r="E843" s="22">
        <f>VLOOKUP($A843,NIFTY!$A:$E,5,FALSE)</f>
        <v>5486.45</v>
      </c>
      <c r="F843">
        <v>18.78</v>
      </c>
      <c r="G843">
        <v>12132.49</v>
      </c>
      <c r="H843">
        <v>5532.95</v>
      </c>
      <c r="I843">
        <v>44.07</v>
      </c>
      <c r="J843" s="22">
        <f>VLOOKUP(A843,FII!$A$1:$D$3730,3,FALSE)</f>
        <v>56.59</v>
      </c>
      <c r="K843" s="22">
        <f>VLOOKUP(A843,FII!$A$1:$D$3730,4,FALSE)</f>
        <v>-70.959999999999994</v>
      </c>
      <c r="L843" s="22">
        <f>VLOOKUP(A843,CRUDE!$A:$B,2,FALSE)</f>
        <v>116.81</v>
      </c>
      <c r="M843" s="22">
        <f>VLOOKUP(A843,NIFTY!$A:$H,8,FALSE)</f>
        <v>98.96</v>
      </c>
      <c r="N843" s="22">
        <f>VLOOKUP($A843,MIDCAP100!$A:$H,2,FALSE)</f>
        <v>8007.35</v>
      </c>
      <c r="O843" s="22">
        <f>VLOOKUP($A843,SMALLCAP100!$A:$H,2,FALSE)</f>
        <v>3707.48</v>
      </c>
    </row>
    <row r="844" spans="1:15">
      <c r="A844" s="21">
        <v>40757</v>
      </c>
      <c r="B844">
        <v>5456.55</v>
      </c>
      <c r="C844" s="22">
        <f>VLOOKUP(A844,NIFTY!$A:$E,3,FALSE)</f>
        <v>5493.2</v>
      </c>
      <c r="D844" s="22">
        <f>VLOOKUP($A844,NIFTY!$A:$E,4,FALSE)</f>
        <v>5496.3</v>
      </c>
      <c r="E844" s="22">
        <f>VLOOKUP($A844,NIFTY!$A:$E,5,FALSE)</f>
        <v>5433.65</v>
      </c>
      <c r="F844">
        <v>19.149999999999999</v>
      </c>
      <c r="G844">
        <v>11866.62</v>
      </c>
      <c r="H844">
        <v>5466.5</v>
      </c>
      <c r="I844">
        <v>44.24</v>
      </c>
      <c r="J844" s="22">
        <f>VLOOKUP(A844,FII!$A$1:$D$3730,3,FALSE)</f>
        <v>-630.80999999999995</v>
      </c>
      <c r="K844" s="22">
        <f>VLOOKUP(A844,FII!$A$1:$D$3730,4,FALSE)</f>
        <v>-407.9</v>
      </c>
      <c r="L844" s="22">
        <f>VLOOKUP(A844,CRUDE!$A:$B,2,FALSE)</f>
        <v>116.46</v>
      </c>
      <c r="M844" s="22">
        <f>VLOOKUP(A844,NIFTY!$A:$H,8,FALSE)</f>
        <v>110.37</v>
      </c>
      <c r="N844" s="22">
        <f>VLOOKUP($A844,MIDCAP100!$A:$H,2,FALSE)</f>
        <v>7906</v>
      </c>
      <c r="O844" s="22">
        <f>VLOOKUP($A844,SMALLCAP100!$A:$H,2,FALSE)</f>
        <v>3707.74</v>
      </c>
    </row>
    <row r="845" spans="1:15">
      <c r="A845" s="21">
        <v>40758</v>
      </c>
      <c r="B845">
        <v>5404.8</v>
      </c>
      <c r="C845" s="22">
        <f>VLOOKUP(A845,NIFTY!$A:$E,3,FALSE)</f>
        <v>5402</v>
      </c>
      <c r="D845" s="22">
        <f>VLOOKUP($A845,NIFTY!$A:$E,4,FALSE)</f>
        <v>5422.6</v>
      </c>
      <c r="E845" s="22">
        <f>VLOOKUP($A845,NIFTY!$A:$E,5,FALSE)</f>
        <v>5378.85</v>
      </c>
      <c r="F845">
        <v>19.48</v>
      </c>
      <c r="G845">
        <v>11896.44</v>
      </c>
      <c r="H845">
        <v>5424.4</v>
      </c>
      <c r="I845">
        <v>44.314999999999998</v>
      </c>
      <c r="J845" s="22">
        <f>VLOOKUP(A845,FII!$A$1:$D$3730,3,FALSE)</f>
        <v>-1354.39</v>
      </c>
      <c r="K845" s="22">
        <f>VLOOKUP(A845,FII!$A$1:$D$3730,4,FALSE)</f>
        <v>-182.67</v>
      </c>
      <c r="L845" s="22">
        <f>VLOOKUP(A845,CRUDE!$A:$B,2,FALSE)</f>
        <v>113.23</v>
      </c>
      <c r="M845" s="22">
        <f>VLOOKUP(A845,NIFTY!$A:$H,8,FALSE)</f>
        <v>133.22</v>
      </c>
      <c r="N845" s="22">
        <f>VLOOKUP($A845,MIDCAP100!$A:$H,2,FALSE)</f>
        <v>7884.65</v>
      </c>
      <c r="O845" s="22">
        <f>VLOOKUP($A845,SMALLCAP100!$A:$H,2,FALSE)</f>
        <v>3649.66</v>
      </c>
    </row>
    <row r="846" spans="1:15">
      <c r="A846" s="21">
        <v>40759</v>
      </c>
      <c r="B846">
        <v>5331.8</v>
      </c>
      <c r="C846" s="22">
        <f>VLOOKUP(A846,NIFTY!$A:$E,3,FALSE)</f>
        <v>5412.4</v>
      </c>
      <c r="D846" s="22">
        <f>VLOOKUP($A846,NIFTY!$A:$E,4,FALSE)</f>
        <v>5434.5</v>
      </c>
      <c r="E846" s="22">
        <f>VLOOKUP($A846,NIFTY!$A:$E,5,FALSE)</f>
        <v>5323.15</v>
      </c>
      <c r="F846">
        <v>20.22</v>
      </c>
      <c r="G846">
        <v>11383.68</v>
      </c>
      <c r="H846">
        <v>5337.2</v>
      </c>
      <c r="I846">
        <v>44.545000000000002</v>
      </c>
      <c r="J846" s="22">
        <f>VLOOKUP(A846,FII!$A$1:$D$3730,3,FALSE)</f>
        <v>-635.51</v>
      </c>
      <c r="K846" s="22">
        <f>VLOOKUP(A846,FII!$A$1:$D$3730,4,FALSE)</f>
        <v>-157.94</v>
      </c>
      <c r="L846" s="22">
        <f>VLOOKUP(A846,CRUDE!$A:$B,2,FALSE)</f>
        <v>107.25</v>
      </c>
      <c r="M846" s="22">
        <f>VLOOKUP(A846,NIFTY!$A:$H,8,FALSE)</f>
        <v>118.48</v>
      </c>
      <c r="N846" s="22">
        <f>VLOOKUP($A846,MIDCAP100!$A:$H,2,FALSE)</f>
        <v>7830.3</v>
      </c>
      <c r="O846" s="22">
        <f>VLOOKUP($A846,SMALLCAP100!$A:$H,2,FALSE)</f>
        <v>3635</v>
      </c>
    </row>
    <row r="847" spans="1:15">
      <c r="A847" s="21">
        <v>40760</v>
      </c>
      <c r="B847">
        <v>5211.25</v>
      </c>
      <c r="C847" s="22">
        <f>VLOOKUP(A847,NIFTY!$A:$E,3,FALSE)</f>
        <v>5204.3500000000004</v>
      </c>
      <c r="D847" s="22">
        <f>VLOOKUP($A847,NIFTY!$A:$E,4,FALSE)</f>
        <v>5229.6499999999996</v>
      </c>
      <c r="E847" s="22">
        <f>VLOOKUP($A847,NIFTY!$A:$E,5,FALSE)</f>
        <v>5116.45</v>
      </c>
      <c r="F847">
        <v>24.9</v>
      </c>
      <c r="G847">
        <v>11444.61</v>
      </c>
      <c r="H847">
        <v>5211.3500000000004</v>
      </c>
      <c r="I847">
        <v>44.72</v>
      </c>
      <c r="J847" s="22">
        <f>VLOOKUP(A847,FII!$A$1:$D$3730,3,FALSE)</f>
        <v>81.25</v>
      </c>
      <c r="K847" s="22">
        <f>VLOOKUP(A847,FII!$A$1:$D$3730,4,FALSE)</f>
        <v>316.3</v>
      </c>
      <c r="L847" s="22">
        <f>VLOOKUP(A847,CRUDE!$A:$B,2,FALSE)</f>
        <v>109.37</v>
      </c>
      <c r="M847" s="22">
        <f>VLOOKUP(A847,NIFTY!$A:$H,8,FALSE)</f>
        <v>196.02</v>
      </c>
      <c r="N847" s="22">
        <f>VLOOKUP($A847,MIDCAP100!$A:$H,2,FALSE)</f>
        <v>7691.15</v>
      </c>
      <c r="O847" s="22">
        <f>VLOOKUP($A847,SMALLCAP100!$A:$H,2,FALSE)</f>
        <v>3607.07</v>
      </c>
    </row>
    <row r="848" spans="1:15">
      <c r="A848" s="21">
        <v>40763</v>
      </c>
      <c r="B848">
        <v>5118.5</v>
      </c>
      <c r="C848" s="22">
        <f>VLOOKUP(A848,NIFTY!$A:$E,3,FALSE)</f>
        <v>5083.8500000000004</v>
      </c>
      <c r="D848" s="22">
        <f>VLOOKUP($A848,NIFTY!$A:$E,4,FALSE)</f>
        <v>5204.2</v>
      </c>
      <c r="E848" s="22">
        <f>VLOOKUP($A848,NIFTY!$A:$E,5,FALSE)</f>
        <v>5054.05</v>
      </c>
      <c r="F848">
        <v>28.78</v>
      </c>
      <c r="G848">
        <v>10809.85</v>
      </c>
      <c r="H848">
        <v>5126.2</v>
      </c>
      <c r="I848">
        <v>44.97</v>
      </c>
      <c r="J848" s="22">
        <f>VLOOKUP(A848,FII!$A$1:$D$3730,3,FALSE)</f>
        <v>126.99</v>
      </c>
      <c r="K848" s="22">
        <f>VLOOKUP(A848,FII!$A$1:$D$3730,4,FALSE)</f>
        <v>531.65</v>
      </c>
      <c r="L848" s="22">
        <f>VLOOKUP(A848,CRUDE!$A:$B,2,FALSE)</f>
        <v>103.74</v>
      </c>
      <c r="M848" s="22">
        <f>VLOOKUP(A848,NIFTY!$A:$H,8,FALSE)</f>
        <v>188.31</v>
      </c>
      <c r="N848" s="22">
        <f>VLOOKUP($A848,MIDCAP100!$A:$H,2,FALSE)</f>
        <v>7593.85</v>
      </c>
      <c r="O848" s="22">
        <f>VLOOKUP($A848,SMALLCAP100!$A:$H,2,FALSE)</f>
        <v>3501.67</v>
      </c>
    </row>
    <row r="849" spans="1:15">
      <c r="A849" s="21">
        <v>40764</v>
      </c>
      <c r="B849">
        <v>5072.8500000000004</v>
      </c>
      <c r="C849" s="22">
        <f>VLOOKUP(A849,NIFTY!$A:$E,3,FALSE)</f>
        <v>4947.8999999999996</v>
      </c>
      <c r="D849" s="22">
        <f>VLOOKUP($A849,NIFTY!$A:$E,4,FALSE)</f>
        <v>5167</v>
      </c>
      <c r="E849" s="22">
        <f>VLOOKUP($A849,NIFTY!$A:$E,5,FALSE)</f>
        <v>4946.45</v>
      </c>
      <c r="F849">
        <v>34.880000000000003</v>
      </c>
      <c r="G849">
        <v>11239.77</v>
      </c>
      <c r="H849">
        <v>5083.3999999999996</v>
      </c>
      <c r="I849">
        <v>45.21</v>
      </c>
      <c r="J849" s="22">
        <f>VLOOKUP(A849,FII!$A$1:$D$3730,3,FALSE)</f>
        <v>-168.53</v>
      </c>
      <c r="K849" s="22">
        <f>VLOOKUP(A849,FII!$A$1:$D$3730,4,FALSE)</f>
        <v>718.87</v>
      </c>
      <c r="L849" s="22">
        <f>VLOOKUP(A849,CRUDE!$A:$B,2,FALSE)</f>
        <v>102.57</v>
      </c>
      <c r="M849" s="22">
        <f>VLOOKUP(A849,NIFTY!$A:$H,8,FALSE)</f>
        <v>233.87</v>
      </c>
      <c r="N849" s="22">
        <f>VLOOKUP($A849,MIDCAP100!$A:$H,2,FALSE)</f>
        <v>7509.95</v>
      </c>
      <c r="O849" s="22">
        <f>VLOOKUP($A849,SMALLCAP100!$A:$H,2,FALSE)</f>
        <v>3359.56</v>
      </c>
    </row>
    <row r="850" spans="1:15">
      <c r="A850" s="21">
        <v>40765</v>
      </c>
      <c r="B850">
        <v>5161</v>
      </c>
      <c r="C850" s="22">
        <f>VLOOKUP(A850,NIFTY!$A:$E,3,FALSE)</f>
        <v>5196.55</v>
      </c>
      <c r="D850" s="22">
        <f>VLOOKUP($A850,NIFTY!$A:$E,4,FALSE)</f>
        <v>5197.95</v>
      </c>
      <c r="E850" s="22">
        <f>VLOOKUP($A850,NIFTY!$A:$E,5,FALSE)</f>
        <v>5123.3500000000004</v>
      </c>
      <c r="F850">
        <v>28.95</v>
      </c>
      <c r="G850">
        <v>10719.94</v>
      </c>
      <c r="H850">
        <v>5158.6499999999996</v>
      </c>
      <c r="I850">
        <v>45.255000000000003</v>
      </c>
      <c r="J850" s="22">
        <f>VLOOKUP(A850,FII!$A$1:$D$3730,3,FALSE)</f>
        <v>-29.5</v>
      </c>
      <c r="K850" s="22">
        <f>VLOOKUP(A850,FII!$A$1:$D$3730,4,FALSE)</f>
        <v>-362.08</v>
      </c>
      <c r="L850" s="22">
        <f>VLOOKUP(A850,CRUDE!$A:$B,2,FALSE)</f>
        <v>106.68</v>
      </c>
      <c r="M850" s="22">
        <f>VLOOKUP(A850,NIFTY!$A:$H,8,FALSE)</f>
        <v>158.4</v>
      </c>
      <c r="N850" s="22">
        <f>VLOOKUP($A850,MIDCAP100!$A:$H,2,FALSE)</f>
        <v>7645.7</v>
      </c>
      <c r="O850" s="22">
        <f>VLOOKUP($A850,SMALLCAP100!$A:$H,2,FALSE)</f>
        <v>3359.56</v>
      </c>
    </row>
    <row r="851" spans="1:15">
      <c r="A851" s="21">
        <v>40766</v>
      </c>
      <c r="B851">
        <v>5138.3</v>
      </c>
      <c r="C851" s="22">
        <f>VLOOKUP(A851,NIFTY!$A:$E,3,FALSE)</f>
        <v>5128</v>
      </c>
      <c r="D851" s="22">
        <f>VLOOKUP($A851,NIFTY!$A:$E,4,FALSE)</f>
        <v>5184.95</v>
      </c>
      <c r="E851" s="22">
        <f>VLOOKUP($A851,NIFTY!$A:$E,5,FALSE)</f>
        <v>5121</v>
      </c>
      <c r="F851">
        <v>29.09</v>
      </c>
      <c r="G851">
        <v>11143.31</v>
      </c>
      <c r="H851">
        <v>5137.25</v>
      </c>
      <c r="I851">
        <v>45.414999999999999</v>
      </c>
      <c r="J851" s="22" t="e">
        <f>VLOOKUP(A851,FII!$A$1:$D$3730,3,FALSE)</f>
        <v>#N/A</v>
      </c>
      <c r="K851" s="22" t="e">
        <f>VLOOKUP(A851,FII!$A$1:$D$3730,4,FALSE)</f>
        <v>#N/A</v>
      </c>
      <c r="L851" s="22">
        <f>VLOOKUP(A851,CRUDE!$A:$B,2,FALSE)</f>
        <v>108.02</v>
      </c>
      <c r="M851" s="22">
        <f>VLOOKUP(A851,NIFTY!$A:$H,8,FALSE)</f>
        <v>113.04</v>
      </c>
      <c r="N851" s="22">
        <f>VLOOKUP($A851,MIDCAP100!$A:$H,2,FALSE)</f>
        <v>7623.25</v>
      </c>
      <c r="O851" s="22">
        <f>VLOOKUP($A851,SMALLCAP100!$A:$H,2,FALSE)</f>
        <v>3415.99</v>
      </c>
    </row>
    <row r="852" spans="1:15">
      <c r="A852" s="21">
        <v>40767</v>
      </c>
      <c r="B852">
        <v>5072.95</v>
      </c>
      <c r="C852" s="22">
        <f>VLOOKUP(A852,NIFTY!$A:$E,3,FALSE)</f>
        <v>5194.3999999999996</v>
      </c>
      <c r="D852" s="22">
        <f>VLOOKUP($A852,NIFTY!$A:$E,4,FALSE)</f>
        <v>5194.45</v>
      </c>
      <c r="E852" s="22">
        <f>VLOOKUP($A852,NIFTY!$A:$E,5,FALSE)</f>
        <v>5053.3500000000004</v>
      </c>
      <c r="F852">
        <v>27.02</v>
      </c>
      <c r="G852">
        <v>11269.02</v>
      </c>
      <c r="H852">
        <v>5079.8500000000004</v>
      </c>
      <c r="I852">
        <v>45.4</v>
      </c>
      <c r="J852" s="22">
        <f>VLOOKUP(A852,FII!$A$1:$D$3730,3,FALSE)</f>
        <v>-648.49</v>
      </c>
      <c r="K852" s="22">
        <f>VLOOKUP(A852,FII!$A$1:$D$3730,4,FALSE)</f>
        <v>116.36</v>
      </c>
      <c r="L852" s="22">
        <f>VLOOKUP(A852,CRUDE!$A:$B,2,FALSE)</f>
        <v>108.03</v>
      </c>
      <c r="M852" s="22">
        <f>VLOOKUP(A852,NIFTY!$A:$H,8,FALSE)</f>
        <v>128.84</v>
      </c>
      <c r="N852" s="22">
        <f>VLOOKUP($A852,MIDCAP100!$A:$H,2,FALSE)</f>
        <v>7581.35</v>
      </c>
      <c r="O852" s="22">
        <f>VLOOKUP($A852,SMALLCAP100!$A:$H,2,FALSE)</f>
        <v>3415.99</v>
      </c>
    </row>
    <row r="853" spans="1:15">
      <c r="A853" s="21">
        <v>40771</v>
      </c>
      <c r="B853">
        <v>5035.8</v>
      </c>
      <c r="C853" s="22">
        <f>VLOOKUP(A853,NIFTY!$A:$E,3,FALSE)</f>
        <v>5125.75</v>
      </c>
      <c r="D853" s="22">
        <f>VLOOKUP($A853,NIFTY!$A:$E,4,FALSE)</f>
        <v>5132.2</v>
      </c>
      <c r="E853" s="22">
        <f>VLOOKUP($A853,NIFTY!$A:$E,5,FALSE)</f>
        <v>5015.3999999999996</v>
      </c>
      <c r="F853">
        <v>26.46</v>
      </c>
      <c r="G853">
        <v>11405.93</v>
      </c>
      <c r="H853">
        <v>5027.7</v>
      </c>
      <c r="I853">
        <v>45.384999999999998</v>
      </c>
      <c r="J853" s="22">
        <f>VLOOKUP(A853,FII!$A$1:$D$3730,3,FALSE)</f>
        <v>799.31</v>
      </c>
      <c r="K853" s="22">
        <f>VLOOKUP(A853,FII!$A$1:$D$3730,4,FALSE)</f>
        <v>514.16</v>
      </c>
      <c r="L853" s="22">
        <f>VLOOKUP(A853,CRUDE!$A:$B,2,FALSE)</f>
        <v>109.47</v>
      </c>
      <c r="M853" s="22">
        <f>VLOOKUP(A853,NIFTY!$A:$H,8,FALSE)</f>
        <v>130.9</v>
      </c>
      <c r="N853" s="22">
        <f>VLOOKUP($A853,MIDCAP100!$A:$H,2,FALSE)</f>
        <v>7446.4</v>
      </c>
      <c r="O853" s="22">
        <f>VLOOKUP($A853,SMALLCAP100!$A:$H,2,FALSE)</f>
        <v>3366.2</v>
      </c>
    </row>
    <row r="854" spans="1:15">
      <c r="A854" s="21">
        <v>40772</v>
      </c>
      <c r="B854">
        <v>5056.6000000000004</v>
      </c>
      <c r="C854" s="22">
        <f>VLOOKUP(A854,NIFTY!$A:$E,3,FALSE)</f>
        <v>5030.3</v>
      </c>
      <c r="D854" s="22">
        <f>VLOOKUP($A854,NIFTY!$A:$E,4,FALSE)</f>
        <v>5112.1499999999996</v>
      </c>
      <c r="E854" s="22">
        <f>VLOOKUP($A854,NIFTY!$A:$E,5,FALSE)</f>
        <v>5017.25</v>
      </c>
      <c r="F854">
        <v>25.48</v>
      </c>
      <c r="G854">
        <v>11410.21</v>
      </c>
      <c r="H854">
        <v>5066.75</v>
      </c>
      <c r="I854">
        <v>45.41</v>
      </c>
      <c r="J854" s="22">
        <f>VLOOKUP(A854,FII!$A$1:$D$3730,3,FALSE)</f>
        <v>-139.78</v>
      </c>
      <c r="K854" s="22">
        <f>VLOOKUP(A854,FII!$A$1:$D$3730,4,FALSE)</f>
        <v>190.36</v>
      </c>
      <c r="L854" s="22">
        <f>VLOOKUP(A854,CRUDE!$A:$B,2,FALSE)</f>
        <v>110.6</v>
      </c>
      <c r="M854" s="22">
        <f>VLOOKUP(A854,NIFTY!$A:$H,8,FALSE)</f>
        <v>143.34</v>
      </c>
      <c r="N854" s="22">
        <f>VLOOKUP($A854,MIDCAP100!$A:$H,2,FALSE)</f>
        <v>7381.35</v>
      </c>
      <c r="O854" s="22">
        <f>VLOOKUP($A854,SMALLCAP100!$A:$H,2,FALSE)</f>
        <v>3338.8</v>
      </c>
    </row>
    <row r="855" spans="1:15">
      <c r="A855" s="21">
        <v>40773</v>
      </c>
      <c r="B855">
        <v>4944.1499999999996</v>
      </c>
      <c r="C855" s="22">
        <f>VLOOKUP(A855,NIFTY!$A:$E,3,FALSE)</f>
        <v>5077.95</v>
      </c>
      <c r="D855" s="22">
        <f>VLOOKUP($A855,NIFTY!$A:$E,4,FALSE)</f>
        <v>5078.6000000000004</v>
      </c>
      <c r="E855" s="22">
        <f>VLOOKUP($A855,NIFTY!$A:$E,5,FALSE)</f>
        <v>4932.1499999999996</v>
      </c>
      <c r="F855">
        <v>27.45</v>
      </c>
      <c r="G855">
        <v>10990.58</v>
      </c>
      <c r="H855">
        <v>4938.05</v>
      </c>
      <c r="I855">
        <v>45.744999999999997</v>
      </c>
      <c r="J855" s="22">
        <f>VLOOKUP(A855,FII!$A$1:$D$3730,3,FALSE)</f>
        <v>402.99</v>
      </c>
      <c r="K855" s="22">
        <f>VLOOKUP(A855,FII!$A$1:$D$3730,4,FALSE)</f>
        <v>-383.21</v>
      </c>
      <c r="L855" s="22">
        <f>VLOOKUP(A855,CRUDE!$A:$B,2,FALSE)</f>
        <v>106.99</v>
      </c>
      <c r="M855" s="22">
        <f>VLOOKUP(A855,NIFTY!$A:$H,8,FALSE)</f>
        <v>139.82</v>
      </c>
      <c r="N855" s="22">
        <f>VLOOKUP($A855,MIDCAP100!$A:$H,2,FALSE)</f>
        <v>7206.9</v>
      </c>
      <c r="O855" s="22">
        <f>VLOOKUP($A855,SMALLCAP100!$A:$H,2,FALSE)</f>
        <v>3244.15</v>
      </c>
    </row>
    <row r="856" spans="1:15">
      <c r="A856" s="21">
        <v>40774</v>
      </c>
      <c r="B856">
        <v>4845.6499999999996</v>
      </c>
      <c r="C856" s="22">
        <f>VLOOKUP(A856,NIFTY!$A:$E,3,FALSE)</f>
        <v>4859.3</v>
      </c>
      <c r="D856" s="22">
        <f>VLOOKUP($A856,NIFTY!$A:$E,4,FALSE)</f>
        <v>4893.6000000000004</v>
      </c>
      <c r="E856" s="22">
        <f>VLOOKUP($A856,NIFTY!$A:$E,5,FALSE)</f>
        <v>4796.1000000000004</v>
      </c>
      <c r="F856">
        <v>29.19</v>
      </c>
      <c r="G856">
        <v>10817.65</v>
      </c>
      <c r="H856">
        <v>4850.8500000000004</v>
      </c>
      <c r="I856">
        <v>45.67</v>
      </c>
      <c r="J856" s="22" t="e">
        <f>VLOOKUP(A856,FII!$A$1:$D$3730,3,FALSE)</f>
        <v>#N/A</v>
      </c>
      <c r="K856" s="22" t="e">
        <f>VLOOKUP(A856,FII!$A$1:$D$3730,4,FALSE)</f>
        <v>#N/A</v>
      </c>
      <c r="L856" s="22">
        <f>VLOOKUP(A856,CRUDE!$A:$B,2,FALSE)</f>
        <v>108.62</v>
      </c>
      <c r="M856" s="22">
        <f>VLOOKUP(A856,NIFTY!$A:$H,8,FALSE)</f>
        <v>166.7</v>
      </c>
      <c r="N856" s="22">
        <f>VLOOKUP($A856,MIDCAP100!$A:$H,2,FALSE)</f>
        <v>7131.25</v>
      </c>
      <c r="O856" s="22">
        <f>VLOOKUP($A856,SMALLCAP100!$A:$H,2,FALSE)</f>
        <v>3191.5</v>
      </c>
    </row>
    <row r="857" spans="1:15">
      <c r="A857" s="21">
        <v>40777</v>
      </c>
      <c r="B857">
        <v>4898.8</v>
      </c>
      <c r="C857" s="22">
        <f>VLOOKUP(A857,NIFTY!$A:$E,3,FALSE)</f>
        <v>4843.7</v>
      </c>
      <c r="D857" s="22">
        <f>VLOOKUP($A857,NIFTY!$A:$E,4,FALSE)</f>
        <v>4910.05</v>
      </c>
      <c r="E857" s="22">
        <f>VLOOKUP($A857,NIFTY!$A:$E,5,FALSE)</f>
        <v>4808.75</v>
      </c>
      <c r="F857">
        <v>27.08</v>
      </c>
      <c r="G857">
        <v>10854.65</v>
      </c>
      <c r="H857">
        <v>4910.45</v>
      </c>
      <c r="I857">
        <v>45.57</v>
      </c>
      <c r="J857" s="22">
        <f>VLOOKUP(A857,FII!$A$1:$D$3730,3,FALSE)</f>
        <v>-632.26</v>
      </c>
      <c r="K857" s="22">
        <f>VLOOKUP(A857,FII!$A$1:$D$3730,4,FALSE)</f>
        <v>257.95</v>
      </c>
      <c r="L857" s="22">
        <f>VLOOKUP(A857,CRUDE!$A:$B,2,FALSE)</f>
        <v>108.36</v>
      </c>
      <c r="M857" s="22">
        <f>VLOOKUP(A857,NIFTY!$A:$H,8,FALSE)</f>
        <v>123.81</v>
      </c>
      <c r="N857" s="22">
        <f>VLOOKUP($A857,MIDCAP100!$A:$H,2,FALSE)</f>
        <v>7239.2</v>
      </c>
      <c r="O857" s="22">
        <f>VLOOKUP($A857,SMALLCAP100!$A:$H,2,FALSE)</f>
        <v>3191.5</v>
      </c>
    </row>
    <row r="858" spans="1:15">
      <c r="A858" s="21">
        <v>40778</v>
      </c>
      <c r="B858">
        <v>4948.8999999999996</v>
      </c>
      <c r="C858" s="22">
        <f>VLOOKUP(A858,NIFTY!$A:$E,3,FALSE)</f>
        <v>4925.1499999999996</v>
      </c>
      <c r="D858" s="22">
        <f>VLOOKUP($A858,NIFTY!$A:$E,4,FALSE)</f>
        <v>4965.8</v>
      </c>
      <c r="E858" s="22">
        <f>VLOOKUP($A858,NIFTY!$A:$E,5,FALSE)</f>
        <v>4863.8</v>
      </c>
      <c r="F858">
        <v>25.92</v>
      </c>
      <c r="G858">
        <v>11176.76</v>
      </c>
      <c r="H858">
        <v>4947.3999999999996</v>
      </c>
      <c r="I858">
        <v>45.625</v>
      </c>
      <c r="J858" s="22">
        <f>VLOOKUP(A858,FII!$A$1:$D$3730,3,FALSE)</f>
        <v>488.49</v>
      </c>
      <c r="K858" s="22">
        <f>VLOOKUP(A858,FII!$A$1:$D$3730,4,FALSE)</f>
        <v>148.27000000000001</v>
      </c>
      <c r="L858" s="22">
        <f>VLOOKUP(A858,CRUDE!$A:$B,2,FALSE)</f>
        <v>109.31</v>
      </c>
      <c r="M858" s="22">
        <f>VLOOKUP(A858,NIFTY!$A:$H,8,FALSE)</f>
        <v>130.01</v>
      </c>
      <c r="N858" s="22">
        <f>VLOOKUP($A858,MIDCAP100!$A:$H,2,FALSE)</f>
        <v>7324.5</v>
      </c>
      <c r="O858" s="22">
        <f>VLOOKUP($A858,SMALLCAP100!$A:$H,2,FALSE)</f>
        <v>3242.72</v>
      </c>
    </row>
    <row r="859" spans="1:15">
      <c r="A859" s="21">
        <v>40779</v>
      </c>
      <c r="B859">
        <v>4888.8999999999996</v>
      </c>
      <c r="C859" s="22">
        <f>VLOOKUP(A859,NIFTY!$A:$E,3,FALSE)</f>
        <v>4934.3500000000004</v>
      </c>
      <c r="D859" s="22">
        <f>VLOOKUP($A859,NIFTY!$A:$E,4,FALSE)</f>
        <v>4962.3999999999996</v>
      </c>
      <c r="E859" s="22">
        <f>VLOOKUP($A859,NIFTY!$A:$E,5,FALSE)</f>
        <v>4875.3</v>
      </c>
      <c r="F859">
        <v>28.6</v>
      </c>
      <c r="G859">
        <v>11320.71</v>
      </c>
      <c r="H859">
        <v>4883.8500000000004</v>
      </c>
      <c r="I859">
        <v>45.994999999999997</v>
      </c>
      <c r="J859" s="22">
        <f>VLOOKUP(A859,FII!$A$1:$D$3730,3,FALSE)</f>
        <v>338.61</v>
      </c>
      <c r="K859" s="22">
        <f>VLOOKUP(A859,FII!$A$1:$D$3730,4,FALSE)</f>
        <v>166.95</v>
      </c>
      <c r="L859" s="22">
        <f>VLOOKUP(A859,CRUDE!$A:$B,2,FALSE)</f>
        <v>110.15</v>
      </c>
      <c r="M859" s="22">
        <f>VLOOKUP(A859,NIFTY!$A:$H,8,FALSE)</f>
        <v>129.41</v>
      </c>
      <c r="N859" s="22">
        <f>VLOOKUP($A859,MIDCAP100!$A:$H,2,FALSE)</f>
        <v>7266.3</v>
      </c>
      <c r="O859" s="22">
        <f>VLOOKUP($A859,SMALLCAP100!$A:$H,2,FALSE)</f>
        <v>3294.31</v>
      </c>
    </row>
    <row r="860" spans="1:15">
      <c r="A860" s="21">
        <v>40780</v>
      </c>
      <c r="B860">
        <v>4839.6000000000004</v>
      </c>
      <c r="C860" s="22">
        <f>VLOOKUP(A860,NIFTY!$A:$E,3,FALSE)</f>
        <v>4914.6499999999996</v>
      </c>
      <c r="D860" s="22">
        <f>VLOOKUP($A860,NIFTY!$A:$E,4,FALSE)</f>
        <v>4915.8500000000004</v>
      </c>
      <c r="E860" s="22">
        <f>VLOOKUP($A860,NIFTY!$A:$E,5,FALSE)</f>
        <v>4825.05</v>
      </c>
      <c r="F860">
        <v>27.94</v>
      </c>
      <c r="G860">
        <v>11149.82</v>
      </c>
      <c r="H860">
        <v>4839.6000000000004</v>
      </c>
      <c r="I860">
        <v>46.045000000000002</v>
      </c>
      <c r="J860" s="22">
        <f>VLOOKUP(A860,FII!$A$1:$D$3730,3,FALSE)</f>
        <v>-179.66</v>
      </c>
      <c r="K860" s="22">
        <f>VLOOKUP(A860,FII!$A$1:$D$3730,4,FALSE)</f>
        <v>381.77</v>
      </c>
      <c r="L860" s="22">
        <f>VLOOKUP(A860,CRUDE!$A:$B,2,FALSE)</f>
        <v>110.62</v>
      </c>
      <c r="M860" s="22">
        <f>VLOOKUP(A860,NIFTY!$A:$H,8,FALSE)</f>
        <v>184.91</v>
      </c>
      <c r="N860" s="22">
        <f>VLOOKUP($A860,MIDCAP100!$A:$H,2,FALSE)</f>
        <v>7193.15</v>
      </c>
      <c r="O860" s="22">
        <f>VLOOKUP($A860,SMALLCAP100!$A:$H,2,FALSE)</f>
        <v>3276.04</v>
      </c>
    </row>
    <row r="861" spans="1:15">
      <c r="A861" s="21">
        <v>40781</v>
      </c>
      <c r="B861">
        <v>4747.8</v>
      </c>
      <c r="C861" s="22">
        <f>VLOOKUP(A861,NIFTY!$A:$E,3,FALSE)</f>
        <v>4839.25</v>
      </c>
      <c r="D861" s="22">
        <f>VLOOKUP($A861,NIFTY!$A:$E,4,FALSE)</f>
        <v>4872</v>
      </c>
      <c r="E861" s="22">
        <f>VLOOKUP($A861,NIFTY!$A:$E,5,FALSE)</f>
        <v>4720</v>
      </c>
      <c r="F861">
        <v>33.26</v>
      </c>
      <c r="G861">
        <v>11284.54</v>
      </c>
      <c r="H861">
        <v>4748.7</v>
      </c>
      <c r="I861">
        <v>46.16</v>
      </c>
      <c r="J861" s="22">
        <f>VLOOKUP(A861,FII!$A$1:$D$3730,3,FALSE)</f>
        <v>594.23</v>
      </c>
      <c r="K861" s="22">
        <f>VLOOKUP(A861,FII!$A$1:$D$3730,4,FALSE)</f>
        <v>-126.3</v>
      </c>
      <c r="L861" s="22">
        <f>VLOOKUP(A861,CRUDE!$A:$B,2,FALSE)</f>
        <v>111.36</v>
      </c>
      <c r="M861" s="22">
        <f>VLOOKUP(A861,NIFTY!$A:$H,8,FALSE)</f>
        <v>149.72</v>
      </c>
      <c r="N861" s="22">
        <f>VLOOKUP($A861,MIDCAP100!$A:$H,2,FALSE)</f>
        <v>7044</v>
      </c>
      <c r="O861" s="22">
        <f>VLOOKUP($A861,SMALLCAP100!$A:$H,2,FALSE)</f>
        <v>3253.12</v>
      </c>
    </row>
    <row r="862" spans="1:15">
      <c r="A862" s="21">
        <v>40784</v>
      </c>
      <c r="B862">
        <v>4919.6000000000004</v>
      </c>
      <c r="C862" s="22">
        <f>VLOOKUP(A862,NIFTY!$A:$E,3,FALSE)</f>
        <v>4806.2</v>
      </c>
      <c r="D862" s="22">
        <f>VLOOKUP($A862,NIFTY!$A:$E,4,FALSE)</f>
        <v>4934.3999999999996</v>
      </c>
      <c r="E862" s="22">
        <f>VLOOKUP($A862,NIFTY!$A:$E,5,FALSE)</f>
        <v>4806.05</v>
      </c>
      <c r="F862">
        <v>26.07</v>
      </c>
      <c r="G862">
        <v>11539.25</v>
      </c>
      <c r="H862">
        <v>4933.1499999999996</v>
      </c>
      <c r="I862">
        <v>46.055</v>
      </c>
      <c r="J862" s="22">
        <f>VLOOKUP(A862,FII!$A$1:$D$3730,3,FALSE)</f>
        <v>1079.1300000000001</v>
      </c>
      <c r="K862" s="22">
        <f>VLOOKUP(A862,FII!$A$1:$D$3730,4,FALSE)</f>
        <v>361.22</v>
      </c>
      <c r="L862" s="22">
        <f>VLOOKUP(A862,CRUDE!$A:$B,2,FALSE)</f>
        <v>111.88</v>
      </c>
      <c r="M862" s="22">
        <f>VLOOKUP(A862,NIFTY!$A:$H,8,FALSE)</f>
        <v>145.12</v>
      </c>
      <c r="N862" s="22">
        <f>VLOOKUP($A862,MIDCAP100!$A:$H,2,FALSE)</f>
        <v>7201.5</v>
      </c>
      <c r="O862" s="22">
        <f>VLOOKUP($A862,SMALLCAP100!$A:$H,2,FALSE)</f>
        <v>3174.41</v>
      </c>
    </row>
    <row r="863" spans="1:15">
      <c r="A863" s="21">
        <v>40785</v>
      </c>
      <c r="B863">
        <v>5001</v>
      </c>
      <c r="C863" s="22">
        <f>VLOOKUP(A863,NIFTY!$A:$E,3,FALSE)</f>
        <v>4973.25</v>
      </c>
      <c r="D863" s="22">
        <f>VLOOKUP($A863,NIFTY!$A:$E,4,FALSE)</f>
        <v>5016.25</v>
      </c>
      <c r="E863" s="22">
        <f>VLOOKUP($A863,NIFTY!$A:$E,5,FALSE)</f>
        <v>4927.55</v>
      </c>
      <c r="F863">
        <v>24.88</v>
      </c>
      <c r="G863">
        <v>11559.95</v>
      </c>
      <c r="H863">
        <v>5003</v>
      </c>
      <c r="I863">
        <v>46.09</v>
      </c>
      <c r="J863" s="22">
        <f>VLOOKUP(A863,FII!$A$1:$D$3730,3,FALSE)</f>
        <v>515.01</v>
      </c>
      <c r="K863" s="22">
        <f>VLOOKUP(A863,FII!$A$1:$D$3730,4,FALSE)</f>
        <v>464.01</v>
      </c>
      <c r="L863" s="22">
        <f>VLOOKUP(A863,CRUDE!$A:$B,2,FALSE)</f>
        <v>114.02</v>
      </c>
      <c r="M863" s="22">
        <f>VLOOKUP(A863,NIFTY!$A:$H,8,FALSE)</f>
        <v>181.54</v>
      </c>
      <c r="N863" s="22">
        <f>VLOOKUP($A863,MIDCAP100!$A:$H,2,FALSE)</f>
        <v>7294.75</v>
      </c>
      <c r="O863" s="22">
        <f>VLOOKUP($A863,SMALLCAP100!$A:$H,2,FALSE)</f>
        <v>3263.06</v>
      </c>
    </row>
    <row r="864" spans="1:15">
      <c r="A864" s="21">
        <v>40788</v>
      </c>
      <c r="B864">
        <v>5040</v>
      </c>
      <c r="C864" s="22">
        <f>VLOOKUP(A864,NIFTY!$A:$E,3,FALSE)</f>
        <v>5109.8</v>
      </c>
      <c r="D864" s="22">
        <f>VLOOKUP($A864,NIFTY!$A:$E,4,FALSE)</f>
        <v>5113.7</v>
      </c>
      <c r="E864" s="22">
        <f>VLOOKUP($A864,NIFTY!$A:$E,5,FALSE)</f>
        <v>4993.3500000000004</v>
      </c>
      <c r="F864">
        <v>26.09</v>
      </c>
      <c r="G864">
        <v>11240.26</v>
      </c>
      <c r="H864">
        <v>5034.1000000000004</v>
      </c>
      <c r="I864">
        <v>45.784999999999997</v>
      </c>
      <c r="J864" s="22">
        <f>VLOOKUP(A864,FII!$A$1:$D$3730,3,FALSE)</f>
        <v>539.16999999999996</v>
      </c>
      <c r="K864" s="22">
        <f>VLOOKUP(A864,FII!$A$1:$D$3730,4,FALSE)</f>
        <v>413.98</v>
      </c>
      <c r="L864" s="22">
        <f>VLOOKUP(A864,CRUDE!$A:$B,2,FALSE)</f>
        <v>112.33</v>
      </c>
      <c r="M864" s="22">
        <f>VLOOKUP(A864,NIFTY!$A:$H,8,FALSE)</f>
        <v>195.06</v>
      </c>
      <c r="N864" s="22">
        <f>VLOOKUP($A864,MIDCAP100!$A:$H,2,FALSE)</f>
        <v>7335.85</v>
      </c>
      <c r="O864" s="22">
        <f>VLOOKUP($A864,SMALLCAP100!$A:$H,2,FALSE)</f>
        <v>3327.39</v>
      </c>
    </row>
    <row r="865" spans="1:15">
      <c r="A865" s="21">
        <v>40791</v>
      </c>
      <c r="B865">
        <v>5017.2</v>
      </c>
      <c r="C865" s="22">
        <f>VLOOKUP(A865,NIFTY!$A:$E,3,FALSE)</f>
        <v>4998.8999999999996</v>
      </c>
      <c r="D865" s="22">
        <f>VLOOKUP($A865,NIFTY!$A:$E,4,FALSE)</f>
        <v>5030.3</v>
      </c>
      <c r="E865" s="22">
        <f>VLOOKUP($A865,NIFTY!$A:$E,5,FALSE)</f>
        <v>4964.45</v>
      </c>
      <c r="F865">
        <v>27.83</v>
      </c>
      <c r="G865" t="e">
        <v>#N/A</v>
      </c>
      <c r="H865">
        <v>5010.3</v>
      </c>
      <c r="I865">
        <v>45.991999999999997</v>
      </c>
      <c r="J865" s="22">
        <f>VLOOKUP(A865,FII!$A$1:$D$3730,3,FALSE)</f>
        <v>-566.08000000000004</v>
      </c>
      <c r="K865" s="22">
        <f>VLOOKUP(A865,FII!$A$1:$D$3730,4,FALSE)</f>
        <v>349.56</v>
      </c>
      <c r="L865" s="22">
        <f>VLOOKUP(A865,CRUDE!$A:$B,2,FALSE)</f>
        <v>110.08</v>
      </c>
      <c r="M865" s="22">
        <f>VLOOKUP(A865,NIFTY!$A:$H,8,FALSE)</f>
        <v>162.9</v>
      </c>
      <c r="N865" s="22">
        <f>VLOOKUP($A865,MIDCAP100!$A:$H,2,FALSE)</f>
        <v>7377.2</v>
      </c>
      <c r="O865" s="22">
        <f>VLOOKUP($A865,SMALLCAP100!$A:$H,2,FALSE)</f>
        <v>3363.81</v>
      </c>
    </row>
    <row r="866" spans="1:15">
      <c r="A866" s="21">
        <v>40792</v>
      </c>
      <c r="B866">
        <v>5064.3</v>
      </c>
      <c r="C866" s="22">
        <f>VLOOKUP(A866,NIFTY!$A:$E,3,FALSE)</f>
        <v>4993.3500000000004</v>
      </c>
      <c r="D866" s="22">
        <f>VLOOKUP($A866,NIFTY!$A:$E,4,FALSE)</f>
        <v>5072.8999999999996</v>
      </c>
      <c r="E866" s="22">
        <f>VLOOKUP($A866,NIFTY!$A:$E,5,FALSE)</f>
        <v>4942.8999999999996</v>
      </c>
      <c r="F866">
        <v>28.66</v>
      </c>
      <c r="G866">
        <v>11139.3</v>
      </c>
      <c r="H866">
        <v>5061.1000000000004</v>
      </c>
      <c r="I866">
        <v>46.115000000000002</v>
      </c>
      <c r="J866" s="22">
        <f>VLOOKUP(A866,FII!$A$1:$D$3730,3,FALSE)</f>
        <v>-1078.18</v>
      </c>
      <c r="K866" s="22">
        <f>VLOOKUP(A866,FII!$A$1:$D$3730,4,FALSE)</f>
        <v>507.25</v>
      </c>
      <c r="L866" s="22">
        <f>VLOOKUP(A866,CRUDE!$A:$B,2,FALSE)</f>
        <v>112.89</v>
      </c>
      <c r="M866" s="22">
        <f>VLOOKUP(A866,NIFTY!$A:$H,8,FALSE)</f>
        <v>183.68</v>
      </c>
      <c r="N866" s="22">
        <f>VLOOKUP($A866,MIDCAP100!$A:$H,2,FALSE)</f>
        <v>7397.9</v>
      </c>
      <c r="O866" s="22">
        <f>VLOOKUP($A866,SMALLCAP100!$A:$H,2,FALSE)</f>
        <v>3394.35</v>
      </c>
    </row>
    <row r="867" spans="1:15">
      <c r="A867" s="21">
        <v>40793</v>
      </c>
      <c r="B867">
        <v>5124.6499999999996</v>
      </c>
      <c r="C867" s="22">
        <f>VLOOKUP(A867,NIFTY!$A:$E,3,FALSE)</f>
        <v>5080.1499999999996</v>
      </c>
      <c r="D867" s="22">
        <f>VLOOKUP($A867,NIFTY!$A:$E,4,FALSE)</f>
        <v>5154.5</v>
      </c>
      <c r="E867" s="22">
        <f>VLOOKUP($A867,NIFTY!$A:$E,5,FALSE)</f>
        <v>5076.3</v>
      </c>
      <c r="F867">
        <v>27.86</v>
      </c>
      <c r="G867">
        <v>11414.86</v>
      </c>
      <c r="H867">
        <v>5117.2</v>
      </c>
      <c r="I867">
        <v>46.164999999999999</v>
      </c>
      <c r="J867" s="22">
        <f>VLOOKUP(A867,FII!$A$1:$D$3730,3,FALSE)</f>
        <v>282.3</v>
      </c>
      <c r="K867" s="22">
        <f>VLOOKUP(A867,FII!$A$1:$D$3730,4,FALSE)</f>
        <v>458.61</v>
      </c>
      <c r="L867" s="22">
        <f>VLOOKUP(A867,CRUDE!$A:$B,2,FALSE)</f>
        <v>115.8</v>
      </c>
      <c r="M867" s="22">
        <f>VLOOKUP(A867,NIFTY!$A:$H,8,FALSE)</f>
        <v>193.86</v>
      </c>
      <c r="N867" s="22">
        <f>VLOOKUP($A867,MIDCAP100!$A:$H,2,FALSE)</f>
        <v>7508</v>
      </c>
      <c r="O867" s="22">
        <f>VLOOKUP($A867,SMALLCAP100!$A:$H,2,FALSE)</f>
        <v>3423.57</v>
      </c>
    </row>
    <row r="868" spans="1:15">
      <c r="A868" s="21">
        <v>40794</v>
      </c>
      <c r="B868">
        <v>5153.25</v>
      </c>
      <c r="C868" s="22">
        <f>VLOOKUP(A868,NIFTY!$A:$E,3,FALSE)</f>
        <v>5139.2</v>
      </c>
      <c r="D868" s="22">
        <f>VLOOKUP($A868,NIFTY!$A:$E,4,FALSE)</f>
        <v>5169.25</v>
      </c>
      <c r="E868" s="22">
        <f>VLOOKUP($A868,NIFTY!$A:$E,5,FALSE)</f>
        <v>5098.25</v>
      </c>
      <c r="F868">
        <v>27.64</v>
      </c>
      <c r="G868">
        <v>11295.81</v>
      </c>
      <c r="H868">
        <v>5155</v>
      </c>
      <c r="I868">
        <v>46.19</v>
      </c>
      <c r="J868" s="22">
        <f>VLOOKUP(A868,FII!$A$1:$D$3730,3,FALSE)</f>
        <v>-23.09</v>
      </c>
      <c r="K868" s="22">
        <f>VLOOKUP(A868,FII!$A$1:$D$3730,4,FALSE)</f>
        <v>603.5</v>
      </c>
      <c r="L868" s="22">
        <f>VLOOKUP(A868,CRUDE!$A:$B,2,FALSE)</f>
        <v>114.55</v>
      </c>
      <c r="M868" s="22">
        <f>VLOOKUP(A868,NIFTY!$A:$H,8,FALSE)</f>
        <v>140.86000000000001</v>
      </c>
      <c r="N868" s="22">
        <f>VLOOKUP($A868,MIDCAP100!$A:$H,2,FALSE)</f>
        <v>7512.8</v>
      </c>
      <c r="O868" s="22">
        <f>VLOOKUP($A868,SMALLCAP100!$A:$H,2,FALSE)</f>
        <v>3443.07</v>
      </c>
    </row>
    <row r="869" spans="1:15">
      <c r="A869" s="21">
        <v>40795</v>
      </c>
      <c r="B869">
        <v>5059.45</v>
      </c>
      <c r="C869" s="22">
        <f>VLOOKUP(A869,NIFTY!$A:$E,3,FALSE)</f>
        <v>5161.3</v>
      </c>
      <c r="D869" s="22">
        <f>VLOOKUP($A869,NIFTY!$A:$E,4,FALSE)</f>
        <v>5163.75</v>
      </c>
      <c r="E869" s="22">
        <f>VLOOKUP($A869,NIFTY!$A:$E,5,FALSE)</f>
        <v>5046.8</v>
      </c>
      <c r="F869">
        <v>28.15</v>
      </c>
      <c r="G869">
        <v>10992.13</v>
      </c>
      <c r="H869">
        <v>5052.5</v>
      </c>
      <c r="I869">
        <v>46.49</v>
      </c>
      <c r="J869" s="22">
        <f>VLOOKUP(A869,FII!$A$1:$D$3730,3,FALSE)</f>
        <v>-715.89</v>
      </c>
      <c r="K869" s="22">
        <f>VLOOKUP(A869,FII!$A$1:$D$3730,4,FALSE)</f>
        <v>146.41999999999999</v>
      </c>
      <c r="L869" s="22">
        <f>VLOOKUP(A869,CRUDE!$A:$B,2,FALSE)</f>
        <v>112.77</v>
      </c>
      <c r="M869" s="22">
        <f>VLOOKUP(A869,NIFTY!$A:$H,8,FALSE)</f>
        <v>158.71</v>
      </c>
      <c r="N869" s="22">
        <f>VLOOKUP($A869,MIDCAP100!$A:$H,2,FALSE)</f>
        <v>7413.5</v>
      </c>
      <c r="O869" s="22">
        <f>VLOOKUP($A869,SMALLCAP100!$A:$H,2,FALSE)</f>
        <v>3443.07</v>
      </c>
    </row>
    <row r="870" spans="1:15">
      <c r="A870" s="21">
        <v>40798</v>
      </c>
      <c r="B870">
        <v>4946.8</v>
      </c>
      <c r="C870" s="22">
        <f>VLOOKUP(A870,NIFTY!$A:$E,3,FALSE)</f>
        <v>4981.7</v>
      </c>
      <c r="D870" s="22">
        <f>VLOOKUP($A870,NIFTY!$A:$E,4,FALSE)</f>
        <v>4985.6000000000004</v>
      </c>
      <c r="E870" s="22">
        <f>VLOOKUP($A870,NIFTY!$A:$E,5,FALSE)</f>
        <v>4911.25</v>
      </c>
      <c r="F870">
        <v>32.75</v>
      </c>
      <c r="G870">
        <v>11061.12</v>
      </c>
      <c r="H870">
        <v>4942.45</v>
      </c>
      <c r="I870">
        <v>47.225000000000001</v>
      </c>
      <c r="J870" s="22">
        <f>VLOOKUP(A870,FII!$A$1:$D$3730,3,FALSE)</f>
        <v>-1075.25</v>
      </c>
      <c r="K870" s="22">
        <f>VLOOKUP(A870,FII!$A$1:$D$3730,4,FALSE)</f>
        <v>-83.85</v>
      </c>
      <c r="L870" s="22">
        <f>VLOOKUP(A870,CRUDE!$A:$B,2,FALSE)</f>
        <v>112.25</v>
      </c>
      <c r="M870" s="22">
        <f>VLOOKUP(A870,NIFTY!$A:$H,8,FALSE)</f>
        <v>135.5</v>
      </c>
      <c r="N870" s="22">
        <f>VLOOKUP($A870,MIDCAP100!$A:$H,2,FALSE)</f>
        <v>7235.6</v>
      </c>
      <c r="O870" s="22">
        <f>VLOOKUP($A870,SMALLCAP100!$A:$H,2,FALSE)</f>
        <v>3423.1</v>
      </c>
    </row>
    <row r="871" spans="1:15">
      <c r="A871" s="21">
        <v>40799</v>
      </c>
      <c r="B871">
        <v>4940.95</v>
      </c>
      <c r="C871" s="22">
        <f>VLOOKUP(A871,NIFTY!$A:$E,3,FALSE)</f>
        <v>4977.8</v>
      </c>
      <c r="D871" s="22">
        <f>VLOOKUP($A871,NIFTY!$A:$E,4,FALSE)</f>
        <v>5030.1499999999996</v>
      </c>
      <c r="E871" s="22">
        <f>VLOOKUP($A871,NIFTY!$A:$E,5,FALSE)</f>
        <v>4911.05</v>
      </c>
      <c r="F871">
        <v>32.770000000000003</v>
      </c>
      <c r="G871">
        <v>11105.85</v>
      </c>
      <c r="H871">
        <v>4941.6000000000004</v>
      </c>
      <c r="I871">
        <v>47.594999999999999</v>
      </c>
      <c r="J871" s="22">
        <f>VLOOKUP(A871,FII!$A$1:$D$3730,3,FALSE)</f>
        <v>132.61000000000001</v>
      </c>
      <c r="K871" s="22">
        <f>VLOOKUP(A871,FII!$A$1:$D$3730,4,FALSE)</f>
        <v>289.3</v>
      </c>
      <c r="L871" s="22">
        <f>VLOOKUP(A871,CRUDE!$A:$B,2,FALSE)</f>
        <v>111.89</v>
      </c>
      <c r="M871" s="22">
        <f>VLOOKUP(A871,NIFTY!$A:$H,8,FALSE)</f>
        <v>146</v>
      </c>
      <c r="N871" s="22">
        <f>VLOOKUP($A871,MIDCAP100!$A:$H,2,FALSE)</f>
        <v>7240.5</v>
      </c>
      <c r="O871" s="22">
        <f>VLOOKUP($A871,SMALLCAP100!$A:$H,2,FALSE)</f>
        <v>3382.57</v>
      </c>
    </row>
    <row r="872" spans="1:15">
      <c r="A872" s="21">
        <v>40800</v>
      </c>
      <c r="B872">
        <v>5012.55</v>
      </c>
      <c r="C872" s="22">
        <f>VLOOKUP(A872,NIFTY!$A:$E,3,FALSE)</f>
        <v>4965.05</v>
      </c>
      <c r="D872" s="22">
        <f>VLOOKUP($A872,NIFTY!$A:$E,4,FALSE)</f>
        <v>5026.1499999999996</v>
      </c>
      <c r="E872" s="22">
        <f>VLOOKUP($A872,NIFTY!$A:$E,5,FALSE)</f>
        <v>4917.3999999999996</v>
      </c>
      <c r="F872">
        <v>32.450000000000003</v>
      </c>
      <c r="G872">
        <v>11246.73</v>
      </c>
      <c r="H872">
        <v>5019.1499999999996</v>
      </c>
      <c r="I872">
        <v>47.645000000000003</v>
      </c>
      <c r="J872" s="22">
        <f>VLOOKUP(A872,FII!$A$1:$D$3730,3,FALSE)</f>
        <v>-614.51</v>
      </c>
      <c r="K872" s="22">
        <f>VLOOKUP(A872,FII!$A$1:$D$3730,4,FALSE)</f>
        <v>433.85</v>
      </c>
      <c r="L872" s="22">
        <f>VLOOKUP(A872,CRUDE!$A:$B,2,FALSE)</f>
        <v>112.4</v>
      </c>
      <c r="M872" s="22">
        <f>VLOOKUP(A872,NIFTY!$A:$H,8,FALSE)</f>
        <v>154.28</v>
      </c>
      <c r="N872" s="22">
        <f>VLOOKUP($A872,MIDCAP100!$A:$H,2,FALSE)</f>
        <v>7262.75</v>
      </c>
      <c r="O872" s="22">
        <f>VLOOKUP($A872,SMALLCAP100!$A:$H,2,FALSE)</f>
        <v>3377.97</v>
      </c>
    </row>
    <row r="873" spans="1:15">
      <c r="A873" s="21">
        <v>40801</v>
      </c>
      <c r="B873">
        <v>5075.7</v>
      </c>
      <c r="C873" s="22">
        <f>VLOOKUP(A873,NIFTY!$A:$E,3,FALSE)</f>
        <v>5062.3500000000004</v>
      </c>
      <c r="D873" s="22">
        <f>VLOOKUP($A873,NIFTY!$A:$E,4,FALSE)</f>
        <v>5091.45</v>
      </c>
      <c r="E873" s="22">
        <f>VLOOKUP($A873,NIFTY!$A:$E,5,FALSE)</f>
        <v>4967.45</v>
      </c>
      <c r="F873">
        <v>30.79</v>
      </c>
      <c r="G873">
        <v>11433.18</v>
      </c>
      <c r="H873">
        <v>5081.2</v>
      </c>
      <c r="I873">
        <v>47.57</v>
      </c>
      <c r="J873" s="22">
        <f>VLOOKUP(A873,FII!$A$1:$D$3730,3,FALSE)</f>
        <v>254.5</v>
      </c>
      <c r="K873" s="22">
        <f>VLOOKUP(A873,FII!$A$1:$D$3730,4,FALSE)</f>
        <v>401.08</v>
      </c>
      <c r="L873" s="22">
        <f>VLOOKUP(A873,CRUDE!$A:$B,2,FALSE)</f>
        <v>115.34</v>
      </c>
      <c r="M873" s="22">
        <f>VLOOKUP(A873,NIFTY!$A:$H,8,FALSE)</f>
        <v>153.65</v>
      </c>
      <c r="N873" s="22">
        <f>VLOOKUP($A873,MIDCAP100!$A:$H,2,FALSE)</f>
        <v>7340.4</v>
      </c>
      <c r="O873" s="22">
        <f>VLOOKUP($A873,SMALLCAP100!$A:$H,2,FALSE)</f>
        <v>3421.79</v>
      </c>
    </row>
    <row r="874" spans="1:15">
      <c r="A874" s="21">
        <v>40802</v>
      </c>
      <c r="B874">
        <v>5084.25</v>
      </c>
      <c r="C874" s="22">
        <f>VLOOKUP(A874,NIFTY!$A:$E,3,FALSE)</f>
        <v>5123.3500000000004</v>
      </c>
      <c r="D874" s="22">
        <f>VLOOKUP($A874,NIFTY!$A:$E,4,FALSE)</f>
        <v>5143.6000000000004</v>
      </c>
      <c r="E874" s="22">
        <f>VLOOKUP($A874,NIFTY!$A:$E,5,FALSE)</f>
        <v>5068.1000000000004</v>
      </c>
      <c r="F874">
        <v>28.45</v>
      </c>
      <c r="G874">
        <v>11509.09</v>
      </c>
      <c r="H874">
        <v>5087.6000000000004</v>
      </c>
      <c r="I874">
        <v>47.33</v>
      </c>
      <c r="J874" s="22">
        <f>VLOOKUP(A874,FII!$A$1:$D$3730,3,FALSE)</f>
        <v>88.37</v>
      </c>
      <c r="K874" s="22">
        <f>VLOOKUP(A874,FII!$A$1:$D$3730,4,FALSE)</f>
        <v>265.95999999999998</v>
      </c>
      <c r="L874" s="22">
        <f>VLOOKUP(A874,CRUDE!$A:$B,2,FALSE)</f>
        <v>112.22</v>
      </c>
      <c r="M874" s="22">
        <f>VLOOKUP(A874,NIFTY!$A:$H,8,FALSE)</f>
        <v>225.19</v>
      </c>
      <c r="N874" s="22">
        <f>VLOOKUP($A874,MIDCAP100!$A:$H,2,FALSE)</f>
        <v>7346.45</v>
      </c>
      <c r="O874" s="22">
        <f>VLOOKUP($A874,SMALLCAP100!$A:$H,2,FALSE)</f>
        <v>3415.53</v>
      </c>
    </row>
    <row r="875" spans="1:15">
      <c r="A875" s="21">
        <v>40805</v>
      </c>
      <c r="B875">
        <v>5031.95</v>
      </c>
      <c r="C875" s="22">
        <f>VLOOKUP(A875,NIFTY!$A:$E,3,FALSE)</f>
        <v>5068.3999999999996</v>
      </c>
      <c r="D875" s="22">
        <f>VLOOKUP($A875,NIFTY!$A:$E,4,FALSE)</f>
        <v>5068.3999999999996</v>
      </c>
      <c r="E875" s="22">
        <f>VLOOKUP($A875,NIFTY!$A:$E,5,FALSE)</f>
        <v>5019.25</v>
      </c>
      <c r="F875">
        <v>29.6</v>
      </c>
      <c r="G875">
        <v>11401.01</v>
      </c>
      <c r="H875">
        <v>5037.1499999999996</v>
      </c>
      <c r="I875">
        <v>47.81</v>
      </c>
      <c r="J875" s="22">
        <f>VLOOKUP(A875,FII!$A$1:$D$3730,3,FALSE)</f>
        <v>-34.369999999999997</v>
      </c>
      <c r="K875" s="22">
        <f>VLOOKUP(A875,FII!$A$1:$D$3730,4,FALSE)</f>
        <v>-254.07</v>
      </c>
      <c r="L875" s="22">
        <f>VLOOKUP(A875,CRUDE!$A:$B,2,FALSE)</f>
        <v>109.14</v>
      </c>
      <c r="M875" s="22">
        <f>VLOOKUP(A875,NIFTY!$A:$H,8,FALSE)</f>
        <v>115.74</v>
      </c>
      <c r="N875" s="22">
        <f>VLOOKUP($A875,MIDCAP100!$A:$H,2,FALSE)</f>
        <v>7331.85</v>
      </c>
      <c r="O875" s="22">
        <f>VLOOKUP($A875,SMALLCAP100!$A:$H,2,FALSE)</f>
        <v>3413.11</v>
      </c>
    </row>
    <row r="876" spans="1:15">
      <c r="A876" s="21">
        <v>40806</v>
      </c>
      <c r="B876">
        <v>5140.2</v>
      </c>
      <c r="C876" s="22">
        <f>VLOOKUP(A876,NIFTY!$A:$E,3,FALSE)</f>
        <v>5042.55</v>
      </c>
      <c r="D876" s="22">
        <f>VLOOKUP($A876,NIFTY!$A:$E,4,FALSE)</f>
        <v>5149.8999999999996</v>
      </c>
      <c r="E876" s="22">
        <f>VLOOKUP($A876,NIFTY!$A:$E,5,FALSE)</f>
        <v>5035.25</v>
      </c>
      <c r="F876">
        <v>27.25</v>
      </c>
      <c r="G876">
        <v>11408.66</v>
      </c>
      <c r="H876">
        <v>5156.7</v>
      </c>
      <c r="I876">
        <v>48.055</v>
      </c>
      <c r="J876" s="22">
        <f>VLOOKUP(A876,FII!$A$1:$D$3730,3,FALSE)</f>
        <v>99.61</v>
      </c>
      <c r="K876" s="22">
        <f>VLOOKUP(A876,FII!$A$1:$D$3730,4,FALSE)</f>
        <v>-321.37</v>
      </c>
      <c r="L876" s="22">
        <f>VLOOKUP(A876,CRUDE!$A:$B,2,FALSE)</f>
        <v>110.54</v>
      </c>
      <c r="M876" s="22">
        <f>VLOOKUP(A876,NIFTY!$A:$H,8,FALSE)</f>
        <v>146.6</v>
      </c>
      <c r="N876" s="22">
        <f>VLOOKUP($A876,MIDCAP100!$A:$H,2,FALSE)</f>
        <v>7391.5</v>
      </c>
      <c r="O876" s="22">
        <f>VLOOKUP($A876,SMALLCAP100!$A:$H,2,FALSE)</f>
        <v>3462.66</v>
      </c>
    </row>
    <row r="877" spans="1:15">
      <c r="A877" s="21">
        <v>40807</v>
      </c>
      <c r="B877">
        <v>5133.25</v>
      </c>
      <c r="C877" s="22">
        <f>VLOOKUP(A877,NIFTY!$A:$E,3,FALSE)</f>
        <v>5153.75</v>
      </c>
      <c r="D877" s="22">
        <f>VLOOKUP($A877,NIFTY!$A:$E,4,FALSE)</f>
        <v>5168.3999999999996</v>
      </c>
      <c r="E877" s="22">
        <f>VLOOKUP($A877,NIFTY!$A:$E,5,FALSE)</f>
        <v>5109.8500000000004</v>
      </c>
      <c r="F877">
        <v>27.67</v>
      </c>
      <c r="G877">
        <v>11124.84</v>
      </c>
      <c r="H877">
        <v>5141.3</v>
      </c>
      <c r="I877">
        <v>48.33</v>
      </c>
      <c r="J877" s="22">
        <f>VLOOKUP(A877,FII!$A$1:$D$3730,3,FALSE)</f>
        <v>-88.97</v>
      </c>
      <c r="K877" s="22">
        <f>VLOOKUP(A877,FII!$A$1:$D$3730,4,FALSE)</f>
        <v>-292.33</v>
      </c>
      <c r="L877" s="22">
        <f>VLOOKUP(A877,CRUDE!$A:$B,2,FALSE)</f>
        <v>110.36</v>
      </c>
      <c r="M877" s="22">
        <f>VLOOKUP(A877,NIFTY!$A:$H,8,FALSE)</f>
        <v>132.91999999999999</v>
      </c>
      <c r="N877" s="22">
        <f>VLOOKUP($A877,MIDCAP100!$A:$H,2,FALSE)</f>
        <v>7468</v>
      </c>
      <c r="O877" s="22">
        <f>VLOOKUP($A877,SMALLCAP100!$A:$H,2,FALSE)</f>
        <v>3500.94</v>
      </c>
    </row>
    <row r="878" spans="1:15">
      <c r="A878" s="21">
        <v>40808</v>
      </c>
      <c r="B878">
        <v>4923.6499999999996</v>
      </c>
      <c r="C878" s="22">
        <f>VLOOKUP(A878,NIFTY!$A:$E,3,FALSE)</f>
        <v>5054.45</v>
      </c>
      <c r="D878" s="22">
        <f>VLOOKUP($A878,NIFTY!$A:$E,4,FALSE)</f>
        <v>5059.8500000000004</v>
      </c>
      <c r="E878" s="22">
        <f>VLOOKUP($A878,NIFTY!$A:$E,5,FALSE)</f>
        <v>4907.75</v>
      </c>
      <c r="F878">
        <v>33.880000000000003</v>
      </c>
      <c r="G878">
        <v>10733.83</v>
      </c>
      <c r="H878">
        <v>4913.8999999999996</v>
      </c>
      <c r="I878">
        <v>49.575000000000003</v>
      </c>
      <c r="J878" s="22">
        <f>VLOOKUP(A878,FII!$A$1:$D$3730,3,FALSE)</f>
        <v>-1813.16</v>
      </c>
      <c r="K878" s="22">
        <f>VLOOKUP(A878,FII!$A$1:$D$3730,4,FALSE)</f>
        <v>-395.82</v>
      </c>
      <c r="L878" s="22">
        <f>VLOOKUP(A878,CRUDE!$A:$B,2,FALSE)</f>
        <v>105.49</v>
      </c>
      <c r="M878" s="22">
        <f>VLOOKUP(A878,NIFTY!$A:$H,8,FALSE)</f>
        <v>147.61000000000001</v>
      </c>
      <c r="N878" s="22">
        <f>VLOOKUP($A878,MIDCAP100!$A:$H,2,FALSE)</f>
        <v>7232.6</v>
      </c>
      <c r="O878" s="22">
        <f>VLOOKUP($A878,SMALLCAP100!$A:$H,2,FALSE)</f>
        <v>3391.37</v>
      </c>
    </row>
    <row r="879" spans="1:15">
      <c r="A879" s="21">
        <v>40809</v>
      </c>
      <c r="B879">
        <v>4867.75</v>
      </c>
      <c r="C879" s="22">
        <f>VLOOKUP(A879,NIFTY!$A:$E,3,FALSE)</f>
        <v>4873.75</v>
      </c>
      <c r="D879" s="22">
        <f>VLOOKUP($A879,NIFTY!$A:$E,4,FALSE)</f>
        <v>4930.25</v>
      </c>
      <c r="E879" s="22">
        <f>VLOOKUP($A879,NIFTY!$A:$E,5,FALSE)</f>
        <v>4829.6000000000004</v>
      </c>
      <c r="F879">
        <v>35.159999999999997</v>
      </c>
      <c r="G879">
        <v>10771.48</v>
      </c>
      <c r="H879">
        <v>4870.7</v>
      </c>
      <c r="I879">
        <v>49.35</v>
      </c>
      <c r="J879" s="22">
        <f>VLOOKUP(A879,FII!$A$1:$D$3730,3,FALSE)</f>
        <v>-446.78</v>
      </c>
      <c r="K879" s="22">
        <f>VLOOKUP(A879,FII!$A$1:$D$3730,4,FALSE)</f>
        <v>367.76</v>
      </c>
      <c r="L879" s="22">
        <f>VLOOKUP(A879,CRUDE!$A:$B,2,FALSE)</f>
        <v>103.97</v>
      </c>
      <c r="M879" s="22">
        <f>VLOOKUP(A879,NIFTY!$A:$H,8,FALSE)</f>
        <v>205.77</v>
      </c>
      <c r="N879" s="22">
        <f>VLOOKUP($A879,MIDCAP100!$A:$H,2,FALSE)</f>
        <v>7185.3</v>
      </c>
      <c r="O879" s="22">
        <f>VLOOKUP($A879,SMALLCAP100!$A:$H,2,FALSE)</f>
        <v>3361.09</v>
      </c>
    </row>
    <row r="880" spans="1:15">
      <c r="A880" s="21">
        <v>40812</v>
      </c>
      <c r="B880">
        <v>4835.3999999999996</v>
      </c>
      <c r="C880" s="22">
        <f>VLOOKUP(A880,NIFTY!$A:$E,3,FALSE)</f>
        <v>4878.6000000000004</v>
      </c>
      <c r="D880" s="22">
        <f>VLOOKUP($A880,NIFTY!$A:$E,4,FALSE)</f>
        <v>4879.8</v>
      </c>
      <c r="E880" s="22">
        <f>VLOOKUP($A880,NIFTY!$A:$E,5,FALSE)</f>
        <v>4758.8500000000004</v>
      </c>
      <c r="F880">
        <v>35.43</v>
      </c>
      <c r="G880">
        <v>11043.86</v>
      </c>
      <c r="H880">
        <v>4844.3</v>
      </c>
      <c r="I880">
        <v>49.45</v>
      </c>
      <c r="J880" s="22">
        <f>VLOOKUP(A880,FII!$A$1:$D$3730,3,FALSE)</f>
        <v>-113.18</v>
      </c>
      <c r="K880" s="22">
        <f>VLOOKUP(A880,FII!$A$1:$D$3730,4,FALSE)</f>
        <v>-89.73</v>
      </c>
      <c r="L880" s="22">
        <f>VLOOKUP(A880,CRUDE!$A:$B,2,FALSE)</f>
        <v>103.94</v>
      </c>
      <c r="M880" s="22">
        <f>VLOOKUP(A880,NIFTY!$A:$H,8,FALSE)</f>
        <v>156.08000000000001</v>
      </c>
      <c r="N880" s="22">
        <f>VLOOKUP($A880,MIDCAP100!$A:$H,2,FALSE)</f>
        <v>7071.95</v>
      </c>
      <c r="O880" s="22">
        <f>VLOOKUP($A880,SMALLCAP100!$A:$H,2,FALSE)</f>
        <v>3310.28</v>
      </c>
    </row>
    <row r="881" spans="1:15">
      <c r="A881" s="21">
        <v>40813</v>
      </c>
      <c r="B881">
        <v>4971.25</v>
      </c>
      <c r="C881" s="22">
        <f>VLOOKUP(A881,NIFTY!$A:$E,3,FALSE)</f>
        <v>4905.1499999999996</v>
      </c>
      <c r="D881" s="22">
        <f>VLOOKUP($A881,NIFTY!$A:$E,4,FALSE)</f>
        <v>4982.95</v>
      </c>
      <c r="E881" s="22">
        <f>VLOOKUP($A881,NIFTY!$A:$E,5,FALSE)</f>
        <v>4905.1499999999996</v>
      </c>
      <c r="F881">
        <v>32.01</v>
      </c>
      <c r="G881">
        <v>11190.69</v>
      </c>
      <c r="H881">
        <v>4977.8500000000004</v>
      </c>
      <c r="I881">
        <v>48.914999999999999</v>
      </c>
      <c r="J881" s="22">
        <f>VLOOKUP(A881,FII!$A$1:$D$3730,3,FALSE)</f>
        <v>1255.82</v>
      </c>
      <c r="K881" s="22">
        <f>VLOOKUP(A881,FII!$A$1:$D$3730,4,FALSE)</f>
        <v>432.52</v>
      </c>
      <c r="L881" s="22">
        <f>VLOOKUP(A881,CRUDE!$A:$B,2,FALSE)</f>
        <v>107.14</v>
      </c>
      <c r="M881" s="22">
        <f>VLOOKUP(A881,NIFTY!$A:$H,8,FALSE)</f>
        <v>151.31</v>
      </c>
      <c r="N881" s="22">
        <f>VLOOKUP($A881,MIDCAP100!$A:$H,2,FALSE)</f>
        <v>7169.9</v>
      </c>
      <c r="O881" s="22">
        <f>VLOOKUP($A881,SMALLCAP100!$A:$H,2,FALSE)</f>
        <v>3368.26</v>
      </c>
    </row>
    <row r="882" spans="1:15">
      <c r="A882" s="21">
        <v>40814</v>
      </c>
      <c r="B882">
        <v>4945.8999999999996</v>
      </c>
      <c r="C882" s="22">
        <f>VLOOKUP(A882,NIFTY!$A:$E,3,FALSE)</f>
        <v>5005.5</v>
      </c>
      <c r="D882" s="22">
        <f>VLOOKUP($A882,NIFTY!$A:$E,4,FALSE)</f>
        <v>5006.05</v>
      </c>
      <c r="E882" s="22">
        <f>VLOOKUP($A882,NIFTY!$A:$E,5,FALSE)</f>
        <v>4918.45</v>
      </c>
      <c r="F882">
        <v>32</v>
      </c>
      <c r="G882">
        <v>11010.9</v>
      </c>
      <c r="H882">
        <v>4936.6499999999996</v>
      </c>
      <c r="I882">
        <v>49.094999999999999</v>
      </c>
      <c r="J882" s="22">
        <f>VLOOKUP(A882,FII!$A$1:$D$3730,3,FALSE)</f>
        <v>-58.35</v>
      </c>
      <c r="K882" s="22">
        <f>VLOOKUP(A882,FII!$A$1:$D$3730,4,FALSE)</f>
        <v>16.920000000000002</v>
      </c>
      <c r="L882" s="22">
        <f>VLOOKUP(A882,CRUDE!$A:$B,2,FALSE)</f>
        <v>103.81</v>
      </c>
      <c r="M882" s="22">
        <f>VLOOKUP(A882,NIFTY!$A:$H,8,FALSE)</f>
        <v>166.87</v>
      </c>
      <c r="N882" s="22">
        <f>VLOOKUP($A882,MIDCAP100!$A:$H,2,FALSE)</f>
        <v>7109.2</v>
      </c>
      <c r="O882" s="22">
        <f>VLOOKUP($A882,SMALLCAP100!$A:$H,2,FALSE)</f>
        <v>3342.85</v>
      </c>
    </row>
    <row r="883" spans="1:15">
      <c r="A883" s="21">
        <v>40815</v>
      </c>
      <c r="B883">
        <v>5015.45</v>
      </c>
      <c r="C883" s="22">
        <f>VLOOKUP(A883,NIFTY!$A:$E,3,FALSE)</f>
        <v>4924.2</v>
      </c>
      <c r="D883" s="22">
        <f>VLOOKUP($A883,NIFTY!$A:$E,4,FALSE)</f>
        <v>5034.25</v>
      </c>
      <c r="E883" s="22">
        <f>VLOOKUP($A883,NIFTY!$A:$E,5,FALSE)</f>
        <v>4906</v>
      </c>
      <c r="F883">
        <v>31.07</v>
      </c>
      <c r="G883">
        <v>11153.98</v>
      </c>
      <c r="H883">
        <v>5015.45</v>
      </c>
      <c r="I883">
        <v>48.975000000000001</v>
      </c>
      <c r="J883" s="22">
        <f>VLOOKUP(A883,FII!$A$1:$D$3730,3,FALSE)</f>
        <v>-87.95</v>
      </c>
      <c r="K883" s="22">
        <f>VLOOKUP(A883,FII!$A$1:$D$3730,4,FALSE)</f>
        <v>-308.26</v>
      </c>
      <c r="L883" s="22">
        <f>VLOOKUP(A883,CRUDE!$A:$B,2,FALSE)</f>
        <v>103.95</v>
      </c>
      <c r="M883" s="22">
        <f>VLOOKUP(A883,NIFTY!$A:$H,8,FALSE)</f>
        <v>216.16</v>
      </c>
      <c r="N883" s="22">
        <f>VLOOKUP($A883,MIDCAP100!$A:$H,2,FALSE)</f>
        <v>7118.95</v>
      </c>
      <c r="O883" s="22">
        <f>VLOOKUP($A883,SMALLCAP100!$A:$H,2,FALSE)</f>
        <v>3329.04</v>
      </c>
    </row>
    <row r="884" spans="1:15">
      <c r="A884" s="21">
        <v>40816</v>
      </c>
      <c r="B884">
        <v>4943.25</v>
      </c>
      <c r="C884" s="22">
        <f>VLOOKUP(A884,NIFTY!$A:$E,3,FALSE)</f>
        <v>4990.1499999999996</v>
      </c>
      <c r="D884" s="22">
        <f>VLOOKUP($A884,NIFTY!$A:$E,4,FALSE)</f>
        <v>5025.55</v>
      </c>
      <c r="E884" s="22">
        <f>VLOOKUP($A884,NIFTY!$A:$E,5,FALSE)</f>
        <v>4924.3</v>
      </c>
      <c r="F884">
        <v>31.94</v>
      </c>
      <c r="G884">
        <v>10913.38</v>
      </c>
      <c r="H884">
        <v>4934.3</v>
      </c>
      <c r="I884">
        <v>49.02</v>
      </c>
      <c r="J884" s="22" t="e">
        <f>VLOOKUP(A884,FII!$A$1:$D$3730,3,FALSE)</f>
        <v>#N/A</v>
      </c>
      <c r="K884" s="22" t="e">
        <f>VLOOKUP(A884,FII!$A$1:$D$3730,4,FALSE)</f>
        <v>#N/A</v>
      </c>
      <c r="L884" s="22">
        <f>VLOOKUP(A884,CRUDE!$A:$B,2,FALSE)</f>
        <v>102.76</v>
      </c>
      <c r="M884" s="22">
        <f>VLOOKUP(A884,NIFTY!$A:$H,8,FALSE)</f>
        <v>201.96</v>
      </c>
      <c r="N884" s="22">
        <f>VLOOKUP($A884,MIDCAP100!$A:$H,2,FALSE)</f>
        <v>7094</v>
      </c>
      <c r="O884" s="22">
        <f>VLOOKUP($A884,SMALLCAP100!$A:$H,2,FALSE)</f>
        <v>3309.48</v>
      </c>
    </row>
    <row r="885" spans="1:15">
      <c r="A885" s="21">
        <v>40819</v>
      </c>
      <c r="B885">
        <v>4849.5</v>
      </c>
      <c r="C885" s="22">
        <f>VLOOKUP(A885,NIFTY!$A:$E,3,FALSE)</f>
        <v>4874.3999999999996</v>
      </c>
      <c r="D885" s="22">
        <f>VLOOKUP($A885,NIFTY!$A:$E,4,FALSE)</f>
        <v>4879.1499999999996</v>
      </c>
      <c r="E885" s="22">
        <f>VLOOKUP($A885,NIFTY!$A:$E,5,FALSE)</f>
        <v>4823.8999999999996</v>
      </c>
      <c r="F885">
        <v>35.07</v>
      </c>
      <c r="G885">
        <v>10655.3</v>
      </c>
      <c r="H885">
        <v>4857.75</v>
      </c>
      <c r="I885">
        <v>49.155000000000001</v>
      </c>
      <c r="J885" s="22">
        <f>VLOOKUP(A885,FII!$A$1:$D$3730,3,FALSE)</f>
        <v>-471.06</v>
      </c>
      <c r="K885" s="22">
        <f>VLOOKUP(A885,FII!$A$1:$D$3730,4,FALSE)</f>
        <v>-179.03</v>
      </c>
      <c r="L885" s="22">
        <f>VLOOKUP(A885,CRUDE!$A:$B,2,FALSE)</f>
        <v>101.71</v>
      </c>
      <c r="M885" s="22">
        <f>VLOOKUP(A885,NIFTY!$A:$H,8,FALSE)</f>
        <v>148.91999999999999</v>
      </c>
      <c r="N885" s="22">
        <f>VLOOKUP($A885,MIDCAP100!$A:$H,2,FALSE)</f>
        <v>6961.2</v>
      </c>
      <c r="O885" s="22">
        <f>VLOOKUP($A885,SMALLCAP100!$A:$H,2,FALSE)</f>
        <v>3259.55</v>
      </c>
    </row>
    <row r="886" spans="1:15">
      <c r="A886" s="21">
        <v>40820</v>
      </c>
      <c r="B886">
        <v>4772.1499999999996</v>
      </c>
      <c r="C886" s="22">
        <f>VLOOKUP(A886,NIFTY!$A:$E,3,FALSE)</f>
        <v>4823.5</v>
      </c>
      <c r="D886" s="22">
        <f>VLOOKUP($A886,NIFTY!$A:$E,4,FALSE)</f>
        <v>4869.75</v>
      </c>
      <c r="E886" s="22">
        <f>VLOOKUP($A886,NIFTY!$A:$E,5,FALSE)</f>
        <v>4728.3</v>
      </c>
      <c r="F886">
        <v>37.19</v>
      </c>
      <c r="G886">
        <v>10808.71</v>
      </c>
      <c r="H886">
        <v>4775</v>
      </c>
      <c r="I886">
        <v>49.405000000000001</v>
      </c>
      <c r="J886" s="22">
        <f>VLOOKUP(A886,FII!$A$1:$D$3730,3,FALSE)</f>
        <v>-589.16</v>
      </c>
      <c r="K886" s="22">
        <f>VLOOKUP(A886,FII!$A$1:$D$3730,4,FALSE)</f>
        <v>-271.01</v>
      </c>
      <c r="L886" s="22">
        <f>VLOOKUP(A886,CRUDE!$A:$B,2,FALSE)</f>
        <v>99.79</v>
      </c>
      <c r="M886" s="22">
        <f>VLOOKUP(A886,NIFTY!$A:$H,8,FALSE)</f>
        <v>184.41</v>
      </c>
      <c r="N886" s="22">
        <f>VLOOKUP($A886,MIDCAP100!$A:$H,2,FALSE)</f>
        <v>6876.8</v>
      </c>
      <c r="O886" s="22">
        <f>VLOOKUP($A886,SMALLCAP100!$A:$H,2,FALSE)</f>
        <v>3212.15</v>
      </c>
    </row>
    <row r="887" spans="1:15">
      <c r="A887" s="21">
        <v>40821</v>
      </c>
      <c r="B887">
        <v>4751.3</v>
      </c>
      <c r="C887" s="22">
        <f>VLOOKUP(A887,NIFTY!$A:$E,3,FALSE)</f>
        <v>4791.3</v>
      </c>
      <c r="D887" s="22">
        <f>VLOOKUP($A887,NIFTY!$A:$E,4,FALSE)</f>
        <v>4827.8</v>
      </c>
      <c r="E887" s="22">
        <f>VLOOKUP($A887,NIFTY!$A:$E,5,FALSE)</f>
        <v>4741</v>
      </c>
      <c r="F887">
        <v>35.369999999999997</v>
      </c>
      <c r="G887">
        <v>10939.95</v>
      </c>
      <c r="H887">
        <v>4769.3</v>
      </c>
      <c r="I887">
        <v>49.344999999999999</v>
      </c>
      <c r="J887" s="22">
        <f>VLOOKUP(A887,FII!$A$1:$D$3730,3,FALSE)</f>
        <v>74.53</v>
      </c>
      <c r="K887" s="22">
        <f>VLOOKUP(A887,FII!$A$1:$D$3730,4,FALSE)</f>
        <v>-137.75</v>
      </c>
      <c r="L887" s="22">
        <f>VLOOKUP(A887,CRUDE!$A:$B,2,FALSE)</f>
        <v>102.73</v>
      </c>
      <c r="M887" s="22">
        <f>VLOOKUP(A887,NIFTY!$A:$H,8,FALSE)</f>
        <v>179.14</v>
      </c>
      <c r="N887" s="22">
        <f>VLOOKUP($A887,MIDCAP100!$A:$H,2,FALSE)</f>
        <v>6823.5</v>
      </c>
      <c r="O887" s="22">
        <f>VLOOKUP($A887,SMALLCAP100!$A:$H,2,FALSE)</f>
        <v>3174.3</v>
      </c>
    </row>
    <row r="888" spans="1:15">
      <c r="A888" s="21">
        <v>40823</v>
      </c>
      <c r="B888">
        <v>4888.05</v>
      </c>
      <c r="C888" s="22">
        <f>VLOOKUP(A888,NIFTY!$A:$E,3,FALSE)</f>
        <v>4883.6499999999996</v>
      </c>
      <c r="D888" s="22">
        <f>VLOOKUP($A888,NIFTY!$A:$E,4,FALSE)</f>
        <v>4922.6000000000004</v>
      </c>
      <c r="E888" s="22">
        <f>VLOOKUP($A888,NIFTY!$A:$E,5,FALSE)</f>
        <v>4861.2</v>
      </c>
      <c r="F888">
        <v>33.020000000000003</v>
      </c>
      <c r="G888">
        <v>11103.12</v>
      </c>
      <c r="H888">
        <v>4898.6000000000004</v>
      </c>
      <c r="I888">
        <v>49.04</v>
      </c>
      <c r="J888" s="22">
        <f>VLOOKUP(A888,FII!$A$1:$D$3730,3,FALSE)</f>
        <v>1581.59</v>
      </c>
      <c r="K888" s="22">
        <f>VLOOKUP(A888,FII!$A$1:$D$3730,4,FALSE)</f>
        <v>-34.61</v>
      </c>
      <c r="L888" s="22">
        <f>VLOOKUP(A888,CRUDE!$A:$B,2,FALSE)</f>
        <v>105.88</v>
      </c>
      <c r="M888" s="22">
        <f>VLOOKUP(A888,NIFTY!$A:$H,8,FALSE)</f>
        <v>198.29</v>
      </c>
      <c r="N888" s="22">
        <f>VLOOKUP($A888,MIDCAP100!$A:$H,2,FALSE)</f>
        <v>6894.15</v>
      </c>
      <c r="O888" s="22">
        <f>VLOOKUP($A888,SMALLCAP100!$A:$H,2,FALSE)</f>
        <v>3242.9</v>
      </c>
    </row>
    <row r="889" spans="1:15">
      <c r="A889" s="21">
        <v>40826</v>
      </c>
      <c r="B889">
        <v>4979.6000000000004</v>
      </c>
      <c r="C889" s="22">
        <f>VLOOKUP(A889,NIFTY!$A:$E,3,FALSE)</f>
        <v>4886.8500000000004</v>
      </c>
      <c r="D889" s="22">
        <f>VLOOKUP($A889,NIFTY!$A:$E,4,FALSE)</f>
        <v>4991.1499999999996</v>
      </c>
      <c r="E889" s="22">
        <f>VLOOKUP($A889,NIFTY!$A:$E,5,FALSE)</f>
        <v>4882.05</v>
      </c>
      <c r="F889">
        <v>30.03</v>
      </c>
      <c r="G889">
        <v>11433.18</v>
      </c>
      <c r="H889">
        <v>4993.3</v>
      </c>
      <c r="I889">
        <v>48.975000000000001</v>
      </c>
      <c r="J889" s="22">
        <f>VLOOKUP(A889,FII!$A$1:$D$3730,3,FALSE)</f>
        <v>357.9</v>
      </c>
      <c r="K889" s="22">
        <f>VLOOKUP(A889,FII!$A$1:$D$3730,4,FALSE)</f>
        <v>77.33</v>
      </c>
      <c r="L889" s="22">
        <f>VLOOKUP(A889,CRUDE!$A:$B,2,FALSE)</f>
        <v>108.95</v>
      </c>
      <c r="M889" s="22">
        <f>VLOOKUP(A889,NIFTY!$A:$H,8,FALSE)</f>
        <v>188.84</v>
      </c>
      <c r="N889" s="22">
        <f>VLOOKUP($A889,MIDCAP100!$A:$H,2,FALSE)</f>
        <v>6986.9</v>
      </c>
      <c r="O889" s="22">
        <f>VLOOKUP($A889,SMALLCAP100!$A:$H,2,FALSE)</f>
        <v>3320.45</v>
      </c>
    </row>
    <row r="890" spans="1:15">
      <c r="A890" s="21">
        <v>40827</v>
      </c>
      <c r="B890">
        <v>4974.3500000000004</v>
      </c>
      <c r="C890" s="22">
        <f>VLOOKUP(A890,NIFTY!$A:$E,3,FALSE)</f>
        <v>5019.8999999999996</v>
      </c>
      <c r="D890" s="22">
        <f>VLOOKUP($A890,NIFTY!$A:$E,4,FALSE)</f>
        <v>5045.1000000000004</v>
      </c>
      <c r="E890" s="22">
        <f>VLOOKUP($A890,NIFTY!$A:$E,5,FALSE)</f>
        <v>4964</v>
      </c>
      <c r="F890">
        <v>30.3</v>
      </c>
      <c r="G890">
        <v>11416.3</v>
      </c>
      <c r="H890">
        <v>4982.45</v>
      </c>
      <c r="I890">
        <v>49.34</v>
      </c>
      <c r="J890" s="22">
        <f>VLOOKUP(A890,FII!$A$1:$D$3730,3,FALSE)</f>
        <v>631.45000000000005</v>
      </c>
      <c r="K890" s="22">
        <f>VLOOKUP(A890,FII!$A$1:$D$3730,4,FALSE)</f>
        <v>-179.45</v>
      </c>
      <c r="L890" s="22">
        <f>VLOOKUP(A890,CRUDE!$A:$B,2,FALSE)</f>
        <v>110.73</v>
      </c>
      <c r="M890" s="22">
        <f>VLOOKUP(A890,NIFTY!$A:$H,8,FALSE)</f>
        <v>182.04</v>
      </c>
      <c r="N890" s="22">
        <f>VLOOKUP($A890,MIDCAP100!$A:$H,2,FALSE)</f>
        <v>6997.75</v>
      </c>
      <c r="O890" s="22">
        <f>VLOOKUP($A890,SMALLCAP100!$A:$H,2,FALSE)</f>
        <v>3353.45</v>
      </c>
    </row>
    <row r="891" spans="1:15">
      <c r="A891" s="21">
        <v>40828</v>
      </c>
      <c r="B891">
        <v>5099.3999999999996</v>
      </c>
      <c r="C891" s="22">
        <f>VLOOKUP(A891,NIFTY!$A:$E,3,FALSE)</f>
        <v>5011.2</v>
      </c>
      <c r="D891" s="22">
        <f>VLOOKUP($A891,NIFTY!$A:$E,4,FALSE)</f>
        <v>5109.8</v>
      </c>
      <c r="E891" s="22">
        <f>VLOOKUP($A891,NIFTY!$A:$E,5,FALSE)</f>
        <v>4997.6499999999996</v>
      </c>
      <c r="F891">
        <v>28.41</v>
      </c>
      <c r="G891">
        <v>11518.85</v>
      </c>
      <c r="H891">
        <v>5112.8500000000004</v>
      </c>
      <c r="I891">
        <v>48.954999999999998</v>
      </c>
      <c r="J891" s="22">
        <f>VLOOKUP(A891,FII!$A$1:$D$3730,3,FALSE)</f>
        <v>581.41</v>
      </c>
      <c r="K891" s="22">
        <f>VLOOKUP(A891,FII!$A$1:$D$3730,4,FALSE)</f>
        <v>102.93</v>
      </c>
      <c r="L891" s="22">
        <f>VLOOKUP(A891,CRUDE!$A:$B,2,FALSE)</f>
        <v>111.36</v>
      </c>
      <c r="M891" s="22">
        <f>VLOOKUP(A891,NIFTY!$A:$H,8,FALSE)</f>
        <v>188.01</v>
      </c>
      <c r="N891" s="22">
        <f>VLOOKUP($A891,MIDCAP100!$A:$H,2,FALSE)</f>
        <v>7111.1</v>
      </c>
      <c r="O891" s="22">
        <f>VLOOKUP($A891,SMALLCAP100!$A:$H,2,FALSE)</f>
        <v>3412.6</v>
      </c>
    </row>
    <row r="892" spans="1:15">
      <c r="A892" s="21">
        <v>40829</v>
      </c>
      <c r="B892">
        <v>5077.8500000000004</v>
      </c>
      <c r="C892" s="22">
        <f>VLOOKUP(A892,NIFTY!$A:$E,3,FALSE)</f>
        <v>5130.8</v>
      </c>
      <c r="D892" s="22">
        <f>VLOOKUP($A892,NIFTY!$A:$E,4,FALSE)</f>
        <v>5136.95</v>
      </c>
      <c r="E892" s="22">
        <f>VLOOKUP($A892,NIFTY!$A:$E,5,FALSE)</f>
        <v>5067.6499999999996</v>
      </c>
      <c r="F892">
        <v>28.24</v>
      </c>
      <c r="G892">
        <v>11478.13</v>
      </c>
      <c r="H892">
        <v>5074.05</v>
      </c>
      <c r="I892">
        <v>49.125</v>
      </c>
      <c r="J892" s="22">
        <f>VLOOKUP(A892,FII!$A$1:$D$3730,3,FALSE)</f>
        <v>231.15</v>
      </c>
      <c r="K892" s="22">
        <f>VLOOKUP(A892,FII!$A$1:$D$3730,4,FALSE)</f>
        <v>-49.17</v>
      </c>
      <c r="L892" s="22">
        <f>VLOOKUP(A892,CRUDE!$A:$B,2,FALSE)</f>
        <v>111.11</v>
      </c>
      <c r="M892" s="22">
        <f>VLOOKUP(A892,NIFTY!$A:$H,8,FALSE)</f>
        <v>157.30000000000001</v>
      </c>
      <c r="N892" s="22">
        <f>VLOOKUP($A892,MIDCAP100!$A:$H,2,FALSE)</f>
        <v>7106.4</v>
      </c>
      <c r="O892" s="22">
        <f>VLOOKUP($A892,SMALLCAP100!$A:$H,2,FALSE)</f>
        <v>3408.6</v>
      </c>
    </row>
    <row r="893" spans="1:15">
      <c r="A893" s="21">
        <v>40830</v>
      </c>
      <c r="B893">
        <v>5132.3</v>
      </c>
      <c r="C893" s="22">
        <f>VLOOKUP(A893,NIFTY!$A:$E,3,FALSE)</f>
        <v>5057.3500000000004</v>
      </c>
      <c r="D893" s="22">
        <f>VLOOKUP($A893,NIFTY!$A:$E,4,FALSE)</f>
        <v>5141.3999999999996</v>
      </c>
      <c r="E893" s="22">
        <f>VLOOKUP($A893,NIFTY!$A:$E,5,FALSE)</f>
        <v>5056.6000000000004</v>
      </c>
      <c r="F893">
        <v>25.98</v>
      </c>
      <c r="G893">
        <v>11644.49</v>
      </c>
      <c r="H893">
        <v>5143.3500000000004</v>
      </c>
      <c r="I893">
        <v>49.02</v>
      </c>
      <c r="J893" s="22">
        <f>VLOOKUP(A893,FII!$A$1:$D$3730,3,FALSE)</f>
        <v>83.47</v>
      </c>
      <c r="K893" s="22">
        <f>VLOOKUP(A893,FII!$A$1:$D$3730,4,FALSE)</f>
        <v>8.91</v>
      </c>
      <c r="L893" s="22">
        <f>VLOOKUP(A893,CRUDE!$A:$B,2,FALSE)</f>
        <v>114.68</v>
      </c>
      <c r="M893" s="22">
        <f>VLOOKUP(A893,NIFTY!$A:$H,8,FALSE)</f>
        <v>157.78</v>
      </c>
      <c r="N893" s="22">
        <f>VLOOKUP($A893,MIDCAP100!$A:$H,2,FALSE)</f>
        <v>7135.95</v>
      </c>
      <c r="O893" s="22">
        <f>VLOOKUP($A893,SMALLCAP100!$A:$H,2,FALSE)</f>
        <v>3437.05</v>
      </c>
    </row>
    <row r="894" spans="1:15">
      <c r="A894" s="21">
        <v>40833</v>
      </c>
      <c r="B894">
        <v>5118.25</v>
      </c>
      <c r="C894" s="22">
        <f>VLOOKUP(A894,NIFTY!$A:$E,3,FALSE)</f>
        <v>5156.2</v>
      </c>
      <c r="D894" s="22">
        <f>VLOOKUP($A894,NIFTY!$A:$E,4,FALSE)</f>
        <v>5160.2</v>
      </c>
      <c r="E894" s="22">
        <f>VLOOKUP($A894,NIFTY!$A:$E,5,FALSE)</f>
        <v>5084.5</v>
      </c>
      <c r="F894">
        <v>25.43</v>
      </c>
      <c r="G894">
        <v>11397</v>
      </c>
      <c r="H894">
        <v>5115.8500000000004</v>
      </c>
      <c r="I894">
        <v>48.954999999999998</v>
      </c>
      <c r="J894" s="22">
        <f>VLOOKUP(A894,FII!$A$1:$D$3730,3,FALSE)</f>
        <v>140.56</v>
      </c>
      <c r="K894" s="22">
        <f>VLOOKUP(A894,FII!$A$1:$D$3730,4,FALSE)</f>
        <v>-305.58</v>
      </c>
      <c r="L894" s="22">
        <f>VLOOKUP(A894,CRUDE!$A:$B,2,FALSE)</f>
        <v>110.16</v>
      </c>
      <c r="M894" s="22">
        <f>VLOOKUP(A894,NIFTY!$A:$H,8,FALSE)</f>
        <v>130.46</v>
      </c>
      <c r="N894" s="22">
        <f>VLOOKUP($A894,MIDCAP100!$A:$H,2,FALSE)</f>
        <v>7139.55</v>
      </c>
      <c r="O894" s="22">
        <f>VLOOKUP($A894,SMALLCAP100!$A:$H,2,FALSE)</f>
        <v>3456.15</v>
      </c>
    </row>
    <row r="895" spans="1:15">
      <c r="A895" s="21">
        <v>40834</v>
      </c>
      <c r="B895">
        <v>5037.5</v>
      </c>
      <c r="C895" s="22">
        <f>VLOOKUP(A895,NIFTY!$A:$E,3,FALSE)</f>
        <v>5049.45</v>
      </c>
      <c r="D895" s="22">
        <f>VLOOKUP($A895,NIFTY!$A:$E,4,FALSE)</f>
        <v>5057.5</v>
      </c>
      <c r="E895" s="22">
        <f>VLOOKUP($A895,NIFTY!$A:$E,5,FALSE)</f>
        <v>5011.05</v>
      </c>
      <c r="F895">
        <v>25.9</v>
      </c>
      <c r="G895">
        <v>11577.05</v>
      </c>
      <c r="H895">
        <v>5044.8999999999996</v>
      </c>
      <c r="I895">
        <v>49.295000000000002</v>
      </c>
      <c r="J895" s="22">
        <f>VLOOKUP(A895,FII!$A$1:$D$3730,3,FALSE)</f>
        <v>-229.42</v>
      </c>
      <c r="K895" s="22">
        <f>VLOOKUP(A895,FII!$A$1:$D$3730,4,FALSE)</f>
        <v>-319.44</v>
      </c>
      <c r="L895" s="22">
        <f>VLOOKUP(A895,CRUDE!$A:$B,2,FALSE)</f>
        <v>111.15</v>
      </c>
      <c r="M895" s="22">
        <f>VLOOKUP(A895,NIFTY!$A:$H,8,FALSE)</f>
        <v>125.55</v>
      </c>
      <c r="N895" s="22">
        <f>VLOOKUP($A895,MIDCAP100!$A:$H,2,FALSE)</f>
        <v>7047.65</v>
      </c>
      <c r="O895" s="22">
        <f>VLOOKUP($A895,SMALLCAP100!$A:$H,2,FALSE)</f>
        <v>3416.8</v>
      </c>
    </row>
    <row r="896" spans="1:15">
      <c r="A896" s="21">
        <v>40835</v>
      </c>
      <c r="B896">
        <v>5139.1499999999996</v>
      </c>
      <c r="C896" s="22">
        <f>VLOOKUP(A896,NIFTY!$A:$E,3,FALSE)</f>
        <v>5080.45</v>
      </c>
      <c r="D896" s="22">
        <f>VLOOKUP($A896,NIFTY!$A:$E,4,FALSE)</f>
        <v>5148.05</v>
      </c>
      <c r="E896" s="22">
        <f>VLOOKUP($A896,NIFTY!$A:$E,5,FALSE)</f>
        <v>5075.3</v>
      </c>
      <c r="F896">
        <v>24.05</v>
      </c>
      <c r="G896">
        <v>11504.62</v>
      </c>
      <c r="H896">
        <v>5149.3999999999996</v>
      </c>
      <c r="I896">
        <v>49.16</v>
      </c>
      <c r="J896" s="22">
        <f>VLOOKUP(A896,FII!$A$1:$D$3730,3,FALSE)</f>
        <v>276.49</v>
      </c>
      <c r="K896" s="22">
        <f>VLOOKUP(A896,FII!$A$1:$D$3730,4,FALSE)</f>
        <v>104.97</v>
      </c>
      <c r="L896" s="22">
        <f>VLOOKUP(A896,CRUDE!$A:$B,2,FALSE)</f>
        <v>108.39</v>
      </c>
      <c r="M896" s="22">
        <f>VLOOKUP(A896,NIFTY!$A:$H,8,FALSE)</f>
        <v>117.47</v>
      </c>
      <c r="N896" s="22">
        <f>VLOOKUP($A896,MIDCAP100!$A:$H,2,FALSE)</f>
        <v>7142.35</v>
      </c>
      <c r="O896" s="22">
        <f>VLOOKUP($A896,SMALLCAP100!$A:$H,2,FALSE)</f>
        <v>3463.6</v>
      </c>
    </row>
    <row r="897" spans="1:15">
      <c r="A897" s="21">
        <v>40836</v>
      </c>
      <c r="B897">
        <v>5091.8999999999996</v>
      </c>
      <c r="C897" s="22">
        <f>VLOOKUP(A897,NIFTY!$A:$E,3,FALSE)</f>
        <v>5086.55</v>
      </c>
      <c r="D897" s="22">
        <f>VLOOKUP($A897,NIFTY!$A:$E,4,FALSE)</f>
        <v>5099</v>
      </c>
      <c r="E897" s="22">
        <f>VLOOKUP($A897,NIFTY!$A:$E,5,FALSE)</f>
        <v>5033.95</v>
      </c>
      <c r="F897">
        <v>25.6</v>
      </c>
      <c r="G897">
        <v>11541.78</v>
      </c>
      <c r="H897">
        <v>5102.8500000000004</v>
      </c>
      <c r="I897">
        <v>49.807000000000002</v>
      </c>
      <c r="J897" s="22">
        <f>VLOOKUP(A897,FII!$A$1:$D$3730,3,FALSE)</f>
        <v>-609.91999999999996</v>
      </c>
      <c r="K897" s="22">
        <f>VLOOKUP(A897,FII!$A$1:$D$3730,4,FALSE)</f>
        <v>-526.57000000000005</v>
      </c>
      <c r="L897" s="22">
        <f>VLOOKUP(A897,CRUDE!$A:$B,2,FALSE)</f>
        <v>109.76</v>
      </c>
      <c r="M897" s="22">
        <f>VLOOKUP(A897,NIFTY!$A:$H,8,FALSE)</f>
        <v>119.33</v>
      </c>
      <c r="N897" s="22">
        <f>VLOOKUP($A897,MIDCAP100!$A:$H,2,FALSE)</f>
        <v>7062.95</v>
      </c>
      <c r="O897" s="22">
        <f>VLOOKUP($A897,SMALLCAP100!$A:$H,2,FALSE)</f>
        <v>3436.35</v>
      </c>
    </row>
    <row r="898" spans="1:15">
      <c r="A898" s="21">
        <v>40837</v>
      </c>
      <c r="B898">
        <v>5049.95</v>
      </c>
      <c r="C898" s="22">
        <f>VLOOKUP(A898,NIFTY!$A:$E,3,FALSE)</f>
        <v>5106.6000000000004</v>
      </c>
      <c r="D898" s="22">
        <f>VLOOKUP($A898,NIFTY!$A:$E,4,FALSE)</f>
        <v>5120.75</v>
      </c>
      <c r="E898" s="22">
        <f>VLOOKUP($A898,NIFTY!$A:$E,5,FALSE)</f>
        <v>5037.95</v>
      </c>
      <c r="F898">
        <v>26.3</v>
      </c>
      <c r="G898">
        <v>11808.79</v>
      </c>
      <c r="H898">
        <v>5054</v>
      </c>
      <c r="I898">
        <v>49.85</v>
      </c>
      <c r="J898" s="22">
        <f>VLOOKUP(A898,FII!$A$1:$D$3730,3,FALSE)</f>
        <v>485.73</v>
      </c>
      <c r="K898" s="22">
        <f>VLOOKUP(A898,FII!$A$1:$D$3730,4,FALSE)</f>
        <v>-402.91</v>
      </c>
      <c r="L898" s="22">
        <f>VLOOKUP(A898,CRUDE!$A:$B,2,FALSE)</f>
        <v>109.56</v>
      </c>
      <c r="M898" s="22">
        <f>VLOOKUP(A898,NIFTY!$A:$H,8,FALSE)</f>
        <v>109.89</v>
      </c>
      <c r="N898" s="22">
        <f>VLOOKUP($A898,MIDCAP100!$A:$H,2,FALSE)</f>
        <v>7008.05</v>
      </c>
      <c r="O898" s="22">
        <f>VLOOKUP($A898,SMALLCAP100!$A:$H,2,FALSE)</f>
        <v>3414.4</v>
      </c>
    </row>
    <row r="899" spans="1:15">
      <c r="A899" s="21">
        <v>40840</v>
      </c>
      <c r="B899">
        <v>5098.3500000000004</v>
      </c>
      <c r="C899" s="22">
        <f>VLOOKUP(A899,NIFTY!$A:$E,3,FALSE)</f>
        <v>5114.7</v>
      </c>
      <c r="D899" s="22">
        <f>VLOOKUP($A899,NIFTY!$A:$E,4,FALSE)</f>
        <v>5145.6499999999996</v>
      </c>
      <c r="E899" s="22">
        <f>VLOOKUP($A899,NIFTY!$A:$E,5,FALSE)</f>
        <v>5084.75</v>
      </c>
      <c r="F899">
        <v>25.22</v>
      </c>
      <c r="G899">
        <v>11913.62</v>
      </c>
      <c r="H899">
        <v>5105.8</v>
      </c>
      <c r="I899">
        <v>49.825000000000003</v>
      </c>
      <c r="J899" s="22">
        <f>VLOOKUP(A899,FII!$A$1:$D$3730,3,FALSE)</f>
        <v>917.2</v>
      </c>
      <c r="K899" s="22">
        <f>VLOOKUP(A899,FII!$A$1:$D$3730,4,FALSE)</f>
        <v>22.53</v>
      </c>
      <c r="L899" s="22">
        <f>VLOOKUP(A899,CRUDE!$A:$B,2,FALSE)</f>
        <v>111.45</v>
      </c>
      <c r="M899" s="22">
        <f>VLOOKUP(A899,NIFTY!$A:$H,8,FALSE)</f>
        <v>126.07</v>
      </c>
      <c r="N899" s="22">
        <f>VLOOKUP($A899,MIDCAP100!$A:$H,2,FALSE)</f>
        <v>6982.2</v>
      </c>
      <c r="O899" s="22">
        <f>VLOOKUP($A899,SMALLCAP100!$A:$H,2,FALSE)</f>
        <v>3408.5</v>
      </c>
    </row>
    <row r="900" spans="1:15">
      <c r="A900" s="21">
        <v>40841</v>
      </c>
      <c r="B900">
        <v>5191.6000000000004</v>
      </c>
      <c r="C900" s="22">
        <f>VLOOKUP(A900,NIFTY!$A:$E,3,FALSE)</f>
        <v>5137.8999999999996</v>
      </c>
      <c r="D900" s="22">
        <f>VLOOKUP($A900,NIFTY!$A:$E,4,FALSE)</f>
        <v>5211</v>
      </c>
      <c r="E900" s="22">
        <f>VLOOKUP($A900,NIFTY!$A:$E,5,FALSE)</f>
        <v>5085.55</v>
      </c>
      <c r="F900">
        <v>22.31</v>
      </c>
      <c r="G900">
        <v>11706.62</v>
      </c>
      <c r="H900">
        <v>5191.6000000000004</v>
      </c>
      <c r="I900">
        <v>49.505000000000003</v>
      </c>
      <c r="J900" s="22">
        <f>VLOOKUP(A900,FII!$A$1:$D$3730,3,FALSE)</f>
        <v>200.72</v>
      </c>
      <c r="K900" s="22">
        <f>VLOOKUP(A900,FII!$A$1:$D$3730,4,FALSE)</f>
        <v>-31.07</v>
      </c>
      <c r="L900" s="22">
        <f>VLOOKUP(A900,CRUDE!$A:$B,2,FALSE)</f>
        <v>110.92</v>
      </c>
      <c r="M900" s="22">
        <f>VLOOKUP(A900,NIFTY!$A:$H,8,FALSE)</f>
        <v>221.08</v>
      </c>
      <c r="N900" s="22">
        <f>VLOOKUP($A900,MIDCAP100!$A:$H,2,FALSE)</f>
        <v>7010.15</v>
      </c>
      <c r="O900" s="22">
        <f>VLOOKUP($A900,SMALLCAP100!$A:$H,2,FALSE)</f>
        <v>3415.95</v>
      </c>
    </row>
    <row r="901" spans="1:15">
      <c r="A901" s="21">
        <v>40842</v>
      </c>
      <c r="B901">
        <v>5201.8</v>
      </c>
      <c r="C901" s="22">
        <f>VLOOKUP(A901,NIFTY!$A:$E,3,FALSE)</f>
        <v>5214.95</v>
      </c>
      <c r="D901" s="22">
        <f>VLOOKUP($A901,NIFTY!$A:$E,4,FALSE)</f>
        <v>5219.25</v>
      </c>
      <c r="E901" s="22">
        <f>VLOOKUP($A901,NIFTY!$A:$E,5,FALSE)</f>
        <v>5196.1499999999996</v>
      </c>
      <c r="F901">
        <v>22.69</v>
      </c>
      <c r="G901">
        <v>11869.04</v>
      </c>
      <c r="H901">
        <v>5232.05</v>
      </c>
      <c r="I901">
        <v>49.505000000000003</v>
      </c>
      <c r="J901" s="22" t="e">
        <f>VLOOKUP(A901,FII!$A$1:$D$3730,3,FALSE)</f>
        <v>#N/A</v>
      </c>
      <c r="K901" s="22" t="e">
        <f>VLOOKUP(A901,FII!$A$1:$D$3730,4,FALSE)</f>
        <v>#N/A</v>
      </c>
      <c r="L901" s="22">
        <f>VLOOKUP(A901,CRUDE!$A:$B,2,FALSE)</f>
        <v>108.91</v>
      </c>
      <c r="M901" s="22">
        <f>VLOOKUP(A901,NIFTY!$A:$H,8,FALSE)</f>
        <v>27.5</v>
      </c>
      <c r="N901" s="22">
        <f>VLOOKUP($A901,MIDCAP100!$A:$H,2,FALSE)</f>
        <v>7073.65</v>
      </c>
      <c r="O901" s="22">
        <f>VLOOKUP($A901,SMALLCAP100!$A:$H,2,FALSE)</f>
        <v>3449.15</v>
      </c>
    </row>
    <row r="902" spans="1:15">
      <c r="A902" s="21">
        <v>40844</v>
      </c>
      <c r="B902">
        <v>5360.7</v>
      </c>
      <c r="C902" s="22">
        <f>VLOOKUP(A902,NIFTY!$A:$E,3,FALSE)</f>
        <v>5341.9</v>
      </c>
      <c r="D902" s="22">
        <f>VLOOKUP($A902,NIFTY!$A:$E,4,FALSE)</f>
        <v>5399.7</v>
      </c>
      <c r="E902" s="22">
        <f>VLOOKUP($A902,NIFTY!$A:$E,5,FALSE)</f>
        <v>5322.8</v>
      </c>
      <c r="F902">
        <v>20.89</v>
      </c>
      <c r="G902">
        <v>12231.11</v>
      </c>
      <c r="H902">
        <v>5385.5</v>
      </c>
      <c r="I902">
        <v>48.62</v>
      </c>
      <c r="J902" s="22">
        <f>VLOOKUP(A902,FII!$A$1:$D$3730,3,FALSE)</f>
        <v>1218.4100000000001</v>
      </c>
      <c r="K902" s="22">
        <f>VLOOKUP(A902,FII!$A$1:$D$3730,4,FALSE)</f>
        <v>472.88</v>
      </c>
      <c r="L902" s="22">
        <f>VLOOKUP(A902,CRUDE!$A:$B,2,FALSE)</f>
        <v>109.91</v>
      </c>
      <c r="M902" s="22">
        <f>VLOOKUP(A902,NIFTY!$A:$H,8,FALSE)</f>
        <v>246.08</v>
      </c>
      <c r="N902" s="22">
        <f>VLOOKUP($A902,MIDCAP100!$A:$H,2,FALSE)</f>
        <v>7239.8</v>
      </c>
      <c r="O902" s="22">
        <f>VLOOKUP($A902,SMALLCAP100!$A:$H,2,FALSE)</f>
        <v>3477.75</v>
      </c>
    </row>
    <row r="903" spans="1:15">
      <c r="A903" s="21">
        <v>40847</v>
      </c>
      <c r="B903">
        <v>5326.6</v>
      </c>
      <c r="C903" s="22">
        <f>VLOOKUP(A903,NIFTY!$A:$E,3,FALSE)</f>
        <v>5358.9</v>
      </c>
      <c r="D903" s="22">
        <f>VLOOKUP($A903,NIFTY!$A:$E,4,FALSE)</f>
        <v>5360.25</v>
      </c>
      <c r="E903" s="22">
        <f>VLOOKUP($A903,NIFTY!$A:$E,5,FALSE)</f>
        <v>5314.6</v>
      </c>
      <c r="F903">
        <v>22.66</v>
      </c>
      <c r="G903">
        <v>11955.01</v>
      </c>
      <c r="H903">
        <v>5347.1</v>
      </c>
      <c r="I903">
        <v>48.695</v>
      </c>
      <c r="J903" s="22">
        <f>VLOOKUP(A903,FII!$A$1:$D$3730,3,FALSE)</f>
        <v>-233.82</v>
      </c>
      <c r="K903" s="22">
        <f>VLOOKUP(A903,FII!$A$1:$D$3730,4,FALSE)</f>
        <v>-582.88</v>
      </c>
      <c r="L903" s="22">
        <f>VLOOKUP(A903,CRUDE!$A:$B,2,FALSE)</f>
        <v>109.56</v>
      </c>
      <c r="M903" s="22">
        <f>VLOOKUP(A903,NIFTY!$A:$H,8,FALSE)</f>
        <v>149.47999999999999</v>
      </c>
      <c r="N903" s="22">
        <f>VLOOKUP($A903,MIDCAP100!$A:$H,2,FALSE)</f>
        <v>7267.15</v>
      </c>
      <c r="O903" s="22">
        <f>VLOOKUP($A903,SMALLCAP100!$A:$H,2,FALSE)</f>
        <v>3483.85</v>
      </c>
    </row>
    <row r="904" spans="1:15">
      <c r="A904" s="21">
        <v>40848</v>
      </c>
      <c r="B904">
        <v>5257.95</v>
      </c>
      <c r="C904" s="22">
        <f>VLOOKUP(A904,NIFTY!$A:$E,3,FALSE)</f>
        <v>5278.6</v>
      </c>
      <c r="D904" s="22">
        <f>VLOOKUP($A904,NIFTY!$A:$E,4,FALSE)</f>
        <v>5310.85</v>
      </c>
      <c r="E904" s="22">
        <f>VLOOKUP($A904,NIFTY!$A:$E,5,FALSE)</f>
        <v>5238.3</v>
      </c>
      <c r="F904">
        <v>24.02</v>
      </c>
      <c r="G904">
        <v>11657.96</v>
      </c>
      <c r="H904">
        <v>5291.4</v>
      </c>
      <c r="I904">
        <v>49.274999999999999</v>
      </c>
      <c r="J904" s="22">
        <f>VLOOKUP(A904,FII!$A$1:$D$3730,3,FALSE)</f>
        <v>-497.97</v>
      </c>
      <c r="K904" s="22">
        <f>VLOOKUP(A904,FII!$A$1:$D$3730,4,FALSE)</f>
        <v>-368.21</v>
      </c>
      <c r="L904" s="22">
        <f>VLOOKUP(A904,CRUDE!$A:$B,2,FALSE)</f>
        <v>109.54</v>
      </c>
      <c r="M904" s="22">
        <f>VLOOKUP(A904,NIFTY!$A:$H,8,FALSE)</f>
        <v>152.49</v>
      </c>
      <c r="N904" s="22">
        <f>VLOOKUP($A904,MIDCAP100!$A:$H,2,FALSE)</f>
        <v>7205.4</v>
      </c>
      <c r="O904" s="22">
        <f>VLOOKUP($A904,SMALLCAP100!$A:$H,2,FALSE)</f>
        <v>3471.95</v>
      </c>
    </row>
    <row r="905" spans="1:15">
      <c r="A905" s="21">
        <v>40849</v>
      </c>
      <c r="B905">
        <v>5258.45</v>
      </c>
      <c r="C905" s="22">
        <f>VLOOKUP(A905,NIFTY!$A:$E,3,FALSE)</f>
        <v>5216.75</v>
      </c>
      <c r="D905" s="22">
        <f>VLOOKUP($A905,NIFTY!$A:$E,4,FALSE)</f>
        <v>5300.1</v>
      </c>
      <c r="E905" s="22">
        <f>VLOOKUP($A905,NIFTY!$A:$E,5,FALSE)</f>
        <v>5204.95</v>
      </c>
      <c r="F905">
        <v>24.89</v>
      </c>
      <c r="G905">
        <v>11836.04</v>
      </c>
      <c r="H905">
        <v>5280.2</v>
      </c>
      <c r="I905">
        <v>49.185000000000002</v>
      </c>
      <c r="J905" s="22">
        <f>VLOOKUP(A905,FII!$A$1:$D$3730,3,FALSE)</f>
        <v>-266.69</v>
      </c>
      <c r="K905" s="22">
        <f>VLOOKUP(A905,FII!$A$1:$D$3730,4,FALSE)</f>
        <v>-363.49</v>
      </c>
      <c r="L905" s="22">
        <f>VLOOKUP(A905,CRUDE!$A:$B,2,FALSE)</f>
        <v>109.34</v>
      </c>
      <c r="M905" s="22">
        <f>VLOOKUP(A905,NIFTY!$A:$H,8,FALSE)</f>
        <v>144.38</v>
      </c>
      <c r="N905" s="22">
        <f>VLOOKUP($A905,MIDCAP100!$A:$H,2,FALSE)</f>
        <v>7221</v>
      </c>
      <c r="O905" s="22">
        <f>VLOOKUP($A905,SMALLCAP100!$A:$H,2,FALSE)</f>
        <v>3459.7</v>
      </c>
    </row>
    <row r="906" spans="1:15">
      <c r="A906" s="21">
        <v>40850</v>
      </c>
      <c r="B906">
        <v>5265.75</v>
      </c>
      <c r="C906" s="22">
        <f>VLOOKUP(A906,NIFTY!$A:$E,3,FALSE)</f>
        <v>5241.55</v>
      </c>
      <c r="D906" s="22">
        <f>VLOOKUP($A906,NIFTY!$A:$E,4,FALSE)</f>
        <v>5281.6</v>
      </c>
      <c r="E906" s="22">
        <f>VLOOKUP($A906,NIFTY!$A:$E,5,FALSE)</f>
        <v>5201.8500000000004</v>
      </c>
      <c r="F906">
        <v>24.66</v>
      </c>
      <c r="G906">
        <v>12044.47</v>
      </c>
      <c r="H906">
        <v>5295.85</v>
      </c>
      <c r="I906">
        <v>49.145000000000003</v>
      </c>
      <c r="J906" s="22">
        <f>VLOOKUP(A906,FII!$A$1:$D$3730,3,FALSE)</f>
        <v>-434.46</v>
      </c>
      <c r="K906" s="22">
        <f>VLOOKUP(A906,FII!$A$1:$D$3730,4,FALSE)</f>
        <v>-65.150000000000006</v>
      </c>
      <c r="L906" s="22">
        <f>VLOOKUP(A906,CRUDE!$A:$B,2,FALSE)</f>
        <v>110.83</v>
      </c>
      <c r="M906" s="22">
        <f>VLOOKUP(A906,NIFTY!$A:$H,8,FALSE)</f>
        <v>160.28</v>
      </c>
      <c r="N906" s="22">
        <f>VLOOKUP($A906,MIDCAP100!$A:$H,2,FALSE)</f>
        <v>7249.15</v>
      </c>
      <c r="O906" s="22">
        <f>VLOOKUP($A906,SMALLCAP100!$A:$H,2,FALSE)</f>
        <v>3457.45</v>
      </c>
    </row>
    <row r="907" spans="1:15">
      <c r="A907" s="21">
        <v>40851</v>
      </c>
      <c r="B907">
        <v>5284.2</v>
      </c>
      <c r="C907" s="22">
        <f>VLOOKUP(A907,NIFTY!$A:$E,3,FALSE)</f>
        <v>5325.4</v>
      </c>
      <c r="D907" s="22">
        <f>VLOOKUP($A907,NIFTY!$A:$E,4,FALSE)</f>
        <v>5326.45</v>
      </c>
      <c r="E907" s="22">
        <f>VLOOKUP($A907,NIFTY!$A:$E,5,FALSE)</f>
        <v>5256.8</v>
      </c>
      <c r="F907">
        <v>23.43</v>
      </c>
      <c r="G907">
        <v>11983.24</v>
      </c>
      <c r="H907">
        <v>5316.85</v>
      </c>
      <c r="I907">
        <v>49</v>
      </c>
      <c r="J907" s="22">
        <f>VLOOKUP(A907,FII!$A$1:$D$3730,3,FALSE)</f>
        <v>314.43</v>
      </c>
      <c r="K907" s="22">
        <f>VLOOKUP(A907,FII!$A$1:$D$3730,4,FALSE)</f>
        <v>36.630000000000003</v>
      </c>
      <c r="L907" s="22">
        <f>VLOOKUP(A907,CRUDE!$A:$B,2,FALSE)</f>
        <v>111.97</v>
      </c>
      <c r="M907" s="22">
        <f>VLOOKUP(A907,NIFTY!$A:$H,8,FALSE)</f>
        <v>149.02000000000001</v>
      </c>
      <c r="N907" s="22">
        <f>VLOOKUP($A907,MIDCAP100!$A:$H,2,FALSE)</f>
        <v>7320</v>
      </c>
      <c r="O907" s="22">
        <f>VLOOKUP($A907,SMALLCAP100!$A:$H,2,FALSE)</f>
        <v>3478.5</v>
      </c>
    </row>
    <row r="908" spans="1:15">
      <c r="A908" s="21">
        <v>40855</v>
      </c>
      <c r="B908">
        <v>5289.35</v>
      </c>
      <c r="C908" s="22">
        <f>VLOOKUP(A908,NIFTY!$A:$E,3,FALSE)</f>
        <v>5292.25</v>
      </c>
      <c r="D908" s="22">
        <f>VLOOKUP($A908,NIFTY!$A:$E,4,FALSE)</f>
        <v>5304.25</v>
      </c>
      <c r="E908" s="22">
        <f>VLOOKUP($A908,NIFTY!$A:$E,5,FALSE)</f>
        <v>5252</v>
      </c>
      <c r="F908">
        <v>23.71</v>
      </c>
      <c r="G908">
        <v>12170.18</v>
      </c>
      <c r="H908">
        <v>5315.55</v>
      </c>
      <c r="I908">
        <v>49.31</v>
      </c>
      <c r="J908" s="22">
        <f>VLOOKUP(A908,FII!$A$1:$D$3730,3,FALSE)</f>
        <v>256.5</v>
      </c>
      <c r="K908" s="22">
        <f>VLOOKUP(A908,FII!$A$1:$D$3730,4,FALSE)</f>
        <v>-217.86</v>
      </c>
      <c r="L908" s="22">
        <f>VLOOKUP(A908,CRUDE!$A:$B,2,FALSE)</f>
        <v>115</v>
      </c>
      <c r="M908" s="22">
        <f>VLOOKUP(A908,NIFTY!$A:$H,8,FALSE)</f>
        <v>120.65</v>
      </c>
      <c r="N908" s="22">
        <f>VLOOKUP($A908,MIDCAP100!$A:$H,2,FALSE)</f>
        <v>7323.3</v>
      </c>
      <c r="O908" s="22">
        <f>VLOOKUP($A908,SMALLCAP100!$A:$H,2,FALSE)</f>
        <v>3471.4</v>
      </c>
    </row>
    <row r="909" spans="1:15">
      <c r="A909" s="21">
        <v>40856</v>
      </c>
      <c r="B909">
        <v>5221.05</v>
      </c>
      <c r="C909" s="22">
        <f>VLOOKUP(A909,NIFTY!$A:$E,3,FALSE)</f>
        <v>5309.7</v>
      </c>
      <c r="D909" s="22">
        <f>VLOOKUP($A909,NIFTY!$A:$E,4,FALSE)</f>
        <v>5317.5</v>
      </c>
      <c r="E909" s="22">
        <f>VLOOKUP($A909,NIFTY!$A:$E,5,FALSE)</f>
        <v>5211.75</v>
      </c>
      <c r="F909">
        <v>24.3</v>
      </c>
      <c r="G909">
        <v>11780.94</v>
      </c>
      <c r="H909">
        <v>5237.1000000000004</v>
      </c>
      <c r="I909">
        <v>50.06</v>
      </c>
      <c r="J909" s="22">
        <f>VLOOKUP(A909,FII!$A$1:$D$3730,3,FALSE)</f>
        <v>535.29</v>
      </c>
      <c r="K909" s="22">
        <f>VLOOKUP(A909,FII!$A$1:$D$3730,4,FALSE)</f>
        <v>-275.29000000000002</v>
      </c>
      <c r="L909" s="22">
        <f>VLOOKUP(A909,CRUDE!$A:$B,2,FALSE)</f>
        <v>112.31</v>
      </c>
      <c r="M909" s="22">
        <f>VLOOKUP(A909,NIFTY!$A:$H,8,FALSE)</f>
        <v>146.43</v>
      </c>
      <c r="N909" s="22">
        <f>VLOOKUP($A909,MIDCAP100!$A:$H,2,FALSE)</f>
        <v>7217.35</v>
      </c>
      <c r="O909" s="22">
        <f>VLOOKUP($A909,SMALLCAP100!$A:$H,2,FALSE)</f>
        <v>3425.45</v>
      </c>
    </row>
    <row r="910" spans="1:15">
      <c r="A910" s="21">
        <v>40858</v>
      </c>
      <c r="B910">
        <v>5168.8500000000004</v>
      </c>
      <c r="C910" s="22">
        <f>VLOOKUP(A910,NIFTY!$A:$E,3,FALSE)</f>
        <v>5159.75</v>
      </c>
      <c r="D910" s="22">
        <f>VLOOKUP($A910,NIFTY!$A:$E,4,FALSE)</f>
        <v>5198.6000000000004</v>
      </c>
      <c r="E910" s="22">
        <f>VLOOKUP($A910,NIFTY!$A:$E,5,FALSE)</f>
        <v>5142.25</v>
      </c>
      <c r="F910">
        <v>24.74</v>
      </c>
      <c r="G910">
        <v>12153.68</v>
      </c>
      <c r="H910">
        <v>5191.75</v>
      </c>
      <c r="I910">
        <v>50.005000000000003</v>
      </c>
      <c r="J910" s="22">
        <f>VLOOKUP(A910,FII!$A$1:$D$3730,3,FALSE)</f>
        <v>-1323.92</v>
      </c>
      <c r="K910" s="22">
        <f>VLOOKUP(A910,FII!$A$1:$D$3730,4,FALSE)</f>
        <v>-479.21</v>
      </c>
      <c r="L910" s="22">
        <f>VLOOKUP(A910,CRUDE!$A:$B,2,FALSE)</f>
        <v>114.16</v>
      </c>
      <c r="M910" s="22">
        <f>VLOOKUP(A910,NIFTY!$A:$H,8,FALSE)</f>
        <v>168.51</v>
      </c>
      <c r="N910" s="22">
        <f>VLOOKUP($A910,MIDCAP100!$A:$H,2,FALSE)</f>
        <v>7124.25</v>
      </c>
      <c r="O910" s="22">
        <f>VLOOKUP($A910,SMALLCAP100!$A:$H,2,FALSE)</f>
        <v>3376.15</v>
      </c>
    </row>
    <row r="911" spans="1:15">
      <c r="A911" s="21">
        <v>40861</v>
      </c>
      <c r="B911">
        <v>5148.3500000000004</v>
      </c>
      <c r="C911" s="22">
        <f>VLOOKUP(A911,NIFTY!$A:$E,3,FALSE)</f>
        <v>5217.3500000000004</v>
      </c>
      <c r="D911" s="22">
        <f>VLOOKUP($A911,NIFTY!$A:$E,4,FALSE)</f>
        <v>5228.8999999999996</v>
      </c>
      <c r="E911" s="22">
        <f>VLOOKUP($A911,NIFTY!$A:$E,5,FALSE)</f>
        <v>5140.55</v>
      </c>
      <c r="F911">
        <v>25.29</v>
      </c>
      <c r="G911">
        <v>12078.98</v>
      </c>
      <c r="H911">
        <v>5155.8500000000004</v>
      </c>
      <c r="I911">
        <v>50.405000000000001</v>
      </c>
      <c r="J911" s="22">
        <f>VLOOKUP(A911,FII!$A$1:$D$3730,3,FALSE)</f>
        <v>521.6</v>
      </c>
      <c r="K911" s="22">
        <f>VLOOKUP(A911,FII!$A$1:$D$3730,4,FALSE)</f>
        <v>-89.88</v>
      </c>
      <c r="L911" s="22">
        <f>VLOOKUP(A911,CRUDE!$A:$B,2,FALSE)</f>
        <v>111.89</v>
      </c>
      <c r="M911" s="22">
        <f>VLOOKUP(A911,NIFTY!$A:$H,8,FALSE)</f>
        <v>134.44999999999999</v>
      </c>
      <c r="N911" s="22">
        <f>VLOOKUP($A911,MIDCAP100!$A:$H,2,FALSE)</f>
        <v>7044.65</v>
      </c>
      <c r="O911" s="22">
        <f>VLOOKUP($A911,SMALLCAP100!$A:$H,2,FALSE)</f>
        <v>3317.9</v>
      </c>
    </row>
    <row r="912" spans="1:15">
      <c r="A912" s="21">
        <v>40862</v>
      </c>
      <c r="B912">
        <v>5068.5</v>
      </c>
      <c r="C912" s="22">
        <f>VLOOKUP(A912,NIFTY!$A:$E,3,FALSE)</f>
        <v>5131.2</v>
      </c>
      <c r="D912" s="22">
        <f>VLOOKUP($A912,NIFTY!$A:$E,4,FALSE)</f>
        <v>5158.75</v>
      </c>
      <c r="E912" s="22">
        <f>VLOOKUP($A912,NIFTY!$A:$E,5,FALSE)</f>
        <v>5052.8500000000004</v>
      </c>
      <c r="F912">
        <v>25.97</v>
      </c>
      <c r="G912">
        <v>12096.16</v>
      </c>
      <c r="H912">
        <v>5078.2</v>
      </c>
      <c r="I912">
        <v>50.63</v>
      </c>
      <c r="J912" s="22">
        <f>VLOOKUP(A912,FII!$A$1:$D$3730,3,FALSE)</f>
        <v>-924.47</v>
      </c>
      <c r="K912" s="22">
        <f>VLOOKUP(A912,FII!$A$1:$D$3730,4,FALSE)</f>
        <v>-142.41999999999999</v>
      </c>
      <c r="L912" s="22">
        <f>VLOOKUP(A912,CRUDE!$A:$B,2,FALSE)</f>
        <v>112.39</v>
      </c>
      <c r="M912" s="22">
        <f>VLOOKUP(A912,NIFTY!$A:$H,8,FALSE)</f>
        <v>149.59</v>
      </c>
      <c r="N912" s="22">
        <f>VLOOKUP($A912,MIDCAP100!$A:$H,2,FALSE)</f>
        <v>6862.95</v>
      </c>
      <c r="O912" s="22">
        <f>VLOOKUP($A912,SMALLCAP100!$A:$H,2,FALSE)</f>
        <v>3219.3</v>
      </c>
    </row>
    <row r="913" spans="1:15">
      <c r="A913" s="21">
        <v>40863</v>
      </c>
      <c r="B913">
        <v>5030.45</v>
      </c>
      <c r="C913" s="22">
        <f>VLOOKUP(A913,NIFTY!$A:$E,3,FALSE)</f>
        <v>5059.1000000000004</v>
      </c>
      <c r="D913" s="22">
        <f>VLOOKUP($A913,NIFTY!$A:$E,4,FALSE)</f>
        <v>5065.2</v>
      </c>
      <c r="E913" s="22">
        <f>VLOOKUP($A913,NIFTY!$A:$E,5,FALSE)</f>
        <v>4989.5</v>
      </c>
      <c r="F913">
        <v>25.04</v>
      </c>
      <c r="G913">
        <v>11905.59</v>
      </c>
      <c r="H913">
        <v>5044.8999999999996</v>
      </c>
      <c r="I913">
        <v>50.75</v>
      </c>
      <c r="J913" s="22">
        <f>VLOOKUP(A913,FII!$A$1:$D$3730,3,FALSE)</f>
        <v>-827.57</v>
      </c>
      <c r="K913" s="22">
        <f>VLOOKUP(A913,FII!$A$1:$D$3730,4,FALSE)</f>
        <v>-126.09</v>
      </c>
      <c r="L913" s="22">
        <f>VLOOKUP(A913,CRUDE!$A:$B,2,FALSE)</f>
        <v>111.88</v>
      </c>
      <c r="M913" s="22">
        <f>VLOOKUP(A913,NIFTY!$A:$H,8,FALSE)</f>
        <v>161.41</v>
      </c>
      <c r="N913" s="22">
        <f>VLOOKUP($A913,MIDCAP100!$A:$H,2,FALSE)</f>
        <v>6798.25</v>
      </c>
      <c r="O913" s="22">
        <f>VLOOKUP($A913,SMALLCAP100!$A:$H,2,FALSE)</f>
        <v>3183.65</v>
      </c>
    </row>
    <row r="914" spans="1:15">
      <c r="A914" s="21">
        <v>40864</v>
      </c>
      <c r="B914">
        <v>4934.75</v>
      </c>
      <c r="C914" s="22">
        <f>VLOOKUP(A914,NIFTY!$A:$E,3,FALSE)</f>
        <v>5027.1000000000004</v>
      </c>
      <c r="D914" s="22">
        <f>VLOOKUP($A914,NIFTY!$A:$E,4,FALSE)</f>
        <v>5036.8</v>
      </c>
      <c r="E914" s="22">
        <f>VLOOKUP($A914,NIFTY!$A:$E,5,FALSE)</f>
        <v>4919.45</v>
      </c>
      <c r="F914">
        <v>26.92</v>
      </c>
      <c r="G914">
        <v>11770.73</v>
      </c>
      <c r="H914">
        <v>4932.95</v>
      </c>
      <c r="I914">
        <v>50.954999999999998</v>
      </c>
      <c r="J914" s="22">
        <f>VLOOKUP(A914,FII!$A$1:$D$3730,3,FALSE)</f>
        <v>-1076.01</v>
      </c>
      <c r="K914" s="22">
        <f>VLOOKUP(A914,FII!$A$1:$D$3730,4,FALSE)</f>
        <v>200.15</v>
      </c>
      <c r="L914" s="22">
        <f>VLOOKUP(A914,CRUDE!$A:$B,2,FALSE)</f>
        <v>108.22</v>
      </c>
      <c r="M914" s="22">
        <f>VLOOKUP(A914,NIFTY!$A:$H,8,FALSE)</f>
        <v>149.24</v>
      </c>
      <c r="N914" s="22">
        <f>VLOOKUP($A914,MIDCAP100!$A:$H,2,FALSE)</f>
        <v>6691.05</v>
      </c>
      <c r="O914" s="22">
        <f>VLOOKUP($A914,SMALLCAP100!$A:$H,2,FALSE)</f>
        <v>3131.35</v>
      </c>
    </row>
    <row r="915" spans="1:15">
      <c r="A915" s="21">
        <v>40865</v>
      </c>
      <c r="B915">
        <v>4905.8</v>
      </c>
      <c r="C915" s="22">
        <f>VLOOKUP(A915,NIFTY!$A:$E,3,FALSE)</f>
        <v>4899.1499999999996</v>
      </c>
      <c r="D915" s="22">
        <f>VLOOKUP($A915,NIFTY!$A:$E,4,FALSE)</f>
        <v>4915.8999999999996</v>
      </c>
      <c r="E915" s="22">
        <f>VLOOKUP($A915,NIFTY!$A:$E,5,FALSE)</f>
        <v>4837.95</v>
      </c>
      <c r="F915">
        <v>26.58</v>
      </c>
      <c r="G915">
        <v>11796.16</v>
      </c>
      <c r="H915">
        <v>4914.6000000000004</v>
      </c>
      <c r="I915">
        <v>51.234999999999999</v>
      </c>
      <c r="J915" s="22">
        <f>VLOOKUP(A915,FII!$A$1:$D$3730,3,FALSE)</f>
        <v>-648.15</v>
      </c>
      <c r="K915" s="22">
        <f>VLOOKUP(A915,FII!$A$1:$D$3730,4,FALSE)</f>
        <v>-14.55</v>
      </c>
      <c r="L915" s="22">
        <f>VLOOKUP(A915,CRUDE!$A:$B,2,FALSE)</f>
        <v>107.56</v>
      </c>
      <c r="M915" s="22">
        <f>VLOOKUP(A915,NIFTY!$A:$H,8,FALSE)</f>
        <v>192.27</v>
      </c>
      <c r="N915" s="22">
        <f>VLOOKUP($A915,MIDCAP100!$A:$H,2,FALSE)</f>
        <v>6639.45</v>
      </c>
      <c r="O915" s="22">
        <f>VLOOKUP($A915,SMALLCAP100!$A:$H,2,FALSE)</f>
        <v>3076.6</v>
      </c>
    </row>
    <row r="916" spans="1:15">
      <c r="A916" s="21">
        <v>40868</v>
      </c>
      <c r="B916">
        <v>4778.3500000000004</v>
      </c>
      <c r="C916" s="22">
        <f>VLOOKUP(A916,NIFTY!$A:$E,3,FALSE)</f>
        <v>4873.8</v>
      </c>
      <c r="D916" s="22">
        <f>VLOOKUP($A916,NIFTY!$A:$E,4,FALSE)</f>
        <v>4873.8</v>
      </c>
      <c r="E916" s="22">
        <f>VLOOKUP($A916,NIFTY!$A:$E,5,FALSE)</f>
        <v>4764.8</v>
      </c>
      <c r="F916">
        <v>28.61</v>
      </c>
      <c r="G916">
        <v>11547.31</v>
      </c>
      <c r="H916">
        <v>4783.3</v>
      </c>
      <c r="I916">
        <v>52.064999999999998</v>
      </c>
      <c r="J916" s="22">
        <f>VLOOKUP(A916,FII!$A$1:$D$3730,3,FALSE)</f>
        <v>169.21</v>
      </c>
      <c r="K916" s="22">
        <f>VLOOKUP(A916,FII!$A$1:$D$3730,4,FALSE)</f>
        <v>297.61</v>
      </c>
      <c r="L916" s="22">
        <f>VLOOKUP(A916,CRUDE!$A:$B,2,FALSE)</f>
        <v>106.88</v>
      </c>
      <c r="M916" s="22">
        <f>VLOOKUP(A916,NIFTY!$A:$H,8,FALSE)</f>
        <v>154.12</v>
      </c>
      <c r="N916" s="22">
        <f>VLOOKUP($A916,MIDCAP100!$A:$H,2,FALSE)</f>
        <v>6540.95</v>
      </c>
      <c r="O916" s="22">
        <f>VLOOKUP($A916,SMALLCAP100!$A:$H,2,FALSE)</f>
        <v>3009.75</v>
      </c>
    </row>
    <row r="917" spans="1:15">
      <c r="A917" s="21">
        <v>40869</v>
      </c>
      <c r="B917">
        <v>4812.3500000000004</v>
      </c>
      <c r="C917" s="22">
        <f>VLOOKUP(A917,NIFTY!$A:$E,3,FALSE)</f>
        <v>4794.8500000000004</v>
      </c>
      <c r="D917" s="22">
        <f>VLOOKUP($A917,NIFTY!$A:$E,4,FALSE)</f>
        <v>4854</v>
      </c>
      <c r="E917" s="22">
        <f>VLOOKUP($A917,NIFTY!$A:$E,5,FALSE)</f>
        <v>4782.55</v>
      </c>
      <c r="F917">
        <v>27.35</v>
      </c>
      <c r="G917">
        <v>11493.72</v>
      </c>
      <c r="H917">
        <v>4805.3</v>
      </c>
      <c r="I917">
        <v>52.49</v>
      </c>
      <c r="J917" s="22">
        <f>VLOOKUP(A917,FII!$A$1:$D$3730,3,FALSE)</f>
        <v>108.96</v>
      </c>
      <c r="K917" s="22">
        <f>VLOOKUP(A917,FII!$A$1:$D$3730,4,FALSE)</f>
        <v>386.92</v>
      </c>
      <c r="L917" s="22">
        <f>VLOOKUP(A917,CRUDE!$A:$B,2,FALSE)</f>
        <v>109.03</v>
      </c>
      <c r="M917" s="22">
        <f>VLOOKUP(A917,NIFTY!$A:$H,8,FALSE)</f>
        <v>174.21</v>
      </c>
      <c r="N917" s="22">
        <f>VLOOKUP($A917,MIDCAP100!$A:$H,2,FALSE)</f>
        <v>6577.95</v>
      </c>
      <c r="O917" s="22">
        <f>VLOOKUP($A917,SMALLCAP100!$A:$H,2,FALSE)</f>
        <v>3005.7</v>
      </c>
    </row>
    <row r="918" spans="1:15">
      <c r="A918" s="21">
        <v>40870</v>
      </c>
      <c r="B918">
        <v>4706.45</v>
      </c>
      <c r="C918" s="22">
        <f>VLOOKUP(A918,NIFTY!$A:$E,3,FALSE)</f>
        <v>4779.5</v>
      </c>
      <c r="D918" s="22">
        <f>VLOOKUP($A918,NIFTY!$A:$E,4,FALSE)</f>
        <v>4779.5</v>
      </c>
      <c r="E918" s="22">
        <f>VLOOKUP($A918,NIFTY!$A:$E,5,FALSE)</f>
        <v>4640.95</v>
      </c>
      <c r="F918">
        <v>30.68</v>
      </c>
      <c r="G918">
        <v>11257.55</v>
      </c>
      <c r="H918">
        <v>4703.8999999999996</v>
      </c>
      <c r="I918">
        <v>52.24</v>
      </c>
      <c r="J918" s="22">
        <f>VLOOKUP(A918,FII!$A$1:$D$3730,3,FALSE)</f>
        <v>-1288.3599999999999</v>
      </c>
      <c r="K918" s="22">
        <f>VLOOKUP(A918,FII!$A$1:$D$3730,4,FALSE)</f>
        <v>806.61</v>
      </c>
      <c r="L918" s="22">
        <f>VLOOKUP(A918,CRUDE!$A:$B,2,FALSE)</f>
        <v>107.02</v>
      </c>
      <c r="M918" s="22">
        <f>VLOOKUP(A918,NIFTY!$A:$H,8,FALSE)</f>
        <v>178.82</v>
      </c>
      <c r="N918" s="22">
        <f>VLOOKUP($A918,MIDCAP100!$A:$H,2,FALSE)</f>
        <v>6467.15</v>
      </c>
      <c r="O918" s="22">
        <f>VLOOKUP($A918,SMALLCAP100!$A:$H,2,FALSE)</f>
        <v>2945</v>
      </c>
    </row>
    <row r="919" spans="1:15">
      <c r="A919" s="21">
        <v>40871</v>
      </c>
      <c r="B919">
        <v>4756.45</v>
      </c>
      <c r="C919" s="22">
        <f>VLOOKUP(A919,NIFTY!$A:$E,3,FALSE)</f>
        <v>4707.55</v>
      </c>
      <c r="D919" s="22">
        <f>VLOOKUP($A919,NIFTY!$A:$E,4,FALSE)</f>
        <v>4771.1000000000004</v>
      </c>
      <c r="E919" s="22">
        <f>VLOOKUP($A919,NIFTY!$A:$E,5,FALSE)</f>
        <v>4639.1000000000004</v>
      </c>
      <c r="F919">
        <v>27.95</v>
      </c>
      <c r="G919" t="e">
        <v>#N/A</v>
      </c>
      <c r="H919">
        <v>4756.45</v>
      </c>
      <c r="I919">
        <v>52.07</v>
      </c>
      <c r="J919" s="22">
        <f>VLOOKUP(A919,FII!$A$1:$D$3730,3,FALSE)</f>
        <v>-307.77999999999997</v>
      </c>
      <c r="K919" s="22">
        <f>VLOOKUP(A919,FII!$A$1:$D$3730,4,FALSE)</f>
        <v>304.64999999999998</v>
      </c>
      <c r="L919" s="22">
        <f>VLOOKUP(A919,CRUDE!$A:$B,2,FALSE)</f>
        <v>107.78</v>
      </c>
      <c r="M919" s="22">
        <f>VLOOKUP(A919,NIFTY!$A:$H,8,FALSE)</f>
        <v>213.36</v>
      </c>
      <c r="N919" s="22">
        <f>VLOOKUP($A919,MIDCAP100!$A:$H,2,FALSE)</f>
        <v>6586.5</v>
      </c>
      <c r="O919" s="22">
        <f>VLOOKUP($A919,SMALLCAP100!$A:$H,2,FALSE)</f>
        <v>2970.5</v>
      </c>
    </row>
    <row r="920" spans="1:15">
      <c r="A920" s="21">
        <v>40872</v>
      </c>
      <c r="B920">
        <v>4710.05</v>
      </c>
      <c r="C920" s="22">
        <f>VLOOKUP(A920,NIFTY!$A:$E,3,FALSE)</f>
        <v>4731.3</v>
      </c>
      <c r="D920" s="22">
        <f>VLOOKUP($A920,NIFTY!$A:$E,4,FALSE)</f>
        <v>4767.3</v>
      </c>
      <c r="E920" s="22">
        <f>VLOOKUP($A920,NIFTY!$A:$E,5,FALSE)</f>
        <v>4693.1000000000004</v>
      </c>
      <c r="F920">
        <v>29.12</v>
      </c>
      <c r="G920">
        <v>11231.78</v>
      </c>
      <c r="H920">
        <v>4710.95</v>
      </c>
      <c r="I920">
        <v>52.14</v>
      </c>
      <c r="J920" s="22">
        <f>VLOOKUP(A920,FII!$A$1:$D$3730,3,FALSE)</f>
        <v>-232.27</v>
      </c>
      <c r="K920" s="22">
        <f>VLOOKUP(A920,FII!$A$1:$D$3730,4,FALSE)</f>
        <v>51.96</v>
      </c>
      <c r="L920" s="22">
        <f>VLOOKUP(A920,CRUDE!$A:$B,2,FALSE)</f>
        <v>106.4</v>
      </c>
      <c r="M920" s="22">
        <f>VLOOKUP(A920,NIFTY!$A:$H,8,FALSE)</f>
        <v>162.84</v>
      </c>
      <c r="N920" s="22">
        <f>VLOOKUP($A920,MIDCAP100!$A:$H,2,FALSE)</f>
        <v>6597.7</v>
      </c>
      <c r="O920" s="22">
        <f>VLOOKUP($A920,SMALLCAP100!$A:$H,2,FALSE)</f>
        <v>2993.35</v>
      </c>
    </row>
    <row r="921" spans="1:15">
      <c r="A921" s="21">
        <v>40875</v>
      </c>
      <c r="B921">
        <v>4851.3</v>
      </c>
      <c r="C921" s="22">
        <f>VLOOKUP(A921,NIFTY!$A:$E,3,FALSE)</f>
        <v>4769.3</v>
      </c>
      <c r="D921" s="22">
        <f>VLOOKUP($A921,NIFTY!$A:$E,4,FALSE)</f>
        <v>4859.1000000000004</v>
      </c>
      <c r="E921" s="22">
        <f>VLOOKUP($A921,NIFTY!$A:$E,5,FALSE)</f>
        <v>4766.3999999999996</v>
      </c>
      <c r="F921">
        <v>26.64</v>
      </c>
      <c r="G921">
        <v>11523.01</v>
      </c>
      <c r="H921">
        <v>4870.3</v>
      </c>
      <c r="I921">
        <v>51.96</v>
      </c>
      <c r="J921" s="22">
        <f>VLOOKUP(A921,FII!$A$1:$D$3730,3,FALSE)</f>
        <v>531.08000000000004</v>
      </c>
      <c r="K921" s="22">
        <f>VLOOKUP(A921,FII!$A$1:$D$3730,4,FALSE)</f>
        <v>529.61</v>
      </c>
      <c r="L921" s="22">
        <f>VLOOKUP(A921,CRUDE!$A:$B,2,FALSE)</f>
        <v>109</v>
      </c>
      <c r="M921" s="22">
        <f>VLOOKUP(A921,NIFTY!$A:$H,8,FALSE)</f>
        <v>145.26</v>
      </c>
      <c r="N921" s="22">
        <f>VLOOKUP($A921,MIDCAP100!$A:$H,2,FALSE)</f>
        <v>6713.95</v>
      </c>
      <c r="O921" s="22">
        <f>VLOOKUP($A921,SMALLCAP100!$A:$H,2,FALSE)</f>
        <v>3043.15</v>
      </c>
    </row>
    <row r="922" spans="1:15">
      <c r="A922" s="21">
        <v>40876</v>
      </c>
      <c r="B922">
        <v>4805.1000000000004</v>
      </c>
      <c r="C922" s="22">
        <f>VLOOKUP(A922,NIFTY!$A:$E,3,FALSE)</f>
        <v>4864.2</v>
      </c>
      <c r="D922" s="22">
        <f>VLOOKUP($A922,NIFTY!$A:$E,4,FALSE)</f>
        <v>4866.1000000000004</v>
      </c>
      <c r="E922" s="22">
        <f>VLOOKUP($A922,NIFTY!$A:$E,5,FALSE)</f>
        <v>4787.1000000000004</v>
      </c>
      <c r="F922">
        <v>26.87</v>
      </c>
      <c r="G922">
        <v>11555.63</v>
      </c>
      <c r="H922">
        <v>4816.75</v>
      </c>
      <c r="I922">
        <v>51.91</v>
      </c>
      <c r="J922" s="22">
        <f>VLOOKUP(A922,FII!$A$1:$D$3730,3,FALSE)</f>
        <v>245.47</v>
      </c>
      <c r="K922" s="22">
        <f>VLOOKUP(A922,FII!$A$1:$D$3730,4,FALSE)</f>
        <v>266.01</v>
      </c>
      <c r="L922" s="22">
        <f>VLOOKUP(A922,CRUDE!$A:$B,2,FALSE)</f>
        <v>110.82</v>
      </c>
      <c r="M922" s="22">
        <f>VLOOKUP(A922,NIFTY!$A:$H,8,FALSE)</f>
        <v>155.57</v>
      </c>
      <c r="N922" s="22">
        <f>VLOOKUP($A922,MIDCAP100!$A:$H,2,FALSE)</f>
        <v>6654.6</v>
      </c>
      <c r="O922" s="22">
        <f>VLOOKUP($A922,SMALLCAP100!$A:$H,2,FALSE)</f>
        <v>3031.45</v>
      </c>
    </row>
    <row r="923" spans="1:15">
      <c r="A923" s="21">
        <v>40877</v>
      </c>
      <c r="B923">
        <v>4832.05</v>
      </c>
      <c r="C923" s="22">
        <f>VLOOKUP(A923,NIFTY!$A:$E,3,FALSE)</f>
        <v>4766.1499999999996</v>
      </c>
      <c r="D923" s="22">
        <f>VLOOKUP($A923,NIFTY!$A:$E,4,FALSE)</f>
        <v>4851.55</v>
      </c>
      <c r="E923" s="22">
        <f>VLOOKUP($A923,NIFTY!$A:$E,5,FALSE)</f>
        <v>4754.8</v>
      </c>
      <c r="F923">
        <v>26.55</v>
      </c>
      <c r="G923">
        <v>12045.68</v>
      </c>
      <c r="H923">
        <v>4832.3500000000004</v>
      </c>
      <c r="I923">
        <v>52.13</v>
      </c>
      <c r="J923" s="22">
        <f>VLOOKUP(A923,FII!$A$1:$D$3730,3,FALSE)</f>
        <v>363.13</v>
      </c>
      <c r="K923" s="22">
        <f>VLOOKUP(A923,FII!$A$1:$D$3730,4,FALSE)</f>
        <v>608.17999999999995</v>
      </c>
      <c r="L923" s="22">
        <f>VLOOKUP(A923,CRUDE!$A:$B,2,FALSE)</f>
        <v>110.52</v>
      </c>
      <c r="M923" s="22">
        <f>VLOOKUP(A923,NIFTY!$A:$H,8,FALSE)</f>
        <v>282.22000000000003</v>
      </c>
      <c r="N923" s="22">
        <f>VLOOKUP($A923,MIDCAP100!$A:$H,2,FALSE)</f>
        <v>6641.05</v>
      </c>
      <c r="O923" s="22">
        <f>VLOOKUP($A923,SMALLCAP100!$A:$H,2,FALSE)</f>
        <v>3000.2</v>
      </c>
    </row>
    <row r="924" spans="1:15">
      <c r="A924" s="21">
        <v>40878</v>
      </c>
      <c r="B924">
        <v>4936.8500000000004</v>
      </c>
      <c r="C924" s="22">
        <f>VLOOKUP(A924,NIFTY!$A:$E,3,FALSE)</f>
        <v>4970.8500000000004</v>
      </c>
      <c r="D924" s="22">
        <f>VLOOKUP($A924,NIFTY!$A:$E,4,FALSE)</f>
        <v>5011.8999999999996</v>
      </c>
      <c r="E924" s="22">
        <f>VLOOKUP($A924,NIFTY!$A:$E,5,FALSE)</f>
        <v>4916.7</v>
      </c>
      <c r="F924">
        <v>25.02</v>
      </c>
      <c r="G924">
        <v>12020.03</v>
      </c>
      <c r="H924">
        <v>4963.75</v>
      </c>
      <c r="I924">
        <v>51.37</v>
      </c>
      <c r="J924" s="22">
        <f>VLOOKUP(A924,FII!$A$1:$D$3730,3,FALSE)</f>
        <v>1035.8800000000001</v>
      </c>
      <c r="K924" s="22">
        <f>VLOOKUP(A924,FII!$A$1:$D$3730,4,FALSE)</f>
        <v>311.93</v>
      </c>
      <c r="L924" s="22">
        <f>VLOOKUP(A924,CRUDE!$A:$B,2,FALSE)</f>
        <v>108.99</v>
      </c>
      <c r="M924" s="22">
        <f>VLOOKUP(A924,NIFTY!$A:$H,8,FALSE)</f>
        <v>183.92</v>
      </c>
      <c r="N924" s="22">
        <f>VLOOKUP($A924,MIDCAP100!$A:$H,2,FALSE)</f>
        <v>6707.05</v>
      </c>
      <c r="O924" s="22">
        <f>VLOOKUP($A924,SMALLCAP100!$A:$H,2,FALSE)</f>
        <v>3021</v>
      </c>
    </row>
    <row r="925" spans="1:15">
      <c r="A925" s="21">
        <v>40879</v>
      </c>
      <c r="B925">
        <v>5050.1499999999996</v>
      </c>
      <c r="C925" s="22">
        <f>VLOOKUP(A925,NIFTY!$A:$E,3,FALSE)</f>
        <v>4940.8500000000004</v>
      </c>
      <c r="D925" s="22">
        <f>VLOOKUP($A925,NIFTY!$A:$E,4,FALSE)</f>
        <v>5062.55</v>
      </c>
      <c r="E925" s="22">
        <f>VLOOKUP($A925,NIFTY!$A:$E,5,FALSE)</f>
        <v>4918.3999999999996</v>
      </c>
      <c r="F925">
        <v>23.99</v>
      </c>
      <c r="G925">
        <v>12019.42</v>
      </c>
      <c r="H925">
        <v>5080.7</v>
      </c>
      <c r="I925">
        <v>51.11</v>
      </c>
      <c r="J925" s="22">
        <f>VLOOKUP(A925,FII!$A$1:$D$3730,3,FALSE)</f>
        <v>631.25</v>
      </c>
      <c r="K925" s="22">
        <f>VLOOKUP(A925,FII!$A$1:$D$3730,4,FALSE)</f>
        <v>-394.04</v>
      </c>
      <c r="L925" s="22">
        <f>VLOOKUP(A925,CRUDE!$A:$B,2,FALSE)</f>
        <v>109.94</v>
      </c>
      <c r="M925" s="22">
        <f>VLOOKUP(A925,NIFTY!$A:$H,8,FALSE)</f>
        <v>180.19</v>
      </c>
      <c r="N925" s="22">
        <f>VLOOKUP($A925,MIDCAP100!$A:$H,2,FALSE)</f>
        <v>6819.35</v>
      </c>
      <c r="O925" s="22">
        <f>VLOOKUP($A925,SMALLCAP100!$A:$H,2,FALSE)</f>
        <v>3065.05</v>
      </c>
    </row>
    <row r="926" spans="1:15">
      <c r="A926" s="21">
        <v>40882</v>
      </c>
      <c r="B926">
        <v>5039.1499999999996</v>
      </c>
      <c r="C926" s="22">
        <f>VLOOKUP(A926,NIFTY!$A:$E,3,FALSE)</f>
        <v>5036.5</v>
      </c>
      <c r="D926" s="22">
        <f>VLOOKUP($A926,NIFTY!$A:$E,4,FALSE)</f>
        <v>5055.3999999999996</v>
      </c>
      <c r="E926" s="22">
        <f>VLOOKUP($A926,NIFTY!$A:$E,5,FALSE)</f>
        <v>5002.55</v>
      </c>
      <c r="F926">
        <v>25.02</v>
      </c>
      <c r="G926">
        <v>12097.83</v>
      </c>
      <c r="H926">
        <v>5065.6000000000004</v>
      </c>
      <c r="I926">
        <v>51.26</v>
      </c>
      <c r="J926" s="22">
        <f>VLOOKUP(A926,FII!$A$1:$D$3730,3,FALSE)</f>
        <v>-216.27</v>
      </c>
      <c r="K926" s="22">
        <f>VLOOKUP(A926,FII!$A$1:$D$3730,4,FALSE)</f>
        <v>-283.41000000000003</v>
      </c>
      <c r="L926" s="22">
        <f>VLOOKUP(A926,CRUDE!$A:$B,2,FALSE)</f>
        <v>109.81</v>
      </c>
      <c r="M926" s="22">
        <f>VLOOKUP(A926,NIFTY!$A:$H,8,FALSE)</f>
        <v>137.25</v>
      </c>
      <c r="N926" s="22">
        <f>VLOOKUP($A926,MIDCAP100!$A:$H,2,FALSE)</f>
        <v>6818.65</v>
      </c>
      <c r="O926" s="22">
        <f>VLOOKUP($A926,SMALLCAP100!$A:$H,2,FALSE)</f>
        <v>3077.9</v>
      </c>
    </row>
    <row r="927" spans="1:15">
      <c r="A927" s="21">
        <v>40884</v>
      </c>
      <c r="B927">
        <v>5062.6000000000004</v>
      </c>
      <c r="C927" s="22">
        <f>VLOOKUP(A927,NIFTY!$A:$E,3,FALSE)</f>
        <v>5050.1000000000004</v>
      </c>
      <c r="D927" s="22">
        <f>VLOOKUP($A927,NIFTY!$A:$E,4,FALSE)</f>
        <v>5099.25</v>
      </c>
      <c r="E927" s="22">
        <f>VLOOKUP($A927,NIFTY!$A:$E,5,FALSE)</f>
        <v>5032.25</v>
      </c>
      <c r="F927">
        <v>26.46</v>
      </c>
      <c r="G927">
        <v>12196.37</v>
      </c>
      <c r="H927">
        <v>5086.1000000000004</v>
      </c>
      <c r="I927">
        <v>51.63</v>
      </c>
      <c r="J927" s="22">
        <f>VLOOKUP(A927,FII!$A$1:$D$3730,3,FALSE)</f>
        <v>539.80999999999995</v>
      </c>
      <c r="K927" s="22">
        <f>VLOOKUP(A927,FII!$A$1:$D$3730,4,FALSE)</f>
        <v>-230.07</v>
      </c>
      <c r="L927" s="22">
        <f>VLOOKUP(A927,CRUDE!$A:$B,2,FALSE)</f>
        <v>109.53</v>
      </c>
      <c r="M927" s="22">
        <f>VLOOKUP(A927,NIFTY!$A:$H,8,FALSE)</f>
        <v>169.43</v>
      </c>
      <c r="N927" s="22">
        <f>VLOOKUP($A927,MIDCAP100!$A:$H,2,FALSE)</f>
        <v>6834.75</v>
      </c>
      <c r="O927" s="22">
        <f>VLOOKUP($A927,SMALLCAP100!$A:$H,2,FALSE)</f>
        <v>3086.8</v>
      </c>
    </row>
    <row r="928" spans="1:15">
      <c r="A928" s="21">
        <v>40885</v>
      </c>
      <c r="B928">
        <v>4943.6499999999996</v>
      </c>
      <c r="C928" s="22">
        <f>VLOOKUP(A928,NIFTY!$A:$E,3,FALSE)</f>
        <v>5037.3999999999996</v>
      </c>
      <c r="D928" s="22">
        <f>VLOOKUP($A928,NIFTY!$A:$E,4,FALSE)</f>
        <v>5049.05</v>
      </c>
      <c r="E928" s="22">
        <f>VLOOKUP($A928,NIFTY!$A:$E,5,FALSE)</f>
        <v>4921.45</v>
      </c>
      <c r="F928">
        <v>28.58</v>
      </c>
      <c r="G928">
        <v>11997.7</v>
      </c>
      <c r="H928">
        <v>4956.6000000000004</v>
      </c>
      <c r="I928">
        <v>51.71</v>
      </c>
      <c r="J928" s="22">
        <f>VLOOKUP(A928,FII!$A$1:$D$3730,3,FALSE)</f>
        <v>-1080.54</v>
      </c>
      <c r="K928" s="22">
        <f>VLOOKUP(A928,FII!$A$1:$D$3730,4,FALSE)</f>
        <v>-313.39999999999998</v>
      </c>
      <c r="L928" s="22">
        <f>VLOOKUP(A928,CRUDE!$A:$B,2,FALSE)</f>
        <v>108.11</v>
      </c>
      <c r="M928" s="22">
        <f>VLOOKUP(A928,NIFTY!$A:$H,8,FALSE)</f>
        <v>178.85</v>
      </c>
      <c r="N928" s="22">
        <f>VLOOKUP($A928,MIDCAP100!$A:$H,2,FALSE)</f>
        <v>6693.6</v>
      </c>
      <c r="O928" s="22">
        <f>VLOOKUP($A928,SMALLCAP100!$A:$H,2,FALSE)</f>
        <v>3036.8</v>
      </c>
    </row>
    <row r="929" spans="1:15">
      <c r="A929" s="21">
        <v>40886</v>
      </c>
      <c r="B929">
        <v>4866.7</v>
      </c>
      <c r="C929" s="22">
        <f>VLOOKUP(A929,NIFTY!$A:$E,3,FALSE)</f>
        <v>4870.75</v>
      </c>
      <c r="D929" s="22">
        <f>VLOOKUP($A929,NIFTY!$A:$E,4,FALSE)</f>
        <v>4918.3500000000004</v>
      </c>
      <c r="E929" s="22">
        <f>VLOOKUP($A929,NIFTY!$A:$E,5,FALSE)</f>
        <v>4841.75</v>
      </c>
      <c r="F929">
        <v>29.53</v>
      </c>
      <c r="G929">
        <v>12184.26</v>
      </c>
      <c r="H929">
        <v>4885.8999999999996</v>
      </c>
      <c r="I929">
        <v>51.875</v>
      </c>
      <c r="J929" s="22">
        <f>VLOOKUP(A929,FII!$A$1:$D$3730,3,FALSE)</f>
        <v>-1091.51</v>
      </c>
      <c r="K929" s="22">
        <f>VLOOKUP(A929,FII!$A$1:$D$3730,4,FALSE)</f>
        <v>102.12</v>
      </c>
      <c r="L929" s="22">
        <f>VLOOKUP(A929,CRUDE!$A:$B,2,FALSE)</f>
        <v>108.62</v>
      </c>
      <c r="M929" s="22">
        <f>VLOOKUP(A929,NIFTY!$A:$H,8,FALSE)</f>
        <v>173.61</v>
      </c>
      <c r="N929" s="22">
        <f>VLOOKUP($A929,MIDCAP100!$A:$H,2,FALSE)</f>
        <v>6654.25</v>
      </c>
      <c r="O929" s="22">
        <f>VLOOKUP($A929,SMALLCAP100!$A:$H,2,FALSE)</f>
        <v>3007.4</v>
      </c>
    </row>
    <row r="930" spans="1:15">
      <c r="A930" s="21">
        <v>40889</v>
      </c>
      <c r="B930">
        <v>4764.6000000000004</v>
      </c>
      <c r="C930" s="22">
        <f>VLOOKUP(A930,NIFTY!$A:$E,3,FALSE)</f>
        <v>4906.8500000000004</v>
      </c>
      <c r="D930" s="22">
        <f>VLOOKUP($A930,NIFTY!$A:$E,4,FALSE)</f>
        <v>4910.25</v>
      </c>
      <c r="E930" s="22">
        <f>VLOOKUP($A930,NIFTY!$A:$E,5,FALSE)</f>
        <v>4755.55</v>
      </c>
      <c r="F930">
        <v>29.27</v>
      </c>
      <c r="G930">
        <v>12021.39</v>
      </c>
      <c r="H930">
        <v>4773.7</v>
      </c>
      <c r="I930">
        <v>52.604999999999997</v>
      </c>
      <c r="J930" s="22">
        <f>VLOOKUP(A930,FII!$A$1:$D$3730,3,FALSE)</f>
        <v>-235.31</v>
      </c>
      <c r="K930" s="22">
        <f>VLOOKUP(A930,FII!$A$1:$D$3730,4,FALSE)</f>
        <v>122.57</v>
      </c>
      <c r="L930" s="22">
        <f>VLOOKUP(A930,CRUDE!$A:$B,2,FALSE)</f>
        <v>107.26</v>
      </c>
      <c r="M930" s="22">
        <f>VLOOKUP(A930,NIFTY!$A:$H,8,FALSE)</f>
        <v>178.34</v>
      </c>
      <c r="N930" s="22">
        <f>VLOOKUP($A930,MIDCAP100!$A:$H,2,FALSE)</f>
        <v>6515</v>
      </c>
      <c r="O930" s="22">
        <f>VLOOKUP($A930,SMALLCAP100!$A:$H,2,FALSE)</f>
        <v>2950.25</v>
      </c>
    </row>
    <row r="931" spans="1:15">
      <c r="A931" s="21">
        <v>40890</v>
      </c>
      <c r="B931">
        <v>4800.6000000000004</v>
      </c>
      <c r="C931" s="22">
        <f>VLOOKUP(A931,NIFTY!$A:$E,3,FALSE)</f>
        <v>4733.6000000000004</v>
      </c>
      <c r="D931" s="22">
        <f>VLOOKUP($A931,NIFTY!$A:$E,4,FALSE)</f>
        <v>4824.7</v>
      </c>
      <c r="E931" s="22">
        <f>VLOOKUP($A931,NIFTY!$A:$E,5,FALSE)</f>
        <v>4728.5</v>
      </c>
      <c r="F931">
        <v>28.11</v>
      </c>
      <c r="G931">
        <v>11954.94</v>
      </c>
      <c r="H931">
        <v>4811.3500000000004</v>
      </c>
      <c r="I931">
        <v>53.1</v>
      </c>
      <c r="J931" s="22">
        <f>VLOOKUP(A931,FII!$A$1:$D$3730,3,FALSE)</f>
        <v>-507.62</v>
      </c>
      <c r="K931" s="22">
        <f>VLOOKUP(A931,FII!$A$1:$D$3730,4,FALSE)</f>
        <v>49.87</v>
      </c>
      <c r="L931" s="22">
        <f>VLOOKUP(A931,CRUDE!$A:$B,2,FALSE)</f>
        <v>109.5</v>
      </c>
      <c r="M931" s="22">
        <f>VLOOKUP(A931,NIFTY!$A:$H,8,FALSE)</f>
        <v>181.04</v>
      </c>
      <c r="N931" s="22">
        <f>VLOOKUP($A931,MIDCAP100!$A:$H,2,FALSE)</f>
        <v>6492.05</v>
      </c>
      <c r="O931" s="22">
        <f>VLOOKUP($A931,SMALLCAP100!$A:$H,2,FALSE)</f>
        <v>2938.65</v>
      </c>
    </row>
    <row r="932" spans="1:15">
      <c r="A932" s="21">
        <v>40891</v>
      </c>
      <c r="B932">
        <v>4763.25</v>
      </c>
      <c r="C932" s="22">
        <f>VLOOKUP(A932,NIFTY!$A:$E,3,FALSE)</f>
        <v>4788.7</v>
      </c>
      <c r="D932" s="22">
        <f>VLOOKUP($A932,NIFTY!$A:$E,4,FALSE)</f>
        <v>4839.55</v>
      </c>
      <c r="E932" s="22">
        <f>VLOOKUP($A932,NIFTY!$A:$E,5,FALSE)</f>
        <v>4750.3999999999996</v>
      </c>
      <c r="F932">
        <v>28.79</v>
      </c>
      <c r="G932">
        <v>11823.48</v>
      </c>
      <c r="H932">
        <v>4764.2</v>
      </c>
      <c r="I932">
        <v>53.61</v>
      </c>
      <c r="J932" s="22">
        <f>VLOOKUP(A932,FII!$A$1:$D$3730,3,FALSE)</f>
        <v>-310.75</v>
      </c>
      <c r="K932" s="22">
        <f>VLOOKUP(A932,FII!$A$1:$D$3730,4,FALSE)</f>
        <v>-23.11</v>
      </c>
      <c r="L932" s="22">
        <f>VLOOKUP(A932,CRUDE!$A:$B,2,FALSE)</f>
        <v>105.02</v>
      </c>
      <c r="M932" s="22">
        <f>VLOOKUP(A932,NIFTY!$A:$H,8,FALSE)</f>
        <v>176.25</v>
      </c>
      <c r="N932" s="22">
        <f>VLOOKUP($A932,MIDCAP100!$A:$H,2,FALSE)</f>
        <v>6447.35</v>
      </c>
      <c r="O932" s="22">
        <f>VLOOKUP($A932,SMALLCAP100!$A:$H,2,FALSE)</f>
        <v>2909</v>
      </c>
    </row>
    <row r="933" spans="1:15">
      <c r="A933" s="21">
        <v>40892</v>
      </c>
      <c r="B933">
        <v>4746.3500000000004</v>
      </c>
      <c r="C933" s="22">
        <f>VLOOKUP(A933,NIFTY!$A:$E,3,FALSE)</f>
        <v>4712.8</v>
      </c>
      <c r="D933" s="22">
        <f>VLOOKUP($A933,NIFTY!$A:$E,4,FALSE)</f>
        <v>4768.6499999999996</v>
      </c>
      <c r="E933" s="22">
        <f>VLOOKUP($A933,NIFTY!$A:$E,5,FALSE)</f>
        <v>4673.8500000000004</v>
      </c>
      <c r="F933">
        <v>28.81</v>
      </c>
      <c r="G933">
        <v>11868.81</v>
      </c>
      <c r="H933">
        <v>4757.3999999999996</v>
      </c>
      <c r="I933">
        <v>53.52</v>
      </c>
      <c r="J933" s="22">
        <f>VLOOKUP(A933,FII!$A$1:$D$3730,3,FALSE)</f>
        <v>-697.97</v>
      </c>
      <c r="K933" s="22">
        <f>VLOOKUP(A933,FII!$A$1:$D$3730,4,FALSE)</f>
        <v>-6.48</v>
      </c>
      <c r="L933" s="22">
        <f>VLOOKUP(A933,CRUDE!$A:$B,2,FALSE)</f>
        <v>105.09</v>
      </c>
      <c r="M933" s="22">
        <f>VLOOKUP(A933,NIFTY!$A:$H,8,FALSE)</f>
        <v>200.32</v>
      </c>
      <c r="N933" s="22">
        <f>VLOOKUP($A933,MIDCAP100!$A:$H,2,FALSE)</f>
        <v>6398.75</v>
      </c>
      <c r="O933" s="22">
        <f>VLOOKUP($A933,SMALLCAP100!$A:$H,2,FALSE)</f>
        <v>2864.5</v>
      </c>
    </row>
    <row r="934" spans="1:15">
      <c r="A934" s="21">
        <v>40893</v>
      </c>
      <c r="B934">
        <v>4651.6000000000004</v>
      </c>
      <c r="C934" s="22">
        <f>VLOOKUP(A934,NIFTY!$A:$E,3,FALSE)</f>
        <v>4752.5</v>
      </c>
      <c r="D934" s="22">
        <f>VLOOKUP($A934,NIFTY!$A:$E,4,FALSE)</f>
        <v>4818.8500000000004</v>
      </c>
      <c r="E934" s="22">
        <f>VLOOKUP($A934,NIFTY!$A:$E,5,FALSE)</f>
        <v>4628.2</v>
      </c>
      <c r="F934">
        <v>29.69</v>
      </c>
      <c r="G934">
        <v>11866.39</v>
      </c>
      <c r="H934">
        <v>4643.1499999999996</v>
      </c>
      <c r="I934">
        <v>52.5</v>
      </c>
      <c r="J934" s="22">
        <f>VLOOKUP(A934,FII!$A$1:$D$3730,3,FALSE)</f>
        <v>611.15</v>
      </c>
      <c r="K934" s="22">
        <f>VLOOKUP(A934,FII!$A$1:$D$3730,4,FALSE)</f>
        <v>-182.82</v>
      </c>
      <c r="L934" s="22">
        <f>VLOOKUP(A934,CRUDE!$A:$B,2,FALSE)</f>
        <v>103.35</v>
      </c>
      <c r="M934" s="22">
        <f>VLOOKUP(A934,NIFTY!$A:$H,8,FALSE)</f>
        <v>202.06</v>
      </c>
      <c r="N934" s="22">
        <f>VLOOKUP($A934,MIDCAP100!$A:$H,2,FALSE)</f>
        <v>6285.3</v>
      </c>
      <c r="O934" s="22">
        <f>VLOOKUP($A934,SMALLCAP100!$A:$H,2,FALSE)</f>
        <v>2795.5</v>
      </c>
    </row>
    <row r="935" spans="1:15">
      <c r="A935" s="21">
        <v>40896</v>
      </c>
      <c r="B935">
        <v>4613.1000000000004</v>
      </c>
      <c r="C935" s="22">
        <f>VLOOKUP(A935,NIFTY!$A:$E,3,FALSE)</f>
        <v>4623.1499999999996</v>
      </c>
      <c r="D935" s="22">
        <f>VLOOKUP($A935,NIFTY!$A:$E,4,FALSE)</f>
        <v>4623.1499999999996</v>
      </c>
      <c r="E935" s="22">
        <f>VLOOKUP($A935,NIFTY!$A:$E,5,FALSE)</f>
        <v>4555.8999999999996</v>
      </c>
      <c r="F935">
        <v>30.58</v>
      </c>
      <c r="G935">
        <v>11766.26</v>
      </c>
      <c r="H935">
        <v>4623.8500000000004</v>
      </c>
      <c r="I935">
        <v>52.7</v>
      </c>
      <c r="J935" s="22">
        <f>VLOOKUP(A935,FII!$A$1:$D$3730,3,FALSE)</f>
        <v>-1006.8</v>
      </c>
      <c r="K935" s="22">
        <f>VLOOKUP(A935,FII!$A$1:$D$3730,4,FALSE)</f>
        <v>-27.5</v>
      </c>
      <c r="L935" s="22">
        <f>VLOOKUP(A935,CRUDE!$A:$B,2,FALSE)</f>
        <v>103.64</v>
      </c>
      <c r="M935" s="22">
        <f>VLOOKUP(A935,NIFTY!$A:$H,8,FALSE)</f>
        <v>176.45</v>
      </c>
      <c r="N935" s="22">
        <f>VLOOKUP($A935,MIDCAP100!$A:$H,2,FALSE)</f>
        <v>6169.45</v>
      </c>
      <c r="O935" s="22">
        <f>VLOOKUP($A935,SMALLCAP100!$A:$H,2,FALSE)</f>
        <v>2723.45</v>
      </c>
    </row>
    <row r="936" spans="1:15">
      <c r="A936" s="21">
        <v>40897</v>
      </c>
      <c r="B936">
        <v>4544.2</v>
      </c>
      <c r="C936" s="22">
        <f>VLOOKUP(A936,NIFTY!$A:$E,3,FALSE)</f>
        <v>4635.8</v>
      </c>
      <c r="D936" s="22">
        <f>VLOOKUP($A936,NIFTY!$A:$E,4,FALSE)</f>
        <v>4637.25</v>
      </c>
      <c r="E936" s="22">
        <f>VLOOKUP($A936,NIFTY!$A:$E,5,FALSE)</f>
        <v>4531.1499999999996</v>
      </c>
      <c r="F936">
        <v>30.53</v>
      </c>
      <c r="G936">
        <v>12103.58</v>
      </c>
      <c r="H936">
        <v>4554.5</v>
      </c>
      <c r="I936">
        <v>52.77</v>
      </c>
      <c r="J936" s="22">
        <f>VLOOKUP(A936,FII!$A$1:$D$3730,3,FALSE)</f>
        <v>290.81</v>
      </c>
      <c r="K936" s="22">
        <f>VLOOKUP(A936,FII!$A$1:$D$3730,4,FALSE)</f>
        <v>-197.45</v>
      </c>
      <c r="L936" s="22">
        <f>VLOOKUP(A936,CRUDE!$A:$B,2,FALSE)</f>
        <v>106.73</v>
      </c>
      <c r="M936" s="22">
        <f>VLOOKUP(A936,NIFTY!$A:$H,8,FALSE)</f>
        <v>195.3</v>
      </c>
      <c r="N936" s="22">
        <f>VLOOKUP($A936,MIDCAP100!$A:$H,2,FALSE)</f>
        <v>6037.1</v>
      </c>
      <c r="O936" s="22">
        <f>VLOOKUP($A936,SMALLCAP100!$A:$H,2,FALSE)</f>
        <v>2681.95</v>
      </c>
    </row>
    <row r="937" spans="1:15">
      <c r="A937" s="21">
        <v>40898</v>
      </c>
      <c r="B937">
        <v>4693.1499999999996</v>
      </c>
      <c r="C937" s="22">
        <f>VLOOKUP(A937,NIFTY!$A:$E,3,FALSE)</f>
        <v>4636.45</v>
      </c>
      <c r="D937" s="22">
        <f>VLOOKUP($A937,NIFTY!$A:$E,4,FALSE)</f>
        <v>4707.3500000000004</v>
      </c>
      <c r="E937" s="22">
        <f>VLOOKUP($A937,NIFTY!$A:$E,5,FALSE)</f>
        <v>4601.95</v>
      </c>
      <c r="F937">
        <v>27.53</v>
      </c>
      <c r="G937">
        <v>12107.74</v>
      </c>
      <c r="H937">
        <v>4711.5</v>
      </c>
      <c r="I937">
        <v>52.4</v>
      </c>
      <c r="J937" s="22">
        <f>VLOOKUP(A937,FII!$A$1:$D$3730,3,FALSE)</f>
        <v>1493.86</v>
      </c>
      <c r="K937" s="22">
        <f>VLOOKUP(A937,FII!$A$1:$D$3730,4,FALSE)</f>
        <v>68.040000000000006</v>
      </c>
      <c r="L937" s="22">
        <f>VLOOKUP(A937,CRUDE!$A:$B,2,FALSE)</f>
        <v>107.71</v>
      </c>
      <c r="M937" s="22">
        <f>VLOOKUP(A937,NIFTY!$A:$H,8,FALSE)</f>
        <v>211.31</v>
      </c>
      <c r="N937" s="22">
        <f>VLOOKUP($A937,MIDCAP100!$A:$H,2,FALSE)</f>
        <v>6119.9</v>
      </c>
      <c r="O937" s="22">
        <f>VLOOKUP($A937,SMALLCAP100!$A:$H,2,FALSE)</f>
        <v>2724.75</v>
      </c>
    </row>
    <row r="938" spans="1:15">
      <c r="A938" s="21">
        <v>40899</v>
      </c>
      <c r="B938">
        <v>4733.8500000000004</v>
      </c>
      <c r="C938" s="22">
        <f>VLOOKUP(A938,NIFTY!$A:$E,3,FALSE)</f>
        <v>4636.8999999999996</v>
      </c>
      <c r="D938" s="22">
        <f>VLOOKUP($A938,NIFTY!$A:$E,4,FALSE)</f>
        <v>4740.6000000000004</v>
      </c>
      <c r="E938" s="22">
        <f>VLOOKUP($A938,NIFTY!$A:$E,5,FALSE)</f>
        <v>4632.95</v>
      </c>
      <c r="F938">
        <v>26.84</v>
      </c>
      <c r="G938">
        <v>12169.65</v>
      </c>
      <c r="H938">
        <v>4748.8999999999996</v>
      </c>
      <c r="I938">
        <v>52.564999999999998</v>
      </c>
      <c r="J938" s="22">
        <f>VLOOKUP(A938,FII!$A$1:$D$3730,3,FALSE)</f>
        <v>298.19</v>
      </c>
      <c r="K938" s="22">
        <f>VLOOKUP(A938,FII!$A$1:$D$3730,4,FALSE)</f>
        <v>-331.93</v>
      </c>
      <c r="L938" s="22">
        <f>VLOOKUP(A938,CRUDE!$A:$B,2,FALSE)</f>
        <v>107.89</v>
      </c>
      <c r="M938" s="22">
        <f>VLOOKUP(A938,NIFTY!$A:$H,8,FALSE)</f>
        <v>170.79</v>
      </c>
      <c r="N938" s="22">
        <f>VLOOKUP($A938,MIDCAP100!$A:$H,2,FALSE)</f>
        <v>6208.75</v>
      </c>
      <c r="O938" s="22">
        <f>VLOOKUP($A938,SMALLCAP100!$A:$H,2,FALSE)</f>
        <v>2746.15</v>
      </c>
    </row>
    <row r="939" spans="1:15">
      <c r="A939" s="21">
        <v>40900</v>
      </c>
      <c r="B939">
        <v>4714</v>
      </c>
      <c r="C939" s="22">
        <f>VLOOKUP(A939,NIFTY!$A:$E,3,FALSE)</f>
        <v>4763.2</v>
      </c>
      <c r="D939" s="22">
        <f>VLOOKUP($A939,NIFTY!$A:$E,4,FALSE)</f>
        <v>4763.45</v>
      </c>
      <c r="E939" s="22">
        <f>VLOOKUP($A939,NIFTY!$A:$E,5,FALSE)</f>
        <v>4693.2</v>
      </c>
      <c r="F939">
        <v>27.39</v>
      </c>
      <c r="G939">
        <v>12294</v>
      </c>
      <c r="H939">
        <v>4720.6000000000004</v>
      </c>
      <c r="I939">
        <v>52.79</v>
      </c>
      <c r="J939" s="22">
        <f>VLOOKUP(A939,FII!$A$1:$D$3730,3,FALSE)</f>
        <v>78.959999999999994</v>
      </c>
      <c r="K939" s="22">
        <f>VLOOKUP(A939,FII!$A$1:$D$3730,4,FALSE)</f>
        <v>-101.24</v>
      </c>
      <c r="L939" s="22">
        <f>VLOOKUP(A939,CRUDE!$A:$B,2,FALSE)</f>
        <v>107.96</v>
      </c>
      <c r="M939" s="22">
        <f>VLOOKUP(A939,NIFTY!$A:$H,8,FALSE)</f>
        <v>141.97999999999999</v>
      </c>
      <c r="N939" s="22">
        <f>VLOOKUP($A939,MIDCAP100!$A:$H,2,FALSE)</f>
        <v>6187.65</v>
      </c>
      <c r="O939" s="22">
        <f>VLOOKUP($A939,SMALLCAP100!$A:$H,2,FALSE)</f>
        <v>2747.7</v>
      </c>
    </row>
    <row r="940" spans="1:15">
      <c r="A940" s="21">
        <v>40903</v>
      </c>
      <c r="B940">
        <v>4779</v>
      </c>
      <c r="C940" s="22">
        <f>VLOOKUP(A940,NIFTY!$A:$E,3,FALSE)</f>
        <v>4718.1499999999996</v>
      </c>
      <c r="D940" s="22">
        <f>VLOOKUP($A940,NIFTY!$A:$E,4,FALSE)</f>
        <v>4787.25</v>
      </c>
      <c r="E940" s="22">
        <f>VLOOKUP($A940,NIFTY!$A:$E,5,FALSE)</f>
        <v>4718.1499999999996</v>
      </c>
      <c r="F940">
        <v>26.6</v>
      </c>
      <c r="G940" t="e">
        <v>#N/A</v>
      </c>
      <c r="H940">
        <v>4787.7</v>
      </c>
      <c r="I940">
        <v>52.72</v>
      </c>
      <c r="J940" s="22">
        <f>VLOOKUP(A940,FII!$A$1:$D$3730,3,FALSE)</f>
        <v>272.02999999999997</v>
      </c>
      <c r="K940" s="22">
        <f>VLOOKUP(A940,FII!$A$1:$D$3730,4,FALSE)</f>
        <v>121.35</v>
      </c>
      <c r="L940" s="22" t="e">
        <f>VLOOKUP(A940,CRUDE!$A:$B,2,FALSE)</f>
        <v>#N/A</v>
      </c>
      <c r="M940" s="22">
        <f>VLOOKUP(A940,NIFTY!$A:$H,8,FALSE)</f>
        <v>90.85</v>
      </c>
      <c r="N940" s="22">
        <f>VLOOKUP($A940,MIDCAP100!$A:$H,2,FALSE)</f>
        <v>6235</v>
      </c>
      <c r="O940" s="22">
        <f>VLOOKUP($A940,SMALLCAP100!$A:$H,2,FALSE)</f>
        <v>2779.7</v>
      </c>
    </row>
    <row r="941" spans="1:15">
      <c r="A941" s="21">
        <v>40904</v>
      </c>
      <c r="B941">
        <v>4750.5</v>
      </c>
      <c r="C941" s="22">
        <f>VLOOKUP(A941,NIFTY!$A:$E,3,FALSE)</f>
        <v>4780.2</v>
      </c>
      <c r="D941" s="22">
        <f>VLOOKUP($A941,NIFTY!$A:$E,4,FALSE)</f>
        <v>4800.5</v>
      </c>
      <c r="E941" s="22">
        <f>VLOOKUP($A941,NIFTY!$A:$E,5,FALSE)</f>
        <v>4723.6499999999996</v>
      </c>
      <c r="F941">
        <v>26.29</v>
      </c>
      <c r="G941">
        <v>12291.35</v>
      </c>
      <c r="H941">
        <v>4750.8999999999996</v>
      </c>
      <c r="I941">
        <v>52.92</v>
      </c>
      <c r="J941" s="22">
        <f>VLOOKUP(A941,FII!$A$1:$D$3730,3,FALSE)</f>
        <v>317.32</v>
      </c>
      <c r="K941" s="22">
        <f>VLOOKUP(A941,FII!$A$1:$D$3730,4,FALSE)</f>
        <v>-52.19</v>
      </c>
      <c r="L941" s="22">
        <f>VLOOKUP(A941,CRUDE!$A:$B,2,FALSE)</f>
        <v>109.27</v>
      </c>
      <c r="M941" s="22">
        <f>VLOOKUP(A941,NIFTY!$A:$H,8,FALSE)</f>
        <v>104.83</v>
      </c>
      <c r="N941" s="22">
        <f>VLOOKUP($A941,MIDCAP100!$A:$H,2,FALSE)</f>
        <v>6188.35</v>
      </c>
      <c r="O941" s="22">
        <f>VLOOKUP($A941,SMALLCAP100!$A:$H,2,FALSE)</f>
        <v>2758.4</v>
      </c>
    </row>
    <row r="942" spans="1:15">
      <c r="A942" s="21">
        <v>40905</v>
      </c>
      <c r="B942">
        <v>4705.8</v>
      </c>
      <c r="C942" s="22">
        <f>VLOOKUP(A942,NIFTY!$A:$E,3,FALSE)</f>
        <v>4756.2</v>
      </c>
      <c r="D942" s="22">
        <f>VLOOKUP($A942,NIFTY!$A:$E,4,FALSE)</f>
        <v>4756.2</v>
      </c>
      <c r="E942" s="22">
        <f>VLOOKUP($A942,NIFTY!$A:$E,5,FALSE)</f>
        <v>4685.6499999999996</v>
      </c>
      <c r="F942">
        <v>26.74</v>
      </c>
      <c r="G942">
        <v>12151.41</v>
      </c>
      <c r="H942">
        <v>4711.1000000000004</v>
      </c>
      <c r="I942">
        <v>52.89</v>
      </c>
      <c r="J942" s="22">
        <f>VLOOKUP(A942,FII!$A$1:$D$3730,3,FALSE)</f>
        <v>181.62</v>
      </c>
      <c r="K942" s="22">
        <f>VLOOKUP(A942,FII!$A$1:$D$3730,4,FALSE)</f>
        <v>-12.1</v>
      </c>
      <c r="L942" s="22">
        <f>VLOOKUP(A942,CRUDE!$A:$B,2,FALSE)</f>
        <v>107.56</v>
      </c>
      <c r="M942" s="22">
        <f>VLOOKUP(A942,NIFTY!$A:$H,8,FALSE)</f>
        <v>117.46</v>
      </c>
      <c r="N942" s="22">
        <f>VLOOKUP($A942,MIDCAP100!$A:$H,2,FALSE)</f>
        <v>6127.75</v>
      </c>
      <c r="O942" s="22">
        <f>VLOOKUP($A942,SMALLCAP100!$A:$H,2,FALSE)</f>
        <v>2724.75</v>
      </c>
    </row>
    <row r="943" spans="1:15">
      <c r="A943" s="21">
        <v>40906</v>
      </c>
      <c r="B943">
        <v>4646.25</v>
      </c>
      <c r="C943" s="22">
        <f>VLOOKUP(A943,NIFTY!$A:$E,3,FALSE)</f>
        <v>4681.1499999999996</v>
      </c>
      <c r="D943" s="22">
        <f>VLOOKUP($A943,NIFTY!$A:$E,4,FALSE)</f>
        <v>4701.8</v>
      </c>
      <c r="E943" s="22">
        <f>VLOOKUP($A943,NIFTY!$A:$E,5,FALSE)</f>
        <v>4639.05</v>
      </c>
      <c r="F943">
        <v>26.62</v>
      </c>
      <c r="G943">
        <v>12287.04</v>
      </c>
      <c r="H943">
        <v>4646.25</v>
      </c>
      <c r="I943">
        <v>53.005000000000003</v>
      </c>
      <c r="J943" s="22">
        <f>VLOOKUP(A943,FII!$A$1:$D$3730,3,FALSE)</f>
        <v>-105.56</v>
      </c>
      <c r="K943" s="22">
        <f>VLOOKUP(A943,FII!$A$1:$D$3730,4,FALSE)</f>
        <v>-132.26</v>
      </c>
      <c r="L943" s="22">
        <f>VLOOKUP(A943,CRUDE!$A:$B,2,FALSE)</f>
        <v>108.01</v>
      </c>
      <c r="M943" s="22">
        <f>VLOOKUP(A943,NIFTY!$A:$H,8,FALSE)</f>
        <v>146</v>
      </c>
      <c r="N943" s="22">
        <f>VLOOKUP($A943,MIDCAP100!$A:$H,2,FALSE)</f>
        <v>6078.4</v>
      </c>
      <c r="O943" s="22">
        <f>VLOOKUP($A943,SMALLCAP100!$A:$H,2,FALSE)</f>
        <v>2717.6</v>
      </c>
    </row>
    <row r="944" spans="1:15">
      <c r="A944" s="21">
        <v>40907</v>
      </c>
      <c r="B944">
        <v>4624.3</v>
      </c>
      <c r="C944" s="22">
        <f>VLOOKUP(A944,NIFTY!$A:$E,3,FALSE)</f>
        <v>4659.95</v>
      </c>
      <c r="D944" s="22">
        <f>VLOOKUP($A944,NIFTY!$A:$E,4,FALSE)</f>
        <v>4690.45</v>
      </c>
      <c r="E944" s="22">
        <f>VLOOKUP($A944,NIFTY!$A:$E,5,FALSE)</f>
        <v>4608.8999999999996</v>
      </c>
      <c r="F944">
        <v>27.11</v>
      </c>
      <c r="G944">
        <v>12217.56</v>
      </c>
      <c r="H944">
        <v>4634.3999999999996</v>
      </c>
      <c r="I944">
        <v>53.015000000000001</v>
      </c>
      <c r="J944" s="22">
        <f>VLOOKUP(A944,FII!$A$1:$D$3730,3,FALSE)</f>
        <v>-109</v>
      </c>
      <c r="K944" s="22">
        <f>VLOOKUP(A944,FII!$A$1:$D$3730,4,FALSE)</f>
        <v>-141.72999999999999</v>
      </c>
      <c r="L944" s="22">
        <f>VLOOKUP(A944,CRUDE!$A:$B,2,FALSE)</f>
        <v>107.38</v>
      </c>
      <c r="M944" s="22">
        <f>VLOOKUP(A944,NIFTY!$A:$H,8,FALSE)</f>
        <v>113.9</v>
      </c>
      <c r="N944" s="22">
        <f>VLOOKUP($A944,MIDCAP100!$A:$H,2,FALSE)</f>
        <v>6111.85</v>
      </c>
      <c r="O944" s="22">
        <f>VLOOKUP($A944,SMALLCAP100!$A:$H,2,FALSE)</f>
        <v>2711.85</v>
      </c>
    </row>
    <row r="945" spans="1:15">
      <c r="A945" s="21">
        <v>40910</v>
      </c>
      <c r="B945">
        <v>4636.75</v>
      </c>
      <c r="C945" s="22">
        <f>VLOOKUP(A945,NIFTY!$A:$E,3,FALSE)</f>
        <v>4640.2</v>
      </c>
      <c r="D945" s="22">
        <f>VLOOKUP($A945,NIFTY!$A:$E,4,FALSE)</f>
        <v>4645.95</v>
      </c>
      <c r="E945" s="22">
        <f>VLOOKUP($A945,NIFTY!$A:$E,5,FALSE)</f>
        <v>4588.05</v>
      </c>
      <c r="F945">
        <v>27.53</v>
      </c>
      <c r="G945" t="e">
        <v>#N/A</v>
      </c>
      <c r="H945">
        <v>4648.1000000000004</v>
      </c>
      <c r="I945">
        <v>53.305</v>
      </c>
      <c r="J945" s="22">
        <f>VLOOKUP(A945,FII!$A$1:$D$3730,3,FALSE)</f>
        <v>-419.15</v>
      </c>
      <c r="K945" s="22">
        <f>VLOOKUP(A945,FII!$A$1:$D$3730,4,FALSE)</f>
        <v>86.38</v>
      </c>
      <c r="L945" s="22" t="e">
        <f>VLOOKUP(A945,CRUDE!$A:$B,2,FALSE)</f>
        <v>#N/A</v>
      </c>
      <c r="M945" s="22">
        <f>VLOOKUP(A945,NIFTY!$A:$H,8,FALSE)</f>
        <v>108.46</v>
      </c>
      <c r="N945" s="22">
        <f>VLOOKUP($A945,MIDCAP100!$A:$H,2,FALSE)</f>
        <v>6095.5</v>
      </c>
      <c r="O945" s="22">
        <f>VLOOKUP($A945,SMALLCAP100!$A:$H,2,FALSE)</f>
        <v>2716.45</v>
      </c>
    </row>
    <row r="946" spans="1:15">
      <c r="A946" s="21">
        <v>40911</v>
      </c>
      <c r="B946">
        <v>4765.3</v>
      </c>
      <c r="C946" s="22">
        <f>VLOOKUP(A946,NIFTY!$A:$E,3,FALSE)</f>
        <v>4675.8</v>
      </c>
      <c r="D946" s="22">
        <f>VLOOKUP($A946,NIFTY!$A:$E,4,FALSE)</f>
        <v>4773.1000000000004</v>
      </c>
      <c r="E946" s="22">
        <f>VLOOKUP($A946,NIFTY!$A:$E,5,FALSE)</f>
        <v>4675.8</v>
      </c>
      <c r="F946">
        <v>26.16</v>
      </c>
      <c r="G946">
        <v>12397.38</v>
      </c>
      <c r="H946">
        <v>4783.2</v>
      </c>
      <c r="I946">
        <v>53.1</v>
      </c>
      <c r="J946" s="22">
        <f>VLOOKUP(A946,FII!$A$1:$D$3730,3,FALSE)</f>
        <v>765.93</v>
      </c>
      <c r="K946" s="22">
        <f>VLOOKUP(A946,FII!$A$1:$D$3730,4,FALSE)</f>
        <v>373.42</v>
      </c>
      <c r="L946" s="22">
        <f>VLOOKUP(A946,CRUDE!$A:$B,2,FALSE)</f>
        <v>112.13</v>
      </c>
      <c r="M946" s="22">
        <f>VLOOKUP(A946,NIFTY!$A:$H,8,FALSE)</f>
        <v>146.62</v>
      </c>
      <c r="N946" s="22">
        <f>VLOOKUP($A946,MIDCAP100!$A:$H,2,FALSE)</f>
        <v>6259.7</v>
      </c>
      <c r="O946" s="22">
        <f>VLOOKUP($A946,SMALLCAP100!$A:$H,2,FALSE)</f>
        <v>2796.1</v>
      </c>
    </row>
    <row r="947" spans="1:15">
      <c r="A947" s="21">
        <v>40912</v>
      </c>
      <c r="B947">
        <v>4749.6499999999996</v>
      </c>
      <c r="C947" s="22">
        <f>VLOOKUP(A947,NIFTY!$A:$E,3,FALSE)</f>
        <v>4774.95</v>
      </c>
      <c r="D947" s="22">
        <f>VLOOKUP($A947,NIFTY!$A:$E,4,FALSE)</f>
        <v>4782.8500000000004</v>
      </c>
      <c r="E947" s="22">
        <f>VLOOKUP($A947,NIFTY!$A:$E,5,FALSE)</f>
        <v>4728.8500000000004</v>
      </c>
      <c r="F947">
        <v>26.41</v>
      </c>
      <c r="G947">
        <v>12418.42</v>
      </c>
      <c r="H947">
        <v>4760.2</v>
      </c>
      <c r="I947">
        <v>52.86</v>
      </c>
      <c r="J947" s="22">
        <f>VLOOKUP(A947,FII!$A$1:$D$3730,3,FALSE)</f>
        <v>-148.96</v>
      </c>
      <c r="K947" s="22">
        <f>VLOOKUP(A947,FII!$A$1:$D$3730,4,FALSE)</f>
        <v>52.46</v>
      </c>
      <c r="L947" s="22">
        <f>VLOOKUP(A947,CRUDE!$A:$B,2,FALSE)</f>
        <v>113.7</v>
      </c>
      <c r="M947" s="22">
        <f>VLOOKUP(A947,NIFTY!$A:$H,8,FALSE)</f>
        <v>165.94</v>
      </c>
      <c r="N947" s="22">
        <f>VLOOKUP($A947,MIDCAP100!$A:$H,2,FALSE)</f>
        <v>6261.75</v>
      </c>
      <c r="O947" s="22">
        <f>VLOOKUP($A947,SMALLCAP100!$A:$H,2,FALSE)</f>
        <v>2796.6</v>
      </c>
    </row>
    <row r="948" spans="1:15">
      <c r="A948" s="21">
        <v>40913</v>
      </c>
      <c r="B948">
        <v>4749.95</v>
      </c>
      <c r="C948" s="22">
        <f>VLOOKUP(A948,NIFTY!$A:$E,3,FALSE)</f>
        <v>4749</v>
      </c>
      <c r="D948" s="22">
        <f>VLOOKUP($A948,NIFTY!$A:$E,4,FALSE)</f>
        <v>4779.8</v>
      </c>
      <c r="E948" s="22">
        <f>VLOOKUP($A948,NIFTY!$A:$E,5,FALSE)</f>
        <v>4730.1499999999996</v>
      </c>
      <c r="F948">
        <v>25.91</v>
      </c>
      <c r="G948">
        <v>12415.7</v>
      </c>
      <c r="H948">
        <v>4758.1000000000004</v>
      </c>
      <c r="I948">
        <v>52.87</v>
      </c>
      <c r="J948" s="22">
        <f>VLOOKUP(A948,FII!$A$1:$D$3730,3,FALSE)</f>
        <v>313.55</v>
      </c>
      <c r="K948" s="22">
        <f>VLOOKUP(A948,FII!$A$1:$D$3730,4,FALSE)</f>
        <v>79.42</v>
      </c>
      <c r="L948" s="22">
        <f>VLOOKUP(A948,CRUDE!$A:$B,2,FALSE)</f>
        <v>112.74</v>
      </c>
      <c r="M948" s="22">
        <f>VLOOKUP(A948,NIFTY!$A:$H,8,FALSE)</f>
        <v>177.86</v>
      </c>
      <c r="N948" s="22">
        <f>VLOOKUP($A948,MIDCAP100!$A:$H,2,FALSE)</f>
        <v>6263.8</v>
      </c>
      <c r="O948" s="22">
        <f>VLOOKUP($A948,SMALLCAP100!$A:$H,2,FALSE)</f>
        <v>2798.75</v>
      </c>
    </row>
    <row r="949" spans="1:15">
      <c r="A949" s="21">
        <v>40914</v>
      </c>
      <c r="B949">
        <v>4754.1000000000004</v>
      </c>
      <c r="C949" s="22">
        <f>VLOOKUP(A949,NIFTY!$A:$E,3,FALSE)</f>
        <v>4724.1499999999996</v>
      </c>
      <c r="D949" s="22">
        <f>VLOOKUP($A949,NIFTY!$A:$E,4,FALSE)</f>
        <v>4794.8999999999996</v>
      </c>
      <c r="E949" s="22">
        <f>VLOOKUP($A949,NIFTY!$A:$E,5,FALSE)</f>
        <v>4686.8500000000004</v>
      </c>
      <c r="F949">
        <v>25.46</v>
      </c>
      <c r="G949">
        <v>12359.92</v>
      </c>
      <c r="H949">
        <v>4771.95</v>
      </c>
      <c r="I949">
        <v>52.68</v>
      </c>
      <c r="J949" s="22">
        <f>VLOOKUP(A949,FII!$A$1:$D$3730,3,FALSE)</f>
        <v>-9.01</v>
      </c>
      <c r="K949" s="22">
        <f>VLOOKUP(A949,FII!$A$1:$D$3730,4,FALSE)</f>
        <v>-5</v>
      </c>
      <c r="L949" s="22">
        <f>VLOOKUP(A949,CRUDE!$A:$B,2,FALSE)</f>
        <v>113.06</v>
      </c>
      <c r="M949" s="22">
        <f>VLOOKUP(A949,NIFTY!$A:$H,8,FALSE)</f>
        <v>176.06</v>
      </c>
      <c r="N949" s="22">
        <f>VLOOKUP($A949,MIDCAP100!$A:$H,2,FALSE)</f>
        <v>6245.3</v>
      </c>
      <c r="O949" s="22">
        <f>VLOOKUP($A949,SMALLCAP100!$A:$H,2,FALSE)</f>
        <v>2803</v>
      </c>
    </row>
    <row r="950" spans="1:15">
      <c r="A950" s="21">
        <v>40915</v>
      </c>
      <c r="B950">
        <v>4746.8999999999996</v>
      </c>
      <c r="C950" s="22">
        <f>VLOOKUP(A950,NIFTY!$A:$E,3,FALSE)</f>
        <v>4755.6000000000004</v>
      </c>
      <c r="D950" s="22">
        <f>VLOOKUP($A950,NIFTY!$A:$E,4,FALSE)</f>
        <v>4759.3999999999996</v>
      </c>
      <c r="E950" s="22">
        <f>VLOOKUP($A950,NIFTY!$A:$E,5,FALSE)</f>
        <v>4743.05</v>
      </c>
      <c r="F950">
        <v>25.65</v>
      </c>
      <c r="G950" t="e">
        <v>#N/A</v>
      </c>
      <c r="H950">
        <v>4760</v>
      </c>
      <c r="I950" t="e">
        <v>#N/A</v>
      </c>
      <c r="J950" s="22" t="e">
        <f>VLOOKUP(A950,FII!$A$1:$D$3730,3,FALSE)</f>
        <v>#N/A</v>
      </c>
      <c r="K950" s="22" t="e">
        <f>VLOOKUP(A950,FII!$A$1:$D$3730,4,FALSE)</f>
        <v>#N/A</v>
      </c>
      <c r="L950" s="22" t="e">
        <f>VLOOKUP(A950,CRUDE!$A:$B,2,FALSE)</f>
        <v>#N/A</v>
      </c>
      <c r="M950" s="22">
        <f>VLOOKUP(A950,NIFTY!$A:$H,8,FALSE)</f>
        <v>187.84</v>
      </c>
      <c r="N950" s="22">
        <f>VLOOKUP($A950,MIDCAP100!$A:$H,2,FALSE)</f>
        <v>6275.25</v>
      </c>
      <c r="O950" s="22">
        <f>VLOOKUP($A950,SMALLCAP100!$A:$H,2,FALSE)</f>
        <v>2827</v>
      </c>
    </row>
    <row r="951" spans="1:15">
      <c r="A951" s="21">
        <v>40917</v>
      </c>
      <c r="B951">
        <v>4742.8</v>
      </c>
      <c r="C951" s="22">
        <f>VLOOKUP(A951,NIFTY!$A:$E,3,FALSE)</f>
        <v>4747.55</v>
      </c>
      <c r="D951" s="22">
        <f>VLOOKUP($A951,NIFTY!$A:$E,4,FALSE)</f>
        <v>4758.7</v>
      </c>
      <c r="E951" s="22">
        <f>VLOOKUP($A951,NIFTY!$A:$E,5,FALSE)</f>
        <v>4695.45</v>
      </c>
      <c r="F951">
        <v>25.68</v>
      </c>
      <c r="G951">
        <v>12392.69</v>
      </c>
      <c r="H951">
        <v>4751.8</v>
      </c>
      <c r="I951">
        <v>52.4</v>
      </c>
      <c r="J951" s="22">
        <f>VLOOKUP(A951,FII!$A$1:$D$3730,3,FALSE)</f>
        <v>107.69</v>
      </c>
      <c r="K951" s="22">
        <f>VLOOKUP(A951,FII!$A$1:$D$3730,4,FALSE)</f>
        <v>-387.58</v>
      </c>
      <c r="L951" s="22">
        <f>VLOOKUP(A951,CRUDE!$A:$B,2,FALSE)</f>
        <v>112.45</v>
      </c>
      <c r="M951" s="22">
        <f>VLOOKUP(A951,NIFTY!$A:$H,8,FALSE)</f>
        <v>147.54</v>
      </c>
      <c r="N951" s="22">
        <f>VLOOKUP($A951,MIDCAP100!$A:$H,2,FALSE)</f>
        <v>6316.05</v>
      </c>
      <c r="O951" s="22">
        <f>VLOOKUP($A951,SMALLCAP100!$A:$H,2,FALSE)</f>
        <v>2856.95</v>
      </c>
    </row>
    <row r="952" spans="1:15">
      <c r="A952" s="21">
        <v>40918</v>
      </c>
      <c r="B952">
        <v>4849.55</v>
      </c>
      <c r="C952" s="22">
        <f>VLOOKUP(A952,NIFTY!$A:$E,3,FALSE)</f>
        <v>4771.8500000000004</v>
      </c>
      <c r="D952" s="22">
        <f>VLOOKUP($A952,NIFTY!$A:$E,4,FALSE)</f>
        <v>4855.8999999999996</v>
      </c>
      <c r="E952" s="22">
        <f>VLOOKUP($A952,NIFTY!$A:$E,5,FALSE)</f>
        <v>4768.25</v>
      </c>
      <c r="F952">
        <v>24</v>
      </c>
      <c r="G952">
        <v>12462.47</v>
      </c>
      <c r="H952">
        <v>4870.3</v>
      </c>
      <c r="I952">
        <v>51.6</v>
      </c>
      <c r="J952" s="22">
        <f>VLOOKUP(A952,FII!$A$1:$D$3730,3,FALSE)</f>
        <v>1054.3599999999999</v>
      </c>
      <c r="K952" s="22">
        <f>VLOOKUP(A952,FII!$A$1:$D$3730,4,FALSE)</f>
        <v>93</v>
      </c>
      <c r="L952" s="22">
        <f>VLOOKUP(A952,CRUDE!$A:$B,2,FALSE)</f>
        <v>113.28</v>
      </c>
      <c r="M952" s="22">
        <f>VLOOKUP(A952,NIFTY!$A:$H,8,FALSE)</f>
        <v>201.66</v>
      </c>
      <c r="N952" s="22">
        <f>VLOOKUP($A952,MIDCAP100!$A:$H,2,FALSE)</f>
        <v>6467.55</v>
      </c>
      <c r="O952" s="22">
        <f>VLOOKUP($A952,SMALLCAP100!$A:$H,2,FALSE)</f>
        <v>2931.95</v>
      </c>
    </row>
    <row r="953" spans="1:15">
      <c r="A953" s="21">
        <v>40919</v>
      </c>
      <c r="B953">
        <v>4860.95</v>
      </c>
      <c r="C953" s="22">
        <f>VLOOKUP(A953,NIFTY!$A:$E,3,FALSE)</f>
        <v>4863.1499999999996</v>
      </c>
      <c r="D953" s="22">
        <f>VLOOKUP($A953,NIFTY!$A:$E,4,FALSE)</f>
        <v>4877.2</v>
      </c>
      <c r="E953" s="22">
        <f>VLOOKUP($A953,NIFTY!$A:$E,5,FALSE)</f>
        <v>4841.6000000000004</v>
      </c>
      <c r="F953">
        <v>24.54</v>
      </c>
      <c r="G953">
        <v>12449.45</v>
      </c>
      <c r="H953">
        <v>4872.3500000000004</v>
      </c>
      <c r="I953">
        <v>51.784999999999997</v>
      </c>
      <c r="J953" s="22">
        <f>VLOOKUP(A953,FII!$A$1:$D$3730,3,FALSE)</f>
        <v>271.74</v>
      </c>
      <c r="K953" s="22">
        <f>VLOOKUP(A953,FII!$A$1:$D$3730,4,FALSE)</f>
        <v>38.409999999999997</v>
      </c>
      <c r="L953" s="22">
        <f>VLOOKUP(A953,CRUDE!$A:$B,2,FALSE)</f>
        <v>112.24</v>
      </c>
      <c r="M953" s="22">
        <f>VLOOKUP(A953,NIFTY!$A:$H,8,FALSE)</f>
        <v>209.08</v>
      </c>
      <c r="N953" s="22">
        <f>VLOOKUP($A953,MIDCAP100!$A:$H,2,FALSE)</f>
        <v>6547.15</v>
      </c>
      <c r="O953" s="22">
        <f>VLOOKUP($A953,SMALLCAP100!$A:$H,2,FALSE)</f>
        <v>2964.35</v>
      </c>
    </row>
    <row r="954" spans="1:15">
      <c r="A954" s="21">
        <v>40920</v>
      </c>
      <c r="B954">
        <v>4831.25</v>
      </c>
      <c r="C954" s="22">
        <f>VLOOKUP(A954,NIFTY!$A:$E,3,FALSE)</f>
        <v>4840.95</v>
      </c>
      <c r="D954" s="22">
        <f>VLOOKUP($A954,NIFTY!$A:$E,4,FALSE)</f>
        <v>4869.2</v>
      </c>
      <c r="E954" s="22">
        <f>VLOOKUP($A954,NIFTY!$A:$E,5,FALSE)</f>
        <v>4803.8999999999996</v>
      </c>
      <c r="F954">
        <v>24.03</v>
      </c>
      <c r="G954">
        <v>12471.02</v>
      </c>
      <c r="H954">
        <v>4852.2</v>
      </c>
      <c r="I954">
        <v>51.52</v>
      </c>
      <c r="J954" s="22">
        <f>VLOOKUP(A954,FII!$A$1:$D$3730,3,FALSE)</f>
        <v>-114.54</v>
      </c>
      <c r="K954" s="22">
        <f>VLOOKUP(A954,FII!$A$1:$D$3730,4,FALSE)</f>
        <v>217.9</v>
      </c>
      <c r="L954" s="22">
        <f>VLOOKUP(A954,CRUDE!$A:$B,2,FALSE)</f>
        <v>111.26</v>
      </c>
      <c r="M954" s="22">
        <f>VLOOKUP(A954,NIFTY!$A:$H,8,FALSE)</f>
        <v>183.07</v>
      </c>
      <c r="N954" s="22">
        <f>VLOOKUP($A954,MIDCAP100!$A:$H,2,FALSE)</f>
        <v>6591.1</v>
      </c>
      <c r="O954" s="22">
        <f>VLOOKUP($A954,SMALLCAP100!$A:$H,2,FALSE)</f>
        <v>2960.3</v>
      </c>
    </row>
    <row r="955" spans="1:15">
      <c r="A955" s="21">
        <v>40921</v>
      </c>
      <c r="B955">
        <v>4866</v>
      </c>
      <c r="C955" s="22">
        <f>VLOOKUP(A955,NIFTY!$A:$E,3,FALSE)</f>
        <v>4861.95</v>
      </c>
      <c r="D955" s="22">
        <f>VLOOKUP($A955,NIFTY!$A:$E,4,FALSE)</f>
        <v>4898.8500000000004</v>
      </c>
      <c r="E955" s="22">
        <f>VLOOKUP($A955,NIFTY!$A:$E,5,FALSE)</f>
        <v>4834.2</v>
      </c>
      <c r="F955">
        <v>23.48</v>
      </c>
      <c r="G955">
        <v>12422.06</v>
      </c>
      <c r="H955">
        <v>4878.2</v>
      </c>
      <c r="I955">
        <v>51.44</v>
      </c>
      <c r="J955" s="22">
        <f>VLOOKUP(A955,FII!$A$1:$D$3730,3,FALSE)</f>
        <v>395.85</v>
      </c>
      <c r="K955" s="22">
        <f>VLOOKUP(A955,FII!$A$1:$D$3730,4,FALSE)</f>
        <v>328.39</v>
      </c>
      <c r="L955" s="22">
        <f>VLOOKUP(A955,CRUDE!$A:$B,2,FALSE)</f>
        <v>110.44</v>
      </c>
      <c r="M955" s="22">
        <f>VLOOKUP(A955,NIFTY!$A:$H,8,FALSE)</f>
        <v>230.94</v>
      </c>
      <c r="N955" s="22">
        <f>VLOOKUP($A955,MIDCAP100!$A:$H,2,FALSE)</f>
        <v>6653.55</v>
      </c>
      <c r="O955" s="22">
        <f>VLOOKUP($A955,SMALLCAP100!$A:$H,2,FALSE)</f>
        <v>2984.45</v>
      </c>
    </row>
    <row r="956" spans="1:15">
      <c r="A956" s="21">
        <v>40924</v>
      </c>
      <c r="B956">
        <v>4873.8999999999996</v>
      </c>
      <c r="C956" s="22">
        <f>VLOOKUP(A956,NIFTY!$A:$E,3,FALSE)</f>
        <v>4844</v>
      </c>
      <c r="D956" s="22">
        <f>VLOOKUP($A956,NIFTY!$A:$E,4,FALSE)</f>
        <v>4880.8</v>
      </c>
      <c r="E956" s="22">
        <f>VLOOKUP($A956,NIFTY!$A:$E,5,FALSE)</f>
        <v>4827.05</v>
      </c>
      <c r="F956">
        <v>24.07</v>
      </c>
      <c r="G956" t="e">
        <v>#N/A</v>
      </c>
      <c r="H956">
        <v>4891.1000000000004</v>
      </c>
      <c r="I956">
        <v>51.365000000000002</v>
      </c>
      <c r="J956" s="22">
        <f>VLOOKUP(A956,FII!$A$1:$D$3730,3,FALSE)</f>
        <v>-126.55</v>
      </c>
      <c r="K956" s="22">
        <f>VLOOKUP(A956,FII!$A$1:$D$3730,4,FALSE)</f>
        <v>-145.38</v>
      </c>
      <c r="L956" s="22">
        <f>VLOOKUP(A956,CRUDE!$A:$B,2,FALSE)</f>
        <v>111.2</v>
      </c>
      <c r="M956" s="22">
        <f>VLOOKUP(A956,NIFTY!$A:$H,8,FALSE)</f>
        <v>160.47999999999999</v>
      </c>
      <c r="N956" s="22">
        <f>VLOOKUP($A956,MIDCAP100!$A:$H,2,FALSE)</f>
        <v>6647.05</v>
      </c>
      <c r="O956" s="22">
        <f>VLOOKUP($A956,SMALLCAP100!$A:$H,2,FALSE)</f>
        <v>2995.7</v>
      </c>
    </row>
    <row r="957" spans="1:15">
      <c r="A957" s="21">
        <v>40925</v>
      </c>
      <c r="B957">
        <v>4967.3</v>
      </c>
      <c r="C957" s="22">
        <f>VLOOKUP(A957,NIFTY!$A:$E,3,FALSE)</f>
        <v>4904.5</v>
      </c>
      <c r="D957" s="22">
        <f>VLOOKUP($A957,NIFTY!$A:$E,4,FALSE)</f>
        <v>4975.55</v>
      </c>
      <c r="E957" s="22">
        <f>VLOOKUP($A957,NIFTY!$A:$E,5,FALSE)</f>
        <v>4904</v>
      </c>
      <c r="F957">
        <v>22.61</v>
      </c>
      <c r="G957">
        <v>12482.07</v>
      </c>
      <c r="H957">
        <v>4977</v>
      </c>
      <c r="I957">
        <v>50.8</v>
      </c>
      <c r="J957" s="22">
        <f>VLOOKUP(A957,FII!$A$1:$D$3730,3,FALSE)</f>
        <v>1046.75</v>
      </c>
      <c r="K957" s="22">
        <f>VLOOKUP(A957,FII!$A$1:$D$3730,4,FALSE)</f>
        <v>264.58</v>
      </c>
      <c r="L957" s="22">
        <f>VLOOKUP(A957,CRUDE!$A:$B,2,FALSE)</f>
        <v>111.53</v>
      </c>
      <c r="M957" s="22">
        <f>VLOOKUP(A957,NIFTY!$A:$H,8,FALSE)</f>
        <v>223</v>
      </c>
      <c r="N957" s="22">
        <f>VLOOKUP($A957,MIDCAP100!$A:$H,2,FALSE)</f>
        <v>6725.3</v>
      </c>
      <c r="O957" s="22">
        <f>VLOOKUP($A957,SMALLCAP100!$A:$H,2,FALSE)</f>
        <v>3030.05</v>
      </c>
    </row>
    <row r="958" spans="1:15">
      <c r="A958" s="21">
        <v>40926</v>
      </c>
      <c r="B958">
        <v>4955.8</v>
      </c>
      <c r="C958" s="22">
        <f>VLOOKUP(A958,NIFTY!$A:$E,3,FALSE)</f>
        <v>4977.75</v>
      </c>
      <c r="D958" s="22">
        <f>VLOOKUP($A958,NIFTY!$A:$E,4,FALSE)</f>
        <v>4980.6499999999996</v>
      </c>
      <c r="E958" s="22">
        <f>VLOOKUP($A958,NIFTY!$A:$E,5,FALSE)</f>
        <v>4931.05</v>
      </c>
      <c r="F958">
        <v>22.68</v>
      </c>
      <c r="G958">
        <v>12578.95</v>
      </c>
      <c r="H958">
        <v>4957.5</v>
      </c>
      <c r="I958">
        <v>50.31</v>
      </c>
      <c r="J958" s="22">
        <f>VLOOKUP(A958,FII!$A$1:$D$3730,3,FALSE)</f>
        <v>-370.34</v>
      </c>
      <c r="K958" s="22">
        <f>VLOOKUP(A958,FII!$A$1:$D$3730,4,FALSE)</f>
        <v>-6.47</v>
      </c>
      <c r="L958" s="22">
        <f>VLOOKUP(A958,CRUDE!$A:$B,2,FALSE)</f>
        <v>110.66</v>
      </c>
      <c r="M958" s="22">
        <f>VLOOKUP(A958,NIFTY!$A:$H,8,FALSE)</f>
        <v>211.2</v>
      </c>
      <c r="N958" s="22">
        <f>VLOOKUP($A958,MIDCAP100!$A:$H,2,FALSE)</f>
        <v>6647.5</v>
      </c>
      <c r="O958" s="22">
        <f>VLOOKUP($A958,SMALLCAP100!$A:$H,2,FALSE)</f>
        <v>3003</v>
      </c>
    </row>
    <row r="959" spans="1:15">
      <c r="A959" s="21">
        <v>40927</v>
      </c>
      <c r="B959">
        <v>5018.3999999999996</v>
      </c>
      <c r="C959" s="22">
        <f>VLOOKUP(A959,NIFTY!$A:$E,3,FALSE)</f>
        <v>4995</v>
      </c>
      <c r="D959" s="22">
        <f>VLOOKUP($A959,NIFTY!$A:$E,4,FALSE)</f>
        <v>5023.8</v>
      </c>
      <c r="E959" s="22">
        <f>VLOOKUP($A959,NIFTY!$A:$E,5,FALSE)</f>
        <v>4991.3999999999996</v>
      </c>
      <c r="F959">
        <v>21.68</v>
      </c>
      <c r="G959">
        <v>12623.98</v>
      </c>
      <c r="H959">
        <v>5022.05</v>
      </c>
      <c r="I959">
        <v>50.15</v>
      </c>
      <c r="J959" s="22">
        <f>VLOOKUP(A959,FII!$A$1:$D$3730,3,FALSE)</f>
        <v>1133.3499999999999</v>
      </c>
      <c r="K959" s="22">
        <f>VLOOKUP(A959,FII!$A$1:$D$3730,4,FALSE)</f>
        <v>536.29</v>
      </c>
      <c r="L959" s="22">
        <f>VLOOKUP(A959,CRUDE!$A:$B,2,FALSE)</f>
        <v>111.55</v>
      </c>
      <c r="M959" s="22">
        <f>VLOOKUP(A959,NIFTY!$A:$H,8,FALSE)</f>
        <v>203.49</v>
      </c>
      <c r="N959" s="22">
        <f>VLOOKUP($A959,MIDCAP100!$A:$H,2,FALSE)</f>
        <v>6746.05</v>
      </c>
      <c r="O959" s="22">
        <f>VLOOKUP($A959,SMALLCAP100!$A:$H,2,FALSE)</f>
        <v>3045.55</v>
      </c>
    </row>
    <row r="960" spans="1:15">
      <c r="A960" s="21">
        <v>40928</v>
      </c>
      <c r="B960">
        <v>5048.6000000000004</v>
      </c>
      <c r="C960" s="22">
        <f>VLOOKUP(A960,NIFTY!$A:$E,3,FALSE)</f>
        <v>5044.8500000000004</v>
      </c>
      <c r="D960" s="22">
        <f>VLOOKUP($A960,NIFTY!$A:$E,4,FALSE)</f>
        <v>5064.1499999999996</v>
      </c>
      <c r="E960" s="22">
        <f>VLOOKUP($A960,NIFTY!$A:$E,5,FALSE)</f>
        <v>5004.3</v>
      </c>
      <c r="F960">
        <v>21.96</v>
      </c>
      <c r="G960">
        <v>12720.48</v>
      </c>
      <c r="H960">
        <v>5047.8500000000004</v>
      </c>
      <c r="I960">
        <v>50.23</v>
      </c>
      <c r="J960" s="22">
        <f>VLOOKUP(A960,FII!$A$1:$D$3730,3,FALSE)</f>
        <v>538.79</v>
      </c>
      <c r="K960" s="22">
        <f>VLOOKUP(A960,FII!$A$1:$D$3730,4,FALSE)</f>
        <v>380.15</v>
      </c>
      <c r="L960" s="22">
        <f>VLOOKUP(A960,CRUDE!$A:$B,2,FALSE)</f>
        <v>109.86</v>
      </c>
      <c r="M960" s="22">
        <f>VLOOKUP(A960,NIFTY!$A:$H,8,FALSE)</f>
        <v>221.05</v>
      </c>
      <c r="N960" s="22">
        <f>VLOOKUP($A960,MIDCAP100!$A:$H,2,FALSE)</f>
        <v>6803.15</v>
      </c>
      <c r="O960" s="22">
        <f>VLOOKUP($A960,SMALLCAP100!$A:$H,2,FALSE)</f>
        <v>3042.45</v>
      </c>
    </row>
    <row r="961" spans="1:15">
      <c r="A961" s="21">
        <v>40931</v>
      </c>
      <c r="B961">
        <v>5046.25</v>
      </c>
      <c r="C961" s="22">
        <f>VLOOKUP(A961,NIFTY!$A:$E,3,FALSE)</f>
        <v>5025.3500000000004</v>
      </c>
      <c r="D961" s="22">
        <f>VLOOKUP($A961,NIFTY!$A:$E,4,FALSE)</f>
        <v>5059.55</v>
      </c>
      <c r="E961" s="22">
        <f>VLOOKUP($A961,NIFTY!$A:$E,5,FALSE)</f>
        <v>5021.3500000000004</v>
      </c>
      <c r="F961">
        <v>22.14</v>
      </c>
      <c r="G961">
        <v>12708.82</v>
      </c>
      <c r="H961">
        <v>5051.05</v>
      </c>
      <c r="I961">
        <v>49.97</v>
      </c>
      <c r="J961" s="22">
        <f>VLOOKUP(A961,FII!$A$1:$D$3730,3,FALSE)</f>
        <v>323.45</v>
      </c>
      <c r="K961" s="22">
        <f>VLOOKUP(A961,FII!$A$1:$D$3730,4,FALSE)</f>
        <v>76.41</v>
      </c>
      <c r="L961" s="22">
        <f>VLOOKUP(A961,CRUDE!$A:$B,2,FALSE)</f>
        <v>110.58</v>
      </c>
      <c r="M961" s="22">
        <f>VLOOKUP(A961,NIFTY!$A:$H,8,FALSE)</f>
        <v>158.18</v>
      </c>
      <c r="N961" s="22">
        <f>VLOOKUP($A961,MIDCAP100!$A:$H,2,FALSE)</f>
        <v>6834.2</v>
      </c>
      <c r="O961" s="22">
        <f>VLOOKUP($A961,SMALLCAP100!$A:$H,2,FALSE)</f>
        <v>3038.05</v>
      </c>
    </row>
    <row r="962" spans="1:15">
      <c r="A962" s="21">
        <v>40932</v>
      </c>
      <c r="B962">
        <v>5127.3500000000004</v>
      </c>
      <c r="C962" s="22">
        <f>VLOOKUP(A962,NIFTY!$A:$E,3,FALSE)</f>
        <v>5064.8</v>
      </c>
      <c r="D962" s="22">
        <f>VLOOKUP($A962,NIFTY!$A:$E,4,FALSE)</f>
        <v>5141.05</v>
      </c>
      <c r="E962" s="22">
        <f>VLOOKUP($A962,NIFTY!$A:$E,5,FALSE)</f>
        <v>5049.8</v>
      </c>
      <c r="F962">
        <v>21.42</v>
      </c>
      <c r="G962">
        <v>12675.75</v>
      </c>
      <c r="H962">
        <v>5120.45</v>
      </c>
      <c r="I962">
        <v>50.005000000000003</v>
      </c>
      <c r="J962" s="22">
        <f>VLOOKUP(A962,FII!$A$1:$D$3730,3,FALSE)</f>
        <v>184.64</v>
      </c>
      <c r="K962" s="22">
        <f>VLOOKUP(A962,FII!$A$1:$D$3730,4,FALSE)</f>
        <v>521.19000000000005</v>
      </c>
      <c r="L962" s="22">
        <f>VLOOKUP(A962,CRUDE!$A:$B,2,FALSE)</f>
        <v>110.03</v>
      </c>
      <c r="M962" s="22">
        <f>VLOOKUP(A962,NIFTY!$A:$H,8,FALSE)</f>
        <v>202.01</v>
      </c>
      <c r="N962" s="22">
        <f>VLOOKUP($A962,MIDCAP100!$A:$H,2,FALSE)</f>
        <v>6954.05</v>
      </c>
      <c r="O962" s="22">
        <f>VLOOKUP($A962,SMALLCAP100!$A:$H,2,FALSE)</f>
        <v>3082.1</v>
      </c>
    </row>
    <row r="963" spans="1:15">
      <c r="A963" s="21">
        <v>40933</v>
      </c>
      <c r="B963">
        <v>5158.3</v>
      </c>
      <c r="C963" s="22">
        <f>VLOOKUP(A963,NIFTY!$A:$E,3,FALSE)</f>
        <v>5151.5</v>
      </c>
      <c r="D963" s="22">
        <f>VLOOKUP($A963,NIFTY!$A:$E,4,FALSE)</f>
        <v>5174.1499999999996</v>
      </c>
      <c r="E963" s="22">
        <f>VLOOKUP($A963,NIFTY!$A:$E,5,FALSE)</f>
        <v>5130.25</v>
      </c>
      <c r="F963">
        <v>21.02</v>
      </c>
      <c r="G963">
        <v>12756.96</v>
      </c>
      <c r="H963">
        <v>5158.3</v>
      </c>
      <c r="I963">
        <v>50.01</v>
      </c>
      <c r="J963" s="22">
        <f>VLOOKUP(A963,FII!$A$1:$D$3730,3,FALSE)</f>
        <v>-14.64</v>
      </c>
      <c r="K963" s="22">
        <f>VLOOKUP(A963,FII!$A$1:$D$3730,4,FALSE)</f>
        <v>196.45</v>
      </c>
      <c r="L963" s="22">
        <f>VLOOKUP(A963,CRUDE!$A:$B,2,FALSE)</f>
        <v>109.81</v>
      </c>
      <c r="M963" s="22">
        <f>VLOOKUP(A963,NIFTY!$A:$H,8,FALSE)</f>
        <v>219.18</v>
      </c>
      <c r="N963" s="22">
        <f>VLOOKUP($A963,MIDCAP100!$A:$H,2,FALSE)</f>
        <v>7051</v>
      </c>
      <c r="O963" s="22">
        <f>VLOOKUP($A963,SMALLCAP100!$A:$H,2,FALSE)</f>
        <v>3120.55</v>
      </c>
    </row>
    <row r="964" spans="1:15">
      <c r="A964" s="21">
        <v>40935</v>
      </c>
      <c r="B964">
        <v>5204.7</v>
      </c>
      <c r="C964" s="22">
        <f>VLOOKUP(A964,NIFTY!$A:$E,3,FALSE)</f>
        <v>5216.75</v>
      </c>
      <c r="D964" s="22">
        <f>VLOOKUP($A964,NIFTY!$A:$E,4,FALSE)</f>
        <v>5217</v>
      </c>
      <c r="E964" s="22">
        <f>VLOOKUP($A964,NIFTY!$A:$E,5,FALSE)</f>
        <v>5162.3999999999996</v>
      </c>
      <c r="F964">
        <v>21.7</v>
      </c>
      <c r="G964">
        <v>12660.46</v>
      </c>
      <c r="H964">
        <v>5212.8</v>
      </c>
      <c r="I964">
        <v>49.395000000000003</v>
      </c>
      <c r="J964" s="22">
        <f>VLOOKUP(A964,FII!$A$1:$D$3730,3,FALSE)</f>
        <v>164.72</v>
      </c>
      <c r="K964" s="22">
        <f>VLOOKUP(A964,FII!$A$1:$D$3730,4,FALSE)</f>
        <v>522.16999999999996</v>
      </c>
      <c r="L964" s="22">
        <f>VLOOKUP(A964,CRUDE!$A:$B,2,FALSE)</f>
        <v>111.46</v>
      </c>
      <c r="M964" s="22">
        <f>VLOOKUP(A964,NIFTY!$A:$H,8,FALSE)</f>
        <v>215.92</v>
      </c>
      <c r="N964" s="22">
        <f>VLOOKUP($A964,MIDCAP100!$A:$H,2,FALSE)</f>
        <v>7089.65</v>
      </c>
      <c r="O964" s="22">
        <f>VLOOKUP($A964,SMALLCAP100!$A:$H,2,FALSE)</f>
        <v>3155.65</v>
      </c>
    </row>
    <row r="965" spans="1:15">
      <c r="A965" s="21">
        <v>40938</v>
      </c>
      <c r="B965">
        <v>5087.3</v>
      </c>
      <c r="C965" s="22">
        <f>VLOOKUP(A965,NIFTY!$A:$E,3,FALSE)</f>
        <v>5163.55</v>
      </c>
      <c r="D965" s="22">
        <f>VLOOKUP($A965,NIFTY!$A:$E,4,FALSE)</f>
        <v>5166.1499999999996</v>
      </c>
      <c r="E965" s="22">
        <f>VLOOKUP($A965,NIFTY!$A:$E,5,FALSE)</f>
        <v>5076.7</v>
      </c>
      <c r="F965">
        <v>23.46</v>
      </c>
      <c r="G965">
        <v>12653.72</v>
      </c>
      <c r="H965">
        <v>5112.1000000000004</v>
      </c>
      <c r="I965">
        <v>49.6</v>
      </c>
      <c r="J965" s="22">
        <f>VLOOKUP(A965,FII!$A$1:$D$3730,3,FALSE)</f>
        <v>-1154.94</v>
      </c>
      <c r="K965" s="22">
        <f>VLOOKUP(A965,FII!$A$1:$D$3730,4,FALSE)</f>
        <v>-159.75</v>
      </c>
      <c r="L965" s="22">
        <f>VLOOKUP(A965,CRUDE!$A:$B,2,FALSE)</f>
        <v>110.75</v>
      </c>
      <c r="M965" s="22">
        <f>VLOOKUP(A965,NIFTY!$A:$H,8,FALSE)</f>
        <v>181.14</v>
      </c>
      <c r="N965" s="22">
        <f>VLOOKUP($A965,MIDCAP100!$A:$H,2,FALSE)</f>
        <v>6939.75</v>
      </c>
      <c r="O965" s="22">
        <f>VLOOKUP($A965,SMALLCAP100!$A:$H,2,FALSE)</f>
        <v>3101.8</v>
      </c>
    </row>
    <row r="966" spans="1:15">
      <c r="A966" s="21">
        <v>40939</v>
      </c>
      <c r="B966">
        <v>5199.25</v>
      </c>
      <c r="C966" s="22">
        <f>VLOOKUP(A966,NIFTY!$A:$E,3,FALSE)</f>
        <v>5125.25</v>
      </c>
      <c r="D966" s="22">
        <f>VLOOKUP($A966,NIFTY!$A:$E,4,FALSE)</f>
        <v>5215.3999999999996</v>
      </c>
      <c r="E966" s="22">
        <f>VLOOKUP($A966,NIFTY!$A:$E,5,FALSE)</f>
        <v>5120.1499999999996</v>
      </c>
      <c r="F966">
        <v>22.66</v>
      </c>
      <c r="G966">
        <v>12632.91</v>
      </c>
      <c r="H966">
        <v>5223.3500000000004</v>
      </c>
      <c r="I966">
        <v>49.515000000000001</v>
      </c>
      <c r="J966" s="22">
        <f>VLOOKUP(A966,FII!$A$1:$D$3730,3,FALSE)</f>
        <v>382.55</v>
      </c>
      <c r="K966" s="22">
        <f>VLOOKUP(A966,FII!$A$1:$D$3730,4,FALSE)</f>
        <v>-26.33</v>
      </c>
      <c r="L966" s="22">
        <f>VLOOKUP(A966,CRUDE!$A:$B,2,FALSE)</f>
        <v>110.98</v>
      </c>
      <c r="M966" s="22">
        <f>VLOOKUP(A966,NIFTY!$A:$H,8,FALSE)</f>
        <v>215.77</v>
      </c>
      <c r="N966" s="22">
        <f>VLOOKUP($A966,MIDCAP100!$A:$H,2,FALSE)</f>
        <v>7100.55</v>
      </c>
      <c r="O966" s="22">
        <f>VLOOKUP($A966,SMALLCAP100!$A:$H,2,FALSE)</f>
        <v>3164.25</v>
      </c>
    </row>
    <row r="967" spans="1:15">
      <c r="A967" s="21">
        <v>40940</v>
      </c>
      <c r="B967">
        <v>5235.7</v>
      </c>
      <c r="C967" s="22">
        <f>VLOOKUP(A967,NIFTY!$A:$E,3,FALSE)</f>
        <v>5198.1499999999996</v>
      </c>
      <c r="D967" s="22">
        <f>VLOOKUP($A967,NIFTY!$A:$E,4,FALSE)</f>
        <v>5244.6</v>
      </c>
      <c r="E967" s="22">
        <f>VLOOKUP($A967,NIFTY!$A:$E,5,FALSE)</f>
        <v>5159</v>
      </c>
      <c r="F967">
        <v>22.89</v>
      </c>
      <c r="G967">
        <v>12716.46</v>
      </c>
      <c r="H967">
        <v>5262.15</v>
      </c>
      <c r="I967">
        <v>49.14</v>
      </c>
      <c r="J967" s="22">
        <f>VLOOKUP(A967,FII!$A$1:$D$3730,3,FALSE)</f>
        <v>-427.18</v>
      </c>
      <c r="K967" s="22">
        <f>VLOOKUP(A967,FII!$A$1:$D$3730,4,FALSE)</f>
        <v>-339.73</v>
      </c>
      <c r="L967" s="22">
        <f>VLOOKUP(A967,CRUDE!$A:$B,2,FALSE)</f>
        <v>111.56</v>
      </c>
      <c r="M967" s="22">
        <f>VLOOKUP(A967,NIFTY!$A:$H,8,FALSE)</f>
        <v>234.9</v>
      </c>
      <c r="N967" s="22">
        <f>VLOOKUP($A967,MIDCAP100!$A:$H,2,FALSE)</f>
        <v>7188.4</v>
      </c>
      <c r="O967" s="22">
        <f>VLOOKUP($A967,SMALLCAP100!$A:$H,2,FALSE)</f>
        <v>3198.9</v>
      </c>
    </row>
    <row r="968" spans="1:15">
      <c r="A968" s="21">
        <v>40941</v>
      </c>
      <c r="B968">
        <v>5269.9</v>
      </c>
      <c r="C968" s="22">
        <f>VLOOKUP(A968,NIFTY!$A:$E,3,FALSE)</f>
        <v>5272.1</v>
      </c>
      <c r="D968" s="22">
        <f>VLOOKUP($A968,NIFTY!$A:$E,4,FALSE)</f>
        <v>5289.95</v>
      </c>
      <c r="E968" s="22">
        <f>VLOOKUP($A968,NIFTY!$A:$E,5,FALSE)</f>
        <v>5225.75</v>
      </c>
      <c r="F968">
        <v>23.69</v>
      </c>
      <c r="G968">
        <v>12705.41</v>
      </c>
      <c r="H968">
        <v>5274.35</v>
      </c>
      <c r="I968">
        <v>49.034999999999997</v>
      </c>
      <c r="J968" s="22">
        <f>VLOOKUP(A968,FII!$A$1:$D$3730,3,FALSE)</f>
        <v>328.76</v>
      </c>
      <c r="K968" s="22">
        <f>VLOOKUP(A968,FII!$A$1:$D$3730,4,FALSE)</f>
        <v>596.65</v>
      </c>
      <c r="L968" s="22">
        <f>VLOOKUP(A968,CRUDE!$A:$B,2,FALSE)</f>
        <v>112.07</v>
      </c>
      <c r="M968" s="22">
        <f>VLOOKUP(A968,NIFTY!$A:$H,8,FALSE)</f>
        <v>337.96</v>
      </c>
      <c r="N968" s="22">
        <f>VLOOKUP($A968,MIDCAP100!$A:$H,2,FALSE)</f>
        <v>7225.9</v>
      </c>
      <c r="O968" s="22">
        <f>VLOOKUP($A968,SMALLCAP100!$A:$H,2,FALSE)</f>
        <v>3234.65</v>
      </c>
    </row>
    <row r="969" spans="1:15">
      <c r="A969" s="21">
        <v>40942</v>
      </c>
      <c r="B969">
        <v>5325.85</v>
      </c>
      <c r="C969" s="22">
        <f>VLOOKUP(A969,NIFTY!$A:$E,3,FALSE)</f>
        <v>5276.1</v>
      </c>
      <c r="D969" s="22">
        <f>VLOOKUP($A969,NIFTY!$A:$E,4,FALSE)</f>
        <v>5334.85</v>
      </c>
      <c r="E969" s="22">
        <f>VLOOKUP($A969,NIFTY!$A:$E,5,FALSE)</f>
        <v>5255.55</v>
      </c>
      <c r="F969">
        <v>24.09</v>
      </c>
      <c r="G969">
        <v>12862.23</v>
      </c>
      <c r="H969">
        <v>5345.55</v>
      </c>
      <c r="I969">
        <v>48.61</v>
      </c>
      <c r="J969" s="22">
        <f>VLOOKUP(A969,FII!$A$1:$D$3730,3,FALSE)</f>
        <v>107.41</v>
      </c>
      <c r="K969" s="22">
        <f>VLOOKUP(A969,FII!$A$1:$D$3730,4,FALSE)</f>
        <v>262.39</v>
      </c>
      <c r="L969" s="22">
        <f>VLOOKUP(A969,CRUDE!$A:$B,2,FALSE)</f>
        <v>114.58</v>
      </c>
      <c r="M969" s="22">
        <f>VLOOKUP(A969,NIFTY!$A:$H,8,FALSE)</f>
        <v>217.36</v>
      </c>
      <c r="N969" s="22">
        <f>VLOOKUP($A969,MIDCAP100!$A:$H,2,FALSE)</f>
        <v>7324.15</v>
      </c>
      <c r="O969" s="22">
        <f>VLOOKUP($A969,SMALLCAP100!$A:$H,2,FALSE)</f>
        <v>3272.95</v>
      </c>
    </row>
    <row r="970" spans="1:15">
      <c r="A970" s="21">
        <v>40945</v>
      </c>
      <c r="B970">
        <v>5361.65</v>
      </c>
      <c r="C970" s="22">
        <f>VLOOKUP(A970,NIFTY!$A:$E,3,FALSE)</f>
        <v>5379.45</v>
      </c>
      <c r="D970" s="22">
        <f>VLOOKUP($A970,NIFTY!$A:$E,4,FALSE)</f>
        <v>5390.05</v>
      </c>
      <c r="E970" s="22">
        <f>VLOOKUP($A970,NIFTY!$A:$E,5,FALSE)</f>
        <v>5327.25</v>
      </c>
      <c r="F970">
        <v>24.62</v>
      </c>
      <c r="G970">
        <v>12845.13</v>
      </c>
      <c r="H970">
        <v>5366.85</v>
      </c>
      <c r="I970">
        <v>49.06</v>
      </c>
      <c r="J970" s="22">
        <f>VLOOKUP(A970,FII!$A$1:$D$3730,3,FALSE)</f>
        <v>318.57</v>
      </c>
      <c r="K970" s="22">
        <f>VLOOKUP(A970,FII!$A$1:$D$3730,4,FALSE)</f>
        <v>-61.02</v>
      </c>
      <c r="L970" s="22">
        <f>VLOOKUP(A970,CRUDE!$A:$B,2,FALSE)</f>
        <v>115.93</v>
      </c>
      <c r="M970" s="22">
        <f>VLOOKUP(A970,NIFTY!$A:$H,8,FALSE)</f>
        <v>215.08</v>
      </c>
      <c r="N970" s="22">
        <f>VLOOKUP($A970,MIDCAP100!$A:$H,2,FALSE)</f>
        <v>7433.95</v>
      </c>
      <c r="O970" s="22">
        <f>VLOOKUP($A970,SMALLCAP100!$A:$H,2,FALSE)</f>
        <v>3294.4</v>
      </c>
    </row>
    <row r="971" spans="1:15">
      <c r="A971" s="21">
        <v>40946</v>
      </c>
      <c r="B971">
        <v>5335.15</v>
      </c>
      <c r="C971" s="22">
        <f>VLOOKUP(A971,NIFTY!$A:$E,3,FALSE)</f>
        <v>5412.95</v>
      </c>
      <c r="D971" s="22">
        <f>VLOOKUP($A971,NIFTY!$A:$E,4,FALSE)</f>
        <v>5413.35</v>
      </c>
      <c r="E971" s="22">
        <f>VLOOKUP($A971,NIFTY!$A:$E,5,FALSE)</f>
        <v>5322.95</v>
      </c>
      <c r="F971">
        <v>24.91</v>
      </c>
      <c r="G971">
        <v>12878.2</v>
      </c>
      <c r="H971">
        <v>5355.2</v>
      </c>
      <c r="I971">
        <v>49.125</v>
      </c>
      <c r="J971" s="22">
        <f>VLOOKUP(A971,FII!$A$1:$D$3730,3,FALSE)</f>
        <v>692.95</v>
      </c>
      <c r="K971" s="22">
        <f>VLOOKUP(A971,FII!$A$1:$D$3730,4,FALSE)</f>
        <v>-107.63</v>
      </c>
      <c r="L971" s="22">
        <f>VLOOKUP(A971,CRUDE!$A:$B,2,FALSE)</f>
        <v>116.23</v>
      </c>
      <c r="M971" s="22">
        <f>VLOOKUP(A971,NIFTY!$A:$H,8,FALSE)</f>
        <v>181.2</v>
      </c>
      <c r="N971" s="22">
        <f>VLOOKUP($A971,MIDCAP100!$A:$H,2,FALSE)</f>
        <v>7355.15</v>
      </c>
      <c r="O971" s="22">
        <f>VLOOKUP($A971,SMALLCAP100!$A:$H,2,FALSE)</f>
        <v>3271.5</v>
      </c>
    </row>
    <row r="972" spans="1:15">
      <c r="A972" s="21">
        <v>40947</v>
      </c>
      <c r="B972">
        <v>5368.15</v>
      </c>
      <c r="C972" s="22">
        <f>VLOOKUP(A972,NIFTY!$A:$E,3,FALSE)</f>
        <v>5343.8</v>
      </c>
      <c r="D972" s="22">
        <f>VLOOKUP($A972,NIFTY!$A:$E,4,FALSE)</f>
        <v>5396.9</v>
      </c>
      <c r="E972" s="22">
        <f>VLOOKUP($A972,NIFTY!$A:$E,5,FALSE)</f>
        <v>5325.2</v>
      </c>
      <c r="F972">
        <v>24.27</v>
      </c>
      <c r="G972">
        <v>12883.95</v>
      </c>
      <c r="H972">
        <v>5388.5</v>
      </c>
      <c r="I972">
        <v>49.075000000000003</v>
      </c>
      <c r="J972" s="22">
        <f>VLOOKUP(A972,FII!$A$1:$D$3730,3,FALSE)</f>
        <v>184.33</v>
      </c>
      <c r="K972" s="22">
        <f>VLOOKUP(A972,FII!$A$1:$D$3730,4,FALSE)</f>
        <v>-564.30999999999995</v>
      </c>
      <c r="L972" s="22">
        <f>VLOOKUP(A972,CRUDE!$A:$B,2,FALSE)</f>
        <v>117.2</v>
      </c>
      <c r="M972" s="22">
        <f>VLOOKUP(A972,NIFTY!$A:$H,8,FALSE)</f>
        <v>236.14</v>
      </c>
      <c r="N972" s="22">
        <f>VLOOKUP($A972,MIDCAP100!$A:$H,2,FALSE)</f>
        <v>7435.5</v>
      </c>
      <c r="O972" s="22">
        <f>VLOOKUP($A972,SMALLCAP100!$A:$H,2,FALSE)</f>
        <v>3324.1</v>
      </c>
    </row>
    <row r="973" spans="1:15">
      <c r="A973" s="21">
        <v>40948</v>
      </c>
      <c r="B973">
        <v>5412.35</v>
      </c>
      <c r="C973" s="22">
        <f>VLOOKUP(A973,NIFTY!$A:$E,3,FALSE)</f>
        <v>5343.05</v>
      </c>
      <c r="D973" s="22">
        <f>VLOOKUP($A973,NIFTY!$A:$E,4,FALSE)</f>
        <v>5423.4</v>
      </c>
      <c r="E973" s="22">
        <f>VLOOKUP($A973,NIFTY!$A:$E,5,FALSE)</f>
        <v>5338.9</v>
      </c>
      <c r="F973">
        <v>23.3</v>
      </c>
      <c r="G973">
        <v>12890.46</v>
      </c>
      <c r="H973">
        <v>5437.05</v>
      </c>
      <c r="I973">
        <v>49.445</v>
      </c>
      <c r="J973" s="22">
        <f>VLOOKUP(A973,FII!$A$1:$D$3730,3,FALSE)</f>
        <v>-57.55</v>
      </c>
      <c r="K973" s="22">
        <f>VLOOKUP(A973,FII!$A$1:$D$3730,4,FALSE)</f>
        <v>-259.17</v>
      </c>
      <c r="L973" s="22">
        <f>VLOOKUP(A973,CRUDE!$A:$B,2,FALSE)</f>
        <v>118.59</v>
      </c>
      <c r="M973" s="22">
        <f>VLOOKUP(A973,NIFTY!$A:$H,8,FALSE)</f>
        <v>255.31</v>
      </c>
      <c r="N973" s="22">
        <f>VLOOKUP($A973,MIDCAP100!$A:$H,2,FALSE)</f>
        <v>7533.6</v>
      </c>
      <c r="O973" s="22">
        <f>VLOOKUP($A973,SMALLCAP100!$A:$H,2,FALSE)</f>
        <v>3369.6</v>
      </c>
    </row>
    <row r="974" spans="1:15">
      <c r="A974" s="21">
        <v>40949</v>
      </c>
      <c r="B974">
        <v>5381.6</v>
      </c>
      <c r="C974" s="22">
        <f>VLOOKUP(A974,NIFTY!$A:$E,3,FALSE)</f>
        <v>5399.8</v>
      </c>
      <c r="D974" s="22">
        <f>VLOOKUP($A974,NIFTY!$A:$E,4,FALSE)</f>
        <v>5427.75</v>
      </c>
      <c r="E974" s="22">
        <f>VLOOKUP($A974,NIFTY!$A:$E,5,FALSE)</f>
        <v>5341.05</v>
      </c>
      <c r="F974">
        <v>23.83</v>
      </c>
      <c r="G974">
        <v>12801.23</v>
      </c>
      <c r="H974">
        <v>5397.65</v>
      </c>
      <c r="I974">
        <v>49.36</v>
      </c>
      <c r="J974" s="22">
        <f>VLOOKUP(A974,FII!$A$1:$D$3730,3,FALSE)</f>
        <v>-1366</v>
      </c>
      <c r="K974" s="22">
        <f>VLOOKUP(A974,FII!$A$1:$D$3730,4,FALSE)</f>
        <v>-436.24</v>
      </c>
      <c r="L974" s="22">
        <f>VLOOKUP(A974,CRUDE!$A:$B,2,FALSE)</f>
        <v>117.31</v>
      </c>
      <c r="M974" s="22">
        <f>VLOOKUP(A974,NIFTY!$A:$H,8,FALSE)</f>
        <v>225.35</v>
      </c>
      <c r="N974" s="22">
        <f>VLOOKUP($A974,MIDCAP100!$A:$H,2,FALSE)</f>
        <v>7537.25</v>
      </c>
      <c r="O974" s="22">
        <f>VLOOKUP($A974,SMALLCAP100!$A:$H,2,FALSE)</f>
        <v>3380.95</v>
      </c>
    </row>
    <row r="975" spans="1:15">
      <c r="A975" s="21">
        <v>40952</v>
      </c>
      <c r="B975">
        <v>5390.2</v>
      </c>
      <c r="C975" s="22">
        <f>VLOOKUP(A975,NIFTY!$A:$E,3,FALSE)</f>
        <v>5382.1</v>
      </c>
      <c r="D975" s="22">
        <f>VLOOKUP($A975,NIFTY!$A:$E,4,FALSE)</f>
        <v>5421.05</v>
      </c>
      <c r="E975" s="22">
        <f>VLOOKUP($A975,NIFTY!$A:$E,5,FALSE)</f>
        <v>5351.4</v>
      </c>
      <c r="F975">
        <v>23.71</v>
      </c>
      <c r="G975">
        <v>12874.04</v>
      </c>
      <c r="H975">
        <v>5418</v>
      </c>
      <c r="I975">
        <v>49.15</v>
      </c>
      <c r="J975" s="22">
        <f>VLOOKUP(A975,FII!$A$1:$D$3730,3,FALSE)</f>
        <v>38.479999999999997</v>
      </c>
      <c r="K975" s="22">
        <f>VLOOKUP(A975,FII!$A$1:$D$3730,4,FALSE)</f>
        <v>-98.97</v>
      </c>
      <c r="L975" s="22">
        <f>VLOOKUP(A975,CRUDE!$A:$B,2,FALSE)</f>
        <v>117.93</v>
      </c>
      <c r="M975" s="22">
        <f>VLOOKUP(A975,NIFTY!$A:$H,8,FALSE)</f>
        <v>181.56</v>
      </c>
      <c r="N975" s="22">
        <f>VLOOKUP($A975,MIDCAP100!$A:$H,2,FALSE)</f>
        <v>7551.8</v>
      </c>
      <c r="O975" s="22">
        <f>VLOOKUP($A975,SMALLCAP100!$A:$H,2,FALSE)</f>
        <v>3389</v>
      </c>
    </row>
    <row r="976" spans="1:15">
      <c r="A976" s="21">
        <v>40953</v>
      </c>
      <c r="B976">
        <v>5416.05</v>
      </c>
      <c r="C976" s="22">
        <f>VLOOKUP(A976,NIFTY!$A:$E,3,FALSE)</f>
        <v>5380.8</v>
      </c>
      <c r="D976" s="22">
        <f>VLOOKUP($A976,NIFTY!$A:$E,4,FALSE)</f>
        <v>5428.05</v>
      </c>
      <c r="E976" s="22">
        <f>VLOOKUP($A976,NIFTY!$A:$E,5,FALSE)</f>
        <v>5377.95</v>
      </c>
      <c r="F976">
        <v>22.71</v>
      </c>
      <c r="G976">
        <v>12878.28</v>
      </c>
      <c r="H976">
        <v>5440.35</v>
      </c>
      <c r="I976">
        <v>49.49</v>
      </c>
      <c r="J976" s="22">
        <f>VLOOKUP(A976,FII!$A$1:$D$3730,3,FALSE)</f>
        <v>190.93</v>
      </c>
      <c r="K976" s="22">
        <f>VLOOKUP(A976,FII!$A$1:$D$3730,4,FALSE)</f>
        <v>-444.89</v>
      </c>
      <c r="L976" s="22">
        <f>VLOOKUP(A976,CRUDE!$A:$B,2,FALSE)</f>
        <v>118.16</v>
      </c>
      <c r="M976" s="22">
        <f>VLOOKUP(A976,NIFTY!$A:$H,8,FALSE)</f>
        <v>201.41</v>
      </c>
      <c r="N976" s="22">
        <f>VLOOKUP($A976,MIDCAP100!$A:$H,2,FALSE)</f>
        <v>7621.25</v>
      </c>
      <c r="O976" s="22">
        <f>VLOOKUP($A976,SMALLCAP100!$A:$H,2,FALSE)</f>
        <v>3418.8</v>
      </c>
    </row>
    <row r="977" spans="1:15">
      <c r="A977" s="21">
        <v>40954</v>
      </c>
      <c r="B977">
        <v>5531.95</v>
      </c>
      <c r="C977" s="22">
        <f>VLOOKUP(A977,NIFTY!$A:$E,3,FALSE)</f>
        <v>5460.6</v>
      </c>
      <c r="D977" s="22">
        <f>VLOOKUP($A977,NIFTY!$A:$E,4,FALSE)</f>
        <v>5542.1</v>
      </c>
      <c r="E977" s="22">
        <f>VLOOKUP($A977,NIFTY!$A:$E,5,FALSE)</f>
        <v>5460.6</v>
      </c>
      <c r="F977">
        <v>22.1</v>
      </c>
      <c r="G977">
        <v>12780.95</v>
      </c>
      <c r="H977">
        <v>5552.55</v>
      </c>
      <c r="I977">
        <v>49.384999999999998</v>
      </c>
      <c r="J977" s="22">
        <f>VLOOKUP(A977,FII!$A$1:$D$3730,3,FALSE)</f>
        <v>-329.57</v>
      </c>
      <c r="K977" s="22">
        <f>VLOOKUP(A977,FII!$A$1:$D$3730,4,FALSE)</f>
        <v>-946.17</v>
      </c>
      <c r="L977" s="22">
        <f>VLOOKUP(A977,CRUDE!$A:$B,2,FALSE)</f>
        <v>118.93</v>
      </c>
      <c r="M977" s="22">
        <f>VLOOKUP(A977,NIFTY!$A:$H,8,FALSE)</f>
        <v>314.37</v>
      </c>
      <c r="N977" s="22">
        <f>VLOOKUP($A977,MIDCAP100!$A:$H,2,FALSE)</f>
        <v>7800.05</v>
      </c>
      <c r="O977" s="22">
        <f>VLOOKUP($A977,SMALLCAP100!$A:$H,2,FALSE)</f>
        <v>3467.6</v>
      </c>
    </row>
    <row r="978" spans="1:15">
      <c r="A978" s="21">
        <v>40955</v>
      </c>
      <c r="B978">
        <v>5521.95</v>
      </c>
      <c r="C978" s="22">
        <f>VLOOKUP(A978,NIFTY!$A:$E,3,FALSE)</f>
        <v>5513.75</v>
      </c>
      <c r="D978" s="22">
        <f>VLOOKUP($A978,NIFTY!$A:$E,4,FALSE)</f>
        <v>5531.4</v>
      </c>
      <c r="E978" s="22">
        <f>VLOOKUP($A978,NIFTY!$A:$E,5,FALSE)</f>
        <v>5483.75</v>
      </c>
      <c r="F978">
        <v>23.33</v>
      </c>
      <c r="G978">
        <v>12904.08</v>
      </c>
      <c r="H978">
        <v>5537.8</v>
      </c>
      <c r="I978">
        <v>49.29</v>
      </c>
      <c r="J978" s="22" t="e">
        <f>VLOOKUP(A978,FII!$A$1:$D$3730,3,FALSE)</f>
        <v>#N/A</v>
      </c>
      <c r="K978" s="22" t="e">
        <f>VLOOKUP(A978,FII!$A$1:$D$3730,4,FALSE)</f>
        <v>#N/A</v>
      </c>
      <c r="L978" s="22">
        <f>VLOOKUP(A978,CRUDE!$A:$B,2,FALSE)</f>
        <v>120.11</v>
      </c>
      <c r="M978" s="22">
        <f>VLOOKUP(A978,NIFTY!$A:$H,8,FALSE)</f>
        <v>270.06</v>
      </c>
      <c r="N978" s="22">
        <f>VLOOKUP($A978,MIDCAP100!$A:$H,2,FALSE)</f>
        <v>7875.4</v>
      </c>
      <c r="O978" s="22">
        <f>VLOOKUP($A978,SMALLCAP100!$A:$H,2,FALSE)</f>
        <v>3507.05</v>
      </c>
    </row>
    <row r="979" spans="1:15">
      <c r="A979" s="21">
        <v>40956</v>
      </c>
      <c r="B979">
        <v>5564.3</v>
      </c>
      <c r="C979" s="22">
        <f>VLOOKUP(A979,NIFTY!$A:$E,3,FALSE)</f>
        <v>5574.2</v>
      </c>
      <c r="D979" s="22">
        <f>VLOOKUP($A979,NIFTY!$A:$E,4,FALSE)</f>
        <v>5606.7</v>
      </c>
      <c r="E979" s="22">
        <f>VLOOKUP($A979,NIFTY!$A:$E,5,FALSE)</f>
        <v>5545.2</v>
      </c>
      <c r="F979">
        <v>24.18</v>
      </c>
      <c r="G979">
        <v>12949.87</v>
      </c>
      <c r="H979">
        <v>5589.6</v>
      </c>
      <c r="I979">
        <v>49.325000000000003</v>
      </c>
      <c r="J979" s="22">
        <f>VLOOKUP(A979,FII!$A$1:$D$3730,3,FALSE)</f>
        <v>800.41</v>
      </c>
      <c r="K979" s="22">
        <f>VLOOKUP(A979,FII!$A$1:$D$3730,4,FALSE)</f>
        <v>446.17</v>
      </c>
      <c r="L979" s="22">
        <f>VLOOKUP(A979,CRUDE!$A:$B,2,FALSE)</f>
        <v>119.58</v>
      </c>
      <c r="M979" s="22">
        <f>VLOOKUP(A979,NIFTY!$A:$H,8,FALSE)</f>
        <v>329.31</v>
      </c>
      <c r="N979" s="22">
        <f>VLOOKUP($A979,MIDCAP100!$A:$H,2,FALSE)</f>
        <v>7925.15</v>
      </c>
      <c r="O979" s="22">
        <f>VLOOKUP($A979,SMALLCAP100!$A:$H,2,FALSE)</f>
        <v>3495</v>
      </c>
    </row>
    <row r="980" spans="1:15">
      <c r="A980" s="21">
        <v>40960</v>
      </c>
      <c r="B980">
        <v>5607.15</v>
      </c>
      <c r="C980" s="22">
        <f>VLOOKUP(A980,NIFTY!$A:$E,3,FALSE)</f>
        <v>5561.9</v>
      </c>
      <c r="D980" s="22">
        <f>VLOOKUP($A980,NIFTY!$A:$E,4,FALSE)</f>
        <v>5621.5</v>
      </c>
      <c r="E980" s="22">
        <f>VLOOKUP($A980,NIFTY!$A:$E,5,FALSE)</f>
        <v>5561.75</v>
      </c>
      <c r="F980">
        <v>26.25</v>
      </c>
      <c r="G980">
        <v>12965.69</v>
      </c>
      <c r="H980">
        <v>5622.15</v>
      </c>
      <c r="I980">
        <v>49.225000000000001</v>
      </c>
      <c r="J980" s="22">
        <f>VLOOKUP(A980,FII!$A$1:$D$3730,3,FALSE)</f>
        <v>-55.41</v>
      </c>
      <c r="K980" s="22">
        <f>VLOOKUP(A980,FII!$A$1:$D$3730,4,FALSE)</f>
        <v>-351.19</v>
      </c>
      <c r="L980" s="22">
        <f>VLOOKUP(A980,CRUDE!$A:$B,2,FALSE)</f>
        <v>121.66</v>
      </c>
      <c r="M980" s="22">
        <f>VLOOKUP(A980,NIFTY!$A:$H,8,FALSE)</f>
        <v>231.13</v>
      </c>
      <c r="N980" s="22">
        <f>VLOOKUP($A980,MIDCAP100!$A:$H,2,FALSE)</f>
        <v>7980.85</v>
      </c>
      <c r="O980" s="22">
        <f>VLOOKUP($A980,SMALLCAP100!$A:$H,2,FALSE)</f>
        <v>3527.5</v>
      </c>
    </row>
    <row r="981" spans="1:15">
      <c r="A981" s="21">
        <v>40961</v>
      </c>
      <c r="B981">
        <v>5505.35</v>
      </c>
      <c r="C981" s="22">
        <f>VLOOKUP(A981,NIFTY!$A:$E,3,FALSE)</f>
        <v>5609.75</v>
      </c>
      <c r="D981" s="22">
        <f>VLOOKUP($A981,NIFTY!$A:$E,4,FALSE)</f>
        <v>5629.95</v>
      </c>
      <c r="E981" s="22">
        <f>VLOOKUP($A981,NIFTY!$A:$E,5,FALSE)</f>
        <v>5491.35</v>
      </c>
      <c r="F981">
        <v>26.8</v>
      </c>
      <c r="G981">
        <v>12938.67</v>
      </c>
      <c r="H981">
        <v>5518.1</v>
      </c>
      <c r="I981">
        <v>49.17</v>
      </c>
      <c r="J981" s="22">
        <f>VLOOKUP(A981,FII!$A$1:$D$3730,3,FALSE)</f>
        <v>-346.98</v>
      </c>
      <c r="K981" s="22">
        <f>VLOOKUP(A981,FII!$A$1:$D$3730,4,FALSE)</f>
        <v>-696.09</v>
      </c>
      <c r="L981" s="22">
        <f>VLOOKUP(A981,CRUDE!$A:$B,2,FALSE)</f>
        <v>122.9</v>
      </c>
      <c r="M981" s="22">
        <f>VLOOKUP(A981,NIFTY!$A:$H,8,FALSE)</f>
        <v>263.01</v>
      </c>
      <c r="N981" s="22">
        <f>VLOOKUP($A981,MIDCAP100!$A:$H,2,FALSE)</f>
        <v>7676.8</v>
      </c>
      <c r="O981" s="22">
        <f>VLOOKUP($A981,SMALLCAP100!$A:$H,2,FALSE)</f>
        <v>3404.7</v>
      </c>
    </row>
    <row r="982" spans="1:15">
      <c r="A982" s="21">
        <v>40962</v>
      </c>
      <c r="B982">
        <v>5483.3</v>
      </c>
      <c r="C982" s="22">
        <f>VLOOKUP(A982,NIFTY!$A:$E,3,FALSE)</f>
        <v>5490.05</v>
      </c>
      <c r="D982" s="22">
        <f>VLOOKUP($A982,NIFTY!$A:$E,4,FALSE)</f>
        <v>5537.4</v>
      </c>
      <c r="E982" s="22">
        <f>VLOOKUP($A982,NIFTY!$A:$E,5,FALSE)</f>
        <v>5460.8</v>
      </c>
      <c r="F982">
        <v>24.33</v>
      </c>
      <c r="G982">
        <v>12984.69</v>
      </c>
      <c r="H982">
        <v>5483.3</v>
      </c>
      <c r="I982">
        <v>49.1</v>
      </c>
      <c r="J982" s="22">
        <f>VLOOKUP(A982,FII!$A$1:$D$3730,3,FALSE)</f>
        <v>137.13</v>
      </c>
      <c r="K982" s="22">
        <f>VLOOKUP(A982,FII!$A$1:$D$3730,4,FALSE)</f>
        <v>-284.62</v>
      </c>
      <c r="L982" s="22">
        <f>VLOOKUP(A982,CRUDE!$A:$B,2,FALSE)</f>
        <v>123.62</v>
      </c>
      <c r="M982" s="22">
        <f>VLOOKUP(A982,NIFTY!$A:$H,8,FALSE)</f>
        <v>307.25</v>
      </c>
      <c r="N982" s="22">
        <f>VLOOKUP($A982,MIDCAP100!$A:$H,2,FALSE)</f>
        <v>7646.15</v>
      </c>
      <c r="O982" s="22">
        <f>VLOOKUP($A982,SMALLCAP100!$A:$H,2,FALSE)</f>
        <v>3387.45</v>
      </c>
    </row>
    <row r="983" spans="1:15">
      <c r="A983" s="21">
        <v>40963</v>
      </c>
      <c r="B983">
        <v>5429.3</v>
      </c>
      <c r="C983" s="22">
        <f>VLOOKUP(A983,NIFTY!$A:$E,3,FALSE)</f>
        <v>5479.15</v>
      </c>
      <c r="D983" s="22">
        <f>VLOOKUP($A983,NIFTY!$A:$E,4,FALSE)</f>
        <v>5521.4</v>
      </c>
      <c r="E983" s="22">
        <f>VLOOKUP($A983,NIFTY!$A:$E,5,FALSE)</f>
        <v>5405.9</v>
      </c>
      <c r="F983">
        <v>24.82</v>
      </c>
      <c r="G983">
        <v>12982.95</v>
      </c>
      <c r="H983">
        <v>5487.45</v>
      </c>
      <c r="I983">
        <v>49.015000000000001</v>
      </c>
      <c r="J983" s="22">
        <f>VLOOKUP(A983,FII!$A$1:$D$3730,3,FALSE)</f>
        <v>338.01</v>
      </c>
      <c r="K983" s="22">
        <f>VLOOKUP(A983,FII!$A$1:$D$3730,4,FALSE)</f>
        <v>-672.46</v>
      </c>
      <c r="L983" s="22">
        <f>VLOOKUP(A983,CRUDE!$A:$B,2,FALSE)</f>
        <v>125.47</v>
      </c>
      <c r="M983" s="22">
        <f>VLOOKUP(A983,NIFTY!$A:$H,8,FALSE)</f>
        <v>364.66</v>
      </c>
      <c r="N983" s="22">
        <f>VLOOKUP($A983,MIDCAP100!$A:$H,2,FALSE)</f>
        <v>7588.3</v>
      </c>
      <c r="O983" s="22">
        <f>VLOOKUP($A983,SMALLCAP100!$A:$H,2,FALSE)</f>
        <v>3358.15</v>
      </c>
    </row>
    <row r="984" spans="1:15">
      <c r="A984" s="21">
        <v>40966</v>
      </c>
      <c r="B984">
        <v>5281.2</v>
      </c>
      <c r="C984" s="22">
        <f>VLOOKUP(A984,NIFTY!$A:$E,3,FALSE)</f>
        <v>5448.1</v>
      </c>
      <c r="D984" s="22">
        <f>VLOOKUP($A984,NIFTY!$A:$E,4,FALSE)</f>
        <v>5449.8</v>
      </c>
      <c r="E984" s="22">
        <f>VLOOKUP($A984,NIFTY!$A:$E,5,FALSE)</f>
        <v>5268.15</v>
      </c>
      <c r="F984">
        <v>27.38</v>
      </c>
      <c r="G984">
        <v>12981.51</v>
      </c>
      <c r="H984">
        <v>5338.6</v>
      </c>
      <c r="I984">
        <v>49.17</v>
      </c>
      <c r="J984" s="22">
        <f>VLOOKUP(A984,FII!$A$1:$D$3730,3,FALSE)</f>
        <v>-763.03</v>
      </c>
      <c r="K984" s="22">
        <f>VLOOKUP(A984,FII!$A$1:$D$3730,4,FALSE)</f>
        <v>-654.44000000000005</v>
      </c>
      <c r="L984" s="22">
        <f>VLOOKUP(A984,CRUDE!$A:$B,2,FALSE)</f>
        <v>124.17</v>
      </c>
      <c r="M984" s="22">
        <f>VLOOKUP(A984,NIFTY!$A:$H,8,FALSE)</f>
        <v>235.32</v>
      </c>
      <c r="N984" s="22">
        <f>VLOOKUP($A984,MIDCAP100!$A:$H,2,FALSE)</f>
        <v>7351.8</v>
      </c>
      <c r="O984" s="22">
        <f>VLOOKUP($A984,SMALLCAP100!$A:$H,2,FALSE)</f>
        <v>3260.65</v>
      </c>
    </row>
    <row r="985" spans="1:15">
      <c r="A985" s="21">
        <v>40967</v>
      </c>
      <c r="B985">
        <v>5375.5</v>
      </c>
      <c r="C985" s="22">
        <f>VLOOKUP(A985,NIFTY!$A:$E,3,FALSE)</f>
        <v>5310.5</v>
      </c>
      <c r="D985" s="22">
        <f>VLOOKUP($A985,NIFTY!$A:$E,4,FALSE)</f>
        <v>5391.1</v>
      </c>
      <c r="E985" s="22">
        <f>VLOOKUP($A985,NIFTY!$A:$E,5,FALSE)</f>
        <v>5306.45</v>
      </c>
      <c r="F985">
        <v>25.85</v>
      </c>
      <c r="G985">
        <v>13005.12</v>
      </c>
      <c r="H985">
        <v>5441.5</v>
      </c>
      <c r="I985">
        <v>48.97</v>
      </c>
      <c r="J985" s="22">
        <f>VLOOKUP(A985,FII!$A$1:$D$3730,3,FALSE)</f>
        <v>940.35</v>
      </c>
      <c r="K985" s="22">
        <f>VLOOKUP(A985,FII!$A$1:$D$3730,4,FALSE)</f>
        <v>-492.05</v>
      </c>
      <c r="L985" s="22">
        <f>VLOOKUP(A985,CRUDE!$A:$B,2,FALSE)</f>
        <v>121.55</v>
      </c>
      <c r="M985" s="22">
        <f>VLOOKUP(A985,NIFTY!$A:$H,8,FALSE)</f>
        <v>208.13</v>
      </c>
      <c r="N985" s="22">
        <f>VLOOKUP($A985,MIDCAP100!$A:$H,2,FALSE)</f>
        <v>7611.3</v>
      </c>
      <c r="O985" s="22">
        <f>VLOOKUP($A985,SMALLCAP100!$A:$H,2,FALSE)</f>
        <v>3350.55</v>
      </c>
    </row>
    <row r="986" spans="1:15">
      <c r="A986" s="21">
        <v>40968</v>
      </c>
      <c r="B986">
        <v>5385.2</v>
      </c>
      <c r="C986" s="22">
        <f>VLOOKUP(A986,NIFTY!$A:$E,3,FALSE)</f>
        <v>5424.95</v>
      </c>
      <c r="D986" s="22">
        <f>VLOOKUP($A986,NIFTY!$A:$E,4,FALSE)</f>
        <v>5458.8</v>
      </c>
      <c r="E986" s="22">
        <f>VLOOKUP($A986,NIFTY!$A:$E,5,FALSE)</f>
        <v>5352.25</v>
      </c>
      <c r="F986">
        <v>26.93</v>
      </c>
      <c r="G986">
        <v>12952.07</v>
      </c>
      <c r="H986">
        <v>5439.5</v>
      </c>
      <c r="I986">
        <v>49.11</v>
      </c>
      <c r="J986" s="22">
        <f>VLOOKUP(A986,FII!$A$1:$D$3730,3,FALSE)</f>
        <v>-156.9</v>
      </c>
      <c r="K986" s="22">
        <f>VLOOKUP(A986,FII!$A$1:$D$3730,4,FALSE)</f>
        <v>-275.16000000000003</v>
      </c>
      <c r="L986" s="22">
        <f>VLOOKUP(A986,CRUDE!$A:$B,2,FALSE)</f>
        <v>122.66</v>
      </c>
      <c r="M986" s="22">
        <f>VLOOKUP(A986,NIFTY!$A:$H,8,FALSE)</f>
        <v>226.02</v>
      </c>
      <c r="N986" s="22">
        <f>VLOOKUP($A986,MIDCAP100!$A:$H,2,FALSE)</f>
        <v>7705.6</v>
      </c>
      <c r="O986" s="22">
        <f>VLOOKUP($A986,SMALLCAP100!$A:$H,2,FALSE)</f>
        <v>3383.45</v>
      </c>
    </row>
    <row r="987" spans="1:15">
      <c r="A987" s="21">
        <v>40969</v>
      </c>
      <c r="B987">
        <v>5339.75</v>
      </c>
      <c r="C987" s="22">
        <f>VLOOKUP(A987,NIFTY!$A:$E,3,FALSE)</f>
        <v>5366</v>
      </c>
      <c r="D987" s="22">
        <f>VLOOKUP($A987,NIFTY!$A:$E,4,FALSE)</f>
        <v>5372.45</v>
      </c>
      <c r="E987" s="22">
        <f>VLOOKUP($A987,NIFTY!$A:$E,5,FALSE)</f>
        <v>5297.5</v>
      </c>
      <c r="F987">
        <v>27.67</v>
      </c>
      <c r="G987">
        <v>12980.3</v>
      </c>
      <c r="H987">
        <v>5390.75</v>
      </c>
      <c r="I987">
        <v>49.23</v>
      </c>
      <c r="J987" s="22">
        <f>VLOOKUP(A987,FII!$A$1:$D$3730,3,FALSE)</f>
        <v>-351.6</v>
      </c>
      <c r="K987" s="22">
        <f>VLOOKUP(A987,FII!$A$1:$D$3730,4,FALSE)</f>
        <v>-519.83000000000004</v>
      </c>
      <c r="L987" s="22">
        <f>VLOOKUP(A987,CRUDE!$A:$B,2,FALSE)</f>
        <v>126.2</v>
      </c>
      <c r="M987" s="22">
        <f>VLOOKUP(A987,NIFTY!$A:$H,8,FALSE)</f>
        <v>196.87</v>
      </c>
      <c r="N987" s="22">
        <f>VLOOKUP($A987,MIDCAP100!$A:$H,2,FALSE)</f>
        <v>7663.8</v>
      </c>
      <c r="O987" s="22">
        <f>VLOOKUP($A987,SMALLCAP100!$A:$H,2,FALSE)</f>
        <v>3366.25</v>
      </c>
    </row>
    <row r="988" spans="1:15">
      <c r="A988" s="21">
        <v>40970</v>
      </c>
      <c r="B988">
        <v>5359.35</v>
      </c>
      <c r="C988" s="22">
        <f>VLOOKUP(A988,NIFTY!$A:$E,3,FALSE)</f>
        <v>5369.45</v>
      </c>
      <c r="D988" s="22">
        <f>VLOOKUP($A988,NIFTY!$A:$E,4,FALSE)</f>
        <v>5392.55</v>
      </c>
      <c r="E988" s="22">
        <f>VLOOKUP($A988,NIFTY!$A:$E,5,FALSE)</f>
        <v>5315.05</v>
      </c>
      <c r="F988">
        <v>27.84</v>
      </c>
      <c r="G988">
        <v>12977.57</v>
      </c>
      <c r="H988">
        <v>5391.5</v>
      </c>
      <c r="I988">
        <v>49.524999999999999</v>
      </c>
      <c r="J988" s="22">
        <f>VLOOKUP(A988,FII!$A$1:$D$3730,3,FALSE)</f>
        <v>20.66</v>
      </c>
      <c r="K988" s="22">
        <f>VLOOKUP(A988,FII!$A$1:$D$3730,4,FALSE)</f>
        <v>10.01</v>
      </c>
      <c r="L988" s="22">
        <f>VLOOKUP(A988,CRUDE!$A:$B,2,FALSE)</f>
        <v>123.65</v>
      </c>
      <c r="M988" s="22">
        <f>VLOOKUP(A988,NIFTY!$A:$H,8,FALSE)</f>
        <v>185.02</v>
      </c>
      <c r="N988" s="22">
        <f>VLOOKUP($A988,MIDCAP100!$A:$H,2,FALSE)</f>
        <v>7650.95</v>
      </c>
      <c r="O988" s="22">
        <f>VLOOKUP($A988,SMALLCAP100!$A:$H,2,FALSE)</f>
        <v>3354.75</v>
      </c>
    </row>
    <row r="989" spans="1:15">
      <c r="A989" s="21">
        <v>40971</v>
      </c>
      <c r="B989">
        <v>5359.4</v>
      </c>
      <c r="C989" s="22">
        <f>VLOOKUP(A989,NIFTY!$A:$E,3,FALSE)</f>
        <v>5360.05</v>
      </c>
      <c r="D989" s="22">
        <f>VLOOKUP($A989,NIFTY!$A:$E,4,FALSE)</f>
        <v>5369.6</v>
      </c>
      <c r="E989" s="22">
        <f>VLOOKUP($A989,NIFTY!$A:$E,5,FALSE)</f>
        <v>5353.4</v>
      </c>
      <c r="F989">
        <v>28.2</v>
      </c>
      <c r="G989" t="e">
        <v>#N/A</v>
      </c>
      <c r="H989">
        <v>5396.5</v>
      </c>
      <c r="I989" t="e">
        <v>#N/A</v>
      </c>
      <c r="J989" s="22" t="e">
        <f>VLOOKUP(A989,FII!$A$1:$D$3730,3,FALSE)</f>
        <v>#N/A</v>
      </c>
      <c r="K989" s="22" t="e">
        <f>VLOOKUP(A989,FII!$A$1:$D$3730,4,FALSE)</f>
        <v>#N/A</v>
      </c>
      <c r="L989" s="22" t="e">
        <f>VLOOKUP(A989,CRUDE!$A:$B,2,FALSE)</f>
        <v>#N/A</v>
      </c>
      <c r="M989" s="22">
        <f>VLOOKUP(A989,NIFTY!$A:$H,8,FALSE)</f>
        <v>16.77</v>
      </c>
      <c r="N989" s="22">
        <f>VLOOKUP($A989,MIDCAP100!$A:$H,2,FALSE)</f>
        <v>7655.45</v>
      </c>
      <c r="O989" s="22">
        <f>VLOOKUP($A989,SMALLCAP100!$A:$H,2,FALSE)</f>
        <v>3359.2</v>
      </c>
    </row>
    <row r="990" spans="1:15">
      <c r="A990" s="21">
        <v>40973</v>
      </c>
      <c r="B990">
        <v>5280.35</v>
      </c>
      <c r="C990" s="22">
        <f>VLOOKUP(A990,NIFTY!$A:$E,3,FALSE)</f>
        <v>5342.55</v>
      </c>
      <c r="D990" s="22">
        <f>VLOOKUP($A990,NIFTY!$A:$E,4,FALSE)</f>
        <v>5344.5</v>
      </c>
      <c r="E990" s="22">
        <f>VLOOKUP($A990,NIFTY!$A:$E,5,FALSE)</f>
        <v>5265.7</v>
      </c>
      <c r="F990">
        <v>28.92</v>
      </c>
      <c r="G990">
        <v>12962.81</v>
      </c>
      <c r="H990">
        <v>5318.55</v>
      </c>
      <c r="I990">
        <v>49.83</v>
      </c>
      <c r="J990" s="22">
        <f>VLOOKUP(A990,FII!$A$1:$D$3730,3,FALSE)</f>
        <v>132.49</v>
      </c>
      <c r="K990" s="22">
        <f>VLOOKUP(A990,FII!$A$1:$D$3730,4,FALSE)</f>
        <v>-34.4</v>
      </c>
      <c r="L990" s="22">
        <f>VLOOKUP(A990,CRUDE!$A:$B,2,FALSE)</f>
        <v>123.8</v>
      </c>
      <c r="M990" s="22">
        <f>VLOOKUP(A990,NIFTY!$A:$H,8,FALSE)</f>
        <v>196.42</v>
      </c>
      <c r="N990" s="22">
        <f>VLOOKUP($A990,MIDCAP100!$A:$H,2,FALSE)</f>
        <v>7529.5</v>
      </c>
      <c r="O990" s="22">
        <f>VLOOKUP($A990,SMALLCAP100!$A:$H,2,FALSE)</f>
        <v>3317.4</v>
      </c>
    </row>
    <row r="991" spans="1:15">
      <c r="A991" s="21">
        <v>40974</v>
      </c>
      <c r="B991">
        <v>5222.3999999999996</v>
      </c>
      <c r="C991" s="22">
        <f>VLOOKUP(A991,NIFTY!$A:$E,3,FALSE)</f>
        <v>5266</v>
      </c>
      <c r="D991" s="22">
        <f>VLOOKUP($A991,NIFTY!$A:$E,4,FALSE)</f>
        <v>5382.05</v>
      </c>
      <c r="E991" s="22">
        <f>VLOOKUP($A991,NIFTY!$A:$E,5,FALSE)</f>
        <v>5206.3999999999996</v>
      </c>
      <c r="F991">
        <v>27.34</v>
      </c>
      <c r="G991">
        <v>12759.15</v>
      </c>
      <c r="H991">
        <v>5250.4</v>
      </c>
      <c r="I991">
        <v>50.365000000000002</v>
      </c>
      <c r="J991" s="22">
        <f>VLOOKUP(A991,FII!$A$1:$D$3730,3,FALSE)</f>
        <v>-376.4</v>
      </c>
      <c r="K991" s="22">
        <f>VLOOKUP(A991,FII!$A$1:$D$3730,4,FALSE)</f>
        <v>301.97000000000003</v>
      </c>
      <c r="L991" s="22">
        <f>VLOOKUP(A991,CRUDE!$A:$B,2,FALSE)</f>
        <v>121.98</v>
      </c>
      <c r="M991" s="22">
        <f>VLOOKUP(A991,NIFTY!$A:$H,8,FALSE)</f>
        <v>290.39999999999998</v>
      </c>
      <c r="N991" s="22">
        <f>VLOOKUP($A991,MIDCAP100!$A:$H,2,FALSE)</f>
        <v>7468</v>
      </c>
      <c r="O991" s="22">
        <f>VLOOKUP($A991,SMALLCAP100!$A:$H,2,FALSE)</f>
        <v>3279.7</v>
      </c>
    </row>
    <row r="992" spans="1:15">
      <c r="A992" s="21">
        <v>40975</v>
      </c>
      <c r="B992">
        <v>5220.45</v>
      </c>
      <c r="C992" s="22">
        <f>VLOOKUP(A992,NIFTY!$A:$E,3,FALSE)</f>
        <v>5207.05</v>
      </c>
      <c r="D992" s="22">
        <f>VLOOKUP($A992,NIFTY!$A:$E,4,FALSE)</f>
        <v>5243.85</v>
      </c>
      <c r="E992" s="22">
        <f>VLOOKUP($A992,NIFTY!$A:$E,5,FALSE)</f>
        <v>5171.45</v>
      </c>
      <c r="F992">
        <v>26.33</v>
      </c>
      <c r="G992">
        <v>12837.33</v>
      </c>
      <c r="H992">
        <v>5258.7</v>
      </c>
      <c r="I992">
        <v>50.28</v>
      </c>
      <c r="J992" s="22">
        <f>VLOOKUP(A992,FII!$A$1:$D$3730,3,FALSE)</f>
        <v>-742.67</v>
      </c>
      <c r="K992" s="22">
        <f>VLOOKUP(A992,FII!$A$1:$D$3730,4,FALSE)</f>
        <v>-183.41</v>
      </c>
      <c r="L992" s="22">
        <f>VLOOKUP(A992,CRUDE!$A:$B,2,FALSE)</f>
        <v>124.12</v>
      </c>
      <c r="M992" s="22">
        <f>VLOOKUP(A992,NIFTY!$A:$H,8,FALSE)</f>
        <v>230.73</v>
      </c>
      <c r="N992" s="22">
        <f>VLOOKUP($A992,MIDCAP100!$A:$H,2,FALSE)</f>
        <v>7470.55</v>
      </c>
      <c r="O992" s="22">
        <f>VLOOKUP($A992,SMALLCAP100!$A:$H,2,FALSE)</f>
        <v>3277.1</v>
      </c>
    </row>
    <row r="993" spans="1:15">
      <c r="A993" s="21">
        <v>40977</v>
      </c>
      <c r="B993">
        <v>5333.55</v>
      </c>
      <c r="C993" s="22">
        <f>VLOOKUP(A993,NIFTY!$A:$E,3,FALSE)</f>
        <v>5294.1</v>
      </c>
      <c r="D993" s="22">
        <f>VLOOKUP($A993,NIFTY!$A:$E,4,FALSE)</f>
        <v>5342.3</v>
      </c>
      <c r="E993" s="22">
        <f>VLOOKUP($A993,NIFTY!$A:$E,5,FALSE)</f>
        <v>5291.6</v>
      </c>
      <c r="F993">
        <v>25.47</v>
      </c>
      <c r="G993">
        <v>12922.02</v>
      </c>
      <c r="H993">
        <v>5364.15</v>
      </c>
      <c r="I993">
        <v>49.76</v>
      </c>
      <c r="J993" s="22">
        <f>VLOOKUP(A993,FII!$A$1:$D$3730,3,FALSE)</f>
        <v>491.21</v>
      </c>
      <c r="K993" s="22">
        <f>VLOOKUP(A993,FII!$A$1:$D$3730,4,FALSE)</f>
        <v>39.229999999999997</v>
      </c>
      <c r="L993" s="22">
        <f>VLOOKUP(A993,CRUDE!$A:$B,2,FALSE)</f>
        <v>125.98</v>
      </c>
      <c r="M993" s="22">
        <f>VLOOKUP(A993,NIFTY!$A:$H,8,FALSE)</f>
        <v>203.01</v>
      </c>
      <c r="N993" s="22">
        <f>VLOOKUP($A993,MIDCAP100!$A:$H,2,FALSE)</f>
        <v>7689.5</v>
      </c>
      <c r="O993" s="22">
        <f>VLOOKUP($A993,SMALLCAP100!$A:$H,2,FALSE)</f>
        <v>3355.55</v>
      </c>
    </row>
    <row r="994" spans="1:15">
      <c r="A994" s="21">
        <v>40980</v>
      </c>
      <c r="B994">
        <v>5359.55</v>
      </c>
      <c r="C994" s="22">
        <f>VLOOKUP(A994,NIFTY!$A:$E,3,FALSE)</f>
        <v>5420.1</v>
      </c>
      <c r="D994" s="22">
        <f>VLOOKUP($A994,NIFTY!$A:$E,4,FALSE)</f>
        <v>5421.9</v>
      </c>
      <c r="E994" s="22">
        <f>VLOOKUP($A994,NIFTY!$A:$E,5,FALSE)</f>
        <v>5327.3</v>
      </c>
      <c r="F994">
        <v>26.27</v>
      </c>
      <c r="G994">
        <v>12959.71</v>
      </c>
      <c r="H994">
        <v>5388.75</v>
      </c>
      <c r="I994">
        <v>49.975000000000001</v>
      </c>
      <c r="J994" s="22">
        <f>VLOOKUP(A994,FII!$A$1:$D$3730,3,FALSE)</f>
        <v>-673.82</v>
      </c>
      <c r="K994" s="22">
        <f>VLOOKUP(A994,FII!$A$1:$D$3730,4,FALSE)</f>
        <v>292.07</v>
      </c>
      <c r="L994" s="22">
        <f>VLOOKUP(A994,CRUDE!$A:$B,2,FALSE)</f>
        <v>125.34</v>
      </c>
      <c r="M994" s="22">
        <f>VLOOKUP(A994,NIFTY!$A:$H,8,FALSE)</f>
        <v>176.67</v>
      </c>
      <c r="N994" s="22">
        <f>VLOOKUP($A994,MIDCAP100!$A:$H,2,FALSE)</f>
        <v>7759.75</v>
      </c>
      <c r="O994" s="22">
        <f>VLOOKUP($A994,SMALLCAP100!$A:$H,2,FALSE)</f>
        <v>3394.35</v>
      </c>
    </row>
    <row r="995" spans="1:15">
      <c r="A995" s="21">
        <v>40981</v>
      </c>
      <c r="B995">
        <v>5429.5</v>
      </c>
      <c r="C995" s="22">
        <f>VLOOKUP(A995,NIFTY!$A:$E,3,FALSE)</f>
        <v>5391.05</v>
      </c>
      <c r="D995" s="22">
        <f>VLOOKUP($A995,NIFTY!$A:$E,4,FALSE)</f>
        <v>5438.65</v>
      </c>
      <c r="E995" s="22">
        <f>VLOOKUP($A995,NIFTY!$A:$E,5,FALSE)</f>
        <v>5390.8</v>
      </c>
      <c r="F995">
        <v>24.75</v>
      </c>
      <c r="G995">
        <v>13177.68</v>
      </c>
      <c r="H995">
        <v>5468.4</v>
      </c>
      <c r="I995">
        <v>49.854999999999997</v>
      </c>
      <c r="J995" s="22">
        <f>VLOOKUP(A995,FII!$A$1:$D$3730,3,FALSE)</f>
        <v>-47.33</v>
      </c>
      <c r="K995" s="22">
        <f>VLOOKUP(A995,FII!$A$1:$D$3730,4,FALSE)</f>
        <v>131.77000000000001</v>
      </c>
      <c r="L995" s="22">
        <f>VLOOKUP(A995,CRUDE!$A:$B,2,FALSE)</f>
        <v>126.22</v>
      </c>
      <c r="M995" s="22">
        <f>VLOOKUP(A995,NIFTY!$A:$H,8,FALSE)</f>
        <v>179.96</v>
      </c>
      <c r="N995" s="22">
        <f>VLOOKUP($A995,MIDCAP100!$A:$H,2,FALSE)</f>
        <v>7831.55</v>
      </c>
      <c r="O995" s="22">
        <f>VLOOKUP($A995,SMALLCAP100!$A:$H,2,FALSE)</f>
        <v>3435.65</v>
      </c>
    </row>
    <row r="996" spans="1:15">
      <c r="A996" s="21">
        <v>40982</v>
      </c>
      <c r="B996">
        <v>5463.9</v>
      </c>
      <c r="C996" s="22">
        <f>VLOOKUP(A996,NIFTY!$A:$E,3,FALSE)</f>
        <v>5490.55</v>
      </c>
      <c r="D996" s="22">
        <f>VLOOKUP($A996,NIFTY!$A:$E,4,FALSE)</f>
        <v>5499.4</v>
      </c>
      <c r="E996" s="22">
        <f>VLOOKUP($A996,NIFTY!$A:$E,5,FALSE)</f>
        <v>5437.8</v>
      </c>
      <c r="F996">
        <v>24.72</v>
      </c>
      <c r="G996">
        <v>13194.1</v>
      </c>
      <c r="H996">
        <v>5506.1</v>
      </c>
      <c r="I996">
        <v>49.93</v>
      </c>
      <c r="J996" s="22">
        <f>VLOOKUP(A996,FII!$A$1:$D$3730,3,FALSE)</f>
        <v>870.17</v>
      </c>
      <c r="K996" s="22">
        <f>VLOOKUP(A996,FII!$A$1:$D$3730,4,FALSE)</f>
        <v>-296.68</v>
      </c>
      <c r="L996" s="22">
        <f>VLOOKUP(A996,CRUDE!$A:$B,2,FALSE)</f>
        <v>124.97</v>
      </c>
      <c r="M996" s="22">
        <f>VLOOKUP(A996,NIFTY!$A:$H,8,FALSE)</f>
        <v>181.71</v>
      </c>
      <c r="N996" s="22">
        <f>VLOOKUP($A996,MIDCAP100!$A:$H,2,FALSE)</f>
        <v>7886.35</v>
      </c>
      <c r="O996" s="22">
        <f>VLOOKUP($A996,SMALLCAP100!$A:$H,2,FALSE)</f>
        <v>3439.65</v>
      </c>
    </row>
    <row r="997" spans="1:15">
      <c r="A997" s="21">
        <v>40983</v>
      </c>
      <c r="B997">
        <v>5380.5</v>
      </c>
      <c r="C997" s="22">
        <f>VLOOKUP(A997,NIFTY!$A:$E,3,FALSE)</f>
        <v>5462.5</v>
      </c>
      <c r="D997" s="22">
        <f>VLOOKUP($A997,NIFTY!$A:$E,4,FALSE)</f>
        <v>5462.5</v>
      </c>
      <c r="E997" s="22">
        <f>VLOOKUP($A997,NIFTY!$A:$E,5,FALSE)</f>
        <v>5362.3</v>
      </c>
      <c r="F997">
        <v>25.42</v>
      </c>
      <c r="G997">
        <v>13252.76</v>
      </c>
      <c r="H997">
        <v>5419.1</v>
      </c>
      <c r="I997">
        <v>50.295000000000002</v>
      </c>
      <c r="J997" s="22">
        <f>VLOOKUP(A997,FII!$A$1:$D$3730,3,FALSE)</f>
        <v>-502.91</v>
      </c>
      <c r="K997" s="22">
        <f>VLOOKUP(A997,FII!$A$1:$D$3730,4,FALSE)</f>
        <v>-264.74</v>
      </c>
      <c r="L997" s="22">
        <f>VLOOKUP(A997,CRUDE!$A:$B,2,FALSE)</f>
        <v>123.55</v>
      </c>
      <c r="M997" s="22">
        <f>VLOOKUP(A997,NIFTY!$A:$H,8,FALSE)</f>
        <v>160.26</v>
      </c>
      <c r="N997" s="22">
        <f>VLOOKUP($A997,MIDCAP100!$A:$H,2,FALSE)</f>
        <v>7727.35</v>
      </c>
      <c r="O997" s="22">
        <f>VLOOKUP($A997,SMALLCAP100!$A:$H,2,FALSE)</f>
        <v>3412.6</v>
      </c>
    </row>
    <row r="998" spans="1:15">
      <c r="A998" s="21">
        <v>40984</v>
      </c>
      <c r="B998">
        <v>5317.9</v>
      </c>
      <c r="C998" s="22">
        <f>VLOOKUP(A998,NIFTY!$A:$E,3,FALSE)</f>
        <v>5380.35</v>
      </c>
      <c r="D998" s="22">
        <f>VLOOKUP($A998,NIFTY!$A:$E,4,FALSE)</f>
        <v>5445.65</v>
      </c>
      <c r="E998" s="22">
        <f>VLOOKUP($A998,NIFTY!$A:$E,5,FALSE)</f>
        <v>5305</v>
      </c>
      <c r="F998">
        <v>23.13</v>
      </c>
      <c r="G998">
        <v>13232.62</v>
      </c>
      <c r="H998">
        <v>5342.7</v>
      </c>
      <c r="I998">
        <v>50.14</v>
      </c>
      <c r="J998" s="22">
        <f>VLOOKUP(A998,FII!$A$1:$D$3730,3,FALSE)</f>
        <v>341.51</v>
      </c>
      <c r="K998" s="22">
        <f>VLOOKUP(A998,FII!$A$1:$D$3730,4,FALSE)</f>
        <v>-229.14</v>
      </c>
      <c r="L998" s="22">
        <f>VLOOKUP(A998,CRUDE!$A:$B,2,FALSE)</f>
        <v>125.81</v>
      </c>
      <c r="M998" s="22">
        <f>VLOOKUP(A998,NIFTY!$A:$H,8,FALSE)</f>
        <v>267.52</v>
      </c>
      <c r="N998" s="22">
        <f>VLOOKUP($A998,MIDCAP100!$A:$H,2,FALSE)</f>
        <v>7638.85</v>
      </c>
      <c r="O998" s="22">
        <f>VLOOKUP($A998,SMALLCAP100!$A:$H,2,FALSE)</f>
        <v>3369.9</v>
      </c>
    </row>
    <row r="999" spans="1:15">
      <c r="A999" s="21">
        <v>40987</v>
      </c>
      <c r="B999">
        <v>5257.05</v>
      </c>
      <c r="C999" s="22">
        <f>VLOOKUP(A999,NIFTY!$A:$E,3,FALSE)</f>
        <v>5337.35</v>
      </c>
      <c r="D999" s="22">
        <f>VLOOKUP($A999,NIFTY!$A:$E,4,FALSE)</f>
        <v>5340.7</v>
      </c>
      <c r="E999" s="22">
        <f>VLOOKUP($A999,NIFTY!$A:$E,5,FALSE)</f>
        <v>5238.55</v>
      </c>
      <c r="F999">
        <v>22.97</v>
      </c>
      <c r="G999">
        <v>13239.13</v>
      </c>
      <c r="H999">
        <v>5277.3</v>
      </c>
      <c r="I999">
        <v>50.174999999999997</v>
      </c>
      <c r="J999" s="22">
        <f>VLOOKUP(A999,FII!$A$1:$D$3730,3,FALSE)</f>
        <v>-327.18</v>
      </c>
      <c r="K999" s="22">
        <f>VLOOKUP(A999,FII!$A$1:$D$3730,4,FALSE)</f>
        <v>-154.76</v>
      </c>
      <c r="L999" s="22">
        <f>VLOOKUP(A999,CRUDE!$A:$B,2,FALSE)</f>
        <v>125.71</v>
      </c>
      <c r="M999" s="22">
        <f>VLOOKUP(A999,NIFTY!$A:$H,8,FALSE)</f>
        <v>179.88</v>
      </c>
      <c r="N999" s="22">
        <f>VLOOKUP($A999,MIDCAP100!$A:$H,2,FALSE)</f>
        <v>7559.4</v>
      </c>
      <c r="O999" s="22">
        <f>VLOOKUP($A999,SMALLCAP100!$A:$H,2,FALSE)</f>
        <v>3344.55</v>
      </c>
    </row>
    <row r="1000" spans="1:15">
      <c r="A1000" s="21">
        <v>40988</v>
      </c>
      <c r="B1000">
        <v>5274.85</v>
      </c>
      <c r="C1000" s="22">
        <f>VLOOKUP(A1000,NIFTY!$A:$E,3,FALSE)</f>
        <v>5257.15</v>
      </c>
      <c r="D1000" s="22">
        <f>VLOOKUP($A1000,NIFTY!$A:$E,4,FALSE)</f>
        <v>5297.35</v>
      </c>
      <c r="E1000" s="22">
        <f>VLOOKUP($A1000,NIFTY!$A:$E,5,FALSE)</f>
        <v>5233.25</v>
      </c>
      <c r="F1000">
        <v>21.94</v>
      </c>
      <c r="G1000">
        <v>13170.19</v>
      </c>
      <c r="H1000">
        <v>5297</v>
      </c>
      <c r="I1000">
        <v>50.534999999999997</v>
      </c>
      <c r="J1000" s="22">
        <f>VLOOKUP(A1000,FII!$A$1:$D$3730,3,FALSE)</f>
        <v>-193.32</v>
      </c>
      <c r="K1000" s="22">
        <f>VLOOKUP(A1000,FII!$A$1:$D$3730,4,FALSE)</f>
        <v>240.54</v>
      </c>
      <c r="L1000" s="22">
        <f>VLOOKUP(A1000,CRUDE!$A:$B,2,FALSE)</f>
        <v>124.12</v>
      </c>
      <c r="M1000" s="22">
        <f>VLOOKUP(A1000,NIFTY!$A:$H,8,FALSE)</f>
        <v>181.34</v>
      </c>
      <c r="N1000" s="22">
        <f>VLOOKUP($A1000,MIDCAP100!$A:$H,2,FALSE)</f>
        <v>7637.45</v>
      </c>
      <c r="O1000" s="22">
        <f>VLOOKUP($A1000,SMALLCAP100!$A:$H,2,FALSE)</f>
        <v>3365.6</v>
      </c>
    </row>
    <row r="1001" spans="1:15">
      <c r="A1001" s="21">
        <v>40989</v>
      </c>
      <c r="B1001">
        <v>5364.95</v>
      </c>
      <c r="C1001" s="22">
        <f>VLOOKUP(A1001,NIFTY!$A:$E,3,FALSE)</f>
        <v>5267.2</v>
      </c>
      <c r="D1001" s="22">
        <f>VLOOKUP($A1001,NIFTY!$A:$E,4,FALSE)</f>
        <v>5372.35</v>
      </c>
      <c r="E1001" s="22">
        <f>VLOOKUP($A1001,NIFTY!$A:$E,5,FALSE)</f>
        <v>5256</v>
      </c>
      <c r="F1001">
        <v>21</v>
      </c>
      <c r="G1001">
        <v>13124.62</v>
      </c>
      <c r="H1001">
        <v>5394.5</v>
      </c>
      <c r="I1001">
        <v>50.634999999999998</v>
      </c>
      <c r="J1001" s="22">
        <f>VLOOKUP(A1001,FII!$A$1:$D$3730,3,FALSE)</f>
        <v>-988.61</v>
      </c>
      <c r="K1001" s="22">
        <f>VLOOKUP(A1001,FII!$A$1:$D$3730,4,FALSE)</f>
        <v>-63.7</v>
      </c>
      <c r="L1001" s="22">
        <f>VLOOKUP(A1001,CRUDE!$A:$B,2,FALSE)</f>
        <v>124.2</v>
      </c>
      <c r="M1001" s="22">
        <f>VLOOKUP(A1001,NIFTY!$A:$H,8,FALSE)</f>
        <v>199.79</v>
      </c>
      <c r="N1001" s="22">
        <f>VLOOKUP($A1001,MIDCAP100!$A:$H,2,FALSE)</f>
        <v>7794.75</v>
      </c>
      <c r="O1001" s="22">
        <f>VLOOKUP($A1001,SMALLCAP100!$A:$H,2,FALSE)</f>
        <v>3429.5</v>
      </c>
    </row>
    <row r="1002" spans="1:15">
      <c r="A1002" s="21">
        <v>40990</v>
      </c>
      <c r="B1002">
        <v>5228.45</v>
      </c>
      <c r="C1002" s="22">
        <f>VLOOKUP(A1002,NIFTY!$A:$E,3,FALSE)</f>
        <v>5361.1</v>
      </c>
      <c r="D1002" s="22">
        <f>VLOOKUP($A1002,NIFTY!$A:$E,4,FALSE)</f>
        <v>5385.95</v>
      </c>
      <c r="E1002" s="22">
        <f>VLOOKUP($A1002,NIFTY!$A:$E,5,FALSE)</f>
        <v>5205.6499999999996</v>
      </c>
      <c r="F1002">
        <v>24.77</v>
      </c>
      <c r="G1002">
        <v>13046.14</v>
      </c>
      <c r="H1002">
        <v>5240.05</v>
      </c>
      <c r="I1002">
        <v>51.295000000000002</v>
      </c>
      <c r="J1002" s="22">
        <f>VLOOKUP(A1002,FII!$A$1:$D$3730,3,FALSE)</f>
        <v>-391.05</v>
      </c>
      <c r="K1002" s="22">
        <f>VLOOKUP(A1002,FII!$A$1:$D$3730,4,FALSE)</f>
        <v>210.14</v>
      </c>
      <c r="L1002" s="22">
        <f>VLOOKUP(A1002,CRUDE!$A:$B,2,FALSE)</f>
        <v>123.14</v>
      </c>
      <c r="M1002" s="22">
        <f>VLOOKUP(A1002,NIFTY!$A:$H,8,FALSE)</f>
        <v>205.58</v>
      </c>
      <c r="N1002" s="22">
        <f>VLOOKUP($A1002,MIDCAP100!$A:$H,2,FALSE)</f>
        <v>7610.9</v>
      </c>
      <c r="O1002" s="22">
        <f>VLOOKUP($A1002,SMALLCAP100!$A:$H,2,FALSE)</f>
        <v>3357.95</v>
      </c>
    </row>
    <row r="1003" spans="1:15">
      <c r="A1003" s="21">
        <v>40991</v>
      </c>
      <c r="B1003">
        <v>5278.2</v>
      </c>
      <c r="C1003" s="22">
        <f>VLOOKUP(A1003,NIFTY!$A:$E,3,FALSE)</f>
        <v>5255.65</v>
      </c>
      <c r="D1003" s="22">
        <f>VLOOKUP($A1003,NIFTY!$A:$E,4,FALSE)</f>
        <v>5312</v>
      </c>
      <c r="E1003" s="22">
        <f>VLOOKUP($A1003,NIFTY!$A:$E,5,FALSE)</f>
        <v>5220</v>
      </c>
      <c r="F1003">
        <v>23.34</v>
      </c>
      <c r="G1003">
        <v>13080.73</v>
      </c>
      <c r="H1003">
        <v>5285.35</v>
      </c>
      <c r="I1003">
        <v>51.174999999999997</v>
      </c>
      <c r="J1003" s="22" t="e">
        <f>VLOOKUP(A1003,FII!$A$1:$D$3730,3,FALSE)</f>
        <v>#N/A</v>
      </c>
      <c r="K1003" s="22" t="e">
        <f>VLOOKUP(A1003,FII!$A$1:$D$3730,4,FALSE)</f>
        <v>#N/A</v>
      </c>
      <c r="L1003" s="22">
        <f>VLOOKUP(A1003,CRUDE!$A:$B,2,FALSE)</f>
        <v>125.13</v>
      </c>
      <c r="M1003" s="22">
        <f>VLOOKUP(A1003,NIFTY!$A:$H,8,FALSE)</f>
        <v>172.74</v>
      </c>
      <c r="N1003" s="22">
        <f>VLOOKUP($A1003,MIDCAP100!$A:$H,2,FALSE)</f>
        <v>7671.4</v>
      </c>
      <c r="O1003" s="22">
        <f>VLOOKUP($A1003,SMALLCAP100!$A:$H,2,FALSE)</f>
        <v>3375.7</v>
      </c>
    </row>
    <row r="1004" spans="1:15">
      <c r="A1004" s="21">
        <v>40994</v>
      </c>
      <c r="B1004">
        <v>5184.25</v>
      </c>
      <c r="C1004" s="22">
        <f>VLOOKUP(A1004,NIFTY!$A:$E,3,FALSE)</f>
        <v>5274.35</v>
      </c>
      <c r="D1004" s="22">
        <f>VLOOKUP($A1004,NIFTY!$A:$E,4,FALSE)</f>
        <v>5274.95</v>
      </c>
      <c r="E1004" s="22">
        <f>VLOOKUP($A1004,NIFTY!$A:$E,5,FALSE)</f>
        <v>5174.8999999999996</v>
      </c>
      <c r="F1004">
        <v>26.74</v>
      </c>
      <c r="G1004">
        <v>13241.63</v>
      </c>
      <c r="H1004">
        <v>5191.3</v>
      </c>
      <c r="I1004">
        <v>51.03</v>
      </c>
      <c r="J1004" s="22">
        <f>VLOOKUP(A1004,FII!$A$1:$D$3730,3,FALSE)</f>
        <v>-1434.59</v>
      </c>
      <c r="K1004" s="22">
        <f>VLOOKUP(A1004,FII!$A$1:$D$3730,4,FALSE)</f>
        <v>-159.74</v>
      </c>
      <c r="L1004" s="22">
        <f>VLOOKUP(A1004,CRUDE!$A:$B,2,FALSE)</f>
        <v>125.65</v>
      </c>
      <c r="M1004" s="22">
        <f>VLOOKUP(A1004,NIFTY!$A:$H,8,FALSE)</f>
        <v>169.79</v>
      </c>
      <c r="N1004" s="22">
        <f>VLOOKUP($A1004,MIDCAP100!$A:$H,2,FALSE)</f>
        <v>7551.05</v>
      </c>
      <c r="O1004" s="22">
        <f>VLOOKUP($A1004,SMALLCAP100!$A:$H,2,FALSE)</f>
        <v>3337.9</v>
      </c>
    </row>
    <row r="1005" spans="1:15">
      <c r="A1005" s="21">
        <v>40995</v>
      </c>
      <c r="B1005">
        <v>5243.15</v>
      </c>
      <c r="C1005" s="22">
        <f>VLOOKUP(A1005,NIFTY!$A:$E,3,FALSE)</f>
        <v>5242.95</v>
      </c>
      <c r="D1005" s="22">
        <f>VLOOKUP($A1005,NIFTY!$A:$E,4,FALSE)</f>
        <v>5277.95</v>
      </c>
      <c r="E1005" s="22">
        <f>VLOOKUP($A1005,NIFTY!$A:$E,5,FALSE)</f>
        <v>5184.6499999999996</v>
      </c>
      <c r="F1005">
        <v>25.05</v>
      </c>
      <c r="G1005">
        <v>13197.73</v>
      </c>
      <c r="H1005">
        <v>5251.75</v>
      </c>
      <c r="I1005">
        <v>50.67</v>
      </c>
      <c r="J1005" s="22">
        <f>VLOOKUP(A1005,FII!$A$1:$D$3730,3,FALSE)</f>
        <v>-555.85</v>
      </c>
      <c r="K1005" s="22">
        <f>VLOOKUP(A1005,FII!$A$1:$D$3730,4,FALSE)</f>
        <v>673.02</v>
      </c>
      <c r="L1005" s="22">
        <f>VLOOKUP(A1005,CRUDE!$A:$B,2,FALSE)</f>
        <v>125.54</v>
      </c>
      <c r="M1005" s="22">
        <f>VLOOKUP(A1005,NIFTY!$A:$H,8,FALSE)</f>
        <v>208.78</v>
      </c>
      <c r="N1005" s="22">
        <f>VLOOKUP($A1005,MIDCAP100!$A:$H,2,FALSE)</f>
        <v>7581.55</v>
      </c>
      <c r="O1005" s="22">
        <f>VLOOKUP($A1005,SMALLCAP100!$A:$H,2,FALSE)</f>
        <v>3328.15</v>
      </c>
    </row>
    <row r="1006" spans="1:15">
      <c r="A1006" s="21">
        <v>40996</v>
      </c>
      <c r="B1006">
        <v>5194.75</v>
      </c>
      <c r="C1006" s="22">
        <f>VLOOKUP(A1006,NIFTY!$A:$E,3,FALSE)</f>
        <v>5231.7</v>
      </c>
      <c r="D1006" s="22">
        <f>VLOOKUP($A1006,NIFTY!$A:$E,4,FALSE)</f>
        <v>5236.55</v>
      </c>
      <c r="E1006" s="22">
        <f>VLOOKUP($A1006,NIFTY!$A:$E,5,FALSE)</f>
        <v>5169.6000000000004</v>
      </c>
      <c r="F1006">
        <v>24.87</v>
      </c>
      <c r="G1006">
        <v>13126.21</v>
      </c>
      <c r="H1006">
        <v>5197.3999999999996</v>
      </c>
      <c r="I1006">
        <v>50.78</v>
      </c>
      <c r="J1006" s="22">
        <f>VLOOKUP(A1006,FII!$A$1:$D$3730,3,FALSE)</f>
        <v>173.36</v>
      </c>
      <c r="K1006" s="22">
        <f>VLOOKUP(A1006,FII!$A$1:$D$3730,4,FALSE)</f>
        <v>282.20999999999998</v>
      </c>
      <c r="L1006" s="22">
        <f>VLOOKUP(A1006,CRUDE!$A:$B,2,FALSE)</f>
        <v>124.16</v>
      </c>
      <c r="M1006" s="22">
        <f>VLOOKUP(A1006,NIFTY!$A:$H,8,FALSE)</f>
        <v>145.80000000000001</v>
      </c>
      <c r="N1006" s="22">
        <f>VLOOKUP($A1006,MIDCAP100!$A:$H,2,FALSE)</f>
        <v>7498.35</v>
      </c>
      <c r="O1006" s="22">
        <f>VLOOKUP($A1006,SMALLCAP100!$A:$H,2,FALSE)</f>
        <v>3298.4</v>
      </c>
    </row>
    <row r="1007" spans="1:15">
      <c r="A1007" s="21">
        <v>40997</v>
      </c>
      <c r="B1007">
        <v>5178.8500000000004</v>
      </c>
      <c r="C1007" s="22">
        <f>VLOOKUP(A1007,NIFTY!$A:$E,3,FALSE)</f>
        <v>5145.95</v>
      </c>
      <c r="D1007" s="22">
        <f>VLOOKUP($A1007,NIFTY!$A:$E,4,FALSE)</f>
        <v>5194.3</v>
      </c>
      <c r="E1007" s="22">
        <f>VLOOKUP($A1007,NIFTY!$A:$E,5,FALSE)</f>
        <v>5135.95</v>
      </c>
      <c r="F1007">
        <v>24.33</v>
      </c>
      <c r="G1007">
        <v>13145.82</v>
      </c>
      <c r="H1007">
        <v>5178.8500000000004</v>
      </c>
      <c r="I1007">
        <v>51.344999999999999</v>
      </c>
      <c r="J1007" s="22">
        <f>VLOOKUP(A1007,FII!$A$1:$D$3730,3,FALSE)</f>
        <v>-540.28</v>
      </c>
      <c r="K1007" s="22">
        <f>VLOOKUP(A1007,FII!$A$1:$D$3730,4,FALSE)</f>
        <v>680.91</v>
      </c>
      <c r="L1007" s="22">
        <f>VLOOKUP(A1007,CRUDE!$A:$B,2,FALSE)</f>
        <v>122.39</v>
      </c>
      <c r="M1007" s="22">
        <f>VLOOKUP(A1007,NIFTY!$A:$H,8,FALSE)</f>
        <v>242.56</v>
      </c>
      <c r="N1007" s="22">
        <f>VLOOKUP($A1007,MIDCAP100!$A:$H,2,FALSE)</f>
        <v>7517.7</v>
      </c>
      <c r="O1007" s="22">
        <f>VLOOKUP($A1007,SMALLCAP100!$A:$H,2,FALSE)</f>
        <v>3301.65</v>
      </c>
    </row>
    <row r="1008" spans="1:15">
      <c r="A1008" s="21">
        <v>40998</v>
      </c>
      <c r="B1008">
        <v>5295.55</v>
      </c>
      <c r="C1008" s="22">
        <f>VLOOKUP(A1008,NIFTY!$A:$E,3,FALSE)</f>
        <v>5206.6000000000004</v>
      </c>
      <c r="D1008" s="22">
        <f>VLOOKUP($A1008,NIFTY!$A:$E,4,FALSE)</f>
        <v>5307.1</v>
      </c>
      <c r="E1008" s="22">
        <f>VLOOKUP($A1008,NIFTY!$A:$E,5,FALSE)</f>
        <v>5203.6499999999996</v>
      </c>
      <c r="F1008">
        <v>22.38</v>
      </c>
      <c r="G1008">
        <v>13212.04</v>
      </c>
      <c r="H1008">
        <v>5333.25</v>
      </c>
      <c r="I1008">
        <v>50.875</v>
      </c>
      <c r="J1008" s="22">
        <f>VLOOKUP(A1008,FII!$A$1:$D$3730,3,FALSE)</f>
        <v>192.11</v>
      </c>
      <c r="K1008" s="22">
        <f>VLOOKUP(A1008,FII!$A$1:$D$3730,4,FALSE)</f>
        <v>-113.13</v>
      </c>
      <c r="L1008" s="22">
        <f>VLOOKUP(A1008,CRUDE!$A:$B,2,FALSE)</f>
        <v>122.88</v>
      </c>
      <c r="M1008" s="22">
        <f>VLOOKUP(A1008,NIFTY!$A:$H,8,FALSE)</f>
        <v>164.79</v>
      </c>
      <c r="N1008" s="22">
        <f>VLOOKUP($A1008,MIDCAP100!$A:$H,2,FALSE)</f>
        <v>7711.4</v>
      </c>
      <c r="O1008" s="22">
        <f>VLOOKUP($A1008,SMALLCAP100!$A:$H,2,FALSE)</f>
        <v>3386</v>
      </c>
    </row>
    <row r="1009" spans="1:15">
      <c r="A1009" s="21">
        <v>41001</v>
      </c>
      <c r="B1009">
        <v>5317.9</v>
      </c>
      <c r="C1009" s="22">
        <f>VLOOKUP(A1009,NIFTY!$A:$E,3,FALSE)</f>
        <v>5296.35</v>
      </c>
      <c r="D1009" s="22">
        <f>VLOOKUP($A1009,NIFTY!$A:$E,4,FALSE)</f>
        <v>5331.55</v>
      </c>
      <c r="E1009" s="22">
        <f>VLOOKUP($A1009,NIFTY!$A:$E,5,FALSE)</f>
        <v>5278.8</v>
      </c>
      <c r="F1009">
        <v>20.88</v>
      </c>
      <c r="G1009">
        <v>13264.49</v>
      </c>
      <c r="H1009">
        <v>5350.65</v>
      </c>
      <c r="I1009">
        <v>50.8</v>
      </c>
      <c r="J1009" s="22" t="e">
        <f>VLOOKUP(A1009,FII!$A$1:$D$3730,3,FALSE)</f>
        <v>#N/A</v>
      </c>
      <c r="K1009" s="22" t="e">
        <f>VLOOKUP(A1009,FII!$A$1:$D$3730,4,FALSE)</f>
        <v>#N/A</v>
      </c>
      <c r="L1009" s="22">
        <f>VLOOKUP(A1009,CRUDE!$A:$B,2,FALSE)</f>
        <v>125.43</v>
      </c>
      <c r="M1009" s="22">
        <f>VLOOKUP(A1009,NIFTY!$A:$H,8,FALSE)</f>
        <v>134.54</v>
      </c>
      <c r="N1009" s="22">
        <f>VLOOKUP($A1009,MIDCAP100!$A:$H,2,FALSE)</f>
        <v>7767.15</v>
      </c>
      <c r="O1009" s="22">
        <f>VLOOKUP($A1009,SMALLCAP100!$A:$H,2,FALSE)</f>
        <v>3445.85</v>
      </c>
    </row>
    <row r="1010" spans="1:15">
      <c r="A1010" s="21">
        <v>41002</v>
      </c>
      <c r="B1010">
        <v>5358.5</v>
      </c>
      <c r="C1010" s="22">
        <f>VLOOKUP(A1010,NIFTY!$A:$E,3,FALSE)</f>
        <v>5353.2</v>
      </c>
      <c r="D1010" s="22">
        <f>VLOOKUP($A1010,NIFTY!$A:$E,4,FALSE)</f>
        <v>5378.75</v>
      </c>
      <c r="E1010" s="22">
        <f>VLOOKUP($A1010,NIFTY!$A:$E,5,FALSE)</f>
        <v>5344.45</v>
      </c>
      <c r="F1010">
        <v>20.010000000000002</v>
      </c>
      <c r="G1010">
        <v>13199.55</v>
      </c>
      <c r="H1010">
        <v>5383.25</v>
      </c>
      <c r="I1010">
        <v>50.56</v>
      </c>
      <c r="J1010" s="22">
        <f>VLOOKUP(A1010,FII!$A$1:$D$3730,3,FALSE)</f>
        <v>541.1</v>
      </c>
      <c r="K1010" s="22">
        <f>VLOOKUP(A1010,FII!$A$1:$D$3730,4,FALSE)</f>
        <v>125.29</v>
      </c>
      <c r="L1010" s="22">
        <f>VLOOKUP(A1010,CRUDE!$A:$B,2,FALSE)</f>
        <v>124.86</v>
      </c>
      <c r="M1010" s="22">
        <f>VLOOKUP(A1010,NIFTY!$A:$H,8,FALSE)</f>
        <v>152.5</v>
      </c>
      <c r="N1010" s="22">
        <f>VLOOKUP($A1010,MIDCAP100!$A:$H,2,FALSE)</f>
        <v>7823.5</v>
      </c>
      <c r="O1010" s="22">
        <f>VLOOKUP($A1010,SMALLCAP100!$A:$H,2,FALSE)</f>
        <v>3484.6</v>
      </c>
    </row>
    <row r="1011" spans="1:15">
      <c r="A1011" s="21">
        <v>41003</v>
      </c>
      <c r="B1011">
        <v>5322.9</v>
      </c>
      <c r="C1011" s="22">
        <f>VLOOKUP(A1011,NIFTY!$A:$E,3,FALSE)</f>
        <v>5328.65</v>
      </c>
      <c r="D1011" s="22">
        <f>VLOOKUP($A1011,NIFTY!$A:$E,4,FALSE)</f>
        <v>5338.4</v>
      </c>
      <c r="E1011" s="22">
        <f>VLOOKUP($A1011,NIFTY!$A:$E,5,FALSE)</f>
        <v>5305.3</v>
      </c>
      <c r="F1011">
        <v>20.63</v>
      </c>
      <c r="G1011">
        <v>13074.75</v>
      </c>
      <c r="H1011">
        <v>5344.55</v>
      </c>
      <c r="I1011">
        <v>51.05</v>
      </c>
      <c r="J1011" s="22">
        <f>VLOOKUP(A1011,FII!$A$1:$D$3730,3,FALSE)</f>
        <v>-168.37</v>
      </c>
      <c r="K1011" s="22">
        <f>VLOOKUP(A1011,FII!$A$1:$D$3730,4,FALSE)</f>
        <v>-151.06</v>
      </c>
      <c r="L1011" s="22">
        <f>VLOOKUP(A1011,CRUDE!$A:$B,2,FALSE)</f>
        <v>122.34</v>
      </c>
      <c r="M1011" s="22">
        <f>VLOOKUP(A1011,NIFTY!$A:$H,8,FALSE)</f>
        <v>122.11</v>
      </c>
      <c r="N1011" s="22">
        <f>VLOOKUP($A1011,MIDCAP100!$A:$H,2,FALSE)</f>
        <v>7810.15</v>
      </c>
      <c r="O1011" s="22">
        <f>VLOOKUP($A1011,SMALLCAP100!$A:$H,2,FALSE)</f>
        <v>3492.05</v>
      </c>
    </row>
    <row r="1012" spans="1:15">
      <c r="A1012" s="21">
        <v>41008</v>
      </c>
      <c r="B1012">
        <v>5234.3999999999996</v>
      </c>
      <c r="C1012" s="22">
        <f>VLOOKUP(A1012,NIFTY!$A:$E,3,FALSE)</f>
        <v>5282.5</v>
      </c>
      <c r="D1012" s="22">
        <f>VLOOKUP($A1012,NIFTY!$A:$E,4,FALSE)</f>
        <v>5287.9</v>
      </c>
      <c r="E1012" s="22">
        <f>VLOOKUP($A1012,NIFTY!$A:$E,5,FALSE)</f>
        <v>5228</v>
      </c>
      <c r="F1012">
        <v>22.33</v>
      </c>
      <c r="G1012">
        <v>12929.59</v>
      </c>
      <c r="H1012">
        <v>5253</v>
      </c>
      <c r="I1012">
        <v>51.195</v>
      </c>
      <c r="J1012" s="22">
        <f>VLOOKUP(A1012,FII!$A$1:$D$3730,3,FALSE)</f>
        <v>-1091.98</v>
      </c>
      <c r="K1012" s="22">
        <f>VLOOKUP(A1012,FII!$A$1:$D$3730,4,FALSE)</f>
        <v>-260.51</v>
      </c>
      <c r="L1012" s="22">
        <f>VLOOKUP(A1012,CRUDE!$A:$B,2,FALSE)</f>
        <v>122.67</v>
      </c>
      <c r="M1012" s="22">
        <f>VLOOKUP(A1012,NIFTY!$A:$H,8,FALSE)</f>
        <v>111.92</v>
      </c>
      <c r="N1012" s="22">
        <f>VLOOKUP($A1012,MIDCAP100!$A:$H,2,FALSE)</f>
        <v>7671.9</v>
      </c>
      <c r="O1012" s="22">
        <f>VLOOKUP($A1012,SMALLCAP100!$A:$H,2,FALSE)</f>
        <v>3436.3</v>
      </c>
    </row>
    <row r="1013" spans="1:15">
      <c r="A1013" s="21">
        <v>41009</v>
      </c>
      <c r="B1013">
        <v>5243.6</v>
      </c>
      <c r="C1013" s="22">
        <f>VLOOKUP(A1013,NIFTY!$A:$E,3,FALSE)</f>
        <v>5254.1</v>
      </c>
      <c r="D1013" s="22">
        <f>VLOOKUP($A1013,NIFTY!$A:$E,4,FALSE)</f>
        <v>5255.8</v>
      </c>
      <c r="E1013" s="22">
        <f>VLOOKUP($A1013,NIFTY!$A:$E,5,FALSE)</f>
        <v>5211.8500000000004</v>
      </c>
      <c r="F1013">
        <v>21.92</v>
      </c>
      <c r="G1013">
        <v>12715.93</v>
      </c>
      <c r="H1013">
        <v>5266.15</v>
      </c>
      <c r="I1013">
        <v>51.484999999999999</v>
      </c>
      <c r="J1013" s="22">
        <f>VLOOKUP(A1013,FII!$A$1:$D$3730,3,FALSE)</f>
        <v>-687.25</v>
      </c>
      <c r="K1013" s="22">
        <f>VLOOKUP(A1013,FII!$A$1:$D$3730,4,FALSE)</f>
        <v>245.67</v>
      </c>
      <c r="L1013" s="22">
        <f>VLOOKUP(A1013,CRUDE!$A:$B,2,FALSE)</f>
        <v>119.88</v>
      </c>
      <c r="M1013" s="22">
        <f>VLOOKUP(A1013,NIFTY!$A:$H,8,FALSE)</f>
        <v>156.11000000000001</v>
      </c>
      <c r="N1013" s="22">
        <f>VLOOKUP($A1013,MIDCAP100!$A:$H,2,FALSE)</f>
        <v>7641.3</v>
      </c>
      <c r="O1013" s="22">
        <f>VLOOKUP($A1013,SMALLCAP100!$A:$H,2,FALSE)</f>
        <v>3435.85</v>
      </c>
    </row>
    <row r="1014" spans="1:15">
      <c r="A1014" s="21">
        <v>41010</v>
      </c>
      <c r="B1014">
        <v>5226.8500000000004</v>
      </c>
      <c r="C1014" s="22">
        <f>VLOOKUP(A1014,NIFTY!$A:$E,3,FALSE)</f>
        <v>5209.45</v>
      </c>
      <c r="D1014" s="22">
        <f>VLOOKUP($A1014,NIFTY!$A:$E,4,FALSE)</f>
        <v>5263.65</v>
      </c>
      <c r="E1014" s="22">
        <f>VLOOKUP($A1014,NIFTY!$A:$E,5,FALSE)</f>
        <v>5190.8</v>
      </c>
      <c r="F1014">
        <v>22.29</v>
      </c>
      <c r="G1014">
        <v>12805.39</v>
      </c>
      <c r="H1014">
        <v>5251.35</v>
      </c>
      <c r="I1014">
        <v>51.465000000000003</v>
      </c>
      <c r="J1014" s="22">
        <f>VLOOKUP(A1014,FII!$A$1:$D$3730,3,FALSE)</f>
        <v>-311.10000000000002</v>
      </c>
      <c r="K1014" s="22">
        <f>VLOOKUP(A1014,FII!$A$1:$D$3730,4,FALSE)</f>
        <v>143.87</v>
      </c>
      <c r="L1014" s="22">
        <f>VLOOKUP(A1014,CRUDE!$A:$B,2,FALSE)</f>
        <v>120.18</v>
      </c>
      <c r="M1014" s="22">
        <f>VLOOKUP(A1014,NIFTY!$A:$H,8,FALSE)</f>
        <v>167.01</v>
      </c>
      <c r="N1014" s="22">
        <f>VLOOKUP($A1014,MIDCAP100!$A:$H,2,FALSE)</f>
        <v>7594.05</v>
      </c>
      <c r="O1014" s="22">
        <f>VLOOKUP($A1014,SMALLCAP100!$A:$H,2,FALSE)</f>
        <v>3416.35</v>
      </c>
    </row>
    <row r="1015" spans="1:15">
      <c r="A1015" s="21">
        <v>41011</v>
      </c>
      <c r="B1015">
        <v>5276.85</v>
      </c>
      <c r="C1015" s="22">
        <f>VLOOKUP(A1015,NIFTY!$A:$E,3,FALSE)</f>
        <v>5246.75</v>
      </c>
      <c r="D1015" s="22">
        <f>VLOOKUP($A1015,NIFTY!$A:$E,4,FALSE)</f>
        <v>5290.6</v>
      </c>
      <c r="E1015" s="22">
        <f>VLOOKUP($A1015,NIFTY!$A:$E,5,FALSE)</f>
        <v>5246.75</v>
      </c>
      <c r="F1015">
        <v>21.78</v>
      </c>
      <c r="G1015">
        <v>12986.58</v>
      </c>
      <c r="H1015">
        <v>5290.65</v>
      </c>
      <c r="I1015">
        <v>51.234999999999999</v>
      </c>
      <c r="J1015" s="22">
        <f>VLOOKUP(A1015,FII!$A$1:$D$3730,3,FALSE)</f>
        <v>192.66</v>
      </c>
      <c r="K1015" s="22">
        <f>VLOOKUP(A1015,FII!$A$1:$D$3730,4,FALSE)</f>
        <v>13.3</v>
      </c>
      <c r="L1015" s="22">
        <f>VLOOKUP(A1015,CRUDE!$A:$B,2,FALSE)</f>
        <v>121.71</v>
      </c>
      <c r="M1015" s="22">
        <f>VLOOKUP(A1015,NIFTY!$A:$H,8,FALSE)</f>
        <v>152.68</v>
      </c>
      <c r="N1015" s="22">
        <f>VLOOKUP($A1015,MIDCAP100!$A:$H,2,FALSE)</f>
        <v>7652</v>
      </c>
      <c r="O1015" s="22">
        <f>VLOOKUP($A1015,SMALLCAP100!$A:$H,2,FALSE)</f>
        <v>3445.25</v>
      </c>
    </row>
    <row r="1016" spans="1:15">
      <c r="A1016" s="21">
        <v>41012</v>
      </c>
      <c r="B1016">
        <v>5207.45</v>
      </c>
      <c r="C1016" s="22">
        <f>VLOOKUP(A1016,NIFTY!$A:$E,3,FALSE)</f>
        <v>5255.7</v>
      </c>
      <c r="D1016" s="22">
        <f>VLOOKUP($A1016,NIFTY!$A:$E,4,FALSE)</f>
        <v>5306.75</v>
      </c>
      <c r="E1016" s="22">
        <f>VLOOKUP($A1016,NIFTY!$A:$E,5,FALSE)</f>
        <v>5185.3999999999996</v>
      </c>
      <c r="F1016">
        <v>22.75</v>
      </c>
      <c r="G1016">
        <v>12849.59</v>
      </c>
      <c r="H1016">
        <v>5221.1000000000004</v>
      </c>
      <c r="I1016">
        <v>51.55</v>
      </c>
      <c r="J1016" s="22">
        <f>VLOOKUP(A1016,FII!$A$1:$D$3730,3,FALSE)</f>
        <v>214.5</v>
      </c>
      <c r="K1016" s="22">
        <f>VLOOKUP(A1016,FII!$A$1:$D$3730,4,FALSE)</f>
        <v>-104.75</v>
      </c>
      <c r="L1016" s="22">
        <f>VLOOKUP(A1016,CRUDE!$A:$B,2,FALSE)</f>
        <v>121.83</v>
      </c>
      <c r="M1016" s="22">
        <f>VLOOKUP(A1016,NIFTY!$A:$H,8,FALSE)</f>
        <v>164.23</v>
      </c>
      <c r="N1016" s="22">
        <f>VLOOKUP($A1016,MIDCAP100!$A:$H,2,FALSE)</f>
        <v>7579.6</v>
      </c>
      <c r="O1016" s="22">
        <f>VLOOKUP($A1016,SMALLCAP100!$A:$H,2,FALSE)</f>
        <v>3420.6</v>
      </c>
    </row>
    <row r="1017" spans="1:15">
      <c r="A1017" s="21">
        <v>41015</v>
      </c>
      <c r="B1017">
        <v>5226.2</v>
      </c>
      <c r="C1017" s="22">
        <f>VLOOKUP(A1017,NIFTY!$A:$E,3,FALSE)</f>
        <v>5190.6000000000004</v>
      </c>
      <c r="D1017" s="22">
        <f>VLOOKUP($A1017,NIFTY!$A:$E,4,FALSE)</f>
        <v>5233.5</v>
      </c>
      <c r="E1017" s="22">
        <f>VLOOKUP($A1017,NIFTY!$A:$E,5,FALSE)</f>
        <v>5183.5</v>
      </c>
      <c r="F1017">
        <v>22.23</v>
      </c>
      <c r="G1017">
        <v>12921.41</v>
      </c>
      <c r="H1017">
        <v>5248.45</v>
      </c>
      <c r="I1017">
        <v>51.615000000000002</v>
      </c>
      <c r="J1017" s="22">
        <f>VLOOKUP(A1017,FII!$A$1:$D$3730,3,FALSE)</f>
        <v>-333.58</v>
      </c>
      <c r="K1017" s="22">
        <f>VLOOKUP(A1017,FII!$A$1:$D$3730,4,FALSE)</f>
        <v>101.86</v>
      </c>
      <c r="L1017" s="22">
        <f>VLOOKUP(A1017,CRUDE!$A:$B,2,FALSE)</f>
        <v>118.68</v>
      </c>
      <c r="M1017" s="22">
        <f>VLOOKUP(A1017,NIFTY!$A:$H,8,FALSE)</f>
        <v>119.73</v>
      </c>
      <c r="N1017" s="22">
        <f>VLOOKUP($A1017,MIDCAP100!$A:$H,2,FALSE)</f>
        <v>7604.4</v>
      </c>
      <c r="O1017" s="22">
        <f>VLOOKUP($A1017,SMALLCAP100!$A:$H,2,FALSE)</f>
        <v>3453.6</v>
      </c>
    </row>
    <row r="1018" spans="1:15">
      <c r="A1018" s="21">
        <v>41016</v>
      </c>
      <c r="B1018">
        <v>5289.7</v>
      </c>
      <c r="C1018" s="22">
        <f>VLOOKUP(A1018,NIFTY!$A:$E,3,FALSE)</f>
        <v>5266.6</v>
      </c>
      <c r="D1018" s="22">
        <f>VLOOKUP($A1018,NIFTY!$A:$E,4,FALSE)</f>
        <v>5298.2</v>
      </c>
      <c r="E1018" s="22">
        <f>VLOOKUP($A1018,NIFTY!$A:$E,5,FALSE)</f>
        <v>5208.3500000000004</v>
      </c>
      <c r="F1018">
        <v>20.309999999999999</v>
      </c>
      <c r="G1018">
        <v>13115.54</v>
      </c>
      <c r="H1018">
        <v>5319.6</v>
      </c>
      <c r="I1018">
        <v>51.395000000000003</v>
      </c>
      <c r="J1018" s="22">
        <f>VLOOKUP(A1018,FII!$A$1:$D$3730,3,FALSE)</f>
        <v>503.41</v>
      </c>
      <c r="K1018" s="22">
        <f>VLOOKUP(A1018,FII!$A$1:$D$3730,4,FALSE)</f>
        <v>-43.65</v>
      </c>
      <c r="L1018" s="22">
        <f>VLOOKUP(A1018,CRUDE!$A:$B,2,FALSE)</f>
        <v>118.78</v>
      </c>
      <c r="M1018" s="22">
        <f>VLOOKUP(A1018,NIFTY!$A:$H,8,FALSE)</f>
        <v>178.9</v>
      </c>
      <c r="N1018" s="22">
        <f>VLOOKUP($A1018,MIDCAP100!$A:$H,2,FALSE)</f>
        <v>7672</v>
      </c>
      <c r="O1018" s="22">
        <f>VLOOKUP($A1018,SMALLCAP100!$A:$H,2,FALSE)</f>
        <v>3480.15</v>
      </c>
    </row>
    <row r="1019" spans="1:15">
      <c r="A1019" s="21">
        <v>41017</v>
      </c>
      <c r="B1019">
        <v>5300</v>
      </c>
      <c r="C1019" s="22">
        <f>VLOOKUP(A1019,NIFTY!$A:$E,3,FALSE)</f>
        <v>5320.7</v>
      </c>
      <c r="D1019" s="22">
        <f>VLOOKUP($A1019,NIFTY!$A:$E,4,FALSE)</f>
        <v>5342</v>
      </c>
      <c r="E1019" s="22">
        <f>VLOOKUP($A1019,NIFTY!$A:$E,5,FALSE)</f>
        <v>5293.45</v>
      </c>
      <c r="F1019">
        <v>20.03</v>
      </c>
      <c r="G1019">
        <v>13032.75</v>
      </c>
      <c r="H1019">
        <v>5322.7</v>
      </c>
      <c r="I1019">
        <v>51.73</v>
      </c>
      <c r="J1019" s="22">
        <f>VLOOKUP(A1019,FII!$A$1:$D$3730,3,FALSE)</f>
        <v>589.46</v>
      </c>
      <c r="K1019" s="22">
        <f>VLOOKUP(A1019,FII!$A$1:$D$3730,4,FALSE)</f>
        <v>-297</v>
      </c>
      <c r="L1019" s="22">
        <f>VLOOKUP(A1019,CRUDE!$A:$B,2,FALSE)</f>
        <v>117.97</v>
      </c>
      <c r="M1019" s="22">
        <f>VLOOKUP(A1019,NIFTY!$A:$H,8,FALSE)</f>
        <v>152.74</v>
      </c>
      <c r="N1019" s="22">
        <f>VLOOKUP($A1019,MIDCAP100!$A:$H,2,FALSE)</f>
        <v>7700.05</v>
      </c>
      <c r="O1019" s="22">
        <f>VLOOKUP($A1019,SMALLCAP100!$A:$H,2,FALSE)</f>
        <v>3495.35</v>
      </c>
    </row>
    <row r="1020" spans="1:15">
      <c r="A1020" s="21">
        <v>41018</v>
      </c>
      <c r="B1020">
        <v>5332.4</v>
      </c>
      <c r="C1020" s="22">
        <f>VLOOKUP(A1020,NIFTY!$A:$E,3,FALSE)</f>
        <v>5320.6</v>
      </c>
      <c r="D1020" s="22">
        <f>VLOOKUP($A1020,NIFTY!$A:$E,4,FALSE)</f>
        <v>5342.45</v>
      </c>
      <c r="E1020" s="22">
        <f>VLOOKUP($A1020,NIFTY!$A:$E,5,FALSE)</f>
        <v>5291.3</v>
      </c>
      <c r="F1020">
        <v>19.350000000000001</v>
      </c>
      <c r="G1020">
        <v>12964.1</v>
      </c>
      <c r="H1020">
        <v>5356.2</v>
      </c>
      <c r="I1020">
        <v>52.085000000000001</v>
      </c>
      <c r="J1020" s="22">
        <f>VLOOKUP(A1020,FII!$A$1:$D$3730,3,FALSE)</f>
        <v>653.11</v>
      </c>
      <c r="K1020" s="22">
        <f>VLOOKUP(A1020,FII!$A$1:$D$3730,4,FALSE)</f>
        <v>-371.46</v>
      </c>
      <c r="L1020" s="22">
        <f>VLOOKUP(A1020,CRUDE!$A:$B,2,FALSE)</f>
        <v>118</v>
      </c>
      <c r="M1020" s="22">
        <f>VLOOKUP(A1020,NIFTY!$A:$H,8,FALSE)</f>
        <v>133.55000000000001</v>
      </c>
      <c r="N1020" s="22">
        <f>VLOOKUP($A1020,MIDCAP100!$A:$H,2,FALSE)</f>
        <v>7697.65</v>
      </c>
      <c r="O1020" s="22">
        <f>VLOOKUP($A1020,SMALLCAP100!$A:$H,2,FALSE)</f>
        <v>3514.45</v>
      </c>
    </row>
    <row r="1021" spans="1:15">
      <c r="A1021" s="21">
        <v>41019</v>
      </c>
      <c r="B1021">
        <v>5290.85</v>
      </c>
      <c r="C1021" s="22">
        <f>VLOOKUP(A1021,NIFTY!$A:$E,3,FALSE)</f>
        <v>5313.95</v>
      </c>
      <c r="D1021" s="22">
        <f>VLOOKUP($A1021,NIFTY!$A:$E,4,FALSE)</f>
        <v>5336.15</v>
      </c>
      <c r="E1021" s="22">
        <f>VLOOKUP($A1021,NIFTY!$A:$E,5,FALSE)</f>
        <v>5245.45</v>
      </c>
      <c r="F1021">
        <v>20.09</v>
      </c>
      <c r="G1021">
        <v>13029.26</v>
      </c>
      <c r="H1021">
        <v>5302</v>
      </c>
      <c r="I1021">
        <v>52.075000000000003</v>
      </c>
      <c r="J1021" s="22">
        <f>VLOOKUP(A1021,FII!$A$1:$D$3730,3,FALSE)</f>
        <v>-102.69</v>
      </c>
      <c r="K1021" s="22">
        <f>VLOOKUP(A1021,FII!$A$1:$D$3730,4,FALSE)</f>
        <v>-498.84</v>
      </c>
      <c r="L1021" s="22">
        <f>VLOOKUP(A1021,CRUDE!$A:$B,2,FALSE)</f>
        <v>118.76</v>
      </c>
      <c r="M1021" s="22">
        <f>VLOOKUP(A1021,NIFTY!$A:$H,8,FALSE)</f>
        <v>135.25</v>
      </c>
      <c r="N1021" s="22">
        <f>VLOOKUP($A1021,MIDCAP100!$A:$H,2,FALSE)</f>
        <v>7626.4</v>
      </c>
      <c r="O1021" s="22">
        <f>VLOOKUP($A1021,SMALLCAP100!$A:$H,2,FALSE)</f>
        <v>3486.35</v>
      </c>
    </row>
    <row r="1022" spans="1:15">
      <c r="A1022" s="21">
        <v>41022</v>
      </c>
      <c r="B1022">
        <v>5200.6000000000004</v>
      </c>
      <c r="C1022" s="22">
        <f>VLOOKUP(A1022,NIFTY!$A:$E,3,FALSE)</f>
        <v>5277.4</v>
      </c>
      <c r="D1022" s="22">
        <f>VLOOKUP($A1022,NIFTY!$A:$E,4,FALSE)</f>
        <v>5310.55</v>
      </c>
      <c r="E1022" s="22">
        <f>VLOOKUP($A1022,NIFTY!$A:$E,5,FALSE)</f>
        <v>5187.1499999999996</v>
      </c>
      <c r="F1022">
        <v>21.57</v>
      </c>
      <c r="G1022">
        <v>12927.17</v>
      </c>
      <c r="H1022">
        <v>5198.6000000000004</v>
      </c>
      <c r="I1022">
        <v>52.384999999999998</v>
      </c>
      <c r="J1022" s="22">
        <f>VLOOKUP(A1022,FII!$A$1:$D$3730,3,FALSE)</f>
        <v>-508.25</v>
      </c>
      <c r="K1022" s="22">
        <f>VLOOKUP(A1022,FII!$A$1:$D$3730,4,FALSE)</f>
        <v>-177.32</v>
      </c>
      <c r="L1022" s="22">
        <f>VLOOKUP(A1022,CRUDE!$A:$B,2,FALSE)</f>
        <v>118.71</v>
      </c>
      <c r="M1022" s="22">
        <f>VLOOKUP(A1022,NIFTY!$A:$H,8,FALSE)</f>
        <v>138.04</v>
      </c>
      <c r="N1022" s="22">
        <f>VLOOKUP($A1022,MIDCAP100!$A:$H,2,FALSE)</f>
        <v>7509.1</v>
      </c>
      <c r="O1022" s="22">
        <f>VLOOKUP($A1022,SMALLCAP100!$A:$H,2,FALSE)</f>
        <v>3429.55</v>
      </c>
    </row>
    <row r="1023" spans="1:15">
      <c r="A1023" s="21">
        <v>41023</v>
      </c>
      <c r="B1023">
        <v>5222.6499999999996</v>
      </c>
      <c r="C1023" s="22">
        <f>VLOOKUP(A1023,NIFTY!$A:$E,3,FALSE)</f>
        <v>5215.8999999999996</v>
      </c>
      <c r="D1023" s="22">
        <f>VLOOKUP($A1023,NIFTY!$A:$E,4,FALSE)</f>
        <v>5232.3500000000004</v>
      </c>
      <c r="E1023" s="22">
        <f>VLOOKUP($A1023,NIFTY!$A:$E,5,FALSE)</f>
        <v>5180.3500000000004</v>
      </c>
      <c r="F1023">
        <v>19.25</v>
      </c>
      <c r="G1023">
        <v>13001.56</v>
      </c>
      <c r="H1023">
        <v>5224.3500000000004</v>
      </c>
      <c r="I1023">
        <v>52.59</v>
      </c>
      <c r="J1023" s="22">
        <f>VLOOKUP(A1023,FII!$A$1:$D$3730,3,FALSE)</f>
        <v>-32.83</v>
      </c>
      <c r="K1023" s="22">
        <f>VLOOKUP(A1023,FII!$A$1:$D$3730,4,FALSE)</f>
        <v>138.79</v>
      </c>
      <c r="L1023" s="22">
        <f>VLOOKUP(A1023,CRUDE!$A:$B,2,FALSE)</f>
        <v>118.16</v>
      </c>
      <c r="M1023" s="22">
        <f>VLOOKUP(A1023,NIFTY!$A:$H,8,FALSE)</f>
        <v>155.68</v>
      </c>
      <c r="N1023" s="22">
        <f>VLOOKUP($A1023,MIDCAP100!$A:$H,2,FALSE)</f>
        <v>7490.1</v>
      </c>
      <c r="O1023" s="22">
        <f>VLOOKUP($A1023,SMALLCAP100!$A:$H,2,FALSE)</f>
        <v>3430.45</v>
      </c>
    </row>
    <row r="1024" spans="1:15">
      <c r="A1024" s="21">
        <v>41024</v>
      </c>
      <c r="B1024">
        <v>5202</v>
      </c>
      <c r="C1024" s="22">
        <f>VLOOKUP(A1024,NIFTY!$A:$E,3,FALSE)</f>
        <v>5222.2</v>
      </c>
      <c r="D1024" s="22">
        <f>VLOOKUP($A1024,NIFTY!$A:$E,4,FALSE)</f>
        <v>5236.1000000000004</v>
      </c>
      <c r="E1024" s="22">
        <f>VLOOKUP($A1024,NIFTY!$A:$E,5,FALSE)</f>
        <v>5160.6499999999996</v>
      </c>
      <c r="F1024">
        <v>18.940000000000001</v>
      </c>
      <c r="G1024">
        <v>13090.72</v>
      </c>
      <c r="H1024">
        <v>5198.6000000000004</v>
      </c>
      <c r="I1024">
        <v>52.46</v>
      </c>
      <c r="J1024" s="22">
        <f>VLOOKUP(A1024,FII!$A$1:$D$3730,3,FALSE)</f>
        <v>-314.83</v>
      </c>
      <c r="K1024" s="22">
        <f>VLOOKUP(A1024,FII!$A$1:$D$3730,4,FALSE)</f>
        <v>218.53</v>
      </c>
      <c r="L1024" s="22">
        <f>VLOOKUP(A1024,CRUDE!$A:$B,2,FALSE)</f>
        <v>119.12</v>
      </c>
      <c r="M1024" s="22">
        <f>VLOOKUP(A1024,NIFTY!$A:$H,8,FALSE)</f>
        <v>142.91</v>
      </c>
      <c r="N1024" s="22">
        <f>VLOOKUP($A1024,MIDCAP100!$A:$H,2,FALSE)</f>
        <v>7430.25</v>
      </c>
      <c r="O1024" s="22">
        <f>VLOOKUP($A1024,SMALLCAP100!$A:$H,2,FALSE)</f>
        <v>3414.3</v>
      </c>
    </row>
    <row r="1025" spans="1:15">
      <c r="A1025" s="21">
        <v>41025</v>
      </c>
      <c r="B1025">
        <v>5189</v>
      </c>
      <c r="C1025" s="22">
        <f>VLOOKUP(A1025,NIFTY!$A:$E,3,FALSE)</f>
        <v>5214.75</v>
      </c>
      <c r="D1025" s="22">
        <f>VLOOKUP($A1025,NIFTY!$A:$E,4,FALSE)</f>
        <v>5215.6000000000004</v>
      </c>
      <c r="E1025" s="22">
        <f>VLOOKUP($A1025,NIFTY!$A:$E,5,FALSE)</f>
        <v>5179.05</v>
      </c>
      <c r="F1025">
        <v>18.739999999999998</v>
      </c>
      <c r="G1025">
        <v>13204.62</v>
      </c>
      <c r="H1025">
        <v>5189</v>
      </c>
      <c r="I1025">
        <v>52.41</v>
      </c>
      <c r="J1025" s="22">
        <f>VLOOKUP(A1025,FII!$A$1:$D$3730,3,FALSE)</f>
        <v>-348.47</v>
      </c>
      <c r="K1025" s="22">
        <f>VLOOKUP(A1025,FII!$A$1:$D$3730,4,FALSE)</f>
        <v>60.69</v>
      </c>
      <c r="L1025" s="22">
        <f>VLOOKUP(A1025,CRUDE!$A:$B,2,FALSE)</f>
        <v>119.92</v>
      </c>
      <c r="M1025" s="22">
        <f>VLOOKUP(A1025,NIFTY!$A:$H,8,FALSE)</f>
        <v>185.9</v>
      </c>
      <c r="N1025" s="22">
        <f>VLOOKUP($A1025,MIDCAP100!$A:$H,2,FALSE)</f>
        <v>7389.25</v>
      </c>
      <c r="O1025" s="22">
        <f>VLOOKUP($A1025,SMALLCAP100!$A:$H,2,FALSE)</f>
        <v>3399.4</v>
      </c>
    </row>
    <row r="1026" spans="1:15">
      <c r="A1026" s="21">
        <v>41026</v>
      </c>
      <c r="B1026">
        <v>5190.6000000000004</v>
      </c>
      <c r="C1026" s="22">
        <f>VLOOKUP(A1026,NIFTY!$A:$E,3,FALSE)</f>
        <v>5189</v>
      </c>
      <c r="D1026" s="22">
        <f>VLOOKUP($A1026,NIFTY!$A:$E,4,FALSE)</f>
        <v>5223.05</v>
      </c>
      <c r="E1026" s="22">
        <f>VLOOKUP($A1026,NIFTY!$A:$E,5,FALSE)</f>
        <v>5154.3</v>
      </c>
      <c r="F1026">
        <v>17.89</v>
      </c>
      <c r="G1026">
        <v>13228.31</v>
      </c>
      <c r="H1026">
        <v>5210.8</v>
      </c>
      <c r="I1026">
        <v>52.545000000000002</v>
      </c>
      <c r="J1026" s="22">
        <f>VLOOKUP(A1026,FII!$A$1:$D$3730,3,FALSE)</f>
        <v>14.51</v>
      </c>
      <c r="K1026" s="22">
        <f>VLOOKUP(A1026,FII!$A$1:$D$3730,4,FALSE)</f>
        <v>4.2300000000000004</v>
      </c>
      <c r="L1026" s="22">
        <f>VLOOKUP(A1026,CRUDE!$A:$B,2,FALSE)</f>
        <v>119.83</v>
      </c>
      <c r="M1026" s="22">
        <f>VLOOKUP(A1026,NIFTY!$A:$H,8,FALSE)</f>
        <v>128.76</v>
      </c>
      <c r="N1026" s="22">
        <f>VLOOKUP($A1026,MIDCAP100!$A:$H,2,FALSE)</f>
        <v>7368.6</v>
      </c>
      <c r="O1026" s="22">
        <f>VLOOKUP($A1026,SMALLCAP100!$A:$H,2,FALSE)</f>
        <v>3406.15</v>
      </c>
    </row>
    <row r="1027" spans="1:15">
      <c r="A1027" s="21">
        <v>41029</v>
      </c>
      <c r="B1027">
        <v>5248.15</v>
      </c>
      <c r="C1027" s="22">
        <f>VLOOKUP(A1027,NIFTY!$A:$E,3,FALSE)</f>
        <v>5201.45</v>
      </c>
      <c r="D1027" s="22">
        <f>VLOOKUP($A1027,NIFTY!$A:$E,4,FALSE)</f>
        <v>5262.15</v>
      </c>
      <c r="E1027" s="22">
        <f>VLOOKUP($A1027,NIFTY!$A:$E,5,FALSE)</f>
        <v>5201.45</v>
      </c>
      <c r="F1027">
        <v>17.82</v>
      </c>
      <c r="G1027">
        <v>13213.63</v>
      </c>
      <c r="H1027">
        <v>5267.85</v>
      </c>
      <c r="I1027">
        <v>52.664999999999999</v>
      </c>
      <c r="J1027" s="22">
        <f>VLOOKUP(A1027,FII!$A$1:$D$3730,3,FALSE)</f>
        <v>274.64</v>
      </c>
      <c r="K1027" s="22">
        <f>VLOOKUP(A1027,FII!$A$1:$D$3730,4,FALSE)</f>
        <v>75.45</v>
      </c>
      <c r="L1027" s="22">
        <f>VLOOKUP(A1027,CRUDE!$A:$B,2,FALSE)</f>
        <v>119.47</v>
      </c>
      <c r="M1027" s="22">
        <f>VLOOKUP(A1027,NIFTY!$A:$H,8,FALSE)</f>
        <v>108.14</v>
      </c>
      <c r="N1027" s="22">
        <f>VLOOKUP($A1027,MIDCAP100!$A:$H,2,FALSE)</f>
        <v>7471.05</v>
      </c>
      <c r="O1027" s="22">
        <f>VLOOKUP($A1027,SMALLCAP100!$A:$H,2,FALSE)</f>
        <v>3444.75</v>
      </c>
    </row>
    <row r="1028" spans="1:15">
      <c r="A1028" s="21">
        <v>41031</v>
      </c>
      <c r="B1028">
        <v>5239.1499999999996</v>
      </c>
      <c r="C1028" s="22">
        <f>VLOOKUP(A1028,NIFTY!$A:$E,3,FALSE)</f>
        <v>5254.3</v>
      </c>
      <c r="D1028" s="22">
        <f>VLOOKUP($A1028,NIFTY!$A:$E,4,FALSE)</f>
        <v>5279.6</v>
      </c>
      <c r="E1028" s="22">
        <f>VLOOKUP($A1028,NIFTY!$A:$E,5,FALSE)</f>
        <v>5226.45</v>
      </c>
      <c r="F1028">
        <v>18.54</v>
      </c>
      <c r="G1028">
        <v>13268.57</v>
      </c>
      <c r="H1028">
        <v>5246.95</v>
      </c>
      <c r="I1028">
        <v>52.984999999999999</v>
      </c>
      <c r="J1028" s="22">
        <f>VLOOKUP(A1028,FII!$A$1:$D$3730,3,FALSE)</f>
        <v>79.59</v>
      </c>
      <c r="K1028" s="22">
        <f>VLOOKUP(A1028,FII!$A$1:$D$3730,4,FALSE)</f>
        <v>-125.36</v>
      </c>
      <c r="L1028" s="22">
        <f>VLOOKUP(A1028,CRUDE!$A:$B,2,FALSE)</f>
        <v>118.2</v>
      </c>
      <c r="M1028" s="22">
        <f>VLOOKUP(A1028,NIFTY!$A:$H,8,FALSE)</f>
        <v>119.33</v>
      </c>
      <c r="N1028" s="22">
        <f>VLOOKUP($A1028,MIDCAP100!$A:$H,2,FALSE)</f>
        <v>7443.75</v>
      </c>
      <c r="O1028" s="22">
        <f>VLOOKUP($A1028,SMALLCAP100!$A:$H,2,FALSE)</f>
        <v>3457</v>
      </c>
    </row>
    <row r="1029" spans="1:15">
      <c r="A1029" s="21">
        <v>41032</v>
      </c>
      <c r="B1029">
        <v>5188.3999999999996</v>
      </c>
      <c r="C1029" s="22">
        <f>VLOOKUP(A1029,NIFTY!$A:$E,3,FALSE)</f>
        <v>5211.2</v>
      </c>
      <c r="D1029" s="22">
        <f>VLOOKUP($A1029,NIFTY!$A:$E,4,FALSE)</f>
        <v>5217.3</v>
      </c>
      <c r="E1029" s="22">
        <f>VLOOKUP($A1029,NIFTY!$A:$E,5,FALSE)</f>
        <v>5180.6499999999996</v>
      </c>
      <c r="F1029">
        <v>19.25</v>
      </c>
      <c r="G1029">
        <v>13206.59</v>
      </c>
      <c r="H1029">
        <v>5199.8</v>
      </c>
      <c r="I1029">
        <v>53.335000000000001</v>
      </c>
      <c r="J1029" s="22">
        <f>VLOOKUP(A1029,FII!$A$1:$D$3730,3,FALSE)</f>
        <v>-237.16</v>
      </c>
      <c r="K1029" s="22">
        <f>VLOOKUP(A1029,FII!$A$1:$D$3730,4,FALSE)</f>
        <v>-216.02</v>
      </c>
      <c r="L1029" s="22">
        <f>VLOOKUP(A1029,CRUDE!$A:$B,2,FALSE)</f>
        <v>116.08</v>
      </c>
      <c r="M1029" s="22">
        <f>VLOOKUP(A1029,NIFTY!$A:$H,8,FALSE)</f>
        <v>118.57</v>
      </c>
      <c r="N1029" s="22">
        <f>VLOOKUP($A1029,MIDCAP100!$A:$H,2,FALSE)</f>
        <v>7358.2</v>
      </c>
      <c r="O1029" s="22">
        <f>VLOOKUP($A1029,SMALLCAP100!$A:$H,2,FALSE)</f>
        <v>3420.2</v>
      </c>
    </row>
    <row r="1030" spans="1:15">
      <c r="A1030" s="21">
        <v>41033</v>
      </c>
      <c r="B1030">
        <v>5086.8500000000004</v>
      </c>
      <c r="C1030" s="22">
        <f>VLOOKUP(A1030,NIFTY!$A:$E,3,FALSE)</f>
        <v>5166.6499999999996</v>
      </c>
      <c r="D1030" s="22">
        <f>VLOOKUP($A1030,NIFTY!$A:$E,4,FALSE)</f>
        <v>5177.2</v>
      </c>
      <c r="E1030" s="22">
        <f>VLOOKUP($A1030,NIFTY!$A:$E,5,FALSE)</f>
        <v>5070.6000000000004</v>
      </c>
      <c r="F1030">
        <v>21.12</v>
      </c>
      <c r="G1030">
        <v>13038.27</v>
      </c>
      <c r="H1030">
        <v>5097.95</v>
      </c>
      <c r="I1030">
        <v>53.475000000000001</v>
      </c>
      <c r="J1030" s="22">
        <f>VLOOKUP(A1030,FII!$A$1:$D$3730,3,FALSE)</f>
        <v>-1038.1300000000001</v>
      </c>
      <c r="K1030" s="22">
        <f>VLOOKUP(A1030,FII!$A$1:$D$3730,4,FALSE)</f>
        <v>-177.85</v>
      </c>
      <c r="L1030" s="22">
        <f>VLOOKUP(A1030,CRUDE!$A:$B,2,FALSE)</f>
        <v>113.18</v>
      </c>
      <c r="M1030" s="22">
        <f>VLOOKUP(A1030,NIFTY!$A:$H,8,FALSE)</f>
        <v>153.30000000000001</v>
      </c>
      <c r="N1030" s="22">
        <f>VLOOKUP($A1030,MIDCAP100!$A:$H,2,FALSE)</f>
        <v>7215.45</v>
      </c>
      <c r="O1030" s="22">
        <f>VLOOKUP($A1030,SMALLCAP100!$A:$H,2,FALSE)</f>
        <v>3342.15</v>
      </c>
    </row>
    <row r="1031" spans="1:15">
      <c r="A1031" s="21">
        <v>41036</v>
      </c>
      <c r="B1031">
        <v>5114.1499999999996</v>
      </c>
      <c r="C1031" s="22">
        <f>VLOOKUP(A1031,NIFTY!$A:$E,3,FALSE)</f>
        <v>5017.8</v>
      </c>
      <c r="D1031" s="22">
        <f>VLOOKUP($A1031,NIFTY!$A:$E,4,FALSE)</f>
        <v>5124.75</v>
      </c>
      <c r="E1031" s="22">
        <f>VLOOKUP($A1031,NIFTY!$A:$E,5,FALSE)</f>
        <v>4988</v>
      </c>
      <c r="F1031">
        <v>20.22</v>
      </c>
      <c r="G1031">
        <v>13008.53</v>
      </c>
      <c r="H1031">
        <v>5125.95</v>
      </c>
      <c r="I1031">
        <v>52.844999999999999</v>
      </c>
      <c r="J1031" s="22">
        <f>VLOOKUP(A1031,FII!$A$1:$D$3730,3,FALSE)</f>
        <v>-58.9</v>
      </c>
      <c r="K1031" s="22">
        <f>VLOOKUP(A1031,FII!$A$1:$D$3730,4,FALSE)</f>
        <v>-590.71</v>
      </c>
      <c r="L1031" s="22">
        <f>VLOOKUP(A1031,CRUDE!$A:$B,2,FALSE)</f>
        <v>113.16</v>
      </c>
      <c r="M1031" s="22">
        <f>VLOOKUP(A1031,NIFTY!$A:$H,8,FALSE)</f>
        <v>168.27</v>
      </c>
      <c r="N1031" s="22">
        <f>VLOOKUP($A1031,MIDCAP100!$A:$H,2,FALSE)</f>
        <v>7240.1</v>
      </c>
      <c r="O1031" s="22">
        <f>VLOOKUP($A1031,SMALLCAP100!$A:$H,2,FALSE)</f>
        <v>3360.2</v>
      </c>
    </row>
    <row r="1032" spans="1:15">
      <c r="A1032" s="21">
        <v>41037</v>
      </c>
      <c r="B1032">
        <v>4999.95</v>
      </c>
      <c r="C1032" s="22">
        <f>VLOOKUP(A1032,NIFTY!$A:$E,3,FALSE)</f>
        <v>5114.7</v>
      </c>
      <c r="D1032" s="22">
        <f>VLOOKUP($A1032,NIFTY!$A:$E,4,FALSE)</f>
        <v>5119.95</v>
      </c>
      <c r="E1032" s="22">
        <f>VLOOKUP($A1032,NIFTY!$A:$E,5,FALSE)</f>
        <v>4983.6000000000004</v>
      </c>
      <c r="F1032">
        <v>22.16</v>
      </c>
      <c r="G1032">
        <v>12932.09</v>
      </c>
      <c r="H1032">
        <v>5005.6000000000004</v>
      </c>
      <c r="I1032">
        <v>53.125</v>
      </c>
      <c r="J1032" s="22">
        <f>VLOOKUP(A1032,FII!$A$1:$D$3730,3,FALSE)</f>
        <v>-75.66</v>
      </c>
      <c r="K1032" s="22">
        <f>VLOOKUP(A1032,FII!$A$1:$D$3730,4,FALSE)</f>
        <v>-104.39</v>
      </c>
      <c r="L1032" s="22">
        <f>VLOOKUP(A1032,CRUDE!$A:$B,2,FALSE)</f>
        <v>112.73</v>
      </c>
      <c r="M1032" s="22">
        <f>VLOOKUP(A1032,NIFTY!$A:$H,8,FALSE)</f>
        <v>164.26</v>
      </c>
      <c r="N1032" s="22">
        <f>VLOOKUP($A1032,MIDCAP100!$A:$H,2,FALSE)</f>
        <v>7132.9</v>
      </c>
      <c r="O1032" s="22">
        <f>VLOOKUP($A1032,SMALLCAP100!$A:$H,2,FALSE)</f>
        <v>3308.6</v>
      </c>
    </row>
    <row r="1033" spans="1:15">
      <c r="A1033" s="21">
        <v>41038</v>
      </c>
      <c r="B1033">
        <v>4974.8</v>
      </c>
      <c r="C1033" s="22">
        <f>VLOOKUP(A1033,NIFTY!$A:$E,3,FALSE)</f>
        <v>4967.8999999999996</v>
      </c>
      <c r="D1033" s="22">
        <f>VLOOKUP($A1033,NIFTY!$A:$E,4,FALSE)</f>
        <v>5016.25</v>
      </c>
      <c r="E1033" s="22">
        <f>VLOOKUP($A1033,NIFTY!$A:$E,5,FALSE)</f>
        <v>4956.45</v>
      </c>
      <c r="F1033">
        <v>23.04</v>
      </c>
      <c r="G1033">
        <v>12835.06</v>
      </c>
      <c r="H1033">
        <v>4983.95</v>
      </c>
      <c r="I1033">
        <v>53.755000000000003</v>
      </c>
      <c r="J1033" s="22">
        <f>VLOOKUP(A1033,FII!$A$1:$D$3730,3,FALSE)</f>
        <v>145.19</v>
      </c>
      <c r="K1033" s="22">
        <f>VLOOKUP(A1033,FII!$A$1:$D$3730,4,FALSE)</f>
        <v>-191.32</v>
      </c>
      <c r="L1033" s="22">
        <f>VLOOKUP(A1033,CRUDE!$A:$B,2,FALSE)</f>
        <v>113.2</v>
      </c>
      <c r="M1033" s="22">
        <f>VLOOKUP(A1033,NIFTY!$A:$H,8,FALSE)</f>
        <v>180.44</v>
      </c>
      <c r="N1033" s="22">
        <f>VLOOKUP($A1033,MIDCAP100!$A:$H,2,FALSE)</f>
        <v>7055.2</v>
      </c>
      <c r="O1033" s="22">
        <f>VLOOKUP($A1033,SMALLCAP100!$A:$H,2,FALSE)</f>
        <v>3250.05</v>
      </c>
    </row>
    <row r="1034" spans="1:15">
      <c r="A1034" s="21">
        <v>41039</v>
      </c>
      <c r="B1034">
        <v>4965.7</v>
      </c>
      <c r="C1034" s="22">
        <f>VLOOKUP(A1034,NIFTY!$A:$E,3,FALSE)</f>
        <v>4984.1499999999996</v>
      </c>
      <c r="D1034" s="22">
        <f>VLOOKUP($A1034,NIFTY!$A:$E,4,FALSE)</f>
        <v>5039.3</v>
      </c>
      <c r="E1034" s="22">
        <f>VLOOKUP($A1034,NIFTY!$A:$E,5,FALSE)</f>
        <v>4950.3</v>
      </c>
      <c r="F1034">
        <v>22.72</v>
      </c>
      <c r="G1034">
        <v>12855.04</v>
      </c>
      <c r="H1034">
        <v>4966.8</v>
      </c>
      <c r="I1034">
        <v>53.26</v>
      </c>
      <c r="J1034" s="22">
        <f>VLOOKUP(A1034,FII!$A$1:$D$3730,3,FALSE)</f>
        <v>-45.54</v>
      </c>
      <c r="K1034" s="22">
        <f>VLOOKUP(A1034,FII!$A$1:$D$3730,4,FALSE)</f>
        <v>160.53</v>
      </c>
      <c r="L1034" s="22">
        <f>VLOOKUP(A1034,CRUDE!$A:$B,2,FALSE)</f>
        <v>112.73</v>
      </c>
      <c r="M1034" s="22">
        <f>VLOOKUP(A1034,NIFTY!$A:$H,8,FALSE)</f>
        <v>141.03</v>
      </c>
      <c r="N1034" s="22">
        <f>VLOOKUP($A1034,MIDCAP100!$A:$H,2,FALSE)</f>
        <v>7063.3</v>
      </c>
      <c r="O1034" s="22">
        <f>VLOOKUP($A1034,SMALLCAP100!$A:$H,2,FALSE)</f>
        <v>3258.95</v>
      </c>
    </row>
    <row r="1035" spans="1:15">
      <c r="A1035" s="21">
        <v>41040</v>
      </c>
      <c r="B1035">
        <v>4928.8999999999996</v>
      </c>
      <c r="C1035" s="22">
        <f>VLOOKUP(A1035,NIFTY!$A:$E,3,FALSE)</f>
        <v>4938.8500000000004</v>
      </c>
      <c r="D1035" s="22">
        <f>VLOOKUP($A1035,NIFTY!$A:$E,4,FALSE)</f>
        <v>4976.25</v>
      </c>
      <c r="E1035" s="22">
        <f>VLOOKUP($A1035,NIFTY!$A:$E,5,FALSE)</f>
        <v>4906.1499999999996</v>
      </c>
      <c r="F1035">
        <v>22.48</v>
      </c>
      <c r="G1035">
        <v>12820.6</v>
      </c>
      <c r="H1035">
        <v>4931.3500000000004</v>
      </c>
      <c r="I1035">
        <v>53.634999999999998</v>
      </c>
      <c r="J1035" s="22">
        <f>VLOOKUP(A1035,FII!$A$1:$D$3730,3,FALSE)</f>
        <v>-379.35</v>
      </c>
      <c r="K1035" s="22">
        <f>VLOOKUP(A1035,FII!$A$1:$D$3730,4,FALSE)</f>
        <v>-49.05</v>
      </c>
      <c r="L1035" s="22">
        <f>VLOOKUP(A1035,CRUDE!$A:$B,2,FALSE)</f>
        <v>112.26</v>
      </c>
      <c r="M1035" s="22">
        <f>VLOOKUP(A1035,NIFTY!$A:$H,8,FALSE)</f>
        <v>138.53</v>
      </c>
      <c r="N1035" s="22">
        <f>VLOOKUP($A1035,MIDCAP100!$A:$H,2,FALSE)</f>
        <v>6985.75</v>
      </c>
      <c r="O1035" s="22">
        <f>VLOOKUP($A1035,SMALLCAP100!$A:$H,2,FALSE)</f>
        <v>3234.7</v>
      </c>
    </row>
    <row r="1036" spans="1:15">
      <c r="A1036" s="21">
        <v>41043</v>
      </c>
      <c r="B1036">
        <v>4907.8</v>
      </c>
      <c r="C1036" s="22">
        <f>VLOOKUP(A1036,NIFTY!$A:$E,3,FALSE)</f>
        <v>4934.3500000000004</v>
      </c>
      <c r="D1036" s="22">
        <f>VLOOKUP($A1036,NIFTY!$A:$E,4,FALSE)</f>
        <v>4957.2</v>
      </c>
      <c r="E1036" s="22">
        <f>VLOOKUP($A1036,NIFTY!$A:$E,5,FALSE)</f>
        <v>4874.5</v>
      </c>
      <c r="F1036">
        <v>23.26</v>
      </c>
      <c r="G1036">
        <v>12695.35</v>
      </c>
      <c r="H1036">
        <v>4888.25</v>
      </c>
      <c r="I1036">
        <v>53.924999999999997</v>
      </c>
      <c r="J1036" s="22">
        <f>VLOOKUP(A1036,FII!$A$1:$D$3730,3,FALSE)</f>
        <v>-327.06</v>
      </c>
      <c r="K1036" s="22">
        <f>VLOOKUP(A1036,FII!$A$1:$D$3730,4,FALSE)</f>
        <v>278.7</v>
      </c>
      <c r="L1036" s="22">
        <f>VLOOKUP(A1036,CRUDE!$A:$B,2,FALSE)</f>
        <v>111.57</v>
      </c>
      <c r="M1036" s="22">
        <f>VLOOKUP(A1036,NIFTY!$A:$H,8,FALSE)</f>
        <v>126.95</v>
      </c>
      <c r="N1036" s="22">
        <f>VLOOKUP($A1036,MIDCAP100!$A:$H,2,FALSE)</f>
        <v>6922.65</v>
      </c>
      <c r="O1036" s="22">
        <f>VLOOKUP($A1036,SMALLCAP100!$A:$H,2,FALSE)</f>
        <v>3176.6</v>
      </c>
    </row>
    <row r="1037" spans="1:15">
      <c r="A1037" s="21">
        <v>41044</v>
      </c>
      <c r="B1037">
        <v>4942.8</v>
      </c>
      <c r="C1037" s="22">
        <f>VLOOKUP(A1037,NIFTY!$A:$E,3,FALSE)</f>
        <v>4869.8500000000004</v>
      </c>
      <c r="D1037" s="22">
        <f>VLOOKUP($A1037,NIFTY!$A:$E,4,FALSE)</f>
        <v>4955.2</v>
      </c>
      <c r="E1037" s="22">
        <f>VLOOKUP($A1037,NIFTY!$A:$E,5,FALSE)</f>
        <v>4868.55</v>
      </c>
      <c r="F1037">
        <v>22.28</v>
      </c>
      <c r="G1037">
        <v>12632</v>
      </c>
      <c r="H1037">
        <v>4942.25</v>
      </c>
      <c r="I1037">
        <v>53.795000000000002</v>
      </c>
      <c r="J1037" s="22">
        <f>VLOOKUP(A1037,FII!$A$1:$D$3730,3,FALSE)</f>
        <v>-66.53</v>
      </c>
      <c r="K1037" s="22">
        <f>VLOOKUP(A1037,FII!$A$1:$D$3730,4,FALSE)</f>
        <v>89.97</v>
      </c>
      <c r="L1037" s="22">
        <f>VLOOKUP(A1037,CRUDE!$A:$B,2,FALSE)</f>
        <v>112.24</v>
      </c>
      <c r="M1037" s="22">
        <f>VLOOKUP(A1037,NIFTY!$A:$H,8,FALSE)</f>
        <v>142.12</v>
      </c>
      <c r="N1037" s="22">
        <f>VLOOKUP($A1037,MIDCAP100!$A:$H,2,FALSE)</f>
        <v>6962.15</v>
      </c>
      <c r="O1037" s="22">
        <f>VLOOKUP($A1037,SMALLCAP100!$A:$H,2,FALSE)</f>
        <v>3206.3</v>
      </c>
    </row>
    <row r="1038" spans="1:15">
      <c r="A1038" s="21">
        <v>41045</v>
      </c>
      <c r="B1038">
        <v>4858.25</v>
      </c>
      <c r="C1038" s="22">
        <f>VLOOKUP(A1038,NIFTY!$A:$E,3,FALSE)</f>
        <v>4875.3</v>
      </c>
      <c r="D1038" s="22">
        <f>VLOOKUP($A1038,NIFTY!$A:$E,4,FALSE)</f>
        <v>4882.25</v>
      </c>
      <c r="E1038" s="22">
        <f>VLOOKUP($A1038,NIFTY!$A:$E,5,FALSE)</f>
        <v>4837.05</v>
      </c>
      <c r="F1038">
        <v>23.71</v>
      </c>
      <c r="G1038">
        <v>12598.55</v>
      </c>
      <c r="H1038">
        <v>4856.8999999999996</v>
      </c>
      <c r="I1038">
        <v>54.344999999999999</v>
      </c>
      <c r="J1038" s="22">
        <f>VLOOKUP(A1038,FII!$A$1:$D$3730,3,FALSE)</f>
        <v>-756.01</v>
      </c>
      <c r="K1038" s="22">
        <f>VLOOKUP(A1038,FII!$A$1:$D$3730,4,FALSE)</f>
        <v>91.97</v>
      </c>
      <c r="L1038" s="22">
        <f>VLOOKUP(A1038,CRUDE!$A:$B,2,FALSE)</f>
        <v>111.71</v>
      </c>
      <c r="M1038" s="22">
        <f>VLOOKUP(A1038,NIFTY!$A:$H,8,FALSE)</f>
        <v>165.05</v>
      </c>
      <c r="N1038" s="22">
        <f>VLOOKUP($A1038,MIDCAP100!$A:$H,2,FALSE)</f>
        <v>6902.05</v>
      </c>
      <c r="O1038" s="22">
        <f>VLOOKUP($A1038,SMALLCAP100!$A:$H,2,FALSE)</f>
        <v>3169.85</v>
      </c>
    </row>
    <row r="1039" spans="1:15">
      <c r="A1039" s="21">
        <v>41046</v>
      </c>
      <c r="B1039">
        <v>4870.2</v>
      </c>
      <c r="C1039" s="22">
        <f>VLOOKUP(A1039,NIFTY!$A:$E,3,FALSE)</f>
        <v>4878.6000000000004</v>
      </c>
      <c r="D1039" s="22">
        <f>VLOOKUP($A1039,NIFTY!$A:$E,4,FALSE)</f>
        <v>4922.25</v>
      </c>
      <c r="E1039" s="22">
        <f>VLOOKUP($A1039,NIFTY!$A:$E,5,FALSE)</f>
        <v>4850.2</v>
      </c>
      <c r="F1039">
        <v>23.59</v>
      </c>
      <c r="G1039">
        <v>12442.49</v>
      </c>
      <c r="H1039">
        <v>4852.3</v>
      </c>
      <c r="I1039">
        <v>54.36</v>
      </c>
      <c r="J1039" s="22">
        <f>VLOOKUP(A1039,FII!$A$1:$D$3730,3,FALSE)</f>
        <v>-245.68</v>
      </c>
      <c r="K1039" s="22">
        <f>VLOOKUP(A1039,FII!$A$1:$D$3730,4,FALSE)</f>
        <v>370.34</v>
      </c>
      <c r="L1039" s="22">
        <f>VLOOKUP(A1039,CRUDE!$A:$B,2,FALSE)</f>
        <v>107.49</v>
      </c>
      <c r="M1039" s="22">
        <f>VLOOKUP(A1039,NIFTY!$A:$H,8,FALSE)</f>
        <v>155.65</v>
      </c>
      <c r="N1039" s="22">
        <f>VLOOKUP($A1039,MIDCAP100!$A:$H,2,FALSE)</f>
        <v>6886.55</v>
      </c>
      <c r="O1039" s="22">
        <f>VLOOKUP($A1039,SMALLCAP100!$A:$H,2,FALSE)</f>
        <v>3182.55</v>
      </c>
    </row>
    <row r="1040" spans="1:15">
      <c r="A1040" s="21">
        <v>41047</v>
      </c>
      <c r="B1040">
        <v>4891.45</v>
      </c>
      <c r="C1040" s="22">
        <f>VLOOKUP(A1040,NIFTY!$A:$E,3,FALSE)</f>
        <v>4796.3999999999996</v>
      </c>
      <c r="D1040" s="22">
        <f>VLOOKUP($A1040,NIFTY!$A:$E,4,FALSE)</f>
        <v>4908.5</v>
      </c>
      <c r="E1040" s="22">
        <f>VLOOKUP($A1040,NIFTY!$A:$E,5,FALSE)</f>
        <v>4788.95</v>
      </c>
      <c r="F1040">
        <v>23.55</v>
      </c>
      <c r="G1040">
        <v>12369.38</v>
      </c>
      <c r="H1040">
        <v>4888.95</v>
      </c>
      <c r="I1040">
        <v>54.424999999999997</v>
      </c>
      <c r="J1040" s="22">
        <f>VLOOKUP(A1040,FII!$A$1:$D$3730,3,FALSE)</f>
        <v>-19.850000000000001</v>
      </c>
      <c r="K1040" s="22">
        <f>VLOOKUP(A1040,FII!$A$1:$D$3730,4,FALSE)</f>
        <v>264.23</v>
      </c>
      <c r="L1040" s="22">
        <f>VLOOKUP(A1040,CRUDE!$A:$B,2,FALSE)</f>
        <v>107.14</v>
      </c>
      <c r="M1040" s="22">
        <f>VLOOKUP(A1040,NIFTY!$A:$H,8,FALSE)</f>
        <v>154.51</v>
      </c>
      <c r="N1040" s="22">
        <f>VLOOKUP($A1040,MIDCAP100!$A:$H,2,FALSE)</f>
        <v>6867.3</v>
      </c>
      <c r="O1040" s="22">
        <f>VLOOKUP($A1040,SMALLCAP100!$A:$H,2,FALSE)</f>
        <v>3190.25</v>
      </c>
    </row>
    <row r="1041" spans="1:15">
      <c r="A1041" s="21">
        <v>41050</v>
      </c>
      <c r="B1041">
        <v>4906.05</v>
      </c>
      <c r="C1041" s="22">
        <f>VLOOKUP(A1041,NIFTY!$A:$E,3,FALSE)</f>
        <v>4888.5</v>
      </c>
      <c r="D1041" s="22">
        <f>VLOOKUP($A1041,NIFTY!$A:$E,4,FALSE)</f>
        <v>4937.5</v>
      </c>
      <c r="E1041" s="22">
        <f>VLOOKUP($A1041,NIFTY!$A:$E,5,FALSE)</f>
        <v>4888.5</v>
      </c>
      <c r="F1041">
        <v>23.92</v>
      </c>
      <c r="G1041">
        <v>12504.48</v>
      </c>
      <c r="H1041">
        <v>4893.8999999999996</v>
      </c>
      <c r="I1041">
        <v>54.98</v>
      </c>
      <c r="J1041" s="22">
        <f>VLOOKUP(A1041,FII!$A$1:$D$3730,3,FALSE)</f>
        <v>-546.79999999999995</v>
      </c>
      <c r="K1041" s="22">
        <f>VLOOKUP(A1041,FII!$A$1:$D$3730,4,FALSE)</f>
        <v>79.45</v>
      </c>
      <c r="L1041" s="22">
        <f>VLOOKUP(A1041,CRUDE!$A:$B,2,FALSE)</f>
        <v>108.81</v>
      </c>
      <c r="M1041" s="22">
        <f>VLOOKUP(A1041,NIFTY!$A:$H,8,FALSE)</f>
        <v>116.51</v>
      </c>
      <c r="N1041" s="22">
        <f>VLOOKUP($A1041,MIDCAP100!$A:$H,2,FALSE)</f>
        <v>6903.25</v>
      </c>
      <c r="O1041" s="22">
        <f>VLOOKUP($A1041,SMALLCAP100!$A:$H,2,FALSE)</f>
        <v>3214.65</v>
      </c>
    </row>
    <row r="1042" spans="1:15">
      <c r="A1042" s="21">
        <v>41051</v>
      </c>
      <c r="B1042">
        <v>4860.5</v>
      </c>
      <c r="C1042" s="22">
        <f>VLOOKUP(A1042,NIFTY!$A:$E,3,FALSE)</f>
        <v>4954.7</v>
      </c>
      <c r="D1042" s="22">
        <f>VLOOKUP($A1042,NIFTY!$A:$E,4,FALSE)</f>
        <v>4956.3500000000004</v>
      </c>
      <c r="E1042" s="22">
        <f>VLOOKUP($A1042,NIFTY!$A:$E,5,FALSE)</f>
        <v>4849.8999999999996</v>
      </c>
      <c r="F1042">
        <v>24.39</v>
      </c>
      <c r="G1042">
        <v>12502.81</v>
      </c>
      <c r="H1042">
        <v>4841.2</v>
      </c>
      <c r="I1042">
        <v>55.344999999999999</v>
      </c>
      <c r="J1042" s="22">
        <f>VLOOKUP(A1042,FII!$A$1:$D$3730,3,FALSE)</f>
        <v>571.91999999999996</v>
      </c>
      <c r="K1042" s="22">
        <f>VLOOKUP(A1042,FII!$A$1:$D$3730,4,FALSE)</f>
        <v>247.39</v>
      </c>
      <c r="L1042" s="22">
        <f>VLOOKUP(A1042,CRUDE!$A:$B,2,FALSE)</f>
        <v>108.41</v>
      </c>
      <c r="M1042" s="22">
        <f>VLOOKUP(A1042,NIFTY!$A:$H,8,FALSE)</f>
        <v>130.81</v>
      </c>
      <c r="N1042" s="22">
        <f>VLOOKUP($A1042,MIDCAP100!$A:$H,2,FALSE)</f>
        <v>6857.35</v>
      </c>
      <c r="O1042" s="22">
        <f>VLOOKUP($A1042,SMALLCAP100!$A:$H,2,FALSE)</f>
        <v>3190.85</v>
      </c>
    </row>
    <row r="1043" spans="1:15">
      <c r="A1043" s="21">
        <v>41052</v>
      </c>
      <c r="B1043">
        <v>4835.6499999999996</v>
      </c>
      <c r="C1043" s="22">
        <f>VLOOKUP(A1043,NIFTY!$A:$E,3,FALSE)</f>
        <v>4843</v>
      </c>
      <c r="D1043" s="22">
        <f>VLOOKUP($A1043,NIFTY!$A:$E,4,FALSE)</f>
        <v>4853.75</v>
      </c>
      <c r="E1043" s="22">
        <f>VLOOKUP($A1043,NIFTY!$A:$E,5,FALSE)</f>
        <v>4803.95</v>
      </c>
      <c r="F1043">
        <v>27.13</v>
      </c>
      <c r="G1043">
        <v>12496.15</v>
      </c>
      <c r="H1043">
        <v>4814.55</v>
      </c>
      <c r="I1043">
        <v>55.96</v>
      </c>
      <c r="J1043" s="22">
        <f>VLOOKUP(A1043,FII!$A$1:$D$3730,3,FALSE)</f>
        <v>-812.25</v>
      </c>
      <c r="K1043" s="22">
        <f>VLOOKUP(A1043,FII!$A$1:$D$3730,4,FALSE)</f>
        <v>177.19</v>
      </c>
      <c r="L1043" s="22">
        <f>VLOOKUP(A1043,CRUDE!$A:$B,2,FALSE)</f>
        <v>105.56</v>
      </c>
      <c r="M1043" s="22">
        <f>VLOOKUP(A1043,NIFTY!$A:$H,8,FALSE)</f>
        <v>136.11000000000001</v>
      </c>
      <c r="N1043" s="22">
        <f>VLOOKUP($A1043,MIDCAP100!$A:$H,2,FALSE)</f>
        <v>6821.85</v>
      </c>
      <c r="O1043" s="22">
        <f>VLOOKUP($A1043,SMALLCAP100!$A:$H,2,FALSE)</f>
        <v>3174.05</v>
      </c>
    </row>
    <row r="1044" spans="1:15">
      <c r="A1044" s="21">
        <v>41053</v>
      </c>
      <c r="B1044">
        <v>4921.3999999999996</v>
      </c>
      <c r="C1044" s="22">
        <f>VLOOKUP(A1044,NIFTY!$A:$E,3,FALSE)</f>
        <v>4863.3999999999996</v>
      </c>
      <c r="D1044" s="22">
        <f>VLOOKUP($A1044,NIFTY!$A:$E,4,FALSE)</f>
        <v>4931.8999999999996</v>
      </c>
      <c r="E1044" s="22">
        <f>VLOOKUP($A1044,NIFTY!$A:$E,5,FALSE)</f>
        <v>4830.1499999999996</v>
      </c>
      <c r="F1044">
        <v>25.49</v>
      </c>
      <c r="G1044">
        <v>12529.75</v>
      </c>
      <c r="H1044">
        <v>4913.1000000000004</v>
      </c>
      <c r="I1044">
        <v>55.56</v>
      </c>
      <c r="J1044" s="22">
        <f>VLOOKUP(A1044,FII!$A$1:$D$3730,3,FALSE)</f>
        <v>-660.81</v>
      </c>
      <c r="K1044" s="22">
        <f>VLOOKUP(A1044,FII!$A$1:$D$3730,4,FALSE)</f>
        <v>638.55999999999995</v>
      </c>
      <c r="L1044" s="22">
        <f>VLOOKUP(A1044,CRUDE!$A:$B,2,FALSE)</f>
        <v>106.55</v>
      </c>
      <c r="M1044" s="22">
        <f>VLOOKUP(A1044,NIFTY!$A:$H,8,FALSE)</f>
        <v>140.47999999999999</v>
      </c>
      <c r="N1044" s="22">
        <f>VLOOKUP($A1044,MIDCAP100!$A:$H,2,FALSE)</f>
        <v>6873.8</v>
      </c>
      <c r="O1044" s="22">
        <f>VLOOKUP($A1044,SMALLCAP100!$A:$H,2,FALSE)</f>
        <v>3204.75</v>
      </c>
    </row>
    <row r="1045" spans="1:15">
      <c r="A1045" s="21">
        <v>41054</v>
      </c>
      <c r="B1045">
        <v>4920.3999999999996</v>
      </c>
      <c r="C1045" s="22">
        <f>VLOOKUP(A1045,NIFTY!$A:$E,3,FALSE)</f>
        <v>4905.95</v>
      </c>
      <c r="D1045" s="22">
        <f>VLOOKUP($A1045,NIFTY!$A:$E,4,FALSE)</f>
        <v>4935.8</v>
      </c>
      <c r="E1045" s="22">
        <f>VLOOKUP($A1045,NIFTY!$A:$E,5,FALSE)</f>
        <v>4889.3500000000004</v>
      </c>
      <c r="F1045">
        <v>25.14</v>
      </c>
      <c r="G1045">
        <v>12454.83</v>
      </c>
      <c r="H1045">
        <v>4918.8500000000004</v>
      </c>
      <c r="I1045">
        <v>55.375</v>
      </c>
      <c r="J1045" s="22">
        <f>VLOOKUP(A1045,FII!$A$1:$D$3730,3,FALSE)</f>
        <v>-397.67</v>
      </c>
      <c r="K1045" s="22">
        <f>VLOOKUP(A1045,FII!$A$1:$D$3730,4,FALSE)</f>
        <v>208.56</v>
      </c>
      <c r="L1045" s="22">
        <f>VLOOKUP(A1045,CRUDE!$A:$B,2,FALSE)</f>
        <v>106.83</v>
      </c>
      <c r="M1045" s="22">
        <f>VLOOKUP(A1045,NIFTY!$A:$H,8,FALSE)</f>
        <v>118.19</v>
      </c>
      <c r="N1045" s="22">
        <f>VLOOKUP($A1045,MIDCAP100!$A:$H,2,FALSE)</f>
        <v>6914.3</v>
      </c>
      <c r="O1045" s="22">
        <f>VLOOKUP($A1045,SMALLCAP100!$A:$H,2,FALSE)</f>
        <v>3219.7</v>
      </c>
    </row>
    <row r="1046" spans="1:15">
      <c r="A1046" s="21">
        <v>41057</v>
      </c>
      <c r="B1046">
        <v>4985.6499999999996</v>
      </c>
      <c r="C1046" s="22">
        <f>VLOOKUP(A1046,NIFTY!$A:$E,3,FALSE)</f>
        <v>4931.7</v>
      </c>
      <c r="D1046" s="22">
        <f>VLOOKUP($A1046,NIFTY!$A:$E,4,FALSE)</f>
        <v>4994.95</v>
      </c>
      <c r="E1046" s="22">
        <f>VLOOKUP($A1046,NIFTY!$A:$E,5,FALSE)</f>
        <v>4931.3</v>
      </c>
      <c r="F1046">
        <v>23.68</v>
      </c>
      <c r="G1046" t="e">
        <v>#N/A</v>
      </c>
      <c r="H1046">
        <v>4975.3999999999996</v>
      </c>
      <c r="I1046">
        <v>55.19</v>
      </c>
      <c r="J1046" s="22">
        <f>VLOOKUP(A1046,FII!$A$1:$D$3730,3,FALSE)</f>
        <v>96.33</v>
      </c>
      <c r="K1046" s="22">
        <f>VLOOKUP(A1046,FII!$A$1:$D$3730,4,FALSE)</f>
        <v>296.22000000000003</v>
      </c>
      <c r="L1046" s="22">
        <f>VLOOKUP(A1046,CRUDE!$A:$B,2,FALSE)</f>
        <v>107.11</v>
      </c>
      <c r="M1046" s="22">
        <f>VLOOKUP(A1046,NIFTY!$A:$H,8,FALSE)</f>
        <v>97.26</v>
      </c>
      <c r="N1046" s="22">
        <f>VLOOKUP($A1046,MIDCAP100!$A:$H,2,FALSE)</f>
        <v>7029.15</v>
      </c>
      <c r="O1046" s="22">
        <f>VLOOKUP($A1046,SMALLCAP100!$A:$H,2,FALSE)</f>
        <v>3252.2</v>
      </c>
    </row>
    <row r="1047" spans="1:15">
      <c r="A1047" s="21">
        <v>41058</v>
      </c>
      <c r="B1047">
        <v>4990.1000000000004</v>
      </c>
      <c r="C1047" s="22">
        <f>VLOOKUP(A1047,NIFTY!$A:$E,3,FALSE)</f>
        <v>5005.3500000000004</v>
      </c>
      <c r="D1047" s="22">
        <f>VLOOKUP($A1047,NIFTY!$A:$E,4,FALSE)</f>
        <v>5020.1499999999996</v>
      </c>
      <c r="E1047" s="22">
        <f>VLOOKUP($A1047,NIFTY!$A:$E,5,FALSE)</f>
        <v>4982.1499999999996</v>
      </c>
      <c r="F1047">
        <v>24.03</v>
      </c>
      <c r="G1047">
        <v>12580.69</v>
      </c>
      <c r="H1047">
        <v>4981.6499999999996</v>
      </c>
      <c r="I1047">
        <v>55.62</v>
      </c>
      <c r="J1047" s="22">
        <f>VLOOKUP(A1047,FII!$A$1:$D$3730,3,FALSE)</f>
        <v>216.41</v>
      </c>
      <c r="K1047" s="22">
        <f>VLOOKUP(A1047,FII!$A$1:$D$3730,4,FALSE)</f>
        <v>326.69</v>
      </c>
      <c r="L1047" s="22">
        <f>VLOOKUP(A1047,CRUDE!$A:$B,2,FALSE)</f>
        <v>106.68</v>
      </c>
      <c r="M1047" s="22">
        <f>VLOOKUP(A1047,NIFTY!$A:$H,8,FALSE)</f>
        <v>124.22</v>
      </c>
      <c r="N1047" s="22">
        <f>VLOOKUP($A1047,MIDCAP100!$A:$H,2,FALSE)</f>
        <v>6996.2</v>
      </c>
      <c r="O1047" s="22">
        <f>VLOOKUP($A1047,SMALLCAP100!$A:$H,2,FALSE)</f>
        <v>3253.6</v>
      </c>
    </row>
    <row r="1048" spans="1:15">
      <c r="A1048" s="21">
        <v>41059</v>
      </c>
      <c r="B1048">
        <v>4950.75</v>
      </c>
      <c r="C1048" s="22">
        <f>VLOOKUP(A1048,NIFTY!$A:$E,3,FALSE)</f>
        <v>4964.25</v>
      </c>
      <c r="D1048" s="22">
        <f>VLOOKUP($A1048,NIFTY!$A:$E,4,FALSE)</f>
        <v>4982.25</v>
      </c>
      <c r="E1048" s="22">
        <f>VLOOKUP($A1048,NIFTY!$A:$E,5,FALSE)</f>
        <v>4944.8999999999996</v>
      </c>
      <c r="F1048">
        <v>25.3</v>
      </c>
      <c r="G1048">
        <v>12419.86</v>
      </c>
      <c r="H1048">
        <v>4933.05</v>
      </c>
      <c r="I1048">
        <v>56.14</v>
      </c>
      <c r="J1048" s="22">
        <f>VLOOKUP(A1048,FII!$A$1:$D$3730,3,FALSE)</f>
        <v>-254.57</v>
      </c>
      <c r="K1048" s="22">
        <f>VLOOKUP(A1048,FII!$A$1:$D$3730,4,FALSE)</f>
        <v>283.85000000000002</v>
      </c>
      <c r="L1048" s="22">
        <f>VLOOKUP(A1048,CRUDE!$A:$B,2,FALSE)</f>
        <v>103.47</v>
      </c>
      <c r="M1048" s="22">
        <f>VLOOKUP(A1048,NIFTY!$A:$H,8,FALSE)</f>
        <v>146</v>
      </c>
      <c r="N1048" s="22">
        <f>VLOOKUP($A1048,MIDCAP100!$A:$H,2,FALSE)</f>
        <v>6883.35</v>
      </c>
      <c r="O1048" s="22">
        <f>VLOOKUP($A1048,SMALLCAP100!$A:$H,2,FALSE)</f>
        <v>3214.6</v>
      </c>
    </row>
    <row r="1049" spans="1:15">
      <c r="A1049" s="21">
        <v>41060</v>
      </c>
      <c r="B1049">
        <v>4924.25</v>
      </c>
      <c r="C1049" s="22">
        <f>VLOOKUP(A1049,NIFTY!$A:$E,3,FALSE)</f>
        <v>4896.1000000000004</v>
      </c>
      <c r="D1049" s="22">
        <f>VLOOKUP($A1049,NIFTY!$A:$E,4,FALSE)</f>
        <v>4949.25</v>
      </c>
      <c r="E1049" s="22">
        <f>VLOOKUP($A1049,NIFTY!$A:$E,5,FALSE)</f>
        <v>4883.55</v>
      </c>
      <c r="F1049">
        <v>25.25</v>
      </c>
      <c r="G1049">
        <v>12393.45</v>
      </c>
      <c r="H1049">
        <v>4924.25</v>
      </c>
      <c r="I1049">
        <v>56.04</v>
      </c>
      <c r="J1049" s="22">
        <f>VLOOKUP(A1049,FII!$A$1:$D$3730,3,FALSE)</f>
        <v>-1251.78</v>
      </c>
      <c r="K1049" s="22">
        <f>VLOOKUP(A1049,FII!$A$1:$D$3730,4,FALSE)</f>
        <v>146.09</v>
      </c>
      <c r="L1049" s="22">
        <f>VLOOKUP(A1049,CRUDE!$A:$B,2,FALSE)</f>
        <v>101.87</v>
      </c>
      <c r="M1049" s="22">
        <f>VLOOKUP(A1049,NIFTY!$A:$H,8,FALSE)</f>
        <v>296.91000000000003</v>
      </c>
      <c r="N1049" s="22">
        <f>VLOOKUP($A1049,MIDCAP100!$A:$H,2,FALSE)</f>
        <v>6898.4</v>
      </c>
      <c r="O1049" s="22">
        <f>VLOOKUP($A1049,SMALLCAP100!$A:$H,2,FALSE)</f>
        <v>3212.5</v>
      </c>
    </row>
    <row r="1050" spans="1:15">
      <c r="A1050" s="21">
        <v>41061</v>
      </c>
      <c r="B1050">
        <v>4841.6000000000004</v>
      </c>
      <c r="C1050" s="22">
        <f>VLOOKUP(A1050,NIFTY!$A:$E,3,FALSE)</f>
        <v>4910.8500000000004</v>
      </c>
      <c r="D1050" s="22">
        <f>VLOOKUP($A1050,NIFTY!$A:$E,4,FALSE)</f>
        <v>4925</v>
      </c>
      <c r="E1050" s="22">
        <f>VLOOKUP($A1050,NIFTY!$A:$E,5,FALSE)</f>
        <v>4831.75</v>
      </c>
      <c r="F1050">
        <v>26.77</v>
      </c>
      <c r="G1050">
        <v>12118.57</v>
      </c>
      <c r="H1050">
        <v>4824.55</v>
      </c>
      <c r="I1050">
        <v>55.545000000000002</v>
      </c>
      <c r="J1050" s="22">
        <f>VLOOKUP(A1050,FII!$A$1:$D$3730,3,FALSE)</f>
        <v>-495.97</v>
      </c>
      <c r="K1050" s="22">
        <f>VLOOKUP(A1050,FII!$A$1:$D$3730,4,FALSE)</f>
        <v>123.3</v>
      </c>
      <c r="L1050" s="22">
        <f>VLOOKUP(A1050,CRUDE!$A:$B,2,FALSE)</f>
        <v>98.43</v>
      </c>
      <c r="M1050" s="22">
        <f>VLOOKUP(A1050,NIFTY!$A:$H,8,FALSE)</f>
        <v>138.77000000000001</v>
      </c>
      <c r="N1050" s="22">
        <f>VLOOKUP($A1050,MIDCAP100!$A:$H,2,FALSE)</f>
        <v>6785.35</v>
      </c>
      <c r="O1050" s="22">
        <f>VLOOKUP($A1050,SMALLCAP100!$A:$H,2,FALSE)</f>
        <v>3160.9</v>
      </c>
    </row>
    <row r="1051" spans="1:15">
      <c r="A1051" s="21">
        <v>41064</v>
      </c>
      <c r="B1051">
        <v>4848.1499999999996</v>
      </c>
      <c r="C1051" s="22">
        <f>VLOOKUP(A1051,NIFTY!$A:$E,3,FALSE)</f>
        <v>4797.3</v>
      </c>
      <c r="D1051" s="22">
        <f>VLOOKUP($A1051,NIFTY!$A:$E,4,FALSE)</f>
        <v>4858.3</v>
      </c>
      <c r="E1051" s="22">
        <f>VLOOKUP($A1051,NIFTY!$A:$E,5,FALSE)</f>
        <v>4770.3500000000004</v>
      </c>
      <c r="F1051">
        <v>25.6</v>
      </c>
      <c r="G1051">
        <v>12101.46</v>
      </c>
      <c r="H1051">
        <v>4840.5</v>
      </c>
      <c r="I1051">
        <v>55.655000000000001</v>
      </c>
      <c r="J1051" s="22">
        <f>VLOOKUP(A1051,FII!$A$1:$D$3730,3,FALSE)</f>
        <v>-347.83</v>
      </c>
      <c r="K1051" s="22">
        <f>VLOOKUP(A1051,FII!$A$1:$D$3730,4,FALSE)</f>
        <v>105.81</v>
      </c>
      <c r="L1051" s="22">
        <f>VLOOKUP(A1051,CRUDE!$A:$B,2,FALSE)</f>
        <v>98.85</v>
      </c>
      <c r="M1051" s="22">
        <f>VLOOKUP(A1051,NIFTY!$A:$H,8,FALSE)</f>
        <v>152.34</v>
      </c>
      <c r="N1051" s="22">
        <f>VLOOKUP($A1051,MIDCAP100!$A:$H,2,FALSE)</f>
        <v>6769.75</v>
      </c>
      <c r="O1051" s="22">
        <f>VLOOKUP($A1051,SMALLCAP100!$A:$H,2,FALSE)</f>
        <v>3160.45</v>
      </c>
    </row>
    <row r="1052" spans="1:15">
      <c r="A1052" s="21">
        <v>41065</v>
      </c>
      <c r="B1052">
        <v>4863.3</v>
      </c>
      <c r="C1052" s="22">
        <f>VLOOKUP(A1052,NIFTY!$A:$E,3,FALSE)</f>
        <v>4869.45</v>
      </c>
      <c r="D1052" s="22">
        <f>VLOOKUP($A1052,NIFTY!$A:$E,4,FALSE)</f>
        <v>4898.95</v>
      </c>
      <c r="E1052" s="22">
        <f>VLOOKUP($A1052,NIFTY!$A:$E,5,FALSE)</f>
        <v>4847.7</v>
      </c>
      <c r="F1052">
        <v>26.26</v>
      </c>
      <c r="G1052">
        <v>12127.95</v>
      </c>
      <c r="H1052">
        <v>4846.3</v>
      </c>
      <c r="I1052">
        <v>55.55</v>
      </c>
      <c r="J1052" s="22">
        <f>VLOOKUP(A1052,FII!$A$1:$D$3730,3,FALSE)</f>
        <v>285.52</v>
      </c>
      <c r="K1052" s="22">
        <f>VLOOKUP(A1052,FII!$A$1:$D$3730,4,FALSE)</f>
        <v>279.12</v>
      </c>
      <c r="L1052" s="22">
        <f>VLOOKUP(A1052,CRUDE!$A:$B,2,FALSE)</f>
        <v>98.84</v>
      </c>
      <c r="M1052" s="22">
        <f>VLOOKUP(A1052,NIFTY!$A:$H,8,FALSE)</f>
        <v>141.47999999999999</v>
      </c>
      <c r="N1052" s="22">
        <f>VLOOKUP($A1052,MIDCAP100!$A:$H,2,FALSE)</f>
        <v>6801.75</v>
      </c>
      <c r="O1052" s="22">
        <f>VLOOKUP($A1052,SMALLCAP100!$A:$H,2,FALSE)</f>
        <v>3163</v>
      </c>
    </row>
    <row r="1053" spans="1:15">
      <c r="A1053" s="21">
        <v>41066</v>
      </c>
      <c r="B1053">
        <v>4997.1000000000004</v>
      </c>
      <c r="C1053" s="22">
        <f>VLOOKUP(A1053,NIFTY!$A:$E,3,FALSE)</f>
        <v>4886.6499999999996</v>
      </c>
      <c r="D1053" s="22">
        <f>VLOOKUP($A1053,NIFTY!$A:$E,4,FALSE)</f>
        <v>5010.45</v>
      </c>
      <c r="E1053" s="22">
        <f>VLOOKUP($A1053,NIFTY!$A:$E,5,FALSE)</f>
        <v>4886.1499999999996</v>
      </c>
      <c r="F1053">
        <v>24.9</v>
      </c>
      <c r="G1053">
        <v>12414.79</v>
      </c>
      <c r="H1053">
        <v>4978.6000000000004</v>
      </c>
      <c r="I1053">
        <v>55.27</v>
      </c>
      <c r="J1053" s="22">
        <f>VLOOKUP(A1053,FII!$A$1:$D$3730,3,FALSE)</f>
        <v>-40.270000000000003</v>
      </c>
      <c r="K1053" s="22">
        <f>VLOOKUP(A1053,FII!$A$1:$D$3730,4,FALSE)</f>
        <v>578.28</v>
      </c>
      <c r="L1053" s="22">
        <f>VLOOKUP(A1053,CRUDE!$A:$B,2,FALSE)</f>
        <v>100.64</v>
      </c>
      <c r="M1053" s="22">
        <f>VLOOKUP(A1053,NIFTY!$A:$H,8,FALSE)</f>
        <v>185.34</v>
      </c>
      <c r="N1053" s="22">
        <f>VLOOKUP($A1053,MIDCAP100!$A:$H,2,FALSE)</f>
        <v>6946.2</v>
      </c>
      <c r="O1053" s="22">
        <f>VLOOKUP($A1053,SMALLCAP100!$A:$H,2,FALSE)</f>
        <v>3226.8</v>
      </c>
    </row>
    <row r="1054" spans="1:15">
      <c r="A1054" s="21">
        <v>41067</v>
      </c>
      <c r="B1054">
        <v>5049.6499999999996</v>
      </c>
      <c r="C1054" s="22">
        <f>VLOOKUP(A1054,NIFTY!$A:$E,3,FALSE)</f>
        <v>5035.3500000000004</v>
      </c>
      <c r="D1054" s="22">
        <f>VLOOKUP($A1054,NIFTY!$A:$E,4,FALSE)</f>
        <v>5059.6499999999996</v>
      </c>
      <c r="E1054" s="22">
        <f>VLOOKUP($A1054,NIFTY!$A:$E,5,FALSE)</f>
        <v>5007.75</v>
      </c>
      <c r="F1054">
        <v>23.64</v>
      </c>
      <c r="G1054">
        <v>12460.96</v>
      </c>
      <c r="H1054">
        <v>5029.3500000000004</v>
      </c>
      <c r="I1054">
        <v>54.965000000000003</v>
      </c>
      <c r="J1054" s="22">
        <f>VLOOKUP(A1054,FII!$A$1:$D$3730,3,FALSE)</f>
        <v>1131.51</v>
      </c>
      <c r="K1054" s="22">
        <f>VLOOKUP(A1054,FII!$A$1:$D$3730,4,FALSE)</f>
        <v>641.11</v>
      </c>
      <c r="L1054" s="22">
        <f>VLOOKUP(A1054,CRUDE!$A:$B,2,FALSE)</f>
        <v>99.93</v>
      </c>
      <c r="M1054" s="22">
        <f>VLOOKUP(A1054,NIFTY!$A:$H,8,FALSE)</f>
        <v>150.56</v>
      </c>
      <c r="N1054" s="22">
        <f>VLOOKUP($A1054,MIDCAP100!$A:$H,2,FALSE)</f>
        <v>7005.35</v>
      </c>
      <c r="O1054" s="22">
        <f>VLOOKUP($A1054,SMALLCAP100!$A:$H,2,FALSE)</f>
        <v>3250.05</v>
      </c>
    </row>
    <row r="1055" spans="1:15">
      <c r="A1055" s="21">
        <v>41068</v>
      </c>
      <c r="B1055">
        <v>5068.3500000000004</v>
      </c>
      <c r="C1055" s="22">
        <f>VLOOKUP(A1055,NIFTY!$A:$E,3,FALSE)</f>
        <v>5044.25</v>
      </c>
      <c r="D1055" s="22">
        <f>VLOOKUP($A1055,NIFTY!$A:$E,4,FALSE)</f>
        <v>5084.45</v>
      </c>
      <c r="E1055" s="22">
        <f>VLOOKUP($A1055,NIFTY!$A:$E,5,FALSE)</f>
        <v>4994.8</v>
      </c>
      <c r="F1055">
        <v>23.47</v>
      </c>
      <c r="G1055">
        <v>12554.2</v>
      </c>
      <c r="H1055">
        <v>5059.3999999999996</v>
      </c>
      <c r="I1055">
        <v>55.424999999999997</v>
      </c>
      <c r="J1055" s="22">
        <f>VLOOKUP(A1055,FII!$A$1:$D$3730,3,FALSE)</f>
        <v>-162.88999999999999</v>
      </c>
      <c r="K1055" s="22">
        <f>VLOOKUP(A1055,FII!$A$1:$D$3730,4,FALSE)</f>
        <v>274.83</v>
      </c>
      <c r="L1055" s="22">
        <f>VLOOKUP(A1055,CRUDE!$A:$B,2,FALSE)</f>
        <v>99.47</v>
      </c>
      <c r="M1055" s="22">
        <f>VLOOKUP(A1055,NIFTY!$A:$H,8,FALSE)</f>
        <v>138.38999999999999</v>
      </c>
      <c r="N1055" s="22">
        <f>VLOOKUP($A1055,MIDCAP100!$A:$H,2,FALSE)</f>
        <v>7033.85</v>
      </c>
      <c r="O1055" s="22">
        <f>VLOOKUP($A1055,SMALLCAP100!$A:$H,2,FALSE)</f>
        <v>3257.65</v>
      </c>
    </row>
    <row r="1056" spans="1:15">
      <c r="A1056" s="21">
        <v>41071</v>
      </c>
      <c r="B1056">
        <v>5054.1000000000004</v>
      </c>
      <c r="C1056" s="22">
        <f>VLOOKUP(A1056,NIFTY!$A:$E,3,FALSE)</f>
        <v>5096.7</v>
      </c>
      <c r="D1056" s="22">
        <f>VLOOKUP($A1056,NIFTY!$A:$E,4,FALSE)</f>
        <v>5124.45</v>
      </c>
      <c r="E1056" s="22">
        <f>VLOOKUP($A1056,NIFTY!$A:$E,5,FALSE)</f>
        <v>5040.7</v>
      </c>
      <c r="F1056">
        <v>25.02</v>
      </c>
      <c r="G1056">
        <v>12411.23</v>
      </c>
      <c r="H1056">
        <v>5052.6000000000004</v>
      </c>
      <c r="I1056">
        <v>55.7</v>
      </c>
      <c r="J1056" s="22">
        <f>VLOOKUP(A1056,FII!$A$1:$D$3730,3,FALSE)</f>
        <v>527.04</v>
      </c>
      <c r="K1056" s="22">
        <f>VLOOKUP(A1056,FII!$A$1:$D$3730,4,FALSE)</f>
        <v>-42.17</v>
      </c>
      <c r="L1056" s="22">
        <f>VLOOKUP(A1056,CRUDE!$A:$B,2,FALSE)</f>
        <v>98</v>
      </c>
      <c r="M1056" s="22">
        <f>VLOOKUP(A1056,NIFTY!$A:$H,8,FALSE)</f>
        <v>125.62</v>
      </c>
      <c r="N1056" s="22">
        <f>VLOOKUP($A1056,MIDCAP100!$A:$H,2,FALSE)</f>
        <v>7012.45</v>
      </c>
      <c r="O1056" s="22">
        <f>VLOOKUP($A1056,SMALLCAP100!$A:$H,2,FALSE)</f>
        <v>3253.95</v>
      </c>
    </row>
    <row r="1057" spans="1:15">
      <c r="A1057" s="21">
        <v>41072</v>
      </c>
      <c r="B1057">
        <v>5115.8999999999996</v>
      </c>
      <c r="C1057" s="22">
        <f>VLOOKUP(A1057,NIFTY!$A:$E,3,FALSE)</f>
        <v>5015.5</v>
      </c>
      <c r="D1057" s="22">
        <f>VLOOKUP($A1057,NIFTY!$A:$E,4,FALSE)</f>
        <v>5128.8999999999996</v>
      </c>
      <c r="E1057" s="22">
        <f>VLOOKUP($A1057,NIFTY!$A:$E,5,FALSE)</f>
        <v>5015.1499999999996</v>
      </c>
      <c r="F1057">
        <v>24.2</v>
      </c>
      <c r="G1057">
        <v>12573.8</v>
      </c>
      <c r="H1057">
        <v>5126.45</v>
      </c>
      <c r="I1057">
        <v>55.805</v>
      </c>
      <c r="J1057" s="22">
        <f>VLOOKUP(A1057,FII!$A$1:$D$3730,3,FALSE)</f>
        <v>-3.5</v>
      </c>
      <c r="K1057" s="22">
        <f>VLOOKUP(A1057,FII!$A$1:$D$3730,4,FALSE)</f>
        <v>-249.92</v>
      </c>
      <c r="L1057" s="22">
        <f>VLOOKUP(A1057,CRUDE!$A:$B,2,FALSE)</f>
        <v>97.14</v>
      </c>
      <c r="M1057" s="22">
        <f>VLOOKUP(A1057,NIFTY!$A:$H,8,FALSE)</f>
        <v>135.47999999999999</v>
      </c>
      <c r="N1057" s="22">
        <f>VLOOKUP($A1057,MIDCAP100!$A:$H,2,FALSE)</f>
        <v>7077.2</v>
      </c>
      <c r="O1057" s="22">
        <f>VLOOKUP($A1057,SMALLCAP100!$A:$H,2,FALSE)</f>
        <v>3273.45</v>
      </c>
    </row>
    <row r="1058" spans="1:15">
      <c r="A1058" s="21">
        <v>41073</v>
      </c>
      <c r="B1058">
        <v>5121.45</v>
      </c>
      <c r="C1058" s="22">
        <f>VLOOKUP(A1058,NIFTY!$A:$E,3,FALSE)</f>
        <v>5117.55</v>
      </c>
      <c r="D1058" s="22">
        <f>VLOOKUP($A1058,NIFTY!$A:$E,4,FALSE)</f>
        <v>5144.8999999999996</v>
      </c>
      <c r="E1058" s="22">
        <f>VLOOKUP($A1058,NIFTY!$A:$E,5,FALSE)</f>
        <v>5095.45</v>
      </c>
      <c r="F1058">
        <v>24.36</v>
      </c>
      <c r="G1058">
        <v>12496.38</v>
      </c>
      <c r="H1058">
        <v>5123</v>
      </c>
      <c r="I1058">
        <v>55.57</v>
      </c>
      <c r="J1058" s="22">
        <f>VLOOKUP(A1058,FII!$A$1:$D$3730,3,FALSE)</f>
        <v>1076.56</v>
      </c>
      <c r="K1058" s="22">
        <f>VLOOKUP(A1058,FII!$A$1:$D$3730,4,FALSE)</f>
        <v>-50.32</v>
      </c>
      <c r="L1058" s="22">
        <f>VLOOKUP(A1058,CRUDE!$A:$B,2,FALSE)</f>
        <v>97.13</v>
      </c>
      <c r="M1058" s="22">
        <f>VLOOKUP(A1058,NIFTY!$A:$H,8,FALSE)</f>
        <v>125.67</v>
      </c>
      <c r="N1058" s="22">
        <f>VLOOKUP($A1058,MIDCAP100!$A:$H,2,FALSE)</f>
        <v>7076.75</v>
      </c>
      <c r="O1058" s="22">
        <f>VLOOKUP($A1058,SMALLCAP100!$A:$H,2,FALSE)</f>
        <v>3276.5</v>
      </c>
    </row>
    <row r="1059" spans="1:15">
      <c r="A1059" s="21">
        <v>41074</v>
      </c>
      <c r="B1059">
        <v>5054.75</v>
      </c>
      <c r="C1059" s="22">
        <f>VLOOKUP(A1059,NIFTY!$A:$E,3,FALSE)</f>
        <v>5105.1000000000004</v>
      </c>
      <c r="D1059" s="22">
        <f>VLOOKUP($A1059,NIFTY!$A:$E,4,FALSE)</f>
        <v>5130</v>
      </c>
      <c r="E1059" s="22">
        <f>VLOOKUP($A1059,NIFTY!$A:$E,5,FALSE)</f>
        <v>5047.6000000000004</v>
      </c>
      <c r="F1059">
        <v>25.71</v>
      </c>
      <c r="G1059">
        <v>12651.91</v>
      </c>
      <c r="H1059">
        <v>5054.1000000000004</v>
      </c>
      <c r="I1059">
        <v>55.71</v>
      </c>
      <c r="J1059" s="22">
        <f>VLOOKUP(A1059,FII!$A$1:$D$3730,3,FALSE)</f>
        <v>-92.03</v>
      </c>
      <c r="K1059" s="22">
        <f>VLOOKUP(A1059,FII!$A$1:$D$3730,4,FALSE)</f>
        <v>-244.94</v>
      </c>
      <c r="L1059" s="22">
        <f>VLOOKUP(A1059,CRUDE!$A:$B,2,FALSE)</f>
        <v>97.03</v>
      </c>
      <c r="M1059" s="22">
        <f>VLOOKUP(A1059,NIFTY!$A:$H,8,FALSE)</f>
        <v>118.35</v>
      </c>
      <c r="N1059" s="22">
        <f>VLOOKUP($A1059,MIDCAP100!$A:$H,2,FALSE)</f>
        <v>6977.1</v>
      </c>
      <c r="O1059" s="22">
        <f>VLOOKUP($A1059,SMALLCAP100!$A:$H,2,FALSE)</f>
        <v>3241.9</v>
      </c>
    </row>
    <row r="1060" spans="1:15">
      <c r="A1060" s="21">
        <v>41075</v>
      </c>
      <c r="B1060">
        <v>5139.05</v>
      </c>
      <c r="C1060" s="22">
        <f>VLOOKUP(A1060,NIFTY!$A:$E,3,FALSE)</f>
        <v>5069.55</v>
      </c>
      <c r="D1060" s="22">
        <f>VLOOKUP($A1060,NIFTY!$A:$E,4,FALSE)</f>
        <v>5146.2</v>
      </c>
      <c r="E1060" s="22">
        <f>VLOOKUP($A1060,NIFTY!$A:$E,5,FALSE)</f>
        <v>5069.1499999999996</v>
      </c>
      <c r="F1060">
        <v>25.54</v>
      </c>
      <c r="G1060">
        <v>12767.17</v>
      </c>
      <c r="H1060">
        <v>5147.7</v>
      </c>
      <c r="I1060">
        <v>55.395000000000003</v>
      </c>
      <c r="J1060" s="22">
        <f>VLOOKUP(A1060,FII!$A$1:$D$3730,3,FALSE)</f>
        <v>197.47</v>
      </c>
      <c r="K1060" s="22">
        <f>VLOOKUP(A1060,FII!$A$1:$D$3730,4,FALSE)</f>
        <v>-192.93</v>
      </c>
      <c r="L1060" s="22">
        <f>VLOOKUP(A1060,CRUDE!$A:$B,2,FALSE)</f>
        <v>97.61</v>
      </c>
      <c r="M1060" s="22">
        <f>VLOOKUP(A1060,NIFTY!$A:$H,8,FALSE)</f>
        <v>155.44</v>
      </c>
      <c r="N1060" s="22">
        <f>VLOOKUP($A1060,MIDCAP100!$A:$H,2,FALSE)</f>
        <v>7032.3</v>
      </c>
      <c r="O1060" s="22">
        <f>VLOOKUP($A1060,SMALLCAP100!$A:$H,2,FALSE)</f>
        <v>3261.8</v>
      </c>
    </row>
    <row r="1061" spans="1:15">
      <c r="A1061" s="21">
        <v>41078</v>
      </c>
      <c r="B1061">
        <v>5064.25</v>
      </c>
      <c r="C1061" s="22">
        <f>VLOOKUP(A1061,NIFTY!$A:$E,3,FALSE)</f>
        <v>5174</v>
      </c>
      <c r="D1061" s="22">
        <f>VLOOKUP($A1061,NIFTY!$A:$E,4,FALSE)</f>
        <v>5190.2</v>
      </c>
      <c r="E1061" s="22">
        <f>VLOOKUP($A1061,NIFTY!$A:$E,5,FALSE)</f>
        <v>5041.7</v>
      </c>
      <c r="F1061">
        <v>22.6</v>
      </c>
      <c r="G1061">
        <v>12741.82</v>
      </c>
      <c r="H1061">
        <v>5058.8</v>
      </c>
      <c r="I1061">
        <v>55.83</v>
      </c>
      <c r="J1061" s="22">
        <f>VLOOKUP(A1061,FII!$A$1:$D$3730,3,FALSE)</f>
        <v>189.45</v>
      </c>
      <c r="K1061" s="22">
        <f>VLOOKUP(A1061,FII!$A$1:$D$3730,4,FALSE)</f>
        <v>-359.62</v>
      </c>
      <c r="L1061" s="22">
        <f>VLOOKUP(A1061,CRUDE!$A:$B,2,FALSE)</f>
        <v>96.05</v>
      </c>
      <c r="M1061" s="22">
        <f>VLOOKUP(A1061,NIFTY!$A:$H,8,FALSE)</f>
        <v>153.46</v>
      </c>
      <c r="N1061" s="22">
        <f>VLOOKUP($A1061,MIDCAP100!$A:$H,2,FALSE)</f>
        <v>6943.15</v>
      </c>
      <c r="O1061" s="22">
        <f>VLOOKUP($A1061,SMALLCAP100!$A:$H,2,FALSE)</f>
        <v>3219.4</v>
      </c>
    </row>
    <row r="1062" spans="1:15">
      <c r="A1062" s="21">
        <v>41079</v>
      </c>
      <c r="B1062">
        <v>5103.8500000000004</v>
      </c>
      <c r="C1062" s="22">
        <f>VLOOKUP(A1062,NIFTY!$A:$E,3,FALSE)</f>
        <v>5050.8</v>
      </c>
      <c r="D1062" s="22">
        <f>VLOOKUP($A1062,NIFTY!$A:$E,4,FALSE)</f>
        <v>5113.6000000000004</v>
      </c>
      <c r="E1062" s="22">
        <f>VLOOKUP($A1062,NIFTY!$A:$E,5,FALSE)</f>
        <v>5048.1000000000004</v>
      </c>
      <c r="F1062">
        <v>21.43</v>
      </c>
      <c r="G1062">
        <v>12837.33</v>
      </c>
      <c r="H1062">
        <v>5110.6000000000004</v>
      </c>
      <c r="I1062">
        <v>55.884999999999998</v>
      </c>
      <c r="J1062" s="22">
        <f>VLOOKUP(A1062,FII!$A$1:$D$3730,3,FALSE)</f>
        <v>-253.99</v>
      </c>
      <c r="K1062" s="22">
        <f>VLOOKUP(A1062,FII!$A$1:$D$3730,4,FALSE)</f>
        <v>-10.69</v>
      </c>
      <c r="L1062" s="22">
        <f>VLOOKUP(A1062,CRUDE!$A:$B,2,FALSE)</f>
        <v>95.76</v>
      </c>
      <c r="M1062" s="22">
        <f>VLOOKUP(A1062,NIFTY!$A:$H,8,FALSE)</f>
        <v>149.41999999999999</v>
      </c>
      <c r="N1062" s="22">
        <f>VLOOKUP($A1062,MIDCAP100!$A:$H,2,FALSE)</f>
        <v>6970</v>
      </c>
      <c r="O1062" s="22">
        <f>VLOOKUP($A1062,SMALLCAP100!$A:$H,2,FALSE)</f>
        <v>3231.75</v>
      </c>
    </row>
    <row r="1063" spans="1:15">
      <c r="A1063" s="21">
        <v>41080</v>
      </c>
      <c r="B1063">
        <v>5120.55</v>
      </c>
      <c r="C1063" s="22">
        <f>VLOOKUP(A1063,NIFTY!$A:$E,3,FALSE)</f>
        <v>5114.55</v>
      </c>
      <c r="D1063" s="22">
        <f>VLOOKUP($A1063,NIFTY!$A:$E,4,FALSE)</f>
        <v>5141.7</v>
      </c>
      <c r="E1063" s="22">
        <f>VLOOKUP($A1063,NIFTY!$A:$E,5,FALSE)</f>
        <v>5100.7</v>
      </c>
      <c r="F1063">
        <v>21.03</v>
      </c>
      <c r="G1063">
        <v>12824.39</v>
      </c>
      <c r="H1063">
        <v>5122.45</v>
      </c>
      <c r="I1063">
        <v>56.15</v>
      </c>
      <c r="J1063" s="22">
        <f>VLOOKUP(A1063,FII!$A$1:$D$3730,3,FALSE)</f>
        <v>185.98</v>
      </c>
      <c r="K1063" s="22">
        <f>VLOOKUP(A1063,FII!$A$1:$D$3730,4,FALSE)</f>
        <v>-7.5</v>
      </c>
      <c r="L1063" s="22">
        <f>VLOOKUP(A1063,CRUDE!$A:$B,2,FALSE)</f>
        <v>92.69</v>
      </c>
      <c r="M1063" s="22">
        <f>VLOOKUP(A1063,NIFTY!$A:$H,8,FALSE)</f>
        <v>160.51</v>
      </c>
      <c r="N1063" s="22">
        <f>VLOOKUP($A1063,MIDCAP100!$A:$H,2,FALSE)</f>
        <v>7046.75</v>
      </c>
      <c r="O1063" s="22">
        <f>VLOOKUP($A1063,SMALLCAP100!$A:$H,2,FALSE)</f>
        <v>3267.1</v>
      </c>
    </row>
    <row r="1064" spans="1:15">
      <c r="A1064" s="21">
        <v>41081</v>
      </c>
      <c r="B1064">
        <v>5165</v>
      </c>
      <c r="C1064" s="22">
        <f>VLOOKUP(A1064,NIFTY!$A:$E,3,FALSE)</f>
        <v>5097.3500000000004</v>
      </c>
      <c r="D1064" s="22">
        <f>VLOOKUP($A1064,NIFTY!$A:$E,4,FALSE)</f>
        <v>5170.3999999999996</v>
      </c>
      <c r="E1064" s="22">
        <f>VLOOKUP($A1064,NIFTY!$A:$E,5,FALSE)</f>
        <v>5093.45</v>
      </c>
      <c r="F1064">
        <v>19.940000000000001</v>
      </c>
      <c r="G1064">
        <v>12573.57</v>
      </c>
      <c r="H1064">
        <v>5173.8500000000004</v>
      </c>
      <c r="I1064">
        <v>56.26</v>
      </c>
      <c r="J1064" s="22">
        <f>VLOOKUP(A1064,FII!$A$1:$D$3730,3,FALSE)</f>
        <v>122.11</v>
      </c>
      <c r="K1064" s="22">
        <f>VLOOKUP(A1064,FII!$A$1:$D$3730,4,FALSE)</f>
        <v>-96.32</v>
      </c>
      <c r="L1064" s="22">
        <f>VLOOKUP(A1064,CRUDE!$A:$B,2,FALSE)</f>
        <v>89.23</v>
      </c>
      <c r="M1064" s="22">
        <f>VLOOKUP(A1064,NIFTY!$A:$H,8,FALSE)</f>
        <v>142.99</v>
      </c>
      <c r="N1064" s="22">
        <f>VLOOKUP($A1064,MIDCAP100!$A:$H,2,FALSE)</f>
        <v>7128.7</v>
      </c>
      <c r="O1064" s="22">
        <f>VLOOKUP($A1064,SMALLCAP100!$A:$H,2,FALSE)</f>
        <v>3294.45</v>
      </c>
    </row>
    <row r="1065" spans="1:15">
      <c r="A1065" s="21">
        <v>41082</v>
      </c>
      <c r="B1065">
        <v>5146.05</v>
      </c>
      <c r="C1065" s="22">
        <f>VLOOKUP(A1065,NIFTY!$A:$E,3,FALSE)</f>
        <v>5101.75</v>
      </c>
      <c r="D1065" s="22">
        <f>VLOOKUP($A1065,NIFTY!$A:$E,4,FALSE)</f>
        <v>5159.8</v>
      </c>
      <c r="E1065" s="22">
        <f>VLOOKUP($A1065,NIFTY!$A:$E,5,FALSE)</f>
        <v>5094</v>
      </c>
      <c r="F1065">
        <v>20.58</v>
      </c>
      <c r="G1065">
        <v>12640.78</v>
      </c>
      <c r="H1065">
        <v>5151.1499999999996</v>
      </c>
      <c r="I1065">
        <v>57.125</v>
      </c>
      <c r="J1065" s="22">
        <f>VLOOKUP(A1065,FII!$A$1:$D$3730,3,FALSE)</f>
        <v>150.31</v>
      </c>
      <c r="K1065" s="22">
        <f>VLOOKUP(A1065,FII!$A$1:$D$3730,4,FALSE)</f>
        <v>-343.43</v>
      </c>
      <c r="L1065" s="22">
        <f>VLOOKUP(A1065,CRUDE!$A:$B,2,FALSE)</f>
        <v>90.98</v>
      </c>
      <c r="M1065" s="22">
        <f>VLOOKUP(A1065,NIFTY!$A:$H,8,FALSE)</f>
        <v>159.75</v>
      </c>
      <c r="N1065" s="22">
        <f>VLOOKUP($A1065,MIDCAP100!$A:$H,2,FALSE)</f>
        <v>7133.35</v>
      </c>
      <c r="O1065" s="22">
        <f>VLOOKUP($A1065,SMALLCAP100!$A:$H,2,FALSE)</f>
        <v>3293.1</v>
      </c>
    </row>
    <row r="1066" spans="1:15">
      <c r="A1066" s="21">
        <v>41085</v>
      </c>
      <c r="B1066">
        <v>5114.6499999999996</v>
      </c>
      <c r="C1066" s="22">
        <f>VLOOKUP(A1066,NIFTY!$A:$E,3,FALSE)</f>
        <v>5158.5</v>
      </c>
      <c r="D1066" s="22">
        <f>VLOOKUP($A1066,NIFTY!$A:$E,4,FALSE)</f>
        <v>5194.6000000000004</v>
      </c>
      <c r="E1066" s="22">
        <f>VLOOKUP($A1066,NIFTY!$A:$E,5,FALSE)</f>
        <v>5105.6499999999996</v>
      </c>
      <c r="F1066">
        <v>21.57</v>
      </c>
      <c r="G1066">
        <v>12502.66</v>
      </c>
      <c r="H1066">
        <v>5109.3</v>
      </c>
      <c r="I1066">
        <v>56.965000000000003</v>
      </c>
      <c r="J1066" s="22">
        <f>VLOOKUP(A1066,FII!$A$1:$D$3730,3,FALSE)</f>
        <v>-72.48</v>
      </c>
      <c r="K1066" s="22">
        <f>VLOOKUP(A1066,FII!$A$1:$D$3730,4,FALSE)</f>
        <v>-266.62</v>
      </c>
      <c r="L1066" s="22">
        <f>VLOOKUP(A1066,CRUDE!$A:$B,2,FALSE)</f>
        <v>91.01</v>
      </c>
      <c r="M1066" s="22">
        <f>VLOOKUP(A1066,NIFTY!$A:$H,8,FALSE)</f>
        <v>123.5</v>
      </c>
      <c r="N1066" s="22">
        <f>VLOOKUP($A1066,MIDCAP100!$A:$H,2,FALSE)</f>
        <v>7119.4</v>
      </c>
      <c r="O1066" s="22">
        <f>VLOOKUP($A1066,SMALLCAP100!$A:$H,2,FALSE)</f>
        <v>3288.95</v>
      </c>
    </row>
    <row r="1067" spans="1:15">
      <c r="A1067" s="21">
        <v>41086</v>
      </c>
      <c r="B1067">
        <v>5120.8</v>
      </c>
      <c r="C1067" s="22">
        <f>VLOOKUP(A1067,NIFTY!$A:$E,3,FALSE)</f>
        <v>5107.45</v>
      </c>
      <c r="D1067" s="22">
        <f>VLOOKUP($A1067,NIFTY!$A:$E,4,FALSE)</f>
        <v>5134.55</v>
      </c>
      <c r="E1067" s="22">
        <f>VLOOKUP($A1067,NIFTY!$A:$E,5,FALSE)</f>
        <v>5095.5</v>
      </c>
      <c r="F1067">
        <v>20.23</v>
      </c>
      <c r="G1067">
        <v>12534.67</v>
      </c>
      <c r="H1067">
        <v>5125.7</v>
      </c>
      <c r="I1067">
        <v>56.965000000000003</v>
      </c>
      <c r="J1067" s="22">
        <f>VLOOKUP(A1067,FII!$A$1:$D$3730,3,FALSE)</f>
        <v>800.44</v>
      </c>
      <c r="K1067" s="22">
        <f>VLOOKUP(A1067,FII!$A$1:$D$3730,4,FALSE)</f>
        <v>-161.91999999999999</v>
      </c>
      <c r="L1067" s="22">
        <f>VLOOKUP(A1067,CRUDE!$A:$B,2,FALSE)</f>
        <v>93.02</v>
      </c>
      <c r="M1067" s="22">
        <f>VLOOKUP(A1067,NIFTY!$A:$H,8,FALSE)</f>
        <v>99.41</v>
      </c>
      <c r="N1067" s="22">
        <f>VLOOKUP($A1067,MIDCAP100!$A:$H,2,FALSE)</f>
        <v>7161.35</v>
      </c>
      <c r="O1067" s="22">
        <f>VLOOKUP($A1067,SMALLCAP100!$A:$H,2,FALSE)</f>
        <v>3286.9</v>
      </c>
    </row>
    <row r="1068" spans="1:15">
      <c r="A1068" s="21">
        <v>41087</v>
      </c>
      <c r="B1068">
        <v>5141.8999999999996</v>
      </c>
      <c r="C1068" s="22">
        <f>VLOOKUP(A1068,NIFTY!$A:$E,3,FALSE)</f>
        <v>5149.45</v>
      </c>
      <c r="D1068" s="22">
        <f>VLOOKUP($A1068,NIFTY!$A:$E,4,FALSE)</f>
        <v>5160.1000000000004</v>
      </c>
      <c r="E1068" s="22">
        <f>VLOOKUP($A1068,NIFTY!$A:$E,5,FALSE)</f>
        <v>5129.25</v>
      </c>
      <c r="F1068">
        <v>20.37</v>
      </c>
      <c r="G1068">
        <v>12627.01</v>
      </c>
      <c r="H1068">
        <v>5139.6499999999996</v>
      </c>
      <c r="I1068">
        <v>56.89</v>
      </c>
      <c r="J1068" s="22">
        <f>VLOOKUP(A1068,FII!$A$1:$D$3730,3,FALSE)</f>
        <v>635.70000000000005</v>
      </c>
      <c r="K1068" s="22">
        <f>VLOOKUP(A1068,FII!$A$1:$D$3730,4,FALSE)</f>
        <v>36.799999999999997</v>
      </c>
      <c r="L1068" s="22">
        <f>VLOOKUP(A1068,CRUDE!$A:$B,2,FALSE)</f>
        <v>93.5</v>
      </c>
      <c r="M1068" s="22">
        <f>VLOOKUP(A1068,NIFTY!$A:$H,8,FALSE)</f>
        <v>112.27</v>
      </c>
      <c r="N1068" s="22">
        <f>VLOOKUP($A1068,MIDCAP100!$A:$H,2,FALSE)</f>
        <v>7194.45</v>
      </c>
      <c r="O1068" s="22">
        <f>VLOOKUP($A1068,SMALLCAP100!$A:$H,2,FALSE)</f>
        <v>3298.65</v>
      </c>
    </row>
    <row r="1069" spans="1:15">
      <c r="A1069" s="21">
        <v>41088</v>
      </c>
      <c r="B1069">
        <v>5149.1499999999996</v>
      </c>
      <c r="C1069" s="22">
        <f>VLOOKUP(A1069,NIFTY!$A:$E,3,FALSE)</f>
        <v>5148.95</v>
      </c>
      <c r="D1069" s="22">
        <f>VLOOKUP($A1069,NIFTY!$A:$E,4,FALSE)</f>
        <v>5159.05</v>
      </c>
      <c r="E1069" s="22">
        <f>VLOOKUP($A1069,NIFTY!$A:$E,5,FALSE)</f>
        <v>5125.3</v>
      </c>
      <c r="F1069">
        <v>20.62</v>
      </c>
      <c r="G1069">
        <v>12602.26</v>
      </c>
      <c r="H1069">
        <v>5149.1499999999996</v>
      </c>
      <c r="I1069">
        <v>56.825000000000003</v>
      </c>
      <c r="J1069" s="22">
        <f>VLOOKUP(A1069,FII!$A$1:$D$3730,3,FALSE)</f>
        <v>31.23</v>
      </c>
      <c r="K1069" s="22">
        <f>VLOOKUP(A1069,FII!$A$1:$D$3730,4,FALSE)</f>
        <v>45.83</v>
      </c>
      <c r="L1069" s="22">
        <f>VLOOKUP(A1069,CRUDE!$A:$B,2,FALSE)</f>
        <v>91.36</v>
      </c>
      <c r="M1069" s="22">
        <f>VLOOKUP(A1069,NIFTY!$A:$H,8,FALSE)</f>
        <v>143.07</v>
      </c>
      <c r="N1069" s="22">
        <f>VLOOKUP($A1069,MIDCAP100!$A:$H,2,FALSE)</f>
        <v>7197</v>
      </c>
      <c r="O1069" s="22">
        <f>VLOOKUP($A1069,SMALLCAP100!$A:$H,2,FALSE)</f>
        <v>3297.95</v>
      </c>
    </row>
    <row r="1070" spans="1:15">
      <c r="A1070" s="21">
        <v>41089</v>
      </c>
      <c r="B1070">
        <v>5278.9</v>
      </c>
      <c r="C1070" s="22">
        <f>VLOOKUP(A1070,NIFTY!$A:$E,3,FALSE)</f>
        <v>5191.25</v>
      </c>
      <c r="D1070" s="22">
        <f>VLOOKUP($A1070,NIFTY!$A:$E,4,FALSE)</f>
        <v>5286.25</v>
      </c>
      <c r="E1070" s="22">
        <f>VLOOKUP($A1070,NIFTY!$A:$E,5,FALSE)</f>
        <v>5189</v>
      </c>
      <c r="F1070">
        <v>19.079999999999998</v>
      </c>
      <c r="G1070">
        <v>12880.09</v>
      </c>
      <c r="H1070">
        <v>5297.35</v>
      </c>
      <c r="I1070">
        <v>55.51</v>
      </c>
      <c r="J1070" s="22">
        <f>VLOOKUP(A1070,FII!$A$1:$D$3730,3,FALSE)</f>
        <v>1568.34</v>
      </c>
      <c r="K1070" s="22">
        <f>VLOOKUP(A1070,FII!$A$1:$D$3730,4,FALSE)</f>
        <v>-841.37</v>
      </c>
      <c r="L1070" s="22">
        <f>VLOOKUP(A1070,CRUDE!$A:$B,2,FALSE)</f>
        <v>97.8</v>
      </c>
      <c r="M1070" s="22">
        <f>VLOOKUP(A1070,NIFTY!$A:$H,8,FALSE)</f>
        <v>226.52</v>
      </c>
      <c r="N1070" s="22">
        <f>VLOOKUP($A1070,MIDCAP100!$A:$H,2,FALSE)</f>
        <v>7351.8</v>
      </c>
      <c r="O1070" s="22">
        <f>VLOOKUP($A1070,SMALLCAP100!$A:$H,2,FALSE)</f>
        <v>3350.85</v>
      </c>
    </row>
    <row r="1071" spans="1:15">
      <c r="A1071" s="21">
        <v>41092</v>
      </c>
      <c r="B1071">
        <v>5278.6</v>
      </c>
      <c r="C1071" s="22">
        <f>VLOOKUP(A1071,NIFTY!$A:$E,3,FALSE)</f>
        <v>5283.85</v>
      </c>
      <c r="D1071" s="22">
        <f>VLOOKUP($A1071,NIFTY!$A:$E,4,FALSE)</f>
        <v>5302.15</v>
      </c>
      <c r="E1071" s="22">
        <f>VLOOKUP($A1071,NIFTY!$A:$E,5,FALSE)</f>
        <v>5263.35</v>
      </c>
      <c r="F1071">
        <v>19.010000000000002</v>
      </c>
      <c r="G1071">
        <v>12871.39</v>
      </c>
      <c r="H1071">
        <v>5295.6</v>
      </c>
      <c r="I1071">
        <v>55.39</v>
      </c>
      <c r="J1071" s="22">
        <f>VLOOKUP(A1071,FII!$A$1:$D$3730,3,FALSE)</f>
        <v>-41.97</v>
      </c>
      <c r="K1071" s="22">
        <f>VLOOKUP(A1071,FII!$A$1:$D$3730,4,FALSE)</f>
        <v>-52.11</v>
      </c>
      <c r="L1071" s="22">
        <f>VLOOKUP(A1071,CRUDE!$A:$B,2,FALSE)</f>
        <v>97.34</v>
      </c>
      <c r="M1071" s="22">
        <f>VLOOKUP(A1071,NIFTY!$A:$H,8,FALSE)</f>
        <v>126.16</v>
      </c>
      <c r="N1071" s="22">
        <f>VLOOKUP($A1071,MIDCAP100!$A:$H,2,FALSE)</f>
        <v>7423.2</v>
      </c>
      <c r="O1071" s="22">
        <f>VLOOKUP($A1071,SMALLCAP100!$A:$H,2,FALSE)</f>
        <v>3382.4</v>
      </c>
    </row>
    <row r="1072" spans="1:15">
      <c r="A1072" s="21">
        <v>41093</v>
      </c>
      <c r="B1072">
        <v>5287.95</v>
      </c>
      <c r="C1072" s="22">
        <f>VLOOKUP(A1072,NIFTY!$A:$E,3,FALSE)</f>
        <v>5298.85</v>
      </c>
      <c r="D1072" s="22">
        <f>VLOOKUP($A1072,NIFTY!$A:$E,4,FALSE)</f>
        <v>5317</v>
      </c>
      <c r="E1072" s="22">
        <f>VLOOKUP($A1072,NIFTY!$A:$E,5,FALSE)</f>
        <v>5265.95</v>
      </c>
      <c r="F1072">
        <v>18.559999999999999</v>
      </c>
      <c r="G1072">
        <v>12943.82</v>
      </c>
      <c r="H1072">
        <v>5305.75</v>
      </c>
      <c r="I1072">
        <v>54.22</v>
      </c>
      <c r="J1072" s="22">
        <f>VLOOKUP(A1072,FII!$A$1:$D$3730,3,FALSE)</f>
        <v>415.95</v>
      </c>
      <c r="K1072" s="22">
        <f>VLOOKUP(A1072,FII!$A$1:$D$3730,4,FALSE)</f>
        <v>-151.91</v>
      </c>
      <c r="L1072" s="22">
        <f>VLOOKUP(A1072,CRUDE!$A:$B,2,FALSE)</f>
        <v>100.68</v>
      </c>
      <c r="M1072" s="22">
        <f>VLOOKUP(A1072,NIFTY!$A:$H,8,FALSE)</f>
        <v>133.12</v>
      </c>
      <c r="N1072" s="22">
        <f>VLOOKUP($A1072,MIDCAP100!$A:$H,2,FALSE)</f>
        <v>7466.6</v>
      </c>
      <c r="O1072" s="22">
        <f>VLOOKUP($A1072,SMALLCAP100!$A:$H,2,FALSE)</f>
        <v>3406.55</v>
      </c>
    </row>
    <row r="1073" spans="1:15">
      <c r="A1073" s="21">
        <v>41094</v>
      </c>
      <c r="B1073">
        <v>5302.55</v>
      </c>
      <c r="C1073" s="22">
        <f>VLOOKUP(A1073,NIFTY!$A:$E,3,FALSE)</f>
        <v>5310.4</v>
      </c>
      <c r="D1073" s="22">
        <f>VLOOKUP($A1073,NIFTY!$A:$E,4,FALSE)</f>
        <v>5317.65</v>
      </c>
      <c r="E1073" s="22">
        <f>VLOOKUP($A1073,NIFTY!$A:$E,5,FALSE)</f>
        <v>5273.3</v>
      </c>
      <c r="F1073">
        <v>18.27</v>
      </c>
      <c r="G1073" t="e">
        <v>#N/A</v>
      </c>
      <c r="H1073">
        <v>5322.65</v>
      </c>
      <c r="I1073">
        <v>54.545000000000002</v>
      </c>
      <c r="J1073" s="22">
        <f>VLOOKUP(A1073,FII!$A$1:$D$3730,3,FALSE)</f>
        <v>248.95</v>
      </c>
      <c r="K1073" s="22">
        <f>VLOOKUP(A1073,FII!$A$1:$D$3730,4,FALSE)</f>
        <v>67.209999999999994</v>
      </c>
      <c r="L1073" s="22">
        <f>VLOOKUP(A1073,CRUDE!$A:$B,2,FALSE)</f>
        <v>99.77</v>
      </c>
      <c r="M1073" s="22">
        <f>VLOOKUP(A1073,NIFTY!$A:$H,8,FALSE)</f>
        <v>156</v>
      </c>
      <c r="N1073" s="22">
        <f>VLOOKUP($A1073,MIDCAP100!$A:$H,2,FALSE)</f>
        <v>7504.45</v>
      </c>
      <c r="O1073" s="22">
        <f>VLOOKUP($A1073,SMALLCAP100!$A:$H,2,FALSE)</f>
        <v>3424.85</v>
      </c>
    </row>
    <row r="1074" spans="1:15">
      <c r="A1074" s="21">
        <v>41095</v>
      </c>
      <c r="B1074">
        <v>5327.3</v>
      </c>
      <c r="C1074" s="22">
        <f>VLOOKUP(A1074,NIFTY!$A:$E,3,FALSE)</f>
        <v>5297.05</v>
      </c>
      <c r="D1074" s="22">
        <f>VLOOKUP($A1074,NIFTY!$A:$E,4,FALSE)</f>
        <v>5333.65</v>
      </c>
      <c r="E1074" s="22">
        <f>VLOOKUP($A1074,NIFTY!$A:$E,5,FALSE)</f>
        <v>5288.85</v>
      </c>
      <c r="F1074">
        <v>18.350000000000001</v>
      </c>
      <c r="G1074">
        <v>12896.67</v>
      </c>
      <c r="H1074">
        <v>5344.5</v>
      </c>
      <c r="I1074">
        <v>54.965000000000003</v>
      </c>
      <c r="J1074" s="22">
        <f>VLOOKUP(A1074,FII!$A$1:$D$3730,3,FALSE)</f>
        <v>124</v>
      </c>
      <c r="K1074" s="22">
        <f>VLOOKUP(A1074,FII!$A$1:$D$3730,4,FALSE)</f>
        <v>-355</v>
      </c>
      <c r="L1074" s="22">
        <f>VLOOKUP(A1074,CRUDE!$A:$B,2,FALSE)</f>
        <v>100.7</v>
      </c>
      <c r="M1074" s="22">
        <f>VLOOKUP(A1074,NIFTY!$A:$H,8,FALSE)</f>
        <v>118.92</v>
      </c>
      <c r="N1074" s="22">
        <f>VLOOKUP($A1074,MIDCAP100!$A:$H,2,FALSE)</f>
        <v>7562.9</v>
      </c>
      <c r="O1074" s="22">
        <f>VLOOKUP($A1074,SMALLCAP100!$A:$H,2,FALSE)</f>
        <v>3473.35</v>
      </c>
    </row>
    <row r="1075" spans="1:15">
      <c r="A1075" s="21">
        <v>41096</v>
      </c>
      <c r="B1075">
        <v>5316.95</v>
      </c>
      <c r="C1075" s="22">
        <f>VLOOKUP(A1075,NIFTY!$A:$E,3,FALSE)</f>
        <v>5324.7</v>
      </c>
      <c r="D1075" s="22">
        <f>VLOOKUP($A1075,NIFTY!$A:$E,4,FALSE)</f>
        <v>5327.2</v>
      </c>
      <c r="E1075" s="22">
        <f>VLOOKUP($A1075,NIFTY!$A:$E,5,FALSE)</f>
        <v>5287.75</v>
      </c>
      <c r="F1075">
        <v>18.04</v>
      </c>
      <c r="G1075">
        <v>12772.47</v>
      </c>
      <c r="H1075">
        <v>5327.2</v>
      </c>
      <c r="I1075">
        <v>55.41</v>
      </c>
      <c r="J1075" s="22">
        <f>VLOOKUP(A1075,FII!$A$1:$D$3730,3,FALSE)</f>
        <v>-329.68</v>
      </c>
      <c r="K1075" s="22">
        <f>VLOOKUP(A1075,FII!$A$1:$D$3730,4,FALSE)</f>
        <v>-186.64</v>
      </c>
      <c r="L1075" s="22">
        <f>VLOOKUP(A1075,CRUDE!$A:$B,2,FALSE)</f>
        <v>98.19</v>
      </c>
      <c r="M1075" s="22">
        <f>VLOOKUP(A1075,NIFTY!$A:$H,8,FALSE)</f>
        <v>113.3</v>
      </c>
      <c r="N1075" s="22">
        <f>VLOOKUP($A1075,MIDCAP100!$A:$H,2,FALSE)</f>
        <v>7512.65</v>
      </c>
      <c r="O1075" s="22">
        <f>VLOOKUP($A1075,SMALLCAP100!$A:$H,2,FALSE)</f>
        <v>3451.8</v>
      </c>
    </row>
    <row r="1076" spans="1:15">
      <c r="A1076" s="21">
        <v>41099</v>
      </c>
      <c r="B1076">
        <v>5275.15</v>
      </c>
      <c r="C1076" s="22">
        <f>VLOOKUP(A1076,NIFTY!$A:$E,3,FALSE)</f>
        <v>5283.7</v>
      </c>
      <c r="D1076" s="22">
        <f>VLOOKUP($A1076,NIFTY!$A:$E,4,FALSE)</f>
        <v>5300.6</v>
      </c>
      <c r="E1076" s="22">
        <f>VLOOKUP($A1076,NIFTY!$A:$E,5,FALSE)</f>
        <v>5257.75</v>
      </c>
      <c r="F1076">
        <v>18.72</v>
      </c>
      <c r="G1076">
        <v>12736.29</v>
      </c>
      <c r="H1076">
        <v>5279.4</v>
      </c>
      <c r="I1076">
        <v>55.85</v>
      </c>
      <c r="J1076" s="22">
        <f>VLOOKUP(A1076,FII!$A$1:$D$3730,3,FALSE)</f>
        <v>64.709999999999994</v>
      </c>
      <c r="K1076" s="22">
        <f>VLOOKUP(A1076,FII!$A$1:$D$3730,4,FALSE)</f>
        <v>-308.39999999999998</v>
      </c>
      <c r="L1076" s="22">
        <f>VLOOKUP(A1076,CRUDE!$A:$B,2,FALSE)</f>
        <v>100.32</v>
      </c>
      <c r="M1076" s="22">
        <f>VLOOKUP(A1076,NIFTY!$A:$H,8,FALSE)</f>
        <v>101.17</v>
      </c>
      <c r="N1076" s="22">
        <f>VLOOKUP($A1076,MIDCAP100!$A:$H,2,FALSE)</f>
        <v>7402.4</v>
      </c>
      <c r="O1076" s="22">
        <f>VLOOKUP($A1076,SMALLCAP100!$A:$H,2,FALSE)</f>
        <v>3406.8</v>
      </c>
    </row>
    <row r="1077" spans="1:15">
      <c r="A1077" s="21">
        <v>41100</v>
      </c>
      <c r="B1077">
        <v>5345.35</v>
      </c>
      <c r="C1077" s="22">
        <f>VLOOKUP(A1077,NIFTY!$A:$E,3,FALSE)</f>
        <v>5286.6</v>
      </c>
      <c r="D1077" s="22">
        <f>VLOOKUP($A1077,NIFTY!$A:$E,4,FALSE)</f>
        <v>5348.55</v>
      </c>
      <c r="E1077" s="22">
        <f>VLOOKUP($A1077,NIFTY!$A:$E,5,FALSE)</f>
        <v>5284.55</v>
      </c>
      <c r="F1077">
        <v>17.829999999999998</v>
      </c>
      <c r="G1077">
        <v>12653.12</v>
      </c>
      <c r="H1077">
        <v>5358.15</v>
      </c>
      <c r="I1077">
        <v>55.395000000000003</v>
      </c>
      <c r="J1077" s="22">
        <f>VLOOKUP(A1077,FII!$A$1:$D$3730,3,FALSE)</f>
        <v>-207.36</v>
      </c>
      <c r="K1077" s="22">
        <f>VLOOKUP(A1077,FII!$A$1:$D$3730,4,FALSE)</f>
        <v>90.7</v>
      </c>
      <c r="L1077" s="22">
        <f>VLOOKUP(A1077,CRUDE!$A:$B,2,FALSE)</f>
        <v>97.97</v>
      </c>
      <c r="M1077" s="22">
        <f>VLOOKUP(A1077,NIFTY!$A:$H,8,FALSE)</f>
        <v>123.95</v>
      </c>
      <c r="N1077" s="22">
        <f>VLOOKUP($A1077,MIDCAP100!$A:$H,2,FALSE)</f>
        <v>7496.35</v>
      </c>
      <c r="O1077" s="22">
        <f>VLOOKUP($A1077,SMALLCAP100!$A:$H,2,FALSE)</f>
        <v>3444.35</v>
      </c>
    </row>
    <row r="1078" spans="1:15">
      <c r="A1078" s="21">
        <v>41101</v>
      </c>
      <c r="B1078">
        <v>5306.3</v>
      </c>
      <c r="C1078" s="22">
        <f>VLOOKUP(A1078,NIFTY!$A:$E,3,FALSE)</f>
        <v>5315.25</v>
      </c>
      <c r="D1078" s="22">
        <f>VLOOKUP($A1078,NIFTY!$A:$E,4,FALSE)</f>
        <v>5336.45</v>
      </c>
      <c r="E1078" s="22">
        <f>VLOOKUP($A1078,NIFTY!$A:$E,5,FALSE)</f>
        <v>5300.25</v>
      </c>
      <c r="F1078">
        <v>18.39</v>
      </c>
      <c r="G1078">
        <v>12604.53</v>
      </c>
      <c r="H1078">
        <v>5322.9</v>
      </c>
      <c r="I1078">
        <v>55.53</v>
      </c>
      <c r="J1078" s="22">
        <f>VLOOKUP(A1078,FII!$A$1:$D$3730,3,FALSE)</f>
        <v>-150.52000000000001</v>
      </c>
      <c r="K1078" s="22">
        <f>VLOOKUP(A1078,FII!$A$1:$D$3730,4,FALSE)</f>
        <v>30213.18</v>
      </c>
      <c r="L1078" s="22">
        <f>VLOOKUP(A1078,CRUDE!$A:$B,2,FALSE)</f>
        <v>100.23</v>
      </c>
      <c r="M1078" s="22">
        <f>VLOOKUP(A1078,NIFTY!$A:$H,8,FALSE)</f>
        <v>113.53</v>
      </c>
      <c r="N1078" s="22">
        <f>VLOOKUP($A1078,MIDCAP100!$A:$H,2,FALSE)</f>
        <v>7472.6</v>
      </c>
      <c r="O1078" s="22">
        <f>VLOOKUP($A1078,SMALLCAP100!$A:$H,2,FALSE)</f>
        <v>3429.6</v>
      </c>
    </row>
    <row r="1079" spans="1:15">
      <c r="A1079" s="21">
        <v>41102</v>
      </c>
      <c r="B1079">
        <v>5235.25</v>
      </c>
      <c r="C1079" s="22">
        <f>VLOOKUP(A1079,NIFTY!$A:$E,3,FALSE)</f>
        <v>5240</v>
      </c>
      <c r="D1079" s="22">
        <f>VLOOKUP($A1079,NIFTY!$A:$E,4,FALSE)</f>
        <v>5261.75</v>
      </c>
      <c r="E1079" s="22">
        <f>VLOOKUP($A1079,NIFTY!$A:$E,5,FALSE)</f>
        <v>5217.7</v>
      </c>
      <c r="F1079">
        <v>18.71</v>
      </c>
      <c r="G1079">
        <v>12573.27</v>
      </c>
      <c r="H1079">
        <v>5251.4</v>
      </c>
      <c r="I1079">
        <v>55.84</v>
      </c>
      <c r="J1079" s="22">
        <f>VLOOKUP(A1079,FII!$A$1:$D$3730,3,FALSE)</f>
        <v>-415.52</v>
      </c>
      <c r="K1079" s="22">
        <f>VLOOKUP(A1079,FII!$A$1:$D$3730,4,FALSE)</f>
        <v>-479.76</v>
      </c>
      <c r="L1079" s="22">
        <f>VLOOKUP(A1079,CRUDE!$A:$B,2,FALSE)</f>
        <v>101.07</v>
      </c>
      <c r="M1079" s="22">
        <f>VLOOKUP(A1079,NIFTY!$A:$H,8,FALSE)</f>
        <v>131.19</v>
      </c>
      <c r="N1079" s="22">
        <f>VLOOKUP($A1079,MIDCAP100!$A:$H,2,FALSE)</f>
        <v>7451.25</v>
      </c>
      <c r="O1079" s="22">
        <f>VLOOKUP($A1079,SMALLCAP100!$A:$H,2,FALSE)</f>
        <v>3393.05</v>
      </c>
    </row>
    <row r="1080" spans="1:15">
      <c r="A1080" s="21">
        <v>41103</v>
      </c>
      <c r="B1080">
        <v>5227.25</v>
      </c>
      <c r="C1080" s="22">
        <f>VLOOKUP(A1080,NIFTY!$A:$E,3,FALSE)</f>
        <v>5242.75</v>
      </c>
      <c r="D1080" s="22">
        <f>VLOOKUP($A1080,NIFTY!$A:$E,4,FALSE)</f>
        <v>5267.15</v>
      </c>
      <c r="E1080" s="22">
        <f>VLOOKUP($A1080,NIFTY!$A:$E,5,FALSE)</f>
        <v>5216.8500000000004</v>
      </c>
      <c r="F1080">
        <v>18.260000000000002</v>
      </c>
      <c r="G1080">
        <v>12777.09</v>
      </c>
      <c r="H1080">
        <v>5240.45</v>
      </c>
      <c r="I1080">
        <v>55.145000000000003</v>
      </c>
      <c r="J1080" s="22">
        <f>VLOOKUP(A1080,FII!$A$1:$D$3730,3,FALSE)</f>
        <v>-39.299999999999997</v>
      </c>
      <c r="K1080" s="22">
        <f>VLOOKUP(A1080,FII!$A$1:$D$3730,4,FALSE)</f>
        <v>-292.45999999999998</v>
      </c>
      <c r="L1080" s="22">
        <f>VLOOKUP(A1080,CRUDE!$A:$B,2,FALSE)</f>
        <v>102.4</v>
      </c>
      <c r="M1080" s="22">
        <f>VLOOKUP(A1080,NIFTY!$A:$H,8,FALSE)</f>
        <v>99.05</v>
      </c>
      <c r="N1080" s="22">
        <f>VLOOKUP($A1080,MIDCAP100!$A:$H,2,FALSE)</f>
        <v>7431.85</v>
      </c>
      <c r="O1080" s="22">
        <f>VLOOKUP($A1080,SMALLCAP100!$A:$H,2,FALSE)</f>
        <v>3394.75</v>
      </c>
    </row>
    <row r="1081" spans="1:15">
      <c r="A1081" s="21">
        <v>41106</v>
      </c>
      <c r="B1081">
        <v>5197.25</v>
      </c>
      <c r="C1081" s="22">
        <f>VLOOKUP(A1081,NIFTY!$A:$E,3,FALSE)</f>
        <v>5232.3500000000004</v>
      </c>
      <c r="D1081" s="22">
        <f>VLOOKUP($A1081,NIFTY!$A:$E,4,FALSE)</f>
        <v>5246.85</v>
      </c>
      <c r="E1081" s="22">
        <f>VLOOKUP($A1081,NIFTY!$A:$E,5,FALSE)</f>
        <v>5190.45</v>
      </c>
      <c r="F1081">
        <v>18.77</v>
      </c>
      <c r="G1081">
        <v>12727.21</v>
      </c>
      <c r="H1081">
        <v>5206.8500000000004</v>
      </c>
      <c r="I1081">
        <v>55.055</v>
      </c>
      <c r="J1081" s="22">
        <f>VLOOKUP(A1081,FII!$A$1:$D$3730,3,FALSE)</f>
        <v>56.85</v>
      </c>
      <c r="K1081" s="22">
        <f>VLOOKUP(A1081,FII!$A$1:$D$3730,4,FALSE)</f>
        <v>-96.35</v>
      </c>
      <c r="L1081" s="22">
        <f>VLOOKUP(A1081,CRUDE!$A:$B,2,FALSE)</f>
        <v>103.55</v>
      </c>
      <c r="M1081" s="22">
        <f>VLOOKUP(A1081,NIFTY!$A:$H,8,FALSE)</f>
        <v>106.31</v>
      </c>
      <c r="N1081" s="22">
        <f>VLOOKUP($A1081,MIDCAP100!$A:$H,2,FALSE)</f>
        <v>7390.45</v>
      </c>
      <c r="O1081" s="22">
        <f>VLOOKUP($A1081,SMALLCAP100!$A:$H,2,FALSE)</f>
        <v>3369.5</v>
      </c>
    </row>
    <row r="1082" spans="1:15">
      <c r="A1082" s="21">
        <v>41107</v>
      </c>
      <c r="B1082">
        <v>5192.8500000000004</v>
      </c>
      <c r="C1082" s="22">
        <f>VLOOKUP(A1082,NIFTY!$A:$E,3,FALSE)</f>
        <v>5228.05</v>
      </c>
      <c r="D1082" s="22">
        <f>VLOOKUP($A1082,NIFTY!$A:$E,4,FALSE)</f>
        <v>5236.7</v>
      </c>
      <c r="E1082" s="22">
        <f>VLOOKUP($A1082,NIFTY!$A:$E,5,FALSE)</f>
        <v>5181.7</v>
      </c>
      <c r="F1082">
        <v>17.78</v>
      </c>
      <c r="G1082">
        <v>12805.54</v>
      </c>
      <c r="H1082">
        <v>5198.6499999999996</v>
      </c>
      <c r="I1082">
        <v>55.04</v>
      </c>
      <c r="J1082" s="22">
        <f>VLOOKUP(A1082,FII!$A$1:$D$3730,3,FALSE)</f>
        <v>129.35</v>
      </c>
      <c r="K1082" s="22">
        <f>VLOOKUP(A1082,FII!$A$1:$D$3730,4,FALSE)</f>
        <v>-411.32</v>
      </c>
      <c r="L1082" s="22">
        <f>VLOOKUP(A1082,CRUDE!$A:$B,2,FALSE)</f>
        <v>104</v>
      </c>
      <c r="M1082" s="22">
        <f>VLOOKUP(A1082,NIFTY!$A:$H,8,FALSE)</f>
        <v>111.77</v>
      </c>
      <c r="N1082" s="22">
        <f>VLOOKUP($A1082,MIDCAP100!$A:$H,2,FALSE)</f>
        <v>7334.45</v>
      </c>
      <c r="O1082" s="22">
        <f>VLOOKUP($A1082,SMALLCAP100!$A:$H,2,FALSE)</f>
        <v>3336.6</v>
      </c>
    </row>
    <row r="1083" spans="1:15">
      <c r="A1083" s="21">
        <v>41108</v>
      </c>
      <c r="B1083">
        <v>5216.3</v>
      </c>
      <c r="C1083" s="22">
        <f>VLOOKUP(A1083,NIFTY!$A:$E,3,FALSE)</f>
        <v>5199.1000000000004</v>
      </c>
      <c r="D1083" s="22">
        <f>VLOOKUP($A1083,NIFTY!$A:$E,4,FALSE)</f>
        <v>5222.8500000000004</v>
      </c>
      <c r="E1083" s="22">
        <f>VLOOKUP($A1083,NIFTY!$A:$E,5,FALSE)</f>
        <v>5169.05</v>
      </c>
      <c r="F1083">
        <v>17.440000000000001</v>
      </c>
      <c r="G1083">
        <v>12908.7</v>
      </c>
      <c r="H1083">
        <v>5223.55</v>
      </c>
      <c r="I1083">
        <v>55.32</v>
      </c>
      <c r="J1083" s="22">
        <f>VLOOKUP(A1083,FII!$A$1:$D$3730,3,FALSE)</f>
        <v>-272.75</v>
      </c>
      <c r="K1083" s="22">
        <f>VLOOKUP(A1083,FII!$A$1:$D$3730,4,FALSE)</f>
        <v>-270.18</v>
      </c>
      <c r="L1083" s="22">
        <f>VLOOKUP(A1083,CRUDE!$A:$B,2,FALSE)</f>
        <v>105.16</v>
      </c>
      <c r="M1083" s="22">
        <f>VLOOKUP(A1083,NIFTY!$A:$H,8,FALSE)</f>
        <v>109.65</v>
      </c>
      <c r="N1083" s="22">
        <f>VLOOKUP($A1083,MIDCAP100!$A:$H,2,FALSE)</f>
        <v>7355.5</v>
      </c>
      <c r="O1083" s="22">
        <f>VLOOKUP($A1083,SMALLCAP100!$A:$H,2,FALSE)</f>
        <v>3348.4</v>
      </c>
    </row>
    <row r="1084" spans="1:15">
      <c r="A1084" s="21">
        <v>41109</v>
      </c>
      <c r="B1084">
        <v>5242.7</v>
      </c>
      <c r="C1084" s="22">
        <f>VLOOKUP(A1084,NIFTY!$A:$E,3,FALSE)</f>
        <v>5249.85</v>
      </c>
      <c r="D1084" s="22">
        <f>VLOOKUP($A1084,NIFTY!$A:$E,4,FALSE)</f>
        <v>5257.75</v>
      </c>
      <c r="E1084" s="22">
        <f>VLOOKUP($A1084,NIFTY!$A:$E,5,FALSE)</f>
        <v>5233.1499999999996</v>
      </c>
      <c r="F1084">
        <v>16.38</v>
      </c>
      <c r="G1084">
        <v>12943.36</v>
      </c>
      <c r="H1084">
        <v>5257</v>
      </c>
      <c r="I1084">
        <v>55.174999999999997</v>
      </c>
      <c r="J1084" s="22">
        <f>VLOOKUP(A1084,FII!$A$1:$D$3730,3,FALSE)</f>
        <v>653.92999999999995</v>
      </c>
      <c r="K1084" s="22">
        <f>VLOOKUP(A1084,FII!$A$1:$D$3730,4,FALSE)</f>
        <v>112.35</v>
      </c>
      <c r="L1084" s="22">
        <f>VLOOKUP(A1084,CRUDE!$A:$B,2,FALSE)</f>
        <v>107.8</v>
      </c>
      <c r="M1084" s="22">
        <f>VLOOKUP(A1084,NIFTY!$A:$H,8,FALSE)</f>
        <v>109.77</v>
      </c>
      <c r="N1084" s="22">
        <f>VLOOKUP($A1084,MIDCAP100!$A:$H,2,FALSE)</f>
        <v>7376.1</v>
      </c>
      <c r="O1084" s="22">
        <f>VLOOKUP($A1084,SMALLCAP100!$A:$H,2,FALSE)</f>
        <v>3363.45</v>
      </c>
    </row>
    <row r="1085" spans="1:15">
      <c r="A1085" s="21">
        <v>41110</v>
      </c>
      <c r="B1085">
        <v>5205.1000000000004</v>
      </c>
      <c r="C1085" s="22">
        <f>VLOOKUP(A1085,NIFTY!$A:$E,3,FALSE)</f>
        <v>5233.55</v>
      </c>
      <c r="D1085" s="22">
        <f>VLOOKUP($A1085,NIFTY!$A:$E,4,FALSE)</f>
        <v>5238.7</v>
      </c>
      <c r="E1085" s="22">
        <f>VLOOKUP($A1085,NIFTY!$A:$E,5,FALSE)</f>
        <v>5197.5</v>
      </c>
      <c r="F1085">
        <v>16.89</v>
      </c>
      <c r="G1085">
        <v>12822.57</v>
      </c>
      <c r="H1085">
        <v>5216.6000000000004</v>
      </c>
      <c r="I1085">
        <v>55.325000000000003</v>
      </c>
      <c r="J1085" s="22">
        <f>VLOOKUP(A1085,FII!$A$1:$D$3730,3,FALSE)</f>
        <v>-207.46</v>
      </c>
      <c r="K1085" s="22">
        <f>VLOOKUP(A1085,FII!$A$1:$D$3730,4,FALSE)</f>
        <v>-131.74</v>
      </c>
      <c r="L1085" s="22">
        <f>VLOOKUP(A1085,CRUDE!$A:$B,2,FALSE)</f>
        <v>106.83</v>
      </c>
      <c r="M1085" s="22">
        <f>VLOOKUP(A1085,NIFTY!$A:$H,8,FALSE)</f>
        <v>89.73</v>
      </c>
      <c r="N1085" s="22">
        <f>VLOOKUP($A1085,MIDCAP100!$A:$H,2,FALSE)</f>
        <v>7350.9</v>
      </c>
      <c r="O1085" s="22">
        <f>VLOOKUP($A1085,SMALLCAP100!$A:$H,2,FALSE)</f>
        <v>3358.15</v>
      </c>
    </row>
    <row r="1086" spans="1:15">
      <c r="A1086" s="21">
        <v>41113</v>
      </c>
      <c r="B1086">
        <v>5117.95</v>
      </c>
      <c r="C1086" s="22">
        <f>VLOOKUP(A1086,NIFTY!$A:$E,3,FALSE)</f>
        <v>5163.25</v>
      </c>
      <c r="D1086" s="22">
        <f>VLOOKUP($A1086,NIFTY!$A:$E,4,FALSE)</f>
        <v>5164.2</v>
      </c>
      <c r="E1086" s="22">
        <f>VLOOKUP($A1086,NIFTY!$A:$E,5,FALSE)</f>
        <v>5108.1000000000004</v>
      </c>
      <c r="F1086">
        <v>18.66</v>
      </c>
      <c r="G1086">
        <v>12721.46</v>
      </c>
      <c r="H1086">
        <v>5120.3999999999996</v>
      </c>
      <c r="I1086">
        <v>55.93</v>
      </c>
      <c r="J1086" s="22">
        <f>VLOOKUP(A1086,FII!$A$1:$D$3730,3,FALSE)</f>
        <v>-488.14</v>
      </c>
      <c r="K1086" s="22">
        <f>VLOOKUP(A1086,FII!$A$1:$D$3730,4,FALSE)</f>
        <v>-312.42</v>
      </c>
      <c r="L1086" s="22">
        <f>VLOOKUP(A1086,CRUDE!$A:$B,2,FALSE)</f>
        <v>103.26</v>
      </c>
      <c r="M1086" s="22">
        <f>VLOOKUP(A1086,NIFTY!$A:$H,8,FALSE)</f>
        <v>104.77</v>
      </c>
      <c r="N1086" s="22">
        <f>VLOOKUP($A1086,MIDCAP100!$A:$H,2,FALSE)</f>
        <v>7227.8</v>
      </c>
      <c r="O1086" s="22">
        <f>VLOOKUP($A1086,SMALLCAP100!$A:$H,2,FALSE)</f>
        <v>3311.65</v>
      </c>
    </row>
    <row r="1087" spans="1:15">
      <c r="A1087" s="21">
        <v>41114</v>
      </c>
      <c r="B1087">
        <v>5128.2</v>
      </c>
      <c r="C1087" s="22">
        <f>VLOOKUP(A1087,NIFTY!$A:$E,3,FALSE)</f>
        <v>5128.8</v>
      </c>
      <c r="D1087" s="22">
        <f>VLOOKUP($A1087,NIFTY!$A:$E,4,FALSE)</f>
        <v>5144</v>
      </c>
      <c r="E1087" s="22">
        <f>VLOOKUP($A1087,NIFTY!$A:$E,5,FALSE)</f>
        <v>5103.25</v>
      </c>
      <c r="F1087">
        <v>16.97</v>
      </c>
      <c r="G1087">
        <v>12617.32</v>
      </c>
      <c r="H1087">
        <v>5135.3500000000004</v>
      </c>
      <c r="I1087">
        <v>56.18</v>
      </c>
      <c r="J1087" s="22">
        <f>VLOOKUP(A1087,FII!$A$1:$D$3730,3,FALSE)</f>
        <v>-254.96</v>
      </c>
      <c r="K1087" s="22">
        <f>VLOOKUP(A1087,FII!$A$1:$D$3730,4,FALSE)</f>
        <v>109.99</v>
      </c>
      <c r="L1087" s="22">
        <f>VLOOKUP(A1087,CRUDE!$A:$B,2,FALSE)</f>
        <v>103.42</v>
      </c>
      <c r="M1087" s="22">
        <f>VLOOKUP(A1087,NIFTY!$A:$H,8,FALSE)</f>
        <v>116.52</v>
      </c>
      <c r="N1087" s="22">
        <f>VLOOKUP($A1087,MIDCAP100!$A:$H,2,FALSE)</f>
        <v>7262.85</v>
      </c>
      <c r="O1087" s="22">
        <f>VLOOKUP($A1087,SMALLCAP100!$A:$H,2,FALSE)</f>
        <v>3318</v>
      </c>
    </row>
    <row r="1088" spans="1:15">
      <c r="A1088" s="21">
        <v>41115</v>
      </c>
      <c r="B1088">
        <v>5109.6000000000004</v>
      </c>
      <c r="C1088" s="22">
        <f>VLOOKUP(A1088,NIFTY!$A:$E,3,FALSE)</f>
        <v>5118.3999999999996</v>
      </c>
      <c r="D1088" s="22">
        <f>VLOOKUP($A1088,NIFTY!$A:$E,4,FALSE)</f>
        <v>5121.6000000000004</v>
      </c>
      <c r="E1088" s="22">
        <f>VLOOKUP($A1088,NIFTY!$A:$E,5,FALSE)</f>
        <v>5076.6000000000004</v>
      </c>
      <c r="F1088">
        <v>16.75</v>
      </c>
      <c r="G1088">
        <v>12676.05</v>
      </c>
      <c r="H1088">
        <v>5112.55</v>
      </c>
      <c r="I1088">
        <v>56.024999999999999</v>
      </c>
      <c r="J1088" s="22">
        <f>VLOOKUP(A1088,FII!$A$1:$D$3730,3,FALSE)</f>
        <v>-447.63</v>
      </c>
      <c r="K1088" s="22">
        <f>VLOOKUP(A1088,FII!$A$1:$D$3730,4,FALSE)</f>
        <v>74.540000000000006</v>
      </c>
      <c r="L1088" s="22">
        <f>VLOOKUP(A1088,CRUDE!$A:$B,2,FALSE)</f>
        <v>104.38</v>
      </c>
      <c r="M1088" s="22">
        <f>VLOOKUP(A1088,NIFTY!$A:$H,8,FALSE)</f>
        <v>130.97</v>
      </c>
      <c r="N1088" s="22">
        <f>VLOOKUP($A1088,MIDCAP100!$A:$H,2,FALSE)</f>
        <v>7210.8</v>
      </c>
      <c r="O1088" s="22">
        <f>VLOOKUP($A1088,SMALLCAP100!$A:$H,2,FALSE)</f>
        <v>3285.95</v>
      </c>
    </row>
    <row r="1089" spans="1:15">
      <c r="A1089" s="21">
        <v>41116</v>
      </c>
      <c r="B1089">
        <v>5043</v>
      </c>
      <c r="C1089" s="22">
        <f>VLOOKUP(A1089,NIFTY!$A:$E,3,FALSE)</f>
        <v>5126.3</v>
      </c>
      <c r="D1089" s="22">
        <f>VLOOKUP($A1089,NIFTY!$A:$E,4,FALSE)</f>
        <v>5126.3</v>
      </c>
      <c r="E1089" s="22">
        <f>VLOOKUP($A1089,NIFTY!$A:$E,5,FALSE)</f>
        <v>5032.3999999999996</v>
      </c>
      <c r="F1089">
        <v>16.37</v>
      </c>
      <c r="G1089">
        <v>12887.93</v>
      </c>
      <c r="H1089">
        <v>5043</v>
      </c>
      <c r="I1089">
        <v>55.5</v>
      </c>
      <c r="J1089" s="22">
        <f>VLOOKUP(A1089,FII!$A$1:$D$3730,3,FALSE)</f>
        <v>-442.07</v>
      </c>
      <c r="K1089" s="22">
        <f>VLOOKUP(A1089,FII!$A$1:$D$3730,4,FALSE)</f>
        <v>-79.09</v>
      </c>
      <c r="L1089" s="22">
        <f>VLOOKUP(A1089,CRUDE!$A:$B,2,FALSE)</f>
        <v>105.26</v>
      </c>
      <c r="M1089" s="22">
        <f>VLOOKUP(A1089,NIFTY!$A:$H,8,FALSE)</f>
        <v>180.13</v>
      </c>
      <c r="N1089" s="22">
        <f>VLOOKUP($A1089,MIDCAP100!$A:$H,2,FALSE)</f>
        <v>7064.65</v>
      </c>
      <c r="O1089" s="22">
        <f>VLOOKUP($A1089,SMALLCAP100!$A:$H,2,FALSE)</f>
        <v>3192.8</v>
      </c>
    </row>
    <row r="1090" spans="1:15">
      <c r="A1090" s="21">
        <v>41117</v>
      </c>
      <c r="B1090">
        <v>5099.8500000000004</v>
      </c>
      <c r="C1090" s="22">
        <f>VLOOKUP(A1090,NIFTY!$A:$E,3,FALSE)</f>
        <v>5124.3</v>
      </c>
      <c r="D1090" s="22">
        <f>VLOOKUP($A1090,NIFTY!$A:$E,4,FALSE)</f>
        <v>5149.95</v>
      </c>
      <c r="E1090" s="22">
        <f>VLOOKUP($A1090,NIFTY!$A:$E,5,FALSE)</f>
        <v>5077.5</v>
      </c>
      <c r="F1090">
        <v>16.440000000000001</v>
      </c>
      <c r="G1090">
        <v>13075.66</v>
      </c>
      <c r="H1090">
        <v>5123.55</v>
      </c>
      <c r="I1090">
        <v>55.255000000000003</v>
      </c>
      <c r="J1090" s="22">
        <f>VLOOKUP(A1090,FII!$A$1:$D$3730,3,FALSE)</f>
        <v>1450.95</v>
      </c>
      <c r="K1090" s="22">
        <f>VLOOKUP(A1090,FII!$A$1:$D$3730,4,FALSE)</f>
        <v>135.94</v>
      </c>
      <c r="L1090" s="22">
        <f>VLOOKUP(A1090,CRUDE!$A:$B,2,FALSE)</f>
        <v>106.47</v>
      </c>
      <c r="M1090" s="22">
        <f>VLOOKUP(A1090,NIFTY!$A:$H,8,FALSE)</f>
        <v>131.94999999999999</v>
      </c>
      <c r="N1090" s="22">
        <f>VLOOKUP($A1090,MIDCAP100!$A:$H,2,FALSE)</f>
        <v>7023.75</v>
      </c>
      <c r="O1090" s="22">
        <f>VLOOKUP($A1090,SMALLCAP100!$A:$H,2,FALSE)</f>
        <v>3142.9</v>
      </c>
    </row>
    <row r="1091" spans="1:15">
      <c r="A1091" s="21">
        <v>41120</v>
      </c>
      <c r="B1091">
        <v>5199.8</v>
      </c>
      <c r="C1091" s="22">
        <f>VLOOKUP(A1091,NIFTY!$A:$E,3,FALSE)</f>
        <v>5129.75</v>
      </c>
      <c r="D1091" s="22">
        <f>VLOOKUP($A1091,NIFTY!$A:$E,4,FALSE)</f>
        <v>5206.6000000000004</v>
      </c>
      <c r="E1091" s="22">
        <f>VLOOKUP($A1091,NIFTY!$A:$E,5,FALSE)</f>
        <v>5129.75</v>
      </c>
      <c r="F1091">
        <v>16.600000000000001</v>
      </c>
      <c r="G1091">
        <v>13073.01</v>
      </c>
      <c r="H1091">
        <v>5216.7</v>
      </c>
      <c r="I1091">
        <v>55.44</v>
      </c>
      <c r="J1091" s="22">
        <f>VLOOKUP(A1091,FII!$A$1:$D$3730,3,FALSE)</f>
        <v>-28.85</v>
      </c>
      <c r="K1091" s="22">
        <f>VLOOKUP(A1091,FII!$A$1:$D$3730,4,FALSE)</f>
        <v>911.97</v>
      </c>
      <c r="L1091" s="22">
        <f>VLOOKUP(A1091,CRUDE!$A:$B,2,FALSE)</f>
        <v>106.2</v>
      </c>
      <c r="M1091" s="22">
        <f>VLOOKUP(A1091,NIFTY!$A:$H,8,FALSE)</f>
        <v>117.52</v>
      </c>
      <c r="N1091" s="22">
        <f>VLOOKUP($A1091,MIDCAP100!$A:$H,2,FALSE)</f>
        <v>7140.05</v>
      </c>
      <c r="O1091" s="22">
        <f>VLOOKUP($A1091,SMALLCAP100!$A:$H,2,FALSE)</f>
        <v>3201.4</v>
      </c>
    </row>
    <row r="1092" spans="1:15">
      <c r="A1092" s="21">
        <v>41121</v>
      </c>
      <c r="B1092">
        <v>5229</v>
      </c>
      <c r="C1092" s="22">
        <f>VLOOKUP(A1092,NIFTY!$A:$E,3,FALSE)</f>
        <v>5214.8500000000004</v>
      </c>
      <c r="D1092" s="22">
        <f>VLOOKUP($A1092,NIFTY!$A:$E,4,FALSE)</f>
        <v>5234.55</v>
      </c>
      <c r="E1092" s="22">
        <f>VLOOKUP($A1092,NIFTY!$A:$E,5,FALSE)</f>
        <v>5154.05</v>
      </c>
      <c r="F1092">
        <v>16.010000000000002</v>
      </c>
      <c r="G1092">
        <v>13008.68</v>
      </c>
      <c r="H1092">
        <v>5240.55</v>
      </c>
      <c r="I1092">
        <v>55.56</v>
      </c>
      <c r="J1092" s="22">
        <f>VLOOKUP(A1092,FII!$A$1:$D$3730,3,FALSE)</f>
        <v>187.15</v>
      </c>
      <c r="K1092" s="22">
        <f>VLOOKUP(A1092,FII!$A$1:$D$3730,4,FALSE)</f>
        <v>156.56</v>
      </c>
      <c r="L1092" s="22">
        <f>VLOOKUP(A1092,CRUDE!$A:$B,2,FALSE)</f>
        <v>104.92</v>
      </c>
      <c r="M1092" s="22">
        <f>VLOOKUP(A1092,NIFTY!$A:$H,8,FALSE)</f>
        <v>147.06</v>
      </c>
      <c r="N1092" s="22">
        <f>VLOOKUP($A1092,MIDCAP100!$A:$H,2,FALSE)</f>
        <v>7168.5</v>
      </c>
      <c r="O1092" s="22">
        <f>VLOOKUP($A1092,SMALLCAP100!$A:$H,2,FALSE)</f>
        <v>3208.05</v>
      </c>
    </row>
    <row r="1093" spans="1:15">
      <c r="A1093" s="21">
        <v>41122</v>
      </c>
      <c r="B1093">
        <v>5240.5</v>
      </c>
      <c r="C1093" s="22">
        <f>VLOOKUP(A1093,NIFTY!$A:$E,3,FALSE)</f>
        <v>5220.7</v>
      </c>
      <c r="D1093" s="22">
        <f>VLOOKUP($A1093,NIFTY!$A:$E,4,FALSE)</f>
        <v>5246.35</v>
      </c>
      <c r="E1093" s="22">
        <f>VLOOKUP($A1093,NIFTY!$A:$E,5,FALSE)</f>
        <v>5212.6499999999996</v>
      </c>
      <c r="F1093">
        <v>16.45</v>
      </c>
      <c r="G1093">
        <v>12971.06</v>
      </c>
      <c r="H1093">
        <v>5256.3</v>
      </c>
      <c r="I1093">
        <v>55.475000000000001</v>
      </c>
      <c r="J1093" s="22">
        <f>VLOOKUP(A1093,FII!$A$1:$D$3730,3,FALSE)</f>
        <v>-59.46</v>
      </c>
      <c r="K1093" s="22">
        <f>VLOOKUP(A1093,FII!$A$1:$D$3730,4,FALSE)</f>
        <v>89.67</v>
      </c>
      <c r="L1093" s="22">
        <f>VLOOKUP(A1093,CRUDE!$A:$B,2,FALSE)</f>
        <v>105.96</v>
      </c>
      <c r="M1093" s="22">
        <f>VLOOKUP(A1093,NIFTY!$A:$H,8,FALSE)</f>
        <v>113.82</v>
      </c>
      <c r="N1093" s="22">
        <f>VLOOKUP($A1093,MIDCAP100!$A:$H,2,FALSE)</f>
        <v>7231.1</v>
      </c>
      <c r="O1093" s="22">
        <f>VLOOKUP($A1093,SMALLCAP100!$A:$H,2,FALSE)</f>
        <v>3247.45</v>
      </c>
    </row>
    <row r="1094" spans="1:15">
      <c r="A1094" s="21">
        <v>41123</v>
      </c>
      <c r="B1094">
        <v>5227.75</v>
      </c>
      <c r="C1094" s="22">
        <f>VLOOKUP(A1094,NIFTY!$A:$E,3,FALSE)</f>
        <v>5233.1000000000004</v>
      </c>
      <c r="D1094" s="22">
        <f>VLOOKUP($A1094,NIFTY!$A:$E,4,FALSE)</f>
        <v>5236.8999999999996</v>
      </c>
      <c r="E1094" s="22">
        <f>VLOOKUP($A1094,NIFTY!$A:$E,5,FALSE)</f>
        <v>5209.95</v>
      </c>
      <c r="F1094">
        <v>16.77</v>
      </c>
      <c r="G1094">
        <v>12878.88</v>
      </c>
      <c r="H1094">
        <v>5246.7</v>
      </c>
      <c r="I1094">
        <v>55.844999999999999</v>
      </c>
      <c r="J1094" s="22">
        <f>VLOOKUP(A1094,FII!$A$1:$D$3730,3,FALSE)</f>
        <v>-86.81</v>
      </c>
      <c r="K1094" s="22">
        <f>VLOOKUP(A1094,FII!$A$1:$D$3730,4,FALSE)</f>
        <v>-141.4</v>
      </c>
      <c r="L1094" s="22">
        <f>VLOOKUP(A1094,CRUDE!$A:$B,2,FALSE)</f>
        <v>105.9</v>
      </c>
      <c r="M1094" s="22">
        <f>VLOOKUP(A1094,NIFTY!$A:$H,8,FALSE)</f>
        <v>92.97</v>
      </c>
      <c r="N1094" s="22">
        <f>VLOOKUP($A1094,MIDCAP100!$A:$H,2,FALSE)</f>
        <v>7255.9</v>
      </c>
      <c r="O1094" s="22">
        <f>VLOOKUP($A1094,SMALLCAP100!$A:$H,2,FALSE)</f>
        <v>3255.3</v>
      </c>
    </row>
    <row r="1095" spans="1:15">
      <c r="A1095" s="21">
        <v>41124</v>
      </c>
      <c r="B1095">
        <v>5215.7</v>
      </c>
      <c r="C1095" s="22">
        <f>VLOOKUP(A1095,NIFTY!$A:$E,3,FALSE)</f>
        <v>5195.6000000000004</v>
      </c>
      <c r="D1095" s="22">
        <f>VLOOKUP($A1095,NIFTY!$A:$E,4,FALSE)</f>
        <v>5220.2</v>
      </c>
      <c r="E1095" s="22">
        <f>VLOOKUP($A1095,NIFTY!$A:$E,5,FALSE)</f>
        <v>5164.6499999999996</v>
      </c>
      <c r="F1095">
        <v>16.12</v>
      </c>
      <c r="G1095">
        <v>13096.17</v>
      </c>
      <c r="H1095">
        <v>5241.05</v>
      </c>
      <c r="I1095">
        <v>55.755000000000003</v>
      </c>
      <c r="J1095" s="22">
        <f>VLOOKUP(A1095,FII!$A$1:$D$3730,3,FALSE)</f>
        <v>-347.69</v>
      </c>
      <c r="K1095" s="22">
        <f>VLOOKUP(A1095,FII!$A$1:$D$3730,4,FALSE)</f>
        <v>-146.88</v>
      </c>
      <c r="L1095" s="22">
        <f>VLOOKUP(A1095,CRUDE!$A:$B,2,FALSE)</f>
        <v>108.94</v>
      </c>
      <c r="M1095" s="22">
        <f>VLOOKUP(A1095,NIFTY!$A:$H,8,FALSE)</f>
        <v>112.92</v>
      </c>
      <c r="N1095" s="22">
        <f>VLOOKUP($A1095,MIDCAP100!$A:$H,2,FALSE)</f>
        <v>7244.9</v>
      </c>
      <c r="O1095" s="22">
        <f>VLOOKUP($A1095,SMALLCAP100!$A:$H,2,FALSE)</f>
        <v>3249.35</v>
      </c>
    </row>
    <row r="1096" spans="1:15">
      <c r="A1096" s="21">
        <v>41127</v>
      </c>
      <c r="B1096">
        <v>5282.55</v>
      </c>
      <c r="C1096" s="22">
        <f>VLOOKUP(A1096,NIFTY!$A:$E,3,FALSE)</f>
        <v>5260.85</v>
      </c>
      <c r="D1096" s="22">
        <f>VLOOKUP($A1096,NIFTY!$A:$E,4,FALSE)</f>
        <v>5293.2</v>
      </c>
      <c r="E1096" s="22">
        <f>VLOOKUP($A1096,NIFTY!$A:$E,5,FALSE)</f>
        <v>5260.85</v>
      </c>
      <c r="F1096">
        <v>16.22</v>
      </c>
      <c r="G1096">
        <v>13117.51</v>
      </c>
      <c r="H1096">
        <v>5296.85</v>
      </c>
      <c r="I1096">
        <v>55.524999999999999</v>
      </c>
      <c r="J1096" s="22">
        <f>VLOOKUP(A1096,FII!$A$1:$D$3730,3,FALSE)</f>
        <v>381.26</v>
      </c>
      <c r="K1096" s="22">
        <f>VLOOKUP(A1096,FII!$A$1:$D$3730,4,FALSE)</f>
        <v>614.86</v>
      </c>
      <c r="L1096" s="22">
        <f>VLOOKUP(A1096,CRUDE!$A:$B,2,FALSE)</f>
        <v>109.55</v>
      </c>
      <c r="M1096" s="22">
        <f>VLOOKUP(A1096,NIFTY!$A:$H,8,FALSE)</f>
        <v>103.15</v>
      </c>
      <c r="N1096" s="22">
        <f>VLOOKUP($A1096,MIDCAP100!$A:$H,2,FALSE)</f>
        <v>7287.2</v>
      </c>
      <c r="O1096" s="22">
        <f>VLOOKUP($A1096,SMALLCAP100!$A:$H,2,FALSE)</f>
        <v>3274.75</v>
      </c>
    </row>
    <row r="1097" spans="1:15">
      <c r="A1097" s="21">
        <v>41128</v>
      </c>
      <c r="B1097">
        <v>5336.7</v>
      </c>
      <c r="C1097" s="22">
        <f>VLOOKUP(A1097,NIFTY!$A:$E,3,FALSE)</f>
        <v>5295.4</v>
      </c>
      <c r="D1097" s="22">
        <f>VLOOKUP($A1097,NIFTY!$A:$E,4,FALSE)</f>
        <v>5350.1</v>
      </c>
      <c r="E1097" s="22">
        <f>VLOOKUP($A1097,NIFTY!$A:$E,5,FALSE)</f>
        <v>5281.65</v>
      </c>
      <c r="F1097">
        <v>16.21</v>
      </c>
      <c r="G1097">
        <v>13168.6</v>
      </c>
      <c r="H1097">
        <v>5347.7</v>
      </c>
      <c r="I1097">
        <v>55.07</v>
      </c>
      <c r="J1097" s="22">
        <f>VLOOKUP(A1097,FII!$A$1:$D$3730,3,FALSE)</f>
        <v>676.87</v>
      </c>
      <c r="K1097" s="22">
        <f>VLOOKUP(A1097,FII!$A$1:$D$3730,4,FALSE)</f>
        <v>542.30999999999995</v>
      </c>
      <c r="L1097" s="22">
        <f>VLOOKUP(A1097,CRUDE!$A:$B,2,FALSE)</f>
        <v>112</v>
      </c>
      <c r="M1097" s="22">
        <f>VLOOKUP(A1097,NIFTY!$A:$H,8,FALSE)</f>
        <v>130.43</v>
      </c>
      <c r="N1097" s="22">
        <f>VLOOKUP($A1097,MIDCAP100!$A:$H,2,FALSE)</f>
        <v>7297</v>
      </c>
      <c r="O1097" s="22">
        <f>VLOOKUP($A1097,SMALLCAP100!$A:$H,2,FALSE)</f>
        <v>3283.55</v>
      </c>
    </row>
    <row r="1098" spans="1:15">
      <c r="A1098" s="21">
        <v>41129</v>
      </c>
      <c r="B1098">
        <v>5338</v>
      </c>
      <c r="C1098" s="22">
        <f>VLOOKUP(A1098,NIFTY!$A:$E,3,FALSE)</f>
        <v>5345.25</v>
      </c>
      <c r="D1098" s="22">
        <f>VLOOKUP($A1098,NIFTY!$A:$E,4,FALSE)</f>
        <v>5377.6</v>
      </c>
      <c r="E1098" s="22">
        <f>VLOOKUP($A1098,NIFTY!$A:$E,5,FALSE)</f>
        <v>5331.05</v>
      </c>
      <c r="F1098">
        <v>16.37</v>
      </c>
      <c r="G1098">
        <v>13175.64</v>
      </c>
      <c r="H1098">
        <v>5354.75</v>
      </c>
      <c r="I1098">
        <v>55.284999999999997</v>
      </c>
      <c r="J1098" s="22">
        <f>VLOOKUP(A1098,FII!$A$1:$D$3730,3,FALSE)</f>
        <v>709.97</v>
      </c>
      <c r="K1098" s="22">
        <f>VLOOKUP(A1098,FII!$A$1:$D$3730,4,FALSE)</f>
        <v>159.05000000000001</v>
      </c>
      <c r="L1098" s="22">
        <f>VLOOKUP(A1098,CRUDE!$A:$B,2,FALSE)</f>
        <v>112.14</v>
      </c>
      <c r="M1098" s="22">
        <f>VLOOKUP(A1098,NIFTY!$A:$H,8,FALSE)</f>
        <v>165.96</v>
      </c>
      <c r="N1098" s="22">
        <f>VLOOKUP($A1098,MIDCAP100!$A:$H,2,FALSE)</f>
        <v>7272.25</v>
      </c>
      <c r="O1098" s="22">
        <f>VLOOKUP($A1098,SMALLCAP100!$A:$H,2,FALSE)</f>
        <v>3272.55</v>
      </c>
    </row>
    <row r="1099" spans="1:15">
      <c r="A1099" s="21">
        <v>41130</v>
      </c>
      <c r="B1099">
        <v>5322.95</v>
      </c>
      <c r="C1099" s="22">
        <f>VLOOKUP(A1099,NIFTY!$A:$E,3,FALSE)</f>
        <v>5348.3</v>
      </c>
      <c r="D1099" s="22">
        <f>VLOOKUP($A1099,NIFTY!$A:$E,4,FALSE)</f>
        <v>5368.2</v>
      </c>
      <c r="E1099" s="22">
        <f>VLOOKUP($A1099,NIFTY!$A:$E,5,FALSE)</f>
        <v>5312.1</v>
      </c>
      <c r="F1099">
        <v>16.329999999999998</v>
      </c>
      <c r="G1099">
        <v>13165.19</v>
      </c>
      <c r="H1099">
        <v>5350.05</v>
      </c>
      <c r="I1099">
        <v>55.18</v>
      </c>
      <c r="J1099" s="22">
        <f>VLOOKUP(A1099,FII!$A$1:$D$3730,3,FALSE)</f>
        <v>27.23</v>
      </c>
      <c r="K1099" s="22">
        <f>VLOOKUP(A1099,FII!$A$1:$D$3730,4,FALSE)</f>
        <v>-330.99</v>
      </c>
      <c r="L1099" s="22">
        <f>VLOOKUP(A1099,CRUDE!$A:$B,2,FALSE)</f>
        <v>113.22</v>
      </c>
      <c r="M1099" s="22">
        <f>VLOOKUP(A1099,NIFTY!$A:$H,8,FALSE)</f>
        <v>181.42</v>
      </c>
      <c r="N1099" s="22">
        <f>VLOOKUP($A1099,MIDCAP100!$A:$H,2,FALSE)</f>
        <v>7247.4</v>
      </c>
      <c r="O1099" s="22">
        <f>VLOOKUP($A1099,SMALLCAP100!$A:$H,2,FALSE)</f>
        <v>3268.1</v>
      </c>
    </row>
    <row r="1100" spans="1:15">
      <c r="A1100" s="21">
        <v>41131</v>
      </c>
      <c r="B1100">
        <v>5320.4</v>
      </c>
      <c r="C1100" s="22">
        <f>VLOOKUP(A1100,NIFTY!$A:$E,3,FALSE)</f>
        <v>5308.2</v>
      </c>
      <c r="D1100" s="22">
        <f>VLOOKUP($A1100,NIFTY!$A:$E,4,FALSE)</f>
        <v>5330.1</v>
      </c>
      <c r="E1100" s="22">
        <f>VLOOKUP($A1100,NIFTY!$A:$E,5,FALSE)</f>
        <v>5294.1</v>
      </c>
      <c r="F1100">
        <v>16.07</v>
      </c>
      <c r="G1100">
        <v>13207.95</v>
      </c>
      <c r="H1100">
        <v>5345.1</v>
      </c>
      <c r="I1100">
        <v>55.284999999999997</v>
      </c>
      <c r="J1100" s="22">
        <f>VLOOKUP(A1100,FII!$A$1:$D$3730,3,FALSE)</f>
        <v>-21.28</v>
      </c>
      <c r="K1100" s="22">
        <f>VLOOKUP(A1100,FII!$A$1:$D$3730,4,FALSE)</f>
        <v>-624.94000000000005</v>
      </c>
      <c r="L1100" s="22">
        <f>VLOOKUP(A1100,CRUDE!$A:$B,2,FALSE)</f>
        <v>112.95</v>
      </c>
      <c r="M1100" s="22">
        <f>VLOOKUP(A1100,NIFTY!$A:$H,8,FALSE)</f>
        <v>130.09</v>
      </c>
      <c r="N1100" s="22">
        <f>VLOOKUP($A1100,MIDCAP100!$A:$H,2,FALSE)</f>
        <v>7239.65</v>
      </c>
      <c r="O1100" s="22">
        <f>VLOOKUP($A1100,SMALLCAP100!$A:$H,2,FALSE)</f>
        <v>3258.5</v>
      </c>
    </row>
    <row r="1101" spans="1:15">
      <c r="A1101" s="21">
        <v>41134</v>
      </c>
      <c r="B1101">
        <v>5347.9</v>
      </c>
      <c r="C1101" s="22">
        <f>VLOOKUP(A1101,NIFTY!$A:$E,3,FALSE)</f>
        <v>5316.35</v>
      </c>
      <c r="D1101" s="22">
        <f>VLOOKUP($A1101,NIFTY!$A:$E,4,FALSE)</f>
        <v>5352.45</v>
      </c>
      <c r="E1101" s="22">
        <f>VLOOKUP($A1101,NIFTY!$A:$E,5,FALSE)</f>
        <v>5309.05</v>
      </c>
      <c r="F1101">
        <v>16.010000000000002</v>
      </c>
      <c r="G1101">
        <v>13169.43</v>
      </c>
      <c r="H1101">
        <v>5371.9</v>
      </c>
      <c r="I1101">
        <v>55.344999999999999</v>
      </c>
      <c r="J1101" s="22">
        <f>VLOOKUP(A1101,FII!$A$1:$D$3730,3,FALSE)</f>
        <v>-27.7</v>
      </c>
      <c r="K1101" s="22">
        <f>VLOOKUP(A1101,FII!$A$1:$D$3730,4,FALSE)</f>
        <v>-441.59</v>
      </c>
      <c r="L1101" s="22">
        <f>VLOOKUP(A1101,CRUDE!$A:$B,2,FALSE)</f>
        <v>113.6</v>
      </c>
      <c r="M1101" s="22">
        <f>VLOOKUP(A1101,NIFTY!$A:$H,8,FALSE)</f>
        <v>107.58</v>
      </c>
      <c r="N1101" s="22">
        <f>VLOOKUP($A1101,MIDCAP100!$A:$H,2,FALSE)</f>
        <v>7289.65</v>
      </c>
      <c r="O1101" s="22">
        <f>VLOOKUP($A1101,SMALLCAP100!$A:$H,2,FALSE)</f>
        <v>3267.2</v>
      </c>
    </row>
    <row r="1102" spans="1:15">
      <c r="A1102" s="21">
        <v>41135</v>
      </c>
      <c r="B1102">
        <v>5380.35</v>
      </c>
      <c r="C1102" s="22">
        <f>VLOOKUP(A1102,NIFTY!$A:$E,3,FALSE)</f>
        <v>5343.25</v>
      </c>
      <c r="D1102" s="22">
        <f>VLOOKUP($A1102,NIFTY!$A:$E,4,FALSE)</f>
        <v>5387.05</v>
      </c>
      <c r="E1102" s="22">
        <f>VLOOKUP($A1102,NIFTY!$A:$E,5,FALSE)</f>
        <v>5328.8</v>
      </c>
      <c r="F1102">
        <v>15.64</v>
      </c>
      <c r="G1102">
        <v>13172.14</v>
      </c>
      <c r="H1102">
        <v>5406.85</v>
      </c>
      <c r="I1102">
        <v>55.61</v>
      </c>
      <c r="J1102" s="22">
        <f>VLOOKUP(A1102,FII!$A$1:$D$3730,3,FALSE)</f>
        <v>289.48</v>
      </c>
      <c r="K1102" s="22">
        <f>VLOOKUP(A1102,FII!$A$1:$D$3730,4,FALSE)</f>
        <v>-427.63</v>
      </c>
      <c r="L1102" s="22">
        <f>VLOOKUP(A1102,CRUDE!$A:$B,2,FALSE)</f>
        <v>114.03</v>
      </c>
      <c r="M1102" s="22">
        <f>VLOOKUP(A1102,NIFTY!$A:$H,8,FALSE)</f>
        <v>109.79</v>
      </c>
      <c r="N1102" s="22">
        <f>VLOOKUP($A1102,MIDCAP100!$A:$H,2,FALSE)</f>
        <v>7303.45</v>
      </c>
      <c r="O1102" s="22">
        <f>VLOOKUP($A1102,SMALLCAP100!$A:$H,2,FALSE)</f>
        <v>3292.7</v>
      </c>
    </row>
    <row r="1103" spans="1:15">
      <c r="A1103" s="21">
        <v>41137</v>
      </c>
      <c r="B1103">
        <v>5362.95</v>
      </c>
      <c r="C1103" s="22">
        <f>VLOOKUP(A1103,NIFTY!$A:$E,3,FALSE)</f>
        <v>5385.95</v>
      </c>
      <c r="D1103" s="22">
        <f>VLOOKUP($A1103,NIFTY!$A:$E,4,FALSE)</f>
        <v>5390.65</v>
      </c>
      <c r="E1103" s="22">
        <f>VLOOKUP($A1103,NIFTY!$A:$E,5,FALSE)</f>
        <v>5356.65</v>
      </c>
      <c r="F1103">
        <v>15.69</v>
      </c>
      <c r="G1103">
        <v>13250.11</v>
      </c>
      <c r="H1103">
        <v>5382</v>
      </c>
      <c r="I1103">
        <v>55.625</v>
      </c>
      <c r="J1103" s="22">
        <f>VLOOKUP(A1103,FII!$A$1:$D$3730,3,FALSE)</f>
        <v>-14.15</v>
      </c>
      <c r="K1103" s="22">
        <f>VLOOKUP(A1103,FII!$A$1:$D$3730,4,FALSE)</f>
        <v>-341.15</v>
      </c>
      <c r="L1103" s="22">
        <f>VLOOKUP(A1103,CRUDE!$A:$B,2,FALSE)</f>
        <v>116.9</v>
      </c>
      <c r="M1103" s="22">
        <f>VLOOKUP(A1103,NIFTY!$A:$H,8,FALSE)</f>
        <v>134</v>
      </c>
      <c r="N1103" s="22">
        <f>VLOOKUP($A1103,MIDCAP100!$A:$H,2,FALSE)</f>
        <v>7286.25</v>
      </c>
      <c r="O1103" s="22">
        <f>VLOOKUP($A1103,SMALLCAP100!$A:$H,2,FALSE)</f>
        <v>3309.5</v>
      </c>
    </row>
    <row r="1104" spans="1:15">
      <c r="A1104" s="21">
        <v>41138</v>
      </c>
      <c r="B1104">
        <v>5366.3</v>
      </c>
      <c r="C1104" s="22">
        <f>VLOOKUP(A1104,NIFTY!$A:$E,3,FALSE)</f>
        <v>5368.6</v>
      </c>
      <c r="D1104" s="22">
        <f>VLOOKUP($A1104,NIFTY!$A:$E,4,FALSE)</f>
        <v>5399.95</v>
      </c>
      <c r="E1104" s="22">
        <f>VLOOKUP($A1104,NIFTY!$A:$E,5,FALSE)</f>
        <v>5341.7</v>
      </c>
      <c r="F1104">
        <v>15.73</v>
      </c>
      <c r="G1104">
        <v>13275.2</v>
      </c>
      <c r="H1104">
        <v>5382.35</v>
      </c>
      <c r="I1104">
        <v>55.734999999999999</v>
      </c>
      <c r="J1104" s="22">
        <f>VLOOKUP(A1104,FII!$A$1:$D$3730,3,FALSE)</f>
        <v>279.33999999999997</v>
      </c>
      <c r="K1104" s="22">
        <f>VLOOKUP(A1104,FII!$A$1:$D$3730,4,FALSE)</f>
        <v>-166.11</v>
      </c>
      <c r="L1104" s="22">
        <f>VLOOKUP(A1104,CRUDE!$A:$B,2,FALSE)</f>
        <v>113.71</v>
      </c>
      <c r="M1104" s="22">
        <f>VLOOKUP(A1104,NIFTY!$A:$H,8,FALSE)</f>
        <v>134.97999999999999</v>
      </c>
      <c r="N1104" s="22">
        <f>VLOOKUP($A1104,MIDCAP100!$A:$H,2,FALSE)</f>
        <v>7275.75</v>
      </c>
      <c r="O1104" s="22">
        <f>VLOOKUP($A1104,SMALLCAP100!$A:$H,2,FALSE)</f>
        <v>3323.5</v>
      </c>
    </row>
    <row r="1105" spans="1:15">
      <c r="A1105" s="21">
        <v>41142</v>
      </c>
      <c r="B1105">
        <v>5421</v>
      </c>
      <c r="C1105" s="22">
        <f>VLOOKUP(A1105,NIFTY!$A:$E,3,FALSE)</f>
        <v>5368.7</v>
      </c>
      <c r="D1105" s="22">
        <f>VLOOKUP($A1105,NIFTY!$A:$E,4,FALSE)</f>
        <v>5425.15</v>
      </c>
      <c r="E1105" s="22">
        <f>VLOOKUP($A1105,NIFTY!$A:$E,5,FALSE)</f>
        <v>5368.7</v>
      </c>
      <c r="F1105">
        <v>16.3</v>
      </c>
      <c r="G1105">
        <v>13203.58</v>
      </c>
      <c r="H1105">
        <v>5441.9</v>
      </c>
      <c r="I1105">
        <v>55.31</v>
      </c>
      <c r="J1105" s="22">
        <f>VLOOKUP(A1105,FII!$A$1:$D$3730,3,FALSE)</f>
        <v>264.14999999999998</v>
      </c>
      <c r="K1105" s="22">
        <f>VLOOKUP(A1105,FII!$A$1:$D$3730,4,FALSE)</f>
        <v>18.940000000000001</v>
      </c>
      <c r="L1105" s="22">
        <f>VLOOKUP(A1105,CRUDE!$A:$B,2,FALSE)</f>
        <v>114.64</v>
      </c>
      <c r="M1105" s="22">
        <f>VLOOKUP(A1105,NIFTY!$A:$H,8,FALSE)</f>
        <v>124.34</v>
      </c>
      <c r="N1105" s="22">
        <f>VLOOKUP($A1105,MIDCAP100!$A:$H,2,FALSE)</f>
        <v>7295.55</v>
      </c>
      <c r="O1105" s="22">
        <f>VLOOKUP($A1105,SMALLCAP100!$A:$H,2,FALSE)</f>
        <v>3330.3</v>
      </c>
    </row>
    <row r="1106" spans="1:15">
      <c r="A1106" s="21">
        <v>41143</v>
      </c>
      <c r="B1106">
        <v>5412.85</v>
      </c>
      <c r="C1106" s="22">
        <f>VLOOKUP(A1106,NIFTY!$A:$E,3,FALSE)</f>
        <v>5395.75</v>
      </c>
      <c r="D1106" s="22">
        <f>VLOOKUP($A1106,NIFTY!$A:$E,4,FALSE)</f>
        <v>5433.35</v>
      </c>
      <c r="E1106" s="22">
        <f>VLOOKUP($A1106,NIFTY!$A:$E,5,FALSE)</f>
        <v>5394.8</v>
      </c>
      <c r="F1106">
        <v>16</v>
      </c>
      <c r="G1106">
        <v>13172.76</v>
      </c>
      <c r="H1106">
        <v>5431.1</v>
      </c>
      <c r="I1106">
        <v>55.5</v>
      </c>
      <c r="J1106" s="22">
        <f>VLOOKUP(A1106,FII!$A$1:$D$3730,3,FALSE)</f>
        <v>183.79</v>
      </c>
      <c r="K1106" s="22">
        <f>VLOOKUP(A1106,FII!$A$1:$D$3730,4,FALSE)</f>
        <v>-214.22</v>
      </c>
      <c r="L1106" s="22">
        <f>VLOOKUP(A1106,CRUDE!$A:$B,2,FALSE)</f>
        <v>114.91</v>
      </c>
      <c r="M1106" s="22">
        <f>VLOOKUP(A1106,NIFTY!$A:$H,8,FALSE)</f>
        <v>103.1</v>
      </c>
      <c r="N1106" s="22">
        <f>VLOOKUP($A1106,MIDCAP100!$A:$H,2,FALSE)</f>
        <v>7257.9</v>
      </c>
      <c r="O1106" s="22">
        <f>VLOOKUP($A1106,SMALLCAP100!$A:$H,2,FALSE)</f>
        <v>3322.8</v>
      </c>
    </row>
    <row r="1107" spans="1:15">
      <c r="A1107" s="21">
        <v>41144</v>
      </c>
      <c r="B1107">
        <v>5415.35</v>
      </c>
      <c r="C1107" s="22">
        <f>VLOOKUP(A1107,NIFTY!$A:$E,3,FALSE)</f>
        <v>5426.15</v>
      </c>
      <c r="D1107" s="22">
        <f>VLOOKUP($A1107,NIFTY!$A:$E,4,FALSE)</f>
        <v>5448.6</v>
      </c>
      <c r="E1107" s="22">
        <f>VLOOKUP($A1107,NIFTY!$A:$E,5,FALSE)</f>
        <v>5393.85</v>
      </c>
      <c r="F1107">
        <v>16.12</v>
      </c>
      <c r="G1107">
        <v>13057.46</v>
      </c>
      <c r="H1107">
        <v>5427.15</v>
      </c>
      <c r="I1107">
        <v>55.265000000000001</v>
      </c>
      <c r="J1107" s="22">
        <f>VLOOKUP(A1107,FII!$A$1:$D$3730,3,FALSE)</f>
        <v>-3.75</v>
      </c>
      <c r="K1107" s="22">
        <f>VLOOKUP(A1107,FII!$A$1:$D$3730,4,FALSE)</f>
        <v>-77.41</v>
      </c>
      <c r="L1107" s="22">
        <f>VLOOKUP(A1107,CRUDE!$A:$B,2,FALSE)</f>
        <v>115.01</v>
      </c>
      <c r="M1107" s="22">
        <f>VLOOKUP(A1107,NIFTY!$A:$H,8,FALSE)</f>
        <v>128</v>
      </c>
      <c r="N1107" s="22">
        <f>VLOOKUP($A1107,MIDCAP100!$A:$H,2,FALSE)</f>
        <v>7249.05</v>
      </c>
      <c r="O1107" s="22">
        <f>VLOOKUP($A1107,SMALLCAP100!$A:$H,2,FALSE)</f>
        <v>3316.7</v>
      </c>
    </row>
    <row r="1108" spans="1:15">
      <c r="A1108" s="21">
        <v>41145</v>
      </c>
      <c r="B1108">
        <v>5386.7</v>
      </c>
      <c r="C1108" s="22">
        <f>VLOOKUP(A1108,NIFTY!$A:$E,3,FALSE)</f>
        <v>5392.6</v>
      </c>
      <c r="D1108" s="22">
        <f>VLOOKUP($A1108,NIFTY!$A:$E,4,FALSE)</f>
        <v>5399.65</v>
      </c>
      <c r="E1108" s="22">
        <f>VLOOKUP($A1108,NIFTY!$A:$E,5,FALSE)</f>
        <v>5371</v>
      </c>
      <c r="F1108">
        <v>16.16</v>
      </c>
      <c r="G1108">
        <v>13157.97</v>
      </c>
      <c r="H1108">
        <v>5402.7</v>
      </c>
      <c r="I1108">
        <v>55.505000000000003</v>
      </c>
      <c r="J1108" s="22">
        <f>VLOOKUP(A1108,FII!$A$1:$D$3730,3,FALSE)</f>
        <v>146.79</v>
      </c>
      <c r="K1108" s="22">
        <f>VLOOKUP(A1108,FII!$A$1:$D$3730,4,FALSE)</f>
        <v>-571.75</v>
      </c>
      <c r="L1108" s="22">
        <f>VLOOKUP(A1108,CRUDE!$A:$B,2,FALSE)</f>
        <v>113.59</v>
      </c>
      <c r="M1108" s="22">
        <f>VLOOKUP(A1108,NIFTY!$A:$H,8,FALSE)</f>
        <v>114.35</v>
      </c>
      <c r="N1108" s="22">
        <f>VLOOKUP($A1108,MIDCAP100!$A:$H,2,FALSE)</f>
        <v>7207.65</v>
      </c>
      <c r="O1108" s="22">
        <f>VLOOKUP($A1108,SMALLCAP100!$A:$H,2,FALSE)</f>
        <v>3287.45</v>
      </c>
    </row>
    <row r="1109" spans="1:15">
      <c r="A1109" s="21">
        <v>41148</v>
      </c>
      <c r="B1109">
        <v>5350.25</v>
      </c>
      <c r="C1109" s="22">
        <f>VLOOKUP(A1109,NIFTY!$A:$E,3,FALSE)</f>
        <v>5387.85</v>
      </c>
      <c r="D1109" s="22">
        <f>VLOOKUP($A1109,NIFTY!$A:$E,4,FALSE)</f>
        <v>5399.15</v>
      </c>
      <c r="E1109" s="22">
        <f>VLOOKUP($A1109,NIFTY!$A:$E,5,FALSE)</f>
        <v>5346.65</v>
      </c>
      <c r="F1109">
        <v>16.47</v>
      </c>
      <c r="G1109">
        <v>13124.67</v>
      </c>
      <c r="H1109">
        <v>5362.4</v>
      </c>
      <c r="I1109">
        <v>55.695</v>
      </c>
      <c r="J1109" s="22">
        <f>VLOOKUP(A1109,FII!$A$1:$D$3730,3,FALSE)</f>
        <v>383.43</v>
      </c>
      <c r="K1109" s="22">
        <f>VLOOKUP(A1109,FII!$A$1:$D$3730,4,FALSE)</f>
        <v>-550.59</v>
      </c>
      <c r="L1109" s="22">
        <f>VLOOKUP(A1109,CRUDE!$A:$B,2,FALSE)</f>
        <v>112.26</v>
      </c>
      <c r="M1109" s="22">
        <f>VLOOKUP(A1109,NIFTY!$A:$H,8,FALSE)</f>
        <v>89.99</v>
      </c>
      <c r="N1109" s="22">
        <f>VLOOKUP($A1109,MIDCAP100!$A:$H,2,FALSE)</f>
        <v>7152.35</v>
      </c>
      <c r="O1109" s="22">
        <f>VLOOKUP($A1109,SMALLCAP100!$A:$H,2,FALSE)</f>
        <v>3233.5</v>
      </c>
    </row>
    <row r="1110" spans="1:15">
      <c r="A1110" s="21">
        <v>41149</v>
      </c>
      <c r="B1110">
        <v>5334.6</v>
      </c>
      <c r="C1110" s="22">
        <f>VLOOKUP(A1110,NIFTY!$A:$E,3,FALSE)</f>
        <v>5348.05</v>
      </c>
      <c r="D1110" s="22">
        <f>VLOOKUP($A1110,NIFTY!$A:$E,4,FALSE)</f>
        <v>5359.25</v>
      </c>
      <c r="E1110" s="22">
        <f>VLOOKUP($A1110,NIFTY!$A:$E,5,FALSE)</f>
        <v>5312.6</v>
      </c>
      <c r="F1110">
        <v>16.350000000000001</v>
      </c>
      <c r="G1110">
        <v>13102.99</v>
      </c>
      <c r="H1110">
        <v>5346.05</v>
      </c>
      <c r="I1110">
        <v>55.664999999999999</v>
      </c>
      <c r="J1110" s="22">
        <f>VLOOKUP(A1110,FII!$A$1:$D$3730,3,FALSE)</f>
        <v>433.65</v>
      </c>
      <c r="K1110" s="22">
        <f>VLOOKUP(A1110,FII!$A$1:$D$3730,4,FALSE)</f>
        <v>-581.87</v>
      </c>
      <c r="L1110" s="22">
        <f>VLOOKUP(A1110,CRUDE!$A:$B,2,FALSE)</f>
        <v>112.58</v>
      </c>
      <c r="M1110" s="22">
        <f>VLOOKUP(A1110,NIFTY!$A:$H,8,FALSE)</f>
        <v>123.68</v>
      </c>
      <c r="N1110" s="22">
        <f>VLOOKUP($A1110,MIDCAP100!$A:$H,2,FALSE)</f>
        <v>7083.1</v>
      </c>
      <c r="O1110" s="22">
        <f>VLOOKUP($A1110,SMALLCAP100!$A:$H,2,FALSE)</f>
        <v>3190.8</v>
      </c>
    </row>
    <row r="1111" spans="1:15">
      <c r="A1111" s="21">
        <v>41150</v>
      </c>
      <c r="B1111">
        <v>5287.8</v>
      </c>
      <c r="C1111" s="22">
        <f>VLOOKUP(A1111,NIFTY!$A:$E,3,FALSE)</f>
        <v>5343.85</v>
      </c>
      <c r="D1111" s="22">
        <f>VLOOKUP($A1111,NIFTY!$A:$E,4,FALSE)</f>
        <v>5345.5</v>
      </c>
      <c r="E1111" s="22">
        <f>VLOOKUP($A1111,NIFTY!$A:$E,5,FALSE)</f>
        <v>5282.7</v>
      </c>
      <c r="F1111">
        <v>16.739999999999998</v>
      </c>
      <c r="G1111">
        <v>13107.48</v>
      </c>
      <c r="H1111">
        <v>5296.6</v>
      </c>
      <c r="I1111">
        <v>55.704999999999998</v>
      </c>
      <c r="J1111" s="22">
        <f>VLOOKUP(A1111,FII!$A$1:$D$3730,3,FALSE)</f>
        <v>-6.81</v>
      </c>
      <c r="K1111" s="22">
        <f>VLOOKUP(A1111,FII!$A$1:$D$3730,4,FALSE)</f>
        <v>-579.35</v>
      </c>
      <c r="L1111" s="22">
        <f>VLOOKUP(A1111,CRUDE!$A:$B,2,FALSE)</f>
        <v>112.54</v>
      </c>
      <c r="M1111" s="22">
        <f>VLOOKUP(A1111,NIFTY!$A:$H,8,FALSE)</f>
        <v>157.47</v>
      </c>
      <c r="N1111" s="22">
        <f>VLOOKUP($A1111,MIDCAP100!$A:$H,2,FALSE)</f>
        <v>7042.15</v>
      </c>
      <c r="O1111" s="22">
        <f>VLOOKUP($A1111,SMALLCAP100!$A:$H,2,FALSE)</f>
        <v>3160.3</v>
      </c>
    </row>
    <row r="1112" spans="1:15">
      <c r="A1112" s="21">
        <v>41151</v>
      </c>
      <c r="B1112">
        <v>5315.05</v>
      </c>
      <c r="C1112" s="22">
        <f>VLOOKUP(A1112,NIFTY!$A:$E,3,FALSE)</f>
        <v>5268.6</v>
      </c>
      <c r="D1112" s="22">
        <f>VLOOKUP($A1112,NIFTY!$A:$E,4,FALSE)</f>
        <v>5342.8</v>
      </c>
      <c r="E1112" s="22">
        <f>VLOOKUP($A1112,NIFTY!$A:$E,5,FALSE)</f>
        <v>5255.05</v>
      </c>
      <c r="F1112">
        <v>16.670000000000002</v>
      </c>
      <c r="G1112">
        <v>13000.71</v>
      </c>
      <c r="H1112">
        <v>5315.05</v>
      </c>
      <c r="I1112">
        <v>55.634999999999998</v>
      </c>
      <c r="J1112" s="22">
        <f>VLOOKUP(A1112,FII!$A$1:$D$3730,3,FALSE)</f>
        <v>945.2</v>
      </c>
      <c r="K1112" s="22">
        <f>VLOOKUP(A1112,FII!$A$1:$D$3730,4,FALSE)</f>
        <v>-531.29</v>
      </c>
      <c r="L1112" s="22">
        <f>VLOOKUP(A1112,CRUDE!$A:$B,2,FALSE)</f>
        <v>112.65</v>
      </c>
      <c r="M1112" s="22">
        <f>VLOOKUP(A1112,NIFTY!$A:$H,8,FALSE)</f>
        <v>226.49</v>
      </c>
      <c r="N1112" s="22">
        <f>VLOOKUP($A1112,MIDCAP100!$A:$H,2,FALSE)</f>
        <v>7072.05</v>
      </c>
      <c r="O1112" s="22">
        <f>VLOOKUP($A1112,SMALLCAP100!$A:$H,2,FALSE)</f>
        <v>3168.1</v>
      </c>
    </row>
    <row r="1113" spans="1:15">
      <c r="A1113" s="21">
        <v>41152</v>
      </c>
      <c r="B1113">
        <v>5258.5</v>
      </c>
      <c r="C1113" s="22">
        <f>VLOOKUP(A1113,NIFTY!$A:$E,3,FALSE)</f>
        <v>5298.2</v>
      </c>
      <c r="D1113" s="22">
        <f>VLOOKUP($A1113,NIFTY!$A:$E,4,FALSE)</f>
        <v>5303.25</v>
      </c>
      <c r="E1113" s="22">
        <f>VLOOKUP($A1113,NIFTY!$A:$E,5,FALSE)</f>
        <v>5238.8999999999996</v>
      </c>
      <c r="F1113">
        <v>17.3</v>
      </c>
      <c r="G1113">
        <v>13090.84</v>
      </c>
      <c r="H1113">
        <v>5291.65</v>
      </c>
      <c r="I1113">
        <v>55.524999999999999</v>
      </c>
      <c r="J1113" s="22">
        <f>VLOOKUP(A1113,FII!$A$1:$D$3730,3,FALSE)</f>
        <v>-741.39</v>
      </c>
      <c r="K1113" s="22">
        <f>VLOOKUP(A1113,FII!$A$1:$D$3730,4,FALSE)</f>
        <v>-271.77</v>
      </c>
      <c r="L1113" s="22">
        <f>VLOOKUP(A1113,CRUDE!$A:$B,2,FALSE)</f>
        <v>114.57</v>
      </c>
      <c r="M1113" s="22">
        <f>VLOOKUP(A1113,NIFTY!$A:$H,8,FALSE)</f>
        <v>167.39</v>
      </c>
      <c r="N1113" s="22">
        <f>VLOOKUP($A1113,MIDCAP100!$A:$H,2,FALSE)</f>
        <v>7065.85</v>
      </c>
      <c r="O1113" s="22">
        <f>VLOOKUP($A1113,SMALLCAP100!$A:$H,2,FALSE)</f>
        <v>3158.4</v>
      </c>
    </row>
    <row r="1114" spans="1:15">
      <c r="A1114" s="21">
        <v>41155</v>
      </c>
      <c r="B1114">
        <v>5253.75</v>
      </c>
      <c r="C1114" s="22">
        <f>VLOOKUP(A1114,NIFTY!$A:$E,3,FALSE)</f>
        <v>5276.5</v>
      </c>
      <c r="D1114" s="22">
        <f>VLOOKUP($A1114,NIFTY!$A:$E,4,FALSE)</f>
        <v>5295.8</v>
      </c>
      <c r="E1114" s="22">
        <f>VLOOKUP($A1114,NIFTY!$A:$E,5,FALSE)</f>
        <v>5243.15</v>
      </c>
      <c r="F1114">
        <v>17.28</v>
      </c>
      <c r="G1114" t="e">
        <v>#N/A</v>
      </c>
      <c r="H1114">
        <v>5282.9</v>
      </c>
      <c r="I1114">
        <v>55.534999999999997</v>
      </c>
      <c r="J1114" s="22">
        <f>VLOOKUP(A1114,FII!$A$1:$D$3730,3,FALSE)</f>
        <v>-189.98</v>
      </c>
      <c r="K1114" s="22">
        <f>VLOOKUP(A1114,FII!$A$1:$D$3730,4,FALSE)</f>
        <v>-254.12</v>
      </c>
      <c r="L1114" s="22">
        <f>VLOOKUP(A1114,CRUDE!$A:$B,2,FALSE)</f>
        <v>115.78</v>
      </c>
      <c r="M1114" s="22">
        <f>VLOOKUP(A1114,NIFTY!$A:$H,8,FALSE)</f>
        <v>110.38</v>
      </c>
      <c r="N1114" s="22">
        <f>VLOOKUP($A1114,MIDCAP100!$A:$H,2,FALSE)</f>
        <v>7074.1</v>
      </c>
      <c r="O1114" s="22">
        <f>VLOOKUP($A1114,SMALLCAP100!$A:$H,2,FALSE)</f>
        <v>3169.25</v>
      </c>
    </row>
    <row r="1115" spans="1:15">
      <c r="A1115" s="21">
        <v>41156</v>
      </c>
      <c r="B1115">
        <v>5274</v>
      </c>
      <c r="C1115" s="22">
        <f>VLOOKUP(A1115,NIFTY!$A:$E,3,FALSE)</f>
        <v>5249.15</v>
      </c>
      <c r="D1115" s="22">
        <f>VLOOKUP($A1115,NIFTY!$A:$E,4,FALSE)</f>
        <v>5278.35</v>
      </c>
      <c r="E1115" s="22">
        <f>VLOOKUP($A1115,NIFTY!$A:$E,5,FALSE)</f>
        <v>5233.2</v>
      </c>
      <c r="F1115">
        <v>16.59</v>
      </c>
      <c r="G1115">
        <v>13035.94</v>
      </c>
      <c r="H1115">
        <v>5299.4</v>
      </c>
      <c r="I1115">
        <v>55.615000000000002</v>
      </c>
      <c r="J1115" s="22">
        <f>VLOOKUP(A1115,FII!$A$1:$D$3730,3,FALSE)</f>
        <v>-317.45999999999998</v>
      </c>
      <c r="K1115" s="22">
        <f>VLOOKUP(A1115,FII!$A$1:$D$3730,4,FALSE)</f>
        <v>-406.91</v>
      </c>
      <c r="L1115" s="22">
        <f>VLOOKUP(A1115,CRUDE!$A:$B,2,FALSE)</f>
        <v>114.18</v>
      </c>
      <c r="M1115" s="22">
        <f>VLOOKUP(A1115,NIFTY!$A:$H,8,FALSE)</f>
        <v>106.32</v>
      </c>
      <c r="N1115" s="22">
        <f>VLOOKUP($A1115,MIDCAP100!$A:$H,2,FALSE)</f>
        <v>7137.8</v>
      </c>
      <c r="O1115" s="22">
        <f>VLOOKUP($A1115,SMALLCAP100!$A:$H,2,FALSE)</f>
        <v>3189.85</v>
      </c>
    </row>
    <row r="1116" spans="1:15">
      <c r="A1116" s="21">
        <v>41157</v>
      </c>
      <c r="B1116">
        <v>5225.7</v>
      </c>
      <c r="C1116" s="22">
        <f>VLOOKUP(A1116,NIFTY!$A:$E,3,FALSE)</f>
        <v>5243.9</v>
      </c>
      <c r="D1116" s="22">
        <f>VLOOKUP($A1116,NIFTY!$A:$E,4,FALSE)</f>
        <v>5259.5</v>
      </c>
      <c r="E1116" s="22">
        <f>VLOOKUP($A1116,NIFTY!$A:$E,5,FALSE)</f>
        <v>5215.7</v>
      </c>
      <c r="F1116">
        <v>17.010000000000002</v>
      </c>
      <c r="G1116">
        <v>13047.48</v>
      </c>
      <c r="H1116">
        <v>5253.35</v>
      </c>
      <c r="I1116">
        <v>55.91</v>
      </c>
      <c r="J1116" s="22">
        <f>VLOOKUP(A1116,FII!$A$1:$D$3730,3,FALSE)</f>
        <v>-387.41</v>
      </c>
      <c r="K1116" s="22">
        <f>VLOOKUP(A1116,FII!$A$1:$D$3730,4,FALSE)</f>
        <v>-513.69000000000005</v>
      </c>
      <c r="L1116" s="22">
        <f>VLOOKUP(A1116,CRUDE!$A:$B,2,FALSE)</f>
        <v>113.09</v>
      </c>
      <c r="M1116" s="22">
        <f>VLOOKUP(A1116,NIFTY!$A:$H,8,FALSE)</f>
        <v>126.16</v>
      </c>
      <c r="N1116" s="22">
        <f>VLOOKUP($A1116,MIDCAP100!$A:$H,2,FALSE)</f>
        <v>7098.6</v>
      </c>
      <c r="O1116" s="22">
        <f>VLOOKUP($A1116,SMALLCAP100!$A:$H,2,FALSE)</f>
        <v>3190.55</v>
      </c>
    </row>
    <row r="1117" spans="1:15">
      <c r="A1117" s="21">
        <v>41158</v>
      </c>
      <c r="B1117">
        <v>5238.3999999999996</v>
      </c>
      <c r="C1117" s="22">
        <f>VLOOKUP(A1117,NIFTY!$A:$E,3,FALSE)</f>
        <v>5217.6499999999996</v>
      </c>
      <c r="D1117" s="22">
        <f>VLOOKUP($A1117,NIFTY!$A:$E,4,FALSE)</f>
        <v>5260.6</v>
      </c>
      <c r="E1117" s="22">
        <f>VLOOKUP($A1117,NIFTY!$A:$E,5,FALSE)</f>
        <v>5217.6499999999996</v>
      </c>
      <c r="F1117">
        <v>16.98</v>
      </c>
      <c r="G1117">
        <v>13292</v>
      </c>
      <c r="H1117">
        <v>5261.1</v>
      </c>
      <c r="I1117">
        <v>55.664999999999999</v>
      </c>
      <c r="J1117" s="22">
        <f>VLOOKUP(A1117,FII!$A$1:$D$3730,3,FALSE)</f>
        <v>-296.25</v>
      </c>
      <c r="K1117" s="22">
        <f>VLOOKUP(A1117,FII!$A$1:$D$3730,4,FALSE)</f>
        <v>139.07</v>
      </c>
      <c r="L1117" s="22">
        <f>VLOOKUP(A1117,CRUDE!$A:$B,2,FALSE)</f>
        <v>113.49</v>
      </c>
      <c r="M1117" s="22">
        <f>VLOOKUP(A1117,NIFTY!$A:$H,8,FALSE)</f>
        <v>134.01</v>
      </c>
      <c r="N1117" s="22">
        <f>VLOOKUP($A1117,MIDCAP100!$A:$H,2,FALSE)</f>
        <v>7126.55</v>
      </c>
      <c r="O1117" s="22">
        <f>VLOOKUP($A1117,SMALLCAP100!$A:$H,2,FALSE)</f>
        <v>3204.6</v>
      </c>
    </row>
    <row r="1118" spans="1:15">
      <c r="A1118" s="21">
        <v>41159</v>
      </c>
      <c r="B1118">
        <v>5342.1</v>
      </c>
      <c r="C1118" s="22">
        <f>VLOOKUP(A1118,NIFTY!$A:$E,3,FALSE)</f>
        <v>5309.45</v>
      </c>
      <c r="D1118" s="22">
        <f>VLOOKUP($A1118,NIFTY!$A:$E,4,FALSE)</f>
        <v>5347.15</v>
      </c>
      <c r="E1118" s="22">
        <f>VLOOKUP($A1118,NIFTY!$A:$E,5,FALSE)</f>
        <v>5309.2</v>
      </c>
      <c r="F1118">
        <v>15.26</v>
      </c>
      <c r="G1118">
        <v>13306.64</v>
      </c>
      <c r="H1118">
        <v>5359.1</v>
      </c>
      <c r="I1118">
        <v>55.365000000000002</v>
      </c>
      <c r="J1118" s="22">
        <f>VLOOKUP(A1118,FII!$A$1:$D$3730,3,FALSE)</f>
        <v>20.350000000000001</v>
      </c>
      <c r="K1118" s="22">
        <f>VLOOKUP(A1118,FII!$A$1:$D$3730,4,FALSE)</f>
        <v>19.52</v>
      </c>
      <c r="L1118" s="22">
        <f>VLOOKUP(A1118,CRUDE!$A:$B,2,FALSE)</f>
        <v>114.25</v>
      </c>
      <c r="M1118" s="22">
        <f>VLOOKUP(A1118,NIFTY!$A:$H,8,FALSE)</f>
        <v>149.58000000000001</v>
      </c>
      <c r="N1118" s="22">
        <f>VLOOKUP($A1118,MIDCAP100!$A:$H,2,FALSE)</f>
        <v>7203.1</v>
      </c>
      <c r="O1118" s="22">
        <f>VLOOKUP($A1118,SMALLCAP100!$A:$H,2,FALSE)</f>
        <v>3239.75</v>
      </c>
    </row>
    <row r="1119" spans="1:15">
      <c r="A1119" s="21">
        <v>41160</v>
      </c>
      <c r="B1119">
        <v>5358.7</v>
      </c>
      <c r="C1119" s="22">
        <f>VLOOKUP(A1119,NIFTY!$A:$E,3,FALSE)</f>
        <v>5343.65</v>
      </c>
      <c r="D1119" s="22">
        <f>VLOOKUP($A1119,NIFTY!$A:$E,4,FALSE)</f>
        <v>5366.3</v>
      </c>
      <c r="E1119" s="22">
        <f>VLOOKUP($A1119,NIFTY!$A:$E,5,FALSE)</f>
        <v>5343.45</v>
      </c>
      <c r="F1119">
        <v>14.76</v>
      </c>
      <c r="G1119" t="e">
        <v>#N/A</v>
      </c>
      <c r="H1119">
        <v>5380.2</v>
      </c>
      <c r="I1119" t="e">
        <v>#N/A</v>
      </c>
      <c r="J1119" s="22" t="e">
        <f>VLOOKUP(A1119,FII!$A$1:$D$3730,3,FALSE)</f>
        <v>#N/A</v>
      </c>
      <c r="K1119" s="22" t="e">
        <f>VLOOKUP(A1119,FII!$A$1:$D$3730,4,FALSE)</f>
        <v>#N/A</v>
      </c>
      <c r="L1119" s="22" t="e">
        <f>VLOOKUP(A1119,CRUDE!$A:$B,2,FALSE)</f>
        <v>#N/A</v>
      </c>
      <c r="M1119" s="22">
        <f>VLOOKUP(A1119,NIFTY!$A:$H,8,FALSE)</f>
        <v>11.22</v>
      </c>
      <c r="N1119" s="22">
        <f>VLOOKUP($A1119,MIDCAP100!$A:$H,2,FALSE)</f>
        <v>7239.15</v>
      </c>
      <c r="O1119" s="22">
        <f>VLOOKUP($A1119,SMALLCAP100!$A:$H,2,FALSE)</f>
        <v>3264.15</v>
      </c>
    </row>
    <row r="1120" spans="1:15">
      <c r="A1120" s="21">
        <v>41162</v>
      </c>
      <c r="B1120">
        <v>5363.45</v>
      </c>
      <c r="C1120" s="22">
        <f>VLOOKUP(A1120,NIFTY!$A:$E,3,FALSE)</f>
        <v>5361.9</v>
      </c>
      <c r="D1120" s="22">
        <f>VLOOKUP($A1120,NIFTY!$A:$E,4,FALSE)</f>
        <v>5375.45</v>
      </c>
      <c r="E1120" s="22">
        <f>VLOOKUP($A1120,NIFTY!$A:$E,5,FALSE)</f>
        <v>5349.1</v>
      </c>
      <c r="F1120">
        <v>15.27</v>
      </c>
      <c r="G1120">
        <v>13254.29</v>
      </c>
      <c r="H1120">
        <v>5371.65</v>
      </c>
      <c r="I1120">
        <v>55.445</v>
      </c>
      <c r="J1120" s="22">
        <f>VLOOKUP(A1120,FII!$A$1:$D$3730,3,FALSE)</f>
        <v>-470.52</v>
      </c>
      <c r="K1120" s="22">
        <f>VLOOKUP(A1120,FII!$A$1:$D$3730,4,FALSE)</f>
        <v>22.54</v>
      </c>
      <c r="L1120" s="22">
        <f>VLOOKUP(A1120,CRUDE!$A:$B,2,FALSE)</f>
        <v>114.81</v>
      </c>
      <c r="M1120" s="22">
        <f>VLOOKUP(A1120,NIFTY!$A:$H,8,FALSE)</f>
        <v>109.61</v>
      </c>
      <c r="N1120" s="22">
        <f>VLOOKUP($A1120,MIDCAP100!$A:$H,2,FALSE)</f>
        <v>7254.5</v>
      </c>
      <c r="O1120" s="22">
        <f>VLOOKUP($A1120,SMALLCAP100!$A:$H,2,FALSE)</f>
        <v>3268.4</v>
      </c>
    </row>
    <row r="1121" spans="1:15">
      <c r="A1121" s="21">
        <v>41163</v>
      </c>
      <c r="B1121">
        <v>5390</v>
      </c>
      <c r="C1121" s="22">
        <f>VLOOKUP(A1121,NIFTY!$A:$E,3,FALSE)</f>
        <v>5336.1</v>
      </c>
      <c r="D1121" s="22">
        <f>VLOOKUP($A1121,NIFTY!$A:$E,4,FALSE)</f>
        <v>5393.35</v>
      </c>
      <c r="E1121" s="22">
        <f>VLOOKUP($A1121,NIFTY!$A:$E,5,FALSE)</f>
        <v>5332.1</v>
      </c>
      <c r="F1121">
        <v>15.38</v>
      </c>
      <c r="G1121">
        <v>13323.36</v>
      </c>
      <c r="H1121">
        <v>5405.35</v>
      </c>
      <c r="I1121">
        <v>55.255000000000003</v>
      </c>
      <c r="J1121" s="22">
        <f>VLOOKUP(A1121,FII!$A$1:$D$3730,3,FALSE)</f>
        <v>102.69</v>
      </c>
      <c r="K1121" s="22">
        <f>VLOOKUP(A1121,FII!$A$1:$D$3730,4,FALSE)</f>
        <v>142.31</v>
      </c>
      <c r="L1121" s="22">
        <f>VLOOKUP(A1121,CRUDE!$A:$B,2,FALSE)</f>
        <v>115.4</v>
      </c>
      <c r="M1121" s="22">
        <f>VLOOKUP(A1121,NIFTY!$A:$H,8,FALSE)</f>
        <v>112.88</v>
      </c>
      <c r="N1121" s="22">
        <f>VLOOKUP($A1121,MIDCAP100!$A:$H,2,FALSE)</f>
        <v>7278.25</v>
      </c>
      <c r="O1121" s="22">
        <f>VLOOKUP($A1121,SMALLCAP100!$A:$H,2,FALSE)</f>
        <v>3289.55</v>
      </c>
    </row>
    <row r="1122" spans="1:15">
      <c r="A1122" s="21">
        <v>41164</v>
      </c>
      <c r="B1122">
        <v>5431</v>
      </c>
      <c r="C1122" s="22">
        <f>VLOOKUP(A1122,NIFTY!$A:$E,3,FALSE)</f>
        <v>5404.45</v>
      </c>
      <c r="D1122" s="22">
        <f>VLOOKUP($A1122,NIFTY!$A:$E,4,FALSE)</f>
        <v>5435.55</v>
      </c>
      <c r="E1122" s="22">
        <f>VLOOKUP($A1122,NIFTY!$A:$E,5,FALSE)</f>
        <v>5393.95</v>
      </c>
      <c r="F1122">
        <v>15.04</v>
      </c>
      <c r="G1122">
        <v>13333.35</v>
      </c>
      <c r="H1122">
        <v>5446.95</v>
      </c>
      <c r="I1122">
        <v>55.215000000000003</v>
      </c>
      <c r="J1122" s="22">
        <f>VLOOKUP(A1122,FII!$A$1:$D$3730,3,FALSE)</f>
        <v>437.39</v>
      </c>
      <c r="K1122" s="22">
        <f>VLOOKUP(A1122,FII!$A$1:$D$3730,4,FALSE)</f>
        <v>-28.3</v>
      </c>
      <c r="L1122" s="22">
        <f>VLOOKUP(A1122,CRUDE!$A:$B,2,FALSE)</f>
        <v>115.96</v>
      </c>
      <c r="M1122" s="22">
        <f>VLOOKUP(A1122,NIFTY!$A:$H,8,FALSE)</f>
        <v>139.91999999999999</v>
      </c>
      <c r="N1122" s="22">
        <f>VLOOKUP($A1122,MIDCAP100!$A:$H,2,FALSE)</f>
        <v>7296.2</v>
      </c>
      <c r="O1122" s="22">
        <f>VLOOKUP($A1122,SMALLCAP100!$A:$H,2,FALSE)</f>
        <v>3315.9</v>
      </c>
    </row>
    <row r="1123" spans="1:15">
      <c r="A1123" s="21">
        <v>41165</v>
      </c>
      <c r="B1123">
        <v>5435.35</v>
      </c>
      <c r="C1123" s="22">
        <f>VLOOKUP(A1123,NIFTY!$A:$E,3,FALSE)</f>
        <v>5435.2</v>
      </c>
      <c r="D1123" s="22">
        <f>VLOOKUP($A1123,NIFTY!$A:$E,4,FALSE)</f>
        <v>5447.45</v>
      </c>
      <c r="E1123" s="22">
        <f>VLOOKUP($A1123,NIFTY!$A:$E,5,FALSE)</f>
        <v>5421.85</v>
      </c>
      <c r="F1123">
        <v>15.67</v>
      </c>
      <c r="G1123">
        <v>13539.86</v>
      </c>
      <c r="H1123">
        <v>5450.7</v>
      </c>
      <c r="I1123">
        <v>55.344999999999999</v>
      </c>
      <c r="J1123" s="22">
        <f>VLOOKUP(A1123,FII!$A$1:$D$3730,3,FALSE)</f>
        <v>98.2</v>
      </c>
      <c r="K1123" s="22">
        <f>VLOOKUP(A1123,FII!$A$1:$D$3730,4,FALSE)</f>
        <v>-160.6</v>
      </c>
      <c r="L1123" s="22">
        <f>VLOOKUP(A1123,CRUDE!$A:$B,2,FALSE)</f>
        <v>116.9</v>
      </c>
      <c r="M1123" s="22">
        <f>VLOOKUP(A1123,NIFTY!$A:$H,8,FALSE)</f>
        <v>110.77</v>
      </c>
      <c r="N1123" s="22">
        <f>VLOOKUP($A1123,MIDCAP100!$A:$H,2,FALSE)</f>
        <v>7271</v>
      </c>
      <c r="O1123" s="22">
        <f>VLOOKUP($A1123,SMALLCAP100!$A:$H,2,FALSE)</f>
        <v>3304.55</v>
      </c>
    </row>
    <row r="1124" spans="1:15">
      <c r="A1124" s="21">
        <v>41166</v>
      </c>
      <c r="B1124">
        <v>5577.65</v>
      </c>
      <c r="C1124" s="22">
        <f>VLOOKUP(A1124,NIFTY!$A:$E,3,FALSE)</f>
        <v>5528.35</v>
      </c>
      <c r="D1124" s="22">
        <f>VLOOKUP($A1124,NIFTY!$A:$E,4,FALSE)</f>
        <v>5586.65</v>
      </c>
      <c r="E1124" s="22">
        <f>VLOOKUP($A1124,NIFTY!$A:$E,5,FALSE)</f>
        <v>5526.95</v>
      </c>
      <c r="F1124">
        <v>15.38</v>
      </c>
      <c r="G1124">
        <v>13593.37</v>
      </c>
      <c r="H1124">
        <v>5584.9</v>
      </c>
      <c r="I1124">
        <v>54.305</v>
      </c>
      <c r="J1124" s="22">
        <f>VLOOKUP(A1124,FII!$A$1:$D$3730,3,FALSE)</f>
        <v>903.23</v>
      </c>
      <c r="K1124" s="22">
        <f>VLOOKUP(A1124,FII!$A$1:$D$3730,4,FALSE)</f>
        <v>498.65</v>
      </c>
      <c r="L1124" s="22">
        <f>VLOOKUP(A1124,CRUDE!$A:$B,2,FALSE)</f>
        <v>116.66</v>
      </c>
      <c r="M1124" s="22">
        <f>VLOOKUP(A1124,NIFTY!$A:$H,8,FALSE)</f>
        <v>233.78</v>
      </c>
      <c r="N1124" s="22">
        <f>VLOOKUP($A1124,MIDCAP100!$A:$H,2,FALSE)</f>
        <v>7340</v>
      </c>
      <c r="O1124" s="22">
        <f>VLOOKUP($A1124,SMALLCAP100!$A:$H,2,FALSE)</f>
        <v>3328.65</v>
      </c>
    </row>
    <row r="1125" spans="1:15">
      <c r="A1125" s="21">
        <v>41169</v>
      </c>
      <c r="B1125">
        <v>5610</v>
      </c>
      <c r="C1125" s="22">
        <f>VLOOKUP(A1125,NIFTY!$A:$E,3,FALSE)</f>
        <v>5631.75</v>
      </c>
      <c r="D1125" s="22">
        <f>VLOOKUP($A1125,NIFTY!$A:$E,4,FALSE)</f>
        <v>5652.2</v>
      </c>
      <c r="E1125" s="22">
        <f>VLOOKUP($A1125,NIFTY!$A:$E,5,FALSE)</f>
        <v>5585.15</v>
      </c>
      <c r="F1125">
        <v>17.78</v>
      </c>
      <c r="G1125">
        <v>13553.1</v>
      </c>
      <c r="H1125">
        <v>5616.7</v>
      </c>
      <c r="I1125">
        <v>53.884999999999998</v>
      </c>
      <c r="J1125" s="22">
        <f>VLOOKUP(A1125,FII!$A$1:$D$3730,3,FALSE)</f>
        <v>1122.22</v>
      </c>
      <c r="K1125" s="22">
        <f>VLOOKUP(A1125,FII!$A$1:$D$3730,4,FALSE)</f>
        <v>428.08</v>
      </c>
      <c r="L1125" s="22">
        <f>VLOOKUP(A1125,CRUDE!$A:$B,2,FALSE)</f>
        <v>113.79</v>
      </c>
      <c r="M1125" s="22">
        <f>VLOOKUP(A1125,NIFTY!$A:$H,8,FALSE)</f>
        <v>258.91000000000003</v>
      </c>
      <c r="N1125" s="22">
        <f>VLOOKUP($A1125,MIDCAP100!$A:$H,2,FALSE)</f>
        <v>7465.15</v>
      </c>
      <c r="O1125" s="22">
        <f>VLOOKUP($A1125,SMALLCAP100!$A:$H,2,FALSE)</f>
        <v>3358.25</v>
      </c>
    </row>
    <row r="1126" spans="1:15">
      <c r="A1126" s="21">
        <v>41170</v>
      </c>
      <c r="B1126">
        <v>5600.05</v>
      </c>
      <c r="C1126" s="22">
        <f>VLOOKUP(A1126,NIFTY!$A:$E,3,FALSE)</f>
        <v>5602.4</v>
      </c>
      <c r="D1126" s="22">
        <f>VLOOKUP($A1126,NIFTY!$A:$E,4,FALSE)</f>
        <v>5620.55</v>
      </c>
      <c r="E1126" s="22">
        <f>VLOOKUP($A1126,NIFTY!$A:$E,5,FALSE)</f>
        <v>5586.45</v>
      </c>
      <c r="F1126">
        <v>17.829999999999998</v>
      </c>
      <c r="G1126">
        <v>13564.64</v>
      </c>
      <c r="H1126">
        <v>5612.25</v>
      </c>
      <c r="I1126">
        <v>53.905000000000001</v>
      </c>
      <c r="J1126" s="22">
        <f>VLOOKUP(A1126,FII!$A$1:$D$3730,3,FALSE)</f>
        <v>113.92</v>
      </c>
      <c r="K1126" s="22">
        <f>VLOOKUP(A1126,FII!$A$1:$D$3730,4,FALSE)</f>
        <v>-629.41</v>
      </c>
      <c r="L1126" s="22">
        <f>VLOOKUP(A1126,CRUDE!$A:$B,2,FALSE)</f>
        <v>112.03</v>
      </c>
      <c r="M1126" s="22">
        <f>VLOOKUP(A1126,NIFTY!$A:$H,8,FALSE)</f>
        <v>175.49</v>
      </c>
      <c r="N1126" s="22">
        <f>VLOOKUP($A1126,MIDCAP100!$A:$H,2,FALSE)</f>
        <v>7563.55</v>
      </c>
      <c r="O1126" s="22">
        <f>VLOOKUP($A1126,SMALLCAP100!$A:$H,2,FALSE)</f>
        <v>3387.4</v>
      </c>
    </row>
    <row r="1127" spans="1:15">
      <c r="A1127" s="21">
        <v>41172</v>
      </c>
      <c r="B1127">
        <v>5554.25</v>
      </c>
      <c r="C1127" s="22">
        <f>VLOOKUP(A1127,NIFTY!$A:$E,3,FALSE)</f>
        <v>5536.95</v>
      </c>
      <c r="D1127" s="22">
        <f>VLOOKUP($A1127,NIFTY!$A:$E,4,FALSE)</f>
        <v>5581.35</v>
      </c>
      <c r="E1127" s="22">
        <f>VLOOKUP($A1127,NIFTY!$A:$E,5,FALSE)</f>
        <v>5534.9</v>
      </c>
      <c r="F1127">
        <v>18.62</v>
      </c>
      <c r="G1127">
        <v>13596.93</v>
      </c>
      <c r="H1127">
        <v>5571</v>
      </c>
      <c r="I1127">
        <v>54.265000000000001</v>
      </c>
      <c r="J1127" s="22">
        <f>VLOOKUP(A1127,FII!$A$1:$D$3730,3,FALSE)</f>
        <v>-4.8600000000000003</v>
      </c>
      <c r="K1127" s="22">
        <f>VLOOKUP(A1127,FII!$A$1:$D$3730,4,FALSE)</f>
        <v>-429.49</v>
      </c>
      <c r="L1127" s="22">
        <f>VLOOKUP(A1127,CRUDE!$A:$B,2,FALSE)</f>
        <v>110.03</v>
      </c>
      <c r="M1127" s="22">
        <f>VLOOKUP(A1127,NIFTY!$A:$H,8,FALSE)</f>
        <v>165.68</v>
      </c>
      <c r="N1127" s="22">
        <f>VLOOKUP($A1127,MIDCAP100!$A:$H,2,FALSE)</f>
        <v>7510.65</v>
      </c>
      <c r="O1127" s="22">
        <f>VLOOKUP($A1127,SMALLCAP100!$A:$H,2,FALSE)</f>
        <v>3355.1</v>
      </c>
    </row>
    <row r="1128" spans="1:15">
      <c r="A1128" s="21">
        <v>41173</v>
      </c>
      <c r="B1128">
        <v>5691.15</v>
      </c>
      <c r="C1128" s="22">
        <f>VLOOKUP(A1128,NIFTY!$A:$E,3,FALSE)</f>
        <v>5577</v>
      </c>
      <c r="D1128" s="22">
        <f>VLOOKUP($A1128,NIFTY!$A:$E,4,FALSE)</f>
        <v>5720</v>
      </c>
      <c r="E1128" s="22">
        <f>VLOOKUP($A1128,NIFTY!$A:$E,5,FALSE)</f>
        <v>5575.45</v>
      </c>
      <c r="F1128">
        <v>18.93</v>
      </c>
      <c r="G1128">
        <v>13579.47</v>
      </c>
      <c r="H1128">
        <v>5707.05</v>
      </c>
      <c r="I1128">
        <v>53.365000000000002</v>
      </c>
      <c r="J1128" s="22">
        <f>VLOOKUP(A1128,FII!$A$1:$D$3730,3,FALSE)</f>
        <v>-408.98</v>
      </c>
      <c r="K1128" s="22">
        <f>VLOOKUP(A1128,FII!$A$1:$D$3730,4,FALSE)</f>
        <v>-344.76</v>
      </c>
      <c r="L1128" s="22">
        <f>VLOOKUP(A1128,CRUDE!$A:$B,2,FALSE)</f>
        <v>111.42</v>
      </c>
      <c r="M1128" s="22">
        <f>VLOOKUP(A1128,NIFTY!$A:$H,8,FALSE)</f>
        <v>278.02</v>
      </c>
      <c r="N1128" s="22">
        <f>VLOOKUP($A1128,MIDCAP100!$A:$H,2,FALSE)</f>
        <v>7650.35</v>
      </c>
      <c r="O1128" s="22">
        <f>VLOOKUP($A1128,SMALLCAP100!$A:$H,2,FALSE)</f>
        <v>3398.65</v>
      </c>
    </row>
    <row r="1129" spans="1:15">
      <c r="A1129" s="21">
        <v>41176</v>
      </c>
      <c r="B1129">
        <v>5669.6</v>
      </c>
      <c r="C1129" s="22">
        <f>VLOOKUP(A1129,NIFTY!$A:$E,3,FALSE)</f>
        <v>5691.95</v>
      </c>
      <c r="D1129" s="22">
        <f>VLOOKUP($A1129,NIFTY!$A:$E,4,FALSE)</f>
        <v>5709.85</v>
      </c>
      <c r="E1129" s="22">
        <f>VLOOKUP($A1129,NIFTY!$A:$E,5,FALSE)</f>
        <v>5662.75</v>
      </c>
      <c r="F1129">
        <v>18.829999999999998</v>
      </c>
      <c r="G1129">
        <v>13558.92</v>
      </c>
      <c r="H1129">
        <v>5681.65</v>
      </c>
      <c r="I1129">
        <v>53.44</v>
      </c>
      <c r="J1129" s="22">
        <f>VLOOKUP(A1129,FII!$A$1:$D$3730,3,FALSE)</f>
        <v>-129.88</v>
      </c>
      <c r="K1129" s="22">
        <f>VLOOKUP(A1129,FII!$A$1:$D$3730,4,FALSE)</f>
        <v>-387.84</v>
      </c>
      <c r="L1129" s="22">
        <f>VLOOKUP(A1129,CRUDE!$A:$B,2,FALSE)</f>
        <v>109.81</v>
      </c>
      <c r="M1129" s="22">
        <f>VLOOKUP(A1129,NIFTY!$A:$H,8,FALSE)</f>
        <v>210.42</v>
      </c>
      <c r="N1129" s="22">
        <f>VLOOKUP($A1129,MIDCAP100!$A:$H,2,FALSE)</f>
        <v>7664.15</v>
      </c>
      <c r="O1129" s="22">
        <f>VLOOKUP($A1129,SMALLCAP100!$A:$H,2,FALSE)</f>
        <v>3419.05</v>
      </c>
    </row>
    <row r="1130" spans="1:15">
      <c r="A1130" s="21">
        <v>41177</v>
      </c>
      <c r="B1130">
        <v>5673.9</v>
      </c>
      <c r="C1130" s="22">
        <f>VLOOKUP(A1130,NIFTY!$A:$E,3,FALSE)</f>
        <v>5674.9</v>
      </c>
      <c r="D1130" s="22">
        <f>VLOOKUP($A1130,NIFTY!$A:$E,4,FALSE)</f>
        <v>5702.7</v>
      </c>
      <c r="E1130" s="22">
        <f>VLOOKUP($A1130,NIFTY!$A:$E,5,FALSE)</f>
        <v>5652.45</v>
      </c>
      <c r="F1130">
        <v>17.11</v>
      </c>
      <c r="G1130">
        <v>13457.55</v>
      </c>
      <c r="H1130">
        <v>5683</v>
      </c>
      <c r="I1130">
        <v>53.365000000000002</v>
      </c>
      <c r="J1130" s="22">
        <f>VLOOKUP(A1130,FII!$A$1:$D$3730,3,FALSE)</f>
        <v>644.99</v>
      </c>
      <c r="K1130" s="22">
        <f>VLOOKUP(A1130,FII!$A$1:$D$3730,4,FALSE)</f>
        <v>-610.30999999999995</v>
      </c>
      <c r="L1130" s="22">
        <f>VLOOKUP(A1130,CRUDE!$A:$B,2,FALSE)</f>
        <v>110.45</v>
      </c>
      <c r="M1130" s="22">
        <f>VLOOKUP(A1130,NIFTY!$A:$H,8,FALSE)</f>
        <v>341.39</v>
      </c>
      <c r="N1130" s="22">
        <f>VLOOKUP($A1130,MIDCAP100!$A:$H,2,FALSE)</f>
        <v>7688.95</v>
      </c>
      <c r="O1130" s="22">
        <f>VLOOKUP($A1130,SMALLCAP100!$A:$H,2,FALSE)</f>
        <v>3432</v>
      </c>
    </row>
    <row r="1131" spans="1:15">
      <c r="A1131" s="21">
        <v>41178</v>
      </c>
      <c r="B1131">
        <v>5663.45</v>
      </c>
      <c r="C1131" s="22">
        <f>VLOOKUP(A1131,NIFTY!$A:$E,3,FALSE)</f>
        <v>5653.4</v>
      </c>
      <c r="D1131" s="22">
        <f>VLOOKUP($A1131,NIFTY!$A:$E,4,FALSE)</f>
        <v>5672.8</v>
      </c>
      <c r="E1131" s="22">
        <f>VLOOKUP($A1131,NIFTY!$A:$E,5,FALSE)</f>
        <v>5638.65</v>
      </c>
      <c r="F1131">
        <v>16.97</v>
      </c>
      <c r="G1131">
        <v>13413.51</v>
      </c>
      <c r="H1131">
        <v>5669.85</v>
      </c>
      <c r="I1131">
        <v>53.585000000000001</v>
      </c>
      <c r="J1131" s="22">
        <f>VLOOKUP(A1131,FII!$A$1:$D$3730,3,FALSE)</f>
        <v>400.51</v>
      </c>
      <c r="K1131" s="22">
        <f>VLOOKUP(A1131,FII!$A$1:$D$3730,4,FALSE)</f>
        <v>-769.31</v>
      </c>
      <c r="L1131" s="22">
        <f>VLOOKUP(A1131,CRUDE!$A:$B,2,FALSE)</f>
        <v>110.04</v>
      </c>
      <c r="M1131" s="22">
        <f>VLOOKUP(A1131,NIFTY!$A:$H,8,FALSE)</f>
        <v>170.77</v>
      </c>
      <c r="N1131" s="22">
        <f>VLOOKUP($A1131,MIDCAP100!$A:$H,2,FALSE)</f>
        <v>7717.1</v>
      </c>
      <c r="O1131" s="22">
        <f>VLOOKUP($A1131,SMALLCAP100!$A:$H,2,FALSE)</f>
        <v>3425.6</v>
      </c>
    </row>
    <row r="1132" spans="1:15">
      <c r="A1132" s="21">
        <v>41179</v>
      </c>
      <c r="B1132">
        <v>5649.5</v>
      </c>
      <c r="C1132" s="22">
        <f>VLOOKUP(A1132,NIFTY!$A:$E,3,FALSE)</f>
        <v>5673.75</v>
      </c>
      <c r="D1132" s="22">
        <f>VLOOKUP($A1132,NIFTY!$A:$E,4,FALSE)</f>
        <v>5693.7</v>
      </c>
      <c r="E1132" s="22">
        <f>VLOOKUP($A1132,NIFTY!$A:$E,5,FALSE)</f>
        <v>5639.7</v>
      </c>
      <c r="F1132">
        <v>16.91</v>
      </c>
      <c r="G1132">
        <v>13485.97</v>
      </c>
      <c r="H1132">
        <v>5649.5</v>
      </c>
      <c r="I1132">
        <v>52.93</v>
      </c>
      <c r="J1132" s="22">
        <f>VLOOKUP(A1132,FII!$A$1:$D$3730,3,FALSE)</f>
        <v>372.4</v>
      </c>
      <c r="K1132" s="22">
        <f>VLOOKUP(A1132,FII!$A$1:$D$3730,4,FALSE)</f>
        <v>-187.21</v>
      </c>
      <c r="L1132" s="22">
        <f>VLOOKUP(A1132,CRUDE!$A:$B,2,FALSE)</f>
        <v>112.01</v>
      </c>
      <c r="M1132" s="22">
        <f>VLOOKUP(A1132,NIFTY!$A:$H,8,FALSE)</f>
        <v>238.99</v>
      </c>
      <c r="N1132" s="22">
        <f>VLOOKUP($A1132,MIDCAP100!$A:$H,2,FALSE)</f>
        <v>7744.7</v>
      </c>
      <c r="O1132" s="22">
        <f>VLOOKUP($A1132,SMALLCAP100!$A:$H,2,FALSE)</f>
        <v>3424.35</v>
      </c>
    </row>
    <row r="1133" spans="1:15">
      <c r="A1133" s="21">
        <v>41180</v>
      </c>
      <c r="B1133">
        <v>5703.3</v>
      </c>
      <c r="C1133" s="22">
        <f>VLOOKUP(A1133,NIFTY!$A:$E,3,FALSE)</f>
        <v>5684.8</v>
      </c>
      <c r="D1133" s="22">
        <f>VLOOKUP($A1133,NIFTY!$A:$E,4,FALSE)</f>
        <v>5735.15</v>
      </c>
      <c r="E1133" s="22">
        <f>VLOOKUP($A1133,NIFTY!$A:$E,5,FALSE)</f>
        <v>5683.45</v>
      </c>
      <c r="F1133">
        <v>16.16</v>
      </c>
      <c r="G1133">
        <v>13437.13</v>
      </c>
      <c r="H1133">
        <v>5729.55</v>
      </c>
      <c r="I1133">
        <v>52.854999999999997</v>
      </c>
      <c r="J1133" s="22">
        <f>VLOOKUP(A1133,FII!$A$1:$D$3730,3,FALSE)</f>
        <v>998.67</v>
      </c>
      <c r="K1133" s="22">
        <f>VLOOKUP(A1133,FII!$A$1:$D$3730,4,FALSE)</f>
        <v>-579.54999999999995</v>
      </c>
      <c r="L1133" s="22">
        <f>VLOOKUP(A1133,CRUDE!$A:$B,2,FALSE)</f>
        <v>112.39</v>
      </c>
      <c r="M1133" s="22">
        <f>VLOOKUP(A1133,NIFTY!$A:$H,8,FALSE)</f>
        <v>173.26</v>
      </c>
      <c r="N1133" s="22">
        <f>VLOOKUP($A1133,MIDCAP100!$A:$H,2,FALSE)</f>
        <v>7840.55</v>
      </c>
      <c r="O1133" s="22">
        <f>VLOOKUP($A1133,SMALLCAP100!$A:$H,2,FALSE)</f>
        <v>3451.65</v>
      </c>
    </row>
    <row r="1134" spans="1:15">
      <c r="A1134" s="21">
        <v>41183</v>
      </c>
      <c r="B1134">
        <v>5718.8</v>
      </c>
      <c r="C1134" s="22">
        <f>VLOOKUP(A1134,NIFTY!$A:$E,3,FALSE)</f>
        <v>5704.75</v>
      </c>
      <c r="D1134" s="22">
        <f>VLOOKUP($A1134,NIFTY!$A:$E,4,FALSE)</f>
        <v>5722.95</v>
      </c>
      <c r="E1134" s="22">
        <f>VLOOKUP($A1134,NIFTY!$A:$E,5,FALSE)</f>
        <v>5694</v>
      </c>
      <c r="F1134">
        <v>16.34</v>
      </c>
      <c r="G1134">
        <v>13515.11</v>
      </c>
      <c r="H1134">
        <v>5754.15</v>
      </c>
      <c r="I1134">
        <v>52.38</v>
      </c>
      <c r="J1134" s="22">
        <f>VLOOKUP(A1134,FII!$A$1:$D$3730,3,FALSE)</f>
        <v>93.16</v>
      </c>
      <c r="K1134" s="22">
        <f>VLOOKUP(A1134,FII!$A$1:$D$3730,4,FALSE)</f>
        <v>-299.93</v>
      </c>
      <c r="L1134" s="22">
        <f>VLOOKUP(A1134,CRUDE!$A:$B,2,FALSE)</f>
        <v>112.19</v>
      </c>
      <c r="M1134" s="22">
        <f>VLOOKUP(A1134,NIFTY!$A:$H,8,FALSE)</f>
        <v>128.04</v>
      </c>
      <c r="N1134" s="22">
        <f>VLOOKUP($A1134,MIDCAP100!$A:$H,2,FALSE)</f>
        <v>7916.85</v>
      </c>
      <c r="O1134" s="22">
        <f>VLOOKUP($A1134,SMALLCAP100!$A:$H,2,FALSE)</f>
        <v>3494.5</v>
      </c>
    </row>
    <row r="1135" spans="1:15">
      <c r="A1135" s="21">
        <v>41185</v>
      </c>
      <c r="B1135">
        <v>5731.25</v>
      </c>
      <c r="C1135" s="22">
        <f>VLOOKUP(A1135,NIFTY!$A:$E,3,FALSE)</f>
        <v>5727.7</v>
      </c>
      <c r="D1135" s="22">
        <f>VLOOKUP($A1135,NIFTY!$A:$E,4,FALSE)</f>
        <v>5743.25</v>
      </c>
      <c r="E1135" s="22">
        <f>VLOOKUP($A1135,NIFTY!$A:$E,5,FALSE)</f>
        <v>5715.8</v>
      </c>
      <c r="F1135">
        <v>16.5</v>
      </c>
      <c r="G1135">
        <v>13494.61</v>
      </c>
      <c r="H1135">
        <v>5768.25</v>
      </c>
      <c r="I1135">
        <v>52.24</v>
      </c>
      <c r="J1135" s="22">
        <f>VLOOKUP(A1135,FII!$A$1:$D$3730,3,FALSE)</f>
        <v>970.41</v>
      </c>
      <c r="K1135" s="22">
        <f>VLOOKUP(A1135,FII!$A$1:$D$3730,4,FALSE)</f>
        <v>-73.7</v>
      </c>
      <c r="L1135" s="22">
        <f>VLOOKUP(A1135,CRUDE!$A:$B,2,FALSE)</f>
        <v>108.17</v>
      </c>
      <c r="M1135" s="22">
        <f>VLOOKUP(A1135,NIFTY!$A:$H,8,FALSE)</f>
        <v>173.22</v>
      </c>
      <c r="N1135" s="22">
        <f>VLOOKUP($A1135,MIDCAP100!$A:$H,2,FALSE)</f>
        <v>7975.35</v>
      </c>
      <c r="O1135" s="22">
        <f>VLOOKUP($A1135,SMALLCAP100!$A:$H,2,FALSE)</f>
        <v>3518.9</v>
      </c>
    </row>
    <row r="1136" spans="1:15">
      <c r="A1136" s="21">
        <v>41186</v>
      </c>
      <c r="B1136">
        <v>5787.6</v>
      </c>
      <c r="C1136" s="22">
        <f>VLOOKUP(A1136,NIFTY!$A:$E,3,FALSE)</f>
        <v>5751.55</v>
      </c>
      <c r="D1136" s="22">
        <f>VLOOKUP($A1136,NIFTY!$A:$E,4,FALSE)</f>
        <v>5807.25</v>
      </c>
      <c r="E1136" s="22">
        <f>VLOOKUP($A1136,NIFTY!$A:$E,5,FALSE)</f>
        <v>5751.35</v>
      </c>
      <c r="F1136">
        <v>16.440000000000001</v>
      </c>
      <c r="G1136">
        <v>13575.36</v>
      </c>
      <c r="H1136">
        <v>5825.7</v>
      </c>
      <c r="I1136">
        <v>51.744999999999997</v>
      </c>
      <c r="J1136" s="22">
        <f>VLOOKUP(A1136,FII!$A$1:$D$3730,3,FALSE)</f>
        <v>714.02</v>
      </c>
      <c r="K1136" s="22">
        <f>VLOOKUP(A1136,FII!$A$1:$D$3730,4,FALSE)</f>
        <v>-157.66</v>
      </c>
      <c r="L1136" s="22">
        <f>VLOOKUP(A1136,CRUDE!$A:$B,2,FALSE)</f>
        <v>112.58</v>
      </c>
      <c r="M1136" s="22">
        <f>VLOOKUP(A1136,NIFTY!$A:$H,8,FALSE)</f>
        <v>179.19</v>
      </c>
      <c r="N1136" s="22">
        <f>VLOOKUP($A1136,MIDCAP100!$A:$H,2,FALSE)</f>
        <v>8007.65</v>
      </c>
      <c r="O1136" s="22">
        <f>VLOOKUP($A1136,SMALLCAP100!$A:$H,2,FALSE)</f>
        <v>3536.3</v>
      </c>
    </row>
    <row r="1137" spans="1:15">
      <c r="A1137" s="21">
        <v>41187</v>
      </c>
      <c r="B1137">
        <v>5746.95</v>
      </c>
      <c r="C1137" s="22">
        <f>VLOOKUP(A1137,NIFTY!$A:$E,3,FALSE)</f>
        <v>5815</v>
      </c>
      <c r="D1137" s="22">
        <f>VLOOKUP($A1137,NIFTY!$A:$E,4,FALSE)</f>
        <v>5815.35</v>
      </c>
      <c r="E1137" s="22">
        <f>VLOOKUP($A1137,NIFTY!$A:$E,5,FALSE)</f>
        <v>4888.2</v>
      </c>
      <c r="F1137">
        <v>16.78</v>
      </c>
      <c r="G1137">
        <v>13610.15</v>
      </c>
      <c r="H1137">
        <v>5776.55</v>
      </c>
      <c r="I1137">
        <v>51.914999999999999</v>
      </c>
      <c r="J1137" s="22">
        <f>VLOOKUP(A1137,FII!$A$1:$D$3730,3,FALSE)</f>
        <v>-616.25</v>
      </c>
      <c r="K1137" s="22">
        <f>VLOOKUP(A1137,FII!$A$1:$D$3730,4,FALSE)</f>
        <v>-433.55</v>
      </c>
      <c r="L1137" s="22">
        <f>VLOOKUP(A1137,CRUDE!$A:$B,2,FALSE)</f>
        <v>112.02</v>
      </c>
      <c r="M1137" s="22">
        <f>VLOOKUP(A1137,NIFTY!$A:$H,8,FALSE)</f>
        <v>255.57</v>
      </c>
      <c r="N1137" s="22">
        <f>VLOOKUP($A1137,MIDCAP100!$A:$H,2,FALSE)</f>
        <v>7934.4</v>
      </c>
      <c r="O1137" s="22">
        <f>VLOOKUP($A1137,SMALLCAP100!$A:$H,2,FALSE)</f>
        <v>3510.95</v>
      </c>
    </row>
    <row r="1138" spans="1:15">
      <c r="A1138" s="21">
        <v>41190</v>
      </c>
      <c r="B1138">
        <v>5676</v>
      </c>
      <c r="C1138" s="22">
        <f>VLOOKUP(A1138,NIFTY!$A:$E,3,FALSE)</f>
        <v>5751.85</v>
      </c>
      <c r="D1138" s="22">
        <f>VLOOKUP($A1138,NIFTY!$A:$E,4,FALSE)</f>
        <v>5751.85</v>
      </c>
      <c r="E1138" s="22">
        <f>VLOOKUP($A1138,NIFTY!$A:$E,5,FALSE)</f>
        <v>5666.2</v>
      </c>
      <c r="F1138">
        <v>17.170000000000002</v>
      </c>
      <c r="G1138">
        <v>13583.65</v>
      </c>
      <c r="H1138">
        <v>5701</v>
      </c>
      <c r="I1138">
        <v>52.545000000000002</v>
      </c>
      <c r="J1138" s="22">
        <f>VLOOKUP(A1138,FII!$A$1:$D$3730,3,FALSE)</f>
        <v>228.06</v>
      </c>
      <c r="K1138" s="22">
        <f>VLOOKUP(A1138,FII!$A$1:$D$3730,4,FALSE)</f>
        <v>-433.94</v>
      </c>
      <c r="L1138" s="22">
        <f>VLOOKUP(A1138,CRUDE!$A:$B,2,FALSE)</f>
        <v>111.82</v>
      </c>
      <c r="M1138" s="22">
        <f>VLOOKUP(A1138,NIFTY!$A:$H,8,FALSE)</f>
        <v>142.32</v>
      </c>
      <c r="N1138" s="22">
        <f>VLOOKUP($A1138,MIDCAP100!$A:$H,2,FALSE)</f>
        <v>7885.9</v>
      </c>
      <c r="O1138" s="22">
        <f>VLOOKUP($A1138,SMALLCAP100!$A:$H,2,FALSE)</f>
        <v>3499.2</v>
      </c>
    </row>
    <row r="1139" spans="1:15">
      <c r="A1139" s="21">
        <v>41191</v>
      </c>
      <c r="B1139">
        <v>5704.6</v>
      </c>
      <c r="C1139" s="22">
        <f>VLOOKUP(A1139,NIFTY!$A:$E,3,FALSE)</f>
        <v>5708.15</v>
      </c>
      <c r="D1139" s="22">
        <f>VLOOKUP($A1139,NIFTY!$A:$E,4,FALSE)</f>
        <v>5728.65</v>
      </c>
      <c r="E1139" s="22">
        <f>VLOOKUP($A1139,NIFTY!$A:$E,5,FALSE)</f>
        <v>5677.9</v>
      </c>
      <c r="F1139">
        <v>16.8</v>
      </c>
      <c r="G1139">
        <v>13473.53</v>
      </c>
      <c r="H1139">
        <v>5723.9</v>
      </c>
      <c r="I1139">
        <v>52.695</v>
      </c>
      <c r="J1139" s="22">
        <f>VLOOKUP(A1139,FII!$A$1:$D$3730,3,FALSE)</f>
        <v>-6.33</v>
      </c>
      <c r="K1139" s="22">
        <f>VLOOKUP(A1139,FII!$A$1:$D$3730,4,FALSE)</f>
        <v>-87.38</v>
      </c>
      <c r="L1139" s="22">
        <f>VLOOKUP(A1139,CRUDE!$A:$B,2,FALSE)</f>
        <v>114.5</v>
      </c>
      <c r="M1139" s="22">
        <f>VLOOKUP(A1139,NIFTY!$A:$H,8,FALSE)</f>
        <v>119.3</v>
      </c>
      <c r="N1139" s="22">
        <f>VLOOKUP($A1139,MIDCAP100!$A:$H,2,FALSE)</f>
        <v>7935.45</v>
      </c>
      <c r="O1139" s="22">
        <f>VLOOKUP($A1139,SMALLCAP100!$A:$H,2,FALSE)</f>
        <v>3514.4</v>
      </c>
    </row>
    <row r="1140" spans="1:15">
      <c r="A1140" s="21">
        <v>41192</v>
      </c>
      <c r="B1140">
        <v>5652.15</v>
      </c>
      <c r="C1140" s="22">
        <f>VLOOKUP(A1140,NIFTY!$A:$E,3,FALSE)</f>
        <v>5671.15</v>
      </c>
      <c r="D1140" s="22">
        <f>VLOOKUP($A1140,NIFTY!$A:$E,4,FALSE)</f>
        <v>5686.5</v>
      </c>
      <c r="E1140" s="22">
        <f>VLOOKUP($A1140,NIFTY!$A:$E,5,FALSE)</f>
        <v>5647.05</v>
      </c>
      <c r="F1140">
        <v>16.829999999999998</v>
      </c>
      <c r="G1140">
        <v>13344.97</v>
      </c>
      <c r="H1140">
        <v>5672.45</v>
      </c>
      <c r="I1140">
        <v>53.024999999999999</v>
      </c>
      <c r="J1140" s="22">
        <f>VLOOKUP(A1140,FII!$A$1:$D$3730,3,FALSE)</f>
        <v>-1008.09</v>
      </c>
      <c r="K1140" s="22">
        <f>VLOOKUP(A1140,FII!$A$1:$D$3730,4,FALSE)</f>
        <v>-424.31</v>
      </c>
      <c r="L1140" s="22">
        <f>VLOOKUP(A1140,CRUDE!$A:$B,2,FALSE)</f>
        <v>114.33</v>
      </c>
      <c r="M1140" s="22">
        <f>VLOOKUP(A1140,NIFTY!$A:$H,8,FALSE)</f>
        <v>126.29</v>
      </c>
      <c r="N1140" s="22">
        <f>VLOOKUP($A1140,MIDCAP100!$A:$H,2,FALSE)</f>
        <v>7814.55</v>
      </c>
      <c r="O1140" s="22">
        <f>VLOOKUP($A1140,SMALLCAP100!$A:$H,2,FALSE)</f>
        <v>3449.8</v>
      </c>
    </row>
    <row r="1141" spans="1:15">
      <c r="A1141" s="21">
        <v>41193</v>
      </c>
      <c r="B1141">
        <v>5708.05</v>
      </c>
      <c r="C1141" s="22">
        <f>VLOOKUP(A1141,NIFTY!$A:$E,3,FALSE)</f>
        <v>5663.5</v>
      </c>
      <c r="D1141" s="22">
        <f>VLOOKUP($A1141,NIFTY!$A:$E,4,FALSE)</f>
        <v>5721.1</v>
      </c>
      <c r="E1141" s="22">
        <f>VLOOKUP($A1141,NIFTY!$A:$E,5,FALSE)</f>
        <v>5636.95</v>
      </c>
      <c r="F1141">
        <v>16.489999999999998</v>
      </c>
      <c r="G1141">
        <v>13326.39</v>
      </c>
      <c r="H1141">
        <v>5739.35</v>
      </c>
      <c r="I1141">
        <v>52.664999999999999</v>
      </c>
      <c r="J1141" s="22">
        <f>VLOOKUP(A1141,FII!$A$1:$D$3730,3,FALSE)</f>
        <v>-125.81</v>
      </c>
      <c r="K1141" s="22">
        <f>VLOOKUP(A1141,FII!$A$1:$D$3730,4,FALSE)</f>
        <v>-311.76</v>
      </c>
      <c r="L1141" s="22">
        <f>VLOOKUP(A1141,CRUDE!$A:$B,2,FALSE)</f>
        <v>115.71</v>
      </c>
      <c r="M1141" s="22">
        <f>VLOOKUP(A1141,NIFTY!$A:$H,8,FALSE)</f>
        <v>148.28</v>
      </c>
      <c r="N1141" s="22">
        <f>VLOOKUP($A1141,MIDCAP100!$A:$H,2,FALSE)</f>
        <v>7915.85</v>
      </c>
      <c r="O1141" s="22">
        <f>VLOOKUP($A1141,SMALLCAP100!$A:$H,2,FALSE)</f>
        <v>3488.05</v>
      </c>
    </row>
    <row r="1142" spans="1:15">
      <c r="A1142" s="21">
        <v>41194</v>
      </c>
      <c r="B1142">
        <v>5676.05</v>
      </c>
      <c r="C1142" s="22">
        <f>VLOOKUP(A1142,NIFTY!$A:$E,3,FALSE)</f>
        <v>5681.7</v>
      </c>
      <c r="D1142" s="22">
        <f>VLOOKUP($A1142,NIFTY!$A:$E,4,FALSE)</f>
        <v>5725</v>
      </c>
      <c r="E1142" s="22">
        <f>VLOOKUP($A1142,NIFTY!$A:$E,5,FALSE)</f>
        <v>5659.35</v>
      </c>
      <c r="F1142">
        <v>16.489999999999998</v>
      </c>
      <c r="G1142">
        <v>13328.85</v>
      </c>
      <c r="H1142">
        <v>5686.55</v>
      </c>
      <c r="I1142">
        <v>52.81</v>
      </c>
      <c r="J1142" s="22">
        <f>VLOOKUP(A1142,FII!$A$1:$D$3730,3,FALSE)</f>
        <v>-287.26</v>
      </c>
      <c r="K1142" s="22">
        <f>VLOOKUP(A1142,FII!$A$1:$D$3730,4,FALSE)</f>
        <v>-279.81</v>
      </c>
      <c r="L1142" s="22">
        <f>VLOOKUP(A1142,CRUDE!$A:$B,2,FALSE)</f>
        <v>114.62</v>
      </c>
      <c r="M1142" s="22">
        <f>VLOOKUP(A1142,NIFTY!$A:$H,8,FALSE)</f>
        <v>130.08000000000001</v>
      </c>
      <c r="N1142" s="22">
        <f>VLOOKUP($A1142,MIDCAP100!$A:$H,2,FALSE)</f>
        <v>7921.5</v>
      </c>
      <c r="O1142" s="22">
        <f>VLOOKUP($A1142,SMALLCAP100!$A:$H,2,FALSE)</f>
        <v>3483.55</v>
      </c>
    </row>
    <row r="1143" spans="1:15">
      <c r="A1143" s="21">
        <v>41197</v>
      </c>
      <c r="B1143">
        <v>5687.25</v>
      </c>
      <c r="C1143" s="22">
        <f>VLOOKUP(A1143,NIFTY!$A:$E,3,FALSE)</f>
        <v>5674.25</v>
      </c>
      <c r="D1143" s="22">
        <f>VLOOKUP($A1143,NIFTY!$A:$E,4,FALSE)</f>
        <v>5693.7</v>
      </c>
      <c r="E1143" s="22">
        <f>VLOOKUP($A1143,NIFTY!$A:$E,5,FALSE)</f>
        <v>5651.05</v>
      </c>
      <c r="F1143">
        <v>15.9</v>
      </c>
      <c r="G1143">
        <v>13424.23</v>
      </c>
      <c r="H1143">
        <v>5702.75</v>
      </c>
      <c r="I1143">
        <v>52.984999999999999</v>
      </c>
      <c r="J1143" s="22">
        <f>VLOOKUP(A1143,FII!$A$1:$D$3730,3,FALSE)</f>
        <v>284.51</v>
      </c>
      <c r="K1143" s="22">
        <f>VLOOKUP(A1143,FII!$A$1:$D$3730,4,FALSE)</f>
        <v>28.39</v>
      </c>
      <c r="L1143" s="22">
        <f>VLOOKUP(A1143,CRUDE!$A:$B,2,FALSE)</f>
        <v>115.8</v>
      </c>
      <c r="M1143" s="22">
        <f>VLOOKUP(A1143,NIFTY!$A:$H,8,FALSE)</f>
        <v>93.69</v>
      </c>
      <c r="N1143" s="22">
        <f>VLOOKUP($A1143,MIDCAP100!$A:$H,2,FALSE)</f>
        <v>7936.9</v>
      </c>
      <c r="O1143" s="22">
        <f>VLOOKUP($A1143,SMALLCAP100!$A:$H,2,FALSE)</f>
        <v>3491.5</v>
      </c>
    </row>
    <row r="1144" spans="1:15">
      <c r="A1144" s="21">
        <v>41198</v>
      </c>
      <c r="B1144">
        <v>5648</v>
      </c>
      <c r="C1144" s="22">
        <f>VLOOKUP(A1144,NIFTY!$A:$E,3,FALSE)</f>
        <v>5705.6</v>
      </c>
      <c r="D1144" s="22">
        <f>VLOOKUP($A1144,NIFTY!$A:$E,4,FALSE)</f>
        <v>5714</v>
      </c>
      <c r="E1144" s="22">
        <f>VLOOKUP($A1144,NIFTY!$A:$E,5,FALSE)</f>
        <v>5635.6</v>
      </c>
      <c r="F1144">
        <v>15.57</v>
      </c>
      <c r="G1144">
        <v>13551.78</v>
      </c>
      <c r="H1144">
        <v>5651.55</v>
      </c>
      <c r="I1144">
        <v>52.825000000000003</v>
      </c>
      <c r="J1144" s="22">
        <f>VLOOKUP(A1144,FII!$A$1:$D$3730,3,FALSE)</f>
        <v>-133.18</v>
      </c>
      <c r="K1144" s="22">
        <f>VLOOKUP(A1144,FII!$A$1:$D$3730,4,FALSE)</f>
        <v>-150.91999999999999</v>
      </c>
      <c r="L1144" s="22">
        <f>VLOOKUP(A1144,CRUDE!$A:$B,2,FALSE)</f>
        <v>115.07</v>
      </c>
      <c r="M1144" s="22">
        <f>VLOOKUP(A1144,NIFTY!$A:$H,8,FALSE)</f>
        <v>117.42</v>
      </c>
      <c r="N1144" s="22">
        <f>VLOOKUP($A1144,MIDCAP100!$A:$H,2,FALSE)</f>
        <v>7859.3</v>
      </c>
      <c r="O1144" s="22">
        <f>VLOOKUP($A1144,SMALLCAP100!$A:$H,2,FALSE)</f>
        <v>3482.4</v>
      </c>
    </row>
    <row r="1145" spans="1:15">
      <c r="A1145" s="21">
        <v>41199</v>
      </c>
      <c r="B1145">
        <v>5660.25</v>
      </c>
      <c r="C1145" s="22">
        <f>VLOOKUP(A1145,NIFTY!$A:$E,3,FALSE)</f>
        <v>5681.1</v>
      </c>
      <c r="D1145" s="22">
        <f>VLOOKUP($A1145,NIFTY!$A:$E,4,FALSE)</f>
        <v>5684.35</v>
      </c>
      <c r="E1145" s="22">
        <f>VLOOKUP($A1145,NIFTY!$A:$E,5,FALSE)</f>
        <v>5633.9</v>
      </c>
      <c r="F1145">
        <v>15.17</v>
      </c>
      <c r="G1145">
        <v>13557</v>
      </c>
      <c r="H1145">
        <v>5669.5</v>
      </c>
      <c r="I1145">
        <v>52.865000000000002</v>
      </c>
      <c r="J1145" s="22">
        <f>VLOOKUP(A1145,FII!$A$1:$D$3730,3,FALSE)</f>
        <v>198.25</v>
      </c>
      <c r="K1145" s="22">
        <f>VLOOKUP(A1145,FII!$A$1:$D$3730,4,FALSE)</f>
        <v>36.94</v>
      </c>
      <c r="L1145" s="22">
        <f>VLOOKUP(A1145,CRUDE!$A:$B,2,FALSE)</f>
        <v>113.22</v>
      </c>
      <c r="M1145" s="22">
        <f>VLOOKUP(A1145,NIFTY!$A:$H,8,FALSE)</f>
        <v>123.97</v>
      </c>
      <c r="N1145" s="22">
        <f>VLOOKUP($A1145,MIDCAP100!$A:$H,2,FALSE)</f>
        <v>7861.55</v>
      </c>
      <c r="O1145" s="22">
        <f>VLOOKUP($A1145,SMALLCAP100!$A:$H,2,FALSE)</f>
        <v>3493.4</v>
      </c>
    </row>
    <row r="1146" spans="1:15">
      <c r="A1146" s="21">
        <v>41200</v>
      </c>
      <c r="B1146">
        <v>5718.7</v>
      </c>
      <c r="C1146" s="22">
        <f>VLOOKUP(A1146,NIFTY!$A:$E,3,FALSE)</f>
        <v>5675.3</v>
      </c>
      <c r="D1146" s="22">
        <f>VLOOKUP($A1146,NIFTY!$A:$E,4,FALSE)</f>
        <v>5722.5</v>
      </c>
      <c r="E1146" s="22">
        <f>VLOOKUP($A1146,NIFTY!$A:$E,5,FALSE)</f>
        <v>5650.55</v>
      </c>
      <c r="F1146">
        <v>14.76</v>
      </c>
      <c r="G1146">
        <v>13548.94</v>
      </c>
      <c r="H1146">
        <v>5736.45</v>
      </c>
      <c r="I1146">
        <v>53.594999999999999</v>
      </c>
      <c r="J1146" s="22">
        <f>VLOOKUP(A1146,FII!$A$1:$D$3730,3,FALSE)</f>
        <v>35.46</v>
      </c>
      <c r="K1146" s="22">
        <f>VLOOKUP(A1146,FII!$A$1:$D$3730,4,FALSE)</f>
        <v>45.06</v>
      </c>
      <c r="L1146" s="22">
        <f>VLOOKUP(A1146,CRUDE!$A:$B,2,FALSE)</f>
        <v>112.42</v>
      </c>
      <c r="M1146" s="22">
        <f>VLOOKUP(A1146,NIFTY!$A:$H,8,FALSE)</f>
        <v>144.1</v>
      </c>
      <c r="N1146" s="22">
        <f>VLOOKUP($A1146,MIDCAP100!$A:$H,2,FALSE)</f>
        <v>7945.35</v>
      </c>
      <c r="O1146" s="22">
        <f>VLOOKUP($A1146,SMALLCAP100!$A:$H,2,FALSE)</f>
        <v>3545.4</v>
      </c>
    </row>
    <row r="1147" spans="1:15">
      <c r="A1147" s="21">
        <v>41201</v>
      </c>
      <c r="B1147">
        <v>5684.25</v>
      </c>
      <c r="C1147" s="22">
        <f>VLOOKUP(A1147,NIFTY!$A:$E,3,FALSE)</f>
        <v>5703.3</v>
      </c>
      <c r="D1147" s="22">
        <f>VLOOKUP($A1147,NIFTY!$A:$E,4,FALSE)</f>
        <v>5711.7</v>
      </c>
      <c r="E1147" s="22">
        <f>VLOOKUP($A1147,NIFTY!$A:$E,5,FALSE)</f>
        <v>5660</v>
      </c>
      <c r="F1147">
        <v>14.54</v>
      </c>
      <c r="G1147">
        <v>13343.51</v>
      </c>
      <c r="H1147">
        <v>5688.3</v>
      </c>
      <c r="I1147">
        <v>53.844999999999999</v>
      </c>
      <c r="J1147" s="22">
        <f>VLOOKUP(A1147,FII!$A$1:$D$3730,3,FALSE)</f>
        <v>235.44</v>
      </c>
      <c r="K1147" s="22">
        <f>VLOOKUP(A1147,FII!$A$1:$D$3730,4,FALSE)</f>
        <v>294.66000000000003</v>
      </c>
      <c r="L1147" s="22">
        <f>VLOOKUP(A1147,CRUDE!$A:$B,2,FALSE)</f>
        <v>110.14</v>
      </c>
      <c r="M1147" s="22">
        <f>VLOOKUP(A1147,NIFTY!$A:$H,8,FALSE)</f>
        <v>124.26</v>
      </c>
      <c r="N1147" s="22">
        <f>VLOOKUP($A1147,MIDCAP100!$A:$H,2,FALSE)</f>
        <v>7903.85</v>
      </c>
      <c r="O1147" s="22">
        <f>VLOOKUP($A1147,SMALLCAP100!$A:$H,2,FALSE)</f>
        <v>3528.55</v>
      </c>
    </row>
    <row r="1148" spans="1:15">
      <c r="A1148" s="21">
        <v>41204</v>
      </c>
      <c r="B1148">
        <v>5717.15</v>
      </c>
      <c r="C1148" s="22">
        <f>VLOOKUP(A1148,NIFTY!$A:$E,3,FALSE)</f>
        <v>5667.6</v>
      </c>
      <c r="D1148" s="22">
        <f>VLOOKUP($A1148,NIFTY!$A:$E,4,FALSE)</f>
        <v>5721.55</v>
      </c>
      <c r="E1148" s="22">
        <f>VLOOKUP($A1148,NIFTY!$A:$E,5,FALSE)</f>
        <v>5658.05</v>
      </c>
      <c r="F1148">
        <v>13.04</v>
      </c>
      <c r="G1148">
        <v>13345.89</v>
      </c>
      <c r="H1148">
        <v>5724.75</v>
      </c>
      <c r="I1148">
        <v>53.56</v>
      </c>
      <c r="J1148" s="22" t="e">
        <f>VLOOKUP(A1148,FII!$A$1:$D$3730,3,FALSE)</f>
        <v>#N/A</v>
      </c>
      <c r="K1148" s="22" t="e">
        <f>VLOOKUP(A1148,FII!$A$1:$D$3730,4,FALSE)</f>
        <v>#N/A</v>
      </c>
      <c r="L1148" s="22">
        <f>VLOOKUP(A1148,CRUDE!$A:$B,2,FALSE)</f>
        <v>109.44</v>
      </c>
      <c r="M1148" s="22">
        <f>VLOOKUP(A1148,NIFTY!$A:$H,8,FALSE)</f>
        <v>103.37</v>
      </c>
      <c r="N1148" s="22">
        <f>VLOOKUP($A1148,MIDCAP100!$A:$H,2,FALSE)</f>
        <v>7909.25</v>
      </c>
      <c r="O1148" s="22">
        <f>VLOOKUP($A1148,SMALLCAP100!$A:$H,2,FALSE)</f>
        <v>3507.1</v>
      </c>
    </row>
    <row r="1149" spans="1:15">
      <c r="A1149" s="21">
        <v>41205</v>
      </c>
      <c r="B1149">
        <v>5691.4</v>
      </c>
      <c r="C1149" s="22">
        <f>VLOOKUP(A1149,NIFTY!$A:$E,3,FALSE)</f>
        <v>5715.65</v>
      </c>
      <c r="D1149" s="22">
        <f>VLOOKUP($A1149,NIFTY!$A:$E,4,FALSE)</f>
        <v>5720.8</v>
      </c>
      <c r="E1149" s="22">
        <f>VLOOKUP($A1149,NIFTY!$A:$E,5,FALSE)</f>
        <v>5681.45</v>
      </c>
      <c r="F1149">
        <v>13.71</v>
      </c>
      <c r="G1149">
        <v>13102.53</v>
      </c>
      <c r="H1149">
        <v>5695.5</v>
      </c>
      <c r="I1149">
        <v>53.725000000000001</v>
      </c>
      <c r="J1149" s="22">
        <f>VLOOKUP(A1149,FII!$A$1:$D$3730,3,FALSE)</f>
        <v>88.11</v>
      </c>
      <c r="K1149" s="22">
        <f>VLOOKUP(A1149,FII!$A$1:$D$3730,4,FALSE)</f>
        <v>-367.66</v>
      </c>
      <c r="L1149" s="22">
        <f>VLOOKUP(A1149,CRUDE!$A:$B,2,FALSE)</f>
        <v>108.25</v>
      </c>
      <c r="M1149" s="22">
        <f>VLOOKUP(A1149,NIFTY!$A:$H,8,FALSE)</f>
        <v>81.5</v>
      </c>
      <c r="N1149" s="22">
        <f>VLOOKUP($A1149,MIDCAP100!$A:$H,2,FALSE)</f>
        <v>7873.9</v>
      </c>
      <c r="O1149" s="22">
        <f>VLOOKUP($A1149,SMALLCAP100!$A:$H,2,FALSE)</f>
        <v>3490.5</v>
      </c>
    </row>
    <row r="1150" spans="1:15">
      <c r="A1150" s="21">
        <v>41207</v>
      </c>
      <c r="B1150">
        <v>5705.3</v>
      </c>
      <c r="C1150" s="22">
        <f>VLOOKUP(A1150,NIFTY!$A:$E,3,FALSE)</f>
        <v>5688.8</v>
      </c>
      <c r="D1150" s="22">
        <f>VLOOKUP($A1150,NIFTY!$A:$E,4,FALSE)</f>
        <v>5718.75</v>
      </c>
      <c r="E1150" s="22">
        <f>VLOOKUP($A1150,NIFTY!$A:$E,5,FALSE)</f>
        <v>5685.7</v>
      </c>
      <c r="F1150">
        <v>13.52</v>
      </c>
      <c r="G1150">
        <v>13103.68</v>
      </c>
      <c r="H1150">
        <v>5705.3</v>
      </c>
      <c r="I1150">
        <v>53.555</v>
      </c>
      <c r="J1150" s="22">
        <f>VLOOKUP(A1150,FII!$A$1:$D$3730,3,FALSE)</f>
        <v>904.52</v>
      </c>
      <c r="K1150" s="22">
        <f>VLOOKUP(A1150,FII!$A$1:$D$3730,4,FALSE)</f>
        <v>-730.68</v>
      </c>
      <c r="L1150" s="22">
        <f>VLOOKUP(A1150,CRUDE!$A:$B,2,FALSE)</f>
        <v>108.49</v>
      </c>
      <c r="M1150" s="22">
        <f>VLOOKUP(A1150,NIFTY!$A:$H,8,FALSE)</f>
        <v>158.34</v>
      </c>
      <c r="N1150" s="22">
        <f>VLOOKUP($A1150,MIDCAP100!$A:$H,2,FALSE)</f>
        <v>7882.25</v>
      </c>
      <c r="O1150" s="22">
        <f>VLOOKUP($A1150,SMALLCAP100!$A:$H,2,FALSE)</f>
        <v>3490.25</v>
      </c>
    </row>
    <row r="1151" spans="1:15">
      <c r="A1151" s="21">
        <v>41208</v>
      </c>
      <c r="B1151">
        <v>5664.3</v>
      </c>
      <c r="C1151" s="22">
        <f>VLOOKUP(A1151,NIFTY!$A:$E,3,FALSE)</f>
        <v>5683.55</v>
      </c>
      <c r="D1151" s="22">
        <f>VLOOKUP($A1151,NIFTY!$A:$E,4,FALSE)</f>
        <v>5697.2</v>
      </c>
      <c r="E1151" s="22">
        <f>VLOOKUP($A1151,NIFTY!$A:$E,5,FALSE)</f>
        <v>5641.75</v>
      </c>
      <c r="F1151">
        <v>14.21</v>
      </c>
      <c r="G1151">
        <v>13107.21</v>
      </c>
      <c r="H1151">
        <v>5699.3</v>
      </c>
      <c r="I1151">
        <v>53.555</v>
      </c>
      <c r="J1151" s="22">
        <f>VLOOKUP(A1151,FII!$A$1:$D$3730,3,FALSE)</f>
        <v>-351.83</v>
      </c>
      <c r="K1151" s="22">
        <f>VLOOKUP(A1151,FII!$A$1:$D$3730,4,FALSE)</f>
        <v>-50.07</v>
      </c>
      <c r="L1151" s="22">
        <f>VLOOKUP(A1151,CRUDE!$A:$B,2,FALSE)</f>
        <v>109.55</v>
      </c>
      <c r="M1151" s="22">
        <f>VLOOKUP(A1151,NIFTY!$A:$H,8,FALSE)</f>
        <v>101.66</v>
      </c>
      <c r="N1151" s="22">
        <f>VLOOKUP($A1151,MIDCAP100!$A:$H,2,FALSE)</f>
        <v>7790.5</v>
      </c>
      <c r="O1151" s="22">
        <f>VLOOKUP($A1151,SMALLCAP100!$A:$H,2,FALSE)</f>
        <v>3443.7</v>
      </c>
    </row>
    <row r="1152" spans="1:15">
      <c r="A1152" s="21">
        <v>41211</v>
      </c>
      <c r="B1152">
        <v>5665.6</v>
      </c>
      <c r="C1152" s="22">
        <f>VLOOKUP(A1152,NIFTY!$A:$E,3,FALSE)</f>
        <v>5665.2</v>
      </c>
      <c r="D1152" s="22">
        <f>VLOOKUP($A1152,NIFTY!$A:$E,4,FALSE)</f>
        <v>5698.3</v>
      </c>
      <c r="E1152" s="22">
        <f>VLOOKUP($A1152,NIFTY!$A:$E,5,FALSE)</f>
        <v>5645.1</v>
      </c>
      <c r="F1152">
        <v>15.12</v>
      </c>
      <c r="G1152" t="e">
        <v>#N/A</v>
      </c>
      <c r="H1152">
        <v>5702.1</v>
      </c>
      <c r="I1152">
        <v>54.085000000000001</v>
      </c>
      <c r="J1152" s="22">
        <f>VLOOKUP(A1152,FII!$A$1:$D$3730,3,FALSE)</f>
        <v>-118.57</v>
      </c>
      <c r="K1152" s="22">
        <f>VLOOKUP(A1152,FII!$A$1:$D$3730,4,FALSE)</f>
        <v>-30.77</v>
      </c>
      <c r="L1152" s="22">
        <f>VLOOKUP(A1152,CRUDE!$A:$B,2,FALSE)</f>
        <v>109.44</v>
      </c>
      <c r="M1152" s="22">
        <f>VLOOKUP(A1152,NIFTY!$A:$H,8,FALSE)</f>
        <v>93.56</v>
      </c>
      <c r="N1152" s="22">
        <f>VLOOKUP($A1152,MIDCAP100!$A:$H,2,FALSE)</f>
        <v>7766.55</v>
      </c>
      <c r="O1152" s="22">
        <f>VLOOKUP($A1152,SMALLCAP100!$A:$H,2,FALSE)</f>
        <v>3428.6</v>
      </c>
    </row>
    <row r="1153" spans="1:15">
      <c r="A1153" s="21">
        <v>41212</v>
      </c>
      <c r="B1153">
        <v>5597.9</v>
      </c>
      <c r="C1153" s="22">
        <f>VLOOKUP(A1153,NIFTY!$A:$E,3,FALSE)</f>
        <v>5656.35</v>
      </c>
      <c r="D1153" s="22">
        <f>VLOOKUP($A1153,NIFTY!$A:$E,4,FALSE)</f>
        <v>5689.9</v>
      </c>
      <c r="E1153" s="22">
        <f>VLOOKUP($A1153,NIFTY!$A:$E,5,FALSE)</f>
        <v>5589.9</v>
      </c>
      <c r="F1153">
        <v>15.17</v>
      </c>
      <c r="G1153" t="e">
        <v>#N/A</v>
      </c>
      <c r="H1153">
        <v>5628</v>
      </c>
      <c r="I1153">
        <v>53.965000000000003</v>
      </c>
      <c r="J1153" s="22">
        <f>VLOOKUP(A1153,FII!$A$1:$D$3730,3,FALSE)</f>
        <v>-536.41999999999996</v>
      </c>
      <c r="K1153" s="22">
        <f>VLOOKUP(A1153,FII!$A$1:$D$3730,4,FALSE)</f>
        <v>-107.4</v>
      </c>
      <c r="L1153" s="22">
        <f>VLOOKUP(A1153,CRUDE!$A:$B,2,FALSE)</f>
        <v>109.08</v>
      </c>
      <c r="M1153" s="22">
        <f>VLOOKUP(A1153,NIFTY!$A:$H,8,FALSE)</f>
        <v>116.68</v>
      </c>
      <c r="N1153" s="22">
        <f>VLOOKUP($A1153,MIDCAP100!$A:$H,2,FALSE)</f>
        <v>7682.35</v>
      </c>
      <c r="O1153" s="22">
        <f>VLOOKUP($A1153,SMALLCAP100!$A:$H,2,FALSE)</f>
        <v>3382.55</v>
      </c>
    </row>
    <row r="1154" spans="1:15">
      <c r="A1154" s="21">
        <v>41213</v>
      </c>
      <c r="B1154">
        <v>5619.7</v>
      </c>
      <c r="C1154" s="22">
        <f>VLOOKUP(A1154,NIFTY!$A:$E,3,FALSE)</f>
        <v>5596.75</v>
      </c>
      <c r="D1154" s="22">
        <f>VLOOKUP($A1154,NIFTY!$A:$E,4,FALSE)</f>
        <v>5624.4</v>
      </c>
      <c r="E1154" s="22">
        <f>VLOOKUP($A1154,NIFTY!$A:$E,5,FALSE)</f>
        <v>5583.05</v>
      </c>
      <c r="F1154">
        <v>14.4</v>
      </c>
      <c r="G1154">
        <v>13096.46</v>
      </c>
      <c r="H1154">
        <v>5646.1</v>
      </c>
      <c r="I1154">
        <v>53.805</v>
      </c>
      <c r="J1154" s="22">
        <f>VLOOKUP(A1154,FII!$A$1:$D$3730,3,FALSE)</f>
        <v>-162.51</v>
      </c>
      <c r="K1154" s="22">
        <f>VLOOKUP(A1154,FII!$A$1:$D$3730,4,FALSE)</f>
        <v>201.89</v>
      </c>
      <c r="L1154" s="22">
        <f>VLOOKUP(A1154,CRUDE!$A:$B,2,FALSE)</f>
        <v>108.7</v>
      </c>
      <c r="M1154" s="22">
        <f>VLOOKUP(A1154,NIFTY!$A:$H,8,FALSE)</f>
        <v>112.08</v>
      </c>
      <c r="N1154" s="22">
        <f>VLOOKUP($A1154,MIDCAP100!$A:$H,2,FALSE)</f>
        <v>7763.05</v>
      </c>
      <c r="O1154" s="22">
        <f>VLOOKUP($A1154,SMALLCAP100!$A:$H,2,FALSE)</f>
        <v>3410.25</v>
      </c>
    </row>
    <row r="1155" spans="1:15">
      <c r="A1155" s="21">
        <v>41214</v>
      </c>
      <c r="B1155">
        <v>5645.05</v>
      </c>
      <c r="C1155" s="22">
        <f>VLOOKUP(A1155,NIFTY!$A:$E,3,FALSE)</f>
        <v>5609.85</v>
      </c>
      <c r="D1155" s="22">
        <f>VLOOKUP($A1155,NIFTY!$A:$E,4,FALSE)</f>
        <v>5649.75</v>
      </c>
      <c r="E1155" s="22">
        <f>VLOOKUP($A1155,NIFTY!$A:$E,5,FALSE)</f>
        <v>5601.95</v>
      </c>
      <c r="F1155">
        <v>14.08</v>
      </c>
      <c r="G1155">
        <v>13232.62</v>
      </c>
      <c r="H1155">
        <v>5676</v>
      </c>
      <c r="I1155">
        <v>53.66</v>
      </c>
      <c r="J1155" s="22">
        <f>VLOOKUP(A1155,FII!$A$1:$D$3730,3,FALSE)</f>
        <v>232.83</v>
      </c>
      <c r="K1155" s="22">
        <f>VLOOKUP(A1155,FII!$A$1:$D$3730,4,FALSE)</f>
        <v>109.52</v>
      </c>
      <c r="L1155" s="22">
        <f>VLOOKUP(A1155,CRUDE!$A:$B,2,FALSE)</f>
        <v>108.17</v>
      </c>
      <c r="M1155" s="22">
        <f>VLOOKUP(A1155,NIFTY!$A:$H,8,FALSE)</f>
        <v>107.39</v>
      </c>
      <c r="N1155" s="22">
        <f>VLOOKUP($A1155,MIDCAP100!$A:$H,2,FALSE)</f>
        <v>7832.35</v>
      </c>
      <c r="O1155" s="22">
        <f>VLOOKUP($A1155,SMALLCAP100!$A:$H,2,FALSE)</f>
        <v>3430.3</v>
      </c>
    </row>
    <row r="1156" spans="1:15">
      <c r="A1156" s="21">
        <v>41215</v>
      </c>
      <c r="B1156">
        <v>5697.7</v>
      </c>
      <c r="C1156" s="22">
        <f>VLOOKUP(A1156,NIFTY!$A:$E,3,FALSE)</f>
        <v>5696.35</v>
      </c>
      <c r="D1156" s="22">
        <f>VLOOKUP($A1156,NIFTY!$A:$E,4,FALSE)</f>
        <v>5711.3</v>
      </c>
      <c r="E1156" s="22">
        <f>VLOOKUP($A1156,NIFTY!$A:$E,5,FALSE)</f>
        <v>5682.55</v>
      </c>
      <c r="F1156">
        <v>13.66</v>
      </c>
      <c r="G1156">
        <v>13093.16</v>
      </c>
      <c r="H1156">
        <v>5739.55</v>
      </c>
      <c r="I1156">
        <v>53.814999999999998</v>
      </c>
      <c r="J1156" s="22">
        <f>VLOOKUP(A1156,FII!$A$1:$D$3730,3,FALSE)</f>
        <v>720.43</v>
      </c>
      <c r="K1156" s="22">
        <f>VLOOKUP(A1156,FII!$A$1:$D$3730,4,FALSE)</f>
        <v>253.08</v>
      </c>
      <c r="L1156" s="22">
        <f>VLOOKUP(A1156,CRUDE!$A:$B,2,FALSE)</f>
        <v>105.68</v>
      </c>
      <c r="M1156" s="22">
        <f>VLOOKUP(A1156,NIFTY!$A:$H,8,FALSE)</f>
        <v>111.16</v>
      </c>
      <c r="N1156" s="22">
        <f>VLOOKUP($A1156,MIDCAP100!$A:$H,2,FALSE)</f>
        <v>7876.1</v>
      </c>
      <c r="O1156" s="22">
        <f>VLOOKUP($A1156,SMALLCAP100!$A:$H,2,FALSE)</f>
        <v>3443.55</v>
      </c>
    </row>
    <row r="1157" spans="1:15">
      <c r="A1157" s="21">
        <v>41218</v>
      </c>
      <c r="B1157">
        <v>5704.2</v>
      </c>
      <c r="C1157" s="22">
        <f>VLOOKUP(A1157,NIFTY!$A:$E,3,FALSE)</f>
        <v>5693.05</v>
      </c>
      <c r="D1157" s="22">
        <f>VLOOKUP($A1157,NIFTY!$A:$E,4,FALSE)</f>
        <v>5709.2</v>
      </c>
      <c r="E1157" s="22">
        <f>VLOOKUP($A1157,NIFTY!$A:$E,5,FALSE)</f>
        <v>5679.5</v>
      </c>
      <c r="F1157">
        <v>14.63</v>
      </c>
      <c r="G1157">
        <v>13112.44</v>
      </c>
      <c r="H1157">
        <v>5739.65</v>
      </c>
      <c r="I1157">
        <v>54.594999999999999</v>
      </c>
      <c r="J1157" s="22">
        <f>VLOOKUP(A1157,FII!$A$1:$D$3730,3,FALSE)</f>
        <v>-116.17</v>
      </c>
      <c r="K1157" s="22">
        <f>VLOOKUP(A1157,FII!$A$1:$D$3730,4,FALSE)</f>
        <v>-10.99</v>
      </c>
      <c r="L1157" s="22">
        <f>VLOOKUP(A1157,CRUDE!$A:$B,2,FALSE)</f>
        <v>107.73</v>
      </c>
      <c r="M1157" s="22">
        <f>VLOOKUP(A1157,NIFTY!$A:$H,8,FALSE)</f>
        <v>74.83</v>
      </c>
      <c r="N1157" s="22">
        <f>VLOOKUP($A1157,MIDCAP100!$A:$H,2,FALSE)</f>
        <v>7839.85</v>
      </c>
      <c r="O1157" s="22">
        <f>VLOOKUP($A1157,SMALLCAP100!$A:$H,2,FALSE)</f>
        <v>3437.75</v>
      </c>
    </row>
    <row r="1158" spans="1:15">
      <c r="A1158" s="21">
        <v>41219</v>
      </c>
      <c r="B1158">
        <v>5724.4</v>
      </c>
      <c r="C1158" s="22">
        <f>VLOOKUP(A1158,NIFTY!$A:$E,3,FALSE)</f>
        <v>5694.1</v>
      </c>
      <c r="D1158" s="22">
        <f>VLOOKUP($A1158,NIFTY!$A:$E,4,FALSE)</f>
        <v>5730.8</v>
      </c>
      <c r="E1158" s="22">
        <f>VLOOKUP($A1158,NIFTY!$A:$E,5,FALSE)</f>
        <v>5693.65</v>
      </c>
      <c r="F1158">
        <v>15.21</v>
      </c>
      <c r="G1158">
        <v>13245.68</v>
      </c>
      <c r="H1158">
        <v>5766.65</v>
      </c>
      <c r="I1158">
        <v>54.424999999999997</v>
      </c>
      <c r="J1158" s="22">
        <f>VLOOKUP(A1158,FII!$A$1:$D$3730,3,FALSE)</f>
        <v>-151.43</v>
      </c>
      <c r="K1158" s="22">
        <f>VLOOKUP(A1158,FII!$A$1:$D$3730,4,FALSE)</f>
        <v>-20.86</v>
      </c>
      <c r="L1158" s="22">
        <f>VLOOKUP(A1158,CRUDE!$A:$B,2,FALSE)</f>
        <v>111.07</v>
      </c>
      <c r="M1158" s="22">
        <f>VLOOKUP(A1158,NIFTY!$A:$H,8,FALSE)</f>
        <v>115.02</v>
      </c>
      <c r="N1158" s="22">
        <f>VLOOKUP($A1158,MIDCAP100!$A:$H,2,FALSE)</f>
        <v>7869.15</v>
      </c>
      <c r="O1158" s="22">
        <f>VLOOKUP($A1158,SMALLCAP100!$A:$H,2,FALSE)</f>
        <v>3467.25</v>
      </c>
    </row>
    <row r="1159" spans="1:15">
      <c r="A1159" s="21">
        <v>41220</v>
      </c>
      <c r="B1159">
        <v>5760.1</v>
      </c>
      <c r="C1159" s="22">
        <f>VLOOKUP(A1159,NIFTY!$A:$E,3,FALSE)</f>
        <v>5718.6</v>
      </c>
      <c r="D1159" s="22">
        <f>VLOOKUP($A1159,NIFTY!$A:$E,4,FALSE)</f>
        <v>5777.3</v>
      </c>
      <c r="E1159" s="22">
        <f>VLOOKUP($A1159,NIFTY!$A:$E,5,FALSE)</f>
        <v>5711.4</v>
      </c>
      <c r="F1159">
        <v>14.51</v>
      </c>
      <c r="G1159">
        <v>12932.73</v>
      </c>
      <c r="H1159">
        <v>5793.25</v>
      </c>
      <c r="I1159">
        <v>54.204999999999998</v>
      </c>
      <c r="J1159" s="22">
        <f>VLOOKUP(A1159,FII!$A$1:$D$3730,3,FALSE)</f>
        <v>-118.31</v>
      </c>
      <c r="K1159" s="22">
        <f>VLOOKUP(A1159,FII!$A$1:$D$3730,4,FALSE)</f>
        <v>54.97</v>
      </c>
      <c r="L1159" s="22">
        <f>VLOOKUP(A1159,CRUDE!$A:$B,2,FALSE)</f>
        <v>106.82</v>
      </c>
      <c r="M1159" s="22">
        <f>VLOOKUP(A1159,NIFTY!$A:$H,8,FALSE)</f>
        <v>133.74</v>
      </c>
      <c r="N1159" s="22">
        <f>VLOOKUP($A1159,MIDCAP100!$A:$H,2,FALSE)</f>
        <v>7947.1</v>
      </c>
      <c r="O1159" s="22">
        <f>VLOOKUP($A1159,SMALLCAP100!$A:$H,2,FALSE)</f>
        <v>3499.15</v>
      </c>
    </row>
    <row r="1160" spans="1:15">
      <c r="A1160" s="21">
        <v>41221</v>
      </c>
      <c r="B1160">
        <v>5738.75</v>
      </c>
      <c r="C1160" s="22">
        <f>VLOOKUP(A1160,NIFTY!$A:$E,3,FALSE)</f>
        <v>5709</v>
      </c>
      <c r="D1160" s="22">
        <f>VLOOKUP($A1160,NIFTY!$A:$E,4,FALSE)</f>
        <v>5744.5</v>
      </c>
      <c r="E1160" s="22">
        <f>VLOOKUP($A1160,NIFTY!$A:$E,5,FALSE)</f>
        <v>5693.95</v>
      </c>
      <c r="F1160">
        <v>14.22</v>
      </c>
      <c r="G1160">
        <v>12811.32</v>
      </c>
      <c r="H1160">
        <v>5765.2</v>
      </c>
      <c r="I1160">
        <v>54.365000000000002</v>
      </c>
      <c r="J1160" s="22">
        <f>VLOOKUP(A1160,FII!$A$1:$D$3730,3,FALSE)</f>
        <v>-399.42</v>
      </c>
      <c r="K1160" s="22">
        <f>VLOOKUP(A1160,FII!$A$1:$D$3730,4,FALSE)</f>
        <v>-397.05</v>
      </c>
      <c r="L1160" s="22">
        <f>VLOOKUP(A1160,CRUDE!$A:$B,2,FALSE)</f>
        <v>107.25</v>
      </c>
      <c r="M1160" s="22">
        <f>VLOOKUP(A1160,NIFTY!$A:$H,8,FALSE)</f>
        <v>117.59</v>
      </c>
      <c r="N1160" s="22">
        <f>VLOOKUP($A1160,MIDCAP100!$A:$H,2,FALSE)</f>
        <v>7966.75</v>
      </c>
      <c r="O1160" s="22">
        <f>VLOOKUP($A1160,SMALLCAP100!$A:$H,2,FALSE)</f>
        <v>3497.55</v>
      </c>
    </row>
    <row r="1161" spans="1:15">
      <c r="A1161" s="21">
        <v>41222</v>
      </c>
      <c r="B1161">
        <v>5686.25</v>
      </c>
      <c r="C1161" s="22">
        <f>VLOOKUP(A1161,NIFTY!$A:$E,3,FALSE)</f>
        <v>5731.1</v>
      </c>
      <c r="D1161" s="22">
        <f>VLOOKUP($A1161,NIFTY!$A:$E,4,FALSE)</f>
        <v>5751.7</v>
      </c>
      <c r="E1161" s="22">
        <f>VLOOKUP($A1161,NIFTY!$A:$E,5,FALSE)</f>
        <v>5677.75</v>
      </c>
      <c r="F1161">
        <v>14.37</v>
      </c>
      <c r="G1161">
        <v>12815.39</v>
      </c>
      <c r="H1161">
        <v>5720.6</v>
      </c>
      <c r="I1161">
        <v>54.594999999999999</v>
      </c>
      <c r="J1161" s="22">
        <f>VLOOKUP(A1161,FII!$A$1:$D$3730,3,FALSE)</f>
        <v>-285.67</v>
      </c>
      <c r="K1161" s="22">
        <f>VLOOKUP(A1161,FII!$A$1:$D$3730,4,FALSE)</f>
        <v>-372.56</v>
      </c>
      <c r="L1161" s="22">
        <f>VLOOKUP(A1161,CRUDE!$A:$B,2,FALSE)</f>
        <v>109.4</v>
      </c>
      <c r="M1161" s="22">
        <f>VLOOKUP(A1161,NIFTY!$A:$H,8,FALSE)</f>
        <v>98.76</v>
      </c>
      <c r="N1161" s="22">
        <f>VLOOKUP($A1161,MIDCAP100!$A:$H,2,FALSE)</f>
        <v>7890.15</v>
      </c>
      <c r="O1161" s="22">
        <f>VLOOKUP($A1161,SMALLCAP100!$A:$H,2,FALSE)</f>
        <v>3461.95</v>
      </c>
    </row>
    <row r="1162" spans="1:15">
      <c r="A1162" s="21">
        <v>41225</v>
      </c>
      <c r="B1162">
        <v>5683.7</v>
      </c>
      <c r="C1162" s="22">
        <f>VLOOKUP(A1162,NIFTY!$A:$E,3,FALSE)</f>
        <v>5688.45</v>
      </c>
      <c r="D1162" s="22">
        <f>VLOOKUP($A1162,NIFTY!$A:$E,4,FALSE)</f>
        <v>5718.9</v>
      </c>
      <c r="E1162" s="22">
        <f>VLOOKUP($A1162,NIFTY!$A:$E,5,FALSE)</f>
        <v>5665.75</v>
      </c>
      <c r="F1162">
        <v>14.86</v>
      </c>
      <c r="G1162">
        <v>12815.08</v>
      </c>
      <c r="H1162">
        <v>5711.1</v>
      </c>
      <c r="I1162">
        <v>54.884999999999998</v>
      </c>
      <c r="J1162" s="22">
        <f>VLOOKUP(A1162,FII!$A$1:$D$3730,3,FALSE)</f>
        <v>60.93</v>
      </c>
      <c r="K1162" s="22">
        <f>VLOOKUP(A1162,FII!$A$1:$D$3730,4,FALSE)</f>
        <v>18.72</v>
      </c>
      <c r="L1162" s="22">
        <f>VLOOKUP(A1162,CRUDE!$A:$B,2,FALSE)</f>
        <v>109.07</v>
      </c>
      <c r="M1162" s="22">
        <f>VLOOKUP(A1162,NIFTY!$A:$H,8,FALSE)</f>
        <v>92.7</v>
      </c>
      <c r="N1162" s="22">
        <f>VLOOKUP($A1162,MIDCAP100!$A:$H,2,FALSE)</f>
        <v>7909.3</v>
      </c>
      <c r="O1162" s="22">
        <f>VLOOKUP($A1162,SMALLCAP100!$A:$H,2,FALSE)</f>
        <v>3485.2</v>
      </c>
    </row>
    <row r="1163" spans="1:15">
      <c r="A1163" s="21">
        <v>41226</v>
      </c>
      <c r="B1163">
        <v>5666.95</v>
      </c>
      <c r="C1163" s="22">
        <f>VLOOKUP(A1163,NIFTY!$A:$E,3,FALSE)</f>
        <v>5689.7</v>
      </c>
      <c r="D1163" s="22">
        <f>VLOOKUP($A1163,NIFTY!$A:$E,4,FALSE)</f>
        <v>5698.25</v>
      </c>
      <c r="E1163" s="22">
        <f>VLOOKUP($A1163,NIFTY!$A:$E,5,FALSE)</f>
        <v>5660.35</v>
      </c>
      <c r="F1163">
        <v>14.91</v>
      </c>
      <c r="G1163">
        <v>12756.18</v>
      </c>
      <c r="H1163">
        <v>5680.7</v>
      </c>
      <c r="I1163">
        <v>55.015000000000001</v>
      </c>
      <c r="J1163" s="22" t="e">
        <f>VLOOKUP(A1163,FII!$A$1:$D$3730,3,FALSE)</f>
        <v>#N/A</v>
      </c>
      <c r="K1163" s="22" t="e">
        <f>VLOOKUP(A1163,FII!$A$1:$D$3730,4,FALSE)</f>
        <v>#N/A</v>
      </c>
      <c r="L1163" s="22">
        <f>VLOOKUP(A1163,CRUDE!$A:$B,2,FALSE)</f>
        <v>108.26</v>
      </c>
      <c r="M1163" s="22">
        <f>VLOOKUP(A1163,NIFTY!$A:$H,8,FALSE)</f>
        <v>16.52</v>
      </c>
      <c r="N1163" s="22">
        <f>VLOOKUP($A1163,MIDCAP100!$A:$H,2,FALSE)</f>
        <v>7961.35</v>
      </c>
      <c r="O1163" s="22">
        <f>VLOOKUP($A1163,SMALLCAP100!$A:$H,2,FALSE)</f>
        <v>3544.6</v>
      </c>
    </row>
    <row r="1164" spans="1:15">
      <c r="A1164" s="21">
        <v>41228</v>
      </c>
      <c r="B1164">
        <v>5631</v>
      </c>
      <c r="C1164" s="22">
        <f>VLOOKUP(A1164,NIFTY!$A:$E,3,FALSE)</f>
        <v>5650.35</v>
      </c>
      <c r="D1164" s="22">
        <f>VLOOKUP($A1164,NIFTY!$A:$E,4,FALSE)</f>
        <v>5651.65</v>
      </c>
      <c r="E1164" s="22">
        <f>VLOOKUP($A1164,NIFTY!$A:$E,5,FALSE)</f>
        <v>5603.55</v>
      </c>
      <c r="F1164">
        <v>15.53</v>
      </c>
      <c r="G1164">
        <v>12542.38</v>
      </c>
      <c r="H1164">
        <v>5649.15</v>
      </c>
      <c r="I1164">
        <v>54.655000000000001</v>
      </c>
      <c r="J1164" s="22">
        <f>VLOOKUP(A1164,FII!$A$1:$D$3730,3,FALSE)</f>
        <v>-1256.46</v>
      </c>
      <c r="K1164" s="22">
        <f>VLOOKUP(A1164,FII!$A$1:$D$3730,4,FALSE)</f>
        <v>-321.89</v>
      </c>
      <c r="L1164" s="22">
        <f>VLOOKUP(A1164,CRUDE!$A:$B,2,FALSE)</f>
        <v>110.98</v>
      </c>
      <c r="M1164" s="22">
        <f>VLOOKUP(A1164,NIFTY!$A:$H,8,FALSE)</f>
        <v>133.97999999999999</v>
      </c>
      <c r="N1164" s="22">
        <f>VLOOKUP($A1164,MIDCAP100!$A:$H,2,FALSE)</f>
        <v>7939.8</v>
      </c>
      <c r="O1164" s="22">
        <f>VLOOKUP($A1164,SMALLCAP100!$A:$H,2,FALSE)</f>
        <v>3560.75</v>
      </c>
    </row>
    <row r="1165" spans="1:15">
      <c r="A1165" s="21">
        <v>41229</v>
      </c>
      <c r="B1165">
        <v>5574.05</v>
      </c>
      <c r="C1165" s="22">
        <f>VLOOKUP(A1165,NIFTY!$A:$E,3,FALSE)</f>
        <v>5624.8</v>
      </c>
      <c r="D1165" s="22">
        <f>VLOOKUP($A1165,NIFTY!$A:$E,4,FALSE)</f>
        <v>5650.15</v>
      </c>
      <c r="E1165" s="22">
        <f>VLOOKUP($A1165,NIFTY!$A:$E,5,FALSE)</f>
        <v>5559.8</v>
      </c>
      <c r="F1165">
        <v>16.22</v>
      </c>
      <c r="G1165">
        <v>12588.31</v>
      </c>
      <c r="H1165">
        <v>5580.55</v>
      </c>
      <c r="I1165">
        <v>55.164999999999999</v>
      </c>
      <c r="J1165" s="22">
        <f>VLOOKUP(A1165,FII!$A$1:$D$3730,3,FALSE)</f>
        <v>35592.78</v>
      </c>
      <c r="K1165" s="22">
        <f>VLOOKUP(A1165,FII!$A$1:$D$3730,4,FALSE)</f>
        <v>277.70999999999998</v>
      </c>
      <c r="L1165" s="22">
        <f>VLOOKUP(A1165,CRUDE!$A:$B,2,FALSE)</f>
        <v>108.95</v>
      </c>
      <c r="M1165" s="22">
        <f>VLOOKUP(A1165,NIFTY!$A:$H,8,FALSE)</f>
        <v>121.9</v>
      </c>
      <c r="N1165" s="22">
        <f>VLOOKUP($A1165,MIDCAP100!$A:$H,2,FALSE)</f>
        <v>7855.45</v>
      </c>
      <c r="O1165" s="22">
        <f>VLOOKUP($A1165,SMALLCAP100!$A:$H,2,FALSE)</f>
        <v>3518.45</v>
      </c>
    </row>
    <row r="1166" spans="1:15">
      <c r="A1166" s="21">
        <v>41232</v>
      </c>
      <c r="B1166">
        <v>5571.4</v>
      </c>
      <c r="C1166" s="22">
        <f>VLOOKUP(A1166,NIFTY!$A:$E,3,FALSE)</f>
        <v>5577.3</v>
      </c>
      <c r="D1166" s="22">
        <f>VLOOKUP($A1166,NIFTY!$A:$E,4,FALSE)</f>
        <v>5592.75</v>
      </c>
      <c r="E1166" s="22">
        <f>VLOOKUP($A1166,NIFTY!$A:$E,5,FALSE)</f>
        <v>5549.25</v>
      </c>
      <c r="F1166">
        <v>16.68</v>
      </c>
      <c r="G1166">
        <v>12795.96</v>
      </c>
      <c r="H1166">
        <v>5589.65</v>
      </c>
      <c r="I1166">
        <v>54.975000000000001</v>
      </c>
      <c r="J1166" s="22">
        <f>VLOOKUP(A1166,FII!$A$1:$D$3730,3,FALSE)</f>
        <v>-52.46</v>
      </c>
      <c r="K1166" s="22">
        <f>VLOOKUP(A1166,FII!$A$1:$D$3730,4,FALSE)</f>
        <v>83.97</v>
      </c>
      <c r="L1166" s="22">
        <f>VLOOKUP(A1166,CRUDE!$A:$B,2,FALSE)</f>
        <v>111.7</v>
      </c>
      <c r="M1166" s="22">
        <f>VLOOKUP(A1166,NIFTY!$A:$H,8,FALSE)</f>
        <v>106.99</v>
      </c>
      <c r="N1166" s="22">
        <f>VLOOKUP($A1166,MIDCAP100!$A:$H,2,FALSE)</f>
        <v>7775.15</v>
      </c>
      <c r="O1166" s="22">
        <f>VLOOKUP($A1166,SMALLCAP100!$A:$H,2,FALSE)</f>
        <v>3485.3</v>
      </c>
    </row>
    <row r="1167" spans="1:15">
      <c r="A1167" s="21">
        <v>41233</v>
      </c>
      <c r="B1167">
        <v>5571.55</v>
      </c>
      <c r="C1167" s="22">
        <f>VLOOKUP(A1167,NIFTY!$A:$E,3,FALSE)</f>
        <v>5604.8</v>
      </c>
      <c r="D1167" s="22">
        <f>VLOOKUP($A1167,NIFTY!$A:$E,4,FALSE)</f>
        <v>5613.7</v>
      </c>
      <c r="E1167" s="22">
        <f>VLOOKUP($A1167,NIFTY!$A:$E,5,FALSE)</f>
        <v>5548.35</v>
      </c>
      <c r="F1167">
        <v>15.81</v>
      </c>
      <c r="G1167">
        <v>12788.51</v>
      </c>
      <c r="H1167">
        <v>5583.85</v>
      </c>
      <c r="I1167">
        <v>55.104999999999997</v>
      </c>
      <c r="J1167" s="22">
        <f>VLOOKUP(A1167,FII!$A$1:$D$3730,3,FALSE)</f>
        <v>278.16000000000003</v>
      </c>
      <c r="K1167" s="22">
        <f>VLOOKUP(A1167,FII!$A$1:$D$3730,4,FALSE)</f>
        <v>270.81</v>
      </c>
      <c r="L1167" s="22">
        <f>VLOOKUP(A1167,CRUDE!$A:$B,2,FALSE)</f>
        <v>109.83</v>
      </c>
      <c r="M1167" s="22">
        <f>VLOOKUP(A1167,NIFTY!$A:$H,8,FALSE)</f>
        <v>107.48</v>
      </c>
      <c r="N1167" s="22">
        <f>VLOOKUP($A1167,MIDCAP100!$A:$H,2,FALSE)</f>
        <v>7713.8</v>
      </c>
      <c r="O1167" s="22">
        <f>VLOOKUP($A1167,SMALLCAP100!$A:$H,2,FALSE)</f>
        <v>3454.8</v>
      </c>
    </row>
    <row r="1168" spans="1:15">
      <c r="A1168" s="21">
        <v>41234</v>
      </c>
      <c r="B1168">
        <v>5614.8</v>
      </c>
      <c r="C1168" s="22">
        <f>VLOOKUP(A1168,NIFTY!$A:$E,3,FALSE)</f>
        <v>5582.5</v>
      </c>
      <c r="D1168" s="22">
        <f>VLOOKUP($A1168,NIFTY!$A:$E,4,FALSE)</f>
        <v>5620.2</v>
      </c>
      <c r="E1168" s="22">
        <f>VLOOKUP($A1168,NIFTY!$A:$E,5,FALSE)</f>
        <v>5561.4</v>
      </c>
      <c r="F1168">
        <v>15.46</v>
      </c>
      <c r="G1168">
        <v>12836.89</v>
      </c>
      <c r="H1168">
        <v>5622.1</v>
      </c>
      <c r="I1168">
        <v>55.115000000000002</v>
      </c>
      <c r="J1168" s="22">
        <f>VLOOKUP(A1168,FII!$A$1:$D$3730,3,FALSE)</f>
        <v>-108.81</v>
      </c>
      <c r="K1168" s="22">
        <f>VLOOKUP(A1168,FII!$A$1:$D$3730,4,FALSE)</f>
        <v>257.17</v>
      </c>
      <c r="L1168" s="22">
        <f>VLOOKUP(A1168,CRUDE!$A:$B,2,FALSE)</f>
        <v>110.86</v>
      </c>
      <c r="M1168" s="22">
        <f>VLOOKUP(A1168,NIFTY!$A:$H,8,FALSE)</f>
        <v>105.15</v>
      </c>
      <c r="N1168" s="22">
        <f>VLOOKUP($A1168,MIDCAP100!$A:$H,2,FALSE)</f>
        <v>7756.65</v>
      </c>
      <c r="O1168" s="22">
        <f>VLOOKUP($A1168,SMALLCAP100!$A:$H,2,FALSE)</f>
        <v>3470.35</v>
      </c>
    </row>
    <row r="1169" spans="1:15">
      <c r="A1169" s="21">
        <v>41235</v>
      </c>
      <c r="B1169">
        <v>5627.75</v>
      </c>
      <c r="C1169" s="22">
        <f>VLOOKUP(A1169,NIFTY!$A:$E,3,FALSE)</f>
        <v>5628.6</v>
      </c>
      <c r="D1169" s="22">
        <f>VLOOKUP($A1169,NIFTY!$A:$E,4,FALSE)</f>
        <v>5643.35</v>
      </c>
      <c r="E1169" s="22">
        <f>VLOOKUP($A1169,NIFTY!$A:$E,5,FALSE)</f>
        <v>5608</v>
      </c>
      <c r="F1169">
        <v>14.91</v>
      </c>
      <c r="G1169" t="e">
        <v>#N/A</v>
      </c>
      <c r="H1169">
        <v>5640.45</v>
      </c>
      <c r="I1169">
        <v>55.125</v>
      </c>
      <c r="J1169" s="22">
        <f>VLOOKUP(A1169,FII!$A$1:$D$3730,3,FALSE)</f>
        <v>-38.47</v>
      </c>
      <c r="K1169" s="22">
        <f>VLOOKUP(A1169,FII!$A$1:$D$3730,4,FALSE)</f>
        <v>-60.68</v>
      </c>
      <c r="L1169" s="22">
        <f>VLOOKUP(A1169,CRUDE!$A:$B,2,FALSE)</f>
        <v>110.55</v>
      </c>
      <c r="M1169" s="22">
        <f>VLOOKUP(A1169,NIFTY!$A:$H,8,FALSE)</f>
        <v>94.06</v>
      </c>
      <c r="N1169" s="22">
        <f>VLOOKUP($A1169,MIDCAP100!$A:$H,2,FALSE)</f>
        <v>7785.45</v>
      </c>
      <c r="O1169" s="22">
        <f>VLOOKUP($A1169,SMALLCAP100!$A:$H,2,FALSE)</f>
        <v>3482.75</v>
      </c>
    </row>
    <row r="1170" spans="1:15">
      <c r="A1170" s="21">
        <v>41236</v>
      </c>
      <c r="B1170">
        <v>5626.6</v>
      </c>
      <c r="C1170" s="22">
        <f>VLOOKUP(A1170,NIFTY!$A:$E,3,FALSE)</f>
        <v>5635.45</v>
      </c>
      <c r="D1170" s="22">
        <f>VLOOKUP($A1170,NIFTY!$A:$E,4,FALSE)</f>
        <v>5637.75</v>
      </c>
      <c r="E1170" s="22">
        <f>VLOOKUP($A1170,NIFTY!$A:$E,5,FALSE)</f>
        <v>5593.55</v>
      </c>
      <c r="F1170">
        <v>14.68</v>
      </c>
      <c r="G1170">
        <v>13009.68</v>
      </c>
      <c r="H1170">
        <v>5633.35</v>
      </c>
      <c r="I1170">
        <v>55.45</v>
      </c>
      <c r="J1170" s="22">
        <f>VLOOKUP(A1170,FII!$A$1:$D$3730,3,FALSE)</f>
        <v>13.26</v>
      </c>
      <c r="K1170" s="22">
        <f>VLOOKUP(A1170,FII!$A$1:$D$3730,4,FALSE)</f>
        <v>-99.07</v>
      </c>
      <c r="L1170" s="22">
        <f>VLOOKUP(A1170,CRUDE!$A:$B,2,FALSE)</f>
        <v>111.38</v>
      </c>
      <c r="M1170" s="22">
        <f>VLOOKUP(A1170,NIFTY!$A:$H,8,FALSE)</f>
        <v>85.08</v>
      </c>
      <c r="N1170" s="22">
        <f>VLOOKUP($A1170,MIDCAP100!$A:$H,2,FALSE)</f>
        <v>7787.25</v>
      </c>
      <c r="O1170" s="22">
        <f>VLOOKUP($A1170,SMALLCAP100!$A:$H,2,FALSE)</f>
        <v>3492.05</v>
      </c>
    </row>
    <row r="1171" spans="1:15">
      <c r="A1171" s="21">
        <v>41239</v>
      </c>
      <c r="B1171">
        <v>5635.9</v>
      </c>
      <c r="C1171" s="22">
        <f>VLOOKUP(A1171,NIFTY!$A:$E,3,FALSE)</f>
        <v>5648.65</v>
      </c>
      <c r="D1171" s="22">
        <f>VLOOKUP($A1171,NIFTY!$A:$E,4,FALSE)</f>
        <v>5649.2</v>
      </c>
      <c r="E1171" s="22">
        <f>VLOOKUP($A1171,NIFTY!$A:$E,5,FALSE)</f>
        <v>5623.45</v>
      </c>
      <c r="F1171">
        <v>14.67</v>
      </c>
      <c r="G1171">
        <v>12967.37</v>
      </c>
      <c r="H1171">
        <v>5642.75</v>
      </c>
      <c r="I1171">
        <v>55.643000000000001</v>
      </c>
      <c r="J1171" s="22">
        <f>VLOOKUP(A1171,FII!$A$1:$D$3730,3,FALSE)</f>
        <v>161.35</v>
      </c>
      <c r="K1171" s="22">
        <f>VLOOKUP(A1171,FII!$A$1:$D$3730,4,FALSE)</f>
        <v>-27.11</v>
      </c>
      <c r="L1171" s="22">
        <f>VLOOKUP(A1171,CRUDE!$A:$B,2,FALSE)</f>
        <v>110.92</v>
      </c>
      <c r="M1171" s="22">
        <f>VLOOKUP(A1171,NIFTY!$A:$H,8,FALSE)</f>
        <v>79.290000000000006</v>
      </c>
      <c r="N1171" s="22">
        <f>VLOOKUP($A1171,MIDCAP100!$A:$H,2,FALSE)</f>
        <v>7853.5</v>
      </c>
      <c r="O1171" s="22">
        <f>VLOOKUP($A1171,SMALLCAP100!$A:$H,2,FALSE)</f>
        <v>3536</v>
      </c>
    </row>
    <row r="1172" spans="1:15">
      <c r="A1172" s="21">
        <v>41240</v>
      </c>
      <c r="B1172">
        <v>5727.45</v>
      </c>
      <c r="C1172" s="22">
        <f>VLOOKUP(A1172,NIFTY!$A:$E,3,FALSE)</f>
        <v>5658.5</v>
      </c>
      <c r="D1172" s="22">
        <f>VLOOKUP($A1172,NIFTY!$A:$E,4,FALSE)</f>
        <v>5733.2</v>
      </c>
      <c r="E1172" s="22">
        <f>VLOOKUP($A1172,NIFTY!$A:$E,5,FALSE)</f>
        <v>5658</v>
      </c>
      <c r="F1172">
        <v>13.96</v>
      </c>
      <c r="G1172">
        <v>12878.13</v>
      </c>
      <c r="H1172">
        <v>5732.05</v>
      </c>
      <c r="I1172">
        <v>55.454999999999998</v>
      </c>
      <c r="J1172" s="22">
        <f>VLOOKUP(A1172,FII!$A$1:$D$3730,3,FALSE)</f>
        <v>1342.09</v>
      </c>
      <c r="K1172" s="22">
        <f>VLOOKUP(A1172,FII!$A$1:$D$3730,4,FALSE)</f>
        <v>139.83000000000001</v>
      </c>
      <c r="L1172" s="22">
        <f>VLOOKUP(A1172,CRUDE!$A:$B,2,FALSE)</f>
        <v>109.87</v>
      </c>
      <c r="M1172" s="22">
        <f>VLOOKUP(A1172,NIFTY!$A:$H,8,FALSE)</f>
        <v>134.41</v>
      </c>
      <c r="N1172" s="22">
        <f>VLOOKUP($A1172,MIDCAP100!$A:$H,2,FALSE)</f>
        <v>7947.7</v>
      </c>
      <c r="O1172" s="22">
        <f>VLOOKUP($A1172,SMALLCAP100!$A:$H,2,FALSE)</f>
        <v>3567.25</v>
      </c>
    </row>
    <row r="1173" spans="1:15">
      <c r="A1173" s="21">
        <v>41242</v>
      </c>
      <c r="B1173">
        <v>5825</v>
      </c>
      <c r="C1173" s="22">
        <f>VLOOKUP(A1173,NIFTY!$A:$E,3,FALSE)</f>
        <v>5736.7</v>
      </c>
      <c r="D1173" s="22">
        <f>VLOOKUP($A1173,NIFTY!$A:$E,4,FALSE)</f>
        <v>5833.5</v>
      </c>
      <c r="E1173" s="22">
        <f>VLOOKUP($A1173,NIFTY!$A:$E,5,FALSE)</f>
        <v>5736.1</v>
      </c>
      <c r="F1173">
        <v>15.37</v>
      </c>
      <c r="G1173">
        <v>13021.82</v>
      </c>
      <c r="H1173">
        <v>5825</v>
      </c>
      <c r="I1173">
        <v>54.72</v>
      </c>
      <c r="J1173" s="22">
        <f>VLOOKUP(A1173,FII!$A$1:$D$3730,3,FALSE)</f>
        <v>2346.88</v>
      </c>
      <c r="K1173" s="22">
        <f>VLOOKUP(A1173,FII!$A$1:$D$3730,4,FALSE)</f>
        <v>-516.38</v>
      </c>
      <c r="L1173" s="22">
        <f>VLOOKUP(A1173,CRUDE!$A:$B,2,FALSE)</f>
        <v>110.76</v>
      </c>
      <c r="M1173" s="22">
        <f>VLOOKUP(A1173,NIFTY!$A:$H,8,FALSE)</f>
        <v>207.3</v>
      </c>
      <c r="N1173" s="22">
        <f>VLOOKUP($A1173,MIDCAP100!$A:$H,2,FALSE)</f>
        <v>8040.1</v>
      </c>
      <c r="O1173" s="22">
        <f>VLOOKUP($A1173,SMALLCAP100!$A:$H,2,FALSE)</f>
        <v>3605.4</v>
      </c>
    </row>
    <row r="1174" spans="1:15">
      <c r="A1174" s="21">
        <v>41243</v>
      </c>
      <c r="B1174">
        <v>5879.85</v>
      </c>
      <c r="C1174" s="22">
        <f>VLOOKUP(A1174,NIFTY!$A:$E,3,FALSE)</f>
        <v>5836</v>
      </c>
      <c r="D1174" s="22">
        <f>VLOOKUP($A1174,NIFTY!$A:$E,4,FALSE)</f>
        <v>5885.25</v>
      </c>
      <c r="E1174" s="22">
        <f>VLOOKUP($A1174,NIFTY!$A:$E,5,FALSE)</f>
        <v>5827.85</v>
      </c>
      <c r="F1174">
        <v>15.15</v>
      </c>
      <c r="G1174">
        <v>13025.58</v>
      </c>
      <c r="H1174">
        <v>5909.05</v>
      </c>
      <c r="I1174">
        <v>54.265000000000001</v>
      </c>
      <c r="J1174" s="22">
        <f>VLOOKUP(A1174,FII!$A$1:$D$3730,3,FALSE)</f>
        <v>596.20000000000005</v>
      </c>
      <c r="K1174" s="22">
        <f>VLOOKUP(A1174,FII!$A$1:$D$3730,4,FALSE)</f>
        <v>-12.96</v>
      </c>
      <c r="L1174" s="22">
        <f>VLOOKUP(A1174,CRUDE!$A:$B,2,FALSE)</f>
        <v>111.23</v>
      </c>
      <c r="M1174" s="22">
        <f>VLOOKUP(A1174,NIFTY!$A:$H,8,FALSE)</f>
        <v>257.05</v>
      </c>
      <c r="N1174" s="22">
        <f>VLOOKUP($A1174,MIDCAP100!$A:$H,2,FALSE)</f>
        <v>8139.8</v>
      </c>
      <c r="O1174" s="22">
        <f>VLOOKUP($A1174,SMALLCAP100!$A:$H,2,FALSE)</f>
        <v>3638.6</v>
      </c>
    </row>
    <row r="1175" spans="1:15">
      <c r="A1175" s="21">
        <v>41246</v>
      </c>
      <c r="B1175">
        <v>5870.95</v>
      </c>
      <c r="C1175" s="22">
        <f>VLOOKUP(A1175,NIFTY!$A:$E,3,FALSE)</f>
        <v>5878.25</v>
      </c>
      <c r="D1175" s="22">
        <f>VLOOKUP($A1175,NIFTY!$A:$E,4,FALSE)</f>
        <v>5899.15</v>
      </c>
      <c r="E1175" s="22">
        <f>VLOOKUP($A1175,NIFTY!$A:$E,5,FALSE)</f>
        <v>5854.6</v>
      </c>
      <c r="F1175">
        <v>15.62</v>
      </c>
      <c r="G1175">
        <v>12965.6</v>
      </c>
      <c r="H1175">
        <v>5911.6</v>
      </c>
      <c r="I1175">
        <v>54.774999999999999</v>
      </c>
      <c r="J1175" s="22">
        <f>VLOOKUP(A1175,FII!$A$1:$D$3730,3,FALSE)</f>
        <v>-251.05</v>
      </c>
      <c r="K1175" s="22">
        <f>VLOOKUP(A1175,FII!$A$1:$D$3730,4,FALSE)</f>
        <v>-73.239999999999995</v>
      </c>
      <c r="L1175" s="22">
        <f>VLOOKUP(A1175,CRUDE!$A:$B,2,FALSE)</f>
        <v>110.92</v>
      </c>
      <c r="M1175" s="22">
        <f>VLOOKUP(A1175,NIFTY!$A:$H,8,FALSE)</f>
        <v>113.42</v>
      </c>
      <c r="N1175" s="22">
        <f>VLOOKUP($A1175,MIDCAP100!$A:$H,2,FALSE)</f>
        <v>8228.65</v>
      </c>
      <c r="O1175" s="22">
        <f>VLOOKUP($A1175,SMALLCAP100!$A:$H,2,FALSE)</f>
        <v>3677.8</v>
      </c>
    </row>
    <row r="1176" spans="1:15">
      <c r="A1176" s="21">
        <v>41247</v>
      </c>
      <c r="B1176">
        <v>5889.25</v>
      </c>
      <c r="C1176" s="22">
        <f>VLOOKUP(A1176,NIFTY!$A:$E,3,FALSE)</f>
        <v>5866.8</v>
      </c>
      <c r="D1176" s="22">
        <f>VLOOKUP($A1176,NIFTY!$A:$E,4,FALSE)</f>
        <v>5894.95</v>
      </c>
      <c r="E1176" s="22">
        <f>VLOOKUP($A1176,NIFTY!$A:$E,5,FALSE)</f>
        <v>5859</v>
      </c>
      <c r="F1176">
        <v>15.91</v>
      </c>
      <c r="G1176">
        <v>12951.78</v>
      </c>
      <c r="H1176">
        <v>5923.65</v>
      </c>
      <c r="I1176">
        <v>54.744999999999997</v>
      </c>
      <c r="J1176" s="22">
        <f>VLOOKUP(A1176,FII!$A$1:$D$3730,3,FALSE)</f>
        <v>-308.94</v>
      </c>
      <c r="K1176" s="22">
        <f>VLOOKUP(A1176,FII!$A$1:$D$3730,4,FALSE)</f>
        <v>-150.94999999999999</v>
      </c>
      <c r="L1176" s="22">
        <f>VLOOKUP(A1176,CRUDE!$A:$B,2,FALSE)</f>
        <v>109.84</v>
      </c>
      <c r="M1176" s="22">
        <f>VLOOKUP(A1176,NIFTY!$A:$H,8,FALSE)</f>
        <v>131.02000000000001</v>
      </c>
      <c r="N1176" s="22">
        <f>VLOOKUP($A1176,MIDCAP100!$A:$H,2,FALSE)</f>
        <v>8290.9500000000007</v>
      </c>
      <c r="O1176" s="22">
        <f>VLOOKUP($A1176,SMALLCAP100!$A:$H,2,FALSE)</f>
        <v>3678.75</v>
      </c>
    </row>
    <row r="1177" spans="1:15">
      <c r="A1177" s="21">
        <v>41248</v>
      </c>
      <c r="B1177">
        <v>5900.5</v>
      </c>
      <c r="C1177" s="22">
        <f>VLOOKUP(A1177,NIFTY!$A:$E,3,FALSE)</f>
        <v>5906.6</v>
      </c>
      <c r="D1177" s="22">
        <f>VLOOKUP($A1177,NIFTY!$A:$E,4,FALSE)</f>
        <v>5917.8</v>
      </c>
      <c r="E1177" s="22">
        <f>VLOOKUP($A1177,NIFTY!$A:$E,5,FALSE)</f>
        <v>5891.35</v>
      </c>
      <c r="F1177">
        <v>16.62</v>
      </c>
      <c r="G1177">
        <v>13034.49</v>
      </c>
      <c r="H1177">
        <v>5940.45</v>
      </c>
      <c r="I1177">
        <v>54.435000000000002</v>
      </c>
      <c r="J1177" s="22">
        <f>VLOOKUP(A1177,FII!$A$1:$D$3730,3,FALSE)</f>
        <v>-83.84</v>
      </c>
      <c r="K1177" s="22">
        <f>VLOOKUP(A1177,FII!$A$1:$D$3730,4,FALSE)</f>
        <v>-238.89</v>
      </c>
      <c r="L1177" s="22">
        <f>VLOOKUP(A1177,CRUDE!$A:$B,2,FALSE)</f>
        <v>108.81</v>
      </c>
      <c r="M1177" s="22">
        <f>VLOOKUP(A1177,NIFTY!$A:$H,8,FALSE)</f>
        <v>139.65</v>
      </c>
      <c r="N1177" s="22">
        <f>VLOOKUP($A1177,MIDCAP100!$A:$H,2,FALSE)</f>
        <v>8305.15</v>
      </c>
      <c r="O1177" s="22">
        <f>VLOOKUP($A1177,SMALLCAP100!$A:$H,2,FALSE)</f>
        <v>3690.05</v>
      </c>
    </row>
    <row r="1178" spans="1:15">
      <c r="A1178" s="21">
        <v>41249</v>
      </c>
      <c r="B1178">
        <v>5930.9</v>
      </c>
      <c r="C1178" s="22">
        <f>VLOOKUP(A1178,NIFTY!$A:$E,3,FALSE)</f>
        <v>5926.3</v>
      </c>
      <c r="D1178" s="22">
        <f>VLOOKUP($A1178,NIFTY!$A:$E,4,FALSE)</f>
        <v>5942.55</v>
      </c>
      <c r="E1178" s="22">
        <f>VLOOKUP($A1178,NIFTY!$A:$E,5,FALSE)</f>
        <v>5838.9</v>
      </c>
      <c r="F1178">
        <v>15.24</v>
      </c>
      <c r="G1178">
        <v>13074.04</v>
      </c>
      <c r="H1178">
        <v>5970.65</v>
      </c>
      <c r="I1178">
        <v>54.234999999999999</v>
      </c>
      <c r="J1178" s="22">
        <f>VLOOKUP(A1178,FII!$A$1:$D$3730,3,FALSE)</f>
        <v>-106.78</v>
      </c>
      <c r="K1178" s="22">
        <f>VLOOKUP(A1178,FII!$A$1:$D$3730,4,FALSE)</f>
        <v>-464.54</v>
      </c>
      <c r="L1178" s="22">
        <f>VLOOKUP(A1178,CRUDE!$A:$B,2,FALSE)</f>
        <v>107.03</v>
      </c>
      <c r="M1178" s="22">
        <f>VLOOKUP(A1178,NIFTY!$A:$H,8,FALSE)</f>
        <v>140.27000000000001</v>
      </c>
      <c r="N1178" s="22">
        <f>VLOOKUP($A1178,MIDCAP100!$A:$H,2,FALSE)</f>
        <v>8378.15</v>
      </c>
      <c r="O1178" s="22">
        <f>VLOOKUP($A1178,SMALLCAP100!$A:$H,2,FALSE)</f>
        <v>3719.6</v>
      </c>
    </row>
    <row r="1179" spans="1:15">
      <c r="A1179" s="21">
        <v>41250</v>
      </c>
      <c r="B1179">
        <v>5907.4</v>
      </c>
      <c r="C1179" s="22">
        <f>VLOOKUP(A1179,NIFTY!$A:$E,3,FALSE)</f>
        <v>5934</v>
      </c>
      <c r="D1179" s="22">
        <f>VLOOKUP($A1179,NIFTY!$A:$E,4,FALSE)</f>
        <v>5949.85</v>
      </c>
      <c r="E1179" s="22">
        <f>VLOOKUP($A1179,NIFTY!$A:$E,5,FALSE)</f>
        <v>5888.65</v>
      </c>
      <c r="F1179">
        <v>14.96</v>
      </c>
      <c r="G1179">
        <v>13155.13</v>
      </c>
      <c r="H1179">
        <v>5944.9</v>
      </c>
      <c r="I1179">
        <v>54.344999999999999</v>
      </c>
      <c r="J1179" s="22">
        <f>VLOOKUP(A1179,FII!$A$1:$D$3730,3,FALSE)</f>
        <v>369.46</v>
      </c>
      <c r="K1179" s="22">
        <f>VLOOKUP(A1179,FII!$A$1:$D$3730,4,FALSE)</f>
        <v>-303.85000000000002</v>
      </c>
      <c r="L1179" s="22">
        <f>VLOOKUP(A1179,CRUDE!$A:$B,2,FALSE)</f>
        <v>107.02</v>
      </c>
      <c r="M1179" s="22">
        <f>VLOOKUP(A1179,NIFTY!$A:$H,8,FALSE)</f>
        <v>127.61</v>
      </c>
      <c r="N1179" s="22">
        <f>VLOOKUP($A1179,MIDCAP100!$A:$H,2,FALSE)</f>
        <v>8376.2999999999993</v>
      </c>
      <c r="O1179" s="22">
        <f>VLOOKUP($A1179,SMALLCAP100!$A:$H,2,FALSE)</f>
        <v>3728.35</v>
      </c>
    </row>
    <row r="1180" spans="1:15">
      <c r="A1180" s="21">
        <v>41253</v>
      </c>
      <c r="B1180">
        <v>5908.9</v>
      </c>
      <c r="C1180" s="22">
        <f>VLOOKUP(A1180,NIFTY!$A:$E,3,FALSE)</f>
        <v>5916.05</v>
      </c>
      <c r="D1180" s="22">
        <f>VLOOKUP($A1180,NIFTY!$A:$E,4,FALSE)</f>
        <v>5919.95</v>
      </c>
      <c r="E1180" s="22">
        <f>VLOOKUP($A1180,NIFTY!$A:$E,5,FALSE)</f>
        <v>5888.1</v>
      </c>
      <c r="F1180">
        <v>14.51</v>
      </c>
      <c r="G1180">
        <v>13169.88</v>
      </c>
      <c r="H1180">
        <v>5942.45</v>
      </c>
      <c r="I1180">
        <v>54.354999999999997</v>
      </c>
      <c r="J1180" s="22">
        <f>VLOOKUP(A1180,FII!$A$1:$D$3730,3,FALSE)</f>
        <v>103.1</v>
      </c>
      <c r="K1180" s="22">
        <f>VLOOKUP(A1180,FII!$A$1:$D$3730,4,FALSE)</f>
        <v>-398.79</v>
      </c>
      <c r="L1180" s="22">
        <f>VLOOKUP(A1180,CRUDE!$A:$B,2,FALSE)</f>
        <v>107.33</v>
      </c>
      <c r="M1180" s="22">
        <f>VLOOKUP(A1180,NIFTY!$A:$H,8,FALSE)</f>
        <v>95.98</v>
      </c>
      <c r="N1180" s="22">
        <f>VLOOKUP($A1180,MIDCAP100!$A:$H,2,FALSE)</f>
        <v>8436.2000000000007</v>
      </c>
      <c r="O1180" s="22">
        <f>VLOOKUP($A1180,SMALLCAP100!$A:$H,2,FALSE)</f>
        <v>3742.9</v>
      </c>
    </row>
    <row r="1181" spans="1:15">
      <c r="A1181" s="21">
        <v>41254</v>
      </c>
      <c r="B1181">
        <v>5898.8</v>
      </c>
      <c r="C1181" s="22">
        <f>VLOOKUP(A1181,NIFTY!$A:$E,3,FALSE)</f>
        <v>5923.8</v>
      </c>
      <c r="D1181" s="22">
        <f>VLOOKUP($A1181,NIFTY!$A:$E,4,FALSE)</f>
        <v>5965.15</v>
      </c>
      <c r="E1181" s="22">
        <f>VLOOKUP($A1181,NIFTY!$A:$E,5,FALSE)</f>
        <v>5865.45</v>
      </c>
      <c r="F1181">
        <v>14.67</v>
      </c>
      <c r="G1181">
        <v>13248.44</v>
      </c>
      <c r="H1181">
        <v>5928.4</v>
      </c>
      <c r="I1181">
        <v>54.265000000000001</v>
      </c>
      <c r="J1181" s="22">
        <f>VLOOKUP(A1181,FII!$A$1:$D$3730,3,FALSE)</f>
        <v>487.18</v>
      </c>
      <c r="K1181" s="22">
        <f>VLOOKUP(A1181,FII!$A$1:$D$3730,4,FALSE)</f>
        <v>-349.12</v>
      </c>
      <c r="L1181" s="22">
        <f>VLOOKUP(A1181,CRUDE!$A:$B,2,FALSE)</f>
        <v>108.01</v>
      </c>
      <c r="M1181" s="22">
        <f>VLOOKUP(A1181,NIFTY!$A:$H,8,FALSE)</f>
        <v>137.41999999999999</v>
      </c>
      <c r="N1181" s="22">
        <f>VLOOKUP($A1181,MIDCAP100!$A:$H,2,FALSE)</f>
        <v>8360.2000000000007</v>
      </c>
      <c r="O1181" s="22">
        <f>VLOOKUP($A1181,SMALLCAP100!$A:$H,2,FALSE)</f>
        <v>3699.55</v>
      </c>
    </row>
    <row r="1182" spans="1:15">
      <c r="A1182" s="21">
        <v>41255</v>
      </c>
      <c r="B1182">
        <v>5888</v>
      </c>
      <c r="C1182" s="22">
        <f>VLOOKUP(A1182,NIFTY!$A:$E,3,FALSE)</f>
        <v>5917.8</v>
      </c>
      <c r="D1182" s="22">
        <f>VLOOKUP($A1182,NIFTY!$A:$E,4,FALSE)</f>
        <v>5924.6</v>
      </c>
      <c r="E1182" s="22">
        <f>VLOOKUP($A1182,NIFTY!$A:$E,5,FALSE)</f>
        <v>5874.25</v>
      </c>
      <c r="F1182">
        <v>14.51</v>
      </c>
      <c r="G1182">
        <v>13245.45</v>
      </c>
      <c r="H1182">
        <v>5928.25</v>
      </c>
      <c r="I1182">
        <v>54.145000000000003</v>
      </c>
      <c r="J1182" s="22">
        <f>VLOOKUP(A1182,FII!$A$1:$D$3730,3,FALSE)</f>
        <v>-76</v>
      </c>
      <c r="K1182" s="22">
        <f>VLOOKUP(A1182,FII!$A$1:$D$3730,4,FALSE)</f>
        <v>-348.4</v>
      </c>
      <c r="L1182" s="22">
        <f>VLOOKUP(A1182,CRUDE!$A:$B,2,FALSE)</f>
        <v>109.5</v>
      </c>
      <c r="M1182" s="22">
        <f>VLOOKUP(A1182,NIFTY!$A:$H,8,FALSE)</f>
        <v>132.66999999999999</v>
      </c>
      <c r="N1182" s="22">
        <f>VLOOKUP($A1182,MIDCAP100!$A:$H,2,FALSE)</f>
        <v>8370.75</v>
      </c>
      <c r="O1182" s="22">
        <f>VLOOKUP($A1182,SMALLCAP100!$A:$H,2,FALSE)</f>
        <v>3700.6</v>
      </c>
    </row>
    <row r="1183" spans="1:15">
      <c r="A1183" s="21">
        <v>41256</v>
      </c>
      <c r="B1183">
        <v>5851.5</v>
      </c>
      <c r="C1183" s="22">
        <f>VLOOKUP(A1183,NIFTY!$A:$E,3,FALSE)</f>
        <v>5900.35</v>
      </c>
      <c r="D1183" s="22">
        <f>VLOOKUP($A1183,NIFTY!$A:$E,4,FALSE)</f>
        <v>5907.45</v>
      </c>
      <c r="E1183" s="22">
        <f>VLOOKUP($A1183,NIFTY!$A:$E,5,FALSE)</f>
        <v>5841.35</v>
      </c>
      <c r="F1183">
        <v>14.71</v>
      </c>
      <c r="G1183">
        <v>13170.72</v>
      </c>
      <c r="H1183">
        <v>5876.45</v>
      </c>
      <c r="I1183">
        <v>54.515000000000001</v>
      </c>
      <c r="J1183" s="22">
        <f>VLOOKUP(A1183,FII!$A$1:$D$3730,3,FALSE)</f>
        <v>-349.83</v>
      </c>
      <c r="K1183" s="22">
        <f>VLOOKUP(A1183,FII!$A$1:$D$3730,4,FALSE)</f>
        <v>-636.61</v>
      </c>
      <c r="L1183" s="22">
        <f>VLOOKUP(A1183,CRUDE!$A:$B,2,FALSE)</f>
        <v>107.91</v>
      </c>
      <c r="M1183" s="22">
        <f>VLOOKUP(A1183,NIFTY!$A:$H,8,FALSE)</f>
        <v>136.62</v>
      </c>
      <c r="N1183" s="22">
        <f>VLOOKUP($A1183,MIDCAP100!$A:$H,2,FALSE)</f>
        <v>8293.0499999999993</v>
      </c>
      <c r="O1183" s="22">
        <f>VLOOKUP($A1183,SMALLCAP100!$A:$H,2,FALSE)</f>
        <v>3653.45</v>
      </c>
    </row>
    <row r="1184" spans="1:15">
      <c r="A1184" s="21">
        <v>41257</v>
      </c>
      <c r="B1184">
        <v>5879.6</v>
      </c>
      <c r="C1184" s="22">
        <f>VLOOKUP(A1184,NIFTY!$A:$E,3,FALSE)</f>
        <v>5846.9</v>
      </c>
      <c r="D1184" s="22">
        <f>VLOOKUP($A1184,NIFTY!$A:$E,4,FALSE)</f>
        <v>5886.1</v>
      </c>
      <c r="E1184" s="22">
        <f>VLOOKUP($A1184,NIFTY!$A:$E,5,FALSE)</f>
        <v>5839.15</v>
      </c>
      <c r="F1184">
        <v>14.23</v>
      </c>
      <c r="G1184">
        <v>13135.01</v>
      </c>
      <c r="H1184">
        <v>5914.9</v>
      </c>
      <c r="I1184">
        <v>54.445</v>
      </c>
      <c r="J1184" s="22">
        <f>VLOOKUP(A1184,FII!$A$1:$D$3730,3,FALSE)</f>
        <v>-134.13</v>
      </c>
      <c r="K1184" s="22">
        <f>VLOOKUP(A1184,FII!$A$1:$D$3730,4,FALSE)</f>
        <v>-21.83</v>
      </c>
      <c r="L1184" s="22">
        <f>VLOOKUP(A1184,CRUDE!$A:$B,2,FALSE)</f>
        <v>109.15</v>
      </c>
      <c r="M1184" s="22">
        <f>VLOOKUP(A1184,NIFTY!$A:$H,8,FALSE)</f>
        <v>115.16</v>
      </c>
      <c r="N1184" s="22">
        <f>VLOOKUP($A1184,MIDCAP100!$A:$H,2,FALSE)</f>
        <v>8361.75</v>
      </c>
      <c r="O1184" s="22">
        <f>VLOOKUP($A1184,SMALLCAP100!$A:$H,2,FALSE)</f>
        <v>3667.55</v>
      </c>
    </row>
    <row r="1185" spans="1:15">
      <c r="A1185" s="21">
        <v>41260</v>
      </c>
      <c r="B1185">
        <v>5857.9</v>
      </c>
      <c r="C1185" s="22">
        <f>VLOOKUP(A1185,NIFTY!$A:$E,3,FALSE)</f>
        <v>5860.5</v>
      </c>
      <c r="D1185" s="22">
        <f>VLOOKUP($A1185,NIFTY!$A:$E,4,FALSE)</f>
        <v>5886.05</v>
      </c>
      <c r="E1185" s="22">
        <f>VLOOKUP($A1185,NIFTY!$A:$E,5,FALSE)</f>
        <v>5850.15</v>
      </c>
      <c r="F1185">
        <v>14.92</v>
      </c>
      <c r="G1185">
        <v>13235.39</v>
      </c>
      <c r="H1185">
        <v>5889.35</v>
      </c>
      <c r="I1185">
        <v>54.854999999999997</v>
      </c>
      <c r="J1185" s="22">
        <f>VLOOKUP(A1185,FII!$A$1:$D$3730,3,FALSE)</f>
        <v>64.59</v>
      </c>
      <c r="K1185" s="22">
        <f>VLOOKUP(A1185,FII!$A$1:$D$3730,4,FALSE)</f>
        <v>-479.27</v>
      </c>
      <c r="L1185" s="22">
        <f>VLOOKUP(A1185,CRUDE!$A:$B,2,FALSE)</f>
        <v>107.64</v>
      </c>
      <c r="M1185" s="22">
        <f>VLOOKUP(A1185,NIFTY!$A:$H,8,FALSE)</f>
        <v>109.55</v>
      </c>
      <c r="N1185" s="22">
        <f>VLOOKUP($A1185,MIDCAP100!$A:$H,2,FALSE)</f>
        <v>8382.7000000000007</v>
      </c>
      <c r="O1185" s="22">
        <f>VLOOKUP($A1185,SMALLCAP100!$A:$H,2,FALSE)</f>
        <v>3690.5</v>
      </c>
    </row>
    <row r="1186" spans="1:15">
      <c r="A1186" s="21">
        <v>41261</v>
      </c>
      <c r="B1186">
        <v>5896.8</v>
      </c>
      <c r="C1186" s="22">
        <f>VLOOKUP(A1186,NIFTY!$A:$E,3,FALSE)</f>
        <v>5873.6</v>
      </c>
      <c r="D1186" s="22">
        <f>VLOOKUP($A1186,NIFTY!$A:$E,4,FALSE)</f>
        <v>5905.8</v>
      </c>
      <c r="E1186" s="22">
        <f>VLOOKUP($A1186,NIFTY!$A:$E,5,FALSE)</f>
        <v>5823.15</v>
      </c>
      <c r="F1186">
        <v>14.44</v>
      </c>
      <c r="G1186">
        <v>13350.96</v>
      </c>
      <c r="H1186">
        <v>5928.9</v>
      </c>
      <c r="I1186">
        <v>54.935000000000002</v>
      </c>
      <c r="J1186" s="22">
        <f>VLOOKUP(A1186,FII!$A$1:$D$3730,3,FALSE)</f>
        <v>-14.31</v>
      </c>
      <c r="K1186" s="22">
        <f>VLOOKUP(A1186,FII!$A$1:$D$3730,4,FALSE)</f>
        <v>-101.18</v>
      </c>
      <c r="L1186" s="22">
        <f>VLOOKUP(A1186,CRUDE!$A:$B,2,FALSE)</f>
        <v>108.84</v>
      </c>
      <c r="M1186" s="22">
        <f>VLOOKUP(A1186,NIFTY!$A:$H,8,FALSE)</f>
        <v>148.91</v>
      </c>
      <c r="N1186" s="22">
        <f>VLOOKUP($A1186,MIDCAP100!$A:$H,2,FALSE)</f>
        <v>8426.7000000000007</v>
      </c>
      <c r="O1186" s="22">
        <f>VLOOKUP($A1186,SMALLCAP100!$A:$H,2,FALSE)</f>
        <v>3723.35</v>
      </c>
    </row>
    <row r="1187" spans="1:15">
      <c r="A1187" s="21">
        <v>41262</v>
      </c>
      <c r="B1187">
        <v>5929.6</v>
      </c>
      <c r="C1187" s="22">
        <f>VLOOKUP(A1187,NIFTY!$A:$E,3,FALSE)</f>
        <v>5917.3</v>
      </c>
      <c r="D1187" s="22">
        <f>VLOOKUP($A1187,NIFTY!$A:$E,4,FALSE)</f>
        <v>5939.4</v>
      </c>
      <c r="E1187" s="22">
        <f>VLOOKUP($A1187,NIFTY!$A:$E,5,FALSE)</f>
        <v>5910.8</v>
      </c>
      <c r="F1187">
        <v>14.47</v>
      </c>
      <c r="G1187">
        <v>13251.97</v>
      </c>
      <c r="H1187">
        <v>5946.9</v>
      </c>
      <c r="I1187">
        <v>54.685000000000002</v>
      </c>
      <c r="J1187" s="22">
        <f>VLOOKUP(A1187,FII!$A$1:$D$3730,3,FALSE)</f>
        <v>-166.47</v>
      </c>
      <c r="K1187" s="22">
        <f>VLOOKUP(A1187,FII!$A$1:$D$3730,4,FALSE)</f>
        <v>47.77</v>
      </c>
      <c r="L1187" s="22">
        <f>VLOOKUP(A1187,CRUDE!$A:$B,2,FALSE)</f>
        <v>110.36</v>
      </c>
      <c r="M1187" s="22">
        <f>VLOOKUP(A1187,NIFTY!$A:$H,8,FALSE)</f>
        <v>149.44</v>
      </c>
      <c r="N1187" s="22">
        <f>VLOOKUP($A1187,MIDCAP100!$A:$H,2,FALSE)</f>
        <v>8480.7000000000007</v>
      </c>
      <c r="O1187" s="22">
        <f>VLOOKUP($A1187,SMALLCAP100!$A:$H,2,FALSE)</f>
        <v>3733.3</v>
      </c>
    </row>
    <row r="1188" spans="1:15">
      <c r="A1188" s="21">
        <v>41263</v>
      </c>
      <c r="B1188">
        <v>5916.4</v>
      </c>
      <c r="C1188" s="22">
        <f>VLOOKUP(A1188,NIFTY!$A:$E,3,FALSE)</f>
        <v>5934.45</v>
      </c>
      <c r="D1188" s="22">
        <f>VLOOKUP($A1188,NIFTY!$A:$E,4,FALSE)</f>
        <v>5937.6</v>
      </c>
      <c r="E1188" s="22">
        <f>VLOOKUP($A1188,NIFTY!$A:$E,5,FALSE)</f>
        <v>5881.45</v>
      </c>
      <c r="F1188">
        <v>14.32</v>
      </c>
      <c r="G1188">
        <v>13311.72</v>
      </c>
      <c r="H1188">
        <v>5931.15</v>
      </c>
      <c r="I1188">
        <v>54.875</v>
      </c>
      <c r="J1188" s="22">
        <f>VLOOKUP(A1188,FII!$A$1:$D$3730,3,FALSE)</f>
        <v>-123.03</v>
      </c>
      <c r="K1188" s="22">
        <f>VLOOKUP(A1188,FII!$A$1:$D$3730,4,FALSE)</f>
        <v>-55.7</v>
      </c>
      <c r="L1188" s="22">
        <f>VLOOKUP(A1188,CRUDE!$A:$B,2,FALSE)</f>
        <v>110.2</v>
      </c>
      <c r="M1188" s="22">
        <f>VLOOKUP(A1188,NIFTY!$A:$H,8,FALSE)</f>
        <v>123.91</v>
      </c>
      <c r="N1188" s="22">
        <f>VLOOKUP($A1188,MIDCAP100!$A:$H,2,FALSE)</f>
        <v>8471.6</v>
      </c>
      <c r="O1188" s="22">
        <f>VLOOKUP($A1188,SMALLCAP100!$A:$H,2,FALSE)</f>
        <v>3728</v>
      </c>
    </row>
    <row r="1189" spans="1:15">
      <c r="A1189" s="21">
        <v>41264</v>
      </c>
      <c r="B1189">
        <v>5847.7</v>
      </c>
      <c r="C1189" s="22">
        <f>VLOOKUP(A1189,NIFTY!$A:$E,3,FALSE)</f>
        <v>5888</v>
      </c>
      <c r="D1189" s="22">
        <f>VLOOKUP($A1189,NIFTY!$A:$E,4,FALSE)</f>
        <v>5888</v>
      </c>
      <c r="E1189" s="22">
        <f>VLOOKUP($A1189,NIFTY!$A:$E,5,FALSE)</f>
        <v>5841.65</v>
      </c>
      <c r="F1189">
        <v>14.63</v>
      </c>
      <c r="G1189">
        <v>13190.84</v>
      </c>
      <c r="H1189">
        <v>5853.4</v>
      </c>
      <c r="I1189">
        <v>55.064999999999998</v>
      </c>
      <c r="J1189" s="22" t="e">
        <f>VLOOKUP(A1189,FII!$A$1:$D$3730,3,FALSE)</f>
        <v>#N/A</v>
      </c>
      <c r="K1189" s="22" t="e">
        <f>VLOOKUP(A1189,FII!$A$1:$D$3730,4,FALSE)</f>
        <v>#N/A</v>
      </c>
      <c r="L1189" s="22">
        <f>VLOOKUP(A1189,CRUDE!$A:$B,2,FALSE)</f>
        <v>108.97</v>
      </c>
      <c r="M1189" s="22">
        <f>VLOOKUP(A1189,NIFTY!$A:$H,8,FALSE)</f>
        <v>141.15</v>
      </c>
      <c r="N1189" s="22">
        <f>VLOOKUP($A1189,MIDCAP100!$A:$H,2,FALSE)</f>
        <v>8334.4</v>
      </c>
      <c r="O1189" s="22">
        <f>VLOOKUP($A1189,SMALLCAP100!$A:$H,2,FALSE)</f>
        <v>3663.2</v>
      </c>
    </row>
    <row r="1190" spans="1:15">
      <c r="A1190" s="21">
        <v>41267</v>
      </c>
      <c r="B1190">
        <v>5855.75</v>
      </c>
      <c r="C1190" s="22">
        <f>VLOOKUP(A1190,NIFTY!$A:$E,3,FALSE)</f>
        <v>5869</v>
      </c>
      <c r="D1190" s="22">
        <f>VLOOKUP($A1190,NIFTY!$A:$E,4,FALSE)</f>
        <v>5871.9</v>
      </c>
      <c r="E1190" s="22">
        <f>VLOOKUP($A1190,NIFTY!$A:$E,5,FALSE)</f>
        <v>5844.7</v>
      </c>
      <c r="F1190">
        <v>14.49</v>
      </c>
      <c r="G1190">
        <v>13139.08</v>
      </c>
      <c r="H1190">
        <v>5865.55</v>
      </c>
      <c r="I1190">
        <v>54.954999999999998</v>
      </c>
      <c r="J1190" s="22">
        <f>VLOOKUP(A1190,FII!$A$1:$D$3730,3,FALSE)</f>
        <v>178.28</v>
      </c>
      <c r="K1190" s="22">
        <f>VLOOKUP(A1190,FII!$A$1:$D$3730,4,FALSE)</f>
        <v>318.67</v>
      </c>
      <c r="L1190" s="22">
        <f>VLOOKUP(A1190,CRUDE!$A:$B,2,FALSE)</f>
        <v>108.8</v>
      </c>
      <c r="M1190" s="22">
        <f>VLOOKUP(A1190,NIFTY!$A:$H,8,FALSE)</f>
        <v>85.34</v>
      </c>
      <c r="N1190" s="22">
        <f>VLOOKUP($A1190,MIDCAP100!$A:$H,2,FALSE)</f>
        <v>8358.5499999999993</v>
      </c>
      <c r="O1190" s="22">
        <f>VLOOKUP($A1190,SMALLCAP100!$A:$H,2,FALSE)</f>
        <v>3677.4</v>
      </c>
    </row>
    <row r="1191" spans="1:15">
      <c r="A1191" s="21">
        <v>41269</v>
      </c>
      <c r="B1191">
        <v>5905.6</v>
      </c>
      <c r="C1191" s="22">
        <f>VLOOKUP(A1191,NIFTY!$A:$E,3,FALSE)</f>
        <v>5864.95</v>
      </c>
      <c r="D1191" s="22">
        <f>VLOOKUP($A1191,NIFTY!$A:$E,4,FALSE)</f>
        <v>5917.3</v>
      </c>
      <c r="E1191" s="22">
        <f>VLOOKUP($A1191,NIFTY!$A:$E,5,FALSE)</f>
        <v>5859.55</v>
      </c>
      <c r="F1191">
        <v>14.1</v>
      </c>
      <c r="G1191">
        <v>13114.59</v>
      </c>
      <c r="H1191">
        <v>5913.75</v>
      </c>
      <c r="I1191">
        <v>54.844999999999999</v>
      </c>
      <c r="J1191" s="22">
        <f>VLOOKUP(A1191,FII!$A$1:$D$3730,3,FALSE)</f>
        <v>163.03</v>
      </c>
      <c r="K1191" s="22">
        <f>VLOOKUP(A1191,FII!$A$1:$D$3730,4,FALSE)</f>
        <v>-111.5</v>
      </c>
      <c r="L1191" s="22">
        <f>VLOOKUP(A1191,CRUDE!$A:$B,2,FALSE)</f>
        <v>111.07</v>
      </c>
      <c r="M1191" s="22">
        <f>VLOOKUP(A1191,NIFTY!$A:$H,8,FALSE)</f>
        <v>83.87</v>
      </c>
      <c r="N1191" s="22">
        <f>VLOOKUP($A1191,MIDCAP100!$A:$H,2,FALSE)</f>
        <v>8422.85</v>
      </c>
      <c r="O1191" s="22">
        <f>VLOOKUP($A1191,SMALLCAP100!$A:$H,2,FALSE)</f>
        <v>3704.1</v>
      </c>
    </row>
    <row r="1192" spans="1:15">
      <c r="A1192" s="21">
        <v>41270</v>
      </c>
      <c r="B1192">
        <v>5870.1</v>
      </c>
      <c r="C1192" s="22">
        <f>VLOOKUP(A1192,NIFTY!$A:$E,3,FALSE)</f>
        <v>5930.2</v>
      </c>
      <c r="D1192" s="22">
        <f>VLOOKUP($A1192,NIFTY!$A:$E,4,FALSE)</f>
        <v>5930.8</v>
      </c>
      <c r="E1192" s="22">
        <f>VLOOKUP($A1192,NIFTY!$A:$E,5,FALSE)</f>
        <v>5864.7</v>
      </c>
      <c r="F1192">
        <v>13.74</v>
      </c>
      <c r="G1192">
        <v>13096.31</v>
      </c>
      <c r="H1192">
        <v>5870.1</v>
      </c>
      <c r="I1192">
        <v>54.935000000000002</v>
      </c>
      <c r="J1192" s="22">
        <f>VLOOKUP(A1192,FII!$A$1:$D$3730,3,FALSE)</f>
        <v>-426.74</v>
      </c>
      <c r="K1192" s="22">
        <f>VLOOKUP(A1192,FII!$A$1:$D$3730,4,FALSE)</f>
        <v>-886.73</v>
      </c>
      <c r="L1192" s="22">
        <f>VLOOKUP(A1192,CRUDE!$A:$B,2,FALSE)</f>
        <v>110.8</v>
      </c>
      <c r="M1192" s="22">
        <f>VLOOKUP(A1192,NIFTY!$A:$H,8,FALSE)</f>
        <v>139.61000000000001</v>
      </c>
      <c r="N1192" s="22">
        <f>VLOOKUP($A1192,MIDCAP100!$A:$H,2,FALSE)</f>
        <v>8395.5</v>
      </c>
      <c r="O1192" s="22">
        <f>VLOOKUP($A1192,SMALLCAP100!$A:$H,2,FALSE)</f>
        <v>3675.55</v>
      </c>
    </row>
    <row r="1193" spans="1:15">
      <c r="A1193" s="21">
        <v>41271</v>
      </c>
      <c r="B1193">
        <v>5908.35</v>
      </c>
      <c r="C1193" s="22">
        <f>VLOOKUP(A1193,NIFTY!$A:$E,3,FALSE)</f>
        <v>5887.15</v>
      </c>
      <c r="D1193" s="22">
        <f>VLOOKUP($A1193,NIFTY!$A:$E,4,FALSE)</f>
        <v>5915.75</v>
      </c>
      <c r="E1193" s="22">
        <f>VLOOKUP($A1193,NIFTY!$A:$E,5,FALSE)</f>
        <v>5879.5</v>
      </c>
      <c r="F1193">
        <v>13.63</v>
      </c>
      <c r="G1193">
        <v>12938.11</v>
      </c>
      <c r="H1193">
        <v>5954.55</v>
      </c>
      <c r="I1193">
        <v>54.76</v>
      </c>
      <c r="J1193" s="22">
        <f>VLOOKUP(A1193,FII!$A$1:$D$3730,3,FALSE)</f>
        <v>218.88</v>
      </c>
      <c r="K1193" s="22">
        <f>VLOOKUP(A1193,FII!$A$1:$D$3730,4,FALSE)</f>
        <v>-152.41</v>
      </c>
      <c r="L1193" s="22">
        <f>VLOOKUP(A1193,CRUDE!$A:$B,2,FALSE)</f>
        <v>110.62</v>
      </c>
      <c r="M1193" s="22">
        <f>VLOOKUP(A1193,NIFTY!$A:$H,8,FALSE)</f>
        <v>89.67</v>
      </c>
      <c r="N1193" s="22">
        <f>VLOOKUP($A1193,MIDCAP100!$A:$H,2,FALSE)</f>
        <v>8468.4500000000007</v>
      </c>
      <c r="O1193" s="22">
        <f>VLOOKUP($A1193,SMALLCAP100!$A:$H,2,FALSE)</f>
        <v>3685.1</v>
      </c>
    </row>
    <row r="1194" spans="1:15">
      <c r="A1194" s="21">
        <v>41274</v>
      </c>
      <c r="B1194">
        <v>5905.1</v>
      </c>
      <c r="C1194" s="22">
        <f>VLOOKUP(A1194,NIFTY!$A:$E,3,FALSE)</f>
        <v>5901.2</v>
      </c>
      <c r="D1194" s="22">
        <f>VLOOKUP($A1194,NIFTY!$A:$E,4,FALSE)</f>
        <v>5919</v>
      </c>
      <c r="E1194" s="22">
        <f>VLOOKUP($A1194,NIFTY!$A:$E,5,FALSE)</f>
        <v>5897.15</v>
      </c>
      <c r="F1194">
        <v>14.95</v>
      </c>
      <c r="G1194">
        <v>13104.14</v>
      </c>
      <c r="H1194">
        <v>5951.75</v>
      </c>
      <c r="I1194">
        <v>54.994999999999997</v>
      </c>
      <c r="J1194" s="22">
        <f>VLOOKUP(A1194,FII!$A$1:$D$3730,3,FALSE)</f>
        <v>-250.46</v>
      </c>
      <c r="K1194" s="22">
        <f>VLOOKUP(A1194,FII!$A$1:$D$3730,4,FALSE)</f>
        <v>-246.09</v>
      </c>
      <c r="L1194" s="22">
        <f>VLOOKUP(A1194,CRUDE!$A:$B,2,FALSE)</f>
        <v>111.11</v>
      </c>
      <c r="M1194" s="22">
        <f>VLOOKUP(A1194,NIFTY!$A:$H,8,FALSE)</f>
        <v>64.81</v>
      </c>
      <c r="N1194" s="22">
        <f>VLOOKUP($A1194,MIDCAP100!$A:$H,2,FALSE)</f>
        <v>8505.1</v>
      </c>
      <c r="O1194" s="22">
        <f>VLOOKUP($A1194,SMALLCAP100!$A:$H,2,FALSE)</f>
        <v>3710.15</v>
      </c>
    </row>
    <row r="1195" spans="1:15">
      <c r="A1195" s="21">
        <v>41275</v>
      </c>
      <c r="B1195">
        <v>5950.85</v>
      </c>
      <c r="C1195" s="22">
        <f>VLOOKUP(A1195,NIFTY!$A:$E,3,FALSE)</f>
        <v>5937.65</v>
      </c>
      <c r="D1195" s="22">
        <f>VLOOKUP($A1195,NIFTY!$A:$E,4,FALSE)</f>
        <v>5963.9</v>
      </c>
      <c r="E1195" s="22">
        <f>VLOOKUP($A1195,NIFTY!$A:$E,5,FALSE)</f>
        <v>5935.2</v>
      </c>
      <c r="F1195">
        <v>13.69</v>
      </c>
      <c r="G1195" t="e">
        <v>#N/A</v>
      </c>
      <c r="H1195">
        <v>6007.5</v>
      </c>
      <c r="I1195">
        <v>54.685000000000002</v>
      </c>
      <c r="J1195" s="22">
        <f>VLOOKUP(A1195,FII!$A$1:$D$3730,3,FALSE)</f>
        <v>-144.13999999999999</v>
      </c>
      <c r="K1195" s="22">
        <f>VLOOKUP(A1195,FII!$A$1:$D$3730,4,FALSE)</f>
        <v>-218.93</v>
      </c>
      <c r="L1195" s="22" t="e">
        <f>VLOOKUP(A1195,CRUDE!$A:$B,2,FALSE)</f>
        <v>#N/A</v>
      </c>
      <c r="M1195" s="22">
        <f>VLOOKUP(A1195,NIFTY!$A:$H,8,FALSE)</f>
        <v>77.900000000000006</v>
      </c>
      <c r="N1195" s="22">
        <f>VLOOKUP($A1195,MIDCAP100!$A:$H,2,FALSE)</f>
        <v>8602.5</v>
      </c>
      <c r="O1195" s="22">
        <f>VLOOKUP($A1195,SMALLCAP100!$A:$H,2,FALSE)</f>
        <v>3770.6</v>
      </c>
    </row>
    <row r="1196" spans="1:15">
      <c r="A1196" s="21">
        <v>41276</v>
      </c>
      <c r="B1196">
        <v>5993.25</v>
      </c>
      <c r="C1196" s="22">
        <f>VLOOKUP(A1196,NIFTY!$A:$E,3,FALSE)</f>
        <v>5982.6</v>
      </c>
      <c r="D1196" s="22">
        <f>VLOOKUP($A1196,NIFTY!$A:$E,4,FALSE)</f>
        <v>6006.05</v>
      </c>
      <c r="E1196" s="22">
        <f>VLOOKUP($A1196,NIFTY!$A:$E,5,FALSE)</f>
        <v>5982</v>
      </c>
      <c r="F1196">
        <v>13.71</v>
      </c>
      <c r="G1196">
        <v>13412.55</v>
      </c>
      <c r="H1196">
        <v>6035.65</v>
      </c>
      <c r="I1196">
        <v>54.24</v>
      </c>
      <c r="J1196" s="22">
        <f>VLOOKUP(A1196,FII!$A$1:$D$3730,3,FALSE)</f>
        <v>373.89</v>
      </c>
      <c r="K1196" s="22">
        <f>VLOOKUP(A1196,FII!$A$1:$D$3730,4,FALSE)</f>
        <v>-159.16</v>
      </c>
      <c r="L1196" s="22">
        <f>VLOOKUP(A1196,CRUDE!$A:$B,2,FALSE)</f>
        <v>112.47</v>
      </c>
      <c r="M1196" s="22">
        <f>VLOOKUP(A1196,NIFTY!$A:$H,8,FALSE)</f>
        <v>116.06</v>
      </c>
      <c r="N1196" s="22">
        <f>VLOOKUP($A1196,MIDCAP100!$A:$H,2,FALSE)</f>
        <v>8633.5499999999993</v>
      </c>
      <c r="O1196" s="22">
        <f>VLOOKUP($A1196,SMALLCAP100!$A:$H,2,FALSE)</f>
        <v>3809.4</v>
      </c>
    </row>
    <row r="1197" spans="1:15">
      <c r="A1197" s="21">
        <v>41277</v>
      </c>
      <c r="B1197">
        <v>6009.5</v>
      </c>
      <c r="C1197" s="22">
        <f>VLOOKUP(A1197,NIFTY!$A:$E,3,FALSE)</f>
        <v>6015.8</v>
      </c>
      <c r="D1197" s="22">
        <f>VLOOKUP($A1197,NIFTY!$A:$E,4,FALSE)</f>
        <v>6017</v>
      </c>
      <c r="E1197" s="22">
        <f>VLOOKUP($A1197,NIFTY!$A:$E,5,FALSE)</f>
        <v>5986.55</v>
      </c>
      <c r="F1197">
        <v>13.47</v>
      </c>
      <c r="G1197">
        <v>13391.36</v>
      </c>
      <c r="H1197">
        <v>6039.55</v>
      </c>
      <c r="I1197">
        <v>54.505000000000003</v>
      </c>
      <c r="J1197" s="22">
        <f>VLOOKUP(A1197,FII!$A$1:$D$3730,3,FALSE)</f>
        <v>432.57</v>
      </c>
      <c r="K1197" s="22">
        <f>VLOOKUP(A1197,FII!$A$1:$D$3730,4,FALSE)</f>
        <v>56.68</v>
      </c>
      <c r="L1197" s="22">
        <f>VLOOKUP(A1197,CRUDE!$A:$B,2,FALSE)</f>
        <v>112.14</v>
      </c>
      <c r="M1197" s="22">
        <f>VLOOKUP(A1197,NIFTY!$A:$H,8,FALSE)</f>
        <v>99.99</v>
      </c>
      <c r="N1197" s="22">
        <f>VLOOKUP($A1197,MIDCAP100!$A:$H,2,FALSE)</f>
        <v>8695.6</v>
      </c>
      <c r="O1197" s="22">
        <f>VLOOKUP($A1197,SMALLCAP100!$A:$H,2,FALSE)</f>
        <v>3854.15</v>
      </c>
    </row>
    <row r="1198" spans="1:15">
      <c r="A1198" s="21">
        <v>41278</v>
      </c>
      <c r="B1198">
        <v>6016.15</v>
      </c>
      <c r="C1198" s="22">
        <f>VLOOKUP(A1198,NIFTY!$A:$E,3,FALSE)</f>
        <v>6011.95</v>
      </c>
      <c r="D1198" s="22">
        <f>VLOOKUP($A1198,NIFTY!$A:$E,4,FALSE)</f>
        <v>6020.75</v>
      </c>
      <c r="E1198" s="22">
        <f>VLOOKUP($A1198,NIFTY!$A:$E,5,FALSE)</f>
        <v>5981.55</v>
      </c>
      <c r="F1198">
        <v>13.37</v>
      </c>
      <c r="G1198">
        <v>13435.21</v>
      </c>
      <c r="H1198">
        <v>6048</v>
      </c>
      <c r="I1198">
        <v>54.94</v>
      </c>
      <c r="J1198" s="22">
        <f>VLOOKUP(A1198,FII!$A$1:$D$3730,3,FALSE)</f>
        <v>-254.71</v>
      </c>
      <c r="K1198" s="22">
        <f>VLOOKUP(A1198,FII!$A$1:$D$3730,4,FALSE)</f>
        <v>-95.2</v>
      </c>
      <c r="L1198" s="22">
        <f>VLOOKUP(A1198,CRUDE!$A:$B,2,FALSE)</f>
        <v>111.31</v>
      </c>
      <c r="M1198" s="22">
        <f>VLOOKUP(A1198,NIFTY!$A:$H,8,FALSE)</f>
        <v>113.23</v>
      </c>
      <c r="N1198" s="22">
        <f>VLOOKUP($A1198,MIDCAP100!$A:$H,2,FALSE)</f>
        <v>8746.9500000000007</v>
      </c>
      <c r="O1198" s="22">
        <f>VLOOKUP($A1198,SMALLCAP100!$A:$H,2,FALSE)</f>
        <v>3879.4</v>
      </c>
    </row>
    <row r="1199" spans="1:15">
      <c r="A1199" s="21">
        <v>41281</v>
      </c>
      <c r="B1199">
        <v>5988.4</v>
      </c>
      <c r="C1199" s="22">
        <f>VLOOKUP(A1199,NIFTY!$A:$E,3,FALSE)</f>
        <v>6042.15</v>
      </c>
      <c r="D1199" s="22">
        <f>VLOOKUP($A1199,NIFTY!$A:$E,4,FALSE)</f>
        <v>6042.15</v>
      </c>
      <c r="E1199" s="22">
        <f>VLOOKUP($A1199,NIFTY!$A:$E,5,FALSE)</f>
        <v>5977.15</v>
      </c>
      <c r="F1199">
        <v>13.92</v>
      </c>
      <c r="G1199">
        <v>13384.29</v>
      </c>
      <c r="H1199">
        <v>6023.7</v>
      </c>
      <c r="I1199">
        <v>55.225000000000001</v>
      </c>
      <c r="J1199" s="22">
        <f>VLOOKUP(A1199,FII!$A$1:$D$3730,3,FALSE)</f>
        <v>-185.07</v>
      </c>
      <c r="K1199" s="22">
        <f>VLOOKUP(A1199,FII!$A$1:$D$3730,4,FALSE)</f>
        <v>-367.27</v>
      </c>
      <c r="L1199" s="22">
        <f>VLOOKUP(A1199,CRUDE!$A:$B,2,FALSE)</f>
        <v>111.4</v>
      </c>
      <c r="M1199" s="22">
        <f>VLOOKUP(A1199,NIFTY!$A:$H,8,FALSE)</f>
        <v>110.25</v>
      </c>
      <c r="N1199" s="22">
        <f>VLOOKUP($A1199,MIDCAP100!$A:$H,2,FALSE)</f>
        <v>8768.0499999999993</v>
      </c>
      <c r="O1199" s="22">
        <f>VLOOKUP($A1199,SMALLCAP100!$A:$H,2,FALSE)</f>
        <v>3888.7</v>
      </c>
    </row>
    <row r="1200" spans="1:15">
      <c r="A1200" s="21">
        <v>41282</v>
      </c>
      <c r="B1200">
        <v>6001.7</v>
      </c>
      <c r="C1200" s="22">
        <f>VLOOKUP(A1200,NIFTY!$A:$E,3,FALSE)</f>
        <v>5983.45</v>
      </c>
      <c r="D1200" s="22">
        <f>VLOOKUP($A1200,NIFTY!$A:$E,4,FALSE)</f>
        <v>6007.05</v>
      </c>
      <c r="E1200" s="22">
        <f>VLOOKUP($A1200,NIFTY!$A:$E,5,FALSE)</f>
        <v>5964.4</v>
      </c>
      <c r="F1200">
        <v>13.27</v>
      </c>
      <c r="G1200">
        <v>13328.85</v>
      </c>
      <c r="H1200">
        <v>6043.3</v>
      </c>
      <c r="I1200">
        <v>54.965000000000003</v>
      </c>
      <c r="J1200" s="22">
        <f>VLOOKUP(A1200,FII!$A$1:$D$3730,3,FALSE)</f>
        <v>53.31</v>
      </c>
      <c r="K1200" s="22">
        <f>VLOOKUP(A1200,FII!$A$1:$D$3730,4,FALSE)</f>
        <v>-239.87</v>
      </c>
      <c r="L1200" s="22">
        <f>VLOOKUP(A1200,CRUDE!$A:$B,2,FALSE)</f>
        <v>111.94</v>
      </c>
      <c r="M1200" s="22">
        <f>VLOOKUP(A1200,NIFTY!$A:$H,8,FALSE)</f>
        <v>109.94</v>
      </c>
      <c r="N1200" s="22">
        <f>VLOOKUP($A1200,MIDCAP100!$A:$H,2,FALSE)</f>
        <v>8791.0499999999993</v>
      </c>
      <c r="O1200" s="22">
        <f>VLOOKUP($A1200,SMALLCAP100!$A:$H,2,FALSE)</f>
        <v>3880.75</v>
      </c>
    </row>
    <row r="1201" spans="1:15">
      <c r="A1201" s="21">
        <v>41283</v>
      </c>
      <c r="B1201">
        <v>5971.5</v>
      </c>
      <c r="C1201" s="22">
        <f>VLOOKUP(A1201,NIFTY!$A:$E,3,FALSE)</f>
        <v>6006.2</v>
      </c>
      <c r="D1201" s="22">
        <f>VLOOKUP($A1201,NIFTY!$A:$E,4,FALSE)</f>
        <v>6020.1</v>
      </c>
      <c r="E1201" s="22">
        <f>VLOOKUP($A1201,NIFTY!$A:$E,5,FALSE)</f>
        <v>5958.45</v>
      </c>
      <c r="F1201">
        <v>13.32</v>
      </c>
      <c r="G1201">
        <v>13390.51</v>
      </c>
      <c r="H1201">
        <v>5998.75</v>
      </c>
      <c r="I1201">
        <v>54.81</v>
      </c>
      <c r="J1201" s="22">
        <f>VLOOKUP(A1201,FII!$A$1:$D$3730,3,FALSE)</f>
        <v>-15.4</v>
      </c>
      <c r="K1201" s="22">
        <f>VLOOKUP(A1201,FII!$A$1:$D$3730,4,FALSE)</f>
        <v>-187.91</v>
      </c>
      <c r="L1201" s="22">
        <f>VLOOKUP(A1201,CRUDE!$A:$B,2,FALSE)</f>
        <v>111.76</v>
      </c>
      <c r="M1201" s="22">
        <f>VLOOKUP(A1201,NIFTY!$A:$H,8,FALSE)</f>
        <v>129.63999999999999</v>
      </c>
      <c r="N1201" s="22">
        <f>VLOOKUP($A1201,MIDCAP100!$A:$H,2,FALSE)</f>
        <v>8742.0499999999993</v>
      </c>
      <c r="O1201" s="22">
        <f>VLOOKUP($A1201,SMALLCAP100!$A:$H,2,FALSE)</f>
        <v>3862.15</v>
      </c>
    </row>
    <row r="1202" spans="1:15">
      <c r="A1202" s="21">
        <v>41284</v>
      </c>
      <c r="B1202">
        <v>5968.65</v>
      </c>
      <c r="C1202" s="22">
        <f>VLOOKUP(A1202,NIFTY!$A:$E,3,FALSE)</f>
        <v>5998.8</v>
      </c>
      <c r="D1202" s="22">
        <f>VLOOKUP($A1202,NIFTY!$A:$E,4,FALSE)</f>
        <v>6005.15</v>
      </c>
      <c r="E1202" s="22">
        <f>VLOOKUP($A1202,NIFTY!$A:$E,5,FALSE)</f>
        <v>5947.3</v>
      </c>
      <c r="F1202">
        <v>13.27</v>
      </c>
      <c r="G1202">
        <v>13471.22</v>
      </c>
      <c r="H1202">
        <v>6003.6</v>
      </c>
      <c r="I1202">
        <v>54.424999999999997</v>
      </c>
      <c r="J1202" s="22">
        <f>VLOOKUP(A1202,FII!$A$1:$D$3730,3,FALSE)</f>
        <v>56.22</v>
      </c>
      <c r="K1202" s="22">
        <f>VLOOKUP(A1202,FII!$A$1:$D$3730,4,FALSE)</f>
        <v>-362.55</v>
      </c>
      <c r="L1202" s="22">
        <f>VLOOKUP(A1202,CRUDE!$A:$B,2,FALSE)</f>
        <v>111.89</v>
      </c>
      <c r="M1202" s="22">
        <f>VLOOKUP(A1202,NIFTY!$A:$H,8,FALSE)</f>
        <v>129.77000000000001</v>
      </c>
      <c r="N1202" s="22">
        <f>VLOOKUP($A1202,MIDCAP100!$A:$H,2,FALSE)</f>
        <v>8699.5499999999993</v>
      </c>
      <c r="O1202" s="22">
        <f>VLOOKUP($A1202,SMALLCAP100!$A:$H,2,FALSE)</f>
        <v>3858.45</v>
      </c>
    </row>
    <row r="1203" spans="1:15">
      <c r="A1203" s="21">
        <v>41285</v>
      </c>
      <c r="B1203">
        <v>5951.3</v>
      </c>
      <c r="C1203" s="22">
        <f>VLOOKUP(A1203,NIFTY!$A:$E,3,FALSE)</f>
        <v>6012.4</v>
      </c>
      <c r="D1203" s="22">
        <f>VLOOKUP($A1203,NIFTY!$A:$E,4,FALSE)</f>
        <v>6018.85</v>
      </c>
      <c r="E1203" s="22">
        <f>VLOOKUP($A1203,NIFTY!$A:$E,5,FALSE)</f>
        <v>5940.6</v>
      </c>
      <c r="F1203">
        <v>13.23</v>
      </c>
      <c r="G1203">
        <v>13488.43</v>
      </c>
      <c r="H1203">
        <v>5977.3</v>
      </c>
      <c r="I1203">
        <v>54.875</v>
      </c>
      <c r="J1203" s="22">
        <f>VLOOKUP(A1203,FII!$A$1:$D$3730,3,FALSE)</f>
        <v>179.97</v>
      </c>
      <c r="K1203" s="22">
        <f>VLOOKUP(A1203,FII!$A$1:$D$3730,4,FALSE)</f>
        <v>298.94</v>
      </c>
      <c r="L1203" s="22">
        <f>VLOOKUP(A1203,CRUDE!$A:$B,2,FALSE)</f>
        <v>110.64</v>
      </c>
      <c r="M1203" s="22">
        <f>VLOOKUP(A1203,NIFTY!$A:$H,8,FALSE)</f>
        <v>128.02000000000001</v>
      </c>
      <c r="N1203" s="22">
        <f>VLOOKUP($A1203,MIDCAP100!$A:$H,2,FALSE)</f>
        <v>8544</v>
      </c>
      <c r="O1203" s="22">
        <f>VLOOKUP($A1203,SMALLCAP100!$A:$H,2,FALSE)</f>
        <v>3801.5</v>
      </c>
    </row>
    <row r="1204" spans="1:15">
      <c r="A1204" s="21">
        <v>41288</v>
      </c>
      <c r="B1204">
        <v>6024.05</v>
      </c>
      <c r="C1204" s="22">
        <f>VLOOKUP(A1204,NIFTY!$A:$E,3,FALSE)</f>
        <v>5967.2</v>
      </c>
      <c r="D1204" s="22">
        <f>VLOOKUP($A1204,NIFTY!$A:$E,4,FALSE)</f>
        <v>6036.9</v>
      </c>
      <c r="E1204" s="22">
        <f>VLOOKUP($A1204,NIFTY!$A:$E,5,FALSE)</f>
        <v>5962.15</v>
      </c>
      <c r="F1204">
        <v>13.7</v>
      </c>
      <c r="G1204">
        <v>13507.32</v>
      </c>
      <c r="H1204">
        <v>6057.5</v>
      </c>
      <c r="I1204">
        <v>54.524999999999999</v>
      </c>
      <c r="J1204" s="22">
        <f>VLOOKUP(A1204,FII!$A$1:$D$3730,3,FALSE)</f>
        <v>-92.43</v>
      </c>
      <c r="K1204" s="22">
        <f>VLOOKUP(A1204,FII!$A$1:$D$3730,4,FALSE)</f>
        <v>244.21</v>
      </c>
      <c r="L1204" s="22">
        <f>VLOOKUP(A1204,CRUDE!$A:$B,2,FALSE)</f>
        <v>111.88</v>
      </c>
      <c r="M1204" s="22">
        <f>VLOOKUP(A1204,NIFTY!$A:$H,8,FALSE)</f>
        <v>134.71</v>
      </c>
      <c r="N1204" s="22">
        <f>VLOOKUP($A1204,MIDCAP100!$A:$H,2,FALSE)</f>
        <v>8664.5499999999993</v>
      </c>
      <c r="O1204" s="22">
        <f>VLOOKUP($A1204,SMALLCAP100!$A:$H,2,FALSE)</f>
        <v>3854.9</v>
      </c>
    </row>
    <row r="1205" spans="1:15">
      <c r="A1205" s="21">
        <v>41289</v>
      </c>
      <c r="B1205">
        <v>6056.6</v>
      </c>
      <c r="C1205" s="22">
        <f>VLOOKUP(A1205,NIFTY!$A:$E,3,FALSE)</f>
        <v>6037.85</v>
      </c>
      <c r="D1205" s="22">
        <f>VLOOKUP($A1205,NIFTY!$A:$E,4,FALSE)</f>
        <v>6068.5</v>
      </c>
      <c r="E1205" s="22">
        <f>VLOOKUP($A1205,NIFTY!$A:$E,5,FALSE)</f>
        <v>6018.6</v>
      </c>
      <c r="F1205">
        <v>13.58</v>
      </c>
      <c r="G1205">
        <v>13534.89</v>
      </c>
      <c r="H1205">
        <v>6081.3</v>
      </c>
      <c r="I1205">
        <v>54.604999999999997</v>
      </c>
      <c r="J1205" s="22">
        <f>VLOOKUP(A1205,FII!$A$1:$D$3730,3,FALSE)</f>
        <v>-103.06</v>
      </c>
      <c r="K1205" s="22">
        <f>VLOOKUP(A1205,FII!$A$1:$D$3730,4,FALSE)</f>
        <v>67.34</v>
      </c>
      <c r="L1205" s="22">
        <f>VLOOKUP(A1205,CRUDE!$A:$B,2,FALSE)</f>
        <v>110.3</v>
      </c>
      <c r="M1205" s="22">
        <f>VLOOKUP(A1205,NIFTY!$A:$H,8,FALSE)</f>
        <v>138.36000000000001</v>
      </c>
      <c r="N1205" s="22">
        <f>VLOOKUP($A1205,MIDCAP100!$A:$H,2,FALSE)</f>
        <v>8684.25</v>
      </c>
      <c r="O1205" s="22">
        <f>VLOOKUP($A1205,SMALLCAP100!$A:$H,2,FALSE)</f>
        <v>3848.1</v>
      </c>
    </row>
    <row r="1206" spans="1:15">
      <c r="A1206" s="21">
        <v>41290</v>
      </c>
      <c r="B1206">
        <v>6001.85</v>
      </c>
      <c r="C1206" s="22">
        <f>VLOOKUP(A1206,NIFTY!$A:$E,3,FALSE)</f>
        <v>6049</v>
      </c>
      <c r="D1206" s="22">
        <f>VLOOKUP($A1206,NIFTY!$A:$E,4,FALSE)</f>
        <v>6055.95</v>
      </c>
      <c r="E1206" s="22">
        <f>VLOOKUP($A1206,NIFTY!$A:$E,5,FALSE)</f>
        <v>5992.05</v>
      </c>
      <c r="F1206">
        <v>13.99</v>
      </c>
      <c r="G1206">
        <v>13511.23</v>
      </c>
      <c r="H1206">
        <v>6019.25</v>
      </c>
      <c r="I1206">
        <v>54.664999999999999</v>
      </c>
      <c r="J1206" s="22">
        <f>VLOOKUP(A1206,FII!$A$1:$D$3730,3,FALSE)</f>
        <v>-343.3</v>
      </c>
      <c r="K1206" s="22">
        <f>VLOOKUP(A1206,FII!$A$1:$D$3730,4,FALSE)</f>
        <v>195.79</v>
      </c>
      <c r="L1206" s="22">
        <f>VLOOKUP(A1206,CRUDE!$A:$B,2,FALSE)</f>
        <v>110.61</v>
      </c>
      <c r="M1206" s="22">
        <f>VLOOKUP(A1206,NIFTY!$A:$H,8,FALSE)</f>
        <v>128.99</v>
      </c>
      <c r="N1206" s="22">
        <f>VLOOKUP($A1206,MIDCAP100!$A:$H,2,FALSE)</f>
        <v>8567.0499999999993</v>
      </c>
      <c r="O1206" s="22">
        <f>VLOOKUP($A1206,SMALLCAP100!$A:$H,2,FALSE)</f>
        <v>3788.9</v>
      </c>
    </row>
    <row r="1207" spans="1:15">
      <c r="A1207" s="21">
        <v>41291</v>
      </c>
      <c r="B1207">
        <v>6039.2</v>
      </c>
      <c r="C1207" s="22">
        <f>VLOOKUP(A1207,NIFTY!$A:$E,3,FALSE)</f>
        <v>6001.25</v>
      </c>
      <c r="D1207" s="22">
        <f>VLOOKUP($A1207,NIFTY!$A:$E,4,FALSE)</f>
        <v>6053.2</v>
      </c>
      <c r="E1207" s="22">
        <f>VLOOKUP($A1207,NIFTY!$A:$E,5,FALSE)</f>
        <v>5988.1</v>
      </c>
      <c r="F1207">
        <v>14.01</v>
      </c>
      <c r="G1207">
        <v>13596.02</v>
      </c>
      <c r="H1207">
        <v>6054.45</v>
      </c>
      <c r="I1207">
        <v>54.354999999999997</v>
      </c>
      <c r="J1207" s="22">
        <f>VLOOKUP(A1207,FII!$A$1:$D$3730,3,FALSE)</f>
        <v>76.09</v>
      </c>
      <c r="K1207" s="22">
        <f>VLOOKUP(A1207,FII!$A$1:$D$3730,4,FALSE)</f>
        <v>375.97</v>
      </c>
      <c r="L1207" s="22">
        <f>VLOOKUP(A1207,CRUDE!$A:$B,2,FALSE)</f>
        <v>111.1</v>
      </c>
      <c r="M1207" s="22">
        <f>VLOOKUP(A1207,NIFTY!$A:$H,8,FALSE)</f>
        <v>178.96</v>
      </c>
      <c r="N1207" s="22">
        <f>VLOOKUP($A1207,MIDCAP100!$A:$H,2,FALSE)</f>
        <v>8592.85</v>
      </c>
      <c r="O1207" s="22">
        <f>VLOOKUP($A1207,SMALLCAP100!$A:$H,2,FALSE)</f>
        <v>3787.15</v>
      </c>
    </row>
    <row r="1208" spans="1:15">
      <c r="A1208" s="21">
        <v>41292</v>
      </c>
      <c r="B1208">
        <v>6064.4</v>
      </c>
      <c r="C1208" s="22">
        <f>VLOOKUP(A1208,NIFTY!$A:$E,3,FALSE)</f>
        <v>6059.85</v>
      </c>
      <c r="D1208" s="22">
        <f>VLOOKUP($A1208,NIFTY!$A:$E,4,FALSE)</f>
        <v>6083.4</v>
      </c>
      <c r="E1208" s="22">
        <f>VLOOKUP($A1208,NIFTY!$A:$E,5,FALSE)</f>
        <v>6048.3</v>
      </c>
      <c r="F1208">
        <v>13.89</v>
      </c>
      <c r="G1208">
        <v>13649.7</v>
      </c>
      <c r="H1208">
        <v>6074.85</v>
      </c>
      <c r="I1208">
        <v>53.744999999999997</v>
      </c>
      <c r="J1208" s="22">
        <f>VLOOKUP(A1208,FII!$A$1:$D$3730,3,FALSE)</f>
        <v>215.96</v>
      </c>
      <c r="K1208" s="22">
        <f>VLOOKUP(A1208,FII!$A$1:$D$3730,4,FALSE)</f>
        <v>12.8</v>
      </c>
      <c r="L1208" s="22">
        <f>VLOOKUP(A1208,CRUDE!$A:$B,2,FALSE)</f>
        <v>111.89</v>
      </c>
      <c r="M1208" s="22">
        <f>VLOOKUP(A1208,NIFTY!$A:$H,8,FALSE)</f>
        <v>186.46</v>
      </c>
      <c r="N1208" s="22">
        <f>VLOOKUP($A1208,MIDCAP100!$A:$H,2,FALSE)</f>
        <v>8591.35</v>
      </c>
      <c r="O1208" s="22">
        <f>VLOOKUP($A1208,SMALLCAP100!$A:$H,2,FALSE)</f>
        <v>3783.65</v>
      </c>
    </row>
    <row r="1209" spans="1:15">
      <c r="A1209" s="21">
        <v>41295</v>
      </c>
      <c r="B1209">
        <v>6082.3</v>
      </c>
      <c r="C1209" s="22">
        <f>VLOOKUP(A1209,NIFTY!$A:$E,3,FALSE)</f>
        <v>6085.75</v>
      </c>
      <c r="D1209" s="22">
        <f>VLOOKUP($A1209,NIFTY!$A:$E,4,FALSE)</f>
        <v>6094.35</v>
      </c>
      <c r="E1209" s="22">
        <f>VLOOKUP($A1209,NIFTY!$A:$E,5,FALSE)</f>
        <v>6065.1</v>
      </c>
      <c r="F1209">
        <v>13.66</v>
      </c>
      <c r="G1209" t="e">
        <v>#N/A</v>
      </c>
      <c r="H1209">
        <v>6096.45</v>
      </c>
      <c r="I1209">
        <v>53.774999999999999</v>
      </c>
      <c r="J1209" s="22">
        <f>VLOOKUP(A1209,FII!$A$1:$D$3730,3,FALSE)</f>
        <v>-81.680000000000007</v>
      </c>
      <c r="K1209" s="22">
        <f>VLOOKUP(A1209,FII!$A$1:$D$3730,4,FALSE)</f>
        <v>240.68</v>
      </c>
      <c r="L1209" s="22">
        <f>VLOOKUP(A1209,CRUDE!$A:$B,2,FALSE)</f>
        <v>111.71</v>
      </c>
      <c r="M1209" s="22">
        <f>VLOOKUP(A1209,NIFTY!$A:$H,8,FALSE)</f>
        <v>130.87</v>
      </c>
      <c r="N1209" s="22">
        <f>VLOOKUP($A1209,MIDCAP100!$A:$H,2,FALSE)</f>
        <v>8601.1</v>
      </c>
      <c r="O1209" s="22">
        <f>VLOOKUP($A1209,SMALLCAP100!$A:$H,2,FALSE)</f>
        <v>3800.5</v>
      </c>
    </row>
    <row r="1210" spans="1:15">
      <c r="A1210" s="21">
        <v>41296</v>
      </c>
      <c r="B1210">
        <v>6048.5</v>
      </c>
      <c r="C1210" s="22">
        <f>VLOOKUP(A1210,NIFTY!$A:$E,3,FALSE)</f>
        <v>6080.15</v>
      </c>
      <c r="D1210" s="22">
        <f>VLOOKUP($A1210,NIFTY!$A:$E,4,FALSE)</f>
        <v>6101.3</v>
      </c>
      <c r="E1210" s="22">
        <f>VLOOKUP($A1210,NIFTY!$A:$E,5,FALSE)</f>
        <v>6040.5</v>
      </c>
      <c r="F1210">
        <v>13.89</v>
      </c>
      <c r="G1210">
        <v>13712.21</v>
      </c>
      <c r="H1210">
        <v>6061.55</v>
      </c>
      <c r="I1210">
        <v>53.725000000000001</v>
      </c>
      <c r="J1210" s="22">
        <f>VLOOKUP(A1210,FII!$A$1:$D$3730,3,FALSE)</f>
        <v>-33.35</v>
      </c>
      <c r="K1210" s="22">
        <f>VLOOKUP(A1210,FII!$A$1:$D$3730,4,FALSE)</f>
        <v>-102.02</v>
      </c>
      <c r="L1210" s="22">
        <f>VLOOKUP(A1210,CRUDE!$A:$B,2,FALSE)</f>
        <v>112.42</v>
      </c>
      <c r="M1210" s="22">
        <f>VLOOKUP(A1210,NIFTY!$A:$H,8,FALSE)</f>
        <v>129.04</v>
      </c>
      <c r="N1210" s="22">
        <f>VLOOKUP($A1210,MIDCAP100!$A:$H,2,FALSE)</f>
        <v>8504.75</v>
      </c>
      <c r="O1210" s="22">
        <f>VLOOKUP($A1210,SMALLCAP100!$A:$H,2,FALSE)</f>
        <v>3760.15</v>
      </c>
    </row>
    <row r="1211" spans="1:15">
      <c r="A1211" s="21">
        <v>41297</v>
      </c>
      <c r="B1211">
        <v>6054.3</v>
      </c>
      <c r="C1211" s="22">
        <f>VLOOKUP(A1211,NIFTY!$A:$E,3,FALSE)</f>
        <v>6052.85</v>
      </c>
      <c r="D1211" s="22">
        <f>VLOOKUP($A1211,NIFTY!$A:$E,4,FALSE)</f>
        <v>6069.8</v>
      </c>
      <c r="E1211" s="22">
        <f>VLOOKUP($A1211,NIFTY!$A:$E,5,FALSE)</f>
        <v>6021.15</v>
      </c>
      <c r="F1211">
        <v>13.67</v>
      </c>
      <c r="G1211">
        <v>13779.33</v>
      </c>
      <c r="H1211">
        <v>6069.15</v>
      </c>
      <c r="I1211">
        <v>53.674999999999997</v>
      </c>
      <c r="J1211" s="22">
        <f>VLOOKUP(A1211,FII!$A$1:$D$3730,3,FALSE)</f>
        <v>-297.02</v>
      </c>
      <c r="K1211" s="22">
        <f>VLOOKUP(A1211,FII!$A$1:$D$3730,4,FALSE)</f>
        <v>-310.67</v>
      </c>
      <c r="L1211" s="22">
        <f>VLOOKUP(A1211,CRUDE!$A:$B,2,FALSE)</f>
        <v>112.8</v>
      </c>
      <c r="M1211" s="22">
        <f>VLOOKUP(A1211,NIFTY!$A:$H,8,FALSE)</f>
        <v>136.99</v>
      </c>
      <c r="N1211" s="22">
        <f>VLOOKUP($A1211,MIDCAP100!$A:$H,2,FALSE)</f>
        <v>8430</v>
      </c>
      <c r="O1211" s="22">
        <f>VLOOKUP($A1211,SMALLCAP100!$A:$H,2,FALSE)</f>
        <v>3713.9</v>
      </c>
    </row>
    <row r="1212" spans="1:15">
      <c r="A1212" s="21">
        <v>41298</v>
      </c>
      <c r="B1212">
        <v>6019.35</v>
      </c>
      <c r="C1212" s="22">
        <f>VLOOKUP(A1212,NIFTY!$A:$E,3,FALSE)</f>
        <v>6046.2</v>
      </c>
      <c r="D1212" s="22">
        <f>VLOOKUP($A1212,NIFTY!$A:$E,4,FALSE)</f>
        <v>6065.3</v>
      </c>
      <c r="E1212" s="22">
        <f>VLOOKUP($A1212,NIFTY!$A:$E,5,FALSE)</f>
        <v>6007.85</v>
      </c>
      <c r="F1212">
        <v>14.46</v>
      </c>
      <c r="G1212">
        <v>13825.33</v>
      </c>
      <c r="H1212">
        <v>6019.75</v>
      </c>
      <c r="I1212">
        <v>53.71</v>
      </c>
      <c r="J1212" s="22">
        <f>VLOOKUP(A1212,FII!$A$1:$D$3730,3,FALSE)</f>
        <v>-312.98</v>
      </c>
      <c r="K1212" s="22">
        <f>VLOOKUP(A1212,FII!$A$1:$D$3730,4,FALSE)</f>
        <v>333.87</v>
      </c>
      <c r="L1212" s="22">
        <f>VLOOKUP(A1212,CRUDE!$A:$B,2,FALSE)</f>
        <v>113.28</v>
      </c>
      <c r="M1212" s="22">
        <f>VLOOKUP(A1212,NIFTY!$A:$H,8,FALSE)</f>
        <v>185.21</v>
      </c>
      <c r="N1212" s="22">
        <f>VLOOKUP($A1212,MIDCAP100!$A:$H,2,FALSE)</f>
        <v>8205.9500000000007</v>
      </c>
      <c r="O1212" s="22">
        <f>VLOOKUP($A1212,SMALLCAP100!$A:$H,2,FALSE)</f>
        <v>3618.05</v>
      </c>
    </row>
    <row r="1213" spans="1:15">
      <c r="A1213" s="21">
        <v>41299</v>
      </c>
      <c r="B1213">
        <v>6074.65</v>
      </c>
      <c r="C1213" s="22">
        <f>VLOOKUP(A1213,NIFTY!$A:$E,3,FALSE)</f>
        <v>6024.5</v>
      </c>
      <c r="D1213" s="22">
        <f>VLOOKUP($A1213,NIFTY!$A:$E,4,FALSE)</f>
        <v>6080.55</v>
      </c>
      <c r="E1213" s="22">
        <f>VLOOKUP($A1213,NIFTY!$A:$E,5,FALSE)</f>
        <v>6014.45</v>
      </c>
      <c r="F1213">
        <v>14.77</v>
      </c>
      <c r="G1213">
        <v>13895.98</v>
      </c>
      <c r="H1213">
        <v>6073.7</v>
      </c>
      <c r="I1213">
        <v>53.8</v>
      </c>
      <c r="J1213" s="22" t="e">
        <f>VLOOKUP(A1213,FII!$A$1:$D$3730,3,FALSE)</f>
        <v>#N/A</v>
      </c>
      <c r="K1213" s="22" t="e">
        <f>VLOOKUP(A1213,FII!$A$1:$D$3730,4,FALSE)</f>
        <v>#N/A</v>
      </c>
      <c r="L1213" s="22">
        <f>VLOOKUP(A1213,CRUDE!$A:$B,2,FALSE)</f>
        <v>113.28</v>
      </c>
      <c r="M1213" s="22">
        <f>VLOOKUP(A1213,NIFTY!$A:$H,8,FALSE)</f>
        <v>147.59</v>
      </c>
      <c r="N1213" s="22">
        <f>VLOOKUP($A1213,MIDCAP100!$A:$H,2,FALSE)</f>
        <v>8374.4500000000007</v>
      </c>
      <c r="O1213" s="22">
        <f>VLOOKUP($A1213,SMALLCAP100!$A:$H,2,FALSE)</f>
        <v>3663.85</v>
      </c>
    </row>
    <row r="1214" spans="1:15">
      <c r="A1214" s="21">
        <v>41302</v>
      </c>
      <c r="B1214">
        <v>6074.8</v>
      </c>
      <c r="C1214" s="22">
        <f>VLOOKUP(A1214,NIFTY!$A:$E,3,FALSE)</f>
        <v>6082.1</v>
      </c>
      <c r="D1214" s="22">
        <f>VLOOKUP($A1214,NIFTY!$A:$E,4,FALSE)</f>
        <v>6088.4</v>
      </c>
      <c r="E1214" s="22">
        <f>VLOOKUP($A1214,NIFTY!$A:$E,5,FALSE)</f>
        <v>6061.4</v>
      </c>
      <c r="F1214">
        <v>15.17</v>
      </c>
      <c r="G1214">
        <v>13881.93</v>
      </c>
      <c r="H1214">
        <v>6077.2</v>
      </c>
      <c r="I1214">
        <v>54.055</v>
      </c>
      <c r="J1214" s="22">
        <f>VLOOKUP(A1214,FII!$A$1:$D$3730,3,FALSE)</f>
        <v>-36.200000000000003</v>
      </c>
      <c r="K1214" s="22">
        <f>VLOOKUP(A1214,FII!$A$1:$D$3730,4,FALSE)</f>
        <v>108.54</v>
      </c>
      <c r="L1214" s="22">
        <f>VLOOKUP(A1214,CRUDE!$A:$B,2,FALSE)</f>
        <v>113.48</v>
      </c>
      <c r="M1214" s="22">
        <f>VLOOKUP(A1214,NIFTY!$A:$H,8,FALSE)</f>
        <v>113.11</v>
      </c>
      <c r="N1214" s="22">
        <f>VLOOKUP($A1214,MIDCAP100!$A:$H,2,FALSE)</f>
        <v>8378.85</v>
      </c>
      <c r="O1214" s="22">
        <f>VLOOKUP($A1214,SMALLCAP100!$A:$H,2,FALSE)</f>
        <v>3659.55</v>
      </c>
    </row>
    <row r="1215" spans="1:15">
      <c r="A1215" s="21">
        <v>41303</v>
      </c>
      <c r="B1215">
        <v>6049.9</v>
      </c>
      <c r="C1215" s="22">
        <f>VLOOKUP(A1215,NIFTY!$A:$E,3,FALSE)</f>
        <v>6064.7</v>
      </c>
      <c r="D1215" s="22">
        <f>VLOOKUP($A1215,NIFTY!$A:$E,4,FALSE)</f>
        <v>6111.8</v>
      </c>
      <c r="E1215" s="22">
        <f>VLOOKUP($A1215,NIFTY!$A:$E,5,FALSE)</f>
        <v>6042.45</v>
      </c>
      <c r="F1215">
        <v>14.47</v>
      </c>
      <c r="G1215">
        <v>13954.42</v>
      </c>
      <c r="H1215">
        <v>6049.4</v>
      </c>
      <c r="I1215">
        <v>53.655000000000001</v>
      </c>
      <c r="J1215" s="22">
        <f>VLOOKUP(A1215,FII!$A$1:$D$3730,3,FALSE)</f>
        <v>669.78</v>
      </c>
      <c r="K1215" s="22">
        <f>VLOOKUP(A1215,FII!$A$1:$D$3730,4,FALSE)</f>
        <v>583.04</v>
      </c>
      <c r="L1215" s="22">
        <f>VLOOKUP(A1215,CRUDE!$A:$B,2,FALSE)</f>
        <v>114.36</v>
      </c>
      <c r="M1215" s="22">
        <f>VLOOKUP(A1215,NIFTY!$A:$H,8,FALSE)</f>
        <v>157.55000000000001</v>
      </c>
      <c r="N1215" s="22">
        <f>VLOOKUP($A1215,MIDCAP100!$A:$H,2,FALSE)</f>
        <v>8323.9500000000007</v>
      </c>
      <c r="O1215" s="22">
        <f>VLOOKUP($A1215,SMALLCAP100!$A:$H,2,FALSE)</f>
        <v>3634.8</v>
      </c>
    </row>
    <row r="1216" spans="1:15">
      <c r="A1216" s="21">
        <v>41304</v>
      </c>
      <c r="B1216">
        <v>6055.75</v>
      </c>
      <c r="C1216" s="22">
        <f>VLOOKUP(A1216,NIFTY!$A:$E,3,FALSE)</f>
        <v>6065</v>
      </c>
      <c r="D1216" s="22">
        <f>VLOOKUP($A1216,NIFTY!$A:$E,4,FALSE)</f>
        <v>6071.95</v>
      </c>
      <c r="E1216" s="22">
        <f>VLOOKUP($A1216,NIFTY!$A:$E,5,FALSE)</f>
        <v>6044.15</v>
      </c>
      <c r="F1216">
        <v>14.38</v>
      </c>
      <c r="G1216">
        <v>13910.42</v>
      </c>
      <c r="H1216">
        <v>6060.3</v>
      </c>
      <c r="I1216">
        <v>53.244999999999997</v>
      </c>
      <c r="J1216" s="22">
        <f>VLOOKUP(A1216,FII!$A$1:$D$3730,3,FALSE)</f>
        <v>333.71</v>
      </c>
      <c r="K1216" s="22">
        <f>VLOOKUP(A1216,FII!$A$1:$D$3730,4,FALSE)</f>
        <v>-161.78</v>
      </c>
      <c r="L1216" s="22">
        <f>VLOOKUP(A1216,CRUDE!$A:$B,2,FALSE)</f>
        <v>114.9</v>
      </c>
      <c r="M1216" s="22">
        <f>VLOOKUP(A1216,NIFTY!$A:$H,8,FALSE)</f>
        <v>124.22</v>
      </c>
      <c r="N1216" s="22">
        <f>VLOOKUP($A1216,MIDCAP100!$A:$H,2,FALSE)</f>
        <v>8303.9</v>
      </c>
      <c r="O1216" s="22">
        <f>VLOOKUP($A1216,SMALLCAP100!$A:$H,2,FALSE)</f>
        <v>3620.15</v>
      </c>
    </row>
    <row r="1217" spans="1:15">
      <c r="A1217" s="21">
        <v>41305</v>
      </c>
      <c r="B1217">
        <v>6034.75</v>
      </c>
      <c r="C1217" s="22">
        <f>VLOOKUP(A1217,NIFTY!$A:$E,3,FALSE)</f>
        <v>6045.65</v>
      </c>
      <c r="D1217" s="22">
        <f>VLOOKUP($A1217,NIFTY!$A:$E,4,FALSE)</f>
        <v>6058.05</v>
      </c>
      <c r="E1217" s="22">
        <f>VLOOKUP($A1217,NIFTY!$A:$E,5,FALSE)</f>
        <v>6025.15</v>
      </c>
      <c r="F1217">
        <v>14.13</v>
      </c>
      <c r="G1217">
        <v>13860.58</v>
      </c>
      <c r="H1217">
        <v>6034.75</v>
      </c>
      <c r="I1217">
        <v>53.274999999999999</v>
      </c>
      <c r="J1217" s="22">
        <f>VLOOKUP(A1217,FII!$A$1:$D$3730,3,FALSE)</f>
        <v>-458.27</v>
      </c>
      <c r="K1217" s="22">
        <f>VLOOKUP(A1217,FII!$A$1:$D$3730,4,FALSE)</f>
        <v>-533.83000000000004</v>
      </c>
      <c r="L1217" s="22">
        <f>VLOOKUP(A1217,CRUDE!$A:$B,2,FALSE)</f>
        <v>115.55</v>
      </c>
      <c r="M1217" s="22">
        <f>VLOOKUP(A1217,NIFTY!$A:$H,8,FALSE)</f>
        <v>168.52</v>
      </c>
      <c r="N1217" s="22">
        <f>VLOOKUP($A1217,MIDCAP100!$A:$H,2,FALSE)</f>
        <v>8363.7000000000007</v>
      </c>
      <c r="O1217" s="22">
        <f>VLOOKUP($A1217,SMALLCAP100!$A:$H,2,FALSE)</f>
        <v>3638.95</v>
      </c>
    </row>
    <row r="1218" spans="1:15">
      <c r="A1218" s="21">
        <v>41306</v>
      </c>
      <c r="B1218">
        <v>5998.9</v>
      </c>
      <c r="C1218" s="22">
        <f>VLOOKUP(A1218,NIFTY!$A:$E,3,FALSE)</f>
        <v>6040.95</v>
      </c>
      <c r="D1218" s="22">
        <f>VLOOKUP($A1218,NIFTY!$A:$E,4,FALSE)</f>
        <v>6052.95</v>
      </c>
      <c r="E1218" s="22">
        <f>VLOOKUP($A1218,NIFTY!$A:$E,5,FALSE)</f>
        <v>5983.2</v>
      </c>
      <c r="F1218">
        <v>13.76</v>
      </c>
      <c r="G1218">
        <v>14009.79</v>
      </c>
      <c r="H1218">
        <v>6036.1</v>
      </c>
      <c r="I1218">
        <v>53.17</v>
      </c>
      <c r="J1218" s="22">
        <f>VLOOKUP(A1218,FII!$A$1:$D$3730,3,FALSE)</f>
        <v>-99.98</v>
      </c>
      <c r="K1218" s="22">
        <f>VLOOKUP(A1218,FII!$A$1:$D$3730,4,FALSE)</f>
        <v>-258.49</v>
      </c>
      <c r="L1218" s="22">
        <f>VLOOKUP(A1218,CRUDE!$A:$B,2,FALSE)</f>
        <v>116.76</v>
      </c>
      <c r="M1218" s="22">
        <f>VLOOKUP(A1218,NIFTY!$A:$H,8,FALSE)</f>
        <v>159.27000000000001</v>
      </c>
      <c r="N1218" s="22">
        <f>VLOOKUP($A1218,MIDCAP100!$A:$H,2,FALSE)</f>
        <v>8357.4500000000007</v>
      </c>
      <c r="O1218" s="22">
        <f>VLOOKUP($A1218,SMALLCAP100!$A:$H,2,FALSE)</f>
        <v>3642.8</v>
      </c>
    </row>
    <row r="1219" spans="1:15">
      <c r="A1219" s="21">
        <v>41309</v>
      </c>
      <c r="B1219">
        <v>5987.25</v>
      </c>
      <c r="C1219" s="22">
        <f>VLOOKUP(A1219,NIFTY!$A:$E,3,FALSE)</f>
        <v>6025.2</v>
      </c>
      <c r="D1219" s="22">
        <f>VLOOKUP($A1219,NIFTY!$A:$E,4,FALSE)</f>
        <v>6038.5</v>
      </c>
      <c r="E1219" s="22">
        <f>VLOOKUP($A1219,NIFTY!$A:$E,5,FALSE)</f>
        <v>5981.25</v>
      </c>
      <c r="F1219">
        <v>14.34</v>
      </c>
      <c r="G1219">
        <v>13880.08</v>
      </c>
      <c r="H1219">
        <v>5996.3</v>
      </c>
      <c r="I1219">
        <v>53.29</v>
      </c>
      <c r="J1219" s="22">
        <f>VLOOKUP(A1219,FII!$A$1:$D$3730,3,FALSE)</f>
        <v>-710.34</v>
      </c>
      <c r="K1219" s="22">
        <f>VLOOKUP(A1219,FII!$A$1:$D$3730,4,FALSE)</f>
        <v>376.6</v>
      </c>
      <c r="L1219" s="22">
        <f>VLOOKUP(A1219,CRUDE!$A:$B,2,FALSE)</f>
        <v>115.6</v>
      </c>
      <c r="M1219" s="22">
        <f>VLOOKUP(A1219,NIFTY!$A:$H,8,FALSE)</f>
        <v>141.74</v>
      </c>
      <c r="N1219" s="22">
        <f>VLOOKUP($A1219,MIDCAP100!$A:$H,2,FALSE)</f>
        <v>8287.35</v>
      </c>
      <c r="O1219" s="22">
        <f>VLOOKUP($A1219,SMALLCAP100!$A:$H,2,FALSE)</f>
        <v>3603.25</v>
      </c>
    </row>
    <row r="1220" spans="1:15">
      <c r="A1220" s="21">
        <v>41310</v>
      </c>
      <c r="B1220">
        <v>5956.9</v>
      </c>
      <c r="C1220" s="22">
        <f>VLOOKUP(A1220,NIFTY!$A:$E,3,FALSE)</f>
        <v>5948.2</v>
      </c>
      <c r="D1220" s="22">
        <f>VLOOKUP($A1220,NIFTY!$A:$E,4,FALSE)</f>
        <v>5970.35</v>
      </c>
      <c r="E1220" s="22">
        <f>VLOOKUP($A1220,NIFTY!$A:$E,5,FALSE)</f>
        <v>5946.9</v>
      </c>
      <c r="F1220">
        <v>14.61</v>
      </c>
      <c r="G1220">
        <v>13979.3</v>
      </c>
      <c r="H1220">
        <v>5974.45</v>
      </c>
      <c r="I1220">
        <v>53.034999999999997</v>
      </c>
      <c r="J1220" s="22">
        <f>VLOOKUP(A1220,FII!$A$1:$D$3730,3,FALSE)</f>
        <v>-663.02</v>
      </c>
      <c r="K1220" s="22">
        <f>VLOOKUP(A1220,FII!$A$1:$D$3730,4,FALSE)</f>
        <v>184.13</v>
      </c>
      <c r="L1220" s="22">
        <f>VLOOKUP(A1220,CRUDE!$A:$B,2,FALSE)</f>
        <v>116.52</v>
      </c>
      <c r="M1220" s="22">
        <f>VLOOKUP(A1220,NIFTY!$A:$H,8,FALSE)</f>
        <v>136.22999999999999</v>
      </c>
      <c r="N1220" s="22">
        <f>VLOOKUP($A1220,MIDCAP100!$A:$H,2,FALSE)</f>
        <v>8229.9</v>
      </c>
      <c r="O1220" s="22">
        <f>VLOOKUP($A1220,SMALLCAP100!$A:$H,2,FALSE)</f>
        <v>3579.6</v>
      </c>
    </row>
    <row r="1221" spans="1:15">
      <c r="A1221" s="21">
        <v>41311</v>
      </c>
      <c r="B1221">
        <v>5959.2</v>
      </c>
      <c r="C1221" s="22">
        <f>VLOOKUP(A1221,NIFTY!$A:$E,3,FALSE)</f>
        <v>5988.05</v>
      </c>
      <c r="D1221" s="22">
        <f>VLOOKUP($A1221,NIFTY!$A:$E,4,FALSE)</f>
        <v>5990.9</v>
      </c>
      <c r="E1221" s="22">
        <f>VLOOKUP($A1221,NIFTY!$A:$E,5,FALSE)</f>
        <v>5953.15</v>
      </c>
      <c r="F1221">
        <v>14.26</v>
      </c>
      <c r="G1221">
        <v>13986.52</v>
      </c>
      <c r="H1221">
        <v>5972.9</v>
      </c>
      <c r="I1221">
        <v>53.16</v>
      </c>
      <c r="J1221" s="22">
        <f>VLOOKUP(A1221,FII!$A$1:$D$3730,3,FALSE)</f>
        <v>-563.70000000000005</v>
      </c>
      <c r="K1221" s="22">
        <f>VLOOKUP(A1221,FII!$A$1:$D$3730,4,FALSE)</f>
        <v>602.27</v>
      </c>
      <c r="L1221" s="22">
        <f>VLOOKUP(A1221,CRUDE!$A:$B,2,FALSE)</f>
        <v>116.73</v>
      </c>
      <c r="M1221" s="22">
        <f>VLOOKUP(A1221,NIFTY!$A:$H,8,FALSE)</f>
        <v>157.82</v>
      </c>
      <c r="N1221" s="22">
        <f>VLOOKUP($A1221,MIDCAP100!$A:$H,2,FALSE)</f>
        <v>8238.25</v>
      </c>
      <c r="O1221" s="22">
        <f>VLOOKUP($A1221,SMALLCAP100!$A:$H,2,FALSE)</f>
        <v>3579.6</v>
      </c>
    </row>
    <row r="1222" spans="1:15">
      <c r="A1222" s="21">
        <v>41312</v>
      </c>
      <c r="B1222">
        <v>5938.8</v>
      </c>
      <c r="C1222" s="22">
        <f>VLOOKUP(A1222,NIFTY!$A:$E,3,FALSE)</f>
        <v>5936.45</v>
      </c>
      <c r="D1222" s="22">
        <f>VLOOKUP($A1222,NIFTY!$A:$E,4,FALSE)</f>
        <v>5978.5</v>
      </c>
      <c r="E1222" s="22">
        <f>VLOOKUP($A1222,NIFTY!$A:$E,5,FALSE)</f>
        <v>5927.6</v>
      </c>
      <c r="F1222">
        <v>14.89</v>
      </c>
      <c r="G1222">
        <v>13944.05</v>
      </c>
      <c r="H1222">
        <v>5961.1</v>
      </c>
      <c r="I1222">
        <v>53.225000000000001</v>
      </c>
      <c r="J1222" s="22">
        <f>VLOOKUP(A1222,FII!$A$1:$D$3730,3,FALSE)</f>
        <v>-105.22</v>
      </c>
      <c r="K1222" s="22">
        <f>VLOOKUP(A1222,FII!$A$1:$D$3730,4,FALSE)</f>
        <v>17.39</v>
      </c>
      <c r="L1222" s="22">
        <f>VLOOKUP(A1222,CRUDE!$A:$B,2,FALSE)</f>
        <v>117.24</v>
      </c>
      <c r="M1222" s="22">
        <f>VLOOKUP(A1222,NIFTY!$A:$H,8,FALSE)</f>
        <v>157.65</v>
      </c>
      <c r="N1222" s="22">
        <f>VLOOKUP($A1222,MIDCAP100!$A:$H,2,FALSE)</f>
        <v>8171.8</v>
      </c>
      <c r="O1222" s="22">
        <f>VLOOKUP($A1222,SMALLCAP100!$A:$H,2,FALSE)</f>
        <v>3534.8</v>
      </c>
    </row>
    <row r="1223" spans="1:15">
      <c r="A1223" s="21">
        <v>41313</v>
      </c>
      <c r="B1223">
        <v>5903.5</v>
      </c>
      <c r="C1223" s="22">
        <f>VLOOKUP(A1223,NIFTY!$A:$E,3,FALSE)</f>
        <v>5929.1</v>
      </c>
      <c r="D1223" s="22">
        <f>VLOOKUP($A1223,NIFTY!$A:$E,4,FALSE)</f>
        <v>5953.7</v>
      </c>
      <c r="E1223" s="22">
        <f>VLOOKUP($A1223,NIFTY!$A:$E,5,FALSE)</f>
        <v>5883.65</v>
      </c>
      <c r="F1223">
        <v>15.16</v>
      </c>
      <c r="G1223">
        <v>13992.97</v>
      </c>
      <c r="H1223">
        <v>5921.8</v>
      </c>
      <c r="I1223">
        <v>53.594999999999999</v>
      </c>
      <c r="J1223" s="22">
        <f>VLOOKUP(A1223,FII!$A$1:$D$3730,3,FALSE)</f>
        <v>-300.8</v>
      </c>
      <c r="K1223" s="22">
        <f>VLOOKUP(A1223,FII!$A$1:$D$3730,4,FALSE)</f>
        <v>280.02</v>
      </c>
      <c r="L1223" s="22">
        <f>VLOOKUP(A1223,CRUDE!$A:$B,2,FALSE)</f>
        <v>118.9</v>
      </c>
      <c r="M1223" s="22">
        <f>VLOOKUP(A1223,NIFTY!$A:$H,8,FALSE)</f>
        <v>192.61</v>
      </c>
      <c r="N1223" s="22">
        <f>VLOOKUP($A1223,MIDCAP100!$A:$H,2,FALSE)</f>
        <v>8109.45</v>
      </c>
      <c r="O1223" s="22">
        <f>VLOOKUP($A1223,SMALLCAP100!$A:$H,2,FALSE)</f>
        <v>3502.2</v>
      </c>
    </row>
    <row r="1224" spans="1:15">
      <c r="A1224" s="21">
        <v>41316</v>
      </c>
      <c r="B1224">
        <v>5897.85</v>
      </c>
      <c r="C1224" s="22">
        <f>VLOOKUP(A1224,NIFTY!$A:$E,3,FALSE)</f>
        <v>5920.05</v>
      </c>
      <c r="D1224" s="22">
        <f>VLOOKUP($A1224,NIFTY!$A:$E,4,FALSE)</f>
        <v>5924.15</v>
      </c>
      <c r="E1224" s="22">
        <f>VLOOKUP($A1224,NIFTY!$A:$E,5,FALSE)</f>
        <v>5879.1</v>
      </c>
      <c r="F1224">
        <v>15.65</v>
      </c>
      <c r="G1224">
        <v>13971.24</v>
      </c>
      <c r="H1224">
        <v>5921.35</v>
      </c>
      <c r="I1224">
        <v>53.965000000000003</v>
      </c>
      <c r="J1224" s="22">
        <f>VLOOKUP(A1224,FII!$A$1:$D$3730,3,FALSE)</f>
        <v>318.7</v>
      </c>
      <c r="K1224" s="22">
        <f>VLOOKUP(A1224,FII!$A$1:$D$3730,4,FALSE)</f>
        <v>296.27999999999997</v>
      </c>
      <c r="L1224" s="22">
        <f>VLOOKUP(A1224,CRUDE!$A:$B,2,FALSE)</f>
        <v>118.13</v>
      </c>
      <c r="M1224" s="22">
        <f>VLOOKUP(A1224,NIFTY!$A:$H,8,FALSE)</f>
        <v>121.96</v>
      </c>
      <c r="N1224" s="22">
        <f>VLOOKUP($A1224,MIDCAP100!$A:$H,2,FALSE)</f>
        <v>8093.35</v>
      </c>
      <c r="O1224" s="22">
        <f>VLOOKUP($A1224,SMALLCAP100!$A:$H,2,FALSE)</f>
        <v>3495.65</v>
      </c>
    </row>
    <row r="1225" spans="1:15">
      <c r="A1225" s="21">
        <v>41317</v>
      </c>
      <c r="B1225">
        <v>5922.5</v>
      </c>
      <c r="C1225" s="22">
        <f>VLOOKUP(A1225,NIFTY!$A:$E,3,FALSE)</f>
        <v>5894.35</v>
      </c>
      <c r="D1225" s="22">
        <f>VLOOKUP($A1225,NIFTY!$A:$E,4,FALSE)</f>
        <v>5927.65</v>
      </c>
      <c r="E1225" s="22">
        <f>VLOOKUP($A1225,NIFTY!$A:$E,5,FALSE)</f>
        <v>5886.45</v>
      </c>
      <c r="F1225">
        <v>15.31</v>
      </c>
      <c r="G1225">
        <v>14018.7</v>
      </c>
      <c r="H1225">
        <v>5941.4</v>
      </c>
      <c r="I1225">
        <v>53.795000000000002</v>
      </c>
      <c r="J1225" s="22">
        <f>VLOOKUP(A1225,FII!$A$1:$D$3730,3,FALSE)</f>
        <v>-236.53</v>
      </c>
      <c r="K1225" s="22">
        <f>VLOOKUP(A1225,FII!$A$1:$D$3730,4,FALSE)</f>
        <v>171.42</v>
      </c>
      <c r="L1225" s="22">
        <f>VLOOKUP(A1225,CRUDE!$A:$B,2,FALSE)</f>
        <v>118.66</v>
      </c>
      <c r="M1225" s="22">
        <f>VLOOKUP(A1225,NIFTY!$A:$H,8,FALSE)</f>
        <v>142.84</v>
      </c>
      <c r="N1225" s="22">
        <f>VLOOKUP($A1225,MIDCAP100!$A:$H,2,FALSE)</f>
        <v>8063</v>
      </c>
      <c r="O1225" s="22">
        <f>VLOOKUP($A1225,SMALLCAP100!$A:$H,2,FALSE)</f>
        <v>3484</v>
      </c>
    </row>
    <row r="1226" spans="1:15">
      <c r="A1226" s="21">
        <v>41318</v>
      </c>
      <c r="B1226">
        <v>5932.95</v>
      </c>
      <c r="C1226" s="22">
        <f>VLOOKUP(A1226,NIFTY!$A:$E,3,FALSE)</f>
        <v>5943.15</v>
      </c>
      <c r="D1226" s="22">
        <f>VLOOKUP($A1226,NIFTY!$A:$E,4,FALSE)</f>
        <v>5969.5</v>
      </c>
      <c r="E1226" s="22">
        <f>VLOOKUP($A1226,NIFTY!$A:$E,5,FALSE)</f>
        <v>5922.95</v>
      </c>
      <c r="F1226">
        <v>15.14</v>
      </c>
      <c r="G1226">
        <v>13982.91</v>
      </c>
      <c r="H1226">
        <v>5936.55</v>
      </c>
      <c r="I1226">
        <v>53.825000000000003</v>
      </c>
      <c r="J1226" s="22">
        <f>VLOOKUP(A1226,FII!$A$1:$D$3730,3,FALSE)</f>
        <v>151.94</v>
      </c>
      <c r="K1226" s="22">
        <f>VLOOKUP(A1226,FII!$A$1:$D$3730,4,FALSE)</f>
        <v>911.51</v>
      </c>
      <c r="L1226" s="22">
        <f>VLOOKUP(A1226,CRUDE!$A:$B,2,FALSE)</f>
        <v>118.72</v>
      </c>
      <c r="M1226" s="22">
        <f>VLOOKUP(A1226,NIFTY!$A:$H,8,FALSE)</f>
        <v>142.63999999999999</v>
      </c>
      <c r="N1226" s="22">
        <f>VLOOKUP($A1226,MIDCAP100!$A:$H,2,FALSE)</f>
        <v>7997.1</v>
      </c>
      <c r="O1226" s="22">
        <f>VLOOKUP($A1226,SMALLCAP100!$A:$H,2,FALSE)</f>
        <v>3482.35</v>
      </c>
    </row>
    <row r="1227" spans="1:15">
      <c r="A1227" s="21">
        <v>41319</v>
      </c>
      <c r="B1227">
        <v>5896.95</v>
      </c>
      <c r="C1227" s="22">
        <f>VLOOKUP(A1227,NIFTY!$A:$E,3,FALSE)</f>
        <v>5933.2</v>
      </c>
      <c r="D1227" s="22">
        <f>VLOOKUP($A1227,NIFTY!$A:$E,4,FALSE)</f>
        <v>5940.2</v>
      </c>
      <c r="E1227" s="22">
        <f>VLOOKUP($A1227,NIFTY!$A:$E,5,FALSE)</f>
        <v>5884.55</v>
      </c>
      <c r="F1227">
        <v>15.09</v>
      </c>
      <c r="G1227">
        <v>13973.39</v>
      </c>
      <c r="H1227">
        <v>5900.2</v>
      </c>
      <c r="I1227">
        <v>53.994999999999997</v>
      </c>
      <c r="J1227" s="22">
        <f>VLOOKUP(A1227,FII!$A$1:$D$3730,3,FALSE)</f>
        <v>-390.09</v>
      </c>
      <c r="K1227" s="22">
        <f>VLOOKUP(A1227,FII!$A$1:$D$3730,4,FALSE)</f>
        <v>339.17</v>
      </c>
      <c r="L1227" s="22">
        <f>VLOOKUP(A1227,CRUDE!$A:$B,2,FALSE)</f>
        <v>118</v>
      </c>
      <c r="M1227" s="22">
        <f>VLOOKUP(A1227,NIFTY!$A:$H,8,FALSE)</f>
        <v>143.83000000000001</v>
      </c>
      <c r="N1227" s="22">
        <f>VLOOKUP($A1227,MIDCAP100!$A:$H,2,FALSE)</f>
        <v>7895.35</v>
      </c>
      <c r="O1227" s="22">
        <f>VLOOKUP($A1227,SMALLCAP100!$A:$H,2,FALSE)</f>
        <v>3424.4</v>
      </c>
    </row>
    <row r="1228" spans="1:15">
      <c r="A1228" s="21">
        <v>41320</v>
      </c>
      <c r="B1228">
        <v>5887.4</v>
      </c>
      <c r="C1228" s="22">
        <f>VLOOKUP(A1228,NIFTY!$A:$E,3,FALSE)</f>
        <v>5869.95</v>
      </c>
      <c r="D1228" s="22">
        <f>VLOOKUP($A1228,NIFTY!$A:$E,4,FALSE)</f>
        <v>5899.95</v>
      </c>
      <c r="E1228" s="22">
        <f>VLOOKUP($A1228,NIFTY!$A:$E,5,FALSE)</f>
        <v>5853.9</v>
      </c>
      <c r="F1228">
        <v>15.24</v>
      </c>
      <c r="G1228">
        <v>13981.76</v>
      </c>
      <c r="H1228">
        <v>5892.65</v>
      </c>
      <c r="I1228">
        <v>54.325000000000003</v>
      </c>
      <c r="J1228" s="22">
        <f>VLOOKUP(A1228,FII!$A$1:$D$3730,3,FALSE)</f>
        <v>-743.69</v>
      </c>
      <c r="K1228" s="22">
        <f>VLOOKUP(A1228,FII!$A$1:$D$3730,4,FALSE)</f>
        <v>124.89</v>
      </c>
      <c r="L1228" s="22">
        <f>VLOOKUP(A1228,CRUDE!$A:$B,2,FALSE)</f>
        <v>117.66</v>
      </c>
      <c r="M1228" s="22">
        <f>VLOOKUP(A1228,NIFTY!$A:$H,8,FALSE)</f>
        <v>125.09</v>
      </c>
      <c r="N1228" s="22">
        <f>VLOOKUP($A1228,MIDCAP100!$A:$H,2,FALSE)</f>
        <v>7925.2</v>
      </c>
      <c r="O1228" s="22">
        <f>VLOOKUP($A1228,SMALLCAP100!$A:$H,2,FALSE)</f>
        <v>3413.95</v>
      </c>
    </row>
    <row r="1229" spans="1:15">
      <c r="A1229" s="21">
        <v>41323</v>
      </c>
      <c r="B1229">
        <v>5898.2</v>
      </c>
      <c r="C1229" s="22">
        <f>VLOOKUP(A1229,NIFTY!$A:$E,3,FALSE)</f>
        <v>5888.65</v>
      </c>
      <c r="D1229" s="22">
        <f>VLOOKUP($A1229,NIFTY!$A:$E,4,FALSE)</f>
        <v>5911</v>
      </c>
      <c r="E1229" s="22">
        <f>VLOOKUP($A1229,NIFTY!$A:$E,5,FALSE)</f>
        <v>5878.45</v>
      </c>
      <c r="F1229">
        <v>16.29</v>
      </c>
      <c r="G1229" t="e">
        <v>#N/A</v>
      </c>
      <c r="H1229">
        <v>5904.6</v>
      </c>
      <c r="I1229">
        <v>54.265000000000001</v>
      </c>
      <c r="J1229" s="22">
        <f>VLOOKUP(A1229,FII!$A$1:$D$3730,3,FALSE)</f>
        <v>-420.91</v>
      </c>
      <c r="K1229" s="22">
        <f>VLOOKUP(A1229,FII!$A$1:$D$3730,4,FALSE)</f>
        <v>413.42</v>
      </c>
      <c r="L1229" s="22">
        <f>VLOOKUP(A1229,CRUDE!$A:$B,2,FALSE)</f>
        <v>117.38</v>
      </c>
      <c r="M1229" s="22">
        <f>VLOOKUP(A1229,NIFTY!$A:$H,8,FALSE)</f>
        <v>114.28</v>
      </c>
      <c r="N1229" s="22">
        <f>VLOOKUP($A1229,MIDCAP100!$A:$H,2,FALSE)</f>
        <v>7971.05</v>
      </c>
      <c r="O1229" s="22">
        <f>VLOOKUP($A1229,SMALLCAP100!$A:$H,2,FALSE)</f>
        <v>3438.6</v>
      </c>
    </row>
    <row r="1230" spans="1:15">
      <c r="A1230" s="21">
        <v>41324</v>
      </c>
      <c r="B1230">
        <v>5939.7</v>
      </c>
      <c r="C1230" s="22">
        <f>VLOOKUP(A1230,NIFTY!$A:$E,3,FALSE)</f>
        <v>5900.2</v>
      </c>
      <c r="D1230" s="22">
        <f>VLOOKUP($A1230,NIFTY!$A:$E,4,FALSE)</f>
        <v>5947.55</v>
      </c>
      <c r="E1230" s="22">
        <f>VLOOKUP($A1230,NIFTY!$A:$E,5,FALSE)</f>
        <v>5883.15</v>
      </c>
      <c r="F1230">
        <v>15.81</v>
      </c>
      <c r="G1230">
        <v>14035.67</v>
      </c>
      <c r="H1230">
        <v>5953.4</v>
      </c>
      <c r="I1230">
        <v>54.13</v>
      </c>
      <c r="J1230" s="22" t="e">
        <f>VLOOKUP(A1230,FII!$A$1:$D$3730,3,FALSE)</f>
        <v>#N/A</v>
      </c>
      <c r="K1230" s="22" t="e">
        <f>VLOOKUP(A1230,FII!$A$1:$D$3730,4,FALSE)</f>
        <v>#N/A</v>
      </c>
      <c r="L1230" s="22">
        <f>VLOOKUP(A1230,CRUDE!$A:$B,2,FALSE)</f>
        <v>117.52</v>
      </c>
      <c r="M1230" s="22">
        <f>VLOOKUP(A1230,NIFTY!$A:$H,8,FALSE)</f>
        <v>100.99</v>
      </c>
      <c r="N1230" s="22">
        <f>VLOOKUP($A1230,MIDCAP100!$A:$H,2,FALSE)</f>
        <v>8068.65</v>
      </c>
      <c r="O1230" s="22">
        <f>VLOOKUP($A1230,SMALLCAP100!$A:$H,2,FALSE)</f>
        <v>3482.85</v>
      </c>
    </row>
    <row r="1231" spans="1:15">
      <c r="A1231" s="21">
        <v>41325</v>
      </c>
      <c r="B1231">
        <v>5943.05</v>
      </c>
      <c r="C1231" s="22">
        <f>VLOOKUP(A1231,NIFTY!$A:$E,3,FALSE)</f>
        <v>5966.3</v>
      </c>
      <c r="D1231" s="22">
        <f>VLOOKUP($A1231,NIFTY!$A:$E,4,FALSE)</f>
        <v>5971</v>
      </c>
      <c r="E1231" s="22">
        <f>VLOOKUP($A1231,NIFTY!$A:$E,5,FALSE)</f>
        <v>5937.55</v>
      </c>
      <c r="F1231">
        <v>15.6</v>
      </c>
      <c r="G1231">
        <v>13927.54</v>
      </c>
      <c r="H1231">
        <v>5963.85</v>
      </c>
      <c r="I1231">
        <v>54.075000000000003</v>
      </c>
      <c r="J1231" s="22">
        <f>VLOOKUP(A1231,FII!$A$1:$D$3730,3,FALSE)</f>
        <v>365.55</v>
      </c>
      <c r="K1231" s="22">
        <f>VLOOKUP(A1231,FII!$A$1:$D$3730,4,FALSE)</f>
        <v>127.8</v>
      </c>
      <c r="L1231" s="22">
        <f>VLOOKUP(A1231,CRUDE!$A:$B,2,FALSE)</f>
        <v>115.6</v>
      </c>
      <c r="M1231" s="22">
        <f>VLOOKUP(A1231,NIFTY!$A:$H,8,FALSE)</f>
        <v>135.35</v>
      </c>
      <c r="N1231" s="22">
        <f>VLOOKUP($A1231,MIDCAP100!$A:$H,2,FALSE)</f>
        <v>8076.7</v>
      </c>
      <c r="O1231" s="22">
        <f>VLOOKUP($A1231,SMALLCAP100!$A:$H,2,FALSE)</f>
        <v>3483.3</v>
      </c>
    </row>
    <row r="1232" spans="1:15">
      <c r="A1232" s="21">
        <v>41326</v>
      </c>
      <c r="B1232">
        <v>5852.25</v>
      </c>
      <c r="C1232" s="22">
        <f>VLOOKUP(A1232,NIFTY!$A:$E,3,FALSE)</f>
        <v>5909.65</v>
      </c>
      <c r="D1232" s="22">
        <f>VLOOKUP($A1232,NIFTY!$A:$E,4,FALSE)</f>
        <v>5921.15</v>
      </c>
      <c r="E1232" s="22">
        <f>VLOOKUP($A1232,NIFTY!$A:$E,5,FALSE)</f>
        <v>5844.4</v>
      </c>
      <c r="F1232">
        <v>16.940000000000001</v>
      </c>
      <c r="G1232">
        <v>13880.62</v>
      </c>
      <c r="H1232">
        <v>5853.45</v>
      </c>
      <c r="I1232">
        <v>54.475000000000001</v>
      </c>
      <c r="J1232" s="22">
        <f>VLOOKUP(A1232,FII!$A$1:$D$3730,3,FALSE)</f>
        <v>-485.73</v>
      </c>
      <c r="K1232" s="22">
        <f>VLOOKUP(A1232,FII!$A$1:$D$3730,4,FALSE)</f>
        <v>82.64</v>
      </c>
      <c r="L1232" s="22">
        <f>VLOOKUP(A1232,CRUDE!$A:$B,2,FALSE)</f>
        <v>113.53</v>
      </c>
      <c r="M1232" s="22">
        <f>VLOOKUP(A1232,NIFTY!$A:$H,8,FALSE)</f>
        <v>159.4</v>
      </c>
      <c r="N1232" s="22">
        <f>VLOOKUP($A1232,MIDCAP100!$A:$H,2,FALSE)</f>
        <v>7925.15</v>
      </c>
      <c r="O1232" s="22">
        <f>VLOOKUP($A1232,SMALLCAP100!$A:$H,2,FALSE)</f>
        <v>3431.05</v>
      </c>
    </row>
    <row r="1233" spans="1:15">
      <c r="A1233" s="21">
        <v>41327</v>
      </c>
      <c r="B1233">
        <v>5850.3</v>
      </c>
      <c r="C1233" s="22">
        <f>VLOOKUP(A1233,NIFTY!$A:$E,3,FALSE)</f>
        <v>5837.95</v>
      </c>
      <c r="D1233" s="22">
        <f>VLOOKUP($A1233,NIFTY!$A:$E,4,FALSE)</f>
        <v>5873.8</v>
      </c>
      <c r="E1233" s="22">
        <f>VLOOKUP($A1233,NIFTY!$A:$E,5,FALSE)</f>
        <v>5835.8</v>
      </c>
      <c r="F1233">
        <v>16.79</v>
      </c>
      <c r="G1233">
        <v>14000.57</v>
      </c>
      <c r="H1233">
        <v>5853.95</v>
      </c>
      <c r="I1233">
        <v>54.28</v>
      </c>
      <c r="J1233" s="22">
        <f>VLOOKUP(A1233,FII!$A$1:$D$3730,3,FALSE)</f>
        <v>-699.02</v>
      </c>
      <c r="K1233" s="22">
        <f>VLOOKUP(A1233,FII!$A$1:$D$3730,4,FALSE)</f>
        <v>371.4</v>
      </c>
      <c r="L1233" s="22">
        <f>VLOOKUP(A1233,CRUDE!$A:$B,2,FALSE)</f>
        <v>114.1</v>
      </c>
      <c r="M1233" s="22">
        <f>VLOOKUP(A1233,NIFTY!$A:$H,8,FALSE)</f>
        <v>157.05000000000001</v>
      </c>
      <c r="N1233" s="22">
        <f>VLOOKUP($A1233,MIDCAP100!$A:$H,2,FALSE)</f>
        <v>7921.15</v>
      </c>
      <c r="O1233" s="22">
        <f>VLOOKUP($A1233,SMALLCAP100!$A:$H,2,FALSE)</f>
        <v>3431.2</v>
      </c>
    </row>
    <row r="1234" spans="1:15">
      <c r="A1234" s="21">
        <v>41330</v>
      </c>
      <c r="B1234">
        <v>5854.75</v>
      </c>
      <c r="C1234" s="22">
        <f>VLOOKUP(A1234,NIFTY!$A:$E,3,FALSE)</f>
        <v>5870.55</v>
      </c>
      <c r="D1234" s="22">
        <f>VLOOKUP($A1234,NIFTY!$A:$E,4,FALSE)</f>
        <v>5878.4</v>
      </c>
      <c r="E1234" s="22">
        <f>VLOOKUP($A1234,NIFTY!$A:$E,5,FALSE)</f>
        <v>5825</v>
      </c>
      <c r="F1234">
        <v>16.73</v>
      </c>
      <c r="G1234">
        <v>13784.17</v>
      </c>
      <c r="H1234">
        <v>5857.8</v>
      </c>
      <c r="I1234">
        <v>54</v>
      </c>
      <c r="J1234" s="22">
        <f>VLOOKUP(A1234,FII!$A$1:$D$3730,3,FALSE)</f>
        <v>-431.84</v>
      </c>
      <c r="K1234" s="22">
        <f>VLOOKUP(A1234,FII!$A$1:$D$3730,4,FALSE)</f>
        <v>291.93</v>
      </c>
      <c r="L1234" s="22">
        <f>VLOOKUP(A1234,CRUDE!$A:$B,2,FALSE)</f>
        <v>114.44</v>
      </c>
      <c r="M1234" s="22">
        <f>VLOOKUP(A1234,NIFTY!$A:$H,8,FALSE)</f>
        <v>125.13</v>
      </c>
      <c r="N1234" s="22">
        <f>VLOOKUP($A1234,MIDCAP100!$A:$H,2,FALSE)</f>
        <v>7862.2</v>
      </c>
      <c r="O1234" s="22">
        <f>VLOOKUP($A1234,SMALLCAP100!$A:$H,2,FALSE)</f>
        <v>3391.35</v>
      </c>
    </row>
    <row r="1235" spans="1:15">
      <c r="A1235" s="21">
        <v>41331</v>
      </c>
      <c r="B1235">
        <v>5761.35</v>
      </c>
      <c r="C1235" s="22">
        <f>VLOOKUP(A1235,NIFTY!$A:$E,3,FALSE)</f>
        <v>5838.3</v>
      </c>
      <c r="D1235" s="22">
        <f>VLOOKUP($A1235,NIFTY!$A:$E,4,FALSE)</f>
        <v>5838.85</v>
      </c>
      <c r="E1235" s="22">
        <f>VLOOKUP($A1235,NIFTY!$A:$E,5,FALSE)</f>
        <v>5748.6</v>
      </c>
      <c r="F1235">
        <v>17.36</v>
      </c>
      <c r="G1235">
        <v>13900.13</v>
      </c>
      <c r="H1235">
        <v>5767</v>
      </c>
      <c r="I1235">
        <v>54.1</v>
      </c>
      <c r="J1235" s="22">
        <f>VLOOKUP(A1235,FII!$A$1:$D$3730,3,FALSE)</f>
        <v>-1271.04</v>
      </c>
      <c r="K1235" s="22">
        <f>VLOOKUP(A1235,FII!$A$1:$D$3730,4,FALSE)</f>
        <v>408.04</v>
      </c>
      <c r="L1235" s="22">
        <f>VLOOKUP(A1235,CRUDE!$A:$B,2,FALSE)</f>
        <v>112.71</v>
      </c>
      <c r="M1235" s="22">
        <f>VLOOKUP(A1235,NIFTY!$A:$H,8,FALSE)</f>
        <v>157.36000000000001</v>
      </c>
      <c r="N1235" s="22">
        <f>VLOOKUP($A1235,MIDCAP100!$A:$H,2,FALSE)</f>
        <v>7718.4</v>
      </c>
      <c r="O1235" s="22">
        <f>VLOOKUP($A1235,SMALLCAP100!$A:$H,2,FALSE)</f>
        <v>3316.3</v>
      </c>
    </row>
    <row r="1236" spans="1:15">
      <c r="A1236" s="21">
        <v>41332</v>
      </c>
      <c r="B1236">
        <v>5796.9</v>
      </c>
      <c r="C1236" s="22">
        <f>VLOOKUP(A1236,NIFTY!$A:$E,3,FALSE)</f>
        <v>5784.9</v>
      </c>
      <c r="D1236" s="22">
        <f>VLOOKUP($A1236,NIFTY!$A:$E,4,FALSE)</f>
        <v>5818.2</v>
      </c>
      <c r="E1236" s="22">
        <f>VLOOKUP($A1236,NIFTY!$A:$E,5,FALSE)</f>
        <v>5749.7</v>
      </c>
      <c r="F1236">
        <v>16.23</v>
      </c>
      <c r="G1236">
        <v>14075.37</v>
      </c>
      <c r="H1236">
        <v>5797.9</v>
      </c>
      <c r="I1236">
        <v>53.865000000000002</v>
      </c>
      <c r="J1236" s="22">
        <f>VLOOKUP(A1236,FII!$A$1:$D$3730,3,FALSE)</f>
        <v>1.4</v>
      </c>
      <c r="K1236" s="22">
        <f>VLOOKUP(A1236,FII!$A$1:$D$3730,4,FALSE)</f>
        <v>1149.28</v>
      </c>
      <c r="L1236" s="22">
        <f>VLOOKUP(A1236,CRUDE!$A:$B,2,FALSE)</f>
        <v>111.87</v>
      </c>
      <c r="M1236" s="22">
        <f>VLOOKUP(A1236,NIFTY!$A:$H,8,FALSE)</f>
        <v>175.17</v>
      </c>
      <c r="N1236" s="22">
        <f>VLOOKUP($A1236,MIDCAP100!$A:$H,2,FALSE)</f>
        <v>7779.4</v>
      </c>
      <c r="O1236" s="22">
        <f>VLOOKUP($A1236,SMALLCAP100!$A:$H,2,FALSE)</f>
        <v>3337</v>
      </c>
    </row>
    <row r="1237" spans="1:15">
      <c r="A1237" s="21">
        <v>41333</v>
      </c>
      <c r="B1237">
        <v>5693.05</v>
      </c>
      <c r="C1237" s="22">
        <f>VLOOKUP(A1237,NIFTY!$A:$E,3,FALSE)</f>
        <v>5834.35</v>
      </c>
      <c r="D1237" s="22">
        <f>VLOOKUP($A1237,NIFTY!$A:$E,4,FALSE)</f>
        <v>5849.9</v>
      </c>
      <c r="E1237" s="22">
        <f>VLOOKUP($A1237,NIFTY!$A:$E,5,FALSE)</f>
        <v>5671.9</v>
      </c>
      <c r="F1237">
        <v>14.86</v>
      </c>
      <c r="G1237">
        <v>14054.49</v>
      </c>
      <c r="H1237">
        <v>5693.05</v>
      </c>
      <c r="I1237">
        <v>54.37</v>
      </c>
      <c r="J1237" s="22">
        <f>VLOOKUP(A1237,FII!$A$1:$D$3730,3,FALSE)</f>
        <v>-1498.33</v>
      </c>
      <c r="K1237" s="22">
        <f>VLOOKUP(A1237,FII!$A$1:$D$3730,4,FALSE)</f>
        <v>513.24</v>
      </c>
      <c r="L1237" s="22">
        <f>VLOOKUP(A1237,CRUDE!$A:$B,2,FALSE)</f>
        <v>111.38</v>
      </c>
      <c r="M1237" s="22">
        <f>VLOOKUP(A1237,NIFTY!$A:$H,8,FALSE)</f>
        <v>334.85</v>
      </c>
      <c r="N1237" s="22">
        <f>VLOOKUP($A1237,MIDCAP100!$A:$H,2,FALSE)</f>
        <v>7540.35</v>
      </c>
      <c r="O1237" s="22">
        <f>VLOOKUP($A1237,SMALLCAP100!$A:$H,2,FALSE)</f>
        <v>3267.65</v>
      </c>
    </row>
    <row r="1238" spans="1:15">
      <c r="A1238" s="21">
        <v>41334</v>
      </c>
      <c r="B1238">
        <v>5719.7</v>
      </c>
      <c r="C1238" s="22">
        <f>VLOOKUP(A1238,NIFTY!$A:$E,3,FALSE)</f>
        <v>5702.45</v>
      </c>
      <c r="D1238" s="22">
        <f>VLOOKUP($A1238,NIFTY!$A:$E,4,FALSE)</f>
        <v>5739.45</v>
      </c>
      <c r="E1238" s="22">
        <f>VLOOKUP($A1238,NIFTY!$A:$E,5,FALSE)</f>
        <v>5679.9</v>
      </c>
      <c r="F1238">
        <v>14.06</v>
      </c>
      <c r="G1238">
        <v>14089.66</v>
      </c>
      <c r="H1238">
        <v>5729.95</v>
      </c>
      <c r="I1238">
        <v>54.905000000000001</v>
      </c>
      <c r="J1238" s="22">
        <f>VLOOKUP(A1238,FII!$A$1:$D$3730,3,FALSE)</f>
        <v>-263.01</v>
      </c>
      <c r="K1238" s="22">
        <f>VLOOKUP(A1238,FII!$A$1:$D$3730,4,FALSE)</f>
        <v>570.49</v>
      </c>
      <c r="L1238" s="22">
        <f>VLOOKUP(A1238,CRUDE!$A:$B,2,FALSE)</f>
        <v>110.4</v>
      </c>
      <c r="M1238" s="22">
        <f>VLOOKUP(A1238,NIFTY!$A:$H,8,FALSE)</f>
        <v>174.52</v>
      </c>
      <c r="N1238" s="22">
        <f>VLOOKUP($A1238,MIDCAP100!$A:$H,2,FALSE)</f>
        <v>7622.4</v>
      </c>
      <c r="O1238" s="22">
        <f>VLOOKUP($A1238,SMALLCAP100!$A:$H,2,FALSE)</f>
        <v>3268.35</v>
      </c>
    </row>
    <row r="1239" spans="1:15">
      <c r="A1239" s="21">
        <v>41337</v>
      </c>
      <c r="B1239">
        <v>5698.5</v>
      </c>
      <c r="C1239" s="22">
        <f>VLOOKUP(A1239,NIFTY!$A:$E,3,FALSE)</f>
        <v>5704.7</v>
      </c>
      <c r="D1239" s="22">
        <f>VLOOKUP($A1239,NIFTY!$A:$E,4,FALSE)</f>
        <v>5712</v>
      </c>
      <c r="E1239" s="22">
        <f>VLOOKUP($A1239,NIFTY!$A:$E,5,FALSE)</f>
        <v>5663.6</v>
      </c>
      <c r="F1239">
        <v>13.67</v>
      </c>
      <c r="G1239">
        <v>14127.82</v>
      </c>
      <c r="H1239">
        <v>5716.85</v>
      </c>
      <c r="I1239">
        <v>54.96</v>
      </c>
      <c r="J1239" s="22">
        <f>VLOOKUP(A1239,FII!$A$1:$D$3730,3,FALSE)</f>
        <v>399.36</v>
      </c>
      <c r="K1239" s="22">
        <f>VLOOKUP(A1239,FII!$A$1:$D$3730,4,FALSE)</f>
        <v>570.67999999999995</v>
      </c>
      <c r="L1239" s="22">
        <f>VLOOKUP(A1239,CRUDE!$A:$B,2,FALSE)</f>
        <v>110.09</v>
      </c>
      <c r="M1239" s="22">
        <f>VLOOKUP(A1239,NIFTY!$A:$H,8,FALSE)</f>
        <v>144.88999999999999</v>
      </c>
      <c r="N1239" s="22">
        <f>VLOOKUP($A1239,MIDCAP100!$A:$H,2,FALSE)</f>
        <v>7508.45</v>
      </c>
      <c r="O1239" s="22">
        <f>VLOOKUP($A1239,SMALLCAP100!$A:$H,2,FALSE)</f>
        <v>3208.4</v>
      </c>
    </row>
    <row r="1240" spans="1:15">
      <c r="A1240" s="21">
        <v>41338</v>
      </c>
      <c r="B1240">
        <v>5784.25</v>
      </c>
      <c r="C1240" s="22">
        <f>VLOOKUP(A1240,NIFTY!$A:$E,3,FALSE)</f>
        <v>5722.45</v>
      </c>
      <c r="D1240" s="22">
        <f>VLOOKUP($A1240,NIFTY!$A:$E,4,FALSE)</f>
        <v>5790.1</v>
      </c>
      <c r="E1240" s="22">
        <f>VLOOKUP($A1240,NIFTY!$A:$E,5,FALSE)</f>
        <v>5722.4</v>
      </c>
      <c r="F1240">
        <v>13.39</v>
      </c>
      <c r="G1240">
        <v>14253.77</v>
      </c>
      <c r="H1240">
        <v>5802.8</v>
      </c>
      <c r="I1240">
        <v>54.954999999999998</v>
      </c>
      <c r="J1240" s="22">
        <f>VLOOKUP(A1240,FII!$A$1:$D$3730,3,FALSE)</f>
        <v>175.13</v>
      </c>
      <c r="K1240" s="22">
        <f>VLOOKUP(A1240,FII!$A$1:$D$3730,4,FALSE)</f>
        <v>655.37</v>
      </c>
      <c r="L1240" s="22">
        <f>VLOOKUP(A1240,CRUDE!$A:$B,2,FALSE)</f>
        <v>111.61</v>
      </c>
      <c r="M1240" s="22">
        <f>VLOOKUP(A1240,NIFTY!$A:$H,8,FALSE)</f>
        <v>154.41</v>
      </c>
      <c r="N1240" s="22">
        <f>VLOOKUP($A1240,MIDCAP100!$A:$H,2,FALSE)</f>
        <v>7634.5</v>
      </c>
      <c r="O1240" s="22">
        <f>VLOOKUP($A1240,SMALLCAP100!$A:$H,2,FALSE)</f>
        <v>3273.5</v>
      </c>
    </row>
    <row r="1241" spans="1:15">
      <c r="A1241" s="21">
        <v>41339</v>
      </c>
      <c r="B1241">
        <v>5818.6</v>
      </c>
      <c r="C1241" s="22">
        <f>VLOOKUP(A1241,NIFTY!$A:$E,3,FALSE)</f>
        <v>5816.4</v>
      </c>
      <c r="D1241" s="22">
        <f>VLOOKUP($A1241,NIFTY!$A:$E,4,FALSE)</f>
        <v>5828.7</v>
      </c>
      <c r="E1241" s="22">
        <f>VLOOKUP($A1241,NIFTY!$A:$E,5,FALSE)</f>
        <v>5795.05</v>
      </c>
      <c r="F1241">
        <v>13.4</v>
      </c>
      <c r="G1241">
        <v>14296.24</v>
      </c>
      <c r="H1241">
        <v>5841.35</v>
      </c>
      <c r="I1241">
        <v>54.81</v>
      </c>
      <c r="J1241" s="22">
        <f>VLOOKUP(A1241,FII!$A$1:$D$3730,3,FALSE)</f>
        <v>191.18</v>
      </c>
      <c r="K1241" s="22">
        <f>VLOOKUP(A1241,FII!$A$1:$D$3730,4,FALSE)</f>
        <v>607.67999999999995</v>
      </c>
      <c r="L1241" s="22">
        <f>VLOOKUP(A1241,CRUDE!$A:$B,2,FALSE)</f>
        <v>111.06</v>
      </c>
      <c r="M1241" s="22">
        <f>VLOOKUP(A1241,NIFTY!$A:$H,8,FALSE)</f>
        <v>156.9</v>
      </c>
      <c r="N1241" s="22">
        <f>VLOOKUP($A1241,MIDCAP100!$A:$H,2,FALSE)</f>
        <v>7716.6</v>
      </c>
      <c r="O1241" s="22">
        <f>VLOOKUP($A1241,SMALLCAP100!$A:$H,2,FALSE)</f>
        <v>3318.1</v>
      </c>
    </row>
    <row r="1242" spans="1:15">
      <c r="A1242" s="21">
        <v>41340</v>
      </c>
      <c r="B1242">
        <v>5863.3</v>
      </c>
      <c r="C1242" s="22">
        <f>VLOOKUP(A1242,NIFTY!$A:$E,3,FALSE)</f>
        <v>5801.3</v>
      </c>
      <c r="D1242" s="22">
        <f>VLOOKUP($A1242,NIFTY!$A:$E,4,FALSE)</f>
        <v>5878</v>
      </c>
      <c r="E1242" s="22">
        <f>VLOOKUP($A1242,NIFTY!$A:$E,5,FALSE)</f>
        <v>5801.3</v>
      </c>
      <c r="F1242">
        <v>13.07</v>
      </c>
      <c r="G1242">
        <v>14329.49</v>
      </c>
      <c r="H1242">
        <v>5889.4</v>
      </c>
      <c r="I1242">
        <v>54.46</v>
      </c>
      <c r="J1242" s="22">
        <f>VLOOKUP(A1242,FII!$A$1:$D$3730,3,FALSE)</f>
        <v>409.58</v>
      </c>
      <c r="K1242" s="22">
        <f>VLOOKUP(A1242,FII!$A$1:$D$3730,4,FALSE)</f>
        <v>203.77</v>
      </c>
      <c r="L1242" s="22">
        <f>VLOOKUP(A1242,CRUDE!$A:$B,2,FALSE)</f>
        <v>111.15</v>
      </c>
      <c r="M1242" s="22">
        <f>VLOOKUP(A1242,NIFTY!$A:$H,8,FALSE)</f>
        <v>134.68</v>
      </c>
      <c r="N1242" s="22">
        <f>VLOOKUP($A1242,MIDCAP100!$A:$H,2,FALSE)</f>
        <v>7766</v>
      </c>
      <c r="O1242" s="22">
        <f>VLOOKUP($A1242,SMALLCAP100!$A:$H,2,FALSE)</f>
        <v>3338.55</v>
      </c>
    </row>
    <row r="1243" spans="1:15">
      <c r="A1243" s="21">
        <v>41341</v>
      </c>
      <c r="B1243">
        <v>5945.7</v>
      </c>
      <c r="C1243" s="22">
        <f>VLOOKUP(A1243,NIFTY!$A:$E,3,FALSE)</f>
        <v>5883.65</v>
      </c>
      <c r="D1243" s="22">
        <f>VLOOKUP($A1243,NIFTY!$A:$E,4,FALSE)</f>
        <v>5952.85</v>
      </c>
      <c r="E1243" s="22">
        <f>VLOOKUP($A1243,NIFTY!$A:$E,5,FALSE)</f>
        <v>5883</v>
      </c>
      <c r="F1243">
        <v>13.34</v>
      </c>
      <c r="G1243">
        <v>14397.07</v>
      </c>
      <c r="H1243">
        <v>5968.3</v>
      </c>
      <c r="I1243">
        <v>54.35</v>
      </c>
      <c r="J1243" s="22">
        <f>VLOOKUP(A1243,FII!$A$1:$D$3730,3,FALSE)</f>
        <v>568.96</v>
      </c>
      <c r="K1243" s="22">
        <f>VLOOKUP(A1243,FII!$A$1:$D$3730,4,FALSE)</f>
        <v>495.17</v>
      </c>
      <c r="L1243" s="22">
        <f>VLOOKUP(A1243,CRUDE!$A:$B,2,FALSE)</f>
        <v>110.85</v>
      </c>
      <c r="M1243" s="22">
        <f>VLOOKUP(A1243,NIFTY!$A:$H,8,FALSE)</f>
        <v>150.78</v>
      </c>
      <c r="N1243" s="22">
        <f>VLOOKUP($A1243,MIDCAP100!$A:$H,2,FALSE)</f>
        <v>7847</v>
      </c>
      <c r="O1243" s="22">
        <f>VLOOKUP($A1243,SMALLCAP100!$A:$H,2,FALSE)</f>
        <v>3371.35</v>
      </c>
    </row>
    <row r="1244" spans="1:15">
      <c r="A1244" s="21">
        <v>41344</v>
      </c>
      <c r="B1244">
        <v>5942.35</v>
      </c>
      <c r="C1244" s="22">
        <f>VLOOKUP(A1244,NIFTY!$A:$E,3,FALSE)</f>
        <v>5946.1</v>
      </c>
      <c r="D1244" s="22">
        <f>VLOOKUP($A1244,NIFTY!$A:$E,4,FALSE)</f>
        <v>5971.2</v>
      </c>
      <c r="E1244" s="22">
        <f>VLOOKUP($A1244,NIFTY!$A:$E,5,FALSE)</f>
        <v>5930.35</v>
      </c>
      <c r="F1244">
        <v>14.25</v>
      </c>
      <c r="G1244">
        <v>14447.29</v>
      </c>
      <c r="H1244">
        <v>5957.4</v>
      </c>
      <c r="I1244">
        <v>54.34</v>
      </c>
      <c r="J1244" s="22">
        <f>VLOOKUP(A1244,FII!$A$1:$D$3730,3,FALSE)</f>
        <v>-68.069999999999993</v>
      </c>
      <c r="K1244" s="22">
        <f>VLOOKUP(A1244,FII!$A$1:$D$3730,4,FALSE)</f>
        <v>380.88</v>
      </c>
      <c r="L1244" s="22">
        <f>VLOOKUP(A1244,CRUDE!$A:$B,2,FALSE)</f>
        <v>110.22</v>
      </c>
      <c r="M1244" s="22">
        <f>VLOOKUP(A1244,NIFTY!$A:$H,8,FALSE)</f>
        <v>125.39</v>
      </c>
      <c r="N1244" s="22">
        <f>VLOOKUP($A1244,MIDCAP100!$A:$H,2,FALSE)</f>
        <v>7855.75</v>
      </c>
      <c r="O1244" s="22">
        <f>VLOOKUP($A1244,SMALLCAP100!$A:$H,2,FALSE)</f>
        <v>3379.95</v>
      </c>
    </row>
    <row r="1245" spans="1:15">
      <c r="A1245" s="21">
        <v>41345</v>
      </c>
      <c r="B1245">
        <v>5914.1</v>
      </c>
      <c r="C1245" s="22">
        <f>VLOOKUP(A1245,NIFTY!$A:$E,3,FALSE)</f>
        <v>5944.6</v>
      </c>
      <c r="D1245" s="22">
        <f>VLOOKUP($A1245,NIFTY!$A:$E,4,FALSE)</f>
        <v>5952</v>
      </c>
      <c r="E1245" s="22">
        <f>VLOOKUP($A1245,NIFTY!$A:$E,5,FALSE)</f>
        <v>5893.65</v>
      </c>
      <c r="F1245">
        <v>15.13</v>
      </c>
      <c r="G1245">
        <v>14450.06</v>
      </c>
      <c r="H1245">
        <v>5937.25</v>
      </c>
      <c r="I1245">
        <v>54.15</v>
      </c>
      <c r="J1245" s="22">
        <f>VLOOKUP(A1245,FII!$A$1:$D$3730,3,FALSE)</f>
        <v>-517.55999999999995</v>
      </c>
      <c r="K1245" s="22">
        <f>VLOOKUP(A1245,FII!$A$1:$D$3730,4,FALSE)</f>
        <v>125.08</v>
      </c>
      <c r="L1245" s="22">
        <f>VLOOKUP(A1245,CRUDE!$A:$B,2,FALSE)</f>
        <v>109.65</v>
      </c>
      <c r="M1245" s="22">
        <f>VLOOKUP(A1245,NIFTY!$A:$H,8,FALSE)</f>
        <v>115.94</v>
      </c>
      <c r="N1245" s="22">
        <f>VLOOKUP($A1245,MIDCAP100!$A:$H,2,FALSE)</f>
        <v>7807.95</v>
      </c>
      <c r="O1245" s="22">
        <f>VLOOKUP($A1245,SMALLCAP100!$A:$H,2,FALSE)</f>
        <v>3361.45</v>
      </c>
    </row>
    <row r="1246" spans="1:15">
      <c r="A1246" s="21">
        <v>41346</v>
      </c>
      <c r="B1246">
        <v>5851.2</v>
      </c>
      <c r="C1246" s="22">
        <f>VLOOKUP(A1246,NIFTY!$A:$E,3,FALSE)</f>
        <v>5884.8</v>
      </c>
      <c r="D1246" s="22">
        <f>VLOOKUP($A1246,NIFTY!$A:$E,4,FALSE)</f>
        <v>5893.85</v>
      </c>
      <c r="E1246" s="22">
        <f>VLOOKUP($A1246,NIFTY!$A:$E,5,FALSE)</f>
        <v>5842.25</v>
      </c>
      <c r="F1246">
        <v>16.2</v>
      </c>
      <c r="G1246">
        <v>14455.28</v>
      </c>
      <c r="H1246">
        <v>5867.75</v>
      </c>
      <c r="I1246">
        <v>54.37</v>
      </c>
      <c r="J1246" s="22">
        <f>VLOOKUP(A1246,FII!$A$1:$D$3730,3,FALSE)</f>
        <v>-223.24</v>
      </c>
      <c r="K1246" s="22">
        <f>VLOOKUP(A1246,FII!$A$1:$D$3730,4,FALSE)</f>
        <v>41.94</v>
      </c>
      <c r="L1246" s="22">
        <f>VLOOKUP(A1246,CRUDE!$A:$B,2,FALSE)</f>
        <v>108.52</v>
      </c>
      <c r="M1246" s="22">
        <f>VLOOKUP(A1246,NIFTY!$A:$H,8,FALSE)</f>
        <v>116.71</v>
      </c>
      <c r="N1246" s="22">
        <f>VLOOKUP($A1246,MIDCAP100!$A:$H,2,FALSE)</f>
        <v>7728.1</v>
      </c>
      <c r="O1246" s="22">
        <f>VLOOKUP($A1246,SMALLCAP100!$A:$H,2,FALSE)</f>
        <v>3317.3</v>
      </c>
    </row>
    <row r="1247" spans="1:15">
      <c r="A1247" s="21">
        <v>41347</v>
      </c>
      <c r="B1247">
        <v>5908.95</v>
      </c>
      <c r="C1247" s="22">
        <f>VLOOKUP(A1247,NIFTY!$A:$E,3,FALSE)</f>
        <v>5845.95</v>
      </c>
      <c r="D1247" s="22">
        <f>VLOOKUP($A1247,NIFTY!$A:$E,4,FALSE)</f>
        <v>5920.15</v>
      </c>
      <c r="E1247" s="22">
        <f>VLOOKUP($A1247,NIFTY!$A:$E,5,FALSE)</f>
        <v>5791.75</v>
      </c>
      <c r="F1247">
        <v>14.66</v>
      </c>
      <c r="G1247">
        <v>14539.14</v>
      </c>
      <c r="H1247">
        <v>5939.75</v>
      </c>
      <c r="I1247">
        <v>54.185000000000002</v>
      </c>
      <c r="J1247" s="22">
        <f>VLOOKUP(A1247,FII!$A$1:$D$3730,3,FALSE)</f>
        <v>45.42</v>
      </c>
      <c r="K1247" s="22">
        <f>VLOOKUP(A1247,FII!$A$1:$D$3730,4,FALSE)</f>
        <v>-269.74</v>
      </c>
      <c r="L1247" s="22">
        <f>VLOOKUP(A1247,CRUDE!$A:$B,2,FALSE)</f>
        <v>109.42</v>
      </c>
      <c r="M1247" s="22">
        <f>VLOOKUP(A1247,NIFTY!$A:$H,8,FALSE)</f>
        <v>149.01</v>
      </c>
      <c r="N1247" s="22">
        <f>VLOOKUP($A1247,MIDCAP100!$A:$H,2,FALSE)</f>
        <v>7789.1</v>
      </c>
      <c r="O1247" s="22">
        <f>VLOOKUP($A1247,SMALLCAP100!$A:$H,2,FALSE)</f>
        <v>3321.35</v>
      </c>
    </row>
    <row r="1248" spans="1:15">
      <c r="A1248" s="21">
        <v>41348</v>
      </c>
      <c r="B1248">
        <v>5872.6</v>
      </c>
      <c r="C1248" s="22">
        <f>VLOOKUP(A1248,NIFTY!$A:$E,3,FALSE)</f>
        <v>5914.9</v>
      </c>
      <c r="D1248" s="22">
        <f>VLOOKUP($A1248,NIFTY!$A:$E,4,FALSE)</f>
        <v>5945.65</v>
      </c>
      <c r="E1248" s="22">
        <f>VLOOKUP($A1248,NIFTY!$A:$E,5,FALSE)</f>
        <v>5861</v>
      </c>
      <c r="F1248">
        <v>15.16</v>
      </c>
      <c r="G1248">
        <v>14514.11</v>
      </c>
      <c r="H1248">
        <v>5897.1</v>
      </c>
      <c r="I1248">
        <v>54.03</v>
      </c>
      <c r="J1248" s="22">
        <f>VLOOKUP(A1248,FII!$A$1:$D$3730,3,FALSE)</f>
        <v>298.38</v>
      </c>
      <c r="K1248" s="22">
        <f>VLOOKUP(A1248,FII!$A$1:$D$3730,4,FALSE)</f>
        <v>-535.78</v>
      </c>
      <c r="L1248" s="22">
        <f>VLOOKUP(A1248,CRUDE!$A:$B,2,FALSE)</f>
        <v>109.82</v>
      </c>
      <c r="M1248" s="22">
        <f>VLOOKUP(A1248,NIFTY!$A:$H,8,FALSE)</f>
        <v>152.16</v>
      </c>
      <c r="N1248" s="22">
        <f>VLOOKUP($A1248,MIDCAP100!$A:$H,2,FALSE)</f>
        <v>7725.7</v>
      </c>
      <c r="O1248" s="22">
        <f>VLOOKUP($A1248,SMALLCAP100!$A:$H,2,FALSE)</f>
        <v>3302.6</v>
      </c>
    </row>
    <row r="1249" spans="1:15">
      <c r="A1249" s="21">
        <v>41351</v>
      </c>
      <c r="B1249">
        <v>5835.25</v>
      </c>
      <c r="C1249" s="22">
        <f>VLOOKUP(A1249,NIFTY!$A:$E,3,FALSE)</f>
        <v>5816.75</v>
      </c>
      <c r="D1249" s="22">
        <f>VLOOKUP($A1249,NIFTY!$A:$E,4,FALSE)</f>
        <v>5850.2</v>
      </c>
      <c r="E1249" s="22">
        <f>VLOOKUP($A1249,NIFTY!$A:$E,5,FALSE)</f>
        <v>5814.35</v>
      </c>
      <c r="F1249">
        <v>15.85</v>
      </c>
      <c r="G1249">
        <v>14452.06</v>
      </c>
      <c r="H1249">
        <v>5851.4</v>
      </c>
      <c r="I1249">
        <v>54.08</v>
      </c>
      <c r="J1249" s="22">
        <f>VLOOKUP(A1249,FII!$A$1:$D$3730,3,FALSE)</f>
        <v>-699.3</v>
      </c>
      <c r="K1249" s="22">
        <f>VLOOKUP(A1249,FII!$A$1:$D$3730,4,FALSE)</f>
        <v>-20.71</v>
      </c>
      <c r="L1249" s="22">
        <f>VLOOKUP(A1249,CRUDE!$A:$B,2,FALSE)</f>
        <v>109.51</v>
      </c>
      <c r="M1249" s="22">
        <f>VLOOKUP(A1249,NIFTY!$A:$H,8,FALSE)</f>
        <v>102.66</v>
      </c>
      <c r="N1249" s="22">
        <f>VLOOKUP($A1249,MIDCAP100!$A:$H,2,FALSE)</f>
        <v>7700.8</v>
      </c>
      <c r="O1249" s="22">
        <f>VLOOKUP($A1249,SMALLCAP100!$A:$H,2,FALSE)</f>
        <v>3279.3</v>
      </c>
    </row>
    <row r="1250" spans="1:15">
      <c r="A1250" s="21">
        <v>41352</v>
      </c>
      <c r="B1250">
        <v>5745.95</v>
      </c>
      <c r="C1250" s="22">
        <f>VLOOKUP(A1250,NIFTY!$A:$E,3,FALSE)</f>
        <v>5859.5</v>
      </c>
      <c r="D1250" s="22">
        <f>VLOOKUP($A1250,NIFTY!$A:$E,4,FALSE)</f>
        <v>5863.6</v>
      </c>
      <c r="E1250" s="22">
        <f>VLOOKUP($A1250,NIFTY!$A:$E,5,FALSE)</f>
        <v>5724.3</v>
      </c>
      <c r="F1250">
        <v>16.71</v>
      </c>
      <c r="G1250">
        <v>14455.82</v>
      </c>
      <c r="H1250">
        <v>5751.9</v>
      </c>
      <c r="I1250">
        <v>54.5</v>
      </c>
      <c r="J1250" s="22">
        <f>VLOOKUP(A1250,FII!$A$1:$D$3730,3,FALSE)</f>
        <v>-805.54</v>
      </c>
      <c r="K1250" s="22">
        <f>VLOOKUP(A1250,FII!$A$1:$D$3730,4,FALSE)</f>
        <v>-27.37</v>
      </c>
      <c r="L1250" s="22">
        <f>VLOOKUP(A1250,CRUDE!$A:$B,2,FALSE)</f>
        <v>107.45</v>
      </c>
      <c r="M1250" s="22">
        <f>VLOOKUP(A1250,NIFTY!$A:$H,8,FALSE)</f>
        <v>182.31</v>
      </c>
      <c r="N1250" s="22">
        <f>VLOOKUP($A1250,MIDCAP100!$A:$H,2,FALSE)</f>
        <v>7584.55</v>
      </c>
      <c r="O1250" s="22">
        <f>VLOOKUP($A1250,SMALLCAP100!$A:$H,2,FALSE)</f>
        <v>3225.15</v>
      </c>
    </row>
    <row r="1251" spans="1:15">
      <c r="A1251" s="21">
        <v>41353</v>
      </c>
      <c r="B1251">
        <v>5694.4</v>
      </c>
      <c r="C1251" s="22">
        <f>VLOOKUP(A1251,NIFTY!$A:$E,3,FALSE)</f>
        <v>5740.55</v>
      </c>
      <c r="D1251" s="22">
        <f>VLOOKUP($A1251,NIFTY!$A:$E,4,FALSE)</f>
        <v>5745.3</v>
      </c>
      <c r="E1251" s="22">
        <f>VLOOKUP($A1251,NIFTY!$A:$E,5,FALSE)</f>
        <v>5682.3</v>
      </c>
      <c r="F1251">
        <v>16.66</v>
      </c>
      <c r="G1251">
        <v>14511.73</v>
      </c>
      <c r="H1251">
        <v>5715.5</v>
      </c>
      <c r="I1251">
        <v>54.33</v>
      </c>
      <c r="J1251" s="22">
        <f>VLOOKUP(A1251,FII!$A$1:$D$3730,3,FALSE)</f>
        <v>-362.44</v>
      </c>
      <c r="K1251" s="22">
        <f>VLOOKUP(A1251,FII!$A$1:$D$3730,4,FALSE)</f>
        <v>-34.32</v>
      </c>
      <c r="L1251" s="22">
        <f>VLOOKUP(A1251,CRUDE!$A:$B,2,FALSE)</f>
        <v>108.72</v>
      </c>
      <c r="M1251" s="22">
        <f>VLOOKUP(A1251,NIFTY!$A:$H,8,FALSE)</f>
        <v>187.62</v>
      </c>
      <c r="N1251" s="22">
        <f>VLOOKUP($A1251,MIDCAP100!$A:$H,2,FALSE)</f>
        <v>7427.05</v>
      </c>
      <c r="O1251" s="22">
        <f>VLOOKUP($A1251,SMALLCAP100!$A:$H,2,FALSE)</f>
        <v>3152.5</v>
      </c>
    </row>
    <row r="1252" spans="1:15">
      <c r="A1252" s="21">
        <v>41354</v>
      </c>
      <c r="B1252">
        <v>5658.75</v>
      </c>
      <c r="C1252" s="22">
        <f>VLOOKUP(A1252,NIFTY!$A:$E,3,FALSE)</f>
        <v>5705.9</v>
      </c>
      <c r="D1252" s="22">
        <f>VLOOKUP($A1252,NIFTY!$A:$E,4,FALSE)</f>
        <v>5757.75</v>
      </c>
      <c r="E1252" s="22">
        <f>VLOOKUP($A1252,NIFTY!$A:$E,5,FALSE)</f>
        <v>5647.95</v>
      </c>
      <c r="F1252">
        <v>16.510000000000002</v>
      </c>
      <c r="G1252">
        <v>14421.49</v>
      </c>
      <c r="H1252">
        <v>5664.45</v>
      </c>
      <c r="I1252">
        <v>54.45</v>
      </c>
      <c r="J1252" s="22">
        <f>VLOOKUP(A1252,FII!$A$1:$D$3730,3,FALSE)</f>
        <v>-129.55000000000001</v>
      </c>
      <c r="K1252" s="22">
        <f>VLOOKUP(A1252,FII!$A$1:$D$3730,4,FALSE)</f>
        <v>525.04</v>
      </c>
      <c r="L1252" s="22">
        <f>VLOOKUP(A1252,CRUDE!$A:$B,2,FALSE)</f>
        <v>107.47</v>
      </c>
      <c r="M1252" s="22">
        <f>VLOOKUP(A1252,NIFTY!$A:$H,8,FALSE)</f>
        <v>179.18</v>
      </c>
      <c r="N1252" s="22">
        <f>VLOOKUP($A1252,MIDCAP100!$A:$H,2,FALSE)</f>
        <v>7336.5</v>
      </c>
      <c r="O1252" s="22">
        <f>VLOOKUP($A1252,SMALLCAP100!$A:$H,2,FALSE)</f>
        <v>3107.65</v>
      </c>
    </row>
    <row r="1253" spans="1:15">
      <c r="A1253" s="21">
        <v>41355</v>
      </c>
      <c r="B1253">
        <v>5651.35</v>
      </c>
      <c r="C1253" s="22">
        <f>VLOOKUP(A1253,NIFTY!$A:$E,3,FALSE)</f>
        <v>5659.8</v>
      </c>
      <c r="D1253" s="22">
        <f>VLOOKUP($A1253,NIFTY!$A:$E,4,FALSE)</f>
        <v>5691.45</v>
      </c>
      <c r="E1253" s="22">
        <f>VLOOKUP($A1253,NIFTY!$A:$E,5,FALSE)</f>
        <v>5631.8</v>
      </c>
      <c r="F1253">
        <v>15.54</v>
      </c>
      <c r="G1253">
        <v>14512.03</v>
      </c>
      <c r="H1253">
        <v>5668.4</v>
      </c>
      <c r="I1253">
        <v>54.35</v>
      </c>
      <c r="J1253" s="22">
        <f>VLOOKUP(A1253,FII!$A$1:$D$3730,3,FALSE)</f>
        <v>-316.19</v>
      </c>
      <c r="K1253" s="22">
        <f>VLOOKUP(A1253,FII!$A$1:$D$3730,4,FALSE)</f>
        <v>149.74</v>
      </c>
      <c r="L1253" s="22">
        <f>VLOOKUP(A1253,CRUDE!$A:$B,2,FALSE)</f>
        <v>107.66</v>
      </c>
      <c r="M1253" s="22">
        <f>VLOOKUP(A1253,NIFTY!$A:$H,8,FALSE)</f>
        <v>165.29</v>
      </c>
      <c r="N1253" s="22">
        <f>VLOOKUP($A1253,MIDCAP100!$A:$H,2,FALSE)</f>
        <v>7317.25</v>
      </c>
      <c r="O1253" s="22">
        <f>VLOOKUP($A1253,SMALLCAP100!$A:$H,2,FALSE)</f>
        <v>3089.55</v>
      </c>
    </row>
    <row r="1254" spans="1:15">
      <c r="A1254" s="21">
        <v>41358</v>
      </c>
      <c r="B1254">
        <v>5633.85</v>
      </c>
      <c r="C1254" s="22">
        <f>VLOOKUP(A1254,NIFTY!$A:$E,3,FALSE)</f>
        <v>5707.3</v>
      </c>
      <c r="D1254" s="22">
        <f>VLOOKUP($A1254,NIFTY!$A:$E,4,FALSE)</f>
        <v>5718.4</v>
      </c>
      <c r="E1254" s="22">
        <f>VLOOKUP($A1254,NIFTY!$A:$E,5,FALSE)</f>
        <v>5624.4</v>
      </c>
      <c r="F1254">
        <v>16.36</v>
      </c>
      <c r="G1254">
        <v>14447.75</v>
      </c>
      <c r="H1254">
        <v>5645.05</v>
      </c>
      <c r="I1254">
        <v>54.3</v>
      </c>
      <c r="J1254" s="22">
        <f>VLOOKUP(A1254,FII!$A$1:$D$3730,3,FALSE)</f>
        <v>198.01</v>
      </c>
      <c r="K1254" s="22">
        <f>VLOOKUP(A1254,FII!$A$1:$D$3730,4,FALSE)</f>
        <v>-2.3199999999999998</v>
      </c>
      <c r="L1254" s="22">
        <f>VLOOKUP(A1254,CRUDE!$A:$B,2,FALSE)</f>
        <v>108.17</v>
      </c>
      <c r="M1254" s="22">
        <f>VLOOKUP(A1254,NIFTY!$A:$H,8,FALSE)</f>
        <v>150.38999999999999</v>
      </c>
      <c r="N1254" s="22">
        <f>VLOOKUP($A1254,MIDCAP100!$A:$H,2,FALSE)</f>
        <v>7304.2</v>
      </c>
      <c r="O1254" s="22">
        <f>VLOOKUP($A1254,SMALLCAP100!$A:$H,2,FALSE)</f>
        <v>3088.45</v>
      </c>
    </row>
    <row r="1255" spans="1:15">
      <c r="A1255" s="21">
        <v>41359</v>
      </c>
      <c r="B1255">
        <v>5641.6</v>
      </c>
      <c r="C1255" s="22">
        <f>VLOOKUP(A1255,NIFTY!$A:$E,3,FALSE)</f>
        <v>5613.75</v>
      </c>
      <c r="D1255" s="22">
        <f>VLOOKUP($A1255,NIFTY!$A:$E,4,FALSE)</f>
        <v>5655.3</v>
      </c>
      <c r="E1255" s="22">
        <f>VLOOKUP($A1255,NIFTY!$A:$E,5,FALSE)</f>
        <v>5612.05</v>
      </c>
      <c r="F1255">
        <v>15.8</v>
      </c>
      <c r="G1255">
        <v>14559.65</v>
      </c>
      <c r="H1255">
        <v>5640.35</v>
      </c>
      <c r="I1255">
        <v>54.48</v>
      </c>
      <c r="J1255" s="22">
        <f>VLOOKUP(A1255,FII!$A$1:$D$3730,3,FALSE)</f>
        <v>-385.09</v>
      </c>
      <c r="K1255" s="22">
        <f>VLOOKUP(A1255,FII!$A$1:$D$3730,4,FALSE)</f>
        <v>236.4</v>
      </c>
      <c r="L1255" s="22">
        <f>VLOOKUP(A1255,CRUDE!$A:$B,2,FALSE)</f>
        <v>109.36</v>
      </c>
      <c r="M1255" s="22">
        <f>VLOOKUP(A1255,NIFTY!$A:$H,8,FALSE)</f>
        <v>126.5</v>
      </c>
      <c r="N1255" s="22">
        <f>VLOOKUP($A1255,MIDCAP100!$A:$H,2,FALSE)</f>
        <v>7291.05</v>
      </c>
      <c r="O1255" s="22">
        <f>VLOOKUP($A1255,SMALLCAP100!$A:$H,2,FALSE)</f>
        <v>3085.9</v>
      </c>
    </row>
    <row r="1256" spans="1:15">
      <c r="A1256" s="21">
        <v>41361</v>
      </c>
      <c r="B1256">
        <v>5682.55</v>
      </c>
      <c r="C1256" s="22">
        <f>VLOOKUP(A1256,NIFTY!$A:$E,3,FALSE)</f>
        <v>5647.75</v>
      </c>
      <c r="D1256" s="22">
        <f>VLOOKUP($A1256,NIFTY!$A:$E,4,FALSE)</f>
        <v>5692.95</v>
      </c>
      <c r="E1256" s="22">
        <f>VLOOKUP($A1256,NIFTY!$A:$E,5,FALSE)</f>
        <v>5604.85</v>
      </c>
      <c r="F1256">
        <v>15.22</v>
      </c>
      <c r="G1256">
        <v>14578.54</v>
      </c>
      <c r="H1256">
        <v>5682.55</v>
      </c>
      <c r="I1256">
        <v>54.284999999999997</v>
      </c>
      <c r="J1256" s="22">
        <f>VLOOKUP(A1256,FII!$A$1:$D$3730,3,FALSE)</f>
        <v>-417.56</v>
      </c>
      <c r="K1256" s="22">
        <f>VLOOKUP(A1256,FII!$A$1:$D$3730,4,FALSE)</f>
        <v>84.87</v>
      </c>
      <c r="L1256" s="22">
        <f>VLOOKUP(A1256,CRUDE!$A:$B,2,FALSE)</f>
        <v>110.02</v>
      </c>
      <c r="M1256" s="22">
        <f>VLOOKUP(A1256,NIFTY!$A:$H,8,FALSE)</f>
        <v>209.66</v>
      </c>
      <c r="N1256" s="22">
        <f>VLOOKUP($A1256,MIDCAP100!$A:$H,2,FALSE)</f>
        <v>7401.6</v>
      </c>
      <c r="O1256" s="22">
        <f>VLOOKUP($A1256,SMALLCAP100!$A:$H,2,FALSE)</f>
        <v>3133.65</v>
      </c>
    </row>
    <row r="1257" spans="1:15">
      <c r="A1257" s="21">
        <v>41365</v>
      </c>
      <c r="B1257">
        <v>5704.4</v>
      </c>
      <c r="C1257" s="22">
        <f>VLOOKUP(A1257,NIFTY!$A:$E,3,FALSE)</f>
        <v>5697.35</v>
      </c>
      <c r="D1257" s="22">
        <f>VLOOKUP($A1257,NIFTY!$A:$E,4,FALSE)</f>
        <v>5720.95</v>
      </c>
      <c r="E1257" s="22">
        <f>VLOOKUP($A1257,NIFTY!$A:$E,5,FALSE)</f>
        <v>5675.9</v>
      </c>
      <c r="F1257">
        <v>14.85</v>
      </c>
      <c r="G1257">
        <v>14572.85</v>
      </c>
      <c r="H1257">
        <v>5726.55</v>
      </c>
      <c r="I1257">
        <v>54.17</v>
      </c>
      <c r="J1257" s="22" t="e">
        <f>VLOOKUP(A1257,FII!$A$1:$D$3730,3,FALSE)</f>
        <v>#N/A</v>
      </c>
      <c r="K1257" s="22" t="e">
        <f>VLOOKUP(A1257,FII!$A$1:$D$3730,4,FALSE)</f>
        <v>#N/A</v>
      </c>
      <c r="L1257" s="22">
        <f>VLOOKUP(A1257,CRUDE!$A:$B,2,FALSE)</f>
        <v>111.08</v>
      </c>
      <c r="M1257" s="22">
        <f>VLOOKUP(A1257,NIFTY!$A:$H,8,FALSE)</f>
        <v>97.78</v>
      </c>
      <c r="N1257" s="22">
        <f>VLOOKUP($A1257,MIDCAP100!$A:$H,2,FALSE)</f>
        <v>7486.85</v>
      </c>
      <c r="O1257" s="22">
        <f>VLOOKUP($A1257,SMALLCAP100!$A:$H,2,FALSE)</f>
        <v>3203.45</v>
      </c>
    </row>
    <row r="1258" spans="1:15">
      <c r="A1258" s="21">
        <v>41366</v>
      </c>
      <c r="B1258">
        <v>5748.1</v>
      </c>
      <c r="C1258" s="22">
        <f>VLOOKUP(A1258,NIFTY!$A:$E,3,FALSE)</f>
        <v>5701.7</v>
      </c>
      <c r="D1258" s="22">
        <f>VLOOKUP($A1258,NIFTY!$A:$E,4,FALSE)</f>
        <v>5754.6</v>
      </c>
      <c r="E1258" s="22">
        <f>VLOOKUP($A1258,NIFTY!$A:$E,5,FALSE)</f>
        <v>5687.15</v>
      </c>
      <c r="F1258">
        <v>14.1</v>
      </c>
      <c r="G1258">
        <v>14662.01</v>
      </c>
      <c r="H1258">
        <v>5766.6</v>
      </c>
      <c r="I1258">
        <v>54.43</v>
      </c>
      <c r="J1258" s="22">
        <f>VLOOKUP(A1258,FII!$A$1:$D$3730,3,FALSE)</f>
        <v>137.94</v>
      </c>
      <c r="K1258" s="22">
        <f>VLOOKUP(A1258,FII!$A$1:$D$3730,4,FALSE)</f>
        <v>108.34</v>
      </c>
      <c r="L1258" s="22">
        <f>VLOOKUP(A1258,CRUDE!$A:$B,2,FALSE)</f>
        <v>110.69</v>
      </c>
      <c r="M1258" s="22">
        <f>VLOOKUP(A1258,NIFTY!$A:$H,8,FALSE)</f>
        <v>106.42</v>
      </c>
      <c r="N1258" s="22">
        <f>VLOOKUP($A1258,MIDCAP100!$A:$H,2,FALSE)</f>
        <v>7604.4</v>
      </c>
      <c r="O1258" s="22">
        <f>VLOOKUP($A1258,SMALLCAP100!$A:$H,2,FALSE)</f>
        <v>3271.6</v>
      </c>
    </row>
    <row r="1259" spans="1:15">
      <c r="A1259" s="21">
        <v>41367</v>
      </c>
      <c r="B1259">
        <v>5672.9</v>
      </c>
      <c r="C1259" s="22">
        <f>VLOOKUP(A1259,NIFTY!$A:$E,3,FALSE)</f>
        <v>5740.2</v>
      </c>
      <c r="D1259" s="22">
        <f>VLOOKUP($A1259,NIFTY!$A:$E,4,FALSE)</f>
        <v>5744.95</v>
      </c>
      <c r="E1259" s="22">
        <f>VLOOKUP($A1259,NIFTY!$A:$E,5,FALSE)</f>
        <v>5650.1</v>
      </c>
      <c r="F1259">
        <v>14.87</v>
      </c>
      <c r="G1259">
        <v>14550.35</v>
      </c>
      <c r="H1259">
        <v>5688.1</v>
      </c>
      <c r="I1259">
        <v>54.53</v>
      </c>
      <c r="J1259" s="22">
        <f>VLOOKUP(A1259,FII!$A$1:$D$3730,3,FALSE)</f>
        <v>-722.15</v>
      </c>
      <c r="K1259" s="22">
        <f>VLOOKUP(A1259,FII!$A$1:$D$3730,4,FALSE)</f>
        <v>501.7</v>
      </c>
      <c r="L1259" s="22">
        <f>VLOOKUP(A1259,CRUDE!$A:$B,2,FALSE)</f>
        <v>107.11</v>
      </c>
      <c r="M1259" s="22">
        <f>VLOOKUP(A1259,NIFTY!$A:$H,8,FALSE)</f>
        <v>140.71</v>
      </c>
      <c r="N1259" s="22">
        <f>VLOOKUP($A1259,MIDCAP100!$A:$H,2,FALSE)</f>
        <v>7546.35</v>
      </c>
      <c r="O1259" s="22">
        <f>VLOOKUP($A1259,SMALLCAP100!$A:$H,2,FALSE)</f>
        <v>3240.5</v>
      </c>
    </row>
    <row r="1260" spans="1:15">
      <c r="A1260" s="21">
        <v>41368</v>
      </c>
      <c r="B1260">
        <v>5574.75</v>
      </c>
      <c r="C1260" s="22">
        <f>VLOOKUP(A1260,NIFTY!$A:$E,3,FALSE)</f>
        <v>5640.65</v>
      </c>
      <c r="D1260" s="22">
        <f>VLOOKUP($A1260,NIFTY!$A:$E,4,FALSE)</f>
        <v>5644.45</v>
      </c>
      <c r="E1260" s="22">
        <f>VLOOKUP($A1260,NIFTY!$A:$E,5,FALSE)</f>
        <v>5565.65</v>
      </c>
      <c r="F1260">
        <v>15.85</v>
      </c>
      <c r="G1260">
        <v>14606.11</v>
      </c>
      <c r="H1260">
        <v>5593.2</v>
      </c>
      <c r="I1260">
        <v>54.89</v>
      </c>
      <c r="J1260" s="22">
        <f>VLOOKUP(A1260,FII!$A$1:$D$3730,3,FALSE)</f>
        <v>-985.12</v>
      </c>
      <c r="K1260" s="22">
        <f>VLOOKUP(A1260,FII!$A$1:$D$3730,4,FALSE)</f>
        <v>221.52</v>
      </c>
      <c r="L1260" s="22">
        <f>VLOOKUP(A1260,CRUDE!$A:$B,2,FALSE)</f>
        <v>106.34</v>
      </c>
      <c r="M1260" s="22">
        <f>VLOOKUP(A1260,NIFTY!$A:$H,8,FALSE)</f>
        <v>134.59</v>
      </c>
      <c r="N1260" s="22">
        <f>VLOOKUP($A1260,MIDCAP100!$A:$H,2,FALSE)</f>
        <v>7402.7</v>
      </c>
      <c r="O1260" s="22">
        <f>VLOOKUP($A1260,SMALLCAP100!$A:$H,2,FALSE)</f>
        <v>3172.9</v>
      </c>
    </row>
    <row r="1261" spans="1:15">
      <c r="A1261" s="21">
        <v>41369</v>
      </c>
      <c r="B1261">
        <v>5553.25</v>
      </c>
      <c r="C1261" s="22">
        <f>VLOOKUP(A1261,NIFTY!$A:$E,3,FALSE)</f>
        <v>5568.1</v>
      </c>
      <c r="D1261" s="22">
        <f>VLOOKUP($A1261,NIFTY!$A:$E,4,FALSE)</f>
        <v>5577.3</v>
      </c>
      <c r="E1261" s="22">
        <f>VLOOKUP($A1261,NIFTY!$A:$E,5,FALSE)</f>
        <v>5534.7</v>
      </c>
      <c r="F1261">
        <v>16.16</v>
      </c>
      <c r="G1261">
        <v>14565.25</v>
      </c>
      <c r="H1261">
        <v>5572.05</v>
      </c>
      <c r="I1261">
        <v>54.81</v>
      </c>
      <c r="J1261" s="22">
        <f>VLOOKUP(A1261,FII!$A$1:$D$3730,3,FALSE)</f>
        <v>-1106.02</v>
      </c>
      <c r="K1261" s="22">
        <f>VLOOKUP(A1261,FII!$A$1:$D$3730,4,FALSE)</f>
        <v>119.85</v>
      </c>
      <c r="L1261" s="22">
        <f>VLOOKUP(A1261,CRUDE!$A:$B,2,FALSE)</f>
        <v>104.12</v>
      </c>
      <c r="M1261" s="22">
        <f>VLOOKUP(A1261,NIFTY!$A:$H,8,FALSE)</f>
        <v>137.46</v>
      </c>
      <c r="N1261" s="22">
        <f>VLOOKUP($A1261,MIDCAP100!$A:$H,2,FALSE)</f>
        <v>7422.75</v>
      </c>
      <c r="O1261" s="22">
        <f>VLOOKUP($A1261,SMALLCAP100!$A:$H,2,FALSE)</f>
        <v>3176.65</v>
      </c>
    </row>
    <row r="1262" spans="1:15">
      <c r="A1262" s="21">
        <v>41372</v>
      </c>
      <c r="B1262">
        <v>5542.95</v>
      </c>
      <c r="C1262" s="22">
        <f>VLOOKUP(A1262,NIFTY!$A:$E,3,FALSE)</f>
        <v>5550.5</v>
      </c>
      <c r="D1262" s="22">
        <f>VLOOKUP($A1262,NIFTY!$A:$E,4,FALSE)</f>
        <v>5569.2</v>
      </c>
      <c r="E1262" s="22">
        <f>VLOOKUP($A1262,NIFTY!$A:$E,5,FALSE)</f>
        <v>5537.05</v>
      </c>
      <c r="F1262">
        <v>16.77</v>
      </c>
      <c r="G1262">
        <v>14613.48</v>
      </c>
      <c r="H1262">
        <v>5559</v>
      </c>
      <c r="I1262">
        <v>54.61</v>
      </c>
      <c r="J1262" s="22">
        <f>VLOOKUP(A1262,FII!$A$1:$D$3730,3,FALSE)</f>
        <v>-324.92</v>
      </c>
      <c r="K1262" s="22">
        <f>VLOOKUP(A1262,FII!$A$1:$D$3730,4,FALSE)</f>
        <v>82.24</v>
      </c>
      <c r="L1262" s="22">
        <f>VLOOKUP(A1262,CRUDE!$A:$B,2,FALSE)</f>
        <v>104.66</v>
      </c>
      <c r="M1262" s="22">
        <f>VLOOKUP(A1262,NIFTY!$A:$H,8,FALSE)</f>
        <v>97.02</v>
      </c>
      <c r="N1262" s="22">
        <f>VLOOKUP($A1262,MIDCAP100!$A:$H,2,FALSE)</f>
        <v>7429.6</v>
      </c>
      <c r="O1262" s="22">
        <f>VLOOKUP($A1262,SMALLCAP100!$A:$H,2,FALSE)</f>
        <v>3159.3</v>
      </c>
    </row>
    <row r="1263" spans="1:15">
      <c r="A1263" s="21">
        <v>41373</v>
      </c>
      <c r="B1263">
        <v>5495.1</v>
      </c>
      <c r="C1263" s="22">
        <f>VLOOKUP(A1263,NIFTY!$A:$E,3,FALSE)</f>
        <v>5568.75</v>
      </c>
      <c r="D1263" s="22">
        <f>VLOOKUP($A1263,NIFTY!$A:$E,4,FALSE)</f>
        <v>5603.05</v>
      </c>
      <c r="E1263" s="22">
        <f>VLOOKUP($A1263,NIFTY!$A:$E,5,FALSE)</f>
        <v>5487</v>
      </c>
      <c r="F1263">
        <v>16.82</v>
      </c>
      <c r="G1263">
        <v>14673.46</v>
      </c>
      <c r="H1263">
        <v>5500.85</v>
      </c>
      <c r="I1263">
        <v>54.48</v>
      </c>
      <c r="J1263" s="22">
        <f>VLOOKUP(A1263,FII!$A$1:$D$3730,3,FALSE)</f>
        <v>-14.84</v>
      </c>
      <c r="K1263" s="22">
        <f>VLOOKUP(A1263,FII!$A$1:$D$3730,4,FALSE)</f>
        <v>715.67</v>
      </c>
      <c r="L1263" s="22">
        <f>VLOOKUP(A1263,CRUDE!$A:$B,2,FALSE)</f>
        <v>106.23</v>
      </c>
      <c r="M1263" s="22">
        <f>VLOOKUP(A1263,NIFTY!$A:$H,8,FALSE)</f>
        <v>138.18</v>
      </c>
      <c r="N1263" s="22">
        <f>VLOOKUP($A1263,MIDCAP100!$A:$H,2,FALSE)</f>
        <v>7370.65</v>
      </c>
      <c r="O1263" s="22">
        <f>VLOOKUP($A1263,SMALLCAP100!$A:$H,2,FALSE)</f>
        <v>3116.7</v>
      </c>
    </row>
    <row r="1264" spans="1:15">
      <c r="A1264" s="21">
        <v>41374</v>
      </c>
      <c r="B1264">
        <v>5558.7</v>
      </c>
      <c r="C1264" s="22">
        <f>VLOOKUP(A1264,NIFTY!$A:$E,3,FALSE)</f>
        <v>5536.25</v>
      </c>
      <c r="D1264" s="22">
        <f>VLOOKUP($A1264,NIFTY!$A:$E,4,FALSE)</f>
        <v>5569.25</v>
      </c>
      <c r="E1264" s="22">
        <f>VLOOKUP($A1264,NIFTY!$A:$E,5,FALSE)</f>
        <v>5477.2</v>
      </c>
      <c r="F1264">
        <v>16.489999999999998</v>
      </c>
      <c r="G1264">
        <v>14802.24</v>
      </c>
      <c r="H1264">
        <v>5563.85</v>
      </c>
      <c r="I1264">
        <v>54.42</v>
      </c>
      <c r="J1264" s="22">
        <f>VLOOKUP(A1264,FII!$A$1:$D$3730,3,FALSE)</f>
        <v>267.51</v>
      </c>
      <c r="K1264" s="22">
        <f>VLOOKUP(A1264,FII!$A$1:$D$3730,4,FALSE)</f>
        <v>940.03</v>
      </c>
      <c r="L1264" s="22">
        <f>VLOOKUP(A1264,CRUDE!$A:$B,2,FALSE)</f>
        <v>105.79</v>
      </c>
      <c r="M1264" s="22">
        <f>VLOOKUP(A1264,NIFTY!$A:$H,8,FALSE)</f>
        <v>128.56</v>
      </c>
      <c r="N1264" s="22">
        <f>VLOOKUP($A1264,MIDCAP100!$A:$H,2,FALSE)</f>
        <v>7434.8</v>
      </c>
      <c r="O1264" s="22">
        <f>VLOOKUP($A1264,SMALLCAP100!$A:$H,2,FALSE)</f>
        <v>3138.25</v>
      </c>
    </row>
    <row r="1265" spans="1:15">
      <c r="A1265" s="21">
        <v>41375</v>
      </c>
      <c r="B1265">
        <v>5594</v>
      </c>
      <c r="C1265" s="22">
        <f>VLOOKUP(A1265,NIFTY!$A:$E,3,FALSE)</f>
        <v>5601.65</v>
      </c>
      <c r="D1265" s="22">
        <f>VLOOKUP($A1265,NIFTY!$A:$E,4,FALSE)</f>
        <v>5610.65</v>
      </c>
      <c r="E1265" s="22">
        <f>VLOOKUP($A1265,NIFTY!$A:$E,5,FALSE)</f>
        <v>5542.85</v>
      </c>
      <c r="F1265">
        <v>16.97</v>
      </c>
      <c r="G1265">
        <v>14865.14</v>
      </c>
      <c r="H1265">
        <v>5594.8</v>
      </c>
      <c r="I1265">
        <v>54.305</v>
      </c>
      <c r="J1265" s="22" t="e">
        <f>VLOOKUP(A1265,FII!$A$1:$D$3730,3,FALSE)</f>
        <v>#N/A</v>
      </c>
      <c r="K1265" s="22" t="e">
        <f>VLOOKUP(A1265,FII!$A$1:$D$3730,4,FALSE)</f>
        <v>#N/A</v>
      </c>
      <c r="L1265" s="22">
        <f>VLOOKUP(A1265,CRUDE!$A:$B,2,FALSE)</f>
        <v>104.27</v>
      </c>
      <c r="M1265" s="22">
        <f>VLOOKUP(A1265,NIFTY!$A:$H,8,FALSE)</f>
        <v>146.83000000000001</v>
      </c>
      <c r="N1265" s="22">
        <f>VLOOKUP($A1265,MIDCAP100!$A:$H,2,FALSE)</f>
        <v>7425.55</v>
      </c>
      <c r="O1265" s="22">
        <f>VLOOKUP($A1265,SMALLCAP100!$A:$H,2,FALSE)</f>
        <v>3140.5</v>
      </c>
    </row>
    <row r="1266" spans="1:15">
      <c r="A1266" s="21">
        <v>41376</v>
      </c>
      <c r="B1266">
        <v>5528.55</v>
      </c>
      <c r="C1266" s="22">
        <f>VLOOKUP(A1266,NIFTY!$A:$E,3,FALSE)</f>
        <v>5520.7</v>
      </c>
      <c r="D1266" s="22">
        <f>VLOOKUP($A1266,NIFTY!$A:$E,4,FALSE)</f>
        <v>5544.5</v>
      </c>
      <c r="E1266" s="22">
        <f>VLOOKUP($A1266,NIFTY!$A:$E,5,FALSE)</f>
        <v>5494.9</v>
      </c>
      <c r="F1266">
        <v>16.45</v>
      </c>
      <c r="G1266">
        <v>14865.06</v>
      </c>
      <c r="H1266">
        <v>5535.2</v>
      </c>
      <c r="I1266">
        <v>54.52</v>
      </c>
      <c r="J1266" s="22">
        <f>VLOOKUP(A1266,FII!$A$1:$D$3730,3,FALSE)</f>
        <v>-401.79</v>
      </c>
      <c r="K1266" s="22">
        <f>VLOOKUP(A1266,FII!$A$1:$D$3730,4,FALSE)</f>
        <v>-39.020000000000003</v>
      </c>
      <c r="L1266" s="22">
        <f>VLOOKUP(A1266,CRUDE!$A:$B,2,FALSE)</f>
        <v>103.11</v>
      </c>
      <c r="M1266" s="22">
        <f>VLOOKUP(A1266,NIFTY!$A:$H,8,FALSE)</f>
        <v>127.32</v>
      </c>
      <c r="N1266" s="22">
        <f>VLOOKUP($A1266,MIDCAP100!$A:$H,2,FALSE)</f>
        <v>7419.55</v>
      </c>
      <c r="O1266" s="22">
        <f>VLOOKUP($A1266,SMALLCAP100!$A:$H,2,FALSE)</f>
        <v>3129</v>
      </c>
    </row>
    <row r="1267" spans="1:15">
      <c r="A1267" s="21">
        <v>41379</v>
      </c>
      <c r="B1267">
        <v>5568.4</v>
      </c>
      <c r="C1267" s="22">
        <f>VLOOKUP(A1267,NIFTY!$A:$E,3,FALSE)</f>
        <v>5508.5</v>
      </c>
      <c r="D1267" s="22">
        <f>VLOOKUP($A1267,NIFTY!$A:$E,4,FALSE)</f>
        <v>5592.85</v>
      </c>
      <c r="E1267" s="22">
        <f>VLOOKUP($A1267,NIFTY!$A:$E,5,FALSE)</f>
        <v>5500.3</v>
      </c>
      <c r="F1267">
        <v>16.61</v>
      </c>
      <c r="G1267">
        <v>14599.2</v>
      </c>
      <c r="H1267">
        <v>5568.05</v>
      </c>
      <c r="I1267">
        <v>54.55</v>
      </c>
      <c r="J1267" s="22">
        <f>VLOOKUP(A1267,FII!$A$1:$D$3730,3,FALSE)</f>
        <v>-110.52</v>
      </c>
      <c r="K1267" s="22">
        <f>VLOOKUP(A1267,FII!$A$1:$D$3730,4,FALSE)</f>
        <v>342.93</v>
      </c>
      <c r="L1267" s="22">
        <f>VLOOKUP(A1267,CRUDE!$A:$B,2,FALSE)</f>
        <v>100.39</v>
      </c>
      <c r="M1267" s="22">
        <f>VLOOKUP(A1267,NIFTY!$A:$H,8,FALSE)</f>
        <v>142.91999999999999</v>
      </c>
      <c r="N1267" s="22">
        <f>VLOOKUP($A1267,MIDCAP100!$A:$H,2,FALSE)</f>
        <v>7421.45</v>
      </c>
      <c r="O1267" s="22">
        <f>VLOOKUP($A1267,SMALLCAP100!$A:$H,2,FALSE)</f>
        <v>3148.55</v>
      </c>
    </row>
    <row r="1268" spans="1:15">
      <c r="A1268" s="21">
        <v>41380</v>
      </c>
      <c r="B1268">
        <v>5688.95</v>
      </c>
      <c r="C1268" s="22">
        <f>VLOOKUP(A1268,NIFTY!$A:$E,3,FALSE)</f>
        <v>5562.45</v>
      </c>
      <c r="D1268" s="22">
        <f>VLOOKUP($A1268,NIFTY!$A:$E,4,FALSE)</f>
        <v>5699.25</v>
      </c>
      <c r="E1268" s="22">
        <f>VLOOKUP($A1268,NIFTY!$A:$E,5,FALSE)</f>
        <v>5555.85</v>
      </c>
      <c r="F1268">
        <v>16.25</v>
      </c>
      <c r="G1268">
        <v>14756.78</v>
      </c>
      <c r="H1268">
        <v>5696.35</v>
      </c>
      <c r="I1268">
        <v>53.97</v>
      </c>
      <c r="J1268" s="22">
        <f>VLOOKUP(A1268,FII!$A$1:$D$3730,3,FALSE)</f>
        <v>1264.98</v>
      </c>
      <c r="K1268" s="22">
        <f>VLOOKUP(A1268,FII!$A$1:$D$3730,4,FALSE)</f>
        <v>370.43</v>
      </c>
      <c r="L1268" s="22">
        <f>VLOOKUP(A1268,CRUDE!$A:$B,2,FALSE)</f>
        <v>99.91</v>
      </c>
      <c r="M1268" s="22">
        <f>VLOOKUP(A1268,NIFTY!$A:$H,8,FALSE)</f>
        <v>142.68</v>
      </c>
      <c r="N1268" s="22">
        <f>VLOOKUP($A1268,MIDCAP100!$A:$H,2,FALSE)</f>
        <v>7524.5</v>
      </c>
      <c r="O1268" s="22">
        <f>VLOOKUP($A1268,SMALLCAP100!$A:$H,2,FALSE)</f>
        <v>3176.25</v>
      </c>
    </row>
    <row r="1269" spans="1:15">
      <c r="A1269" s="21">
        <v>41381</v>
      </c>
      <c r="B1269">
        <v>5688.7</v>
      </c>
      <c r="C1269" s="22">
        <f>VLOOKUP(A1269,NIFTY!$A:$E,3,FALSE)</f>
        <v>5708.65</v>
      </c>
      <c r="D1269" s="22">
        <f>VLOOKUP($A1269,NIFTY!$A:$E,4,FALSE)</f>
        <v>5732.15</v>
      </c>
      <c r="E1269" s="22">
        <f>VLOOKUP($A1269,NIFTY!$A:$E,5,FALSE)</f>
        <v>5669</v>
      </c>
      <c r="F1269">
        <v>16.36</v>
      </c>
      <c r="G1269">
        <v>14618.59</v>
      </c>
      <c r="H1269">
        <v>5694.2</v>
      </c>
      <c r="I1269">
        <v>54.18</v>
      </c>
      <c r="J1269" s="22">
        <f>VLOOKUP(A1269,FII!$A$1:$D$3730,3,FALSE)</f>
        <v>407.22</v>
      </c>
      <c r="K1269" s="22">
        <f>VLOOKUP(A1269,FII!$A$1:$D$3730,4,FALSE)</f>
        <v>-14.05</v>
      </c>
      <c r="L1269" s="22">
        <f>VLOOKUP(A1269,CRUDE!$A:$B,2,FALSE)</f>
        <v>97.69</v>
      </c>
      <c r="M1269" s="22">
        <f>VLOOKUP(A1269,NIFTY!$A:$H,8,FALSE)</f>
        <v>154.58000000000001</v>
      </c>
      <c r="N1269" s="22">
        <f>VLOOKUP($A1269,MIDCAP100!$A:$H,2,FALSE)</f>
        <v>7541.45</v>
      </c>
      <c r="O1269" s="22">
        <f>VLOOKUP($A1269,SMALLCAP100!$A:$H,2,FALSE)</f>
        <v>3184.2</v>
      </c>
    </row>
    <row r="1270" spans="1:15">
      <c r="A1270" s="21">
        <v>41382</v>
      </c>
      <c r="B1270">
        <v>5783.1</v>
      </c>
      <c r="C1270" s="22">
        <f>VLOOKUP(A1270,NIFTY!$A:$E,3,FALSE)</f>
        <v>5682.7</v>
      </c>
      <c r="D1270" s="22">
        <f>VLOOKUP($A1270,NIFTY!$A:$E,4,FALSE)</f>
        <v>5794.35</v>
      </c>
      <c r="E1270" s="22">
        <f>VLOOKUP($A1270,NIFTY!$A:$E,5,FALSE)</f>
        <v>5681.85</v>
      </c>
      <c r="F1270">
        <v>15.36</v>
      </c>
      <c r="G1270">
        <v>14537.14</v>
      </c>
      <c r="H1270">
        <v>5783</v>
      </c>
      <c r="I1270">
        <v>54.03</v>
      </c>
      <c r="J1270" s="22">
        <f>VLOOKUP(A1270,FII!$A$1:$D$3730,3,FALSE)</f>
        <v>784.44</v>
      </c>
      <c r="K1270" s="22">
        <f>VLOOKUP(A1270,FII!$A$1:$D$3730,4,FALSE)</f>
        <v>-79.59</v>
      </c>
      <c r="L1270" s="22">
        <f>VLOOKUP(A1270,CRUDE!$A:$B,2,FALSE)</f>
        <v>99.13</v>
      </c>
      <c r="M1270" s="22">
        <f>VLOOKUP(A1270,NIFTY!$A:$H,8,FALSE)</f>
        <v>149.88</v>
      </c>
      <c r="N1270" s="22">
        <f>VLOOKUP($A1270,MIDCAP100!$A:$H,2,FALSE)</f>
        <v>7624.1</v>
      </c>
      <c r="O1270" s="22">
        <f>VLOOKUP($A1270,SMALLCAP100!$A:$H,2,FALSE)</f>
        <v>3207.8</v>
      </c>
    </row>
    <row r="1271" spans="1:15">
      <c r="A1271" s="21">
        <v>41386</v>
      </c>
      <c r="B1271">
        <v>5834.4</v>
      </c>
      <c r="C1271" s="22">
        <f>VLOOKUP(A1271,NIFTY!$A:$E,3,FALSE)</f>
        <v>5789.85</v>
      </c>
      <c r="D1271" s="22">
        <f>VLOOKUP($A1271,NIFTY!$A:$E,4,FALSE)</f>
        <v>5844.85</v>
      </c>
      <c r="E1271" s="22">
        <f>VLOOKUP($A1271,NIFTY!$A:$E,5,FALSE)</f>
        <v>5789.8</v>
      </c>
      <c r="F1271">
        <v>16.22</v>
      </c>
      <c r="G1271">
        <v>14567.17</v>
      </c>
      <c r="H1271">
        <v>5832.85</v>
      </c>
      <c r="I1271">
        <v>54.21</v>
      </c>
      <c r="J1271" s="22">
        <f>VLOOKUP(A1271,FII!$A$1:$D$3730,3,FALSE)</f>
        <v>1217.73</v>
      </c>
      <c r="K1271" s="22">
        <f>VLOOKUP(A1271,FII!$A$1:$D$3730,4,FALSE)</f>
        <v>-453.89</v>
      </c>
      <c r="L1271" s="22">
        <f>VLOOKUP(A1271,CRUDE!$A:$B,2,FALSE)</f>
        <v>100.39</v>
      </c>
      <c r="M1271" s="22">
        <f>VLOOKUP(A1271,NIFTY!$A:$H,8,FALSE)</f>
        <v>135.1</v>
      </c>
      <c r="N1271" s="22">
        <f>VLOOKUP($A1271,MIDCAP100!$A:$H,2,FALSE)</f>
        <v>7764.8</v>
      </c>
      <c r="O1271" s="22">
        <f>VLOOKUP($A1271,SMALLCAP100!$A:$H,2,FALSE)</f>
        <v>3244.15</v>
      </c>
    </row>
    <row r="1272" spans="1:15">
      <c r="A1272" s="21">
        <v>41387</v>
      </c>
      <c r="B1272">
        <v>5836.9</v>
      </c>
      <c r="C1272" s="22">
        <f>VLOOKUP(A1272,NIFTY!$A:$E,3,FALSE)</f>
        <v>5843.1</v>
      </c>
      <c r="D1272" s="22">
        <f>VLOOKUP($A1272,NIFTY!$A:$E,4,FALSE)</f>
        <v>5844.3</v>
      </c>
      <c r="E1272" s="22">
        <f>VLOOKUP($A1272,NIFTY!$A:$E,5,FALSE)</f>
        <v>5791.55</v>
      </c>
      <c r="F1272">
        <v>15.07</v>
      </c>
      <c r="G1272">
        <v>14719.46</v>
      </c>
      <c r="H1272">
        <v>5843</v>
      </c>
      <c r="I1272">
        <v>54.31</v>
      </c>
      <c r="J1272" s="22">
        <f>VLOOKUP(A1272,FII!$A$1:$D$3730,3,FALSE)</f>
        <v>930.63</v>
      </c>
      <c r="K1272" s="22">
        <f>VLOOKUP(A1272,FII!$A$1:$D$3730,4,FALSE)</f>
        <v>-560.86</v>
      </c>
      <c r="L1272" s="22">
        <f>VLOOKUP(A1272,CRUDE!$A:$B,2,FALSE)</f>
        <v>100.31</v>
      </c>
      <c r="M1272" s="22">
        <f>VLOOKUP(A1272,NIFTY!$A:$H,8,FALSE)</f>
        <v>132.22</v>
      </c>
      <c r="N1272" s="22">
        <f>VLOOKUP($A1272,MIDCAP100!$A:$H,2,FALSE)</f>
        <v>7734.55</v>
      </c>
      <c r="O1272" s="22">
        <f>VLOOKUP($A1272,SMALLCAP100!$A:$H,2,FALSE)</f>
        <v>3251.05</v>
      </c>
    </row>
    <row r="1273" spans="1:15">
      <c r="A1273" s="21">
        <v>41389</v>
      </c>
      <c r="B1273">
        <v>5916.3</v>
      </c>
      <c r="C1273" s="22">
        <f>VLOOKUP(A1273,NIFTY!$A:$E,3,FALSE)</f>
        <v>5856.1</v>
      </c>
      <c r="D1273" s="22">
        <f>VLOOKUP($A1273,NIFTY!$A:$E,4,FALSE)</f>
        <v>5924.6</v>
      </c>
      <c r="E1273" s="22">
        <f>VLOOKUP($A1273,NIFTY!$A:$E,5,FALSE)</f>
        <v>5853.3</v>
      </c>
      <c r="F1273">
        <v>14.2</v>
      </c>
      <c r="G1273">
        <v>14700.8</v>
      </c>
      <c r="H1273">
        <v>5916.3</v>
      </c>
      <c r="I1273">
        <v>54.104999999999997</v>
      </c>
      <c r="J1273" s="22">
        <f>VLOOKUP(A1273,FII!$A$1:$D$3730,3,FALSE)</f>
        <v>3716.23</v>
      </c>
      <c r="K1273" s="22">
        <f>VLOOKUP(A1273,FII!$A$1:$D$3730,4,FALSE)</f>
        <v>-133.91</v>
      </c>
      <c r="L1273" s="22">
        <f>VLOOKUP(A1273,CRUDE!$A:$B,2,FALSE)</f>
        <v>103.41</v>
      </c>
      <c r="M1273" s="22">
        <f>VLOOKUP(A1273,NIFTY!$A:$H,8,FALSE)</f>
        <v>199.6</v>
      </c>
      <c r="N1273" s="22">
        <f>VLOOKUP($A1273,MIDCAP100!$A:$H,2,FALSE)</f>
        <v>7777.95</v>
      </c>
      <c r="O1273" s="22">
        <f>VLOOKUP($A1273,SMALLCAP100!$A:$H,2,FALSE)</f>
        <v>3263</v>
      </c>
    </row>
    <row r="1274" spans="1:15">
      <c r="A1274" s="21">
        <v>41390</v>
      </c>
      <c r="B1274">
        <v>5871.45</v>
      </c>
      <c r="C1274" s="22">
        <f>VLOOKUP(A1274,NIFTY!$A:$E,3,FALSE)</f>
        <v>5899.75</v>
      </c>
      <c r="D1274" s="22">
        <f>VLOOKUP($A1274,NIFTY!$A:$E,4,FALSE)</f>
        <v>5907.05</v>
      </c>
      <c r="E1274" s="22">
        <f>VLOOKUP($A1274,NIFTY!$A:$E,5,FALSE)</f>
        <v>5860.5</v>
      </c>
      <c r="F1274">
        <v>13.88</v>
      </c>
      <c r="G1274">
        <v>14712.55</v>
      </c>
      <c r="H1274">
        <v>5887.75</v>
      </c>
      <c r="I1274">
        <v>54.38</v>
      </c>
      <c r="J1274" s="22">
        <f>VLOOKUP(A1274,FII!$A$1:$D$3730,3,FALSE)</f>
        <v>290.2</v>
      </c>
      <c r="K1274" s="22">
        <f>VLOOKUP(A1274,FII!$A$1:$D$3730,4,FALSE)</f>
        <v>-479.41</v>
      </c>
      <c r="L1274" s="22">
        <f>VLOOKUP(A1274,CRUDE!$A:$B,2,FALSE)</f>
        <v>103.16</v>
      </c>
      <c r="M1274" s="22">
        <f>VLOOKUP(A1274,NIFTY!$A:$H,8,FALSE)</f>
        <v>141.31</v>
      </c>
      <c r="N1274" s="22">
        <f>VLOOKUP($A1274,MIDCAP100!$A:$H,2,FALSE)</f>
        <v>7715.15</v>
      </c>
      <c r="O1274" s="22">
        <f>VLOOKUP($A1274,SMALLCAP100!$A:$H,2,FALSE)</f>
        <v>3219.55</v>
      </c>
    </row>
    <row r="1275" spans="1:15">
      <c r="A1275" s="21">
        <v>41393</v>
      </c>
      <c r="B1275">
        <v>5904.1</v>
      </c>
      <c r="C1275" s="22">
        <f>VLOOKUP(A1275,NIFTY!$A:$E,3,FALSE)</f>
        <v>5877.6</v>
      </c>
      <c r="D1275" s="22">
        <f>VLOOKUP($A1275,NIFTY!$A:$E,4,FALSE)</f>
        <v>5918.65</v>
      </c>
      <c r="E1275" s="22">
        <f>VLOOKUP($A1275,NIFTY!$A:$E,5,FALSE)</f>
        <v>5868.8</v>
      </c>
      <c r="F1275">
        <v>14.33</v>
      </c>
      <c r="G1275">
        <v>14818.75</v>
      </c>
      <c r="H1275">
        <v>5918.2</v>
      </c>
      <c r="I1275">
        <v>54.195</v>
      </c>
      <c r="J1275" s="22">
        <f>VLOOKUP(A1275,FII!$A$1:$D$3730,3,FALSE)</f>
        <v>7.43</v>
      </c>
      <c r="K1275" s="22">
        <f>VLOOKUP(A1275,FII!$A$1:$D$3730,4,FALSE)</f>
        <v>-387.92</v>
      </c>
      <c r="L1275" s="22">
        <f>VLOOKUP(A1275,CRUDE!$A:$B,2,FALSE)</f>
        <v>103.81</v>
      </c>
      <c r="M1275" s="22">
        <f>VLOOKUP(A1275,NIFTY!$A:$H,8,FALSE)</f>
        <v>118.88</v>
      </c>
      <c r="N1275" s="22">
        <f>VLOOKUP($A1275,MIDCAP100!$A:$H,2,FALSE)</f>
        <v>7810.4</v>
      </c>
      <c r="O1275" s="22">
        <f>VLOOKUP($A1275,SMALLCAP100!$A:$H,2,FALSE)</f>
        <v>3225.2</v>
      </c>
    </row>
    <row r="1276" spans="1:15">
      <c r="A1276" s="21">
        <v>41394</v>
      </c>
      <c r="B1276">
        <v>5930.2</v>
      </c>
      <c r="C1276" s="22">
        <f>VLOOKUP(A1276,NIFTY!$A:$E,3,FALSE)</f>
        <v>5932.6</v>
      </c>
      <c r="D1276" s="22">
        <f>VLOOKUP($A1276,NIFTY!$A:$E,4,FALSE)</f>
        <v>5962.3</v>
      </c>
      <c r="E1276" s="22">
        <f>VLOOKUP($A1276,NIFTY!$A:$E,5,FALSE)</f>
        <v>5867.8</v>
      </c>
      <c r="F1276">
        <v>15.1</v>
      </c>
      <c r="G1276">
        <v>14839.8</v>
      </c>
      <c r="H1276">
        <v>5929</v>
      </c>
      <c r="I1276">
        <v>53.685000000000002</v>
      </c>
      <c r="J1276" s="22">
        <f>VLOOKUP(A1276,FII!$A$1:$D$3730,3,FALSE)</f>
        <v>-27.62</v>
      </c>
      <c r="K1276" s="22">
        <f>VLOOKUP(A1276,FII!$A$1:$D$3730,4,FALSE)</f>
        <v>-198.57</v>
      </c>
      <c r="L1276" s="22">
        <f>VLOOKUP(A1276,CRUDE!$A:$B,2,FALSE)</f>
        <v>102.37</v>
      </c>
      <c r="M1276" s="22">
        <f>VLOOKUP(A1276,NIFTY!$A:$H,8,FALSE)</f>
        <v>153.19</v>
      </c>
      <c r="N1276" s="22">
        <f>VLOOKUP($A1276,MIDCAP100!$A:$H,2,FALSE)</f>
        <v>7818.6</v>
      </c>
      <c r="O1276" s="22">
        <f>VLOOKUP($A1276,SMALLCAP100!$A:$H,2,FALSE)</f>
        <v>3224.75</v>
      </c>
    </row>
    <row r="1277" spans="1:15">
      <c r="A1277" s="21">
        <v>41396</v>
      </c>
      <c r="B1277">
        <v>5999.35</v>
      </c>
      <c r="C1277" s="22">
        <f>VLOOKUP(A1277,NIFTY!$A:$E,3,FALSE)</f>
        <v>5911.4</v>
      </c>
      <c r="D1277" s="22">
        <f>VLOOKUP($A1277,NIFTY!$A:$E,4,FALSE)</f>
        <v>6019.45</v>
      </c>
      <c r="E1277" s="22">
        <f>VLOOKUP($A1277,NIFTY!$A:$E,5,FALSE)</f>
        <v>5910.95</v>
      </c>
      <c r="F1277">
        <v>16.28</v>
      </c>
      <c r="G1277">
        <v>14831.58</v>
      </c>
      <c r="H1277">
        <v>6007.4</v>
      </c>
      <c r="I1277">
        <v>53.835000000000001</v>
      </c>
      <c r="J1277" s="22">
        <f>VLOOKUP(A1277,FII!$A$1:$D$3730,3,FALSE)</f>
        <v>662.55</v>
      </c>
      <c r="K1277" s="22">
        <f>VLOOKUP(A1277,FII!$A$1:$D$3730,4,FALSE)</f>
        <v>-763.12</v>
      </c>
      <c r="L1277" s="22">
        <f>VLOOKUP(A1277,CRUDE!$A:$B,2,FALSE)</f>
        <v>102.85</v>
      </c>
      <c r="M1277" s="22">
        <f>VLOOKUP(A1277,NIFTY!$A:$H,8,FALSE)</f>
        <v>162.38</v>
      </c>
      <c r="N1277" s="22">
        <f>VLOOKUP($A1277,MIDCAP100!$A:$H,2,FALSE)</f>
        <v>7913.1</v>
      </c>
      <c r="O1277" s="22">
        <f>VLOOKUP($A1277,SMALLCAP100!$A:$H,2,FALSE)</f>
        <v>3255.95</v>
      </c>
    </row>
    <row r="1278" spans="1:15">
      <c r="A1278" s="21">
        <v>41397</v>
      </c>
      <c r="B1278">
        <v>5944</v>
      </c>
      <c r="C1278" s="22">
        <f>VLOOKUP(A1278,NIFTY!$A:$E,3,FALSE)</f>
        <v>5993.5</v>
      </c>
      <c r="D1278" s="22">
        <f>VLOOKUP($A1278,NIFTY!$A:$E,4,FALSE)</f>
        <v>6000.3</v>
      </c>
      <c r="E1278" s="22">
        <f>VLOOKUP($A1278,NIFTY!$A:$E,5,FALSE)</f>
        <v>5930.15</v>
      </c>
      <c r="F1278">
        <v>15.55</v>
      </c>
      <c r="G1278">
        <v>14973.96</v>
      </c>
      <c r="H1278">
        <v>5948.25</v>
      </c>
      <c r="I1278">
        <v>53.81</v>
      </c>
      <c r="J1278" s="22">
        <f>VLOOKUP(A1278,FII!$A$1:$D$3730,3,FALSE)</f>
        <v>-12.61</v>
      </c>
      <c r="K1278" s="22">
        <f>VLOOKUP(A1278,FII!$A$1:$D$3730,4,FALSE)</f>
        <v>-684.58</v>
      </c>
      <c r="L1278" s="22">
        <f>VLOOKUP(A1278,CRUDE!$A:$B,2,FALSE)</f>
        <v>104.19</v>
      </c>
      <c r="M1278" s="22">
        <f>VLOOKUP(A1278,NIFTY!$A:$H,8,FALSE)</f>
        <v>145.75</v>
      </c>
      <c r="N1278" s="22">
        <f>VLOOKUP($A1278,MIDCAP100!$A:$H,2,FALSE)</f>
        <v>7897.1</v>
      </c>
      <c r="O1278" s="22">
        <f>VLOOKUP($A1278,SMALLCAP100!$A:$H,2,FALSE)</f>
        <v>3237.65</v>
      </c>
    </row>
    <row r="1279" spans="1:15">
      <c r="A1279" s="21">
        <v>41400</v>
      </c>
      <c r="B1279">
        <v>5971.05</v>
      </c>
      <c r="C1279" s="22">
        <f>VLOOKUP(A1279,NIFTY!$A:$E,3,FALSE)</f>
        <v>5944.9</v>
      </c>
      <c r="D1279" s="22">
        <f>VLOOKUP($A1279,NIFTY!$A:$E,4,FALSE)</f>
        <v>5976.5</v>
      </c>
      <c r="E1279" s="22">
        <f>VLOOKUP($A1279,NIFTY!$A:$E,5,FALSE)</f>
        <v>5928.45</v>
      </c>
      <c r="F1279">
        <v>15.84</v>
      </c>
      <c r="G1279">
        <v>14968.89</v>
      </c>
      <c r="H1279">
        <v>5971.3</v>
      </c>
      <c r="I1279">
        <v>54.134999999999998</v>
      </c>
      <c r="J1279" s="22">
        <f>VLOOKUP(A1279,FII!$A$1:$D$3730,3,FALSE)</f>
        <v>421.95</v>
      </c>
      <c r="K1279" s="22">
        <f>VLOOKUP(A1279,FII!$A$1:$D$3730,4,FALSE)</f>
        <v>-114.52</v>
      </c>
      <c r="L1279" s="22">
        <f>VLOOKUP(A1279,CRUDE!$A:$B,2,FALSE)</f>
        <v>105.46</v>
      </c>
      <c r="M1279" s="22">
        <f>VLOOKUP(A1279,NIFTY!$A:$H,8,FALSE)</f>
        <v>110.17</v>
      </c>
      <c r="N1279" s="22">
        <f>VLOOKUP($A1279,MIDCAP100!$A:$H,2,FALSE)</f>
        <v>7968.9</v>
      </c>
      <c r="O1279" s="22">
        <f>VLOOKUP($A1279,SMALLCAP100!$A:$H,2,FALSE)</f>
        <v>3287.05</v>
      </c>
    </row>
    <row r="1280" spans="1:15">
      <c r="A1280" s="21">
        <v>41401</v>
      </c>
      <c r="B1280">
        <v>6043.55</v>
      </c>
      <c r="C1280" s="22">
        <f>VLOOKUP(A1280,NIFTY!$A:$E,3,FALSE)</f>
        <v>5983.45</v>
      </c>
      <c r="D1280" s="22">
        <f>VLOOKUP($A1280,NIFTY!$A:$E,4,FALSE)</f>
        <v>6050.5</v>
      </c>
      <c r="E1280" s="22">
        <f>VLOOKUP($A1280,NIFTY!$A:$E,5,FALSE)</f>
        <v>5982.95</v>
      </c>
      <c r="F1280">
        <v>16.5</v>
      </c>
      <c r="G1280">
        <v>15056.2</v>
      </c>
      <c r="H1280">
        <v>6050.3</v>
      </c>
      <c r="I1280">
        <v>54.064999999999998</v>
      </c>
      <c r="J1280" s="22">
        <f>VLOOKUP(A1280,FII!$A$1:$D$3730,3,FALSE)</f>
        <v>540.46</v>
      </c>
      <c r="K1280" s="22">
        <f>VLOOKUP(A1280,FII!$A$1:$D$3730,4,FALSE)</f>
        <v>-523.57000000000005</v>
      </c>
      <c r="L1280" s="22">
        <f>VLOOKUP(A1280,CRUDE!$A:$B,2,FALSE)</f>
        <v>104.4</v>
      </c>
      <c r="M1280" s="22">
        <f>VLOOKUP(A1280,NIFTY!$A:$H,8,FALSE)</f>
        <v>136.37</v>
      </c>
      <c r="N1280" s="22">
        <f>VLOOKUP($A1280,MIDCAP100!$A:$H,2,FALSE)</f>
        <v>8039.65</v>
      </c>
      <c r="O1280" s="22">
        <f>VLOOKUP($A1280,SMALLCAP100!$A:$H,2,FALSE)</f>
        <v>3315.15</v>
      </c>
    </row>
    <row r="1281" spans="1:15">
      <c r="A1281" s="21">
        <v>41402</v>
      </c>
      <c r="B1281">
        <v>6069.3</v>
      </c>
      <c r="C1281" s="22">
        <f>VLOOKUP(A1281,NIFTY!$A:$E,3,FALSE)</f>
        <v>6064.15</v>
      </c>
      <c r="D1281" s="22">
        <f>VLOOKUP($A1281,NIFTY!$A:$E,4,FALSE)</f>
        <v>6083.55</v>
      </c>
      <c r="E1281" s="22">
        <f>VLOOKUP($A1281,NIFTY!$A:$E,5,FALSE)</f>
        <v>6024.95</v>
      </c>
      <c r="F1281">
        <v>16.760000000000002</v>
      </c>
      <c r="G1281">
        <v>15105.12</v>
      </c>
      <c r="H1281">
        <v>6075.2</v>
      </c>
      <c r="I1281">
        <v>54.085000000000001</v>
      </c>
      <c r="J1281" s="22">
        <f>VLOOKUP(A1281,FII!$A$1:$D$3730,3,FALSE)</f>
        <v>1081.5899999999999</v>
      </c>
      <c r="K1281" s="22">
        <f>VLOOKUP(A1281,FII!$A$1:$D$3730,4,FALSE)</f>
        <v>-404.01</v>
      </c>
      <c r="L1281" s="22">
        <f>VLOOKUP(A1281,CRUDE!$A:$B,2,FALSE)</f>
        <v>104.34</v>
      </c>
      <c r="M1281" s="22">
        <f>VLOOKUP(A1281,NIFTY!$A:$H,8,FALSE)</f>
        <v>122.28</v>
      </c>
      <c r="N1281" s="22">
        <f>VLOOKUP($A1281,MIDCAP100!$A:$H,2,FALSE)</f>
        <v>8042.15</v>
      </c>
      <c r="O1281" s="22">
        <f>VLOOKUP($A1281,SMALLCAP100!$A:$H,2,FALSE)</f>
        <v>3347.05</v>
      </c>
    </row>
    <row r="1282" spans="1:15">
      <c r="A1282" s="21">
        <v>41403</v>
      </c>
      <c r="B1282">
        <v>6050.15</v>
      </c>
      <c r="C1282" s="22">
        <f>VLOOKUP(A1282,NIFTY!$A:$E,3,FALSE)</f>
        <v>6078.35</v>
      </c>
      <c r="D1282" s="22">
        <f>VLOOKUP($A1282,NIFTY!$A:$E,4,FALSE)</f>
        <v>6084.7</v>
      </c>
      <c r="E1282" s="22">
        <f>VLOOKUP($A1282,NIFTY!$A:$E,5,FALSE)</f>
        <v>6040.45</v>
      </c>
      <c r="F1282">
        <v>16.600000000000001</v>
      </c>
      <c r="G1282">
        <v>15082.62</v>
      </c>
      <c r="H1282">
        <v>6048.95</v>
      </c>
      <c r="I1282">
        <v>54.365000000000002</v>
      </c>
      <c r="J1282" s="22">
        <f>VLOOKUP(A1282,FII!$A$1:$D$3730,3,FALSE)</f>
        <v>326.97000000000003</v>
      </c>
      <c r="K1282" s="22">
        <f>VLOOKUP(A1282,FII!$A$1:$D$3730,4,FALSE)</f>
        <v>-243.68</v>
      </c>
      <c r="L1282" s="22">
        <f>VLOOKUP(A1282,CRUDE!$A:$B,2,FALSE)</f>
        <v>104.47</v>
      </c>
      <c r="M1282" s="22">
        <f>VLOOKUP(A1282,NIFTY!$A:$H,8,FALSE)</f>
        <v>110</v>
      </c>
      <c r="N1282" s="22">
        <f>VLOOKUP($A1282,MIDCAP100!$A:$H,2,FALSE)</f>
        <v>7983.8</v>
      </c>
      <c r="O1282" s="22">
        <f>VLOOKUP($A1282,SMALLCAP100!$A:$H,2,FALSE)</f>
        <v>3338.2</v>
      </c>
    </row>
    <row r="1283" spans="1:15">
      <c r="A1283" s="21">
        <v>41404</v>
      </c>
      <c r="B1283">
        <v>6094.75</v>
      </c>
      <c r="C1283" s="22">
        <f>VLOOKUP(A1283,NIFTY!$A:$E,3,FALSE)</f>
        <v>6046.25</v>
      </c>
      <c r="D1283" s="22">
        <f>VLOOKUP($A1283,NIFTY!$A:$E,4,FALSE)</f>
        <v>6105.3</v>
      </c>
      <c r="E1283" s="22">
        <f>VLOOKUP($A1283,NIFTY!$A:$E,5,FALSE)</f>
        <v>6045.6</v>
      </c>
      <c r="F1283">
        <v>16.86</v>
      </c>
      <c r="G1283">
        <v>15118.49</v>
      </c>
      <c r="H1283">
        <v>6108.35</v>
      </c>
      <c r="I1283">
        <v>54.81</v>
      </c>
      <c r="J1283" s="22">
        <f>VLOOKUP(A1283,FII!$A$1:$D$3730,3,FALSE)</f>
        <v>1.65</v>
      </c>
      <c r="K1283" s="22">
        <f>VLOOKUP(A1283,FII!$A$1:$D$3730,4,FALSE)</f>
        <v>4.66</v>
      </c>
      <c r="L1283" s="22">
        <f>VLOOKUP(A1283,CRUDE!$A:$B,2,FALSE)</f>
        <v>103.91</v>
      </c>
      <c r="M1283" s="22">
        <f>VLOOKUP(A1283,NIFTY!$A:$H,8,FALSE)</f>
        <v>111.35</v>
      </c>
      <c r="N1283" s="22">
        <f>VLOOKUP($A1283,MIDCAP100!$A:$H,2,FALSE)</f>
        <v>8009.45</v>
      </c>
      <c r="O1283" s="22">
        <f>VLOOKUP($A1283,SMALLCAP100!$A:$H,2,FALSE)</f>
        <v>3344.55</v>
      </c>
    </row>
    <row r="1284" spans="1:15">
      <c r="A1284" s="21">
        <v>41405</v>
      </c>
      <c r="B1284">
        <v>6107.25</v>
      </c>
      <c r="C1284" s="22">
        <f>VLOOKUP(A1284,NIFTY!$A:$E,3,FALSE)</f>
        <v>6088.2</v>
      </c>
      <c r="D1284" s="22">
        <f>VLOOKUP($A1284,NIFTY!$A:$E,4,FALSE)</f>
        <v>6114.55</v>
      </c>
      <c r="E1284" s="22">
        <f>VLOOKUP($A1284,NIFTY!$A:$E,5,FALSE)</f>
        <v>6084.15</v>
      </c>
      <c r="F1284">
        <v>16.84</v>
      </c>
      <c r="G1284" t="e">
        <v>#N/A</v>
      </c>
      <c r="H1284">
        <v>6118.7</v>
      </c>
      <c r="I1284" t="e">
        <v>#N/A</v>
      </c>
      <c r="J1284" s="22" t="e">
        <f>VLOOKUP(A1284,FII!$A$1:$D$3730,3,FALSE)</f>
        <v>#N/A</v>
      </c>
      <c r="K1284" s="22" t="e">
        <f>VLOOKUP(A1284,FII!$A$1:$D$3730,4,FALSE)</f>
        <v>#N/A</v>
      </c>
      <c r="L1284" s="22" t="e">
        <f>VLOOKUP(A1284,CRUDE!$A:$B,2,FALSE)</f>
        <v>#N/A</v>
      </c>
      <c r="M1284" s="22">
        <f>VLOOKUP(A1284,NIFTY!$A:$H,8,FALSE)</f>
        <v>7.99</v>
      </c>
      <c r="N1284" s="22">
        <f>VLOOKUP($A1284,MIDCAP100!$A:$H,2,FALSE)</f>
        <v>8030.9</v>
      </c>
      <c r="O1284" s="22">
        <f>VLOOKUP($A1284,SMALLCAP100!$A:$H,2,FALSE)</f>
        <v>3358.6</v>
      </c>
    </row>
    <row r="1285" spans="1:15">
      <c r="A1285" s="21">
        <v>41407</v>
      </c>
      <c r="B1285">
        <v>5980.45</v>
      </c>
      <c r="C1285" s="22">
        <f>VLOOKUP(A1285,NIFTY!$A:$E,3,FALSE)</f>
        <v>6098.2</v>
      </c>
      <c r="D1285" s="22">
        <f>VLOOKUP($A1285,NIFTY!$A:$E,4,FALSE)</f>
        <v>6104.95</v>
      </c>
      <c r="E1285" s="22">
        <f>VLOOKUP($A1285,NIFTY!$A:$E,5,FALSE)</f>
        <v>5972.9</v>
      </c>
      <c r="F1285">
        <v>17.510000000000002</v>
      </c>
      <c r="G1285">
        <v>15091.68</v>
      </c>
      <c r="H1285">
        <v>5994.45</v>
      </c>
      <c r="I1285">
        <v>54.835000000000001</v>
      </c>
      <c r="J1285" s="22">
        <f>VLOOKUP(A1285,FII!$A$1:$D$3730,3,FALSE)</f>
        <v>-38.68</v>
      </c>
      <c r="K1285" s="22">
        <f>VLOOKUP(A1285,FII!$A$1:$D$3730,4,FALSE)</f>
        <v>-279.14</v>
      </c>
      <c r="L1285" s="22">
        <f>VLOOKUP(A1285,CRUDE!$A:$B,2,FALSE)</f>
        <v>102.82</v>
      </c>
      <c r="M1285" s="22">
        <f>VLOOKUP(A1285,NIFTY!$A:$H,8,FALSE)</f>
        <v>107.95</v>
      </c>
      <c r="N1285" s="22">
        <f>VLOOKUP($A1285,MIDCAP100!$A:$H,2,FALSE)</f>
        <v>7884.95</v>
      </c>
      <c r="O1285" s="22">
        <f>VLOOKUP($A1285,SMALLCAP100!$A:$H,2,FALSE)</f>
        <v>3306.8</v>
      </c>
    </row>
    <row r="1286" spans="1:15">
      <c r="A1286" s="21">
        <v>41408</v>
      </c>
      <c r="B1286">
        <v>5995.4</v>
      </c>
      <c r="C1286" s="22">
        <f>VLOOKUP(A1286,NIFTY!$A:$E,3,FALSE)</f>
        <v>5989.7</v>
      </c>
      <c r="D1286" s="22">
        <f>VLOOKUP($A1286,NIFTY!$A:$E,4,FALSE)</f>
        <v>6026.2</v>
      </c>
      <c r="E1286" s="22">
        <f>VLOOKUP($A1286,NIFTY!$A:$E,5,FALSE)</f>
        <v>5970.05</v>
      </c>
      <c r="F1286">
        <v>17.170000000000002</v>
      </c>
      <c r="G1286">
        <v>15215.25</v>
      </c>
      <c r="H1286">
        <v>6006</v>
      </c>
      <c r="I1286">
        <v>54.805</v>
      </c>
      <c r="J1286" s="22">
        <f>VLOOKUP(A1286,FII!$A$1:$D$3730,3,FALSE)</f>
        <v>324.17</v>
      </c>
      <c r="K1286" s="22">
        <f>VLOOKUP(A1286,FII!$A$1:$D$3730,4,FALSE)</f>
        <v>-178.12</v>
      </c>
      <c r="L1286" s="22">
        <f>VLOOKUP(A1286,CRUDE!$A:$B,2,FALSE)</f>
        <v>102.6</v>
      </c>
      <c r="M1286" s="22">
        <f>VLOOKUP(A1286,NIFTY!$A:$H,8,FALSE)</f>
        <v>119.27</v>
      </c>
      <c r="N1286" s="22">
        <f>VLOOKUP($A1286,MIDCAP100!$A:$H,2,FALSE)</f>
        <v>7926.05</v>
      </c>
      <c r="O1286" s="22">
        <f>VLOOKUP($A1286,SMALLCAP100!$A:$H,2,FALSE)</f>
        <v>3294.35</v>
      </c>
    </row>
    <row r="1287" spans="1:15">
      <c r="A1287" s="21">
        <v>41409</v>
      </c>
      <c r="B1287">
        <v>6146.75</v>
      </c>
      <c r="C1287" s="22">
        <f>VLOOKUP(A1287,NIFTY!$A:$E,3,FALSE)</f>
        <v>6018.85</v>
      </c>
      <c r="D1287" s="22">
        <f>VLOOKUP($A1287,NIFTY!$A:$E,4,FALSE)</f>
        <v>6157.1</v>
      </c>
      <c r="E1287" s="22">
        <f>VLOOKUP($A1287,NIFTY!$A:$E,5,FALSE)</f>
        <v>6018.85</v>
      </c>
      <c r="F1287">
        <v>18.13</v>
      </c>
      <c r="G1287">
        <v>15275.69</v>
      </c>
      <c r="H1287">
        <v>6161.5</v>
      </c>
      <c r="I1287">
        <v>54.784999999999997</v>
      </c>
      <c r="J1287" s="22">
        <f>VLOOKUP(A1287,FII!$A$1:$D$3730,3,FALSE)</f>
        <v>246.06</v>
      </c>
      <c r="K1287" s="22">
        <f>VLOOKUP(A1287,FII!$A$1:$D$3730,4,FALSE)</f>
        <v>-383.52</v>
      </c>
      <c r="L1287" s="22">
        <f>VLOOKUP(A1287,CRUDE!$A:$B,2,FALSE)</f>
        <v>103.68</v>
      </c>
      <c r="M1287" s="22">
        <f>VLOOKUP(A1287,NIFTY!$A:$H,8,FALSE)</f>
        <v>153.88999999999999</v>
      </c>
      <c r="N1287" s="22">
        <f>VLOOKUP($A1287,MIDCAP100!$A:$H,2,FALSE)</f>
        <v>8093.65</v>
      </c>
      <c r="O1287" s="22">
        <f>VLOOKUP($A1287,SMALLCAP100!$A:$H,2,FALSE)</f>
        <v>3346</v>
      </c>
    </row>
    <row r="1288" spans="1:15">
      <c r="A1288" s="21">
        <v>41410</v>
      </c>
      <c r="B1288">
        <v>6169.9</v>
      </c>
      <c r="C1288" s="22">
        <f>VLOOKUP(A1288,NIFTY!$A:$E,3,FALSE)</f>
        <v>6128.25</v>
      </c>
      <c r="D1288" s="22">
        <f>VLOOKUP($A1288,NIFTY!$A:$E,4,FALSE)</f>
        <v>6187.3</v>
      </c>
      <c r="E1288" s="22">
        <f>VLOOKUP($A1288,NIFTY!$A:$E,5,FALSE)</f>
        <v>6128.25</v>
      </c>
      <c r="F1288">
        <v>17.739999999999998</v>
      </c>
      <c r="G1288">
        <v>15233.22</v>
      </c>
      <c r="H1288">
        <v>6178.05</v>
      </c>
      <c r="I1288">
        <v>54.784999999999997</v>
      </c>
      <c r="J1288" s="22">
        <f>VLOOKUP(A1288,FII!$A$1:$D$3730,3,FALSE)</f>
        <v>62.2</v>
      </c>
      <c r="K1288" s="22">
        <f>VLOOKUP(A1288,FII!$A$1:$D$3730,4,FALSE)</f>
        <v>-195.22</v>
      </c>
      <c r="L1288" s="22">
        <f>VLOOKUP(A1288,CRUDE!$A:$B,2,FALSE)</f>
        <v>103.8</v>
      </c>
      <c r="M1288" s="22">
        <f>VLOOKUP(A1288,NIFTY!$A:$H,8,FALSE)</f>
        <v>158.63999999999999</v>
      </c>
      <c r="N1288" s="22">
        <f>VLOOKUP($A1288,MIDCAP100!$A:$H,2,FALSE)</f>
        <v>8142</v>
      </c>
      <c r="O1288" s="22">
        <f>VLOOKUP($A1288,SMALLCAP100!$A:$H,2,FALSE)</f>
        <v>3358.35</v>
      </c>
    </row>
    <row r="1289" spans="1:15">
      <c r="A1289" s="21">
        <v>41411</v>
      </c>
      <c r="B1289">
        <v>6187.3</v>
      </c>
      <c r="C1289" s="22">
        <f>VLOOKUP(A1289,NIFTY!$A:$E,3,FALSE)</f>
        <v>6172.95</v>
      </c>
      <c r="D1289" s="22">
        <f>VLOOKUP($A1289,NIFTY!$A:$E,4,FALSE)</f>
        <v>6199.95</v>
      </c>
      <c r="E1289" s="22">
        <f>VLOOKUP($A1289,NIFTY!$A:$E,5,FALSE)</f>
        <v>6146.15</v>
      </c>
      <c r="F1289">
        <v>17.57</v>
      </c>
      <c r="G1289">
        <v>15354.4</v>
      </c>
      <c r="H1289">
        <v>6196.1</v>
      </c>
      <c r="I1289">
        <v>54.895000000000003</v>
      </c>
      <c r="J1289" s="22">
        <f>VLOOKUP(A1289,FII!$A$1:$D$3730,3,FALSE)</f>
        <v>-310.18</v>
      </c>
      <c r="K1289" s="22">
        <f>VLOOKUP(A1289,FII!$A$1:$D$3730,4,FALSE)</f>
        <v>-107.7</v>
      </c>
      <c r="L1289" s="22">
        <f>VLOOKUP(A1289,CRUDE!$A:$B,2,FALSE)</f>
        <v>104.64</v>
      </c>
      <c r="M1289" s="22">
        <f>VLOOKUP(A1289,NIFTY!$A:$H,8,FALSE)</f>
        <v>147.28</v>
      </c>
      <c r="N1289" s="22">
        <f>VLOOKUP($A1289,MIDCAP100!$A:$H,2,FALSE)</f>
        <v>8186.65</v>
      </c>
      <c r="O1289" s="22">
        <f>VLOOKUP($A1289,SMALLCAP100!$A:$H,2,FALSE)</f>
        <v>3372.9</v>
      </c>
    </row>
    <row r="1290" spans="1:15">
      <c r="A1290" s="21">
        <v>41414</v>
      </c>
      <c r="B1290">
        <v>6156.9</v>
      </c>
      <c r="C1290" s="22">
        <f>VLOOKUP(A1290,NIFTY!$A:$E,3,FALSE)</f>
        <v>6198</v>
      </c>
      <c r="D1290" s="22">
        <f>VLOOKUP($A1290,NIFTY!$A:$E,4,FALSE)</f>
        <v>6229.45</v>
      </c>
      <c r="E1290" s="22">
        <f>VLOOKUP($A1290,NIFTY!$A:$E,5,FALSE)</f>
        <v>6146.05</v>
      </c>
      <c r="F1290">
        <v>17.71</v>
      </c>
      <c r="G1290">
        <v>15335.28</v>
      </c>
      <c r="H1290">
        <v>6164.85</v>
      </c>
      <c r="I1290">
        <v>55.04</v>
      </c>
      <c r="J1290" s="22">
        <f>VLOOKUP(A1290,FII!$A$1:$D$3730,3,FALSE)</f>
        <v>116.14</v>
      </c>
      <c r="K1290" s="22">
        <f>VLOOKUP(A1290,FII!$A$1:$D$3730,4,FALSE)</f>
        <v>-270.58999999999997</v>
      </c>
      <c r="L1290" s="22">
        <f>VLOOKUP(A1290,CRUDE!$A:$B,2,FALSE)</f>
        <v>104.8</v>
      </c>
      <c r="M1290" s="22">
        <f>VLOOKUP(A1290,NIFTY!$A:$H,8,FALSE)</f>
        <v>122.25</v>
      </c>
      <c r="N1290" s="22">
        <f>VLOOKUP($A1290,MIDCAP100!$A:$H,2,FALSE)</f>
        <v>8130.35</v>
      </c>
      <c r="O1290" s="22">
        <f>VLOOKUP($A1290,SMALLCAP100!$A:$H,2,FALSE)</f>
        <v>3358.95</v>
      </c>
    </row>
    <row r="1291" spans="1:15">
      <c r="A1291" s="21">
        <v>41415</v>
      </c>
      <c r="B1291">
        <v>6114.1</v>
      </c>
      <c r="C1291" s="22">
        <f>VLOOKUP(A1291,NIFTY!$A:$E,3,FALSE)</f>
        <v>6152.35</v>
      </c>
      <c r="D1291" s="22">
        <f>VLOOKUP($A1291,NIFTY!$A:$E,4,FALSE)</f>
        <v>6180.25</v>
      </c>
      <c r="E1291" s="22">
        <f>VLOOKUP($A1291,NIFTY!$A:$E,5,FALSE)</f>
        <v>6102.35</v>
      </c>
      <c r="F1291">
        <v>17.88</v>
      </c>
      <c r="G1291">
        <v>15387.58</v>
      </c>
      <c r="H1291">
        <v>6116.9</v>
      </c>
      <c r="I1291">
        <v>55.435000000000002</v>
      </c>
      <c r="J1291" s="22">
        <f>VLOOKUP(A1291,FII!$A$1:$D$3730,3,FALSE)</f>
        <v>384.71</v>
      </c>
      <c r="K1291" s="22">
        <f>VLOOKUP(A1291,FII!$A$1:$D$3730,4,FALSE)</f>
        <v>-209.38</v>
      </c>
      <c r="L1291" s="22">
        <f>VLOOKUP(A1291,CRUDE!$A:$B,2,FALSE)</f>
        <v>103.91</v>
      </c>
      <c r="M1291" s="22">
        <f>VLOOKUP(A1291,NIFTY!$A:$H,8,FALSE)</f>
        <v>130.59</v>
      </c>
      <c r="N1291" s="22">
        <f>VLOOKUP($A1291,MIDCAP100!$A:$H,2,FALSE)</f>
        <v>8057.7</v>
      </c>
      <c r="O1291" s="22">
        <f>VLOOKUP($A1291,SMALLCAP100!$A:$H,2,FALSE)</f>
        <v>3320.4</v>
      </c>
    </row>
    <row r="1292" spans="1:15">
      <c r="A1292" s="21">
        <v>41416</v>
      </c>
      <c r="B1292">
        <v>6094.5</v>
      </c>
      <c r="C1292" s="22">
        <f>VLOOKUP(A1292,NIFTY!$A:$E,3,FALSE)</f>
        <v>6127.05</v>
      </c>
      <c r="D1292" s="22">
        <f>VLOOKUP($A1292,NIFTY!$A:$E,4,FALSE)</f>
        <v>6147.6</v>
      </c>
      <c r="E1292" s="22">
        <f>VLOOKUP($A1292,NIFTY!$A:$E,5,FALSE)</f>
        <v>6074.45</v>
      </c>
      <c r="F1292">
        <v>17.72</v>
      </c>
      <c r="G1292">
        <v>15307.17</v>
      </c>
      <c r="H1292">
        <v>6104.05</v>
      </c>
      <c r="I1292">
        <v>55.66</v>
      </c>
      <c r="J1292" s="22">
        <f>VLOOKUP(A1292,FII!$A$1:$D$3730,3,FALSE)</f>
        <v>561.22</v>
      </c>
      <c r="K1292" s="22">
        <f>VLOOKUP(A1292,FII!$A$1:$D$3730,4,FALSE)</f>
        <v>-267.67</v>
      </c>
      <c r="L1292" s="22">
        <f>VLOOKUP(A1292,CRUDE!$A:$B,2,FALSE)</f>
        <v>102.6</v>
      </c>
      <c r="M1292" s="22">
        <f>VLOOKUP(A1292,NIFTY!$A:$H,8,FALSE)</f>
        <v>133.76</v>
      </c>
      <c r="N1292" s="22">
        <f>VLOOKUP($A1292,MIDCAP100!$A:$H,2,FALSE)</f>
        <v>7966.85</v>
      </c>
      <c r="O1292" s="22">
        <f>VLOOKUP($A1292,SMALLCAP100!$A:$H,2,FALSE)</f>
        <v>3280.7</v>
      </c>
    </row>
    <row r="1293" spans="1:15">
      <c r="A1293" s="21">
        <v>41417</v>
      </c>
      <c r="B1293">
        <v>5967.05</v>
      </c>
      <c r="C1293" s="22">
        <f>VLOOKUP(A1293,NIFTY!$A:$E,3,FALSE)</f>
        <v>6050.4</v>
      </c>
      <c r="D1293" s="22">
        <f>VLOOKUP($A1293,NIFTY!$A:$E,4,FALSE)</f>
        <v>6081.45</v>
      </c>
      <c r="E1293" s="22">
        <f>VLOOKUP($A1293,NIFTY!$A:$E,5,FALSE)</f>
        <v>5955.7</v>
      </c>
      <c r="F1293">
        <v>18.73</v>
      </c>
      <c r="G1293">
        <v>15294.5</v>
      </c>
      <c r="H1293">
        <v>5966.1</v>
      </c>
      <c r="I1293">
        <v>55.715000000000003</v>
      </c>
      <c r="J1293" s="22">
        <f>VLOOKUP(A1293,FII!$A$1:$D$3730,3,FALSE)</f>
        <v>-495.37</v>
      </c>
      <c r="K1293" s="22">
        <f>VLOOKUP(A1293,FII!$A$1:$D$3730,4,FALSE)</f>
        <v>77.55</v>
      </c>
      <c r="L1293" s="22">
        <f>VLOOKUP(A1293,CRUDE!$A:$B,2,FALSE)</f>
        <v>102.44</v>
      </c>
      <c r="M1293" s="22">
        <f>VLOOKUP(A1293,NIFTY!$A:$H,8,FALSE)</f>
        <v>198.93</v>
      </c>
      <c r="N1293" s="22">
        <f>VLOOKUP($A1293,MIDCAP100!$A:$H,2,FALSE)</f>
        <v>7802.05</v>
      </c>
      <c r="O1293" s="22">
        <f>VLOOKUP($A1293,SMALLCAP100!$A:$H,2,FALSE)</f>
        <v>3184.8</v>
      </c>
    </row>
    <row r="1294" spans="1:15">
      <c r="A1294" s="21">
        <v>41418</v>
      </c>
      <c r="B1294">
        <v>5983.55</v>
      </c>
      <c r="C1294" s="22">
        <f>VLOOKUP(A1294,NIFTY!$A:$E,3,FALSE)</f>
        <v>6010.7</v>
      </c>
      <c r="D1294" s="22">
        <f>VLOOKUP($A1294,NIFTY!$A:$E,4,FALSE)</f>
        <v>6015.3</v>
      </c>
      <c r="E1294" s="22">
        <f>VLOOKUP($A1294,NIFTY!$A:$E,5,FALSE)</f>
        <v>5936.8</v>
      </c>
      <c r="F1294">
        <v>17.7</v>
      </c>
      <c r="G1294">
        <v>15303.1</v>
      </c>
      <c r="H1294">
        <v>5985.4</v>
      </c>
      <c r="I1294">
        <v>55.82</v>
      </c>
      <c r="J1294" s="22">
        <f>VLOOKUP(A1294,FII!$A$1:$D$3730,3,FALSE)</f>
        <v>227.03</v>
      </c>
      <c r="K1294" s="22">
        <f>VLOOKUP(A1294,FII!$A$1:$D$3730,4,FALSE)</f>
        <v>-245.72</v>
      </c>
      <c r="L1294" s="22">
        <f>VLOOKUP(A1294,CRUDE!$A:$B,2,FALSE)</f>
        <v>102.64</v>
      </c>
      <c r="M1294" s="22">
        <f>VLOOKUP(A1294,NIFTY!$A:$H,8,FALSE)</f>
        <v>161.62</v>
      </c>
      <c r="N1294" s="22">
        <f>VLOOKUP($A1294,MIDCAP100!$A:$H,2,FALSE)</f>
        <v>7820.2</v>
      </c>
      <c r="O1294" s="22">
        <f>VLOOKUP($A1294,SMALLCAP100!$A:$H,2,FALSE)</f>
        <v>3201</v>
      </c>
    </row>
    <row r="1295" spans="1:15">
      <c r="A1295" s="21">
        <v>41421</v>
      </c>
      <c r="B1295">
        <v>6083.15</v>
      </c>
      <c r="C1295" s="22">
        <f>VLOOKUP(A1295,NIFTY!$A:$E,3,FALSE)</f>
        <v>5989.4</v>
      </c>
      <c r="D1295" s="22">
        <f>VLOOKUP($A1295,NIFTY!$A:$E,4,FALSE)</f>
        <v>6099.9</v>
      </c>
      <c r="E1295" s="22">
        <f>VLOOKUP($A1295,NIFTY!$A:$E,5,FALSE)</f>
        <v>5975.55</v>
      </c>
      <c r="F1295">
        <v>17.03</v>
      </c>
      <c r="G1295" t="e">
        <v>#N/A</v>
      </c>
      <c r="H1295">
        <v>6083.45</v>
      </c>
      <c r="I1295">
        <v>55.573</v>
      </c>
      <c r="J1295" s="22">
        <f>VLOOKUP(A1295,FII!$A$1:$D$3730,3,FALSE)</f>
        <v>166.65</v>
      </c>
      <c r="K1295" s="22">
        <f>VLOOKUP(A1295,FII!$A$1:$D$3730,4,FALSE)</f>
        <v>-125.32</v>
      </c>
      <c r="L1295" s="22">
        <f>VLOOKUP(A1295,CRUDE!$A:$B,2,FALSE)</f>
        <v>102.62</v>
      </c>
      <c r="M1295" s="22">
        <f>VLOOKUP(A1295,NIFTY!$A:$H,8,FALSE)</f>
        <v>115.12</v>
      </c>
      <c r="N1295" s="22">
        <f>VLOOKUP($A1295,MIDCAP100!$A:$H,2,FALSE)</f>
        <v>7914.8</v>
      </c>
      <c r="O1295" s="22">
        <f>VLOOKUP($A1295,SMALLCAP100!$A:$H,2,FALSE)</f>
        <v>3232.1</v>
      </c>
    </row>
    <row r="1296" spans="1:15">
      <c r="A1296" s="21">
        <v>41422</v>
      </c>
      <c r="B1296">
        <v>6111.25</v>
      </c>
      <c r="C1296" s="22">
        <f>VLOOKUP(A1296,NIFTY!$A:$E,3,FALSE)</f>
        <v>6086.35</v>
      </c>
      <c r="D1296" s="22">
        <f>VLOOKUP($A1296,NIFTY!$A:$E,4,FALSE)</f>
        <v>6127.65</v>
      </c>
      <c r="E1296" s="22">
        <f>VLOOKUP($A1296,NIFTY!$A:$E,5,FALSE)</f>
        <v>6055.4</v>
      </c>
      <c r="F1296">
        <v>17.12</v>
      </c>
      <c r="G1296">
        <v>15409.39</v>
      </c>
      <c r="H1296">
        <v>6109.4</v>
      </c>
      <c r="I1296">
        <v>56.115000000000002</v>
      </c>
      <c r="J1296" s="22">
        <f>VLOOKUP(A1296,FII!$A$1:$D$3730,3,FALSE)</f>
        <v>574.47</v>
      </c>
      <c r="K1296" s="22">
        <f>VLOOKUP(A1296,FII!$A$1:$D$3730,4,FALSE)</f>
        <v>-211.74</v>
      </c>
      <c r="L1296" s="22">
        <f>VLOOKUP(A1296,CRUDE!$A:$B,2,FALSE)</f>
        <v>104.23</v>
      </c>
      <c r="M1296" s="22">
        <f>VLOOKUP(A1296,NIFTY!$A:$H,8,FALSE)</f>
        <v>139.66999999999999</v>
      </c>
      <c r="N1296" s="22">
        <f>VLOOKUP($A1296,MIDCAP100!$A:$H,2,FALSE)</f>
        <v>7959.15</v>
      </c>
      <c r="O1296" s="22">
        <f>VLOOKUP($A1296,SMALLCAP100!$A:$H,2,FALSE)</f>
        <v>3254.55</v>
      </c>
    </row>
    <row r="1297" spans="1:15">
      <c r="A1297" s="21">
        <v>41423</v>
      </c>
      <c r="B1297">
        <v>6104.3</v>
      </c>
      <c r="C1297" s="22">
        <f>VLOOKUP(A1297,NIFTY!$A:$E,3,FALSE)</f>
        <v>6120.45</v>
      </c>
      <c r="D1297" s="22">
        <f>VLOOKUP($A1297,NIFTY!$A:$E,4,FALSE)</f>
        <v>6125.05</v>
      </c>
      <c r="E1297" s="22">
        <f>VLOOKUP($A1297,NIFTY!$A:$E,5,FALSE)</f>
        <v>6069.8</v>
      </c>
      <c r="F1297">
        <v>17.86</v>
      </c>
      <c r="G1297">
        <v>15302.8</v>
      </c>
      <c r="H1297">
        <v>6090.25</v>
      </c>
      <c r="I1297">
        <v>56.305</v>
      </c>
      <c r="J1297" s="22">
        <f>VLOOKUP(A1297,FII!$A$1:$D$3730,3,FALSE)</f>
        <v>415.84</v>
      </c>
      <c r="K1297" s="22">
        <f>VLOOKUP(A1297,FII!$A$1:$D$3730,4,FALSE)</f>
        <v>-61.09</v>
      </c>
      <c r="L1297" s="22">
        <f>VLOOKUP(A1297,CRUDE!$A:$B,2,FALSE)</f>
        <v>102.43</v>
      </c>
      <c r="M1297" s="22">
        <f>VLOOKUP(A1297,NIFTY!$A:$H,8,FALSE)</f>
        <v>120.21</v>
      </c>
      <c r="N1297" s="22">
        <f>VLOOKUP($A1297,MIDCAP100!$A:$H,2,FALSE)</f>
        <v>7911.05</v>
      </c>
      <c r="O1297" s="22">
        <f>VLOOKUP($A1297,SMALLCAP100!$A:$H,2,FALSE)</f>
        <v>3240</v>
      </c>
    </row>
    <row r="1298" spans="1:15">
      <c r="A1298" s="21">
        <v>41424</v>
      </c>
      <c r="B1298">
        <v>6124.05</v>
      </c>
      <c r="C1298" s="22">
        <f>VLOOKUP(A1298,NIFTY!$A:$E,3,FALSE)</f>
        <v>6072.15</v>
      </c>
      <c r="D1298" s="22">
        <f>VLOOKUP($A1298,NIFTY!$A:$E,4,FALSE)</f>
        <v>6133.75</v>
      </c>
      <c r="E1298" s="22">
        <f>VLOOKUP($A1298,NIFTY!$A:$E,5,FALSE)</f>
        <v>6072.15</v>
      </c>
      <c r="F1298">
        <v>16.04</v>
      </c>
      <c r="G1298">
        <v>15324.53</v>
      </c>
      <c r="H1298">
        <v>6124.05</v>
      </c>
      <c r="I1298">
        <v>56.384999999999998</v>
      </c>
      <c r="J1298" s="22">
        <f>VLOOKUP(A1298,FII!$A$1:$D$3730,3,FALSE)</f>
        <v>1168.1400000000001</v>
      </c>
      <c r="K1298" s="22">
        <f>VLOOKUP(A1298,FII!$A$1:$D$3730,4,FALSE)</f>
        <v>-234.71</v>
      </c>
      <c r="L1298" s="22">
        <f>VLOOKUP(A1298,CRUDE!$A:$B,2,FALSE)</f>
        <v>102.19</v>
      </c>
      <c r="M1298" s="22">
        <f>VLOOKUP(A1298,NIFTY!$A:$H,8,FALSE)</f>
        <v>194.09</v>
      </c>
      <c r="N1298" s="22">
        <f>VLOOKUP($A1298,MIDCAP100!$A:$H,2,FALSE)</f>
        <v>7902.05</v>
      </c>
      <c r="O1298" s="22">
        <f>VLOOKUP($A1298,SMALLCAP100!$A:$H,2,FALSE)</f>
        <v>3231.85</v>
      </c>
    </row>
    <row r="1299" spans="1:15">
      <c r="A1299" s="21">
        <v>41425</v>
      </c>
      <c r="B1299">
        <v>5985.95</v>
      </c>
      <c r="C1299" s="22">
        <f>VLOOKUP(A1299,NIFTY!$A:$E,3,FALSE)</f>
        <v>6098.7</v>
      </c>
      <c r="D1299" s="22">
        <f>VLOOKUP($A1299,NIFTY!$A:$E,4,FALSE)</f>
        <v>6106.25</v>
      </c>
      <c r="E1299" s="22">
        <f>VLOOKUP($A1299,NIFTY!$A:$E,5,FALSE)</f>
        <v>5975.55</v>
      </c>
      <c r="F1299">
        <v>16.989999999999998</v>
      </c>
      <c r="G1299">
        <v>15115.57</v>
      </c>
      <c r="H1299">
        <v>6000.05</v>
      </c>
      <c r="I1299">
        <v>56.58</v>
      </c>
      <c r="J1299" s="22">
        <f>VLOOKUP(A1299,FII!$A$1:$D$3730,3,FALSE)</f>
        <v>-1827.54</v>
      </c>
      <c r="K1299" s="22">
        <f>VLOOKUP(A1299,FII!$A$1:$D$3730,4,FALSE)</f>
        <v>262.12</v>
      </c>
      <c r="L1299" s="22">
        <f>VLOOKUP(A1299,CRUDE!$A:$B,2,FALSE)</f>
        <v>100.39</v>
      </c>
      <c r="M1299" s="22">
        <f>VLOOKUP(A1299,NIFTY!$A:$H,8,FALSE)</f>
        <v>175.31</v>
      </c>
      <c r="N1299" s="22">
        <f>VLOOKUP($A1299,MIDCAP100!$A:$H,2,FALSE)</f>
        <v>7821.8</v>
      </c>
      <c r="O1299" s="22">
        <f>VLOOKUP($A1299,SMALLCAP100!$A:$H,2,FALSE)</f>
        <v>3155.7</v>
      </c>
    </row>
    <row r="1300" spans="1:15">
      <c r="A1300" s="21">
        <v>41428</v>
      </c>
      <c r="B1300">
        <v>5939.3</v>
      </c>
      <c r="C1300" s="22">
        <f>VLOOKUP(A1300,NIFTY!$A:$E,3,FALSE)</f>
        <v>5997.35</v>
      </c>
      <c r="D1300" s="22">
        <f>VLOOKUP($A1300,NIFTY!$A:$E,4,FALSE)</f>
        <v>6011</v>
      </c>
      <c r="E1300" s="22">
        <f>VLOOKUP($A1300,NIFTY!$A:$E,5,FALSE)</f>
        <v>5916.35</v>
      </c>
      <c r="F1300">
        <v>17.29</v>
      </c>
      <c r="G1300">
        <v>15254.03</v>
      </c>
      <c r="H1300">
        <v>5959.2</v>
      </c>
      <c r="I1300">
        <v>56.674999999999997</v>
      </c>
      <c r="J1300" s="22">
        <f>VLOOKUP(A1300,FII!$A$1:$D$3730,3,FALSE)</f>
        <v>-1075.6400000000001</v>
      </c>
      <c r="K1300" s="22">
        <f>VLOOKUP(A1300,FII!$A$1:$D$3730,4,FALSE)</f>
        <v>369.43</v>
      </c>
      <c r="L1300" s="22">
        <f>VLOOKUP(A1300,CRUDE!$A:$B,2,FALSE)</f>
        <v>102.06</v>
      </c>
      <c r="M1300" s="22">
        <f>VLOOKUP(A1300,NIFTY!$A:$H,8,FALSE)</f>
        <v>112.12</v>
      </c>
      <c r="N1300" s="22">
        <f>VLOOKUP($A1300,MIDCAP100!$A:$H,2,FALSE)</f>
        <v>7815.1</v>
      </c>
      <c r="O1300" s="22">
        <f>VLOOKUP($A1300,SMALLCAP100!$A:$H,2,FALSE)</f>
        <v>3154.25</v>
      </c>
    </row>
    <row r="1301" spans="1:15">
      <c r="A1301" s="21">
        <v>41429</v>
      </c>
      <c r="B1301">
        <v>5919.45</v>
      </c>
      <c r="C1301" s="22">
        <f>VLOOKUP(A1301,NIFTY!$A:$E,3,FALSE)</f>
        <v>5941.1</v>
      </c>
      <c r="D1301" s="22">
        <f>VLOOKUP($A1301,NIFTY!$A:$E,4,FALSE)</f>
        <v>5981.6</v>
      </c>
      <c r="E1301" s="22">
        <f>VLOOKUP($A1301,NIFTY!$A:$E,5,FALSE)</f>
        <v>5910.25</v>
      </c>
      <c r="F1301">
        <v>17.260000000000002</v>
      </c>
      <c r="G1301">
        <v>15177.54</v>
      </c>
      <c r="H1301">
        <v>5932.35</v>
      </c>
      <c r="I1301">
        <v>56.494999999999997</v>
      </c>
      <c r="J1301" s="22">
        <f>VLOOKUP(A1301,FII!$A$1:$D$3730,3,FALSE)</f>
        <v>-419.99</v>
      </c>
      <c r="K1301" s="22">
        <f>VLOOKUP(A1301,FII!$A$1:$D$3730,4,FALSE)</f>
        <v>-48.52</v>
      </c>
      <c r="L1301" s="22">
        <f>VLOOKUP(A1301,CRUDE!$A:$B,2,FALSE)</f>
        <v>103.24</v>
      </c>
      <c r="M1301" s="22">
        <f>VLOOKUP(A1301,NIFTY!$A:$H,8,FALSE)</f>
        <v>114.45</v>
      </c>
      <c r="N1301" s="22">
        <f>VLOOKUP($A1301,MIDCAP100!$A:$H,2,FALSE)</f>
        <v>7848.45</v>
      </c>
      <c r="O1301" s="22">
        <f>VLOOKUP($A1301,SMALLCAP100!$A:$H,2,FALSE)</f>
        <v>3154.4</v>
      </c>
    </row>
    <row r="1302" spans="1:15">
      <c r="A1302" s="21">
        <v>41430</v>
      </c>
      <c r="B1302">
        <v>5923.85</v>
      </c>
      <c r="C1302" s="22">
        <f>VLOOKUP(A1302,NIFTY!$A:$E,3,FALSE)</f>
        <v>5908.3</v>
      </c>
      <c r="D1302" s="22">
        <f>VLOOKUP($A1302,NIFTY!$A:$E,4,FALSE)</f>
        <v>5935.2</v>
      </c>
      <c r="E1302" s="22">
        <f>VLOOKUP($A1302,NIFTY!$A:$E,5,FALSE)</f>
        <v>5883.7</v>
      </c>
      <c r="F1302">
        <v>16.78</v>
      </c>
      <c r="G1302">
        <v>14960.59</v>
      </c>
      <c r="H1302">
        <v>5938.3</v>
      </c>
      <c r="I1302">
        <v>56.854999999999997</v>
      </c>
      <c r="J1302" s="22">
        <f>VLOOKUP(A1302,FII!$A$1:$D$3730,3,FALSE)</f>
        <v>-597.17999999999995</v>
      </c>
      <c r="K1302" s="22">
        <f>VLOOKUP(A1302,FII!$A$1:$D$3730,4,FALSE)</f>
        <v>-261.22000000000003</v>
      </c>
      <c r="L1302" s="22">
        <f>VLOOKUP(A1302,CRUDE!$A:$B,2,FALSE)</f>
        <v>103.04</v>
      </c>
      <c r="M1302" s="22">
        <f>VLOOKUP(A1302,NIFTY!$A:$H,8,FALSE)</f>
        <v>110.22</v>
      </c>
      <c r="N1302" s="22">
        <f>VLOOKUP($A1302,MIDCAP100!$A:$H,2,FALSE)</f>
        <v>7872.85</v>
      </c>
      <c r="O1302" s="22">
        <f>VLOOKUP($A1302,SMALLCAP100!$A:$H,2,FALSE)</f>
        <v>3162.4</v>
      </c>
    </row>
    <row r="1303" spans="1:15">
      <c r="A1303" s="21">
        <v>41431</v>
      </c>
      <c r="B1303">
        <v>5921.4</v>
      </c>
      <c r="C1303" s="22">
        <f>VLOOKUP(A1303,NIFTY!$A:$E,3,FALSE)</f>
        <v>5895</v>
      </c>
      <c r="D1303" s="22">
        <f>VLOOKUP($A1303,NIFTY!$A:$E,4,FALSE)</f>
        <v>5956.55</v>
      </c>
      <c r="E1303" s="22">
        <f>VLOOKUP($A1303,NIFTY!$A:$E,5,FALSE)</f>
        <v>5869.5</v>
      </c>
      <c r="F1303">
        <v>17.350000000000001</v>
      </c>
      <c r="G1303">
        <v>15040.62</v>
      </c>
      <c r="H1303">
        <v>5936.85</v>
      </c>
      <c r="I1303">
        <v>56.93</v>
      </c>
      <c r="J1303" s="22">
        <f>VLOOKUP(A1303,FII!$A$1:$D$3730,3,FALSE)</f>
        <v>-1134.78</v>
      </c>
      <c r="K1303" s="22">
        <f>VLOOKUP(A1303,FII!$A$1:$D$3730,4,FALSE)</f>
        <v>-44.01</v>
      </c>
      <c r="L1303" s="22">
        <f>VLOOKUP(A1303,CRUDE!$A:$B,2,FALSE)</f>
        <v>103.61</v>
      </c>
      <c r="M1303" s="22">
        <f>VLOOKUP(A1303,NIFTY!$A:$H,8,FALSE)</f>
        <v>114.18</v>
      </c>
      <c r="N1303" s="22">
        <f>VLOOKUP($A1303,MIDCAP100!$A:$H,2,FALSE)</f>
        <v>7864.8</v>
      </c>
      <c r="O1303" s="22">
        <f>VLOOKUP($A1303,SMALLCAP100!$A:$H,2,FALSE)</f>
        <v>3169.85</v>
      </c>
    </row>
    <row r="1304" spans="1:15">
      <c r="A1304" s="21">
        <v>41432</v>
      </c>
      <c r="B1304">
        <v>5881</v>
      </c>
      <c r="C1304" s="22">
        <f>VLOOKUP(A1304,NIFTY!$A:$E,3,FALSE)</f>
        <v>5900.05</v>
      </c>
      <c r="D1304" s="22">
        <f>VLOOKUP($A1304,NIFTY!$A:$E,4,FALSE)</f>
        <v>5972.7</v>
      </c>
      <c r="E1304" s="22">
        <f>VLOOKUP($A1304,NIFTY!$A:$E,5,FALSE)</f>
        <v>5871.3</v>
      </c>
      <c r="F1304">
        <v>17.350000000000001</v>
      </c>
      <c r="G1304">
        <v>15248.12</v>
      </c>
      <c r="H1304">
        <v>5895.2</v>
      </c>
      <c r="I1304">
        <v>57.064999999999998</v>
      </c>
      <c r="J1304" s="22">
        <f>VLOOKUP(A1304,FII!$A$1:$D$3730,3,FALSE)</f>
        <v>-508.97</v>
      </c>
      <c r="K1304" s="22">
        <f>VLOOKUP(A1304,FII!$A$1:$D$3730,4,FALSE)</f>
        <v>-75.73</v>
      </c>
      <c r="L1304" s="22">
        <f>VLOOKUP(A1304,CRUDE!$A:$B,2,FALSE)</f>
        <v>104.56</v>
      </c>
      <c r="M1304" s="22">
        <f>VLOOKUP(A1304,NIFTY!$A:$H,8,FALSE)</f>
        <v>118.35</v>
      </c>
      <c r="N1304" s="22">
        <f>VLOOKUP($A1304,MIDCAP100!$A:$H,2,FALSE)</f>
        <v>7804.3</v>
      </c>
      <c r="O1304" s="22">
        <f>VLOOKUP($A1304,SMALLCAP100!$A:$H,2,FALSE)</f>
        <v>3157.25</v>
      </c>
    </row>
    <row r="1305" spans="1:15">
      <c r="A1305" s="21">
        <v>41435</v>
      </c>
      <c r="B1305">
        <v>5878</v>
      </c>
      <c r="C1305" s="22">
        <f>VLOOKUP(A1305,NIFTY!$A:$E,3,FALSE)</f>
        <v>5907.9</v>
      </c>
      <c r="D1305" s="22">
        <f>VLOOKUP($A1305,NIFTY!$A:$E,4,FALSE)</f>
        <v>5931.65</v>
      </c>
      <c r="E1305" s="22">
        <f>VLOOKUP($A1305,NIFTY!$A:$E,5,FALSE)</f>
        <v>5857.4</v>
      </c>
      <c r="F1305">
        <v>18.11</v>
      </c>
      <c r="G1305">
        <v>15238.59</v>
      </c>
      <c r="H1305">
        <v>5893.35</v>
      </c>
      <c r="I1305">
        <v>58.155000000000001</v>
      </c>
      <c r="J1305" s="22">
        <f>VLOOKUP(A1305,FII!$A$1:$D$3730,3,FALSE)</f>
        <v>-2.3199999999999998</v>
      </c>
      <c r="K1305" s="22">
        <f>VLOOKUP(A1305,FII!$A$1:$D$3730,4,FALSE)</f>
        <v>74.87</v>
      </c>
      <c r="L1305" s="22">
        <f>VLOOKUP(A1305,CRUDE!$A:$B,2,FALSE)</f>
        <v>103.95</v>
      </c>
      <c r="M1305" s="22">
        <f>VLOOKUP(A1305,NIFTY!$A:$H,8,FALSE)</f>
        <v>100.13</v>
      </c>
      <c r="N1305" s="22">
        <f>VLOOKUP($A1305,MIDCAP100!$A:$H,2,FALSE)</f>
        <v>7701.3</v>
      </c>
      <c r="O1305" s="22">
        <f>VLOOKUP($A1305,SMALLCAP100!$A:$H,2,FALSE)</f>
        <v>3108.8</v>
      </c>
    </row>
    <row r="1306" spans="1:15">
      <c r="A1306" s="21">
        <v>41436</v>
      </c>
      <c r="B1306">
        <v>5788.8</v>
      </c>
      <c r="C1306" s="22">
        <f>VLOOKUP(A1306,NIFTY!$A:$E,3,FALSE)</f>
        <v>5848.75</v>
      </c>
      <c r="D1306" s="22">
        <f>VLOOKUP($A1306,NIFTY!$A:$E,4,FALSE)</f>
        <v>5868.05</v>
      </c>
      <c r="E1306" s="22">
        <f>VLOOKUP($A1306,NIFTY!$A:$E,5,FALSE)</f>
        <v>5780.35</v>
      </c>
      <c r="F1306">
        <v>19.489999999999998</v>
      </c>
      <c r="G1306">
        <v>15122.02</v>
      </c>
      <c r="H1306">
        <v>5801.65</v>
      </c>
      <c r="I1306">
        <v>58.34</v>
      </c>
      <c r="J1306" s="22">
        <f>VLOOKUP(A1306,FII!$A$1:$D$3730,3,FALSE)</f>
        <v>-1857.98</v>
      </c>
      <c r="K1306" s="22">
        <f>VLOOKUP(A1306,FII!$A$1:$D$3730,4,FALSE)</f>
        <v>-433.03</v>
      </c>
      <c r="L1306" s="22">
        <f>VLOOKUP(A1306,CRUDE!$A:$B,2,FALSE)</f>
        <v>102.96</v>
      </c>
      <c r="M1306" s="22">
        <f>VLOOKUP(A1306,NIFTY!$A:$H,8,FALSE)</f>
        <v>180.9</v>
      </c>
      <c r="N1306" s="22">
        <f>VLOOKUP($A1306,MIDCAP100!$A:$H,2,FALSE)</f>
        <v>7558.35</v>
      </c>
      <c r="O1306" s="22">
        <f>VLOOKUP($A1306,SMALLCAP100!$A:$H,2,FALSE)</f>
        <v>3042.8</v>
      </c>
    </row>
    <row r="1307" spans="1:15">
      <c r="A1307" s="21">
        <v>41437</v>
      </c>
      <c r="B1307">
        <v>5760.2</v>
      </c>
      <c r="C1307" s="22">
        <f>VLOOKUP(A1307,NIFTY!$A:$E,3,FALSE)</f>
        <v>5771.75</v>
      </c>
      <c r="D1307" s="22">
        <f>VLOOKUP($A1307,NIFTY!$A:$E,4,FALSE)</f>
        <v>5792.9</v>
      </c>
      <c r="E1307" s="22">
        <f>VLOOKUP($A1307,NIFTY!$A:$E,5,FALSE)</f>
        <v>5738.6</v>
      </c>
      <c r="F1307">
        <v>18.850000000000001</v>
      </c>
      <c r="G1307">
        <v>14995.23</v>
      </c>
      <c r="H1307">
        <v>5771.9</v>
      </c>
      <c r="I1307">
        <v>57.835000000000001</v>
      </c>
      <c r="J1307" s="22">
        <f>VLOOKUP(A1307,FII!$A$1:$D$3730,3,FALSE)</f>
        <v>-483.47</v>
      </c>
      <c r="K1307" s="22">
        <f>VLOOKUP(A1307,FII!$A$1:$D$3730,4,FALSE)</f>
        <v>-235.13</v>
      </c>
      <c r="L1307" s="22">
        <f>VLOOKUP(A1307,CRUDE!$A:$B,2,FALSE)</f>
        <v>103.49</v>
      </c>
      <c r="M1307" s="22">
        <f>VLOOKUP(A1307,NIFTY!$A:$H,8,FALSE)</f>
        <v>140.38999999999999</v>
      </c>
      <c r="N1307" s="22">
        <f>VLOOKUP($A1307,MIDCAP100!$A:$H,2,FALSE)</f>
        <v>7530.65</v>
      </c>
      <c r="O1307" s="22">
        <f>VLOOKUP($A1307,SMALLCAP100!$A:$H,2,FALSE)</f>
        <v>3013.45</v>
      </c>
    </row>
    <row r="1308" spans="1:15">
      <c r="A1308" s="21">
        <v>41438</v>
      </c>
      <c r="B1308">
        <v>5699.1</v>
      </c>
      <c r="C1308" s="22">
        <f>VLOOKUP(A1308,NIFTY!$A:$E,3,FALSE)</f>
        <v>5709.35</v>
      </c>
      <c r="D1308" s="22">
        <f>VLOOKUP($A1308,NIFTY!$A:$E,4,FALSE)</f>
        <v>5729.85</v>
      </c>
      <c r="E1308" s="22">
        <f>VLOOKUP($A1308,NIFTY!$A:$E,5,FALSE)</f>
        <v>5683.1</v>
      </c>
      <c r="F1308">
        <v>19.440000000000001</v>
      </c>
      <c r="G1308">
        <v>15176.08</v>
      </c>
      <c r="H1308">
        <v>5705.45</v>
      </c>
      <c r="I1308">
        <v>58.005000000000003</v>
      </c>
      <c r="J1308" s="22">
        <f>VLOOKUP(A1308,FII!$A$1:$D$3730,3,FALSE)</f>
        <v>-483.99</v>
      </c>
      <c r="K1308" s="22">
        <f>VLOOKUP(A1308,FII!$A$1:$D$3730,4,FALSE)</f>
        <v>4.2300000000000004</v>
      </c>
      <c r="L1308" s="22">
        <f>VLOOKUP(A1308,CRUDE!$A:$B,2,FALSE)</f>
        <v>104.25</v>
      </c>
      <c r="M1308" s="22">
        <f>VLOOKUP(A1308,NIFTY!$A:$H,8,FALSE)</f>
        <v>142.04</v>
      </c>
      <c r="N1308" s="22">
        <f>VLOOKUP($A1308,MIDCAP100!$A:$H,2,FALSE)</f>
        <v>7386.85</v>
      </c>
      <c r="O1308" s="22">
        <f>VLOOKUP($A1308,SMALLCAP100!$A:$H,2,FALSE)</f>
        <v>2960.6</v>
      </c>
    </row>
    <row r="1309" spans="1:15">
      <c r="A1309" s="21">
        <v>41439</v>
      </c>
      <c r="B1309">
        <v>5808.4</v>
      </c>
      <c r="C1309" s="22">
        <f>VLOOKUP(A1309,NIFTY!$A:$E,3,FALSE)</f>
        <v>5748.95</v>
      </c>
      <c r="D1309" s="22">
        <f>VLOOKUP($A1309,NIFTY!$A:$E,4,FALSE)</f>
        <v>5819.4</v>
      </c>
      <c r="E1309" s="22">
        <f>VLOOKUP($A1309,NIFTY!$A:$E,5,FALSE)</f>
        <v>5739.4</v>
      </c>
      <c r="F1309">
        <v>18.350000000000001</v>
      </c>
      <c r="G1309">
        <v>15070.18</v>
      </c>
      <c r="H1309">
        <v>5805.95</v>
      </c>
      <c r="I1309">
        <v>57.505000000000003</v>
      </c>
      <c r="J1309" s="22">
        <f>VLOOKUP(A1309,FII!$A$1:$D$3730,3,FALSE)</f>
        <v>546.74</v>
      </c>
      <c r="K1309" s="22">
        <f>VLOOKUP(A1309,FII!$A$1:$D$3730,4,FALSE)</f>
        <v>353.62</v>
      </c>
      <c r="L1309" s="22">
        <f>VLOOKUP(A1309,CRUDE!$A:$B,2,FALSE)</f>
        <v>105.93</v>
      </c>
      <c r="M1309" s="22">
        <f>VLOOKUP(A1309,NIFTY!$A:$H,8,FALSE)</f>
        <v>124.41</v>
      </c>
      <c r="N1309" s="22">
        <f>VLOOKUP($A1309,MIDCAP100!$A:$H,2,FALSE)</f>
        <v>7489.2</v>
      </c>
      <c r="O1309" s="22">
        <f>VLOOKUP($A1309,SMALLCAP100!$A:$H,2,FALSE)</f>
        <v>3012.9</v>
      </c>
    </row>
    <row r="1310" spans="1:15">
      <c r="A1310" s="21">
        <v>41442</v>
      </c>
      <c r="B1310">
        <v>5850.05</v>
      </c>
      <c r="C1310" s="22">
        <f>VLOOKUP(A1310,NIFTY!$A:$E,3,FALSE)</f>
        <v>5820.4</v>
      </c>
      <c r="D1310" s="22">
        <f>VLOOKUP($A1310,NIFTY!$A:$E,4,FALSE)</f>
        <v>5854.9</v>
      </c>
      <c r="E1310" s="22">
        <f>VLOOKUP($A1310,NIFTY!$A:$E,5,FALSE)</f>
        <v>5770.25</v>
      </c>
      <c r="F1310">
        <v>18.18</v>
      </c>
      <c r="G1310">
        <v>15179.85</v>
      </c>
      <c r="H1310">
        <v>5847.75</v>
      </c>
      <c r="I1310">
        <v>58.11</v>
      </c>
      <c r="J1310" s="22">
        <f>VLOOKUP(A1310,FII!$A$1:$D$3730,3,FALSE)</f>
        <v>-320.89</v>
      </c>
      <c r="K1310" s="22">
        <f>VLOOKUP(A1310,FII!$A$1:$D$3730,4,FALSE)</f>
        <v>477.11</v>
      </c>
      <c r="L1310" s="22">
        <f>VLOOKUP(A1310,CRUDE!$A:$B,2,FALSE)</f>
        <v>105.47</v>
      </c>
      <c r="M1310" s="22">
        <f>VLOOKUP(A1310,NIFTY!$A:$H,8,FALSE)</f>
        <v>107.16</v>
      </c>
      <c r="N1310" s="22">
        <f>VLOOKUP($A1310,MIDCAP100!$A:$H,2,FALSE)</f>
        <v>7537.45</v>
      </c>
      <c r="O1310" s="22">
        <f>VLOOKUP($A1310,SMALLCAP100!$A:$H,2,FALSE)</f>
        <v>3021.25</v>
      </c>
    </row>
    <row r="1311" spans="1:15">
      <c r="A1311" s="21">
        <v>41443</v>
      </c>
      <c r="B1311">
        <v>5813.6</v>
      </c>
      <c r="C1311" s="22">
        <f>VLOOKUP(A1311,NIFTY!$A:$E,3,FALSE)</f>
        <v>5841.9</v>
      </c>
      <c r="D1311" s="22">
        <f>VLOOKUP($A1311,NIFTY!$A:$E,4,FALSE)</f>
        <v>5863.4</v>
      </c>
      <c r="E1311" s="22">
        <f>VLOOKUP($A1311,NIFTY!$A:$E,5,FALSE)</f>
        <v>5804.3</v>
      </c>
      <c r="F1311">
        <v>18.29</v>
      </c>
      <c r="G1311">
        <v>15318.23</v>
      </c>
      <c r="H1311">
        <v>5812</v>
      </c>
      <c r="I1311">
        <v>58.844999999999999</v>
      </c>
      <c r="J1311" s="22">
        <f>VLOOKUP(A1311,FII!$A$1:$D$3730,3,FALSE)</f>
        <v>-320.70999999999998</v>
      </c>
      <c r="K1311" s="22">
        <f>VLOOKUP(A1311,FII!$A$1:$D$3730,4,FALSE)</f>
        <v>562.08000000000004</v>
      </c>
      <c r="L1311" s="22">
        <f>VLOOKUP(A1311,CRUDE!$A:$B,2,FALSE)</f>
        <v>106.02</v>
      </c>
      <c r="M1311" s="22">
        <f>VLOOKUP(A1311,NIFTY!$A:$H,8,FALSE)</f>
        <v>117.54</v>
      </c>
      <c r="N1311" s="22">
        <f>VLOOKUP($A1311,MIDCAP100!$A:$H,2,FALSE)</f>
        <v>7578</v>
      </c>
      <c r="O1311" s="22">
        <f>VLOOKUP($A1311,SMALLCAP100!$A:$H,2,FALSE)</f>
        <v>3030.15</v>
      </c>
    </row>
    <row r="1312" spans="1:15">
      <c r="A1312" s="21">
        <v>41444</v>
      </c>
      <c r="B1312">
        <v>5822.25</v>
      </c>
      <c r="C1312" s="22">
        <f>VLOOKUP(A1312,NIFTY!$A:$E,3,FALSE)</f>
        <v>5805.75</v>
      </c>
      <c r="D1312" s="22">
        <f>VLOOKUP($A1312,NIFTY!$A:$E,4,FALSE)</f>
        <v>5828.4</v>
      </c>
      <c r="E1312" s="22">
        <f>VLOOKUP($A1312,NIFTY!$A:$E,5,FALSE)</f>
        <v>5777.9</v>
      </c>
      <c r="F1312">
        <v>18.46</v>
      </c>
      <c r="G1312">
        <v>15112.19</v>
      </c>
      <c r="H1312">
        <v>5822.7</v>
      </c>
      <c r="I1312">
        <v>58.72</v>
      </c>
      <c r="J1312" s="22">
        <f>VLOOKUP(A1312,FII!$A$1:$D$3730,3,FALSE)</f>
        <v>-360.37</v>
      </c>
      <c r="K1312" s="22">
        <f>VLOOKUP(A1312,FII!$A$1:$D$3730,4,FALSE)</f>
        <v>628.88</v>
      </c>
      <c r="L1312" s="22">
        <f>VLOOKUP(A1312,CRUDE!$A:$B,2,FALSE)</f>
        <v>106.12</v>
      </c>
      <c r="M1312" s="22">
        <f>VLOOKUP(A1312,NIFTY!$A:$H,8,FALSE)</f>
        <v>115.54</v>
      </c>
      <c r="N1312" s="22">
        <f>VLOOKUP($A1312,MIDCAP100!$A:$H,2,FALSE)</f>
        <v>7614.5</v>
      </c>
      <c r="O1312" s="22">
        <f>VLOOKUP($A1312,SMALLCAP100!$A:$H,2,FALSE)</f>
        <v>3042.85</v>
      </c>
    </row>
    <row r="1313" spans="1:15">
      <c r="A1313" s="21">
        <v>41445</v>
      </c>
      <c r="B1313">
        <v>5655.9</v>
      </c>
      <c r="C1313" s="22">
        <f>VLOOKUP(A1313,NIFTY!$A:$E,3,FALSE)</f>
        <v>5754.15</v>
      </c>
      <c r="D1313" s="22">
        <f>VLOOKUP($A1313,NIFTY!$A:$E,4,FALSE)</f>
        <v>5755</v>
      </c>
      <c r="E1313" s="22">
        <f>VLOOKUP($A1313,NIFTY!$A:$E,5,FALSE)</f>
        <v>5645.65</v>
      </c>
      <c r="F1313">
        <v>19.190000000000001</v>
      </c>
      <c r="G1313">
        <v>14758.32</v>
      </c>
      <c r="H1313">
        <v>5648.45</v>
      </c>
      <c r="I1313">
        <v>59.575000000000003</v>
      </c>
      <c r="J1313" s="22">
        <f>VLOOKUP(A1313,FII!$A$1:$D$3730,3,FALSE)</f>
        <v>-1070.58</v>
      </c>
      <c r="K1313" s="22">
        <f>VLOOKUP(A1313,FII!$A$1:$D$3730,4,FALSE)</f>
        <v>321.99</v>
      </c>
      <c r="L1313" s="22">
        <f>VLOOKUP(A1313,CRUDE!$A:$B,2,FALSE)</f>
        <v>102.15</v>
      </c>
      <c r="M1313" s="22">
        <f>VLOOKUP(A1313,NIFTY!$A:$H,8,FALSE)</f>
        <v>198.4</v>
      </c>
      <c r="N1313" s="22">
        <f>VLOOKUP($A1313,MIDCAP100!$A:$H,2,FALSE)</f>
        <v>7429.4</v>
      </c>
      <c r="O1313" s="22">
        <f>VLOOKUP($A1313,SMALLCAP100!$A:$H,2,FALSE)</f>
        <v>2972.85</v>
      </c>
    </row>
    <row r="1314" spans="1:15">
      <c r="A1314" s="21">
        <v>41446</v>
      </c>
      <c r="B1314">
        <v>5667.65</v>
      </c>
      <c r="C1314" s="22">
        <f>VLOOKUP(A1314,NIFTY!$A:$E,3,FALSE)</f>
        <v>5639.9</v>
      </c>
      <c r="D1314" s="22">
        <f>VLOOKUP($A1314,NIFTY!$A:$E,4,FALSE)</f>
        <v>5686.15</v>
      </c>
      <c r="E1314" s="22">
        <f>VLOOKUP($A1314,NIFTY!$A:$E,5,FALSE)</f>
        <v>5616.85</v>
      </c>
      <c r="F1314">
        <v>19.03</v>
      </c>
      <c r="G1314">
        <v>14799.4</v>
      </c>
      <c r="H1314">
        <v>5661.85</v>
      </c>
      <c r="I1314">
        <v>59.274999999999999</v>
      </c>
      <c r="J1314" s="22">
        <f>VLOOKUP(A1314,FII!$A$1:$D$3730,3,FALSE)</f>
        <v>-268.72000000000003</v>
      </c>
      <c r="K1314" s="22">
        <f>VLOOKUP(A1314,FII!$A$1:$D$3730,4,FALSE)</f>
        <v>579.07000000000005</v>
      </c>
      <c r="L1314" s="22">
        <f>VLOOKUP(A1314,CRUDE!$A:$B,2,FALSE)</f>
        <v>100.91</v>
      </c>
      <c r="M1314" s="22">
        <f>VLOOKUP(A1314,NIFTY!$A:$H,8,FALSE)</f>
        <v>182.41</v>
      </c>
      <c r="N1314" s="22">
        <f>VLOOKUP($A1314,MIDCAP100!$A:$H,2,FALSE)</f>
        <v>7319.2</v>
      </c>
      <c r="O1314" s="22">
        <f>VLOOKUP($A1314,SMALLCAP100!$A:$H,2,FALSE)</f>
        <v>2941.05</v>
      </c>
    </row>
    <row r="1315" spans="1:15">
      <c r="A1315" s="21">
        <v>41449</v>
      </c>
      <c r="B1315">
        <v>5590.25</v>
      </c>
      <c r="C1315" s="22">
        <f>VLOOKUP(A1315,NIFTY!$A:$E,3,FALSE)</f>
        <v>5638.05</v>
      </c>
      <c r="D1315" s="22">
        <f>VLOOKUP($A1315,NIFTY!$A:$E,4,FALSE)</f>
        <v>5640</v>
      </c>
      <c r="E1315" s="22">
        <f>VLOOKUP($A1315,NIFTY!$A:$E,5,FALSE)</f>
        <v>5566.25</v>
      </c>
      <c r="F1315">
        <v>21.01</v>
      </c>
      <c r="G1315">
        <v>14659.56</v>
      </c>
      <c r="H1315">
        <v>5588.3</v>
      </c>
      <c r="I1315">
        <v>59.814999999999998</v>
      </c>
      <c r="J1315" s="22">
        <f>VLOOKUP(A1315,FII!$A$1:$D$3730,3,FALSE)</f>
        <v>-32.6</v>
      </c>
      <c r="K1315" s="22">
        <f>VLOOKUP(A1315,FII!$A$1:$D$3730,4,FALSE)</f>
        <v>452.55</v>
      </c>
      <c r="L1315" s="22">
        <f>VLOOKUP(A1315,CRUDE!$A:$B,2,FALSE)</f>
        <v>101.16</v>
      </c>
      <c r="M1315" s="22">
        <f>VLOOKUP(A1315,NIFTY!$A:$H,8,FALSE)</f>
        <v>193.49</v>
      </c>
      <c r="N1315" s="22">
        <f>VLOOKUP($A1315,MIDCAP100!$A:$H,2,FALSE)</f>
        <v>7126.65</v>
      </c>
      <c r="O1315" s="22">
        <f>VLOOKUP($A1315,SMALLCAP100!$A:$H,2,FALSE)</f>
        <v>2853.35</v>
      </c>
    </row>
    <row r="1316" spans="1:15">
      <c r="A1316" s="21">
        <v>41450</v>
      </c>
      <c r="B1316">
        <v>5609.1</v>
      </c>
      <c r="C1316" s="22">
        <f>VLOOKUP(A1316,NIFTY!$A:$E,3,FALSE)</f>
        <v>5606.95</v>
      </c>
      <c r="D1316" s="22">
        <f>VLOOKUP($A1316,NIFTY!$A:$E,4,FALSE)</f>
        <v>5666.25</v>
      </c>
      <c r="E1316" s="22">
        <f>VLOOKUP($A1316,NIFTY!$A:$E,5,FALSE)</f>
        <v>5570.25</v>
      </c>
      <c r="F1316">
        <v>21.14</v>
      </c>
      <c r="G1316">
        <v>14760.31</v>
      </c>
      <c r="H1316">
        <v>5608.3</v>
      </c>
      <c r="I1316">
        <v>59.664999999999999</v>
      </c>
      <c r="J1316" s="22">
        <f>VLOOKUP(A1316,FII!$A$1:$D$3730,3,FALSE)</f>
        <v>-576.52</v>
      </c>
      <c r="K1316" s="22">
        <f>VLOOKUP(A1316,FII!$A$1:$D$3730,4,FALSE)</f>
        <v>414.18</v>
      </c>
      <c r="L1316" s="22">
        <f>VLOOKUP(A1316,CRUDE!$A:$B,2,FALSE)</f>
        <v>101.26</v>
      </c>
      <c r="M1316" s="22">
        <f>VLOOKUP(A1316,NIFTY!$A:$H,8,FALSE)</f>
        <v>196.57</v>
      </c>
      <c r="N1316" s="22">
        <f>VLOOKUP($A1316,MIDCAP100!$A:$H,2,FALSE)</f>
        <v>7085.95</v>
      </c>
      <c r="O1316" s="22">
        <f>VLOOKUP($A1316,SMALLCAP100!$A:$H,2,FALSE)</f>
        <v>2842.5</v>
      </c>
    </row>
    <row r="1317" spans="1:15">
      <c r="A1317" s="21">
        <v>41451</v>
      </c>
      <c r="B1317">
        <v>5588.7</v>
      </c>
      <c r="C1317" s="22">
        <f>VLOOKUP(A1317,NIFTY!$A:$E,3,FALSE)</f>
        <v>5627.95</v>
      </c>
      <c r="D1317" s="22">
        <f>VLOOKUP($A1317,NIFTY!$A:$E,4,FALSE)</f>
        <v>5635.25</v>
      </c>
      <c r="E1317" s="22">
        <f>VLOOKUP($A1317,NIFTY!$A:$E,5,FALSE)</f>
        <v>5579.35</v>
      </c>
      <c r="F1317">
        <v>21.07</v>
      </c>
      <c r="G1317">
        <v>14910.14</v>
      </c>
      <c r="H1317">
        <v>5581.1</v>
      </c>
      <c r="I1317">
        <v>60.72</v>
      </c>
      <c r="J1317" s="22">
        <f>VLOOKUP(A1317,FII!$A$1:$D$3730,3,FALSE)</f>
        <v>57.28</v>
      </c>
      <c r="K1317" s="22">
        <f>VLOOKUP(A1317,FII!$A$1:$D$3730,4,FALSE)</f>
        <v>467.95</v>
      </c>
      <c r="L1317" s="22">
        <f>VLOOKUP(A1317,CRUDE!$A:$B,2,FALSE)</f>
        <v>101.66</v>
      </c>
      <c r="M1317" s="22">
        <f>VLOOKUP(A1317,NIFTY!$A:$H,8,FALSE)</f>
        <v>160.1</v>
      </c>
      <c r="N1317" s="22">
        <f>VLOOKUP($A1317,MIDCAP100!$A:$H,2,FALSE)</f>
        <v>7085.75</v>
      </c>
      <c r="O1317" s="22">
        <f>VLOOKUP($A1317,SMALLCAP100!$A:$H,2,FALSE)</f>
        <v>2813.25</v>
      </c>
    </row>
    <row r="1318" spans="1:15">
      <c r="A1318" s="21">
        <v>41452</v>
      </c>
      <c r="B1318">
        <v>5682.35</v>
      </c>
      <c r="C1318" s="22">
        <f>VLOOKUP(A1318,NIFTY!$A:$E,3,FALSE)</f>
        <v>5647.95</v>
      </c>
      <c r="D1318" s="22">
        <f>VLOOKUP($A1318,NIFTY!$A:$E,4,FALSE)</f>
        <v>5699.35</v>
      </c>
      <c r="E1318" s="22">
        <f>VLOOKUP($A1318,NIFTY!$A:$E,5,FALSE)</f>
        <v>5630.95</v>
      </c>
      <c r="F1318">
        <v>18.850000000000001</v>
      </c>
      <c r="G1318">
        <v>15024.49</v>
      </c>
      <c r="H1318">
        <v>5682.35</v>
      </c>
      <c r="I1318">
        <v>60.195</v>
      </c>
      <c r="J1318" s="22">
        <f>VLOOKUP(A1318,FII!$A$1:$D$3730,3,FALSE)</f>
        <v>47.22</v>
      </c>
      <c r="K1318" s="22">
        <f>VLOOKUP(A1318,FII!$A$1:$D$3730,4,FALSE)</f>
        <v>1063.8699999999999</v>
      </c>
      <c r="L1318" s="22">
        <f>VLOOKUP(A1318,CRUDE!$A:$B,2,FALSE)</f>
        <v>102.82</v>
      </c>
      <c r="M1318" s="22">
        <f>VLOOKUP(A1318,NIFTY!$A:$H,8,FALSE)</f>
        <v>239.03</v>
      </c>
      <c r="N1318" s="22">
        <f>VLOOKUP($A1318,MIDCAP100!$A:$H,2,FALSE)</f>
        <v>7138.25</v>
      </c>
      <c r="O1318" s="22">
        <f>VLOOKUP($A1318,SMALLCAP100!$A:$H,2,FALSE)</f>
        <v>2830.9</v>
      </c>
    </row>
    <row r="1319" spans="1:15">
      <c r="A1319" s="21">
        <v>41453</v>
      </c>
      <c r="B1319">
        <v>5842.2</v>
      </c>
      <c r="C1319" s="22">
        <f>VLOOKUP(A1319,NIFTY!$A:$E,3,FALSE)</f>
        <v>5749.5</v>
      </c>
      <c r="D1319" s="22">
        <f>VLOOKUP($A1319,NIFTY!$A:$E,4,FALSE)</f>
        <v>5852.95</v>
      </c>
      <c r="E1319" s="22">
        <f>VLOOKUP($A1319,NIFTY!$A:$E,5,FALSE)</f>
        <v>5749.5</v>
      </c>
      <c r="F1319">
        <v>17.95</v>
      </c>
      <c r="G1319">
        <v>14909.6</v>
      </c>
      <c r="H1319">
        <v>5841.45</v>
      </c>
      <c r="I1319">
        <v>59.533000000000001</v>
      </c>
      <c r="J1319" s="22">
        <f>VLOOKUP(A1319,FII!$A$1:$D$3730,3,FALSE)</f>
        <v>89.28</v>
      </c>
      <c r="K1319" s="22">
        <f>VLOOKUP(A1319,FII!$A$1:$D$3730,4,FALSE)</f>
        <v>151.12</v>
      </c>
      <c r="L1319" s="22">
        <f>VLOOKUP(A1319,CRUDE!$A:$B,2,FALSE)</f>
        <v>102.16</v>
      </c>
      <c r="M1319" s="22">
        <f>VLOOKUP(A1319,NIFTY!$A:$H,8,FALSE)</f>
        <v>214.4</v>
      </c>
      <c r="N1319" s="22">
        <f>VLOOKUP($A1319,MIDCAP100!$A:$H,2,FALSE)</f>
        <v>7342.4</v>
      </c>
      <c r="O1319" s="22">
        <f>VLOOKUP($A1319,SMALLCAP100!$A:$H,2,FALSE)</f>
        <v>2906.85</v>
      </c>
    </row>
    <row r="1320" spans="1:15">
      <c r="A1320" s="21">
        <v>41456</v>
      </c>
      <c r="B1320">
        <v>5898.85</v>
      </c>
      <c r="C1320" s="22">
        <f>VLOOKUP(A1320,NIFTY!$A:$E,3,FALSE)</f>
        <v>5834.1</v>
      </c>
      <c r="D1320" s="22">
        <f>VLOOKUP($A1320,NIFTY!$A:$E,4,FALSE)</f>
        <v>5904.35</v>
      </c>
      <c r="E1320" s="22">
        <f>VLOOKUP($A1320,NIFTY!$A:$E,5,FALSE)</f>
        <v>5822.2</v>
      </c>
      <c r="F1320">
        <v>18.09</v>
      </c>
      <c r="G1320">
        <v>14974.96</v>
      </c>
      <c r="H1320">
        <v>5892.2</v>
      </c>
      <c r="I1320">
        <v>59.384999999999998</v>
      </c>
      <c r="J1320" s="22" t="e">
        <f>VLOOKUP(A1320,FII!$A$1:$D$3730,3,FALSE)</f>
        <v>#N/A</v>
      </c>
      <c r="K1320" s="22" t="e">
        <f>VLOOKUP(A1320,FII!$A$1:$D$3730,4,FALSE)</f>
        <v>#N/A</v>
      </c>
      <c r="L1320" s="22">
        <f>VLOOKUP(A1320,CRUDE!$A:$B,2,FALSE)</f>
        <v>103</v>
      </c>
      <c r="M1320" s="22">
        <f>VLOOKUP(A1320,NIFTY!$A:$H,8,FALSE)</f>
        <v>144.79</v>
      </c>
      <c r="N1320" s="22">
        <f>VLOOKUP($A1320,MIDCAP100!$A:$H,2,FALSE)</f>
        <v>7511.1</v>
      </c>
      <c r="O1320" s="22">
        <f>VLOOKUP($A1320,SMALLCAP100!$A:$H,2,FALSE)</f>
        <v>2979.55</v>
      </c>
    </row>
    <row r="1321" spans="1:15">
      <c r="A1321" s="21">
        <v>41457</v>
      </c>
      <c r="B1321">
        <v>5857.55</v>
      </c>
      <c r="C1321" s="22">
        <f>VLOOKUP(A1321,NIFTY!$A:$E,3,FALSE)</f>
        <v>5885.5</v>
      </c>
      <c r="D1321" s="22">
        <f>VLOOKUP($A1321,NIFTY!$A:$E,4,FALSE)</f>
        <v>5898.8</v>
      </c>
      <c r="E1321" s="22">
        <f>VLOOKUP($A1321,NIFTY!$A:$E,5,FALSE)</f>
        <v>5852.3</v>
      </c>
      <c r="F1321">
        <v>18.21</v>
      </c>
      <c r="G1321">
        <v>14932.41</v>
      </c>
      <c r="H1321">
        <v>5859.05</v>
      </c>
      <c r="I1321">
        <v>59.555</v>
      </c>
      <c r="J1321" s="22">
        <f>VLOOKUP(A1321,FII!$A$1:$D$3730,3,FALSE)</f>
        <v>-154.12</v>
      </c>
      <c r="K1321" s="22">
        <f>VLOOKUP(A1321,FII!$A$1:$D$3730,4,FALSE)</f>
        <v>86.79</v>
      </c>
      <c r="L1321" s="22">
        <f>VLOOKUP(A1321,CRUDE!$A:$B,2,FALSE)</f>
        <v>104</v>
      </c>
      <c r="M1321" s="22">
        <f>VLOOKUP(A1321,NIFTY!$A:$H,8,FALSE)</f>
        <v>145.72</v>
      </c>
      <c r="N1321" s="22">
        <f>VLOOKUP($A1321,MIDCAP100!$A:$H,2,FALSE)</f>
        <v>7467.8</v>
      </c>
      <c r="O1321" s="22">
        <f>VLOOKUP($A1321,SMALLCAP100!$A:$H,2,FALSE)</f>
        <v>2964.95</v>
      </c>
    </row>
    <row r="1322" spans="1:15">
      <c r="A1322" s="21">
        <v>41458</v>
      </c>
      <c r="B1322">
        <v>5770.9</v>
      </c>
      <c r="C1322" s="22">
        <f>VLOOKUP(A1322,NIFTY!$A:$E,3,FALSE)</f>
        <v>5811.95</v>
      </c>
      <c r="D1322" s="22">
        <f>VLOOKUP($A1322,NIFTY!$A:$E,4,FALSE)</f>
        <v>5815</v>
      </c>
      <c r="E1322" s="22">
        <f>VLOOKUP($A1322,NIFTY!$A:$E,5,FALSE)</f>
        <v>5760.4</v>
      </c>
      <c r="F1322">
        <v>18.91</v>
      </c>
      <c r="G1322">
        <v>14988.55</v>
      </c>
      <c r="H1322">
        <v>5767.85</v>
      </c>
      <c r="I1322">
        <v>60.225999999999999</v>
      </c>
      <c r="J1322" s="22">
        <f>VLOOKUP(A1322,FII!$A$1:$D$3730,3,FALSE)</f>
        <v>-705.65</v>
      </c>
      <c r="K1322" s="22">
        <f>VLOOKUP(A1322,FII!$A$1:$D$3730,4,FALSE)</f>
        <v>80.8</v>
      </c>
      <c r="L1322" s="22">
        <f>VLOOKUP(A1322,CRUDE!$A:$B,2,FALSE)</f>
        <v>105.76</v>
      </c>
      <c r="M1322" s="22">
        <f>VLOOKUP(A1322,NIFTY!$A:$H,8,FALSE)</f>
        <v>160.52000000000001</v>
      </c>
      <c r="N1322" s="22">
        <f>VLOOKUP($A1322,MIDCAP100!$A:$H,2,FALSE)</f>
        <v>7311.05</v>
      </c>
      <c r="O1322" s="22">
        <f>VLOOKUP($A1322,SMALLCAP100!$A:$H,2,FALSE)</f>
        <v>2894.7</v>
      </c>
    </row>
    <row r="1323" spans="1:15">
      <c r="A1323" s="21">
        <v>41459</v>
      </c>
      <c r="B1323">
        <v>5836.95</v>
      </c>
      <c r="C1323" s="22">
        <f>VLOOKUP(A1323,NIFTY!$A:$E,3,FALSE)</f>
        <v>5794.75</v>
      </c>
      <c r="D1323" s="22">
        <f>VLOOKUP($A1323,NIFTY!$A:$E,4,FALSE)</f>
        <v>5848.2</v>
      </c>
      <c r="E1323" s="22">
        <f>VLOOKUP($A1323,NIFTY!$A:$E,5,FALSE)</f>
        <v>5786.05</v>
      </c>
      <c r="F1323">
        <v>18.579999999999998</v>
      </c>
      <c r="G1323" t="e">
        <v>#N/A</v>
      </c>
      <c r="H1323">
        <v>5840.1</v>
      </c>
      <c r="I1323">
        <v>60.075000000000003</v>
      </c>
      <c r="J1323" s="22">
        <f>VLOOKUP(A1323,FII!$A$1:$D$3730,3,FALSE)</f>
        <v>18.05</v>
      </c>
      <c r="K1323" s="22">
        <f>VLOOKUP(A1323,FII!$A$1:$D$3730,4,FALSE)</f>
        <v>301.60000000000002</v>
      </c>
      <c r="L1323" s="22">
        <f>VLOOKUP(A1323,CRUDE!$A:$B,2,FALSE)</f>
        <v>105.54</v>
      </c>
      <c r="M1323" s="22">
        <f>VLOOKUP(A1323,NIFTY!$A:$H,8,FALSE)</f>
        <v>151.93</v>
      </c>
      <c r="N1323" s="22">
        <f>VLOOKUP($A1323,MIDCAP100!$A:$H,2,FALSE)</f>
        <v>7359.8</v>
      </c>
      <c r="O1323" s="22">
        <f>VLOOKUP($A1323,SMALLCAP100!$A:$H,2,FALSE)</f>
        <v>2913.95</v>
      </c>
    </row>
    <row r="1324" spans="1:15">
      <c r="A1324" s="21">
        <v>41460</v>
      </c>
      <c r="B1324">
        <v>5867.9</v>
      </c>
      <c r="C1324" s="22">
        <f>VLOOKUP(A1324,NIFTY!$A:$E,3,FALSE)</f>
        <v>5889.95</v>
      </c>
      <c r="D1324" s="22">
        <f>VLOOKUP($A1324,NIFTY!$A:$E,4,FALSE)</f>
        <v>5900.45</v>
      </c>
      <c r="E1324" s="22">
        <f>VLOOKUP($A1324,NIFTY!$A:$E,5,FALSE)</f>
        <v>5858.45</v>
      </c>
      <c r="F1324">
        <v>18.670000000000002</v>
      </c>
      <c r="G1324">
        <v>15135.84</v>
      </c>
      <c r="H1324">
        <v>5874.95</v>
      </c>
      <c r="I1324">
        <v>60.23</v>
      </c>
      <c r="J1324" s="22">
        <f>VLOOKUP(A1324,FII!$A$1:$D$3730,3,FALSE)</f>
        <v>123.95</v>
      </c>
      <c r="K1324" s="22">
        <f>VLOOKUP(A1324,FII!$A$1:$D$3730,4,FALSE)</f>
        <v>164.36</v>
      </c>
      <c r="L1324" s="22">
        <f>VLOOKUP(A1324,CRUDE!$A:$B,2,FALSE)</f>
        <v>107.72</v>
      </c>
      <c r="M1324" s="22">
        <f>VLOOKUP(A1324,NIFTY!$A:$H,8,FALSE)</f>
        <v>123.59</v>
      </c>
      <c r="N1324" s="22">
        <f>VLOOKUP($A1324,MIDCAP100!$A:$H,2,FALSE)</f>
        <v>7379.45</v>
      </c>
      <c r="O1324" s="22">
        <f>VLOOKUP($A1324,SMALLCAP100!$A:$H,2,FALSE)</f>
        <v>2915.7</v>
      </c>
    </row>
    <row r="1325" spans="1:15">
      <c r="A1325" s="21">
        <v>41463</v>
      </c>
      <c r="B1325">
        <v>5811.55</v>
      </c>
      <c r="C1325" s="22">
        <f>VLOOKUP(A1325,NIFTY!$A:$E,3,FALSE)</f>
        <v>5833.15</v>
      </c>
      <c r="D1325" s="22">
        <f>VLOOKUP($A1325,NIFTY!$A:$E,4,FALSE)</f>
        <v>5833.85</v>
      </c>
      <c r="E1325" s="22">
        <f>VLOOKUP($A1325,NIFTY!$A:$E,5,FALSE)</f>
        <v>5775.55</v>
      </c>
      <c r="F1325">
        <v>19.34</v>
      </c>
      <c r="G1325">
        <v>15224.69</v>
      </c>
      <c r="H1325">
        <v>5829.25</v>
      </c>
      <c r="I1325">
        <v>60.695</v>
      </c>
      <c r="J1325" s="22">
        <f>VLOOKUP(A1325,FII!$A$1:$D$3730,3,FALSE)</f>
        <v>-446.49</v>
      </c>
      <c r="K1325" s="22">
        <f>VLOOKUP(A1325,FII!$A$1:$D$3730,4,FALSE)</f>
        <v>299.07</v>
      </c>
      <c r="L1325" s="22">
        <f>VLOOKUP(A1325,CRUDE!$A:$B,2,FALSE)</f>
        <v>107.43</v>
      </c>
      <c r="M1325" s="22">
        <f>VLOOKUP(A1325,NIFTY!$A:$H,8,FALSE)</f>
        <v>127.63</v>
      </c>
      <c r="N1325" s="22">
        <f>VLOOKUP($A1325,MIDCAP100!$A:$H,2,FALSE)</f>
        <v>7360.3</v>
      </c>
      <c r="O1325" s="22">
        <f>VLOOKUP($A1325,SMALLCAP100!$A:$H,2,FALSE)</f>
        <v>2908.3</v>
      </c>
    </row>
    <row r="1326" spans="1:15">
      <c r="A1326" s="21">
        <v>41464</v>
      </c>
      <c r="B1326">
        <v>5859</v>
      </c>
      <c r="C1326" s="22">
        <f>VLOOKUP(A1326,NIFTY!$A:$E,3,FALSE)</f>
        <v>5834.6</v>
      </c>
      <c r="D1326" s="22">
        <f>VLOOKUP($A1326,NIFTY!$A:$E,4,FALSE)</f>
        <v>5864.95</v>
      </c>
      <c r="E1326" s="22">
        <f>VLOOKUP($A1326,NIFTY!$A:$E,5,FALSE)</f>
        <v>5834.6</v>
      </c>
      <c r="F1326">
        <v>19.32</v>
      </c>
      <c r="G1326">
        <v>15300.34</v>
      </c>
      <c r="H1326">
        <v>5868.35</v>
      </c>
      <c r="I1326">
        <v>60.101999999999997</v>
      </c>
      <c r="J1326" s="22">
        <f>VLOOKUP(A1326,FII!$A$1:$D$3730,3,FALSE)</f>
        <v>339.28</v>
      </c>
      <c r="K1326" s="22">
        <f>VLOOKUP(A1326,FII!$A$1:$D$3730,4,FALSE)</f>
        <v>-371.32</v>
      </c>
      <c r="L1326" s="22">
        <f>VLOOKUP(A1326,CRUDE!$A:$B,2,FALSE)</f>
        <v>107.81</v>
      </c>
      <c r="M1326" s="22">
        <f>VLOOKUP(A1326,NIFTY!$A:$H,8,FALSE)</f>
        <v>110.43</v>
      </c>
      <c r="N1326" s="22">
        <f>VLOOKUP($A1326,MIDCAP100!$A:$H,2,FALSE)</f>
        <v>7418.55</v>
      </c>
      <c r="O1326" s="22">
        <f>VLOOKUP($A1326,SMALLCAP100!$A:$H,2,FALSE)</f>
        <v>2936.8</v>
      </c>
    </row>
    <row r="1327" spans="1:15">
      <c r="A1327" s="21">
        <v>41465</v>
      </c>
      <c r="B1327">
        <v>5816.7</v>
      </c>
      <c r="C1327" s="22">
        <f>VLOOKUP(A1327,NIFTY!$A:$E,3,FALSE)</f>
        <v>5869.9</v>
      </c>
      <c r="D1327" s="22">
        <f>VLOOKUP($A1327,NIFTY!$A:$E,4,FALSE)</f>
        <v>5879.35</v>
      </c>
      <c r="E1327" s="22">
        <f>VLOOKUP($A1327,NIFTY!$A:$E,5,FALSE)</f>
        <v>5802.85</v>
      </c>
      <c r="F1327">
        <v>19.98</v>
      </c>
      <c r="G1327">
        <v>15291.66</v>
      </c>
      <c r="H1327">
        <v>5822.05</v>
      </c>
      <c r="I1327">
        <v>59.895000000000003</v>
      </c>
      <c r="J1327" s="22">
        <f>VLOOKUP(A1327,FII!$A$1:$D$3730,3,FALSE)</f>
        <v>-172.88</v>
      </c>
      <c r="K1327" s="22">
        <f>VLOOKUP(A1327,FII!$A$1:$D$3730,4,FALSE)</f>
        <v>236.09</v>
      </c>
      <c r="L1327" s="22">
        <f>VLOOKUP(A1327,CRUDE!$A:$B,2,FALSE)</f>
        <v>108.51</v>
      </c>
      <c r="M1327" s="22">
        <f>VLOOKUP(A1327,NIFTY!$A:$H,8,FALSE)</f>
        <v>117.52</v>
      </c>
      <c r="N1327" s="22">
        <f>VLOOKUP($A1327,MIDCAP100!$A:$H,2,FALSE)</f>
        <v>7384.1</v>
      </c>
      <c r="O1327" s="22">
        <f>VLOOKUP($A1327,SMALLCAP100!$A:$H,2,FALSE)</f>
        <v>2938.2</v>
      </c>
    </row>
    <row r="1328" spans="1:15">
      <c r="A1328" s="21">
        <v>41466</v>
      </c>
      <c r="B1328">
        <v>5935.1</v>
      </c>
      <c r="C1328" s="22">
        <f>VLOOKUP(A1328,NIFTY!$A:$E,3,FALSE)</f>
        <v>5894.5</v>
      </c>
      <c r="D1328" s="22">
        <f>VLOOKUP($A1328,NIFTY!$A:$E,4,FALSE)</f>
        <v>5948.85</v>
      </c>
      <c r="E1328" s="22">
        <f>VLOOKUP($A1328,NIFTY!$A:$E,5,FALSE)</f>
        <v>5887.95</v>
      </c>
      <c r="F1328">
        <v>18.89</v>
      </c>
      <c r="G1328">
        <v>15460.92</v>
      </c>
      <c r="H1328">
        <v>5941.35</v>
      </c>
      <c r="I1328">
        <v>59.834000000000003</v>
      </c>
      <c r="J1328" s="22">
        <f>VLOOKUP(A1328,FII!$A$1:$D$3730,3,FALSE)</f>
        <v>1536.18</v>
      </c>
      <c r="K1328" s="22">
        <f>VLOOKUP(A1328,FII!$A$1:$D$3730,4,FALSE)</f>
        <v>-37.14</v>
      </c>
      <c r="L1328" s="22">
        <f>VLOOKUP(A1328,CRUDE!$A:$B,2,FALSE)</f>
        <v>107.73</v>
      </c>
      <c r="M1328" s="22">
        <f>VLOOKUP(A1328,NIFTY!$A:$H,8,FALSE)</f>
        <v>120.2</v>
      </c>
      <c r="N1328" s="22">
        <f>VLOOKUP($A1328,MIDCAP100!$A:$H,2,FALSE)</f>
        <v>7438.1</v>
      </c>
      <c r="O1328" s="22">
        <f>VLOOKUP($A1328,SMALLCAP100!$A:$H,2,FALSE)</f>
        <v>2965.65</v>
      </c>
    </row>
    <row r="1329" spans="1:15">
      <c r="A1329" s="21">
        <v>41467</v>
      </c>
      <c r="B1329">
        <v>6009</v>
      </c>
      <c r="C1329" s="22">
        <f>VLOOKUP(A1329,NIFTY!$A:$E,3,FALSE)</f>
        <v>6000.5</v>
      </c>
      <c r="D1329" s="22">
        <f>VLOOKUP($A1329,NIFTY!$A:$E,4,FALSE)</f>
        <v>6019</v>
      </c>
      <c r="E1329" s="22">
        <f>VLOOKUP($A1329,NIFTY!$A:$E,5,FALSE)</f>
        <v>5951.15</v>
      </c>
      <c r="F1329">
        <v>18.690000000000001</v>
      </c>
      <c r="G1329">
        <v>15464.3</v>
      </c>
      <c r="H1329">
        <v>6007.25</v>
      </c>
      <c r="I1329">
        <v>59.890999999999998</v>
      </c>
      <c r="J1329" s="22">
        <f>VLOOKUP(A1329,FII!$A$1:$D$3730,3,FALSE)</f>
        <v>71.040000000000006</v>
      </c>
      <c r="K1329" s="22">
        <f>VLOOKUP(A1329,FII!$A$1:$D$3730,4,FALSE)</f>
        <v>543.33000000000004</v>
      </c>
      <c r="L1329" s="22">
        <f>VLOOKUP(A1329,CRUDE!$A:$B,2,FALSE)</f>
        <v>108.81</v>
      </c>
      <c r="M1329" s="22">
        <f>VLOOKUP(A1329,NIFTY!$A:$H,8,FALSE)</f>
        <v>127.71</v>
      </c>
      <c r="N1329" s="22">
        <f>VLOOKUP($A1329,MIDCAP100!$A:$H,2,FALSE)</f>
        <v>7459.7</v>
      </c>
      <c r="O1329" s="22">
        <f>VLOOKUP($A1329,SMALLCAP100!$A:$H,2,FALSE)</f>
        <v>2961.85</v>
      </c>
    </row>
    <row r="1330" spans="1:15">
      <c r="A1330" s="21">
        <v>41470</v>
      </c>
      <c r="B1330">
        <v>6030.8</v>
      </c>
      <c r="C1330" s="22">
        <f>VLOOKUP(A1330,NIFTY!$A:$E,3,FALSE)</f>
        <v>5991.2</v>
      </c>
      <c r="D1330" s="22">
        <f>VLOOKUP($A1330,NIFTY!$A:$E,4,FALSE)</f>
        <v>6038.2</v>
      </c>
      <c r="E1330" s="22">
        <f>VLOOKUP($A1330,NIFTY!$A:$E,5,FALSE)</f>
        <v>5980.95</v>
      </c>
      <c r="F1330">
        <v>18.79</v>
      </c>
      <c r="G1330">
        <v>15484.26</v>
      </c>
      <c r="H1330">
        <v>6032.6</v>
      </c>
      <c r="I1330">
        <v>59.814999999999998</v>
      </c>
      <c r="J1330" s="22">
        <f>VLOOKUP(A1330,FII!$A$1:$D$3730,3,FALSE)</f>
        <v>-214.55</v>
      </c>
      <c r="K1330" s="22">
        <f>VLOOKUP(A1330,FII!$A$1:$D$3730,4,FALSE)</f>
        <v>237.23</v>
      </c>
      <c r="L1330" s="22">
        <f>VLOOKUP(A1330,CRUDE!$A:$B,2,FALSE)</f>
        <v>109.09</v>
      </c>
      <c r="M1330" s="22">
        <f>VLOOKUP(A1330,NIFTY!$A:$H,8,FALSE)</f>
        <v>116.28</v>
      </c>
      <c r="N1330" s="22">
        <f>VLOOKUP($A1330,MIDCAP100!$A:$H,2,FALSE)</f>
        <v>7548.7</v>
      </c>
      <c r="O1330" s="22">
        <f>VLOOKUP($A1330,SMALLCAP100!$A:$H,2,FALSE)</f>
        <v>2985.8</v>
      </c>
    </row>
    <row r="1331" spans="1:15">
      <c r="A1331" s="21">
        <v>41471</v>
      </c>
      <c r="B1331">
        <v>5955.25</v>
      </c>
      <c r="C1331" s="22">
        <f>VLOOKUP(A1331,NIFTY!$A:$E,3,FALSE)</f>
        <v>5930.8</v>
      </c>
      <c r="D1331" s="22">
        <f>VLOOKUP($A1331,NIFTY!$A:$E,4,FALSE)</f>
        <v>5966.05</v>
      </c>
      <c r="E1331" s="22">
        <f>VLOOKUP($A1331,NIFTY!$A:$E,5,FALSE)</f>
        <v>5910.95</v>
      </c>
      <c r="F1331">
        <v>18.989999999999998</v>
      </c>
      <c r="G1331">
        <v>15451.85</v>
      </c>
      <c r="H1331">
        <v>5969.7</v>
      </c>
      <c r="I1331">
        <v>59.3</v>
      </c>
      <c r="J1331" s="22">
        <f>VLOOKUP(A1331,FII!$A$1:$D$3730,3,FALSE)</f>
        <v>-264.83</v>
      </c>
      <c r="K1331" s="22">
        <f>VLOOKUP(A1331,FII!$A$1:$D$3730,4,FALSE)</f>
        <v>-438.29</v>
      </c>
      <c r="L1331" s="22">
        <f>VLOOKUP(A1331,CRUDE!$A:$B,2,FALSE)</f>
        <v>109.4</v>
      </c>
      <c r="M1331" s="22">
        <f>VLOOKUP(A1331,NIFTY!$A:$H,8,FALSE)</f>
        <v>151.16</v>
      </c>
      <c r="N1331" s="22">
        <f>VLOOKUP($A1331,MIDCAP100!$A:$H,2,FALSE)</f>
        <v>7453.65</v>
      </c>
      <c r="O1331" s="22">
        <f>VLOOKUP($A1331,SMALLCAP100!$A:$H,2,FALSE)</f>
        <v>2934.55</v>
      </c>
    </row>
    <row r="1332" spans="1:15">
      <c r="A1332" s="21">
        <v>41472</v>
      </c>
      <c r="B1332">
        <v>5973.3</v>
      </c>
      <c r="C1332" s="22">
        <f>VLOOKUP(A1332,NIFTY!$A:$E,3,FALSE)</f>
        <v>5972.25</v>
      </c>
      <c r="D1332" s="22">
        <f>VLOOKUP($A1332,NIFTY!$A:$E,4,FALSE)</f>
        <v>5989.8</v>
      </c>
      <c r="E1332" s="22">
        <f>VLOOKUP($A1332,NIFTY!$A:$E,5,FALSE)</f>
        <v>5926.75</v>
      </c>
      <c r="F1332">
        <v>19.36</v>
      </c>
      <c r="G1332">
        <v>15470.52</v>
      </c>
      <c r="H1332">
        <v>5970.85</v>
      </c>
      <c r="I1332">
        <v>59.33</v>
      </c>
      <c r="J1332" s="22">
        <f>VLOOKUP(A1332,FII!$A$1:$D$3730,3,FALSE)</f>
        <v>220.03</v>
      </c>
      <c r="K1332" s="22">
        <f>VLOOKUP(A1332,FII!$A$1:$D$3730,4,FALSE)</f>
        <v>93.73</v>
      </c>
      <c r="L1332" s="22">
        <f>VLOOKUP(A1332,CRUDE!$A:$B,2,FALSE)</f>
        <v>108.61</v>
      </c>
      <c r="M1332" s="22">
        <f>VLOOKUP(A1332,NIFTY!$A:$H,8,FALSE)</f>
        <v>191.52</v>
      </c>
      <c r="N1332" s="22">
        <f>VLOOKUP($A1332,MIDCAP100!$A:$H,2,FALSE)</f>
        <v>7393</v>
      </c>
      <c r="O1332" s="22">
        <f>VLOOKUP($A1332,SMALLCAP100!$A:$H,2,FALSE)</f>
        <v>2908.35</v>
      </c>
    </row>
    <row r="1333" spans="1:15">
      <c r="A1333" s="21">
        <v>41473</v>
      </c>
      <c r="B1333">
        <v>6038.05</v>
      </c>
      <c r="C1333" s="22">
        <f>VLOOKUP(A1333,NIFTY!$A:$E,3,FALSE)</f>
        <v>5984.7</v>
      </c>
      <c r="D1333" s="22">
        <f>VLOOKUP($A1333,NIFTY!$A:$E,4,FALSE)</f>
        <v>6051.1</v>
      </c>
      <c r="E1333" s="22">
        <f>VLOOKUP($A1333,NIFTY!$A:$E,5,FALSE)</f>
        <v>5974.55</v>
      </c>
      <c r="F1333">
        <v>18.27</v>
      </c>
      <c r="G1333">
        <v>15548.54</v>
      </c>
      <c r="H1333">
        <v>6052.4</v>
      </c>
      <c r="I1333">
        <v>59.744999999999997</v>
      </c>
      <c r="J1333" s="22">
        <f>VLOOKUP(A1333,FII!$A$1:$D$3730,3,FALSE)</f>
        <v>30.02</v>
      </c>
      <c r="K1333" s="22">
        <f>VLOOKUP(A1333,FII!$A$1:$D$3730,4,FALSE)</f>
        <v>324.23</v>
      </c>
      <c r="L1333" s="22">
        <f>VLOOKUP(A1333,CRUDE!$A:$B,2,FALSE)</f>
        <v>108.7</v>
      </c>
      <c r="M1333" s="22">
        <f>VLOOKUP(A1333,NIFTY!$A:$H,8,FALSE)</f>
        <v>171.73</v>
      </c>
      <c r="N1333" s="22">
        <f>VLOOKUP($A1333,MIDCAP100!$A:$H,2,FALSE)</f>
        <v>7468.3</v>
      </c>
      <c r="O1333" s="22">
        <f>VLOOKUP($A1333,SMALLCAP100!$A:$H,2,FALSE)</f>
        <v>2925.6</v>
      </c>
    </row>
    <row r="1334" spans="1:15">
      <c r="A1334" s="21">
        <v>41474</v>
      </c>
      <c r="B1334">
        <v>6029.2</v>
      </c>
      <c r="C1334" s="22">
        <f>VLOOKUP(A1334,NIFTY!$A:$E,3,FALSE)</f>
        <v>6057.2</v>
      </c>
      <c r="D1334" s="22">
        <f>VLOOKUP($A1334,NIFTY!$A:$E,4,FALSE)</f>
        <v>6066.85</v>
      </c>
      <c r="E1334" s="22">
        <f>VLOOKUP($A1334,NIFTY!$A:$E,5,FALSE)</f>
        <v>6020.25</v>
      </c>
      <c r="F1334">
        <v>18.13</v>
      </c>
      <c r="G1334">
        <v>15543.74</v>
      </c>
      <c r="H1334">
        <v>6042.55</v>
      </c>
      <c r="I1334">
        <v>59.34</v>
      </c>
      <c r="J1334" s="22">
        <f>VLOOKUP(A1334,FII!$A$1:$D$3730,3,FALSE)</f>
        <v>511.43</v>
      </c>
      <c r="K1334" s="22">
        <f>VLOOKUP(A1334,FII!$A$1:$D$3730,4,FALSE)</f>
        <v>-395.17</v>
      </c>
      <c r="L1334" s="22">
        <f>VLOOKUP(A1334,CRUDE!$A:$B,2,FALSE)</f>
        <v>108.07</v>
      </c>
      <c r="M1334" s="22">
        <f>VLOOKUP(A1334,NIFTY!$A:$H,8,FALSE)</f>
        <v>163.31</v>
      </c>
      <c r="N1334" s="22">
        <f>VLOOKUP($A1334,MIDCAP100!$A:$H,2,FALSE)</f>
        <v>7408.1</v>
      </c>
      <c r="O1334" s="22">
        <f>VLOOKUP($A1334,SMALLCAP100!$A:$H,2,FALSE)</f>
        <v>2908.45</v>
      </c>
    </row>
    <row r="1335" spans="1:15">
      <c r="A1335" s="21">
        <v>41477</v>
      </c>
      <c r="B1335">
        <v>6031.8</v>
      </c>
      <c r="C1335" s="22">
        <f>VLOOKUP(A1335,NIFTY!$A:$E,3,FALSE)</f>
        <v>6009.75</v>
      </c>
      <c r="D1335" s="22">
        <f>VLOOKUP($A1335,NIFTY!$A:$E,4,FALSE)</f>
        <v>6064.15</v>
      </c>
      <c r="E1335" s="22">
        <f>VLOOKUP($A1335,NIFTY!$A:$E,5,FALSE)</f>
        <v>6004.25</v>
      </c>
      <c r="F1335">
        <v>17.63</v>
      </c>
      <c r="G1335">
        <v>15545.55</v>
      </c>
      <c r="H1335">
        <v>6043.55</v>
      </c>
      <c r="I1335">
        <v>59.725000000000001</v>
      </c>
      <c r="J1335" s="22">
        <f>VLOOKUP(A1335,FII!$A$1:$D$3730,3,FALSE)</f>
        <v>713.48</v>
      </c>
      <c r="K1335" s="22">
        <f>VLOOKUP(A1335,FII!$A$1:$D$3730,4,FALSE)</f>
        <v>-173.64</v>
      </c>
      <c r="L1335" s="22">
        <f>VLOOKUP(A1335,CRUDE!$A:$B,2,FALSE)</f>
        <v>108.15</v>
      </c>
      <c r="M1335" s="22">
        <f>VLOOKUP(A1335,NIFTY!$A:$H,8,FALSE)</f>
        <v>115.17</v>
      </c>
      <c r="N1335" s="22">
        <f>VLOOKUP($A1335,MIDCAP100!$A:$H,2,FALSE)</f>
        <v>7390.5</v>
      </c>
      <c r="O1335" s="22">
        <f>VLOOKUP($A1335,SMALLCAP100!$A:$H,2,FALSE)</f>
        <v>2906.2</v>
      </c>
    </row>
    <row r="1336" spans="1:15">
      <c r="A1336" s="21">
        <v>41478</v>
      </c>
      <c r="B1336">
        <v>6077.8</v>
      </c>
      <c r="C1336" s="22">
        <f>VLOOKUP(A1336,NIFTY!$A:$E,3,FALSE)</f>
        <v>6064.3</v>
      </c>
      <c r="D1336" s="22">
        <f>VLOOKUP($A1336,NIFTY!$A:$E,4,FALSE)</f>
        <v>6093.35</v>
      </c>
      <c r="E1336" s="22">
        <f>VLOOKUP($A1336,NIFTY!$A:$E,5,FALSE)</f>
        <v>6061.3</v>
      </c>
      <c r="F1336">
        <v>16.72</v>
      </c>
      <c r="G1336">
        <v>15567.74</v>
      </c>
      <c r="H1336">
        <v>6087</v>
      </c>
      <c r="I1336">
        <v>59.76</v>
      </c>
      <c r="J1336" s="22">
        <f>VLOOKUP(A1336,FII!$A$1:$D$3730,3,FALSE)</f>
        <v>1030.6199999999999</v>
      </c>
      <c r="K1336" s="22">
        <f>VLOOKUP(A1336,FII!$A$1:$D$3730,4,FALSE)</f>
        <v>-83.21</v>
      </c>
      <c r="L1336" s="22">
        <f>VLOOKUP(A1336,CRUDE!$A:$B,2,FALSE)</f>
        <v>108.42</v>
      </c>
      <c r="M1336" s="22">
        <f>VLOOKUP(A1336,NIFTY!$A:$H,8,FALSE)</f>
        <v>126.47</v>
      </c>
      <c r="N1336" s="22">
        <f>VLOOKUP($A1336,MIDCAP100!$A:$H,2,FALSE)</f>
        <v>7408.55</v>
      </c>
      <c r="O1336" s="22">
        <f>VLOOKUP($A1336,SMALLCAP100!$A:$H,2,FALSE)</f>
        <v>2907.4</v>
      </c>
    </row>
    <row r="1337" spans="1:15">
      <c r="A1337" s="21">
        <v>41479</v>
      </c>
      <c r="B1337">
        <v>5990.5</v>
      </c>
      <c r="C1337" s="22">
        <f>VLOOKUP(A1337,NIFTY!$A:$E,3,FALSE)</f>
        <v>6032.2</v>
      </c>
      <c r="D1337" s="22">
        <f>VLOOKUP($A1337,NIFTY!$A:$E,4,FALSE)</f>
        <v>6047.25</v>
      </c>
      <c r="E1337" s="22">
        <f>VLOOKUP($A1337,NIFTY!$A:$E,5,FALSE)</f>
        <v>5962.6</v>
      </c>
      <c r="F1337">
        <v>16.91</v>
      </c>
      <c r="G1337">
        <v>15542.24</v>
      </c>
      <c r="H1337">
        <v>6002.7</v>
      </c>
      <c r="I1337">
        <v>59.255000000000003</v>
      </c>
      <c r="J1337" s="22">
        <f>VLOOKUP(A1337,FII!$A$1:$D$3730,3,FALSE)</f>
        <v>481.23</v>
      </c>
      <c r="K1337" s="22">
        <f>VLOOKUP(A1337,FII!$A$1:$D$3730,4,FALSE)</f>
        <v>-675.24</v>
      </c>
      <c r="L1337" s="22">
        <f>VLOOKUP(A1337,CRUDE!$A:$B,2,FALSE)</f>
        <v>107.19</v>
      </c>
      <c r="M1337" s="22">
        <f>VLOOKUP(A1337,NIFTY!$A:$H,8,FALSE)</f>
        <v>151.93</v>
      </c>
      <c r="N1337" s="22">
        <f>VLOOKUP($A1337,MIDCAP100!$A:$H,2,FALSE)</f>
        <v>7267.35</v>
      </c>
      <c r="O1337" s="22">
        <f>VLOOKUP($A1337,SMALLCAP100!$A:$H,2,FALSE)</f>
        <v>2846.55</v>
      </c>
    </row>
    <row r="1338" spans="1:15">
      <c r="A1338" s="21">
        <v>41480</v>
      </c>
      <c r="B1338">
        <v>5907.5</v>
      </c>
      <c r="C1338" s="22">
        <f>VLOOKUP(A1338,NIFTY!$A:$E,3,FALSE)</f>
        <v>5970.4</v>
      </c>
      <c r="D1338" s="22">
        <f>VLOOKUP($A1338,NIFTY!$A:$E,4,FALSE)</f>
        <v>5990.65</v>
      </c>
      <c r="E1338" s="22">
        <f>VLOOKUP($A1338,NIFTY!$A:$E,5,FALSE)</f>
        <v>5896.4</v>
      </c>
      <c r="F1338">
        <v>16.72</v>
      </c>
      <c r="G1338">
        <v>15555.61</v>
      </c>
      <c r="H1338">
        <v>5907.5</v>
      </c>
      <c r="I1338">
        <v>58.965000000000003</v>
      </c>
      <c r="J1338" s="22">
        <f>VLOOKUP(A1338,FII!$A$1:$D$3730,3,FALSE)</f>
        <v>332.96</v>
      </c>
      <c r="K1338" s="22">
        <f>VLOOKUP(A1338,FII!$A$1:$D$3730,4,FALSE)</f>
        <v>-117.76</v>
      </c>
      <c r="L1338" s="22">
        <f>VLOOKUP(A1338,CRUDE!$A:$B,2,FALSE)</f>
        <v>107.65</v>
      </c>
      <c r="M1338" s="22">
        <f>VLOOKUP(A1338,NIFTY!$A:$H,8,FALSE)</f>
        <v>237.08</v>
      </c>
      <c r="N1338" s="22">
        <f>VLOOKUP($A1338,MIDCAP100!$A:$H,2,FALSE)</f>
        <v>7197.65</v>
      </c>
      <c r="O1338" s="22">
        <f>VLOOKUP($A1338,SMALLCAP100!$A:$H,2,FALSE)</f>
        <v>2809.8</v>
      </c>
    </row>
    <row r="1339" spans="1:15">
      <c r="A1339" s="21">
        <v>41481</v>
      </c>
      <c r="B1339">
        <v>5886.2</v>
      </c>
      <c r="C1339" s="22">
        <f>VLOOKUP(A1339,NIFTY!$A:$E,3,FALSE)</f>
        <v>5937.95</v>
      </c>
      <c r="D1339" s="22">
        <f>VLOOKUP($A1339,NIFTY!$A:$E,4,FALSE)</f>
        <v>5944.5</v>
      </c>
      <c r="E1339" s="22">
        <f>VLOOKUP($A1339,NIFTY!$A:$E,5,FALSE)</f>
        <v>5869.5</v>
      </c>
      <c r="F1339">
        <v>16.78</v>
      </c>
      <c r="G1339">
        <v>15558.83</v>
      </c>
      <c r="H1339">
        <v>5925.25</v>
      </c>
      <c r="I1339">
        <v>59.045999999999999</v>
      </c>
      <c r="J1339" s="22">
        <f>VLOOKUP(A1339,FII!$A$1:$D$3730,3,FALSE)</f>
        <v>-194.6</v>
      </c>
      <c r="K1339" s="22">
        <f>VLOOKUP(A1339,FII!$A$1:$D$3730,4,FALSE)</f>
        <v>20.329999999999998</v>
      </c>
      <c r="L1339" s="22">
        <f>VLOOKUP(A1339,CRUDE!$A:$B,2,FALSE)</f>
        <v>107.17</v>
      </c>
      <c r="M1339" s="22">
        <f>VLOOKUP(A1339,NIFTY!$A:$H,8,FALSE)</f>
        <v>174.54</v>
      </c>
      <c r="N1339" s="22">
        <f>VLOOKUP($A1339,MIDCAP100!$A:$H,2,FALSE)</f>
        <v>7120.9</v>
      </c>
      <c r="O1339" s="22">
        <f>VLOOKUP($A1339,SMALLCAP100!$A:$H,2,FALSE)</f>
        <v>2783.15</v>
      </c>
    </row>
    <row r="1340" spans="1:15">
      <c r="A1340" s="21">
        <v>41484</v>
      </c>
      <c r="B1340">
        <v>5831.65</v>
      </c>
      <c r="C1340" s="22">
        <f>VLOOKUP(A1340,NIFTY!$A:$E,3,FALSE)</f>
        <v>5869.95</v>
      </c>
      <c r="D1340" s="22">
        <f>VLOOKUP($A1340,NIFTY!$A:$E,4,FALSE)</f>
        <v>5886</v>
      </c>
      <c r="E1340" s="22">
        <f>VLOOKUP($A1340,NIFTY!$A:$E,5,FALSE)</f>
        <v>5825.8</v>
      </c>
      <c r="F1340">
        <v>18.25</v>
      </c>
      <c r="G1340">
        <v>15521.97</v>
      </c>
      <c r="H1340">
        <v>5877.35</v>
      </c>
      <c r="I1340">
        <v>59.555</v>
      </c>
      <c r="J1340" s="22">
        <f>VLOOKUP(A1340,FII!$A$1:$D$3730,3,FALSE)</f>
        <v>23.57</v>
      </c>
      <c r="K1340" s="22">
        <f>VLOOKUP(A1340,FII!$A$1:$D$3730,4,FALSE)</f>
        <v>-119.52</v>
      </c>
      <c r="L1340" s="22">
        <f>VLOOKUP(A1340,CRUDE!$A:$B,2,FALSE)</f>
        <v>107.45</v>
      </c>
      <c r="M1340" s="22">
        <f>VLOOKUP(A1340,NIFTY!$A:$H,8,FALSE)</f>
        <v>173.43</v>
      </c>
      <c r="N1340" s="22">
        <f>VLOOKUP($A1340,MIDCAP100!$A:$H,2,FALSE)</f>
        <v>7029.05</v>
      </c>
      <c r="O1340" s="22">
        <f>VLOOKUP($A1340,SMALLCAP100!$A:$H,2,FALSE)</f>
        <v>2739.85</v>
      </c>
    </row>
    <row r="1341" spans="1:15">
      <c r="A1341" s="21">
        <v>41485</v>
      </c>
      <c r="B1341">
        <v>5755.05</v>
      </c>
      <c r="C1341" s="22">
        <f>VLOOKUP(A1341,NIFTY!$A:$E,3,FALSE)</f>
        <v>5836.05</v>
      </c>
      <c r="D1341" s="22">
        <f>VLOOKUP($A1341,NIFTY!$A:$E,4,FALSE)</f>
        <v>5861.3</v>
      </c>
      <c r="E1341" s="22">
        <f>VLOOKUP($A1341,NIFTY!$A:$E,5,FALSE)</f>
        <v>5747.6</v>
      </c>
      <c r="F1341">
        <v>18.12</v>
      </c>
      <c r="G1341">
        <v>15520.59</v>
      </c>
      <c r="H1341">
        <v>5797.55</v>
      </c>
      <c r="I1341">
        <v>60.814999999999998</v>
      </c>
      <c r="J1341" s="22">
        <f>VLOOKUP(A1341,FII!$A$1:$D$3730,3,FALSE)</f>
        <v>-858.76</v>
      </c>
      <c r="K1341" s="22">
        <f>VLOOKUP(A1341,FII!$A$1:$D$3730,4,FALSE)</f>
        <v>-154.29</v>
      </c>
      <c r="L1341" s="22">
        <f>VLOOKUP(A1341,CRUDE!$A:$B,2,FALSE)</f>
        <v>106.91</v>
      </c>
      <c r="M1341" s="22">
        <f>VLOOKUP(A1341,NIFTY!$A:$H,8,FALSE)</f>
        <v>181.49</v>
      </c>
      <c r="N1341" s="22">
        <f>VLOOKUP($A1341,MIDCAP100!$A:$H,2,FALSE)</f>
        <v>6858.15</v>
      </c>
      <c r="O1341" s="22">
        <f>VLOOKUP($A1341,SMALLCAP100!$A:$H,2,FALSE)</f>
        <v>2676.8</v>
      </c>
    </row>
    <row r="1342" spans="1:15">
      <c r="A1342" s="21">
        <v>41486</v>
      </c>
      <c r="B1342">
        <v>5742</v>
      </c>
      <c r="C1342" s="22">
        <f>VLOOKUP(A1342,NIFTY!$A:$E,3,FALSE)</f>
        <v>5738.35</v>
      </c>
      <c r="D1342" s="22">
        <f>VLOOKUP($A1342,NIFTY!$A:$E,4,FALSE)</f>
        <v>5752.1</v>
      </c>
      <c r="E1342" s="22">
        <f>VLOOKUP($A1342,NIFTY!$A:$E,5,FALSE)</f>
        <v>5675.75</v>
      </c>
      <c r="F1342">
        <v>18.77</v>
      </c>
      <c r="G1342">
        <v>15499.54</v>
      </c>
      <c r="H1342">
        <v>5781.05</v>
      </c>
      <c r="I1342">
        <v>60.854999999999997</v>
      </c>
      <c r="J1342" s="22">
        <f>VLOOKUP(A1342,FII!$A$1:$D$3730,3,FALSE)</f>
        <v>-1132.0899999999999</v>
      </c>
      <c r="K1342" s="22">
        <f>VLOOKUP(A1342,FII!$A$1:$D$3730,4,FALSE)</f>
        <v>-6.44</v>
      </c>
      <c r="L1342" s="22">
        <f>VLOOKUP(A1342,CRUDE!$A:$B,2,FALSE)</f>
        <v>107.7</v>
      </c>
      <c r="M1342" s="22">
        <f>VLOOKUP(A1342,NIFTY!$A:$H,8,FALSE)</f>
        <v>235.47</v>
      </c>
      <c r="N1342" s="22">
        <f>VLOOKUP($A1342,MIDCAP100!$A:$H,2,FALSE)</f>
        <v>6872.95</v>
      </c>
      <c r="O1342" s="22">
        <f>VLOOKUP($A1342,SMALLCAP100!$A:$H,2,FALSE)</f>
        <v>2652.65</v>
      </c>
    </row>
    <row r="1343" spans="1:15">
      <c r="A1343" s="21">
        <v>41487</v>
      </c>
      <c r="B1343">
        <v>5727.85</v>
      </c>
      <c r="C1343" s="22">
        <f>VLOOKUP(A1343,NIFTY!$A:$E,3,FALSE)</f>
        <v>5776.9</v>
      </c>
      <c r="D1343" s="22">
        <f>VLOOKUP($A1343,NIFTY!$A:$E,4,FALSE)</f>
        <v>5808.5</v>
      </c>
      <c r="E1343" s="22">
        <f>VLOOKUP($A1343,NIFTY!$A:$E,5,FALSE)</f>
        <v>5676.85</v>
      </c>
      <c r="F1343">
        <v>19.809999999999999</v>
      </c>
      <c r="G1343">
        <v>15628.02</v>
      </c>
      <c r="H1343">
        <v>5762.05</v>
      </c>
      <c r="I1343">
        <v>60.564999999999998</v>
      </c>
      <c r="J1343" s="22">
        <f>VLOOKUP(A1343,FII!$A$1:$D$3730,3,FALSE)</f>
        <v>37.799999999999997</v>
      </c>
      <c r="K1343" s="22">
        <f>VLOOKUP(A1343,FII!$A$1:$D$3730,4,FALSE)</f>
        <v>405.8</v>
      </c>
      <c r="L1343" s="22">
        <f>VLOOKUP(A1343,CRUDE!$A:$B,2,FALSE)</f>
        <v>109.54</v>
      </c>
      <c r="M1343" s="22">
        <f>VLOOKUP(A1343,NIFTY!$A:$H,8,FALSE)</f>
        <v>216.76</v>
      </c>
      <c r="N1343" s="22">
        <f>VLOOKUP($A1343,MIDCAP100!$A:$H,2,FALSE)</f>
        <v>6777.3</v>
      </c>
      <c r="O1343" s="22">
        <f>VLOOKUP($A1343,SMALLCAP100!$A:$H,2,FALSE)</f>
        <v>2612.15</v>
      </c>
    </row>
    <row r="1344" spans="1:15">
      <c r="A1344" s="21">
        <v>41488</v>
      </c>
      <c r="B1344">
        <v>5677.9</v>
      </c>
      <c r="C1344" s="22">
        <f>VLOOKUP(A1344,NIFTY!$A:$E,3,FALSE)</f>
        <v>5750.05</v>
      </c>
      <c r="D1344" s="22">
        <f>VLOOKUP($A1344,NIFTY!$A:$E,4,FALSE)</f>
        <v>5761.85</v>
      </c>
      <c r="E1344" s="22">
        <f>VLOOKUP($A1344,NIFTY!$A:$E,5,FALSE)</f>
        <v>5649</v>
      </c>
      <c r="F1344">
        <v>20.89</v>
      </c>
      <c r="G1344">
        <v>15658.36</v>
      </c>
      <c r="H1344">
        <v>5705.55</v>
      </c>
      <c r="I1344">
        <v>61.104999999999997</v>
      </c>
      <c r="J1344" s="22">
        <f>VLOOKUP(A1344,FII!$A$1:$D$3730,3,FALSE)</f>
        <v>-564.75</v>
      </c>
      <c r="K1344" s="22">
        <f>VLOOKUP(A1344,FII!$A$1:$D$3730,4,FALSE)</f>
        <v>205.54</v>
      </c>
      <c r="L1344" s="22">
        <f>VLOOKUP(A1344,CRUDE!$A:$B,2,FALSE)</f>
        <v>108.95</v>
      </c>
      <c r="M1344" s="22">
        <f>VLOOKUP(A1344,NIFTY!$A:$H,8,FALSE)</f>
        <v>222.49</v>
      </c>
      <c r="N1344" s="22">
        <f>VLOOKUP($A1344,MIDCAP100!$A:$H,2,FALSE)</f>
        <v>6702.2</v>
      </c>
      <c r="O1344" s="22">
        <f>VLOOKUP($A1344,SMALLCAP100!$A:$H,2,FALSE)</f>
        <v>2584.4</v>
      </c>
    </row>
    <row r="1345" spans="1:15">
      <c r="A1345" s="21">
        <v>41491</v>
      </c>
      <c r="B1345">
        <v>5685.4</v>
      </c>
      <c r="C1345" s="22">
        <f>VLOOKUP(A1345,NIFTY!$A:$E,3,FALSE)</f>
        <v>5682.4</v>
      </c>
      <c r="D1345" s="22">
        <f>VLOOKUP($A1345,NIFTY!$A:$E,4,FALSE)</f>
        <v>5721</v>
      </c>
      <c r="E1345" s="22">
        <f>VLOOKUP($A1345,NIFTY!$A:$E,5,FALSE)</f>
        <v>5661.5</v>
      </c>
      <c r="F1345">
        <v>20.8</v>
      </c>
      <c r="G1345">
        <v>15612.13</v>
      </c>
      <c r="H1345">
        <v>5723.6</v>
      </c>
      <c r="I1345">
        <v>60.86</v>
      </c>
      <c r="J1345" s="22">
        <f>VLOOKUP(A1345,FII!$A$1:$D$3730,3,FALSE)</f>
        <v>-356.58</v>
      </c>
      <c r="K1345" s="22">
        <f>VLOOKUP(A1345,FII!$A$1:$D$3730,4,FALSE)</f>
        <v>100.78</v>
      </c>
      <c r="L1345" s="22">
        <f>VLOOKUP(A1345,CRUDE!$A:$B,2,FALSE)</f>
        <v>108.7</v>
      </c>
      <c r="M1345" s="22">
        <f>VLOOKUP(A1345,NIFTY!$A:$H,8,FALSE)</f>
        <v>197.17</v>
      </c>
      <c r="N1345" s="22">
        <f>VLOOKUP($A1345,MIDCAP100!$A:$H,2,FALSE)</f>
        <v>6722.2</v>
      </c>
      <c r="O1345" s="22">
        <f>VLOOKUP($A1345,SMALLCAP100!$A:$H,2,FALSE)</f>
        <v>2594.25</v>
      </c>
    </row>
    <row r="1346" spans="1:15">
      <c r="A1346" s="21">
        <v>41492</v>
      </c>
      <c r="B1346">
        <v>5542.25</v>
      </c>
      <c r="C1346" s="22">
        <f>VLOOKUP(A1346,NIFTY!$A:$E,3,FALSE)</f>
        <v>5664.9</v>
      </c>
      <c r="D1346" s="22">
        <f>VLOOKUP($A1346,NIFTY!$A:$E,4,FALSE)</f>
        <v>5664.9</v>
      </c>
      <c r="E1346" s="22">
        <f>VLOOKUP($A1346,NIFTY!$A:$E,5,FALSE)</f>
        <v>5521.8</v>
      </c>
      <c r="F1346">
        <v>22.73</v>
      </c>
      <c r="G1346">
        <v>15518.74</v>
      </c>
      <c r="H1346">
        <v>5573.35</v>
      </c>
      <c r="I1346">
        <v>60.79</v>
      </c>
      <c r="J1346" s="22">
        <f>VLOOKUP(A1346,FII!$A$1:$D$3730,3,FALSE)</f>
        <v>-534.97</v>
      </c>
      <c r="K1346" s="22">
        <f>VLOOKUP(A1346,FII!$A$1:$D$3730,4,FALSE)</f>
        <v>-21.59</v>
      </c>
      <c r="L1346" s="22">
        <f>VLOOKUP(A1346,CRUDE!$A:$B,2,FALSE)</f>
        <v>108.18</v>
      </c>
      <c r="M1346" s="22">
        <f>VLOOKUP(A1346,NIFTY!$A:$H,8,FALSE)</f>
        <v>216.23</v>
      </c>
      <c r="N1346" s="22">
        <f>VLOOKUP($A1346,MIDCAP100!$A:$H,2,FALSE)</f>
        <v>6557.05</v>
      </c>
      <c r="O1346" s="22">
        <f>VLOOKUP($A1346,SMALLCAP100!$A:$H,2,FALSE)</f>
        <v>2525.25</v>
      </c>
    </row>
    <row r="1347" spans="1:15">
      <c r="A1347" s="21">
        <v>41493</v>
      </c>
      <c r="B1347">
        <v>5519.1</v>
      </c>
      <c r="C1347" s="22">
        <f>VLOOKUP(A1347,NIFTY!$A:$E,3,FALSE)</f>
        <v>5549.3</v>
      </c>
      <c r="D1347" s="22">
        <f>VLOOKUP($A1347,NIFTY!$A:$E,4,FALSE)</f>
        <v>5561.45</v>
      </c>
      <c r="E1347" s="22">
        <f>VLOOKUP($A1347,NIFTY!$A:$E,5,FALSE)</f>
        <v>5486.85</v>
      </c>
      <c r="F1347">
        <v>22.04</v>
      </c>
      <c r="G1347">
        <v>15470.67</v>
      </c>
      <c r="H1347">
        <v>5554.15</v>
      </c>
      <c r="I1347">
        <v>61.21</v>
      </c>
      <c r="J1347" s="22" t="e">
        <f>VLOOKUP(A1347,FII!$A$1:$D$3730,3,FALSE)</f>
        <v>#N/A</v>
      </c>
      <c r="K1347" s="22" t="e">
        <f>VLOOKUP(A1347,FII!$A$1:$D$3730,4,FALSE)</f>
        <v>#N/A</v>
      </c>
      <c r="L1347" s="22">
        <f>VLOOKUP(A1347,CRUDE!$A:$B,2,FALSE)</f>
        <v>107.44</v>
      </c>
      <c r="M1347" s="22">
        <f>VLOOKUP(A1347,NIFTY!$A:$H,8,FALSE)</f>
        <v>245.01</v>
      </c>
      <c r="N1347" s="22">
        <f>VLOOKUP($A1347,MIDCAP100!$A:$H,2,FALSE)</f>
        <v>6640.9</v>
      </c>
      <c r="O1347" s="22">
        <f>VLOOKUP($A1347,SMALLCAP100!$A:$H,2,FALSE)</f>
        <v>2553.25</v>
      </c>
    </row>
    <row r="1348" spans="1:15">
      <c r="A1348" s="21">
        <v>41494</v>
      </c>
      <c r="B1348">
        <v>5565.65</v>
      </c>
      <c r="C1348" s="22">
        <f>VLOOKUP(A1348,NIFTY!$A:$E,3,FALSE)</f>
        <v>5510.05</v>
      </c>
      <c r="D1348" s="22">
        <f>VLOOKUP($A1348,NIFTY!$A:$E,4,FALSE)</f>
        <v>5577.6</v>
      </c>
      <c r="E1348" s="22">
        <f>VLOOKUP($A1348,NIFTY!$A:$E,5,FALSE)</f>
        <v>5510.05</v>
      </c>
      <c r="F1348">
        <v>21.19</v>
      </c>
      <c r="G1348">
        <v>15498.32</v>
      </c>
      <c r="H1348">
        <v>5589.7</v>
      </c>
      <c r="I1348">
        <v>60.731000000000002</v>
      </c>
      <c r="J1348" s="22">
        <f>VLOOKUP(A1348,FII!$A$1:$D$3730,3,FALSE)</f>
        <v>392.44</v>
      </c>
      <c r="K1348" s="22">
        <f>VLOOKUP(A1348,FII!$A$1:$D$3730,4,FALSE)</f>
        <v>-313.24</v>
      </c>
      <c r="L1348" s="22">
        <f>VLOOKUP(A1348,CRUDE!$A:$B,2,FALSE)</f>
        <v>106.68</v>
      </c>
      <c r="M1348" s="22">
        <f>VLOOKUP(A1348,NIFTY!$A:$H,8,FALSE)</f>
        <v>204.92</v>
      </c>
      <c r="N1348" s="22">
        <f>VLOOKUP($A1348,MIDCAP100!$A:$H,2,FALSE)</f>
        <v>6723.1</v>
      </c>
      <c r="O1348" s="22">
        <f>VLOOKUP($A1348,SMALLCAP100!$A:$H,2,FALSE)</f>
        <v>2608.6</v>
      </c>
    </row>
    <row r="1349" spans="1:15">
      <c r="A1349" s="21">
        <v>41498</v>
      </c>
      <c r="B1349">
        <v>5612.4</v>
      </c>
      <c r="C1349" s="22">
        <f>VLOOKUP(A1349,NIFTY!$A:$E,3,FALSE)</f>
        <v>5606.7</v>
      </c>
      <c r="D1349" s="22">
        <f>VLOOKUP($A1349,NIFTY!$A:$E,4,FALSE)</f>
        <v>5644.1</v>
      </c>
      <c r="E1349" s="22">
        <f>VLOOKUP($A1349,NIFTY!$A:$E,5,FALSE)</f>
        <v>5557.1</v>
      </c>
      <c r="F1349">
        <v>21.28</v>
      </c>
      <c r="G1349">
        <v>15419.68</v>
      </c>
      <c r="H1349">
        <v>5621.75</v>
      </c>
      <c r="I1349">
        <v>61.125</v>
      </c>
      <c r="J1349" s="22">
        <f>VLOOKUP(A1349,FII!$A$1:$D$3730,3,FALSE)</f>
        <v>-101.15</v>
      </c>
      <c r="K1349" s="22">
        <f>VLOOKUP(A1349,FII!$A$1:$D$3730,4,FALSE)</f>
        <v>347.77</v>
      </c>
      <c r="L1349" s="22">
        <f>VLOOKUP(A1349,CRUDE!$A:$B,2,FALSE)</f>
        <v>108.97</v>
      </c>
      <c r="M1349" s="22">
        <f>VLOOKUP(A1349,NIFTY!$A:$H,8,FALSE)</f>
        <v>195.71</v>
      </c>
      <c r="N1349" s="22">
        <f>VLOOKUP($A1349,MIDCAP100!$A:$H,2,FALSE)</f>
        <v>6827.6</v>
      </c>
      <c r="O1349" s="22">
        <f>VLOOKUP($A1349,SMALLCAP100!$A:$H,2,FALSE)</f>
        <v>2677.95</v>
      </c>
    </row>
    <row r="1350" spans="1:15">
      <c r="A1350" s="21">
        <v>41499</v>
      </c>
      <c r="B1350">
        <v>5699.3</v>
      </c>
      <c r="C1350" s="22">
        <f>VLOOKUP(A1350,NIFTY!$A:$E,3,FALSE)</f>
        <v>5600.25</v>
      </c>
      <c r="D1350" s="22">
        <f>VLOOKUP($A1350,NIFTY!$A:$E,4,FALSE)</f>
        <v>5704.75</v>
      </c>
      <c r="E1350" s="22">
        <f>VLOOKUP($A1350,NIFTY!$A:$E,5,FALSE)</f>
        <v>5578.9</v>
      </c>
      <c r="F1350">
        <v>19.260000000000002</v>
      </c>
      <c r="G1350">
        <v>15451.01</v>
      </c>
      <c r="H1350">
        <v>5711.35</v>
      </c>
      <c r="I1350">
        <v>61.337000000000003</v>
      </c>
      <c r="J1350" s="22">
        <f>VLOOKUP(A1350,FII!$A$1:$D$3730,3,FALSE)</f>
        <v>-292.04000000000002</v>
      </c>
      <c r="K1350" s="22">
        <f>VLOOKUP(A1350,FII!$A$1:$D$3730,4,FALSE)</f>
        <v>398.38</v>
      </c>
      <c r="L1350" s="22">
        <f>VLOOKUP(A1350,CRUDE!$A:$B,2,FALSE)</f>
        <v>109.82</v>
      </c>
      <c r="M1350" s="22">
        <f>VLOOKUP(A1350,NIFTY!$A:$H,8,FALSE)</f>
        <v>223</v>
      </c>
      <c r="N1350" s="22">
        <f>VLOOKUP($A1350,MIDCAP100!$A:$H,2,FALSE)</f>
        <v>6930.75</v>
      </c>
      <c r="O1350" s="22">
        <f>VLOOKUP($A1350,SMALLCAP100!$A:$H,2,FALSE)</f>
        <v>2721.85</v>
      </c>
    </row>
    <row r="1351" spans="1:15">
      <c r="A1351" s="21">
        <v>41500</v>
      </c>
      <c r="B1351">
        <v>5742.3</v>
      </c>
      <c r="C1351" s="22">
        <f>VLOOKUP(A1351,NIFTY!$A:$E,3,FALSE)</f>
        <v>5715.4</v>
      </c>
      <c r="D1351" s="22">
        <f>VLOOKUP($A1351,NIFTY!$A:$E,4,FALSE)</f>
        <v>5754.55</v>
      </c>
      <c r="E1351" s="22">
        <f>VLOOKUP($A1351,NIFTY!$A:$E,5,FALSE)</f>
        <v>5690.2</v>
      </c>
      <c r="F1351">
        <v>18.7</v>
      </c>
      <c r="G1351">
        <v>15337.66</v>
      </c>
      <c r="H1351">
        <v>5748.3</v>
      </c>
      <c r="I1351">
        <v>61.283999999999999</v>
      </c>
      <c r="J1351" s="22">
        <f>VLOOKUP(A1351,FII!$A$1:$D$3730,3,FALSE)</f>
        <v>-682.82</v>
      </c>
      <c r="K1351" s="22">
        <f>VLOOKUP(A1351,FII!$A$1:$D$3730,4,FALSE)</f>
        <v>844.39</v>
      </c>
      <c r="L1351" s="22">
        <f>VLOOKUP(A1351,CRUDE!$A:$B,2,FALSE)</f>
        <v>110.2</v>
      </c>
      <c r="M1351" s="22">
        <f>VLOOKUP(A1351,NIFTY!$A:$H,8,FALSE)</f>
        <v>223.66</v>
      </c>
      <c r="N1351" s="22">
        <f>VLOOKUP($A1351,MIDCAP100!$A:$H,2,FALSE)</f>
        <v>6960.75</v>
      </c>
      <c r="O1351" s="22">
        <f>VLOOKUP($A1351,SMALLCAP100!$A:$H,2,FALSE)</f>
        <v>2752</v>
      </c>
    </row>
    <row r="1352" spans="1:15">
      <c r="A1352" s="21">
        <v>41502</v>
      </c>
      <c r="B1352">
        <v>5507.85</v>
      </c>
      <c r="C1352" s="22">
        <f>VLOOKUP(A1352,NIFTY!$A:$E,3,FALSE)</f>
        <v>5705.45</v>
      </c>
      <c r="D1352" s="22">
        <f>VLOOKUP($A1352,NIFTY!$A:$E,4,FALSE)</f>
        <v>5716.6</v>
      </c>
      <c r="E1352" s="22">
        <f>VLOOKUP($A1352,NIFTY!$A:$E,5,FALSE)</f>
        <v>5496.05</v>
      </c>
      <c r="F1352">
        <v>23.64</v>
      </c>
      <c r="G1352">
        <v>15081.47</v>
      </c>
      <c r="H1352">
        <v>5505</v>
      </c>
      <c r="I1352">
        <v>61.664999999999999</v>
      </c>
      <c r="J1352" s="22">
        <f>VLOOKUP(A1352,FII!$A$1:$D$3730,3,FALSE)</f>
        <v>-987.2</v>
      </c>
      <c r="K1352" s="22">
        <f>VLOOKUP(A1352,FII!$A$1:$D$3730,4,FALSE)</f>
        <v>744.82</v>
      </c>
      <c r="L1352" s="22">
        <f>VLOOKUP(A1352,CRUDE!$A:$B,2,FALSE)</f>
        <v>110.4</v>
      </c>
      <c r="M1352" s="22">
        <f>VLOOKUP(A1352,NIFTY!$A:$H,8,FALSE)</f>
        <v>248.09</v>
      </c>
      <c r="N1352" s="22">
        <f>VLOOKUP($A1352,MIDCAP100!$A:$H,2,FALSE)</f>
        <v>6748.3</v>
      </c>
      <c r="O1352" s="22">
        <f>VLOOKUP($A1352,SMALLCAP100!$A:$H,2,FALSE)</f>
        <v>2662.3</v>
      </c>
    </row>
    <row r="1353" spans="1:15">
      <c r="A1353" s="21">
        <v>41505</v>
      </c>
      <c r="B1353">
        <v>5414.75</v>
      </c>
      <c r="C1353" s="22">
        <f>VLOOKUP(A1353,NIFTY!$A:$E,3,FALSE)</f>
        <v>5497.55</v>
      </c>
      <c r="D1353" s="22">
        <f>VLOOKUP($A1353,NIFTY!$A:$E,4,FALSE)</f>
        <v>5499.65</v>
      </c>
      <c r="E1353" s="22">
        <f>VLOOKUP($A1353,NIFTY!$A:$E,5,FALSE)</f>
        <v>5360.65</v>
      </c>
      <c r="F1353">
        <v>25.59</v>
      </c>
      <c r="G1353">
        <v>15010.74</v>
      </c>
      <c r="H1353">
        <v>5416.75</v>
      </c>
      <c r="I1353">
        <v>63.14</v>
      </c>
      <c r="J1353" s="22">
        <f>VLOOKUP(A1353,FII!$A$1:$D$3730,3,FALSE)</f>
        <v>-1215.81</v>
      </c>
      <c r="K1353" s="22">
        <f>VLOOKUP(A1353,FII!$A$1:$D$3730,4,FALSE)</f>
        <v>320.54000000000002</v>
      </c>
      <c r="L1353" s="22">
        <f>VLOOKUP(A1353,CRUDE!$A:$B,2,FALSE)</f>
        <v>109.9</v>
      </c>
      <c r="M1353" s="22">
        <f>VLOOKUP(A1353,NIFTY!$A:$H,8,FALSE)</f>
        <v>219.67</v>
      </c>
      <c r="N1353" s="22">
        <f>VLOOKUP($A1353,MIDCAP100!$A:$H,2,FALSE)</f>
        <v>6621.15</v>
      </c>
      <c r="O1353" s="22">
        <f>VLOOKUP($A1353,SMALLCAP100!$A:$H,2,FALSE)</f>
        <v>2631.3</v>
      </c>
    </row>
    <row r="1354" spans="1:15">
      <c r="A1354" s="21">
        <v>41506</v>
      </c>
      <c r="B1354">
        <v>5401.45</v>
      </c>
      <c r="C1354" s="22">
        <f>VLOOKUP(A1354,NIFTY!$A:$E,3,FALSE)</f>
        <v>5353.45</v>
      </c>
      <c r="D1354" s="22">
        <f>VLOOKUP($A1354,NIFTY!$A:$E,4,FALSE)</f>
        <v>5417.8</v>
      </c>
      <c r="E1354" s="22">
        <f>VLOOKUP($A1354,NIFTY!$A:$E,5,FALSE)</f>
        <v>5306.35</v>
      </c>
      <c r="F1354">
        <v>27.23</v>
      </c>
      <c r="G1354">
        <v>15002.99</v>
      </c>
      <c r="H1354">
        <v>5398.25</v>
      </c>
      <c r="I1354">
        <v>63.125</v>
      </c>
      <c r="J1354" s="22">
        <f>VLOOKUP(A1354,FII!$A$1:$D$3730,3,FALSE)</f>
        <v>-159.44</v>
      </c>
      <c r="K1354" s="22">
        <f>VLOOKUP(A1354,FII!$A$1:$D$3730,4,FALSE)</f>
        <v>557.80999999999995</v>
      </c>
      <c r="L1354" s="22">
        <f>VLOOKUP(A1354,CRUDE!$A:$B,2,FALSE)</f>
        <v>110.15</v>
      </c>
      <c r="M1354" s="22">
        <f>VLOOKUP(A1354,NIFTY!$A:$H,8,FALSE)</f>
        <v>261.05</v>
      </c>
      <c r="N1354" s="22">
        <f>VLOOKUP($A1354,MIDCAP100!$A:$H,2,FALSE)</f>
        <v>6581.15</v>
      </c>
      <c r="O1354" s="22">
        <f>VLOOKUP($A1354,SMALLCAP100!$A:$H,2,FALSE)</f>
        <v>2632.25</v>
      </c>
    </row>
    <row r="1355" spans="1:15">
      <c r="A1355" s="21">
        <v>41507</v>
      </c>
      <c r="B1355">
        <v>5302.55</v>
      </c>
      <c r="C1355" s="22">
        <f>VLOOKUP(A1355,NIFTY!$A:$E,3,FALSE)</f>
        <v>5494.45</v>
      </c>
      <c r="D1355" s="22">
        <f>VLOOKUP($A1355,NIFTY!$A:$E,4,FALSE)</f>
        <v>5504.1</v>
      </c>
      <c r="E1355" s="22">
        <f>VLOOKUP($A1355,NIFTY!$A:$E,5,FALSE)</f>
        <v>5268.45</v>
      </c>
      <c r="F1355">
        <v>28.09</v>
      </c>
      <c r="G1355">
        <v>14897.55</v>
      </c>
      <c r="H1355">
        <v>5291.6</v>
      </c>
      <c r="I1355">
        <v>64.114999999999995</v>
      </c>
      <c r="J1355" s="22">
        <f>VLOOKUP(A1355,FII!$A$1:$D$3730,3,FALSE)</f>
        <v>198.84</v>
      </c>
      <c r="K1355" s="22">
        <f>VLOOKUP(A1355,FII!$A$1:$D$3730,4,FALSE)</f>
        <v>1405.6</v>
      </c>
      <c r="L1355" s="22">
        <f>VLOOKUP(A1355,CRUDE!$A:$B,2,FALSE)</f>
        <v>109.81</v>
      </c>
      <c r="M1355" s="22">
        <f>VLOOKUP(A1355,NIFTY!$A:$H,8,FALSE)</f>
        <v>255</v>
      </c>
      <c r="N1355" s="22">
        <f>VLOOKUP($A1355,MIDCAP100!$A:$H,2,FALSE)</f>
        <v>6485.4</v>
      </c>
      <c r="O1355" s="22">
        <f>VLOOKUP($A1355,SMALLCAP100!$A:$H,2,FALSE)</f>
        <v>2604.65</v>
      </c>
    </row>
    <row r="1356" spans="1:15">
      <c r="A1356" s="21">
        <v>41508</v>
      </c>
      <c r="B1356">
        <v>5408.45</v>
      </c>
      <c r="C1356" s="22">
        <f>VLOOKUP(A1356,NIFTY!$A:$E,3,FALSE)</f>
        <v>5282.8</v>
      </c>
      <c r="D1356" s="22">
        <f>VLOOKUP($A1356,NIFTY!$A:$E,4,FALSE)</f>
        <v>5418.95</v>
      </c>
      <c r="E1356" s="22">
        <f>VLOOKUP($A1356,NIFTY!$A:$E,5,FALSE)</f>
        <v>5254.05</v>
      </c>
      <c r="F1356">
        <v>29.06</v>
      </c>
      <c r="G1356">
        <v>14963.74</v>
      </c>
      <c r="H1356">
        <v>5414.3</v>
      </c>
      <c r="I1356">
        <v>64.555000000000007</v>
      </c>
      <c r="J1356" s="22">
        <f>VLOOKUP(A1356,FII!$A$1:$D$3730,3,FALSE)</f>
        <v>-662.4</v>
      </c>
      <c r="K1356" s="22">
        <f>VLOOKUP(A1356,FII!$A$1:$D$3730,4,FALSE)</f>
        <v>800.52</v>
      </c>
      <c r="L1356" s="22">
        <f>VLOOKUP(A1356,CRUDE!$A:$B,2,FALSE)</f>
        <v>109.9</v>
      </c>
      <c r="M1356" s="22">
        <f>VLOOKUP(A1356,NIFTY!$A:$H,8,FALSE)</f>
        <v>284.47000000000003</v>
      </c>
      <c r="N1356" s="22">
        <f>VLOOKUP($A1356,MIDCAP100!$A:$H,2,FALSE)</f>
        <v>6559.6</v>
      </c>
      <c r="O1356" s="22">
        <f>VLOOKUP($A1356,SMALLCAP100!$A:$H,2,FALSE)</f>
        <v>2610.8000000000002</v>
      </c>
    </row>
    <row r="1357" spans="1:15">
      <c r="A1357" s="21">
        <v>41509</v>
      </c>
      <c r="B1357">
        <v>5471.75</v>
      </c>
      <c r="C1357" s="22">
        <f>VLOOKUP(A1357,NIFTY!$A:$E,3,FALSE)</f>
        <v>5428.75</v>
      </c>
      <c r="D1357" s="22">
        <f>VLOOKUP($A1357,NIFTY!$A:$E,4,FALSE)</f>
        <v>5478.8</v>
      </c>
      <c r="E1357" s="22">
        <f>VLOOKUP($A1357,NIFTY!$A:$E,5,FALSE)</f>
        <v>5377.8</v>
      </c>
      <c r="F1357">
        <v>25.75</v>
      </c>
      <c r="G1357">
        <v>15010.51</v>
      </c>
      <c r="H1357">
        <v>5460.7</v>
      </c>
      <c r="I1357">
        <v>63.204999999999998</v>
      </c>
      <c r="J1357" s="22" t="e">
        <f>VLOOKUP(A1357,FII!$A$1:$D$3730,3,FALSE)</f>
        <v>#N/A</v>
      </c>
      <c r="K1357" s="22" t="e">
        <f>VLOOKUP(A1357,FII!$A$1:$D$3730,4,FALSE)</f>
        <v>#N/A</v>
      </c>
      <c r="L1357" s="22">
        <f>VLOOKUP(A1357,CRUDE!$A:$B,2,FALSE)</f>
        <v>111.04</v>
      </c>
      <c r="M1357" s="22">
        <f>VLOOKUP(A1357,NIFTY!$A:$H,8,FALSE)</f>
        <v>251.51</v>
      </c>
      <c r="N1357" s="22">
        <f>VLOOKUP($A1357,MIDCAP100!$A:$H,2,FALSE)</f>
        <v>6640.55</v>
      </c>
      <c r="O1357" s="22">
        <f>VLOOKUP($A1357,SMALLCAP100!$A:$H,2,FALSE)</f>
        <v>2659.75</v>
      </c>
    </row>
    <row r="1358" spans="1:15">
      <c r="A1358" s="21">
        <v>41512</v>
      </c>
      <c r="B1358">
        <v>5476.5</v>
      </c>
      <c r="C1358" s="22">
        <f>VLOOKUP(A1358,NIFTY!$A:$E,3,FALSE)</f>
        <v>5499.4</v>
      </c>
      <c r="D1358" s="22">
        <f>VLOOKUP($A1358,NIFTY!$A:$E,4,FALSE)</f>
        <v>5528.7</v>
      </c>
      <c r="E1358" s="22">
        <f>VLOOKUP($A1358,NIFTY!$A:$E,5,FALSE)</f>
        <v>5454.45</v>
      </c>
      <c r="F1358">
        <v>26.38</v>
      </c>
      <c r="G1358">
        <v>14946.46</v>
      </c>
      <c r="H1358">
        <v>5467.1</v>
      </c>
      <c r="I1358">
        <v>64.3</v>
      </c>
      <c r="J1358" s="22">
        <f>VLOOKUP(A1358,FII!$A$1:$D$3730,3,FALSE)</f>
        <v>-963.77</v>
      </c>
      <c r="K1358" s="22">
        <f>VLOOKUP(A1358,FII!$A$1:$D$3730,4,FALSE)</f>
        <v>570.53</v>
      </c>
      <c r="L1358" s="22">
        <f>VLOOKUP(A1358,CRUDE!$A:$B,2,FALSE)</f>
        <v>110.73</v>
      </c>
      <c r="M1358" s="22">
        <f>VLOOKUP(A1358,NIFTY!$A:$H,8,FALSE)</f>
        <v>242</v>
      </c>
      <c r="N1358" s="22">
        <f>VLOOKUP($A1358,MIDCAP100!$A:$H,2,FALSE)</f>
        <v>6687.05</v>
      </c>
      <c r="O1358" s="22">
        <f>VLOOKUP($A1358,SMALLCAP100!$A:$H,2,FALSE)</f>
        <v>2662.5</v>
      </c>
    </row>
    <row r="1359" spans="1:15">
      <c r="A1359" s="21">
        <v>41513</v>
      </c>
      <c r="B1359">
        <v>5287.45</v>
      </c>
      <c r="C1359" s="22">
        <f>VLOOKUP(A1359,NIFTY!$A:$E,3,FALSE)</f>
        <v>5426.5</v>
      </c>
      <c r="D1359" s="22">
        <f>VLOOKUP($A1359,NIFTY!$A:$E,4,FALSE)</f>
        <v>5427.4</v>
      </c>
      <c r="E1359" s="22">
        <f>VLOOKUP($A1359,NIFTY!$A:$E,5,FALSE)</f>
        <v>5274.25</v>
      </c>
      <c r="F1359">
        <v>29.42</v>
      </c>
      <c r="G1359">
        <v>14776.13</v>
      </c>
      <c r="H1359">
        <v>5284.8</v>
      </c>
      <c r="I1359">
        <v>66.31</v>
      </c>
      <c r="J1359" s="22">
        <f>VLOOKUP(A1359,FII!$A$1:$D$3730,3,FALSE)</f>
        <v>-542.14</v>
      </c>
      <c r="K1359" s="22">
        <f>VLOOKUP(A1359,FII!$A$1:$D$3730,4,FALSE)</f>
        <v>400.26</v>
      </c>
      <c r="L1359" s="22">
        <f>VLOOKUP(A1359,CRUDE!$A:$B,2,FALSE)</f>
        <v>114.36</v>
      </c>
      <c r="M1359" s="22">
        <f>VLOOKUP(A1359,NIFTY!$A:$H,8,FALSE)</f>
        <v>306.04000000000002</v>
      </c>
      <c r="N1359" s="22">
        <f>VLOOKUP($A1359,MIDCAP100!$A:$H,2,FALSE)</f>
        <v>6526.3</v>
      </c>
      <c r="O1359" s="22">
        <f>VLOOKUP($A1359,SMALLCAP100!$A:$H,2,FALSE)</f>
        <v>2593.65</v>
      </c>
    </row>
    <row r="1360" spans="1:15">
      <c r="A1360" s="21">
        <v>41514</v>
      </c>
      <c r="B1360">
        <v>5285</v>
      </c>
      <c r="C1360" s="22">
        <f>VLOOKUP(A1360,NIFTY!$A:$E,3,FALSE)</f>
        <v>5233.45</v>
      </c>
      <c r="D1360" s="22">
        <f>VLOOKUP($A1360,NIFTY!$A:$E,4,FALSE)</f>
        <v>5317.7</v>
      </c>
      <c r="E1360" s="22">
        <f>VLOOKUP($A1360,NIFTY!$A:$E,5,FALSE)</f>
        <v>5118.8500000000004</v>
      </c>
      <c r="F1360">
        <v>32.380000000000003</v>
      </c>
      <c r="G1360">
        <v>14824.51</v>
      </c>
      <c r="H1360">
        <v>5288.95</v>
      </c>
      <c r="I1360">
        <v>68.805000000000007</v>
      </c>
      <c r="J1360" s="22">
        <f>VLOOKUP(A1360,FII!$A$1:$D$3730,3,FALSE)</f>
        <v>-370.3</v>
      </c>
      <c r="K1360" s="22">
        <f>VLOOKUP(A1360,FII!$A$1:$D$3730,4,FALSE)</f>
        <v>986.48</v>
      </c>
      <c r="L1360" s="22">
        <f>VLOOKUP(A1360,CRUDE!$A:$B,2,FALSE)</f>
        <v>116.61</v>
      </c>
      <c r="M1360" s="22">
        <f>VLOOKUP(A1360,NIFTY!$A:$H,8,FALSE)</f>
        <v>335.99</v>
      </c>
      <c r="N1360" s="22">
        <f>VLOOKUP($A1360,MIDCAP100!$A:$H,2,FALSE)</f>
        <v>6456.25</v>
      </c>
      <c r="O1360" s="22">
        <f>VLOOKUP($A1360,SMALLCAP100!$A:$H,2,FALSE)</f>
        <v>2570.6999999999998</v>
      </c>
    </row>
    <row r="1361" spans="1:15">
      <c r="A1361" s="21">
        <v>41515</v>
      </c>
      <c r="B1361">
        <v>5409.05</v>
      </c>
      <c r="C1361" s="22">
        <f>VLOOKUP(A1361,NIFTY!$A:$E,3,FALSE)</f>
        <v>5316.5</v>
      </c>
      <c r="D1361" s="22">
        <f>VLOOKUP($A1361,NIFTY!$A:$E,4,FALSE)</f>
        <v>5428.9</v>
      </c>
      <c r="E1361" s="22">
        <f>VLOOKUP($A1361,NIFTY!$A:$E,5,FALSE)</f>
        <v>5303</v>
      </c>
      <c r="F1361">
        <v>29.41</v>
      </c>
      <c r="G1361">
        <v>14840.95</v>
      </c>
      <c r="H1361">
        <v>5409.05</v>
      </c>
      <c r="I1361">
        <v>66.555000000000007</v>
      </c>
      <c r="J1361" s="22">
        <f>VLOOKUP(A1361,FII!$A$1:$D$3730,3,FALSE)</f>
        <v>574.89</v>
      </c>
      <c r="K1361" s="22">
        <f>VLOOKUP(A1361,FII!$A$1:$D$3730,4,FALSE)</f>
        <v>1273.76</v>
      </c>
      <c r="L1361" s="22">
        <f>VLOOKUP(A1361,CRUDE!$A:$B,2,FALSE)</f>
        <v>115.16</v>
      </c>
      <c r="M1361" s="22">
        <f>VLOOKUP(A1361,NIFTY!$A:$H,8,FALSE)</f>
        <v>326.5</v>
      </c>
      <c r="N1361" s="22">
        <f>VLOOKUP($A1361,MIDCAP100!$A:$H,2,FALSE)</f>
        <v>6550.25</v>
      </c>
      <c r="O1361" s="22">
        <f>VLOOKUP($A1361,SMALLCAP100!$A:$H,2,FALSE)</f>
        <v>2610.15</v>
      </c>
    </row>
    <row r="1362" spans="1:15">
      <c r="A1362" s="21">
        <v>41516</v>
      </c>
      <c r="B1362">
        <v>5471.8</v>
      </c>
      <c r="C1362" s="22">
        <f>VLOOKUP(A1362,NIFTY!$A:$E,3,FALSE)</f>
        <v>5407.45</v>
      </c>
      <c r="D1362" s="22">
        <f>VLOOKUP($A1362,NIFTY!$A:$E,4,FALSE)</f>
        <v>5493.3</v>
      </c>
      <c r="E1362" s="22">
        <f>VLOOKUP($A1362,NIFTY!$A:$E,5,FALSE)</f>
        <v>5360.2</v>
      </c>
      <c r="F1362">
        <v>27.81</v>
      </c>
      <c r="G1362">
        <v>14810.31</v>
      </c>
      <c r="H1362">
        <v>5456.75</v>
      </c>
      <c r="I1362">
        <v>65.704999999999998</v>
      </c>
      <c r="J1362" s="22">
        <f>VLOOKUP(A1362,FII!$A$1:$D$3730,3,FALSE)</f>
        <v>-155.13</v>
      </c>
      <c r="K1362" s="22">
        <f>VLOOKUP(A1362,FII!$A$1:$D$3730,4,FALSE)</f>
        <v>457.15</v>
      </c>
      <c r="L1362" s="22">
        <f>VLOOKUP(A1362,CRUDE!$A:$B,2,FALSE)</f>
        <v>114.01</v>
      </c>
      <c r="M1362" s="22">
        <f>VLOOKUP(A1362,NIFTY!$A:$H,8,FALSE)</f>
        <v>336.4</v>
      </c>
      <c r="N1362" s="22">
        <f>VLOOKUP($A1362,MIDCAP100!$A:$H,2,FALSE)</f>
        <v>6589.8</v>
      </c>
      <c r="O1362" s="22">
        <f>VLOOKUP($A1362,SMALLCAP100!$A:$H,2,FALSE)</f>
        <v>2613.3000000000002</v>
      </c>
    </row>
    <row r="1363" spans="1:15">
      <c r="A1363" s="21">
        <v>41519</v>
      </c>
      <c r="B1363">
        <v>5550.75</v>
      </c>
      <c r="C1363" s="22">
        <f>VLOOKUP(A1363,NIFTY!$A:$E,3,FALSE)</f>
        <v>5480.25</v>
      </c>
      <c r="D1363" s="22">
        <f>VLOOKUP($A1363,NIFTY!$A:$E,4,FALSE)</f>
        <v>5564.9</v>
      </c>
      <c r="E1363" s="22">
        <f>VLOOKUP($A1363,NIFTY!$A:$E,5,FALSE)</f>
        <v>5478.85</v>
      </c>
      <c r="F1363">
        <v>27.55</v>
      </c>
      <c r="G1363" t="e">
        <v>#N/A</v>
      </c>
      <c r="H1363">
        <v>5554.6</v>
      </c>
      <c r="I1363">
        <v>66.004999999999995</v>
      </c>
      <c r="J1363" s="22">
        <f>VLOOKUP(A1363,FII!$A$1:$D$3730,3,FALSE)</f>
        <v>-18.32</v>
      </c>
      <c r="K1363" s="22">
        <f>VLOOKUP(A1363,FII!$A$1:$D$3730,4,FALSE)</f>
        <v>414.59</v>
      </c>
      <c r="L1363" s="22">
        <f>VLOOKUP(A1363,CRUDE!$A:$B,2,FALSE)</f>
        <v>114.33</v>
      </c>
      <c r="M1363" s="22">
        <f>VLOOKUP(A1363,NIFTY!$A:$H,8,FALSE)</f>
        <v>214.23</v>
      </c>
      <c r="N1363" s="22">
        <f>VLOOKUP($A1363,MIDCAP100!$A:$H,2,FALSE)</f>
        <v>6701.05</v>
      </c>
      <c r="O1363" s="22">
        <f>VLOOKUP($A1363,SMALLCAP100!$A:$H,2,FALSE)</f>
        <v>2650.3</v>
      </c>
    </row>
    <row r="1364" spans="1:15">
      <c r="A1364" s="21">
        <v>41520</v>
      </c>
      <c r="B1364">
        <v>5341.45</v>
      </c>
      <c r="C1364" s="22">
        <f>VLOOKUP(A1364,NIFTY!$A:$E,3,FALSE)</f>
        <v>5574.7</v>
      </c>
      <c r="D1364" s="22">
        <f>VLOOKUP($A1364,NIFTY!$A:$E,4,FALSE)</f>
        <v>5580.95</v>
      </c>
      <c r="E1364" s="22">
        <f>VLOOKUP($A1364,NIFTY!$A:$E,5,FALSE)</f>
        <v>5323.75</v>
      </c>
      <c r="F1364">
        <v>32.49</v>
      </c>
      <c r="G1364">
        <v>14833.96</v>
      </c>
      <c r="H1364">
        <v>5344.55</v>
      </c>
      <c r="I1364">
        <v>67.635000000000005</v>
      </c>
      <c r="J1364" s="22">
        <f>VLOOKUP(A1364,FII!$A$1:$D$3730,3,FALSE)</f>
        <v>-1850.87</v>
      </c>
      <c r="K1364" s="22">
        <f>VLOOKUP(A1364,FII!$A$1:$D$3730,4,FALSE)</f>
        <v>224.16</v>
      </c>
      <c r="L1364" s="22">
        <f>VLOOKUP(A1364,CRUDE!$A:$B,2,FALSE)</f>
        <v>115.68</v>
      </c>
      <c r="M1364" s="22">
        <f>VLOOKUP(A1364,NIFTY!$A:$H,8,FALSE)</f>
        <v>250.3</v>
      </c>
      <c r="N1364" s="22">
        <f>VLOOKUP($A1364,MIDCAP100!$A:$H,2,FALSE)</f>
        <v>6545.65</v>
      </c>
      <c r="O1364" s="22">
        <f>VLOOKUP($A1364,SMALLCAP100!$A:$H,2,FALSE)</f>
        <v>2607.1999999999998</v>
      </c>
    </row>
    <row r="1365" spans="1:15">
      <c r="A1365" s="21">
        <v>41521</v>
      </c>
      <c r="B1365">
        <v>5448.1</v>
      </c>
      <c r="C1365" s="22">
        <f>VLOOKUP(A1365,NIFTY!$A:$E,3,FALSE)</f>
        <v>5358.65</v>
      </c>
      <c r="D1365" s="22">
        <f>VLOOKUP($A1365,NIFTY!$A:$E,4,FALSE)</f>
        <v>5460.25</v>
      </c>
      <c r="E1365" s="22">
        <f>VLOOKUP($A1365,NIFTY!$A:$E,5,FALSE)</f>
        <v>5318.9</v>
      </c>
      <c r="F1365">
        <v>31.11</v>
      </c>
      <c r="G1365">
        <v>14930.87</v>
      </c>
      <c r="H1365">
        <v>5458.05</v>
      </c>
      <c r="I1365">
        <v>67.069999999999993</v>
      </c>
      <c r="J1365" s="22">
        <f>VLOOKUP(A1365,FII!$A$1:$D$3730,3,FALSE)</f>
        <v>647.83000000000004</v>
      </c>
      <c r="K1365" s="22">
        <f>VLOOKUP(A1365,FII!$A$1:$D$3730,4,FALSE)</f>
        <v>317.87</v>
      </c>
      <c r="L1365" s="22">
        <f>VLOOKUP(A1365,CRUDE!$A:$B,2,FALSE)</f>
        <v>114.91</v>
      </c>
      <c r="M1365" s="22">
        <f>VLOOKUP(A1365,NIFTY!$A:$H,8,FALSE)</f>
        <v>237.23</v>
      </c>
      <c r="N1365" s="22">
        <f>VLOOKUP($A1365,MIDCAP100!$A:$H,2,FALSE)</f>
        <v>6613.6</v>
      </c>
      <c r="O1365" s="22">
        <f>VLOOKUP($A1365,SMALLCAP100!$A:$H,2,FALSE)</f>
        <v>2631.65</v>
      </c>
    </row>
    <row r="1366" spans="1:15">
      <c r="A1366" s="21">
        <v>41522</v>
      </c>
      <c r="B1366">
        <v>5592.95</v>
      </c>
      <c r="C1366" s="22">
        <f>VLOOKUP(A1366,NIFTY!$A:$E,3,FALSE)</f>
        <v>5553.75</v>
      </c>
      <c r="D1366" s="22">
        <f>VLOOKUP($A1366,NIFTY!$A:$E,4,FALSE)</f>
        <v>5625.75</v>
      </c>
      <c r="E1366" s="22">
        <f>VLOOKUP($A1366,NIFTY!$A:$E,5,FALSE)</f>
        <v>5552.7</v>
      </c>
      <c r="F1366">
        <v>28.53</v>
      </c>
      <c r="G1366">
        <v>14937.48</v>
      </c>
      <c r="H1366">
        <v>5607.15</v>
      </c>
      <c r="I1366">
        <v>66.015000000000001</v>
      </c>
      <c r="J1366" s="22">
        <f>VLOOKUP(A1366,FII!$A$1:$D$3730,3,FALSE)</f>
        <v>1198.0899999999999</v>
      </c>
      <c r="K1366" s="22">
        <f>VLOOKUP(A1366,FII!$A$1:$D$3730,4,FALSE)</f>
        <v>395.27</v>
      </c>
      <c r="L1366" s="22">
        <f>VLOOKUP(A1366,CRUDE!$A:$B,2,FALSE)</f>
        <v>115.26</v>
      </c>
      <c r="M1366" s="22">
        <f>VLOOKUP(A1366,NIFTY!$A:$H,8,FALSE)</f>
        <v>274.94</v>
      </c>
      <c r="N1366" s="22">
        <f>VLOOKUP($A1366,MIDCAP100!$A:$H,2,FALSE)</f>
        <v>6724.5</v>
      </c>
      <c r="O1366" s="22">
        <f>VLOOKUP($A1366,SMALLCAP100!$A:$H,2,FALSE)</f>
        <v>2684.4</v>
      </c>
    </row>
    <row r="1367" spans="1:15">
      <c r="A1367" s="21">
        <v>41523</v>
      </c>
      <c r="B1367">
        <v>5680.4</v>
      </c>
      <c r="C1367" s="22">
        <f>VLOOKUP(A1367,NIFTY!$A:$E,3,FALSE)</f>
        <v>5617.45</v>
      </c>
      <c r="D1367" s="22">
        <f>VLOOKUP($A1367,NIFTY!$A:$E,4,FALSE)</f>
        <v>5688.6</v>
      </c>
      <c r="E1367" s="22">
        <f>VLOOKUP($A1367,NIFTY!$A:$E,5,FALSE)</f>
        <v>5566.15</v>
      </c>
      <c r="F1367">
        <v>28.65</v>
      </c>
      <c r="G1367">
        <v>14922.5</v>
      </c>
      <c r="H1367">
        <v>5697.8</v>
      </c>
      <c r="I1367">
        <v>65.245000000000005</v>
      </c>
      <c r="J1367" s="22">
        <f>VLOOKUP(A1367,FII!$A$1:$D$3730,3,FALSE)</f>
        <v>1064.7</v>
      </c>
      <c r="K1367" s="22">
        <f>VLOOKUP(A1367,FII!$A$1:$D$3730,4,FALSE)</f>
        <v>778</v>
      </c>
      <c r="L1367" s="22">
        <f>VLOOKUP(A1367,CRUDE!$A:$B,2,FALSE)</f>
        <v>116.12</v>
      </c>
      <c r="M1367" s="22">
        <f>VLOOKUP(A1367,NIFTY!$A:$H,8,FALSE)</f>
        <v>253.03</v>
      </c>
      <c r="N1367" s="22">
        <f>VLOOKUP($A1367,MIDCAP100!$A:$H,2,FALSE)</f>
        <v>6767.55</v>
      </c>
      <c r="O1367" s="22">
        <f>VLOOKUP($A1367,SMALLCAP100!$A:$H,2,FALSE)</f>
        <v>2697.1</v>
      </c>
    </row>
    <row r="1368" spans="1:15">
      <c r="A1368" s="21">
        <v>41527</v>
      </c>
      <c r="B1368">
        <v>5896.75</v>
      </c>
      <c r="C1368" s="22">
        <f>VLOOKUP(A1368,NIFTY!$A:$E,3,FALSE)</f>
        <v>5738.5</v>
      </c>
      <c r="D1368" s="22">
        <f>VLOOKUP($A1368,NIFTY!$A:$E,4,FALSE)</f>
        <v>5904.85</v>
      </c>
      <c r="E1368" s="22">
        <f>VLOOKUP($A1368,NIFTY!$A:$E,5,FALSE)</f>
        <v>5738.2</v>
      </c>
      <c r="F1368">
        <v>29.44</v>
      </c>
      <c r="G1368">
        <v>15191.06</v>
      </c>
      <c r="H1368">
        <v>5907.15</v>
      </c>
      <c r="I1368">
        <v>63.844999999999999</v>
      </c>
      <c r="J1368" s="22">
        <f>VLOOKUP(A1368,FII!$A$1:$D$3730,3,FALSE)</f>
        <v>2957.61</v>
      </c>
      <c r="K1368" s="22">
        <f>VLOOKUP(A1368,FII!$A$1:$D$3730,4,FALSE)</f>
        <v>-68.510000000000005</v>
      </c>
      <c r="L1368" s="22">
        <f>VLOOKUP(A1368,CRUDE!$A:$B,2,FALSE)</f>
        <v>111.25</v>
      </c>
      <c r="M1368" s="22">
        <f>VLOOKUP(A1368,NIFTY!$A:$H,8,FALSE)</f>
        <v>275.24</v>
      </c>
      <c r="N1368" s="22">
        <f>VLOOKUP($A1368,MIDCAP100!$A:$H,2,FALSE)</f>
        <v>6889</v>
      </c>
      <c r="O1368" s="22">
        <f>VLOOKUP($A1368,SMALLCAP100!$A:$H,2,FALSE)</f>
        <v>2746.6</v>
      </c>
    </row>
    <row r="1369" spans="1:15">
      <c r="A1369" s="21">
        <v>41528</v>
      </c>
      <c r="B1369">
        <v>5913.15</v>
      </c>
      <c r="C1369" s="22">
        <f>VLOOKUP(A1369,NIFTY!$A:$E,3,FALSE)</f>
        <v>5887.25</v>
      </c>
      <c r="D1369" s="22">
        <f>VLOOKUP($A1369,NIFTY!$A:$E,4,FALSE)</f>
        <v>5924.35</v>
      </c>
      <c r="E1369" s="22">
        <f>VLOOKUP($A1369,NIFTY!$A:$E,5,FALSE)</f>
        <v>5832.7</v>
      </c>
      <c r="F1369">
        <v>29.75</v>
      </c>
      <c r="G1369">
        <v>15326.6</v>
      </c>
      <c r="H1369">
        <v>5939.65</v>
      </c>
      <c r="I1369">
        <v>63.274999999999999</v>
      </c>
      <c r="J1369" s="22">
        <f>VLOOKUP(A1369,FII!$A$1:$D$3730,3,FALSE)</f>
        <v>-272.83999999999997</v>
      </c>
      <c r="K1369" s="22">
        <f>VLOOKUP(A1369,FII!$A$1:$D$3730,4,FALSE)</f>
        <v>-314.57</v>
      </c>
      <c r="L1369" s="22">
        <f>VLOOKUP(A1369,CRUDE!$A:$B,2,FALSE)</f>
        <v>111.5</v>
      </c>
      <c r="M1369" s="22">
        <f>VLOOKUP(A1369,NIFTY!$A:$H,8,FALSE)</f>
        <v>265.01</v>
      </c>
      <c r="N1369" s="22">
        <f>VLOOKUP($A1369,MIDCAP100!$A:$H,2,FALSE)</f>
        <v>6997.55</v>
      </c>
      <c r="O1369" s="22">
        <f>VLOOKUP($A1369,SMALLCAP100!$A:$H,2,FALSE)</f>
        <v>2801.95</v>
      </c>
    </row>
    <row r="1370" spans="1:15">
      <c r="A1370" s="21">
        <v>41529</v>
      </c>
      <c r="B1370">
        <v>5850.7</v>
      </c>
      <c r="C1370" s="22">
        <f>VLOOKUP(A1370,NIFTY!$A:$E,3,FALSE)</f>
        <v>5931.15</v>
      </c>
      <c r="D1370" s="22">
        <f>VLOOKUP($A1370,NIFTY!$A:$E,4,FALSE)</f>
        <v>5932</v>
      </c>
      <c r="E1370" s="22">
        <f>VLOOKUP($A1370,NIFTY!$A:$E,5,FALSE)</f>
        <v>5815.8</v>
      </c>
      <c r="F1370">
        <v>29.71</v>
      </c>
      <c r="G1370">
        <v>15300.64</v>
      </c>
      <c r="H1370">
        <v>5860.45</v>
      </c>
      <c r="I1370">
        <v>63.43</v>
      </c>
      <c r="J1370" s="22">
        <f>VLOOKUP(A1370,FII!$A$1:$D$3730,3,FALSE)</f>
        <v>-343.57</v>
      </c>
      <c r="K1370" s="22">
        <f>VLOOKUP(A1370,FII!$A$1:$D$3730,4,FALSE)</f>
        <v>-310.26</v>
      </c>
      <c r="L1370" s="22">
        <f>VLOOKUP(A1370,CRUDE!$A:$B,2,FALSE)</f>
        <v>112.63</v>
      </c>
      <c r="M1370" s="22">
        <f>VLOOKUP(A1370,NIFTY!$A:$H,8,FALSE)</f>
        <v>272.99</v>
      </c>
      <c r="N1370" s="22">
        <f>VLOOKUP($A1370,MIDCAP100!$A:$H,2,FALSE)</f>
        <v>6945.85</v>
      </c>
      <c r="O1370" s="22">
        <f>VLOOKUP($A1370,SMALLCAP100!$A:$H,2,FALSE)</f>
        <v>2795.2</v>
      </c>
    </row>
    <row r="1371" spans="1:15">
      <c r="A1371" s="21">
        <v>41530</v>
      </c>
      <c r="B1371">
        <v>5850.6</v>
      </c>
      <c r="C1371" s="22">
        <f>VLOOKUP(A1371,NIFTY!$A:$E,3,FALSE)</f>
        <v>5828</v>
      </c>
      <c r="D1371" s="22">
        <f>VLOOKUP($A1371,NIFTY!$A:$E,4,FALSE)</f>
        <v>5884.3</v>
      </c>
      <c r="E1371" s="22">
        <f>VLOOKUP($A1371,NIFTY!$A:$E,5,FALSE)</f>
        <v>5822.9</v>
      </c>
      <c r="F1371">
        <v>28.29</v>
      </c>
      <c r="G1371">
        <v>15376.06</v>
      </c>
      <c r="H1371">
        <v>5875.9</v>
      </c>
      <c r="I1371">
        <v>63.38</v>
      </c>
      <c r="J1371" s="22">
        <f>VLOOKUP(A1371,FII!$A$1:$D$3730,3,FALSE)</f>
        <v>6.51</v>
      </c>
      <c r="K1371" s="22">
        <f>VLOOKUP(A1371,FII!$A$1:$D$3730,4,FALSE)</f>
        <v>-184.44</v>
      </c>
      <c r="L1371" s="22">
        <f>VLOOKUP(A1371,CRUDE!$A:$B,2,FALSE)</f>
        <v>112.78</v>
      </c>
      <c r="M1371" s="22">
        <f>VLOOKUP(A1371,NIFTY!$A:$H,8,FALSE)</f>
        <v>190.77</v>
      </c>
      <c r="N1371" s="22">
        <f>VLOOKUP($A1371,MIDCAP100!$A:$H,2,FALSE)</f>
        <v>6996.95</v>
      </c>
      <c r="O1371" s="22">
        <f>VLOOKUP($A1371,SMALLCAP100!$A:$H,2,FALSE)</f>
        <v>2814.55</v>
      </c>
    </row>
    <row r="1372" spans="1:15">
      <c r="A1372" s="21">
        <v>41533</v>
      </c>
      <c r="B1372">
        <v>5840.55</v>
      </c>
      <c r="C1372" s="22">
        <f>VLOOKUP(A1372,NIFTY!$A:$E,3,FALSE)</f>
        <v>5930.3</v>
      </c>
      <c r="D1372" s="22">
        <f>VLOOKUP($A1372,NIFTY!$A:$E,4,FALSE)</f>
        <v>5957.25</v>
      </c>
      <c r="E1372" s="22">
        <f>VLOOKUP($A1372,NIFTY!$A:$E,5,FALSE)</f>
        <v>5798.15</v>
      </c>
      <c r="F1372">
        <v>28.82</v>
      </c>
      <c r="G1372">
        <v>15494.78</v>
      </c>
      <c r="H1372">
        <v>5862.25</v>
      </c>
      <c r="I1372">
        <v>62.835000000000001</v>
      </c>
      <c r="J1372" s="22">
        <f>VLOOKUP(A1372,FII!$A$1:$D$3730,3,FALSE)</f>
        <v>-46.43</v>
      </c>
      <c r="K1372" s="22">
        <f>VLOOKUP(A1372,FII!$A$1:$D$3730,4,FALSE)</f>
        <v>-242.75</v>
      </c>
      <c r="L1372" s="22">
        <f>VLOOKUP(A1372,CRUDE!$A:$B,2,FALSE)</f>
        <v>110.07</v>
      </c>
      <c r="M1372" s="22">
        <f>VLOOKUP(A1372,NIFTY!$A:$H,8,FALSE)</f>
        <v>219.46</v>
      </c>
      <c r="N1372" s="22">
        <f>VLOOKUP($A1372,MIDCAP100!$A:$H,2,FALSE)</f>
        <v>6961.65</v>
      </c>
      <c r="O1372" s="22">
        <f>VLOOKUP($A1372,SMALLCAP100!$A:$H,2,FALSE)</f>
        <v>2793.4</v>
      </c>
    </row>
    <row r="1373" spans="1:15">
      <c r="A1373" s="21">
        <v>41534</v>
      </c>
      <c r="B1373">
        <v>5850.2</v>
      </c>
      <c r="C1373" s="22">
        <f>VLOOKUP(A1373,NIFTY!$A:$E,3,FALSE)</f>
        <v>5824.2</v>
      </c>
      <c r="D1373" s="22">
        <f>VLOOKUP($A1373,NIFTY!$A:$E,4,FALSE)</f>
        <v>5857.8</v>
      </c>
      <c r="E1373" s="22">
        <f>VLOOKUP($A1373,NIFTY!$A:$E,5,FALSE)</f>
        <v>5804.9</v>
      </c>
      <c r="F1373">
        <v>27.93</v>
      </c>
      <c r="G1373">
        <v>15529.73</v>
      </c>
      <c r="H1373">
        <v>5880.5</v>
      </c>
      <c r="I1373">
        <v>63.375</v>
      </c>
      <c r="J1373" s="22">
        <f>VLOOKUP(A1373,FII!$A$1:$D$3730,3,FALSE)</f>
        <v>592.02</v>
      </c>
      <c r="K1373" s="22">
        <f>VLOOKUP(A1373,FII!$A$1:$D$3730,4,FALSE)</f>
        <v>-193.49</v>
      </c>
      <c r="L1373" s="22">
        <f>VLOOKUP(A1373,CRUDE!$A:$B,2,FALSE)</f>
        <v>108.19</v>
      </c>
      <c r="M1373" s="22">
        <f>VLOOKUP(A1373,NIFTY!$A:$H,8,FALSE)</f>
        <v>157.94</v>
      </c>
      <c r="N1373" s="22">
        <f>VLOOKUP($A1373,MIDCAP100!$A:$H,2,FALSE)</f>
        <v>6939.9</v>
      </c>
      <c r="O1373" s="22">
        <f>VLOOKUP($A1373,SMALLCAP100!$A:$H,2,FALSE)</f>
        <v>2782.4</v>
      </c>
    </row>
    <row r="1374" spans="1:15">
      <c r="A1374" s="21">
        <v>41535</v>
      </c>
      <c r="B1374">
        <v>5899.45</v>
      </c>
      <c r="C1374" s="22">
        <f>VLOOKUP(A1374,NIFTY!$A:$E,3,FALSE)</f>
        <v>5872.75</v>
      </c>
      <c r="D1374" s="22">
        <f>VLOOKUP($A1374,NIFTY!$A:$E,4,FALSE)</f>
        <v>5916.9</v>
      </c>
      <c r="E1374" s="22">
        <f>VLOOKUP($A1374,NIFTY!$A:$E,5,FALSE)</f>
        <v>5840.2</v>
      </c>
      <c r="F1374">
        <v>27.69</v>
      </c>
      <c r="G1374">
        <v>15676.94</v>
      </c>
      <c r="H1374">
        <v>5931.45</v>
      </c>
      <c r="I1374">
        <v>63.384999999999998</v>
      </c>
      <c r="J1374" s="22">
        <f>VLOOKUP(A1374,FII!$A$1:$D$3730,3,FALSE)</f>
        <v>144.32</v>
      </c>
      <c r="K1374" s="22">
        <f>VLOOKUP(A1374,FII!$A$1:$D$3730,4,FALSE)</f>
        <v>-520.20000000000005</v>
      </c>
      <c r="L1374" s="22">
        <f>VLOOKUP(A1374,CRUDE!$A:$B,2,FALSE)</f>
        <v>110.6</v>
      </c>
      <c r="M1374" s="22">
        <f>VLOOKUP(A1374,NIFTY!$A:$H,8,FALSE)</f>
        <v>153.58000000000001</v>
      </c>
      <c r="N1374" s="22">
        <f>VLOOKUP($A1374,MIDCAP100!$A:$H,2,FALSE)</f>
        <v>6977.75</v>
      </c>
      <c r="O1374" s="22">
        <f>VLOOKUP($A1374,SMALLCAP100!$A:$H,2,FALSE)</f>
        <v>2799.35</v>
      </c>
    </row>
    <row r="1375" spans="1:15">
      <c r="A1375" s="21">
        <v>41536</v>
      </c>
      <c r="B1375">
        <v>6115.55</v>
      </c>
      <c r="C1375" s="22">
        <f>VLOOKUP(A1375,NIFTY!$A:$E,3,FALSE)</f>
        <v>6044.15</v>
      </c>
      <c r="D1375" s="22">
        <f>VLOOKUP($A1375,NIFTY!$A:$E,4,FALSE)</f>
        <v>6142.5</v>
      </c>
      <c r="E1375" s="22">
        <f>VLOOKUP($A1375,NIFTY!$A:$E,5,FALSE)</f>
        <v>6040.15</v>
      </c>
      <c r="F1375">
        <v>24.5</v>
      </c>
      <c r="G1375">
        <v>15636.55</v>
      </c>
      <c r="H1375">
        <v>6145.75</v>
      </c>
      <c r="I1375">
        <v>61.774999999999999</v>
      </c>
      <c r="J1375" s="22">
        <f>VLOOKUP(A1375,FII!$A$1:$D$3730,3,FALSE)</f>
        <v>3010.27</v>
      </c>
      <c r="K1375" s="22">
        <f>VLOOKUP(A1375,FII!$A$1:$D$3730,4,FALSE)</f>
        <v>-922.51</v>
      </c>
      <c r="L1375" s="22">
        <f>VLOOKUP(A1375,CRUDE!$A:$B,2,FALSE)</f>
        <v>108.76</v>
      </c>
      <c r="M1375" s="22">
        <f>VLOOKUP(A1375,NIFTY!$A:$H,8,FALSE)</f>
        <v>287.19</v>
      </c>
      <c r="N1375" s="22">
        <f>VLOOKUP($A1375,MIDCAP100!$A:$H,2,FALSE)</f>
        <v>7180.55</v>
      </c>
      <c r="O1375" s="22">
        <f>VLOOKUP($A1375,SMALLCAP100!$A:$H,2,FALSE)</f>
        <v>2842.05</v>
      </c>
    </row>
    <row r="1376" spans="1:15">
      <c r="A1376" s="21">
        <v>41537</v>
      </c>
      <c r="B1376">
        <v>6012.1</v>
      </c>
      <c r="C1376" s="22">
        <f>VLOOKUP(A1376,NIFTY!$A:$E,3,FALSE)</f>
        <v>6104.55</v>
      </c>
      <c r="D1376" s="22">
        <f>VLOOKUP($A1376,NIFTY!$A:$E,4,FALSE)</f>
        <v>6130.95</v>
      </c>
      <c r="E1376" s="22">
        <f>VLOOKUP($A1376,NIFTY!$A:$E,5,FALSE)</f>
        <v>5932.85</v>
      </c>
      <c r="F1376">
        <v>24.73</v>
      </c>
      <c r="G1376">
        <v>15451.09</v>
      </c>
      <c r="H1376">
        <v>6037.5</v>
      </c>
      <c r="I1376">
        <v>62.234999999999999</v>
      </c>
      <c r="J1376" s="22">
        <f>VLOOKUP(A1376,FII!$A$1:$D$3730,3,FALSE)</f>
        <v>-88.5</v>
      </c>
      <c r="K1376" s="22">
        <f>VLOOKUP(A1376,FII!$A$1:$D$3730,4,FALSE)</f>
        <v>-748.22</v>
      </c>
      <c r="L1376" s="22">
        <f>VLOOKUP(A1376,CRUDE!$A:$B,2,FALSE)</f>
        <v>109.22</v>
      </c>
      <c r="M1376" s="22">
        <f>VLOOKUP(A1376,NIFTY!$A:$H,8,FALSE)</f>
        <v>318.64</v>
      </c>
      <c r="N1376" s="22">
        <f>VLOOKUP($A1376,MIDCAP100!$A:$H,2,FALSE)</f>
        <v>7085.35</v>
      </c>
      <c r="O1376" s="22">
        <f>VLOOKUP($A1376,SMALLCAP100!$A:$H,2,FALSE)</f>
        <v>2794.8</v>
      </c>
    </row>
    <row r="1377" spans="1:15">
      <c r="A1377" s="21">
        <v>41540</v>
      </c>
      <c r="B1377">
        <v>5889.75</v>
      </c>
      <c r="C1377" s="22">
        <f>VLOOKUP(A1377,NIFTY!$A:$E,3,FALSE)</f>
        <v>5945.8</v>
      </c>
      <c r="D1377" s="22">
        <f>VLOOKUP($A1377,NIFTY!$A:$E,4,FALSE)</f>
        <v>5989.4</v>
      </c>
      <c r="E1377" s="22">
        <f>VLOOKUP($A1377,NIFTY!$A:$E,5,FALSE)</f>
        <v>5871.4</v>
      </c>
      <c r="F1377">
        <v>27.02</v>
      </c>
      <c r="G1377">
        <v>15401.38</v>
      </c>
      <c r="H1377">
        <v>5914.4</v>
      </c>
      <c r="I1377">
        <v>62.604999999999997</v>
      </c>
      <c r="J1377" s="22" t="e">
        <f>VLOOKUP(A1377,FII!$A$1:$D$3730,3,FALSE)</f>
        <v>#N/A</v>
      </c>
      <c r="K1377" s="22" t="e">
        <f>VLOOKUP(A1377,FII!$A$1:$D$3730,4,FALSE)</f>
        <v>#N/A</v>
      </c>
      <c r="L1377" s="22">
        <f>VLOOKUP(A1377,CRUDE!$A:$B,2,FALSE)</f>
        <v>108.16</v>
      </c>
      <c r="M1377" s="22">
        <f>VLOOKUP(A1377,NIFTY!$A:$H,8,FALSE)</f>
        <v>188.32</v>
      </c>
      <c r="N1377" s="22">
        <f>VLOOKUP($A1377,MIDCAP100!$A:$H,2,FALSE)</f>
        <v>7016.85</v>
      </c>
      <c r="O1377" s="22">
        <f>VLOOKUP($A1377,SMALLCAP100!$A:$H,2,FALSE)</f>
        <v>2774.65</v>
      </c>
    </row>
    <row r="1378" spans="1:15">
      <c r="A1378" s="21">
        <v>41541</v>
      </c>
      <c r="B1378">
        <v>5892.45</v>
      </c>
      <c r="C1378" s="22">
        <f>VLOOKUP(A1378,NIFTY!$A:$E,3,FALSE)</f>
        <v>5855</v>
      </c>
      <c r="D1378" s="22">
        <f>VLOOKUP($A1378,NIFTY!$A:$E,4,FALSE)</f>
        <v>5938.4</v>
      </c>
      <c r="E1378" s="22">
        <f>VLOOKUP($A1378,NIFTY!$A:$E,5,FALSE)</f>
        <v>5854.55</v>
      </c>
      <c r="F1378">
        <v>26.72</v>
      </c>
      <c r="G1378">
        <v>15334.59</v>
      </c>
      <c r="H1378">
        <v>5914.35</v>
      </c>
      <c r="I1378">
        <v>62.79</v>
      </c>
      <c r="J1378" s="22">
        <f>VLOOKUP(A1378,FII!$A$1:$D$3730,3,FALSE)</f>
        <v>855.87</v>
      </c>
      <c r="K1378" s="22">
        <f>VLOOKUP(A1378,FII!$A$1:$D$3730,4,FALSE)</f>
        <v>-637.42999999999995</v>
      </c>
      <c r="L1378" s="22">
        <f>VLOOKUP(A1378,CRUDE!$A:$B,2,FALSE)</f>
        <v>108.64</v>
      </c>
      <c r="M1378" s="22">
        <f>VLOOKUP(A1378,NIFTY!$A:$H,8,FALSE)</f>
        <v>187.58</v>
      </c>
      <c r="N1378" s="22">
        <f>VLOOKUP($A1378,MIDCAP100!$A:$H,2,FALSE)</f>
        <v>7027.8</v>
      </c>
      <c r="O1378" s="22">
        <f>VLOOKUP($A1378,SMALLCAP100!$A:$H,2,FALSE)</f>
        <v>2772</v>
      </c>
    </row>
    <row r="1379" spans="1:15">
      <c r="A1379" s="21">
        <v>41542</v>
      </c>
      <c r="B1379">
        <v>5873.85</v>
      </c>
      <c r="C1379" s="22">
        <f>VLOOKUP(A1379,NIFTY!$A:$E,3,FALSE)</f>
        <v>5901.55</v>
      </c>
      <c r="D1379" s="22">
        <f>VLOOKUP($A1379,NIFTY!$A:$E,4,FALSE)</f>
        <v>5910.55</v>
      </c>
      <c r="E1379" s="22">
        <f>VLOOKUP($A1379,NIFTY!$A:$E,5,FALSE)</f>
        <v>5811.1</v>
      </c>
      <c r="F1379">
        <v>25.68</v>
      </c>
      <c r="G1379">
        <v>15273.26</v>
      </c>
      <c r="H1379">
        <v>5889</v>
      </c>
      <c r="I1379">
        <v>62.445</v>
      </c>
      <c r="J1379" s="22">
        <f>VLOOKUP(A1379,FII!$A$1:$D$3730,3,FALSE)</f>
        <v>-129.94999999999999</v>
      </c>
      <c r="K1379" s="22">
        <f>VLOOKUP(A1379,FII!$A$1:$D$3730,4,FALSE)</f>
        <v>-306.87</v>
      </c>
      <c r="L1379" s="22">
        <f>VLOOKUP(A1379,CRUDE!$A:$B,2,FALSE)</f>
        <v>108.32</v>
      </c>
      <c r="M1379" s="22">
        <f>VLOOKUP(A1379,NIFTY!$A:$H,8,FALSE)</f>
        <v>200.16</v>
      </c>
      <c r="N1379" s="22">
        <f>VLOOKUP($A1379,MIDCAP100!$A:$H,2,FALSE)</f>
        <v>7057.3</v>
      </c>
      <c r="O1379" s="22">
        <f>VLOOKUP($A1379,SMALLCAP100!$A:$H,2,FALSE)</f>
        <v>2776.8</v>
      </c>
    </row>
    <row r="1380" spans="1:15">
      <c r="A1380" s="21">
        <v>41543</v>
      </c>
      <c r="B1380">
        <v>5882.25</v>
      </c>
      <c r="C1380" s="22">
        <f>VLOOKUP(A1380,NIFTY!$A:$E,3,FALSE)</f>
        <v>5872.8</v>
      </c>
      <c r="D1380" s="22">
        <f>VLOOKUP($A1380,NIFTY!$A:$E,4,FALSE)</f>
        <v>5917.65</v>
      </c>
      <c r="E1380" s="22">
        <f>VLOOKUP($A1380,NIFTY!$A:$E,5,FALSE)</f>
        <v>5864.1</v>
      </c>
      <c r="F1380">
        <v>24</v>
      </c>
      <c r="G1380">
        <v>15328.3</v>
      </c>
      <c r="H1380">
        <v>5882.25</v>
      </c>
      <c r="I1380">
        <v>62.075000000000003</v>
      </c>
      <c r="J1380" s="22">
        <f>VLOOKUP(A1380,FII!$A$1:$D$3730,3,FALSE)</f>
        <v>1497.07</v>
      </c>
      <c r="K1380" s="22">
        <f>VLOOKUP(A1380,FII!$A$1:$D$3730,4,FALSE)</f>
        <v>-324.33</v>
      </c>
      <c r="L1380" s="22">
        <f>VLOOKUP(A1380,CRUDE!$A:$B,2,FALSE)</f>
        <v>109.21</v>
      </c>
      <c r="M1380" s="22">
        <f>VLOOKUP(A1380,NIFTY!$A:$H,8,FALSE)</f>
        <v>220.59</v>
      </c>
      <c r="N1380" s="22">
        <f>VLOOKUP($A1380,MIDCAP100!$A:$H,2,FALSE)</f>
        <v>7053.75</v>
      </c>
      <c r="O1380" s="22">
        <f>VLOOKUP($A1380,SMALLCAP100!$A:$H,2,FALSE)</f>
        <v>2774.85</v>
      </c>
    </row>
    <row r="1381" spans="1:15">
      <c r="A1381" s="21">
        <v>41544</v>
      </c>
      <c r="B1381">
        <v>5833.2</v>
      </c>
      <c r="C1381" s="22">
        <f>VLOOKUP(A1381,NIFTY!$A:$E,3,FALSE)</f>
        <v>5905.55</v>
      </c>
      <c r="D1381" s="22">
        <f>VLOOKUP($A1381,NIFTY!$A:$E,4,FALSE)</f>
        <v>5909.2</v>
      </c>
      <c r="E1381" s="22">
        <f>VLOOKUP($A1381,NIFTY!$A:$E,5,FALSE)</f>
        <v>5819.3</v>
      </c>
      <c r="F1381">
        <v>24.06</v>
      </c>
      <c r="G1381">
        <v>15258.24</v>
      </c>
      <c r="H1381">
        <v>5888.15</v>
      </c>
      <c r="I1381">
        <v>62.515000000000001</v>
      </c>
      <c r="J1381" s="22">
        <f>VLOOKUP(A1381,FII!$A$1:$D$3730,3,FALSE)</f>
        <v>-243.02</v>
      </c>
      <c r="K1381" s="22">
        <f>VLOOKUP(A1381,FII!$A$1:$D$3730,4,FALSE)</f>
        <v>-46.98</v>
      </c>
      <c r="L1381" s="22">
        <f>VLOOKUP(A1381,CRUDE!$A:$B,2,FALSE)</f>
        <v>108.63</v>
      </c>
      <c r="M1381" s="22">
        <f>VLOOKUP(A1381,NIFTY!$A:$H,8,FALSE)</f>
        <v>163.07</v>
      </c>
      <c r="N1381" s="22">
        <f>VLOOKUP($A1381,MIDCAP100!$A:$H,2,FALSE)</f>
        <v>7052.5</v>
      </c>
      <c r="O1381" s="22">
        <f>VLOOKUP($A1381,SMALLCAP100!$A:$H,2,FALSE)</f>
        <v>2769.95</v>
      </c>
    </row>
    <row r="1382" spans="1:15">
      <c r="A1382" s="21">
        <v>41547</v>
      </c>
      <c r="B1382">
        <v>5735.3</v>
      </c>
      <c r="C1382" s="22">
        <f>VLOOKUP(A1382,NIFTY!$A:$E,3,FALSE)</f>
        <v>5801.05</v>
      </c>
      <c r="D1382" s="22">
        <f>VLOOKUP($A1382,NIFTY!$A:$E,4,FALSE)</f>
        <v>5810.2</v>
      </c>
      <c r="E1382" s="22">
        <f>VLOOKUP($A1382,NIFTY!$A:$E,5,FALSE)</f>
        <v>5718.5</v>
      </c>
      <c r="F1382">
        <v>26.65</v>
      </c>
      <c r="G1382">
        <v>15129.67</v>
      </c>
      <c r="H1382">
        <v>5791.45</v>
      </c>
      <c r="I1382">
        <v>62.59</v>
      </c>
      <c r="J1382" s="22">
        <f>VLOOKUP(A1382,FII!$A$1:$D$3730,3,FALSE)</f>
        <v>-864.55</v>
      </c>
      <c r="K1382" s="22">
        <f>VLOOKUP(A1382,FII!$A$1:$D$3730,4,FALSE)</f>
        <v>160.33000000000001</v>
      </c>
      <c r="L1382" s="22">
        <f>VLOOKUP(A1382,CRUDE!$A:$B,2,FALSE)</f>
        <v>108.37</v>
      </c>
      <c r="M1382" s="22">
        <f>VLOOKUP(A1382,NIFTY!$A:$H,8,FALSE)</f>
        <v>155.68</v>
      </c>
      <c r="N1382" s="22">
        <f>VLOOKUP($A1382,MIDCAP100!$A:$H,2,FALSE)</f>
        <v>6997.95</v>
      </c>
      <c r="O1382" s="22">
        <f>VLOOKUP($A1382,SMALLCAP100!$A:$H,2,FALSE)</f>
        <v>2739.2</v>
      </c>
    </row>
    <row r="1383" spans="1:15">
      <c r="A1383" s="21">
        <v>41548</v>
      </c>
      <c r="B1383">
        <v>5780.05</v>
      </c>
      <c r="C1383" s="22">
        <f>VLOOKUP(A1383,NIFTY!$A:$E,3,FALSE)</f>
        <v>5756.1</v>
      </c>
      <c r="D1383" s="22">
        <f>VLOOKUP($A1383,NIFTY!$A:$E,4,FALSE)</f>
        <v>5786.45</v>
      </c>
      <c r="E1383" s="22">
        <f>VLOOKUP($A1383,NIFTY!$A:$E,5,FALSE)</f>
        <v>5700.95</v>
      </c>
      <c r="F1383">
        <v>25.77</v>
      </c>
      <c r="G1383">
        <v>15191.7</v>
      </c>
      <c r="H1383">
        <v>5828.45</v>
      </c>
      <c r="I1383">
        <v>62.46</v>
      </c>
      <c r="J1383" s="22">
        <f>VLOOKUP(A1383,FII!$A$1:$D$3730,3,FALSE)</f>
        <v>-352.87</v>
      </c>
      <c r="K1383" s="22">
        <f>VLOOKUP(A1383,FII!$A$1:$D$3730,4,FALSE)</f>
        <v>-64.760000000000005</v>
      </c>
      <c r="L1383" s="22">
        <f>VLOOKUP(A1383,CRUDE!$A:$B,2,FALSE)</f>
        <v>107.94</v>
      </c>
      <c r="M1383" s="22">
        <f>VLOOKUP(A1383,NIFTY!$A:$H,8,FALSE)</f>
        <v>159.25</v>
      </c>
      <c r="N1383" s="22">
        <f>VLOOKUP($A1383,MIDCAP100!$A:$H,2,FALSE)</f>
        <v>7037.35</v>
      </c>
      <c r="O1383" s="22">
        <f>VLOOKUP($A1383,SMALLCAP100!$A:$H,2,FALSE)</f>
        <v>2768.15</v>
      </c>
    </row>
    <row r="1384" spans="1:15">
      <c r="A1384" s="21">
        <v>41550</v>
      </c>
      <c r="B1384">
        <v>5909.7</v>
      </c>
      <c r="C1384" s="22">
        <f>VLOOKUP(A1384,NIFTY!$A:$E,3,FALSE)</f>
        <v>5819.1</v>
      </c>
      <c r="D1384" s="22">
        <f>VLOOKUP($A1384,NIFTY!$A:$E,4,FALSE)</f>
        <v>5917.6</v>
      </c>
      <c r="E1384" s="22">
        <f>VLOOKUP($A1384,NIFTY!$A:$E,5,FALSE)</f>
        <v>5802.7</v>
      </c>
      <c r="F1384">
        <v>25.17</v>
      </c>
      <c r="G1384">
        <v>14996.48</v>
      </c>
      <c r="H1384">
        <v>5966.8</v>
      </c>
      <c r="I1384">
        <v>61.734999999999999</v>
      </c>
      <c r="J1384" s="22">
        <f>VLOOKUP(A1384,FII!$A$1:$D$3730,3,FALSE)</f>
        <v>232.89</v>
      </c>
      <c r="K1384" s="22">
        <f>VLOOKUP(A1384,FII!$A$1:$D$3730,4,FALSE)</f>
        <v>-198.83</v>
      </c>
      <c r="L1384" s="22">
        <f>VLOOKUP(A1384,CRUDE!$A:$B,2,FALSE)</f>
        <v>109</v>
      </c>
      <c r="M1384" s="22">
        <f>VLOOKUP(A1384,NIFTY!$A:$H,8,FALSE)</f>
        <v>199.79</v>
      </c>
      <c r="N1384" s="22">
        <f>VLOOKUP($A1384,MIDCAP100!$A:$H,2,FALSE)</f>
        <v>7147.9</v>
      </c>
      <c r="O1384" s="22">
        <f>VLOOKUP($A1384,SMALLCAP100!$A:$H,2,FALSE)</f>
        <v>2818.15</v>
      </c>
    </row>
    <row r="1385" spans="1:15">
      <c r="A1385" s="21">
        <v>41551</v>
      </c>
      <c r="B1385">
        <v>5907.3</v>
      </c>
      <c r="C1385" s="22">
        <f>VLOOKUP(A1385,NIFTY!$A:$E,3,FALSE)</f>
        <v>5891.3</v>
      </c>
      <c r="D1385" s="22">
        <f>VLOOKUP($A1385,NIFTY!$A:$E,4,FALSE)</f>
        <v>5950.45</v>
      </c>
      <c r="E1385" s="22">
        <f>VLOOKUP($A1385,NIFTY!$A:$E,5,FALSE)</f>
        <v>5885</v>
      </c>
      <c r="F1385">
        <v>26.13</v>
      </c>
      <c r="G1385">
        <v>15072.58</v>
      </c>
      <c r="H1385">
        <v>5950.9</v>
      </c>
      <c r="I1385">
        <v>61.435000000000002</v>
      </c>
      <c r="J1385" s="22">
        <f>VLOOKUP(A1385,FII!$A$1:$D$3730,3,FALSE)</f>
        <v>317.86</v>
      </c>
      <c r="K1385" s="22">
        <f>VLOOKUP(A1385,FII!$A$1:$D$3730,4,FALSE)</f>
        <v>-43.66</v>
      </c>
      <c r="L1385" s="22">
        <f>VLOOKUP(A1385,CRUDE!$A:$B,2,FALSE)</f>
        <v>109.46</v>
      </c>
      <c r="M1385" s="22">
        <f>VLOOKUP(A1385,NIFTY!$A:$H,8,FALSE)</f>
        <v>191.47</v>
      </c>
      <c r="N1385" s="22">
        <f>VLOOKUP($A1385,MIDCAP100!$A:$H,2,FALSE)</f>
        <v>7160.35</v>
      </c>
      <c r="O1385" s="22">
        <f>VLOOKUP($A1385,SMALLCAP100!$A:$H,2,FALSE)</f>
        <v>2837.35</v>
      </c>
    </row>
    <row r="1386" spans="1:15">
      <c r="A1386" s="21">
        <v>41554</v>
      </c>
      <c r="B1386">
        <v>5906.15</v>
      </c>
      <c r="C1386" s="22">
        <f>VLOOKUP(A1386,NIFTY!$A:$E,3,FALSE)</f>
        <v>5889.05</v>
      </c>
      <c r="D1386" s="22">
        <f>VLOOKUP($A1386,NIFTY!$A:$E,4,FALSE)</f>
        <v>5912</v>
      </c>
      <c r="E1386" s="22">
        <f>VLOOKUP($A1386,NIFTY!$A:$E,5,FALSE)</f>
        <v>5825.85</v>
      </c>
      <c r="F1386">
        <v>26.83</v>
      </c>
      <c r="G1386">
        <v>14936.24</v>
      </c>
      <c r="H1386">
        <v>5943.2</v>
      </c>
      <c r="I1386">
        <v>61.795000000000002</v>
      </c>
      <c r="J1386" s="22">
        <f>VLOOKUP(A1386,FII!$A$1:$D$3730,3,FALSE)</f>
        <v>-268.36</v>
      </c>
      <c r="K1386" s="22">
        <f>VLOOKUP(A1386,FII!$A$1:$D$3730,4,FALSE)</f>
        <v>-110.26</v>
      </c>
      <c r="L1386" s="22">
        <f>VLOOKUP(A1386,CRUDE!$A:$B,2,FALSE)</f>
        <v>109.68</v>
      </c>
      <c r="M1386" s="22">
        <f>VLOOKUP(A1386,NIFTY!$A:$H,8,FALSE)</f>
        <v>156.38999999999999</v>
      </c>
      <c r="N1386" s="22">
        <f>VLOOKUP($A1386,MIDCAP100!$A:$H,2,FALSE)</f>
        <v>7209.8</v>
      </c>
      <c r="O1386" s="22">
        <f>VLOOKUP($A1386,SMALLCAP100!$A:$H,2,FALSE)</f>
        <v>2861.45</v>
      </c>
    </row>
    <row r="1387" spans="1:15">
      <c r="A1387" s="21">
        <v>41555</v>
      </c>
      <c r="B1387">
        <v>5928.4</v>
      </c>
      <c r="C1387" s="22">
        <f>VLOOKUP(A1387,NIFTY!$A:$E,3,FALSE)</f>
        <v>5975</v>
      </c>
      <c r="D1387" s="22">
        <f>VLOOKUP($A1387,NIFTY!$A:$E,4,FALSE)</f>
        <v>5981.7</v>
      </c>
      <c r="E1387" s="22">
        <f>VLOOKUP($A1387,NIFTY!$A:$E,5,FALSE)</f>
        <v>5913</v>
      </c>
      <c r="F1387">
        <v>26.55</v>
      </c>
      <c r="G1387">
        <v>14776.53</v>
      </c>
      <c r="H1387">
        <v>5959.45</v>
      </c>
      <c r="I1387">
        <v>61.954999999999998</v>
      </c>
      <c r="J1387" s="22">
        <f>VLOOKUP(A1387,FII!$A$1:$D$3730,3,FALSE)</f>
        <v>-168.9</v>
      </c>
      <c r="K1387" s="22">
        <f>VLOOKUP(A1387,FII!$A$1:$D$3730,4,FALSE)</f>
        <v>-3.27</v>
      </c>
      <c r="L1387" s="22">
        <f>VLOOKUP(A1387,CRUDE!$A:$B,2,FALSE)</f>
        <v>110.16</v>
      </c>
      <c r="M1387" s="22">
        <f>VLOOKUP(A1387,NIFTY!$A:$H,8,FALSE)</f>
        <v>158.53</v>
      </c>
      <c r="N1387" s="22">
        <f>VLOOKUP($A1387,MIDCAP100!$A:$H,2,FALSE)</f>
        <v>7218.45</v>
      </c>
      <c r="O1387" s="22">
        <f>VLOOKUP($A1387,SMALLCAP100!$A:$H,2,FALSE)</f>
        <v>2890.85</v>
      </c>
    </row>
    <row r="1388" spans="1:15">
      <c r="A1388" s="21">
        <v>41556</v>
      </c>
      <c r="B1388">
        <v>6007.45</v>
      </c>
      <c r="C1388" s="22">
        <f>VLOOKUP(A1388,NIFTY!$A:$E,3,FALSE)</f>
        <v>5893.25</v>
      </c>
      <c r="D1388" s="22">
        <f>VLOOKUP($A1388,NIFTY!$A:$E,4,FALSE)</f>
        <v>6015.5</v>
      </c>
      <c r="E1388" s="22">
        <f>VLOOKUP($A1388,NIFTY!$A:$E,5,FALSE)</f>
        <v>5877.1</v>
      </c>
      <c r="F1388">
        <v>25.87</v>
      </c>
      <c r="G1388">
        <v>14802.98</v>
      </c>
      <c r="H1388">
        <v>6048.5</v>
      </c>
      <c r="I1388">
        <v>61.88</v>
      </c>
      <c r="J1388" s="22">
        <f>VLOOKUP(A1388,FII!$A$1:$D$3730,3,FALSE)</f>
        <v>506.1</v>
      </c>
      <c r="K1388" s="22">
        <f>VLOOKUP(A1388,FII!$A$1:$D$3730,4,FALSE)</f>
        <v>-451.52</v>
      </c>
      <c r="L1388" s="22">
        <f>VLOOKUP(A1388,CRUDE!$A:$B,2,FALSE)</f>
        <v>109.06</v>
      </c>
      <c r="M1388" s="22">
        <f>VLOOKUP(A1388,NIFTY!$A:$H,8,FALSE)</f>
        <v>192.04</v>
      </c>
      <c r="N1388" s="22">
        <f>VLOOKUP($A1388,MIDCAP100!$A:$H,2,FALSE)</f>
        <v>7293.4</v>
      </c>
      <c r="O1388" s="22">
        <f>VLOOKUP($A1388,SMALLCAP100!$A:$H,2,FALSE)</f>
        <v>2927.15</v>
      </c>
    </row>
    <row r="1389" spans="1:15">
      <c r="A1389" s="21">
        <v>41557</v>
      </c>
      <c r="B1389">
        <v>6020.95</v>
      </c>
      <c r="C1389" s="22">
        <f>VLOOKUP(A1389,NIFTY!$A:$E,3,FALSE)</f>
        <v>6001.05</v>
      </c>
      <c r="D1389" s="22">
        <f>VLOOKUP($A1389,NIFTY!$A:$E,4,FALSE)</f>
        <v>6033.95</v>
      </c>
      <c r="E1389" s="22">
        <f>VLOOKUP($A1389,NIFTY!$A:$E,5,FALSE)</f>
        <v>5979.8</v>
      </c>
      <c r="F1389">
        <v>25.88</v>
      </c>
      <c r="G1389">
        <v>15126.07</v>
      </c>
      <c r="H1389">
        <v>6059.8</v>
      </c>
      <c r="I1389">
        <v>61.36</v>
      </c>
      <c r="J1389" s="22">
        <f>VLOOKUP(A1389,FII!$A$1:$D$3730,3,FALSE)</f>
        <v>506.18</v>
      </c>
      <c r="K1389" s="22">
        <f>VLOOKUP(A1389,FII!$A$1:$D$3730,4,FALSE)</f>
        <v>-232.94</v>
      </c>
      <c r="L1389" s="22">
        <f>VLOOKUP(A1389,CRUDE!$A:$B,2,FALSE)</f>
        <v>111.8</v>
      </c>
      <c r="M1389" s="22">
        <f>VLOOKUP(A1389,NIFTY!$A:$H,8,FALSE)</f>
        <v>159.61000000000001</v>
      </c>
      <c r="N1389" s="22">
        <f>VLOOKUP($A1389,MIDCAP100!$A:$H,2,FALSE)</f>
        <v>7321.55</v>
      </c>
      <c r="O1389" s="22">
        <f>VLOOKUP($A1389,SMALLCAP100!$A:$H,2,FALSE)</f>
        <v>2952.3</v>
      </c>
    </row>
    <row r="1390" spans="1:15">
      <c r="A1390" s="21">
        <v>41558</v>
      </c>
      <c r="B1390">
        <v>6096.2</v>
      </c>
      <c r="C1390" s="22">
        <f>VLOOKUP(A1390,NIFTY!$A:$E,3,FALSE)</f>
        <v>6104.85</v>
      </c>
      <c r="D1390" s="22">
        <f>VLOOKUP($A1390,NIFTY!$A:$E,4,FALSE)</f>
        <v>6107.6</v>
      </c>
      <c r="E1390" s="22">
        <f>VLOOKUP($A1390,NIFTY!$A:$E,5,FALSE)</f>
        <v>6046.4</v>
      </c>
      <c r="F1390">
        <v>23.59</v>
      </c>
      <c r="G1390">
        <v>15237.11</v>
      </c>
      <c r="H1390">
        <v>6130.5</v>
      </c>
      <c r="I1390">
        <v>61.02</v>
      </c>
      <c r="J1390" s="22">
        <f>VLOOKUP(A1390,FII!$A$1:$D$3730,3,FALSE)</f>
        <v>1012.27</v>
      </c>
      <c r="K1390" s="22">
        <f>VLOOKUP(A1390,FII!$A$1:$D$3730,4,FALSE)</f>
        <v>-73.59</v>
      </c>
      <c r="L1390" s="22">
        <f>VLOOKUP(A1390,CRUDE!$A:$B,2,FALSE)</f>
        <v>111.28</v>
      </c>
      <c r="M1390" s="22">
        <f>VLOOKUP(A1390,NIFTY!$A:$H,8,FALSE)</f>
        <v>180.83</v>
      </c>
      <c r="N1390" s="22">
        <f>VLOOKUP($A1390,MIDCAP100!$A:$H,2,FALSE)</f>
        <v>7323.55</v>
      </c>
      <c r="O1390" s="22">
        <f>VLOOKUP($A1390,SMALLCAP100!$A:$H,2,FALSE)</f>
        <v>2970.05</v>
      </c>
    </row>
    <row r="1391" spans="1:15">
      <c r="A1391" s="21">
        <v>41561</v>
      </c>
      <c r="B1391">
        <v>6112.7</v>
      </c>
      <c r="C1391" s="22">
        <f>VLOOKUP(A1391,NIFTY!$A:$E,3,FALSE)</f>
        <v>6093</v>
      </c>
      <c r="D1391" s="22">
        <f>VLOOKUP($A1391,NIFTY!$A:$E,4,FALSE)</f>
        <v>6124.1</v>
      </c>
      <c r="E1391" s="22">
        <f>VLOOKUP($A1391,NIFTY!$A:$E,5,FALSE)</f>
        <v>6082.9</v>
      </c>
      <c r="F1391">
        <v>22.85</v>
      </c>
      <c r="G1391">
        <v>15301.26</v>
      </c>
      <c r="H1391">
        <v>6143.35</v>
      </c>
      <c r="I1391">
        <v>61.555</v>
      </c>
      <c r="J1391" s="22">
        <f>VLOOKUP(A1391,FII!$A$1:$D$3730,3,FALSE)</f>
        <v>709.23</v>
      </c>
      <c r="K1391" s="22">
        <f>VLOOKUP(A1391,FII!$A$1:$D$3730,4,FALSE)</f>
        <v>-259.27</v>
      </c>
      <c r="L1391" s="22">
        <f>VLOOKUP(A1391,CRUDE!$A:$B,2,FALSE)</f>
        <v>111.04</v>
      </c>
      <c r="M1391" s="22">
        <f>VLOOKUP(A1391,NIFTY!$A:$H,8,FALSE)</f>
        <v>142.16999999999999</v>
      </c>
      <c r="N1391" s="22">
        <f>VLOOKUP($A1391,MIDCAP100!$A:$H,2,FALSE)</f>
        <v>7368.7</v>
      </c>
      <c r="O1391" s="22">
        <f>VLOOKUP($A1391,SMALLCAP100!$A:$H,2,FALSE)</f>
        <v>2987.4</v>
      </c>
    </row>
    <row r="1392" spans="1:15">
      <c r="A1392" s="21">
        <v>41562</v>
      </c>
      <c r="B1392">
        <v>6089.05</v>
      </c>
      <c r="C1392" s="22">
        <f>VLOOKUP(A1392,NIFTY!$A:$E,3,FALSE)</f>
        <v>6147.55</v>
      </c>
      <c r="D1392" s="22">
        <f>VLOOKUP($A1392,NIFTY!$A:$E,4,FALSE)</f>
        <v>6156.3</v>
      </c>
      <c r="E1392" s="22">
        <f>VLOOKUP($A1392,NIFTY!$A:$E,5,FALSE)</f>
        <v>6056.55</v>
      </c>
      <c r="F1392">
        <v>23.24</v>
      </c>
      <c r="G1392">
        <v>15168.01</v>
      </c>
      <c r="H1392">
        <v>6110.65</v>
      </c>
      <c r="I1392">
        <v>61.84</v>
      </c>
      <c r="J1392" s="22">
        <f>VLOOKUP(A1392,FII!$A$1:$D$3730,3,FALSE)</f>
        <v>794.93</v>
      </c>
      <c r="K1392" s="22">
        <f>VLOOKUP(A1392,FII!$A$1:$D$3730,4,FALSE)</f>
        <v>-339.55</v>
      </c>
      <c r="L1392" s="22">
        <f>VLOOKUP(A1392,CRUDE!$A:$B,2,FALSE)</f>
        <v>109.96</v>
      </c>
      <c r="M1392" s="22">
        <f>VLOOKUP(A1392,NIFTY!$A:$H,8,FALSE)</f>
        <v>218.3</v>
      </c>
      <c r="N1392" s="22">
        <f>VLOOKUP($A1392,MIDCAP100!$A:$H,2,FALSE)</f>
        <v>7277.4</v>
      </c>
      <c r="O1392" s="22">
        <f>VLOOKUP($A1392,SMALLCAP100!$A:$H,2,FALSE)</f>
        <v>2936.25</v>
      </c>
    </row>
    <row r="1393" spans="1:15">
      <c r="A1393" s="21">
        <v>41564</v>
      </c>
      <c r="B1393">
        <v>6045.85</v>
      </c>
      <c r="C1393" s="22">
        <f>VLOOKUP(A1393,NIFTY!$A:$E,3,FALSE)</f>
        <v>6098.5</v>
      </c>
      <c r="D1393" s="22">
        <f>VLOOKUP($A1393,NIFTY!$A:$E,4,FALSE)</f>
        <v>6110.75</v>
      </c>
      <c r="E1393" s="22">
        <f>VLOOKUP($A1393,NIFTY!$A:$E,5,FALSE)</f>
        <v>6032.55</v>
      </c>
      <c r="F1393">
        <v>21.06</v>
      </c>
      <c r="G1393">
        <v>15371.65</v>
      </c>
      <c r="H1393">
        <v>6071</v>
      </c>
      <c r="I1393">
        <v>61.14</v>
      </c>
      <c r="J1393" s="22">
        <f>VLOOKUP(A1393,FII!$A$1:$D$3730,3,FALSE)</f>
        <v>155.44</v>
      </c>
      <c r="K1393" s="22">
        <f>VLOOKUP(A1393,FII!$A$1:$D$3730,4,FALSE)</f>
        <v>-268.22000000000003</v>
      </c>
      <c r="L1393" s="22">
        <f>VLOOKUP(A1393,CRUDE!$A:$B,2,FALSE)</f>
        <v>109.11</v>
      </c>
      <c r="M1393" s="22">
        <f>VLOOKUP(A1393,NIFTY!$A:$H,8,FALSE)</f>
        <v>230.56</v>
      </c>
      <c r="N1393" s="22">
        <f>VLOOKUP($A1393,MIDCAP100!$A:$H,2,FALSE)</f>
        <v>7245.5</v>
      </c>
      <c r="O1393" s="22">
        <f>VLOOKUP($A1393,SMALLCAP100!$A:$H,2,FALSE)</f>
        <v>2933.45</v>
      </c>
    </row>
    <row r="1394" spans="1:15">
      <c r="A1394" s="21">
        <v>41565</v>
      </c>
      <c r="B1394">
        <v>6189.35</v>
      </c>
      <c r="C1394" s="22">
        <f>VLOOKUP(A1394,NIFTY!$A:$E,3,FALSE)</f>
        <v>6070.9</v>
      </c>
      <c r="D1394" s="22">
        <f>VLOOKUP($A1394,NIFTY!$A:$E,4,FALSE)</f>
        <v>6201.45</v>
      </c>
      <c r="E1394" s="22">
        <f>VLOOKUP($A1394,NIFTY!$A:$E,5,FALSE)</f>
        <v>6070.9</v>
      </c>
      <c r="F1394">
        <v>20.12</v>
      </c>
      <c r="G1394">
        <v>15399.65</v>
      </c>
      <c r="H1394">
        <v>6210.45</v>
      </c>
      <c r="I1394">
        <v>61.24</v>
      </c>
      <c r="J1394" s="22">
        <f>VLOOKUP(A1394,FII!$A$1:$D$3730,3,FALSE)</f>
        <v>664.8</v>
      </c>
      <c r="K1394" s="22">
        <f>VLOOKUP(A1394,FII!$A$1:$D$3730,4,FALSE)</f>
        <v>-53.69</v>
      </c>
      <c r="L1394" s="22">
        <f>VLOOKUP(A1394,CRUDE!$A:$B,2,FALSE)</f>
        <v>109.94</v>
      </c>
      <c r="M1394" s="22">
        <f>VLOOKUP(A1394,NIFTY!$A:$H,8,FALSE)</f>
        <v>250.34</v>
      </c>
      <c r="N1394" s="22">
        <f>VLOOKUP($A1394,MIDCAP100!$A:$H,2,FALSE)</f>
        <v>7344.45</v>
      </c>
      <c r="O1394" s="22">
        <f>VLOOKUP($A1394,SMALLCAP100!$A:$H,2,FALSE)</f>
        <v>2981.4</v>
      </c>
    </row>
    <row r="1395" spans="1:15">
      <c r="A1395" s="21">
        <v>41568</v>
      </c>
      <c r="B1395">
        <v>6204.95</v>
      </c>
      <c r="C1395" s="22">
        <f>VLOOKUP(A1395,NIFTY!$A:$E,3,FALSE)</f>
        <v>6202</v>
      </c>
      <c r="D1395" s="22">
        <f>VLOOKUP($A1395,NIFTY!$A:$E,4,FALSE)</f>
        <v>6218.95</v>
      </c>
      <c r="E1395" s="22">
        <f>VLOOKUP($A1395,NIFTY!$A:$E,5,FALSE)</f>
        <v>6163.3</v>
      </c>
      <c r="F1395">
        <v>20.18</v>
      </c>
      <c r="G1395">
        <v>15392.2</v>
      </c>
      <c r="H1395">
        <v>6226.15</v>
      </c>
      <c r="I1395">
        <v>61.58</v>
      </c>
      <c r="J1395" s="22">
        <f>VLOOKUP(A1395,FII!$A$1:$D$3730,3,FALSE)</f>
        <v>167.21</v>
      </c>
      <c r="K1395" s="22">
        <f>VLOOKUP(A1395,FII!$A$1:$D$3730,4,FALSE)</f>
        <v>-405.34</v>
      </c>
      <c r="L1395" s="22">
        <f>VLOOKUP(A1395,CRUDE!$A:$B,2,FALSE)</f>
        <v>109.64</v>
      </c>
      <c r="M1395" s="22">
        <f>VLOOKUP(A1395,NIFTY!$A:$H,8,FALSE)</f>
        <v>196.99</v>
      </c>
      <c r="N1395" s="22">
        <f>VLOOKUP($A1395,MIDCAP100!$A:$H,2,FALSE)</f>
        <v>7419.95</v>
      </c>
      <c r="O1395" s="22">
        <f>VLOOKUP($A1395,SMALLCAP100!$A:$H,2,FALSE)</f>
        <v>3024.85</v>
      </c>
    </row>
    <row r="1396" spans="1:15">
      <c r="A1396" s="21">
        <v>41569</v>
      </c>
      <c r="B1396">
        <v>6202.8</v>
      </c>
      <c r="C1396" s="22">
        <f>VLOOKUP(A1396,NIFTY!$A:$E,3,FALSE)</f>
        <v>6192.3</v>
      </c>
      <c r="D1396" s="22">
        <f>VLOOKUP($A1396,NIFTY!$A:$E,4,FALSE)</f>
        <v>6220.1</v>
      </c>
      <c r="E1396" s="22">
        <f>VLOOKUP($A1396,NIFTY!$A:$E,5,FALSE)</f>
        <v>6181.8</v>
      </c>
      <c r="F1396">
        <v>19.96</v>
      </c>
      <c r="G1396">
        <v>15467.66</v>
      </c>
      <c r="H1396">
        <v>6222.65</v>
      </c>
      <c r="I1396">
        <v>61.655000000000001</v>
      </c>
      <c r="J1396" s="22">
        <f>VLOOKUP(A1396,FII!$A$1:$D$3730,3,FALSE)</f>
        <v>109.6</v>
      </c>
      <c r="K1396" s="22">
        <f>VLOOKUP(A1396,FII!$A$1:$D$3730,4,FALSE)</f>
        <v>-293.08999999999997</v>
      </c>
      <c r="L1396" s="22">
        <f>VLOOKUP(A1396,CRUDE!$A:$B,2,FALSE)</f>
        <v>109.97</v>
      </c>
      <c r="M1396" s="22">
        <f>VLOOKUP(A1396,NIFTY!$A:$H,8,FALSE)</f>
        <v>161.94</v>
      </c>
      <c r="N1396" s="22">
        <f>VLOOKUP($A1396,MIDCAP100!$A:$H,2,FALSE)</f>
        <v>7452.9</v>
      </c>
      <c r="O1396" s="22">
        <f>VLOOKUP($A1396,SMALLCAP100!$A:$H,2,FALSE)</f>
        <v>3060.9</v>
      </c>
    </row>
    <row r="1397" spans="1:15">
      <c r="A1397" s="21">
        <v>41570</v>
      </c>
      <c r="B1397">
        <v>6178.35</v>
      </c>
      <c r="C1397" s="22">
        <f>VLOOKUP(A1397,NIFTY!$A:$E,3,FALSE)</f>
        <v>6209.55</v>
      </c>
      <c r="D1397" s="22">
        <f>VLOOKUP($A1397,NIFTY!$A:$E,4,FALSE)</f>
        <v>6217.95</v>
      </c>
      <c r="E1397" s="22">
        <f>VLOOKUP($A1397,NIFTY!$A:$E,5,FALSE)</f>
        <v>6116.6</v>
      </c>
      <c r="F1397">
        <v>20.350000000000001</v>
      </c>
      <c r="G1397">
        <v>15413.33</v>
      </c>
      <c r="H1397">
        <v>6190.3</v>
      </c>
      <c r="I1397">
        <v>61.63</v>
      </c>
      <c r="J1397" s="22">
        <f>VLOOKUP(A1397,FII!$A$1:$D$3730,3,FALSE)</f>
        <v>-68.12</v>
      </c>
      <c r="K1397" s="22">
        <f>VLOOKUP(A1397,FII!$A$1:$D$3730,4,FALSE)</f>
        <v>-268.86</v>
      </c>
      <c r="L1397" s="22">
        <f>VLOOKUP(A1397,CRUDE!$A:$B,2,FALSE)</f>
        <v>107.8</v>
      </c>
      <c r="M1397" s="22">
        <f>VLOOKUP(A1397,NIFTY!$A:$H,8,FALSE)</f>
        <v>188.28</v>
      </c>
      <c r="N1397" s="22">
        <f>VLOOKUP($A1397,MIDCAP100!$A:$H,2,FALSE)</f>
        <v>7441.1</v>
      </c>
      <c r="O1397" s="22">
        <f>VLOOKUP($A1397,SMALLCAP100!$A:$H,2,FALSE)</f>
        <v>3046.55</v>
      </c>
    </row>
    <row r="1398" spans="1:15">
      <c r="A1398" s="21">
        <v>41571</v>
      </c>
      <c r="B1398">
        <v>6164.35</v>
      </c>
      <c r="C1398" s="22">
        <f>VLOOKUP(A1398,NIFTY!$A:$E,3,FALSE)</f>
        <v>6162.8</v>
      </c>
      <c r="D1398" s="22">
        <f>VLOOKUP($A1398,NIFTY!$A:$E,4,FALSE)</f>
        <v>6252.45</v>
      </c>
      <c r="E1398" s="22">
        <f>VLOOKUP($A1398,NIFTY!$A:$E,5,FALSE)</f>
        <v>6142.95</v>
      </c>
      <c r="F1398">
        <v>20.64</v>
      </c>
      <c r="G1398">
        <v>15509.21</v>
      </c>
      <c r="H1398">
        <v>6173.8</v>
      </c>
      <c r="I1398">
        <v>61.47</v>
      </c>
      <c r="J1398" s="22" t="e">
        <f>VLOOKUP(A1398,FII!$A$1:$D$3730,3,FALSE)</f>
        <v>#N/A</v>
      </c>
      <c r="K1398" s="22" t="e">
        <f>VLOOKUP(A1398,FII!$A$1:$D$3730,4,FALSE)</f>
        <v>#N/A</v>
      </c>
      <c r="L1398" s="22">
        <f>VLOOKUP(A1398,CRUDE!$A:$B,2,FALSE)</f>
        <v>106.99</v>
      </c>
      <c r="M1398" s="22">
        <f>VLOOKUP(A1398,NIFTY!$A:$H,8,FALSE)</f>
        <v>148.91</v>
      </c>
      <c r="N1398" s="22">
        <f>VLOOKUP($A1398,MIDCAP100!$A:$H,2,FALSE)</f>
        <v>7439.45</v>
      </c>
      <c r="O1398" s="22">
        <f>VLOOKUP($A1398,SMALLCAP100!$A:$H,2,FALSE)</f>
        <v>3035.85</v>
      </c>
    </row>
    <row r="1399" spans="1:15">
      <c r="A1399" s="21">
        <v>41572</v>
      </c>
      <c r="B1399">
        <v>6144.9</v>
      </c>
      <c r="C1399" s="22">
        <f>VLOOKUP(A1399,NIFTY!$A:$E,3,FALSE)</f>
        <v>6154</v>
      </c>
      <c r="D1399" s="22">
        <f>VLOOKUP($A1399,NIFTY!$A:$E,4,FALSE)</f>
        <v>6174.75</v>
      </c>
      <c r="E1399" s="22">
        <f>VLOOKUP($A1399,NIFTY!$A:$E,5,FALSE)</f>
        <v>6125.95</v>
      </c>
      <c r="F1399">
        <v>20.420000000000002</v>
      </c>
      <c r="G1399">
        <v>15570.28</v>
      </c>
      <c r="H1399">
        <v>6151.55</v>
      </c>
      <c r="I1399">
        <v>61.465000000000003</v>
      </c>
      <c r="J1399" s="22">
        <f>VLOOKUP(A1399,FII!$A$1:$D$3730,3,FALSE)</f>
        <v>-254.87</v>
      </c>
      <c r="K1399" s="22">
        <f>VLOOKUP(A1399,FII!$A$1:$D$3730,4,FALSE)</f>
        <v>-259.98</v>
      </c>
      <c r="L1399" s="22">
        <f>VLOOKUP(A1399,CRUDE!$A:$B,2,FALSE)</f>
        <v>106.93</v>
      </c>
      <c r="M1399" s="22">
        <f>VLOOKUP(A1399,NIFTY!$A:$H,8,FALSE)</f>
        <v>144.53</v>
      </c>
      <c r="N1399" s="22">
        <f>VLOOKUP($A1399,MIDCAP100!$A:$H,2,FALSE)</f>
        <v>7366</v>
      </c>
      <c r="O1399" s="22">
        <f>VLOOKUP($A1399,SMALLCAP100!$A:$H,2,FALSE)</f>
        <v>3018</v>
      </c>
    </row>
    <row r="1400" spans="1:15">
      <c r="A1400" s="21">
        <v>41575</v>
      </c>
      <c r="B1400">
        <v>6101.1</v>
      </c>
      <c r="C1400" s="22">
        <f>VLOOKUP(A1400,NIFTY!$A:$E,3,FALSE)</f>
        <v>6155.1</v>
      </c>
      <c r="D1400" s="22">
        <f>VLOOKUP($A1400,NIFTY!$A:$E,4,FALSE)</f>
        <v>6168.75</v>
      </c>
      <c r="E1400" s="22">
        <f>VLOOKUP($A1400,NIFTY!$A:$E,5,FALSE)</f>
        <v>6094.1</v>
      </c>
      <c r="F1400">
        <v>21.29</v>
      </c>
      <c r="G1400">
        <v>15568.93</v>
      </c>
      <c r="H1400">
        <v>6105.3</v>
      </c>
      <c r="I1400">
        <v>61.445</v>
      </c>
      <c r="J1400" s="22">
        <f>VLOOKUP(A1400,FII!$A$1:$D$3730,3,FALSE)</f>
        <v>111.17</v>
      </c>
      <c r="K1400" s="22">
        <f>VLOOKUP(A1400,FII!$A$1:$D$3730,4,FALSE)</f>
        <v>-451.27</v>
      </c>
      <c r="L1400" s="22">
        <f>VLOOKUP(A1400,CRUDE!$A:$B,2,FALSE)</f>
        <v>109.61</v>
      </c>
      <c r="M1400" s="22">
        <f>VLOOKUP(A1400,NIFTY!$A:$H,8,FALSE)</f>
        <v>146.34</v>
      </c>
      <c r="N1400" s="22">
        <f>VLOOKUP($A1400,MIDCAP100!$A:$H,2,FALSE)</f>
        <v>7304.65</v>
      </c>
      <c r="O1400" s="22">
        <f>VLOOKUP($A1400,SMALLCAP100!$A:$H,2,FALSE)</f>
        <v>2979.45</v>
      </c>
    </row>
    <row r="1401" spans="1:15">
      <c r="A1401" s="21">
        <v>41576</v>
      </c>
      <c r="B1401">
        <v>6220.9</v>
      </c>
      <c r="C1401" s="22">
        <f>VLOOKUP(A1401,NIFTY!$A:$E,3,FALSE)</f>
        <v>6107.55</v>
      </c>
      <c r="D1401" s="22">
        <f>VLOOKUP($A1401,NIFTY!$A:$E,4,FALSE)</f>
        <v>6228.05</v>
      </c>
      <c r="E1401" s="22">
        <f>VLOOKUP($A1401,NIFTY!$A:$E,5,FALSE)</f>
        <v>6079.2</v>
      </c>
      <c r="F1401">
        <v>19.760000000000002</v>
      </c>
      <c r="G1401">
        <v>15680.35</v>
      </c>
      <c r="H1401">
        <v>6228.95</v>
      </c>
      <c r="I1401">
        <v>61.43</v>
      </c>
      <c r="J1401" s="22">
        <f>VLOOKUP(A1401,FII!$A$1:$D$3730,3,FALSE)</f>
        <v>1086.3499999999999</v>
      </c>
      <c r="K1401" s="22">
        <f>VLOOKUP(A1401,FII!$A$1:$D$3730,4,FALSE)</f>
        <v>-165.15</v>
      </c>
      <c r="L1401" s="22">
        <f>VLOOKUP(A1401,CRUDE!$A:$B,2,FALSE)</f>
        <v>109.01</v>
      </c>
      <c r="M1401" s="22">
        <f>VLOOKUP(A1401,NIFTY!$A:$H,8,FALSE)</f>
        <v>197.35</v>
      </c>
      <c r="N1401" s="22">
        <f>VLOOKUP($A1401,MIDCAP100!$A:$H,2,FALSE)</f>
        <v>7415.2</v>
      </c>
      <c r="O1401" s="22">
        <f>VLOOKUP($A1401,SMALLCAP100!$A:$H,2,FALSE)</f>
        <v>3012.7</v>
      </c>
    </row>
    <row r="1402" spans="1:15">
      <c r="A1402" s="21">
        <v>41577</v>
      </c>
      <c r="B1402">
        <v>6251.7</v>
      </c>
      <c r="C1402" s="22">
        <f>VLOOKUP(A1402,NIFTY!$A:$E,3,FALSE)</f>
        <v>6230.8</v>
      </c>
      <c r="D1402" s="22">
        <f>VLOOKUP($A1402,NIFTY!$A:$E,4,FALSE)</f>
        <v>6269.2</v>
      </c>
      <c r="E1402" s="22">
        <f>VLOOKUP($A1402,NIFTY!$A:$E,5,FALSE)</f>
        <v>6222.6</v>
      </c>
      <c r="F1402">
        <v>19.53</v>
      </c>
      <c r="G1402">
        <v>15618.76</v>
      </c>
      <c r="H1402">
        <v>6250.9</v>
      </c>
      <c r="I1402">
        <v>61.26</v>
      </c>
      <c r="J1402" s="22">
        <f>VLOOKUP(A1402,FII!$A$1:$D$3730,3,FALSE)</f>
        <v>194.82</v>
      </c>
      <c r="K1402" s="22">
        <f>VLOOKUP(A1402,FII!$A$1:$D$3730,4,FALSE)</f>
        <v>-115.83</v>
      </c>
      <c r="L1402" s="22">
        <f>VLOOKUP(A1402,CRUDE!$A:$B,2,FALSE)</f>
        <v>109.86</v>
      </c>
      <c r="M1402" s="22">
        <f>VLOOKUP(A1402,NIFTY!$A:$H,8,FALSE)</f>
        <v>177.58</v>
      </c>
      <c r="N1402" s="22">
        <f>VLOOKUP($A1402,MIDCAP100!$A:$H,2,FALSE)</f>
        <v>7425.2</v>
      </c>
      <c r="O1402" s="22">
        <f>VLOOKUP($A1402,SMALLCAP100!$A:$H,2,FALSE)</f>
        <v>3033.1</v>
      </c>
    </row>
    <row r="1403" spans="1:15">
      <c r="A1403" s="21">
        <v>41578</v>
      </c>
      <c r="B1403">
        <v>6299.15</v>
      </c>
      <c r="C1403" s="22">
        <f>VLOOKUP(A1403,NIFTY!$A:$E,3,FALSE)</f>
        <v>6237.15</v>
      </c>
      <c r="D1403" s="22">
        <f>VLOOKUP($A1403,NIFTY!$A:$E,4,FALSE)</f>
        <v>6309.05</v>
      </c>
      <c r="E1403" s="22">
        <f>VLOOKUP($A1403,NIFTY!$A:$E,5,FALSE)</f>
        <v>6235.9</v>
      </c>
      <c r="F1403">
        <v>18.39</v>
      </c>
      <c r="G1403">
        <v>15545.75</v>
      </c>
      <c r="H1403">
        <v>6299.15</v>
      </c>
      <c r="I1403">
        <v>61.624000000000002</v>
      </c>
      <c r="J1403" s="22">
        <f>VLOOKUP(A1403,FII!$A$1:$D$3730,3,FALSE)</f>
        <v>490.42</v>
      </c>
      <c r="K1403" s="22">
        <f>VLOOKUP(A1403,FII!$A$1:$D$3730,4,FALSE)</f>
        <v>277.43</v>
      </c>
      <c r="L1403" s="22">
        <f>VLOOKUP(A1403,CRUDE!$A:$B,2,FALSE)</f>
        <v>108.84</v>
      </c>
      <c r="M1403" s="22">
        <f>VLOOKUP(A1403,NIFTY!$A:$H,8,FALSE)</f>
        <v>239.61</v>
      </c>
      <c r="N1403" s="22">
        <f>VLOOKUP($A1403,MIDCAP100!$A:$H,2,FALSE)</f>
        <v>7534.8</v>
      </c>
      <c r="O1403" s="22">
        <f>VLOOKUP($A1403,SMALLCAP100!$A:$H,2,FALSE)</f>
        <v>3068.3</v>
      </c>
    </row>
    <row r="1404" spans="1:15">
      <c r="A1404" s="21">
        <v>41579</v>
      </c>
      <c r="B1404">
        <v>6307.2</v>
      </c>
      <c r="C1404" s="22">
        <f>VLOOKUP(A1404,NIFTY!$A:$E,3,FALSE)</f>
        <v>6289.75</v>
      </c>
      <c r="D1404" s="22">
        <f>VLOOKUP($A1404,NIFTY!$A:$E,4,FALSE)</f>
        <v>6332.6</v>
      </c>
      <c r="E1404" s="22">
        <f>VLOOKUP($A1404,NIFTY!$A:$E,5,FALSE)</f>
        <v>6286.95</v>
      </c>
      <c r="F1404">
        <v>18.64</v>
      </c>
      <c r="G1404">
        <v>15615.55</v>
      </c>
      <c r="H1404">
        <v>6358.7</v>
      </c>
      <c r="I1404">
        <v>61.75</v>
      </c>
      <c r="J1404" s="22">
        <f>VLOOKUP(A1404,FII!$A$1:$D$3730,3,FALSE)</f>
        <v>-7.59</v>
      </c>
      <c r="K1404" s="22">
        <f>VLOOKUP(A1404,FII!$A$1:$D$3730,4,FALSE)</f>
        <v>16.5</v>
      </c>
      <c r="L1404" s="22">
        <f>VLOOKUP(A1404,CRUDE!$A:$B,2,FALSE)</f>
        <v>105.91</v>
      </c>
      <c r="M1404" s="22">
        <f>VLOOKUP(A1404,NIFTY!$A:$H,8,FALSE)</f>
        <v>191.64</v>
      </c>
      <c r="N1404" s="22">
        <f>VLOOKUP($A1404,MIDCAP100!$A:$H,2,FALSE)</f>
        <v>7627.2</v>
      </c>
      <c r="O1404" s="22">
        <f>VLOOKUP($A1404,SMALLCAP100!$A:$H,2,FALSE)</f>
        <v>3122.75</v>
      </c>
    </row>
    <row r="1405" spans="1:15">
      <c r="A1405" s="21">
        <v>41581</v>
      </c>
      <c r="B1405">
        <v>6324.95</v>
      </c>
      <c r="C1405" s="22">
        <f>VLOOKUP(A1405,NIFTY!$A:$E,3,FALSE)</f>
        <v>6332.05</v>
      </c>
      <c r="D1405" s="22">
        <f>VLOOKUP($A1405,NIFTY!$A:$E,4,FALSE)</f>
        <v>6342.95</v>
      </c>
      <c r="E1405" s="22">
        <f>VLOOKUP($A1405,NIFTY!$A:$E,5,FALSE)</f>
        <v>6319.25</v>
      </c>
      <c r="F1405">
        <v>19.34</v>
      </c>
      <c r="G1405" t="e">
        <v>#N/A</v>
      </c>
      <c r="H1405">
        <v>6353.05</v>
      </c>
      <c r="I1405" t="e">
        <v>#N/A</v>
      </c>
      <c r="J1405" s="22" t="e">
        <f>VLOOKUP(A1405,FII!$A$1:$D$3730,3,FALSE)</f>
        <v>#N/A</v>
      </c>
      <c r="K1405" s="22" t="e">
        <f>VLOOKUP(A1405,FII!$A$1:$D$3730,4,FALSE)</f>
        <v>#N/A</v>
      </c>
      <c r="L1405" s="22" t="e">
        <f>VLOOKUP(A1405,CRUDE!$A:$B,2,FALSE)</f>
        <v>#N/A</v>
      </c>
      <c r="M1405" s="22">
        <f>VLOOKUP(A1405,NIFTY!$A:$H,8,FALSE)</f>
        <v>9.36</v>
      </c>
      <c r="N1405" s="22">
        <f>VLOOKUP($A1405,MIDCAP100!$A:$H,2,FALSE)</f>
        <v>7681.65</v>
      </c>
      <c r="O1405" s="22">
        <f>VLOOKUP($A1405,SMALLCAP100!$A:$H,2,FALSE)</f>
        <v>3156.3</v>
      </c>
    </row>
    <row r="1406" spans="1:15">
      <c r="A1406" s="21">
        <v>41583</v>
      </c>
      <c r="B1406">
        <v>6253.15</v>
      </c>
      <c r="C1406" s="22">
        <f>VLOOKUP(A1406,NIFTY!$A:$E,3,FALSE)</f>
        <v>6282.15</v>
      </c>
      <c r="D1406" s="22">
        <f>VLOOKUP($A1406,NIFTY!$A:$E,4,FALSE)</f>
        <v>6304.75</v>
      </c>
      <c r="E1406" s="22">
        <f>VLOOKUP($A1406,NIFTY!$A:$E,5,FALSE)</f>
        <v>6244.3</v>
      </c>
      <c r="F1406">
        <v>19.940000000000001</v>
      </c>
      <c r="G1406">
        <v>15618.22</v>
      </c>
      <c r="H1406">
        <v>6298.8</v>
      </c>
      <c r="I1406">
        <v>61.634999999999998</v>
      </c>
      <c r="J1406" s="22">
        <f>VLOOKUP(A1406,FII!$A$1:$D$3730,3,FALSE)</f>
        <v>-763.16</v>
      </c>
      <c r="K1406" s="22">
        <f>VLOOKUP(A1406,FII!$A$1:$D$3730,4,FALSE)</f>
        <v>-188.15</v>
      </c>
      <c r="L1406" s="22">
        <f>VLOOKUP(A1406,CRUDE!$A:$B,2,FALSE)</f>
        <v>105.33</v>
      </c>
      <c r="M1406" s="22">
        <f>VLOOKUP(A1406,NIFTY!$A:$H,8,FALSE)</f>
        <v>181.05</v>
      </c>
      <c r="N1406" s="22">
        <f>VLOOKUP($A1406,MIDCAP100!$A:$H,2,FALSE)</f>
        <v>7726.25</v>
      </c>
      <c r="O1406" s="22">
        <f>VLOOKUP($A1406,SMALLCAP100!$A:$H,2,FALSE)</f>
        <v>3189.2</v>
      </c>
    </row>
    <row r="1407" spans="1:15">
      <c r="A1407" s="21">
        <v>41584</v>
      </c>
      <c r="B1407">
        <v>6215.15</v>
      </c>
      <c r="C1407" s="22">
        <f>VLOOKUP(A1407,NIFTY!$A:$E,3,FALSE)</f>
        <v>6260.55</v>
      </c>
      <c r="D1407" s="22">
        <f>VLOOKUP($A1407,NIFTY!$A:$E,4,FALSE)</f>
        <v>6269.7</v>
      </c>
      <c r="E1407" s="22">
        <f>VLOOKUP($A1407,NIFTY!$A:$E,5,FALSE)</f>
        <v>6208.7</v>
      </c>
      <c r="F1407">
        <v>20.25</v>
      </c>
      <c r="G1407">
        <v>15746.88</v>
      </c>
      <c r="H1407">
        <v>6259.15</v>
      </c>
      <c r="I1407">
        <v>62.4</v>
      </c>
      <c r="J1407" s="22">
        <f>VLOOKUP(A1407,FII!$A$1:$D$3730,3,FALSE)</f>
        <v>-932.81</v>
      </c>
      <c r="K1407" s="22">
        <f>VLOOKUP(A1407,FII!$A$1:$D$3730,4,FALSE)</f>
        <v>-311.73</v>
      </c>
      <c r="L1407" s="22">
        <f>VLOOKUP(A1407,CRUDE!$A:$B,2,FALSE)</f>
        <v>105.24</v>
      </c>
      <c r="M1407" s="22">
        <f>VLOOKUP(A1407,NIFTY!$A:$H,8,FALSE)</f>
        <v>157.08000000000001</v>
      </c>
      <c r="N1407" s="22">
        <f>VLOOKUP($A1407,MIDCAP100!$A:$H,2,FALSE)</f>
        <v>7720.2</v>
      </c>
      <c r="O1407" s="22">
        <f>VLOOKUP($A1407,SMALLCAP100!$A:$H,2,FALSE)</f>
        <v>3188.35</v>
      </c>
    </row>
    <row r="1408" spans="1:15">
      <c r="A1408" s="21">
        <v>41585</v>
      </c>
      <c r="B1408">
        <v>6187.25</v>
      </c>
      <c r="C1408" s="22">
        <f>VLOOKUP(A1408,NIFTY!$A:$E,3,FALSE)</f>
        <v>6228.9</v>
      </c>
      <c r="D1408" s="22">
        <f>VLOOKUP($A1408,NIFTY!$A:$E,4,FALSE)</f>
        <v>6288.95</v>
      </c>
      <c r="E1408" s="22">
        <f>VLOOKUP($A1408,NIFTY!$A:$E,5,FALSE)</f>
        <v>6180.8</v>
      </c>
      <c r="F1408">
        <v>19.87</v>
      </c>
      <c r="G1408">
        <v>15593.98</v>
      </c>
      <c r="H1408">
        <v>6227.3</v>
      </c>
      <c r="I1408">
        <v>62.42</v>
      </c>
      <c r="J1408" s="22">
        <f>VLOOKUP(A1408,FII!$A$1:$D$3730,3,FALSE)</f>
        <v>10.55</v>
      </c>
      <c r="K1408" s="22">
        <f>VLOOKUP(A1408,FII!$A$1:$D$3730,4,FALSE)</f>
        <v>-18.690000000000001</v>
      </c>
      <c r="L1408" s="22">
        <f>VLOOKUP(A1408,CRUDE!$A:$B,2,FALSE)</f>
        <v>103.46</v>
      </c>
      <c r="M1408" s="22">
        <f>VLOOKUP(A1408,NIFTY!$A:$H,8,FALSE)</f>
        <v>168.83</v>
      </c>
      <c r="N1408" s="22">
        <f>VLOOKUP($A1408,MIDCAP100!$A:$H,2,FALSE)</f>
        <v>7610.95</v>
      </c>
      <c r="O1408" s="22">
        <f>VLOOKUP($A1408,SMALLCAP100!$A:$H,2,FALSE)</f>
        <v>3140.05</v>
      </c>
    </row>
    <row r="1409" spans="1:15">
      <c r="A1409" s="21">
        <v>41586</v>
      </c>
      <c r="B1409">
        <v>6140.75</v>
      </c>
      <c r="C1409" s="22">
        <f>VLOOKUP(A1409,NIFTY!$A:$E,3,FALSE)</f>
        <v>6170.15</v>
      </c>
      <c r="D1409" s="22">
        <f>VLOOKUP($A1409,NIFTY!$A:$E,4,FALSE)</f>
        <v>6185.15</v>
      </c>
      <c r="E1409" s="22">
        <f>VLOOKUP($A1409,NIFTY!$A:$E,5,FALSE)</f>
        <v>6120.95</v>
      </c>
      <c r="F1409">
        <v>19.64</v>
      </c>
      <c r="G1409">
        <v>15761.78</v>
      </c>
      <c r="H1409">
        <v>6186.6</v>
      </c>
      <c r="I1409">
        <v>62.48</v>
      </c>
      <c r="J1409" s="22">
        <f>VLOOKUP(A1409,FII!$A$1:$D$3730,3,FALSE)</f>
        <v>-1087.27</v>
      </c>
      <c r="K1409" s="22">
        <f>VLOOKUP(A1409,FII!$A$1:$D$3730,4,FALSE)</f>
        <v>-334.06</v>
      </c>
      <c r="L1409" s="22">
        <f>VLOOKUP(A1409,CRUDE!$A:$B,2,FALSE)</f>
        <v>105.12</v>
      </c>
      <c r="M1409" s="22">
        <f>VLOOKUP(A1409,NIFTY!$A:$H,8,FALSE)</f>
        <v>150.05000000000001</v>
      </c>
      <c r="N1409" s="22">
        <f>VLOOKUP($A1409,MIDCAP100!$A:$H,2,FALSE)</f>
        <v>7601</v>
      </c>
      <c r="O1409" s="22">
        <f>VLOOKUP($A1409,SMALLCAP100!$A:$H,2,FALSE)</f>
        <v>3147</v>
      </c>
    </row>
    <row r="1410" spans="1:15">
      <c r="A1410" s="21">
        <v>41589</v>
      </c>
      <c r="B1410">
        <v>6078.8</v>
      </c>
      <c r="C1410" s="22">
        <f>VLOOKUP(A1410,NIFTY!$A:$E,3,FALSE)</f>
        <v>6110.4</v>
      </c>
      <c r="D1410" s="22">
        <f>VLOOKUP($A1410,NIFTY!$A:$E,4,FALSE)</f>
        <v>6141.65</v>
      </c>
      <c r="E1410" s="22">
        <f>VLOOKUP($A1410,NIFTY!$A:$E,5,FALSE)</f>
        <v>6067.75</v>
      </c>
      <c r="F1410">
        <v>19.98</v>
      </c>
      <c r="G1410">
        <v>15783.1</v>
      </c>
      <c r="H1410">
        <v>6126.85</v>
      </c>
      <c r="I1410">
        <v>63.244999999999997</v>
      </c>
      <c r="J1410" s="22">
        <f>VLOOKUP(A1410,FII!$A$1:$D$3730,3,FALSE)</f>
        <v>-692.27</v>
      </c>
      <c r="K1410" s="22">
        <f>VLOOKUP(A1410,FII!$A$1:$D$3730,4,FALSE)</f>
        <v>-560.62</v>
      </c>
      <c r="L1410" s="22">
        <f>VLOOKUP(A1410,CRUDE!$A:$B,2,FALSE)</f>
        <v>106.4</v>
      </c>
      <c r="M1410" s="22">
        <f>VLOOKUP(A1410,NIFTY!$A:$H,8,FALSE)</f>
        <v>146.06</v>
      </c>
      <c r="N1410" s="22">
        <f>VLOOKUP($A1410,MIDCAP100!$A:$H,2,FALSE)</f>
        <v>7532.35</v>
      </c>
      <c r="O1410" s="22">
        <f>VLOOKUP($A1410,SMALLCAP100!$A:$H,2,FALSE)</f>
        <v>3098.35</v>
      </c>
    </row>
    <row r="1411" spans="1:15">
      <c r="A1411" s="21">
        <v>41590</v>
      </c>
      <c r="B1411">
        <v>6018.05</v>
      </c>
      <c r="C1411" s="22">
        <f>VLOOKUP(A1411,NIFTY!$A:$E,3,FALSE)</f>
        <v>6087.25</v>
      </c>
      <c r="D1411" s="22">
        <f>VLOOKUP($A1411,NIFTY!$A:$E,4,FALSE)</f>
        <v>6108.7</v>
      </c>
      <c r="E1411" s="22">
        <f>VLOOKUP($A1411,NIFTY!$A:$E,5,FALSE)</f>
        <v>6011.75</v>
      </c>
      <c r="F1411">
        <v>20.86</v>
      </c>
      <c r="G1411">
        <v>15750.67</v>
      </c>
      <c r="H1411">
        <v>6071.55</v>
      </c>
      <c r="I1411">
        <v>63.72</v>
      </c>
      <c r="J1411" s="22">
        <f>VLOOKUP(A1411,FII!$A$1:$D$3730,3,FALSE)</f>
        <v>-167.27</v>
      </c>
      <c r="K1411" s="22">
        <f>VLOOKUP(A1411,FII!$A$1:$D$3730,4,FALSE)</f>
        <v>-405.64</v>
      </c>
      <c r="L1411" s="22">
        <f>VLOOKUP(A1411,CRUDE!$A:$B,2,FALSE)</f>
        <v>105.81</v>
      </c>
      <c r="M1411" s="22">
        <f>VLOOKUP(A1411,NIFTY!$A:$H,8,FALSE)</f>
        <v>153.81</v>
      </c>
      <c r="N1411" s="22">
        <f>VLOOKUP($A1411,MIDCAP100!$A:$H,2,FALSE)</f>
        <v>7459.95</v>
      </c>
      <c r="O1411" s="22">
        <f>VLOOKUP($A1411,SMALLCAP100!$A:$H,2,FALSE)</f>
        <v>3063.15</v>
      </c>
    </row>
    <row r="1412" spans="1:15">
      <c r="A1412" s="21">
        <v>41591</v>
      </c>
      <c r="B1412">
        <v>5989.6</v>
      </c>
      <c r="C1412" s="22">
        <f>VLOOKUP(A1412,NIFTY!$A:$E,3,FALSE)</f>
        <v>5998.85</v>
      </c>
      <c r="D1412" s="22">
        <f>VLOOKUP($A1412,NIFTY!$A:$E,4,FALSE)</f>
        <v>6042.25</v>
      </c>
      <c r="E1412" s="22">
        <f>VLOOKUP($A1412,NIFTY!$A:$E,5,FALSE)</f>
        <v>5972.45</v>
      </c>
      <c r="F1412">
        <v>20.45</v>
      </c>
      <c r="G1412">
        <v>15821.63</v>
      </c>
      <c r="H1412">
        <v>6033</v>
      </c>
      <c r="I1412">
        <v>63.31</v>
      </c>
      <c r="J1412" s="22" t="e">
        <f>VLOOKUP(A1412,FII!$A$1:$D$3730,3,FALSE)</f>
        <v>#N/A</v>
      </c>
      <c r="K1412" s="22" t="e">
        <f>VLOOKUP(A1412,FII!$A$1:$D$3730,4,FALSE)</f>
        <v>#N/A</v>
      </c>
      <c r="L1412" s="22">
        <f>VLOOKUP(A1412,CRUDE!$A:$B,2,FALSE)</f>
        <v>107.12</v>
      </c>
      <c r="M1412" s="22">
        <f>VLOOKUP(A1412,NIFTY!$A:$H,8,FALSE)</f>
        <v>162.54</v>
      </c>
      <c r="N1412" s="22">
        <f>VLOOKUP($A1412,MIDCAP100!$A:$H,2,FALSE)</f>
        <v>7407.65</v>
      </c>
      <c r="O1412" s="22">
        <f>VLOOKUP($A1412,SMALLCAP100!$A:$H,2,FALSE)</f>
        <v>3039.9</v>
      </c>
    </row>
    <row r="1413" spans="1:15">
      <c r="A1413" s="21">
        <v>41592</v>
      </c>
      <c r="B1413">
        <v>6056.15</v>
      </c>
      <c r="C1413" s="22">
        <f>VLOOKUP(A1413,NIFTY!$A:$E,3,FALSE)</f>
        <v>6037</v>
      </c>
      <c r="D1413" s="22">
        <f>VLOOKUP($A1413,NIFTY!$A:$E,4,FALSE)</f>
        <v>6101.65</v>
      </c>
      <c r="E1413" s="22">
        <f>VLOOKUP($A1413,NIFTY!$A:$E,5,FALSE)</f>
        <v>6036.65</v>
      </c>
      <c r="F1413">
        <v>19.260000000000002</v>
      </c>
      <c r="G1413">
        <v>15876.22</v>
      </c>
      <c r="H1413">
        <v>6088.95</v>
      </c>
      <c r="I1413">
        <v>63.12</v>
      </c>
      <c r="J1413" s="22">
        <f>VLOOKUP(A1413,FII!$A$1:$D$3730,3,FALSE)</f>
        <v>114.42</v>
      </c>
      <c r="K1413" s="22">
        <f>VLOOKUP(A1413,FII!$A$1:$D$3730,4,FALSE)</f>
        <v>406.53</v>
      </c>
      <c r="L1413" s="22">
        <f>VLOOKUP(A1413,CRUDE!$A:$B,2,FALSE)</f>
        <v>108.54</v>
      </c>
      <c r="M1413" s="22">
        <f>VLOOKUP(A1413,NIFTY!$A:$H,8,FALSE)</f>
        <v>154.91</v>
      </c>
      <c r="N1413" s="22">
        <f>VLOOKUP($A1413,MIDCAP100!$A:$H,2,FALSE)</f>
        <v>7516.35</v>
      </c>
      <c r="O1413" s="22">
        <f>VLOOKUP($A1413,SMALLCAP100!$A:$H,2,FALSE)</f>
        <v>3092.7</v>
      </c>
    </row>
    <row r="1414" spans="1:15">
      <c r="A1414" s="21">
        <v>41596</v>
      </c>
      <c r="B1414">
        <v>6189</v>
      </c>
      <c r="C1414" s="22">
        <f>VLOOKUP(A1414,NIFTY!$A:$E,3,FALSE)</f>
        <v>6111.05</v>
      </c>
      <c r="D1414" s="22">
        <f>VLOOKUP($A1414,NIFTY!$A:$E,4,FALSE)</f>
        <v>6196.8</v>
      </c>
      <c r="E1414" s="22">
        <f>VLOOKUP($A1414,NIFTY!$A:$E,5,FALSE)</f>
        <v>6110.4</v>
      </c>
      <c r="F1414">
        <v>18.82</v>
      </c>
      <c r="G1414">
        <v>15976.02</v>
      </c>
      <c r="H1414">
        <v>6217.05</v>
      </c>
      <c r="I1414">
        <v>62.42</v>
      </c>
      <c r="J1414" s="22">
        <f>VLOOKUP(A1414,FII!$A$1:$D$3730,3,FALSE)</f>
        <v>313.14</v>
      </c>
      <c r="K1414" s="22">
        <f>VLOOKUP(A1414,FII!$A$1:$D$3730,4,FALSE)</f>
        <v>175.02</v>
      </c>
      <c r="L1414" s="22">
        <f>VLOOKUP(A1414,CRUDE!$A:$B,2,FALSE)</f>
        <v>108.47</v>
      </c>
      <c r="M1414" s="22">
        <f>VLOOKUP(A1414,NIFTY!$A:$H,8,FALSE)</f>
        <v>163.99</v>
      </c>
      <c r="N1414" s="22">
        <f>VLOOKUP($A1414,MIDCAP100!$A:$H,2,FALSE)</f>
        <v>7615.8</v>
      </c>
      <c r="O1414" s="22">
        <f>VLOOKUP($A1414,SMALLCAP100!$A:$H,2,FALSE)</f>
        <v>3135.55</v>
      </c>
    </row>
    <row r="1415" spans="1:15">
      <c r="A1415" s="21">
        <v>41597</v>
      </c>
      <c r="B1415">
        <v>6203.35</v>
      </c>
      <c r="C1415" s="22">
        <f>VLOOKUP(A1415,NIFTY!$A:$E,3,FALSE)</f>
        <v>6197.25</v>
      </c>
      <c r="D1415" s="22">
        <f>VLOOKUP($A1415,NIFTY!$A:$E,4,FALSE)</f>
        <v>6212.4</v>
      </c>
      <c r="E1415" s="22">
        <f>VLOOKUP($A1415,NIFTY!$A:$E,5,FALSE)</f>
        <v>6180.2</v>
      </c>
      <c r="F1415">
        <v>19.3</v>
      </c>
      <c r="G1415">
        <v>15967.03</v>
      </c>
      <c r="H1415">
        <v>6230.5</v>
      </c>
      <c r="I1415">
        <v>62.37</v>
      </c>
      <c r="J1415" s="22">
        <f>VLOOKUP(A1415,FII!$A$1:$D$3730,3,FALSE)</f>
        <v>72.23</v>
      </c>
      <c r="K1415" s="22">
        <f>VLOOKUP(A1415,FII!$A$1:$D$3730,4,FALSE)</f>
        <v>-130.38999999999999</v>
      </c>
      <c r="L1415" s="22">
        <f>VLOOKUP(A1415,CRUDE!$A:$B,2,FALSE)</f>
        <v>106.92</v>
      </c>
      <c r="M1415" s="22">
        <f>VLOOKUP(A1415,NIFTY!$A:$H,8,FALSE)</f>
        <v>161.51</v>
      </c>
      <c r="N1415" s="22">
        <f>VLOOKUP($A1415,MIDCAP100!$A:$H,2,FALSE)</f>
        <v>7618.15</v>
      </c>
      <c r="O1415" s="22">
        <f>VLOOKUP($A1415,SMALLCAP100!$A:$H,2,FALSE)</f>
        <v>3156.2</v>
      </c>
    </row>
    <row r="1416" spans="1:15">
      <c r="A1416" s="21">
        <v>41598</v>
      </c>
      <c r="B1416">
        <v>6122.9</v>
      </c>
      <c r="C1416" s="22">
        <f>VLOOKUP(A1416,NIFTY!$A:$E,3,FALSE)</f>
        <v>6186.85</v>
      </c>
      <c r="D1416" s="22">
        <f>VLOOKUP($A1416,NIFTY!$A:$E,4,FALSE)</f>
        <v>6204.35</v>
      </c>
      <c r="E1416" s="22">
        <f>VLOOKUP($A1416,NIFTY!$A:$E,5,FALSE)</f>
        <v>6106.95</v>
      </c>
      <c r="F1416">
        <v>20.83</v>
      </c>
      <c r="G1416">
        <v>15900.82</v>
      </c>
      <c r="H1416">
        <v>6149.05</v>
      </c>
      <c r="I1416">
        <v>62.58</v>
      </c>
      <c r="J1416" s="22">
        <f>VLOOKUP(A1416,FII!$A$1:$D$3730,3,FALSE)</f>
        <v>-171.63</v>
      </c>
      <c r="K1416" s="22">
        <f>VLOOKUP(A1416,FII!$A$1:$D$3730,4,FALSE)</f>
        <v>-522.57000000000005</v>
      </c>
      <c r="L1416" s="22">
        <f>VLOOKUP(A1416,CRUDE!$A:$B,2,FALSE)</f>
        <v>108.06</v>
      </c>
      <c r="M1416" s="22">
        <f>VLOOKUP(A1416,NIFTY!$A:$H,8,FALSE)</f>
        <v>155.80000000000001</v>
      </c>
      <c r="N1416" s="22">
        <f>VLOOKUP($A1416,MIDCAP100!$A:$H,2,FALSE)</f>
        <v>7570.3</v>
      </c>
      <c r="O1416" s="22">
        <f>VLOOKUP($A1416,SMALLCAP100!$A:$H,2,FALSE)</f>
        <v>3155.15</v>
      </c>
    </row>
    <row r="1417" spans="1:15">
      <c r="A1417" s="21">
        <v>41599</v>
      </c>
      <c r="B1417">
        <v>5999.05</v>
      </c>
      <c r="C1417" s="22">
        <f>VLOOKUP(A1417,NIFTY!$A:$E,3,FALSE)</f>
        <v>6096.5</v>
      </c>
      <c r="D1417" s="22">
        <f>VLOOKUP($A1417,NIFTY!$A:$E,4,FALSE)</f>
        <v>6097.35</v>
      </c>
      <c r="E1417" s="22">
        <f>VLOOKUP($A1417,NIFTY!$A:$E,5,FALSE)</f>
        <v>5985.4</v>
      </c>
      <c r="F1417">
        <v>21.14</v>
      </c>
      <c r="G1417">
        <v>16009.99</v>
      </c>
      <c r="H1417">
        <v>6018.5</v>
      </c>
      <c r="I1417">
        <v>62.94</v>
      </c>
      <c r="J1417" s="22">
        <f>VLOOKUP(A1417,FII!$A$1:$D$3730,3,FALSE)</f>
        <v>-1189.02</v>
      </c>
      <c r="K1417" s="22">
        <f>VLOOKUP(A1417,FII!$A$1:$D$3730,4,FALSE)</f>
        <v>-266.10000000000002</v>
      </c>
      <c r="L1417" s="22">
        <f>VLOOKUP(A1417,CRUDE!$A:$B,2,FALSE)</f>
        <v>110.08</v>
      </c>
      <c r="M1417" s="22">
        <f>VLOOKUP(A1417,NIFTY!$A:$H,8,FALSE)</f>
        <v>137.22999999999999</v>
      </c>
      <c r="N1417" s="22">
        <f>VLOOKUP($A1417,MIDCAP100!$A:$H,2,FALSE)</f>
        <v>7443.95</v>
      </c>
      <c r="O1417" s="22">
        <f>VLOOKUP($A1417,SMALLCAP100!$A:$H,2,FALSE)</f>
        <v>3095.85</v>
      </c>
    </row>
    <row r="1418" spans="1:15">
      <c r="A1418" s="21">
        <v>41600</v>
      </c>
      <c r="B1418">
        <v>5995.45</v>
      </c>
      <c r="C1418" s="22">
        <f>VLOOKUP(A1418,NIFTY!$A:$E,3,FALSE)</f>
        <v>6027.35</v>
      </c>
      <c r="D1418" s="22">
        <f>VLOOKUP($A1418,NIFTY!$A:$E,4,FALSE)</f>
        <v>6049.6</v>
      </c>
      <c r="E1418" s="22">
        <f>VLOOKUP($A1418,NIFTY!$A:$E,5,FALSE)</f>
        <v>5972.8</v>
      </c>
      <c r="F1418">
        <v>20.04</v>
      </c>
      <c r="G1418">
        <v>16064.77</v>
      </c>
      <c r="H1418">
        <v>6015.25</v>
      </c>
      <c r="I1418">
        <v>62.732999999999997</v>
      </c>
      <c r="J1418" s="22">
        <f>VLOOKUP(A1418,FII!$A$1:$D$3730,3,FALSE)</f>
        <v>55.66</v>
      </c>
      <c r="K1418" s="22">
        <f>VLOOKUP(A1418,FII!$A$1:$D$3730,4,FALSE)</f>
        <v>-101.26</v>
      </c>
      <c r="L1418" s="22">
        <f>VLOOKUP(A1418,CRUDE!$A:$B,2,FALSE)</f>
        <v>111.05</v>
      </c>
      <c r="M1418" s="22">
        <f>VLOOKUP(A1418,NIFTY!$A:$H,8,FALSE)</f>
        <v>134.76</v>
      </c>
      <c r="N1418" s="22">
        <f>VLOOKUP($A1418,MIDCAP100!$A:$H,2,FALSE)</f>
        <v>7449.4</v>
      </c>
      <c r="O1418" s="22">
        <f>VLOOKUP($A1418,SMALLCAP100!$A:$H,2,FALSE)</f>
        <v>3094.5</v>
      </c>
    </row>
    <row r="1419" spans="1:15">
      <c r="A1419" s="21">
        <v>41603</v>
      </c>
      <c r="B1419">
        <v>6115.35</v>
      </c>
      <c r="C1419" s="22">
        <f>VLOOKUP(A1419,NIFTY!$A:$E,3,FALSE)</f>
        <v>6035.95</v>
      </c>
      <c r="D1419" s="22">
        <f>VLOOKUP($A1419,NIFTY!$A:$E,4,FALSE)</f>
        <v>6123.5</v>
      </c>
      <c r="E1419" s="22">
        <f>VLOOKUP($A1419,NIFTY!$A:$E,5,FALSE)</f>
        <v>6035.95</v>
      </c>
      <c r="F1419">
        <v>21.05</v>
      </c>
      <c r="G1419">
        <v>16072.54</v>
      </c>
      <c r="H1419">
        <v>6133.9</v>
      </c>
      <c r="I1419">
        <v>62.51</v>
      </c>
      <c r="J1419" s="22">
        <f>VLOOKUP(A1419,FII!$A$1:$D$3730,3,FALSE)</f>
        <v>534.54999999999995</v>
      </c>
      <c r="K1419" s="22">
        <f>VLOOKUP(A1419,FII!$A$1:$D$3730,4,FALSE)</f>
        <v>-90.05</v>
      </c>
      <c r="L1419" s="22">
        <f>VLOOKUP(A1419,CRUDE!$A:$B,2,FALSE)</f>
        <v>111</v>
      </c>
      <c r="M1419" s="22">
        <f>VLOOKUP(A1419,NIFTY!$A:$H,8,FALSE)</f>
        <v>127.2</v>
      </c>
      <c r="N1419" s="22">
        <f>VLOOKUP($A1419,MIDCAP100!$A:$H,2,FALSE)</f>
        <v>7563.95</v>
      </c>
      <c r="O1419" s="22">
        <f>VLOOKUP($A1419,SMALLCAP100!$A:$H,2,FALSE)</f>
        <v>3139.15</v>
      </c>
    </row>
    <row r="1420" spans="1:15">
      <c r="A1420" s="21">
        <v>41604</v>
      </c>
      <c r="B1420">
        <v>6059.1</v>
      </c>
      <c r="C1420" s="22">
        <f>VLOOKUP(A1420,NIFTY!$A:$E,3,FALSE)</f>
        <v>6099.25</v>
      </c>
      <c r="D1420" s="22">
        <f>VLOOKUP($A1420,NIFTY!$A:$E,4,FALSE)</f>
        <v>6112.7</v>
      </c>
      <c r="E1420" s="22">
        <f>VLOOKUP($A1420,NIFTY!$A:$E,5,FALSE)</f>
        <v>6047.75</v>
      </c>
      <c r="F1420">
        <v>21.59</v>
      </c>
      <c r="G1420">
        <v>16072.8</v>
      </c>
      <c r="H1420">
        <v>6071.95</v>
      </c>
      <c r="I1420">
        <v>62.51</v>
      </c>
      <c r="J1420" s="22">
        <f>VLOOKUP(A1420,FII!$A$1:$D$3730,3,FALSE)</f>
        <v>-16</v>
      </c>
      <c r="K1420" s="22">
        <f>VLOOKUP(A1420,FII!$A$1:$D$3730,4,FALSE)</f>
        <v>-489.6</v>
      </c>
      <c r="L1420" s="22">
        <f>VLOOKUP(A1420,CRUDE!$A:$B,2,FALSE)</f>
        <v>110.88</v>
      </c>
      <c r="M1420" s="22">
        <f>VLOOKUP(A1420,NIFTY!$A:$H,8,FALSE)</f>
        <v>150.66</v>
      </c>
      <c r="N1420" s="22">
        <f>VLOOKUP($A1420,MIDCAP100!$A:$H,2,FALSE)</f>
        <v>7529</v>
      </c>
      <c r="O1420" s="22">
        <f>VLOOKUP($A1420,SMALLCAP100!$A:$H,2,FALSE)</f>
        <v>3116.7</v>
      </c>
    </row>
    <row r="1421" spans="1:15">
      <c r="A1421" s="21">
        <v>41605</v>
      </c>
      <c r="B1421">
        <v>6057.1</v>
      </c>
      <c r="C1421" s="22">
        <f>VLOOKUP(A1421,NIFTY!$A:$E,3,FALSE)</f>
        <v>6062.7</v>
      </c>
      <c r="D1421" s="22">
        <f>VLOOKUP($A1421,NIFTY!$A:$E,4,FALSE)</f>
        <v>6074</v>
      </c>
      <c r="E1421" s="22">
        <f>VLOOKUP($A1421,NIFTY!$A:$E,5,FALSE)</f>
        <v>6030.3</v>
      </c>
      <c r="F1421">
        <v>21.14</v>
      </c>
      <c r="G1421">
        <v>16097.33</v>
      </c>
      <c r="H1421">
        <v>6069.7</v>
      </c>
      <c r="I1421">
        <v>62.15</v>
      </c>
      <c r="J1421" s="22">
        <f>VLOOKUP(A1421,FII!$A$1:$D$3730,3,FALSE)</f>
        <v>-7.46</v>
      </c>
      <c r="K1421" s="22">
        <f>VLOOKUP(A1421,FII!$A$1:$D$3730,4,FALSE)</f>
        <v>-97.7</v>
      </c>
      <c r="L1421" s="22">
        <f>VLOOKUP(A1421,CRUDE!$A:$B,2,FALSE)</f>
        <v>111.31</v>
      </c>
      <c r="M1421" s="22">
        <f>VLOOKUP(A1421,NIFTY!$A:$H,8,FALSE)</f>
        <v>124.88</v>
      </c>
      <c r="N1421" s="22">
        <f>VLOOKUP($A1421,MIDCAP100!$A:$H,2,FALSE)</f>
        <v>7529.45</v>
      </c>
      <c r="O1421" s="22">
        <f>VLOOKUP($A1421,SMALLCAP100!$A:$H,2,FALSE)</f>
        <v>3121.4</v>
      </c>
    </row>
    <row r="1422" spans="1:15">
      <c r="A1422" s="21">
        <v>41606</v>
      </c>
      <c r="B1422">
        <v>6091.85</v>
      </c>
      <c r="C1422" s="22">
        <f>VLOOKUP(A1422,NIFTY!$A:$E,3,FALSE)</f>
        <v>6092</v>
      </c>
      <c r="D1422" s="22">
        <f>VLOOKUP($A1422,NIFTY!$A:$E,4,FALSE)</f>
        <v>6112.95</v>
      </c>
      <c r="E1422" s="22">
        <f>VLOOKUP($A1422,NIFTY!$A:$E,5,FALSE)</f>
        <v>6068.3</v>
      </c>
      <c r="F1422">
        <v>20.71</v>
      </c>
      <c r="G1422" t="e">
        <v>#N/A</v>
      </c>
      <c r="H1422">
        <v>6091.85</v>
      </c>
      <c r="I1422">
        <v>62.281999999999996</v>
      </c>
      <c r="J1422" s="22">
        <f>VLOOKUP(A1422,FII!$A$1:$D$3730,3,FALSE)</f>
        <v>1032.3499999999999</v>
      </c>
      <c r="K1422" s="22">
        <f>VLOOKUP(A1422,FII!$A$1:$D$3730,4,FALSE)</f>
        <v>20.7</v>
      </c>
      <c r="L1422" s="22">
        <f>VLOOKUP(A1422,CRUDE!$A:$B,2,FALSE)</f>
        <v>110.86</v>
      </c>
      <c r="M1422" s="22">
        <f>VLOOKUP(A1422,NIFTY!$A:$H,8,FALSE)</f>
        <v>195.32</v>
      </c>
      <c r="N1422" s="22">
        <f>VLOOKUP($A1422,MIDCAP100!$A:$H,2,FALSE)</f>
        <v>7597.2</v>
      </c>
      <c r="O1422" s="22">
        <f>VLOOKUP($A1422,SMALLCAP100!$A:$H,2,FALSE)</f>
        <v>3146.8</v>
      </c>
    </row>
    <row r="1423" spans="1:15">
      <c r="A1423" s="21">
        <v>41607</v>
      </c>
      <c r="B1423">
        <v>6176.1</v>
      </c>
      <c r="C1423" s="22">
        <f>VLOOKUP(A1423,NIFTY!$A:$E,3,FALSE)</f>
        <v>6103.9</v>
      </c>
      <c r="D1423" s="22">
        <f>VLOOKUP($A1423,NIFTY!$A:$E,4,FALSE)</f>
        <v>6182.5</v>
      </c>
      <c r="E1423" s="22">
        <f>VLOOKUP($A1423,NIFTY!$A:$E,5,FALSE)</f>
        <v>6103.8</v>
      </c>
      <c r="F1423">
        <v>21.38</v>
      </c>
      <c r="G1423">
        <v>16086.41</v>
      </c>
      <c r="H1423">
        <v>6225.5</v>
      </c>
      <c r="I1423">
        <v>62.399000000000001</v>
      </c>
      <c r="J1423" s="22">
        <f>VLOOKUP(A1423,FII!$A$1:$D$3730,3,FALSE)</f>
        <v>545.57000000000005</v>
      </c>
      <c r="K1423" s="22">
        <f>VLOOKUP(A1423,FII!$A$1:$D$3730,4,FALSE)</f>
        <v>-17.829999999999998</v>
      </c>
      <c r="L1423" s="22">
        <f>VLOOKUP(A1423,CRUDE!$A:$B,2,FALSE)</f>
        <v>109.69</v>
      </c>
      <c r="M1423" s="22">
        <f>VLOOKUP(A1423,NIFTY!$A:$H,8,FALSE)</f>
        <v>190.71</v>
      </c>
      <c r="N1423" s="22">
        <f>VLOOKUP($A1423,MIDCAP100!$A:$H,2,FALSE)</f>
        <v>7682.4</v>
      </c>
      <c r="O1423" s="22">
        <f>VLOOKUP($A1423,SMALLCAP100!$A:$H,2,FALSE)</f>
        <v>3183.9</v>
      </c>
    </row>
    <row r="1424" spans="1:15">
      <c r="A1424" s="21">
        <v>41610</v>
      </c>
      <c r="B1424">
        <v>6217.85</v>
      </c>
      <c r="C1424" s="22">
        <f>VLOOKUP(A1424,NIFTY!$A:$E,3,FALSE)</f>
        <v>6171.15</v>
      </c>
      <c r="D1424" s="22">
        <f>VLOOKUP($A1424,NIFTY!$A:$E,4,FALSE)</f>
        <v>6228.7</v>
      </c>
      <c r="E1424" s="22">
        <f>VLOOKUP($A1424,NIFTY!$A:$E,5,FALSE)</f>
        <v>6171.15</v>
      </c>
      <c r="F1424">
        <v>23.36</v>
      </c>
      <c r="G1424">
        <v>16008.77</v>
      </c>
      <c r="H1424">
        <v>6263.75</v>
      </c>
      <c r="I1424">
        <v>62.325000000000003</v>
      </c>
      <c r="J1424" s="22">
        <f>VLOOKUP(A1424,FII!$A$1:$D$3730,3,FALSE)</f>
        <v>520.82000000000005</v>
      </c>
      <c r="K1424" s="22">
        <f>VLOOKUP(A1424,FII!$A$1:$D$3730,4,FALSE)</f>
        <v>-139.91999999999999</v>
      </c>
      <c r="L1424" s="22">
        <f>VLOOKUP(A1424,CRUDE!$A:$B,2,FALSE)</f>
        <v>111.45</v>
      </c>
      <c r="M1424" s="22">
        <f>VLOOKUP(A1424,NIFTY!$A:$H,8,FALSE)</f>
        <v>145.94999999999999</v>
      </c>
      <c r="N1424" s="22">
        <f>VLOOKUP($A1424,MIDCAP100!$A:$H,2,FALSE)</f>
        <v>7735</v>
      </c>
      <c r="O1424" s="22">
        <f>VLOOKUP($A1424,SMALLCAP100!$A:$H,2,FALSE)</f>
        <v>3220.2</v>
      </c>
    </row>
    <row r="1425" spans="1:15">
      <c r="A1425" s="21">
        <v>41611</v>
      </c>
      <c r="B1425">
        <v>6201.85</v>
      </c>
      <c r="C1425" s="22">
        <f>VLOOKUP(A1425,NIFTY!$A:$E,3,FALSE)</f>
        <v>6204.25</v>
      </c>
      <c r="D1425" s="22">
        <f>VLOOKUP($A1425,NIFTY!$A:$E,4,FALSE)</f>
        <v>6225.4</v>
      </c>
      <c r="E1425" s="22">
        <f>VLOOKUP($A1425,NIFTY!$A:$E,5,FALSE)</f>
        <v>6191.4</v>
      </c>
      <c r="F1425">
        <v>24.72</v>
      </c>
      <c r="G1425">
        <v>15914.62</v>
      </c>
      <c r="H1425">
        <v>6248.4</v>
      </c>
      <c r="I1425">
        <v>62.37</v>
      </c>
      <c r="J1425" s="22">
        <f>VLOOKUP(A1425,FII!$A$1:$D$3730,3,FALSE)</f>
        <v>133.84</v>
      </c>
      <c r="K1425" s="22">
        <f>VLOOKUP(A1425,FII!$A$1:$D$3730,4,FALSE)</f>
        <v>-315.49</v>
      </c>
      <c r="L1425" s="22">
        <f>VLOOKUP(A1425,CRUDE!$A:$B,2,FALSE)</f>
        <v>112.62</v>
      </c>
      <c r="M1425" s="22">
        <f>VLOOKUP(A1425,NIFTY!$A:$H,8,FALSE)</f>
        <v>156.85</v>
      </c>
      <c r="N1425" s="22">
        <f>VLOOKUP($A1425,MIDCAP100!$A:$H,2,FALSE)</f>
        <v>7738.7</v>
      </c>
      <c r="O1425" s="22">
        <f>VLOOKUP($A1425,SMALLCAP100!$A:$H,2,FALSE)</f>
        <v>3223.9</v>
      </c>
    </row>
    <row r="1426" spans="1:15">
      <c r="A1426" s="21">
        <v>41612</v>
      </c>
      <c r="B1426">
        <v>6160.95</v>
      </c>
      <c r="C1426" s="22">
        <f>VLOOKUP(A1426,NIFTY!$A:$E,3,FALSE)</f>
        <v>6187.95</v>
      </c>
      <c r="D1426" s="22">
        <f>VLOOKUP($A1426,NIFTY!$A:$E,4,FALSE)</f>
        <v>6209.15</v>
      </c>
      <c r="E1426" s="22">
        <f>VLOOKUP($A1426,NIFTY!$A:$E,5,FALSE)</f>
        <v>6149.9</v>
      </c>
      <c r="F1426">
        <v>23.71</v>
      </c>
      <c r="G1426">
        <v>15889.77</v>
      </c>
      <c r="H1426">
        <v>6199.15</v>
      </c>
      <c r="I1426">
        <v>62.06</v>
      </c>
      <c r="J1426" s="22">
        <f>VLOOKUP(A1426,FII!$A$1:$D$3730,3,FALSE)</f>
        <v>-435.8</v>
      </c>
      <c r="K1426" s="22">
        <f>VLOOKUP(A1426,FII!$A$1:$D$3730,4,FALSE)</f>
        <v>-259.02</v>
      </c>
      <c r="L1426" s="22">
        <f>VLOOKUP(A1426,CRUDE!$A:$B,2,FALSE)</f>
        <v>111.88</v>
      </c>
      <c r="M1426" s="22">
        <f>VLOOKUP(A1426,NIFTY!$A:$H,8,FALSE)</f>
        <v>186.17</v>
      </c>
      <c r="N1426" s="22">
        <f>VLOOKUP($A1426,MIDCAP100!$A:$H,2,FALSE)</f>
        <v>7664.3</v>
      </c>
      <c r="O1426" s="22">
        <f>VLOOKUP($A1426,SMALLCAP100!$A:$H,2,FALSE)</f>
        <v>3207.05</v>
      </c>
    </row>
    <row r="1427" spans="1:15">
      <c r="A1427" s="21">
        <v>41613</v>
      </c>
      <c r="B1427">
        <v>6241.1</v>
      </c>
      <c r="C1427" s="22">
        <f>VLOOKUP(A1427,NIFTY!$A:$E,3,FALSE)</f>
        <v>6262.45</v>
      </c>
      <c r="D1427" s="22">
        <f>VLOOKUP($A1427,NIFTY!$A:$E,4,FALSE)</f>
        <v>6300.55</v>
      </c>
      <c r="E1427" s="22">
        <f>VLOOKUP($A1427,NIFTY!$A:$E,5,FALSE)</f>
        <v>6232</v>
      </c>
      <c r="F1427">
        <v>21.68</v>
      </c>
      <c r="G1427">
        <v>15821.51</v>
      </c>
      <c r="H1427">
        <v>6279.95</v>
      </c>
      <c r="I1427">
        <v>61.762999999999998</v>
      </c>
      <c r="J1427" s="22">
        <f>VLOOKUP(A1427,FII!$A$1:$D$3730,3,FALSE)</f>
        <v>771.76</v>
      </c>
      <c r="K1427" s="22">
        <f>VLOOKUP(A1427,FII!$A$1:$D$3730,4,FALSE)</f>
        <v>697.45</v>
      </c>
      <c r="L1427" s="22">
        <f>VLOOKUP(A1427,CRUDE!$A:$B,2,FALSE)</f>
        <v>110.98</v>
      </c>
      <c r="M1427" s="22">
        <f>VLOOKUP(A1427,NIFTY!$A:$H,8,FALSE)</f>
        <v>186.06</v>
      </c>
      <c r="N1427" s="22">
        <f>VLOOKUP($A1427,MIDCAP100!$A:$H,2,FALSE)</f>
        <v>7725.45</v>
      </c>
      <c r="O1427" s="22">
        <f>VLOOKUP($A1427,SMALLCAP100!$A:$H,2,FALSE)</f>
        <v>3230.55</v>
      </c>
    </row>
    <row r="1428" spans="1:15">
      <c r="A1428" s="21">
        <v>41614</v>
      </c>
      <c r="B1428">
        <v>6259.9</v>
      </c>
      <c r="C1428" s="22">
        <f>VLOOKUP(A1428,NIFTY!$A:$E,3,FALSE)</f>
        <v>6234.4</v>
      </c>
      <c r="D1428" s="22">
        <f>VLOOKUP($A1428,NIFTY!$A:$E,4,FALSE)</f>
        <v>6275.35</v>
      </c>
      <c r="E1428" s="22">
        <f>VLOOKUP($A1428,NIFTY!$A:$E,5,FALSE)</f>
        <v>6230.75</v>
      </c>
      <c r="F1428">
        <v>22.21</v>
      </c>
      <c r="G1428">
        <v>16020.2</v>
      </c>
      <c r="H1428">
        <v>6303.75</v>
      </c>
      <c r="I1428">
        <v>61.435000000000002</v>
      </c>
      <c r="J1428" s="22">
        <f>VLOOKUP(A1428,FII!$A$1:$D$3730,3,FALSE)</f>
        <v>-18.09</v>
      </c>
      <c r="K1428" s="22">
        <f>VLOOKUP(A1428,FII!$A$1:$D$3730,4,FALSE)</f>
        <v>-316</v>
      </c>
      <c r="L1428" s="22">
        <f>VLOOKUP(A1428,CRUDE!$A:$B,2,FALSE)</f>
        <v>111.61</v>
      </c>
      <c r="M1428" s="22">
        <f>VLOOKUP(A1428,NIFTY!$A:$H,8,FALSE)</f>
        <v>158.54</v>
      </c>
      <c r="N1428" s="22">
        <f>VLOOKUP($A1428,MIDCAP100!$A:$H,2,FALSE)</f>
        <v>7766.45</v>
      </c>
      <c r="O1428" s="22">
        <f>VLOOKUP($A1428,SMALLCAP100!$A:$H,2,FALSE)</f>
        <v>3249.35</v>
      </c>
    </row>
    <row r="1429" spans="1:15">
      <c r="A1429" s="21">
        <v>41617</v>
      </c>
      <c r="B1429">
        <v>6363.9</v>
      </c>
      <c r="C1429" s="22">
        <f>VLOOKUP(A1429,NIFTY!$A:$E,3,FALSE)</f>
        <v>6415</v>
      </c>
      <c r="D1429" s="22">
        <f>VLOOKUP($A1429,NIFTY!$A:$E,4,FALSE)</f>
        <v>6415.25</v>
      </c>
      <c r="E1429" s="22">
        <f>VLOOKUP($A1429,NIFTY!$A:$E,5,FALSE)</f>
        <v>6345</v>
      </c>
      <c r="F1429">
        <v>19.16</v>
      </c>
      <c r="G1429">
        <v>16025.53</v>
      </c>
      <c r="H1429">
        <v>6391.75</v>
      </c>
      <c r="I1429">
        <v>61.14</v>
      </c>
      <c r="J1429" s="22">
        <f>VLOOKUP(A1429,FII!$A$1:$D$3730,3,FALSE)</f>
        <v>1945</v>
      </c>
      <c r="K1429" s="22">
        <f>VLOOKUP(A1429,FII!$A$1:$D$3730,4,FALSE)</f>
        <v>24.82</v>
      </c>
      <c r="L1429" s="22">
        <f>VLOOKUP(A1429,CRUDE!$A:$B,2,FALSE)</f>
        <v>109.39</v>
      </c>
      <c r="M1429" s="22">
        <f>VLOOKUP(A1429,NIFTY!$A:$H,8,FALSE)</f>
        <v>198.29</v>
      </c>
      <c r="N1429" s="22">
        <f>VLOOKUP($A1429,MIDCAP100!$A:$H,2,FALSE)</f>
        <v>7843.7</v>
      </c>
      <c r="O1429" s="22">
        <f>VLOOKUP($A1429,SMALLCAP100!$A:$H,2,FALSE)</f>
        <v>3262.35</v>
      </c>
    </row>
    <row r="1430" spans="1:15">
      <c r="A1430" s="21">
        <v>41618</v>
      </c>
      <c r="B1430">
        <v>6332.85</v>
      </c>
      <c r="C1430" s="22">
        <f>VLOOKUP(A1430,NIFTY!$A:$E,3,FALSE)</f>
        <v>6354.7</v>
      </c>
      <c r="D1430" s="22">
        <f>VLOOKUP($A1430,NIFTY!$A:$E,4,FALSE)</f>
        <v>6362.25</v>
      </c>
      <c r="E1430" s="22">
        <f>VLOOKUP($A1430,NIFTY!$A:$E,5,FALSE)</f>
        <v>6307.55</v>
      </c>
      <c r="F1430">
        <v>17.98</v>
      </c>
      <c r="G1430">
        <v>15973.13</v>
      </c>
      <c r="H1430">
        <v>6369.5</v>
      </c>
      <c r="I1430">
        <v>61.05</v>
      </c>
      <c r="J1430" s="22">
        <f>VLOOKUP(A1430,FII!$A$1:$D$3730,3,FALSE)</f>
        <v>183.26</v>
      </c>
      <c r="K1430" s="22">
        <f>VLOOKUP(A1430,FII!$A$1:$D$3730,4,FALSE)</f>
        <v>-691.43</v>
      </c>
      <c r="L1430" s="22">
        <f>VLOOKUP(A1430,CRUDE!$A:$B,2,FALSE)</f>
        <v>109.38</v>
      </c>
      <c r="M1430" s="22">
        <f>VLOOKUP(A1430,NIFTY!$A:$H,8,FALSE)</f>
        <v>242.41</v>
      </c>
      <c r="N1430" s="22">
        <f>VLOOKUP($A1430,MIDCAP100!$A:$H,2,FALSE)</f>
        <v>7800.9</v>
      </c>
      <c r="O1430" s="22">
        <f>VLOOKUP($A1430,SMALLCAP100!$A:$H,2,FALSE)</f>
        <v>3226.3</v>
      </c>
    </row>
    <row r="1431" spans="1:15">
      <c r="A1431" s="21">
        <v>41619</v>
      </c>
      <c r="B1431">
        <v>6307.9</v>
      </c>
      <c r="C1431" s="22">
        <f>VLOOKUP(A1431,NIFTY!$A:$E,3,FALSE)</f>
        <v>6307.2</v>
      </c>
      <c r="D1431" s="22">
        <f>VLOOKUP($A1431,NIFTY!$A:$E,4,FALSE)</f>
        <v>6326.6</v>
      </c>
      <c r="E1431" s="22">
        <f>VLOOKUP($A1431,NIFTY!$A:$E,5,FALSE)</f>
        <v>6280.25</v>
      </c>
      <c r="F1431">
        <v>17.54</v>
      </c>
      <c r="G1431">
        <v>15843.53</v>
      </c>
      <c r="H1431">
        <v>6343.45</v>
      </c>
      <c r="I1431">
        <v>61.255000000000003</v>
      </c>
      <c r="J1431" s="22">
        <f>VLOOKUP(A1431,FII!$A$1:$D$3730,3,FALSE)</f>
        <v>86.6</v>
      </c>
      <c r="K1431" s="22">
        <f>VLOOKUP(A1431,FII!$A$1:$D$3730,4,FALSE)</f>
        <v>-491.93</v>
      </c>
      <c r="L1431" s="22">
        <f>VLOOKUP(A1431,CRUDE!$A:$B,2,FALSE)</f>
        <v>109.7</v>
      </c>
      <c r="M1431" s="22">
        <f>VLOOKUP(A1431,NIFTY!$A:$H,8,FALSE)</f>
        <v>148.19999999999999</v>
      </c>
      <c r="N1431" s="22">
        <f>VLOOKUP($A1431,MIDCAP100!$A:$H,2,FALSE)</f>
        <v>7755.8</v>
      </c>
      <c r="O1431" s="22">
        <f>VLOOKUP($A1431,SMALLCAP100!$A:$H,2,FALSE)</f>
        <v>3219.75</v>
      </c>
    </row>
    <row r="1432" spans="1:15">
      <c r="A1432" s="21">
        <v>41620</v>
      </c>
      <c r="B1432">
        <v>6237.05</v>
      </c>
      <c r="C1432" s="22">
        <f>VLOOKUP(A1432,NIFTY!$A:$E,3,FALSE)</f>
        <v>6276.75</v>
      </c>
      <c r="D1432" s="22">
        <f>VLOOKUP($A1432,NIFTY!$A:$E,4,FALSE)</f>
        <v>6286.85</v>
      </c>
      <c r="E1432" s="22">
        <f>VLOOKUP($A1432,NIFTY!$A:$E,5,FALSE)</f>
        <v>6230.55</v>
      </c>
      <c r="F1432">
        <v>17.739999999999998</v>
      </c>
      <c r="G1432">
        <v>15739.43</v>
      </c>
      <c r="H1432">
        <v>6264.95</v>
      </c>
      <c r="I1432">
        <v>61.82</v>
      </c>
      <c r="J1432" s="22">
        <f>VLOOKUP(A1432,FII!$A$1:$D$3730,3,FALSE)</f>
        <v>-518.59</v>
      </c>
      <c r="K1432" s="22">
        <f>VLOOKUP(A1432,FII!$A$1:$D$3730,4,FALSE)</f>
        <v>-596.07000000000005</v>
      </c>
      <c r="L1432" s="22">
        <f>VLOOKUP(A1432,CRUDE!$A:$B,2,FALSE)</f>
        <v>108.67</v>
      </c>
      <c r="M1432" s="22">
        <f>VLOOKUP(A1432,NIFTY!$A:$H,8,FALSE)</f>
        <v>148.53</v>
      </c>
      <c r="N1432" s="22">
        <f>VLOOKUP($A1432,MIDCAP100!$A:$H,2,FALSE)</f>
        <v>7711.5</v>
      </c>
      <c r="O1432" s="22">
        <f>VLOOKUP($A1432,SMALLCAP100!$A:$H,2,FALSE)</f>
        <v>3204.5</v>
      </c>
    </row>
    <row r="1433" spans="1:15">
      <c r="A1433" s="21">
        <v>41621</v>
      </c>
      <c r="B1433">
        <v>6168.4</v>
      </c>
      <c r="C1433" s="22">
        <f>VLOOKUP(A1433,NIFTY!$A:$E,3,FALSE)</f>
        <v>6201.3</v>
      </c>
      <c r="D1433" s="22">
        <f>VLOOKUP($A1433,NIFTY!$A:$E,4,FALSE)</f>
        <v>6208.6</v>
      </c>
      <c r="E1433" s="22">
        <f>VLOOKUP($A1433,NIFTY!$A:$E,5,FALSE)</f>
        <v>6161.4</v>
      </c>
      <c r="F1433">
        <v>17.84</v>
      </c>
      <c r="G1433">
        <v>15755.36</v>
      </c>
      <c r="H1433">
        <v>6197.75</v>
      </c>
      <c r="I1433">
        <v>62.195</v>
      </c>
      <c r="J1433" s="22">
        <f>VLOOKUP(A1433,FII!$A$1:$D$3730,3,FALSE)</f>
        <v>-901.83</v>
      </c>
      <c r="K1433" s="22">
        <f>VLOOKUP(A1433,FII!$A$1:$D$3730,4,FALSE)</f>
        <v>-675.78</v>
      </c>
      <c r="L1433" s="22">
        <f>VLOOKUP(A1433,CRUDE!$A:$B,2,FALSE)</f>
        <v>108.83</v>
      </c>
      <c r="M1433" s="22">
        <f>VLOOKUP(A1433,NIFTY!$A:$H,8,FALSE)</f>
        <v>169.65</v>
      </c>
      <c r="N1433" s="22">
        <f>VLOOKUP($A1433,MIDCAP100!$A:$H,2,FALSE)</f>
        <v>7605</v>
      </c>
      <c r="O1433" s="22">
        <f>VLOOKUP($A1433,SMALLCAP100!$A:$H,2,FALSE)</f>
        <v>3161.15</v>
      </c>
    </row>
    <row r="1434" spans="1:15">
      <c r="A1434" s="21">
        <v>41624</v>
      </c>
      <c r="B1434">
        <v>6154.7</v>
      </c>
      <c r="C1434" s="22">
        <f>VLOOKUP(A1434,NIFTY!$A:$E,3,FALSE)</f>
        <v>6168.35</v>
      </c>
      <c r="D1434" s="22">
        <f>VLOOKUP($A1434,NIFTY!$A:$E,4,FALSE)</f>
        <v>6183.25</v>
      </c>
      <c r="E1434" s="22">
        <f>VLOOKUP($A1434,NIFTY!$A:$E,5,FALSE)</f>
        <v>6146.05</v>
      </c>
      <c r="F1434">
        <v>18.36</v>
      </c>
      <c r="G1434">
        <v>15884.57</v>
      </c>
      <c r="H1434">
        <v>6179.7</v>
      </c>
      <c r="I1434">
        <v>61.74</v>
      </c>
      <c r="J1434" s="22">
        <f>VLOOKUP(A1434,FII!$A$1:$D$3730,3,FALSE)</f>
        <v>-563.52</v>
      </c>
      <c r="K1434" s="22">
        <f>VLOOKUP(A1434,FII!$A$1:$D$3730,4,FALSE)</f>
        <v>71.680000000000007</v>
      </c>
      <c r="L1434" s="22">
        <f>VLOOKUP(A1434,CRUDE!$A:$B,2,FALSE)</f>
        <v>110.47</v>
      </c>
      <c r="M1434" s="22">
        <f>VLOOKUP(A1434,NIFTY!$A:$H,8,FALSE)</f>
        <v>146.44999999999999</v>
      </c>
      <c r="N1434" s="22">
        <f>VLOOKUP($A1434,MIDCAP100!$A:$H,2,FALSE)</f>
        <v>7637.05</v>
      </c>
      <c r="O1434" s="22">
        <f>VLOOKUP($A1434,SMALLCAP100!$A:$H,2,FALSE)</f>
        <v>3168.1</v>
      </c>
    </row>
    <row r="1435" spans="1:15">
      <c r="A1435" s="21">
        <v>41625</v>
      </c>
      <c r="B1435">
        <v>6139.05</v>
      </c>
      <c r="C1435" s="22">
        <f>VLOOKUP(A1435,NIFTY!$A:$E,3,FALSE)</f>
        <v>6178.2</v>
      </c>
      <c r="D1435" s="22">
        <f>VLOOKUP($A1435,NIFTY!$A:$E,4,FALSE)</f>
        <v>6190.55</v>
      </c>
      <c r="E1435" s="22">
        <f>VLOOKUP($A1435,NIFTY!$A:$E,5,FALSE)</f>
        <v>6133</v>
      </c>
      <c r="F1435">
        <v>18.329999999999998</v>
      </c>
      <c r="G1435">
        <v>15875.26</v>
      </c>
      <c r="H1435">
        <v>6160.85</v>
      </c>
      <c r="I1435">
        <v>62.02</v>
      </c>
      <c r="J1435" s="22">
        <f>VLOOKUP(A1435,FII!$A$1:$D$3730,3,FALSE)</f>
        <v>-20.059999999999999</v>
      </c>
      <c r="K1435" s="22">
        <f>VLOOKUP(A1435,FII!$A$1:$D$3730,4,FALSE)</f>
        <v>-23.11</v>
      </c>
      <c r="L1435" s="22">
        <f>VLOOKUP(A1435,CRUDE!$A:$B,2,FALSE)</f>
        <v>108.44</v>
      </c>
      <c r="M1435" s="22">
        <f>VLOOKUP(A1435,NIFTY!$A:$H,8,FALSE)</f>
        <v>154.18</v>
      </c>
      <c r="N1435" s="22">
        <f>VLOOKUP($A1435,MIDCAP100!$A:$H,2,FALSE)</f>
        <v>7626.8</v>
      </c>
      <c r="O1435" s="22">
        <f>VLOOKUP($A1435,SMALLCAP100!$A:$H,2,FALSE)</f>
        <v>3166.8</v>
      </c>
    </row>
    <row r="1436" spans="1:15">
      <c r="A1436" s="21">
        <v>41626</v>
      </c>
      <c r="B1436">
        <v>6217.15</v>
      </c>
      <c r="C1436" s="22">
        <f>VLOOKUP(A1436,NIFTY!$A:$E,3,FALSE)</f>
        <v>6129.95</v>
      </c>
      <c r="D1436" s="22">
        <f>VLOOKUP($A1436,NIFTY!$A:$E,4,FALSE)</f>
        <v>6236</v>
      </c>
      <c r="E1436" s="22">
        <f>VLOOKUP($A1436,NIFTY!$A:$E,5,FALSE)</f>
        <v>6129.95</v>
      </c>
      <c r="F1436">
        <v>17.54</v>
      </c>
      <c r="G1436">
        <v>16167.97</v>
      </c>
      <c r="H1436">
        <v>6249.65</v>
      </c>
      <c r="I1436">
        <v>62.1</v>
      </c>
      <c r="J1436" s="22">
        <f>VLOOKUP(A1436,FII!$A$1:$D$3730,3,FALSE)</f>
        <v>548.92999999999995</v>
      </c>
      <c r="K1436" s="22">
        <f>VLOOKUP(A1436,FII!$A$1:$D$3730,4,FALSE)</f>
        <v>-140.46</v>
      </c>
      <c r="L1436" s="22">
        <f>VLOOKUP(A1436,CRUDE!$A:$B,2,FALSE)</f>
        <v>109.63</v>
      </c>
      <c r="M1436" s="22">
        <f>VLOOKUP(A1436,NIFTY!$A:$H,8,FALSE)</f>
        <v>243.25</v>
      </c>
      <c r="N1436" s="22">
        <f>VLOOKUP($A1436,MIDCAP100!$A:$H,2,FALSE)</f>
        <v>7739.4</v>
      </c>
      <c r="O1436" s="22">
        <f>VLOOKUP($A1436,SMALLCAP100!$A:$H,2,FALSE)</f>
        <v>3208.25</v>
      </c>
    </row>
    <row r="1437" spans="1:15">
      <c r="A1437" s="21">
        <v>41627</v>
      </c>
      <c r="B1437">
        <v>6166.65</v>
      </c>
      <c r="C1437" s="22">
        <f>VLOOKUP(A1437,NIFTY!$A:$E,3,FALSE)</f>
        <v>6253.9</v>
      </c>
      <c r="D1437" s="22">
        <f>VLOOKUP($A1437,NIFTY!$A:$E,4,FALSE)</f>
        <v>6263.75</v>
      </c>
      <c r="E1437" s="22">
        <f>VLOOKUP($A1437,NIFTY!$A:$E,5,FALSE)</f>
        <v>6150.7</v>
      </c>
      <c r="F1437">
        <v>16.579999999999998</v>
      </c>
      <c r="G1437">
        <v>16179.08</v>
      </c>
      <c r="H1437">
        <v>6177.8</v>
      </c>
      <c r="I1437">
        <v>62.15</v>
      </c>
      <c r="J1437" s="22">
        <f>VLOOKUP(A1437,FII!$A$1:$D$3730,3,FALSE)</f>
        <v>-574.30999999999995</v>
      </c>
      <c r="K1437" s="22">
        <f>VLOOKUP(A1437,FII!$A$1:$D$3730,4,FALSE)</f>
        <v>-150.58000000000001</v>
      </c>
      <c r="L1437" s="22">
        <f>VLOOKUP(A1437,CRUDE!$A:$B,2,FALSE)</f>
        <v>110.29</v>
      </c>
      <c r="M1437" s="22">
        <f>VLOOKUP(A1437,NIFTY!$A:$H,8,FALSE)</f>
        <v>437.04</v>
      </c>
      <c r="N1437" s="22">
        <f>VLOOKUP($A1437,MIDCAP100!$A:$H,2,FALSE)</f>
        <v>7709.75</v>
      </c>
      <c r="O1437" s="22">
        <f>VLOOKUP($A1437,SMALLCAP100!$A:$H,2,FALSE)</f>
        <v>3205.4</v>
      </c>
    </row>
    <row r="1438" spans="1:15">
      <c r="A1438" s="21">
        <v>41628</v>
      </c>
      <c r="B1438">
        <v>6274.25</v>
      </c>
      <c r="C1438" s="22">
        <f>VLOOKUP(A1438,NIFTY!$A:$E,3,FALSE)</f>
        <v>6179.95</v>
      </c>
      <c r="D1438" s="22">
        <f>VLOOKUP($A1438,NIFTY!$A:$E,4,FALSE)</f>
        <v>6284.5</v>
      </c>
      <c r="E1438" s="22">
        <f>VLOOKUP($A1438,NIFTY!$A:$E,5,FALSE)</f>
        <v>6170.35</v>
      </c>
      <c r="F1438">
        <v>16.02</v>
      </c>
      <c r="G1438">
        <v>16221.14</v>
      </c>
      <c r="H1438">
        <v>6292.35</v>
      </c>
      <c r="I1438">
        <v>62</v>
      </c>
      <c r="J1438" s="22">
        <f>VLOOKUP(A1438,FII!$A$1:$D$3730,3,FALSE)</f>
        <v>347.37</v>
      </c>
      <c r="K1438" s="22">
        <f>VLOOKUP(A1438,FII!$A$1:$D$3730,4,FALSE)</f>
        <v>234.49</v>
      </c>
      <c r="L1438" s="22">
        <f>VLOOKUP(A1438,CRUDE!$A:$B,2,FALSE)</f>
        <v>111.77</v>
      </c>
      <c r="M1438" s="22">
        <f>VLOOKUP(A1438,NIFTY!$A:$H,8,FALSE)</f>
        <v>171.97</v>
      </c>
      <c r="N1438" s="22">
        <f>VLOOKUP($A1438,MIDCAP100!$A:$H,2,FALSE)</f>
        <v>7838.95</v>
      </c>
      <c r="O1438" s="22">
        <f>VLOOKUP($A1438,SMALLCAP100!$A:$H,2,FALSE)</f>
        <v>3283.8</v>
      </c>
    </row>
    <row r="1439" spans="1:15">
      <c r="A1439" s="21">
        <v>41631</v>
      </c>
      <c r="B1439">
        <v>6284.5</v>
      </c>
      <c r="C1439" s="22">
        <f>VLOOKUP(A1439,NIFTY!$A:$E,3,FALSE)</f>
        <v>6267.2</v>
      </c>
      <c r="D1439" s="22">
        <f>VLOOKUP($A1439,NIFTY!$A:$E,4,FALSE)</f>
        <v>6317.5</v>
      </c>
      <c r="E1439" s="22">
        <f>VLOOKUP($A1439,NIFTY!$A:$E,5,FALSE)</f>
        <v>6266.95</v>
      </c>
      <c r="F1439">
        <v>16.260000000000002</v>
      </c>
      <c r="G1439">
        <v>16294.61</v>
      </c>
      <c r="H1439">
        <v>6302.35</v>
      </c>
      <c r="I1439">
        <v>61.963000000000001</v>
      </c>
      <c r="J1439" s="22">
        <f>VLOOKUP(A1439,FII!$A$1:$D$3730,3,FALSE)</f>
        <v>537.26</v>
      </c>
      <c r="K1439" s="22">
        <f>VLOOKUP(A1439,FII!$A$1:$D$3730,4,FALSE)</f>
        <v>46.13</v>
      </c>
      <c r="L1439" s="22">
        <f>VLOOKUP(A1439,CRUDE!$A:$B,2,FALSE)</f>
        <v>111.56</v>
      </c>
      <c r="M1439" s="22">
        <f>VLOOKUP(A1439,NIFTY!$A:$H,8,FALSE)</f>
        <v>131.19</v>
      </c>
      <c r="N1439" s="22">
        <f>VLOOKUP($A1439,MIDCAP100!$A:$H,2,FALSE)</f>
        <v>7923.1</v>
      </c>
      <c r="O1439" s="22">
        <f>VLOOKUP($A1439,SMALLCAP100!$A:$H,2,FALSE)</f>
        <v>3327.75</v>
      </c>
    </row>
    <row r="1440" spans="1:15">
      <c r="A1440" s="21">
        <v>41632</v>
      </c>
      <c r="B1440">
        <v>6268.4</v>
      </c>
      <c r="C1440" s="22">
        <f>VLOOKUP(A1440,NIFTY!$A:$E,3,FALSE)</f>
        <v>6296.45</v>
      </c>
      <c r="D1440" s="22">
        <f>VLOOKUP($A1440,NIFTY!$A:$E,4,FALSE)</f>
        <v>6301.5</v>
      </c>
      <c r="E1440" s="22">
        <f>VLOOKUP($A1440,NIFTY!$A:$E,5,FALSE)</f>
        <v>6262</v>
      </c>
      <c r="F1440">
        <v>15.58</v>
      </c>
      <c r="G1440">
        <v>16357.55</v>
      </c>
      <c r="H1440">
        <v>6281.7</v>
      </c>
      <c r="I1440">
        <v>61.755000000000003</v>
      </c>
      <c r="J1440" s="22">
        <f>VLOOKUP(A1440,FII!$A$1:$D$3730,3,FALSE)</f>
        <v>212.55</v>
      </c>
      <c r="K1440" s="22">
        <f>VLOOKUP(A1440,FII!$A$1:$D$3730,4,FALSE)</f>
        <v>-206.62</v>
      </c>
      <c r="L1440" s="22">
        <f>VLOOKUP(A1440,CRUDE!$A:$B,2,FALSE)</f>
        <v>111.9</v>
      </c>
      <c r="M1440" s="22">
        <f>VLOOKUP(A1440,NIFTY!$A:$H,8,FALSE)</f>
        <v>107.64</v>
      </c>
      <c r="N1440" s="22">
        <f>VLOOKUP($A1440,MIDCAP100!$A:$H,2,FALSE)</f>
        <v>7965.3</v>
      </c>
      <c r="O1440" s="22">
        <f>VLOOKUP($A1440,SMALLCAP100!$A:$H,2,FALSE)</f>
        <v>3356.45</v>
      </c>
    </row>
    <row r="1441" spans="1:15">
      <c r="A1441" s="21">
        <v>41634</v>
      </c>
      <c r="B1441">
        <v>6278.9</v>
      </c>
      <c r="C1441" s="22">
        <f>VLOOKUP(A1441,NIFTY!$A:$E,3,FALSE)</f>
        <v>6270.1</v>
      </c>
      <c r="D1441" s="22">
        <f>VLOOKUP($A1441,NIFTY!$A:$E,4,FALSE)</f>
        <v>6302.75</v>
      </c>
      <c r="E1441" s="22">
        <f>VLOOKUP($A1441,NIFTY!$A:$E,5,FALSE)</f>
        <v>6259.45</v>
      </c>
      <c r="F1441">
        <v>14.88</v>
      </c>
      <c r="G1441">
        <v>16479.88</v>
      </c>
      <c r="H1441">
        <v>6278.9</v>
      </c>
      <c r="I1441">
        <v>62.17</v>
      </c>
      <c r="J1441" s="22">
        <f>VLOOKUP(A1441,FII!$A$1:$D$3730,3,FALSE)</f>
        <v>706.98</v>
      </c>
      <c r="K1441" s="22">
        <f>VLOOKUP(A1441,FII!$A$1:$D$3730,4,FALSE)</f>
        <v>-1131.2</v>
      </c>
      <c r="L1441" s="22">
        <f>VLOOKUP(A1441,CRUDE!$A:$B,2,FALSE)</f>
        <v>111.98</v>
      </c>
      <c r="M1441" s="22">
        <f>VLOOKUP(A1441,NIFTY!$A:$H,8,FALSE)</f>
        <v>182.31</v>
      </c>
      <c r="N1441" s="22">
        <f>VLOOKUP($A1441,MIDCAP100!$A:$H,2,FALSE)</f>
        <v>7981.45</v>
      </c>
      <c r="O1441" s="22">
        <f>VLOOKUP($A1441,SMALLCAP100!$A:$H,2,FALSE)</f>
        <v>3392.75</v>
      </c>
    </row>
    <row r="1442" spans="1:15">
      <c r="A1442" s="21">
        <v>41635</v>
      </c>
      <c r="B1442">
        <v>6313.8</v>
      </c>
      <c r="C1442" s="22">
        <f>VLOOKUP(A1442,NIFTY!$A:$E,3,FALSE)</f>
        <v>6292.8</v>
      </c>
      <c r="D1442" s="22">
        <f>VLOOKUP($A1442,NIFTY!$A:$E,4,FALSE)</f>
        <v>6324.9</v>
      </c>
      <c r="E1442" s="22">
        <f>VLOOKUP($A1442,NIFTY!$A:$E,5,FALSE)</f>
        <v>6289.4</v>
      </c>
      <c r="F1442">
        <v>14.66</v>
      </c>
      <c r="G1442">
        <v>16478.41</v>
      </c>
      <c r="H1442">
        <v>6372.05</v>
      </c>
      <c r="I1442">
        <v>61.94</v>
      </c>
      <c r="J1442" s="22">
        <f>VLOOKUP(A1442,FII!$A$1:$D$3730,3,FALSE)</f>
        <v>285.02</v>
      </c>
      <c r="K1442" s="22">
        <f>VLOOKUP(A1442,FII!$A$1:$D$3730,4,FALSE)</f>
        <v>35.86</v>
      </c>
      <c r="L1442" s="22">
        <f>VLOOKUP(A1442,CRUDE!$A:$B,2,FALSE)</f>
        <v>112.18</v>
      </c>
      <c r="M1442" s="22">
        <f>VLOOKUP(A1442,NIFTY!$A:$H,8,FALSE)</f>
        <v>96.87</v>
      </c>
      <c r="N1442" s="22">
        <f>VLOOKUP($A1442,MIDCAP100!$A:$H,2,FALSE)</f>
        <v>8034.85</v>
      </c>
      <c r="O1442" s="22">
        <f>VLOOKUP($A1442,SMALLCAP100!$A:$H,2,FALSE)</f>
        <v>3393.35</v>
      </c>
    </row>
    <row r="1443" spans="1:15">
      <c r="A1443" s="21">
        <v>41638</v>
      </c>
      <c r="B1443">
        <v>6291.1</v>
      </c>
      <c r="C1443" s="22">
        <f>VLOOKUP(A1443,NIFTY!$A:$E,3,FALSE)</f>
        <v>6336.4</v>
      </c>
      <c r="D1443" s="22">
        <f>VLOOKUP($A1443,NIFTY!$A:$E,4,FALSE)</f>
        <v>6344.05</v>
      </c>
      <c r="E1443" s="22">
        <f>VLOOKUP($A1443,NIFTY!$A:$E,5,FALSE)</f>
        <v>6273.15</v>
      </c>
      <c r="F1443">
        <v>15.08</v>
      </c>
      <c r="G1443">
        <v>16504.29</v>
      </c>
      <c r="H1443">
        <v>6334.7</v>
      </c>
      <c r="I1443">
        <v>61.92</v>
      </c>
      <c r="J1443" s="22">
        <f>VLOOKUP(A1443,FII!$A$1:$D$3730,3,FALSE)</f>
        <v>-41.8</v>
      </c>
      <c r="K1443" s="22">
        <f>VLOOKUP(A1443,FII!$A$1:$D$3730,4,FALSE)</f>
        <v>34.76</v>
      </c>
      <c r="L1443" s="22">
        <f>VLOOKUP(A1443,CRUDE!$A:$B,2,FALSE)</f>
        <v>111.21</v>
      </c>
      <c r="M1443" s="22">
        <f>VLOOKUP(A1443,NIFTY!$A:$H,8,FALSE)</f>
        <v>101.27</v>
      </c>
      <c r="N1443" s="22">
        <f>VLOOKUP($A1443,MIDCAP100!$A:$H,2,FALSE)</f>
        <v>8010.55</v>
      </c>
      <c r="O1443" s="22">
        <f>VLOOKUP($A1443,SMALLCAP100!$A:$H,2,FALSE)</f>
        <v>3387.05</v>
      </c>
    </row>
    <row r="1444" spans="1:15">
      <c r="A1444" s="21">
        <v>41639</v>
      </c>
      <c r="B1444">
        <v>6304</v>
      </c>
      <c r="C1444" s="22">
        <f>VLOOKUP(A1444,NIFTY!$A:$E,3,FALSE)</f>
        <v>6307.35</v>
      </c>
      <c r="D1444" s="22">
        <f>VLOOKUP($A1444,NIFTY!$A:$E,4,FALSE)</f>
        <v>6317.3</v>
      </c>
      <c r="E1444" s="22">
        <f>VLOOKUP($A1444,NIFTY!$A:$E,5,FALSE)</f>
        <v>6287.3</v>
      </c>
      <c r="F1444">
        <v>15.12</v>
      </c>
      <c r="G1444">
        <v>16576.66</v>
      </c>
      <c r="H1444">
        <v>6354.7</v>
      </c>
      <c r="I1444">
        <v>61.81</v>
      </c>
      <c r="J1444" s="22">
        <f>VLOOKUP(A1444,FII!$A$1:$D$3730,3,FALSE)</f>
        <v>13.62</v>
      </c>
      <c r="K1444" s="22">
        <f>VLOOKUP(A1444,FII!$A$1:$D$3730,4,FALSE)</f>
        <v>-217.65</v>
      </c>
      <c r="L1444" s="22">
        <f>VLOOKUP(A1444,CRUDE!$A:$B,2,FALSE)</f>
        <v>110.8</v>
      </c>
      <c r="M1444" s="22">
        <f>VLOOKUP(A1444,NIFTY!$A:$H,8,FALSE)</f>
        <v>103.44</v>
      </c>
      <c r="N1444" s="22">
        <f>VLOOKUP($A1444,MIDCAP100!$A:$H,2,FALSE)</f>
        <v>8071.3</v>
      </c>
      <c r="O1444" s="22">
        <f>VLOOKUP($A1444,SMALLCAP100!$A:$H,2,FALSE)</f>
        <v>3402.9</v>
      </c>
    </row>
    <row r="1445" spans="1:15">
      <c r="A1445" s="21">
        <v>41640</v>
      </c>
      <c r="B1445">
        <v>6301.65</v>
      </c>
      <c r="C1445" s="22">
        <f>VLOOKUP(A1445,NIFTY!$A:$E,3,FALSE)</f>
        <v>6323.8</v>
      </c>
      <c r="D1445" s="22">
        <f>VLOOKUP($A1445,NIFTY!$A:$E,4,FALSE)</f>
        <v>6327.2</v>
      </c>
      <c r="E1445" s="22">
        <f>VLOOKUP($A1445,NIFTY!$A:$E,5,FALSE)</f>
        <v>6298.25</v>
      </c>
      <c r="F1445">
        <v>15.58</v>
      </c>
      <c r="G1445" t="e">
        <v>#N/A</v>
      </c>
      <c r="H1445">
        <v>6358.15</v>
      </c>
      <c r="I1445">
        <v>61.91</v>
      </c>
      <c r="J1445" s="22">
        <f>VLOOKUP(A1445,FII!$A$1:$D$3730,3,FALSE)</f>
        <v>-15.37</v>
      </c>
      <c r="K1445" s="22">
        <f>VLOOKUP(A1445,FII!$A$1:$D$3730,4,FALSE)</f>
        <v>23.96</v>
      </c>
      <c r="L1445" s="22">
        <f>VLOOKUP(A1445,CRUDE!$A:$B,2,FALSE)</f>
        <v>110.92</v>
      </c>
      <c r="M1445" s="22">
        <f>VLOOKUP(A1445,NIFTY!$A:$H,8,FALSE)</f>
        <v>69.569999999999993</v>
      </c>
      <c r="N1445" s="22">
        <f>VLOOKUP($A1445,MIDCAP100!$A:$H,2,FALSE)</f>
        <v>8114</v>
      </c>
      <c r="O1445" s="22">
        <f>VLOOKUP($A1445,SMALLCAP100!$A:$H,2,FALSE)</f>
        <v>3461.6</v>
      </c>
    </row>
    <row r="1446" spans="1:15">
      <c r="A1446" s="21">
        <v>41641</v>
      </c>
      <c r="B1446">
        <v>6221.15</v>
      </c>
      <c r="C1446" s="22">
        <f>VLOOKUP(A1446,NIFTY!$A:$E,3,FALSE)</f>
        <v>6301.25</v>
      </c>
      <c r="D1446" s="22">
        <f>VLOOKUP($A1446,NIFTY!$A:$E,4,FALSE)</f>
        <v>6358.3</v>
      </c>
      <c r="E1446" s="22">
        <f>VLOOKUP($A1446,NIFTY!$A:$E,5,FALSE)</f>
        <v>6211.3</v>
      </c>
      <c r="F1446">
        <v>16.55</v>
      </c>
      <c r="G1446">
        <v>16441.349999999999</v>
      </c>
      <c r="H1446">
        <v>6257.75</v>
      </c>
      <c r="I1446">
        <v>62.27</v>
      </c>
      <c r="J1446" s="22">
        <f>VLOOKUP(A1446,FII!$A$1:$D$3730,3,FALSE)</f>
        <v>-26.23</v>
      </c>
      <c r="K1446" s="22">
        <f>VLOOKUP(A1446,FII!$A$1:$D$3730,4,FALSE)</f>
        <v>-89.01</v>
      </c>
      <c r="L1446" s="22">
        <f>VLOOKUP(A1446,CRUDE!$A:$B,2,FALSE)</f>
        <v>107.78</v>
      </c>
      <c r="M1446" s="22">
        <f>VLOOKUP(A1446,NIFTY!$A:$H,8,FALSE)</f>
        <v>158.13</v>
      </c>
      <c r="N1446" s="22">
        <f>VLOOKUP($A1446,MIDCAP100!$A:$H,2,FALSE)</f>
        <v>7941.4</v>
      </c>
      <c r="O1446" s="22">
        <f>VLOOKUP($A1446,SMALLCAP100!$A:$H,2,FALSE)</f>
        <v>3375.3</v>
      </c>
    </row>
    <row r="1447" spans="1:15">
      <c r="A1447" s="21">
        <v>41642</v>
      </c>
      <c r="B1447">
        <v>6211.15</v>
      </c>
      <c r="C1447" s="22">
        <f>VLOOKUP(A1447,NIFTY!$A:$E,3,FALSE)</f>
        <v>6194.55</v>
      </c>
      <c r="D1447" s="22">
        <f>VLOOKUP($A1447,NIFTY!$A:$E,4,FALSE)</f>
        <v>6221.7</v>
      </c>
      <c r="E1447" s="22">
        <f>VLOOKUP($A1447,NIFTY!$A:$E,5,FALSE)</f>
        <v>6171.25</v>
      </c>
      <c r="F1447">
        <v>15.87</v>
      </c>
      <c r="G1447">
        <v>16469.990000000002</v>
      </c>
      <c r="H1447">
        <v>6251.75</v>
      </c>
      <c r="I1447">
        <v>62.19</v>
      </c>
      <c r="J1447" s="22">
        <f>VLOOKUP(A1447,FII!$A$1:$D$3730,3,FALSE)</f>
        <v>-608.74</v>
      </c>
      <c r="K1447" s="22">
        <f>VLOOKUP(A1447,FII!$A$1:$D$3730,4,FALSE)</f>
        <v>-305.14999999999998</v>
      </c>
      <c r="L1447" s="22">
        <f>VLOOKUP(A1447,CRUDE!$A:$B,2,FALSE)</f>
        <v>106.89</v>
      </c>
      <c r="M1447" s="22">
        <f>VLOOKUP(A1447,NIFTY!$A:$H,8,FALSE)</f>
        <v>139.04</v>
      </c>
      <c r="N1447" s="22">
        <f>VLOOKUP($A1447,MIDCAP100!$A:$H,2,FALSE)</f>
        <v>7964.65</v>
      </c>
      <c r="O1447" s="22">
        <f>VLOOKUP($A1447,SMALLCAP100!$A:$H,2,FALSE)</f>
        <v>3409.05</v>
      </c>
    </row>
    <row r="1448" spans="1:15">
      <c r="A1448" s="21">
        <v>41645</v>
      </c>
      <c r="B1448">
        <v>6191.45</v>
      </c>
      <c r="C1448" s="22">
        <f>VLOOKUP(A1448,NIFTY!$A:$E,3,FALSE)</f>
        <v>6220.85</v>
      </c>
      <c r="D1448" s="22">
        <f>VLOOKUP($A1448,NIFTY!$A:$E,4,FALSE)</f>
        <v>6224.7</v>
      </c>
      <c r="E1448" s="22">
        <f>VLOOKUP($A1448,NIFTY!$A:$E,5,FALSE)</f>
        <v>6170.25</v>
      </c>
      <c r="F1448">
        <v>16.5</v>
      </c>
      <c r="G1448">
        <v>16425.099999999999</v>
      </c>
      <c r="H1448">
        <v>6229.2</v>
      </c>
      <c r="I1448">
        <v>62.314999999999998</v>
      </c>
      <c r="J1448" s="22">
        <f>VLOOKUP(A1448,FII!$A$1:$D$3730,3,FALSE)</f>
        <v>-396.21</v>
      </c>
      <c r="K1448" s="22">
        <f>VLOOKUP(A1448,FII!$A$1:$D$3730,4,FALSE)</f>
        <v>56.38</v>
      </c>
      <c r="L1448" s="22">
        <f>VLOOKUP(A1448,CRUDE!$A:$B,2,FALSE)</f>
        <v>106.73</v>
      </c>
      <c r="M1448" s="22">
        <f>VLOOKUP(A1448,NIFTY!$A:$H,8,FALSE)</f>
        <v>118.35</v>
      </c>
      <c r="N1448" s="22">
        <f>VLOOKUP($A1448,MIDCAP100!$A:$H,2,FALSE)</f>
        <v>7984.65</v>
      </c>
      <c r="O1448" s="22">
        <f>VLOOKUP($A1448,SMALLCAP100!$A:$H,2,FALSE)</f>
        <v>3435.2</v>
      </c>
    </row>
    <row r="1449" spans="1:15">
      <c r="A1449" s="21">
        <v>41646</v>
      </c>
      <c r="B1449">
        <v>6162.25</v>
      </c>
      <c r="C1449" s="22">
        <f>VLOOKUP(A1449,NIFTY!$A:$E,3,FALSE)</f>
        <v>6203.9</v>
      </c>
      <c r="D1449" s="22">
        <f>VLOOKUP($A1449,NIFTY!$A:$E,4,FALSE)</f>
        <v>6221.5</v>
      </c>
      <c r="E1449" s="22">
        <f>VLOOKUP($A1449,NIFTY!$A:$E,5,FALSE)</f>
        <v>6144.75</v>
      </c>
      <c r="F1449">
        <v>16.32</v>
      </c>
      <c r="G1449">
        <v>16530.939999999999</v>
      </c>
      <c r="H1449">
        <v>6195.85</v>
      </c>
      <c r="I1449">
        <v>62.305</v>
      </c>
      <c r="J1449" s="22">
        <f>VLOOKUP(A1449,FII!$A$1:$D$3730,3,FALSE)</f>
        <v>-1329.45</v>
      </c>
      <c r="K1449" s="22">
        <f>VLOOKUP(A1449,FII!$A$1:$D$3730,4,FALSE)</f>
        <v>134.41</v>
      </c>
      <c r="L1449" s="22">
        <f>VLOOKUP(A1449,CRUDE!$A:$B,2,FALSE)</f>
        <v>107.35</v>
      </c>
      <c r="M1449" s="22">
        <f>VLOOKUP(A1449,NIFTY!$A:$H,8,FALSE)</f>
        <v>138.56</v>
      </c>
      <c r="N1449" s="22">
        <f>VLOOKUP($A1449,MIDCAP100!$A:$H,2,FALSE)</f>
        <v>7910.35</v>
      </c>
      <c r="O1449" s="22">
        <f>VLOOKUP($A1449,SMALLCAP100!$A:$H,2,FALSE)</f>
        <v>3419.15</v>
      </c>
    </row>
    <row r="1450" spans="1:15">
      <c r="A1450" s="21">
        <v>41647</v>
      </c>
      <c r="B1450">
        <v>6174.6</v>
      </c>
      <c r="C1450" s="22">
        <f>VLOOKUP(A1450,NIFTY!$A:$E,3,FALSE)</f>
        <v>6178.05</v>
      </c>
      <c r="D1450" s="22">
        <f>VLOOKUP($A1450,NIFTY!$A:$E,4,FALSE)</f>
        <v>6192.1</v>
      </c>
      <c r="E1450" s="22">
        <f>VLOOKUP($A1450,NIFTY!$A:$E,5,FALSE)</f>
        <v>6160.35</v>
      </c>
      <c r="F1450">
        <v>16.32</v>
      </c>
      <c r="G1450">
        <v>16462.740000000002</v>
      </c>
      <c r="H1450">
        <v>6197.5</v>
      </c>
      <c r="I1450">
        <v>62.164999999999999</v>
      </c>
      <c r="J1450" s="22">
        <f>VLOOKUP(A1450,FII!$A$1:$D$3730,3,FALSE)</f>
        <v>-452.16</v>
      </c>
      <c r="K1450" s="22">
        <f>VLOOKUP(A1450,FII!$A$1:$D$3730,4,FALSE)</f>
        <v>-40.42</v>
      </c>
      <c r="L1450" s="22">
        <f>VLOOKUP(A1450,CRUDE!$A:$B,2,FALSE)</f>
        <v>107.15</v>
      </c>
      <c r="M1450" s="22">
        <f>VLOOKUP(A1450,NIFTY!$A:$H,8,FALSE)</f>
        <v>146.91</v>
      </c>
      <c r="N1450" s="22">
        <f>VLOOKUP($A1450,MIDCAP100!$A:$H,2,FALSE)</f>
        <v>7952</v>
      </c>
      <c r="O1450" s="22">
        <f>VLOOKUP($A1450,SMALLCAP100!$A:$H,2,FALSE)</f>
        <v>3430.75</v>
      </c>
    </row>
    <row r="1451" spans="1:15">
      <c r="A1451" s="21">
        <v>41648</v>
      </c>
      <c r="B1451">
        <v>6168.35</v>
      </c>
      <c r="C1451" s="22">
        <f>VLOOKUP(A1451,NIFTY!$A:$E,3,FALSE)</f>
        <v>6181.7</v>
      </c>
      <c r="D1451" s="22">
        <f>VLOOKUP($A1451,NIFTY!$A:$E,4,FALSE)</f>
        <v>6188.05</v>
      </c>
      <c r="E1451" s="22">
        <f>VLOOKUP($A1451,NIFTY!$A:$E,5,FALSE)</f>
        <v>6148.25</v>
      </c>
      <c r="F1451">
        <v>16.18</v>
      </c>
      <c r="G1451">
        <v>16444.759999999998</v>
      </c>
      <c r="H1451">
        <v>6184.45</v>
      </c>
      <c r="I1451">
        <v>62.094999999999999</v>
      </c>
      <c r="J1451" s="22" t="e">
        <f>VLOOKUP(A1451,FII!$A$1:$D$3730,3,FALSE)</f>
        <v>#N/A</v>
      </c>
      <c r="K1451" s="22" t="e">
        <f>VLOOKUP(A1451,FII!$A$1:$D$3730,4,FALSE)</f>
        <v>#N/A</v>
      </c>
      <c r="L1451" s="22">
        <f>VLOOKUP(A1451,CRUDE!$A:$B,2,FALSE)</f>
        <v>106.39</v>
      </c>
      <c r="M1451" s="22">
        <f>VLOOKUP(A1451,NIFTY!$A:$H,8,FALSE)</f>
        <v>150.06</v>
      </c>
      <c r="N1451" s="22">
        <f>VLOOKUP($A1451,MIDCAP100!$A:$H,2,FALSE)</f>
        <v>7891.15</v>
      </c>
      <c r="O1451" s="22">
        <f>VLOOKUP($A1451,SMALLCAP100!$A:$H,2,FALSE)</f>
        <v>3394.45</v>
      </c>
    </row>
    <row r="1452" spans="1:15">
      <c r="A1452" s="21">
        <v>41649</v>
      </c>
      <c r="B1452">
        <v>6171.45</v>
      </c>
      <c r="C1452" s="22">
        <f>VLOOKUP(A1452,NIFTY!$A:$E,3,FALSE)</f>
        <v>6178.85</v>
      </c>
      <c r="D1452" s="22">
        <f>VLOOKUP($A1452,NIFTY!$A:$E,4,FALSE)</f>
        <v>6239.1</v>
      </c>
      <c r="E1452" s="22">
        <f>VLOOKUP($A1452,NIFTY!$A:$E,5,FALSE)</f>
        <v>6139.6</v>
      </c>
      <c r="F1452">
        <v>15.58</v>
      </c>
      <c r="G1452">
        <v>16437.05</v>
      </c>
      <c r="H1452">
        <v>6178.25</v>
      </c>
      <c r="I1452">
        <v>61.906999999999996</v>
      </c>
      <c r="J1452" s="22">
        <f>VLOOKUP(A1452,FII!$A$1:$D$3730,3,FALSE)</f>
        <v>145.19</v>
      </c>
      <c r="K1452" s="22">
        <f>VLOOKUP(A1452,FII!$A$1:$D$3730,4,FALSE)</f>
        <v>-28.39</v>
      </c>
      <c r="L1452" s="22">
        <f>VLOOKUP(A1452,CRUDE!$A:$B,2,FALSE)</f>
        <v>107.25</v>
      </c>
      <c r="M1452" s="22">
        <f>VLOOKUP(A1452,NIFTY!$A:$H,8,FALSE)</f>
        <v>159.91999999999999</v>
      </c>
      <c r="N1452" s="22">
        <f>VLOOKUP($A1452,MIDCAP100!$A:$H,2,FALSE)</f>
        <v>7814</v>
      </c>
      <c r="O1452" s="22">
        <f>VLOOKUP($A1452,SMALLCAP100!$A:$H,2,FALSE)</f>
        <v>3373.55</v>
      </c>
    </row>
    <row r="1453" spans="1:15">
      <c r="A1453" s="21">
        <v>41652</v>
      </c>
      <c r="B1453">
        <v>6272.75</v>
      </c>
      <c r="C1453" s="22">
        <f>VLOOKUP(A1453,NIFTY!$A:$E,3,FALSE)</f>
        <v>6189.55</v>
      </c>
      <c r="D1453" s="22">
        <f>VLOOKUP($A1453,NIFTY!$A:$E,4,FALSE)</f>
        <v>6288.2</v>
      </c>
      <c r="E1453" s="22">
        <f>VLOOKUP($A1453,NIFTY!$A:$E,5,FALSE)</f>
        <v>6189.55</v>
      </c>
      <c r="F1453">
        <v>15.95</v>
      </c>
      <c r="G1453">
        <v>16257.94</v>
      </c>
      <c r="H1453">
        <v>6285.3</v>
      </c>
      <c r="I1453">
        <v>61.524999999999999</v>
      </c>
      <c r="J1453" s="22">
        <f>VLOOKUP(A1453,FII!$A$1:$D$3730,3,FALSE)</f>
        <v>-413.42</v>
      </c>
      <c r="K1453" s="22">
        <f>VLOOKUP(A1453,FII!$A$1:$D$3730,4,FALSE)</f>
        <v>-3.23</v>
      </c>
      <c r="L1453" s="22">
        <f>VLOOKUP(A1453,CRUDE!$A:$B,2,FALSE)</f>
        <v>106.75</v>
      </c>
      <c r="M1453" s="22">
        <f>VLOOKUP(A1453,NIFTY!$A:$H,8,FALSE)</f>
        <v>135.01</v>
      </c>
      <c r="N1453" s="22">
        <f>VLOOKUP($A1453,MIDCAP100!$A:$H,2,FALSE)</f>
        <v>7800.25</v>
      </c>
      <c r="O1453" s="22">
        <f>VLOOKUP($A1453,SMALLCAP100!$A:$H,2,FALSE)</f>
        <v>3384.2</v>
      </c>
    </row>
    <row r="1454" spans="1:15">
      <c r="A1454" s="21">
        <v>41653</v>
      </c>
      <c r="B1454">
        <v>6241.85</v>
      </c>
      <c r="C1454" s="22">
        <f>VLOOKUP(A1454,NIFTY!$A:$E,3,FALSE)</f>
        <v>6260.25</v>
      </c>
      <c r="D1454" s="22">
        <f>VLOOKUP($A1454,NIFTY!$A:$E,4,FALSE)</f>
        <v>6280.35</v>
      </c>
      <c r="E1454" s="22">
        <f>VLOOKUP($A1454,NIFTY!$A:$E,5,FALSE)</f>
        <v>6234.15</v>
      </c>
      <c r="F1454">
        <v>15.74</v>
      </c>
      <c r="G1454">
        <v>16373.86</v>
      </c>
      <c r="H1454">
        <v>6256.5</v>
      </c>
      <c r="I1454">
        <v>61.49</v>
      </c>
      <c r="J1454" s="22" t="e">
        <f>VLOOKUP(A1454,FII!$A$1:$D$3730,3,FALSE)</f>
        <v>#N/A</v>
      </c>
      <c r="K1454" s="22" t="e">
        <f>VLOOKUP(A1454,FII!$A$1:$D$3730,4,FALSE)</f>
        <v>#N/A</v>
      </c>
      <c r="L1454" s="22">
        <f>VLOOKUP(A1454,CRUDE!$A:$B,2,FALSE)</f>
        <v>106.39</v>
      </c>
      <c r="M1454" s="22">
        <f>VLOOKUP(A1454,NIFTY!$A:$H,8,FALSE)</f>
        <v>110.23</v>
      </c>
      <c r="N1454" s="22">
        <f>VLOOKUP($A1454,MIDCAP100!$A:$H,2,FALSE)</f>
        <v>7803.65</v>
      </c>
      <c r="O1454" s="22">
        <f>VLOOKUP($A1454,SMALLCAP100!$A:$H,2,FALSE)</f>
        <v>3382.15</v>
      </c>
    </row>
    <row r="1455" spans="1:15">
      <c r="A1455" s="21">
        <v>41654</v>
      </c>
      <c r="B1455">
        <v>6320.9</v>
      </c>
      <c r="C1455" s="22">
        <f>VLOOKUP(A1455,NIFTY!$A:$E,3,FALSE)</f>
        <v>6265.95</v>
      </c>
      <c r="D1455" s="22">
        <f>VLOOKUP($A1455,NIFTY!$A:$E,4,FALSE)</f>
        <v>6325.2</v>
      </c>
      <c r="E1455" s="22">
        <f>VLOOKUP($A1455,NIFTY!$A:$E,5,FALSE)</f>
        <v>6265.3</v>
      </c>
      <c r="F1455">
        <v>15.42</v>
      </c>
      <c r="G1455">
        <v>16481.939999999999</v>
      </c>
      <c r="H1455">
        <v>6331.1</v>
      </c>
      <c r="I1455">
        <v>61.58</v>
      </c>
      <c r="J1455" s="22">
        <f>VLOOKUP(A1455,FII!$A$1:$D$3730,3,FALSE)</f>
        <v>486.65</v>
      </c>
      <c r="K1455" s="22">
        <f>VLOOKUP(A1455,FII!$A$1:$D$3730,4,FALSE)</f>
        <v>38.08</v>
      </c>
      <c r="L1455" s="22">
        <f>VLOOKUP(A1455,CRUDE!$A:$B,2,FALSE)</f>
        <v>107.13</v>
      </c>
      <c r="M1455" s="22">
        <f>VLOOKUP(A1455,NIFTY!$A:$H,8,FALSE)</f>
        <v>145.91999999999999</v>
      </c>
      <c r="N1455" s="22">
        <f>VLOOKUP($A1455,MIDCAP100!$A:$H,2,FALSE)</f>
        <v>7849.35</v>
      </c>
      <c r="O1455" s="22">
        <f>VLOOKUP($A1455,SMALLCAP100!$A:$H,2,FALSE)</f>
        <v>3389.7</v>
      </c>
    </row>
    <row r="1456" spans="1:15">
      <c r="A1456" s="21">
        <v>41655</v>
      </c>
      <c r="B1456">
        <v>6318.9</v>
      </c>
      <c r="C1456" s="22">
        <f>VLOOKUP(A1456,NIFTY!$A:$E,3,FALSE)</f>
        <v>6341.35</v>
      </c>
      <c r="D1456" s="22">
        <f>VLOOKUP($A1456,NIFTY!$A:$E,4,FALSE)</f>
        <v>6346.5</v>
      </c>
      <c r="E1456" s="22">
        <f>VLOOKUP($A1456,NIFTY!$A:$E,5,FALSE)</f>
        <v>6299.85</v>
      </c>
      <c r="F1456">
        <v>15.54</v>
      </c>
      <c r="G1456">
        <v>16417.009999999998</v>
      </c>
      <c r="H1456">
        <v>6329.85</v>
      </c>
      <c r="I1456">
        <v>61.54</v>
      </c>
      <c r="J1456" s="22">
        <f>VLOOKUP(A1456,FII!$A$1:$D$3730,3,FALSE)</f>
        <v>367.44</v>
      </c>
      <c r="K1456" s="22">
        <f>VLOOKUP(A1456,FII!$A$1:$D$3730,4,FALSE)</f>
        <v>-21.26</v>
      </c>
      <c r="L1456" s="22">
        <f>VLOOKUP(A1456,CRUDE!$A:$B,2,FALSE)</f>
        <v>107.09</v>
      </c>
      <c r="M1456" s="22">
        <f>VLOOKUP(A1456,NIFTY!$A:$H,8,FALSE)</f>
        <v>153.41999999999999</v>
      </c>
      <c r="N1456" s="22">
        <f>VLOOKUP($A1456,MIDCAP100!$A:$H,2,FALSE)</f>
        <v>7816.1</v>
      </c>
      <c r="O1456" s="22">
        <f>VLOOKUP($A1456,SMALLCAP100!$A:$H,2,FALSE)</f>
        <v>3371.5</v>
      </c>
    </row>
    <row r="1457" spans="1:15">
      <c r="A1457" s="21">
        <v>41656</v>
      </c>
      <c r="B1457">
        <v>6261.65</v>
      </c>
      <c r="C1457" s="22">
        <f>VLOOKUP(A1457,NIFTY!$A:$E,3,FALSE)</f>
        <v>6306.25</v>
      </c>
      <c r="D1457" s="22">
        <f>VLOOKUP($A1457,NIFTY!$A:$E,4,FALSE)</f>
        <v>6327.1</v>
      </c>
      <c r="E1457" s="22">
        <f>VLOOKUP($A1457,NIFTY!$A:$E,5,FALSE)</f>
        <v>6246.35</v>
      </c>
      <c r="F1457">
        <v>15.41</v>
      </c>
      <c r="G1457">
        <v>16458.560000000001</v>
      </c>
      <c r="H1457">
        <v>6261.65</v>
      </c>
      <c r="I1457">
        <v>61.545000000000002</v>
      </c>
      <c r="J1457" s="22">
        <f>VLOOKUP(A1457,FII!$A$1:$D$3730,3,FALSE)</f>
        <v>-245.19</v>
      </c>
      <c r="K1457" s="22">
        <f>VLOOKUP(A1457,FII!$A$1:$D$3730,4,FALSE)</f>
        <v>19.36</v>
      </c>
      <c r="L1457" s="22">
        <f>VLOOKUP(A1457,CRUDE!$A:$B,2,FALSE)</f>
        <v>106.48</v>
      </c>
      <c r="M1457" s="22">
        <f>VLOOKUP(A1457,NIFTY!$A:$H,8,FALSE)</f>
        <v>167.72</v>
      </c>
      <c r="N1457" s="22">
        <f>VLOOKUP($A1457,MIDCAP100!$A:$H,2,FALSE)</f>
        <v>7727.5</v>
      </c>
      <c r="O1457" s="22">
        <f>VLOOKUP($A1457,SMALLCAP100!$A:$H,2,FALSE)</f>
        <v>3298.7</v>
      </c>
    </row>
    <row r="1458" spans="1:15">
      <c r="A1458" s="21">
        <v>41659</v>
      </c>
      <c r="B1458">
        <v>6303.95</v>
      </c>
      <c r="C1458" s="22">
        <f>VLOOKUP(A1458,NIFTY!$A:$E,3,FALSE)</f>
        <v>6261.75</v>
      </c>
      <c r="D1458" s="22">
        <f>VLOOKUP($A1458,NIFTY!$A:$E,4,FALSE)</f>
        <v>6307.45</v>
      </c>
      <c r="E1458" s="22">
        <f>VLOOKUP($A1458,NIFTY!$A:$E,5,FALSE)</f>
        <v>6243.35</v>
      </c>
      <c r="F1458">
        <v>15.35</v>
      </c>
      <c r="G1458" t="e">
        <v>#N/A</v>
      </c>
      <c r="H1458">
        <v>6320.15</v>
      </c>
      <c r="I1458">
        <v>61.625</v>
      </c>
      <c r="J1458" s="22">
        <f>VLOOKUP(A1458,FII!$A$1:$D$3730,3,FALSE)</f>
        <v>-101.15</v>
      </c>
      <c r="K1458" s="22">
        <f>VLOOKUP(A1458,FII!$A$1:$D$3730,4,FALSE)</f>
        <v>230.5</v>
      </c>
      <c r="L1458" s="22">
        <f>VLOOKUP(A1458,CRUDE!$A:$B,2,FALSE)</f>
        <v>106.35</v>
      </c>
      <c r="M1458" s="22">
        <f>VLOOKUP(A1458,NIFTY!$A:$H,8,FALSE)</f>
        <v>122.14</v>
      </c>
      <c r="N1458" s="22">
        <f>VLOOKUP($A1458,MIDCAP100!$A:$H,2,FALSE)</f>
        <v>7804.65</v>
      </c>
      <c r="O1458" s="22">
        <f>VLOOKUP($A1458,SMALLCAP100!$A:$H,2,FALSE)</f>
        <v>3343.65</v>
      </c>
    </row>
    <row r="1459" spans="1:15">
      <c r="A1459" s="21">
        <v>41660</v>
      </c>
      <c r="B1459">
        <v>6313.8</v>
      </c>
      <c r="C1459" s="22">
        <f>VLOOKUP(A1459,NIFTY!$A:$E,3,FALSE)</f>
        <v>6320.15</v>
      </c>
      <c r="D1459" s="22">
        <f>VLOOKUP($A1459,NIFTY!$A:$E,4,FALSE)</f>
        <v>6330.3</v>
      </c>
      <c r="E1459" s="22">
        <f>VLOOKUP($A1459,NIFTY!$A:$E,5,FALSE)</f>
        <v>6297.9</v>
      </c>
      <c r="F1459">
        <v>15.55</v>
      </c>
      <c r="G1459">
        <v>16414.439999999999</v>
      </c>
      <c r="H1459">
        <v>6326.4</v>
      </c>
      <c r="I1459">
        <v>61.884999999999998</v>
      </c>
      <c r="J1459" s="22">
        <f>VLOOKUP(A1459,FII!$A$1:$D$3730,3,FALSE)</f>
        <v>63.79</v>
      </c>
      <c r="K1459" s="22">
        <f>VLOOKUP(A1459,FII!$A$1:$D$3730,4,FALSE)</f>
        <v>-79.44</v>
      </c>
      <c r="L1459" s="22">
        <f>VLOOKUP(A1459,CRUDE!$A:$B,2,FALSE)</f>
        <v>106.73</v>
      </c>
      <c r="M1459" s="22">
        <f>VLOOKUP(A1459,NIFTY!$A:$H,8,FALSE)</f>
        <v>141.72999999999999</v>
      </c>
      <c r="N1459" s="22">
        <f>VLOOKUP($A1459,MIDCAP100!$A:$H,2,FALSE)</f>
        <v>7822.15</v>
      </c>
      <c r="O1459" s="22">
        <f>VLOOKUP($A1459,SMALLCAP100!$A:$H,2,FALSE)</f>
        <v>3362.55</v>
      </c>
    </row>
    <row r="1460" spans="1:15">
      <c r="A1460" s="21">
        <v>41661</v>
      </c>
      <c r="B1460">
        <v>6338.95</v>
      </c>
      <c r="C1460" s="22">
        <f>VLOOKUP(A1460,NIFTY!$A:$E,3,FALSE)</f>
        <v>6309.05</v>
      </c>
      <c r="D1460" s="22">
        <f>VLOOKUP($A1460,NIFTY!$A:$E,4,FALSE)</f>
        <v>6349.95</v>
      </c>
      <c r="E1460" s="22">
        <f>VLOOKUP($A1460,NIFTY!$A:$E,5,FALSE)</f>
        <v>6287.45</v>
      </c>
      <c r="F1460">
        <v>15.85</v>
      </c>
      <c r="G1460">
        <v>16373.34</v>
      </c>
      <c r="H1460">
        <v>6353</v>
      </c>
      <c r="I1460">
        <v>61.82</v>
      </c>
      <c r="J1460" s="22">
        <f>VLOOKUP(A1460,FII!$A$1:$D$3730,3,FALSE)</f>
        <v>92.12</v>
      </c>
      <c r="K1460" s="22">
        <f>VLOOKUP(A1460,FII!$A$1:$D$3730,4,FALSE)</f>
        <v>-71.53</v>
      </c>
      <c r="L1460" s="22">
        <f>VLOOKUP(A1460,CRUDE!$A:$B,2,FALSE)</f>
        <v>108.27</v>
      </c>
      <c r="M1460" s="22">
        <f>VLOOKUP(A1460,NIFTY!$A:$H,8,FALSE)</f>
        <v>137.49</v>
      </c>
      <c r="N1460" s="22">
        <f>VLOOKUP($A1460,MIDCAP100!$A:$H,2,FALSE)</f>
        <v>7830.2</v>
      </c>
      <c r="O1460" s="22">
        <f>VLOOKUP($A1460,SMALLCAP100!$A:$H,2,FALSE)</f>
        <v>3382.7</v>
      </c>
    </row>
    <row r="1461" spans="1:15">
      <c r="A1461" s="21">
        <v>41662</v>
      </c>
      <c r="B1461">
        <v>6345.65</v>
      </c>
      <c r="C1461" s="22">
        <f>VLOOKUP(A1461,NIFTY!$A:$E,3,FALSE)</f>
        <v>6325.95</v>
      </c>
      <c r="D1461" s="22">
        <f>VLOOKUP($A1461,NIFTY!$A:$E,4,FALSE)</f>
        <v>6355.6</v>
      </c>
      <c r="E1461" s="22">
        <f>VLOOKUP($A1461,NIFTY!$A:$E,5,FALSE)</f>
        <v>6316.4</v>
      </c>
      <c r="F1461">
        <v>15.58</v>
      </c>
      <c r="G1461">
        <v>16197.35</v>
      </c>
      <c r="H1461">
        <v>6357.8</v>
      </c>
      <c r="I1461">
        <v>61.933</v>
      </c>
      <c r="J1461" s="22">
        <f>VLOOKUP(A1461,FII!$A$1:$D$3730,3,FALSE)</f>
        <v>123.18</v>
      </c>
      <c r="K1461" s="22">
        <f>VLOOKUP(A1461,FII!$A$1:$D$3730,4,FALSE)</f>
        <v>-96.18</v>
      </c>
      <c r="L1461" s="22">
        <f>VLOOKUP(A1461,CRUDE!$A:$B,2,FALSE)</f>
        <v>107.58</v>
      </c>
      <c r="M1461" s="22">
        <f>VLOOKUP(A1461,NIFTY!$A:$H,8,FALSE)</f>
        <v>120.06</v>
      </c>
      <c r="N1461" s="22">
        <f>VLOOKUP($A1461,MIDCAP100!$A:$H,2,FALSE)</f>
        <v>7800.1</v>
      </c>
      <c r="O1461" s="22">
        <f>VLOOKUP($A1461,SMALLCAP100!$A:$H,2,FALSE)</f>
        <v>3358.05</v>
      </c>
    </row>
    <row r="1462" spans="1:15">
      <c r="A1462" s="21">
        <v>41663</v>
      </c>
      <c r="B1462">
        <v>6266.75</v>
      </c>
      <c r="C1462" s="22">
        <f>VLOOKUP(A1462,NIFTY!$A:$E,3,FALSE)</f>
        <v>6301.65</v>
      </c>
      <c r="D1462" s="22">
        <f>VLOOKUP($A1462,NIFTY!$A:$E,4,FALSE)</f>
        <v>6331.45</v>
      </c>
      <c r="E1462" s="22">
        <f>VLOOKUP($A1462,NIFTY!$A:$E,5,FALSE)</f>
        <v>6263.9</v>
      </c>
      <c r="F1462">
        <v>15.83</v>
      </c>
      <c r="G1462">
        <v>15879.11</v>
      </c>
      <c r="H1462">
        <v>6276.15</v>
      </c>
      <c r="I1462">
        <v>62.695</v>
      </c>
      <c r="J1462" s="22">
        <f>VLOOKUP(A1462,FII!$A$1:$D$3730,3,FALSE)</f>
        <v>-941.66</v>
      </c>
      <c r="K1462" s="22">
        <f>VLOOKUP(A1462,FII!$A$1:$D$3730,4,FALSE)</f>
        <v>-115.81</v>
      </c>
      <c r="L1462" s="22">
        <f>VLOOKUP(A1462,CRUDE!$A:$B,2,FALSE)</f>
        <v>107.88</v>
      </c>
      <c r="M1462" s="22">
        <f>VLOOKUP(A1462,NIFTY!$A:$H,8,FALSE)</f>
        <v>160.27000000000001</v>
      </c>
      <c r="N1462" s="22">
        <f>VLOOKUP($A1462,MIDCAP100!$A:$H,2,FALSE)</f>
        <v>7660.45</v>
      </c>
      <c r="O1462" s="22">
        <f>VLOOKUP($A1462,SMALLCAP100!$A:$H,2,FALSE)</f>
        <v>3287</v>
      </c>
    </row>
    <row r="1463" spans="1:15">
      <c r="A1463" s="21">
        <v>41666</v>
      </c>
      <c r="B1463">
        <v>6135.85</v>
      </c>
      <c r="C1463" s="22">
        <f>VLOOKUP(A1463,NIFTY!$A:$E,3,FALSE)</f>
        <v>6186.3</v>
      </c>
      <c r="D1463" s="22">
        <f>VLOOKUP($A1463,NIFTY!$A:$E,4,FALSE)</f>
        <v>6188.55</v>
      </c>
      <c r="E1463" s="22">
        <f>VLOOKUP($A1463,NIFTY!$A:$E,5,FALSE)</f>
        <v>6130.25</v>
      </c>
      <c r="F1463">
        <v>18.670000000000002</v>
      </c>
      <c r="G1463">
        <v>15837.88</v>
      </c>
      <c r="H1463">
        <v>6148.05</v>
      </c>
      <c r="I1463">
        <v>63.104999999999997</v>
      </c>
      <c r="J1463" s="22">
        <f>VLOOKUP(A1463,FII!$A$1:$D$3730,3,FALSE)</f>
        <v>-567.83000000000004</v>
      </c>
      <c r="K1463" s="22">
        <f>VLOOKUP(A1463,FII!$A$1:$D$3730,4,FALSE)</f>
        <v>-579.17999999999995</v>
      </c>
      <c r="L1463" s="22">
        <f>VLOOKUP(A1463,CRUDE!$A:$B,2,FALSE)</f>
        <v>106.69</v>
      </c>
      <c r="M1463" s="22">
        <f>VLOOKUP(A1463,NIFTY!$A:$H,8,FALSE)</f>
        <v>190.44</v>
      </c>
      <c r="N1463" s="22">
        <f>VLOOKUP($A1463,MIDCAP100!$A:$H,2,FALSE)</f>
        <v>7441.6</v>
      </c>
      <c r="O1463" s="22">
        <f>VLOOKUP($A1463,SMALLCAP100!$A:$H,2,FALSE)</f>
        <v>3171.4</v>
      </c>
    </row>
    <row r="1464" spans="1:15">
      <c r="A1464" s="21">
        <v>41667</v>
      </c>
      <c r="B1464">
        <v>6126.25</v>
      </c>
      <c r="C1464" s="22">
        <f>VLOOKUP(A1464,NIFTY!$A:$E,3,FALSE)</f>
        <v>6131.85</v>
      </c>
      <c r="D1464" s="22">
        <f>VLOOKUP($A1464,NIFTY!$A:$E,4,FALSE)</f>
        <v>6163.6</v>
      </c>
      <c r="E1464" s="22">
        <f>VLOOKUP($A1464,NIFTY!$A:$E,5,FALSE)</f>
        <v>6085.95</v>
      </c>
      <c r="F1464">
        <v>17.72</v>
      </c>
      <c r="G1464">
        <v>15928.56</v>
      </c>
      <c r="H1464">
        <v>6139.4</v>
      </c>
      <c r="I1464">
        <v>62.575000000000003</v>
      </c>
      <c r="J1464" s="22">
        <f>VLOOKUP(A1464,FII!$A$1:$D$3730,3,FALSE)</f>
        <v>15.64</v>
      </c>
      <c r="K1464" s="22">
        <f>VLOOKUP(A1464,FII!$A$1:$D$3730,4,FALSE)</f>
        <v>-262.45</v>
      </c>
      <c r="L1464" s="22">
        <f>VLOOKUP(A1464,CRUDE!$A:$B,2,FALSE)</f>
        <v>107.41</v>
      </c>
      <c r="M1464" s="22">
        <f>VLOOKUP(A1464,NIFTY!$A:$H,8,FALSE)</f>
        <v>184.11</v>
      </c>
      <c r="N1464" s="22">
        <f>VLOOKUP($A1464,MIDCAP100!$A:$H,2,FALSE)</f>
        <v>7435.1</v>
      </c>
      <c r="O1464" s="22">
        <f>VLOOKUP($A1464,SMALLCAP100!$A:$H,2,FALSE)</f>
        <v>3177.6</v>
      </c>
    </row>
    <row r="1465" spans="1:15">
      <c r="A1465" s="21">
        <v>41668</v>
      </c>
      <c r="B1465">
        <v>6120.25</v>
      </c>
      <c r="C1465" s="22">
        <f>VLOOKUP(A1465,NIFTY!$A:$E,3,FALSE)</f>
        <v>6161</v>
      </c>
      <c r="D1465" s="22">
        <f>VLOOKUP($A1465,NIFTY!$A:$E,4,FALSE)</f>
        <v>6170.45</v>
      </c>
      <c r="E1465" s="22">
        <f>VLOOKUP($A1465,NIFTY!$A:$E,5,FALSE)</f>
        <v>6109.8</v>
      </c>
      <c r="F1465">
        <v>18.04</v>
      </c>
      <c r="G1465">
        <v>15738.79</v>
      </c>
      <c r="H1465">
        <v>6120.8</v>
      </c>
      <c r="I1465">
        <v>62.475000000000001</v>
      </c>
      <c r="J1465" s="22">
        <f>VLOOKUP(A1465,FII!$A$1:$D$3730,3,FALSE)</f>
        <v>-262.69</v>
      </c>
      <c r="K1465" s="22">
        <f>VLOOKUP(A1465,FII!$A$1:$D$3730,4,FALSE)</f>
        <v>337.56</v>
      </c>
      <c r="L1465" s="22">
        <f>VLOOKUP(A1465,CRUDE!$A:$B,2,FALSE)</f>
        <v>107.85</v>
      </c>
      <c r="M1465" s="22">
        <f>VLOOKUP(A1465,NIFTY!$A:$H,8,FALSE)</f>
        <v>146.72999999999999</v>
      </c>
      <c r="N1465" s="22">
        <f>VLOOKUP($A1465,MIDCAP100!$A:$H,2,FALSE)</f>
        <v>7474.1</v>
      </c>
      <c r="O1465" s="22">
        <f>VLOOKUP($A1465,SMALLCAP100!$A:$H,2,FALSE)</f>
        <v>3178.1</v>
      </c>
    </row>
    <row r="1466" spans="1:15">
      <c r="A1466" s="21">
        <v>41669</v>
      </c>
      <c r="B1466">
        <v>6073.7</v>
      </c>
      <c r="C1466" s="22">
        <f>VLOOKUP(A1466,NIFTY!$A:$E,3,FALSE)</f>
        <v>6067</v>
      </c>
      <c r="D1466" s="22">
        <f>VLOOKUP($A1466,NIFTY!$A:$E,4,FALSE)</f>
        <v>6082.85</v>
      </c>
      <c r="E1466" s="22">
        <f>VLOOKUP($A1466,NIFTY!$A:$E,5,FALSE)</f>
        <v>6027.25</v>
      </c>
      <c r="F1466">
        <v>17.25</v>
      </c>
      <c r="G1466">
        <v>15848.61</v>
      </c>
      <c r="H1466">
        <v>6073.7</v>
      </c>
      <c r="I1466">
        <v>62.564999999999998</v>
      </c>
      <c r="J1466" s="22">
        <f>VLOOKUP(A1466,FII!$A$1:$D$3730,3,FALSE)</f>
        <v>-888.97</v>
      </c>
      <c r="K1466" s="22">
        <f>VLOOKUP(A1466,FII!$A$1:$D$3730,4,FALSE)</f>
        <v>118.54</v>
      </c>
      <c r="L1466" s="22">
        <f>VLOOKUP(A1466,CRUDE!$A:$B,2,FALSE)</f>
        <v>107.95</v>
      </c>
      <c r="M1466" s="22">
        <f>VLOOKUP(A1466,NIFTY!$A:$H,8,FALSE)</f>
        <v>208.06</v>
      </c>
      <c r="N1466" s="22">
        <f>VLOOKUP($A1466,MIDCAP100!$A:$H,2,FALSE)</f>
        <v>7371.55</v>
      </c>
      <c r="O1466" s="22">
        <f>VLOOKUP($A1466,SMALLCAP100!$A:$H,2,FALSE)</f>
        <v>3127.95</v>
      </c>
    </row>
    <row r="1467" spans="1:15">
      <c r="A1467" s="21">
        <v>41670</v>
      </c>
      <c r="B1467">
        <v>6089.5</v>
      </c>
      <c r="C1467" s="22">
        <f>VLOOKUP(A1467,NIFTY!$A:$E,3,FALSE)</f>
        <v>6082.75</v>
      </c>
      <c r="D1467" s="22">
        <f>VLOOKUP($A1467,NIFTY!$A:$E,4,FALSE)</f>
        <v>6097.85</v>
      </c>
      <c r="E1467" s="22">
        <f>VLOOKUP($A1467,NIFTY!$A:$E,5,FALSE)</f>
        <v>6067.35</v>
      </c>
      <c r="F1467">
        <v>16.82</v>
      </c>
      <c r="G1467">
        <v>15698.85</v>
      </c>
      <c r="H1467">
        <v>6112</v>
      </c>
      <c r="I1467">
        <v>62.685000000000002</v>
      </c>
      <c r="J1467" s="22">
        <f>VLOOKUP(A1467,FII!$A$1:$D$3730,3,FALSE)</f>
        <v>-280.58999999999997</v>
      </c>
      <c r="K1467" s="22">
        <f>VLOOKUP(A1467,FII!$A$1:$D$3730,4,FALSE)</f>
        <v>40.520000000000003</v>
      </c>
      <c r="L1467" s="22">
        <f>VLOOKUP(A1467,CRUDE!$A:$B,2,FALSE)</f>
        <v>106.4</v>
      </c>
      <c r="M1467" s="22">
        <f>VLOOKUP(A1467,NIFTY!$A:$H,8,FALSE)</f>
        <v>146.71</v>
      </c>
      <c r="N1467" s="22">
        <f>VLOOKUP($A1467,MIDCAP100!$A:$H,2,FALSE)</f>
        <v>7540</v>
      </c>
      <c r="O1467" s="22">
        <f>VLOOKUP($A1467,SMALLCAP100!$A:$H,2,FALSE)</f>
        <v>3188.2</v>
      </c>
    </row>
    <row r="1468" spans="1:15">
      <c r="A1468" s="21">
        <v>41673</v>
      </c>
      <c r="B1468">
        <v>6001.8</v>
      </c>
      <c r="C1468" s="22">
        <f>VLOOKUP(A1468,NIFTY!$A:$E,3,FALSE)</f>
        <v>6058.8</v>
      </c>
      <c r="D1468" s="22">
        <f>VLOOKUP($A1468,NIFTY!$A:$E,4,FALSE)</f>
        <v>6074.85</v>
      </c>
      <c r="E1468" s="22">
        <f>VLOOKUP($A1468,NIFTY!$A:$E,5,FALSE)</f>
        <v>5994.45</v>
      </c>
      <c r="F1468">
        <v>18.27</v>
      </c>
      <c r="G1468">
        <v>15372.8</v>
      </c>
      <c r="H1468">
        <v>6039.7</v>
      </c>
      <c r="I1468">
        <v>62.564999999999998</v>
      </c>
      <c r="J1468" s="22">
        <f>VLOOKUP(A1468,FII!$A$1:$D$3730,3,FALSE)</f>
        <v>-592.61</v>
      </c>
      <c r="K1468" s="22">
        <f>VLOOKUP(A1468,FII!$A$1:$D$3730,4,FALSE)</f>
        <v>-20.49</v>
      </c>
      <c r="L1468" s="22">
        <f>VLOOKUP(A1468,CRUDE!$A:$B,2,FALSE)</f>
        <v>106.04</v>
      </c>
      <c r="M1468" s="22">
        <f>VLOOKUP(A1468,NIFTY!$A:$H,8,FALSE)</f>
        <v>134.88999999999999</v>
      </c>
      <c r="N1468" s="22">
        <f>VLOOKUP($A1468,MIDCAP100!$A:$H,2,FALSE)</f>
        <v>7454.5</v>
      </c>
      <c r="O1468" s="22">
        <f>VLOOKUP($A1468,SMALLCAP100!$A:$H,2,FALSE)</f>
        <v>3152.1</v>
      </c>
    </row>
    <row r="1469" spans="1:15">
      <c r="A1469" s="21">
        <v>41674</v>
      </c>
      <c r="B1469">
        <v>6000.9</v>
      </c>
      <c r="C1469" s="22">
        <f>VLOOKUP(A1469,NIFTY!$A:$E,3,FALSE)</f>
        <v>5947.6</v>
      </c>
      <c r="D1469" s="22">
        <f>VLOOKUP($A1469,NIFTY!$A:$E,4,FALSE)</f>
        <v>6017.8</v>
      </c>
      <c r="E1469" s="22">
        <f>VLOOKUP($A1469,NIFTY!$A:$E,5,FALSE)</f>
        <v>5933.3</v>
      </c>
      <c r="F1469">
        <v>18.690000000000001</v>
      </c>
      <c r="G1469">
        <v>15445.24</v>
      </c>
      <c r="H1469">
        <v>6037.85</v>
      </c>
      <c r="I1469">
        <v>62.53</v>
      </c>
      <c r="J1469" s="22">
        <f>VLOOKUP(A1469,FII!$A$1:$D$3730,3,FALSE)</f>
        <v>-267.25</v>
      </c>
      <c r="K1469" s="22">
        <f>VLOOKUP(A1469,FII!$A$1:$D$3730,4,FALSE)</f>
        <v>-5.28</v>
      </c>
      <c r="L1469" s="22">
        <f>VLOOKUP(A1469,CRUDE!$A:$B,2,FALSE)</f>
        <v>105.78</v>
      </c>
      <c r="M1469" s="22">
        <f>VLOOKUP(A1469,NIFTY!$A:$H,8,FALSE)</f>
        <v>183.25</v>
      </c>
      <c r="N1469" s="22">
        <f>VLOOKUP($A1469,MIDCAP100!$A:$H,2,FALSE)</f>
        <v>7483.95</v>
      </c>
      <c r="O1469" s="22">
        <f>VLOOKUP($A1469,SMALLCAP100!$A:$H,2,FALSE)</f>
        <v>3168.4</v>
      </c>
    </row>
    <row r="1470" spans="1:15">
      <c r="A1470" s="21">
        <v>41675</v>
      </c>
      <c r="B1470">
        <v>6022.4</v>
      </c>
      <c r="C1470" s="22">
        <f>VLOOKUP(A1470,NIFTY!$A:$E,3,FALSE)</f>
        <v>6004.25</v>
      </c>
      <c r="D1470" s="22">
        <f>VLOOKUP($A1470,NIFTY!$A:$E,4,FALSE)</f>
        <v>6028.05</v>
      </c>
      <c r="E1470" s="22">
        <f>VLOOKUP($A1470,NIFTY!$A:$E,5,FALSE)</f>
        <v>5962.05</v>
      </c>
      <c r="F1470">
        <v>18.93</v>
      </c>
      <c r="G1470">
        <v>15440.23</v>
      </c>
      <c r="H1470">
        <v>6048.95</v>
      </c>
      <c r="I1470">
        <v>62.6</v>
      </c>
      <c r="J1470" s="22">
        <f>VLOOKUP(A1470,FII!$A$1:$D$3730,3,FALSE)</f>
        <v>-446.37</v>
      </c>
      <c r="K1470" s="22">
        <f>VLOOKUP(A1470,FII!$A$1:$D$3730,4,FALSE)</f>
        <v>-13.56</v>
      </c>
      <c r="L1470" s="22">
        <f>VLOOKUP(A1470,CRUDE!$A:$B,2,FALSE)</f>
        <v>106.25</v>
      </c>
      <c r="M1470" s="22">
        <f>VLOOKUP(A1470,NIFTY!$A:$H,8,FALSE)</f>
        <v>166.63</v>
      </c>
      <c r="N1470" s="22">
        <f>VLOOKUP($A1470,MIDCAP100!$A:$H,2,FALSE)</f>
        <v>7526.65</v>
      </c>
      <c r="O1470" s="22">
        <f>VLOOKUP($A1470,SMALLCAP100!$A:$H,2,FALSE)</f>
        <v>3187.35</v>
      </c>
    </row>
    <row r="1471" spans="1:15">
      <c r="A1471" s="21">
        <v>41676</v>
      </c>
      <c r="B1471">
        <v>6036.3</v>
      </c>
      <c r="C1471" s="22">
        <f>VLOOKUP(A1471,NIFTY!$A:$E,3,FALSE)</f>
        <v>6028.35</v>
      </c>
      <c r="D1471" s="22">
        <f>VLOOKUP($A1471,NIFTY!$A:$E,4,FALSE)</f>
        <v>6048.35</v>
      </c>
      <c r="E1471" s="22">
        <f>VLOOKUP($A1471,NIFTY!$A:$E,5,FALSE)</f>
        <v>5965.4</v>
      </c>
      <c r="F1471">
        <v>18.940000000000001</v>
      </c>
      <c r="G1471">
        <v>15628.53</v>
      </c>
      <c r="H1471">
        <v>6048.3</v>
      </c>
      <c r="I1471">
        <v>62.38</v>
      </c>
      <c r="J1471" s="22">
        <f>VLOOKUP(A1471,FII!$A$1:$D$3730,3,FALSE)</f>
        <v>-247.15</v>
      </c>
      <c r="K1471" s="22">
        <f>VLOOKUP(A1471,FII!$A$1:$D$3730,4,FALSE)</f>
        <v>142.41</v>
      </c>
      <c r="L1471" s="22">
        <f>VLOOKUP(A1471,CRUDE!$A:$B,2,FALSE)</f>
        <v>107.19</v>
      </c>
      <c r="M1471" s="22">
        <f>VLOOKUP(A1471,NIFTY!$A:$H,8,FALSE)</f>
        <v>185.5</v>
      </c>
      <c r="N1471" s="22">
        <f>VLOOKUP($A1471,MIDCAP100!$A:$H,2,FALSE)</f>
        <v>7550.75</v>
      </c>
      <c r="O1471" s="22">
        <f>VLOOKUP($A1471,SMALLCAP100!$A:$H,2,FALSE)</f>
        <v>3175.95</v>
      </c>
    </row>
    <row r="1472" spans="1:15">
      <c r="A1472" s="21">
        <v>41677</v>
      </c>
      <c r="B1472">
        <v>6063.2</v>
      </c>
      <c r="C1472" s="22">
        <f>VLOOKUP(A1472,NIFTY!$A:$E,3,FALSE)</f>
        <v>6077.65</v>
      </c>
      <c r="D1472" s="22">
        <f>VLOOKUP($A1472,NIFTY!$A:$E,4,FALSE)</f>
        <v>6079.95</v>
      </c>
      <c r="E1472" s="22">
        <f>VLOOKUP($A1472,NIFTY!$A:$E,5,FALSE)</f>
        <v>6030.9</v>
      </c>
      <c r="F1472">
        <v>18.55</v>
      </c>
      <c r="G1472">
        <v>15794.08</v>
      </c>
      <c r="H1472">
        <v>6075.05</v>
      </c>
      <c r="I1472">
        <v>62.305</v>
      </c>
      <c r="J1472" s="22">
        <f>VLOOKUP(A1472,FII!$A$1:$D$3730,3,FALSE)</f>
        <v>36.880000000000003</v>
      </c>
      <c r="K1472" s="22">
        <f>VLOOKUP(A1472,FII!$A$1:$D$3730,4,FALSE)</f>
        <v>564.9</v>
      </c>
      <c r="L1472" s="22">
        <f>VLOOKUP(A1472,CRUDE!$A:$B,2,FALSE)</f>
        <v>109.57</v>
      </c>
      <c r="M1472" s="22">
        <f>VLOOKUP(A1472,NIFTY!$A:$H,8,FALSE)</f>
        <v>181.93</v>
      </c>
      <c r="N1472" s="22">
        <f>VLOOKUP($A1472,MIDCAP100!$A:$H,2,FALSE)</f>
        <v>7603.8</v>
      </c>
      <c r="O1472" s="22">
        <f>VLOOKUP($A1472,SMALLCAP100!$A:$H,2,FALSE)</f>
        <v>3196.35</v>
      </c>
    </row>
    <row r="1473" spans="1:15">
      <c r="A1473" s="21">
        <v>41680</v>
      </c>
      <c r="B1473">
        <v>6053.45</v>
      </c>
      <c r="C1473" s="22">
        <f>VLOOKUP(A1473,NIFTY!$A:$E,3,FALSE)</f>
        <v>6072.8</v>
      </c>
      <c r="D1473" s="22">
        <f>VLOOKUP($A1473,NIFTY!$A:$E,4,FALSE)</f>
        <v>6083.05</v>
      </c>
      <c r="E1473" s="22">
        <f>VLOOKUP($A1473,NIFTY!$A:$E,5,FALSE)</f>
        <v>6046.4</v>
      </c>
      <c r="F1473">
        <v>19.05</v>
      </c>
      <c r="G1473">
        <v>15801.79</v>
      </c>
      <c r="H1473">
        <v>6064.6</v>
      </c>
      <c r="I1473">
        <v>62.454999999999998</v>
      </c>
      <c r="J1473" s="22">
        <f>VLOOKUP(A1473,FII!$A$1:$D$3730,3,FALSE)</f>
        <v>53.48</v>
      </c>
      <c r="K1473" s="22">
        <f>VLOOKUP(A1473,FII!$A$1:$D$3730,4,FALSE)</f>
        <v>17.57</v>
      </c>
      <c r="L1473" s="22">
        <f>VLOOKUP(A1473,CRUDE!$A:$B,2,FALSE)</f>
        <v>108.63</v>
      </c>
      <c r="M1473" s="22">
        <f>VLOOKUP(A1473,NIFTY!$A:$H,8,FALSE)</f>
        <v>133.07</v>
      </c>
      <c r="N1473" s="22">
        <f>VLOOKUP($A1473,MIDCAP100!$A:$H,2,FALSE)</f>
        <v>7577.3</v>
      </c>
      <c r="O1473" s="22">
        <f>VLOOKUP($A1473,SMALLCAP100!$A:$H,2,FALSE)</f>
        <v>3196.9</v>
      </c>
    </row>
    <row r="1474" spans="1:15">
      <c r="A1474" s="21">
        <v>41681</v>
      </c>
      <c r="B1474">
        <v>6062.7</v>
      </c>
      <c r="C1474" s="22">
        <f>VLOOKUP(A1474,NIFTY!$A:$E,3,FALSE)</f>
        <v>6072.45</v>
      </c>
      <c r="D1474" s="22">
        <f>VLOOKUP($A1474,NIFTY!$A:$E,4,FALSE)</f>
        <v>6081.85</v>
      </c>
      <c r="E1474" s="22">
        <f>VLOOKUP($A1474,NIFTY!$A:$E,5,FALSE)</f>
        <v>6053.25</v>
      </c>
      <c r="F1474">
        <v>18.63</v>
      </c>
      <c r="G1474">
        <v>15994.77</v>
      </c>
      <c r="H1474">
        <v>6072.75</v>
      </c>
      <c r="I1474">
        <v>62.225000000000001</v>
      </c>
      <c r="J1474" s="22">
        <f>VLOOKUP(A1474,FII!$A$1:$D$3730,3,FALSE)</f>
        <v>-534.1</v>
      </c>
      <c r="K1474" s="22">
        <f>VLOOKUP(A1474,FII!$A$1:$D$3730,4,FALSE)</f>
        <v>259.64999999999998</v>
      </c>
      <c r="L1474" s="22">
        <f>VLOOKUP(A1474,CRUDE!$A:$B,2,FALSE)</f>
        <v>108.68</v>
      </c>
      <c r="M1474" s="22">
        <f>VLOOKUP(A1474,NIFTY!$A:$H,8,FALSE)</f>
        <v>150.52000000000001</v>
      </c>
      <c r="N1474" s="22">
        <f>VLOOKUP($A1474,MIDCAP100!$A:$H,2,FALSE)</f>
        <v>7581.8</v>
      </c>
      <c r="O1474" s="22">
        <f>VLOOKUP($A1474,SMALLCAP100!$A:$H,2,FALSE)</f>
        <v>3207</v>
      </c>
    </row>
    <row r="1475" spans="1:15">
      <c r="A1475" s="21">
        <v>41682</v>
      </c>
      <c r="B1475">
        <v>6084</v>
      </c>
      <c r="C1475" s="22">
        <f>VLOOKUP(A1475,NIFTY!$A:$E,3,FALSE)</f>
        <v>6085.35</v>
      </c>
      <c r="D1475" s="22">
        <f>VLOOKUP($A1475,NIFTY!$A:$E,4,FALSE)</f>
        <v>6106.6</v>
      </c>
      <c r="E1475" s="22">
        <f>VLOOKUP($A1475,NIFTY!$A:$E,5,FALSE)</f>
        <v>6077.4</v>
      </c>
      <c r="F1475">
        <v>17.43</v>
      </c>
      <c r="G1475">
        <v>15963.94</v>
      </c>
      <c r="H1475">
        <v>6099.75</v>
      </c>
      <c r="I1475">
        <v>62.094999999999999</v>
      </c>
      <c r="J1475" s="22">
        <f>VLOOKUP(A1475,FII!$A$1:$D$3730,3,FALSE)</f>
        <v>86.88</v>
      </c>
      <c r="K1475" s="22">
        <f>VLOOKUP(A1475,FII!$A$1:$D$3730,4,FALSE)</f>
        <v>481.93</v>
      </c>
      <c r="L1475" s="22">
        <f>VLOOKUP(A1475,CRUDE!$A:$B,2,FALSE)</f>
        <v>108.79</v>
      </c>
      <c r="M1475" s="22">
        <f>VLOOKUP(A1475,NIFTY!$A:$H,8,FALSE)</f>
        <v>138.55000000000001</v>
      </c>
      <c r="N1475" s="22">
        <f>VLOOKUP($A1475,MIDCAP100!$A:$H,2,FALSE)</f>
        <v>7581.4</v>
      </c>
      <c r="O1475" s="22">
        <f>VLOOKUP($A1475,SMALLCAP100!$A:$H,2,FALSE)</f>
        <v>3207.15</v>
      </c>
    </row>
    <row r="1476" spans="1:15">
      <c r="A1476" s="21">
        <v>41683</v>
      </c>
      <c r="B1476">
        <v>6001.1</v>
      </c>
      <c r="C1476" s="22">
        <f>VLOOKUP(A1476,NIFTY!$A:$E,3,FALSE)</f>
        <v>6087.55</v>
      </c>
      <c r="D1476" s="22">
        <f>VLOOKUP($A1476,NIFTY!$A:$E,4,FALSE)</f>
        <v>6094.4</v>
      </c>
      <c r="E1476" s="22">
        <f>VLOOKUP($A1476,NIFTY!$A:$E,5,FALSE)</f>
        <v>5991.1</v>
      </c>
      <c r="F1476">
        <v>17.8</v>
      </c>
      <c r="G1476">
        <v>16027.59</v>
      </c>
      <c r="H1476">
        <v>6005.45</v>
      </c>
      <c r="I1476">
        <v>62.424999999999997</v>
      </c>
      <c r="J1476" s="22">
        <f>VLOOKUP(A1476,FII!$A$1:$D$3730,3,FALSE)</f>
        <v>-198.77</v>
      </c>
      <c r="K1476" s="22">
        <f>VLOOKUP(A1476,FII!$A$1:$D$3730,4,FALSE)</f>
        <v>157.9</v>
      </c>
      <c r="L1476" s="22">
        <f>VLOOKUP(A1476,CRUDE!$A:$B,2,FALSE)</f>
        <v>108.73</v>
      </c>
      <c r="M1476" s="22">
        <f>VLOOKUP(A1476,NIFTY!$A:$H,8,FALSE)</f>
        <v>153.65</v>
      </c>
      <c r="N1476" s="22">
        <f>VLOOKUP($A1476,MIDCAP100!$A:$H,2,FALSE)</f>
        <v>7485</v>
      </c>
      <c r="O1476" s="22">
        <f>VLOOKUP($A1476,SMALLCAP100!$A:$H,2,FALSE)</f>
        <v>3154.45</v>
      </c>
    </row>
    <row r="1477" spans="1:15">
      <c r="A1477" s="21">
        <v>41684</v>
      </c>
      <c r="B1477">
        <v>6048.35</v>
      </c>
      <c r="C1477" s="22">
        <f>VLOOKUP(A1477,NIFTY!$A:$E,3,FALSE)</f>
        <v>6023.75</v>
      </c>
      <c r="D1477" s="22">
        <f>VLOOKUP($A1477,NIFTY!$A:$E,4,FALSE)</f>
        <v>6056.4</v>
      </c>
      <c r="E1477" s="22">
        <f>VLOOKUP($A1477,NIFTY!$A:$E,5,FALSE)</f>
        <v>5984.6</v>
      </c>
      <c r="F1477">
        <v>16.66</v>
      </c>
      <c r="G1477">
        <v>16154.39</v>
      </c>
      <c r="H1477">
        <v>6058</v>
      </c>
      <c r="I1477">
        <v>61.854999999999997</v>
      </c>
      <c r="J1477" s="22">
        <f>VLOOKUP(A1477,FII!$A$1:$D$3730,3,FALSE)</f>
        <v>-114.93</v>
      </c>
      <c r="K1477" s="22">
        <f>VLOOKUP(A1477,FII!$A$1:$D$3730,4,FALSE)</f>
        <v>97.23</v>
      </c>
      <c r="L1477" s="22">
        <f>VLOOKUP(A1477,CRUDE!$A:$B,2,FALSE)</f>
        <v>109.08</v>
      </c>
      <c r="M1477" s="22">
        <f>VLOOKUP(A1477,NIFTY!$A:$H,8,FALSE)</f>
        <v>140.19999999999999</v>
      </c>
      <c r="N1477" s="22">
        <f>VLOOKUP($A1477,MIDCAP100!$A:$H,2,FALSE)</f>
        <v>7503.9</v>
      </c>
      <c r="O1477" s="22">
        <f>VLOOKUP($A1477,SMALLCAP100!$A:$H,2,FALSE)</f>
        <v>3151.3</v>
      </c>
    </row>
    <row r="1478" spans="1:15">
      <c r="A1478" s="21">
        <v>41687</v>
      </c>
      <c r="B1478">
        <v>6073.3</v>
      </c>
      <c r="C1478" s="22">
        <f>VLOOKUP(A1478,NIFTY!$A:$E,3,FALSE)</f>
        <v>6057.1</v>
      </c>
      <c r="D1478" s="22">
        <f>VLOOKUP($A1478,NIFTY!$A:$E,4,FALSE)</f>
        <v>6080.65</v>
      </c>
      <c r="E1478" s="22">
        <f>VLOOKUP($A1478,NIFTY!$A:$E,5,FALSE)</f>
        <v>6038.3</v>
      </c>
      <c r="F1478">
        <v>15.83</v>
      </c>
      <c r="G1478" t="e">
        <v>#N/A</v>
      </c>
      <c r="H1478">
        <v>6091.2</v>
      </c>
      <c r="I1478">
        <v>61.844999999999999</v>
      </c>
      <c r="J1478" s="22">
        <f>VLOOKUP(A1478,FII!$A$1:$D$3730,3,FALSE)</f>
        <v>236.13</v>
      </c>
      <c r="K1478" s="22">
        <f>VLOOKUP(A1478,FII!$A$1:$D$3730,4,FALSE)</f>
        <v>-244.22</v>
      </c>
      <c r="L1478" s="22">
        <f>VLOOKUP(A1478,CRUDE!$A:$B,2,FALSE)</f>
        <v>109.18</v>
      </c>
      <c r="M1478" s="22">
        <f>VLOOKUP(A1478,NIFTY!$A:$H,8,FALSE)</f>
        <v>108.49</v>
      </c>
      <c r="N1478" s="22">
        <f>VLOOKUP($A1478,MIDCAP100!$A:$H,2,FALSE)</f>
        <v>7509.15</v>
      </c>
      <c r="O1478" s="22">
        <f>VLOOKUP($A1478,SMALLCAP100!$A:$H,2,FALSE)</f>
        <v>3146.5</v>
      </c>
    </row>
    <row r="1479" spans="1:15">
      <c r="A1479" s="21">
        <v>41688</v>
      </c>
      <c r="B1479">
        <v>6127.1</v>
      </c>
      <c r="C1479" s="22">
        <f>VLOOKUP(A1479,NIFTY!$A:$E,3,FALSE)</f>
        <v>6071.3</v>
      </c>
      <c r="D1479" s="22">
        <f>VLOOKUP($A1479,NIFTY!$A:$E,4,FALSE)</f>
        <v>6141.7</v>
      </c>
      <c r="E1479" s="22">
        <f>VLOOKUP($A1479,NIFTY!$A:$E,5,FALSE)</f>
        <v>6066.8</v>
      </c>
      <c r="F1479">
        <v>15.41</v>
      </c>
      <c r="G1479">
        <v>16130.4</v>
      </c>
      <c r="H1479">
        <v>6138.8</v>
      </c>
      <c r="I1479">
        <v>62.18</v>
      </c>
      <c r="J1479" s="22">
        <f>VLOOKUP(A1479,FII!$A$1:$D$3730,3,FALSE)</f>
        <v>625.07000000000005</v>
      </c>
      <c r="K1479" s="22">
        <f>VLOOKUP(A1479,FII!$A$1:$D$3730,4,FALSE)</f>
        <v>-287.70999999999998</v>
      </c>
      <c r="L1479" s="22">
        <f>VLOOKUP(A1479,CRUDE!$A:$B,2,FALSE)</f>
        <v>110.46</v>
      </c>
      <c r="M1479" s="22">
        <f>VLOOKUP(A1479,NIFTY!$A:$H,8,FALSE)</f>
        <v>126.64</v>
      </c>
      <c r="N1479" s="22">
        <f>VLOOKUP($A1479,MIDCAP100!$A:$H,2,FALSE)</f>
        <v>7573.55</v>
      </c>
      <c r="O1479" s="22">
        <f>VLOOKUP($A1479,SMALLCAP100!$A:$H,2,FALSE)</f>
        <v>3191.2</v>
      </c>
    </row>
    <row r="1480" spans="1:15">
      <c r="A1480" s="21">
        <v>41689</v>
      </c>
      <c r="B1480">
        <v>6152.75</v>
      </c>
      <c r="C1480" s="22">
        <f>VLOOKUP(A1480,NIFTY!$A:$E,3,FALSE)</f>
        <v>6132.05</v>
      </c>
      <c r="D1480" s="22">
        <f>VLOOKUP($A1480,NIFTY!$A:$E,4,FALSE)</f>
        <v>6160.35</v>
      </c>
      <c r="E1480" s="22">
        <f>VLOOKUP($A1480,NIFTY!$A:$E,5,FALSE)</f>
        <v>6125.75</v>
      </c>
      <c r="F1480">
        <v>15.07</v>
      </c>
      <c r="G1480">
        <v>16040.56</v>
      </c>
      <c r="H1480">
        <v>6159.05</v>
      </c>
      <c r="I1480">
        <v>62.24</v>
      </c>
      <c r="J1480" s="22">
        <f>VLOOKUP(A1480,FII!$A$1:$D$3730,3,FALSE)</f>
        <v>181.53</v>
      </c>
      <c r="K1480" s="22">
        <f>VLOOKUP(A1480,FII!$A$1:$D$3730,4,FALSE)</f>
        <v>-120.35</v>
      </c>
      <c r="L1480" s="22">
        <f>VLOOKUP(A1480,CRUDE!$A:$B,2,FALSE)</f>
        <v>110.47</v>
      </c>
      <c r="M1480" s="22">
        <f>VLOOKUP(A1480,NIFTY!$A:$H,8,FALSE)</f>
        <v>95.25</v>
      </c>
      <c r="N1480" s="22">
        <f>VLOOKUP($A1480,MIDCAP100!$A:$H,2,FALSE)</f>
        <v>7616.6</v>
      </c>
      <c r="O1480" s="22">
        <f>VLOOKUP($A1480,SMALLCAP100!$A:$H,2,FALSE)</f>
        <v>3219.5</v>
      </c>
    </row>
    <row r="1481" spans="1:15">
      <c r="A1481" s="21">
        <v>41690</v>
      </c>
      <c r="B1481">
        <v>6091.45</v>
      </c>
      <c r="C1481" s="22">
        <f>VLOOKUP(A1481,NIFTY!$A:$E,3,FALSE)</f>
        <v>6127.15</v>
      </c>
      <c r="D1481" s="22">
        <f>VLOOKUP($A1481,NIFTY!$A:$E,4,FALSE)</f>
        <v>6129.1</v>
      </c>
      <c r="E1481" s="22">
        <f>VLOOKUP($A1481,NIFTY!$A:$E,5,FALSE)</f>
        <v>6086.45</v>
      </c>
      <c r="F1481">
        <v>15.16</v>
      </c>
      <c r="G1481">
        <v>16133.23</v>
      </c>
      <c r="H1481">
        <v>6107.95</v>
      </c>
      <c r="I1481">
        <v>62.24</v>
      </c>
      <c r="J1481" s="22">
        <f>VLOOKUP(A1481,FII!$A$1:$D$3730,3,FALSE)</f>
        <v>-318.57</v>
      </c>
      <c r="K1481" s="22">
        <f>VLOOKUP(A1481,FII!$A$1:$D$3730,4,FALSE)</f>
        <v>-324.86</v>
      </c>
      <c r="L1481" s="22">
        <f>VLOOKUP(A1481,CRUDE!$A:$B,2,FALSE)</f>
        <v>110.3</v>
      </c>
      <c r="M1481" s="22">
        <f>VLOOKUP(A1481,NIFTY!$A:$H,8,FALSE)</f>
        <v>132.11000000000001</v>
      </c>
      <c r="N1481" s="22">
        <f>VLOOKUP($A1481,MIDCAP100!$A:$H,2,FALSE)</f>
        <v>7603.85</v>
      </c>
      <c r="O1481" s="22">
        <f>VLOOKUP($A1481,SMALLCAP100!$A:$H,2,FALSE)</f>
        <v>3208.3</v>
      </c>
    </row>
    <row r="1482" spans="1:15">
      <c r="A1482" s="21">
        <v>41691</v>
      </c>
      <c r="B1482">
        <v>6155.45</v>
      </c>
      <c r="C1482" s="22">
        <f>VLOOKUP(A1482,NIFTY!$A:$E,3,FALSE)</f>
        <v>6108.3</v>
      </c>
      <c r="D1482" s="22">
        <f>VLOOKUP($A1482,NIFTY!$A:$E,4,FALSE)</f>
        <v>6159.65</v>
      </c>
      <c r="E1482" s="22">
        <f>VLOOKUP($A1482,NIFTY!$A:$E,5,FALSE)</f>
        <v>6108</v>
      </c>
      <c r="F1482">
        <v>14.04</v>
      </c>
      <c r="G1482">
        <v>16103.3</v>
      </c>
      <c r="H1482">
        <v>6163.95</v>
      </c>
      <c r="I1482">
        <v>62.14</v>
      </c>
      <c r="J1482" s="22">
        <f>VLOOKUP(A1482,FII!$A$1:$D$3730,3,FALSE)</f>
        <v>230.52</v>
      </c>
      <c r="K1482" s="22">
        <f>VLOOKUP(A1482,FII!$A$1:$D$3730,4,FALSE)</f>
        <v>35.229999999999997</v>
      </c>
      <c r="L1482" s="22">
        <f>VLOOKUP(A1482,CRUDE!$A:$B,2,FALSE)</f>
        <v>109.85</v>
      </c>
      <c r="M1482" s="22">
        <f>VLOOKUP(A1482,NIFTY!$A:$H,8,FALSE)</f>
        <v>112.6</v>
      </c>
      <c r="N1482" s="22">
        <f>VLOOKUP($A1482,MIDCAP100!$A:$H,2,FALSE)</f>
        <v>7663.7</v>
      </c>
      <c r="O1482" s="22">
        <f>VLOOKUP($A1482,SMALLCAP100!$A:$H,2,FALSE)</f>
        <v>3231</v>
      </c>
    </row>
    <row r="1483" spans="1:15">
      <c r="A1483" s="21">
        <v>41694</v>
      </c>
      <c r="B1483">
        <v>6186.1</v>
      </c>
      <c r="C1483" s="22">
        <f>VLOOKUP(A1483,NIFTY!$A:$E,3,FALSE)</f>
        <v>6140.95</v>
      </c>
      <c r="D1483" s="22">
        <f>VLOOKUP($A1483,NIFTY!$A:$E,4,FALSE)</f>
        <v>6191.85</v>
      </c>
      <c r="E1483" s="22">
        <f>VLOOKUP($A1483,NIFTY!$A:$E,5,FALSE)</f>
        <v>6130.8</v>
      </c>
      <c r="F1483">
        <v>14.3575</v>
      </c>
      <c r="G1483">
        <v>16207.14</v>
      </c>
      <c r="H1483">
        <v>6193.2</v>
      </c>
      <c r="I1483">
        <v>62.075000000000003</v>
      </c>
      <c r="J1483" s="22">
        <f>VLOOKUP(A1483,FII!$A$1:$D$3730,3,FALSE)</f>
        <v>601.79999999999995</v>
      </c>
      <c r="K1483" s="22">
        <f>VLOOKUP(A1483,FII!$A$1:$D$3730,4,FALSE)</f>
        <v>-168.31</v>
      </c>
      <c r="L1483" s="22">
        <f>VLOOKUP(A1483,CRUDE!$A:$B,2,FALSE)</f>
        <v>110.64</v>
      </c>
      <c r="M1483" s="22">
        <f>VLOOKUP(A1483,NIFTY!$A:$H,8,FALSE)</f>
        <v>144.88</v>
      </c>
      <c r="N1483" s="22">
        <f>VLOOKUP($A1483,MIDCAP100!$A:$H,2,FALSE)</f>
        <v>7690.85</v>
      </c>
      <c r="O1483" s="22">
        <f>VLOOKUP($A1483,SMALLCAP100!$A:$H,2,FALSE)</f>
        <v>3244.45</v>
      </c>
    </row>
    <row r="1484" spans="1:15">
      <c r="A1484" s="21">
        <v>41695</v>
      </c>
      <c r="B1484">
        <v>6200.05</v>
      </c>
      <c r="C1484" s="22">
        <f>VLOOKUP(A1484,NIFTY!$A:$E,3,FALSE)</f>
        <v>6205.7</v>
      </c>
      <c r="D1484" s="22">
        <f>VLOOKUP($A1484,NIFTY!$A:$E,4,FALSE)</f>
        <v>6216.85</v>
      </c>
      <c r="E1484" s="22">
        <f>VLOOKUP($A1484,NIFTY!$A:$E,5,FALSE)</f>
        <v>6176.6</v>
      </c>
      <c r="F1484">
        <v>13.95</v>
      </c>
      <c r="G1484">
        <v>16179.66</v>
      </c>
      <c r="H1484">
        <v>6209.05</v>
      </c>
      <c r="I1484">
        <v>61.984999999999999</v>
      </c>
      <c r="J1484" s="22">
        <f>VLOOKUP(A1484,FII!$A$1:$D$3730,3,FALSE)</f>
        <v>1046.3399999999999</v>
      </c>
      <c r="K1484" s="22">
        <f>VLOOKUP(A1484,FII!$A$1:$D$3730,4,FALSE)</f>
        <v>-275.29000000000002</v>
      </c>
      <c r="L1484" s="22">
        <f>VLOOKUP(A1484,CRUDE!$A:$B,2,FALSE)</f>
        <v>109.51</v>
      </c>
      <c r="M1484" s="22">
        <f>VLOOKUP(A1484,NIFTY!$A:$H,8,FALSE)</f>
        <v>146.26</v>
      </c>
      <c r="N1484" s="22">
        <f>VLOOKUP($A1484,MIDCAP100!$A:$H,2,FALSE)</f>
        <v>7697.2</v>
      </c>
      <c r="O1484" s="22">
        <f>VLOOKUP($A1484,SMALLCAP100!$A:$H,2,FALSE)</f>
        <v>3258.55</v>
      </c>
    </row>
    <row r="1485" spans="1:15">
      <c r="A1485" s="21">
        <v>41696</v>
      </c>
      <c r="B1485">
        <v>6238.8</v>
      </c>
      <c r="C1485" s="22">
        <f>VLOOKUP(A1485,NIFTY!$A:$E,3,FALSE)</f>
        <v>6202.45</v>
      </c>
      <c r="D1485" s="22">
        <f>VLOOKUP($A1485,NIFTY!$A:$E,4,FALSE)</f>
        <v>6245.95</v>
      </c>
      <c r="E1485" s="22">
        <f>VLOOKUP($A1485,NIFTY!$A:$E,5,FALSE)</f>
        <v>6202.1</v>
      </c>
      <c r="F1485">
        <v>13.955</v>
      </c>
      <c r="G1485">
        <v>16198.41</v>
      </c>
      <c r="H1485">
        <v>6238.8</v>
      </c>
      <c r="I1485">
        <v>61.984999999999999</v>
      </c>
      <c r="J1485" s="22">
        <f>VLOOKUP(A1485,FII!$A$1:$D$3730,3,FALSE)</f>
        <v>1383.72</v>
      </c>
      <c r="K1485" s="22">
        <f>VLOOKUP(A1485,FII!$A$1:$D$3730,4,FALSE)</f>
        <v>-366.67</v>
      </c>
      <c r="L1485" s="22">
        <f>VLOOKUP(A1485,CRUDE!$A:$B,2,FALSE)</f>
        <v>109.52</v>
      </c>
      <c r="M1485" s="22">
        <f>VLOOKUP(A1485,NIFTY!$A:$H,8,FALSE)</f>
        <v>181.66</v>
      </c>
      <c r="N1485" s="22">
        <f>VLOOKUP($A1485,MIDCAP100!$A:$H,2,FALSE)</f>
        <v>7711.55</v>
      </c>
      <c r="O1485" s="22">
        <f>VLOOKUP($A1485,SMALLCAP100!$A:$H,2,FALSE)</f>
        <v>3269.3</v>
      </c>
    </row>
    <row r="1486" spans="1:15">
      <c r="A1486" s="21">
        <v>41698</v>
      </c>
      <c r="B1486">
        <v>6276.95</v>
      </c>
      <c r="C1486" s="22">
        <f>VLOOKUP(A1486,NIFTY!$A:$E,3,FALSE)</f>
        <v>6228.45</v>
      </c>
      <c r="D1486" s="22">
        <f>VLOOKUP($A1486,NIFTY!$A:$E,4,FALSE)</f>
        <v>6282.7</v>
      </c>
      <c r="E1486" s="22">
        <f>VLOOKUP($A1486,NIFTY!$A:$E,5,FALSE)</f>
        <v>6228.1</v>
      </c>
      <c r="F1486">
        <v>14.1775</v>
      </c>
      <c r="G1486">
        <v>16321.71</v>
      </c>
      <c r="H1486">
        <v>6289.25</v>
      </c>
      <c r="I1486">
        <v>61.795000000000002</v>
      </c>
      <c r="J1486" s="22">
        <f>VLOOKUP(A1486,FII!$A$1:$D$3730,3,FALSE)</f>
        <v>-141.91999999999999</v>
      </c>
      <c r="K1486" s="22">
        <f>VLOOKUP(A1486,FII!$A$1:$D$3730,4,FALSE)</f>
        <v>432.6</v>
      </c>
      <c r="L1486" s="22">
        <f>VLOOKUP(A1486,CRUDE!$A:$B,2,FALSE)</f>
        <v>109.07</v>
      </c>
      <c r="M1486" s="22">
        <f>VLOOKUP(A1486,NIFTY!$A:$H,8,FALSE)</f>
        <v>180.6</v>
      </c>
      <c r="N1486" s="22">
        <f>VLOOKUP($A1486,MIDCAP100!$A:$H,2,FALSE)</f>
        <v>7805.25</v>
      </c>
      <c r="O1486" s="22">
        <f>VLOOKUP($A1486,SMALLCAP100!$A:$H,2,FALSE)</f>
        <v>3276.6</v>
      </c>
    </row>
    <row r="1487" spans="1:15">
      <c r="A1487" s="21">
        <v>41701</v>
      </c>
      <c r="B1487">
        <v>6221.45</v>
      </c>
      <c r="C1487" s="22">
        <f>VLOOKUP(A1487,NIFTY!$A:$E,3,FALSE)</f>
        <v>6264.35</v>
      </c>
      <c r="D1487" s="22">
        <f>VLOOKUP($A1487,NIFTY!$A:$E,4,FALSE)</f>
        <v>6277.75</v>
      </c>
      <c r="E1487" s="22">
        <f>VLOOKUP($A1487,NIFTY!$A:$E,5,FALSE)</f>
        <v>6212.25</v>
      </c>
      <c r="F1487">
        <v>15.282500000000001</v>
      </c>
      <c r="G1487">
        <v>16168.03</v>
      </c>
      <c r="H1487">
        <v>6239.45</v>
      </c>
      <c r="I1487">
        <v>62.045000000000002</v>
      </c>
      <c r="J1487" s="22">
        <f>VLOOKUP(A1487,FII!$A$1:$D$3730,3,FALSE)</f>
        <v>-314.39999999999998</v>
      </c>
      <c r="K1487" s="22">
        <f>VLOOKUP(A1487,FII!$A$1:$D$3730,4,FALSE)</f>
        <v>155.72999999999999</v>
      </c>
      <c r="L1487" s="22">
        <f>VLOOKUP(A1487,CRUDE!$A:$B,2,FALSE)</f>
        <v>111.2</v>
      </c>
      <c r="M1487" s="22">
        <f>VLOOKUP(A1487,NIFTY!$A:$H,8,FALSE)</f>
        <v>144.56</v>
      </c>
      <c r="N1487" s="22">
        <f>VLOOKUP($A1487,MIDCAP100!$A:$H,2,FALSE)</f>
        <v>7775.2</v>
      </c>
      <c r="O1487" s="22">
        <f>VLOOKUP($A1487,SMALLCAP100!$A:$H,2,FALSE)</f>
        <v>3269.6</v>
      </c>
    </row>
    <row r="1488" spans="1:15">
      <c r="A1488" s="21">
        <v>41702</v>
      </c>
      <c r="B1488">
        <v>6297.95</v>
      </c>
      <c r="C1488" s="22">
        <f>VLOOKUP(A1488,NIFTY!$A:$E,3,FALSE)</f>
        <v>6216.75</v>
      </c>
      <c r="D1488" s="22">
        <f>VLOOKUP($A1488,NIFTY!$A:$E,4,FALSE)</f>
        <v>6302.15</v>
      </c>
      <c r="E1488" s="22">
        <f>VLOOKUP($A1488,NIFTY!$A:$E,5,FALSE)</f>
        <v>6215.7</v>
      </c>
      <c r="F1488">
        <v>14.3925</v>
      </c>
      <c r="G1488">
        <v>16395.88</v>
      </c>
      <c r="H1488">
        <v>6333.85</v>
      </c>
      <c r="I1488">
        <v>61.905000000000001</v>
      </c>
      <c r="J1488" s="22">
        <f>VLOOKUP(A1488,FII!$A$1:$D$3730,3,FALSE)</f>
        <v>705.3</v>
      </c>
      <c r="K1488" s="22">
        <f>VLOOKUP(A1488,FII!$A$1:$D$3730,4,FALSE)</f>
        <v>320.31</v>
      </c>
      <c r="L1488" s="22">
        <f>VLOOKUP(A1488,CRUDE!$A:$B,2,FALSE)</f>
        <v>109.3</v>
      </c>
      <c r="M1488" s="22">
        <f>VLOOKUP(A1488,NIFTY!$A:$H,8,FALSE)</f>
        <v>166.82</v>
      </c>
      <c r="N1488" s="22">
        <f>VLOOKUP($A1488,MIDCAP100!$A:$H,2,FALSE)</f>
        <v>7873.65</v>
      </c>
      <c r="O1488" s="22">
        <f>VLOOKUP($A1488,SMALLCAP100!$A:$H,2,FALSE)</f>
        <v>3313.75</v>
      </c>
    </row>
    <row r="1489" spans="1:15">
      <c r="A1489" s="21">
        <v>41703</v>
      </c>
      <c r="B1489">
        <v>6328.65</v>
      </c>
      <c r="C1489" s="22">
        <f>VLOOKUP(A1489,NIFTY!$A:$E,3,FALSE)</f>
        <v>6328.45</v>
      </c>
      <c r="D1489" s="22">
        <f>VLOOKUP($A1489,NIFTY!$A:$E,4,FALSE)</f>
        <v>6336.25</v>
      </c>
      <c r="E1489" s="22">
        <f>VLOOKUP($A1489,NIFTY!$A:$E,5,FALSE)</f>
        <v>6287.8</v>
      </c>
      <c r="F1489">
        <v>13.842499999999999</v>
      </c>
      <c r="G1489">
        <v>16360.18</v>
      </c>
      <c r="H1489">
        <v>6352.3</v>
      </c>
      <c r="I1489">
        <v>61.755000000000003</v>
      </c>
      <c r="J1489" s="22">
        <f>VLOOKUP(A1489,FII!$A$1:$D$3730,3,FALSE)</f>
        <v>628.28</v>
      </c>
      <c r="K1489" s="22">
        <f>VLOOKUP(A1489,FII!$A$1:$D$3730,4,FALSE)</f>
        <v>369.6</v>
      </c>
      <c r="L1489" s="22">
        <f>VLOOKUP(A1489,CRUDE!$A:$B,2,FALSE)</f>
        <v>107.76</v>
      </c>
      <c r="M1489" s="22">
        <f>VLOOKUP(A1489,NIFTY!$A:$H,8,FALSE)</f>
        <v>160.30000000000001</v>
      </c>
      <c r="N1489" s="22">
        <f>VLOOKUP($A1489,MIDCAP100!$A:$H,2,FALSE)</f>
        <v>7985.55</v>
      </c>
      <c r="O1489" s="22">
        <f>VLOOKUP($A1489,SMALLCAP100!$A:$H,2,FALSE)</f>
        <v>3348.5</v>
      </c>
    </row>
    <row r="1490" spans="1:15">
      <c r="A1490" s="21">
        <v>41704</v>
      </c>
      <c r="B1490">
        <v>6401.15</v>
      </c>
      <c r="C1490" s="22">
        <f>VLOOKUP(A1490,NIFTY!$A:$E,3,FALSE)</f>
        <v>6344.75</v>
      </c>
      <c r="D1490" s="22">
        <f>VLOOKUP($A1490,NIFTY!$A:$E,4,FALSE)</f>
        <v>6406.6</v>
      </c>
      <c r="E1490" s="22">
        <f>VLOOKUP($A1490,NIFTY!$A:$E,5,FALSE)</f>
        <v>6339.7</v>
      </c>
      <c r="F1490">
        <v>14.475</v>
      </c>
      <c r="G1490">
        <v>16421.89</v>
      </c>
      <c r="H1490">
        <v>6430.1</v>
      </c>
      <c r="I1490">
        <v>61.115000000000002</v>
      </c>
      <c r="J1490" s="22">
        <f>VLOOKUP(A1490,FII!$A$1:$D$3730,3,FALSE)</f>
        <v>961.33</v>
      </c>
      <c r="K1490" s="22">
        <f>VLOOKUP(A1490,FII!$A$1:$D$3730,4,FALSE)</f>
        <v>346.41</v>
      </c>
      <c r="L1490" s="22">
        <f>VLOOKUP(A1490,CRUDE!$A:$B,2,FALSE)</f>
        <v>108.1</v>
      </c>
      <c r="M1490" s="22">
        <f>VLOOKUP(A1490,NIFTY!$A:$H,8,FALSE)</f>
        <v>180.73</v>
      </c>
      <c r="N1490" s="22">
        <f>VLOOKUP($A1490,MIDCAP100!$A:$H,2,FALSE)</f>
        <v>8097.35</v>
      </c>
      <c r="O1490" s="22">
        <f>VLOOKUP($A1490,SMALLCAP100!$A:$H,2,FALSE)</f>
        <v>3412.95</v>
      </c>
    </row>
    <row r="1491" spans="1:15">
      <c r="A1491" s="21">
        <v>41705</v>
      </c>
      <c r="B1491">
        <v>6526.65</v>
      </c>
      <c r="C1491" s="22">
        <f>VLOOKUP(A1491,NIFTY!$A:$E,3,FALSE)</f>
        <v>6413.95</v>
      </c>
      <c r="D1491" s="22">
        <f>VLOOKUP($A1491,NIFTY!$A:$E,4,FALSE)</f>
        <v>6537.8</v>
      </c>
      <c r="E1491" s="22">
        <f>VLOOKUP($A1491,NIFTY!$A:$E,5,FALSE)</f>
        <v>6413.55</v>
      </c>
      <c r="F1491">
        <v>16.72</v>
      </c>
      <c r="G1491">
        <v>16452.72</v>
      </c>
      <c r="H1491">
        <v>6549.7</v>
      </c>
      <c r="I1491">
        <v>61.085000000000001</v>
      </c>
      <c r="J1491" s="22">
        <f>VLOOKUP(A1491,FII!$A$1:$D$3730,3,FALSE)</f>
        <v>1909.11</v>
      </c>
      <c r="K1491" s="22">
        <f>VLOOKUP(A1491,FII!$A$1:$D$3730,4,FALSE)</f>
        <v>1106.3399999999999</v>
      </c>
      <c r="L1491" s="22">
        <f>VLOOKUP(A1491,CRUDE!$A:$B,2,FALSE)</f>
        <v>109</v>
      </c>
      <c r="M1491" s="22">
        <f>VLOOKUP(A1491,NIFTY!$A:$H,8,FALSE)</f>
        <v>284.92</v>
      </c>
      <c r="N1491" s="22">
        <f>VLOOKUP($A1491,MIDCAP100!$A:$H,2,FALSE)</f>
        <v>8126.15</v>
      </c>
      <c r="O1491" s="22">
        <f>VLOOKUP($A1491,SMALLCAP100!$A:$H,2,FALSE)</f>
        <v>3427.15</v>
      </c>
    </row>
    <row r="1492" spans="1:15">
      <c r="A1492" s="21">
        <v>41708</v>
      </c>
      <c r="B1492">
        <v>6537.25</v>
      </c>
      <c r="C1492" s="22">
        <f>VLOOKUP(A1492,NIFTY!$A:$E,3,FALSE)</f>
        <v>6491.7</v>
      </c>
      <c r="D1492" s="22">
        <f>VLOOKUP($A1492,NIFTY!$A:$E,4,FALSE)</f>
        <v>6562.2</v>
      </c>
      <c r="E1492" s="22">
        <f>VLOOKUP($A1492,NIFTY!$A:$E,5,FALSE)</f>
        <v>6487.35</v>
      </c>
      <c r="F1492">
        <v>17.7775</v>
      </c>
      <c r="G1492">
        <v>16418.68</v>
      </c>
      <c r="H1492">
        <v>6567.55</v>
      </c>
      <c r="I1492">
        <v>60.844999999999999</v>
      </c>
      <c r="J1492" s="22">
        <f>VLOOKUP(A1492,FII!$A$1:$D$3730,3,FALSE)</f>
        <v>-144.72</v>
      </c>
      <c r="K1492" s="22">
        <f>VLOOKUP(A1492,FII!$A$1:$D$3730,4,FALSE)</f>
        <v>-88.87</v>
      </c>
      <c r="L1492" s="22">
        <f>VLOOKUP(A1492,CRUDE!$A:$B,2,FALSE)</f>
        <v>108.08</v>
      </c>
      <c r="M1492" s="22">
        <f>VLOOKUP(A1492,NIFTY!$A:$H,8,FALSE)</f>
        <v>242.14</v>
      </c>
      <c r="N1492" s="22">
        <f>VLOOKUP($A1492,MIDCAP100!$A:$H,2,FALSE)</f>
        <v>8166.4</v>
      </c>
      <c r="O1492" s="22">
        <f>VLOOKUP($A1492,SMALLCAP100!$A:$H,2,FALSE)</f>
        <v>3444.15</v>
      </c>
    </row>
    <row r="1493" spans="1:15">
      <c r="A1493" s="21">
        <v>41709</v>
      </c>
      <c r="B1493">
        <v>6511.9</v>
      </c>
      <c r="C1493" s="22">
        <f>VLOOKUP(A1493,NIFTY!$A:$E,3,FALSE)</f>
        <v>6537.35</v>
      </c>
      <c r="D1493" s="22">
        <f>VLOOKUP($A1493,NIFTY!$A:$E,4,FALSE)</f>
        <v>6562.85</v>
      </c>
      <c r="E1493" s="22">
        <f>VLOOKUP($A1493,NIFTY!$A:$E,5,FALSE)</f>
        <v>6494.25</v>
      </c>
      <c r="F1493">
        <v>17.324999999999999</v>
      </c>
      <c r="G1493">
        <v>16351.25</v>
      </c>
      <c r="H1493">
        <v>6545.3</v>
      </c>
      <c r="I1493">
        <v>60.945</v>
      </c>
      <c r="J1493" s="22">
        <f>VLOOKUP(A1493,FII!$A$1:$D$3730,3,FALSE)</f>
        <v>145.01</v>
      </c>
      <c r="K1493" s="22">
        <f>VLOOKUP(A1493,FII!$A$1:$D$3730,4,FALSE)</f>
        <v>-587.55999999999995</v>
      </c>
      <c r="L1493" s="22">
        <f>VLOOKUP(A1493,CRUDE!$A:$B,2,FALSE)</f>
        <v>108.55</v>
      </c>
      <c r="M1493" s="22">
        <f>VLOOKUP(A1493,NIFTY!$A:$H,8,FALSE)</f>
        <v>239</v>
      </c>
      <c r="N1493" s="22">
        <f>VLOOKUP($A1493,MIDCAP100!$A:$H,2,FALSE)</f>
        <v>8143.3</v>
      </c>
      <c r="O1493" s="22">
        <f>VLOOKUP($A1493,SMALLCAP100!$A:$H,2,FALSE)</f>
        <v>3451.55</v>
      </c>
    </row>
    <row r="1494" spans="1:15">
      <c r="A1494" s="21">
        <v>41710</v>
      </c>
      <c r="B1494">
        <v>6516.9</v>
      </c>
      <c r="C1494" s="22">
        <f>VLOOKUP(A1494,NIFTY!$A:$E,3,FALSE)</f>
        <v>6497.5</v>
      </c>
      <c r="D1494" s="22">
        <f>VLOOKUP($A1494,NIFTY!$A:$E,4,FALSE)</f>
        <v>6546.15</v>
      </c>
      <c r="E1494" s="22">
        <f>VLOOKUP($A1494,NIFTY!$A:$E,5,FALSE)</f>
        <v>6487.3</v>
      </c>
      <c r="F1494">
        <v>17.04</v>
      </c>
      <c r="G1494">
        <v>16340.08</v>
      </c>
      <c r="H1494">
        <v>6549.25</v>
      </c>
      <c r="I1494">
        <v>61.22</v>
      </c>
      <c r="J1494" s="22">
        <f>VLOOKUP(A1494,FII!$A$1:$D$3730,3,FALSE)</f>
        <v>-73.709999999999994</v>
      </c>
      <c r="K1494" s="22">
        <f>VLOOKUP(A1494,FII!$A$1:$D$3730,4,FALSE)</f>
        <v>-357.33</v>
      </c>
      <c r="L1494" s="22">
        <f>VLOOKUP(A1494,CRUDE!$A:$B,2,FALSE)</f>
        <v>108.02</v>
      </c>
      <c r="M1494" s="22">
        <f>VLOOKUP(A1494,NIFTY!$A:$H,8,FALSE)</f>
        <v>174.98</v>
      </c>
      <c r="N1494" s="22">
        <f>VLOOKUP($A1494,MIDCAP100!$A:$H,2,FALSE)</f>
        <v>8114.15</v>
      </c>
      <c r="O1494" s="22">
        <f>VLOOKUP($A1494,SMALLCAP100!$A:$H,2,FALSE)</f>
        <v>3445.15</v>
      </c>
    </row>
    <row r="1495" spans="1:15">
      <c r="A1495" s="21">
        <v>41711</v>
      </c>
      <c r="B1495">
        <v>6493.1</v>
      </c>
      <c r="C1495" s="22">
        <f>VLOOKUP(A1495,NIFTY!$A:$E,3,FALSE)</f>
        <v>6491.75</v>
      </c>
      <c r="D1495" s="22">
        <f>VLOOKUP($A1495,NIFTY!$A:$E,4,FALSE)</f>
        <v>6561.45</v>
      </c>
      <c r="E1495" s="22">
        <f>VLOOKUP($A1495,NIFTY!$A:$E,5,FALSE)</f>
        <v>6476.65</v>
      </c>
      <c r="F1495">
        <v>16.82</v>
      </c>
      <c r="G1495">
        <v>16108.89</v>
      </c>
      <c r="H1495">
        <v>6519.6</v>
      </c>
      <c r="I1495">
        <v>61.174999999999997</v>
      </c>
      <c r="J1495" s="22">
        <f>VLOOKUP(A1495,FII!$A$1:$D$3730,3,FALSE)</f>
        <v>426.9</v>
      </c>
      <c r="K1495" s="22">
        <f>VLOOKUP(A1495,FII!$A$1:$D$3730,4,FALSE)</f>
        <v>-599.20000000000005</v>
      </c>
      <c r="L1495" s="22">
        <f>VLOOKUP(A1495,CRUDE!$A:$B,2,FALSE)</f>
        <v>107.39</v>
      </c>
      <c r="M1495" s="22">
        <f>VLOOKUP(A1495,NIFTY!$A:$H,8,FALSE)</f>
        <v>167.86</v>
      </c>
      <c r="N1495" s="22">
        <f>VLOOKUP($A1495,MIDCAP100!$A:$H,2,FALSE)</f>
        <v>8055.85</v>
      </c>
      <c r="O1495" s="22">
        <f>VLOOKUP($A1495,SMALLCAP100!$A:$H,2,FALSE)</f>
        <v>3408</v>
      </c>
    </row>
    <row r="1496" spans="1:15">
      <c r="A1496" s="21">
        <v>41712</v>
      </c>
      <c r="B1496">
        <v>6504.2</v>
      </c>
      <c r="C1496" s="22">
        <f>VLOOKUP(A1496,NIFTY!$A:$E,3,FALSE)</f>
        <v>6447.25</v>
      </c>
      <c r="D1496" s="22">
        <f>VLOOKUP($A1496,NIFTY!$A:$E,4,FALSE)</f>
        <v>6518.45</v>
      </c>
      <c r="E1496" s="22">
        <f>VLOOKUP($A1496,NIFTY!$A:$E,5,FALSE)</f>
        <v>6432.7</v>
      </c>
      <c r="F1496">
        <v>16.447500000000002</v>
      </c>
      <c r="G1496">
        <v>16065.67</v>
      </c>
      <c r="H1496">
        <v>6538.85</v>
      </c>
      <c r="I1496">
        <v>61.204999999999998</v>
      </c>
      <c r="J1496" s="22">
        <f>VLOOKUP(A1496,FII!$A$1:$D$3730,3,FALSE)</f>
        <v>-678.93</v>
      </c>
      <c r="K1496" s="22">
        <f>VLOOKUP(A1496,FII!$A$1:$D$3730,4,FALSE)</f>
        <v>-567.99</v>
      </c>
      <c r="L1496" s="22">
        <f>VLOOKUP(A1496,CRUDE!$A:$B,2,FALSE)</f>
        <v>108.57</v>
      </c>
      <c r="M1496" s="22">
        <f>VLOOKUP(A1496,NIFTY!$A:$H,8,FALSE)</f>
        <v>177.34</v>
      </c>
      <c r="N1496" s="22">
        <f>VLOOKUP($A1496,MIDCAP100!$A:$H,2,FALSE)</f>
        <v>8054.1</v>
      </c>
      <c r="O1496" s="22">
        <f>VLOOKUP($A1496,SMALLCAP100!$A:$H,2,FALSE)</f>
        <v>3394.15</v>
      </c>
    </row>
    <row r="1497" spans="1:15">
      <c r="A1497" s="21">
        <v>41716</v>
      </c>
      <c r="B1497">
        <v>6516.65</v>
      </c>
      <c r="C1497" s="22">
        <f>VLOOKUP(A1497,NIFTY!$A:$E,3,FALSE)</f>
        <v>6532.45</v>
      </c>
      <c r="D1497" s="22">
        <f>VLOOKUP($A1497,NIFTY!$A:$E,4,FALSE)</f>
        <v>6574.95</v>
      </c>
      <c r="E1497" s="22">
        <f>VLOOKUP($A1497,NIFTY!$A:$E,5,FALSE)</f>
        <v>6497.65</v>
      </c>
      <c r="F1497">
        <v>17.127500000000001</v>
      </c>
      <c r="G1497">
        <v>16336.19</v>
      </c>
      <c r="H1497">
        <v>6547.5</v>
      </c>
      <c r="I1497">
        <v>61.115000000000002</v>
      </c>
      <c r="J1497" s="22">
        <f>VLOOKUP(A1497,FII!$A$1:$D$3730,3,FALSE)</f>
        <v>414.5</v>
      </c>
      <c r="K1497" s="22">
        <f>VLOOKUP(A1497,FII!$A$1:$D$3730,4,FALSE)</f>
        <v>-632.37</v>
      </c>
      <c r="L1497" s="22">
        <f>VLOOKUP(A1497,CRUDE!$A:$B,2,FALSE)</f>
        <v>106.79</v>
      </c>
      <c r="M1497" s="22">
        <f>VLOOKUP(A1497,NIFTY!$A:$H,8,FALSE)</f>
        <v>179.31</v>
      </c>
      <c r="N1497" s="22">
        <f>VLOOKUP($A1497,MIDCAP100!$A:$H,2,FALSE)</f>
        <v>8156.55</v>
      </c>
      <c r="O1497" s="22">
        <f>VLOOKUP($A1497,SMALLCAP100!$A:$H,2,FALSE)</f>
        <v>3432.7</v>
      </c>
    </row>
    <row r="1498" spans="1:15">
      <c r="A1498" s="21">
        <v>41717</v>
      </c>
      <c r="B1498">
        <v>6524.05</v>
      </c>
      <c r="C1498" s="22">
        <f>VLOOKUP(A1498,NIFTY!$A:$E,3,FALSE)</f>
        <v>6530</v>
      </c>
      <c r="D1498" s="22">
        <f>VLOOKUP($A1498,NIFTY!$A:$E,4,FALSE)</f>
        <v>6541.2</v>
      </c>
      <c r="E1498" s="22">
        <f>VLOOKUP($A1498,NIFTY!$A:$E,5,FALSE)</f>
        <v>6506</v>
      </c>
      <c r="F1498">
        <v>16.8825</v>
      </c>
      <c r="G1498">
        <v>16222.17</v>
      </c>
      <c r="H1498">
        <v>6550.2</v>
      </c>
      <c r="I1498">
        <v>60.975000000000001</v>
      </c>
      <c r="J1498" s="22">
        <f>VLOOKUP(A1498,FII!$A$1:$D$3730,3,FALSE)</f>
        <v>88.21</v>
      </c>
      <c r="K1498" s="22">
        <f>VLOOKUP(A1498,FII!$A$1:$D$3730,4,FALSE)</f>
        <v>-240.92</v>
      </c>
      <c r="L1498" s="22">
        <f>VLOOKUP(A1498,CRUDE!$A:$B,2,FALSE)</f>
        <v>105.85</v>
      </c>
      <c r="M1498" s="22">
        <f>VLOOKUP(A1498,NIFTY!$A:$H,8,FALSE)</f>
        <v>172.46</v>
      </c>
      <c r="N1498" s="22">
        <f>VLOOKUP($A1498,MIDCAP100!$A:$H,2,FALSE)</f>
        <v>8169.9</v>
      </c>
      <c r="O1498" s="22">
        <f>VLOOKUP($A1498,SMALLCAP100!$A:$H,2,FALSE)</f>
        <v>3445.2</v>
      </c>
    </row>
    <row r="1499" spans="1:15">
      <c r="A1499" s="21">
        <v>41718</v>
      </c>
      <c r="B1499">
        <v>6483.1</v>
      </c>
      <c r="C1499" s="22">
        <f>VLOOKUP(A1499,NIFTY!$A:$E,3,FALSE)</f>
        <v>6508.35</v>
      </c>
      <c r="D1499" s="22">
        <f>VLOOKUP($A1499,NIFTY!$A:$E,4,FALSE)</f>
        <v>6523.65</v>
      </c>
      <c r="E1499" s="22">
        <f>VLOOKUP($A1499,NIFTY!$A:$E,5,FALSE)</f>
        <v>6473.25</v>
      </c>
      <c r="F1499">
        <v>16.91</v>
      </c>
      <c r="G1499">
        <v>16331.05</v>
      </c>
      <c r="H1499">
        <v>6502.55</v>
      </c>
      <c r="I1499">
        <v>61.34</v>
      </c>
      <c r="J1499" s="22">
        <f>VLOOKUP(A1499,FII!$A$1:$D$3730,3,FALSE)</f>
        <v>-132.81</v>
      </c>
      <c r="K1499" s="22">
        <f>VLOOKUP(A1499,FII!$A$1:$D$3730,4,FALSE)</f>
        <v>-624.37</v>
      </c>
      <c r="L1499" s="22">
        <f>VLOOKUP(A1499,CRUDE!$A:$B,2,FALSE)</f>
        <v>106.45</v>
      </c>
      <c r="M1499" s="22">
        <f>VLOOKUP(A1499,NIFTY!$A:$H,8,FALSE)</f>
        <v>141.97999999999999</v>
      </c>
      <c r="N1499" s="22">
        <f>VLOOKUP($A1499,MIDCAP100!$A:$H,2,FALSE)</f>
        <v>8108.6</v>
      </c>
      <c r="O1499" s="22">
        <f>VLOOKUP($A1499,SMALLCAP100!$A:$H,2,FALSE)</f>
        <v>3436.75</v>
      </c>
    </row>
    <row r="1500" spans="1:15">
      <c r="A1500" s="21">
        <v>41719</v>
      </c>
      <c r="B1500">
        <v>6493.2</v>
      </c>
      <c r="C1500" s="22">
        <f>VLOOKUP(A1500,NIFTY!$A:$E,3,FALSE)</f>
        <v>6515.2</v>
      </c>
      <c r="D1500" s="22">
        <f>VLOOKUP($A1500,NIFTY!$A:$E,4,FALSE)</f>
        <v>6522.9</v>
      </c>
      <c r="E1500" s="22">
        <f>VLOOKUP($A1500,NIFTY!$A:$E,5,FALSE)</f>
        <v>6485.7</v>
      </c>
      <c r="F1500">
        <v>16.184999999999999</v>
      </c>
      <c r="G1500">
        <v>16302.77</v>
      </c>
      <c r="H1500">
        <v>6510.7</v>
      </c>
      <c r="I1500">
        <v>60.9</v>
      </c>
      <c r="J1500" s="22">
        <f>VLOOKUP(A1500,FII!$A$1:$D$3730,3,FALSE)</f>
        <v>-802.19</v>
      </c>
      <c r="K1500" s="22">
        <f>VLOOKUP(A1500,FII!$A$1:$D$3730,4,FALSE)</f>
        <v>-583.04999999999995</v>
      </c>
      <c r="L1500" s="22">
        <f>VLOOKUP(A1500,CRUDE!$A:$B,2,FALSE)</f>
        <v>106.92</v>
      </c>
      <c r="M1500" s="22">
        <f>VLOOKUP(A1500,NIFTY!$A:$H,8,FALSE)</f>
        <v>189.85</v>
      </c>
      <c r="N1500" s="22">
        <f>VLOOKUP($A1500,MIDCAP100!$A:$H,2,FALSE)</f>
        <v>8159.9</v>
      </c>
      <c r="O1500" s="22">
        <f>VLOOKUP($A1500,SMALLCAP100!$A:$H,2,FALSE)</f>
        <v>3471.95</v>
      </c>
    </row>
    <row r="1501" spans="1:15">
      <c r="A1501" s="21">
        <v>41720</v>
      </c>
      <c r="B1501">
        <v>6494.9</v>
      </c>
      <c r="C1501" s="22">
        <f>VLOOKUP(A1501,NIFTY!$A:$E,3,FALSE)</f>
        <v>6497.8</v>
      </c>
      <c r="D1501" s="22">
        <f>VLOOKUP($A1501,NIFTY!$A:$E,4,FALSE)</f>
        <v>6502.65</v>
      </c>
      <c r="E1501" s="22">
        <f>VLOOKUP($A1501,NIFTY!$A:$E,5,FALSE)</f>
        <v>6481.35</v>
      </c>
      <c r="F1501">
        <v>15.875</v>
      </c>
      <c r="G1501" t="e">
        <v>#N/A</v>
      </c>
      <c r="H1501">
        <v>6512.15</v>
      </c>
      <c r="I1501" t="e">
        <v>#N/A</v>
      </c>
      <c r="J1501" s="22">
        <f>VLOOKUP(A1501,FII!$A$1:$D$3730,3,FALSE)</f>
        <v>7.77</v>
      </c>
      <c r="K1501" s="22">
        <f>VLOOKUP(A1501,FII!$A$1:$D$3730,4,FALSE)</f>
        <v>-15.02</v>
      </c>
      <c r="L1501" s="22" t="e">
        <f>VLOOKUP(A1501,CRUDE!$A:$B,2,FALSE)</f>
        <v>#N/A</v>
      </c>
      <c r="M1501" s="22">
        <f>VLOOKUP(A1501,NIFTY!$A:$H,8,FALSE)</f>
        <v>9.77</v>
      </c>
      <c r="N1501" s="22">
        <f>VLOOKUP($A1501,MIDCAP100!$A:$H,2,FALSE)</f>
        <v>8176.75</v>
      </c>
      <c r="O1501" s="22">
        <f>VLOOKUP($A1501,SMALLCAP100!$A:$H,2,FALSE)</f>
        <v>3488.85</v>
      </c>
    </row>
    <row r="1502" spans="1:15">
      <c r="A1502" s="21">
        <v>41722</v>
      </c>
      <c r="B1502">
        <v>6583.5</v>
      </c>
      <c r="C1502" s="22">
        <f>VLOOKUP(A1502,NIFTY!$A:$E,3,FALSE)</f>
        <v>6510.5</v>
      </c>
      <c r="D1502" s="22">
        <f>VLOOKUP($A1502,NIFTY!$A:$E,4,FALSE)</f>
        <v>6591.5</v>
      </c>
      <c r="E1502" s="22">
        <f>VLOOKUP($A1502,NIFTY!$A:$E,5,FALSE)</f>
        <v>6510.5</v>
      </c>
      <c r="F1502">
        <v>16.537500000000001</v>
      </c>
      <c r="G1502">
        <v>16276.69</v>
      </c>
      <c r="H1502">
        <v>6598.85</v>
      </c>
      <c r="I1502">
        <v>60.78</v>
      </c>
      <c r="J1502" s="22">
        <f>VLOOKUP(A1502,FII!$A$1:$D$3730,3,FALSE)</f>
        <v>346.54</v>
      </c>
      <c r="K1502" s="22">
        <f>VLOOKUP(A1502,FII!$A$1:$D$3730,4,FALSE)</f>
        <v>-731.43</v>
      </c>
      <c r="L1502" s="22">
        <f>VLOOKUP(A1502,CRUDE!$A:$B,2,FALSE)</f>
        <v>106.81</v>
      </c>
      <c r="M1502" s="22">
        <f>VLOOKUP(A1502,NIFTY!$A:$H,8,FALSE)</f>
        <v>158.4</v>
      </c>
      <c r="N1502" s="22">
        <f>VLOOKUP($A1502,MIDCAP100!$A:$H,2,FALSE)</f>
        <v>8216.65</v>
      </c>
      <c r="O1502" s="22">
        <f>VLOOKUP($A1502,SMALLCAP100!$A:$H,2,FALSE)</f>
        <v>3498.6</v>
      </c>
    </row>
    <row r="1503" spans="1:15">
      <c r="A1503" s="21">
        <v>41723</v>
      </c>
      <c r="B1503">
        <v>6589.75</v>
      </c>
      <c r="C1503" s="22">
        <f>VLOOKUP(A1503,NIFTY!$A:$E,3,FALSE)</f>
        <v>6550.1</v>
      </c>
      <c r="D1503" s="22">
        <f>VLOOKUP($A1503,NIFTY!$A:$E,4,FALSE)</f>
        <v>6595.55</v>
      </c>
      <c r="E1503" s="22">
        <f>VLOOKUP($A1503,NIFTY!$A:$E,5,FALSE)</f>
        <v>6544.85</v>
      </c>
      <c r="F1503">
        <v>16.920000000000002</v>
      </c>
      <c r="G1503">
        <v>16367.88</v>
      </c>
      <c r="H1503">
        <v>6605.95</v>
      </c>
      <c r="I1503">
        <v>60.484999999999999</v>
      </c>
      <c r="J1503" s="22" t="e">
        <f>VLOOKUP(A1503,FII!$A$1:$D$3730,3,FALSE)</f>
        <v>#N/A</v>
      </c>
      <c r="K1503" s="22" t="e">
        <f>VLOOKUP(A1503,FII!$A$1:$D$3730,4,FALSE)</f>
        <v>#N/A</v>
      </c>
      <c r="L1503" s="22">
        <f>VLOOKUP(A1503,CRUDE!$A:$B,2,FALSE)</f>
        <v>106.99</v>
      </c>
      <c r="M1503" s="22">
        <f>VLOOKUP(A1503,NIFTY!$A:$H,8,FALSE)</f>
        <v>168.12</v>
      </c>
      <c r="N1503" s="22">
        <f>VLOOKUP($A1503,MIDCAP100!$A:$H,2,FALSE)</f>
        <v>8282.5499999999993</v>
      </c>
      <c r="O1503" s="22">
        <f>VLOOKUP($A1503,SMALLCAP100!$A:$H,2,FALSE)</f>
        <v>3516.4</v>
      </c>
    </row>
    <row r="1504" spans="1:15">
      <c r="A1504" s="21">
        <v>41724</v>
      </c>
      <c r="B1504">
        <v>6601.4</v>
      </c>
      <c r="C1504" s="22">
        <f>VLOOKUP(A1504,NIFTY!$A:$E,3,FALSE)</f>
        <v>6615.65</v>
      </c>
      <c r="D1504" s="22">
        <f>VLOOKUP($A1504,NIFTY!$A:$E,4,FALSE)</f>
        <v>6627.45</v>
      </c>
      <c r="E1504" s="22">
        <f>VLOOKUP($A1504,NIFTY!$A:$E,5,FALSE)</f>
        <v>6580.6</v>
      </c>
      <c r="F1504">
        <v>17.765000000000001</v>
      </c>
      <c r="G1504">
        <v>16268.99</v>
      </c>
      <c r="H1504">
        <v>6612.55</v>
      </c>
      <c r="I1504">
        <v>60.145000000000003</v>
      </c>
      <c r="J1504" s="22">
        <f>VLOOKUP(A1504,FII!$A$1:$D$3730,3,FALSE)</f>
        <v>884.77</v>
      </c>
      <c r="K1504" s="22">
        <f>VLOOKUP(A1504,FII!$A$1:$D$3730,4,FALSE)</f>
        <v>-554.25</v>
      </c>
      <c r="L1504" s="22">
        <f>VLOOKUP(A1504,CRUDE!$A:$B,2,FALSE)</f>
        <v>107.03</v>
      </c>
      <c r="M1504" s="22">
        <f>VLOOKUP(A1504,NIFTY!$A:$H,8,FALSE)</f>
        <v>186.57</v>
      </c>
      <c r="N1504" s="22">
        <f>VLOOKUP($A1504,MIDCAP100!$A:$H,2,FALSE)</f>
        <v>8329.15</v>
      </c>
      <c r="O1504" s="22">
        <f>VLOOKUP($A1504,SMALLCAP100!$A:$H,2,FALSE)</f>
        <v>3529.75</v>
      </c>
    </row>
    <row r="1505" spans="1:15">
      <c r="A1505" s="21">
        <v>41725</v>
      </c>
      <c r="B1505">
        <v>6641.75</v>
      </c>
      <c r="C1505" s="22">
        <f>VLOOKUP(A1505,NIFTY!$A:$E,3,FALSE)</f>
        <v>6613.1</v>
      </c>
      <c r="D1505" s="22">
        <f>VLOOKUP($A1505,NIFTY!$A:$E,4,FALSE)</f>
        <v>6673.95</v>
      </c>
      <c r="E1505" s="22">
        <f>VLOOKUP($A1505,NIFTY!$A:$E,5,FALSE)</f>
        <v>6599.5</v>
      </c>
      <c r="F1505">
        <v>18.372499999999999</v>
      </c>
      <c r="G1505">
        <v>16264.23</v>
      </c>
      <c r="H1505">
        <v>6641.75</v>
      </c>
      <c r="I1505">
        <v>60.244999999999997</v>
      </c>
      <c r="J1505" s="22">
        <f>VLOOKUP(A1505,FII!$A$1:$D$3730,3,FALSE)</f>
        <v>739.53</v>
      </c>
      <c r="K1505" s="22">
        <f>VLOOKUP(A1505,FII!$A$1:$D$3730,4,FALSE)</f>
        <v>284.5</v>
      </c>
      <c r="L1505" s="22">
        <f>VLOOKUP(A1505,CRUDE!$A:$B,2,FALSE)</f>
        <v>107.83</v>
      </c>
      <c r="M1505" s="22">
        <f>VLOOKUP(A1505,NIFTY!$A:$H,8,FALSE)</f>
        <v>312.38</v>
      </c>
      <c r="N1505" s="22">
        <f>VLOOKUP($A1505,MIDCAP100!$A:$H,2,FALSE)</f>
        <v>8355.9500000000007</v>
      </c>
      <c r="O1505" s="22">
        <f>VLOOKUP($A1505,SMALLCAP100!$A:$H,2,FALSE)</f>
        <v>3557.4</v>
      </c>
    </row>
    <row r="1506" spans="1:15">
      <c r="A1506" s="21">
        <v>41726</v>
      </c>
      <c r="B1506">
        <v>6695.9</v>
      </c>
      <c r="C1506" s="22">
        <f>VLOOKUP(A1506,NIFTY!$A:$E,3,FALSE)</f>
        <v>6673.05</v>
      </c>
      <c r="D1506" s="22">
        <f>VLOOKUP($A1506,NIFTY!$A:$E,4,FALSE)</f>
        <v>6702.6</v>
      </c>
      <c r="E1506" s="22">
        <f>VLOOKUP($A1506,NIFTY!$A:$E,5,FALSE)</f>
        <v>6643.8</v>
      </c>
      <c r="F1506">
        <v>18.63</v>
      </c>
      <c r="G1506">
        <v>16323.06</v>
      </c>
      <c r="H1506">
        <v>6728.65</v>
      </c>
      <c r="I1506">
        <v>59.89</v>
      </c>
      <c r="J1506" s="22">
        <f>VLOOKUP(A1506,FII!$A$1:$D$3730,3,FALSE)</f>
        <v>59.07</v>
      </c>
      <c r="K1506" s="22">
        <f>VLOOKUP(A1506,FII!$A$1:$D$3730,4,FALSE)</f>
        <v>89.55</v>
      </c>
      <c r="L1506" s="22">
        <f>VLOOKUP(A1506,CRUDE!$A:$B,2,FALSE)</f>
        <v>108.07</v>
      </c>
      <c r="M1506" s="22">
        <f>VLOOKUP(A1506,NIFTY!$A:$H,8,FALSE)</f>
        <v>184.82</v>
      </c>
      <c r="N1506" s="22">
        <f>VLOOKUP($A1506,MIDCAP100!$A:$H,2,FALSE)</f>
        <v>8515.15</v>
      </c>
      <c r="O1506" s="22">
        <f>VLOOKUP($A1506,SMALLCAP100!$A:$H,2,FALSE)</f>
        <v>3631.35</v>
      </c>
    </row>
    <row r="1507" spans="1:15">
      <c r="A1507" s="21">
        <v>41729</v>
      </c>
      <c r="B1507">
        <v>6704.2</v>
      </c>
      <c r="C1507" s="22">
        <f>VLOOKUP(A1507,NIFTY!$A:$E,3,FALSE)</f>
        <v>6723.15</v>
      </c>
      <c r="D1507" s="22">
        <f>VLOOKUP($A1507,NIFTY!$A:$E,4,FALSE)</f>
        <v>6730.05</v>
      </c>
      <c r="E1507" s="22">
        <f>VLOOKUP($A1507,NIFTY!$A:$E,5,FALSE)</f>
        <v>6662.4</v>
      </c>
      <c r="F1507">
        <v>21.622499999999999</v>
      </c>
      <c r="G1507">
        <v>16457.66</v>
      </c>
      <c r="H1507">
        <v>6739.65</v>
      </c>
      <c r="I1507">
        <v>60.015000000000001</v>
      </c>
      <c r="J1507" s="22" t="e">
        <f>VLOOKUP(A1507,FII!$A$1:$D$3730,3,FALSE)</f>
        <v>#N/A</v>
      </c>
      <c r="K1507" s="22" t="e">
        <f>VLOOKUP(A1507,FII!$A$1:$D$3730,4,FALSE)</f>
        <v>#N/A</v>
      </c>
      <c r="L1507" s="22">
        <f>VLOOKUP(A1507,CRUDE!$A:$B,2,FALSE)</f>
        <v>107.76</v>
      </c>
      <c r="M1507" s="22">
        <f>VLOOKUP(A1507,NIFTY!$A:$H,8,FALSE)</f>
        <v>220.62</v>
      </c>
      <c r="N1507" s="22">
        <f>VLOOKUP($A1507,MIDCAP100!$A:$H,2,FALSE)</f>
        <v>8612.4500000000007</v>
      </c>
      <c r="O1507" s="22">
        <f>VLOOKUP($A1507,SMALLCAP100!$A:$H,2,FALSE)</f>
        <v>3692.95</v>
      </c>
    </row>
    <row r="1508" spans="1:15">
      <c r="A1508" s="21">
        <v>41730</v>
      </c>
      <c r="B1508">
        <v>6721.05</v>
      </c>
      <c r="C1508" s="22">
        <f>VLOOKUP(A1508,NIFTY!$A:$E,3,FALSE)</f>
        <v>6729.5</v>
      </c>
      <c r="D1508" s="22">
        <f>VLOOKUP($A1508,NIFTY!$A:$E,4,FALSE)</f>
        <v>6732.25</v>
      </c>
      <c r="E1508" s="22">
        <f>VLOOKUP($A1508,NIFTY!$A:$E,5,FALSE)</f>
        <v>6675.45</v>
      </c>
      <c r="F1508">
        <v>20.684999999999999</v>
      </c>
      <c r="G1508">
        <v>16532.61</v>
      </c>
      <c r="H1508">
        <v>6756.25</v>
      </c>
      <c r="I1508">
        <v>60.015000000000001</v>
      </c>
      <c r="J1508" s="22" t="e">
        <f>VLOOKUP(A1508,FII!$A$1:$D$3730,3,FALSE)</f>
        <v>#N/A</v>
      </c>
      <c r="K1508" s="22" t="e">
        <f>VLOOKUP(A1508,FII!$A$1:$D$3730,4,FALSE)</f>
        <v>#N/A</v>
      </c>
      <c r="L1508" s="22">
        <f>VLOOKUP(A1508,CRUDE!$A:$B,2,FALSE)</f>
        <v>105.62</v>
      </c>
      <c r="M1508" s="22">
        <f>VLOOKUP(A1508,NIFTY!$A:$H,8,FALSE)</f>
        <v>177.84</v>
      </c>
      <c r="N1508" s="22">
        <f>VLOOKUP($A1508,MIDCAP100!$A:$H,2,FALSE)</f>
        <v>8587.2999999999993</v>
      </c>
      <c r="O1508" s="22">
        <f>VLOOKUP($A1508,SMALLCAP100!$A:$H,2,FALSE)</f>
        <v>3706.6</v>
      </c>
    </row>
    <row r="1509" spans="1:15">
      <c r="A1509" s="21">
        <v>41731</v>
      </c>
      <c r="B1509">
        <v>6752.55</v>
      </c>
      <c r="C1509" s="22">
        <f>VLOOKUP(A1509,NIFTY!$A:$E,3,FALSE)</f>
        <v>6757.6</v>
      </c>
      <c r="D1509" s="22">
        <f>VLOOKUP($A1509,NIFTY!$A:$E,4,FALSE)</f>
        <v>6763.5</v>
      </c>
      <c r="E1509" s="22">
        <f>VLOOKUP($A1509,NIFTY!$A:$E,5,FALSE)</f>
        <v>6723.6</v>
      </c>
      <c r="F1509">
        <v>21.212499999999999</v>
      </c>
      <c r="G1509">
        <v>16573</v>
      </c>
      <c r="H1509">
        <v>6790.2</v>
      </c>
      <c r="I1509">
        <v>59.905000000000001</v>
      </c>
      <c r="J1509" s="22">
        <f>VLOOKUP(A1509,FII!$A$1:$D$3730,3,FALSE)</f>
        <v>225.04</v>
      </c>
      <c r="K1509" s="22">
        <f>VLOOKUP(A1509,FII!$A$1:$D$3730,4,FALSE)</f>
        <v>406.94</v>
      </c>
      <c r="L1509" s="22">
        <f>VLOOKUP(A1509,CRUDE!$A:$B,2,FALSE)</f>
        <v>104.79</v>
      </c>
      <c r="M1509" s="22">
        <f>VLOOKUP(A1509,NIFTY!$A:$H,8,FALSE)</f>
        <v>173.34</v>
      </c>
      <c r="N1509" s="22">
        <f>VLOOKUP($A1509,MIDCAP100!$A:$H,2,FALSE)</f>
        <v>8713.1</v>
      </c>
      <c r="O1509" s="22">
        <f>VLOOKUP($A1509,SMALLCAP100!$A:$H,2,FALSE)</f>
        <v>3796.25</v>
      </c>
    </row>
    <row r="1510" spans="1:15">
      <c r="A1510" s="21">
        <v>41732</v>
      </c>
      <c r="B1510">
        <v>6736.1</v>
      </c>
      <c r="C1510" s="22">
        <f>VLOOKUP(A1510,NIFTY!$A:$E,3,FALSE)</f>
        <v>6772.05</v>
      </c>
      <c r="D1510" s="22">
        <f>VLOOKUP($A1510,NIFTY!$A:$E,4,FALSE)</f>
        <v>6776.75</v>
      </c>
      <c r="E1510" s="22">
        <f>VLOOKUP($A1510,NIFTY!$A:$E,5,FALSE)</f>
        <v>6696.9</v>
      </c>
      <c r="F1510">
        <v>22.107500000000002</v>
      </c>
      <c r="G1510">
        <v>16572.55</v>
      </c>
      <c r="H1510">
        <v>6768.45</v>
      </c>
      <c r="I1510">
        <v>60.17</v>
      </c>
      <c r="J1510" s="22">
        <f>VLOOKUP(A1510,FII!$A$1:$D$3730,3,FALSE)</f>
        <v>-122.54</v>
      </c>
      <c r="K1510" s="22">
        <f>VLOOKUP(A1510,FII!$A$1:$D$3730,4,FALSE)</f>
        <v>-125.25</v>
      </c>
      <c r="L1510" s="22">
        <f>VLOOKUP(A1510,CRUDE!$A:$B,2,FALSE)</f>
        <v>106.15</v>
      </c>
      <c r="M1510" s="22">
        <f>VLOOKUP(A1510,NIFTY!$A:$H,8,FALSE)</f>
        <v>197.55</v>
      </c>
      <c r="N1510" s="22">
        <f>VLOOKUP($A1510,MIDCAP100!$A:$H,2,FALSE)</f>
        <v>8644.7999999999993</v>
      </c>
      <c r="O1510" s="22">
        <f>VLOOKUP($A1510,SMALLCAP100!$A:$H,2,FALSE)</f>
        <v>3790.85</v>
      </c>
    </row>
    <row r="1511" spans="1:15">
      <c r="A1511" s="21">
        <v>41733</v>
      </c>
      <c r="B1511">
        <v>6694.35</v>
      </c>
      <c r="C1511" s="22">
        <f>VLOOKUP(A1511,NIFTY!$A:$E,3,FALSE)</f>
        <v>6741.85</v>
      </c>
      <c r="D1511" s="22">
        <f>VLOOKUP($A1511,NIFTY!$A:$E,4,FALSE)</f>
        <v>6741.85</v>
      </c>
      <c r="E1511" s="22">
        <f>VLOOKUP($A1511,NIFTY!$A:$E,5,FALSE)</f>
        <v>6685.15</v>
      </c>
      <c r="F1511">
        <v>22.6875</v>
      </c>
      <c r="G1511">
        <v>16412.71</v>
      </c>
      <c r="H1511">
        <v>6744.2</v>
      </c>
      <c r="I1511">
        <v>60.085000000000001</v>
      </c>
      <c r="J1511" s="22">
        <f>VLOOKUP(A1511,FII!$A$1:$D$3730,3,FALSE)</f>
        <v>-599.32000000000005</v>
      </c>
      <c r="K1511" s="22">
        <f>VLOOKUP(A1511,FII!$A$1:$D$3730,4,FALSE)</f>
        <v>-659.31</v>
      </c>
      <c r="L1511" s="22">
        <f>VLOOKUP(A1511,CRUDE!$A:$B,2,FALSE)</f>
        <v>106.72</v>
      </c>
      <c r="M1511" s="22">
        <f>VLOOKUP(A1511,NIFTY!$A:$H,8,FALSE)</f>
        <v>155.13</v>
      </c>
      <c r="N1511" s="22">
        <f>VLOOKUP($A1511,MIDCAP100!$A:$H,2,FALSE)</f>
        <v>8640.85</v>
      </c>
      <c r="O1511" s="22">
        <f>VLOOKUP($A1511,SMALLCAP100!$A:$H,2,FALSE)</f>
        <v>3836.8</v>
      </c>
    </row>
    <row r="1512" spans="1:15">
      <c r="A1512" s="21">
        <v>41736</v>
      </c>
      <c r="B1512">
        <v>6695.05</v>
      </c>
      <c r="C1512" s="22">
        <f>VLOOKUP(A1512,NIFTY!$A:$E,3,FALSE)</f>
        <v>6694.25</v>
      </c>
      <c r="D1512" s="22">
        <f>VLOOKUP($A1512,NIFTY!$A:$E,4,FALSE)</f>
        <v>6725.15</v>
      </c>
      <c r="E1512" s="22">
        <f>VLOOKUP($A1512,NIFTY!$A:$E,5,FALSE)</f>
        <v>6650.4</v>
      </c>
      <c r="F1512">
        <v>24.952500000000001</v>
      </c>
      <c r="G1512">
        <v>16245.87</v>
      </c>
      <c r="H1512">
        <v>6736.7</v>
      </c>
      <c r="I1512">
        <v>60.115000000000002</v>
      </c>
      <c r="J1512" s="22">
        <f>VLOOKUP(A1512,FII!$A$1:$D$3730,3,FALSE)</f>
        <v>98.35</v>
      </c>
      <c r="K1512" s="22">
        <f>VLOOKUP(A1512,FII!$A$1:$D$3730,4,FALSE)</f>
        <v>-443.93</v>
      </c>
      <c r="L1512" s="22">
        <f>VLOOKUP(A1512,CRUDE!$A:$B,2,FALSE)</f>
        <v>105.82</v>
      </c>
      <c r="M1512" s="22">
        <f>VLOOKUP(A1512,NIFTY!$A:$H,8,FALSE)</f>
        <v>133.94999999999999</v>
      </c>
      <c r="N1512" s="22">
        <f>VLOOKUP($A1512,MIDCAP100!$A:$H,2,FALSE)</f>
        <v>8616.9500000000007</v>
      </c>
      <c r="O1512" s="22">
        <f>VLOOKUP($A1512,SMALLCAP100!$A:$H,2,FALSE)</f>
        <v>3839.05</v>
      </c>
    </row>
    <row r="1513" spans="1:15">
      <c r="A1513" s="21">
        <v>41738</v>
      </c>
      <c r="B1513">
        <v>6796.2</v>
      </c>
      <c r="C1513" s="22">
        <f>VLOOKUP(A1513,NIFTY!$A:$E,3,FALSE)</f>
        <v>6722</v>
      </c>
      <c r="D1513" s="22">
        <f>VLOOKUP($A1513,NIFTY!$A:$E,4,FALSE)</f>
        <v>6808.7</v>
      </c>
      <c r="E1513" s="22">
        <f>VLOOKUP($A1513,NIFTY!$A:$E,5,FALSE)</f>
        <v>6705.1</v>
      </c>
      <c r="F1513">
        <v>26.912500000000001</v>
      </c>
      <c r="G1513">
        <v>16437.18</v>
      </c>
      <c r="H1513">
        <v>6835.5</v>
      </c>
      <c r="I1513">
        <v>60.145000000000003</v>
      </c>
      <c r="J1513" s="22">
        <f>VLOOKUP(A1513,FII!$A$1:$D$3730,3,FALSE)</f>
        <v>120.96</v>
      </c>
      <c r="K1513" s="22">
        <f>VLOOKUP(A1513,FII!$A$1:$D$3730,4,FALSE)</f>
        <v>-119.42</v>
      </c>
      <c r="L1513" s="22">
        <f>VLOOKUP(A1513,CRUDE!$A:$B,2,FALSE)</f>
        <v>107.98</v>
      </c>
      <c r="M1513" s="22">
        <f>VLOOKUP(A1513,NIFTY!$A:$H,8,FALSE)</f>
        <v>169.8</v>
      </c>
      <c r="N1513" s="22">
        <f>VLOOKUP($A1513,MIDCAP100!$A:$H,2,FALSE)</f>
        <v>8751.15</v>
      </c>
      <c r="O1513" s="22">
        <f>VLOOKUP($A1513,SMALLCAP100!$A:$H,2,FALSE)</f>
        <v>3932.4</v>
      </c>
    </row>
    <row r="1514" spans="1:15">
      <c r="A1514" s="21">
        <v>41739</v>
      </c>
      <c r="B1514">
        <v>6796.4</v>
      </c>
      <c r="C1514" s="22">
        <f>VLOOKUP(A1514,NIFTY!$A:$E,3,FALSE)</f>
        <v>6803.05</v>
      </c>
      <c r="D1514" s="22">
        <f>VLOOKUP($A1514,NIFTY!$A:$E,4,FALSE)</f>
        <v>6819.05</v>
      </c>
      <c r="E1514" s="22">
        <f>VLOOKUP($A1514,NIFTY!$A:$E,5,FALSE)</f>
        <v>6777.3</v>
      </c>
      <c r="F1514">
        <v>28.717500000000001</v>
      </c>
      <c r="G1514">
        <v>16170.22</v>
      </c>
      <c r="H1514">
        <v>6825.05</v>
      </c>
      <c r="I1514">
        <v>60.075000000000003</v>
      </c>
      <c r="J1514" s="22">
        <f>VLOOKUP(A1514,FII!$A$1:$D$3730,3,FALSE)</f>
        <v>-354.92</v>
      </c>
      <c r="K1514" s="22">
        <f>VLOOKUP(A1514,FII!$A$1:$D$3730,4,FALSE)</f>
        <v>-353.95</v>
      </c>
      <c r="L1514" s="22">
        <f>VLOOKUP(A1514,CRUDE!$A:$B,2,FALSE)</f>
        <v>107.46</v>
      </c>
      <c r="M1514" s="22">
        <f>VLOOKUP(A1514,NIFTY!$A:$H,8,FALSE)</f>
        <v>191.13</v>
      </c>
      <c r="N1514" s="22">
        <f>VLOOKUP($A1514,MIDCAP100!$A:$H,2,FALSE)</f>
        <v>8860.25</v>
      </c>
      <c r="O1514" s="22">
        <f>VLOOKUP($A1514,SMALLCAP100!$A:$H,2,FALSE)</f>
        <v>3968.55</v>
      </c>
    </row>
    <row r="1515" spans="1:15">
      <c r="A1515" s="21">
        <v>41740</v>
      </c>
      <c r="B1515">
        <v>6776.3</v>
      </c>
      <c r="C1515" s="22">
        <f>VLOOKUP(A1515,NIFTY!$A:$E,3,FALSE)</f>
        <v>6758.35</v>
      </c>
      <c r="D1515" s="22">
        <f>VLOOKUP($A1515,NIFTY!$A:$E,4,FALSE)</f>
        <v>6789.35</v>
      </c>
      <c r="E1515" s="22">
        <f>VLOOKUP($A1515,NIFTY!$A:$E,5,FALSE)</f>
        <v>6743.15</v>
      </c>
      <c r="F1515">
        <v>29.184999999999999</v>
      </c>
      <c r="G1515">
        <v>16026.75</v>
      </c>
      <c r="H1515">
        <v>6803.55</v>
      </c>
      <c r="I1515">
        <v>60.18</v>
      </c>
      <c r="J1515" s="22">
        <f>VLOOKUP(A1515,FII!$A$1:$D$3730,3,FALSE)</f>
        <v>-304.87</v>
      </c>
      <c r="K1515" s="22">
        <f>VLOOKUP(A1515,FII!$A$1:$D$3730,4,FALSE)</f>
        <v>-719.83</v>
      </c>
      <c r="L1515" s="22">
        <f>VLOOKUP(A1515,CRUDE!$A:$B,2,FALSE)</f>
        <v>107.33</v>
      </c>
      <c r="M1515" s="22">
        <f>VLOOKUP(A1515,NIFTY!$A:$H,8,FALSE)</f>
        <v>140.74</v>
      </c>
      <c r="N1515" s="22">
        <f>VLOOKUP($A1515,MIDCAP100!$A:$H,2,FALSE)</f>
        <v>8854.4</v>
      </c>
      <c r="O1515" s="22">
        <f>VLOOKUP($A1515,SMALLCAP100!$A:$H,2,FALSE)</f>
        <v>4001.55</v>
      </c>
    </row>
    <row r="1516" spans="1:15">
      <c r="A1516" s="21">
        <v>41744</v>
      </c>
      <c r="B1516">
        <v>6733.1</v>
      </c>
      <c r="C1516" s="22">
        <f>VLOOKUP(A1516,NIFTY!$A:$E,3,FALSE)</f>
        <v>6792.7</v>
      </c>
      <c r="D1516" s="22">
        <f>VLOOKUP($A1516,NIFTY!$A:$E,4,FALSE)</f>
        <v>6813.4</v>
      </c>
      <c r="E1516" s="22">
        <f>VLOOKUP($A1516,NIFTY!$A:$E,5,FALSE)</f>
        <v>6711.75</v>
      </c>
      <c r="F1516">
        <v>31.875</v>
      </c>
      <c r="G1516">
        <v>16262.56</v>
      </c>
      <c r="H1516">
        <v>6753.95</v>
      </c>
      <c r="I1516">
        <v>60.234999999999999</v>
      </c>
      <c r="J1516" s="22">
        <f>VLOOKUP(A1516,FII!$A$1:$D$3730,3,FALSE)</f>
        <v>-1028.54</v>
      </c>
      <c r="K1516" s="22">
        <f>VLOOKUP(A1516,FII!$A$1:$D$3730,4,FALSE)</f>
        <v>-199.21</v>
      </c>
      <c r="L1516" s="22">
        <f>VLOOKUP(A1516,CRUDE!$A:$B,2,FALSE)</f>
        <v>108.74</v>
      </c>
      <c r="M1516" s="22">
        <f>VLOOKUP(A1516,NIFTY!$A:$H,8,FALSE)</f>
        <v>123.2</v>
      </c>
      <c r="N1516" s="22">
        <f>VLOOKUP($A1516,MIDCAP100!$A:$H,2,FALSE)</f>
        <v>8778.65</v>
      </c>
      <c r="O1516" s="22">
        <f>VLOOKUP($A1516,SMALLCAP100!$A:$H,2,FALSE)</f>
        <v>3959.75</v>
      </c>
    </row>
    <row r="1517" spans="1:15">
      <c r="A1517" s="21">
        <v>41745</v>
      </c>
      <c r="B1517">
        <v>6675.3</v>
      </c>
      <c r="C1517" s="22">
        <f>VLOOKUP(A1517,NIFTY!$A:$E,3,FALSE)</f>
        <v>6727.25</v>
      </c>
      <c r="D1517" s="22">
        <f>VLOOKUP($A1517,NIFTY!$A:$E,4,FALSE)</f>
        <v>6748.65</v>
      </c>
      <c r="E1517" s="22">
        <f>VLOOKUP($A1517,NIFTY!$A:$E,5,FALSE)</f>
        <v>6665.15</v>
      </c>
      <c r="F1517">
        <v>31.16</v>
      </c>
      <c r="G1517">
        <v>16424.849999999999</v>
      </c>
      <c r="H1517">
        <v>6697.3</v>
      </c>
      <c r="I1517">
        <v>60.375</v>
      </c>
      <c r="J1517" s="22">
        <f>VLOOKUP(A1517,FII!$A$1:$D$3730,3,FALSE)</f>
        <v>196.58</v>
      </c>
      <c r="K1517" s="22">
        <f>VLOOKUP(A1517,FII!$A$1:$D$3730,4,FALSE)</f>
        <v>-396.55</v>
      </c>
      <c r="L1517" s="22">
        <f>VLOOKUP(A1517,CRUDE!$A:$B,2,FALSE)</f>
        <v>109.6</v>
      </c>
      <c r="M1517" s="22">
        <f>VLOOKUP(A1517,NIFTY!$A:$H,8,FALSE)</f>
        <v>119.77</v>
      </c>
      <c r="N1517" s="22">
        <f>VLOOKUP($A1517,MIDCAP100!$A:$H,2,FALSE)</f>
        <v>8706</v>
      </c>
      <c r="O1517" s="22">
        <f>VLOOKUP($A1517,SMALLCAP100!$A:$H,2,FALSE)</f>
        <v>3890.8</v>
      </c>
    </row>
    <row r="1518" spans="1:15">
      <c r="A1518" s="21">
        <v>41746</v>
      </c>
      <c r="B1518">
        <v>6779.4</v>
      </c>
      <c r="C1518" s="22">
        <f>VLOOKUP(A1518,NIFTY!$A:$E,3,FALSE)</f>
        <v>6695.45</v>
      </c>
      <c r="D1518" s="22">
        <f>VLOOKUP($A1518,NIFTY!$A:$E,4,FALSE)</f>
        <v>6783.05</v>
      </c>
      <c r="E1518" s="22">
        <f>VLOOKUP($A1518,NIFTY!$A:$E,5,FALSE)</f>
        <v>6684.4</v>
      </c>
      <c r="F1518">
        <v>30.852499999999999</v>
      </c>
      <c r="G1518">
        <v>16408.54</v>
      </c>
      <c r="H1518">
        <v>6799.95</v>
      </c>
      <c r="I1518">
        <v>60.295000000000002</v>
      </c>
      <c r="J1518" s="22">
        <f>VLOOKUP(A1518,FII!$A$1:$D$3730,3,FALSE)</f>
        <v>716.44</v>
      </c>
      <c r="K1518" s="22">
        <f>VLOOKUP(A1518,FII!$A$1:$D$3730,4,FALSE)</f>
        <v>-304.22000000000003</v>
      </c>
      <c r="L1518" s="22">
        <f>VLOOKUP(A1518,CRUDE!$A:$B,2,FALSE)</f>
        <v>109.53</v>
      </c>
      <c r="M1518" s="22">
        <f>VLOOKUP(A1518,NIFTY!$A:$H,8,FALSE)</f>
        <v>131.49</v>
      </c>
      <c r="N1518" s="22">
        <f>VLOOKUP($A1518,MIDCAP100!$A:$H,2,FALSE)</f>
        <v>8833.4</v>
      </c>
      <c r="O1518" s="22">
        <f>VLOOKUP($A1518,SMALLCAP100!$A:$H,2,FALSE)</f>
        <v>3961</v>
      </c>
    </row>
    <row r="1519" spans="1:15">
      <c r="A1519" s="21">
        <v>41750</v>
      </c>
      <c r="B1519">
        <v>6817.65</v>
      </c>
      <c r="C1519" s="22">
        <f>VLOOKUP(A1519,NIFTY!$A:$E,3,FALSE)</f>
        <v>6789.25</v>
      </c>
      <c r="D1519" s="22">
        <f>VLOOKUP($A1519,NIFTY!$A:$E,4,FALSE)</f>
        <v>6825.45</v>
      </c>
      <c r="E1519" s="22">
        <f>VLOOKUP($A1519,NIFTY!$A:$E,5,FALSE)</f>
        <v>6786.9</v>
      </c>
      <c r="F1519">
        <v>34.384999999999998</v>
      </c>
      <c r="G1519">
        <v>16449.25</v>
      </c>
      <c r="H1519">
        <v>6838.15</v>
      </c>
      <c r="I1519">
        <v>60.594999999999999</v>
      </c>
      <c r="J1519" s="22">
        <f>VLOOKUP(A1519,FII!$A$1:$D$3730,3,FALSE)</f>
        <v>377.94</v>
      </c>
      <c r="K1519" s="22">
        <f>VLOOKUP(A1519,FII!$A$1:$D$3730,4,FALSE)</f>
        <v>-303.33999999999997</v>
      </c>
      <c r="L1519" s="22">
        <f>VLOOKUP(A1519,CRUDE!$A:$B,2,FALSE)</f>
        <v>109.95</v>
      </c>
      <c r="M1519" s="22">
        <f>VLOOKUP(A1519,NIFTY!$A:$H,8,FALSE)</f>
        <v>111.84</v>
      </c>
      <c r="N1519" s="22">
        <f>VLOOKUP($A1519,MIDCAP100!$A:$H,2,FALSE)</f>
        <v>8907.35</v>
      </c>
      <c r="O1519" s="22">
        <f>VLOOKUP($A1519,SMALLCAP100!$A:$H,2,FALSE)</f>
        <v>4004.5</v>
      </c>
    </row>
    <row r="1520" spans="1:15">
      <c r="A1520" s="21">
        <v>41751</v>
      </c>
      <c r="B1520">
        <v>6815.35</v>
      </c>
      <c r="C1520" s="22">
        <f>VLOOKUP(A1520,NIFTY!$A:$E,3,FALSE)</f>
        <v>6822.9</v>
      </c>
      <c r="D1520" s="22">
        <f>VLOOKUP($A1520,NIFTY!$A:$E,4,FALSE)</f>
        <v>6838</v>
      </c>
      <c r="E1520" s="22">
        <f>VLOOKUP($A1520,NIFTY!$A:$E,5,FALSE)</f>
        <v>6806.25</v>
      </c>
      <c r="F1520">
        <v>33.354999999999997</v>
      </c>
      <c r="G1520">
        <v>16514.37</v>
      </c>
      <c r="H1520">
        <v>6829.6</v>
      </c>
      <c r="I1520">
        <v>60.765000000000001</v>
      </c>
      <c r="J1520" s="22">
        <f>VLOOKUP(A1520,FII!$A$1:$D$3730,3,FALSE)</f>
        <v>923.08</v>
      </c>
      <c r="K1520" s="22">
        <f>VLOOKUP(A1520,FII!$A$1:$D$3730,4,FALSE)</f>
        <v>-418.24</v>
      </c>
      <c r="L1520" s="22">
        <f>VLOOKUP(A1520,CRUDE!$A:$B,2,FALSE)</f>
        <v>109.27</v>
      </c>
      <c r="M1520" s="22">
        <f>VLOOKUP(A1520,NIFTY!$A:$H,8,FALSE)</f>
        <v>114.69</v>
      </c>
      <c r="N1520" s="22">
        <f>VLOOKUP($A1520,MIDCAP100!$A:$H,2,FALSE)</f>
        <v>8903.7999999999993</v>
      </c>
      <c r="O1520" s="22">
        <f>VLOOKUP($A1520,SMALLCAP100!$A:$H,2,FALSE)</f>
        <v>3992.8</v>
      </c>
    </row>
    <row r="1521" spans="1:15">
      <c r="A1521" s="21">
        <v>41752</v>
      </c>
      <c r="B1521">
        <v>6840.8</v>
      </c>
      <c r="C1521" s="22">
        <f>VLOOKUP(A1521,NIFTY!$A:$E,3,FALSE)</f>
        <v>6823.25</v>
      </c>
      <c r="D1521" s="22">
        <f>VLOOKUP($A1521,NIFTY!$A:$E,4,FALSE)</f>
        <v>6861.6</v>
      </c>
      <c r="E1521" s="22">
        <f>VLOOKUP($A1521,NIFTY!$A:$E,5,FALSE)</f>
        <v>6820.75</v>
      </c>
      <c r="F1521">
        <v>31.1325</v>
      </c>
      <c r="G1521">
        <v>16501.650000000001</v>
      </c>
      <c r="H1521">
        <v>6840.8</v>
      </c>
      <c r="I1521">
        <v>61.094999999999999</v>
      </c>
      <c r="J1521" s="22">
        <f>VLOOKUP(A1521,FII!$A$1:$D$3730,3,FALSE)</f>
        <v>1710.02</v>
      </c>
      <c r="K1521" s="22">
        <f>VLOOKUP(A1521,FII!$A$1:$D$3730,4,FALSE)</f>
        <v>-952.84</v>
      </c>
      <c r="L1521" s="22">
        <f>VLOOKUP(A1521,CRUDE!$A:$B,2,FALSE)</f>
        <v>109.11</v>
      </c>
      <c r="M1521" s="22">
        <f>VLOOKUP(A1521,NIFTY!$A:$H,8,FALSE)</f>
        <v>182.97</v>
      </c>
      <c r="N1521" s="22">
        <f>VLOOKUP($A1521,MIDCAP100!$A:$H,2,FALSE)</f>
        <v>8902.2000000000007</v>
      </c>
      <c r="O1521" s="22">
        <f>VLOOKUP($A1521,SMALLCAP100!$A:$H,2,FALSE)</f>
        <v>3999.35</v>
      </c>
    </row>
    <row r="1522" spans="1:15">
      <c r="A1522" s="21">
        <v>41754</v>
      </c>
      <c r="B1522">
        <v>6782.75</v>
      </c>
      <c r="C1522" s="22">
        <f>VLOOKUP(A1522,NIFTY!$A:$E,3,FALSE)</f>
        <v>6855.8</v>
      </c>
      <c r="D1522" s="22">
        <f>VLOOKUP($A1522,NIFTY!$A:$E,4,FALSE)</f>
        <v>6869.85</v>
      </c>
      <c r="E1522" s="22">
        <f>VLOOKUP($A1522,NIFTY!$A:$E,5,FALSE)</f>
        <v>6772.85</v>
      </c>
      <c r="F1522">
        <v>30.68</v>
      </c>
      <c r="G1522">
        <v>16361.46</v>
      </c>
      <c r="H1522">
        <v>6826.3</v>
      </c>
      <c r="I1522">
        <v>60.645000000000003</v>
      </c>
      <c r="J1522" s="22">
        <f>VLOOKUP(A1522,FII!$A$1:$D$3730,3,FALSE)</f>
        <v>-931.95</v>
      </c>
      <c r="K1522" s="22">
        <f>VLOOKUP(A1522,FII!$A$1:$D$3730,4,FALSE)</f>
        <v>-234.06</v>
      </c>
      <c r="L1522" s="22">
        <f>VLOOKUP(A1522,CRUDE!$A:$B,2,FALSE)</f>
        <v>109.58</v>
      </c>
      <c r="M1522" s="22">
        <f>VLOOKUP(A1522,NIFTY!$A:$H,8,FALSE)</f>
        <v>154.32</v>
      </c>
      <c r="N1522" s="22">
        <f>VLOOKUP($A1522,MIDCAP100!$A:$H,2,FALSE)</f>
        <v>8892.2000000000007</v>
      </c>
      <c r="O1522" s="22">
        <f>VLOOKUP($A1522,SMALLCAP100!$A:$H,2,FALSE)</f>
        <v>3986.7</v>
      </c>
    </row>
    <row r="1523" spans="1:15">
      <c r="A1523" s="21">
        <v>41757</v>
      </c>
      <c r="B1523">
        <v>6761.25</v>
      </c>
      <c r="C1523" s="22">
        <f>VLOOKUP(A1523,NIFTY!$A:$E,3,FALSE)</f>
        <v>6778.55</v>
      </c>
      <c r="D1523" s="22">
        <f>VLOOKUP($A1523,NIFTY!$A:$E,4,FALSE)</f>
        <v>6786.25</v>
      </c>
      <c r="E1523" s="22">
        <f>VLOOKUP($A1523,NIFTY!$A:$E,5,FALSE)</f>
        <v>6750.3</v>
      </c>
      <c r="F1523">
        <v>31.385000000000002</v>
      </c>
      <c r="G1523">
        <v>16448.740000000002</v>
      </c>
      <c r="H1523">
        <v>6820</v>
      </c>
      <c r="I1523">
        <v>60.65</v>
      </c>
      <c r="J1523" s="22">
        <f>VLOOKUP(A1523,FII!$A$1:$D$3730,3,FALSE)</f>
        <v>-237.94</v>
      </c>
      <c r="K1523" s="22">
        <f>VLOOKUP(A1523,FII!$A$1:$D$3730,4,FALSE)</f>
        <v>-102.81</v>
      </c>
      <c r="L1523" s="22">
        <f>VLOOKUP(A1523,CRUDE!$A:$B,2,FALSE)</f>
        <v>108.12</v>
      </c>
      <c r="M1523" s="22">
        <f>VLOOKUP(A1523,NIFTY!$A:$H,8,FALSE)</f>
        <v>118.16</v>
      </c>
      <c r="N1523" s="22">
        <f>VLOOKUP($A1523,MIDCAP100!$A:$H,2,FALSE)</f>
        <v>8956.6</v>
      </c>
      <c r="O1523" s="22">
        <f>VLOOKUP($A1523,SMALLCAP100!$A:$H,2,FALSE)</f>
        <v>4003.65</v>
      </c>
    </row>
    <row r="1524" spans="1:15">
      <c r="A1524" s="21">
        <v>41758</v>
      </c>
      <c r="B1524">
        <v>6715.25</v>
      </c>
      <c r="C1524" s="22">
        <f>VLOOKUP(A1524,NIFTY!$A:$E,3,FALSE)</f>
        <v>6769</v>
      </c>
      <c r="D1524" s="22">
        <f>VLOOKUP($A1524,NIFTY!$A:$E,4,FALSE)</f>
        <v>6779.7</v>
      </c>
      <c r="E1524" s="22">
        <f>VLOOKUP($A1524,NIFTY!$A:$E,5,FALSE)</f>
        <v>6708.65</v>
      </c>
      <c r="F1524">
        <v>31.05</v>
      </c>
      <c r="G1524">
        <v>16535.37</v>
      </c>
      <c r="H1524">
        <v>6760.3</v>
      </c>
      <c r="I1524">
        <v>60.424999999999997</v>
      </c>
      <c r="J1524" s="22">
        <f>VLOOKUP(A1524,FII!$A$1:$D$3730,3,FALSE)</f>
        <v>-427.56</v>
      </c>
      <c r="K1524" s="22">
        <f>VLOOKUP(A1524,FII!$A$1:$D$3730,4,FALSE)</f>
        <v>-690.52</v>
      </c>
      <c r="L1524" s="22">
        <f>VLOOKUP(A1524,CRUDE!$A:$B,2,FALSE)</f>
        <v>108.98</v>
      </c>
      <c r="M1524" s="22">
        <f>VLOOKUP(A1524,NIFTY!$A:$H,8,FALSE)</f>
        <v>115.51</v>
      </c>
      <c r="N1524" s="22">
        <f>VLOOKUP($A1524,MIDCAP100!$A:$H,2,FALSE)</f>
        <v>8899.6</v>
      </c>
      <c r="O1524" s="22">
        <f>VLOOKUP($A1524,SMALLCAP100!$A:$H,2,FALSE)</f>
        <v>3999.25</v>
      </c>
    </row>
    <row r="1525" spans="1:15">
      <c r="A1525" s="21">
        <v>41759</v>
      </c>
      <c r="B1525">
        <v>6696.4</v>
      </c>
      <c r="C1525" s="22">
        <f>VLOOKUP(A1525,NIFTY!$A:$E,3,FALSE)</f>
        <v>6724.95</v>
      </c>
      <c r="D1525" s="22">
        <f>VLOOKUP($A1525,NIFTY!$A:$E,4,FALSE)</f>
        <v>6780.15</v>
      </c>
      <c r="E1525" s="22">
        <f>VLOOKUP($A1525,NIFTY!$A:$E,5,FALSE)</f>
        <v>6656.8</v>
      </c>
      <c r="F1525">
        <v>30.592500000000001</v>
      </c>
      <c r="G1525">
        <v>16580.84</v>
      </c>
      <c r="H1525">
        <v>6726.45</v>
      </c>
      <c r="I1525">
        <v>60.344999999999999</v>
      </c>
      <c r="J1525" s="22">
        <f>VLOOKUP(A1525,FII!$A$1:$D$3730,3,FALSE)</f>
        <v>-267.08</v>
      </c>
      <c r="K1525" s="22">
        <f>VLOOKUP(A1525,FII!$A$1:$D$3730,4,FALSE)</f>
        <v>50.71</v>
      </c>
      <c r="L1525" s="22">
        <f>VLOOKUP(A1525,CRUDE!$A:$B,2,FALSE)</f>
        <v>108.07</v>
      </c>
      <c r="M1525" s="22">
        <f>VLOOKUP(A1525,NIFTY!$A:$H,8,FALSE)</f>
        <v>161.11000000000001</v>
      </c>
      <c r="N1525" s="22">
        <f>VLOOKUP($A1525,MIDCAP100!$A:$H,2,FALSE)</f>
        <v>8783.65</v>
      </c>
      <c r="O1525" s="22">
        <f>VLOOKUP($A1525,SMALLCAP100!$A:$H,2,FALSE)</f>
        <v>3933.55</v>
      </c>
    </row>
    <row r="1526" spans="1:15">
      <c r="A1526" s="21">
        <v>41761</v>
      </c>
      <c r="B1526">
        <v>6694.8</v>
      </c>
      <c r="C1526" s="22">
        <f>VLOOKUP(A1526,NIFTY!$A:$E,3,FALSE)</f>
        <v>6709.95</v>
      </c>
      <c r="D1526" s="22">
        <f>VLOOKUP($A1526,NIFTY!$A:$E,4,FALSE)</f>
        <v>6737.65</v>
      </c>
      <c r="E1526" s="22">
        <f>VLOOKUP($A1526,NIFTY!$A:$E,5,FALSE)</f>
        <v>6689.5</v>
      </c>
      <c r="F1526">
        <v>33.055</v>
      </c>
      <c r="G1526">
        <v>16512.89</v>
      </c>
      <c r="H1526">
        <v>6726.7</v>
      </c>
      <c r="I1526">
        <v>60.185000000000002</v>
      </c>
      <c r="J1526" s="22">
        <f>VLOOKUP(A1526,FII!$A$1:$D$3730,3,FALSE)</f>
        <v>-243.43</v>
      </c>
      <c r="K1526" s="22">
        <f>VLOOKUP(A1526,FII!$A$1:$D$3730,4,FALSE)</f>
        <v>-38.81</v>
      </c>
      <c r="L1526" s="22">
        <f>VLOOKUP(A1526,CRUDE!$A:$B,2,FALSE)</f>
        <v>108.59</v>
      </c>
      <c r="M1526" s="22">
        <f>VLOOKUP(A1526,NIFTY!$A:$H,8,FALSE)</f>
        <v>114.28</v>
      </c>
      <c r="N1526" s="22">
        <f>VLOOKUP($A1526,MIDCAP100!$A:$H,2,FALSE)</f>
        <v>8825.0499999999993</v>
      </c>
      <c r="O1526" s="22">
        <f>VLOOKUP($A1526,SMALLCAP100!$A:$H,2,FALSE)</f>
        <v>3943.7</v>
      </c>
    </row>
    <row r="1527" spans="1:15">
      <c r="A1527" s="21">
        <v>41764</v>
      </c>
      <c r="B1527">
        <v>6699.35</v>
      </c>
      <c r="C1527" s="22">
        <f>VLOOKUP(A1527,NIFTY!$A:$E,3,FALSE)</f>
        <v>6681.65</v>
      </c>
      <c r="D1527" s="22">
        <f>VLOOKUP($A1527,NIFTY!$A:$E,4,FALSE)</f>
        <v>6741.05</v>
      </c>
      <c r="E1527" s="22">
        <f>VLOOKUP($A1527,NIFTY!$A:$E,5,FALSE)</f>
        <v>6680.45</v>
      </c>
      <c r="F1527">
        <v>34.1875</v>
      </c>
      <c r="G1527">
        <v>16530.55</v>
      </c>
      <c r="H1527">
        <v>6735.5</v>
      </c>
      <c r="I1527">
        <v>60.24</v>
      </c>
      <c r="J1527" s="22">
        <f>VLOOKUP(A1527,FII!$A$1:$D$3730,3,FALSE)</f>
        <v>85.99</v>
      </c>
      <c r="K1527" s="22">
        <f>VLOOKUP(A1527,FII!$A$1:$D$3730,4,FALSE)</f>
        <v>-228.72</v>
      </c>
      <c r="L1527" s="22">
        <f>VLOOKUP(A1527,CRUDE!$A:$B,2,FALSE)</f>
        <v>107.72</v>
      </c>
      <c r="M1527" s="22">
        <f>VLOOKUP(A1527,NIFTY!$A:$H,8,FALSE)</f>
        <v>104.99</v>
      </c>
      <c r="N1527" s="22">
        <f>VLOOKUP($A1527,MIDCAP100!$A:$H,2,FALSE)</f>
        <v>8824.35</v>
      </c>
      <c r="O1527" s="22">
        <f>VLOOKUP($A1527,SMALLCAP100!$A:$H,2,FALSE)</f>
        <v>3924.95</v>
      </c>
    </row>
    <row r="1528" spans="1:15">
      <c r="A1528" s="21">
        <v>41765</v>
      </c>
      <c r="B1528">
        <v>6715.3</v>
      </c>
      <c r="C1528" s="22">
        <f>VLOOKUP(A1528,NIFTY!$A:$E,3,FALSE)</f>
        <v>6719.25</v>
      </c>
      <c r="D1528" s="22">
        <f>VLOOKUP($A1528,NIFTY!$A:$E,4,FALSE)</f>
        <v>6743.45</v>
      </c>
      <c r="E1528" s="22">
        <f>VLOOKUP($A1528,NIFTY!$A:$E,5,FALSE)</f>
        <v>6701.9</v>
      </c>
      <c r="F1528">
        <v>33.267499999999998</v>
      </c>
      <c r="G1528">
        <v>16401.02</v>
      </c>
      <c r="H1528">
        <v>6746.7</v>
      </c>
      <c r="I1528">
        <v>59.984999999999999</v>
      </c>
      <c r="J1528" s="22">
        <f>VLOOKUP(A1528,FII!$A$1:$D$3730,3,FALSE)</f>
        <v>-444.43</v>
      </c>
      <c r="K1528" s="22">
        <f>VLOOKUP(A1528,FII!$A$1:$D$3730,4,FALSE)</f>
        <v>-194.53</v>
      </c>
      <c r="L1528" s="22">
        <f>VLOOKUP(A1528,CRUDE!$A:$B,2,FALSE)</f>
        <v>107.06</v>
      </c>
      <c r="M1528" s="22">
        <f>VLOOKUP(A1528,NIFTY!$A:$H,8,FALSE)</f>
        <v>88.29</v>
      </c>
      <c r="N1528" s="22">
        <f>VLOOKUP($A1528,MIDCAP100!$A:$H,2,FALSE)</f>
        <v>8840.6</v>
      </c>
      <c r="O1528" s="22">
        <f>VLOOKUP($A1528,SMALLCAP100!$A:$H,2,FALSE)</f>
        <v>3934.35</v>
      </c>
    </row>
    <row r="1529" spans="1:15">
      <c r="A1529" s="21">
        <v>41766</v>
      </c>
      <c r="B1529">
        <v>6652.55</v>
      </c>
      <c r="C1529" s="22">
        <f>VLOOKUP(A1529,NIFTY!$A:$E,3,FALSE)</f>
        <v>6708.6</v>
      </c>
      <c r="D1529" s="22">
        <f>VLOOKUP($A1529,NIFTY!$A:$E,4,FALSE)</f>
        <v>6718.75</v>
      </c>
      <c r="E1529" s="22">
        <f>VLOOKUP($A1529,NIFTY!$A:$E,5,FALSE)</f>
        <v>6642.9</v>
      </c>
      <c r="F1529">
        <v>33.612499999999997</v>
      </c>
      <c r="G1529">
        <v>16518.54</v>
      </c>
      <c r="H1529">
        <v>6681.65</v>
      </c>
      <c r="I1529">
        <v>60.024999999999999</v>
      </c>
      <c r="J1529" s="22">
        <f>VLOOKUP(A1529,FII!$A$1:$D$3730,3,FALSE)</f>
        <v>-511.96</v>
      </c>
      <c r="K1529" s="22">
        <f>VLOOKUP(A1529,FII!$A$1:$D$3730,4,FALSE)</f>
        <v>-339.18</v>
      </c>
      <c r="L1529" s="22">
        <f>VLOOKUP(A1529,CRUDE!$A:$B,2,FALSE)</f>
        <v>108.13</v>
      </c>
      <c r="M1529" s="22">
        <f>VLOOKUP(A1529,NIFTY!$A:$H,8,FALSE)</f>
        <v>114.1</v>
      </c>
      <c r="N1529" s="22">
        <f>VLOOKUP($A1529,MIDCAP100!$A:$H,2,FALSE)</f>
        <v>8819.4500000000007</v>
      </c>
      <c r="O1529" s="22">
        <f>VLOOKUP($A1529,SMALLCAP100!$A:$H,2,FALSE)</f>
        <v>3911.05</v>
      </c>
    </row>
    <row r="1530" spans="1:15">
      <c r="A1530" s="21">
        <v>41767</v>
      </c>
      <c r="B1530">
        <v>6659.85</v>
      </c>
      <c r="C1530" s="22">
        <f>VLOOKUP(A1530,NIFTY!$A:$E,3,FALSE)</f>
        <v>6669.9</v>
      </c>
      <c r="D1530" s="22">
        <f>VLOOKUP($A1530,NIFTY!$A:$E,4,FALSE)</f>
        <v>6688.4</v>
      </c>
      <c r="E1530" s="22">
        <f>VLOOKUP($A1530,NIFTY!$A:$E,5,FALSE)</f>
        <v>6638.55</v>
      </c>
      <c r="F1530">
        <v>34.299999999999997</v>
      </c>
      <c r="G1530">
        <v>16550.97</v>
      </c>
      <c r="H1530">
        <v>6680.95</v>
      </c>
      <c r="I1530">
        <v>59.9</v>
      </c>
      <c r="J1530" s="22">
        <f>VLOOKUP(A1530,FII!$A$1:$D$3730,3,FALSE)</f>
        <v>-300.18</v>
      </c>
      <c r="K1530" s="22">
        <f>VLOOKUP(A1530,FII!$A$1:$D$3730,4,FALSE)</f>
        <v>-319.05</v>
      </c>
      <c r="L1530" s="22">
        <f>VLOOKUP(A1530,CRUDE!$A:$B,2,FALSE)</f>
        <v>108.04</v>
      </c>
      <c r="M1530" s="22">
        <f>VLOOKUP(A1530,NIFTY!$A:$H,8,FALSE)</f>
        <v>101.55</v>
      </c>
      <c r="N1530" s="22">
        <f>VLOOKUP($A1530,MIDCAP100!$A:$H,2,FALSE)</f>
        <v>8798.7999999999993</v>
      </c>
      <c r="O1530" s="22">
        <f>VLOOKUP($A1530,SMALLCAP100!$A:$H,2,FALSE)</f>
        <v>3900.05</v>
      </c>
    </row>
    <row r="1531" spans="1:15">
      <c r="A1531" s="21">
        <v>41768</v>
      </c>
      <c r="B1531">
        <v>6858.8</v>
      </c>
      <c r="C1531" s="22">
        <f>VLOOKUP(A1531,NIFTY!$A:$E,3,FALSE)</f>
        <v>6654.15</v>
      </c>
      <c r="D1531" s="22">
        <f>VLOOKUP($A1531,NIFTY!$A:$E,4,FALSE)</f>
        <v>6871.35</v>
      </c>
      <c r="E1531" s="22">
        <f>VLOOKUP($A1531,NIFTY!$A:$E,5,FALSE)</f>
        <v>6652.15</v>
      </c>
      <c r="F1531">
        <v>37.704999999999998</v>
      </c>
      <c r="G1531">
        <v>16583.34</v>
      </c>
      <c r="H1531">
        <v>6887.4</v>
      </c>
      <c r="I1531">
        <v>59.965000000000003</v>
      </c>
      <c r="J1531" s="22">
        <f>VLOOKUP(A1531,FII!$A$1:$D$3730,3,FALSE)</f>
        <v>593.70000000000005</v>
      </c>
      <c r="K1531" s="22">
        <f>VLOOKUP(A1531,FII!$A$1:$D$3730,4,FALSE)</f>
        <v>-154.83000000000001</v>
      </c>
      <c r="L1531" s="22">
        <f>VLOOKUP(A1531,CRUDE!$A:$B,2,FALSE)</f>
        <v>107.89</v>
      </c>
      <c r="M1531" s="22">
        <f>VLOOKUP(A1531,NIFTY!$A:$H,8,FALSE)</f>
        <v>166.44</v>
      </c>
      <c r="N1531" s="22">
        <f>VLOOKUP($A1531,MIDCAP100!$A:$H,2,FALSE)</f>
        <v>8964.2000000000007</v>
      </c>
      <c r="O1531" s="22">
        <f>VLOOKUP($A1531,SMALLCAP100!$A:$H,2,FALSE)</f>
        <v>3981.75</v>
      </c>
    </row>
    <row r="1532" spans="1:15">
      <c r="A1532" s="21">
        <v>41771</v>
      </c>
      <c r="B1532">
        <v>7014.25</v>
      </c>
      <c r="C1532" s="22">
        <f>VLOOKUP(A1532,NIFTY!$A:$E,3,FALSE)</f>
        <v>6863.4</v>
      </c>
      <c r="D1532" s="22">
        <f>VLOOKUP($A1532,NIFTY!$A:$E,4,FALSE)</f>
        <v>7020.05</v>
      </c>
      <c r="E1532" s="22">
        <f>VLOOKUP($A1532,NIFTY!$A:$E,5,FALSE)</f>
        <v>6862.9</v>
      </c>
      <c r="F1532">
        <v>37.104999999999997</v>
      </c>
      <c r="G1532">
        <v>16695.47</v>
      </c>
      <c r="H1532">
        <v>7043.05</v>
      </c>
      <c r="I1532">
        <v>60.055</v>
      </c>
      <c r="J1532" s="22">
        <f>VLOOKUP(A1532,FII!$A$1:$D$3730,3,FALSE)</f>
        <v>-258.04000000000002</v>
      </c>
      <c r="K1532" s="22">
        <f>VLOOKUP(A1532,FII!$A$1:$D$3730,4,FALSE)</f>
        <v>-41.51</v>
      </c>
      <c r="L1532" s="22">
        <f>VLOOKUP(A1532,CRUDE!$A:$B,2,FALSE)</f>
        <v>108.41</v>
      </c>
      <c r="M1532" s="22">
        <f>VLOOKUP(A1532,NIFTY!$A:$H,8,FALSE)</f>
        <v>157.72</v>
      </c>
      <c r="N1532" s="22">
        <f>VLOOKUP($A1532,MIDCAP100!$A:$H,2,FALSE)</f>
        <v>9052.65</v>
      </c>
      <c r="O1532" s="22">
        <f>VLOOKUP($A1532,SMALLCAP100!$A:$H,2,FALSE)</f>
        <v>4016.65</v>
      </c>
    </row>
    <row r="1533" spans="1:15">
      <c r="A1533" s="21">
        <v>41772</v>
      </c>
      <c r="B1533">
        <v>7108.75</v>
      </c>
      <c r="C1533" s="22">
        <f>VLOOKUP(A1533,NIFTY!$A:$E,3,FALSE)</f>
        <v>7080</v>
      </c>
      <c r="D1533" s="22">
        <f>VLOOKUP($A1533,NIFTY!$A:$E,4,FALSE)</f>
        <v>7172.35</v>
      </c>
      <c r="E1533" s="22">
        <f>VLOOKUP($A1533,NIFTY!$A:$E,5,FALSE)</f>
        <v>7067.15</v>
      </c>
      <c r="F1533">
        <v>32.047499999999999</v>
      </c>
      <c r="G1533">
        <v>16715.439999999999</v>
      </c>
      <c r="H1533">
        <v>7135.3</v>
      </c>
      <c r="I1533">
        <v>59.465000000000003</v>
      </c>
      <c r="J1533" s="22">
        <f>VLOOKUP(A1533,FII!$A$1:$D$3730,3,FALSE)</f>
        <v>1500.28</v>
      </c>
      <c r="K1533" s="22">
        <f>VLOOKUP(A1533,FII!$A$1:$D$3730,4,FALSE)</f>
        <v>-193.8</v>
      </c>
      <c r="L1533" s="22">
        <f>VLOOKUP(A1533,CRUDE!$A:$B,2,FALSE)</f>
        <v>109.24</v>
      </c>
      <c r="M1533" s="22">
        <f>VLOOKUP(A1533,NIFTY!$A:$H,8,FALSE)</f>
        <v>232.22</v>
      </c>
      <c r="N1533" s="22">
        <f>VLOOKUP($A1533,MIDCAP100!$A:$H,2,FALSE)</f>
        <v>9239.7999999999993</v>
      </c>
      <c r="O1533" s="22">
        <f>VLOOKUP($A1533,SMALLCAP100!$A:$H,2,FALSE)</f>
        <v>4123.2</v>
      </c>
    </row>
    <row r="1534" spans="1:15">
      <c r="A1534" s="21">
        <v>41773</v>
      </c>
      <c r="B1534">
        <v>7108.75</v>
      </c>
      <c r="C1534" s="22">
        <f>VLOOKUP(A1534,NIFTY!$A:$E,3,FALSE)</f>
        <v>7112</v>
      </c>
      <c r="D1534" s="22">
        <f>VLOOKUP($A1534,NIFTY!$A:$E,4,FALSE)</f>
        <v>7142.25</v>
      </c>
      <c r="E1534" s="22">
        <f>VLOOKUP($A1534,NIFTY!$A:$E,5,FALSE)</f>
        <v>7080.9</v>
      </c>
      <c r="F1534">
        <v>32.42</v>
      </c>
      <c r="G1534">
        <v>16613.97</v>
      </c>
      <c r="H1534">
        <v>7141.05</v>
      </c>
      <c r="I1534">
        <v>59.484999999999999</v>
      </c>
      <c r="J1534" s="22">
        <f>VLOOKUP(A1534,FII!$A$1:$D$3730,3,FALSE)</f>
        <v>-101.54</v>
      </c>
      <c r="K1534" s="22">
        <f>VLOOKUP(A1534,FII!$A$1:$D$3730,4,FALSE)</f>
        <v>-1367.1</v>
      </c>
      <c r="L1534" s="22">
        <f>VLOOKUP(A1534,CRUDE!$A:$B,2,FALSE)</f>
        <v>110.19</v>
      </c>
      <c r="M1534" s="22">
        <f>VLOOKUP(A1534,NIFTY!$A:$H,8,FALSE)</f>
        <v>177.2</v>
      </c>
      <c r="N1534" s="22">
        <f>VLOOKUP($A1534,MIDCAP100!$A:$H,2,FALSE)</f>
        <v>9389.7000000000007</v>
      </c>
      <c r="O1534" s="22">
        <f>VLOOKUP($A1534,SMALLCAP100!$A:$H,2,FALSE)</f>
        <v>4199.25</v>
      </c>
    </row>
    <row r="1535" spans="1:15">
      <c r="A1535" s="21">
        <v>41774</v>
      </c>
      <c r="B1535">
        <v>7123.15</v>
      </c>
      <c r="C1535" s="22">
        <f>VLOOKUP(A1535,NIFTY!$A:$E,3,FALSE)</f>
        <v>7111.3</v>
      </c>
      <c r="D1535" s="22">
        <f>VLOOKUP($A1535,NIFTY!$A:$E,4,FALSE)</f>
        <v>7152.55</v>
      </c>
      <c r="E1535" s="22">
        <f>VLOOKUP($A1535,NIFTY!$A:$E,5,FALSE)</f>
        <v>7082.55</v>
      </c>
      <c r="F1535">
        <v>36.765000000000001</v>
      </c>
      <c r="G1535">
        <v>16446.810000000001</v>
      </c>
      <c r="H1535">
        <v>7143.1</v>
      </c>
      <c r="I1535">
        <v>59.465000000000003</v>
      </c>
      <c r="J1535" s="22">
        <f>VLOOKUP(A1535,FII!$A$1:$D$3730,3,FALSE)</f>
        <v>232.04</v>
      </c>
      <c r="K1535" s="22">
        <f>VLOOKUP(A1535,FII!$A$1:$D$3730,4,FALSE)</f>
        <v>-1457.89</v>
      </c>
      <c r="L1535" s="22">
        <f>VLOOKUP(A1535,CRUDE!$A:$B,2,FALSE)</f>
        <v>110.44</v>
      </c>
      <c r="M1535" s="22">
        <f>VLOOKUP(A1535,NIFTY!$A:$H,8,FALSE)</f>
        <v>186.85</v>
      </c>
      <c r="N1535" s="22">
        <f>VLOOKUP($A1535,MIDCAP100!$A:$H,2,FALSE)</f>
        <v>9296.1</v>
      </c>
      <c r="O1535" s="22">
        <f>VLOOKUP($A1535,SMALLCAP100!$A:$H,2,FALSE)</f>
        <v>4144.5</v>
      </c>
    </row>
    <row r="1536" spans="1:15">
      <c r="A1536" s="21">
        <v>41775</v>
      </c>
      <c r="B1536">
        <v>7203</v>
      </c>
      <c r="C1536" s="22">
        <f>VLOOKUP(A1536,NIFTY!$A:$E,3,FALSE)</f>
        <v>7270.2</v>
      </c>
      <c r="D1536" s="22">
        <f>VLOOKUP($A1536,NIFTY!$A:$E,4,FALSE)</f>
        <v>7563.5</v>
      </c>
      <c r="E1536" s="22">
        <f>VLOOKUP($A1536,NIFTY!$A:$E,5,FALSE)</f>
        <v>7130.65</v>
      </c>
      <c r="F1536">
        <v>24.2925</v>
      </c>
      <c r="G1536">
        <v>16491.310000000001</v>
      </c>
      <c r="H1536">
        <v>7244.4</v>
      </c>
      <c r="I1536">
        <v>58.585000000000001</v>
      </c>
      <c r="J1536" s="22">
        <f>VLOOKUP(A1536,FII!$A$1:$D$3730,3,FALSE)</f>
        <v>0</v>
      </c>
      <c r="K1536" s="22">
        <f>VLOOKUP(A1536,FII!$A$1:$D$3730,4,FALSE)</f>
        <v>-2379.27</v>
      </c>
      <c r="L1536" s="22">
        <f>VLOOKUP(A1536,CRUDE!$A:$B,2,FALSE)</f>
        <v>109.75</v>
      </c>
      <c r="M1536" s="22">
        <f>VLOOKUP(A1536,NIFTY!$A:$H,8,FALSE)</f>
        <v>393.16</v>
      </c>
      <c r="N1536" s="22">
        <f>VLOOKUP($A1536,MIDCAP100!$A:$H,2,FALSE)</f>
        <v>9487.5</v>
      </c>
      <c r="O1536" s="22">
        <f>VLOOKUP($A1536,SMALLCAP100!$A:$H,2,FALSE)</f>
        <v>4249.1499999999996</v>
      </c>
    </row>
    <row r="1537" spans="1:15">
      <c r="A1537" s="21">
        <v>41778</v>
      </c>
      <c r="B1537">
        <v>7263.55</v>
      </c>
      <c r="C1537" s="22">
        <f>VLOOKUP(A1537,NIFTY!$A:$E,3,FALSE)</f>
        <v>7276.85</v>
      </c>
      <c r="D1537" s="22">
        <f>VLOOKUP($A1537,NIFTY!$A:$E,4,FALSE)</f>
        <v>7291.1</v>
      </c>
      <c r="E1537" s="22">
        <f>VLOOKUP($A1537,NIFTY!$A:$E,5,FALSE)</f>
        <v>7193.55</v>
      </c>
      <c r="F1537">
        <v>20.63</v>
      </c>
      <c r="G1537">
        <v>16511.86</v>
      </c>
      <c r="H1537">
        <v>7279.9</v>
      </c>
      <c r="I1537">
        <v>58.375</v>
      </c>
      <c r="J1537" s="22">
        <f>VLOOKUP(A1537,FII!$A$1:$D$3730,3,FALSE)</f>
        <v>581.04</v>
      </c>
      <c r="K1537" s="22">
        <f>VLOOKUP(A1537,FII!$A$1:$D$3730,4,FALSE)</f>
        <v>-1156.29</v>
      </c>
      <c r="L1537" s="22">
        <f>VLOOKUP(A1537,CRUDE!$A:$B,2,FALSE)</f>
        <v>109.37</v>
      </c>
      <c r="M1537" s="22">
        <f>VLOOKUP(A1537,NIFTY!$A:$H,8,FALSE)</f>
        <v>316.25</v>
      </c>
      <c r="N1537" s="22">
        <f>VLOOKUP($A1537,MIDCAP100!$A:$H,2,FALSE)</f>
        <v>9908.4</v>
      </c>
      <c r="O1537" s="22">
        <f>VLOOKUP($A1537,SMALLCAP100!$A:$H,2,FALSE)</f>
        <v>4530.6000000000004</v>
      </c>
    </row>
    <row r="1538" spans="1:15">
      <c r="A1538" s="21">
        <v>41779</v>
      </c>
      <c r="B1538">
        <v>7275.5</v>
      </c>
      <c r="C1538" s="22">
        <f>VLOOKUP(A1538,NIFTY!$A:$E,3,FALSE)</f>
        <v>7309.95</v>
      </c>
      <c r="D1538" s="22">
        <f>VLOOKUP($A1538,NIFTY!$A:$E,4,FALSE)</f>
        <v>7353.65</v>
      </c>
      <c r="E1538" s="22">
        <f>VLOOKUP($A1538,NIFTY!$A:$E,5,FALSE)</f>
        <v>7247.7</v>
      </c>
      <c r="F1538">
        <v>19.232500000000002</v>
      </c>
      <c r="G1538">
        <v>16374.31</v>
      </c>
      <c r="H1538">
        <v>7300.6</v>
      </c>
      <c r="I1538">
        <v>58.59</v>
      </c>
      <c r="J1538" s="22">
        <f>VLOOKUP(A1538,FII!$A$1:$D$3730,3,FALSE)</f>
        <v>652.28</v>
      </c>
      <c r="K1538" s="22">
        <f>VLOOKUP(A1538,FII!$A$1:$D$3730,4,FALSE)</f>
        <v>-1013.51</v>
      </c>
      <c r="L1538" s="22">
        <f>VLOOKUP(A1538,CRUDE!$A:$B,2,FALSE)</f>
        <v>109.69</v>
      </c>
      <c r="M1538" s="22">
        <f>VLOOKUP(A1538,NIFTY!$A:$H,8,FALSE)</f>
        <v>255.33</v>
      </c>
      <c r="N1538" s="22">
        <f>VLOOKUP($A1538,MIDCAP100!$A:$H,2,FALSE)</f>
        <v>10002.700000000001</v>
      </c>
      <c r="O1538" s="22">
        <f>VLOOKUP($A1538,SMALLCAP100!$A:$H,2,FALSE)</f>
        <v>4657.6499999999996</v>
      </c>
    </row>
    <row r="1539" spans="1:15">
      <c r="A1539" s="21">
        <v>41780</v>
      </c>
      <c r="B1539">
        <v>7252.9</v>
      </c>
      <c r="C1539" s="22">
        <f>VLOOKUP(A1539,NIFTY!$A:$E,3,FALSE)</f>
        <v>7274.85</v>
      </c>
      <c r="D1539" s="22">
        <f>VLOOKUP($A1539,NIFTY!$A:$E,4,FALSE)</f>
        <v>7287.15</v>
      </c>
      <c r="E1539" s="22">
        <f>VLOOKUP($A1539,NIFTY!$A:$E,5,FALSE)</f>
        <v>7206.7</v>
      </c>
      <c r="F1539">
        <v>17.91</v>
      </c>
      <c r="G1539">
        <v>16533.060000000001</v>
      </c>
      <c r="H1539">
        <v>7280</v>
      </c>
      <c r="I1539">
        <v>58.695</v>
      </c>
      <c r="J1539" s="22">
        <f>VLOOKUP(A1539,FII!$A$1:$D$3730,3,FALSE)</f>
        <v>264.69</v>
      </c>
      <c r="K1539" s="22">
        <f>VLOOKUP(A1539,FII!$A$1:$D$3730,4,FALSE)</f>
        <v>-1106.28</v>
      </c>
      <c r="L1539" s="22">
        <f>VLOOKUP(A1539,CRUDE!$A:$B,2,FALSE)</f>
        <v>110.55</v>
      </c>
      <c r="M1539" s="22">
        <f>VLOOKUP(A1539,NIFTY!$A:$H,8,FALSE)</f>
        <v>203.14</v>
      </c>
      <c r="N1539" s="22">
        <f>VLOOKUP($A1539,MIDCAP100!$A:$H,2,FALSE)</f>
        <v>10076.950000000001</v>
      </c>
      <c r="O1539" s="22">
        <f>VLOOKUP($A1539,SMALLCAP100!$A:$H,2,FALSE)</f>
        <v>4734.6499999999996</v>
      </c>
    </row>
    <row r="1540" spans="1:15">
      <c r="A1540" s="21">
        <v>41781</v>
      </c>
      <c r="B1540">
        <v>7276.4</v>
      </c>
      <c r="C1540" s="22">
        <f>VLOOKUP(A1540,NIFTY!$A:$E,3,FALSE)</f>
        <v>7289.95</v>
      </c>
      <c r="D1540" s="22">
        <f>VLOOKUP($A1540,NIFTY!$A:$E,4,FALSE)</f>
        <v>7319.55</v>
      </c>
      <c r="E1540" s="22">
        <f>VLOOKUP($A1540,NIFTY!$A:$E,5,FALSE)</f>
        <v>7258.15</v>
      </c>
      <c r="F1540">
        <v>17.835000000000001</v>
      </c>
      <c r="G1540">
        <v>16543.080000000002</v>
      </c>
      <c r="H1540">
        <v>7293.7</v>
      </c>
      <c r="I1540">
        <v>58.284999999999997</v>
      </c>
      <c r="J1540" s="22">
        <f>VLOOKUP(A1540,FII!$A$1:$D$3730,3,FALSE)</f>
        <v>394.85</v>
      </c>
      <c r="K1540" s="22">
        <f>VLOOKUP(A1540,FII!$A$1:$D$3730,4,FALSE)</f>
        <v>-487.35</v>
      </c>
      <c r="L1540" s="22">
        <f>VLOOKUP(A1540,CRUDE!$A:$B,2,FALSE)</f>
        <v>110.36</v>
      </c>
      <c r="M1540" s="22">
        <f>VLOOKUP(A1540,NIFTY!$A:$H,8,FALSE)</f>
        <v>240.94</v>
      </c>
      <c r="N1540" s="22">
        <f>VLOOKUP($A1540,MIDCAP100!$A:$H,2,FALSE)</f>
        <v>10252.049999999999</v>
      </c>
      <c r="O1540" s="22">
        <f>VLOOKUP($A1540,SMALLCAP100!$A:$H,2,FALSE)</f>
        <v>4876.8500000000004</v>
      </c>
    </row>
    <row r="1541" spans="1:15">
      <c r="A1541" s="21">
        <v>41782</v>
      </c>
      <c r="B1541">
        <v>7367.1</v>
      </c>
      <c r="C1541" s="22">
        <f>VLOOKUP(A1541,NIFTY!$A:$E,3,FALSE)</f>
        <v>7306.5</v>
      </c>
      <c r="D1541" s="22">
        <f>VLOOKUP($A1541,NIFTY!$A:$E,4,FALSE)</f>
        <v>7381</v>
      </c>
      <c r="E1541" s="22">
        <f>VLOOKUP($A1541,NIFTY!$A:$E,5,FALSE)</f>
        <v>7293.9</v>
      </c>
      <c r="F1541">
        <v>17.704999999999998</v>
      </c>
      <c r="G1541">
        <v>16606.27</v>
      </c>
      <c r="H1541">
        <v>7382.1</v>
      </c>
      <c r="I1541">
        <v>58.524999999999999</v>
      </c>
      <c r="J1541" s="22">
        <f>VLOOKUP(A1541,FII!$A$1:$D$3730,3,FALSE)</f>
        <v>-444.39</v>
      </c>
      <c r="K1541" s="22">
        <f>VLOOKUP(A1541,FII!$A$1:$D$3730,4,FALSE)</f>
        <v>-24.15</v>
      </c>
      <c r="L1541" s="22">
        <f>VLOOKUP(A1541,CRUDE!$A:$B,2,FALSE)</f>
        <v>110.54</v>
      </c>
      <c r="M1541" s="22">
        <f>VLOOKUP(A1541,NIFTY!$A:$H,8,FALSE)</f>
        <v>259.64</v>
      </c>
      <c r="N1541" s="22">
        <f>VLOOKUP($A1541,MIDCAP100!$A:$H,2,FALSE)</f>
        <v>10459.299999999999</v>
      </c>
      <c r="O1541" s="22">
        <f>VLOOKUP($A1541,SMALLCAP100!$A:$H,2,FALSE)</f>
        <v>5000.25</v>
      </c>
    </row>
    <row r="1542" spans="1:15">
      <c r="A1542" s="21">
        <v>41785</v>
      </c>
      <c r="B1542">
        <v>7359.05</v>
      </c>
      <c r="C1542" s="22">
        <f>VLOOKUP(A1542,NIFTY!$A:$E,3,FALSE)</f>
        <v>7428.75</v>
      </c>
      <c r="D1542" s="22">
        <f>VLOOKUP($A1542,NIFTY!$A:$E,4,FALSE)</f>
        <v>7504</v>
      </c>
      <c r="E1542" s="22">
        <f>VLOOKUP($A1542,NIFTY!$A:$E,5,FALSE)</f>
        <v>7269.05</v>
      </c>
      <c r="F1542">
        <v>19.84</v>
      </c>
      <c r="G1542" t="e">
        <v>#N/A</v>
      </c>
      <c r="H1542">
        <v>7361.8</v>
      </c>
      <c r="I1542">
        <v>58.715000000000003</v>
      </c>
      <c r="J1542" s="22">
        <f>VLOOKUP(A1542,FII!$A$1:$D$3730,3,FALSE)</f>
        <v>334.8</v>
      </c>
      <c r="K1542" s="22">
        <f>VLOOKUP(A1542,FII!$A$1:$D$3730,4,FALSE)</f>
        <v>206.56</v>
      </c>
      <c r="L1542" s="22">
        <f>VLOOKUP(A1542,CRUDE!$A:$B,2,FALSE)</f>
        <v>110.32</v>
      </c>
      <c r="M1542" s="22">
        <f>VLOOKUP(A1542,NIFTY!$A:$H,8,FALSE)</f>
        <v>273.24</v>
      </c>
      <c r="N1542" s="22">
        <f>VLOOKUP($A1542,MIDCAP100!$A:$H,2,FALSE)</f>
        <v>10250.799999999999</v>
      </c>
      <c r="O1542" s="22">
        <f>VLOOKUP($A1542,SMALLCAP100!$A:$H,2,FALSE)</f>
        <v>4850.8500000000004</v>
      </c>
    </row>
    <row r="1543" spans="1:15">
      <c r="A1543" s="21">
        <v>41786</v>
      </c>
      <c r="B1543">
        <v>7318</v>
      </c>
      <c r="C1543" s="22">
        <f>VLOOKUP(A1543,NIFTY!$A:$E,3,FALSE)</f>
        <v>7363.1</v>
      </c>
      <c r="D1543" s="22">
        <f>VLOOKUP($A1543,NIFTY!$A:$E,4,FALSE)</f>
        <v>7372.95</v>
      </c>
      <c r="E1543" s="22">
        <f>VLOOKUP($A1543,NIFTY!$A:$E,5,FALSE)</f>
        <v>7274.75</v>
      </c>
      <c r="F1543">
        <v>19.100000000000001</v>
      </c>
      <c r="G1543">
        <v>16675.5</v>
      </c>
      <c r="H1543">
        <v>7320.1</v>
      </c>
      <c r="I1543">
        <v>59.045000000000002</v>
      </c>
      <c r="J1543" s="22">
        <f>VLOOKUP(A1543,FII!$A$1:$D$3730,3,FALSE)</f>
        <v>15.55</v>
      </c>
      <c r="K1543" s="22">
        <f>VLOOKUP(A1543,FII!$A$1:$D$3730,4,FALSE)</f>
        <v>-1002.13</v>
      </c>
      <c r="L1543" s="22">
        <f>VLOOKUP(A1543,CRUDE!$A:$B,2,FALSE)</f>
        <v>110.02</v>
      </c>
      <c r="M1543" s="22">
        <f>VLOOKUP(A1543,NIFTY!$A:$H,8,FALSE)</f>
        <v>168.6</v>
      </c>
      <c r="N1543" s="22">
        <f>VLOOKUP($A1543,MIDCAP100!$A:$H,2,FALSE)</f>
        <v>10144.549999999999</v>
      </c>
      <c r="O1543" s="22">
        <f>VLOOKUP($A1543,SMALLCAP100!$A:$H,2,FALSE)</f>
        <v>4817.3999999999996</v>
      </c>
    </row>
    <row r="1544" spans="1:15">
      <c r="A1544" s="21">
        <v>41787</v>
      </c>
      <c r="B1544">
        <v>7329.65</v>
      </c>
      <c r="C1544" s="22">
        <f>VLOOKUP(A1544,NIFTY!$A:$E,3,FALSE)</f>
        <v>7324.95</v>
      </c>
      <c r="D1544" s="22">
        <f>VLOOKUP($A1544,NIFTY!$A:$E,4,FALSE)</f>
        <v>7344.75</v>
      </c>
      <c r="E1544" s="22">
        <f>VLOOKUP($A1544,NIFTY!$A:$E,5,FALSE)</f>
        <v>7302.6</v>
      </c>
      <c r="F1544">
        <v>17.557500000000001</v>
      </c>
      <c r="G1544">
        <v>16633.18</v>
      </c>
      <c r="H1544">
        <v>7332.1</v>
      </c>
      <c r="I1544">
        <v>58.945</v>
      </c>
      <c r="J1544" s="22">
        <f>VLOOKUP(A1544,FII!$A$1:$D$3730,3,FALSE)</f>
        <v>714.43</v>
      </c>
      <c r="K1544" s="22">
        <f>VLOOKUP(A1544,FII!$A$1:$D$3730,4,FALSE)</f>
        <v>-588.08000000000004</v>
      </c>
      <c r="L1544" s="22">
        <f>VLOOKUP(A1544,CRUDE!$A:$B,2,FALSE)</f>
        <v>109.81</v>
      </c>
      <c r="M1544" s="22">
        <f>VLOOKUP(A1544,NIFTY!$A:$H,8,FALSE)</f>
        <v>175.6</v>
      </c>
      <c r="N1544" s="22">
        <f>VLOOKUP($A1544,MIDCAP100!$A:$H,2,FALSE)</f>
        <v>10208.25</v>
      </c>
      <c r="O1544" s="22">
        <f>VLOOKUP($A1544,SMALLCAP100!$A:$H,2,FALSE)</f>
        <v>4850.3</v>
      </c>
    </row>
    <row r="1545" spans="1:15">
      <c r="A1545" s="21">
        <v>41788</v>
      </c>
      <c r="B1545">
        <v>7235.65</v>
      </c>
      <c r="C1545" s="22">
        <f>VLOOKUP(A1545,NIFTY!$A:$E,3,FALSE)</f>
        <v>7316.6</v>
      </c>
      <c r="D1545" s="22">
        <f>VLOOKUP($A1545,NIFTY!$A:$E,4,FALSE)</f>
        <v>7325.4</v>
      </c>
      <c r="E1545" s="22">
        <f>VLOOKUP($A1545,NIFTY!$A:$E,5,FALSE)</f>
        <v>7224.4</v>
      </c>
      <c r="F1545">
        <v>16.690000000000001</v>
      </c>
      <c r="G1545">
        <v>16698.740000000002</v>
      </c>
      <c r="H1545">
        <v>7235.65</v>
      </c>
      <c r="I1545">
        <v>58.92</v>
      </c>
      <c r="J1545" s="22">
        <f>VLOOKUP(A1545,FII!$A$1:$D$3730,3,FALSE)</f>
        <v>-100.02</v>
      </c>
      <c r="K1545" s="22">
        <f>VLOOKUP(A1545,FII!$A$1:$D$3730,4,FALSE)</f>
        <v>-2920.17</v>
      </c>
      <c r="L1545" s="22">
        <f>VLOOKUP(A1545,CRUDE!$A:$B,2,FALSE)</f>
        <v>109.97</v>
      </c>
      <c r="M1545" s="22">
        <f>VLOOKUP(A1545,NIFTY!$A:$H,8,FALSE)</f>
        <v>241.12</v>
      </c>
      <c r="N1545" s="22">
        <f>VLOOKUP($A1545,MIDCAP100!$A:$H,2,FALSE)</f>
        <v>10112.299999999999</v>
      </c>
      <c r="O1545" s="22">
        <f>VLOOKUP($A1545,SMALLCAP100!$A:$H,2,FALSE)</f>
        <v>4814.1499999999996</v>
      </c>
    </row>
    <row r="1546" spans="1:15">
      <c r="A1546" s="21">
        <v>41789</v>
      </c>
      <c r="B1546">
        <v>7229.95</v>
      </c>
      <c r="C1546" s="22">
        <f>VLOOKUP(A1546,NIFTY!$A:$E,3,FALSE)</f>
        <v>7254.85</v>
      </c>
      <c r="D1546" s="22">
        <f>VLOOKUP($A1546,NIFTY!$A:$E,4,FALSE)</f>
        <v>7272.5</v>
      </c>
      <c r="E1546" s="22">
        <f>VLOOKUP($A1546,NIFTY!$A:$E,5,FALSE)</f>
        <v>7118.45</v>
      </c>
      <c r="F1546">
        <v>16.335000000000001</v>
      </c>
      <c r="G1546">
        <v>16717.169999999998</v>
      </c>
      <c r="H1546">
        <v>7233.65</v>
      </c>
      <c r="I1546">
        <v>59.195</v>
      </c>
      <c r="J1546" s="22">
        <f>VLOOKUP(A1546,FII!$A$1:$D$3730,3,FALSE)</f>
        <v>211.63</v>
      </c>
      <c r="K1546" s="22">
        <f>VLOOKUP(A1546,FII!$A$1:$D$3730,4,FALSE)</f>
        <v>-839.94</v>
      </c>
      <c r="L1546" s="22">
        <f>VLOOKUP(A1546,CRUDE!$A:$B,2,FALSE)</f>
        <v>109.41</v>
      </c>
      <c r="M1546" s="22">
        <f>VLOOKUP(A1546,NIFTY!$A:$H,8,FALSE)</f>
        <v>312.14999999999998</v>
      </c>
      <c r="N1546" s="22">
        <f>VLOOKUP($A1546,MIDCAP100!$A:$H,2,FALSE)</f>
        <v>10141.049999999999</v>
      </c>
      <c r="O1546" s="22">
        <f>VLOOKUP($A1546,SMALLCAP100!$A:$H,2,FALSE)</f>
        <v>4814.05</v>
      </c>
    </row>
    <row r="1547" spans="1:15">
      <c r="A1547" s="21">
        <v>41792</v>
      </c>
      <c r="B1547">
        <v>7362.5</v>
      </c>
      <c r="C1547" s="22">
        <f>VLOOKUP(A1547,NIFTY!$A:$E,3,FALSE)</f>
        <v>7264.05</v>
      </c>
      <c r="D1547" s="22">
        <f>VLOOKUP($A1547,NIFTY!$A:$E,4,FALSE)</f>
        <v>7368.6</v>
      </c>
      <c r="E1547" s="22">
        <f>VLOOKUP($A1547,NIFTY!$A:$E,5,FALSE)</f>
        <v>7239.5</v>
      </c>
      <c r="F1547">
        <v>16.497499999999999</v>
      </c>
      <c r="G1547">
        <v>16743.63</v>
      </c>
      <c r="H1547">
        <v>7370.95</v>
      </c>
      <c r="I1547">
        <v>59.155000000000001</v>
      </c>
      <c r="J1547" s="22">
        <f>VLOOKUP(A1547,FII!$A$1:$D$3730,3,FALSE)</f>
        <v>317.95999999999998</v>
      </c>
      <c r="K1547" s="22">
        <f>VLOOKUP(A1547,FII!$A$1:$D$3730,4,FALSE)</f>
        <v>23.98</v>
      </c>
      <c r="L1547" s="22">
        <f>VLOOKUP(A1547,CRUDE!$A:$B,2,FALSE)</f>
        <v>108.83</v>
      </c>
      <c r="M1547" s="22">
        <f>VLOOKUP(A1547,NIFTY!$A:$H,8,FALSE)</f>
        <v>169.89</v>
      </c>
      <c r="N1547" s="22">
        <f>VLOOKUP($A1547,MIDCAP100!$A:$H,2,FALSE)</f>
        <v>10366.6</v>
      </c>
      <c r="O1547" s="22">
        <f>VLOOKUP($A1547,SMALLCAP100!$A:$H,2,FALSE)</f>
        <v>4960.75</v>
      </c>
    </row>
    <row r="1548" spans="1:15">
      <c r="A1548" s="21">
        <v>41793</v>
      </c>
      <c r="B1548">
        <v>7415.85</v>
      </c>
      <c r="C1548" s="22">
        <f>VLOOKUP(A1548,NIFTY!$A:$E,3,FALSE)</f>
        <v>7375.35</v>
      </c>
      <c r="D1548" s="22">
        <f>VLOOKUP($A1548,NIFTY!$A:$E,4,FALSE)</f>
        <v>7424.95</v>
      </c>
      <c r="E1548" s="22">
        <f>VLOOKUP($A1548,NIFTY!$A:$E,5,FALSE)</f>
        <v>7342.15</v>
      </c>
      <c r="F1548">
        <v>15.795</v>
      </c>
      <c r="G1548">
        <v>16722.34</v>
      </c>
      <c r="H1548">
        <v>7421.4</v>
      </c>
      <c r="I1548">
        <v>59.34</v>
      </c>
      <c r="J1548" s="22">
        <f>VLOOKUP(A1548,FII!$A$1:$D$3730,3,FALSE)</f>
        <v>-132.47</v>
      </c>
      <c r="K1548" s="22">
        <f>VLOOKUP(A1548,FII!$A$1:$D$3730,4,FALSE)</f>
        <v>543.59</v>
      </c>
      <c r="L1548" s="22">
        <f>VLOOKUP(A1548,CRUDE!$A:$B,2,FALSE)</f>
        <v>108.82</v>
      </c>
      <c r="M1548" s="22">
        <f>VLOOKUP(A1548,NIFTY!$A:$H,8,FALSE)</f>
        <v>234.68</v>
      </c>
      <c r="N1548" s="22">
        <f>VLOOKUP($A1548,MIDCAP100!$A:$H,2,FALSE)</f>
        <v>10457.4</v>
      </c>
      <c r="O1548" s="22">
        <f>VLOOKUP($A1548,SMALLCAP100!$A:$H,2,FALSE)</f>
        <v>5007.55</v>
      </c>
    </row>
    <row r="1549" spans="1:15">
      <c r="A1549" s="21">
        <v>41794</v>
      </c>
      <c r="B1549">
        <v>7402.25</v>
      </c>
      <c r="C1549" s="22">
        <f>VLOOKUP(A1549,NIFTY!$A:$E,3,FALSE)</f>
        <v>7417.55</v>
      </c>
      <c r="D1549" s="22">
        <f>VLOOKUP($A1549,NIFTY!$A:$E,4,FALSE)</f>
        <v>7433.3</v>
      </c>
      <c r="E1549" s="22">
        <f>VLOOKUP($A1549,NIFTY!$A:$E,5,FALSE)</f>
        <v>7391.35</v>
      </c>
      <c r="F1549">
        <v>15.565</v>
      </c>
      <c r="G1549">
        <v>16737.53</v>
      </c>
      <c r="H1549">
        <v>7416.4</v>
      </c>
      <c r="I1549">
        <v>59.28</v>
      </c>
      <c r="J1549" s="22">
        <f>VLOOKUP(A1549,FII!$A$1:$D$3730,3,FALSE)</f>
        <v>-645.32000000000005</v>
      </c>
      <c r="K1549" s="22">
        <f>VLOOKUP(A1549,FII!$A$1:$D$3730,4,FALSE)</f>
        <v>788.7</v>
      </c>
      <c r="L1549" s="22">
        <f>VLOOKUP(A1549,CRUDE!$A:$B,2,FALSE)</f>
        <v>108.4</v>
      </c>
      <c r="M1549" s="22">
        <f>VLOOKUP(A1549,NIFTY!$A:$H,8,FALSE)</f>
        <v>204.59</v>
      </c>
      <c r="N1549" s="22">
        <f>VLOOKUP($A1549,MIDCAP100!$A:$H,2,FALSE)</f>
        <v>10620.5</v>
      </c>
      <c r="O1549" s="22">
        <f>VLOOKUP($A1549,SMALLCAP100!$A:$H,2,FALSE)</f>
        <v>5133.1499999999996</v>
      </c>
    </row>
    <row r="1550" spans="1:15">
      <c r="A1550" s="21">
        <v>41795</v>
      </c>
      <c r="B1550">
        <v>7474.1</v>
      </c>
      <c r="C1550" s="22">
        <f>VLOOKUP(A1550,NIFTY!$A:$E,3,FALSE)</f>
        <v>7399.75</v>
      </c>
      <c r="D1550" s="22">
        <f>VLOOKUP($A1550,NIFTY!$A:$E,4,FALSE)</f>
        <v>7484.7</v>
      </c>
      <c r="E1550" s="22">
        <f>VLOOKUP($A1550,NIFTY!$A:$E,5,FALSE)</f>
        <v>7360.5</v>
      </c>
      <c r="F1550">
        <v>15.4475</v>
      </c>
      <c r="G1550">
        <v>16836.11</v>
      </c>
      <c r="H1550">
        <v>7486.75</v>
      </c>
      <c r="I1550">
        <v>59.26</v>
      </c>
      <c r="J1550" s="22">
        <f>VLOOKUP(A1550,FII!$A$1:$D$3730,3,FALSE)</f>
        <v>-889.76</v>
      </c>
      <c r="K1550" s="22">
        <f>VLOOKUP(A1550,FII!$A$1:$D$3730,4,FALSE)</f>
        <v>865.26</v>
      </c>
      <c r="L1550" s="22">
        <f>VLOOKUP(A1550,CRUDE!$A:$B,2,FALSE)</f>
        <v>108.79</v>
      </c>
      <c r="M1550" s="22">
        <f>VLOOKUP(A1550,NIFTY!$A:$H,8,FALSE)</f>
        <v>250.66</v>
      </c>
      <c r="N1550" s="22">
        <f>VLOOKUP($A1550,MIDCAP100!$A:$H,2,FALSE)</f>
        <v>10772.15</v>
      </c>
      <c r="O1550" s="22">
        <f>VLOOKUP($A1550,SMALLCAP100!$A:$H,2,FALSE)</f>
        <v>5214.2</v>
      </c>
    </row>
    <row r="1551" spans="1:15">
      <c r="A1551" s="21">
        <v>41796</v>
      </c>
      <c r="B1551">
        <v>7583.4</v>
      </c>
      <c r="C1551" s="22">
        <f>VLOOKUP(A1551,NIFTY!$A:$E,3,FALSE)</f>
        <v>7521.5</v>
      </c>
      <c r="D1551" s="22">
        <f>VLOOKUP($A1551,NIFTY!$A:$E,4,FALSE)</f>
        <v>7592.7</v>
      </c>
      <c r="E1551" s="22">
        <f>VLOOKUP($A1551,NIFTY!$A:$E,5,FALSE)</f>
        <v>7497.65</v>
      </c>
      <c r="F1551">
        <v>15.9825</v>
      </c>
      <c r="G1551">
        <v>16924.28</v>
      </c>
      <c r="H1551">
        <v>7590.75</v>
      </c>
      <c r="I1551">
        <v>59.174999999999997</v>
      </c>
      <c r="J1551" s="22">
        <f>VLOOKUP(A1551,FII!$A$1:$D$3730,3,FALSE)</f>
        <v>-421.36</v>
      </c>
      <c r="K1551" s="22">
        <f>VLOOKUP(A1551,FII!$A$1:$D$3730,4,FALSE)</f>
        <v>607.32000000000005</v>
      </c>
      <c r="L1551" s="22">
        <f>VLOOKUP(A1551,CRUDE!$A:$B,2,FALSE)</f>
        <v>108.61</v>
      </c>
      <c r="M1551" s="22">
        <f>VLOOKUP(A1551,NIFTY!$A:$H,8,FALSE)</f>
        <v>248.4</v>
      </c>
      <c r="N1551" s="22">
        <f>VLOOKUP($A1551,MIDCAP100!$A:$H,2,FALSE)</f>
        <v>10952.35</v>
      </c>
      <c r="O1551" s="22">
        <f>VLOOKUP($A1551,SMALLCAP100!$A:$H,2,FALSE)</f>
        <v>5321.85</v>
      </c>
    </row>
    <row r="1552" spans="1:15">
      <c r="A1552" s="21">
        <v>41799</v>
      </c>
      <c r="B1552">
        <v>7654.6</v>
      </c>
      <c r="C1552" s="22">
        <f>VLOOKUP(A1552,NIFTY!$A:$E,3,FALSE)</f>
        <v>7621.65</v>
      </c>
      <c r="D1552" s="22">
        <f>VLOOKUP($A1552,NIFTY!$A:$E,4,FALSE)</f>
        <v>7673.7</v>
      </c>
      <c r="E1552" s="22">
        <f>VLOOKUP($A1552,NIFTY!$A:$E,5,FALSE)</f>
        <v>7580.25</v>
      </c>
      <c r="F1552">
        <v>17.094999999999999</v>
      </c>
      <c r="G1552">
        <v>16943.099999999999</v>
      </c>
      <c r="H1552">
        <v>7669.75</v>
      </c>
      <c r="I1552">
        <v>59.204999999999998</v>
      </c>
      <c r="J1552" s="22">
        <f>VLOOKUP(A1552,FII!$A$1:$D$3730,3,FALSE)</f>
        <v>364.06</v>
      </c>
      <c r="K1552" s="22">
        <f>VLOOKUP(A1552,FII!$A$1:$D$3730,4,FALSE)</f>
        <v>-174.74</v>
      </c>
      <c r="L1552" s="22">
        <f>VLOOKUP(A1552,CRUDE!$A:$B,2,FALSE)</f>
        <v>109.99</v>
      </c>
      <c r="M1552" s="22">
        <f>VLOOKUP(A1552,NIFTY!$A:$H,8,FALSE)</f>
        <v>231.88</v>
      </c>
      <c r="N1552" s="22">
        <f>VLOOKUP($A1552,MIDCAP100!$A:$H,2,FALSE)</f>
        <v>11075.85</v>
      </c>
      <c r="O1552" s="22">
        <f>VLOOKUP($A1552,SMALLCAP100!$A:$H,2,FALSE)</f>
        <v>5464.85</v>
      </c>
    </row>
    <row r="1553" spans="1:15">
      <c r="A1553" s="21">
        <v>41800</v>
      </c>
      <c r="B1553">
        <v>7656.4</v>
      </c>
      <c r="C1553" s="22">
        <f>VLOOKUP(A1553,NIFTY!$A:$E,3,FALSE)</f>
        <v>7679.05</v>
      </c>
      <c r="D1553" s="22">
        <f>VLOOKUP($A1553,NIFTY!$A:$E,4,FALSE)</f>
        <v>7683.2</v>
      </c>
      <c r="E1553" s="22">
        <f>VLOOKUP($A1553,NIFTY!$A:$E,5,FALSE)</f>
        <v>7579.3</v>
      </c>
      <c r="F1553">
        <v>16.662500000000001</v>
      </c>
      <c r="G1553">
        <v>16945.919999999998</v>
      </c>
      <c r="H1553">
        <v>7668.3</v>
      </c>
      <c r="I1553">
        <v>59.215000000000003</v>
      </c>
      <c r="J1553" s="22">
        <f>VLOOKUP(A1553,FII!$A$1:$D$3730,3,FALSE)</f>
        <v>-959.6</v>
      </c>
      <c r="K1553" s="22">
        <f>VLOOKUP(A1553,FII!$A$1:$D$3730,4,FALSE)</f>
        <v>268.99</v>
      </c>
      <c r="L1553" s="22">
        <f>VLOOKUP(A1553,CRUDE!$A:$B,2,FALSE)</f>
        <v>109.52</v>
      </c>
      <c r="M1553" s="22">
        <f>VLOOKUP(A1553,NIFTY!$A:$H,8,FALSE)</f>
        <v>188.67</v>
      </c>
      <c r="N1553" s="22">
        <f>VLOOKUP($A1553,MIDCAP100!$A:$H,2,FALSE)</f>
        <v>11017</v>
      </c>
      <c r="O1553" s="22">
        <f>VLOOKUP($A1553,SMALLCAP100!$A:$H,2,FALSE)</f>
        <v>5445</v>
      </c>
    </row>
    <row r="1554" spans="1:15">
      <c r="A1554" s="21">
        <v>41801</v>
      </c>
      <c r="B1554">
        <v>7626.85</v>
      </c>
      <c r="C1554" s="22">
        <f>VLOOKUP(A1554,NIFTY!$A:$E,3,FALSE)</f>
        <v>7672.4</v>
      </c>
      <c r="D1554" s="22">
        <f>VLOOKUP($A1554,NIFTY!$A:$E,4,FALSE)</f>
        <v>7700.05</v>
      </c>
      <c r="E1554" s="22">
        <f>VLOOKUP($A1554,NIFTY!$A:$E,5,FALSE)</f>
        <v>7589.05</v>
      </c>
      <c r="F1554">
        <v>17.059999999999999</v>
      </c>
      <c r="G1554">
        <v>16843.88</v>
      </c>
      <c r="H1554">
        <v>7637.15</v>
      </c>
      <c r="I1554">
        <v>59.34</v>
      </c>
      <c r="J1554" s="22">
        <f>VLOOKUP(A1554,FII!$A$1:$D$3730,3,FALSE)</f>
        <v>77.62</v>
      </c>
      <c r="K1554" s="22">
        <f>VLOOKUP(A1554,FII!$A$1:$D$3730,4,FALSE)</f>
        <v>508.1</v>
      </c>
      <c r="L1554" s="22">
        <f>VLOOKUP(A1554,CRUDE!$A:$B,2,FALSE)</f>
        <v>109.95</v>
      </c>
      <c r="M1554" s="22">
        <f>VLOOKUP(A1554,NIFTY!$A:$H,8,FALSE)</f>
        <v>186.18</v>
      </c>
      <c r="N1554" s="22">
        <f>VLOOKUP($A1554,MIDCAP100!$A:$H,2,FALSE)</f>
        <v>10884.7</v>
      </c>
      <c r="O1554" s="22">
        <f>VLOOKUP($A1554,SMALLCAP100!$A:$H,2,FALSE)</f>
        <v>5359.55</v>
      </c>
    </row>
    <row r="1555" spans="1:15">
      <c r="A1555" s="21">
        <v>41802</v>
      </c>
      <c r="B1555">
        <v>7649.9</v>
      </c>
      <c r="C1555" s="22">
        <f>VLOOKUP(A1555,NIFTY!$A:$E,3,FALSE)</f>
        <v>7641.3</v>
      </c>
      <c r="D1555" s="22">
        <f>VLOOKUP($A1555,NIFTY!$A:$E,4,FALSE)</f>
        <v>7658</v>
      </c>
      <c r="E1555" s="22">
        <f>VLOOKUP($A1555,NIFTY!$A:$E,5,FALSE)</f>
        <v>7593.8</v>
      </c>
      <c r="F1555">
        <v>16.9025</v>
      </c>
      <c r="G1555">
        <v>16734.189999999999</v>
      </c>
      <c r="H1555">
        <v>7664.65</v>
      </c>
      <c r="I1555">
        <v>59.295000000000002</v>
      </c>
      <c r="J1555" s="22">
        <f>VLOOKUP(A1555,FII!$A$1:$D$3730,3,FALSE)</f>
        <v>77.62</v>
      </c>
      <c r="K1555" s="22">
        <f>VLOOKUP(A1555,FII!$A$1:$D$3730,4,FALSE)</f>
        <v>508.1</v>
      </c>
      <c r="L1555" s="22">
        <f>VLOOKUP(A1555,CRUDE!$A:$B,2,FALSE)</f>
        <v>113.02</v>
      </c>
      <c r="M1555" s="22">
        <f>VLOOKUP(A1555,NIFTY!$A:$H,8,FALSE)</f>
        <v>148.21</v>
      </c>
      <c r="N1555" s="22">
        <f>VLOOKUP($A1555,MIDCAP100!$A:$H,2,FALSE)</f>
        <v>10938</v>
      </c>
      <c r="O1555" s="22">
        <f>VLOOKUP($A1555,SMALLCAP100!$A:$H,2,FALSE)</f>
        <v>5332.85</v>
      </c>
    </row>
    <row r="1556" spans="1:15">
      <c r="A1556" s="21">
        <v>41803</v>
      </c>
      <c r="B1556">
        <v>7542.1</v>
      </c>
      <c r="C1556" s="22">
        <f>VLOOKUP(A1556,NIFTY!$A:$E,3,FALSE)</f>
        <v>7668.2</v>
      </c>
      <c r="D1556" s="22">
        <f>VLOOKUP($A1556,NIFTY!$A:$E,4,FALSE)</f>
        <v>7678.5</v>
      </c>
      <c r="E1556" s="22">
        <f>VLOOKUP($A1556,NIFTY!$A:$E,5,FALSE)</f>
        <v>7525.35</v>
      </c>
      <c r="F1556">
        <v>17.762499999999999</v>
      </c>
      <c r="G1556">
        <v>16775.740000000002</v>
      </c>
      <c r="H1556">
        <v>7560</v>
      </c>
      <c r="I1556">
        <v>59.71</v>
      </c>
      <c r="J1556" s="22">
        <f>VLOOKUP(A1556,FII!$A$1:$D$3730,3,FALSE)</f>
        <v>-574.76</v>
      </c>
      <c r="K1556" s="22">
        <f>VLOOKUP(A1556,FII!$A$1:$D$3730,4,FALSE)</f>
        <v>452.54</v>
      </c>
      <c r="L1556" s="22">
        <f>VLOOKUP(A1556,CRUDE!$A:$B,2,FALSE)</f>
        <v>113.41</v>
      </c>
      <c r="M1556" s="22">
        <f>VLOOKUP(A1556,NIFTY!$A:$H,8,FALSE)</f>
        <v>174.52</v>
      </c>
      <c r="N1556" s="22">
        <f>VLOOKUP($A1556,MIDCAP100!$A:$H,2,FALSE)</f>
        <v>10648.6</v>
      </c>
      <c r="O1556" s="22">
        <f>VLOOKUP($A1556,SMALLCAP100!$A:$H,2,FALSE)</f>
        <v>5138.6499999999996</v>
      </c>
    </row>
    <row r="1557" spans="1:15">
      <c r="A1557" s="21">
        <v>41806</v>
      </c>
      <c r="B1557">
        <v>7533.55</v>
      </c>
      <c r="C1557" s="22">
        <f>VLOOKUP(A1557,NIFTY!$A:$E,3,FALSE)</f>
        <v>7534.8</v>
      </c>
      <c r="D1557" s="22">
        <f>VLOOKUP($A1557,NIFTY!$A:$E,4,FALSE)</f>
        <v>7548.6</v>
      </c>
      <c r="E1557" s="22">
        <f>VLOOKUP($A1557,NIFTY!$A:$E,5,FALSE)</f>
        <v>7487.55</v>
      </c>
      <c r="F1557">
        <v>17.982500000000002</v>
      </c>
      <c r="G1557">
        <v>16781.009999999998</v>
      </c>
      <c r="H1557">
        <v>7559.2</v>
      </c>
      <c r="I1557">
        <v>60.185000000000002</v>
      </c>
      <c r="J1557" s="22">
        <f>VLOOKUP(A1557,FII!$A$1:$D$3730,3,FALSE)</f>
        <v>78.17</v>
      </c>
      <c r="K1557" s="22">
        <f>VLOOKUP(A1557,FII!$A$1:$D$3730,4,FALSE)</f>
        <v>-397.63</v>
      </c>
      <c r="L1557" s="22">
        <f>VLOOKUP(A1557,CRUDE!$A:$B,2,FALSE)</f>
        <v>112.94</v>
      </c>
      <c r="M1557" s="22">
        <f>VLOOKUP(A1557,NIFTY!$A:$H,8,FALSE)</f>
        <v>155.38</v>
      </c>
      <c r="N1557" s="22">
        <f>VLOOKUP($A1557,MIDCAP100!$A:$H,2,FALSE)</f>
        <v>10687.2</v>
      </c>
      <c r="O1557" s="22">
        <f>VLOOKUP($A1557,SMALLCAP100!$A:$H,2,FALSE)</f>
        <v>5159.3</v>
      </c>
    </row>
    <row r="1558" spans="1:15">
      <c r="A1558" s="21">
        <v>41807</v>
      </c>
      <c r="B1558">
        <v>7631.7</v>
      </c>
      <c r="C1558" s="22">
        <f>VLOOKUP(A1558,NIFTY!$A:$E,3,FALSE)</f>
        <v>7525.05</v>
      </c>
      <c r="D1558" s="22">
        <f>VLOOKUP($A1558,NIFTY!$A:$E,4,FALSE)</f>
        <v>7637.6</v>
      </c>
      <c r="E1558" s="22">
        <f>VLOOKUP($A1558,NIFTY!$A:$E,5,FALSE)</f>
        <v>7509.25</v>
      </c>
      <c r="F1558">
        <v>17.695</v>
      </c>
      <c r="G1558">
        <v>16808.490000000002</v>
      </c>
      <c r="H1558">
        <v>7657.4</v>
      </c>
      <c r="I1558">
        <v>60.33</v>
      </c>
      <c r="J1558" s="22">
        <f>VLOOKUP(A1558,FII!$A$1:$D$3730,3,FALSE)</f>
        <v>-189.73</v>
      </c>
      <c r="K1558" s="22">
        <f>VLOOKUP(A1558,FII!$A$1:$D$3730,4,FALSE)</f>
        <v>-1233</v>
      </c>
      <c r="L1558" s="22">
        <f>VLOOKUP(A1558,CRUDE!$A:$B,2,FALSE)</f>
        <v>113.45</v>
      </c>
      <c r="M1558" s="22">
        <f>VLOOKUP(A1558,NIFTY!$A:$H,8,FALSE)</f>
        <v>157.96</v>
      </c>
      <c r="N1558" s="22">
        <f>VLOOKUP($A1558,MIDCAP100!$A:$H,2,FALSE)</f>
        <v>10821.7</v>
      </c>
      <c r="O1558" s="22">
        <f>VLOOKUP($A1558,SMALLCAP100!$A:$H,2,FALSE)</f>
        <v>5259.5</v>
      </c>
    </row>
    <row r="1559" spans="1:15">
      <c r="A1559" s="21">
        <v>41808</v>
      </c>
      <c r="B1559">
        <v>7558.2</v>
      </c>
      <c r="C1559" s="22">
        <f>VLOOKUP(A1559,NIFTY!$A:$E,3,FALSE)</f>
        <v>7636.05</v>
      </c>
      <c r="D1559" s="22">
        <f>VLOOKUP($A1559,NIFTY!$A:$E,4,FALSE)</f>
        <v>7663</v>
      </c>
      <c r="E1559" s="22">
        <f>VLOOKUP($A1559,NIFTY!$A:$E,5,FALSE)</f>
        <v>7515.5</v>
      </c>
      <c r="F1559">
        <v>18.579999999999998</v>
      </c>
      <c r="G1559">
        <v>16906.62</v>
      </c>
      <c r="H1559">
        <v>7569.4</v>
      </c>
      <c r="I1559">
        <v>60.3</v>
      </c>
      <c r="J1559" s="22">
        <f>VLOOKUP(A1559,FII!$A$1:$D$3730,3,FALSE)</f>
        <v>216.13</v>
      </c>
      <c r="K1559" s="22">
        <f>VLOOKUP(A1559,FII!$A$1:$D$3730,4,FALSE)</f>
        <v>308.02999999999997</v>
      </c>
      <c r="L1559" s="22">
        <f>VLOOKUP(A1559,CRUDE!$A:$B,2,FALSE)</f>
        <v>114.26</v>
      </c>
      <c r="M1559" s="22">
        <f>VLOOKUP(A1559,NIFTY!$A:$H,8,FALSE)</f>
        <v>165.08</v>
      </c>
      <c r="N1559" s="22">
        <f>VLOOKUP($A1559,MIDCAP100!$A:$H,2,FALSE)</f>
        <v>10722.6</v>
      </c>
      <c r="O1559" s="22">
        <f>VLOOKUP($A1559,SMALLCAP100!$A:$H,2,FALSE)</f>
        <v>5219.2</v>
      </c>
    </row>
    <row r="1560" spans="1:15">
      <c r="A1560" s="21">
        <v>41809</v>
      </c>
      <c r="B1560">
        <v>7540.7</v>
      </c>
      <c r="C1560" s="22">
        <f>VLOOKUP(A1560,NIFTY!$A:$E,3,FALSE)</f>
        <v>7580.05</v>
      </c>
      <c r="D1560" s="22">
        <f>VLOOKUP($A1560,NIFTY!$A:$E,4,FALSE)</f>
        <v>7606.45</v>
      </c>
      <c r="E1560" s="22">
        <f>VLOOKUP($A1560,NIFTY!$A:$E,5,FALSE)</f>
        <v>7502.55</v>
      </c>
      <c r="F1560">
        <v>18.7425</v>
      </c>
      <c r="G1560">
        <v>16921.46</v>
      </c>
      <c r="H1560">
        <v>7560.1</v>
      </c>
      <c r="I1560">
        <v>60.094999999999999</v>
      </c>
      <c r="J1560" s="22">
        <f>VLOOKUP(A1560,FII!$A$1:$D$3730,3,FALSE)</f>
        <v>-460.67</v>
      </c>
      <c r="K1560" s="22">
        <f>VLOOKUP(A1560,FII!$A$1:$D$3730,4,FALSE)</f>
        <v>183.54</v>
      </c>
      <c r="L1560" s="22">
        <f>VLOOKUP(A1560,CRUDE!$A:$B,2,FALSE)</f>
        <v>115.06</v>
      </c>
      <c r="M1560" s="22">
        <f>VLOOKUP(A1560,NIFTY!$A:$H,8,FALSE)</f>
        <v>148.85</v>
      </c>
      <c r="N1560" s="22">
        <f>VLOOKUP($A1560,MIDCAP100!$A:$H,2,FALSE)</f>
        <v>10646.7</v>
      </c>
      <c r="O1560" s="22">
        <f>VLOOKUP($A1560,SMALLCAP100!$A:$H,2,FALSE)</f>
        <v>5185.8</v>
      </c>
    </row>
    <row r="1561" spans="1:15">
      <c r="A1561" s="21">
        <v>41810</v>
      </c>
      <c r="B1561">
        <v>7511.45</v>
      </c>
      <c r="C1561" s="22">
        <f>VLOOKUP(A1561,NIFTY!$A:$E,3,FALSE)</f>
        <v>7543.3</v>
      </c>
      <c r="D1561" s="22">
        <f>VLOOKUP($A1561,NIFTY!$A:$E,4,FALSE)</f>
        <v>7560.55</v>
      </c>
      <c r="E1561" s="22">
        <f>VLOOKUP($A1561,NIFTY!$A:$E,5,FALSE)</f>
        <v>7497.3</v>
      </c>
      <c r="F1561">
        <v>18.8475</v>
      </c>
      <c r="G1561">
        <v>16947.080000000002</v>
      </c>
      <c r="H1561">
        <v>7525.35</v>
      </c>
      <c r="I1561">
        <v>60.174999999999997</v>
      </c>
      <c r="J1561" s="22">
        <f>VLOOKUP(A1561,FII!$A$1:$D$3730,3,FALSE)</f>
        <v>41.2</v>
      </c>
      <c r="K1561" s="22">
        <f>VLOOKUP(A1561,FII!$A$1:$D$3730,4,FALSE)</f>
        <v>68.87</v>
      </c>
      <c r="L1561" s="22">
        <f>VLOOKUP(A1561,CRUDE!$A:$B,2,FALSE)</f>
        <v>114.81</v>
      </c>
      <c r="M1561" s="22">
        <f>VLOOKUP(A1561,NIFTY!$A:$H,8,FALSE)</f>
        <v>124.13</v>
      </c>
      <c r="N1561" s="22">
        <f>VLOOKUP($A1561,MIDCAP100!$A:$H,2,FALSE)</f>
        <v>10574.55</v>
      </c>
      <c r="O1561" s="22">
        <f>VLOOKUP($A1561,SMALLCAP100!$A:$H,2,FALSE)</f>
        <v>5109.6000000000004</v>
      </c>
    </row>
    <row r="1562" spans="1:15">
      <c r="A1562" s="21">
        <v>41813</v>
      </c>
      <c r="B1562">
        <v>7493.35</v>
      </c>
      <c r="C1562" s="22">
        <f>VLOOKUP(A1562,NIFTY!$A:$E,3,FALSE)</f>
        <v>7514</v>
      </c>
      <c r="D1562" s="22">
        <f>VLOOKUP($A1562,NIFTY!$A:$E,4,FALSE)</f>
        <v>7534.8</v>
      </c>
      <c r="E1562" s="22">
        <f>VLOOKUP($A1562,NIFTY!$A:$E,5,FALSE)</f>
        <v>7441.6</v>
      </c>
      <c r="F1562">
        <v>18.962499999999999</v>
      </c>
      <c r="G1562">
        <v>16937.259999999998</v>
      </c>
      <c r="H1562">
        <v>7505.75</v>
      </c>
      <c r="I1562">
        <v>60.16</v>
      </c>
      <c r="J1562" s="22">
        <f>VLOOKUP(A1562,FII!$A$1:$D$3730,3,FALSE)</f>
        <v>-15.28</v>
      </c>
      <c r="K1562" s="22">
        <f>VLOOKUP(A1562,FII!$A$1:$D$3730,4,FALSE)</f>
        <v>-457.44</v>
      </c>
      <c r="L1562" s="22">
        <f>VLOOKUP(A1562,CRUDE!$A:$B,2,FALSE)</f>
        <v>114.12</v>
      </c>
      <c r="M1562" s="22">
        <f>VLOOKUP(A1562,NIFTY!$A:$H,8,FALSE)</f>
        <v>127.41</v>
      </c>
      <c r="N1562" s="22">
        <f>VLOOKUP($A1562,MIDCAP100!$A:$H,2,FALSE)</f>
        <v>10647.85</v>
      </c>
      <c r="O1562" s="22">
        <f>VLOOKUP($A1562,SMALLCAP100!$A:$H,2,FALSE)</f>
        <v>5158.2</v>
      </c>
    </row>
    <row r="1563" spans="1:15">
      <c r="A1563" s="21">
        <v>41814</v>
      </c>
      <c r="B1563">
        <v>7580.2</v>
      </c>
      <c r="C1563" s="22">
        <f>VLOOKUP(A1563,NIFTY!$A:$E,3,FALSE)</f>
        <v>7515.2</v>
      </c>
      <c r="D1563" s="22">
        <f>VLOOKUP($A1563,NIFTY!$A:$E,4,FALSE)</f>
        <v>7593.35</v>
      </c>
      <c r="E1563" s="22">
        <f>VLOOKUP($A1563,NIFTY!$A:$E,5,FALSE)</f>
        <v>7515.2</v>
      </c>
      <c r="F1563">
        <v>19.1875</v>
      </c>
      <c r="G1563">
        <v>16818.13</v>
      </c>
      <c r="H1563">
        <v>7595.55</v>
      </c>
      <c r="I1563">
        <v>60.16</v>
      </c>
      <c r="J1563" s="22">
        <f>VLOOKUP(A1563,FII!$A$1:$D$3730,3,FALSE)</f>
        <v>623.57000000000005</v>
      </c>
      <c r="K1563" s="22">
        <f>VLOOKUP(A1563,FII!$A$1:$D$3730,4,FALSE)</f>
        <v>-279.54000000000002</v>
      </c>
      <c r="L1563" s="22">
        <f>VLOOKUP(A1563,CRUDE!$A:$B,2,FALSE)</f>
        <v>114.46</v>
      </c>
      <c r="M1563" s="22">
        <f>VLOOKUP(A1563,NIFTY!$A:$H,8,FALSE)</f>
        <v>137</v>
      </c>
      <c r="N1563" s="22">
        <f>VLOOKUP($A1563,MIDCAP100!$A:$H,2,FALSE)</f>
        <v>10820.8</v>
      </c>
      <c r="O1563" s="22">
        <f>VLOOKUP($A1563,SMALLCAP100!$A:$H,2,FALSE)</f>
        <v>5268.05</v>
      </c>
    </row>
    <row r="1564" spans="1:15">
      <c r="A1564" s="21">
        <v>41815</v>
      </c>
      <c r="B1564">
        <v>7569.25</v>
      </c>
      <c r="C1564" s="22">
        <f>VLOOKUP(A1564,NIFTY!$A:$E,3,FALSE)</f>
        <v>7588.55</v>
      </c>
      <c r="D1564" s="22">
        <f>VLOOKUP($A1564,NIFTY!$A:$E,4,FALSE)</f>
        <v>7589.25</v>
      </c>
      <c r="E1564" s="22">
        <f>VLOOKUP($A1564,NIFTY!$A:$E,5,FALSE)</f>
        <v>7557.05</v>
      </c>
      <c r="F1564">
        <v>18.3125</v>
      </c>
      <c r="G1564">
        <v>16867.509999999998</v>
      </c>
      <c r="H1564">
        <v>7574.9</v>
      </c>
      <c r="I1564">
        <v>60.085000000000001</v>
      </c>
      <c r="J1564" s="22">
        <f>VLOOKUP(A1564,FII!$A$1:$D$3730,3,FALSE)</f>
        <v>177.82</v>
      </c>
      <c r="K1564" s="22">
        <f>VLOOKUP(A1564,FII!$A$1:$D$3730,4,FALSE)</f>
        <v>-508.67</v>
      </c>
      <c r="L1564" s="22">
        <f>VLOOKUP(A1564,CRUDE!$A:$B,2,FALSE)</f>
        <v>114</v>
      </c>
      <c r="M1564" s="22">
        <f>VLOOKUP(A1564,NIFTY!$A:$H,8,FALSE)</f>
        <v>114.97</v>
      </c>
      <c r="N1564" s="22">
        <f>VLOOKUP($A1564,MIDCAP100!$A:$H,2,FALSE)</f>
        <v>10869.25</v>
      </c>
      <c r="O1564" s="22">
        <f>VLOOKUP($A1564,SMALLCAP100!$A:$H,2,FALSE)</f>
        <v>5296.45</v>
      </c>
    </row>
    <row r="1565" spans="1:15">
      <c r="A1565" s="21">
        <v>41816</v>
      </c>
      <c r="B1565">
        <v>7493.2</v>
      </c>
      <c r="C1565" s="22">
        <f>VLOOKUP(A1565,NIFTY!$A:$E,3,FALSE)</f>
        <v>7554.1</v>
      </c>
      <c r="D1565" s="22">
        <f>VLOOKUP($A1565,NIFTY!$A:$E,4,FALSE)</f>
        <v>7570.2</v>
      </c>
      <c r="E1565" s="22">
        <f>VLOOKUP($A1565,NIFTY!$A:$E,5,FALSE)</f>
        <v>7481.3</v>
      </c>
      <c r="F1565">
        <v>17.702500000000001</v>
      </c>
      <c r="G1565">
        <v>16846.13</v>
      </c>
      <c r="H1565">
        <v>7493.2</v>
      </c>
      <c r="I1565">
        <v>60.21</v>
      </c>
      <c r="J1565" s="22">
        <f>VLOOKUP(A1565,FII!$A$1:$D$3730,3,FALSE)</f>
        <v>153.69999999999999</v>
      </c>
      <c r="K1565" s="22">
        <f>VLOOKUP(A1565,FII!$A$1:$D$3730,4,FALSE)</f>
        <v>-1312.65</v>
      </c>
      <c r="L1565" s="22">
        <f>VLOOKUP(A1565,CRUDE!$A:$B,2,FALSE)</f>
        <v>113.21</v>
      </c>
      <c r="M1565" s="22">
        <f>VLOOKUP(A1565,NIFTY!$A:$H,8,FALSE)</f>
        <v>171.68</v>
      </c>
      <c r="N1565" s="22">
        <f>VLOOKUP($A1565,MIDCAP100!$A:$H,2,FALSE)</f>
        <v>10812.7</v>
      </c>
      <c r="O1565" s="22">
        <f>VLOOKUP($A1565,SMALLCAP100!$A:$H,2,FALSE)</f>
        <v>5266.85</v>
      </c>
    </row>
    <row r="1566" spans="1:15">
      <c r="A1566" s="21">
        <v>41817</v>
      </c>
      <c r="B1566">
        <v>7508.8</v>
      </c>
      <c r="C1566" s="22">
        <f>VLOOKUP(A1566,NIFTY!$A:$E,3,FALSE)</f>
        <v>7514.2</v>
      </c>
      <c r="D1566" s="22">
        <f>VLOOKUP($A1566,NIFTY!$A:$E,4,FALSE)</f>
        <v>7538.75</v>
      </c>
      <c r="E1566" s="22">
        <f>VLOOKUP($A1566,NIFTY!$A:$E,5,FALSE)</f>
        <v>7482.3</v>
      </c>
      <c r="F1566">
        <v>17.627500000000001</v>
      </c>
      <c r="G1566">
        <v>16851.84</v>
      </c>
      <c r="H1566">
        <v>7543.9</v>
      </c>
      <c r="I1566">
        <v>60.045000000000002</v>
      </c>
      <c r="J1566" s="22">
        <f>VLOOKUP(A1566,FII!$A$1:$D$3730,3,FALSE)</f>
        <v>-10.15</v>
      </c>
      <c r="K1566" s="22">
        <f>VLOOKUP(A1566,FII!$A$1:$D$3730,4,FALSE)</f>
        <v>-896.37</v>
      </c>
      <c r="L1566" s="22">
        <f>VLOOKUP(A1566,CRUDE!$A:$B,2,FALSE)</f>
        <v>113.3</v>
      </c>
      <c r="M1566" s="22">
        <f>VLOOKUP(A1566,NIFTY!$A:$H,8,FALSE)</f>
        <v>126.67</v>
      </c>
      <c r="N1566" s="22">
        <f>VLOOKUP($A1566,MIDCAP100!$A:$H,2,FALSE)</f>
        <v>10858.15</v>
      </c>
      <c r="O1566" s="22">
        <f>VLOOKUP($A1566,SMALLCAP100!$A:$H,2,FALSE)</f>
        <v>5288.1</v>
      </c>
    </row>
    <row r="1567" spans="1:15">
      <c r="A1567" s="21">
        <v>41820</v>
      </c>
      <c r="B1567">
        <v>7611.35</v>
      </c>
      <c r="C1567" s="22">
        <f>VLOOKUP(A1567,NIFTY!$A:$E,3,FALSE)</f>
        <v>7534.05</v>
      </c>
      <c r="D1567" s="22">
        <f>VLOOKUP($A1567,NIFTY!$A:$E,4,FALSE)</f>
        <v>7623.65</v>
      </c>
      <c r="E1567" s="22">
        <f>VLOOKUP($A1567,NIFTY!$A:$E,5,FALSE)</f>
        <v>7531.6</v>
      </c>
      <c r="F1567">
        <v>17.872499999999999</v>
      </c>
      <c r="G1567">
        <v>16826.599999999999</v>
      </c>
      <c r="H1567">
        <v>7634.35</v>
      </c>
      <c r="I1567">
        <v>60.06</v>
      </c>
      <c r="J1567" s="22">
        <f>VLOOKUP(A1567,FII!$A$1:$D$3730,3,FALSE)</f>
        <v>-324.23</v>
      </c>
      <c r="K1567" s="22">
        <f>VLOOKUP(A1567,FII!$A$1:$D$3730,4,FALSE)</f>
        <v>-141.25</v>
      </c>
      <c r="L1567" s="22">
        <f>VLOOKUP(A1567,CRUDE!$A:$B,2,FALSE)</f>
        <v>112.36</v>
      </c>
      <c r="M1567" s="22">
        <f>VLOOKUP(A1567,NIFTY!$A:$H,8,FALSE)</f>
        <v>152.30000000000001</v>
      </c>
      <c r="N1567" s="22">
        <f>VLOOKUP($A1567,MIDCAP100!$A:$H,2,FALSE)</f>
        <v>11096.9</v>
      </c>
      <c r="O1567" s="22">
        <f>VLOOKUP($A1567,SMALLCAP100!$A:$H,2,FALSE)</f>
        <v>5389.4</v>
      </c>
    </row>
    <row r="1568" spans="1:15">
      <c r="A1568" s="21">
        <v>41821</v>
      </c>
      <c r="B1568">
        <v>7634.7</v>
      </c>
      <c r="C1568" s="22">
        <f>VLOOKUP(A1568,NIFTY!$A:$E,3,FALSE)</f>
        <v>7629</v>
      </c>
      <c r="D1568" s="22">
        <f>VLOOKUP($A1568,NIFTY!$A:$E,4,FALSE)</f>
        <v>7649.5</v>
      </c>
      <c r="E1568" s="22">
        <f>VLOOKUP($A1568,NIFTY!$A:$E,5,FALSE)</f>
        <v>7618.15</v>
      </c>
      <c r="F1568">
        <v>17.662500000000001</v>
      </c>
      <c r="G1568">
        <v>16956.07</v>
      </c>
      <c r="H1568">
        <v>7662.65</v>
      </c>
      <c r="I1568">
        <v>60.06</v>
      </c>
      <c r="J1568" s="22">
        <f>VLOOKUP(A1568,FII!$A$1:$D$3730,3,FALSE)</f>
        <v>-47.41</v>
      </c>
      <c r="K1568" s="22">
        <f>VLOOKUP(A1568,FII!$A$1:$D$3730,4,FALSE)</f>
        <v>663.94</v>
      </c>
      <c r="L1568" s="22">
        <f>VLOOKUP(A1568,CRUDE!$A:$B,2,FALSE)</f>
        <v>112.29</v>
      </c>
      <c r="M1568" s="22">
        <f>VLOOKUP(A1568,NIFTY!$A:$H,8,FALSE)</f>
        <v>139.43</v>
      </c>
      <c r="N1568" s="22">
        <f>VLOOKUP($A1568,MIDCAP100!$A:$H,2,FALSE)</f>
        <v>11168</v>
      </c>
      <c r="O1568" s="22">
        <f>VLOOKUP($A1568,SMALLCAP100!$A:$H,2,FALSE)</f>
        <v>5428.15</v>
      </c>
    </row>
    <row r="1569" spans="1:15">
      <c r="A1569" s="21">
        <v>41822</v>
      </c>
      <c r="B1569">
        <v>7725.15</v>
      </c>
      <c r="C1569" s="22">
        <f>VLOOKUP(A1569,NIFTY!$A:$E,3,FALSE)</f>
        <v>7683.05</v>
      </c>
      <c r="D1569" s="22">
        <f>VLOOKUP($A1569,NIFTY!$A:$E,4,FALSE)</f>
        <v>7732.4</v>
      </c>
      <c r="E1569" s="22">
        <f>VLOOKUP($A1569,NIFTY!$A:$E,5,FALSE)</f>
        <v>7677.3</v>
      </c>
      <c r="F1569">
        <v>17.57</v>
      </c>
      <c r="G1569">
        <v>16976.240000000002</v>
      </c>
      <c r="H1569">
        <v>7749.85</v>
      </c>
      <c r="I1569">
        <v>59.692</v>
      </c>
      <c r="J1569" s="22">
        <f>VLOOKUP(A1569,FII!$A$1:$D$3730,3,FALSE)</f>
        <v>560.98</v>
      </c>
      <c r="K1569" s="22">
        <f>VLOOKUP(A1569,FII!$A$1:$D$3730,4,FALSE)</f>
        <v>76.14</v>
      </c>
      <c r="L1569" s="22">
        <f>VLOOKUP(A1569,CRUDE!$A:$B,2,FALSE)</f>
        <v>111.24</v>
      </c>
      <c r="M1569" s="22">
        <f>VLOOKUP(A1569,NIFTY!$A:$H,8,FALSE)</f>
        <v>136.32</v>
      </c>
      <c r="N1569" s="22">
        <f>VLOOKUP($A1569,MIDCAP100!$A:$H,2,FALSE)</f>
        <v>11345.65</v>
      </c>
      <c r="O1569" s="22">
        <f>VLOOKUP($A1569,SMALLCAP100!$A:$H,2,FALSE)</f>
        <v>5502.5</v>
      </c>
    </row>
    <row r="1570" spans="1:15">
      <c r="A1570" s="21">
        <v>41823</v>
      </c>
      <c r="B1570">
        <v>7714.8</v>
      </c>
      <c r="C1570" s="22">
        <f>VLOOKUP(A1570,NIFTY!$A:$E,3,FALSE)</f>
        <v>7734.35</v>
      </c>
      <c r="D1570" s="22">
        <f>VLOOKUP($A1570,NIFTY!$A:$E,4,FALSE)</f>
        <v>7754.65</v>
      </c>
      <c r="E1570" s="22">
        <f>VLOOKUP($A1570,NIFTY!$A:$E,5,FALSE)</f>
        <v>7706.8</v>
      </c>
      <c r="F1570">
        <v>17.805</v>
      </c>
      <c r="G1570">
        <v>17068.259999999998</v>
      </c>
      <c r="H1570">
        <v>7736.05</v>
      </c>
      <c r="I1570">
        <v>59.74</v>
      </c>
      <c r="J1570" s="22">
        <f>VLOOKUP(A1570,FII!$A$1:$D$3730,3,FALSE)</f>
        <v>-266.88</v>
      </c>
      <c r="K1570" s="22">
        <f>VLOOKUP(A1570,FII!$A$1:$D$3730,4,FALSE)</f>
        <v>-676.89</v>
      </c>
      <c r="L1570" s="22">
        <f>VLOOKUP(A1570,CRUDE!$A:$B,2,FALSE)</f>
        <v>111</v>
      </c>
      <c r="M1570" s="22">
        <f>VLOOKUP(A1570,NIFTY!$A:$H,8,FALSE)</f>
        <v>133.76</v>
      </c>
      <c r="N1570" s="22">
        <f>VLOOKUP($A1570,MIDCAP100!$A:$H,2,FALSE)</f>
        <v>11359.75</v>
      </c>
      <c r="O1570" s="22">
        <f>VLOOKUP($A1570,SMALLCAP100!$A:$H,2,FALSE)</f>
        <v>5472.1</v>
      </c>
    </row>
    <row r="1571" spans="1:15">
      <c r="A1571" s="21">
        <v>41824</v>
      </c>
      <c r="B1571">
        <v>7751.6</v>
      </c>
      <c r="C1571" s="22">
        <f>VLOOKUP(A1571,NIFTY!$A:$E,3,FALSE)</f>
        <v>7718.1</v>
      </c>
      <c r="D1571" s="22">
        <f>VLOOKUP($A1571,NIFTY!$A:$E,4,FALSE)</f>
        <v>7758</v>
      </c>
      <c r="E1571" s="22">
        <f>VLOOKUP($A1571,NIFTY!$A:$E,5,FALSE)</f>
        <v>7661.3</v>
      </c>
      <c r="F1571">
        <v>18.155000000000001</v>
      </c>
      <c r="G1571" t="e">
        <v>#N/A</v>
      </c>
      <c r="H1571">
        <v>7782.5</v>
      </c>
      <c r="I1571">
        <v>59.725000000000001</v>
      </c>
      <c r="J1571" s="22">
        <f>VLOOKUP(A1571,FII!$A$1:$D$3730,3,FALSE)</f>
        <v>53.4</v>
      </c>
      <c r="K1571" s="22">
        <f>VLOOKUP(A1571,FII!$A$1:$D$3730,4,FALSE)</f>
        <v>-756.15</v>
      </c>
      <c r="L1571" s="22">
        <f>VLOOKUP(A1571,CRUDE!$A:$B,2,FALSE)</f>
        <v>110.64</v>
      </c>
      <c r="M1571" s="22">
        <f>VLOOKUP(A1571,NIFTY!$A:$H,8,FALSE)</f>
        <v>113.07</v>
      </c>
      <c r="N1571" s="22">
        <f>VLOOKUP($A1571,MIDCAP100!$A:$H,2,FALSE)</f>
        <v>11421.35</v>
      </c>
      <c r="O1571" s="22">
        <f>VLOOKUP($A1571,SMALLCAP100!$A:$H,2,FALSE)</f>
        <v>5517.6</v>
      </c>
    </row>
    <row r="1572" spans="1:15">
      <c r="A1572" s="21">
        <v>41827</v>
      </c>
      <c r="B1572">
        <v>7787.15</v>
      </c>
      <c r="C1572" s="22">
        <f>VLOOKUP(A1572,NIFTY!$A:$E,3,FALSE)</f>
        <v>7780.4</v>
      </c>
      <c r="D1572" s="22">
        <f>VLOOKUP($A1572,NIFTY!$A:$E,4,FALSE)</f>
        <v>7792</v>
      </c>
      <c r="E1572" s="22">
        <f>VLOOKUP($A1572,NIFTY!$A:$E,5,FALSE)</f>
        <v>7755.1</v>
      </c>
      <c r="F1572">
        <v>19.407499999999999</v>
      </c>
      <c r="G1572">
        <v>17024.21</v>
      </c>
      <c r="H1572">
        <v>7798.6</v>
      </c>
      <c r="I1572">
        <v>59.954999999999998</v>
      </c>
      <c r="J1572" s="22">
        <f>VLOOKUP(A1572,FII!$A$1:$D$3730,3,FALSE)</f>
        <v>-850.6</v>
      </c>
      <c r="K1572" s="22">
        <f>VLOOKUP(A1572,FII!$A$1:$D$3730,4,FALSE)</f>
        <v>222.23</v>
      </c>
      <c r="L1572" s="22">
        <f>VLOOKUP(A1572,CRUDE!$A:$B,2,FALSE)</f>
        <v>110.24</v>
      </c>
      <c r="M1572" s="22">
        <f>VLOOKUP(A1572,NIFTY!$A:$H,8,FALSE)</f>
        <v>173.93</v>
      </c>
      <c r="N1572" s="22">
        <f>VLOOKUP($A1572,MIDCAP100!$A:$H,2,FALSE)</f>
        <v>11449.1</v>
      </c>
      <c r="O1572" s="22">
        <f>VLOOKUP($A1572,SMALLCAP100!$A:$H,2,FALSE)</f>
        <v>5505.55</v>
      </c>
    </row>
    <row r="1573" spans="1:15">
      <c r="A1573" s="21">
        <v>41828</v>
      </c>
      <c r="B1573">
        <v>7623.2</v>
      </c>
      <c r="C1573" s="22">
        <f>VLOOKUP(A1573,NIFTY!$A:$E,3,FALSE)</f>
        <v>7804.05</v>
      </c>
      <c r="D1573" s="22">
        <f>VLOOKUP($A1573,NIFTY!$A:$E,4,FALSE)</f>
        <v>7808.85</v>
      </c>
      <c r="E1573" s="22">
        <f>VLOOKUP($A1573,NIFTY!$A:$E,5,FALSE)</f>
        <v>7595.9</v>
      </c>
      <c r="F1573">
        <v>19.18</v>
      </c>
      <c r="G1573">
        <v>16906.62</v>
      </c>
      <c r="H1573">
        <v>7648.75</v>
      </c>
      <c r="I1573">
        <v>59.755000000000003</v>
      </c>
      <c r="J1573" s="22">
        <f>VLOOKUP(A1573,FII!$A$1:$D$3730,3,FALSE)</f>
        <v>-549.62</v>
      </c>
      <c r="K1573" s="22">
        <f>VLOOKUP(A1573,FII!$A$1:$D$3730,4,FALSE)</f>
        <v>266.55</v>
      </c>
      <c r="L1573" s="22">
        <f>VLOOKUP(A1573,CRUDE!$A:$B,2,FALSE)</f>
        <v>108.94</v>
      </c>
      <c r="M1573" s="22">
        <f>VLOOKUP(A1573,NIFTY!$A:$H,8,FALSE)</f>
        <v>180.65</v>
      </c>
      <c r="N1573" s="22">
        <f>VLOOKUP($A1573,MIDCAP100!$A:$H,2,FALSE)</f>
        <v>10952.35</v>
      </c>
      <c r="O1573" s="22">
        <f>VLOOKUP($A1573,SMALLCAP100!$A:$H,2,FALSE)</f>
        <v>5228.1000000000004</v>
      </c>
    </row>
    <row r="1574" spans="1:15">
      <c r="A1574" s="21">
        <v>41829</v>
      </c>
      <c r="B1574">
        <v>7585</v>
      </c>
      <c r="C1574" s="22">
        <f>VLOOKUP(A1574,NIFTY!$A:$E,3,FALSE)</f>
        <v>7637.95</v>
      </c>
      <c r="D1574" s="22">
        <f>VLOOKUP($A1574,NIFTY!$A:$E,4,FALSE)</f>
        <v>7650.1</v>
      </c>
      <c r="E1574" s="22">
        <f>VLOOKUP($A1574,NIFTY!$A:$E,5,FALSE)</f>
        <v>7551.65</v>
      </c>
      <c r="F1574">
        <v>18.1875</v>
      </c>
      <c r="G1574">
        <v>16985.61</v>
      </c>
      <c r="H1574">
        <v>7598.65</v>
      </c>
      <c r="I1574">
        <v>59.765000000000001</v>
      </c>
      <c r="J1574" s="22">
        <f>VLOOKUP(A1574,FII!$A$1:$D$3730,3,FALSE)</f>
        <v>-662.63</v>
      </c>
      <c r="K1574" s="22">
        <f>VLOOKUP(A1574,FII!$A$1:$D$3730,4,FALSE)</f>
        <v>457.05</v>
      </c>
      <c r="L1574" s="22">
        <f>VLOOKUP(A1574,CRUDE!$A:$B,2,FALSE)</f>
        <v>108.28</v>
      </c>
      <c r="M1574" s="22">
        <f>VLOOKUP(A1574,NIFTY!$A:$H,8,FALSE)</f>
        <v>168.35</v>
      </c>
      <c r="N1574" s="22">
        <f>VLOOKUP($A1574,MIDCAP100!$A:$H,2,FALSE)</f>
        <v>10780.25</v>
      </c>
      <c r="O1574" s="22">
        <f>VLOOKUP($A1574,SMALLCAP100!$A:$H,2,FALSE)</f>
        <v>5102.8999999999996</v>
      </c>
    </row>
    <row r="1575" spans="1:15">
      <c r="A1575" s="21">
        <v>41830</v>
      </c>
      <c r="B1575">
        <v>7567.75</v>
      </c>
      <c r="C1575" s="22">
        <f>VLOOKUP(A1575,NIFTY!$A:$E,3,FALSE)</f>
        <v>7589.5</v>
      </c>
      <c r="D1575" s="22">
        <f>VLOOKUP($A1575,NIFTY!$A:$E,4,FALSE)</f>
        <v>7731.05</v>
      </c>
      <c r="E1575" s="22">
        <f>VLOOKUP($A1575,NIFTY!$A:$E,5,FALSE)</f>
        <v>7479.05</v>
      </c>
      <c r="F1575">
        <v>15.965</v>
      </c>
      <c r="G1575">
        <v>16915.07</v>
      </c>
      <c r="H1575">
        <v>7576.65</v>
      </c>
      <c r="I1575">
        <v>60.195</v>
      </c>
      <c r="J1575" s="22">
        <f>VLOOKUP(A1575,FII!$A$1:$D$3730,3,FALSE)</f>
        <v>-257.02</v>
      </c>
      <c r="K1575" s="22">
        <f>VLOOKUP(A1575,FII!$A$1:$D$3730,4,FALSE)</f>
        <v>1012.51</v>
      </c>
      <c r="L1575" s="22">
        <f>VLOOKUP(A1575,CRUDE!$A:$B,2,FALSE)</f>
        <v>108.67</v>
      </c>
      <c r="M1575" s="22">
        <f>VLOOKUP(A1575,NIFTY!$A:$H,8,FALSE)</f>
        <v>258.39</v>
      </c>
      <c r="N1575" s="22">
        <f>VLOOKUP($A1575,MIDCAP100!$A:$H,2,FALSE)</f>
        <v>10845.6</v>
      </c>
      <c r="O1575" s="22">
        <f>VLOOKUP($A1575,SMALLCAP100!$A:$H,2,FALSE)</f>
        <v>5176.05</v>
      </c>
    </row>
    <row r="1576" spans="1:15">
      <c r="A1576" s="21">
        <v>41831</v>
      </c>
      <c r="B1576">
        <v>7459.6</v>
      </c>
      <c r="C1576" s="22">
        <f>VLOOKUP(A1576,NIFTY!$A:$E,3,FALSE)</f>
        <v>7584.1</v>
      </c>
      <c r="D1576" s="22">
        <f>VLOOKUP($A1576,NIFTY!$A:$E,4,FALSE)</f>
        <v>7625.85</v>
      </c>
      <c r="E1576" s="22">
        <f>VLOOKUP($A1576,NIFTY!$A:$E,5,FALSE)</f>
        <v>7447.2</v>
      </c>
      <c r="F1576">
        <v>15.7225</v>
      </c>
      <c r="G1576">
        <v>16943.810000000001</v>
      </c>
      <c r="H1576">
        <v>7480.15</v>
      </c>
      <c r="I1576">
        <v>60.094999999999999</v>
      </c>
      <c r="J1576" s="22">
        <f>VLOOKUP(A1576,FII!$A$1:$D$3730,3,FALSE)</f>
        <v>-533.84</v>
      </c>
      <c r="K1576" s="22">
        <f>VLOOKUP(A1576,FII!$A$1:$D$3730,4,FALSE)</f>
        <v>672.18</v>
      </c>
      <c r="L1576" s="22">
        <f>VLOOKUP(A1576,CRUDE!$A:$B,2,FALSE)</f>
        <v>106.66</v>
      </c>
      <c r="M1576" s="22">
        <f>VLOOKUP(A1576,NIFTY!$A:$H,8,FALSE)</f>
        <v>187.59</v>
      </c>
      <c r="N1576" s="22">
        <f>VLOOKUP($A1576,MIDCAP100!$A:$H,2,FALSE)</f>
        <v>10495.6</v>
      </c>
      <c r="O1576" s="22">
        <f>VLOOKUP($A1576,SMALLCAP100!$A:$H,2,FALSE)</f>
        <v>4986</v>
      </c>
    </row>
    <row r="1577" spans="1:15">
      <c r="A1577" s="21">
        <v>41834</v>
      </c>
      <c r="B1577">
        <v>7454.15</v>
      </c>
      <c r="C1577" s="22">
        <f>VLOOKUP(A1577,NIFTY!$A:$E,3,FALSE)</f>
        <v>7469</v>
      </c>
      <c r="D1577" s="22">
        <f>VLOOKUP($A1577,NIFTY!$A:$E,4,FALSE)</f>
        <v>7478.45</v>
      </c>
      <c r="E1577" s="22">
        <f>VLOOKUP($A1577,NIFTY!$A:$E,5,FALSE)</f>
        <v>7422.15</v>
      </c>
      <c r="F1577">
        <v>15.5625</v>
      </c>
      <c r="G1577">
        <v>17055.419999999998</v>
      </c>
      <c r="H1577">
        <v>7475.8</v>
      </c>
      <c r="I1577">
        <v>60.125</v>
      </c>
      <c r="J1577" s="22">
        <f>VLOOKUP(A1577,FII!$A$1:$D$3730,3,FALSE)</f>
        <v>503.12</v>
      </c>
      <c r="K1577" s="22">
        <f>VLOOKUP(A1577,FII!$A$1:$D$3730,4,FALSE)</f>
        <v>196.39</v>
      </c>
      <c r="L1577" s="22">
        <f>VLOOKUP(A1577,CRUDE!$A:$B,2,FALSE)</f>
        <v>106.98</v>
      </c>
      <c r="M1577" s="22">
        <f>VLOOKUP(A1577,NIFTY!$A:$H,8,FALSE)</f>
        <v>135.22999999999999</v>
      </c>
      <c r="N1577" s="22">
        <f>VLOOKUP($A1577,MIDCAP100!$A:$H,2,FALSE)</f>
        <v>10520.55</v>
      </c>
      <c r="O1577" s="22">
        <f>VLOOKUP($A1577,SMALLCAP100!$A:$H,2,FALSE)</f>
        <v>4964.2</v>
      </c>
    </row>
    <row r="1578" spans="1:15">
      <c r="A1578" s="21">
        <v>41835</v>
      </c>
      <c r="B1578">
        <v>7526.65</v>
      </c>
      <c r="C1578" s="22">
        <f>VLOOKUP(A1578,NIFTY!$A:$E,3,FALSE)</f>
        <v>7491.3</v>
      </c>
      <c r="D1578" s="22">
        <f>VLOOKUP($A1578,NIFTY!$A:$E,4,FALSE)</f>
        <v>7534.9</v>
      </c>
      <c r="E1578" s="22">
        <f>VLOOKUP($A1578,NIFTY!$A:$E,5,FALSE)</f>
        <v>7459.15</v>
      </c>
      <c r="F1578">
        <v>14.7675</v>
      </c>
      <c r="G1578">
        <v>17060.68</v>
      </c>
      <c r="H1578">
        <v>7538.6</v>
      </c>
      <c r="I1578">
        <v>60.125</v>
      </c>
      <c r="J1578" s="22">
        <f>VLOOKUP(A1578,FII!$A$1:$D$3730,3,FALSE)</f>
        <v>67.290000000000006</v>
      </c>
      <c r="K1578" s="22">
        <f>VLOOKUP(A1578,FII!$A$1:$D$3730,4,FALSE)</f>
        <v>312.04000000000002</v>
      </c>
      <c r="L1578" s="22">
        <f>VLOOKUP(A1578,CRUDE!$A:$B,2,FALSE)</f>
        <v>106.02</v>
      </c>
      <c r="M1578" s="22">
        <f>VLOOKUP(A1578,NIFTY!$A:$H,8,FALSE)</f>
        <v>122.07</v>
      </c>
      <c r="N1578" s="22">
        <f>VLOOKUP($A1578,MIDCAP100!$A:$H,2,FALSE)</f>
        <v>10759.25</v>
      </c>
      <c r="O1578" s="22">
        <f>VLOOKUP($A1578,SMALLCAP100!$A:$H,2,FALSE)</f>
        <v>5062.5</v>
      </c>
    </row>
    <row r="1579" spans="1:15">
      <c r="A1579" s="21">
        <v>41836</v>
      </c>
      <c r="B1579">
        <v>7624.4</v>
      </c>
      <c r="C1579" s="22">
        <f>VLOOKUP(A1579,NIFTY!$A:$E,3,FALSE)</f>
        <v>7564.15</v>
      </c>
      <c r="D1579" s="22">
        <f>VLOOKUP($A1579,NIFTY!$A:$E,4,FALSE)</f>
        <v>7640.1</v>
      </c>
      <c r="E1579" s="22">
        <f>VLOOKUP($A1579,NIFTY!$A:$E,5,FALSE)</f>
        <v>7532.45</v>
      </c>
      <c r="F1579">
        <v>14.73</v>
      </c>
      <c r="G1579">
        <v>17138.2</v>
      </c>
      <c r="H1579">
        <v>7643.05</v>
      </c>
      <c r="I1579">
        <v>60.125</v>
      </c>
      <c r="J1579" s="22">
        <f>VLOOKUP(A1579,FII!$A$1:$D$3730,3,FALSE)</f>
        <v>-24.73</v>
      </c>
      <c r="K1579" s="22">
        <f>VLOOKUP(A1579,FII!$A$1:$D$3730,4,FALSE)</f>
        <v>741.06</v>
      </c>
      <c r="L1579" s="22">
        <f>VLOOKUP(A1579,CRUDE!$A:$B,2,FALSE)</f>
        <v>105.85</v>
      </c>
      <c r="M1579" s="22">
        <f>VLOOKUP(A1579,NIFTY!$A:$H,8,FALSE)</f>
        <v>167.97</v>
      </c>
      <c r="N1579" s="22">
        <f>VLOOKUP($A1579,MIDCAP100!$A:$H,2,FALSE)</f>
        <v>10916.75</v>
      </c>
      <c r="O1579" s="22">
        <f>VLOOKUP($A1579,SMALLCAP100!$A:$H,2,FALSE)</f>
        <v>5152.25</v>
      </c>
    </row>
    <row r="1580" spans="1:15">
      <c r="A1580" s="21">
        <v>41837</v>
      </c>
      <c r="B1580">
        <v>7640.45</v>
      </c>
      <c r="C1580" s="22">
        <f>VLOOKUP(A1580,NIFTY!$A:$E,3,FALSE)</f>
        <v>7612.7</v>
      </c>
      <c r="D1580" s="22">
        <f>VLOOKUP($A1580,NIFTY!$A:$E,4,FALSE)</f>
        <v>7655.65</v>
      </c>
      <c r="E1580" s="22">
        <f>VLOOKUP($A1580,NIFTY!$A:$E,5,FALSE)</f>
        <v>7612.7</v>
      </c>
      <c r="F1580">
        <v>14.965</v>
      </c>
      <c r="G1580">
        <v>16976.810000000001</v>
      </c>
      <c r="H1580">
        <v>7658.75</v>
      </c>
      <c r="I1580">
        <v>60.185000000000002</v>
      </c>
      <c r="J1580" s="22">
        <f>VLOOKUP(A1580,FII!$A$1:$D$3730,3,FALSE)</f>
        <v>520</v>
      </c>
      <c r="K1580" s="22">
        <f>VLOOKUP(A1580,FII!$A$1:$D$3730,4,FALSE)</f>
        <v>115.03</v>
      </c>
      <c r="L1580" s="22">
        <f>VLOOKUP(A1580,CRUDE!$A:$B,2,FALSE)</f>
        <v>107.89</v>
      </c>
      <c r="M1580" s="22">
        <f>VLOOKUP(A1580,NIFTY!$A:$H,8,FALSE)</f>
        <v>141.61000000000001</v>
      </c>
      <c r="N1580" s="22">
        <f>VLOOKUP($A1580,MIDCAP100!$A:$H,2,FALSE)</f>
        <v>11048.7</v>
      </c>
      <c r="O1580" s="22">
        <f>VLOOKUP($A1580,SMALLCAP100!$A:$H,2,FALSE)</f>
        <v>5228.8</v>
      </c>
    </row>
    <row r="1581" spans="1:15">
      <c r="A1581" s="21">
        <v>41838</v>
      </c>
      <c r="B1581">
        <v>7663.9</v>
      </c>
      <c r="C1581" s="22">
        <f>VLOOKUP(A1581,NIFTY!$A:$E,3,FALSE)</f>
        <v>7630.25</v>
      </c>
      <c r="D1581" s="22">
        <f>VLOOKUP($A1581,NIFTY!$A:$E,4,FALSE)</f>
        <v>7685</v>
      </c>
      <c r="E1581" s="22">
        <f>VLOOKUP($A1581,NIFTY!$A:$E,5,FALSE)</f>
        <v>7595.5</v>
      </c>
      <c r="F1581">
        <v>15.095000000000001</v>
      </c>
      <c r="G1581">
        <v>17100.18</v>
      </c>
      <c r="H1581">
        <v>7669.35</v>
      </c>
      <c r="I1581">
        <v>60.284999999999997</v>
      </c>
      <c r="J1581" s="22">
        <f>VLOOKUP(A1581,FII!$A$1:$D$3730,3,FALSE)</f>
        <v>-375.16</v>
      </c>
      <c r="K1581" s="22">
        <f>VLOOKUP(A1581,FII!$A$1:$D$3730,4,FALSE)</f>
        <v>317.93</v>
      </c>
      <c r="L1581" s="22">
        <f>VLOOKUP(A1581,CRUDE!$A:$B,2,FALSE)</f>
        <v>107.24</v>
      </c>
      <c r="M1581" s="22">
        <f>VLOOKUP(A1581,NIFTY!$A:$H,8,FALSE)</f>
        <v>134.6</v>
      </c>
      <c r="N1581" s="22">
        <f>VLOOKUP($A1581,MIDCAP100!$A:$H,2,FALSE)</f>
        <v>10998.4</v>
      </c>
      <c r="O1581" s="22">
        <f>VLOOKUP($A1581,SMALLCAP100!$A:$H,2,FALSE)</f>
        <v>5220.3</v>
      </c>
    </row>
    <row r="1582" spans="1:15">
      <c r="A1582" s="21">
        <v>41841</v>
      </c>
      <c r="B1582">
        <v>7684.2</v>
      </c>
      <c r="C1582" s="22">
        <f>VLOOKUP(A1582,NIFTY!$A:$E,3,FALSE)</f>
        <v>7701.65</v>
      </c>
      <c r="D1582" s="22">
        <f>VLOOKUP($A1582,NIFTY!$A:$E,4,FALSE)</f>
        <v>7722.1</v>
      </c>
      <c r="E1582" s="22">
        <f>VLOOKUP($A1582,NIFTY!$A:$E,5,FALSE)</f>
        <v>7674</v>
      </c>
      <c r="F1582">
        <v>14.897500000000001</v>
      </c>
      <c r="G1582">
        <v>17051.73</v>
      </c>
      <c r="H1582">
        <v>7686.2</v>
      </c>
      <c r="I1582">
        <v>60.244999999999997</v>
      </c>
      <c r="J1582" s="22">
        <f>VLOOKUP(A1582,FII!$A$1:$D$3730,3,FALSE)</f>
        <v>294.99</v>
      </c>
      <c r="K1582" s="22">
        <f>VLOOKUP(A1582,FII!$A$1:$D$3730,4,FALSE)</f>
        <v>410.13</v>
      </c>
      <c r="L1582" s="22">
        <f>VLOOKUP(A1582,CRUDE!$A:$B,2,FALSE)</f>
        <v>107.68</v>
      </c>
      <c r="M1582" s="22">
        <f>VLOOKUP(A1582,NIFTY!$A:$H,8,FALSE)</f>
        <v>105.4</v>
      </c>
      <c r="N1582" s="22">
        <f>VLOOKUP($A1582,MIDCAP100!$A:$H,2,FALSE)</f>
        <v>10987.2</v>
      </c>
      <c r="O1582" s="22">
        <f>VLOOKUP($A1582,SMALLCAP100!$A:$H,2,FALSE)</f>
        <v>5241.8</v>
      </c>
    </row>
    <row r="1583" spans="1:15">
      <c r="A1583" s="21">
        <v>41842</v>
      </c>
      <c r="B1583">
        <v>7767.85</v>
      </c>
      <c r="C1583" s="22">
        <f>VLOOKUP(A1583,NIFTY!$A:$E,3,FALSE)</f>
        <v>7708.2</v>
      </c>
      <c r="D1583" s="22">
        <f>VLOOKUP($A1583,NIFTY!$A:$E,4,FALSE)</f>
        <v>7773.85</v>
      </c>
      <c r="E1583" s="22">
        <f>VLOOKUP($A1583,NIFTY!$A:$E,5,FALSE)</f>
        <v>7704.8</v>
      </c>
      <c r="F1583">
        <v>14.64</v>
      </c>
      <c r="G1583">
        <v>17113.54</v>
      </c>
      <c r="H1583">
        <v>7767.95</v>
      </c>
      <c r="I1583">
        <v>60.104999999999997</v>
      </c>
      <c r="J1583" s="22">
        <f>VLOOKUP(A1583,FII!$A$1:$D$3730,3,FALSE)</f>
        <v>1200.5999999999999</v>
      </c>
      <c r="K1583" s="22">
        <f>VLOOKUP(A1583,FII!$A$1:$D$3730,4,FALSE)</f>
        <v>724.94</v>
      </c>
      <c r="L1583" s="22">
        <f>VLOOKUP(A1583,CRUDE!$A:$B,2,FALSE)</f>
        <v>107.33</v>
      </c>
      <c r="M1583" s="22">
        <f>VLOOKUP(A1583,NIFTY!$A:$H,8,FALSE)</f>
        <v>120.08</v>
      </c>
      <c r="N1583" s="22">
        <f>VLOOKUP($A1583,MIDCAP100!$A:$H,2,FALSE)</f>
        <v>10995.5</v>
      </c>
      <c r="O1583" s="22">
        <f>VLOOKUP($A1583,SMALLCAP100!$A:$H,2,FALSE)</f>
        <v>5232.3999999999996</v>
      </c>
    </row>
    <row r="1584" spans="1:15">
      <c r="A1584" s="21">
        <v>41843</v>
      </c>
      <c r="B1584">
        <v>7795.75</v>
      </c>
      <c r="C1584" s="22">
        <f>VLOOKUP(A1584,NIFTY!$A:$E,3,FALSE)</f>
        <v>7794.9</v>
      </c>
      <c r="D1584" s="22">
        <f>VLOOKUP($A1584,NIFTY!$A:$E,4,FALSE)</f>
        <v>7809.2</v>
      </c>
      <c r="E1584" s="22">
        <f>VLOOKUP($A1584,NIFTY!$A:$E,5,FALSE)</f>
        <v>7752.9</v>
      </c>
      <c r="F1584">
        <v>14.69</v>
      </c>
      <c r="G1584">
        <v>17086.63</v>
      </c>
      <c r="H1584">
        <v>7791.55</v>
      </c>
      <c r="I1584">
        <v>60.02</v>
      </c>
      <c r="J1584" s="22">
        <f>VLOOKUP(A1584,FII!$A$1:$D$3730,3,FALSE)</f>
        <v>52.38</v>
      </c>
      <c r="K1584" s="22">
        <f>VLOOKUP(A1584,FII!$A$1:$D$3730,4,FALSE)</f>
        <v>625.01</v>
      </c>
      <c r="L1584" s="22">
        <f>VLOOKUP(A1584,CRUDE!$A:$B,2,FALSE)</f>
        <v>108.03</v>
      </c>
      <c r="M1584" s="22">
        <f>VLOOKUP(A1584,NIFTY!$A:$H,8,FALSE)</f>
        <v>122.12</v>
      </c>
      <c r="N1584" s="22">
        <f>VLOOKUP($A1584,MIDCAP100!$A:$H,2,FALSE)</f>
        <v>10949.85</v>
      </c>
      <c r="O1584" s="22">
        <f>VLOOKUP($A1584,SMALLCAP100!$A:$H,2,FALSE)</f>
        <v>5198.45</v>
      </c>
    </row>
    <row r="1585" spans="1:15">
      <c r="A1585" s="21">
        <v>41844</v>
      </c>
      <c r="B1585">
        <v>7830.6</v>
      </c>
      <c r="C1585" s="22">
        <f>VLOOKUP(A1585,NIFTY!$A:$E,3,FALSE)</f>
        <v>7796.25</v>
      </c>
      <c r="D1585" s="22">
        <f>VLOOKUP($A1585,NIFTY!$A:$E,4,FALSE)</f>
        <v>7835.65</v>
      </c>
      <c r="E1585" s="22">
        <f>VLOOKUP($A1585,NIFTY!$A:$E,5,FALSE)</f>
        <v>7771.65</v>
      </c>
      <c r="F1585">
        <v>14.72</v>
      </c>
      <c r="G1585">
        <v>17083.8</v>
      </c>
      <c r="H1585">
        <v>7833.75</v>
      </c>
      <c r="I1585">
        <v>60.125</v>
      </c>
      <c r="J1585" s="22">
        <f>VLOOKUP(A1585,FII!$A$1:$D$3730,3,FALSE)</f>
        <v>-81.459999999999994</v>
      </c>
      <c r="K1585" s="22">
        <f>VLOOKUP(A1585,FII!$A$1:$D$3730,4,FALSE)</f>
        <v>180.01</v>
      </c>
      <c r="L1585" s="22">
        <f>VLOOKUP(A1585,CRUDE!$A:$B,2,FALSE)</f>
        <v>107.07</v>
      </c>
      <c r="M1585" s="22">
        <f>VLOOKUP(A1585,NIFTY!$A:$H,8,FALSE)</f>
        <v>117.61</v>
      </c>
      <c r="N1585" s="22">
        <f>VLOOKUP($A1585,MIDCAP100!$A:$H,2,FALSE)</f>
        <v>10928.5</v>
      </c>
      <c r="O1585" s="22">
        <f>VLOOKUP($A1585,SMALLCAP100!$A:$H,2,FALSE)</f>
        <v>5181.45</v>
      </c>
    </row>
    <row r="1586" spans="1:15">
      <c r="A1586" s="21">
        <v>41845</v>
      </c>
      <c r="B1586">
        <v>7790.45</v>
      </c>
      <c r="C1586" s="22">
        <f>VLOOKUP(A1586,NIFTY!$A:$E,3,FALSE)</f>
        <v>7828.2</v>
      </c>
      <c r="D1586" s="22">
        <f>VLOOKUP($A1586,NIFTY!$A:$E,4,FALSE)</f>
        <v>7840.95</v>
      </c>
      <c r="E1586" s="22">
        <f>VLOOKUP($A1586,NIFTY!$A:$E,5,FALSE)</f>
        <v>7748.6</v>
      </c>
      <c r="F1586">
        <v>14.22</v>
      </c>
      <c r="G1586">
        <v>16960.57</v>
      </c>
      <c r="H1586">
        <v>7785.7</v>
      </c>
      <c r="I1586">
        <v>60.06</v>
      </c>
      <c r="J1586" s="22">
        <f>VLOOKUP(A1586,FII!$A$1:$D$3730,3,FALSE)</f>
        <v>-31.27</v>
      </c>
      <c r="K1586" s="22">
        <f>VLOOKUP(A1586,FII!$A$1:$D$3730,4,FALSE)</f>
        <v>59.23</v>
      </c>
      <c r="L1586" s="22">
        <f>VLOOKUP(A1586,CRUDE!$A:$B,2,FALSE)</f>
        <v>108.39</v>
      </c>
      <c r="M1586" s="22">
        <f>VLOOKUP(A1586,NIFTY!$A:$H,8,FALSE)</f>
        <v>153.94</v>
      </c>
      <c r="N1586" s="22">
        <f>VLOOKUP($A1586,MIDCAP100!$A:$H,2,FALSE)</f>
        <v>10788.35</v>
      </c>
      <c r="O1586" s="22">
        <f>VLOOKUP($A1586,SMALLCAP100!$A:$H,2,FALSE)</f>
        <v>5081.3</v>
      </c>
    </row>
    <row r="1587" spans="1:15">
      <c r="A1587" s="21">
        <v>41848</v>
      </c>
      <c r="B1587">
        <v>7748.7</v>
      </c>
      <c r="C1587" s="22">
        <f>VLOOKUP(A1587,NIFTY!$A:$E,3,FALSE)</f>
        <v>7792.9</v>
      </c>
      <c r="D1587" s="22">
        <f>VLOOKUP($A1587,NIFTY!$A:$E,4,FALSE)</f>
        <v>7799.9</v>
      </c>
      <c r="E1587" s="22">
        <f>VLOOKUP($A1587,NIFTY!$A:$E,5,FALSE)</f>
        <v>7722.65</v>
      </c>
      <c r="F1587">
        <v>14.3225</v>
      </c>
      <c r="G1587">
        <v>16982.59</v>
      </c>
      <c r="H1587">
        <v>7743.25</v>
      </c>
      <c r="I1587">
        <v>60.09</v>
      </c>
      <c r="J1587" s="22">
        <f>VLOOKUP(A1587,FII!$A$1:$D$3730,3,FALSE)</f>
        <v>32.04</v>
      </c>
      <c r="K1587" s="22">
        <f>VLOOKUP(A1587,FII!$A$1:$D$3730,4,FALSE)</f>
        <v>-57.74</v>
      </c>
      <c r="L1587" s="22">
        <f>VLOOKUP(A1587,CRUDE!$A:$B,2,FALSE)</f>
        <v>107.57</v>
      </c>
      <c r="M1587" s="22">
        <f>VLOOKUP(A1587,NIFTY!$A:$H,8,FALSE)</f>
        <v>116.54</v>
      </c>
      <c r="N1587" s="22">
        <f>VLOOKUP($A1587,MIDCAP100!$A:$H,2,FALSE)</f>
        <v>10753.6</v>
      </c>
      <c r="O1587" s="22">
        <f>VLOOKUP($A1587,SMALLCAP100!$A:$H,2,FALSE)</f>
        <v>5036.95</v>
      </c>
    </row>
    <row r="1588" spans="1:15">
      <c r="A1588" s="21">
        <v>41850</v>
      </c>
      <c r="B1588">
        <v>7791.4</v>
      </c>
      <c r="C1588" s="22">
        <f>VLOOKUP(A1588,NIFTY!$A:$E,3,FALSE)</f>
        <v>7746.2</v>
      </c>
      <c r="D1588" s="22">
        <f>VLOOKUP($A1588,NIFTY!$A:$E,4,FALSE)</f>
        <v>7798.7</v>
      </c>
      <c r="E1588" s="22">
        <f>VLOOKUP($A1588,NIFTY!$A:$E,5,FALSE)</f>
        <v>7707.6</v>
      </c>
      <c r="F1588">
        <v>13.887499999999999</v>
      </c>
      <c r="G1588">
        <v>16880.36</v>
      </c>
      <c r="H1588">
        <v>7788.3</v>
      </c>
      <c r="I1588">
        <v>60.064999999999998</v>
      </c>
      <c r="J1588" s="22">
        <f>VLOOKUP(A1588,FII!$A$1:$D$3730,3,FALSE)</f>
        <v>638.69000000000005</v>
      </c>
      <c r="K1588" s="22">
        <f>VLOOKUP(A1588,FII!$A$1:$D$3730,4,FALSE)</f>
        <v>-373.22</v>
      </c>
      <c r="L1588" s="22">
        <f>VLOOKUP(A1588,CRUDE!$A:$B,2,FALSE)</f>
        <v>106.51</v>
      </c>
      <c r="M1588" s="22">
        <f>VLOOKUP(A1588,NIFTY!$A:$H,8,FALSE)</f>
        <v>178.11</v>
      </c>
      <c r="N1588" s="22">
        <f>VLOOKUP($A1588,MIDCAP100!$A:$H,2,FALSE)</f>
        <v>10823.55</v>
      </c>
      <c r="O1588" s="22">
        <f>VLOOKUP($A1588,SMALLCAP100!$A:$H,2,FALSE)</f>
        <v>5058.8500000000004</v>
      </c>
    </row>
    <row r="1589" spans="1:15">
      <c r="A1589" s="21">
        <v>41851</v>
      </c>
      <c r="B1589">
        <v>7721.3</v>
      </c>
      <c r="C1589" s="22">
        <f>VLOOKUP(A1589,NIFTY!$A:$E,3,FALSE)</f>
        <v>7784.65</v>
      </c>
      <c r="D1589" s="22">
        <f>VLOOKUP($A1589,NIFTY!$A:$E,4,FALSE)</f>
        <v>7791.85</v>
      </c>
      <c r="E1589" s="22">
        <f>VLOOKUP($A1589,NIFTY!$A:$E,5,FALSE)</f>
        <v>7711.15</v>
      </c>
      <c r="F1589">
        <v>13.8225</v>
      </c>
      <c r="G1589">
        <v>16563.3</v>
      </c>
      <c r="H1589">
        <v>7721.3</v>
      </c>
      <c r="I1589">
        <v>60.555</v>
      </c>
      <c r="J1589" s="22">
        <f>VLOOKUP(A1589,FII!$A$1:$D$3730,3,FALSE)</f>
        <v>79.959999999999994</v>
      </c>
      <c r="K1589" s="22">
        <f>VLOOKUP(A1589,FII!$A$1:$D$3730,4,FALSE)</f>
        <v>-122.02</v>
      </c>
      <c r="L1589" s="22">
        <f>VLOOKUP(A1589,CRUDE!$A:$B,2,FALSE)</f>
        <v>106.02</v>
      </c>
      <c r="M1589" s="22">
        <f>VLOOKUP(A1589,NIFTY!$A:$H,8,FALSE)</f>
        <v>208.86</v>
      </c>
      <c r="N1589" s="22">
        <f>VLOOKUP($A1589,MIDCAP100!$A:$H,2,FALSE)</f>
        <v>10838.2</v>
      </c>
      <c r="O1589" s="22">
        <f>VLOOKUP($A1589,SMALLCAP100!$A:$H,2,FALSE)</f>
        <v>5060.6499999999996</v>
      </c>
    </row>
    <row r="1590" spans="1:15">
      <c r="A1590" s="21">
        <v>41852</v>
      </c>
      <c r="B1590">
        <v>7602.6</v>
      </c>
      <c r="C1590" s="22">
        <f>VLOOKUP(A1590,NIFTY!$A:$E,3,FALSE)</f>
        <v>7662.5</v>
      </c>
      <c r="D1590" s="22">
        <f>VLOOKUP($A1590,NIFTY!$A:$E,4,FALSE)</f>
        <v>7716.7</v>
      </c>
      <c r="E1590" s="22">
        <f>VLOOKUP($A1590,NIFTY!$A:$E,5,FALSE)</f>
        <v>7593.9</v>
      </c>
      <c r="F1590">
        <v>15.22</v>
      </c>
      <c r="G1590">
        <v>16493.37</v>
      </c>
      <c r="H1590">
        <v>7622.6</v>
      </c>
      <c r="I1590">
        <v>61.215000000000003</v>
      </c>
      <c r="J1590" s="22">
        <f>VLOOKUP(A1590,FII!$A$1:$D$3730,3,FALSE)</f>
        <v>-1145.73</v>
      </c>
      <c r="K1590" s="22">
        <f>VLOOKUP(A1590,FII!$A$1:$D$3730,4,FALSE)</f>
        <v>518.75</v>
      </c>
      <c r="L1590" s="22">
        <f>VLOOKUP(A1590,CRUDE!$A:$B,2,FALSE)</f>
        <v>104.84</v>
      </c>
      <c r="M1590" s="22">
        <f>VLOOKUP(A1590,NIFTY!$A:$H,8,FALSE)</f>
        <v>181.07</v>
      </c>
      <c r="N1590" s="22">
        <f>VLOOKUP($A1590,MIDCAP100!$A:$H,2,FALSE)</f>
        <v>10763.35</v>
      </c>
      <c r="O1590" s="22">
        <f>VLOOKUP($A1590,SMALLCAP100!$A:$H,2,FALSE)</f>
        <v>4984.2</v>
      </c>
    </row>
    <row r="1591" spans="1:15">
      <c r="A1591" s="21">
        <v>41855</v>
      </c>
      <c r="B1591">
        <v>7683.65</v>
      </c>
      <c r="C1591" s="22">
        <f>VLOOKUP(A1591,NIFTY!$A:$E,3,FALSE)</f>
        <v>7639.55</v>
      </c>
      <c r="D1591" s="22">
        <f>VLOOKUP($A1591,NIFTY!$A:$E,4,FALSE)</f>
        <v>7694.8</v>
      </c>
      <c r="E1591" s="22">
        <f>VLOOKUP($A1591,NIFTY!$A:$E,5,FALSE)</f>
        <v>7622.05</v>
      </c>
      <c r="F1591">
        <v>14.815</v>
      </c>
      <c r="G1591">
        <v>16569.28</v>
      </c>
      <c r="H1591">
        <v>7718.2</v>
      </c>
      <c r="I1591">
        <v>60.945</v>
      </c>
      <c r="J1591" s="22">
        <f>VLOOKUP(A1591,FII!$A$1:$D$3730,3,FALSE)</f>
        <v>289.51</v>
      </c>
      <c r="K1591" s="22">
        <f>VLOOKUP(A1591,FII!$A$1:$D$3730,4,FALSE)</f>
        <v>729.06</v>
      </c>
      <c r="L1591" s="22">
        <f>VLOOKUP(A1591,CRUDE!$A:$B,2,FALSE)</f>
        <v>105.41</v>
      </c>
      <c r="M1591" s="22">
        <f>VLOOKUP(A1591,NIFTY!$A:$H,8,FALSE)</f>
        <v>137.04</v>
      </c>
      <c r="N1591" s="22">
        <f>VLOOKUP($A1591,MIDCAP100!$A:$H,2,FALSE)</f>
        <v>10876.95</v>
      </c>
      <c r="O1591" s="22">
        <f>VLOOKUP($A1591,SMALLCAP100!$A:$H,2,FALSE)</f>
        <v>5042.8</v>
      </c>
    </row>
    <row r="1592" spans="1:15">
      <c r="A1592" s="21">
        <v>41856</v>
      </c>
      <c r="B1592">
        <v>7746.55</v>
      </c>
      <c r="C1592" s="22">
        <f>VLOOKUP(A1592,NIFTY!$A:$E,3,FALSE)</f>
        <v>7706.65</v>
      </c>
      <c r="D1592" s="22">
        <f>VLOOKUP($A1592,NIFTY!$A:$E,4,FALSE)</f>
        <v>7752.45</v>
      </c>
      <c r="E1592" s="22">
        <f>VLOOKUP($A1592,NIFTY!$A:$E,5,FALSE)</f>
        <v>7638.05</v>
      </c>
      <c r="F1592">
        <v>13.9475</v>
      </c>
      <c r="G1592">
        <v>16429.47</v>
      </c>
      <c r="H1592">
        <v>7772.85</v>
      </c>
      <c r="I1592">
        <v>60.85</v>
      </c>
      <c r="J1592" s="22">
        <f>VLOOKUP(A1592,FII!$A$1:$D$3730,3,FALSE)</f>
        <v>-201.35</v>
      </c>
      <c r="K1592" s="22">
        <f>VLOOKUP(A1592,FII!$A$1:$D$3730,4,FALSE)</f>
        <v>108.16</v>
      </c>
      <c r="L1592" s="22">
        <f>VLOOKUP(A1592,CRUDE!$A:$B,2,FALSE)</f>
        <v>104.61</v>
      </c>
      <c r="M1592" s="22">
        <f>VLOOKUP(A1592,NIFTY!$A:$H,8,FALSE)</f>
        <v>128.24</v>
      </c>
      <c r="N1592" s="22">
        <f>VLOOKUP($A1592,MIDCAP100!$A:$H,2,FALSE)</f>
        <v>10950.6</v>
      </c>
      <c r="O1592" s="22">
        <f>VLOOKUP($A1592,SMALLCAP100!$A:$H,2,FALSE)</f>
        <v>5119.1000000000004</v>
      </c>
    </row>
    <row r="1593" spans="1:15">
      <c r="A1593" s="21">
        <v>41857</v>
      </c>
      <c r="B1593">
        <v>7672.05</v>
      </c>
      <c r="C1593" s="22">
        <f>VLOOKUP(A1593,NIFTY!$A:$E,3,FALSE)</f>
        <v>7726.15</v>
      </c>
      <c r="D1593" s="22">
        <f>VLOOKUP($A1593,NIFTY!$A:$E,4,FALSE)</f>
        <v>7740.95</v>
      </c>
      <c r="E1593" s="22">
        <f>VLOOKUP($A1593,NIFTY!$A:$E,5,FALSE)</f>
        <v>7658.95</v>
      </c>
      <c r="F1593">
        <v>14.297499999999999</v>
      </c>
      <c r="G1593">
        <v>16443.34</v>
      </c>
      <c r="H1593">
        <v>7691.45</v>
      </c>
      <c r="I1593">
        <v>61.5</v>
      </c>
      <c r="J1593" s="22">
        <f>VLOOKUP(A1593,FII!$A$1:$D$3730,3,FALSE)</f>
        <v>-323.68</v>
      </c>
      <c r="K1593" s="22">
        <f>VLOOKUP(A1593,FII!$A$1:$D$3730,4,FALSE)</f>
        <v>-190.58</v>
      </c>
      <c r="L1593" s="22">
        <f>VLOOKUP(A1593,CRUDE!$A:$B,2,FALSE)</f>
        <v>104.59</v>
      </c>
      <c r="M1593" s="22">
        <f>VLOOKUP(A1593,NIFTY!$A:$H,8,FALSE)</f>
        <v>116.36</v>
      </c>
      <c r="N1593" s="22">
        <f>VLOOKUP($A1593,MIDCAP100!$A:$H,2,FALSE)</f>
        <v>10881</v>
      </c>
      <c r="O1593" s="22">
        <f>VLOOKUP($A1593,SMALLCAP100!$A:$H,2,FALSE)</f>
        <v>5068.05</v>
      </c>
    </row>
    <row r="1594" spans="1:15">
      <c r="A1594" s="21">
        <v>41858</v>
      </c>
      <c r="B1594">
        <v>7649.25</v>
      </c>
      <c r="C1594" s="22">
        <f>VLOOKUP(A1594,NIFTY!$A:$E,3,FALSE)</f>
        <v>7651.15</v>
      </c>
      <c r="D1594" s="22">
        <f>VLOOKUP($A1594,NIFTY!$A:$E,4,FALSE)</f>
        <v>7708.95</v>
      </c>
      <c r="E1594" s="22">
        <f>VLOOKUP($A1594,NIFTY!$A:$E,5,FALSE)</f>
        <v>7630.4</v>
      </c>
      <c r="F1594">
        <v>14.137499999999999</v>
      </c>
      <c r="G1594">
        <v>16368.27</v>
      </c>
      <c r="H1594">
        <v>7669.65</v>
      </c>
      <c r="I1594">
        <v>61.244999999999997</v>
      </c>
      <c r="J1594" s="22">
        <f>VLOOKUP(A1594,FII!$A$1:$D$3730,3,FALSE)</f>
        <v>-419.31</v>
      </c>
      <c r="K1594" s="22">
        <f>VLOOKUP(A1594,FII!$A$1:$D$3730,4,FALSE)</f>
        <v>210.39</v>
      </c>
      <c r="L1594" s="22">
        <f>VLOOKUP(A1594,CRUDE!$A:$B,2,FALSE)</f>
        <v>105.44</v>
      </c>
      <c r="M1594" s="22">
        <f>VLOOKUP(A1594,NIFTY!$A:$H,8,FALSE)</f>
        <v>116.79</v>
      </c>
      <c r="N1594" s="22">
        <f>VLOOKUP($A1594,MIDCAP100!$A:$H,2,FALSE)</f>
        <v>10829.95</v>
      </c>
      <c r="O1594" s="22">
        <f>VLOOKUP($A1594,SMALLCAP100!$A:$H,2,FALSE)</f>
        <v>5031.8500000000004</v>
      </c>
    </row>
    <row r="1595" spans="1:15">
      <c r="A1595" s="21">
        <v>41859</v>
      </c>
      <c r="B1595">
        <v>7568.55</v>
      </c>
      <c r="C1595" s="22">
        <f>VLOOKUP(A1595,NIFTY!$A:$E,3,FALSE)</f>
        <v>7588.7</v>
      </c>
      <c r="D1595" s="22">
        <f>VLOOKUP($A1595,NIFTY!$A:$E,4,FALSE)</f>
        <v>7592.45</v>
      </c>
      <c r="E1595" s="22">
        <f>VLOOKUP($A1595,NIFTY!$A:$E,5,FALSE)</f>
        <v>7540.1</v>
      </c>
      <c r="F1595">
        <v>14.6175</v>
      </c>
      <c r="G1595">
        <v>16553.93</v>
      </c>
      <c r="H1595">
        <v>7591.65</v>
      </c>
      <c r="I1595">
        <v>61.145000000000003</v>
      </c>
      <c r="J1595" s="22">
        <f>VLOOKUP(A1595,FII!$A$1:$D$3730,3,FALSE)</f>
        <v>-2720.07</v>
      </c>
      <c r="K1595" s="22">
        <f>VLOOKUP(A1595,FII!$A$1:$D$3730,4,FALSE)</f>
        <v>-270</v>
      </c>
      <c r="L1595" s="22">
        <f>VLOOKUP(A1595,CRUDE!$A:$B,2,FALSE)</f>
        <v>105.02</v>
      </c>
      <c r="M1595" s="22">
        <f>VLOOKUP(A1595,NIFTY!$A:$H,8,FALSE)</f>
        <v>118.43</v>
      </c>
      <c r="N1595" s="22">
        <f>VLOOKUP($A1595,MIDCAP100!$A:$H,2,FALSE)</f>
        <v>10644.85</v>
      </c>
      <c r="O1595" s="22">
        <f>VLOOKUP($A1595,SMALLCAP100!$A:$H,2,FALSE)</f>
        <v>4897.25</v>
      </c>
    </row>
    <row r="1596" spans="1:15">
      <c r="A1596" s="21">
        <v>41862</v>
      </c>
      <c r="B1596">
        <v>7625.95</v>
      </c>
      <c r="C1596" s="22">
        <f>VLOOKUP(A1596,NIFTY!$A:$E,3,FALSE)</f>
        <v>7619.85</v>
      </c>
      <c r="D1596" s="22">
        <f>VLOOKUP($A1596,NIFTY!$A:$E,4,FALSE)</f>
        <v>7635.55</v>
      </c>
      <c r="E1596" s="22">
        <f>VLOOKUP($A1596,NIFTY!$A:$E,5,FALSE)</f>
        <v>7598.6</v>
      </c>
      <c r="F1596">
        <v>13.9975</v>
      </c>
      <c r="G1596">
        <v>16569.98</v>
      </c>
      <c r="H1596">
        <v>7641.4</v>
      </c>
      <c r="I1596">
        <v>61.174999999999997</v>
      </c>
      <c r="J1596" s="22">
        <f>VLOOKUP(A1596,FII!$A$1:$D$3730,3,FALSE)</f>
        <v>162.46</v>
      </c>
      <c r="K1596" s="22">
        <f>VLOOKUP(A1596,FII!$A$1:$D$3730,4,FALSE)</f>
        <v>498.08</v>
      </c>
      <c r="L1596" s="22">
        <f>VLOOKUP(A1596,CRUDE!$A:$B,2,FALSE)</f>
        <v>104.68</v>
      </c>
      <c r="M1596" s="22">
        <f>VLOOKUP(A1596,NIFTY!$A:$H,8,FALSE)</f>
        <v>106.97</v>
      </c>
      <c r="N1596" s="22">
        <f>VLOOKUP($A1596,MIDCAP100!$A:$H,2,FALSE)</f>
        <v>10745.1</v>
      </c>
      <c r="O1596" s="22">
        <f>VLOOKUP($A1596,SMALLCAP100!$A:$H,2,FALSE)</f>
        <v>4918.1499999999996</v>
      </c>
    </row>
    <row r="1597" spans="1:15">
      <c r="A1597" s="21">
        <v>41863</v>
      </c>
      <c r="B1597">
        <v>7727.05</v>
      </c>
      <c r="C1597" s="22">
        <f>VLOOKUP(A1597,NIFTY!$A:$E,3,FALSE)</f>
        <v>7688.8</v>
      </c>
      <c r="D1597" s="22">
        <f>VLOOKUP($A1597,NIFTY!$A:$E,4,FALSE)</f>
        <v>7735.75</v>
      </c>
      <c r="E1597" s="22">
        <f>VLOOKUP($A1597,NIFTY!$A:$E,5,FALSE)</f>
        <v>7654.8</v>
      </c>
      <c r="F1597">
        <v>13.467499999999999</v>
      </c>
      <c r="G1597">
        <v>16560.54</v>
      </c>
      <c r="H1597">
        <v>7748.25</v>
      </c>
      <c r="I1597">
        <v>61.085000000000001</v>
      </c>
      <c r="J1597" s="22">
        <f>VLOOKUP(A1597,FII!$A$1:$D$3730,3,FALSE)</f>
        <v>1390.77</v>
      </c>
      <c r="K1597" s="22">
        <f>VLOOKUP(A1597,FII!$A$1:$D$3730,4,FALSE)</f>
        <v>639.29</v>
      </c>
      <c r="L1597" s="22">
        <f>VLOOKUP(A1597,CRUDE!$A:$B,2,FALSE)</f>
        <v>103.02</v>
      </c>
      <c r="M1597" s="22">
        <f>VLOOKUP(A1597,NIFTY!$A:$H,8,FALSE)</f>
        <v>120.61</v>
      </c>
      <c r="N1597" s="22">
        <f>VLOOKUP($A1597,MIDCAP100!$A:$H,2,FALSE)</f>
        <v>10819.1</v>
      </c>
      <c r="O1597" s="22">
        <f>VLOOKUP($A1597,SMALLCAP100!$A:$H,2,FALSE)</f>
        <v>4961</v>
      </c>
    </row>
    <row r="1598" spans="1:15">
      <c r="A1598" s="21">
        <v>41864</v>
      </c>
      <c r="B1598">
        <v>7739.55</v>
      </c>
      <c r="C1598" s="22">
        <f>VLOOKUP(A1598,NIFTY!$A:$E,3,FALSE)</f>
        <v>7717.3</v>
      </c>
      <c r="D1598" s="22">
        <f>VLOOKUP($A1598,NIFTY!$A:$E,4,FALSE)</f>
        <v>7757.1</v>
      </c>
      <c r="E1598" s="22">
        <f>VLOOKUP($A1598,NIFTY!$A:$E,5,FALSE)</f>
        <v>7695.7</v>
      </c>
      <c r="F1598">
        <v>13.762499999999999</v>
      </c>
      <c r="G1598">
        <v>16651.8</v>
      </c>
      <c r="H1598">
        <v>7746.35</v>
      </c>
      <c r="I1598">
        <v>61.094999999999999</v>
      </c>
      <c r="J1598" s="22">
        <f>VLOOKUP(A1598,FII!$A$1:$D$3730,3,FALSE)</f>
        <v>717.77</v>
      </c>
      <c r="K1598" s="22">
        <f>VLOOKUP(A1598,FII!$A$1:$D$3730,4,FALSE)</f>
        <v>248.26</v>
      </c>
      <c r="L1598" s="22">
        <f>VLOOKUP(A1598,CRUDE!$A:$B,2,FALSE)</f>
        <v>104.28</v>
      </c>
      <c r="M1598" s="22">
        <f>VLOOKUP(A1598,NIFTY!$A:$H,8,FALSE)</f>
        <v>154.08000000000001</v>
      </c>
      <c r="N1598" s="22">
        <f>VLOOKUP($A1598,MIDCAP100!$A:$H,2,FALSE)</f>
        <v>10703.8</v>
      </c>
      <c r="O1598" s="22">
        <f>VLOOKUP($A1598,SMALLCAP100!$A:$H,2,FALSE)</f>
        <v>4795.1499999999996</v>
      </c>
    </row>
    <row r="1599" spans="1:15">
      <c r="A1599" s="21">
        <v>41865</v>
      </c>
      <c r="B1599">
        <v>7791.7</v>
      </c>
      <c r="C1599" s="22">
        <f>VLOOKUP(A1599,NIFTY!$A:$E,3,FALSE)</f>
        <v>7756.15</v>
      </c>
      <c r="D1599" s="22">
        <f>VLOOKUP($A1599,NIFTY!$A:$E,4,FALSE)</f>
        <v>7796.7</v>
      </c>
      <c r="E1599" s="22">
        <f>VLOOKUP($A1599,NIFTY!$A:$E,5,FALSE)</f>
        <v>7739.1</v>
      </c>
      <c r="F1599">
        <v>13.22</v>
      </c>
      <c r="G1599">
        <v>16713.580000000002</v>
      </c>
      <c r="H1599">
        <v>7803.7</v>
      </c>
      <c r="I1599">
        <v>60.765000000000001</v>
      </c>
      <c r="J1599" s="22">
        <f>VLOOKUP(A1599,FII!$A$1:$D$3730,3,FALSE)</f>
        <v>604.91</v>
      </c>
      <c r="K1599" s="22">
        <f>VLOOKUP(A1599,FII!$A$1:$D$3730,4,FALSE)</f>
        <v>325.88</v>
      </c>
      <c r="L1599" s="22">
        <f>VLOOKUP(A1599,CRUDE!$A:$B,2,FALSE)</f>
        <v>102.01</v>
      </c>
      <c r="M1599" s="22">
        <f>VLOOKUP(A1599,NIFTY!$A:$H,8,FALSE)</f>
        <v>127.33</v>
      </c>
      <c r="N1599" s="22">
        <f>VLOOKUP($A1599,MIDCAP100!$A:$H,2,FALSE)</f>
        <v>10809.85</v>
      </c>
      <c r="O1599" s="22">
        <f>VLOOKUP($A1599,SMALLCAP100!$A:$H,2,FALSE)</f>
        <v>4861.6499999999996</v>
      </c>
    </row>
    <row r="1600" spans="1:15">
      <c r="A1600" s="21">
        <v>41869</v>
      </c>
      <c r="B1600">
        <v>7874.25</v>
      </c>
      <c r="C1600" s="22">
        <f>VLOOKUP(A1600,NIFTY!$A:$E,3,FALSE)</f>
        <v>7785.25</v>
      </c>
      <c r="D1600" s="22">
        <f>VLOOKUP($A1600,NIFTY!$A:$E,4,FALSE)</f>
        <v>7880.5</v>
      </c>
      <c r="E1600" s="22">
        <f>VLOOKUP($A1600,NIFTY!$A:$E,5,FALSE)</f>
        <v>7779.2</v>
      </c>
      <c r="F1600">
        <v>13.5025</v>
      </c>
      <c r="G1600">
        <v>16838.740000000002</v>
      </c>
      <c r="H1600">
        <v>7877.7</v>
      </c>
      <c r="I1600">
        <v>60.78</v>
      </c>
      <c r="J1600" s="22">
        <f>VLOOKUP(A1600,FII!$A$1:$D$3730,3,FALSE)</f>
        <v>217.7</v>
      </c>
      <c r="K1600" s="22">
        <f>VLOOKUP(A1600,FII!$A$1:$D$3730,4,FALSE)</f>
        <v>672.67</v>
      </c>
      <c r="L1600" s="22">
        <f>VLOOKUP(A1600,CRUDE!$A:$B,2,FALSE)</f>
        <v>101.6</v>
      </c>
      <c r="M1600" s="22">
        <f>VLOOKUP(A1600,NIFTY!$A:$H,8,FALSE)</f>
        <v>126.74</v>
      </c>
      <c r="N1600" s="22">
        <f>VLOOKUP($A1600,MIDCAP100!$A:$H,2,FALSE)</f>
        <v>10988.25</v>
      </c>
      <c r="O1600" s="22">
        <f>VLOOKUP($A1600,SMALLCAP100!$A:$H,2,FALSE)</f>
        <v>4998.8500000000004</v>
      </c>
    </row>
    <row r="1601" spans="1:15">
      <c r="A1601" s="21">
        <v>41870</v>
      </c>
      <c r="B1601">
        <v>7897.5</v>
      </c>
      <c r="C1601" s="22">
        <f>VLOOKUP(A1601,NIFTY!$A:$E,3,FALSE)</f>
        <v>7901</v>
      </c>
      <c r="D1601" s="22">
        <f>VLOOKUP($A1601,NIFTY!$A:$E,4,FALSE)</f>
        <v>7918.55</v>
      </c>
      <c r="E1601" s="22">
        <f>VLOOKUP($A1601,NIFTY!$A:$E,5,FALSE)</f>
        <v>7881.15</v>
      </c>
      <c r="F1601">
        <v>13.904999999999999</v>
      </c>
      <c r="G1601">
        <v>16919.59</v>
      </c>
      <c r="H1601">
        <v>7909.65</v>
      </c>
      <c r="I1601">
        <v>60.674999999999997</v>
      </c>
      <c r="J1601" s="22">
        <f>VLOOKUP(A1601,FII!$A$1:$D$3730,3,FALSE)</f>
        <v>451.36</v>
      </c>
      <c r="K1601" s="22">
        <f>VLOOKUP(A1601,FII!$A$1:$D$3730,4,FALSE)</f>
        <v>834.37</v>
      </c>
      <c r="L1601" s="22">
        <f>VLOOKUP(A1601,CRUDE!$A:$B,2,FALSE)</f>
        <v>101.56</v>
      </c>
      <c r="M1601" s="22">
        <f>VLOOKUP(A1601,NIFTY!$A:$H,8,FALSE)</f>
        <v>140.62</v>
      </c>
      <c r="N1601" s="22">
        <f>VLOOKUP($A1601,MIDCAP100!$A:$H,2,FALSE)</f>
        <v>11100.1</v>
      </c>
      <c r="O1601" s="22">
        <f>VLOOKUP($A1601,SMALLCAP100!$A:$H,2,FALSE)</f>
        <v>5069.8500000000004</v>
      </c>
    </row>
    <row r="1602" spans="1:15">
      <c r="A1602" s="21">
        <v>41871</v>
      </c>
      <c r="B1602">
        <v>7875.3</v>
      </c>
      <c r="C1602" s="22">
        <f>VLOOKUP(A1602,NIFTY!$A:$E,3,FALSE)</f>
        <v>7915.8</v>
      </c>
      <c r="D1602" s="22">
        <f>VLOOKUP($A1602,NIFTY!$A:$E,4,FALSE)</f>
        <v>7922.7</v>
      </c>
      <c r="E1602" s="22">
        <f>VLOOKUP($A1602,NIFTY!$A:$E,5,FALSE)</f>
        <v>7864.05</v>
      </c>
      <c r="F1602">
        <v>13.66</v>
      </c>
      <c r="G1602">
        <v>16979.13</v>
      </c>
      <c r="H1602">
        <v>7890.7</v>
      </c>
      <c r="I1602">
        <v>60.615000000000002</v>
      </c>
      <c r="J1602" s="22">
        <f>VLOOKUP(A1602,FII!$A$1:$D$3730,3,FALSE)</f>
        <v>276.72000000000003</v>
      </c>
      <c r="K1602" s="22">
        <f>VLOOKUP(A1602,FII!$A$1:$D$3730,4,FALSE)</f>
        <v>180.19</v>
      </c>
      <c r="L1602" s="22">
        <f>VLOOKUP(A1602,CRUDE!$A:$B,2,FALSE)</f>
        <v>102.28</v>
      </c>
      <c r="M1602" s="22">
        <f>VLOOKUP(A1602,NIFTY!$A:$H,8,FALSE)</f>
        <v>117.32</v>
      </c>
      <c r="N1602" s="22">
        <f>VLOOKUP($A1602,MIDCAP100!$A:$H,2,FALSE)</f>
        <v>11135.05</v>
      </c>
      <c r="O1602" s="22">
        <f>VLOOKUP($A1602,SMALLCAP100!$A:$H,2,FALSE)</f>
        <v>5078.3</v>
      </c>
    </row>
    <row r="1603" spans="1:15">
      <c r="A1603" s="21">
        <v>41872</v>
      </c>
      <c r="B1603">
        <v>7891.1</v>
      </c>
      <c r="C1603" s="22">
        <f>VLOOKUP(A1603,NIFTY!$A:$E,3,FALSE)</f>
        <v>7875.35</v>
      </c>
      <c r="D1603" s="22">
        <f>VLOOKUP($A1603,NIFTY!$A:$E,4,FALSE)</f>
        <v>7919.65</v>
      </c>
      <c r="E1603" s="22">
        <f>VLOOKUP($A1603,NIFTY!$A:$E,5,FALSE)</f>
        <v>7855.95</v>
      </c>
      <c r="F1603">
        <v>13.7325</v>
      </c>
      <c r="G1603">
        <v>17039.490000000002</v>
      </c>
      <c r="H1603">
        <v>7903.15</v>
      </c>
      <c r="I1603">
        <v>60.674999999999997</v>
      </c>
      <c r="J1603" s="22">
        <f>VLOOKUP(A1603,FII!$A$1:$D$3730,3,FALSE)</f>
        <v>-157.58000000000001</v>
      </c>
      <c r="K1603" s="22">
        <f>VLOOKUP(A1603,FII!$A$1:$D$3730,4,FALSE)</f>
        <v>674.61</v>
      </c>
      <c r="L1603" s="22">
        <f>VLOOKUP(A1603,CRUDE!$A:$B,2,FALSE)</f>
        <v>102.63</v>
      </c>
      <c r="M1603" s="22">
        <f>VLOOKUP(A1603,NIFTY!$A:$H,8,FALSE)</f>
        <v>115.22</v>
      </c>
      <c r="N1603" s="22">
        <f>VLOOKUP($A1603,MIDCAP100!$A:$H,2,FALSE)</f>
        <v>11181.8</v>
      </c>
      <c r="O1603" s="22">
        <f>VLOOKUP($A1603,SMALLCAP100!$A:$H,2,FALSE)</f>
        <v>5066.1000000000004</v>
      </c>
    </row>
    <row r="1604" spans="1:15">
      <c r="A1604" s="21">
        <v>41873</v>
      </c>
      <c r="B1604">
        <v>7913.2</v>
      </c>
      <c r="C1604" s="22">
        <f>VLOOKUP(A1604,NIFTY!$A:$E,3,FALSE)</f>
        <v>7904.55</v>
      </c>
      <c r="D1604" s="22">
        <f>VLOOKUP($A1604,NIFTY!$A:$E,4,FALSE)</f>
        <v>7929.05</v>
      </c>
      <c r="E1604" s="22">
        <f>VLOOKUP($A1604,NIFTY!$A:$E,5,FALSE)</f>
        <v>7900.05</v>
      </c>
      <c r="F1604">
        <v>13.62</v>
      </c>
      <c r="G1604">
        <v>17001.22</v>
      </c>
      <c r="H1604">
        <v>7927.55</v>
      </c>
      <c r="I1604">
        <v>60.47</v>
      </c>
      <c r="J1604" s="22">
        <f>VLOOKUP(A1604,FII!$A$1:$D$3730,3,FALSE)</f>
        <v>448.55</v>
      </c>
      <c r="K1604" s="22">
        <f>VLOOKUP(A1604,FII!$A$1:$D$3730,4,FALSE)</f>
        <v>296.56</v>
      </c>
      <c r="L1604" s="22">
        <f>VLOOKUP(A1604,CRUDE!$A:$B,2,FALSE)</f>
        <v>102.29</v>
      </c>
      <c r="M1604" s="22">
        <f>VLOOKUP(A1604,NIFTY!$A:$H,8,FALSE)</f>
        <v>104.08</v>
      </c>
      <c r="N1604" s="22">
        <f>VLOOKUP($A1604,MIDCAP100!$A:$H,2,FALSE)</f>
        <v>11202.45</v>
      </c>
      <c r="O1604" s="22">
        <f>VLOOKUP($A1604,SMALLCAP100!$A:$H,2,FALSE)</f>
        <v>5062.1000000000004</v>
      </c>
    </row>
    <row r="1605" spans="1:15">
      <c r="A1605" s="21">
        <v>41876</v>
      </c>
      <c r="B1605">
        <v>7906.3</v>
      </c>
      <c r="C1605" s="22">
        <f>VLOOKUP(A1605,NIFTY!$A:$E,3,FALSE)</f>
        <v>7931.75</v>
      </c>
      <c r="D1605" s="22">
        <f>VLOOKUP($A1605,NIFTY!$A:$E,4,FALSE)</f>
        <v>7968.25</v>
      </c>
      <c r="E1605" s="22">
        <f>VLOOKUP($A1605,NIFTY!$A:$E,5,FALSE)</f>
        <v>7897.95</v>
      </c>
      <c r="F1605">
        <v>13.7875</v>
      </c>
      <c r="G1605">
        <v>17076.87</v>
      </c>
      <c r="H1605">
        <v>7915.45</v>
      </c>
      <c r="I1605">
        <v>60.57</v>
      </c>
      <c r="J1605" s="22">
        <f>VLOOKUP(A1605,FII!$A$1:$D$3730,3,FALSE)</f>
        <v>191.55</v>
      </c>
      <c r="K1605" s="22">
        <f>VLOOKUP(A1605,FII!$A$1:$D$3730,4,FALSE)</f>
        <v>168.4</v>
      </c>
      <c r="L1605" s="22">
        <f>VLOOKUP(A1605,CRUDE!$A:$B,2,FALSE)</f>
        <v>102.65</v>
      </c>
      <c r="M1605" s="22">
        <f>VLOOKUP(A1605,NIFTY!$A:$H,8,FALSE)</f>
        <v>118.47</v>
      </c>
      <c r="N1605" s="22">
        <f>VLOOKUP($A1605,MIDCAP100!$A:$H,2,FALSE)</f>
        <v>11101.75</v>
      </c>
      <c r="O1605" s="22">
        <f>VLOOKUP($A1605,SMALLCAP100!$A:$H,2,FALSE)</f>
        <v>5018.55</v>
      </c>
    </row>
    <row r="1606" spans="1:15">
      <c r="A1606" s="21">
        <v>41877</v>
      </c>
      <c r="B1606">
        <v>7904.75</v>
      </c>
      <c r="C1606" s="22">
        <f>VLOOKUP(A1606,NIFTY!$A:$E,3,FALSE)</f>
        <v>7874.5</v>
      </c>
      <c r="D1606" s="22">
        <f>VLOOKUP($A1606,NIFTY!$A:$E,4,FALSE)</f>
        <v>7915.45</v>
      </c>
      <c r="E1606" s="22">
        <f>VLOOKUP($A1606,NIFTY!$A:$E,5,FALSE)</f>
        <v>7862.45</v>
      </c>
      <c r="F1606">
        <v>13.9025</v>
      </c>
      <c r="G1606">
        <v>17106.7</v>
      </c>
      <c r="H1606">
        <v>7906.5</v>
      </c>
      <c r="I1606">
        <v>60.435000000000002</v>
      </c>
      <c r="J1606" s="22">
        <f>VLOOKUP(A1606,FII!$A$1:$D$3730,3,FALSE)</f>
        <v>269.04000000000002</v>
      </c>
      <c r="K1606" s="22">
        <f>VLOOKUP(A1606,FII!$A$1:$D$3730,4,FALSE)</f>
        <v>47.49</v>
      </c>
      <c r="L1606" s="22">
        <f>VLOOKUP(A1606,CRUDE!$A:$B,2,FALSE)</f>
        <v>102.5</v>
      </c>
      <c r="M1606" s="22">
        <f>VLOOKUP(A1606,NIFTY!$A:$H,8,FALSE)</f>
        <v>142.83000000000001</v>
      </c>
      <c r="N1606" s="22">
        <f>VLOOKUP($A1606,MIDCAP100!$A:$H,2,FALSE)</f>
        <v>11122.95</v>
      </c>
      <c r="O1606" s="22">
        <f>VLOOKUP($A1606,SMALLCAP100!$A:$H,2,FALSE)</f>
        <v>4990.05</v>
      </c>
    </row>
    <row r="1607" spans="1:15">
      <c r="A1607" s="21">
        <v>41878</v>
      </c>
      <c r="B1607">
        <v>7936.05</v>
      </c>
      <c r="C1607" s="22">
        <f>VLOOKUP(A1607,NIFTY!$A:$E,3,FALSE)</f>
        <v>7933.9</v>
      </c>
      <c r="D1607" s="22">
        <f>VLOOKUP($A1607,NIFTY!$A:$E,4,FALSE)</f>
        <v>7946.85</v>
      </c>
      <c r="E1607" s="22">
        <f>VLOOKUP($A1607,NIFTY!$A:$E,5,FALSE)</f>
        <v>7916.55</v>
      </c>
      <c r="F1607">
        <v>13.0625</v>
      </c>
      <c r="G1607">
        <v>17122.009999999998</v>
      </c>
      <c r="H1607">
        <v>7931.6</v>
      </c>
      <c r="I1607">
        <v>60.454999999999998</v>
      </c>
      <c r="J1607" s="22">
        <f>VLOOKUP(A1607,FII!$A$1:$D$3730,3,FALSE)</f>
        <v>437.8</v>
      </c>
      <c r="K1607" s="22">
        <f>VLOOKUP(A1607,FII!$A$1:$D$3730,4,FALSE)</f>
        <v>205.47</v>
      </c>
      <c r="L1607" s="22">
        <f>VLOOKUP(A1607,CRUDE!$A:$B,2,FALSE)</f>
        <v>102.72</v>
      </c>
      <c r="M1607" s="22">
        <f>VLOOKUP(A1607,NIFTY!$A:$H,8,FALSE)</f>
        <v>119.96</v>
      </c>
      <c r="N1607" s="22">
        <f>VLOOKUP($A1607,MIDCAP100!$A:$H,2,FALSE)</f>
        <v>11159.75</v>
      </c>
      <c r="O1607" s="22">
        <f>VLOOKUP($A1607,SMALLCAP100!$A:$H,2,FALSE)</f>
        <v>5026.3999999999996</v>
      </c>
    </row>
    <row r="1608" spans="1:15">
      <c r="A1608" s="21">
        <v>41879</v>
      </c>
      <c r="B1608">
        <v>7954.35</v>
      </c>
      <c r="C1608" s="22">
        <f>VLOOKUP(A1608,NIFTY!$A:$E,3,FALSE)</f>
        <v>7942.25</v>
      </c>
      <c r="D1608" s="22">
        <f>VLOOKUP($A1608,NIFTY!$A:$E,4,FALSE)</f>
        <v>7967.8</v>
      </c>
      <c r="E1608" s="22">
        <f>VLOOKUP($A1608,NIFTY!$A:$E,5,FALSE)</f>
        <v>7939.2</v>
      </c>
      <c r="F1608">
        <v>13.067500000000001</v>
      </c>
      <c r="G1608">
        <v>17079.57</v>
      </c>
      <c r="H1608">
        <v>7954.35</v>
      </c>
      <c r="I1608">
        <v>60.5</v>
      </c>
      <c r="J1608" s="22">
        <f>VLOOKUP(A1608,FII!$A$1:$D$3730,3,FALSE)</f>
        <v>847.03</v>
      </c>
      <c r="K1608" s="22">
        <f>VLOOKUP(A1608,FII!$A$1:$D$3730,4,FALSE)</f>
        <v>-328.29</v>
      </c>
      <c r="L1608" s="22">
        <f>VLOOKUP(A1608,CRUDE!$A:$B,2,FALSE)</f>
        <v>102.46</v>
      </c>
      <c r="M1608" s="22">
        <f>VLOOKUP(A1608,NIFTY!$A:$H,8,FALSE)</f>
        <v>189.7</v>
      </c>
      <c r="N1608" s="22">
        <f>VLOOKUP($A1608,MIDCAP100!$A:$H,2,FALSE)</f>
        <v>11114.05</v>
      </c>
      <c r="O1608" s="22">
        <f>VLOOKUP($A1608,SMALLCAP100!$A:$H,2,FALSE)</f>
        <v>5005.1499999999996</v>
      </c>
    </row>
    <row r="1609" spans="1:15">
      <c r="A1609" s="21">
        <v>41883</v>
      </c>
      <c r="B1609">
        <v>8027.7</v>
      </c>
      <c r="C1609" s="22">
        <f>VLOOKUP(A1609,NIFTY!$A:$E,3,FALSE)</f>
        <v>7990.35</v>
      </c>
      <c r="D1609" s="22">
        <f>VLOOKUP($A1609,NIFTY!$A:$E,4,FALSE)</f>
        <v>8035</v>
      </c>
      <c r="E1609" s="22">
        <f>VLOOKUP($A1609,NIFTY!$A:$E,5,FALSE)</f>
        <v>7984</v>
      </c>
      <c r="F1609">
        <v>13.53</v>
      </c>
      <c r="G1609" t="e">
        <v>#N/A</v>
      </c>
      <c r="H1609">
        <v>8069.45</v>
      </c>
      <c r="I1609">
        <v>60.53</v>
      </c>
      <c r="J1609" s="22">
        <f>VLOOKUP(A1609,FII!$A$1:$D$3730,3,FALSE)</f>
        <v>-41.99</v>
      </c>
      <c r="K1609" s="22">
        <f>VLOOKUP(A1609,FII!$A$1:$D$3730,4,FALSE)</f>
        <v>135.52000000000001</v>
      </c>
      <c r="L1609" s="22">
        <f>VLOOKUP(A1609,CRUDE!$A:$B,2,FALSE)</f>
        <v>102.79</v>
      </c>
      <c r="M1609" s="22">
        <f>VLOOKUP(A1609,NIFTY!$A:$H,8,FALSE)</f>
        <v>139.33000000000001</v>
      </c>
      <c r="N1609" s="22">
        <f>VLOOKUP($A1609,MIDCAP100!$A:$H,2,FALSE)</f>
        <v>11334.9</v>
      </c>
      <c r="O1609" s="22">
        <f>VLOOKUP($A1609,SMALLCAP100!$A:$H,2,FALSE)</f>
        <v>5092.95</v>
      </c>
    </row>
    <row r="1610" spans="1:15">
      <c r="A1610" s="21">
        <v>41884</v>
      </c>
      <c r="B1610">
        <v>8083.05</v>
      </c>
      <c r="C1610" s="22">
        <f>VLOOKUP(A1610,NIFTY!$A:$E,3,FALSE)</f>
        <v>8038.6</v>
      </c>
      <c r="D1610" s="22">
        <f>VLOOKUP($A1610,NIFTY!$A:$E,4,FALSE)</f>
        <v>8101.95</v>
      </c>
      <c r="E1610" s="22">
        <f>VLOOKUP($A1610,NIFTY!$A:$E,5,FALSE)</f>
        <v>8036.55</v>
      </c>
      <c r="F1610">
        <v>13.4475</v>
      </c>
      <c r="G1610">
        <v>17067.560000000001</v>
      </c>
      <c r="H1610">
        <v>8121.45</v>
      </c>
      <c r="I1610">
        <v>60.685000000000002</v>
      </c>
      <c r="J1610" s="22">
        <f>VLOOKUP(A1610,FII!$A$1:$D$3730,3,FALSE)</f>
        <v>190.46</v>
      </c>
      <c r="K1610" s="22">
        <f>VLOOKUP(A1610,FII!$A$1:$D$3730,4,FALSE)</f>
        <v>-87.42</v>
      </c>
      <c r="L1610" s="22">
        <f>VLOOKUP(A1610,CRUDE!$A:$B,2,FALSE)</f>
        <v>100.34</v>
      </c>
      <c r="M1610" s="22">
        <f>VLOOKUP(A1610,NIFTY!$A:$H,8,FALSE)</f>
        <v>134.9</v>
      </c>
      <c r="N1610" s="22">
        <f>VLOOKUP($A1610,MIDCAP100!$A:$H,2,FALSE)</f>
        <v>11397.35</v>
      </c>
      <c r="O1610" s="22">
        <f>VLOOKUP($A1610,SMALLCAP100!$A:$H,2,FALSE)</f>
        <v>5134.3999999999996</v>
      </c>
    </row>
    <row r="1611" spans="1:15">
      <c r="A1611" s="21">
        <v>41885</v>
      </c>
      <c r="B1611">
        <v>8114.6</v>
      </c>
      <c r="C1611" s="22">
        <f>VLOOKUP(A1611,NIFTY!$A:$E,3,FALSE)</f>
        <v>8110.85</v>
      </c>
      <c r="D1611" s="22">
        <f>VLOOKUP($A1611,NIFTY!$A:$E,4,FALSE)</f>
        <v>8141.9</v>
      </c>
      <c r="E1611" s="22">
        <f>VLOOKUP($A1611,NIFTY!$A:$E,5,FALSE)</f>
        <v>8092.25</v>
      </c>
      <c r="F1611">
        <v>13.3925</v>
      </c>
      <c r="G1611">
        <v>17078.28</v>
      </c>
      <c r="H1611">
        <v>8140.45</v>
      </c>
      <c r="I1611">
        <v>60.49</v>
      </c>
      <c r="J1611" s="22">
        <f>VLOOKUP(A1611,FII!$A$1:$D$3730,3,FALSE)</f>
        <v>-333.52</v>
      </c>
      <c r="K1611" s="22">
        <f>VLOOKUP(A1611,FII!$A$1:$D$3730,4,FALSE)</f>
        <v>530.91</v>
      </c>
      <c r="L1611" s="22">
        <f>VLOOKUP(A1611,CRUDE!$A:$B,2,FALSE)</f>
        <v>102.77</v>
      </c>
      <c r="M1611" s="22">
        <f>VLOOKUP(A1611,NIFTY!$A:$H,8,FALSE)</f>
        <v>150.72999999999999</v>
      </c>
      <c r="N1611" s="22">
        <f>VLOOKUP($A1611,MIDCAP100!$A:$H,2,FALSE)</f>
        <v>11509.55</v>
      </c>
      <c r="O1611" s="22">
        <f>VLOOKUP($A1611,SMALLCAP100!$A:$H,2,FALSE)</f>
        <v>5150</v>
      </c>
    </row>
    <row r="1612" spans="1:15">
      <c r="A1612" s="21">
        <v>41886</v>
      </c>
      <c r="B1612">
        <v>8095.95</v>
      </c>
      <c r="C1612" s="22">
        <f>VLOOKUP(A1612,NIFTY!$A:$E,3,FALSE)</f>
        <v>8114.2</v>
      </c>
      <c r="D1612" s="22">
        <f>VLOOKUP($A1612,NIFTY!$A:$E,4,FALSE)</f>
        <v>8114.8</v>
      </c>
      <c r="E1612" s="22">
        <f>VLOOKUP($A1612,NIFTY!$A:$E,5,FALSE)</f>
        <v>8060.9</v>
      </c>
      <c r="F1612">
        <v>13.077500000000001</v>
      </c>
      <c r="G1612">
        <v>17069.580000000002</v>
      </c>
      <c r="H1612">
        <v>8132.4</v>
      </c>
      <c r="I1612">
        <v>60.36</v>
      </c>
      <c r="J1612" s="22">
        <f>VLOOKUP(A1612,FII!$A$1:$D$3730,3,FALSE)</f>
        <v>-591.32000000000005</v>
      </c>
      <c r="K1612" s="22">
        <f>VLOOKUP(A1612,FII!$A$1:$D$3730,4,FALSE)</f>
        <v>-677.13</v>
      </c>
      <c r="L1612" s="22">
        <f>VLOOKUP(A1612,CRUDE!$A:$B,2,FALSE)</f>
        <v>101.83</v>
      </c>
      <c r="M1612" s="22">
        <f>VLOOKUP(A1612,NIFTY!$A:$H,8,FALSE)</f>
        <v>141.28</v>
      </c>
      <c r="N1612" s="22">
        <f>VLOOKUP($A1612,MIDCAP100!$A:$H,2,FALSE)</f>
        <v>11535.7</v>
      </c>
      <c r="O1612" s="22">
        <f>VLOOKUP($A1612,SMALLCAP100!$A:$H,2,FALSE)</f>
        <v>5108.7</v>
      </c>
    </row>
    <row r="1613" spans="1:15">
      <c r="A1613" s="21">
        <v>41887</v>
      </c>
      <c r="B1613">
        <v>8086.85</v>
      </c>
      <c r="C1613" s="22">
        <f>VLOOKUP(A1613,NIFTY!$A:$E,3,FALSE)</f>
        <v>8099.9</v>
      </c>
      <c r="D1613" s="22">
        <f>VLOOKUP($A1613,NIFTY!$A:$E,4,FALSE)</f>
        <v>8122.7</v>
      </c>
      <c r="E1613" s="22">
        <f>VLOOKUP($A1613,NIFTY!$A:$E,5,FALSE)</f>
        <v>8049.85</v>
      </c>
      <c r="F1613">
        <v>12.935</v>
      </c>
      <c r="G1613">
        <v>17137.36</v>
      </c>
      <c r="H1613">
        <v>8116.7</v>
      </c>
      <c r="I1613">
        <v>60.395000000000003</v>
      </c>
      <c r="J1613" s="22">
        <f>VLOOKUP(A1613,FII!$A$1:$D$3730,3,FALSE)</f>
        <v>-593.92999999999995</v>
      </c>
      <c r="K1613" s="22">
        <f>VLOOKUP(A1613,FII!$A$1:$D$3730,4,FALSE)</f>
        <v>-630.97</v>
      </c>
      <c r="L1613" s="22">
        <f>VLOOKUP(A1613,CRUDE!$A:$B,2,FALSE)</f>
        <v>100.82</v>
      </c>
      <c r="M1613" s="22">
        <f>VLOOKUP(A1613,NIFTY!$A:$H,8,FALSE)</f>
        <v>125.98</v>
      </c>
      <c r="N1613" s="22">
        <f>VLOOKUP($A1613,MIDCAP100!$A:$H,2,FALSE)</f>
        <v>11568.15</v>
      </c>
      <c r="O1613" s="22">
        <f>VLOOKUP($A1613,SMALLCAP100!$A:$H,2,FALSE)</f>
        <v>5119.1000000000004</v>
      </c>
    </row>
    <row r="1614" spans="1:15">
      <c r="A1614" s="21">
        <v>41890</v>
      </c>
      <c r="B1614">
        <v>8173.9</v>
      </c>
      <c r="C1614" s="22">
        <f>VLOOKUP(A1614,NIFTY!$A:$E,3,FALSE)</f>
        <v>8132.95</v>
      </c>
      <c r="D1614" s="22">
        <f>VLOOKUP($A1614,NIFTY!$A:$E,4,FALSE)</f>
        <v>8180.2</v>
      </c>
      <c r="E1614" s="22">
        <f>VLOOKUP($A1614,NIFTY!$A:$E,5,FALSE)</f>
        <v>8126.15</v>
      </c>
      <c r="F1614">
        <v>12.7925</v>
      </c>
      <c r="G1614">
        <v>17111.419999999998</v>
      </c>
      <c r="H1614">
        <v>8193.1</v>
      </c>
      <c r="I1614">
        <v>60.274999999999999</v>
      </c>
      <c r="J1614" s="22">
        <f>VLOOKUP(A1614,FII!$A$1:$D$3730,3,FALSE)</f>
        <v>192.71</v>
      </c>
      <c r="K1614" s="22">
        <f>VLOOKUP(A1614,FII!$A$1:$D$3730,4,FALSE)</f>
        <v>-80.319999999999993</v>
      </c>
      <c r="L1614" s="22">
        <f>VLOOKUP(A1614,CRUDE!$A:$B,2,FALSE)</f>
        <v>100.2</v>
      </c>
      <c r="M1614" s="22">
        <f>VLOOKUP(A1614,NIFTY!$A:$H,8,FALSE)</f>
        <v>120.69</v>
      </c>
      <c r="N1614" s="22">
        <f>VLOOKUP($A1614,MIDCAP100!$A:$H,2,FALSE)</f>
        <v>11726.05</v>
      </c>
      <c r="O1614" s="22">
        <f>VLOOKUP($A1614,SMALLCAP100!$A:$H,2,FALSE)</f>
        <v>5197.55</v>
      </c>
    </row>
    <row r="1615" spans="1:15">
      <c r="A1615" s="21">
        <v>41891</v>
      </c>
      <c r="B1615">
        <v>8152.95</v>
      </c>
      <c r="C1615" s="22">
        <f>VLOOKUP(A1615,NIFTY!$A:$E,3,FALSE)</f>
        <v>8161.9</v>
      </c>
      <c r="D1615" s="22">
        <f>VLOOKUP($A1615,NIFTY!$A:$E,4,FALSE)</f>
        <v>8174.55</v>
      </c>
      <c r="E1615" s="22">
        <f>VLOOKUP($A1615,NIFTY!$A:$E,5,FALSE)</f>
        <v>8126.5</v>
      </c>
      <c r="F1615">
        <v>12.7575</v>
      </c>
      <c r="G1615">
        <v>17013.87</v>
      </c>
      <c r="H1615">
        <v>8182.2</v>
      </c>
      <c r="I1615">
        <v>60.604999999999997</v>
      </c>
      <c r="J1615" s="22">
        <f>VLOOKUP(A1615,FII!$A$1:$D$3730,3,FALSE)</f>
        <v>-267.63</v>
      </c>
      <c r="K1615" s="22">
        <f>VLOOKUP(A1615,FII!$A$1:$D$3730,4,FALSE)</f>
        <v>-149.83000000000001</v>
      </c>
      <c r="L1615" s="22">
        <f>VLOOKUP(A1615,CRUDE!$A:$B,2,FALSE)</f>
        <v>99.16</v>
      </c>
      <c r="M1615" s="22">
        <f>VLOOKUP(A1615,NIFTY!$A:$H,8,FALSE)</f>
        <v>104.74</v>
      </c>
      <c r="N1615" s="22">
        <f>VLOOKUP($A1615,MIDCAP100!$A:$H,2,FALSE)</f>
        <v>11777.3</v>
      </c>
      <c r="O1615" s="22">
        <f>VLOOKUP($A1615,SMALLCAP100!$A:$H,2,FALSE)</f>
        <v>5217.05</v>
      </c>
    </row>
    <row r="1616" spans="1:15">
      <c r="A1616" s="21">
        <v>41892</v>
      </c>
      <c r="B1616">
        <v>8094.1</v>
      </c>
      <c r="C1616" s="22">
        <f>VLOOKUP(A1616,NIFTY!$A:$E,3,FALSE)</f>
        <v>8135.55</v>
      </c>
      <c r="D1616" s="22">
        <f>VLOOKUP($A1616,NIFTY!$A:$E,4,FALSE)</f>
        <v>8135.75</v>
      </c>
      <c r="E1616" s="22">
        <f>VLOOKUP($A1616,NIFTY!$A:$E,5,FALSE)</f>
        <v>8082.1</v>
      </c>
      <c r="F1616">
        <v>12.93</v>
      </c>
      <c r="G1616">
        <v>17068.71</v>
      </c>
      <c r="H1616">
        <v>8130.7</v>
      </c>
      <c r="I1616">
        <v>60.93</v>
      </c>
      <c r="J1616" s="22">
        <f>VLOOKUP(A1616,FII!$A$1:$D$3730,3,FALSE)</f>
        <v>-827.98</v>
      </c>
      <c r="K1616" s="22">
        <f>VLOOKUP(A1616,FII!$A$1:$D$3730,4,FALSE)</f>
        <v>-759.18</v>
      </c>
      <c r="L1616" s="22">
        <f>VLOOKUP(A1616,CRUDE!$A:$B,2,FALSE)</f>
        <v>98.04</v>
      </c>
      <c r="M1616" s="22">
        <f>VLOOKUP(A1616,NIFTY!$A:$H,8,FALSE)</f>
        <v>107.06</v>
      </c>
      <c r="N1616" s="22">
        <f>VLOOKUP($A1616,MIDCAP100!$A:$H,2,FALSE)</f>
        <v>11752.8</v>
      </c>
      <c r="O1616" s="22">
        <f>VLOOKUP($A1616,SMALLCAP100!$A:$H,2,FALSE)</f>
        <v>5234.8500000000004</v>
      </c>
    </row>
    <row r="1617" spans="1:15">
      <c r="A1617" s="21">
        <v>41893</v>
      </c>
      <c r="B1617">
        <v>8085.7</v>
      </c>
      <c r="C1617" s="22">
        <f>VLOOKUP(A1617,NIFTY!$A:$E,3,FALSE)</f>
        <v>8115.15</v>
      </c>
      <c r="D1617" s="22">
        <f>VLOOKUP($A1617,NIFTY!$A:$E,4,FALSE)</f>
        <v>8127.95</v>
      </c>
      <c r="E1617" s="22">
        <f>VLOOKUP($A1617,NIFTY!$A:$E,5,FALSE)</f>
        <v>8057.3</v>
      </c>
      <c r="F1617">
        <v>12.5175</v>
      </c>
      <c r="G1617">
        <v>17049</v>
      </c>
      <c r="H1617">
        <v>8119.4</v>
      </c>
      <c r="I1617">
        <v>60.93</v>
      </c>
      <c r="J1617" s="22">
        <f>VLOOKUP(A1617,FII!$A$1:$D$3730,3,FALSE)</f>
        <v>32.409999999999997</v>
      </c>
      <c r="K1617" s="22">
        <f>VLOOKUP(A1617,FII!$A$1:$D$3730,4,FALSE)</f>
        <v>-512.47</v>
      </c>
      <c r="L1617" s="22">
        <f>VLOOKUP(A1617,CRUDE!$A:$B,2,FALSE)</f>
        <v>98.08</v>
      </c>
      <c r="M1617" s="22">
        <f>VLOOKUP(A1617,NIFTY!$A:$H,8,FALSE)</f>
        <v>122.82</v>
      </c>
      <c r="N1617" s="22">
        <f>VLOOKUP($A1617,MIDCAP100!$A:$H,2,FALSE)</f>
        <v>11866.95</v>
      </c>
      <c r="O1617" s="22">
        <f>VLOOKUP($A1617,SMALLCAP100!$A:$H,2,FALSE)</f>
        <v>5301.55</v>
      </c>
    </row>
    <row r="1618" spans="1:15">
      <c r="A1618" s="21">
        <v>41894</v>
      </c>
      <c r="B1618">
        <v>8105.5</v>
      </c>
      <c r="C1618" s="22">
        <f>VLOOKUP(A1618,NIFTY!$A:$E,3,FALSE)</f>
        <v>8087.05</v>
      </c>
      <c r="D1618" s="22">
        <f>VLOOKUP($A1618,NIFTY!$A:$E,4,FALSE)</f>
        <v>8114.3</v>
      </c>
      <c r="E1618" s="22">
        <f>VLOOKUP($A1618,NIFTY!$A:$E,5,FALSE)</f>
        <v>8071.6</v>
      </c>
      <c r="F1618">
        <v>12.365</v>
      </c>
      <c r="G1618">
        <v>16987.509999999998</v>
      </c>
      <c r="H1618">
        <v>8137.85</v>
      </c>
      <c r="I1618">
        <v>60.655000000000001</v>
      </c>
      <c r="J1618" s="22">
        <f>VLOOKUP(A1618,FII!$A$1:$D$3730,3,FALSE)</f>
        <v>-496.93</v>
      </c>
      <c r="K1618" s="22">
        <f>VLOOKUP(A1618,FII!$A$1:$D$3730,4,FALSE)</f>
        <v>-636.61</v>
      </c>
      <c r="L1618" s="22">
        <f>VLOOKUP(A1618,CRUDE!$A:$B,2,FALSE)</f>
        <v>97.11</v>
      </c>
      <c r="M1618" s="22">
        <f>VLOOKUP(A1618,NIFTY!$A:$H,8,FALSE)</f>
        <v>111.44</v>
      </c>
      <c r="N1618" s="22">
        <f>VLOOKUP($A1618,MIDCAP100!$A:$H,2,FALSE)</f>
        <v>11916.3</v>
      </c>
      <c r="O1618" s="22">
        <f>VLOOKUP($A1618,SMALLCAP100!$A:$H,2,FALSE)</f>
        <v>5299.85</v>
      </c>
    </row>
    <row r="1619" spans="1:15">
      <c r="A1619" s="21">
        <v>41897</v>
      </c>
      <c r="B1619">
        <v>8042</v>
      </c>
      <c r="C1619" s="22">
        <f>VLOOKUP(A1619,NIFTY!$A:$E,3,FALSE)</f>
        <v>8070.35</v>
      </c>
      <c r="D1619" s="22">
        <f>VLOOKUP($A1619,NIFTY!$A:$E,4,FALSE)</f>
        <v>8077.3</v>
      </c>
      <c r="E1619" s="22">
        <f>VLOOKUP($A1619,NIFTY!$A:$E,5,FALSE)</f>
        <v>8030</v>
      </c>
      <c r="F1619">
        <v>13.255000000000001</v>
      </c>
      <c r="G1619">
        <v>17031.14</v>
      </c>
      <c r="H1619">
        <v>8062.55</v>
      </c>
      <c r="I1619">
        <v>61.104999999999997</v>
      </c>
      <c r="J1619" s="22">
        <f>VLOOKUP(A1619,FII!$A$1:$D$3730,3,FALSE)</f>
        <v>-1394.92</v>
      </c>
      <c r="K1619" s="22">
        <f>VLOOKUP(A1619,FII!$A$1:$D$3730,4,FALSE)</f>
        <v>-531.76</v>
      </c>
      <c r="L1619" s="22">
        <f>VLOOKUP(A1619,CRUDE!$A:$B,2,FALSE)</f>
        <v>96.65</v>
      </c>
      <c r="M1619" s="22">
        <f>VLOOKUP(A1619,NIFTY!$A:$H,8,FALSE)</f>
        <v>96.5</v>
      </c>
      <c r="N1619" s="22">
        <f>VLOOKUP($A1619,MIDCAP100!$A:$H,2,FALSE)</f>
        <v>11944.75</v>
      </c>
      <c r="O1619" s="22">
        <f>VLOOKUP($A1619,SMALLCAP100!$A:$H,2,FALSE)</f>
        <v>5330.1</v>
      </c>
    </row>
    <row r="1620" spans="1:15">
      <c r="A1620" s="21">
        <v>41898</v>
      </c>
      <c r="B1620">
        <v>7932.9</v>
      </c>
      <c r="C1620" s="22">
        <f>VLOOKUP(A1620,NIFTY!$A:$E,3,FALSE)</f>
        <v>8036.6</v>
      </c>
      <c r="D1620" s="22">
        <f>VLOOKUP($A1620,NIFTY!$A:$E,4,FALSE)</f>
        <v>8044.9</v>
      </c>
      <c r="E1620" s="22">
        <f>VLOOKUP($A1620,NIFTY!$A:$E,5,FALSE)</f>
        <v>7925.15</v>
      </c>
      <c r="F1620">
        <v>13.282500000000001</v>
      </c>
      <c r="G1620">
        <v>17131.97</v>
      </c>
      <c r="H1620">
        <v>7960.85</v>
      </c>
      <c r="I1620">
        <v>61.06</v>
      </c>
      <c r="J1620" s="22">
        <f>VLOOKUP(A1620,FII!$A$1:$D$3730,3,FALSE)</f>
        <v>-162.56</v>
      </c>
      <c r="K1620" s="22">
        <f>VLOOKUP(A1620,FII!$A$1:$D$3730,4,FALSE)</f>
        <v>-29.99</v>
      </c>
      <c r="L1620" s="22">
        <f>VLOOKUP(A1620,CRUDE!$A:$B,2,FALSE)</f>
        <v>99.05</v>
      </c>
      <c r="M1620" s="22">
        <f>VLOOKUP(A1620,NIFTY!$A:$H,8,FALSE)</f>
        <v>127.95</v>
      </c>
      <c r="N1620" s="22">
        <f>VLOOKUP($A1620,MIDCAP100!$A:$H,2,FALSE)</f>
        <v>11503.55</v>
      </c>
      <c r="O1620" s="22">
        <f>VLOOKUP($A1620,SMALLCAP100!$A:$H,2,FALSE)</f>
        <v>5127.5</v>
      </c>
    </row>
    <row r="1621" spans="1:15">
      <c r="A1621" s="21">
        <v>41899</v>
      </c>
      <c r="B1621">
        <v>7975.5</v>
      </c>
      <c r="C1621" s="22">
        <f>VLOOKUP(A1621,NIFTY!$A:$E,3,FALSE)</f>
        <v>7971.5</v>
      </c>
      <c r="D1621" s="22">
        <f>VLOOKUP($A1621,NIFTY!$A:$E,4,FALSE)</f>
        <v>7990.65</v>
      </c>
      <c r="E1621" s="22">
        <f>VLOOKUP($A1621,NIFTY!$A:$E,5,FALSE)</f>
        <v>7936.95</v>
      </c>
      <c r="F1621">
        <v>12.9475</v>
      </c>
      <c r="G1621">
        <v>17156.849999999999</v>
      </c>
      <c r="H1621">
        <v>7992.85</v>
      </c>
      <c r="I1621">
        <v>60.914999999999999</v>
      </c>
      <c r="J1621" s="22">
        <f>VLOOKUP(A1621,FII!$A$1:$D$3730,3,FALSE)</f>
        <v>52.34</v>
      </c>
      <c r="K1621" s="22">
        <f>VLOOKUP(A1621,FII!$A$1:$D$3730,4,FALSE)</f>
        <v>103.91</v>
      </c>
      <c r="L1621" s="22">
        <f>VLOOKUP(A1621,CRUDE!$A:$B,2,FALSE)</f>
        <v>98.97</v>
      </c>
      <c r="M1621" s="22">
        <f>VLOOKUP(A1621,NIFTY!$A:$H,8,FALSE)</f>
        <v>123.72</v>
      </c>
      <c r="N1621" s="22">
        <f>VLOOKUP($A1621,MIDCAP100!$A:$H,2,FALSE)</f>
        <v>11576.45</v>
      </c>
      <c r="O1621" s="22">
        <f>VLOOKUP($A1621,SMALLCAP100!$A:$H,2,FALSE)</f>
        <v>5130.1000000000004</v>
      </c>
    </row>
    <row r="1622" spans="1:15">
      <c r="A1622" s="21">
        <v>41900</v>
      </c>
      <c r="B1622">
        <v>8114.75</v>
      </c>
      <c r="C1622" s="22">
        <f>VLOOKUP(A1622,NIFTY!$A:$E,3,FALSE)</f>
        <v>7950.65</v>
      </c>
      <c r="D1622" s="22">
        <f>VLOOKUP($A1622,NIFTY!$A:$E,4,FALSE)</f>
        <v>8120.85</v>
      </c>
      <c r="E1622" s="22">
        <f>VLOOKUP($A1622,NIFTY!$A:$E,5,FALSE)</f>
        <v>7939.7</v>
      </c>
      <c r="F1622">
        <v>12.324999999999999</v>
      </c>
      <c r="G1622">
        <v>17265.990000000002</v>
      </c>
      <c r="H1622">
        <v>8136.7</v>
      </c>
      <c r="I1622">
        <v>60.74</v>
      </c>
      <c r="J1622" s="22">
        <f>VLOOKUP(A1622,FII!$A$1:$D$3730,3,FALSE)</f>
        <v>644.82000000000005</v>
      </c>
      <c r="K1622" s="22">
        <f>VLOOKUP(A1622,FII!$A$1:$D$3730,4,FALSE)</f>
        <v>80.87</v>
      </c>
      <c r="L1622" s="22">
        <f>VLOOKUP(A1622,CRUDE!$A:$B,2,FALSE)</f>
        <v>97.7</v>
      </c>
      <c r="M1622" s="22">
        <f>VLOOKUP(A1622,NIFTY!$A:$H,8,FALSE)</f>
        <v>116.93</v>
      </c>
      <c r="N1622" s="22">
        <f>VLOOKUP($A1622,MIDCAP100!$A:$H,2,FALSE)</f>
        <v>11803.05</v>
      </c>
      <c r="O1622" s="22">
        <f>VLOOKUP($A1622,SMALLCAP100!$A:$H,2,FALSE)</f>
        <v>5255.1</v>
      </c>
    </row>
    <row r="1623" spans="1:15">
      <c r="A1623" s="21">
        <v>41901</v>
      </c>
      <c r="B1623">
        <v>8121.45</v>
      </c>
      <c r="C1623" s="22">
        <f>VLOOKUP(A1623,NIFTY!$A:$E,3,FALSE)</f>
        <v>8129.4</v>
      </c>
      <c r="D1623" s="22">
        <f>VLOOKUP($A1623,NIFTY!$A:$E,4,FALSE)</f>
        <v>8160.9</v>
      </c>
      <c r="E1623" s="22">
        <f>VLOOKUP($A1623,NIFTY!$A:$E,5,FALSE)</f>
        <v>8105.35</v>
      </c>
      <c r="F1623">
        <v>11.887499999999999</v>
      </c>
      <c r="G1623">
        <v>17279.740000000002</v>
      </c>
      <c r="H1623">
        <v>8131</v>
      </c>
      <c r="I1623">
        <v>60.86</v>
      </c>
      <c r="J1623" s="22">
        <f>VLOOKUP(A1623,FII!$A$1:$D$3730,3,FALSE)</f>
        <v>-43.29</v>
      </c>
      <c r="K1623" s="22">
        <f>VLOOKUP(A1623,FII!$A$1:$D$3730,4,FALSE)</f>
        <v>96.3</v>
      </c>
      <c r="L1623" s="22">
        <f>VLOOKUP(A1623,CRUDE!$A:$B,2,FALSE)</f>
        <v>98.39</v>
      </c>
      <c r="M1623" s="22">
        <f>VLOOKUP(A1623,NIFTY!$A:$H,8,FALSE)</f>
        <v>161.28</v>
      </c>
      <c r="N1623" s="22">
        <f>VLOOKUP($A1623,MIDCAP100!$A:$H,2,FALSE)</f>
        <v>11731.75</v>
      </c>
      <c r="O1623" s="22">
        <f>VLOOKUP($A1623,SMALLCAP100!$A:$H,2,FALSE)</f>
        <v>5253.6</v>
      </c>
    </row>
    <row r="1624" spans="1:15">
      <c r="A1624" s="21">
        <v>41904</v>
      </c>
      <c r="B1624">
        <v>8146.3</v>
      </c>
      <c r="C1624" s="22">
        <f>VLOOKUP(A1624,NIFTY!$A:$E,3,FALSE)</f>
        <v>8084.45</v>
      </c>
      <c r="D1624" s="22">
        <f>VLOOKUP($A1624,NIFTY!$A:$E,4,FALSE)</f>
        <v>8159.9</v>
      </c>
      <c r="E1624" s="22">
        <f>VLOOKUP($A1624,NIFTY!$A:$E,5,FALSE)</f>
        <v>8064.8</v>
      </c>
      <c r="F1624">
        <v>11.565</v>
      </c>
      <c r="G1624">
        <v>17172.68</v>
      </c>
      <c r="H1624">
        <v>8158.45</v>
      </c>
      <c r="I1624">
        <v>60.945</v>
      </c>
      <c r="J1624" s="22">
        <f>VLOOKUP(A1624,FII!$A$1:$D$3730,3,FALSE)</f>
        <v>164.93</v>
      </c>
      <c r="K1624" s="22">
        <f>VLOOKUP(A1624,FII!$A$1:$D$3730,4,FALSE)</f>
        <v>-328.66</v>
      </c>
      <c r="L1624" s="22">
        <f>VLOOKUP(A1624,CRUDE!$A:$B,2,FALSE)</f>
        <v>96.97</v>
      </c>
      <c r="M1624" s="22">
        <f>VLOOKUP(A1624,NIFTY!$A:$H,8,FALSE)</f>
        <v>105.51</v>
      </c>
      <c r="N1624" s="22">
        <f>VLOOKUP($A1624,MIDCAP100!$A:$H,2,FALSE)</f>
        <v>11703.35</v>
      </c>
      <c r="O1624" s="22">
        <f>VLOOKUP($A1624,SMALLCAP100!$A:$H,2,FALSE)</f>
        <v>5240.3</v>
      </c>
    </row>
    <row r="1625" spans="1:15">
      <c r="A1625" s="21">
        <v>41905</v>
      </c>
      <c r="B1625">
        <v>8017.55</v>
      </c>
      <c r="C1625" s="22">
        <f>VLOOKUP(A1625,NIFTY!$A:$E,3,FALSE)</f>
        <v>8144.4</v>
      </c>
      <c r="D1625" s="22">
        <f>VLOOKUP($A1625,NIFTY!$A:$E,4,FALSE)</f>
        <v>8159.75</v>
      </c>
      <c r="E1625" s="22">
        <f>VLOOKUP($A1625,NIFTY!$A:$E,5,FALSE)</f>
        <v>8008.1</v>
      </c>
      <c r="F1625">
        <v>12.41</v>
      </c>
      <c r="G1625">
        <v>17055.87</v>
      </c>
      <c r="H1625">
        <v>8032.2</v>
      </c>
      <c r="I1625">
        <v>61.055</v>
      </c>
      <c r="J1625" s="22">
        <f>VLOOKUP(A1625,FII!$A$1:$D$3730,3,FALSE)</f>
        <v>-315.61</v>
      </c>
      <c r="K1625" s="22">
        <f>VLOOKUP(A1625,FII!$A$1:$D$3730,4,FALSE)</f>
        <v>-439.96</v>
      </c>
      <c r="L1625" s="22">
        <f>VLOOKUP(A1625,CRUDE!$A:$B,2,FALSE)</f>
        <v>96.85</v>
      </c>
      <c r="M1625" s="22">
        <f>VLOOKUP(A1625,NIFTY!$A:$H,8,FALSE)</f>
        <v>140.78</v>
      </c>
      <c r="N1625" s="22">
        <f>VLOOKUP($A1625,MIDCAP100!$A:$H,2,FALSE)</f>
        <v>11481.1</v>
      </c>
      <c r="O1625" s="22">
        <f>VLOOKUP($A1625,SMALLCAP100!$A:$H,2,FALSE)</f>
        <v>5103.1499999999996</v>
      </c>
    </row>
    <row r="1626" spans="1:15">
      <c r="A1626" s="21">
        <v>41906</v>
      </c>
      <c r="B1626">
        <v>8002.4</v>
      </c>
      <c r="C1626" s="22">
        <f>VLOOKUP(A1626,NIFTY!$A:$E,3,FALSE)</f>
        <v>8015.55</v>
      </c>
      <c r="D1626" s="22">
        <f>VLOOKUP($A1626,NIFTY!$A:$E,4,FALSE)</f>
        <v>8042.05</v>
      </c>
      <c r="E1626" s="22">
        <f>VLOOKUP($A1626,NIFTY!$A:$E,5,FALSE)</f>
        <v>7950.05</v>
      </c>
      <c r="F1626">
        <v>12.535</v>
      </c>
      <c r="G1626">
        <v>17210.060000000001</v>
      </c>
      <c r="H1626">
        <v>8015.2</v>
      </c>
      <c r="I1626">
        <v>60.945</v>
      </c>
      <c r="J1626" s="22">
        <f>VLOOKUP(A1626,FII!$A$1:$D$3730,3,FALSE)</f>
        <v>-163.94</v>
      </c>
      <c r="K1626" s="22">
        <f>VLOOKUP(A1626,FII!$A$1:$D$3730,4,FALSE)</f>
        <v>-558.62</v>
      </c>
      <c r="L1626" s="22">
        <f>VLOOKUP(A1626,CRUDE!$A:$B,2,FALSE)</f>
        <v>96.95</v>
      </c>
      <c r="M1626" s="22">
        <f>VLOOKUP(A1626,NIFTY!$A:$H,8,FALSE)</f>
        <v>182.21</v>
      </c>
      <c r="N1626" s="22">
        <f>VLOOKUP($A1626,MIDCAP100!$A:$H,2,FALSE)</f>
        <v>11397.85</v>
      </c>
      <c r="O1626" s="22">
        <f>VLOOKUP($A1626,SMALLCAP100!$A:$H,2,FALSE)</f>
        <v>4979.7</v>
      </c>
    </row>
    <row r="1627" spans="1:15">
      <c r="A1627" s="21">
        <v>41907</v>
      </c>
      <c r="B1627">
        <v>7911.85</v>
      </c>
      <c r="C1627" s="22">
        <f>VLOOKUP(A1627,NIFTY!$A:$E,3,FALSE)</f>
        <v>8003.3</v>
      </c>
      <c r="D1627" s="22">
        <f>VLOOKUP($A1627,NIFTY!$A:$E,4,FALSE)</f>
        <v>8019.3</v>
      </c>
      <c r="E1627" s="22">
        <f>VLOOKUP($A1627,NIFTY!$A:$E,5,FALSE)</f>
        <v>7877.35</v>
      </c>
      <c r="F1627">
        <v>13.297499999999999</v>
      </c>
      <c r="G1627">
        <v>16945.8</v>
      </c>
      <c r="H1627">
        <v>7911.85</v>
      </c>
      <c r="I1627">
        <v>61.335000000000001</v>
      </c>
      <c r="J1627" s="22">
        <f>VLOOKUP(A1627,FII!$A$1:$D$3730,3,FALSE)</f>
        <v>121.07</v>
      </c>
      <c r="K1627" s="22">
        <f>VLOOKUP(A1627,FII!$A$1:$D$3730,4,FALSE)</f>
        <v>-865.61</v>
      </c>
      <c r="L1627" s="22">
        <f>VLOOKUP(A1627,CRUDE!$A:$B,2,FALSE)</f>
        <v>97</v>
      </c>
      <c r="M1627" s="22">
        <f>VLOOKUP(A1627,NIFTY!$A:$H,8,FALSE)</f>
        <v>231.9</v>
      </c>
      <c r="N1627" s="22">
        <f>VLOOKUP($A1627,MIDCAP100!$A:$H,2,FALSE)</f>
        <v>11174.45</v>
      </c>
      <c r="O1627" s="22">
        <f>VLOOKUP($A1627,SMALLCAP100!$A:$H,2,FALSE)</f>
        <v>4812.1000000000004</v>
      </c>
    </row>
    <row r="1628" spans="1:15">
      <c r="A1628" s="21">
        <v>41908</v>
      </c>
      <c r="B1628">
        <v>7968.85</v>
      </c>
      <c r="C1628" s="22">
        <f>VLOOKUP(A1628,NIFTY!$A:$E,3,FALSE)</f>
        <v>7885.85</v>
      </c>
      <c r="D1628" s="22">
        <f>VLOOKUP($A1628,NIFTY!$A:$E,4,FALSE)</f>
        <v>7993.3</v>
      </c>
      <c r="E1628" s="22">
        <f>VLOOKUP($A1628,NIFTY!$A:$E,5,FALSE)</f>
        <v>7841.8</v>
      </c>
      <c r="F1628">
        <v>12.9275</v>
      </c>
      <c r="G1628">
        <v>17113.150000000001</v>
      </c>
      <c r="H1628">
        <v>8031.9</v>
      </c>
      <c r="I1628">
        <v>61.145000000000003</v>
      </c>
      <c r="J1628" s="22">
        <f>VLOOKUP(A1628,FII!$A$1:$D$3730,3,FALSE)</f>
        <v>-213.3</v>
      </c>
      <c r="K1628" s="22">
        <f>VLOOKUP(A1628,FII!$A$1:$D$3730,4,FALSE)</f>
        <v>-1004.31</v>
      </c>
      <c r="L1628" s="22">
        <f>VLOOKUP(A1628,CRUDE!$A:$B,2,FALSE)</f>
        <v>97</v>
      </c>
      <c r="M1628" s="22">
        <f>VLOOKUP(A1628,NIFTY!$A:$H,8,FALSE)</f>
        <v>147.84</v>
      </c>
      <c r="N1628" s="22">
        <f>VLOOKUP($A1628,MIDCAP100!$A:$H,2,FALSE)</f>
        <v>11296.6</v>
      </c>
      <c r="O1628" s="22">
        <f>VLOOKUP($A1628,SMALLCAP100!$A:$H,2,FALSE)</f>
        <v>4860.5</v>
      </c>
    </row>
    <row r="1629" spans="1:15">
      <c r="A1629" s="21">
        <v>41911</v>
      </c>
      <c r="B1629">
        <v>7958.9</v>
      </c>
      <c r="C1629" s="22">
        <f>VLOOKUP(A1629,NIFTY!$A:$E,3,FALSE)</f>
        <v>7978.45</v>
      </c>
      <c r="D1629" s="22">
        <f>VLOOKUP($A1629,NIFTY!$A:$E,4,FALSE)</f>
        <v>7991.75</v>
      </c>
      <c r="E1629" s="22">
        <f>VLOOKUP($A1629,NIFTY!$A:$E,5,FALSE)</f>
        <v>7934.7</v>
      </c>
      <c r="F1629">
        <v>13.385</v>
      </c>
      <c r="G1629">
        <v>17071.22</v>
      </c>
      <c r="H1629">
        <v>7993.9</v>
      </c>
      <c r="I1629">
        <v>61.56</v>
      </c>
      <c r="J1629" s="22">
        <f>VLOOKUP(A1629,FII!$A$1:$D$3730,3,FALSE)</f>
        <v>99.37</v>
      </c>
      <c r="K1629" s="22">
        <f>VLOOKUP(A1629,FII!$A$1:$D$3730,4,FALSE)</f>
        <v>-144.84</v>
      </c>
      <c r="L1629" s="22">
        <f>VLOOKUP(A1629,CRUDE!$A:$B,2,FALSE)</f>
        <v>97.2</v>
      </c>
      <c r="M1629" s="22">
        <f>VLOOKUP(A1629,NIFTY!$A:$H,8,FALSE)</f>
        <v>97.27</v>
      </c>
      <c r="N1629" s="22">
        <f>VLOOKUP($A1629,MIDCAP100!$A:$H,2,FALSE)</f>
        <v>11394.15</v>
      </c>
      <c r="O1629" s="22">
        <f>VLOOKUP($A1629,SMALLCAP100!$A:$H,2,FALSE)</f>
        <v>4948.95</v>
      </c>
    </row>
    <row r="1630" spans="1:15">
      <c r="A1630" s="21">
        <v>41912</v>
      </c>
      <c r="B1630">
        <v>7964.8</v>
      </c>
      <c r="C1630" s="22">
        <f>VLOOKUP(A1630,NIFTY!$A:$E,3,FALSE)</f>
        <v>7948.8</v>
      </c>
      <c r="D1630" s="22">
        <f>VLOOKUP($A1630,NIFTY!$A:$E,4,FALSE)</f>
        <v>8030.9</v>
      </c>
      <c r="E1630" s="22">
        <f>VLOOKUP($A1630,NIFTY!$A:$E,5,FALSE)</f>
        <v>7923.85</v>
      </c>
      <c r="F1630">
        <v>13.145</v>
      </c>
      <c r="G1630">
        <v>17042.900000000001</v>
      </c>
      <c r="H1630">
        <v>7999.15</v>
      </c>
      <c r="I1630">
        <v>61.94</v>
      </c>
      <c r="J1630" s="22">
        <f>VLOOKUP(A1630,FII!$A$1:$D$3730,3,FALSE)</f>
        <v>232</v>
      </c>
      <c r="K1630" s="22">
        <f>VLOOKUP(A1630,FII!$A$1:$D$3730,4,FALSE)</f>
        <v>322.55</v>
      </c>
      <c r="L1630" s="22">
        <f>VLOOKUP(A1630,CRUDE!$A:$B,2,FALSE)</f>
        <v>94.67</v>
      </c>
      <c r="M1630" s="22">
        <f>VLOOKUP(A1630,NIFTY!$A:$H,8,FALSE)</f>
        <v>141.13999999999999</v>
      </c>
      <c r="N1630" s="22">
        <f>VLOOKUP($A1630,MIDCAP100!$A:$H,2,FALSE)</f>
        <v>11418.3</v>
      </c>
      <c r="O1630" s="22">
        <f>VLOOKUP($A1630,SMALLCAP100!$A:$H,2,FALSE)</f>
        <v>4943.3500000000004</v>
      </c>
    </row>
    <row r="1631" spans="1:15">
      <c r="A1631" s="21">
        <v>41913</v>
      </c>
      <c r="B1631">
        <v>7945.55</v>
      </c>
      <c r="C1631" s="22">
        <f>VLOOKUP(A1631,NIFTY!$A:$E,3,FALSE)</f>
        <v>7960.5</v>
      </c>
      <c r="D1631" s="22">
        <f>VLOOKUP($A1631,NIFTY!$A:$E,4,FALSE)</f>
        <v>7977.5</v>
      </c>
      <c r="E1631" s="22">
        <f>VLOOKUP($A1631,NIFTY!$A:$E,5,FALSE)</f>
        <v>7936.7</v>
      </c>
      <c r="F1631">
        <v>13</v>
      </c>
      <c r="G1631">
        <v>16804.71</v>
      </c>
      <c r="H1631">
        <v>7983.65</v>
      </c>
      <c r="I1631">
        <v>61.725000000000001</v>
      </c>
      <c r="J1631" s="22">
        <f>VLOOKUP(A1631,FII!$A$1:$D$3730,3,FALSE)</f>
        <v>72.260000000000005</v>
      </c>
      <c r="K1631" s="22">
        <f>VLOOKUP(A1631,FII!$A$1:$D$3730,4,FALSE)</f>
        <v>124.62</v>
      </c>
      <c r="L1631" s="22">
        <f>VLOOKUP(A1631,CRUDE!$A:$B,2,FALSE)</f>
        <v>94.16</v>
      </c>
      <c r="M1631" s="22">
        <f>VLOOKUP(A1631,NIFTY!$A:$H,8,FALSE)</f>
        <v>113</v>
      </c>
      <c r="N1631" s="22">
        <f>VLOOKUP($A1631,MIDCAP100!$A:$H,2,FALSE)</f>
        <v>11373.25</v>
      </c>
      <c r="O1631" s="22">
        <f>VLOOKUP($A1631,SMALLCAP100!$A:$H,2,FALSE)</f>
        <v>4927.2</v>
      </c>
    </row>
    <row r="1632" spans="1:15">
      <c r="A1632" s="21">
        <v>41919</v>
      </c>
      <c r="B1632">
        <v>7852.4</v>
      </c>
      <c r="C1632" s="22">
        <f>VLOOKUP(A1632,NIFTY!$A:$E,3,FALSE)</f>
        <v>7897.4</v>
      </c>
      <c r="D1632" s="22">
        <f>VLOOKUP($A1632,NIFTY!$A:$E,4,FALSE)</f>
        <v>7943.05</v>
      </c>
      <c r="E1632" s="22">
        <f>VLOOKUP($A1632,NIFTY!$A:$E,5,FALSE)</f>
        <v>7842.7</v>
      </c>
      <c r="F1632">
        <v>14.4625</v>
      </c>
      <c r="G1632">
        <v>16719.39</v>
      </c>
      <c r="H1632">
        <v>7890.9</v>
      </c>
      <c r="I1632">
        <v>61.305</v>
      </c>
      <c r="J1632" s="22">
        <f>VLOOKUP(A1632,FII!$A$1:$D$3730,3,FALSE)</f>
        <v>152.18</v>
      </c>
      <c r="K1632" s="22">
        <f>VLOOKUP(A1632,FII!$A$1:$D$3730,4,FALSE)</f>
        <v>-303.89</v>
      </c>
      <c r="L1632" s="22">
        <f>VLOOKUP(A1632,CRUDE!$A:$B,2,FALSE)</f>
        <v>92.11</v>
      </c>
      <c r="M1632" s="22">
        <f>VLOOKUP(A1632,NIFTY!$A:$H,8,FALSE)</f>
        <v>148.19999999999999</v>
      </c>
      <c r="N1632" s="22">
        <f>VLOOKUP($A1632,MIDCAP100!$A:$H,2,FALSE)</f>
        <v>11246.9</v>
      </c>
      <c r="O1632" s="22">
        <f>VLOOKUP($A1632,SMALLCAP100!$A:$H,2,FALSE)</f>
        <v>4893</v>
      </c>
    </row>
    <row r="1633" spans="1:15">
      <c r="A1633" s="21">
        <v>41920</v>
      </c>
      <c r="B1633">
        <v>7842.7</v>
      </c>
      <c r="C1633" s="22">
        <f>VLOOKUP(A1633,NIFTY!$A:$E,3,FALSE)</f>
        <v>7828.75</v>
      </c>
      <c r="D1633" s="22">
        <f>VLOOKUP($A1633,NIFTY!$A:$E,4,FALSE)</f>
        <v>7869.9</v>
      </c>
      <c r="E1633" s="22">
        <f>VLOOKUP($A1633,NIFTY!$A:$E,5,FALSE)</f>
        <v>7815.75</v>
      </c>
      <c r="F1633">
        <v>14.112500000000001</v>
      </c>
      <c r="G1633">
        <v>16994.22</v>
      </c>
      <c r="H1633">
        <v>7895.5</v>
      </c>
      <c r="I1633">
        <v>61.36</v>
      </c>
      <c r="J1633" s="22">
        <f>VLOOKUP(A1633,FII!$A$1:$D$3730,3,FALSE)</f>
        <v>-195.89</v>
      </c>
      <c r="K1633" s="22">
        <f>VLOOKUP(A1633,FII!$A$1:$D$3730,4,FALSE)</f>
        <v>-678.97</v>
      </c>
      <c r="L1633" s="22">
        <f>VLOOKUP(A1633,CRUDE!$A:$B,2,FALSE)</f>
        <v>91.38</v>
      </c>
      <c r="M1633" s="22">
        <f>VLOOKUP(A1633,NIFTY!$A:$H,8,FALSE)</f>
        <v>135.91</v>
      </c>
      <c r="N1633" s="22">
        <f>VLOOKUP($A1633,MIDCAP100!$A:$H,2,FALSE)</f>
        <v>11226.35</v>
      </c>
      <c r="O1633" s="22">
        <f>VLOOKUP($A1633,SMALLCAP100!$A:$H,2,FALSE)</f>
        <v>4881.1499999999996</v>
      </c>
    </row>
    <row r="1634" spans="1:15">
      <c r="A1634" s="21">
        <v>41921</v>
      </c>
      <c r="B1634">
        <v>7960.55</v>
      </c>
      <c r="C1634" s="22">
        <f>VLOOKUP(A1634,NIFTY!$A:$E,3,FALSE)</f>
        <v>7886.5</v>
      </c>
      <c r="D1634" s="22">
        <f>VLOOKUP($A1634,NIFTY!$A:$E,4,FALSE)</f>
        <v>7972.35</v>
      </c>
      <c r="E1634" s="22">
        <f>VLOOKUP($A1634,NIFTY!$A:$E,5,FALSE)</f>
        <v>7886.5</v>
      </c>
      <c r="F1634">
        <v>13.154999999999999</v>
      </c>
      <c r="G1634">
        <v>16659.25</v>
      </c>
      <c r="H1634">
        <v>7990.35</v>
      </c>
      <c r="I1634">
        <v>61.055</v>
      </c>
      <c r="J1634" s="22">
        <f>VLOOKUP(A1634,FII!$A$1:$D$3730,3,FALSE)</f>
        <v>566.29</v>
      </c>
      <c r="K1634" s="22">
        <f>VLOOKUP(A1634,FII!$A$1:$D$3730,4,FALSE)</f>
        <v>-71.319999999999993</v>
      </c>
      <c r="L1634" s="22">
        <f>VLOOKUP(A1634,CRUDE!$A:$B,2,FALSE)</f>
        <v>90.05</v>
      </c>
      <c r="M1634" s="22">
        <f>VLOOKUP(A1634,NIFTY!$A:$H,8,FALSE)</f>
        <v>123.77</v>
      </c>
      <c r="N1634" s="22">
        <f>VLOOKUP($A1634,MIDCAP100!$A:$H,2,FALSE)</f>
        <v>11407.9</v>
      </c>
      <c r="O1634" s="22">
        <f>VLOOKUP($A1634,SMALLCAP100!$A:$H,2,FALSE)</f>
        <v>4978</v>
      </c>
    </row>
    <row r="1635" spans="1:15">
      <c r="A1635" s="21">
        <v>41922</v>
      </c>
      <c r="B1635">
        <v>7859.95</v>
      </c>
      <c r="C1635" s="22">
        <f>VLOOKUP(A1635,NIFTY!$A:$E,3,FALSE)</f>
        <v>7911</v>
      </c>
      <c r="D1635" s="22">
        <f>VLOOKUP($A1635,NIFTY!$A:$E,4,FALSE)</f>
        <v>7924.05</v>
      </c>
      <c r="E1635" s="22">
        <f>VLOOKUP($A1635,NIFTY!$A:$E,5,FALSE)</f>
        <v>7848.45</v>
      </c>
      <c r="F1635">
        <v>14.33</v>
      </c>
      <c r="G1635">
        <v>16544.099999999999</v>
      </c>
      <c r="H1635">
        <v>7886.8</v>
      </c>
      <c r="I1635">
        <v>61.284999999999997</v>
      </c>
      <c r="J1635" s="22">
        <f>VLOOKUP(A1635,FII!$A$1:$D$3730,3,FALSE)</f>
        <v>-1463.85</v>
      </c>
      <c r="K1635" s="22">
        <f>VLOOKUP(A1635,FII!$A$1:$D$3730,4,FALSE)</f>
        <v>-176.29</v>
      </c>
      <c r="L1635" s="22">
        <f>VLOOKUP(A1635,CRUDE!$A:$B,2,FALSE)</f>
        <v>90.21</v>
      </c>
      <c r="M1635" s="22">
        <f>VLOOKUP(A1635,NIFTY!$A:$H,8,FALSE)</f>
        <v>142.93</v>
      </c>
      <c r="N1635" s="22">
        <f>VLOOKUP($A1635,MIDCAP100!$A:$H,2,FALSE)</f>
        <v>11230.8</v>
      </c>
      <c r="O1635" s="22">
        <f>VLOOKUP($A1635,SMALLCAP100!$A:$H,2,FALSE)</f>
        <v>4912.95</v>
      </c>
    </row>
    <row r="1636" spans="1:15">
      <c r="A1636" s="21">
        <v>41925</v>
      </c>
      <c r="B1636">
        <v>7884.25</v>
      </c>
      <c r="C1636" s="22">
        <f>VLOOKUP(A1636,NIFTY!$A:$E,3,FALSE)</f>
        <v>7831</v>
      </c>
      <c r="D1636" s="22">
        <f>VLOOKUP($A1636,NIFTY!$A:$E,4,FALSE)</f>
        <v>7901.15</v>
      </c>
      <c r="E1636" s="22">
        <f>VLOOKUP($A1636,NIFTY!$A:$E,5,FALSE)</f>
        <v>7796</v>
      </c>
      <c r="F1636">
        <v>14.5</v>
      </c>
      <c r="G1636">
        <v>16321.07</v>
      </c>
      <c r="H1636">
        <v>7911.4</v>
      </c>
      <c r="I1636">
        <v>61.01</v>
      </c>
      <c r="J1636" s="22">
        <f>VLOOKUP(A1636,FII!$A$1:$D$3730,3,FALSE)</f>
        <v>-821.78</v>
      </c>
      <c r="K1636" s="22">
        <f>VLOOKUP(A1636,FII!$A$1:$D$3730,4,FALSE)</f>
        <v>-21.45</v>
      </c>
      <c r="L1636" s="22">
        <f>VLOOKUP(A1636,CRUDE!$A:$B,2,FALSE)</f>
        <v>88.89</v>
      </c>
      <c r="M1636" s="22">
        <f>VLOOKUP(A1636,NIFTY!$A:$H,8,FALSE)</f>
        <v>118.78</v>
      </c>
      <c r="N1636" s="22">
        <f>VLOOKUP($A1636,MIDCAP100!$A:$H,2,FALSE)</f>
        <v>11284.6</v>
      </c>
      <c r="O1636" s="22">
        <f>VLOOKUP($A1636,SMALLCAP100!$A:$H,2,FALSE)</f>
        <v>4938.75</v>
      </c>
    </row>
    <row r="1637" spans="1:15">
      <c r="A1637" s="21">
        <v>41926</v>
      </c>
      <c r="B1637">
        <v>7864</v>
      </c>
      <c r="C1637" s="22">
        <f>VLOOKUP(A1637,NIFTY!$A:$E,3,FALSE)</f>
        <v>7923.25</v>
      </c>
      <c r="D1637" s="22">
        <f>VLOOKUP($A1637,NIFTY!$A:$E,4,FALSE)</f>
        <v>7928</v>
      </c>
      <c r="E1637" s="22">
        <f>VLOOKUP($A1637,NIFTY!$A:$E,5,FALSE)</f>
        <v>7825.45</v>
      </c>
      <c r="F1637">
        <v>14.592499999999999</v>
      </c>
      <c r="G1637">
        <v>16315.19</v>
      </c>
      <c r="H1637">
        <v>7895.25</v>
      </c>
      <c r="I1637">
        <v>61.4</v>
      </c>
      <c r="J1637" s="22">
        <f>VLOOKUP(A1637,FII!$A$1:$D$3730,3,FALSE)</f>
        <v>-302.97000000000003</v>
      </c>
      <c r="K1637" s="22">
        <f>VLOOKUP(A1637,FII!$A$1:$D$3730,4,FALSE)</f>
        <v>93.41</v>
      </c>
      <c r="L1637" s="22">
        <f>VLOOKUP(A1637,CRUDE!$A:$B,2,FALSE)</f>
        <v>85.04</v>
      </c>
      <c r="M1637" s="22">
        <f>VLOOKUP(A1637,NIFTY!$A:$H,8,FALSE)</f>
        <v>225.47</v>
      </c>
      <c r="N1637" s="22">
        <f>VLOOKUP($A1637,MIDCAP100!$A:$H,2,FALSE)</f>
        <v>11269.7</v>
      </c>
      <c r="O1637" s="22">
        <f>VLOOKUP($A1637,SMALLCAP100!$A:$H,2,FALSE)</f>
        <v>4934.25</v>
      </c>
    </row>
    <row r="1638" spans="1:15">
      <c r="A1638" s="21">
        <v>41928</v>
      </c>
      <c r="B1638">
        <v>7748.2</v>
      </c>
      <c r="C1638" s="22">
        <f>VLOOKUP(A1638,NIFTY!$A:$E,3,FALSE)</f>
        <v>7837.3</v>
      </c>
      <c r="D1638" s="22">
        <f>VLOOKUP($A1638,NIFTY!$A:$E,4,FALSE)</f>
        <v>7893.9</v>
      </c>
      <c r="E1638" s="22">
        <f>VLOOKUP($A1638,NIFTY!$A:$E,5,FALSE)</f>
        <v>7729.65</v>
      </c>
      <c r="F1638">
        <v>16.432500000000001</v>
      </c>
      <c r="G1638">
        <v>16117.24</v>
      </c>
      <c r="H1638">
        <v>7778.1</v>
      </c>
      <c r="I1638">
        <v>61.84</v>
      </c>
      <c r="J1638" s="22">
        <f>VLOOKUP(A1638,FII!$A$1:$D$3730,3,FALSE)</f>
        <v>-724.67</v>
      </c>
      <c r="K1638" s="22">
        <f>VLOOKUP(A1638,FII!$A$1:$D$3730,4,FALSE)</f>
        <v>362.54</v>
      </c>
      <c r="L1638" s="22">
        <f>VLOOKUP(A1638,CRUDE!$A:$B,2,FALSE)</f>
        <v>84.47</v>
      </c>
      <c r="M1638" s="22">
        <f>VLOOKUP(A1638,NIFTY!$A:$H,8,FALSE)</f>
        <v>213.53</v>
      </c>
      <c r="N1638" s="22">
        <f>VLOOKUP($A1638,MIDCAP100!$A:$H,2,FALSE)</f>
        <v>10983.7</v>
      </c>
      <c r="O1638" s="22">
        <f>VLOOKUP($A1638,SMALLCAP100!$A:$H,2,FALSE)</f>
        <v>4791.8</v>
      </c>
    </row>
    <row r="1639" spans="1:15">
      <c r="A1639" s="21">
        <v>41929</v>
      </c>
      <c r="B1639">
        <v>7779.7</v>
      </c>
      <c r="C1639" s="22">
        <f>VLOOKUP(A1639,NIFTY!$A:$E,3,FALSE)</f>
        <v>7733.75</v>
      </c>
      <c r="D1639" s="22">
        <f>VLOOKUP($A1639,NIFTY!$A:$E,4,FALSE)</f>
        <v>7819.2</v>
      </c>
      <c r="E1639" s="22">
        <f>VLOOKUP($A1639,NIFTY!$A:$E,5,FALSE)</f>
        <v>7723.85</v>
      </c>
      <c r="F1639">
        <v>16.399999999999999</v>
      </c>
      <c r="G1639">
        <v>16380.41</v>
      </c>
      <c r="H1639">
        <v>7817.05</v>
      </c>
      <c r="I1639">
        <v>61.365000000000002</v>
      </c>
      <c r="J1639" s="22">
        <f>VLOOKUP(A1639,FII!$A$1:$D$3730,3,FALSE)</f>
        <v>1030.18</v>
      </c>
      <c r="K1639" s="22">
        <f>VLOOKUP(A1639,FII!$A$1:$D$3730,4,FALSE)</f>
        <v>-159.5</v>
      </c>
      <c r="L1639" s="22">
        <f>VLOOKUP(A1639,CRUDE!$A:$B,2,FALSE)</f>
        <v>86.16</v>
      </c>
      <c r="M1639" s="22">
        <f>VLOOKUP(A1639,NIFTY!$A:$H,8,FALSE)</f>
        <v>177.62</v>
      </c>
      <c r="N1639" s="22">
        <f>VLOOKUP($A1639,MIDCAP100!$A:$H,2,FALSE)</f>
        <v>11070.75</v>
      </c>
      <c r="O1639" s="22">
        <f>VLOOKUP($A1639,SMALLCAP100!$A:$H,2,FALSE)</f>
        <v>4805.75</v>
      </c>
    </row>
    <row r="1640" spans="1:15">
      <c r="A1640" s="21">
        <v>41932</v>
      </c>
      <c r="B1640">
        <v>7879.4</v>
      </c>
      <c r="C1640" s="22">
        <f>VLOOKUP(A1640,NIFTY!$A:$E,3,FALSE)</f>
        <v>7896.95</v>
      </c>
      <c r="D1640" s="22">
        <f>VLOOKUP($A1640,NIFTY!$A:$E,4,FALSE)</f>
        <v>7905.95</v>
      </c>
      <c r="E1640" s="22">
        <f>VLOOKUP($A1640,NIFTY!$A:$E,5,FALSE)</f>
        <v>7856.95</v>
      </c>
      <c r="F1640">
        <v>14.19</v>
      </c>
      <c r="G1640">
        <v>16399.669999999998</v>
      </c>
      <c r="H1640">
        <v>7897.25</v>
      </c>
      <c r="I1640">
        <v>61.234999999999999</v>
      </c>
      <c r="J1640" s="22">
        <f>VLOOKUP(A1640,FII!$A$1:$D$3730,3,FALSE)</f>
        <v>1455.01</v>
      </c>
      <c r="K1640" s="22">
        <f>VLOOKUP(A1640,FII!$A$1:$D$3730,4,FALSE)</f>
        <v>627.71</v>
      </c>
      <c r="L1640" s="22">
        <f>VLOOKUP(A1640,CRUDE!$A:$B,2,FALSE)</f>
        <v>85.4</v>
      </c>
      <c r="M1640" s="22">
        <f>VLOOKUP(A1640,NIFTY!$A:$H,8,FALSE)</f>
        <v>176.17</v>
      </c>
      <c r="N1640" s="22">
        <f>VLOOKUP($A1640,MIDCAP100!$A:$H,2,FALSE)</f>
        <v>11230.45</v>
      </c>
      <c r="O1640" s="22">
        <f>VLOOKUP($A1640,SMALLCAP100!$A:$H,2,FALSE)</f>
        <v>4852.1000000000004</v>
      </c>
    </row>
    <row r="1641" spans="1:15">
      <c r="A1641" s="21">
        <v>41933</v>
      </c>
      <c r="B1641">
        <v>7927.75</v>
      </c>
      <c r="C1641" s="22">
        <f>VLOOKUP(A1641,NIFTY!$A:$E,3,FALSE)</f>
        <v>7906.15</v>
      </c>
      <c r="D1641" s="22">
        <f>VLOOKUP($A1641,NIFTY!$A:$E,4,FALSE)</f>
        <v>7936.6</v>
      </c>
      <c r="E1641" s="22">
        <f>VLOOKUP($A1641,NIFTY!$A:$E,5,FALSE)</f>
        <v>7874.35</v>
      </c>
      <c r="F1641">
        <v>13.33</v>
      </c>
      <c r="G1641">
        <v>16614.810000000001</v>
      </c>
      <c r="H1641">
        <v>7946.4</v>
      </c>
      <c r="I1641">
        <v>61.15</v>
      </c>
      <c r="J1641" s="22">
        <f>VLOOKUP(A1641,FII!$A$1:$D$3730,3,FALSE)</f>
        <v>398.53</v>
      </c>
      <c r="K1641" s="22">
        <f>VLOOKUP(A1641,FII!$A$1:$D$3730,4,FALSE)</f>
        <v>-152.91999999999999</v>
      </c>
      <c r="L1641" s="22">
        <f>VLOOKUP(A1641,CRUDE!$A:$B,2,FALSE)</f>
        <v>86.22</v>
      </c>
      <c r="M1641" s="22">
        <f>VLOOKUP(A1641,NIFTY!$A:$H,8,FALSE)</f>
        <v>163.4</v>
      </c>
      <c r="N1641" s="22">
        <f>VLOOKUP($A1641,MIDCAP100!$A:$H,2,FALSE)</f>
        <v>11319.75</v>
      </c>
      <c r="O1641" s="22">
        <f>VLOOKUP($A1641,SMALLCAP100!$A:$H,2,FALSE)</f>
        <v>4891.1000000000004</v>
      </c>
    </row>
    <row r="1642" spans="1:15">
      <c r="A1642" s="21">
        <v>41934</v>
      </c>
      <c r="B1642">
        <v>7995.9</v>
      </c>
      <c r="C1642" s="22">
        <f>VLOOKUP(A1642,NIFTY!$A:$E,3,FALSE)</f>
        <v>7997.8</v>
      </c>
      <c r="D1642" s="22">
        <f>VLOOKUP($A1642,NIFTY!$A:$E,4,FALSE)</f>
        <v>8005</v>
      </c>
      <c r="E1642" s="22">
        <f>VLOOKUP($A1642,NIFTY!$A:$E,5,FALSE)</f>
        <v>7974.55</v>
      </c>
      <c r="F1642">
        <v>13.03</v>
      </c>
      <c r="G1642">
        <v>16461.32</v>
      </c>
      <c r="H1642">
        <v>8013.8</v>
      </c>
      <c r="I1642">
        <v>61.2</v>
      </c>
      <c r="J1642" s="22">
        <f>VLOOKUP(A1642,FII!$A$1:$D$3730,3,FALSE)</f>
        <v>751.09</v>
      </c>
      <c r="K1642" s="22">
        <f>VLOOKUP(A1642,FII!$A$1:$D$3730,4,FALSE)</f>
        <v>-109.23</v>
      </c>
      <c r="L1642" s="22">
        <f>VLOOKUP(A1642,CRUDE!$A:$B,2,FALSE)</f>
        <v>84.71</v>
      </c>
      <c r="M1642" s="22">
        <f>VLOOKUP(A1642,NIFTY!$A:$H,8,FALSE)</f>
        <v>151.1</v>
      </c>
      <c r="N1642" s="22">
        <f>VLOOKUP($A1642,MIDCAP100!$A:$H,2,FALSE)</f>
        <v>11432.8</v>
      </c>
      <c r="O1642" s="22">
        <f>VLOOKUP($A1642,SMALLCAP100!$A:$H,2,FALSE)</f>
        <v>4941.7</v>
      </c>
    </row>
    <row r="1643" spans="1:15">
      <c r="A1643" s="21">
        <v>41935</v>
      </c>
      <c r="B1643">
        <v>8014.55</v>
      </c>
      <c r="C1643" s="22">
        <f>VLOOKUP(A1643,NIFTY!$A:$E,3,FALSE)</f>
        <v>8027.7</v>
      </c>
      <c r="D1643" s="22">
        <f>VLOOKUP($A1643,NIFTY!$A:$E,4,FALSE)</f>
        <v>8031.75</v>
      </c>
      <c r="E1643" s="22">
        <f>VLOOKUP($A1643,NIFTY!$A:$E,5,FALSE)</f>
        <v>8008.85</v>
      </c>
      <c r="F1643">
        <v>12.862500000000001</v>
      </c>
      <c r="G1643">
        <v>16677.900000000001</v>
      </c>
      <c r="H1643">
        <v>8023.85</v>
      </c>
      <c r="I1643">
        <v>61.17</v>
      </c>
      <c r="J1643" s="22">
        <f>VLOOKUP(A1643,FII!$A$1:$D$3730,3,FALSE)</f>
        <v>7.0000000000000007E-2</v>
      </c>
      <c r="K1643" s="22">
        <f>VLOOKUP(A1643,FII!$A$1:$D$3730,4,FALSE)</f>
        <v>12.5</v>
      </c>
      <c r="L1643" s="22">
        <f>VLOOKUP(A1643,CRUDE!$A:$B,2,FALSE)</f>
        <v>86.83</v>
      </c>
      <c r="M1643" s="22">
        <f>VLOOKUP(A1643,NIFTY!$A:$H,8,FALSE)</f>
        <v>19.64</v>
      </c>
      <c r="N1643" s="22">
        <f>VLOOKUP($A1643,MIDCAP100!$A:$H,2,FALSE)</f>
        <v>11522.9</v>
      </c>
      <c r="O1643" s="22">
        <f>VLOOKUP($A1643,SMALLCAP100!$A:$H,2,FALSE)</f>
        <v>4997.3500000000004</v>
      </c>
    </row>
    <row r="1644" spans="1:15">
      <c r="A1644" s="21">
        <v>41939</v>
      </c>
      <c r="B1644">
        <v>7991.7</v>
      </c>
      <c r="C1644" s="22">
        <f>VLOOKUP(A1644,NIFTY!$A:$E,3,FALSE)</f>
        <v>8064.35</v>
      </c>
      <c r="D1644" s="22">
        <f>VLOOKUP($A1644,NIFTY!$A:$E,4,FALSE)</f>
        <v>8064.4</v>
      </c>
      <c r="E1644" s="22">
        <f>VLOOKUP($A1644,NIFTY!$A:$E,5,FALSE)</f>
        <v>7985.65</v>
      </c>
      <c r="F1644">
        <v>13.515000000000001</v>
      </c>
      <c r="G1644">
        <v>16817.939999999999</v>
      </c>
      <c r="H1644">
        <v>7998</v>
      </c>
      <c r="I1644">
        <v>61.305</v>
      </c>
      <c r="J1644" s="22">
        <f>VLOOKUP(A1644,FII!$A$1:$D$3730,3,FALSE)</f>
        <v>680.01</v>
      </c>
      <c r="K1644" s="22">
        <f>VLOOKUP(A1644,FII!$A$1:$D$3730,4,FALSE)</f>
        <v>-210.46</v>
      </c>
      <c r="L1644" s="22">
        <f>VLOOKUP(A1644,CRUDE!$A:$B,2,FALSE)</f>
        <v>85.83</v>
      </c>
      <c r="M1644" s="22">
        <f>VLOOKUP(A1644,NIFTY!$A:$H,8,FALSE)</f>
        <v>132.83000000000001</v>
      </c>
      <c r="N1644" s="22">
        <f>VLOOKUP($A1644,MIDCAP100!$A:$H,2,FALSE)</f>
        <v>11475.15</v>
      </c>
      <c r="O1644" s="22">
        <f>VLOOKUP($A1644,SMALLCAP100!$A:$H,2,FALSE)</f>
        <v>4961.95</v>
      </c>
    </row>
    <row r="1645" spans="1:15">
      <c r="A1645" s="21">
        <v>41940</v>
      </c>
      <c r="B1645">
        <v>8027.6</v>
      </c>
      <c r="C1645" s="22">
        <f>VLOOKUP(A1645,NIFTY!$A:$E,3,FALSE)</f>
        <v>8002.4</v>
      </c>
      <c r="D1645" s="22">
        <f>VLOOKUP($A1645,NIFTY!$A:$E,4,FALSE)</f>
        <v>8037.8</v>
      </c>
      <c r="E1645" s="22">
        <f>VLOOKUP($A1645,NIFTY!$A:$E,5,FALSE)</f>
        <v>7995.05</v>
      </c>
      <c r="F1645">
        <v>13.3225</v>
      </c>
      <c r="G1645">
        <v>17005.75</v>
      </c>
      <c r="H1645">
        <v>8040.35</v>
      </c>
      <c r="I1645">
        <v>61.188000000000002</v>
      </c>
      <c r="J1645" s="22">
        <f>VLOOKUP(A1645,FII!$A$1:$D$3730,3,FALSE)</f>
        <v>592.15</v>
      </c>
      <c r="K1645" s="22">
        <f>VLOOKUP(A1645,FII!$A$1:$D$3730,4,FALSE)</f>
        <v>-600.19000000000005</v>
      </c>
      <c r="L1645" s="22">
        <f>VLOOKUP(A1645,CRUDE!$A:$B,2,FALSE)</f>
        <v>86.03</v>
      </c>
      <c r="M1645" s="22">
        <f>VLOOKUP(A1645,NIFTY!$A:$H,8,FALSE)</f>
        <v>124.06</v>
      </c>
      <c r="N1645" s="22">
        <f>VLOOKUP($A1645,MIDCAP100!$A:$H,2,FALSE)</f>
        <v>11536.95</v>
      </c>
      <c r="O1645" s="22">
        <f>VLOOKUP($A1645,SMALLCAP100!$A:$H,2,FALSE)</f>
        <v>4989.55</v>
      </c>
    </row>
    <row r="1646" spans="1:15">
      <c r="A1646" s="21">
        <v>41941</v>
      </c>
      <c r="B1646">
        <v>8090.45</v>
      </c>
      <c r="C1646" s="22">
        <f>VLOOKUP(A1646,NIFTY!$A:$E,3,FALSE)</f>
        <v>8077.05</v>
      </c>
      <c r="D1646" s="22">
        <f>VLOOKUP($A1646,NIFTY!$A:$E,4,FALSE)</f>
        <v>8097.95</v>
      </c>
      <c r="E1646" s="22">
        <f>VLOOKUP($A1646,NIFTY!$A:$E,5,FALSE)</f>
        <v>8052.25</v>
      </c>
      <c r="F1646">
        <v>13.005000000000001</v>
      </c>
      <c r="G1646">
        <v>16974.310000000001</v>
      </c>
      <c r="H1646">
        <v>8089.15</v>
      </c>
      <c r="I1646">
        <v>61.29</v>
      </c>
      <c r="J1646" s="22">
        <f>VLOOKUP(A1646,FII!$A$1:$D$3730,3,FALSE)</f>
        <v>2166.7199999999998</v>
      </c>
      <c r="K1646" s="22">
        <f>VLOOKUP(A1646,FII!$A$1:$D$3730,4,FALSE)</f>
        <v>-60.96</v>
      </c>
      <c r="L1646" s="22">
        <f>VLOOKUP(A1646,CRUDE!$A:$B,2,FALSE)</f>
        <v>87.12</v>
      </c>
      <c r="M1646" s="22">
        <f>VLOOKUP(A1646,NIFTY!$A:$H,8,FALSE)</f>
        <v>148.31</v>
      </c>
      <c r="N1646" s="22">
        <f>VLOOKUP($A1646,MIDCAP100!$A:$H,2,FALSE)</f>
        <v>11590</v>
      </c>
      <c r="O1646" s="22">
        <f>VLOOKUP($A1646,SMALLCAP100!$A:$H,2,FALSE)</f>
        <v>5031.55</v>
      </c>
    </row>
    <row r="1647" spans="1:15">
      <c r="A1647" s="21">
        <v>41942</v>
      </c>
      <c r="B1647">
        <v>8169.2</v>
      </c>
      <c r="C1647" s="22">
        <f>VLOOKUP(A1647,NIFTY!$A:$E,3,FALSE)</f>
        <v>8085.2</v>
      </c>
      <c r="D1647" s="22">
        <f>VLOOKUP($A1647,NIFTY!$A:$E,4,FALSE)</f>
        <v>8181.55</v>
      </c>
      <c r="E1647" s="22">
        <f>VLOOKUP($A1647,NIFTY!$A:$E,5,FALSE)</f>
        <v>8085.2</v>
      </c>
      <c r="F1647">
        <v>13.265000000000001</v>
      </c>
      <c r="G1647">
        <v>17195.419999999998</v>
      </c>
      <c r="H1647">
        <v>8169.2</v>
      </c>
      <c r="I1647">
        <v>61.44</v>
      </c>
      <c r="J1647" s="22">
        <f>VLOOKUP(A1647,FII!$A$1:$D$3730,3,FALSE)</f>
        <v>1286.49</v>
      </c>
      <c r="K1647" s="22">
        <f>VLOOKUP(A1647,FII!$A$1:$D$3730,4,FALSE)</f>
        <v>531.25</v>
      </c>
      <c r="L1647" s="22">
        <f>VLOOKUP(A1647,CRUDE!$A:$B,2,FALSE)</f>
        <v>86.24</v>
      </c>
      <c r="M1647" s="22">
        <f>VLOOKUP(A1647,NIFTY!$A:$H,8,FALSE)</f>
        <v>205.67</v>
      </c>
      <c r="N1647" s="22">
        <f>VLOOKUP($A1647,MIDCAP100!$A:$H,2,FALSE)</f>
        <v>11656.9</v>
      </c>
      <c r="O1647" s="22">
        <f>VLOOKUP($A1647,SMALLCAP100!$A:$H,2,FALSE)</f>
        <v>5062.5</v>
      </c>
    </row>
    <row r="1648" spans="1:15">
      <c r="A1648" s="21">
        <v>41943</v>
      </c>
      <c r="B1648">
        <v>8322.2000000000007</v>
      </c>
      <c r="C1648" s="22">
        <f>VLOOKUP(A1648,NIFTY!$A:$E,3,FALSE)</f>
        <v>8200.7999999999993</v>
      </c>
      <c r="D1648" s="22">
        <f>VLOOKUP($A1648,NIFTY!$A:$E,4,FALSE)</f>
        <v>8330.75</v>
      </c>
      <c r="E1648" s="22">
        <f>VLOOKUP($A1648,NIFTY!$A:$E,5,FALSE)</f>
        <v>8198.0499999999993</v>
      </c>
      <c r="F1648">
        <v>13.295</v>
      </c>
      <c r="G1648">
        <v>17390.52</v>
      </c>
      <c r="H1648">
        <v>8352.7000000000007</v>
      </c>
      <c r="I1648">
        <v>61.405000000000001</v>
      </c>
      <c r="J1648" s="22">
        <f>VLOOKUP(A1648,FII!$A$1:$D$3730,3,FALSE)</f>
        <v>1485.22</v>
      </c>
      <c r="K1648" s="22">
        <f>VLOOKUP(A1648,FII!$A$1:$D$3730,4,FALSE)</f>
        <v>322.47000000000003</v>
      </c>
      <c r="L1648" s="22">
        <f>VLOOKUP(A1648,CRUDE!$A:$B,2,FALSE)</f>
        <v>85.86</v>
      </c>
      <c r="M1648" s="22">
        <f>VLOOKUP(A1648,NIFTY!$A:$H,8,FALSE)</f>
        <v>176.16</v>
      </c>
      <c r="N1648" s="22">
        <f>VLOOKUP($A1648,MIDCAP100!$A:$H,2,FALSE)</f>
        <v>11841.1</v>
      </c>
      <c r="O1648" s="22">
        <f>VLOOKUP($A1648,SMALLCAP100!$A:$H,2,FALSE)</f>
        <v>5146.2</v>
      </c>
    </row>
    <row r="1649" spans="1:15">
      <c r="A1649" s="21">
        <v>41946</v>
      </c>
      <c r="B1649">
        <v>8324.15</v>
      </c>
      <c r="C1649" s="22">
        <f>VLOOKUP(A1649,NIFTY!$A:$E,3,FALSE)</f>
        <v>8348.15</v>
      </c>
      <c r="D1649" s="22">
        <f>VLOOKUP($A1649,NIFTY!$A:$E,4,FALSE)</f>
        <v>8350.6</v>
      </c>
      <c r="E1649" s="22">
        <f>VLOOKUP($A1649,NIFTY!$A:$E,5,FALSE)</f>
        <v>8297.65</v>
      </c>
      <c r="F1649">
        <v>13.737500000000001</v>
      </c>
      <c r="G1649">
        <v>17366.240000000002</v>
      </c>
      <c r="H1649">
        <v>8361.0499999999993</v>
      </c>
      <c r="I1649">
        <v>61.42</v>
      </c>
      <c r="J1649" s="22">
        <f>VLOOKUP(A1649,FII!$A$1:$D$3730,3,FALSE)</f>
        <v>163.56</v>
      </c>
      <c r="K1649" s="22">
        <f>VLOOKUP(A1649,FII!$A$1:$D$3730,4,FALSE)</f>
        <v>-846.21</v>
      </c>
      <c r="L1649" s="22">
        <f>VLOOKUP(A1649,CRUDE!$A:$B,2,FALSE)</f>
        <v>84.78</v>
      </c>
      <c r="M1649" s="22">
        <f>VLOOKUP(A1649,NIFTY!$A:$H,8,FALSE)</f>
        <v>141.09</v>
      </c>
      <c r="N1649" s="22">
        <f>VLOOKUP($A1649,MIDCAP100!$A:$H,2,FALSE)</f>
        <v>11958.3</v>
      </c>
      <c r="O1649" s="22">
        <f>VLOOKUP($A1649,SMALLCAP100!$A:$H,2,FALSE)</f>
        <v>5220.2</v>
      </c>
    </row>
    <row r="1650" spans="1:15">
      <c r="A1650" s="21">
        <v>41948</v>
      </c>
      <c r="B1650">
        <v>8338.2999999999993</v>
      </c>
      <c r="C1650" s="22">
        <f>VLOOKUP(A1650,NIFTY!$A:$E,3,FALSE)</f>
        <v>8351.25</v>
      </c>
      <c r="D1650" s="22">
        <f>VLOOKUP($A1650,NIFTY!$A:$E,4,FALSE)</f>
        <v>8365.5499999999993</v>
      </c>
      <c r="E1650" s="22">
        <f>VLOOKUP($A1650,NIFTY!$A:$E,5,FALSE)</f>
        <v>8323.5</v>
      </c>
      <c r="F1650">
        <v>13.755000000000001</v>
      </c>
      <c r="G1650">
        <v>17484.53</v>
      </c>
      <c r="H1650">
        <v>8380.15</v>
      </c>
      <c r="I1650">
        <v>61.435000000000002</v>
      </c>
      <c r="J1650" s="22">
        <f>VLOOKUP(A1650,FII!$A$1:$D$3730,3,FALSE)</f>
        <v>721.73</v>
      </c>
      <c r="K1650" s="22">
        <f>VLOOKUP(A1650,FII!$A$1:$D$3730,4,FALSE)</f>
        <v>-836.03</v>
      </c>
      <c r="L1650" s="22">
        <f>VLOOKUP(A1650,CRUDE!$A:$B,2,FALSE)</f>
        <v>82.95</v>
      </c>
      <c r="M1650" s="22">
        <f>VLOOKUP(A1650,NIFTY!$A:$H,8,FALSE)</f>
        <v>161.62</v>
      </c>
      <c r="N1650" s="22">
        <f>VLOOKUP($A1650,MIDCAP100!$A:$H,2,FALSE)</f>
        <v>11977.25</v>
      </c>
      <c r="O1650" s="22">
        <f>VLOOKUP($A1650,SMALLCAP100!$A:$H,2,FALSE)</f>
        <v>5219.3</v>
      </c>
    </row>
    <row r="1651" spans="1:15">
      <c r="A1651" s="21">
        <v>41950</v>
      </c>
      <c r="B1651">
        <v>8337</v>
      </c>
      <c r="C1651" s="22">
        <f>VLOOKUP(A1651,NIFTY!$A:$E,3,FALSE)</f>
        <v>8331.85</v>
      </c>
      <c r="D1651" s="22">
        <f>VLOOKUP($A1651,NIFTY!$A:$E,4,FALSE)</f>
        <v>8360.35</v>
      </c>
      <c r="E1651" s="22">
        <f>VLOOKUP($A1651,NIFTY!$A:$E,5,FALSE)</f>
        <v>8290.25</v>
      </c>
      <c r="F1651">
        <v>14.11</v>
      </c>
      <c r="G1651">
        <v>17573.93</v>
      </c>
      <c r="H1651">
        <v>8381.65</v>
      </c>
      <c r="I1651">
        <v>61.52</v>
      </c>
      <c r="J1651" s="22">
        <f>VLOOKUP(A1651,FII!$A$1:$D$3730,3,FALSE)</f>
        <v>332.44</v>
      </c>
      <c r="K1651" s="22">
        <f>VLOOKUP(A1651,FII!$A$1:$D$3730,4,FALSE)</f>
        <v>-535.48</v>
      </c>
      <c r="L1651" s="22">
        <f>VLOOKUP(A1651,CRUDE!$A:$B,2,FALSE)</f>
        <v>83.39</v>
      </c>
      <c r="M1651" s="22">
        <f>VLOOKUP(A1651,NIFTY!$A:$H,8,FALSE)</f>
        <v>153.43</v>
      </c>
      <c r="N1651" s="22">
        <f>VLOOKUP($A1651,MIDCAP100!$A:$H,2,FALSE)</f>
        <v>11995.8</v>
      </c>
      <c r="O1651" s="22">
        <f>VLOOKUP($A1651,SMALLCAP100!$A:$H,2,FALSE)</f>
        <v>5207.3999999999996</v>
      </c>
    </row>
    <row r="1652" spans="1:15">
      <c r="A1652" s="21">
        <v>41953</v>
      </c>
      <c r="B1652">
        <v>8344.25</v>
      </c>
      <c r="C1652" s="22">
        <f>VLOOKUP(A1652,NIFTY!$A:$E,3,FALSE)</f>
        <v>8337.7999999999993</v>
      </c>
      <c r="D1652" s="22">
        <f>VLOOKUP($A1652,NIFTY!$A:$E,4,FALSE)</f>
        <v>8383.0499999999993</v>
      </c>
      <c r="E1652" s="22">
        <f>VLOOKUP($A1652,NIFTY!$A:$E,5,FALSE)</f>
        <v>8304.4500000000007</v>
      </c>
      <c r="F1652">
        <v>13.93</v>
      </c>
      <c r="G1652">
        <v>17613.740000000002</v>
      </c>
      <c r="H1652">
        <v>8379.5</v>
      </c>
      <c r="I1652">
        <v>61.484999999999999</v>
      </c>
      <c r="J1652" s="22">
        <f>VLOOKUP(A1652,FII!$A$1:$D$3730,3,FALSE)</f>
        <v>-88.52</v>
      </c>
      <c r="K1652" s="22">
        <f>VLOOKUP(A1652,FII!$A$1:$D$3730,4,FALSE)</f>
        <v>-393.05</v>
      </c>
      <c r="L1652" s="22">
        <f>VLOOKUP(A1652,CRUDE!$A:$B,2,FALSE)</f>
        <v>82.34</v>
      </c>
      <c r="M1652" s="22">
        <f>VLOOKUP(A1652,NIFTY!$A:$H,8,FALSE)</f>
        <v>130.75</v>
      </c>
      <c r="N1652" s="22">
        <f>VLOOKUP($A1652,MIDCAP100!$A:$H,2,FALSE)</f>
        <v>12000.1</v>
      </c>
      <c r="O1652" s="22">
        <f>VLOOKUP($A1652,SMALLCAP100!$A:$H,2,FALSE)</f>
        <v>5214.2</v>
      </c>
    </row>
    <row r="1653" spans="1:15">
      <c r="A1653" s="21">
        <v>41954</v>
      </c>
      <c r="B1653">
        <v>8362.65</v>
      </c>
      <c r="C1653" s="22">
        <f>VLOOKUP(A1653,NIFTY!$A:$E,3,FALSE)</f>
        <v>8354.1</v>
      </c>
      <c r="D1653" s="22">
        <f>VLOOKUP($A1653,NIFTY!$A:$E,4,FALSE)</f>
        <v>8378.7000000000007</v>
      </c>
      <c r="E1653" s="22">
        <f>VLOOKUP($A1653,NIFTY!$A:$E,5,FALSE)</f>
        <v>8321.85</v>
      </c>
      <c r="F1653">
        <v>14.8</v>
      </c>
      <c r="G1653">
        <v>17614.900000000001</v>
      </c>
      <c r="H1653">
        <v>8395.85</v>
      </c>
      <c r="I1653">
        <v>61.515000000000001</v>
      </c>
      <c r="J1653" s="22">
        <f>VLOOKUP(A1653,FII!$A$1:$D$3730,3,FALSE)</f>
        <v>-347.63</v>
      </c>
      <c r="K1653" s="22">
        <f>VLOOKUP(A1653,FII!$A$1:$D$3730,4,FALSE)</f>
        <v>-118.52</v>
      </c>
      <c r="L1653" s="22">
        <f>VLOOKUP(A1653,CRUDE!$A:$B,2,FALSE)</f>
        <v>81.67</v>
      </c>
      <c r="M1653" s="22">
        <f>VLOOKUP(A1653,NIFTY!$A:$H,8,FALSE)</f>
        <v>122.01</v>
      </c>
      <c r="N1653" s="22">
        <f>VLOOKUP($A1653,MIDCAP100!$A:$H,2,FALSE)</f>
        <v>12090.55</v>
      </c>
      <c r="O1653" s="22">
        <f>VLOOKUP($A1653,SMALLCAP100!$A:$H,2,FALSE)</f>
        <v>5252.1</v>
      </c>
    </row>
    <row r="1654" spans="1:15">
      <c r="A1654" s="21">
        <v>41955</v>
      </c>
      <c r="B1654">
        <v>8383.2999999999993</v>
      </c>
      <c r="C1654" s="22">
        <f>VLOOKUP(A1654,NIFTY!$A:$E,3,FALSE)</f>
        <v>8378.9</v>
      </c>
      <c r="D1654" s="22">
        <f>VLOOKUP($A1654,NIFTY!$A:$E,4,FALSE)</f>
        <v>8415.0499999999993</v>
      </c>
      <c r="E1654" s="22">
        <f>VLOOKUP($A1654,NIFTY!$A:$E,5,FALSE)</f>
        <v>8370.5</v>
      </c>
      <c r="F1654">
        <v>14.435</v>
      </c>
      <c r="G1654">
        <v>17612.2</v>
      </c>
      <c r="H1654">
        <v>8418.7999999999993</v>
      </c>
      <c r="I1654">
        <v>61.375</v>
      </c>
      <c r="J1654" s="22">
        <f>VLOOKUP(A1654,FII!$A$1:$D$3730,3,FALSE)</f>
        <v>179.68</v>
      </c>
      <c r="K1654" s="22">
        <f>VLOOKUP(A1654,FII!$A$1:$D$3730,4,FALSE)</f>
        <v>556.49</v>
      </c>
      <c r="L1654" s="22">
        <f>VLOOKUP(A1654,CRUDE!$A:$B,2,FALSE)</f>
        <v>80.38</v>
      </c>
      <c r="M1654" s="22">
        <f>VLOOKUP(A1654,NIFTY!$A:$H,8,FALSE)</f>
        <v>125.24</v>
      </c>
      <c r="N1654" s="22">
        <f>VLOOKUP($A1654,MIDCAP100!$A:$H,2,FALSE)</f>
        <v>12167.35</v>
      </c>
      <c r="O1654" s="22">
        <f>VLOOKUP($A1654,SMALLCAP100!$A:$H,2,FALSE)</f>
        <v>5226.45</v>
      </c>
    </row>
    <row r="1655" spans="1:15">
      <c r="A1655" s="21">
        <v>41956</v>
      </c>
      <c r="B1655">
        <v>8357.85</v>
      </c>
      <c r="C1655" s="22">
        <f>VLOOKUP(A1655,NIFTY!$A:$E,3,FALSE)</f>
        <v>8405.25</v>
      </c>
      <c r="D1655" s="22">
        <f>VLOOKUP($A1655,NIFTY!$A:$E,4,FALSE)</f>
        <v>8408</v>
      </c>
      <c r="E1655" s="22">
        <f>VLOOKUP($A1655,NIFTY!$A:$E,5,FALSE)</f>
        <v>8320.35</v>
      </c>
      <c r="F1655">
        <v>13.8</v>
      </c>
      <c r="G1655">
        <v>17652.79</v>
      </c>
      <c r="H1655">
        <v>8380.1</v>
      </c>
      <c r="I1655">
        <v>61.6</v>
      </c>
      <c r="J1655" s="22">
        <f>VLOOKUP(A1655,FII!$A$1:$D$3730,3,FALSE)</f>
        <v>-394.9</v>
      </c>
      <c r="K1655" s="22">
        <f>VLOOKUP(A1655,FII!$A$1:$D$3730,4,FALSE)</f>
        <v>-201.85</v>
      </c>
      <c r="L1655" s="22">
        <f>VLOOKUP(A1655,CRUDE!$A:$B,2,FALSE)</f>
        <v>77.92</v>
      </c>
      <c r="M1655" s="22">
        <f>VLOOKUP(A1655,NIFTY!$A:$H,8,FALSE)</f>
        <v>127.36</v>
      </c>
      <c r="N1655" s="22">
        <f>VLOOKUP($A1655,MIDCAP100!$A:$H,2,FALSE)</f>
        <v>12089.7</v>
      </c>
      <c r="O1655" s="22">
        <f>VLOOKUP($A1655,SMALLCAP100!$A:$H,2,FALSE)</f>
        <v>5224</v>
      </c>
    </row>
    <row r="1656" spans="1:15">
      <c r="A1656" s="21">
        <v>41957</v>
      </c>
      <c r="B1656">
        <v>8389.9</v>
      </c>
      <c r="C1656" s="22">
        <f>VLOOKUP(A1656,NIFTY!$A:$E,3,FALSE)</f>
        <v>8360.7000000000007</v>
      </c>
      <c r="D1656" s="22">
        <f>VLOOKUP($A1656,NIFTY!$A:$E,4,FALSE)</f>
        <v>8400.65</v>
      </c>
      <c r="E1656" s="22">
        <f>VLOOKUP($A1656,NIFTY!$A:$E,5,FALSE)</f>
        <v>8346.7999999999993</v>
      </c>
      <c r="F1656">
        <v>13.9725</v>
      </c>
      <c r="G1656">
        <v>17634.740000000002</v>
      </c>
      <c r="H1656">
        <v>8416.65</v>
      </c>
      <c r="I1656">
        <v>61.715000000000003</v>
      </c>
      <c r="J1656" s="22">
        <f>VLOOKUP(A1656,FII!$A$1:$D$3730,3,FALSE)</f>
        <v>-208.47</v>
      </c>
      <c r="K1656" s="22">
        <f>VLOOKUP(A1656,FII!$A$1:$D$3730,4,FALSE)</f>
        <v>98.14</v>
      </c>
      <c r="L1656" s="22">
        <f>VLOOKUP(A1656,CRUDE!$A:$B,2,FALSE)</f>
        <v>79.41</v>
      </c>
      <c r="M1656" s="22">
        <f>VLOOKUP(A1656,NIFTY!$A:$H,8,FALSE)</f>
        <v>146.77000000000001</v>
      </c>
      <c r="N1656" s="22">
        <f>VLOOKUP($A1656,MIDCAP100!$A:$H,2,FALSE)</f>
        <v>12198.6</v>
      </c>
      <c r="O1656" s="22">
        <f>VLOOKUP($A1656,SMALLCAP100!$A:$H,2,FALSE)</f>
        <v>5258.05</v>
      </c>
    </row>
    <row r="1657" spans="1:15">
      <c r="A1657" s="21">
        <v>41960</v>
      </c>
      <c r="B1657">
        <v>8430.75</v>
      </c>
      <c r="C1657" s="22">
        <f>VLOOKUP(A1657,NIFTY!$A:$E,3,FALSE)</f>
        <v>8378.4</v>
      </c>
      <c r="D1657" s="22">
        <f>VLOOKUP($A1657,NIFTY!$A:$E,4,FALSE)</f>
        <v>8438.1</v>
      </c>
      <c r="E1657" s="22">
        <f>VLOOKUP($A1657,NIFTY!$A:$E,5,FALSE)</f>
        <v>8349.1</v>
      </c>
      <c r="F1657">
        <v>14.41</v>
      </c>
      <c r="G1657">
        <v>17647.75</v>
      </c>
      <c r="H1657">
        <v>8452.9500000000007</v>
      </c>
      <c r="I1657">
        <v>61.83</v>
      </c>
      <c r="J1657" s="22">
        <f>VLOOKUP(A1657,FII!$A$1:$D$3730,3,FALSE)</f>
        <v>-235.34</v>
      </c>
      <c r="K1657" s="22">
        <f>VLOOKUP(A1657,FII!$A$1:$D$3730,4,FALSE)</f>
        <v>-473.37</v>
      </c>
      <c r="L1657" s="22">
        <f>VLOOKUP(A1657,CRUDE!$A:$B,2,FALSE)</f>
        <v>79.31</v>
      </c>
      <c r="M1657" s="22">
        <f>VLOOKUP(A1657,NIFTY!$A:$H,8,FALSE)</f>
        <v>113.88</v>
      </c>
      <c r="N1657" s="22">
        <f>VLOOKUP($A1657,MIDCAP100!$A:$H,2,FALSE)</f>
        <v>12268.75</v>
      </c>
      <c r="O1657" s="22">
        <f>VLOOKUP($A1657,SMALLCAP100!$A:$H,2,FALSE)</f>
        <v>5315.4</v>
      </c>
    </row>
    <row r="1658" spans="1:15">
      <c r="A1658" s="21">
        <v>41961</v>
      </c>
      <c r="B1658">
        <v>8425.9</v>
      </c>
      <c r="C1658" s="22">
        <f>VLOOKUP(A1658,NIFTY!$A:$E,3,FALSE)</f>
        <v>8441.25</v>
      </c>
      <c r="D1658" s="22">
        <f>VLOOKUP($A1658,NIFTY!$A:$E,4,FALSE)</f>
        <v>8454.5</v>
      </c>
      <c r="E1658" s="22">
        <f>VLOOKUP($A1658,NIFTY!$A:$E,5,FALSE)</f>
        <v>8407.25</v>
      </c>
      <c r="F1658">
        <v>14.065</v>
      </c>
      <c r="G1658">
        <v>17687.82</v>
      </c>
      <c r="H1658">
        <v>8451.9</v>
      </c>
      <c r="I1658">
        <v>61.725000000000001</v>
      </c>
      <c r="J1658" s="22">
        <f>VLOOKUP(A1658,FII!$A$1:$D$3730,3,FALSE)</f>
        <v>-163.85</v>
      </c>
      <c r="K1658" s="22">
        <f>VLOOKUP(A1658,FII!$A$1:$D$3730,4,FALSE)</f>
        <v>180.07</v>
      </c>
      <c r="L1658" s="22">
        <f>VLOOKUP(A1658,CRUDE!$A:$B,2,FALSE)</f>
        <v>78.47</v>
      </c>
      <c r="M1658" s="22">
        <f>VLOOKUP(A1658,NIFTY!$A:$H,8,FALSE)</f>
        <v>134.68</v>
      </c>
      <c r="N1658" s="22">
        <f>VLOOKUP($A1658,MIDCAP100!$A:$H,2,FALSE)</f>
        <v>12348.35</v>
      </c>
      <c r="O1658" s="22">
        <f>VLOOKUP($A1658,SMALLCAP100!$A:$H,2,FALSE)</f>
        <v>5337.7</v>
      </c>
    </row>
    <row r="1659" spans="1:15">
      <c r="A1659" s="21">
        <v>41962</v>
      </c>
      <c r="B1659">
        <v>8382.2999999999993</v>
      </c>
      <c r="C1659" s="22">
        <f>VLOOKUP(A1659,NIFTY!$A:$E,3,FALSE)</f>
        <v>8440.65</v>
      </c>
      <c r="D1659" s="22">
        <f>VLOOKUP($A1659,NIFTY!$A:$E,4,FALSE)</f>
        <v>8455.65</v>
      </c>
      <c r="E1659" s="22">
        <f>VLOOKUP($A1659,NIFTY!$A:$E,5,FALSE)</f>
        <v>8360.5</v>
      </c>
      <c r="F1659">
        <v>14.345000000000001</v>
      </c>
      <c r="G1659">
        <v>17685.73</v>
      </c>
      <c r="H1659">
        <v>8409.5499999999993</v>
      </c>
      <c r="I1659">
        <v>61.945</v>
      </c>
      <c r="J1659" s="22">
        <f>VLOOKUP(A1659,FII!$A$1:$D$3730,3,FALSE)</f>
        <v>106.34</v>
      </c>
      <c r="K1659" s="22">
        <f>VLOOKUP(A1659,FII!$A$1:$D$3730,4,FALSE)</f>
        <v>65.760000000000005</v>
      </c>
      <c r="L1659" s="22">
        <f>VLOOKUP(A1659,CRUDE!$A:$B,2,FALSE)</f>
        <v>78.099999999999994</v>
      </c>
      <c r="M1659" s="22">
        <f>VLOOKUP(A1659,NIFTY!$A:$H,8,FALSE)</f>
        <v>125.4</v>
      </c>
      <c r="N1659" s="22">
        <f>VLOOKUP($A1659,MIDCAP100!$A:$H,2,FALSE)</f>
        <v>12259.1</v>
      </c>
      <c r="O1659" s="22">
        <f>VLOOKUP($A1659,SMALLCAP100!$A:$H,2,FALSE)</f>
        <v>5286.75</v>
      </c>
    </row>
    <row r="1660" spans="1:15">
      <c r="A1660" s="21">
        <v>41963</v>
      </c>
      <c r="B1660">
        <v>8401.9</v>
      </c>
      <c r="C1660" s="22">
        <f>VLOOKUP(A1660,NIFTY!$A:$E,3,FALSE)</f>
        <v>8406.5</v>
      </c>
      <c r="D1660" s="22">
        <f>VLOOKUP($A1660,NIFTY!$A:$E,4,FALSE)</f>
        <v>8410.85</v>
      </c>
      <c r="E1660" s="22">
        <f>VLOOKUP($A1660,NIFTY!$A:$E,5,FALSE)</f>
        <v>8353.15</v>
      </c>
      <c r="F1660">
        <v>14.164999999999999</v>
      </c>
      <c r="G1660">
        <v>17719</v>
      </c>
      <c r="H1660">
        <v>8420.35</v>
      </c>
      <c r="I1660">
        <v>61.93</v>
      </c>
      <c r="J1660" s="22">
        <f>VLOOKUP(A1660,FII!$A$1:$D$3730,3,FALSE)</f>
        <v>227.21</v>
      </c>
      <c r="K1660" s="22">
        <f>VLOOKUP(A1660,FII!$A$1:$D$3730,4,FALSE)</f>
        <v>-308.5</v>
      </c>
      <c r="L1660" s="22">
        <f>VLOOKUP(A1660,CRUDE!$A:$B,2,FALSE)</f>
        <v>79.33</v>
      </c>
      <c r="M1660" s="22">
        <f>VLOOKUP(A1660,NIFTY!$A:$H,8,FALSE)</f>
        <v>122.78</v>
      </c>
      <c r="N1660" s="22">
        <f>VLOOKUP($A1660,MIDCAP100!$A:$H,2,FALSE)</f>
        <v>12254.05</v>
      </c>
      <c r="O1660" s="22">
        <f>VLOOKUP($A1660,SMALLCAP100!$A:$H,2,FALSE)</f>
        <v>5263</v>
      </c>
    </row>
    <row r="1661" spans="1:15">
      <c r="A1661" s="21">
        <v>41964</v>
      </c>
      <c r="B1661">
        <v>8477.35</v>
      </c>
      <c r="C1661" s="22">
        <f>VLOOKUP(A1661,NIFTY!$A:$E,3,FALSE)</f>
        <v>8408.2000000000007</v>
      </c>
      <c r="D1661" s="22">
        <f>VLOOKUP($A1661,NIFTY!$A:$E,4,FALSE)</f>
        <v>8489.7999999999993</v>
      </c>
      <c r="E1661" s="22">
        <f>VLOOKUP($A1661,NIFTY!$A:$E,5,FALSE)</f>
        <v>8398.6</v>
      </c>
      <c r="F1661">
        <v>13.852499999999999</v>
      </c>
      <c r="G1661">
        <v>17810.060000000001</v>
      </c>
      <c r="H1661">
        <v>8492.4</v>
      </c>
      <c r="I1661">
        <v>61.767000000000003</v>
      </c>
      <c r="J1661" s="22">
        <f>VLOOKUP(A1661,FII!$A$1:$D$3730,3,FALSE)</f>
        <v>226.35</v>
      </c>
      <c r="K1661" s="22">
        <f>VLOOKUP(A1661,FII!$A$1:$D$3730,4,FALSE)</f>
        <v>-380.38</v>
      </c>
      <c r="L1661" s="22">
        <f>VLOOKUP(A1661,CRUDE!$A:$B,2,FALSE)</f>
        <v>80.36</v>
      </c>
      <c r="M1661" s="22">
        <f>VLOOKUP(A1661,NIFTY!$A:$H,8,FALSE)</f>
        <v>137.02000000000001</v>
      </c>
      <c r="N1661" s="22">
        <f>VLOOKUP($A1661,MIDCAP100!$A:$H,2,FALSE)</f>
        <v>12253.95</v>
      </c>
      <c r="O1661" s="22">
        <f>VLOOKUP($A1661,SMALLCAP100!$A:$H,2,FALSE)</f>
        <v>5229.8999999999996</v>
      </c>
    </row>
    <row r="1662" spans="1:15">
      <c r="A1662" s="21">
        <v>41967</v>
      </c>
      <c r="B1662">
        <v>8530.15</v>
      </c>
      <c r="C1662" s="22">
        <f>VLOOKUP(A1662,NIFTY!$A:$E,3,FALSE)</f>
        <v>8490.9500000000007</v>
      </c>
      <c r="D1662" s="22">
        <f>VLOOKUP($A1662,NIFTY!$A:$E,4,FALSE)</f>
        <v>8534.65</v>
      </c>
      <c r="E1662" s="22">
        <f>VLOOKUP($A1662,NIFTY!$A:$E,5,FALSE)</f>
        <v>8490.7999999999993</v>
      </c>
      <c r="F1662">
        <v>13.0175</v>
      </c>
      <c r="G1662">
        <v>17817.900000000001</v>
      </c>
      <c r="H1662">
        <v>8535.5</v>
      </c>
      <c r="I1662">
        <v>61.86</v>
      </c>
      <c r="J1662" s="22">
        <f>VLOOKUP(A1662,FII!$A$1:$D$3730,3,FALSE)</f>
        <v>49.62</v>
      </c>
      <c r="K1662" s="22">
        <f>VLOOKUP(A1662,FII!$A$1:$D$3730,4,FALSE)</f>
        <v>-157.16</v>
      </c>
      <c r="L1662" s="22">
        <f>VLOOKUP(A1662,CRUDE!$A:$B,2,FALSE)</f>
        <v>79.680000000000007</v>
      </c>
      <c r="M1662" s="22">
        <f>VLOOKUP(A1662,NIFTY!$A:$H,8,FALSE)</f>
        <v>140.66</v>
      </c>
      <c r="N1662" s="22">
        <f>VLOOKUP($A1662,MIDCAP100!$A:$H,2,FALSE)</f>
        <v>12297.9</v>
      </c>
      <c r="O1662" s="22">
        <f>VLOOKUP($A1662,SMALLCAP100!$A:$H,2,FALSE)</f>
        <v>5211.8</v>
      </c>
    </row>
    <row r="1663" spans="1:15">
      <c r="A1663" s="21">
        <v>41968</v>
      </c>
      <c r="B1663">
        <v>8463.1</v>
      </c>
      <c r="C1663" s="22">
        <f>VLOOKUP(A1663,NIFTY!$A:$E,3,FALSE)</f>
        <v>8530.7999999999993</v>
      </c>
      <c r="D1663" s="22">
        <f>VLOOKUP($A1663,NIFTY!$A:$E,4,FALSE)</f>
        <v>8535.35</v>
      </c>
      <c r="E1663" s="22">
        <f>VLOOKUP($A1663,NIFTY!$A:$E,5,FALSE)</f>
        <v>8429.4500000000007</v>
      </c>
      <c r="F1663">
        <v>13.525</v>
      </c>
      <c r="G1663">
        <v>17814.939999999999</v>
      </c>
      <c r="H1663">
        <v>8466.5</v>
      </c>
      <c r="I1663">
        <v>61.865000000000002</v>
      </c>
      <c r="J1663" s="22">
        <f>VLOOKUP(A1663,FII!$A$1:$D$3730,3,FALSE)</f>
        <v>-638.66</v>
      </c>
      <c r="K1663" s="22">
        <f>VLOOKUP(A1663,FII!$A$1:$D$3730,4,FALSE)</f>
        <v>-306.94</v>
      </c>
      <c r="L1663" s="22">
        <f>VLOOKUP(A1663,CRUDE!$A:$B,2,FALSE)</f>
        <v>78.33</v>
      </c>
      <c r="M1663" s="22">
        <f>VLOOKUP(A1663,NIFTY!$A:$H,8,FALSE)</f>
        <v>271.91000000000003</v>
      </c>
      <c r="N1663" s="22">
        <f>VLOOKUP($A1663,MIDCAP100!$A:$H,2,FALSE)</f>
        <v>12124.35</v>
      </c>
      <c r="O1663" s="22">
        <f>VLOOKUP($A1663,SMALLCAP100!$A:$H,2,FALSE)</f>
        <v>5099.8999999999996</v>
      </c>
    </row>
    <row r="1664" spans="1:15">
      <c r="A1664" s="21">
        <v>41969</v>
      </c>
      <c r="B1664">
        <v>8475.75</v>
      </c>
      <c r="C1664" s="22">
        <f>VLOOKUP(A1664,NIFTY!$A:$E,3,FALSE)</f>
        <v>8450.2999999999993</v>
      </c>
      <c r="D1664" s="22">
        <f>VLOOKUP($A1664,NIFTY!$A:$E,4,FALSE)</f>
        <v>8500.2999999999993</v>
      </c>
      <c r="E1664" s="22">
        <f>VLOOKUP($A1664,NIFTY!$A:$E,5,FALSE)</f>
        <v>8438.65</v>
      </c>
      <c r="F1664">
        <v>12.984999999999999</v>
      </c>
      <c r="G1664">
        <v>17827.75</v>
      </c>
      <c r="H1664">
        <v>8479.4</v>
      </c>
      <c r="I1664">
        <v>61.795000000000002</v>
      </c>
      <c r="J1664" s="22">
        <f>VLOOKUP(A1664,FII!$A$1:$D$3730,3,FALSE)</f>
        <v>-113.94</v>
      </c>
      <c r="K1664" s="22">
        <f>VLOOKUP(A1664,FII!$A$1:$D$3730,4,FALSE)</f>
        <v>-593.22</v>
      </c>
      <c r="L1664" s="22">
        <f>VLOOKUP(A1664,CRUDE!$A:$B,2,FALSE)</f>
        <v>77.75</v>
      </c>
      <c r="M1664" s="22">
        <f>VLOOKUP(A1664,NIFTY!$A:$H,8,FALSE)</f>
        <v>151.91999999999999</v>
      </c>
      <c r="N1664" s="22">
        <f>VLOOKUP($A1664,MIDCAP100!$A:$H,2,FALSE)</f>
        <v>12180.45</v>
      </c>
      <c r="O1664" s="22">
        <f>VLOOKUP($A1664,SMALLCAP100!$A:$H,2,FALSE)</f>
        <v>5139.5</v>
      </c>
    </row>
    <row r="1665" spans="1:15">
      <c r="A1665" s="21">
        <v>41970</v>
      </c>
      <c r="B1665">
        <v>8494.2000000000007</v>
      </c>
      <c r="C1665" s="22">
        <f>VLOOKUP(A1665,NIFTY!$A:$E,3,FALSE)</f>
        <v>8477.7999999999993</v>
      </c>
      <c r="D1665" s="22">
        <f>VLOOKUP($A1665,NIFTY!$A:$E,4,FALSE)</f>
        <v>8506.75</v>
      </c>
      <c r="E1665" s="22">
        <f>VLOOKUP($A1665,NIFTY!$A:$E,5,FALSE)</f>
        <v>8456.35</v>
      </c>
      <c r="F1665">
        <v>12.7425</v>
      </c>
      <c r="G1665" t="e">
        <v>#N/A</v>
      </c>
      <c r="H1665">
        <v>8494.2000000000007</v>
      </c>
      <c r="I1665">
        <v>61.86</v>
      </c>
      <c r="J1665" s="22">
        <f>VLOOKUP(A1665,FII!$A$1:$D$3730,3,FALSE)</f>
        <v>2187.0700000000002</v>
      </c>
      <c r="K1665" s="22">
        <f>VLOOKUP(A1665,FII!$A$1:$D$3730,4,FALSE)</f>
        <v>-705.8</v>
      </c>
      <c r="L1665" s="22">
        <f>VLOOKUP(A1665,CRUDE!$A:$B,2,FALSE)</f>
        <v>72.58</v>
      </c>
      <c r="M1665" s="22">
        <f>VLOOKUP(A1665,NIFTY!$A:$H,8,FALSE)</f>
        <v>194.3</v>
      </c>
      <c r="N1665" s="22">
        <f>VLOOKUP($A1665,MIDCAP100!$A:$H,2,FALSE)</f>
        <v>12248.3</v>
      </c>
      <c r="O1665" s="22">
        <f>VLOOKUP($A1665,SMALLCAP100!$A:$H,2,FALSE)</f>
        <v>5155.25</v>
      </c>
    </row>
    <row r="1666" spans="1:15">
      <c r="A1666" s="21">
        <v>41971</v>
      </c>
      <c r="B1666">
        <v>8588.25</v>
      </c>
      <c r="C1666" s="22">
        <f>VLOOKUP(A1666,NIFTY!$A:$E,3,FALSE)</f>
        <v>8516.7999999999993</v>
      </c>
      <c r="D1666" s="22">
        <f>VLOOKUP($A1666,NIFTY!$A:$E,4,FALSE)</f>
        <v>8617</v>
      </c>
      <c r="E1666" s="22">
        <f>VLOOKUP($A1666,NIFTY!$A:$E,5,FALSE)</f>
        <v>8516.25</v>
      </c>
      <c r="F1666">
        <v>12.897500000000001</v>
      </c>
      <c r="G1666">
        <v>17828.240000000002</v>
      </c>
      <c r="H1666">
        <v>8638.35</v>
      </c>
      <c r="I1666">
        <v>62.21</v>
      </c>
      <c r="J1666" s="22">
        <f>VLOOKUP(A1666,FII!$A$1:$D$3730,3,FALSE)</f>
        <v>1933.53</v>
      </c>
      <c r="K1666" s="22">
        <f>VLOOKUP(A1666,FII!$A$1:$D$3730,4,FALSE)</f>
        <v>109.19</v>
      </c>
      <c r="L1666" s="22">
        <f>VLOOKUP(A1666,CRUDE!$A:$B,2,FALSE)</f>
        <v>70.150000000000006</v>
      </c>
      <c r="M1666" s="22">
        <f>VLOOKUP(A1666,NIFTY!$A:$H,8,FALSE)</f>
        <v>197.22</v>
      </c>
      <c r="N1666" s="22">
        <f>VLOOKUP($A1666,MIDCAP100!$A:$H,2,FALSE)</f>
        <v>12389.25</v>
      </c>
      <c r="O1666" s="22">
        <f>VLOOKUP($A1666,SMALLCAP100!$A:$H,2,FALSE)</f>
        <v>5188.1499999999996</v>
      </c>
    </row>
    <row r="1667" spans="1:15">
      <c r="A1667" s="21">
        <v>41974</v>
      </c>
      <c r="B1667">
        <v>8555.9</v>
      </c>
      <c r="C1667" s="22">
        <f>VLOOKUP(A1667,NIFTY!$A:$E,3,FALSE)</f>
        <v>8605.1</v>
      </c>
      <c r="D1667" s="22">
        <f>VLOOKUP($A1667,NIFTY!$A:$E,4,FALSE)</f>
        <v>8623</v>
      </c>
      <c r="E1667" s="22">
        <f>VLOOKUP($A1667,NIFTY!$A:$E,5,FALSE)</f>
        <v>8545.15</v>
      </c>
      <c r="F1667">
        <v>13.202500000000001</v>
      </c>
      <c r="G1667">
        <v>17776.8</v>
      </c>
      <c r="H1667">
        <v>8595.9</v>
      </c>
      <c r="I1667">
        <v>61.954999999999998</v>
      </c>
      <c r="J1667" s="22">
        <f>VLOOKUP(A1667,FII!$A$1:$D$3730,3,FALSE)</f>
        <v>-303.63</v>
      </c>
      <c r="K1667" s="22">
        <f>VLOOKUP(A1667,FII!$A$1:$D$3730,4,FALSE)</f>
        <v>350.27</v>
      </c>
      <c r="L1667" s="22">
        <f>VLOOKUP(A1667,CRUDE!$A:$B,2,FALSE)</f>
        <v>72.540000000000006</v>
      </c>
      <c r="M1667" s="22">
        <f>VLOOKUP(A1667,NIFTY!$A:$H,8,FALSE)</f>
        <v>151.99</v>
      </c>
      <c r="N1667" s="22">
        <f>VLOOKUP($A1667,MIDCAP100!$A:$H,2,FALSE)</f>
        <v>12360.15</v>
      </c>
      <c r="O1667" s="22">
        <f>VLOOKUP($A1667,SMALLCAP100!$A:$H,2,FALSE)</f>
        <v>5139.75</v>
      </c>
    </row>
    <row r="1668" spans="1:15">
      <c r="A1668" s="21">
        <v>41975</v>
      </c>
      <c r="B1668">
        <v>8524.7000000000007</v>
      </c>
      <c r="C1668" s="22">
        <f>VLOOKUP(A1668,NIFTY!$A:$E,3,FALSE)</f>
        <v>8535.4500000000007</v>
      </c>
      <c r="D1668" s="22">
        <f>VLOOKUP($A1668,NIFTY!$A:$E,4,FALSE)</f>
        <v>8560.2000000000007</v>
      </c>
      <c r="E1668" s="22">
        <f>VLOOKUP($A1668,NIFTY!$A:$E,5,FALSE)</f>
        <v>8504.65</v>
      </c>
      <c r="F1668">
        <v>12.395</v>
      </c>
      <c r="G1668">
        <v>17879.55</v>
      </c>
      <c r="H1668">
        <v>8575.35</v>
      </c>
      <c r="I1668">
        <v>61.795000000000002</v>
      </c>
      <c r="J1668" s="22">
        <f>VLOOKUP(A1668,FII!$A$1:$D$3730,3,FALSE)</f>
        <v>-1295.79</v>
      </c>
      <c r="K1668" s="22">
        <f>VLOOKUP(A1668,FII!$A$1:$D$3730,4,FALSE)</f>
        <v>-783.49</v>
      </c>
      <c r="L1668" s="22">
        <f>VLOOKUP(A1668,CRUDE!$A:$B,2,FALSE)</f>
        <v>70.540000000000006</v>
      </c>
      <c r="M1668" s="22">
        <f>VLOOKUP(A1668,NIFTY!$A:$H,8,FALSE)</f>
        <v>137.38999999999999</v>
      </c>
      <c r="N1668" s="22">
        <f>VLOOKUP($A1668,MIDCAP100!$A:$H,2,FALSE)</f>
        <v>12482.4</v>
      </c>
      <c r="O1668" s="22">
        <f>VLOOKUP($A1668,SMALLCAP100!$A:$H,2,FALSE)</f>
        <v>5212.2</v>
      </c>
    </row>
    <row r="1669" spans="1:15">
      <c r="A1669" s="21">
        <v>41976</v>
      </c>
      <c r="B1669">
        <v>8537.65</v>
      </c>
      <c r="C1669" s="22">
        <f>VLOOKUP(A1669,NIFTY!$A:$E,3,FALSE)</f>
        <v>8528.7000000000007</v>
      </c>
      <c r="D1669" s="22">
        <f>VLOOKUP($A1669,NIFTY!$A:$E,4,FALSE)</f>
        <v>8546.9500000000007</v>
      </c>
      <c r="E1669" s="22">
        <f>VLOOKUP($A1669,NIFTY!$A:$E,5,FALSE)</f>
        <v>8508.35</v>
      </c>
      <c r="F1669">
        <v>12.3675</v>
      </c>
      <c r="G1669">
        <v>17912.62</v>
      </c>
      <c r="H1669">
        <v>8578.75</v>
      </c>
      <c r="I1669">
        <v>61.863</v>
      </c>
      <c r="J1669" s="22">
        <f>VLOOKUP(A1669,FII!$A$1:$D$3730,3,FALSE)</f>
        <v>-996.98</v>
      </c>
      <c r="K1669" s="22">
        <f>VLOOKUP(A1669,FII!$A$1:$D$3730,4,FALSE)</f>
        <v>-437.12</v>
      </c>
      <c r="L1669" s="22">
        <f>VLOOKUP(A1669,CRUDE!$A:$B,2,FALSE)</f>
        <v>69.92</v>
      </c>
      <c r="M1669" s="22">
        <f>VLOOKUP(A1669,NIFTY!$A:$H,8,FALSE)</f>
        <v>153.19999999999999</v>
      </c>
      <c r="N1669" s="22">
        <f>VLOOKUP($A1669,MIDCAP100!$A:$H,2,FALSE)</f>
        <v>12672.85</v>
      </c>
      <c r="O1669" s="22">
        <f>VLOOKUP($A1669,SMALLCAP100!$A:$H,2,FALSE)</f>
        <v>5302.35</v>
      </c>
    </row>
    <row r="1670" spans="1:15">
      <c r="A1670" s="21">
        <v>41977</v>
      </c>
      <c r="B1670">
        <v>8564.4</v>
      </c>
      <c r="C1670" s="22">
        <f>VLOOKUP(A1670,NIFTY!$A:$E,3,FALSE)</f>
        <v>8582.4</v>
      </c>
      <c r="D1670" s="22">
        <f>VLOOKUP($A1670,NIFTY!$A:$E,4,FALSE)</f>
        <v>8626.9500000000007</v>
      </c>
      <c r="E1670" s="22">
        <f>VLOOKUP($A1670,NIFTY!$A:$E,5,FALSE)</f>
        <v>8526.4</v>
      </c>
      <c r="F1670">
        <v>12.445</v>
      </c>
      <c r="G1670">
        <v>17900.099999999999</v>
      </c>
      <c r="H1670">
        <v>8605.75</v>
      </c>
      <c r="I1670">
        <v>61.79</v>
      </c>
      <c r="J1670" s="22">
        <f>VLOOKUP(A1670,FII!$A$1:$D$3730,3,FALSE)</f>
        <v>-756.81</v>
      </c>
      <c r="K1670" s="22">
        <f>VLOOKUP(A1670,FII!$A$1:$D$3730,4,FALSE)</f>
        <v>16.850000000000001</v>
      </c>
      <c r="L1670" s="22">
        <f>VLOOKUP(A1670,CRUDE!$A:$B,2,FALSE)</f>
        <v>69.64</v>
      </c>
      <c r="M1670" s="22">
        <f>VLOOKUP(A1670,NIFTY!$A:$H,8,FALSE)</f>
        <v>143.47999999999999</v>
      </c>
      <c r="N1670" s="22">
        <f>VLOOKUP($A1670,MIDCAP100!$A:$H,2,FALSE)</f>
        <v>12736.7</v>
      </c>
      <c r="O1670" s="22">
        <f>VLOOKUP($A1670,SMALLCAP100!$A:$H,2,FALSE)</f>
        <v>5344.2</v>
      </c>
    </row>
    <row r="1671" spans="1:15">
      <c r="A1671" s="21">
        <v>41978</v>
      </c>
      <c r="B1671">
        <v>8538.2999999999993</v>
      </c>
      <c r="C1671" s="22">
        <f>VLOOKUP(A1671,NIFTY!$A:$E,3,FALSE)</f>
        <v>8584.25</v>
      </c>
      <c r="D1671" s="22">
        <f>VLOOKUP($A1671,NIFTY!$A:$E,4,FALSE)</f>
        <v>8588.35</v>
      </c>
      <c r="E1671" s="22">
        <f>VLOOKUP($A1671,NIFTY!$A:$E,5,FALSE)</f>
        <v>8523.9</v>
      </c>
      <c r="F1671">
        <v>11.95</v>
      </c>
      <c r="G1671">
        <v>17958.79</v>
      </c>
      <c r="H1671">
        <v>8582.5499999999993</v>
      </c>
      <c r="I1671">
        <v>61.917999999999999</v>
      </c>
      <c r="J1671" s="22">
        <f>VLOOKUP(A1671,FII!$A$1:$D$3730,3,FALSE)</f>
        <v>300.31</v>
      </c>
      <c r="K1671" s="22">
        <f>VLOOKUP(A1671,FII!$A$1:$D$3730,4,FALSE)</f>
        <v>-130.34</v>
      </c>
      <c r="L1671" s="22">
        <f>VLOOKUP(A1671,CRUDE!$A:$B,2,FALSE)</f>
        <v>69.069999999999993</v>
      </c>
      <c r="M1671" s="22">
        <f>VLOOKUP(A1671,NIFTY!$A:$H,8,FALSE)</f>
        <v>143.35</v>
      </c>
      <c r="N1671" s="22">
        <f>VLOOKUP($A1671,MIDCAP100!$A:$H,2,FALSE)</f>
        <v>12667.8</v>
      </c>
      <c r="O1671" s="22">
        <f>VLOOKUP($A1671,SMALLCAP100!$A:$H,2,FALSE)</f>
        <v>5344.5</v>
      </c>
    </row>
    <row r="1672" spans="1:15">
      <c r="A1672" s="21">
        <v>41981</v>
      </c>
      <c r="B1672">
        <v>8438.25</v>
      </c>
      <c r="C1672" s="22">
        <f>VLOOKUP(A1672,NIFTY!$A:$E,3,FALSE)</f>
        <v>8538.65</v>
      </c>
      <c r="D1672" s="22">
        <f>VLOOKUP($A1672,NIFTY!$A:$E,4,FALSE)</f>
        <v>8546.35</v>
      </c>
      <c r="E1672" s="22">
        <f>VLOOKUP($A1672,NIFTY!$A:$E,5,FALSE)</f>
        <v>8432.25</v>
      </c>
      <c r="F1672">
        <v>12.2075</v>
      </c>
      <c r="G1672">
        <v>17852.48</v>
      </c>
      <c r="H1672">
        <v>8489.75</v>
      </c>
      <c r="I1672">
        <v>61.825000000000003</v>
      </c>
      <c r="J1672" s="22">
        <f>VLOOKUP(A1672,FII!$A$1:$D$3730,3,FALSE)</f>
        <v>60.29</v>
      </c>
      <c r="K1672" s="22">
        <f>VLOOKUP(A1672,FII!$A$1:$D$3730,4,FALSE)</f>
        <v>-1171.54</v>
      </c>
      <c r="L1672" s="22">
        <f>VLOOKUP(A1672,CRUDE!$A:$B,2,FALSE)</f>
        <v>66.19</v>
      </c>
      <c r="M1672" s="22">
        <f>VLOOKUP(A1672,NIFTY!$A:$H,8,FALSE)</f>
        <v>163.82</v>
      </c>
      <c r="N1672" s="22">
        <f>VLOOKUP($A1672,MIDCAP100!$A:$H,2,FALSE)</f>
        <v>12528.7</v>
      </c>
      <c r="O1672" s="22">
        <f>VLOOKUP($A1672,SMALLCAP100!$A:$H,2,FALSE)</f>
        <v>5276.1</v>
      </c>
    </row>
    <row r="1673" spans="1:15">
      <c r="A1673" s="21">
        <v>41982</v>
      </c>
      <c r="B1673">
        <v>8340.7000000000007</v>
      </c>
      <c r="C1673" s="22">
        <f>VLOOKUP(A1673,NIFTY!$A:$E,3,FALSE)</f>
        <v>8439.2999999999993</v>
      </c>
      <c r="D1673" s="22">
        <f>VLOOKUP($A1673,NIFTY!$A:$E,4,FALSE)</f>
        <v>8444.5</v>
      </c>
      <c r="E1673" s="22">
        <f>VLOOKUP($A1673,NIFTY!$A:$E,5,FALSE)</f>
        <v>8330.5</v>
      </c>
      <c r="F1673">
        <v>12.494999999999999</v>
      </c>
      <c r="G1673">
        <v>17801.2</v>
      </c>
      <c r="H1673">
        <v>8393.4500000000007</v>
      </c>
      <c r="I1673">
        <v>61.88</v>
      </c>
      <c r="J1673" s="22">
        <f>VLOOKUP(A1673,FII!$A$1:$D$3730,3,FALSE)</f>
        <v>210.5</v>
      </c>
      <c r="K1673" s="22">
        <f>VLOOKUP(A1673,FII!$A$1:$D$3730,4,FALSE)</f>
        <v>-801.78</v>
      </c>
      <c r="L1673" s="22">
        <f>VLOOKUP(A1673,CRUDE!$A:$B,2,FALSE)</f>
        <v>66.84</v>
      </c>
      <c r="M1673" s="22">
        <f>VLOOKUP(A1673,NIFTY!$A:$H,8,FALSE)</f>
        <v>146.27000000000001</v>
      </c>
      <c r="N1673" s="22">
        <f>VLOOKUP($A1673,MIDCAP100!$A:$H,2,FALSE)</f>
        <v>12324.45</v>
      </c>
      <c r="O1673" s="22">
        <f>VLOOKUP($A1673,SMALLCAP100!$A:$H,2,FALSE)</f>
        <v>5187.2</v>
      </c>
    </row>
    <row r="1674" spans="1:15">
      <c r="A1674" s="21">
        <v>41983</v>
      </c>
      <c r="B1674">
        <v>8355.65</v>
      </c>
      <c r="C1674" s="22">
        <f>VLOOKUP(A1674,NIFTY!$A:$E,3,FALSE)</f>
        <v>8318.0499999999993</v>
      </c>
      <c r="D1674" s="22">
        <f>VLOOKUP($A1674,NIFTY!$A:$E,4,FALSE)</f>
        <v>8376.7999999999993</v>
      </c>
      <c r="E1674" s="22">
        <f>VLOOKUP($A1674,NIFTY!$A:$E,5,FALSE)</f>
        <v>8317</v>
      </c>
      <c r="F1674">
        <v>12.2425</v>
      </c>
      <c r="G1674">
        <v>17533.150000000001</v>
      </c>
      <c r="H1674">
        <v>8406.7999999999993</v>
      </c>
      <c r="I1674">
        <v>62.115000000000002</v>
      </c>
      <c r="J1674" s="22">
        <f>VLOOKUP(A1674,FII!$A$1:$D$3730,3,FALSE)</f>
        <v>-845.08</v>
      </c>
      <c r="K1674" s="22">
        <f>VLOOKUP(A1674,FII!$A$1:$D$3730,4,FALSE)</f>
        <v>-426.29</v>
      </c>
      <c r="L1674" s="22">
        <f>VLOOKUP(A1674,CRUDE!$A:$B,2,FALSE)</f>
        <v>64.239999999999995</v>
      </c>
      <c r="M1674" s="22">
        <f>VLOOKUP(A1674,NIFTY!$A:$H,8,FALSE)</f>
        <v>136.66</v>
      </c>
      <c r="N1674" s="22">
        <f>VLOOKUP($A1674,MIDCAP100!$A:$H,2,FALSE)</f>
        <v>12439.4</v>
      </c>
      <c r="O1674" s="22">
        <f>VLOOKUP($A1674,SMALLCAP100!$A:$H,2,FALSE)</f>
        <v>5248.95</v>
      </c>
    </row>
    <row r="1675" spans="1:15">
      <c r="A1675" s="21">
        <v>41984</v>
      </c>
      <c r="B1675">
        <v>8292.9</v>
      </c>
      <c r="C1675" s="22">
        <f>VLOOKUP(A1675,NIFTY!$A:$E,3,FALSE)</f>
        <v>8338.85</v>
      </c>
      <c r="D1675" s="22">
        <f>VLOOKUP($A1675,NIFTY!$A:$E,4,FALSE)</f>
        <v>8348.2999999999993</v>
      </c>
      <c r="E1675" s="22">
        <f>VLOOKUP($A1675,NIFTY!$A:$E,5,FALSE)</f>
        <v>8272.4</v>
      </c>
      <c r="F1675">
        <v>12.772500000000001</v>
      </c>
      <c r="G1675">
        <v>17596.34</v>
      </c>
      <c r="H1675">
        <v>8342.1</v>
      </c>
      <c r="I1675">
        <v>62.48</v>
      </c>
      <c r="J1675" s="22">
        <f>VLOOKUP(A1675,FII!$A$1:$D$3730,3,FALSE)</f>
        <v>-723.53</v>
      </c>
      <c r="K1675" s="22">
        <f>VLOOKUP(A1675,FII!$A$1:$D$3730,4,FALSE)</f>
        <v>-403.53</v>
      </c>
      <c r="L1675" s="22">
        <f>VLOOKUP(A1675,CRUDE!$A:$B,2,FALSE)</f>
        <v>63.68</v>
      </c>
      <c r="M1675" s="22">
        <f>VLOOKUP(A1675,NIFTY!$A:$H,8,FALSE)</f>
        <v>133.86000000000001</v>
      </c>
      <c r="N1675" s="22">
        <f>VLOOKUP($A1675,MIDCAP100!$A:$H,2,FALSE)</f>
        <v>12330.05</v>
      </c>
      <c r="O1675" s="22">
        <f>VLOOKUP($A1675,SMALLCAP100!$A:$H,2,FALSE)</f>
        <v>5232.8</v>
      </c>
    </row>
    <row r="1676" spans="1:15">
      <c r="A1676" s="21">
        <v>41985</v>
      </c>
      <c r="B1676">
        <v>8224.1</v>
      </c>
      <c r="C1676" s="22">
        <f>VLOOKUP(A1676,NIFTY!$A:$E,3,FALSE)</f>
        <v>8302</v>
      </c>
      <c r="D1676" s="22">
        <f>VLOOKUP($A1676,NIFTY!$A:$E,4,FALSE)</f>
        <v>8321.9</v>
      </c>
      <c r="E1676" s="22">
        <f>VLOOKUP($A1676,NIFTY!$A:$E,5,FALSE)</f>
        <v>8216.2999999999993</v>
      </c>
      <c r="F1676">
        <v>13.7525</v>
      </c>
      <c r="G1676">
        <v>17280.830000000002</v>
      </c>
      <c r="H1676">
        <v>8276.9</v>
      </c>
      <c r="I1676">
        <v>62.524999999999999</v>
      </c>
      <c r="J1676" s="22">
        <f>VLOOKUP(A1676,FII!$A$1:$D$3730,3,FALSE)</f>
        <v>351.66</v>
      </c>
      <c r="K1676" s="22">
        <f>VLOOKUP(A1676,FII!$A$1:$D$3730,4,FALSE)</f>
        <v>-178.66</v>
      </c>
      <c r="L1676" s="22">
        <f>VLOOKUP(A1676,CRUDE!$A:$B,2,FALSE)</f>
        <v>61.85</v>
      </c>
      <c r="M1676" s="22">
        <f>VLOOKUP(A1676,NIFTY!$A:$H,8,FALSE)</f>
        <v>138.08000000000001</v>
      </c>
      <c r="N1676" s="22">
        <f>VLOOKUP($A1676,MIDCAP100!$A:$H,2,FALSE)</f>
        <v>12191.3</v>
      </c>
      <c r="O1676" s="22">
        <f>VLOOKUP($A1676,SMALLCAP100!$A:$H,2,FALSE)</f>
        <v>5134.3</v>
      </c>
    </row>
    <row r="1677" spans="1:15">
      <c r="A1677" s="21">
        <v>41988</v>
      </c>
      <c r="B1677">
        <v>8219.6</v>
      </c>
      <c r="C1677" s="22">
        <f>VLOOKUP(A1677,NIFTY!$A:$E,3,FALSE)</f>
        <v>8160.75</v>
      </c>
      <c r="D1677" s="22">
        <f>VLOOKUP($A1677,NIFTY!$A:$E,4,FALSE)</f>
        <v>8242.4</v>
      </c>
      <c r="E1677" s="22">
        <f>VLOOKUP($A1677,NIFTY!$A:$E,5,FALSE)</f>
        <v>8152.5</v>
      </c>
      <c r="F1677">
        <v>14.02</v>
      </c>
      <c r="G1677">
        <v>17180.84</v>
      </c>
      <c r="H1677">
        <v>8267.2000000000007</v>
      </c>
      <c r="I1677">
        <v>63.174999999999997</v>
      </c>
      <c r="J1677" s="22">
        <f>VLOOKUP(A1677,FII!$A$1:$D$3730,3,FALSE)</f>
        <v>178.63</v>
      </c>
      <c r="K1677" s="22">
        <f>VLOOKUP(A1677,FII!$A$1:$D$3730,4,FALSE)</f>
        <v>-889.34</v>
      </c>
      <c r="L1677" s="22">
        <f>VLOOKUP(A1677,CRUDE!$A:$B,2,FALSE)</f>
        <v>61.06</v>
      </c>
      <c r="M1677" s="22">
        <f>VLOOKUP(A1677,NIFTY!$A:$H,8,FALSE)</f>
        <v>137.13999999999999</v>
      </c>
      <c r="N1677" s="22">
        <f>VLOOKUP($A1677,MIDCAP100!$A:$H,2,FALSE)</f>
        <v>12133.55</v>
      </c>
      <c r="O1677" s="22">
        <f>VLOOKUP($A1677,SMALLCAP100!$A:$H,2,FALSE)</f>
        <v>5114.75</v>
      </c>
    </row>
    <row r="1678" spans="1:15">
      <c r="A1678" s="21">
        <v>41989</v>
      </c>
      <c r="B1678">
        <v>8067.6</v>
      </c>
      <c r="C1678" s="22">
        <f>VLOOKUP(A1678,NIFTY!$A:$E,3,FALSE)</f>
        <v>8172.6</v>
      </c>
      <c r="D1678" s="22">
        <f>VLOOKUP($A1678,NIFTY!$A:$E,4,FALSE)</f>
        <v>8189.35</v>
      </c>
      <c r="E1678" s="22">
        <f>VLOOKUP($A1678,NIFTY!$A:$E,5,FALSE)</f>
        <v>8052.6</v>
      </c>
      <c r="F1678">
        <v>16.307500000000001</v>
      </c>
      <c r="G1678">
        <v>17068.87</v>
      </c>
      <c r="H1678">
        <v>8116</v>
      </c>
      <c r="I1678">
        <v>63.66</v>
      </c>
      <c r="J1678" s="22">
        <f>VLOOKUP(A1678,FII!$A$1:$D$3730,3,FALSE)</f>
        <v>-556.99</v>
      </c>
      <c r="K1678" s="22">
        <f>VLOOKUP(A1678,FII!$A$1:$D$3730,4,FALSE)</f>
        <v>-1053.3499999999999</v>
      </c>
      <c r="L1678" s="22">
        <f>VLOOKUP(A1678,CRUDE!$A:$B,2,FALSE)</f>
        <v>59.86</v>
      </c>
      <c r="M1678" s="22">
        <f>VLOOKUP(A1678,NIFTY!$A:$H,8,FALSE)</f>
        <v>197.34</v>
      </c>
      <c r="N1678" s="22">
        <f>VLOOKUP($A1678,MIDCAP100!$A:$H,2,FALSE)</f>
        <v>11825.55</v>
      </c>
      <c r="O1678" s="22">
        <f>VLOOKUP($A1678,SMALLCAP100!$A:$H,2,FALSE)</f>
        <v>4927.3500000000004</v>
      </c>
    </row>
    <row r="1679" spans="1:15">
      <c r="A1679" s="21">
        <v>41990</v>
      </c>
      <c r="B1679">
        <v>8029.8</v>
      </c>
      <c r="C1679" s="22">
        <f>VLOOKUP(A1679,NIFTY!$A:$E,3,FALSE)</f>
        <v>8041.2</v>
      </c>
      <c r="D1679" s="22">
        <f>VLOOKUP($A1679,NIFTY!$A:$E,4,FALSE)</f>
        <v>8082</v>
      </c>
      <c r="E1679" s="22">
        <f>VLOOKUP($A1679,NIFTY!$A:$E,5,FALSE)</f>
        <v>7961.35</v>
      </c>
      <c r="F1679">
        <v>16.925000000000001</v>
      </c>
      <c r="G1679">
        <v>17356.87</v>
      </c>
      <c r="H1679">
        <v>8060.85</v>
      </c>
      <c r="I1679">
        <v>63.524999999999999</v>
      </c>
      <c r="J1679" s="22">
        <f>VLOOKUP(A1679,FII!$A$1:$D$3730,3,FALSE)</f>
        <v>-493.85</v>
      </c>
      <c r="K1679" s="22">
        <f>VLOOKUP(A1679,FII!$A$1:$D$3730,4,FALSE)</f>
        <v>3.79</v>
      </c>
      <c r="L1679" s="22">
        <f>VLOOKUP(A1679,CRUDE!$A:$B,2,FALSE)</f>
        <v>61.18</v>
      </c>
      <c r="M1679" s="22">
        <f>VLOOKUP(A1679,NIFTY!$A:$H,8,FALSE)</f>
        <v>216.22</v>
      </c>
      <c r="N1679" s="22">
        <f>VLOOKUP($A1679,MIDCAP100!$A:$H,2,FALSE)</f>
        <v>11777.8</v>
      </c>
      <c r="O1679" s="22">
        <f>VLOOKUP($A1679,SMALLCAP100!$A:$H,2,FALSE)</f>
        <v>4854.7</v>
      </c>
    </row>
    <row r="1680" spans="1:15">
      <c r="A1680" s="21">
        <v>41991</v>
      </c>
      <c r="B1680">
        <v>8159.3</v>
      </c>
      <c r="C1680" s="22">
        <f>VLOOKUP(A1680,NIFTY!$A:$E,3,FALSE)</f>
        <v>8138.9</v>
      </c>
      <c r="D1680" s="22">
        <f>VLOOKUP($A1680,NIFTY!$A:$E,4,FALSE)</f>
        <v>8174.3</v>
      </c>
      <c r="E1680" s="22">
        <f>VLOOKUP($A1680,NIFTY!$A:$E,5,FALSE)</f>
        <v>8084.9</v>
      </c>
      <c r="F1680">
        <v>14.5975</v>
      </c>
      <c r="G1680">
        <v>17778.150000000001</v>
      </c>
      <c r="H1680">
        <v>8180.8</v>
      </c>
      <c r="I1680">
        <v>62.99</v>
      </c>
      <c r="J1680" s="22">
        <f>VLOOKUP(A1680,FII!$A$1:$D$3730,3,FALSE)</f>
        <v>36.090000000000003</v>
      </c>
      <c r="K1680" s="22">
        <f>VLOOKUP(A1680,FII!$A$1:$D$3730,4,FALSE)</f>
        <v>310.64999999999998</v>
      </c>
      <c r="L1680" s="22">
        <f>VLOOKUP(A1680,CRUDE!$A:$B,2,FALSE)</f>
        <v>59.27</v>
      </c>
      <c r="M1680" s="22">
        <f>VLOOKUP(A1680,NIFTY!$A:$H,8,FALSE)</f>
        <v>162.11000000000001</v>
      </c>
      <c r="N1680" s="22">
        <f>VLOOKUP($A1680,MIDCAP100!$A:$H,2,FALSE)</f>
        <v>12126</v>
      </c>
      <c r="O1680" s="22">
        <f>VLOOKUP($A1680,SMALLCAP100!$A:$H,2,FALSE)</f>
        <v>5012.3999999999996</v>
      </c>
    </row>
    <row r="1681" spans="1:15">
      <c r="A1681" s="21">
        <v>41992</v>
      </c>
      <c r="B1681">
        <v>8225.2000000000007</v>
      </c>
      <c r="C1681" s="22">
        <f>VLOOKUP(A1681,NIFTY!$A:$E,3,FALSE)</f>
        <v>8230.4500000000007</v>
      </c>
      <c r="D1681" s="22">
        <f>VLOOKUP($A1681,NIFTY!$A:$E,4,FALSE)</f>
        <v>8263.4500000000007</v>
      </c>
      <c r="E1681" s="22">
        <f>VLOOKUP($A1681,NIFTY!$A:$E,5,FALSE)</f>
        <v>8208.6</v>
      </c>
      <c r="F1681">
        <v>14.51</v>
      </c>
      <c r="G1681">
        <v>17804.8</v>
      </c>
      <c r="H1681">
        <v>8239.85</v>
      </c>
      <c r="I1681">
        <v>63.244999999999997</v>
      </c>
      <c r="J1681" s="22">
        <f>VLOOKUP(A1681,FII!$A$1:$D$3730,3,FALSE)</f>
        <v>-79.95</v>
      </c>
      <c r="K1681" s="22">
        <f>VLOOKUP(A1681,FII!$A$1:$D$3730,4,FALSE)</f>
        <v>355.37</v>
      </c>
      <c r="L1681" s="22">
        <f>VLOOKUP(A1681,CRUDE!$A:$B,2,FALSE)</f>
        <v>61.38</v>
      </c>
      <c r="M1681" s="22">
        <f>VLOOKUP(A1681,NIFTY!$A:$H,8,FALSE)</f>
        <v>174.8</v>
      </c>
      <c r="N1681" s="22">
        <f>VLOOKUP($A1681,MIDCAP100!$A:$H,2,FALSE)</f>
        <v>12197.3</v>
      </c>
      <c r="O1681" s="22">
        <f>VLOOKUP($A1681,SMALLCAP100!$A:$H,2,FALSE)</f>
        <v>5015.8999999999996</v>
      </c>
    </row>
    <row r="1682" spans="1:15">
      <c r="A1682" s="21">
        <v>41995</v>
      </c>
      <c r="B1682">
        <v>8324</v>
      </c>
      <c r="C1682" s="22">
        <f>VLOOKUP(A1682,NIFTY!$A:$E,3,FALSE)</f>
        <v>8255</v>
      </c>
      <c r="D1682" s="22">
        <f>VLOOKUP($A1682,NIFTY!$A:$E,4,FALSE)</f>
        <v>8330.9500000000007</v>
      </c>
      <c r="E1682" s="22">
        <f>VLOOKUP($A1682,NIFTY!$A:$E,5,FALSE)</f>
        <v>8228.2000000000007</v>
      </c>
      <c r="F1682">
        <v>14.21</v>
      </c>
      <c r="G1682">
        <v>17959.439999999999</v>
      </c>
      <c r="H1682">
        <v>8334.2000000000007</v>
      </c>
      <c r="I1682">
        <v>63.23</v>
      </c>
      <c r="J1682" s="22">
        <f>VLOOKUP(A1682,FII!$A$1:$D$3730,3,FALSE)</f>
        <v>106.17</v>
      </c>
      <c r="K1682" s="22">
        <f>VLOOKUP(A1682,FII!$A$1:$D$3730,4,FALSE)</f>
        <v>-63.02</v>
      </c>
      <c r="L1682" s="22">
        <f>VLOOKUP(A1682,CRUDE!$A:$B,2,FALSE)</f>
        <v>60.11</v>
      </c>
      <c r="M1682" s="22">
        <f>VLOOKUP(A1682,NIFTY!$A:$H,8,FALSE)</f>
        <v>139.16</v>
      </c>
      <c r="N1682" s="22">
        <f>VLOOKUP($A1682,MIDCAP100!$A:$H,2,FALSE)</f>
        <v>12301.15</v>
      </c>
      <c r="O1682" s="22">
        <f>VLOOKUP($A1682,SMALLCAP100!$A:$H,2,FALSE)</f>
        <v>5069.45</v>
      </c>
    </row>
    <row r="1683" spans="1:15">
      <c r="A1683" s="21">
        <v>41996</v>
      </c>
      <c r="B1683">
        <v>8267</v>
      </c>
      <c r="C1683" s="22">
        <f>VLOOKUP(A1683,NIFTY!$A:$E,3,FALSE)</f>
        <v>8324.6</v>
      </c>
      <c r="D1683" s="22">
        <f>VLOOKUP($A1683,NIFTY!$A:$E,4,FALSE)</f>
        <v>8364.75</v>
      </c>
      <c r="E1683" s="22">
        <f>VLOOKUP($A1683,NIFTY!$A:$E,5,FALSE)</f>
        <v>8252.85</v>
      </c>
      <c r="F1683">
        <v>15.297499999999999</v>
      </c>
      <c r="G1683">
        <v>18024.169999999998</v>
      </c>
      <c r="H1683">
        <v>8271.5499999999993</v>
      </c>
      <c r="I1683">
        <v>63.44</v>
      </c>
      <c r="J1683" s="22">
        <f>VLOOKUP(A1683,FII!$A$1:$D$3730,3,FALSE)</f>
        <v>1418.11</v>
      </c>
      <c r="K1683" s="22">
        <f>VLOOKUP(A1683,FII!$A$1:$D$3730,4,FALSE)</f>
        <v>-135.99</v>
      </c>
      <c r="L1683" s="22">
        <f>VLOOKUP(A1683,CRUDE!$A:$B,2,FALSE)</f>
        <v>61.69</v>
      </c>
      <c r="M1683" s="22">
        <f>VLOOKUP(A1683,NIFTY!$A:$H,8,FALSE)</f>
        <v>132.19</v>
      </c>
      <c r="N1683" s="22">
        <f>VLOOKUP($A1683,MIDCAP100!$A:$H,2,FALSE)</f>
        <v>12228.8</v>
      </c>
      <c r="O1683" s="22">
        <f>VLOOKUP($A1683,SMALLCAP100!$A:$H,2,FALSE)</f>
        <v>5059.6499999999996</v>
      </c>
    </row>
    <row r="1684" spans="1:15">
      <c r="A1684" s="21">
        <v>41997</v>
      </c>
      <c r="B1684">
        <v>8174.1</v>
      </c>
      <c r="C1684" s="22">
        <f>VLOOKUP(A1684,NIFTY!$A:$E,3,FALSE)</f>
        <v>8272.0499999999993</v>
      </c>
      <c r="D1684" s="22">
        <f>VLOOKUP($A1684,NIFTY!$A:$E,4,FALSE)</f>
        <v>8286.4</v>
      </c>
      <c r="E1684" s="22">
        <f>VLOOKUP($A1684,NIFTY!$A:$E,5,FALSE)</f>
        <v>8155.25</v>
      </c>
      <c r="F1684">
        <v>15.07</v>
      </c>
      <c r="G1684">
        <v>18030.21</v>
      </c>
      <c r="H1684">
        <v>8174.1</v>
      </c>
      <c r="I1684">
        <v>63.52</v>
      </c>
      <c r="J1684" s="22">
        <f>VLOOKUP(A1684,FII!$A$1:$D$3730,3,FALSE)</f>
        <v>-1303.17</v>
      </c>
      <c r="K1684" s="22">
        <f>VLOOKUP(A1684,FII!$A$1:$D$3730,4,FALSE)</f>
        <v>-1646.18</v>
      </c>
      <c r="L1684" s="22">
        <f>VLOOKUP(A1684,CRUDE!$A:$B,2,FALSE)</f>
        <v>60.24</v>
      </c>
      <c r="M1684" s="22">
        <f>VLOOKUP(A1684,NIFTY!$A:$H,8,FALSE)</f>
        <v>221.91</v>
      </c>
      <c r="N1684" s="22">
        <f>VLOOKUP($A1684,MIDCAP100!$A:$H,2,FALSE)</f>
        <v>12240.1</v>
      </c>
      <c r="O1684" s="22">
        <f>VLOOKUP($A1684,SMALLCAP100!$A:$H,2,FALSE)</f>
        <v>5074.3</v>
      </c>
    </row>
    <row r="1685" spans="1:15">
      <c r="A1685" s="21">
        <v>41999</v>
      </c>
      <c r="B1685">
        <v>8200.7000000000007</v>
      </c>
      <c r="C1685" s="22">
        <f>VLOOKUP(A1685,NIFTY!$A:$E,3,FALSE)</f>
        <v>8204.7999999999993</v>
      </c>
      <c r="D1685" s="22">
        <f>VLOOKUP($A1685,NIFTY!$A:$E,4,FALSE)</f>
        <v>8234.5499999999993</v>
      </c>
      <c r="E1685" s="22">
        <f>VLOOKUP($A1685,NIFTY!$A:$E,5,FALSE)</f>
        <v>8147.95</v>
      </c>
      <c r="F1685">
        <v>14.645</v>
      </c>
      <c r="G1685">
        <v>18053.71</v>
      </c>
      <c r="H1685">
        <v>8273.75</v>
      </c>
      <c r="I1685">
        <v>63.561999999999998</v>
      </c>
      <c r="J1685" s="22">
        <f>VLOOKUP(A1685,FII!$A$1:$D$3730,3,FALSE)</f>
        <v>-20.55</v>
      </c>
      <c r="K1685" s="22">
        <f>VLOOKUP(A1685,FII!$A$1:$D$3730,4,FALSE)</f>
        <v>-54.77</v>
      </c>
      <c r="L1685" s="22">
        <f>VLOOKUP(A1685,CRUDE!$A:$B,2,FALSE)</f>
        <v>59.45</v>
      </c>
      <c r="M1685" s="22">
        <f>VLOOKUP(A1685,NIFTY!$A:$H,8,FALSE)</f>
        <v>75.53</v>
      </c>
      <c r="N1685" s="22">
        <f>VLOOKUP($A1685,MIDCAP100!$A:$H,2,FALSE)</f>
        <v>12304.15</v>
      </c>
      <c r="O1685" s="22">
        <f>VLOOKUP($A1685,SMALLCAP100!$A:$H,2,FALSE)</f>
        <v>5115.5</v>
      </c>
    </row>
    <row r="1686" spans="1:15">
      <c r="A1686" s="21">
        <v>42002</v>
      </c>
      <c r="B1686">
        <v>8246.2999999999993</v>
      </c>
      <c r="C1686" s="22">
        <f>VLOOKUP(A1686,NIFTY!$A:$E,3,FALSE)</f>
        <v>8214.7000000000007</v>
      </c>
      <c r="D1686" s="22">
        <f>VLOOKUP($A1686,NIFTY!$A:$E,4,FALSE)</f>
        <v>8279.15</v>
      </c>
      <c r="E1686" s="22">
        <f>VLOOKUP($A1686,NIFTY!$A:$E,5,FALSE)</f>
        <v>8214.7000000000007</v>
      </c>
      <c r="F1686">
        <v>14.5825</v>
      </c>
      <c r="G1686">
        <v>18038.23</v>
      </c>
      <c r="H1686">
        <v>8316.4500000000007</v>
      </c>
      <c r="I1686">
        <v>63.67</v>
      </c>
      <c r="J1686" s="22">
        <f>VLOOKUP(A1686,FII!$A$1:$D$3730,3,FALSE)</f>
        <v>548.28</v>
      </c>
      <c r="K1686" s="22">
        <f>VLOOKUP(A1686,FII!$A$1:$D$3730,4,FALSE)</f>
        <v>-14.55</v>
      </c>
      <c r="L1686" s="22">
        <f>VLOOKUP(A1686,CRUDE!$A:$B,2,FALSE)</f>
        <v>57.88</v>
      </c>
      <c r="M1686" s="22">
        <f>VLOOKUP(A1686,NIFTY!$A:$H,8,FALSE)</f>
        <v>82.09</v>
      </c>
      <c r="N1686" s="22">
        <f>VLOOKUP($A1686,MIDCAP100!$A:$H,2,FALSE)</f>
        <v>12410.25</v>
      </c>
      <c r="O1686" s="22">
        <f>VLOOKUP($A1686,SMALLCAP100!$A:$H,2,FALSE)</f>
        <v>5160.8999999999996</v>
      </c>
    </row>
    <row r="1687" spans="1:15">
      <c r="A1687" s="21">
        <v>42003</v>
      </c>
      <c r="B1687">
        <v>8248.25</v>
      </c>
      <c r="C1687" s="22">
        <f>VLOOKUP(A1687,NIFTY!$A:$E,3,FALSE)</f>
        <v>8260.2999999999993</v>
      </c>
      <c r="D1687" s="22">
        <f>VLOOKUP($A1687,NIFTY!$A:$E,4,FALSE)</f>
        <v>8268.25</v>
      </c>
      <c r="E1687" s="22">
        <f>VLOOKUP($A1687,NIFTY!$A:$E,5,FALSE)</f>
        <v>8220.5499999999993</v>
      </c>
      <c r="F1687">
        <v>14.862500000000001</v>
      </c>
      <c r="G1687">
        <v>17983.07</v>
      </c>
      <c r="H1687">
        <v>8317.9500000000007</v>
      </c>
      <c r="I1687">
        <v>63.384999999999998</v>
      </c>
      <c r="J1687" s="22">
        <f>VLOOKUP(A1687,FII!$A$1:$D$3730,3,FALSE)</f>
        <v>472.52</v>
      </c>
      <c r="K1687" s="22">
        <f>VLOOKUP(A1687,FII!$A$1:$D$3730,4,FALSE)</f>
        <v>-32.93</v>
      </c>
      <c r="L1687" s="22">
        <f>VLOOKUP(A1687,CRUDE!$A:$B,2,FALSE)</f>
        <v>57.9</v>
      </c>
      <c r="M1687" s="22">
        <f>VLOOKUP(A1687,NIFTY!$A:$H,8,FALSE)</f>
        <v>77.7</v>
      </c>
      <c r="N1687" s="22">
        <f>VLOOKUP($A1687,MIDCAP100!$A:$H,2,FALSE)</f>
        <v>12470.95</v>
      </c>
      <c r="O1687" s="22">
        <f>VLOOKUP($A1687,SMALLCAP100!$A:$H,2,FALSE)</f>
        <v>5211.25</v>
      </c>
    </row>
    <row r="1688" spans="1:15">
      <c r="A1688" s="21">
        <v>42004</v>
      </c>
      <c r="B1688">
        <v>8282.7000000000007</v>
      </c>
      <c r="C1688" s="22">
        <f>VLOOKUP(A1688,NIFTY!$A:$E,3,FALSE)</f>
        <v>8243.9</v>
      </c>
      <c r="D1688" s="22">
        <f>VLOOKUP($A1688,NIFTY!$A:$E,4,FALSE)</f>
        <v>8291</v>
      </c>
      <c r="E1688" s="22">
        <f>VLOOKUP($A1688,NIFTY!$A:$E,5,FALSE)</f>
        <v>8243.75</v>
      </c>
      <c r="F1688">
        <v>15.12</v>
      </c>
      <c r="G1688">
        <v>17823.07</v>
      </c>
      <c r="H1688">
        <v>8337.85</v>
      </c>
      <c r="I1688">
        <v>63.034999999999997</v>
      </c>
      <c r="J1688" s="22">
        <f>VLOOKUP(A1688,FII!$A$1:$D$3730,3,FALSE)</f>
        <v>130.81</v>
      </c>
      <c r="K1688" s="22">
        <f>VLOOKUP(A1688,FII!$A$1:$D$3730,4,FALSE)</f>
        <v>-20.86</v>
      </c>
      <c r="L1688" s="22">
        <f>VLOOKUP(A1688,CRUDE!$A:$B,2,FALSE)</f>
        <v>57.33</v>
      </c>
      <c r="M1688" s="22">
        <f>VLOOKUP(A1688,NIFTY!$A:$H,8,FALSE)</f>
        <v>84.53</v>
      </c>
      <c r="N1688" s="22">
        <f>VLOOKUP($A1688,MIDCAP100!$A:$H,2,FALSE)</f>
        <v>12583.85</v>
      </c>
      <c r="O1688" s="22">
        <f>VLOOKUP($A1688,SMALLCAP100!$A:$H,2,FALSE)</f>
        <v>5272.9</v>
      </c>
    </row>
    <row r="1689" spans="1:15">
      <c r="A1689" s="21">
        <v>42005</v>
      </c>
      <c r="B1689">
        <v>8284</v>
      </c>
      <c r="C1689" s="22">
        <f>VLOOKUP(A1689,NIFTY!$A:$E,3,FALSE)</f>
        <v>8272.7999999999993</v>
      </c>
      <c r="D1689" s="22">
        <f>VLOOKUP($A1689,NIFTY!$A:$E,4,FALSE)</f>
        <v>8294.7000000000007</v>
      </c>
      <c r="E1689" s="22">
        <f>VLOOKUP($A1689,NIFTY!$A:$E,5,FALSE)</f>
        <v>8248.75</v>
      </c>
      <c r="F1689">
        <v>15.025</v>
      </c>
      <c r="G1689" t="e">
        <v>#N/A</v>
      </c>
      <c r="H1689">
        <v>8343.7999999999993</v>
      </c>
      <c r="I1689">
        <v>63.354999999999997</v>
      </c>
      <c r="J1689" s="22">
        <f>VLOOKUP(A1689,FII!$A$1:$D$3730,3,FALSE)</f>
        <v>-28.83</v>
      </c>
      <c r="K1689" s="22">
        <f>VLOOKUP(A1689,FII!$A$1:$D$3730,4,FALSE)</f>
        <v>19.670000000000002</v>
      </c>
      <c r="L1689" s="22" t="e">
        <f>VLOOKUP(A1689,CRUDE!$A:$B,2,FALSE)</f>
        <v>#N/A</v>
      </c>
      <c r="M1689" s="22">
        <f>VLOOKUP(A1689,NIFTY!$A:$H,8,FALSE)</f>
        <v>56.56</v>
      </c>
      <c r="N1689" s="22">
        <f>VLOOKUP($A1689,MIDCAP100!$A:$H,2,FALSE)</f>
        <v>12618.3</v>
      </c>
      <c r="O1689" s="22">
        <f>VLOOKUP($A1689,SMALLCAP100!$A:$H,2,FALSE)</f>
        <v>5339.1</v>
      </c>
    </row>
    <row r="1690" spans="1:15">
      <c r="A1690" s="21">
        <v>42006</v>
      </c>
      <c r="B1690">
        <v>8395.4500000000007</v>
      </c>
      <c r="C1690" s="22">
        <f>VLOOKUP(A1690,NIFTY!$A:$E,3,FALSE)</f>
        <v>8288.7000000000007</v>
      </c>
      <c r="D1690" s="22">
        <f>VLOOKUP($A1690,NIFTY!$A:$E,4,FALSE)</f>
        <v>8410.6</v>
      </c>
      <c r="E1690" s="22">
        <f>VLOOKUP($A1690,NIFTY!$A:$E,5,FALSE)</f>
        <v>8288.7000000000007</v>
      </c>
      <c r="F1690">
        <v>13.795</v>
      </c>
      <c r="G1690">
        <v>17832.990000000002</v>
      </c>
      <c r="H1690">
        <v>8458.4</v>
      </c>
      <c r="I1690">
        <v>63.284999999999997</v>
      </c>
      <c r="J1690" s="22">
        <f>VLOOKUP(A1690,FII!$A$1:$D$3730,3,FALSE)</f>
        <v>-28.83</v>
      </c>
      <c r="K1690" s="22">
        <f>VLOOKUP(A1690,FII!$A$1:$D$3730,4,FALSE)</f>
        <v>19.670000000000002</v>
      </c>
      <c r="L1690" s="22">
        <f>VLOOKUP(A1690,CRUDE!$A:$B,2,FALSE)</f>
        <v>56.42</v>
      </c>
      <c r="M1690" s="22">
        <f>VLOOKUP(A1690,NIFTY!$A:$H,8,FALSE)</f>
        <v>101.89</v>
      </c>
      <c r="N1690" s="22">
        <f>VLOOKUP($A1690,MIDCAP100!$A:$H,2,FALSE)</f>
        <v>12699.8</v>
      </c>
      <c r="O1690" s="22">
        <f>VLOOKUP($A1690,SMALLCAP100!$A:$H,2,FALSE)</f>
        <v>5359.55</v>
      </c>
    </row>
    <row r="1691" spans="1:15">
      <c r="A1691" s="21">
        <v>42009</v>
      </c>
      <c r="B1691">
        <v>8378.4</v>
      </c>
      <c r="C1691" s="22">
        <f>VLOOKUP(A1691,NIFTY!$A:$E,3,FALSE)</f>
        <v>8407.9500000000007</v>
      </c>
      <c r="D1691" s="22">
        <f>VLOOKUP($A1691,NIFTY!$A:$E,4,FALSE)</f>
        <v>8445.6</v>
      </c>
      <c r="E1691" s="22">
        <f>VLOOKUP($A1691,NIFTY!$A:$E,5,FALSE)</f>
        <v>8363.9</v>
      </c>
      <c r="F1691">
        <v>14.1525</v>
      </c>
      <c r="G1691">
        <v>17501.650000000001</v>
      </c>
      <c r="H1691">
        <v>8422.85</v>
      </c>
      <c r="I1691">
        <v>63.344999999999999</v>
      </c>
      <c r="J1691" s="22">
        <f>VLOOKUP(A1691,FII!$A$1:$D$3730,3,FALSE)</f>
        <v>-605.12</v>
      </c>
      <c r="K1691" s="22">
        <f>VLOOKUP(A1691,FII!$A$1:$D$3730,4,FALSE)</f>
        <v>-26.05</v>
      </c>
      <c r="L1691" s="22">
        <f>VLOOKUP(A1691,CRUDE!$A:$B,2,FALSE)</f>
        <v>53.11</v>
      </c>
      <c r="M1691" s="22">
        <f>VLOOKUP(A1691,NIFTY!$A:$H,8,FALSE)</f>
        <v>118.16</v>
      </c>
      <c r="N1691" s="22">
        <f>VLOOKUP($A1691,MIDCAP100!$A:$H,2,FALSE)</f>
        <v>12710.7</v>
      </c>
      <c r="O1691" s="22">
        <f>VLOOKUP($A1691,SMALLCAP100!$A:$H,2,FALSE)</f>
        <v>5357.3</v>
      </c>
    </row>
    <row r="1692" spans="1:15">
      <c r="A1692" s="21">
        <v>42010</v>
      </c>
      <c r="B1692">
        <v>8127.35</v>
      </c>
      <c r="C1692" s="22">
        <f>VLOOKUP(A1692,NIFTY!$A:$E,3,FALSE)</f>
        <v>8325.2999999999993</v>
      </c>
      <c r="D1692" s="22">
        <f>VLOOKUP($A1692,NIFTY!$A:$E,4,FALSE)</f>
        <v>8327.85</v>
      </c>
      <c r="E1692" s="22">
        <f>VLOOKUP($A1692,NIFTY!$A:$E,5,FALSE)</f>
        <v>8111.35</v>
      </c>
      <c r="F1692">
        <v>17.420000000000002</v>
      </c>
      <c r="G1692">
        <v>17371.64</v>
      </c>
      <c r="H1692">
        <v>8157.9</v>
      </c>
      <c r="I1692">
        <v>63.575000000000003</v>
      </c>
      <c r="J1692" s="22">
        <f>VLOOKUP(A1692,FII!$A$1:$D$3730,3,FALSE)</f>
        <v>-2817.44</v>
      </c>
      <c r="K1692" s="22">
        <f>VLOOKUP(A1692,FII!$A$1:$D$3730,4,FALSE)</f>
        <v>259.64999999999998</v>
      </c>
      <c r="L1692" s="22">
        <f>VLOOKUP(A1692,CRUDE!$A:$B,2,FALSE)</f>
        <v>51.1</v>
      </c>
      <c r="M1692" s="22">
        <f>VLOOKUP(A1692,NIFTY!$A:$H,8,FALSE)</f>
        <v>172.8</v>
      </c>
      <c r="N1692" s="22">
        <f>VLOOKUP($A1692,MIDCAP100!$A:$H,2,FALSE)</f>
        <v>12325.7</v>
      </c>
      <c r="O1692" s="22">
        <f>VLOOKUP($A1692,SMALLCAP100!$A:$H,2,FALSE)</f>
        <v>5167.1499999999996</v>
      </c>
    </row>
    <row r="1693" spans="1:15">
      <c r="A1693" s="21">
        <v>42011</v>
      </c>
      <c r="B1693">
        <v>8102.1</v>
      </c>
      <c r="C1693" s="22">
        <f>VLOOKUP(A1693,NIFTY!$A:$E,3,FALSE)</f>
        <v>8118.65</v>
      </c>
      <c r="D1693" s="22">
        <f>VLOOKUP($A1693,NIFTY!$A:$E,4,FALSE)</f>
        <v>8151.2</v>
      </c>
      <c r="E1693" s="22">
        <f>VLOOKUP($A1693,NIFTY!$A:$E,5,FALSE)</f>
        <v>8065.45</v>
      </c>
      <c r="F1693">
        <v>18.14</v>
      </c>
      <c r="G1693">
        <v>17584.52</v>
      </c>
      <c r="H1693">
        <v>8141.85</v>
      </c>
      <c r="I1693">
        <v>63.28</v>
      </c>
      <c r="J1693" s="22">
        <f>VLOOKUP(A1693,FII!$A$1:$D$3730,3,FALSE)</f>
        <v>-216.92</v>
      </c>
      <c r="K1693" s="22">
        <f>VLOOKUP(A1693,FII!$A$1:$D$3730,4,FALSE)</f>
        <v>-192.83</v>
      </c>
      <c r="L1693" s="22">
        <f>VLOOKUP(A1693,CRUDE!$A:$B,2,FALSE)</f>
        <v>51.15</v>
      </c>
      <c r="M1693" s="22">
        <f>VLOOKUP(A1693,NIFTY!$A:$H,8,FALSE)</f>
        <v>164.08</v>
      </c>
      <c r="N1693" s="22">
        <f>VLOOKUP($A1693,MIDCAP100!$A:$H,2,FALSE)</f>
        <v>12360.9</v>
      </c>
      <c r="O1693" s="22">
        <f>VLOOKUP($A1693,SMALLCAP100!$A:$H,2,FALSE)</f>
        <v>5174.45</v>
      </c>
    </row>
    <row r="1694" spans="1:15">
      <c r="A1694" s="21">
        <v>42012</v>
      </c>
      <c r="B1694">
        <v>8234.6</v>
      </c>
      <c r="C1694" s="22">
        <f>VLOOKUP(A1694,NIFTY!$A:$E,3,FALSE)</f>
        <v>8191.4</v>
      </c>
      <c r="D1694" s="22">
        <f>VLOOKUP($A1694,NIFTY!$A:$E,4,FALSE)</f>
        <v>8243.5</v>
      </c>
      <c r="E1694" s="22">
        <f>VLOOKUP($A1694,NIFTY!$A:$E,5,FALSE)</f>
        <v>8167.3</v>
      </c>
      <c r="F1694">
        <v>16.4725</v>
      </c>
      <c r="G1694">
        <v>17907.87</v>
      </c>
      <c r="H1694">
        <v>8257.25</v>
      </c>
      <c r="I1694">
        <v>62.674999999999997</v>
      </c>
      <c r="J1694" s="22">
        <f>VLOOKUP(A1694,FII!$A$1:$D$3730,3,FALSE)</f>
        <v>-176.83</v>
      </c>
      <c r="K1694" s="22">
        <f>VLOOKUP(A1694,FII!$A$1:$D$3730,4,FALSE)</f>
        <v>508.18</v>
      </c>
      <c r="L1694" s="22">
        <f>VLOOKUP(A1694,CRUDE!$A:$B,2,FALSE)</f>
        <v>50.96</v>
      </c>
      <c r="M1694" s="22">
        <f>VLOOKUP(A1694,NIFTY!$A:$H,8,FALSE)</f>
        <v>143.80000000000001</v>
      </c>
      <c r="N1694" s="22">
        <f>VLOOKUP($A1694,MIDCAP100!$A:$H,2,FALSE)</f>
        <v>12575.9</v>
      </c>
      <c r="O1694" s="22">
        <f>VLOOKUP($A1694,SMALLCAP100!$A:$H,2,FALSE)</f>
        <v>5269.9</v>
      </c>
    </row>
    <row r="1695" spans="1:15">
      <c r="A1695" s="21">
        <v>42013</v>
      </c>
      <c r="B1695">
        <v>8284.5</v>
      </c>
      <c r="C1695" s="22">
        <f>VLOOKUP(A1695,NIFTY!$A:$E,3,FALSE)</f>
        <v>8285.4500000000007</v>
      </c>
      <c r="D1695" s="22">
        <f>VLOOKUP($A1695,NIFTY!$A:$E,4,FALSE)</f>
        <v>8303.2999999999993</v>
      </c>
      <c r="E1695" s="22">
        <f>VLOOKUP($A1695,NIFTY!$A:$E,5,FALSE)</f>
        <v>8190.8</v>
      </c>
      <c r="F1695">
        <v>15.955</v>
      </c>
      <c r="G1695">
        <v>17737.37</v>
      </c>
      <c r="H1695">
        <v>8315.5</v>
      </c>
      <c r="I1695">
        <v>62.354999999999997</v>
      </c>
      <c r="J1695" s="22">
        <f>VLOOKUP(A1695,FII!$A$1:$D$3730,3,FALSE)</f>
        <v>-62.16</v>
      </c>
      <c r="K1695" s="22">
        <f>VLOOKUP(A1695,FII!$A$1:$D$3730,4,FALSE)</f>
        <v>574.39</v>
      </c>
      <c r="L1695" s="22">
        <f>VLOOKUP(A1695,CRUDE!$A:$B,2,FALSE)</f>
        <v>50.11</v>
      </c>
      <c r="M1695" s="22">
        <f>VLOOKUP(A1695,NIFTY!$A:$H,8,FALSE)</f>
        <v>152.61000000000001</v>
      </c>
      <c r="N1695" s="22">
        <f>VLOOKUP($A1695,MIDCAP100!$A:$H,2,FALSE)</f>
        <v>12583.25</v>
      </c>
      <c r="O1695" s="22">
        <f>VLOOKUP($A1695,SMALLCAP100!$A:$H,2,FALSE)</f>
        <v>5276.8</v>
      </c>
    </row>
    <row r="1696" spans="1:15">
      <c r="A1696" s="21">
        <v>42016</v>
      </c>
      <c r="B1696">
        <v>8323</v>
      </c>
      <c r="C1696" s="22">
        <f>VLOOKUP(A1696,NIFTY!$A:$E,3,FALSE)</f>
        <v>8291.35</v>
      </c>
      <c r="D1696" s="22">
        <f>VLOOKUP($A1696,NIFTY!$A:$E,4,FALSE)</f>
        <v>8332.6</v>
      </c>
      <c r="E1696" s="22">
        <f>VLOOKUP($A1696,NIFTY!$A:$E,5,FALSE)</f>
        <v>8245.6</v>
      </c>
      <c r="F1696">
        <v>16.11</v>
      </c>
      <c r="G1696">
        <v>17640.84</v>
      </c>
      <c r="H1696">
        <v>8360.5499999999993</v>
      </c>
      <c r="I1696">
        <v>62.075000000000003</v>
      </c>
      <c r="J1696" s="22">
        <f>VLOOKUP(A1696,FII!$A$1:$D$3730,3,FALSE)</f>
        <v>-244.68</v>
      </c>
      <c r="K1696" s="22">
        <f>VLOOKUP(A1696,FII!$A$1:$D$3730,4,FALSE)</f>
        <v>-196.86</v>
      </c>
      <c r="L1696" s="22">
        <f>VLOOKUP(A1696,CRUDE!$A:$B,2,FALSE)</f>
        <v>47.43</v>
      </c>
      <c r="M1696" s="22">
        <f>VLOOKUP(A1696,NIFTY!$A:$H,8,FALSE)</f>
        <v>103.15</v>
      </c>
      <c r="N1696" s="22">
        <f>VLOOKUP($A1696,MIDCAP100!$A:$H,2,FALSE)</f>
        <v>12642.55</v>
      </c>
      <c r="O1696" s="22">
        <f>VLOOKUP($A1696,SMALLCAP100!$A:$H,2,FALSE)</f>
        <v>5337.15</v>
      </c>
    </row>
    <row r="1697" spans="1:15">
      <c r="A1697" s="21">
        <v>42017</v>
      </c>
      <c r="B1697">
        <v>8299.4</v>
      </c>
      <c r="C1697" s="22">
        <f>VLOOKUP(A1697,NIFTY!$A:$E,3,FALSE)</f>
        <v>8346.15</v>
      </c>
      <c r="D1697" s="22">
        <f>VLOOKUP($A1697,NIFTY!$A:$E,4,FALSE)</f>
        <v>8356.65</v>
      </c>
      <c r="E1697" s="22">
        <f>VLOOKUP($A1697,NIFTY!$A:$E,5,FALSE)</f>
        <v>8267.9</v>
      </c>
      <c r="F1697">
        <v>16.482500000000002</v>
      </c>
      <c r="G1697">
        <v>17613.68</v>
      </c>
      <c r="H1697">
        <v>8316.5</v>
      </c>
      <c r="I1697">
        <v>61.98</v>
      </c>
      <c r="J1697" s="22">
        <f>VLOOKUP(A1697,FII!$A$1:$D$3730,3,FALSE)</f>
        <v>440.83</v>
      </c>
      <c r="K1697" s="22">
        <f>VLOOKUP(A1697,FII!$A$1:$D$3730,4,FALSE)</f>
        <v>-11.76</v>
      </c>
      <c r="L1697" s="22">
        <f>VLOOKUP(A1697,CRUDE!$A:$B,2,FALSE)</f>
        <v>46.59</v>
      </c>
      <c r="M1697" s="22">
        <f>VLOOKUP(A1697,NIFTY!$A:$H,8,FALSE)</f>
        <v>129.56</v>
      </c>
      <c r="N1697" s="22">
        <f>VLOOKUP($A1697,MIDCAP100!$A:$H,2,FALSE)</f>
        <v>12643.95</v>
      </c>
      <c r="O1697" s="22">
        <f>VLOOKUP($A1697,SMALLCAP100!$A:$H,2,FALSE)</f>
        <v>5320.15</v>
      </c>
    </row>
    <row r="1698" spans="1:15">
      <c r="A1698" s="21">
        <v>42018</v>
      </c>
      <c r="B1698">
        <v>8277.5499999999993</v>
      </c>
      <c r="C1698" s="22">
        <f>VLOOKUP(A1698,NIFTY!$A:$E,3,FALSE)</f>
        <v>8307.25</v>
      </c>
      <c r="D1698" s="22">
        <f>VLOOKUP($A1698,NIFTY!$A:$E,4,FALSE)</f>
        <v>8326.4500000000007</v>
      </c>
      <c r="E1698" s="22">
        <f>VLOOKUP($A1698,NIFTY!$A:$E,5,FALSE)</f>
        <v>8236.65</v>
      </c>
      <c r="F1698">
        <v>17.247499999999999</v>
      </c>
      <c r="G1698">
        <v>17427.09</v>
      </c>
      <c r="H1698">
        <v>8307.35</v>
      </c>
      <c r="I1698">
        <v>62.094999999999999</v>
      </c>
      <c r="J1698" s="22">
        <f>VLOOKUP(A1698,FII!$A$1:$D$3730,3,FALSE)</f>
        <v>178.2</v>
      </c>
      <c r="K1698" s="22">
        <f>VLOOKUP(A1698,FII!$A$1:$D$3730,4,FALSE)</f>
        <v>-244.36</v>
      </c>
      <c r="L1698" s="22">
        <f>VLOOKUP(A1698,CRUDE!$A:$B,2,FALSE)</f>
        <v>48.69</v>
      </c>
      <c r="M1698" s="22">
        <f>VLOOKUP(A1698,NIFTY!$A:$H,8,FALSE)</f>
        <v>150.62</v>
      </c>
      <c r="N1698" s="22">
        <f>VLOOKUP($A1698,MIDCAP100!$A:$H,2,FALSE)</f>
        <v>12616.75</v>
      </c>
      <c r="O1698" s="22">
        <f>VLOOKUP($A1698,SMALLCAP100!$A:$H,2,FALSE)</f>
        <v>5293.6</v>
      </c>
    </row>
    <row r="1699" spans="1:15">
      <c r="A1699" s="21">
        <v>42019</v>
      </c>
      <c r="B1699">
        <v>8494.15</v>
      </c>
      <c r="C1699" s="22">
        <f>VLOOKUP(A1699,NIFTY!$A:$E,3,FALSE)</f>
        <v>8424.5</v>
      </c>
      <c r="D1699" s="22">
        <f>VLOOKUP($A1699,NIFTY!$A:$E,4,FALSE)</f>
        <v>8527.1</v>
      </c>
      <c r="E1699" s="22">
        <f>VLOOKUP($A1699,NIFTY!$A:$E,5,FALSE)</f>
        <v>8380.5499999999993</v>
      </c>
      <c r="F1699">
        <v>16.16</v>
      </c>
      <c r="G1699">
        <v>17320.71</v>
      </c>
      <c r="H1699">
        <v>8515.0499999999993</v>
      </c>
      <c r="I1699">
        <v>62.064999999999998</v>
      </c>
      <c r="J1699" s="22">
        <f>VLOOKUP(A1699,FII!$A$1:$D$3730,3,FALSE)</f>
        <v>3896.76</v>
      </c>
      <c r="K1699" s="22">
        <f>VLOOKUP(A1699,FII!$A$1:$D$3730,4,FALSE)</f>
        <v>-290.41000000000003</v>
      </c>
      <c r="L1699" s="22">
        <f>VLOOKUP(A1699,CRUDE!$A:$B,2,FALSE)</f>
        <v>47.67</v>
      </c>
      <c r="M1699" s="22">
        <f>VLOOKUP(A1699,NIFTY!$A:$H,8,FALSE)</f>
        <v>232.14</v>
      </c>
      <c r="N1699" s="22">
        <f>VLOOKUP($A1699,MIDCAP100!$A:$H,2,FALSE)</f>
        <v>12792.45</v>
      </c>
      <c r="O1699" s="22">
        <f>VLOOKUP($A1699,SMALLCAP100!$A:$H,2,FALSE)</f>
        <v>5391.4</v>
      </c>
    </row>
    <row r="1700" spans="1:15">
      <c r="A1700" s="21">
        <v>42020</v>
      </c>
      <c r="B1700">
        <v>8513.7999999999993</v>
      </c>
      <c r="C1700" s="22">
        <f>VLOOKUP(A1700,NIFTY!$A:$E,3,FALSE)</f>
        <v>8504.0499999999993</v>
      </c>
      <c r="D1700" s="22">
        <f>VLOOKUP($A1700,NIFTY!$A:$E,4,FALSE)</f>
        <v>8530.75</v>
      </c>
      <c r="E1700" s="22">
        <f>VLOOKUP($A1700,NIFTY!$A:$E,5,FALSE)</f>
        <v>8452.25</v>
      </c>
      <c r="F1700">
        <v>17.274999999999999</v>
      </c>
      <c r="G1700">
        <v>17511.57</v>
      </c>
      <c r="H1700">
        <v>8535.0499999999993</v>
      </c>
      <c r="I1700">
        <v>61.87</v>
      </c>
      <c r="J1700" s="22">
        <f>VLOOKUP(A1700,FII!$A$1:$D$3730,3,FALSE)</f>
        <v>-848.13</v>
      </c>
      <c r="K1700" s="22">
        <f>VLOOKUP(A1700,FII!$A$1:$D$3730,4,FALSE)</f>
        <v>1205.94</v>
      </c>
      <c r="L1700" s="22">
        <f>VLOOKUP(A1700,CRUDE!$A:$B,2,FALSE)</f>
        <v>50.17</v>
      </c>
      <c r="M1700" s="22">
        <f>VLOOKUP(A1700,NIFTY!$A:$H,8,FALSE)</f>
        <v>181.37</v>
      </c>
      <c r="N1700" s="22">
        <f>VLOOKUP($A1700,MIDCAP100!$A:$H,2,FALSE)</f>
        <v>12868.85</v>
      </c>
      <c r="O1700" s="22">
        <f>VLOOKUP($A1700,SMALLCAP100!$A:$H,2,FALSE)</f>
        <v>5395.05</v>
      </c>
    </row>
    <row r="1701" spans="1:15">
      <c r="A1701" s="21">
        <v>42023</v>
      </c>
      <c r="B1701">
        <v>8550.7000000000007</v>
      </c>
      <c r="C1701" s="22">
        <f>VLOOKUP(A1701,NIFTY!$A:$E,3,FALSE)</f>
        <v>8550.0499999999993</v>
      </c>
      <c r="D1701" s="22">
        <f>VLOOKUP($A1701,NIFTY!$A:$E,4,FALSE)</f>
        <v>8570.9500000000007</v>
      </c>
      <c r="E1701" s="22">
        <f>VLOOKUP($A1701,NIFTY!$A:$E,5,FALSE)</f>
        <v>8531.5</v>
      </c>
      <c r="F1701">
        <v>17.649999999999999</v>
      </c>
      <c r="G1701" t="e">
        <v>#N/A</v>
      </c>
      <c r="H1701">
        <v>8574.1</v>
      </c>
      <c r="I1701">
        <v>61.645000000000003</v>
      </c>
      <c r="J1701" s="22">
        <f>VLOOKUP(A1701,FII!$A$1:$D$3730,3,FALSE)</f>
        <v>56.02</v>
      </c>
      <c r="K1701" s="22">
        <f>VLOOKUP(A1701,FII!$A$1:$D$3730,4,FALSE)</f>
        <v>92.27</v>
      </c>
      <c r="L1701" s="22">
        <f>VLOOKUP(A1701,CRUDE!$A:$B,2,FALSE)</f>
        <v>48.84</v>
      </c>
      <c r="M1701" s="22">
        <f>VLOOKUP(A1701,NIFTY!$A:$H,8,FALSE)</f>
        <v>129.35</v>
      </c>
      <c r="N1701" s="22">
        <f>VLOOKUP($A1701,MIDCAP100!$A:$H,2,FALSE)</f>
        <v>12903.9</v>
      </c>
      <c r="O1701" s="22">
        <f>VLOOKUP($A1701,SMALLCAP100!$A:$H,2,FALSE)</f>
        <v>5460.15</v>
      </c>
    </row>
    <row r="1702" spans="1:15">
      <c r="A1702" s="21">
        <v>42024</v>
      </c>
      <c r="B1702">
        <v>8695.6</v>
      </c>
      <c r="C1702" s="22">
        <f>VLOOKUP(A1702,NIFTY!$A:$E,3,FALSE)</f>
        <v>8575.1</v>
      </c>
      <c r="D1702" s="22">
        <f>VLOOKUP($A1702,NIFTY!$A:$E,4,FALSE)</f>
        <v>8707.9</v>
      </c>
      <c r="E1702" s="22">
        <f>VLOOKUP($A1702,NIFTY!$A:$E,5,FALSE)</f>
        <v>8574.5</v>
      </c>
      <c r="F1702">
        <v>17.272500000000001</v>
      </c>
      <c r="G1702">
        <v>17515.23</v>
      </c>
      <c r="H1702">
        <v>8717.15</v>
      </c>
      <c r="I1702">
        <v>61.655000000000001</v>
      </c>
      <c r="J1702" s="22">
        <f>VLOOKUP(A1702,FII!$A$1:$D$3730,3,FALSE)</f>
        <v>1749.06</v>
      </c>
      <c r="K1702" s="22">
        <f>VLOOKUP(A1702,FII!$A$1:$D$3730,4,FALSE)</f>
        <v>294.77999999999997</v>
      </c>
      <c r="L1702" s="22">
        <f>VLOOKUP(A1702,CRUDE!$A:$B,2,FALSE)</f>
        <v>47.99</v>
      </c>
      <c r="M1702" s="22">
        <f>VLOOKUP(A1702,NIFTY!$A:$H,8,FALSE)</f>
        <v>158.71</v>
      </c>
      <c r="N1702" s="22">
        <f>VLOOKUP($A1702,MIDCAP100!$A:$H,2,FALSE)</f>
        <v>12949.85</v>
      </c>
      <c r="O1702" s="22">
        <f>VLOOKUP($A1702,SMALLCAP100!$A:$H,2,FALSE)</f>
        <v>5497.25</v>
      </c>
    </row>
    <row r="1703" spans="1:15">
      <c r="A1703" s="21">
        <v>42025</v>
      </c>
      <c r="B1703">
        <v>8729.5</v>
      </c>
      <c r="C1703" s="22">
        <f>VLOOKUP(A1703,NIFTY!$A:$E,3,FALSE)</f>
        <v>8719.65</v>
      </c>
      <c r="D1703" s="22">
        <f>VLOOKUP($A1703,NIFTY!$A:$E,4,FALSE)</f>
        <v>8741.85</v>
      </c>
      <c r="E1703" s="22">
        <f>VLOOKUP($A1703,NIFTY!$A:$E,5,FALSE)</f>
        <v>8689.6</v>
      </c>
      <c r="F1703">
        <v>17.712499999999999</v>
      </c>
      <c r="G1703">
        <v>17554.28</v>
      </c>
      <c r="H1703">
        <v>8738.5</v>
      </c>
      <c r="I1703">
        <v>61.56</v>
      </c>
      <c r="J1703" s="22">
        <f>VLOOKUP(A1703,FII!$A$1:$D$3730,3,FALSE)</f>
        <v>483.32</v>
      </c>
      <c r="K1703" s="22">
        <f>VLOOKUP(A1703,FII!$A$1:$D$3730,4,FALSE)</f>
        <v>114.88</v>
      </c>
      <c r="L1703" s="22">
        <f>VLOOKUP(A1703,CRUDE!$A:$B,2,FALSE)</f>
        <v>49.03</v>
      </c>
      <c r="M1703" s="22">
        <f>VLOOKUP(A1703,NIFTY!$A:$H,8,FALSE)</f>
        <v>191.65</v>
      </c>
      <c r="N1703" s="22">
        <f>VLOOKUP($A1703,MIDCAP100!$A:$H,2,FALSE)</f>
        <v>12961.8</v>
      </c>
      <c r="O1703" s="22">
        <f>VLOOKUP($A1703,SMALLCAP100!$A:$H,2,FALSE)</f>
        <v>5491.85</v>
      </c>
    </row>
    <row r="1704" spans="1:15">
      <c r="A1704" s="21">
        <v>42026</v>
      </c>
      <c r="B1704">
        <v>8761.4</v>
      </c>
      <c r="C1704" s="22">
        <f>VLOOKUP(A1704,NIFTY!$A:$E,3,FALSE)</f>
        <v>8745.85</v>
      </c>
      <c r="D1704" s="22">
        <f>VLOOKUP($A1704,NIFTY!$A:$E,4,FALSE)</f>
        <v>8774.15</v>
      </c>
      <c r="E1704" s="22">
        <f>VLOOKUP($A1704,NIFTY!$A:$E,5,FALSE)</f>
        <v>8727</v>
      </c>
      <c r="F1704">
        <v>18.565000000000001</v>
      </c>
      <c r="G1704">
        <v>17813.98</v>
      </c>
      <c r="H1704">
        <v>8779.15</v>
      </c>
      <c r="I1704">
        <v>61.604999999999997</v>
      </c>
      <c r="J1704" s="22">
        <f>VLOOKUP(A1704,FII!$A$1:$D$3730,3,FALSE)</f>
        <v>901.84</v>
      </c>
      <c r="K1704" s="22">
        <f>VLOOKUP(A1704,FII!$A$1:$D$3730,4,FALSE)</f>
        <v>-501.3</v>
      </c>
      <c r="L1704" s="22">
        <f>VLOOKUP(A1704,CRUDE!$A:$B,2,FALSE)</f>
        <v>48.52</v>
      </c>
      <c r="M1704" s="22">
        <f>VLOOKUP(A1704,NIFTY!$A:$H,8,FALSE)</f>
        <v>180.91</v>
      </c>
      <c r="N1704" s="22">
        <f>VLOOKUP($A1704,MIDCAP100!$A:$H,2,FALSE)</f>
        <v>12988.95</v>
      </c>
      <c r="O1704" s="22">
        <f>VLOOKUP($A1704,SMALLCAP100!$A:$H,2,FALSE)</f>
        <v>5498.2</v>
      </c>
    </row>
    <row r="1705" spans="1:15">
      <c r="A1705" s="21">
        <v>42027</v>
      </c>
      <c r="B1705">
        <v>8835.6</v>
      </c>
      <c r="C1705" s="22">
        <f>VLOOKUP(A1705,NIFTY!$A:$E,3,FALSE)</f>
        <v>8827.9500000000007</v>
      </c>
      <c r="D1705" s="22">
        <f>VLOOKUP($A1705,NIFTY!$A:$E,4,FALSE)</f>
        <v>8866.4</v>
      </c>
      <c r="E1705" s="22">
        <f>VLOOKUP($A1705,NIFTY!$A:$E,5,FALSE)</f>
        <v>8795.4</v>
      </c>
      <c r="F1705">
        <v>17.885000000000002</v>
      </c>
      <c r="G1705">
        <v>17672.599999999999</v>
      </c>
      <c r="H1705">
        <v>8844.4</v>
      </c>
      <c r="I1705">
        <v>61.44</v>
      </c>
      <c r="J1705" s="22">
        <f>VLOOKUP(A1705,FII!$A$1:$D$3730,3,FALSE)</f>
        <v>1371.99</v>
      </c>
      <c r="K1705" s="22">
        <f>VLOOKUP(A1705,FII!$A$1:$D$3730,4,FALSE)</f>
        <v>-219.6</v>
      </c>
      <c r="L1705" s="22">
        <f>VLOOKUP(A1705,CRUDE!$A:$B,2,FALSE)</f>
        <v>48.79</v>
      </c>
      <c r="M1705" s="22">
        <f>VLOOKUP(A1705,NIFTY!$A:$H,8,FALSE)</f>
        <v>197.12</v>
      </c>
      <c r="N1705" s="22">
        <f>VLOOKUP($A1705,MIDCAP100!$A:$H,2,FALSE)</f>
        <v>13034.9</v>
      </c>
      <c r="O1705" s="22">
        <f>VLOOKUP($A1705,SMALLCAP100!$A:$H,2,FALSE)</f>
        <v>5473.4</v>
      </c>
    </row>
    <row r="1706" spans="1:15">
      <c r="A1706" s="21">
        <v>42031</v>
      </c>
      <c r="B1706">
        <v>8910.5</v>
      </c>
      <c r="C1706" s="22">
        <f>VLOOKUP(A1706,NIFTY!$A:$E,3,FALSE)</f>
        <v>8871.35</v>
      </c>
      <c r="D1706" s="22">
        <f>VLOOKUP($A1706,NIFTY!$A:$E,4,FALSE)</f>
        <v>8925.0499999999993</v>
      </c>
      <c r="E1706" s="22">
        <f>VLOOKUP($A1706,NIFTY!$A:$E,5,FALSE)</f>
        <v>8825.4500000000007</v>
      </c>
      <c r="F1706">
        <v>18.085000000000001</v>
      </c>
      <c r="G1706">
        <v>17387.21</v>
      </c>
      <c r="H1706">
        <v>8922.65</v>
      </c>
      <c r="I1706">
        <v>61.41</v>
      </c>
      <c r="J1706" s="22">
        <f>VLOOKUP(A1706,FII!$A$1:$D$3730,3,FALSE)</f>
        <v>1731.69</v>
      </c>
      <c r="K1706" s="22">
        <f>VLOOKUP(A1706,FII!$A$1:$D$3730,4,FALSE)</f>
        <v>-756.98</v>
      </c>
      <c r="L1706" s="22">
        <f>VLOOKUP(A1706,CRUDE!$A:$B,2,FALSE)</f>
        <v>49.6</v>
      </c>
      <c r="M1706" s="22">
        <f>VLOOKUP(A1706,NIFTY!$A:$H,8,FALSE)</f>
        <v>192.01</v>
      </c>
      <c r="N1706" s="22">
        <f>VLOOKUP($A1706,MIDCAP100!$A:$H,2,FALSE)</f>
        <v>13143.8</v>
      </c>
      <c r="O1706" s="22">
        <f>VLOOKUP($A1706,SMALLCAP100!$A:$H,2,FALSE)</f>
        <v>5507.35</v>
      </c>
    </row>
    <row r="1707" spans="1:15">
      <c r="A1707" s="21">
        <v>42032</v>
      </c>
      <c r="B1707">
        <v>8914.2999999999993</v>
      </c>
      <c r="C1707" s="22">
        <f>VLOOKUP(A1707,NIFTY!$A:$E,3,FALSE)</f>
        <v>8902.75</v>
      </c>
      <c r="D1707" s="22">
        <f>VLOOKUP($A1707,NIFTY!$A:$E,4,FALSE)</f>
        <v>8985.0499999999993</v>
      </c>
      <c r="E1707" s="22">
        <f>VLOOKUP($A1707,NIFTY!$A:$E,5,FALSE)</f>
        <v>8874.0499999999993</v>
      </c>
      <c r="F1707">
        <v>19.77</v>
      </c>
      <c r="G1707">
        <v>17191.37</v>
      </c>
      <c r="H1707">
        <v>8904.65</v>
      </c>
      <c r="I1707">
        <v>61.357999999999997</v>
      </c>
      <c r="J1707" s="22">
        <f>VLOOKUP(A1707,FII!$A$1:$D$3730,3,FALSE)</f>
        <v>-1300.73</v>
      </c>
      <c r="K1707" s="22">
        <f>VLOOKUP(A1707,FII!$A$1:$D$3730,4,FALSE)</f>
        <v>-487.61</v>
      </c>
      <c r="L1707" s="22">
        <f>VLOOKUP(A1707,CRUDE!$A:$B,2,FALSE)</f>
        <v>48.47</v>
      </c>
      <c r="M1707" s="22">
        <f>VLOOKUP(A1707,NIFTY!$A:$H,8,FALSE)</f>
        <v>190.81</v>
      </c>
      <c r="N1707" s="22">
        <f>VLOOKUP($A1707,MIDCAP100!$A:$H,2,FALSE)</f>
        <v>13220.1</v>
      </c>
      <c r="O1707" s="22">
        <f>VLOOKUP($A1707,SMALLCAP100!$A:$H,2,FALSE)</f>
        <v>5522.15</v>
      </c>
    </row>
    <row r="1708" spans="1:15">
      <c r="A1708" s="21">
        <v>42033</v>
      </c>
      <c r="B1708">
        <v>8952.35</v>
      </c>
      <c r="C1708" s="22">
        <f>VLOOKUP(A1708,NIFTY!$A:$E,3,FALSE)</f>
        <v>8901.5</v>
      </c>
      <c r="D1708" s="22">
        <f>VLOOKUP($A1708,NIFTY!$A:$E,4,FALSE)</f>
        <v>8966.65</v>
      </c>
      <c r="E1708" s="22">
        <f>VLOOKUP($A1708,NIFTY!$A:$E,5,FALSE)</f>
        <v>8861.25</v>
      </c>
      <c r="F1708">
        <v>19.432500000000001</v>
      </c>
      <c r="G1708">
        <v>17416.849999999999</v>
      </c>
      <c r="H1708">
        <v>8952.35</v>
      </c>
      <c r="I1708">
        <v>61.801000000000002</v>
      </c>
      <c r="J1708" s="22">
        <f>VLOOKUP(A1708,FII!$A$1:$D$3730,3,FALSE)</f>
        <v>1867.48</v>
      </c>
      <c r="K1708" s="22">
        <f>VLOOKUP(A1708,FII!$A$1:$D$3730,4,FALSE)</f>
        <v>-873.54</v>
      </c>
      <c r="L1708" s="22">
        <f>VLOOKUP(A1708,CRUDE!$A:$B,2,FALSE)</f>
        <v>49.13</v>
      </c>
      <c r="M1708" s="22">
        <f>VLOOKUP(A1708,NIFTY!$A:$H,8,FALSE)</f>
        <v>264.25</v>
      </c>
      <c r="N1708" s="22">
        <f>VLOOKUP($A1708,MIDCAP100!$A:$H,2,FALSE)</f>
        <v>13179.1</v>
      </c>
      <c r="O1708" s="22">
        <f>VLOOKUP($A1708,SMALLCAP100!$A:$H,2,FALSE)</f>
        <v>5505.35</v>
      </c>
    </row>
    <row r="1709" spans="1:15">
      <c r="A1709" s="21">
        <v>42034</v>
      </c>
      <c r="B1709">
        <v>8808.9</v>
      </c>
      <c r="C1709" s="22">
        <f>VLOOKUP(A1709,NIFTY!$A:$E,3,FALSE)</f>
        <v>8996.6</v>
      </c>
      <c r="D1709" s="22">
        <f>VLOOKUP($A1709,NIFTY!$A:$E,4,FALSE)</f>
        <v>8996.6</v>
      </c>
      <c r="E1709" s="22">
        <f>VLOOKUP($A1709,NIFTY!$A:$E,5,FALSE)</f>
        <v>8775.1</v>
      </c>
      <c r="F1709">
        <v>20.172499999999999</v>
      </c>
      <c r="G1709">
        <v>17164.95</v>
      </c>
      <c r="H1709">
        <v>8872.65</v>
      </c>
      <c r="I1709">
        <v>62.02</v>
      </c>
      <c r="J1709" s="22">
        <f>VLOOKUP(A1709,FII!$A$1:$D$3730,3,FALSE)</f>
        <v>72.08</v>
      </c>
      <c r="K1709" s="22">
        <f>VLOOKUP(A1709,FII!$A$1:$D$3730,4,FALSE)</f>
        <v>-1608.46</v>
      </c>
      <c r="L1709" s="22">
        <f>VLOOKUP(A1709,CRUDE!$A:$B,2,FALSE)</f>
        <v>52.99</v>
      </c>
      <c r="M1709" s="22">
        <f>VLOOKUP(A1709,NIFTY!$A:$H,8,FALSE)</f>
        <v>275.58999999999997</v>
      </c>
      <c r="N1709" s="22">
        <f>VLOOKUP($A1709,MIDCAP100!$A:$H,2,FALSE)</f>
        <v>13124.1</v>
      </c>
      <c r="O1709" s="22">
        <f>VLOOKUP($A1709,SMALLCAP100!$A:$H,2,FALSE)</f>
        <v>5464.55</v>
      </c>
    </row>
    <row r="1710" spans="1:15">
      <c r="A1710" s="21">
        <v>42037</v>
      </c>
      <c r="B1710">
        <v>8797.4</v>
      </c>
      <c r="C1710" s="22">
        <f>VLOOKUP(A1710,NIFTY!$A:$E,3,FALSE)</f>
        <v>8802.5</v>
      </c>
      <c r="D1710" s="22">
        <f>VLOOKUP($A1710,NIFTY!$A:$E,4,FALSE)</f>
        <v>8840.7999999999993</v>
      </c>
      <c r="E1710" s="22">
        <f>VLOOKUP($A1710,NIFTY!$A:$E,5,FALSE)</f>
        <v>8751.1</v>
      </c>
      <c r="F1710">
        <v>20.405000000000001</v>
      </c>
      <c r="G1710">
        <v>17361.04</v>
      </c>
      <c r="H1710">
        <v>8859.65</v>
      </c>
      <c r="I1710">
        <v>61.719000000000001</v>
      </c>
      <c r="J1710" s="22">
        <f>VLOOKUP(A1710,FII!$A$1:$D$3730,3,FALSE)</f>
        <v>-3.39</v>
      </c>
      <c r="K1710" s="22">
        <f>VLOOKUP(A1710,FII!$A$1:$D$3730,4,FALSE)</f>
        <v>-1886.57</v>
      </c>
      <c r="L1710" s="22">
        <f>VLOOKUP(A1710,CRUDE!$A:$B,2,FALSE)</f>
        <v>54.75</v>
      </c>
      <c r="M1710" s="22">
        <f>VLOOKUP(A1710,NIFTY!$A:$H,8,FALSE)</f>
        <v>216.56</v>
      </c>
      <c r="N1710" s="22">
        <f>VLOOKUP($A1710,MIDCAP100!$A:$H,2,FALSE)</f>
        <v>13207.65</v>
      </c>
      <c r="O1710" s="22">
        <f>VLOOKUP($A1710,SMALLCAP100!$A:$H,2,FALSE)</f>
        <v>5548.8</v>
      </c>
    </row>
    <row r="1711" spans="1:15">
      <c r="A1711" s="21">
        <v>42038</v>
      </c>
      <c r="B1711">
        <v>8756.5499999999993</v>
      </c>
      <c r="C1711" s="22">
        <f>VLOOKUP(A1711,NIFTY!$A:$E,3,FALSE)</f>
        <v>8823.15</v>
      </c>
      <c r="D1711" s="22">
        <f>VLOOKUP($A1711,NIFTY!$A:$E,4,FALSE)</f>
        <v>8837.2999999999993</v>
      </c>
      <c r="E1711" s="22">
        <f>VLOOKUP($A1711,NIFTY!$A:$E,5,FALSE)</f>
        <v>8726.65</v>
      </c>
      <c r="F1711">
        <v>19.807500000000001</v>
      </c>
      <c r="G1711">
        <v>17666.400000000001</v>
      </c>
      <c r="H1711">
        <v>8809.9</v>
      </c>
      <c r="I1711">
        <v>61.595999999999997</v>
      </c>
      <c r="J1711" s="22">
        <f>VLOOKUP(A1711,FII!$A$1:$D$3730,3,FALSE)</f>
        <v>-474.2</v>
      </c>
      <c r="K1711" s="22">
        <f>VLOOKUP(A1711,FII!$A$1:$D$3730,4,FALSE)</f>
        <v>-1549.75</v>
      </c>
      <c r="L1711" s="22">
        <f>VLOOKUP(A1711,CRUDE!$A:$B,2,FALSE)</f>
        <v>57.91</v>
      </c>
      <c r="M1711" s="22">
        <f>VLOOKUP(A1711,NIFTY!$A:$H,8,FALSE)</f>
        <v>208.67</v>
      </c>
      <c r="N1711" s="22">
        <f>VLOOKUP($A1711,MIDCAP100!$A:$H,2,FALSE)</f>
        <v>13101.85</v>
      </c>
      <c r="O1711" s="22">
        <f>VLOOKUP($A1711,SMALLCAP100!$A:$H,2,FALSE)</f>
        <v>5543.75</v>
      </c>
    </row>
    <row r="1712" spans="1:15">
      <c r="A1712" s="21">
        <v>42039</v>
      </c>
      <c r="B1712">
        <v>8723.7000000000007</v>
      </c>
      <c r="C1712" s="22">
        <f>VLOOKUP(A1712,NIFTY!$A:$E,3,FALSE)</f>
        <v>8789.15</v>
      </c>
      <c r="D1712" s="22">
        <f>VLOOKUP($A1712,NIFTY!$A:$E,4,FALSE)</f>
        <v>8792.85</v>
      </c>
      <c r="E1712" s="22">
        <f>VLOOKUP($A1712,NIFTY!$A:$E,5,FALSE)</f>
        <v>8704.4</v>
      </c>
      <c r="F1712">
        <v>20.05</v>
      </c>
      <c r="G1712">
        <v>17673.02</v>
      </c>
      <c r="H1712">
        <v>8776.35</v>
      </c>
      <c r="I1712">
        <v>61.841999999999999</v>
      </c>
      <c r="J1712" s="22">
        <f>VLOOKUP(A1712,FII!$A$1:$D$3730,3,FALSE)</f>
        <v>220.53</v>
      </c>
      <c r="K1712" s="22">
        <f>VLOOKUP(A1712,FII!$A$1:$D$3730,4,FALSE)</f>
        <v>-876.95</v>
      </c>
      <c r="L1712" s="22">
        <f>VLOOKUP(A1712,CRUDE!$A:$B,2,FALSE)</f>
        <v>54.16</v>
      </c>
      <c r="M1712" s="22">
        <f>VLOOKUP(A1712,NIFTY!$A:$H,8,FALSE)</f>
        <v>201.25</v>
      </c>
      <c r="N1712" s="22">
        <f>VLOOKUP($A1712,MIDCAP100!$A:$H,2,FALSE)</f>
        <v>13055.85</v>
      </c>
      <c r="O1712" s="22">
        <f>VLOOKUP($A1712,SMALLCAP100!$A:$H,2,FALSE)</f>
        <v>5547.25</v>
      </c>
    </row>
    <row r="1713" spans="1:15">
      <c r="A1713" s="21">
        <v>42040</v>
      </c>
      <c r="B1713">
        <v>8711.7000000000007</v>
      </c>
      <c r="C1713" s="22">
        <f>VLOOKUP(A1713,NIFTY!$A:$E,3,FALSE)</f>
        <v>8733.1</v>
      </c>
      <c r="D1713" s="22">
        <f>VLOOKUP($A1713,NIFTY!$A:$E,4,FALSE)</f>
        <v>8838.4500000000007</v>
      </c>
      <c r="E1713" s="22">
        <f>VLOOKUP($A1713,NIFTY!$A:$E,5,FALSE)</f>
        <v>8683.65</v>
      </c>
      <c r="F1713">
        <v>20.614999999999998</v>
      </c>
      <c r="G1713">
        <v>17884.88</v>
      </c>
      <c r="H1713">
        <v>8751.2999999999993</v>
      </c>
      <c r="I1713">
        <v>61.709000000000003</v>
      </c>
      <c r="J1713" s="22">
        <f>VLOOKUP(A1713,FII!$A$1:$D$3730,3,FALSE)</f>
        <v>-575.5</v>
      </c>
      <c r="K1713" s="22">
        <f>VLOOKUP(A1713,FII!$A$1:$D$3730,4,FALSE)</f>
        <v>274.94</v>
      </c>
      <c r="L1713" s="22">
        <f>VLOOKUP(A1713,CRUDE!$A:$B,2,FALSE)</f>
        <v>56.57</v>
      </c>
      <c r="M1713" s="22">
        <f>VLOOKUP(A1713,NIFTY!$A:$H,8,FALSE)</f>
        <v>179.01</v>
      </c>
      <c r="N1713" s="22">
        <f>VLOOKUP($A1713,MIDCAP100!$A:$H,2,FALSE)</f>
        <v>12863.45</v>
      </c>
      <c r="O1713" s="22">
        <f>VLOOKUP($A1713,SMALLCAP100!$A:$H,2,FALSE)</f>
        <v>5453.55</v>
      </c>
    </row>
    <row r="1714" spans="1:15">
      <c r="A1714" s="21">
        <v>42041</v>
      </c>
      <c r="B1714">
        <v>8661.0499999999993</v>
      </c>
      <c r="C1714" s="22">
        <f>VLOOKUP(A1714,NIFTY!$A:$E,3,FALSE)</f>
        <v>8696.85</v>
      </c>
      <c r="D1714" s="22">
        <f>VLOOKUP($A1714,NIFTY!$A:$E,4,FALSE)</f>
        <v>8726.2000000000007</v>
      </c>
      <c r="E1714" s="22">
        <f>VLOOKUP($A1714,NIFTY!$A:$E,5,FALSE)</f>
        <v>8645.5499999999993</v>
      </c>
      <c r="F1714">
        <v>20.684999999999999</v>
      </c>
      <c r="G1714">
        <v>17824.29</v>
      </c>
      <c r="H1714">
        <v>8711.9</v>
      </c>
      <c r="I1714">
        <v>61.97</v>
      </c>
      <c r="J1714" s="22">
        <f>VLOOKUP(A1714,FII!$A$1:$D$3730,3,FALSE)</f>
        <v>-1179.77</v>
      </c>
      <c r="K1714" s="22">
        <f>VLOOKUP(A1714,FII!$A$1:$D$3730,4,FALSE)</f>
        <v>-369.44</v>
      </c>
      <c r="L1714" s="22">
        <f>VLOOKUP(A1714,CRUDE!$A:$B,2,FALSE)</f>
        <v>57.8</v>
      </c>
      <c r="M1714" s="22">
        <f>VLOOKUP(A1714,NIFTY!$A:$H,8,FALSE)</f>
        <v>176.55</v>
      </c>
      <c r="N1714" s="22">
        <f>VLOOKUP($A1714,MIDCAP100!$A:$H,2,FALSE)</f>
        <v>12744.9</v>
      </c>
      <c r="O1714" s="22">
        <f>VLOOKUP($A1714,SMALLCAP100!$A:$H,2,FALSE)</f>
        <v>5383</v>
      </c>
    </row>
    <row r="1715" spans="1:15">
      <c r="A1715" s="21">
        <v>42044</v>
      </c>
      <c r="B1715">
        <v>8526.35</v>
      </c>
      <c r="C1715" s="22">
        <f>VLOOKUP(A1715,NIFTY!$A:$E,3,FALSE)</f>
        <v>8584.4</v>
      </c>
      <c r="D1715" s="22">
        <f>VLOOKUP($A1715,NIFTY!$A:$E,4,FALSE)</f>
        <v>8605.5499999999993</v>
      </c>
      <c r="E1715" s="22">
        <f>VLOOKUP($A1715,NIFTY!$A:$E,5,FALSE)</f>
        <v>8516.35</v>
      </c>
      <c r="F1715">
        <v>22.015000000000001</v>
      </c>
      <c r="G1715">
        <v>17729.21</v>
      </c>
      <c r="H1715">
        <v>8562.9</v>
      </c>
      <c r="I1715">
        <v>62.149000000000001</v>
      </c>
      <c r="J1715" s="22">
        <f>VLOOKUP(A1715,FII!$A$1:$D$3730,3,FALSE)</f>
        <v>-1792.86</v>
      </c>
      <c r="K1715" s="22">
        <f>VLOOKUP(A1715,FII!$A$1:$D$3730,4,FALSE)</f>
        <v>-197.63</v>
      </c>
      <c r="L1715" s="22">
        <f>VLOOKUP(A1715,CRUDE!$A:$B,2,FALSE)</f>
        <v>58.34</v>
      </c>
      <c r="M1715" s="22">
        <f>VLOOKUP(A1715,NIFTY!$A:$H,8,FALSE)</f>
        <v>151.33000000000001</v>
      </c>
      <c r="N1715" s="22">
        <f>VLOOKUP($A1715,MIDCAP100!$A:$H,2,FALSE)</f>
        <v>12531.75</v>
      </c>
      <c r="O1715" s="22">
        <f>VLOOKUP($A1715,SMALLCAP100!$A:$H,2,FALSE)</f>
        <v>5328.8</v>
      </c>
    </row>
    <row r="1716" spans="1:15">
      <c r="A1716" s="21">
        <v>42045</v>
      </c>
      <c r="B1716">
        <v>8565.5499999999993</v>
      </c>
      <c r="C1716" s="22">
        <f>VLOOKUP(A1716,NIFTY!$A:$E,3,FALSE)</f>
        <v>8478.1</v>
      </c>
      <c r="D1716" s="22">
        <f>VLOOKUP($A1716,NIFTY!$A:$E,4,FALSE)</f>
        <v>8646.25</v>
      </c>
      <c r="E1716" s="22">
        <f>VLOOKUP($A1716,NIFTY!$A:$E,5,FALSE)</f>
        <v>8470.5</v>
      </c>
      <c r="F1716">
        <v>21.192499999999999</v>
      </c>
      <c r="G1716">
        <v>17868.759999999998</v>
      </c>
      <c r="H1716">
        <v>8611.4</v>
      </c>
      <c r="I1716">
        <v>62.326999999999998</v>
      </c>
      <c r="J1716" s="22">
        <f>VLOOKUP(A1716,FII!$A$1:$D$3730,3,FALSE)</f>
        <v>403.49</v>
      </c>
      <c r="K1716" s="22">
        <f>VLOOKUP(A1716,FII!$A$1:$D$3730,4,FALSE)</f>
        <v>80.47</v>
      </c>
      <c r="L1716" s="22">
        <f>VLOOKUP(A1716,CRUDE!$A:$B,2,FALSE)</f>
        <v>56.43</v>
      </c>
      <c r="M1716" s="22">
        <f>VLOOKUP(A1716,NIFTY!$A:$H,8,FALSE)</f>
        <v>202.3</v>
      </c>
      <c r="N1716" s="22">
        <f>VLOOKUP($A1716,MIDCAP100!$A:$H,2,FALSE)</f>
        <v>12616.55</v>
      </c>
      <c r="O1716" s="22">
        <f>VLOOKUP($A1716,SMALLCAP100!$A:$H,2,FALSE)</f>
        <v>5320.75</v>
      </c>
    </row>
    <row r="1717" spans="1:15">
      <c r="A1717" s="21">
        <v>42046</v>
      </c>
      <c r="B1717">
        <v>8627.4</v>
      </c>
      <c r="C1717" s="22">
        <f>VLOOKUP(A1717,NIFTY!$A:$E,3,FALSE)</f>
        <v>8603.2999999999993</v>
      </c>
      <c r="D1717" s="22">
        <f>VLOOKUP($A1717,NIFTY!$A:$E,4,FALSE)</f>
        <v>8651.9500000000007</v>
      </c>
      <c r="E1717" s="22">
        <f>VLOOKUP($A1717,NIFTY!$A:$E,5,FALSE)</f>
        <v>8593.65</v>
      </c>
      <c r="F1717">
        <v>20.502500000000001</v>
      </c>
      <c r="G1717">
        <v>17862.14</v>
      </c>
      <c r="H1717">
        <v>8670.9</v>
      </c>
      <c r="I1717">
        <v>62.381999999999998</v>
      </c>
      <c r="J1717" s="22">
        <f>VLOOKUP(A1717,FII!$A$1:$D$3730,3,FALSE)</f>
        <v>-202.41</v>
      </c>
      <c r="K1717" s="22">
        <f>VLOOKUP(A1717,FII!$A$1:$D$3730,4,FALSE)</f>
        <v>-7.92</v>
      </c>
      <c r="L1717" s="22">
        <f>VLOOKUP(A1717,CRUDE!$A:$B,2,FALSE)</f>
        <v>54.66</v>
      </c>
      <c r="M1717" s="22">
        <f>VLOOKUP(A1717,NIFTY!$A:$H,8,FALSE)</f>
        <v>166.56</v>
      </c>
      <c r="N1717" s="22">
        <f>VLOOKUP($A1717,MIDCAP100!$A:$H,2,FALSE)</f>
        <v>12842.9</v>
      </c>
      <c r="O1717" s="22">
        <f>VLOOKUP($A1717,SMALLCAP100!$A:$H,2,FALSE)</f>
        <v>5423.8</v>
      </c>
    </row>
    <row r="1718" spans="1:15">
      <c r="A1718" s="21">
        <v>42047</v>
      </c>
      <c r="B1718">
        <v>8711.5499999999993</v>
      </c>
      <c r="C1718" s="22">
        <f>VLOOKUP(A1718,NIFTY!$A:$E,3,FALSE)</f>
        <v>8676.9500000000007</v>
      </c>
      <c r="D1718" s="22">
        <f>VLOOKUP($A1718,NIFTY!$A:$E,4,FALSE)</f>
        <v>8732.5499999999993</v>
      </c>
      <c r="E1718" s="22">
        <f>VLOOKUP($A1718,NIFTY!$A:$E,5,FALSE)</f>
        <v>8599.25</v>
      </c>
      <c r="F1718">
        <v>20.157499999999999</v>
      </c>
      <c r="G1718">
        <v>17972.38</v>
      </c>
      <c r="H1718">
        <v>8752.2000000000007</v>
      </c>
      <c r="I1718">
        <v>62.15</v>
      </c>
      <c r="J1718" s="22">
        <f>VLOOKUP(A1718,FII!$A$1:$D$3730,3,FALSE)</f>
        <v>-619.4</v>
      </c>
      <c r="K1718" s="22">
        <f>VLOOKUP(A1718,FII!$A$1:$D$3730,4,FALSE)</f>
        <v>-214.28</v>
      </c>
      <c r="L1718" s="22">
        <f>VLOOKUP(A1718,CRUDE!$A:$B,2,FALSE)</f>
        <v>57.05</v>
      </c>
      <c r="M1718" s="22">
        <f>VLOOKUP(A1718,NIFTY!$A:$H,8,FALSE)</f>
        <v>163.68</v>
      </c>
      <c r="N1718" s="22">
        <f>VLOOKUP($A1718,MIDCAP100!$A:$H,2,FALSE)</f>
        <v>12995.05</v>
      </c>
      <c r="O1718" s="22">
        <f>VLOOKUP($A1718,SMALLCAP100!$A:$H,2,FALSE)</f>
        <v>5520.2</v>
      </c>
    </row>
    <row r="1719" spans="1:15">
      <c r="A1719" s="21">
        <v>42048</v>
      </c>
      <c r="B1719">
        <v>8805.5</v>
      </c>
      <c r="C1719" s="22">
        <f>VLOOKUP(A1719,NIFTY!$A:$E,3,FALSE)</f>
        <v>8741.5</v>
      </c>
      <c r="D1719" s="22">
        <f>VLOOKUP($A1719,NIFTY!$A:$E,4,FALSE)</f>
        <v>8822.1</v>
      </c>
      <c r="E1719" s="22">
        <f>VLOOKUP($A1719,NIFTY!$A:$E,5,FALSE)</f>
        <v>8729.65</v>
      </c>
      <c r="F1719">
        <v>20.102499999999999</v>
      </c>
      <c r="G1719">
        <v>18019.349999999999</v>
      </c>
      <c r="H1719">
        <v>8841.5499999999993</v>
      </c>
      <c r="I1719">
        <v>62.076000000000001</v>
      </c>
      <c r="J1719" s="22">
        <f>VLOOKUP(A1719,FII!$A$1:$D$3730,3,FALSE)</f>
        <v>1137.3699999999999</v>
      </c>
      <c r="K1719" s="22">
        <f>VLOOKUP(A1719,FII!$A$1:$D$3730,4,FALSE)</f>
        <v>-430.22</v>
      </c>
      <c r="L1719" s="22">
        <f>VLOOKUP(A1719,CRUDE!$A:$B,2,FALSE)</f>
        <v>61.52</v>
      </c>
      <c r="M1719" s="22">
        <f>VLOOKUP(A1719,NIFTY!$A:$H,8,FALSE)</f>
        <v>228.81</v>
      </c>
      <c r="N1719" s="22">
        <f>VLOOKUP($A1719,MIDCAP100!$A:$H,2,FALSE)</f>
        <v>13100.8</v>
      </c>
      <c r="O1719" s="22">
        <f>VLOOKUP($A1719,SMALLCAP100!$A:$H,2,FALSE)</f>
        <v>5550</v>
      </c>
    </row>
    <row r="1720" spans="1:15">
      <c r="A1720" s="21">
        <v>42051</v>
      </c>
      <c r="B1720">
        <v>8809.35</v>
      </c>
      <c r="C1720" s="22">
        <f>VLOOKUP(A1720,NIFTY!$A:$E,3,FALSE)</f>
        <v>8831.4</v>
      </c>
      <c r="D1720" s="22">
        <f>VLOOKUP($A1720,NIFTY!$A:$E,4,FALSE)</f>
        <v>8870.1</v>
      </c>
      <c r="E1720" s="22">
        <f>VLOOKUP($A1720,NIFTY!$A:$E,5,FALSE)</f>
        <v>8793.4</v>
      </c>
      <c r="F1720">
        <v>20.824999999999999</v>
      </c>
      <c r="G1720" t="e">
        <v>#N/A</v>
      </c>
      <c r="H1720">
        <v>8845.0499999999993</v>
      </c>
      <c r="I1720">
        <v>62.104999999999997</v>
      </c>
      <c r="J1720" s="22">
        <f>VLOOKUP(A1720,FII!$A$1:$D$3730,3,FALSE)</f>
        <v>512.46</v>
      </c>
      <c r="K1720" s="22">
        <f>VLOOKUP(A1720,FII!$A$1:$D$3730,4,FALSE)</f>
        <v>-390.14</v>
      </c>
      <c r="L1720" s="22">
        <f>VLOOKUP(A1720,CRUDE!$A:$B,2,FALSE)</f>
        <v>61.4</v>
      </c>
      <c r="M1720" s="22">
        <f>VLOOKUP(A1720,NIFTY!$A:$H,8,FALSE)</f>
        <v>140.63999999999999</v>
      </c>
      <c r="N1720" s="22">
        <f>VLOOKUP($A1720,MIDCAP100!$A:$H,2,FALSE)</f>
        <v>13078.4</v>
      </c>
      <c r="O1720" s="22">
        <f>VLOOKUP($A1720,SMALLCAP100!$A:$H,2,FALSE)</f>
        <v>5574.45</v>
      </c>
    </row>
    <row r="1721" spans="1:15">
      <c r="A1721" s="21">
        <v>42053</v>
      </c>
      <c r="B1721">
        <v>8869.1</v>
      </c>
      <c r="C1721" s="22">
        <f>VLOOKUP(A1721,NIFTY!$A:$E,3,FALSE)</f>
        <v>8811.5499999999993</v>
      </c>
      <c r="D1721" s="22">
        <f>VLOOKUP($A1721,NIFTY!$A:$E,4,FALSE)</f>
        <v>8894.2999999999993</v>
      </c>
      <c r="E1721" s="22">
        <f>VLOOKUP($A1721,NIFTY!$A:$E,5,FALSE)</f>
        <v>8808.9</v>
      </c>
      <c r="F1721">
        <v>20.912500000000001</v>
      </c>
      <c r="G1721">
        <v>18029.849999999999</v>
      </c>
      <c r="H1721">
        <v>8891.2999999999993</v>
      </c>
      <c r="I1721">
        <v>62.057000000000002</v>
      </c>
      <c r="J1721" s="22">
        <f>VLOOKUP(A1721,FII!$A$1:$D$3730,3,FALSE)</f>
        <v>284.45</v>
      </c>
      <c r="K1721" s="22">
        <f>VLOOKUP(A1721,FII!$A$1:$D$3730,4,FALSE)</f>
        <v>-289.77999999999997</v>
      </c>
      <c r="L1721" s="22">
        <f>VLOOKUP(A1721,CRUDE!$A:$B,2,FALSE)</f>
        <v>60.53</v>
      </c>
      <c r="M1721" s="22">
        <f>VLOOKUP(A1721,NIFTY!$A:$H,8,FALSE)</f>
        <v>152.15</v>
      </c>
      <c r="N1721" s="22">
        <f>VLOOKUP($A1721,MIDCAP100!$A:$H,2,FALSE)</f>
        <v>13174.3</v>
      </c>
      <c r="O1721" s="22">
        <f>VLOOKUP($A1721,SMALLCAP100!$A:$H,2,FALSE)</f>
        <v>5661.55</v>
      </c>
    </row>
    <row r="1722" spans="1:15">
      <c r="A1722" s="21">
        <v>42054</v>
      </c>
      <c r="B1722">
        <v>8895.2999999999993</v>
      </c>
      <c r="C1722" s="22">
        <f>VLOOKUP(A1722,NIFTY!$A:$E,3,FALSE)</f>
        <v>8883.0499999999993</v>
      </c>
      <c r="D1722" s="22">
        <f>VLOOKUP($A1722,NIFTY!$A:$E,4,FALSE)</f>
        <v>8913.4500000000007</v>
      </c>
      <c r="E1722" s="22">
        <f>VLOOKUP($A1722,NIFTY!$A:$E,5,FALSE)</f>
        <v>8794.4500000000007</v>
      </c>
      <c r="F1722">
        <v>20.397500000000001</v>
      </c>
      <c r="G1722">
        <v>17985.77</v>
      </c>
      <c r="H1722">
        <v>8916.15</v>
      </c>
      <c r="I1722">
        <v>62.137999999999998</v>
      </c>
      <c r="J1722" s="22">
        <f>VLOOKUP(A1722,FII!$A$1:$D$3730,3,FALSE)</f>
        <v>-503.09</v>
      </c>
      <c r="K1722" s="22">
        <f>VLOOKUP(A1722,FII!$A$1:$D$3730,4,FALSE)</f>
        <v>47.26</v>
      </c>
      <c r="L1722" s="22">
        <f>VLOOKUP(A1722,CRUDE!$A:$B,2,FALSE)</f>
        <v>60.21</v>
      </c>
      <c r="M1722" s="22">
        <f>VLOOKUP(A1722,NIFTY!$A:$H,8,FALSE)</f>
        <v>219.87</v>
      </c>
      <c r="N1722" s="22">
        <f>VLOOKUP($A1722,MIDCAP100!$A:$H,2,FALSE)</f>
        <v>13202.35</v>
      </c>
      <c r="O1722" s="22">
        <f>VLOOKUP($A1722,SMALLCAP100!$A:$H,2,FALSE)</f>
        <v>5655.1</v>
      </c>
    </row>
    <row r="1723" spans="1:15">
      <c r="A1723" s="21">
        <v>42055</v>
      </c>
      <c r="B1723">
        <v>8833.6</v>
      </c>
      <c r="C1723" s="22">
        <f>VLOOKUP(A1723,NIFTY!$A:$E,3,FALSE)</f>
        <v>8895.5</v>
      </c>
      <c r="D1723" s="22">
        <f>VLOOKUP($A1723,NIFTY!$A:$E,4,FALSE)</f>
        <v>8899.9500000000007</v>
      </c>
      <c r="E1723" s="22">
        <f>VLOOKUP($A1723,NIFTY!$A:$E,5,FALSE)</f>
        <v>8816.2999999999993</v>
      </c>
      <c r="F1723">
        <v>21.267499999999998</v>
      </c>
      <c r="G1723">
        <v>18140.439999999999</v>
      </c>
      <c r="H1723">
        <v>8849.4500000000007</v>
      </c>
      <c r="I1723">
        <v>62.109000000000002</v>
      </c>
      <c r="J1723" s="22">
        <f>VLOOKUP(A1723,FII!$A$1:$D$3730,3,FALSE)</f>
        <v>-641.75</v>
      </c>
      <c r="K1723" s="22">
        <f>VLOOKUP(A1723,FII!$A$1:$D$3730,4,FALSE)</f>
        <v>-324.81</v>
      </c>
      <c r="L1723" s="22">
        <f>VLOOKUP(A1723,CRUDE!$A:$B,2,FALSE)</f>
        <v>60.22</v>
      </c>
      <c r="M1723" s="22">
        <f>VLOOKUP(A1723,NIFTY!$A:$H,8,FALSE)</f>
        <v>203.72</v>
      </c>
      <c r="N1723" s="22">
        <f>VLOOKUP($A1723,MIDCAP100!$A:$H,2,FALSE)</f>
        <v>13200.4</v>
      </c>
      <c r="O1723" s="22">
        <f>VLOOKUP($A1723,SMALLCAP100!$A:$H,2,FALSE)</f>
        <v>5664.75</v>
      </c>
    </row>
    <row r="1724" spans="1:15">
      <c r="A1724" s="21">
        <v>42058</v>
      </c>
      <c r="B1724">
        <v>8754.9500000000007</v>
      </c>
      <c r="C1724" s="22">
        <f>VLOOKUP(A1724,NIFTY!$A:$E,3,FALSE)</f>
        <v>8856.85</v>
      </c>
      <c r="D1724" s="22">
        <f>VLOOKUP($A1724,NIFTY!$A:$E,4,FALSE)</f>
        <v>8869</v>
      </c>
      <c r="E1724" s="22">
        <f>VLOOKUP($A1724,NIFTY!$A:$E,5,FALSE)</f>
        <v>8736.1</v>
      </c>
      <c r="F1724">
        <v>21.6325</v>
      </c>
      <c r="G1724">
        <v>18116.84</v>
      </c>
      <c r="H1724">
        <v>8753.4500000000007</v>
      </c>
      <c r="I1724">
        <v>62.162999999999997</v>
      </c>
      <c r="J1724" s="22">
        <f>VLOOKUP(A1724,FII!$A$1:$D$3730,3,FALSE)</f>
        <v>121.86</v>
      </c>
      <c r="K1724" s="22">
        <f>VLOOKUP(A1724,FII!$A$1:$D$3730,4,FALSE)</f>
        <v>530.24</v>
      </c>
      <c r="L1724" s="22">
        <f>VLOOKUP(A1724,CRUDE!$A:$B,2,FALSE)</f>
        <v>58.9</v>
      </c>
      <c r="M1724" s="22">
        <f>VLOOKUP(A1724,NIFTY!$A:$H,8,FALSE)</f>
        <v>143.93</v>
      </c>
      <c r="N1724" s="22">
        <f>VLOOKUP($A1724,MIDCAP100!$A:$H,2,FALSE)</f>
        <v>13070.95</v>
      </c>
      <c r="O1724" s="22">
        <f>VLOOKUP($A1724,SMALLCAP100!$A:$H,2,FALSE)</f>
        <v>5637.75</v>
      </c>
    </row>
    <row r="1725" spans="1:15">
      <c r="A1725" s="21">
        <v>42059</v>
      </c>
      <c r="B1725">
        <v>8762.1</v>
      </c>
      <c r="C1725" s="22">
        <f>VLOOKUP(A1725,NIFTY!$A:$E,3,FALSE)</f>
        <v>8772.9</v>
      </c>
      <c r="D1725" s="22">
        <f>VLOOKUP($A1725,NIFTY!$A:$E,4,FALSE)</f>
        <v>8800.5</v>
      </c>
      <c r="E1725" s="22">
        <f>VLOOKUP($A1725,NIFTY!$A:$E,5,FALSE)</f>
        <v>8726.75</v>
      </c>
      <c r="F1725">
        <v>21.55</v>
      </c>
      <c r="G1725">
        <v>18209.189999999999</v>
      </c>
      <c r="H1725">
        <v>8773.2999999999993</v>
      </c>
      <c r="I1725">
        <v>62.17</v>
      </c>
      <c r="J1725" s="22">
        <f>VLOOKUP(A1725,FII!$A$1:$D$3730,3,FALSE)</f>
        <v>-251.9</v>
      </c>
      <c r="K1725" s="22">
        <f>VLOOKUP(A1725,FII!$A$1:$D$3730,4,FALSE)</f>
        <v>446.62</v>
      </c>
      <c r="L1725" s="22">
        <f>VLOOKUP(A1725,CRUDE!$A:$B,2,FALSE)</f>
        <v>58.66</v>
      </c>
      <c r="M1725" s="22">
        <f>VLOOKUP(A1725,NIFTY!$A:$H,8,FALSE)</f>
        <v>154.37</v>
      </c>
      <c r="N1725" s="22">
        <f>VLOOKUP($A1725,MIDCAP100!$A:$H,2,FALSE)</f>
        <v>13022.95</v>
      </c>
      <c r="O1725" s="22">
        <f>VLOOKUP($A1725,SMALLCAP100!$A:$H,2,FALSE)</f>
        <v>5644.35</v>
      </c>
    </row>
    <row r="1726" spans="1:15">
      <c r="A1726" s="21">
        <v>42060</v>
      </c>
      <c r="B1726">
        <v>8767.25</v>
      </c>
      <c r="C1726" s="22">
        <f>VLOOKUP(A1726,NIFTY!$A:$E,3,FALSE)</f>
        <v>8801.9</v>
      </c>
      <c r="D1726" s="22">
        <f>VLOOKUP($A1726,NIFTY!$A:$E,4,FALSE)</f>
        <v>8840.65</v>
      </c>
      <c r="E1726" s="22">
        <f>VLOOKUP($A1726,NIFTY!$A:$E,5,FALSE)</f>
        <v>8751.4</v>
      </c>
      <c r="F1726">
        <v>20.774999999999999</v>
      </c>
      <c r="G1726">
        <v>18224.57</v>
      </c>
      <c r="H1726">
        <v>8767.15</v>
      </c>
      <c r="I1726">
        <v>61.862000000000002</v>
      </c>
      <c r="J1726" s="22">
        <f>VLOOKUP(A1726,FII!$A$1:$D$3730,3,FALSE)</f>
        <v>-931.1</v>
      </c>
      <c r="K1726" s="22">
        <f>VLOOKUP(A1726,FII!$A$1:$D$3730,4,FALSE)</f>
        <v>385.62</v>
      </c>
      <c r="L1726" s="22">
        <f>VLOOKUP(A1726,CRUDE!$A:$B,2,FALSE)</f>
        <v>61.63</v>
      </c>
      <c r="M1726" s="22">
        <f>VLOOKUP(A1726,NIFTY!$A:$H,8,FALSE)</f>
        <v>139.41</v>
      </c>
      <c r="N1726" s="22">
        <f>VLOOKUP($A1726,MIDCAP100!$A:$H,2,FALSE)</f>
        <v>13002.1</v>
      </c>
      <c r="O1726" s="22">
        <f>VLOOKUP($A1726,SMALLCAP100!$A:$H,2,FALSE)</f>
        <v>5626.75</v>
      </c>
    </row>
    <row r="1727" spans="1:15">
      <c r="A1727" s="21">
        <v>42061</v>
      </c>
      <c r="B1727">
        <v>8683.85</v>
      </c>
      <c r="C1727" s="22">
        <f>VLOOKUP(A1727,NIFTY!$A:$E,3,FALSE)</f>
        <v>8779</v>
      </c>
      <c r="D1727" s="22">
        <f>VLOOKUP($A1727,NIFTY!$A:$E,4,FALSE)</f>
        <v>8786.0499999999993</v>
      </c>
      <c r="E1727" s="22">
        <f>VLOOKUP($A1727,NIFTY!$A:$E,5,FALSE)</f>
        <v>8669.4500000000007</v>
      </c>
      <c r="F1727">
        <v>20.58</v>
      </c>
      <c r="G1727">
        <v>18214.419999999998</v>
      </c>
      <c r="H1727">
        <v>8683.85</v>
      </c>
      <c r="I1727">
        <v>61.731000000000002</v>
      </c>
      <c r="J1727" s="22">
        <f>VLOOKUP(A1727,FII!$A$1:$D$3730,3,FALSE)</f>
        <v>-870.93</v>
      </c>
      <c r="K1727" s="22">
        <f>VLOOKUP(A1727,FII!$A$1:$D$3730,4,FALSE)</f>
        <v>-803.07</v>
      </c>
      <c r="L1727" s="22">
        <f>VLOOKUP(A1727,CRUDE!$A:$B,2,FALSE)</f>
        <v>60.05</v>
      </c>
      <c r="M1727" s="22">
        <f>VLOOKUP(A1727,NIFTY!$A:$H,8,FALSE)</f>
        <v>224.18</v>
      </c>
      <c r="N1727" s="22">
        <f>VLOOKUP($A1727,MIDCAP100!$A:$H,2,FALSE)</f>
        <v>12851.4</v>
      </c>
      <c r="O1727" s="22">
        <f>VLOOKUP($A1727,SMALLCAP100!$A:$H,2,FALSE)</f>
        <v>5575.65</v>
      </c>
    </row>
    <row r="1728" spans="1:15">
      <c r="A1728" s="21">
        <v>42062</v>
      </c>
      <c r="B1728">
        <v>8844.6</v>
      </c>
      <c r="C1728" s="22">
        <f>VLOOKUP(A1728,NIFTY!$A:$E,3,FALSE)</f>
        <v>8729.5</v>
      </c>
      <c r="D1728" s="22">
        <f>VLOOKUP($A1728,NIFTY!$A:$E,4,FALSE)</f>
        <v>8856.9500000000007</v>
      </c>
      <c r="E1728" s="22">
        <f>VLOOKUP($A1728,NIFTY!$A:$E,5,FALSE)</f>
        <v>8717.4500000000007</v>
      </c>
      <c r="F1728">
        <v>19.57</v>
      </c>
      <c r="G1728">
        <v>18132.7</v>
      </c>
      <c r="H1728">
        <v>8889.9500000000007</v>
      </c>
      <c r="I1728">
        <v>61.658999999999999</v>
      </c>
      <c r="J1728" s="22">
        <f>VLOOKUP(A1728,FII!$A$1:$D$3730,3,FALSE)</f>
        <v>1127.57</v>
      </c>
      <c r="K1728" s="22">
        <f>VLOOKUP(A1728,FII!$A$1:$D$3730,4,FALSE)</f>
        <v>-107.21</v>
      </c>
      <c r="L1728" s="22">
        <f>VLOOKUP(A1728,CRUDE!$A:$B,2,FALSE)</f>
        <v>62.58</v>
      </c>
      <c r="M1728" s="22">
        <f>VLOOKUP(A1728,NIFTY!$A:$H,8,FALSE)</f>
        <v>257.23</v>
      </c>
      <c r="N1728" s="22">
        <f>VLOOKUP($A1728,MIDCAP100!$A:$H,2,FALSE)</f>
        <v>13113.3</v>
      </c>
      <c r="O1728" s="22">
        <f>VLOOKUP($A1728,SMALLCAP100!$A:$H,2,FALSE)</f>
        <v>5701.75</v>
      </c>
    </row>
    <row r="1729" spans="1:15">
      <c r="A1729" s="21">
        <v>42063</v>
      </c>
      <c r="B1729">
        <v>8901.85</v>
      </c>
      <c r="C1729" s="22">
        <f>VLOOKUP(A1729,NIFTY!$A:$E,3,FALSE)</f>
        <v>8913.0499999999993</v>
      </c>
      <c r="D1729" s="22">
        <f>VLOOKUP($A1729,NIFTY!$A:$E,4,FALSE)</f>
        <v>8941.1</v>
      </c>
      <c r="E1729" s="22">
        <f>VLOOKUP($A1729,NIFTY!$A:$E,5,FALSE)</f>
        <v>8751.35</v>
      </c>
      <c r="F1729">
        <v>16.97</v>
      </c>
      <c r="G1729" t="e">
        <v>#N/A</v>
      </c>
      <c r="H1729">
        <v>8964.65</v>
      </c>
      <c r="I1729" t="e">
        <v>#N/A</v>
      </c>
      <c r="J1729" s="22">
        <f>VLOOKUP(A1729,FII!$A$1:$D$3730,3,FALSE)</f>
        <v>2224.83</v>
      </c>
      <c r="K1729" s="22">
        <f>VLOOKUP(A1729,FII!$A$1:$D$3730,4,FALSE)</f>
        <v>-674.5</v>
      </c>
      <c r="L1729" s="22" t="e">
        <f>VLOOKUP(A1729,CRUDE!$A:$B,2,FALSE)</f>
        <v>#N/A</v>
      </c>
      <c r="M1729" s="22">
        <f>VLOOKUP(A1729,NIFTY!$A:$H,8,FALSE)</f>
        <v>246.45</v>
      </c>
      <c r="N1729" s="22">
        <f>VLOOKUP($A1729,MIDCAP100!$A:$H,2,FALSE)</f>
        <v>13117.5</v>
      </c>
      <c r="O1729" s="22">
        <f>VLOOKUP($A1729,SMALLCAP100!$A:$H,2,FALSE)</f>
        <v>5689.15</v>
      </c>
    </row>
    <row r="1730" spans="1:15">
      <c r="A1730" s="21">
        <v>42065</v>
      </c>
      <c r="B1730">
        <v>8956.75</v>
      </c>
      <c r="C1730" s="22">
        <f>VLOOKUP(A1730,NIFTY!$A:$E,3,FALSE)</f>
        <v>8953.85</v>
      </c>
      <c r="D1730" s="22">
        <f>VLOOKUP($A1730,NIFTY!$A:$E,4,FALSE)</f>
        <v>8972.35</v>
      </c>
      <c r="E1730" s="22">
        <f>VLOOKUP($A1730,NIFTY!$A:$E,5,FALSE)</f>
        <v>8885.4500000000007</v>
      </c>
      <c r="F1730">
        <v>15.8475</v>
      </c>
      <c r="G1730">
        <v>18288.63</v>
      </c>
      <c r="H1730">
        <v>9000.7000000000007</v>
      </c>
      <c r="I1730">
        <v>61.862000000000002</v>
      </c>
      <c r="J1730" s="22">
        <f>VLOOKUP(A1730,FII!$A$1:$D$3730,3,FALSE)</f>
        <v>850.98</v>
      </c>
      <c r="K1730" s="22">
        <f>VLOOKUP(A1730,FII!$A$1:$D$3730,4,FALSE)</f>
        <v>-295.01</v>
      </c>
      <c r="L1730" s="22">
        <f>VLOOKUP(A1730,CRUDE!$A:$B,2,FALSE)</f>
        <v>59.54</v>
      </c>
      <c r="M1730" s="22">
        <f>VLOOKUP(A1730,NIFTY!$A:$H,8,FALSE)</f>
        <v>224.77</v>
      </c>
      <c r="N1730" s="22">
        <f>VLOOKUP($A1730,MIDCAP100!$A:$H,2,FALSE)</f>
        <v>13322.2</v>
      </c>
      <c r="O1730" s="22">
        <f>VLOOKUP($A1730,SMALLCAP100!$A:$H,2,FALSE)</f>
        <v>5775.7</v>
      </c>
    </row>
    <row r="1731" spans="1:15">
      <c r="A1731" s="21">
        <v>42066</v>
      </c>
      <c r="B1731">
        <v>8996.25</v>
      </c>
      <c r="C1731" s="22">
        <f>VLOOKUP(A1731,NIFTY!$A:$E,3,FALSE)</f>
        <v>8962.85</v>
      </c>
      <c r="D1731" s="22">
        <f>VLOOKUP($A1731,NIFTY!$A:$E,4,FALSE)</f>
        <v>9008.4</v>
      </c>
      <c r="E1731" s="22">
        <f>VLOOKUP($A1731,NIFTY!$A:$E,5,FALSE)</f>
        <v>8925.5499999999993</v>
      </c>
      <c r="F1731">
        <v>15.4925</v>
      </c>
      <c r="G1731">
        <v>18203.37</v>
      </c>
      <c r="H1731">
        <v>9054.85</v>
      </c>
      <c r="I1731">
        <v>61.819000000000003</v>
      </c>
      <c r="J1731" s="22">
        <f>VLOOKUP(A1731,FII!$A$1:$D$3730,3,FALSE)</f>
        <v>1184.6400000000001</v>
      </c>
      <c r="K1731" s="22">
        <f>VLOOKUP(A1731,FII!$A$1:$D$3730,4,FALSE)</f>
        <v>-476.39</v>
      </c>
      <c r="L1731" s="22">
        <f>VLOOKUP(A1731,CRUDE!$A:$B,2,FALSE)</f>
        <v>61.02</v>
      </c>
      <c r="M1731" s="22">
        <f>VLOOKUP(A1731,NIFTY!$A:$H,8,FALSE)</f>
        <v>183.25</v>
      </c>
      <c r="N1731" s="22">
        <f>VLOOKUP($A1731,MIDCAP100!$A:$H,2,FALSE)</f>
        <v>13425.35</v>
      </c>
      <c r="O1731" s="22">
        <f>VLOOKUP($A1731,SMALLCAP100!$A:$H,2,FALSE)</f>
        <v>5842.8</v>
      </c>
    </row>
    <row r="1732" spans="1:15">
      <c r="A1732" s="21">
        <v>42067</v>
      </c>
      <c r="B1732">
        <v>8922.65</v>
      </c>
      <c r="C1732" s="22">
        <f>VLOOKUP(A1732,NIFTY!$A:$E,3,FALSE)</f>
        <v>9109.15</v>
      </c>
      <c r="D1732" s="22">
        <f>VLOOKUP($A1732,NIFTY!$A:$E,4,FALSE)</f>
        <v>9119.2000000000007</v>
      </c>
      <c r="E1732" s="22">
        <f>VLOOKUP($A1732,NIFTY!$A:$E,5,FALSE)</f>
        <v>8893.9500000000007</v>
      </c>
      <c r="F1732">
        <v>15.1975</v>
      </c>
      <c r="G1732">
        <v>18096.900000000001</v>
      </c>
      <c r="H1732">
        <v>8956.35</v>
      </c>
      <c r="I1732">
        <v>62.308999999999997</v>
      </c>
      <c r="J1732" s="22">
        <f>VLOOKUP(A1732,FII!$A$1:$D$3730,3,FALSE)</f>
        <v>-3.44</v>
      </c>
      <c r="K1732" s="22">
        <f>VLOOKUP(A1732,FII!$A$1:$D$3730,4,FALSE)</f>
        <v>202.91</v>
      </c>
      <c r="L1732" s="22">
        <f>VLOOKUP(A1732,CRUDE!$A:$B,2,FALSE)</f>
        <v>60.55</v>
      </c>
      <c r="M1732" s="22">
        <f>VLOOKUP(A1732,NIFTY!$A:$H,8,FALSE)</f>
        <v>256.06</v>
      </c>
      <c r="N1732" s="22">
        <f>VLOOKUP($A1732,MIDCAP100!$A:$H,2,FALSE)</f>
        <v>13242.9</v>
      </c>
      <c r="O1732" s="22">
        <f>VLOOKUP($A1732,SMALLCAP100!$A:$H,2,FALSE)</f>
        <v>5765.95</v>
      </c>
    </row>
    <row r="1733" spans="1:15">
      <c r="A1733" s="21">
        <v>42068</v>
      </c>
      <c r="B1733">
        <v>8937.75</v>
      </c>
      <c r="C1733" s="22">
        <f>VLOOKUP(A1733,NIFTY!$A:$E,3,FALSE)</f>
        <v>8929.4</v>
      </c>
      <c r="D1733" s="22">
        <f>VLOOKUP($A1733,NIFTY!$A:$E,4,FALSE)</f>
        <v>8957.5499999999993</v>
      </c>
      <c r="E1733" s="22">
        <f>VLOOKUP($A1733,NIFTY!$A:$E,5,FALSE)</f>
        <v>8849.35</v>
      </c>
      <c r="F1733">
        <v>14.4375</v>
      </c>
      <c r="G1733">
        <v>18135.72</v>
      </c>
      <c r="H1733">
        <v>8988.75</v>
      </c>
      <c r="I1733">
        <v>62.381</v>
      </c>
      <c r="J1733" s="22">
        <f>VLOOKUP(A1733,FII!$A$1:$D$3730,3,FALSE)</f>
        <v>76.05</v>
      </c>
      <c r="K1733" s="22">
        <f>VLOOKUP(A1733,FII!$A$1:$D$3730,4,FALSE)</f>
        <v>-153.59</v>
      </c>
      <c r="L1733" s="22">
        <f>VLOOKUP(A1733,CRUDE!$A:$B,2,FALSE)</f>
        <v>60.48</v>
      </c>
      <c r="M1733" s="22">
        <f>VLOOKUP(A1733,NIFTY!$A:$H,8,FALSE)</f>
        <v>165.08</v>
      </c>
      <c r="N1733" s="22">
        <f>VLOOKUP($A1733,MIDCAP100!$A:$H,2,FALSE)</f>
        <v>13349.5</v>
      </c>
      <c r="O1733" s="22">
        <f>VLOOKUP($A1733,SMALLCAP100!$A:$H,2,FALSE)</f>
        <v>5832.5</v>
      </c>
    </row>
    <row r="1734" spans="1:15">
      <c r="A1734" s="21">
        <v>42072</v>
      </c>
      <c r="B1734">
        <v>8756.75</v>
      </c>
      <c r="C1734" s="22">
        <f>VLOOKUP(A1734,NIFTY!$A:$E,3,FALSE)</f>
        <v>8891.15</v>
      </c>
      <c r="D1734" s="22">
        <f>VLOOKUP($A1734,NIFTY!$A:$E,4,FALSE)</f>
        <v>8891.2999999999993</v>
      </c>
      <c r="E1734" s="22">
        <f>VLOOKUP($A1734,NIFTY!$A:$E,5,FALSE)</f>
        <v>8740.4500000000007</v>
      </c>
      <c r="F1734">
        <v>15.8125</v>
      </c>
      <c r="G1734">
        <v>17995.72</v>
      </c>
      <c r="H1734">
        <v>8784.85</v>
      </c>
      <c r="I1734">
        <v>62.634</v>
      </c>
      <c r="J1734" s="22">
        <f>VLOOKUP(A1734,FII!$A$1:$D$3730,3,FALSE)</f>
        <v>-1884.68</v>
      </c>
      <c r="K1734" s="22">
        <f>VLOOKUP(A1734,FII!$A$1:$D$3730,4,FALSE)</f>
        <v>174.95</v>
      </c>
      <c r="L1734" s="22">
        <f>VLOOKUP(A1734,CRUDE!$A:$B,2,FALSE)</f>
        <v>58.53</v>
      </c>
      <c r="M1734" s="22">
        <f>VLOOKUP(A1734,NIFTY!$A:$H,8,FALSE)</f>
        <v>160.33000000000001</v>
      </c>
      <c r="N1734" s="22">
        <f>VLOOKUP($A1734,MIDCAP100!$A:$H,2,FALSE)</f>
        <v>13175.25</v>
      </c>
      <c r="O1734" s="22">
        <f>VLOOKUP($A1734,SMALLCAP100!$A:$H,2,FALSE)</f>
        <v>5758.15</v>
      </c>
    </row>
    <row r="1735" spans="1:15">
      <c r="A1735" s="21">
        <v>42073</v>
      </c>
      <c r="B1735">
        <v>8712.0499999999993</v>
      </c>
      <c r="C1735" s="22">
        <f>VLOOKUP(A1735,NIFTY!$A:$E,3,FALSE)</f>
        <v>8769.75</v>
      </c>
      <c r="D1735" s="22">
        <f>VLOOKUP($A1735,NIFTY!$A:$E,4,FALSE)</f>
        <v>8778</v>
      </c>
      <c r="E1735" s="22">
        <f>VLOOKUP($A1735,NIFTY!$A:$E,5,FALSE)</f>
        <v>8677.35</v>
      </c>
      <c r="F1735">
        <v>15.532500000000001</v>
      </c>
      <c r="G1735">
        <v>17662.939999999999</v>
      </c>
      <c r="H1735">
        <v>8760.2999999999993</v>
      </c>
      <c r="I1735">
        <v>62.72</v>
      </c>
      <c r="J1735" s="22">
        <f>VLOOKUP(A1735,FII!$A$1:$D$3730,3,FALSE)</f>
        <v>-809.86</v>
      </c>
      <c r="K1735" s="22">
        <f>VLOOKUP(A1735,FII!$A$1:$D$3730,4,FALSE)</f>
        <v>335.19</v>
      </c>
      <c r="L1735" s="22">
        <f>VLOOKUP(A1735,CRUDE!$A:$B,2,FALSE)</f>
        <v>56.39</v>
      </c>
      <c r="M1735" s="22">
        <f>VLOOKUP(A1735,NIFTY!$A:$H,8,FALSE)</f>
        <v>168.92</v>
      </c>
      <c r="N1735" s="22">
        <f>VLOOKUP($A1735,MIDCAP100!$A:$H,2,FALSE)</f>
        <v>13177.8</v>
      </c>
      <c r="O1735" s="22">
        <f>VLOOKUP($A1735,SMALLCAP100!$A:$H,2,FALSE)</f>
        <v>5729.2</v>
      </c>
    </row>
    <row r="1736" spans="1:15">
      <c r="A1736" s="21">
        <v>42074</v>
      </c>
      <c r="B1736">
        <v>8699.9500000000007</v>
      </c>
      <c r="C1736" s="22">
        <f>VLOOKUP(A1736,NIFTY!$A:$E,3,FALSE)</f>
        <v>8728.75</v>
      </c>
      <c r="D1736" s="22">
        <f>VLOOKUP($A1736,NIFTY!$A:$E,4,FALSE)</f>
        <v>8755.6</v>
      </c>
      <c r="E1736" s="22">
        <f>VLOOKUP($A1736,NIFTY!$A:$E,5,FALSE)</f>
        <v>8682.35</v>
      </c>
      <c r="F1736">
        <v>15.13</v>
      </c>
      <c r="G1736">
        <v>17635.39</v>
      </c>
      <c r="H1736">
        <v>8752.15</v>
      </c>
      <c r="I1736">
        <v>62.780999999999999</v>
      </c>
      <c r="J1736" s="22">
        <f>VLOOKUP(A1736,FII!$A$1:$D$3730,3,FALSE)</f>
        <v>337.08</v>
      </c>
      <c r="K1736" s="22">
        <f>VLOOKUP(A1736,FII!$A$1:$D$3730,4,FALSE)</f>
        <v>-297.02999999999997</v>
      </c>
      <c r="L1736" s="22">
        <f>VLOOKUP(A1736,CRUDE!$A:$B,2,FALSE)</f>
        <v>57.54</v>
      </c>
      <c r="M1736" s="22">
        <f>VLOOKUP(A1736,NIFTY!$A:$H,8,FALSE)</f>
        <v>178.05</v>
      </c>
      <c r="N1736" s="22">
        <f>VLOOKUP($A1736,MIDCAP100!$A:$H,2,FALSE)</f>
        <v>13128.75</v>
      </c>
      <c r="O1736" s="22">
        <f>VLOOKUP($A1736,SMALLCAP100!$A:$H,2,FALSE)</f>
        <v>5703</v>
      </c>
    </row>
    <row r="1737" spans="1:15">
      <c r="A1737" s="21">
        <v>42075</v>
      </c>
      <c r="B1737">
        <v>8776</v>
      </c>
      <c r="C1737" s="22">
        <f>VLOOKUP(A1737,NIFTY!$A:$E,3,FALSE)</f>
        <v>8740.65</v>
      </c>
      <c r="D1737" s="22">
        <f>VLOOKUP($A1737,NIFTY!$A:$E,4,FALSE)</f>
        <v>8787.2000000000007</v>
      </c>
      <c r="E1737" s="22">
        <f>VLOOKUP($A1737,NIFTY!$A:$E,5,FALSE)</f>
        <v>8732.9</v>
      </c>
      <c r="F1737">
        <v>14.75</v>
      </c>
      <c r="G1737">
        <v>17895.22</v>
      </c>
      <c r="H1737">
        <v>8813.0499999999993</v>
      </c>
      <c r="I1737">
        <v>62.542000000000002</v>
      </c>
      <c r="J1737" s="22">
        <f>VLOOKUP(A1737,FII!$A$1:$D$3730,3,FALSE)</f>
        <v>125.52</v>
      </c>
      <c r="K1737" s="22">
        <f>VLOOKUP(A1737,FII!$A$1:$D$3730,4,FALSE)</f>
        <v>-98.87</v>
      </c>
      <c r="L1737" s="22">
        <f>VLOOKUP(A1737,CRUDE!$A:$B,2,FALSE)</f>
        <v>57.08</v>
      </c>
      <c r="M1737" s="22">
        <f>VLOOKUP(A1737,NIFTY!$A:$H,8,FALSE)</f>
        <v>179.34</v>
      </c>
      <c r="N1737" s="22">
        <f>VLOOKUP($A1737,MIDCAP100!$A:$H,2,FALSE)</f>
        <v>13334</v>
      </c>
      <c r="O1737" s="22">
        <f>VLOOKUP($A1737,SMALLCAP100!$A:$H,2,FALSE)</f>
        <v>5793.85</v>
      </c>
    </row>
    <row r="1738" spans="1:15">
      <c r="A1738" s="21">
        <v>42076</v>
      </c>
      <c r="B1738">
        <v>8647.75</v>
      </c>
      <c r="C1738" s="22">
        <f>VLOOKUP(A1738,NIFTY!$A:$E,3,FALSE)</f>
        <v>8844.0499999999993</v>
      </c>
      <c r="D1738" s="22">
        <f>VLOOKUP($A1738,NIFTY!$A:$E,4,FALSE)</f>
        <v>8849.75</v>
      </c>
      <c r="E1738" s="22">
        <f>VLOOKUP($A1738,NIFTY!$A:$E,5,FALSE)</f>
        <v>8631.75</v>
      </c>
      <c r="F1738">
        <v>14.965</v>
      </c>
      <c r="G1738">
        <v>17749.310000000001</v>
      </c>
      <c r="H1738">
        <v>8674.4</v>
      </c>
      <c r="I1738">
        <v>63.082999999999998</v>
      </c>
      <c r="J1738" s="22">
        <f>VLOOKUP(A1738,FII!$A$1:$D$3730,3,FALSE)</f>
        <v>5.45</v>
      </c>
      <c r="K1738" s="22">
        <f>VLOOKUP(A1738,FII!$A$1:$D$3730,4,FALSE)</f>
        <v>901.26</v>
      </c>
      <c r="L1738" s="22">
        <f>VLOOKUP(A1738,CRUDE!$A:$B,2,FALSE)</f>
        <v>54.67</v>
      </c>
      <c r="M1738" s="22">
        <f>VLOOKUP(A1738,NIFTY!$A:$H,8,FALSE)</f>
        <v>184.67</v>
      </c>
      <c r="N1738" s="22">
        <f>VLOOKUP($A1738,MIDCAP100!$A:$H,2,FALSE)</f>
        <v>13155.2</v>
      </c>
      <c r="O1738" s="22">
        <f>VLOOKUP($A1738,SMALLCAP100!$A:$H,2,FALSE)</f>
        <v>5690.35</v>
      </c>
    </row>
    <row r="1739" spans="1:15">
      <c r="A1739" s="21">
        <v>42079</v>
      </c>
      <c r="B1739">
        <v>8633.15</v>
      </c>
      <c r="C1739" s="22">
        <f>VLOOKUP(A1739,NIFTY!$A:$E,3,FALSE)</f>
        <v>8656.75</v>
      </c>
      <c r="D1739" s="22">
        <f>VLOOKUP($A1739,NIFTY!$A:$E,4,FALSE)</f>
        <v>8663.5499999999993</v>
      </c>
      <c r="E1739" s="22">
        <f>VLOOKUP($A1739,NIFTY!$A:$E,5,FALSE)</f>
        <v>8612</v>
      </c>
      <c r="F1739">
        <v>15.1775</v>
      </c>
      <c r="G1739">
        <v>17977.419999999998</v>
      </c>
      <c r="H1739">
        <v>8665.6</v>
      </c>
      <c r="I1739">
        <v>62.78</v>
      </c>
      <c r="J1739" s="22">
        <f>VLOOKUP(A1739,FII!$A$1:$D$3730,3,FALSE)</f>
        <v>-139.59</v>
      </c>
      <c r="K1739" s="22">
        <f>VLOOKUP(A1739,FII!$A$1:$D$3730,4,FALSE)</f>
        <v>276.97000000000003</v>
      </c>
      <c r="L1739" s="22">
        <f>VLOOKUP(A1739,CRUDE!$A:$B,2,FALSE)</f>
        <v>53.44</v>
      </c>
      <c r="M1739" s="22">
        <f>VLOOKUP(A1739,NIFTY!$A:$H,8,FALSE)</f>
        <v>168.44</v>
      </c>
      <c r="N1739" s="22">
        <f>VLOOKUP($A1739,MIDCAP100!$A:$H,2,FALSE)</f>
        <v>13105.25</v>
      </c>
      <c r="O1739" s="22">
        <f>VLOOKUP($A1739,SMALLCAP100!$A:$H,2,FALSE)</f>
        <v>5641</v>
      </c>
    </row>
    <row r="1740" spans="1:15">
      <c r="A1740" s="21">
        <v>42080</v>
      </c>
      <c r="B1740">
        <v>8723.2999999999993</v>
      </c>
      <c r="C1740" s="22">
        <f>VLOOKUP(A1740,NIFTY!$A:$E,3,FALSE)</f>
        <v>8689.1</v>
      </c>
      <c r="D1740" s="22">
        <f>VLOOKUP($A1740,NIFTY!$A:$E,4,FALSE)</f>
        <v>8742.5499999999993</v>
      </c>
      <c r="E1740" s="22">
        <f>VLOOKUP($A1740,NIFTY!$A:$E,5,FALSE)</f>
        <v>8630.7999999999993</v>
      </c>
      <c r="F1740">
        <v>15.1275</v>
      </c>
      <c r="G1740">
        <v>17849.080000000002</v>
      </c>
      <c r="H1740">
        <v>8740.2000000000007</v>
      </c>
      <c r="I1740">
        <v>62.622999999999998</v>
      </c>
      <c r="J1740" s="22">
        <f>VLOOKUP(A1740,FII!$A$1:$D$3730,3,FALSE)</f>
        <v>-487.26</v>
      </c>
      <c r="K1740" s="22">
        <f>VLOOKUP(A1740,FII!$A$1:$D$3730,4,FALSE)</f>
        <v>799.35</v>
      </c>
      <c r="L1740" s="22">
        <f>VLOOKUP(A1740,CRUDE!$A:$B,2,FALSE)</f>
        <v>53.51</v>
      </c>
      <c r="M1740" s="22">
        <f>VLOOKUP(A1740,NIFTY!$A:$H,8,FALSE)</f>
        <v>182.5</v>
      </c>
      <c r="N1740" s="22">
        <f>VLOOKUP($A1740,MIDCAP100!$A:$H,2,FALSE)</f>
        <v>13233</v>
      </c>
      <c r="O1740" s="22">
        <f>VLOOKUP($A1740,SMALLCAP100!$A:$H,2,FALSE)</f>
        <v>5684.75</v>
      </c>
    </row>
    <row r="1741" spans="1:15">
      <c r="A1741" s="21">
        <v>42081</v>
      </c>
      <c r="B1741">
        <v>8685.9</v>
      </c>
      <c r="C1741" s="22">
        <f>VLOOKUP(A1741,NIFTY!$A:$E,3,FALSE)</f>
        <v>8742.9</v>
      </c>
      <c r="D1741" s="22">
        <f>VLOOKUP($A1741,NIFTY!$A:$E,4,FALSE)</f>
        <v>8747.25</v>
      </c>
      <c r="E1741" s="22">
        <f>VLOOKUP($A1741,NIFTY!$A:$E,5,FALSE)</f>
        <v>8664</v>
      </c>
      <c r="F1741">
        <v>15.512499999999999</v>
      </c>
      <c r="G1741">
        <v>18076.189999999999</v>
      </c>
      <c r="H1741">
        <v>8704.7000000000007</v>
      </c>
      <c r="I1741">
        <v>62.701000000000001</v>
      </c>
      <c r="J1741" s="22">
        <f>VLOOKUP(A1741,FII!$A$1:$D$3730,3,FALSE)</f>
        <v>-525.08000000000004</v>
      </c>
      <c r="K1741" s="22">
        <f>VLOOKUP(A1741,FII!$A$1:$D$3730,4,FALSE)</f>
        <v>1311.48</v>
      </c>
      <c r="L1741" s="22">
        <f>VLOOKUP(A1741,CRUDE!$A:$B,2,FALSE)</f>
        <v>55.91</v>
      </c>
      <c r="M1741" s="22">
        <f>VLOOKUP(A1741,NIFTY!$A:$H,8,FALSE)</f>
        <v>161.15</v>
      </c>
      <c r="N1741" s="22">
        <f>VLOOKUP($A1741,MIDCAP100!$A:$H,2,FALSE)</f>
        <v>13255.15</v>
      </c>
      <c r="O1741" s="22">
        <f>VLOOKUP($A1741,SMALLCAP100!$A:$H,2,FALSE)</f>
        <v>5722.8</v>
      </c>
    </row>
    <row r="1742" spans="1:15">
      <c r="A1742" s="21">
        <v>42082</v>
      </c>
      <c r="B1742">
        <v>8634.65</v>
      </c>
      <c r="C1742" s="22">
        <f>VLOOKUP(A1742,NIFTY!$A:$E,3,FALSE)</f>
        <v>8749.4500000000007</v>
      </c>
      <c r="D1742" s="22">
        <f>VLOOKUP($A1742,NIFTY!$A:$E,4,FALSE)</f>
        <v>8788.2000000000007</v>
      </c>
      <c r="E1742" s="22">
        <f>VLOOKUP($A1742,NIFTY!$A:$E,5,FALSE)</f>
        <v>8614.65</v>
      </c>
      <c r="F1742">
        <v>15.1975</v>
      </c>
      <c r="G1742">
        <v>17959.03</v>
      </c>
      <c r="H1742">
        <v>8635.85</v>
      </c>
      <c r="I1742">
        <v>62.49</v>
      </c>
      <c r="J1742" s="22">
        <f>VLOOKUP(A1742,FII!$A$1:$D$3730,3,FALSE)</f>
        <v>170.68</v>
      </c>
      <c r="K1742" s="22">
        <f>VLOOKUP(A1742,FII!$A$1:$D$3730,4,FALSE)</f>
        <v>447.88</v>
      </c>
      <c r="L1742" s="22">
        <f>VLOOKUP(A1742,CRUDE!$A:$B,2,FALSE)</f>
        <v>54.43</v>
      </c>
      <c r="M1742" s="22">
        <f>VLOOKUP(A1742,NIFTY!$A:$H,8,FALSE)</f>
        <v>168.63</v>
      </c>
      <c r="N1742" s="22">
        <f>VLOOKUP($A1742,MIDCAP100!$A:$H,2,FALSE)</f>
        <v>13207.3</v>
      </c>
      <c r="O1742" s="22">
        <f>VLOOKUP($A1742,SMALLCAP100!$A:$H,2,FALSE)</f>
        <v>5684.3</v>
      </c>
    </row>
    <row r="1743" spans="1:15">
      <c r="A1743" s="21">
        <v>42083</v>
      </c>
      <c r="B1743">
        <v>8570.9</v>
      </c>
      <c r="C1743" s="22">
        <f>VLOOKUP(A1743,NIFTY!$A:$E,3,FALSE)</f>
        <v>8627.9</v>
      </c>
      <c r="D1743" s="22">
        <f>VLOOKUP($A1743,NIFTY!$A:$E,4,FALSE)</f>
        <v>8627.9</v>
      </c>
      <c r="E1743" s="22">
        <f>VLOOKUP($A1743,NIFTY!$A:$E,5,FALSE)</f>
        <v>8553</v>
      </c>
      <c r="F1743">
        <v>14.26</v>
      </c>
      <c r="G1743">
        <v>18127.650000000001</v>
      </c>
      <c r="H1743">
        <v>8602.0499999999993</v>
      </c>
      <c r="I1743">
        <v>62.41</v>
      </c>
      <c r="J1743" s="22">
        <f>VLOOKUP(A1743,FII!$A$1:$D$3730,3,FALSE)</f>
        <v>-575.36</v>
      </c>
      <c r="K1743" s="22">
        <f>VLOOKUP(A1743,FII!$A$1:$D$3730,4,FALSE)</f>
        <v>-18.54</v>
      </c>
      <c r="L1743" s="22">
        <f>VLOOKUP(A1743,CRUDE!$A:$B,2,FALSE)</f>
        <v>55.32</v>
      </c>
      <c r="M1743" s="22">
        <f>VLOOKUP(A1743,NIFTY!$A:$H,8,FALSE)</f>
        <v>179.98</v>
      </c>
      <c r="N1743" s="22">
        <f>VLOOKUP($A1743,MIDCAP100!$A:$H,2,FALSE)</f>
        <v>13012.9</v>
      </c>
      <c r="O1743" s="22">
        <f>VLOOKUP($A1743,SMALLCAP100!$A:$H,2,FALSE)</f>
        <v>5531.95</v>
      </c>
    </row>
    <row r="1744" spans="1:15">
      <c r="A1744" s="21">
        <v>42086</v>
      </c>
      <c r="B1744">
        <v>8550.9</v>
      </c>
      <c r="C1744" s="22">
        <f>VLOOKUP(A1744,NIFTY!$A:$E,3,FALSE)</f>
        <v>8591.5499999999993</v>
      </c>
      <c r="D1744" s="22">
        <f>VLOOKUP($A1744,NIFTY!$A:$E,4,FALSE)</f>
        <v>8608.35</v>
      </c>
      <c r="E1744" s="22">
        <f>VLOOKUP($A1744,NIFTY!$A:$E,5,FALSE)</f>
        <v>8540.5499999999993</v>
      </c>
      <c r="F1744">
        <v>14.27</v>
      </c>
      <c r="G1744">
        <v>18116.04</v>
      </c>
      <c r="H1744">
        <v>8565</v>
      </c>
      <c r="I1744">
        <v>62.23</v>
      </c>
      <c r="J1744" s="22">
        <f>VLOOKUP(A1744,FII!$A$1:$D$3730,3,FALSE)</f>
        <v>-427.13</v>
      </c>
      <c r="K1744" s="22">
        <f>VLOOKUP(A1744,FII!$A$1:$D$3730,4,FALSE)</f>
        <v>-100.1</v>
      </c>
      <c r="L1744" s="22">
        <f>VLOOKUP(A1744,CRUDE!$A:$B,2,FALSE)</f>
        <v>55.92</v>
      </c>
      <c r="M1744" s="22">
        <f>VLOOKUP(A1744,NIFTY!$A:$H,8,FALSE)</f>
        <v>155.43</v>
      </c>
      <c r="N1744" s="22">
        <f>VLOOKUP($A1744,MIDCAP100!$A:$H,2,FALSE)</f>
        <v>12907.55</v>
      </c>
      <c r="O1744" s="22">
        <f>VLOOKUP($A1744,SMALLCAP100!$A:$H,2,FALSE)</f>
        <v>5500.6</v>
      </c>
    </row>
    <row r="1745" spans="1:15">
      <c r="A1745" s="21">
        <v>42087</v>
      </c>
      <c r="B1745">
        <v>8542.9500000000007</v>
      </c>
      <c r="C1745" s="22">
        <f>VLOOKUP(A1745,NIFTY!$A:$E,3,FALSE)</f>
        <v>8537.0499999999993</v>
      </c>
      <c r="D1745" s="22">
        <f>VLOOKUP($A1745,NIFTY!$A:$E,4,FALSE)</f>
        <v>8627.75</v>
      </c>
      <c r="E1745" s="22">
        <f>VLOOKUP($A1745,NIFTY!$A:$E,5,FALSE)</f>
        <v>8535.85</v>
      </c>
      <c r="F1745">
        <v>13.672499999999999</v>
      </c>
      <c r="G1745">
        <v>18011.14</v>
      </c>
      <c r="H1745">
        <v>8573.85</v>
      </c>
      <c r="I1745">
        <v>62.347999999999999</v>
      </c>
      <c r="J1745" s="22">
        <f>VLOOKUP(A1745,FII!$A$1:$D$3730,3,FALSE)</f>
        <v>420.76</v>
      </c>
      <c r="K1745" s="22">
        <f>VLOOKUP(A1745,FII!$A$1:$D$3730,4,FALSE)</f>
        <v>-348.64</v>
      </c>
      <c r="L1745" s="22">
        <f>VLOOKUP(A1745,CRUDE!$A:$B,2,FALSE)</f>
        <v>55.11</v>
      </c>
      <c r="M1745" s="22">
        <f>VLOOKUP(A1745,NIFTY!$A:$H,8,FALSE)</f>
        <v>161.46</v>
      </c>
      <c r="N1745" s="22">
        <f>VLOOKUP($A1745,MIDCAP100!$A:$H,2,FALSE)</f>
        <v>12867.25</v>
      </c>
      <c r="O1745" s="22">
        <f>VLOOKUP($A1745,SMALLCAP100!$A:$H,2,FALSE)</f>
        <v>5483.65</v>
      </c>
    </row>
    <row r="1746" spans="1:15">
      <c r="A1746" s="21">
        <v>42088</v>
      </c>
      <c r="B1746">
        <v>8530.7999999999993</v>
      </c>
      <c r="C1746" s="22">
        <f>VLOOKUP(A1746,NIFTY!$A:$E,3,FALSE)</f>
        <v>8568.9</v>
      </c>
      <c r="D1746" s="22">
        <f>VLOOKUP($A1746,NIFTY!$A:$E,4,FALSE)</f>
        <v>8573.75</v>
      </c>
      <c r="E1746" s="22">
        <f>VLOOKUP($A1746,NIFTY!$A:$E,5,FALSE)</f>
        <v>8516.5499999999993</v>
      </c>
      <c r="F1746">
        <v>13.1425</v>
      </c>
      <c r="G1746">
        <v>17718.54</v>
      </c>
      <c r="H1746">
        <v>8535</v>
      </c>
      <c r="I1746">
        <v>62.411999999999999</v>
      </c>
      <c r="J1746" s="22">
        <f>VLOOKUP(A1746,FII!$A$1:$D$3730,3,FALSE)</f>
        <v>-1386.7</v>
      </c>
      <c r="K1746" s="22">
        <f>VLOOKUP(A1746,FII!$A$1:$D$3730,4,FALSE)</f>
        <v>-186.52</v>
      </c>
      <c r="L1746" s="22">
        <f>VLOOKUP(A1746,CRUDE!$A:$B,2,FALSE)</f>
        <v>56.48</v>
      </c>
      <c r="M1746" s="22">
        <f>VLOOKUP(A1746,NIFTY!$A:$H,8,FALSE)</f>
        <v>165.95</v>
      </c>
      <c r="N1746" s="22">
        <f>VLOOKUP($A1746,MIDCAP100!$A:$H,2,FALSE)</f>
        <v>12883.7</v>
      </c>
      <c r="O1746" s="22">
        <f>VLOOKUP($A1746,SMALLCAP100!$A:$H,2,FALSE)</f>
        <v>5451</v>
      </c>
    </row>
    <row r="1747" spans="1:15">
      <c r="A1747" s="21">
        <v>42089</v>
      </c>
      <c r="B1747">
        <v>8342.15</v>
      </c>
      <c r="C1747" s="22">
        <f>VLOOKUP(A1747,NIFTY!$A:$E,3,FALSE)</f>
        <v>8474.9500000000007</v>
      </c>
      <c r="D1747" s="22">
        <f>VLOOKUP($A1747,NIFTY!$A:$E,4,FALSE)</f>
        <v>8499.4500000000007</v>
      </c>
      <c r="E1747" s="22">
        <f>VLOOKUP($A1747,NIFTY!$A:$E,5,FALSE)</f>
        <v>8325.35</v>
      </c>
      <c r="F1747">
        <v>15.1625</v>
      </c>
      <c r="G1747">
        <v>17678.23</v>
      </c>
      <c r="H1747">
        <v>8342.15</v>
      </c>
      <c r="I1747">
        <v>62.835999999999999</v>
      </c>
      <c r="J1747" s="22">
        <f>VLOOKUP(A1747,FII!$A$1:$D$3730,3,FALSE)</f>
        <v>-2167.1999999999998</v>
      </c>
      <c r="K1747" s="22">
        <f>VLOOKUP(A1747,FII!$A$1:$D$3730,4,FALSE)</f>
        <v>-1468.15</v>
      </c>
      <c r="L1747" s="22">
        <f>VLOOKUP(A1747,CRUDE!$A:$B,2,FALSE)</f>
        <v>59.19</v>
      </c>
      <c r="M1747" s="22">
        <f>VLOOKUP(A1747,NIFTY!$A:$H,8,FALSE)</f>
        <v>288.76</v>
      </c>
      <c r="N1747" s="22">
        <f>VLOOKUP($A1747,MIDCAP100!$A:$H,2,FALSE)</f>
        <v>12767.8</v>
      </c>
      <c r="O1747" s="22">
        <f>VLOOKUP($A1747,SMALLCAP100!$A:$H,2,FALSE)</f>
        <v>5398.6</v>
      </c>
    </row>
    <row r="1748" spans="1:15">
      <c r="A1748" s="21">
        <v>42090</v>
      </c>
      <c r="B1748">
        <v>8341.4</v>
      </c>
      <c r="C1748" s="22">
        <f>VLOOKUP(A1748,NIFTY!$A:$E,3,FALSE)</f>
        <v>8396</v>
      </c>
      <c r="D1748" s="22">
        <f>VLOOKUP($A1748,NIFTY!$A:$E,4,FALSE)</f>
        <v>8413.2000000000007</v>
      </c>
      <c r="E1748" s="22">
        <f>VLOOKUP($A1748,NIFTY!$A:$E,5,FALSE)</f>
        <v>8269.15</v>
      </c>
      <c r="F1748">
        <v>14.5</v>
      </c>
      <c r="G1748">
        <v>17712.66</v>
      </c>
      <c r="H1748">
        <v>8434.9</v>
      </c>
      <c r="I1748">
        <v>62.523000000000003</v>
      </c>
      <c r="J1748" s="22">
        <f>VLOOKUP(A1748,FII!$A$1:$D$3730,3,FALSE)</f>
        <v>392.17</v>
      </c>
      <c r="K1748" s="22">
        <f>VLOOKUP(A1748,FII!$A$1:$D$3730,4,FALSE)</f>
        <v>142.35</v>
      </c>
      <c r="L1748" s="22">
        <f>VLOOKUP(A1748,CRUDE!$A:$B,2,FALSE)</f>
        <v>56.41</v>
      </c>
      <c r="M1748" s="22">
        <f>VLOOKUP(A1748,NIFTY!$A:$H,8,FALSE)</f>
        <v>198.98</v>
      </c>
      <c r="N1748" s="22">
        <f>VLOOKUP($A1748,MIDCAP100!$A:$H,2,FALSE)</f>
        <v>12746.05</v>
      </c>
      <c r="O1748" s="22">
        <f>VLOOKUP($A1748,SMALLCAP100!$A:$H,2,FALSE)</f>
        <v>5414.75</v>
      </c>
    </row>
    <row r="1749" spans="1:15">
      <c r="A1749" s="21">
        <v>42093</v>
      </c>
      <c r="B1749">
        <v>8492.2999999999993</v>
      </c>
      <c r="C1749" s="22">
        <f>VLOOKUP(A1749,NIFTY!$A:$E,3,FALSE)</f>
        <v>8390.9500000000007</v>
      </c>
      <c r="D1749" s="22">
        <f>VLOOKUP($A1749,NIFTY!$A:$E,4,FALSE)</f>
        <v>8504.5499999999993</v>
      </c>
      <c r="E1749" s="22">
        <f>VLOOKUP($A1749,NIFTY!$A:$E,5,FALSE)</f>
        <v>8380.75</v>
      </c>
      <c r="F1749">
        <v>14.262499999999999</v>
      </c>
      <c r="G1749">
        <v>17976.310000000001</v>
      </c>
      <c r="H1749">
        <v>8557.5</v>
      </c>
      <c r="I1749">
        <v>62.51</v>
      </c>
      <c r="J1749" s="22">
        <f>VLOOKUP(A1749,FII!$A$1:$D$3730,3,FALSE)</f>
        <v>-227.57</v>
      </c>
      <c r="K1749" s="22">
        <f>VLOOKUP(A1749,FII!$A$1:$D$3730,4,FALSE)</f>
        <v>885.54</v>
      </c>
      <c r="L1749" s="22">
        <f>VLOOKUP(A1749,CRUDE!$A:$B,2,FALSE)</f>
        <v>56.29</v>
      </c>
      <c r="M1749" s="22">
        <f>VLOOKUP(A1749,NIFTY!$A:$H,8,FALSE)</f>
        <v>138.88</v>
      </c>
      <c r="N1749" s="22">
        <f>VLOOKUP($A1749,MIDCAP100!$A:$H,2,FALSE)</f>
        <v>12939.1</v>
      </c>
      <c r="O1749" s="22">
        <f>VLOOKUP($A1749,SMALLCAP100!$A:$H,2,FALSE)</f>
        <v>5584</v>
      </c>
    </row>
    <row r="1750" spans="1:15">
      <c r="A1750" s="21">
        <v>42094</v>
      </c>
      <c r="B1750">
        <v>8491</v>
      </c>
      <c r="C1750" s="22">
        <f>VLOOKUP(A1750,NIFTY!$A:$E,3,FALSE)</f>
        <v>8527.6</v>
      </c>
      <c r="D1750" s="22">
        <f>VLOOKUP($A1750,NIFTY!$A:$E,4,FALSE)</f>
        <v>8550.4500000000007</v>
      </c>
      <c r="E1750" s="22">
        <f>VLOOKUP($A1750,NIFTY!$A:$E,5,FALSE)</f>
        <v>8454.15</v>
      </c>
      <c r="F1750">
        <v>14.4925</v>
      </c>
      <c r="G1750">
        <v>17776.12</v>
      </c>
      <c r="H1750">
        <v>8534.75</v>
      </c>
      <c r="I1750">
        <v>62.290999999999997</v>
      </c>
      <c r="J1750" s="22">
        <f>VLOOKUP(A1750,FII!$A$1:$D$3730,3,FALSE)</f>
        <v>587.9</v>
      </c>
      <c r="K1750" s="22">
        <f>VLOOKUP(A1750,FII!$A$1:$D$3730,4,FALSE)</f>
        <v>631.11</v>
      </c>
      <c r="L1750" s="22">
        <f>VLOOKUP(A1750,CRUDE!$A:$B,2,FALSE)</f>
        <v>55.11</v>
      </c>
      <c r="M1750" s="22">
        <f>VLOOKUP(A1750,NIFTY!$A:$H,8,FALSE)</f>
        <v>172.36</v>
      </c>
      <c r="N1750" s="22">
        <f>VLOOKUP($A1750,MIDCAP100!$A:$H,2,FALSE)</f>
        <v>13001.25</v>
      </c>
      <c r="O1750" s="22">
        <f>VLOOKUP($A1750,SMALLCAP100!$A:$H,2,FALSE)</f>
        <v>5623.3</v>
      </c>
    </row>
    <row r="1751" spans="1:15">
      <c r="A1751" s="21">
        <v>42095</v>
      </c>
      <c r="B1751">
        <v>8586.25</v>
      </c>
      <c r="C1751" s="22">
        <f>VLOOKUP(A1751,NIFTY!$A:$E,3,FALSE)</f>
        <v>8483.7000000000007</v>
      </c>
      <c r="D1751" s="22">
        <f>VLOOKUP($A1751,NIFTY!$A:$E,4,FALSE)</f>
        <v>8603.4</v>
      </c>
      <c r="E1751" s="22">
        <f>VLOOKUP($A1751,NIFTY!$A:$E,5,FALSE)</f>
        <v>8464.75</v>
      </c>
      <c r="F1751">
        <v>13.664999999999999</v>
      </c>
      <c r="G1751">
        <v>17698.18</v>
      </c>
      <c r="H1751">
        <v>8633.1</v>
      </c>
      <c r="I1751">
        <v>62.142000000000003</v>
      </c>
      <c r="J1751" s="22">
        <f>VLOOKUP(A1751,FII!$A$1:$D$3730,3,FALSE)</f>
        <v>74.66</v>
      </c>
      <c r="K1751" s="22">
        <f>VLOOKUP(A1751,FII!$A$1:$D$3730,4,FALSE)</f>
        <v>148.49</v>
      </c>
      <c r="L1751" s="22">
        <f>VLOOKUP(A1751,CRUDE!$A:$B,2,FALSE)</f>
        <v>57.1</v>
      </c>
      <c r="M1751" s="22">
        <f>VLOOKUP(A1751,NIFTY!$A:$H,8,FALSE)</f>
        <v>129.44999999999999</v>
      </c>
      <c r="N1751" s="22">
        <f>VLOOKUP($A1751,MIDCAP100!$A:$H,2,FALSE)</f>
        <v>13153.65</v>
      </c>
      <c r="O1751" s="22">
        <f>VLOOKUP($A1751,SMALLCAP100!$A:$H,2,FALSE)</f>
        <v>5716.3</v>
      </c>
    </row>
    <row r="1752" spans="1:15">
      <c r="A1752" s="21">
        <v>42100</v>
      </c>
      <c r="B1752">
        <v>8659.9</v>
      </c>
      <c r="C1752" s="22">
        <f>VLOOKUP(A1752,NIFTY!$A:$E,3,FALSE)</f>
        <v>8615.7999999999993</v>
      </c>
      <c r="D1752" s="22">
        <f>VLOOKUP($A1752,NIFTY!$A:$E,4,FALSE)</f>
        <v>8667.5499999999993</v>
      </c>
      <c r="E1752" s="22">
        <f>VLOOKUP($A1752,NIFTY!$A:$E,5,FALSE)</f>
        <v>8573.75</v>
      </c>
      <c r="F1752">
        <v>14.5725</v>
      </c>
      <c r="G1752">
        <v>17880.849999999999</v>
      </c>
      <c r="H1752">
        <v>8689.7999999999993</v>
      </c>
      <c r="I1752">
        <v>62.207000000000001</v>
      </c>
      <c r="J1752" s="22">
        <f>VLOOKUP(A1752,FII!$A$1:$D$3730,3,FALSE)</f>
        <v>-752.53</v>
      </c>
      <c r="K1752" s="22">
        <f>VLOOKUP(A1752,FII!$A$1:$D$3730,4,FALSE)</f>
        <v>486.13</v>
      </c>
      <c r="L1752" s="22">
        <f>VLOOKUP(A1752,CRUDE!$A:$B,2,FALSE)</f>
        <v>58.12</v>
      </c>
      <c r="M1752" s="22">
        <f>VLOOKUP(A1752,NIFTY!$A:$H,8,FALSE)</f>
        <v>151.38</v>
      </c>
      <c r="N1752" s="22">
        <f>VLOOKUP($A1752,MIDCAP100!$A:$H,2,FALSE)</f>
        <v>13274.15</v>
      </c>
      <c r="O1752" s="22">
        <f>VLOOKUP($A1752,SMALLCAP100!$A:$H,2,FALSE)</f>
        <v>5828.5</v>
      </c>
    </row>
    <row r="1753" spans="1:15">
      <c r="A1753" s="21">
        <v>42101</v>
      </c>
      <c r="B1753">
        <v>8660.2999999999993</v>
      </c>
      <c r="C1753" s="22">
        <f>VLOOKUP(A1753,NIFTY!$A:$E,3,FALSE)</f>
        <v>8684.4500000000007</v>
      </c>
      <c r="D1753" s="22">
        <f>VLOOKUP($A1753,NIFTY!$A:$E,4,FALSE)</f>
        <v>8693.6</v>
      </c>
      <c r="E1753" s="22">
        <f>VLOOKUP($A1753,NIFTY!$A:$E,5,FALSE)</f>
        <v>8586.85</v>
      </c>
      <c r="F1753">
        <v>14.25</v>
      </c>
      <c r="G1753">
        <v>17875.419999999998</v>
      </c>
      <c r="H1753">
        <v>8711.2999999999993</v>
      </c>
      <c r="I1753">
        <v>62.295999999999999</v>
      </c>
      <c r="J1753" s="22">
        <f>VLOOKUP(A1753,FII!$A$1:$D$3730,3,FALSE)</f>
        <v>-88.31</v>
      </c>
      <c r="K1753" s="22">
        <f>VLOOKUP(A1753,FII!$A$1:$D$3730,4,FALSE)</f>
        <v>172.17</v>
      </c>
      <c r="L1753" s="22">
        <f>VLOOKUP(A1753,CRUDE!$A:$B,2,FALSE)</f>
        <v>59.1</v>
      </c>
      <c r="M1753" s="22">
        <f>VLOOKUP(A1753,NIFTY!$A:$H,8,FALSE)</f>
        <v>153.26</v>
      </c>
      <c r="N1753" s="22">
        <f>VLOOKUP($A1753,MIDCAP100!$A:$H,2,FALSE)</f>
        <v>13389.75</v>
      </c>
      <c r="O1753" s="22">
        <f>VLOOKUP($A1753,SMALLCAP100!$A:$H,2,FALSE)</f>
        <v>5903.75</v>
      </c>
    </row>
    <row r="1754" spans="1:15">
      <c r="A1754" s="21">
        <v>42102</v>
      </c>
      <c r="B1754">
        <v>8714.4</v>
      </c>
      <c r="C1754" s="22">
        <f>VLOOKUP(A1754,NIFTY!$A:$E,3,FALSE)</f>
        <v>8698.9500000000007</v>
      </c>
      <c r="D1754" s="22">
        <f>VLOOKUP($A1754,NIFTY!$A:$E,4,FALSE)</f>
        <v>8730.5</v>
      </c>
      <c r="E1754" s="22">
        <f>VLOOKUP($A1754,NIFTY!$A:$E,5,FALSE)</f>
        <v>8679.7999999999993</v>
      </c>
      <c r="F1754">
        <v>14.3475</v>
      </c>
      <c r="G1754">
        <v>17902.509999999998</v>
      </c>
      <c r="H1754">
        <v>8762.65</v>
      </c>
      <c r="I1754">
        <v>62.192</v>
      </c>
      <c r="J1754" s="22">
        <f>VLOOKUP(A1754,FII!$A$1:$D$3730,3,FALSE)</f>
        <v>1173.6199999999999</v>
      </c>
      <c r="K1754" s="22">
        <f>VLOOKUP(A1754,FII!$A$1:$D$3730,4,FALSE)</f>
        <v>-257.54000000000002</v>
      </c>
      <c r="L1754" s="22">
        <f>VLOOKUP(A1754,CRUDE!$A:$B,2,FALSE)</f>
        <v>55.55</v>
      </c>
      <c r="M1754" s="22">
        <f>VLOOKUP(A1754,NIFTY!$A:$H,8,FALSE)</f>
        <v>152.80000000000001</v>
      </c>
      <c r="N1754" s="22">
        <f>VLOOKUP($A1754,MIDCAP100!$A:$H,2,FALSE)</f>
        <v>13494</v>
      </c>
      <c r="O1754" s="22">
        <f>VLOOKUP($A1754,SMALLCAP100!$A:$H,2,FALSE)</f>
        <v>5965.8</v>
      </c>
    </row>
    <row r="1755" spans="1:15">
      <c r="A1755" s="21">
        <v>42103</v>
      </c>
      <c r="B1755">
        <v>8778.2999999999993</v>
      </c>
      <c r="C1755" s="22">
        <f>VLOOKUP(A1755,NIFTY!$A:$E,3,FALSE)</f>
        <v>8756.2000000000007</v>
      </c>
      <c r="D1755" s="22">
        <f>VLOOKUP($A1755,NIFTY!$A:$E,4,FALSE)</f>
        <v>8785.5</v>
      </c>
      <c r="E1755" s="22">
        <f>VLOOKUP($A1755,NIFTY!$A:$E,5,FALSE)</f>
        <v>8682.4500000000007</v>
      </c>
      <c r="F1755">
        <v>14.4175</v>
      </c>
      <c r="G1755">
        <v>17958.73</v>
      </c>
      <c r="H1755">
        <v>8811.1</v>
      </c>
      <c r="I1755">
        <v>62.305999999999997</v>
      </c>
      <c r="J1755" s="22">
        <f>VLOOKUP(A1755,FII!$A$1:$D$3730,3,FALSE)</f>
        <v>248.18</v>
      </c>
      <c r="K1755" s="22">
        <f>VLOOKUP(A1755,FII!$A$1:$D$3730,4,FALSE)</f>
        <v>-260.58</v>
      </c>
      <c r="L1755" s="22">
        <f>VLOOKUP(A1755,CRUDE!$A:$B,2,FALSE)</f>
        <v>56.57</v>
      </c>
      <c r="M1755" s="22">
        <f>VLOOKUP(A1755,NIFTY!$A:$H,8,FALSE)</f>
        <v>157.41</v>
      </c>
      <c r="N1755" s="22">
        <f>VLOOKUP($A1755,MIDCAP100!$A:$H,2,FALSE)</f>
        <v>13526.5</v>
      </c>
      <c r="O1755" s="22">
        <f>VLOOKUP($A1755,SMALLCAP100!$A:$H,2,FALSE)</f>
        <v>5976.15</v>
      </c>
    </row>
    <row r="1756" spans="1:15">
      <c r="A1756" s="21">
        <v>42104</v>
      </c>
      <c r="B1756">
        <v>8780.35</v>
      </c>
      <c r="C1756" s="22">
        <f>VLOOKUP(A1756,NIFTY!$A:$E,3,FALSE)</f>
        <v>8774.35</v>
      </c>
      <c r="D1756" s="22">
        <f>VLOOKUP($A1756,NIFTY!$A:$E,4,FALSE)</f>
        <v>8787.4</v>
      </c>
      <c r="E1756" s="22">
        <f>VLOOKUP($A1756,NIFTY!$A:$E,5,FALSE)</f>
        <v>8733.6</v>
      </c>
      <c r="F1756">
        <v>14.255000000000001</v>
      </c>
      <c r="G1756">
        <v>18057.650000000001</v>
      </c>
      <c r="H1756">
        <v>8811.4500000000007</v>
      </c>
      <c r="I1756">
        <v>62.276000000000003</v>
      </c>
      <c r="J1756" s="22">
        <f>VLOOKUP(A1756,FII!$A$1:$D$3730,3,FALSE)</f>
        <v>-214.09</v>
      </c>
      <c r="K1756" s="22">
        <f>VLOOKUP(A1756,FII!$A$1:$D$3730,4,FALSE)</f>
        <v>-358.58</v>
      </c>
      <c r="L1756" s="22">
        <f>VLOOKUP(A1756,CRUDE!$A:$B,2,FALSE)</f>
        <v>57.87</v>
      </c>
      <c r="M1756" s="22">
        <f>VLOOKUP(A1756,NIFTY!$A:$H,8,FALSE)</f>
        <v>143.29</v>
      </c>
      <c r="N1756" s="22">
        <f>VLOOKUP($A1756,MIDCAP100!$A:$H,2,FALSE)</f>
        <v>13620.5</v>
      </c>
      <c r="O1756" s="22">
        <f>VLOOKUP($A1756,SMALLCAP100!$A:$H,2,FALSE)</f>
        <v>6006.8</v>
      </c>
    </row>
    <row r="1757" spans="1:15">
      <c r="A1757" s="21">
        <v>42107</v>
      </c>
      <c r="B1757">
        <v>8834</v>
      </c>
      <c r="C1757" s="22">
        <f>VLOOKUP(A1757,NIFTY!$A:$E,3,FALSE)</f>
        <v>8801.75</v>
      </c>
      <c r="D1757" s="22">
        <f>VLOOKUP($A1757,NIFTY!$A:$E,4,FALSE)</f>
        <v>8841.65</v>
      </c>
      <c r="E1757" s="22">
        <f>VLOOKUP($A1757,NIFTY!$A:$E,5,FALSE)</f>
        <v>8762.1</v>
      </c>
      <c r="F1757">
        <v>14.487500000000001</v>
      </c>
      <c r="G1757">
        <v>17977.04</v>
      </c>
      <c r="H1757">
        <v>8855.4500000000007</v>
      </c>
      <c r="I1757">
        <v>62.406999999999996</v>
      </c>
      <c r="J1757" s="22">
        <f>VLOOKUP(A1757,FII!$A$1:$D$3730,3,FALSE)</f>
        <v>-165.87</v>
      </c>
      <c r="K1757" s="22">
        <f>VLOOKUP(A1757,FII!$A$1:$D$3730,4,FALSE)</f>
        <v>105.67</v>
      </c>
      <c r="L1757" s="22">
        <f>VLOOKUP(A1757,CRUDE!$A:$B,2,FALSE)</f>
        <v>57.93</v>
      </c>
      <c r="M1757" s="22">
        <f>VLOOKUP(A1757,NIFTY!$A:$H,8,FALSE)</f>
        <v>125.37</v>
      </c>
      <c r="N1757" s="22">
        <f>VLOOKUP($A1757,MIDCAP100!$A:$H,2,FALSE)</f>
        <v>13663.3</v>
      </c>
      <c r="O1757" s="22">
        <f>VLOOKUP($A1757,SMALLCAP100!$A:$H,2,FALSE)</f>
        <v>6038.9</v>
      </c>
    </row>
    <row r="1758" spans="1:15">
      <c r="A1758" s="21">
        <v>42109</v>
      </c>
      <c r="B1758">
        <v>8750.2000000000007</v>
      </c>
      <c r="C1758" s="22">
        <f>VLOOKUP(A1758,NIFTY!$A:$E,3,FALSE)</f>
        <v>8844.75</v>
      </c>
      <c r="D1758" s="22">
        <f>VLOOKUP($A1758,NIFTY!$A:$E,4,FALSE)</f>
        <v>8844.7999999999993</v>
      </c>
      <c r="E1758" s="22">
        <f>VLOOKUP($A1758,NIFTY!$A:$E,5,FALSE)</f>
        <v>8722.4</v>
      </c>
      <c r="F1758">
        <v>14.62</v>
      </c>
      <c r="G1758">
        <v>18112.61</v>
      </c>
      <c r="H1758">
        <v>8786.15</v>
      </c>
      <c r="I1758">
        <v>62.36</v>
      </c>
      <c r="J1758" s="22">
        <f>VLOOKUP(A1758,FII!$A$1:$D$3730,3,FALSE)</f>
        <v>783.26</v>
      </c>
      <c r="K1758" s="22">
        <f>VLOOKUP(A1758,FII!$A$1:$D$3730,4,FALSE)</f>
        <v>-20.170000000000002</v>
      </c>
      <c r="L1758" s="22">
        <f>VLOOKUP(A1758,CRUDE!$A:$B,2,FALSE)</f>
        <v>60.32</v>
      </c>
      <c r="M1758" s="22">
        <f>VLOOKUP(A1758,NIFTY!$A:$H,8,FALSE)</f>
        <v>168.58</v>
      </c>
      <c r="N1758" s="22">
        <f>VLOOKUP($A1758,MIDCAP100!$A:$H,2,FALSE)</f>
        <v>13564.5</v>
      </c>
      <c r="O1758" s="22">
        <f>VLOOKUP($A1758,SMALLCAP100!$A:$H,2,FALSE)</f>
        <v>6021.75</v>
      </c>
    </row>
    <row r="1759" spans="1:15">
      <c r="A1759" s="21">
        <v>42110</v>
      </c>
      <c r="B1759">
        <v>8706.7000000000007</v>
      </c>
      <c r="C1759" s="22">
        <f>VLOOKUP(A1759,NIFTY!$A:$E,3,FALSE)</f>
        <v>8757.0499999999993</v>
      </c>
      <c r="D1759" s="22">
        <f>VLOOKUP($A1759,NIFTY!$A:$E,4,FALSE)</f>
        <v>8760</v>
      </c>
      <c r="E1759" s="22">
        <f>VLOOKUP($A1759,NIFTY!$A:$E,5,FALSE)</f>
        <v>8645.65</v>
      </c>
      <c r="F1759">
        <v>14.95</v>
      </c>
      <c r="G1759">
        <v>18105.77</v>
      </c>
      <c r="H1759">
        <v>8726.15</v>
      </c>
      <c r="I1759">
        <v>62.317</v>
      </c>
      <c r="J1759" s="22">
        <f>VLOOKUP(A1759,FII!$A$1:$D$3730,3,FALSE)</f>
        <v>-1071.5</v>
      </c>
      <c r="K1759" s="22">
        <f>VLOOKUP(A1759,FII!$A$1:$D$3730,4,FALSE)</f>
        <v>-376.05</v>
      </c>
      <c r="L1759" s="22">
        <f>VLOOKUP(A1759,CRUDE!$A:$B,2,FALSE)</f>
        <v>63.98</v>
      </c>
      <c r="M1759" s="22">
        <f>VLOOKUP(A1759,NIFTY!$A:$H,8,FALSE)</f>
        <v>147.27000000000001</v>
      </c>
      <c r="N1759" s="22">
        <f>VLOOKUP($A1759,MIDCAP100!$A:$H,2,FALSE)</f>
        <v>13468.85</v>
      </c>
      <c r="O1759" s="22">
        <f>VLOOKUP($A1759,SMALLCAP100!$A:$H,2,FALSE)</f>
        <v>5952.2</v>
      </c>
    </row>
    <row r="1760" spans="1:15">
      <c r="A1760" s="21">
        <v>42111</v>
      </c>
      <c r="B1760">
        <v>8606</v>
      </c>
      <c r="C1760" s="22">
        <f>VLOOKUP(A1760,NIFTY!$A:$E,3,FALSE)</f>
        <v>8698.0499999999993</v>
      </c>
      <c r="D1760" s="22">
        <f>VLOOKUP($A1760,NIFTY!$A:$E,4,FALSE)</f>
        <v>8699.85</v>
      </c>
      <c r="E1760" s="22">
        <f>VLOOKUP($A1760,NIFTY!$A:$E,5,FALSE)</f>
        <v>8596.7000000000007</v>
      </c>
      <c r="F1760">
        <v>15.04</v>
      </c>
      <c r="G1760">
        <v>17826.3</v>
      </c>
      <c r="H1760">
        <v>8638.85</v>
      </c>
      <c r="I1760">
        <v>62.55</v>
      </c>
      <c r="J1760" s="22">
        <f>VLOOKUP(A1760,FII!$A$1:$D$3730,3,FALSE)</f>
        <v>408.67</v>
      </c>
      <c r="K1760" s="22">
        <f>VLOOKUP(A1760,FII!$A$1:$D$3730,4,FALSE)</f>
        <v>-892.53</v>
      </c>
      <c r="L1760" s="22">
        <f>VLOOKUP(A1760,CRUDE!$A:$B,2,FALSE)</f>
        <v>63.45</v>
      </c>
      <c r="M1760" s="22">
        <f>VLOOKUP(A1760,NIFTY!$A:$H,8,FALSE)</f>
        <v>154.97999999999999</v>
      </c>
      <c r="N1760" s="22">
        <f>VLOOKUP($A1760,MIDCAP100!$A:$H,2,FALSE)</f>
        <v>13261.9</v>
      </c>
      <c r="O1760" s="22">
        <f>VLOOKUP($A1760,SMALLCAP100!$A:$H,2,FALSE)</f>
        <v>5874</v>
      </c>
    </row>
    <row r="1761" spans="1:15">
      <c r="A1761" s="21">
        <v>42114</v>
      </c>
      <c r="B1761">
        <v>8448.1</v>
      </c>
      <c r="C1761" s="22">
        <f>VLOOKUP(A1761,NIFTY!$A:$E,3,FALSE)</f>
        <v>8618.7999999999993</v>
      </c>
      <c r="D1761" s="22">
        <f>VLOOKUP($A1761,NIFTY!$A:$E,4,FALSE)</f>
        <v>8619.9500000000007</v>
      </c>
      <c r="E1761" s="22">
        <f>VLOOKUP($A1761,NIFTY!$A:$E,5,FALSE)</f>
        <v>8422.75</v>
      </c>
      <c r="F1761">
        <v>16.297499999999999</v>
      </c>
      <c r="G1761">
        <v>18034.93</v>
      </c>
      <c r="H1761">
        <v>8469.9</v>
      </c>
      <c r="I1761">
        <v>63.137</v>
      </c>
      <c r="J1761" s="22">
        <f>VLOOKUP(A1761,FII!$A$1:$D$3730,3,FALSE)</f>
        <v>-1338.53</v>
      </c>
      <c r="K1761" s="22">
        <f>VLOOKUP(A1761,FII!$A$1:$D$3730,4,FALSE)</f>
        <v>-199.25</v>
      </c>
      <c r="L1761" s="22">
        <f>VLOOKUP(A1761,CRUDE!$A:$B,2,FALSE)</f>
        <v>63.45</v>
      </c>
      <c r="M1761" s="22">
        <f>VLOOKUP(A1761,NIFTY!$A:$H,8,FALSE)</f>
        <v>153.51</v>
      </c>
      <c r="N1761" s="22">
        <f>VLOOKUP($A1761,MIDCAP100!$A:$H,2,FALSE)</f>
        <v>12942.45</v>
      </c>
      <c r="O1761" s="22">
        <f>VLOOKUP($A1761,SMALLCAP100!$A:$H,2,FALSE)</f>
        <v>5734.3</v>
      </c>
    </row>
    <row r="1762" spans="1:15">
      <c r="A1762" s="21">
        <v>42115</v>
      </c>
      <c r="B1762">
        <v>8377.75</v>
      </c>
      <c r="C1762" s="22">
        <f>VLOOKUP(A1762,NIFTY!$A:$E,3,FALSE)</f>
        <v>8416.1</v>
      </c>
      <c r="D1762" s="22">
        <f>VLOOKUP($A1762,NIFTY!$A:$E,4,FALSE)</f>
        <v>8469.35</v>
      </c>
      <c r="E1762" s="22">
        <f>VLOOKUP($A1762,NIFTY!$A:$E,5,FALSE)</f>
        <v>8352.7000000000007</v>
      </c>
      <c r="F1762">
        <v>17.03</v>
      </c>
      <c r="G1762">
        <v>17949.59</v>
      </c>
      <c r="H1762">
        <v>8400.4500000000007</v>
      </c>
      <c r="I1762">
        <v>62.853999999999999</v>
      </c>
      <c r="J1762" s="22">
        <f>VLOOKUP(A1762,FII!$A$1:$D$3730,3,FALSE)</f>
        <v>318.7</v>
      </c>
      <c r="K1762" s="22">
        <f>VLOOKUP(A1762,FII!$A$1:$D$3730,4,FALSE)</f>
        <v>-1293.93</v>
      </c>
      <c r="L1762" s="22">
        <f>VLOOKUP(A1762,CRUDE!$A:$B,2,FALSE)</f>
        <v>62.08</v>
      </c>
      <c r="M1762" s="22">
        <f>VLOOKUP(A1762,NIFTY!$A:$H,8,FALSE)</f>
        <v>420.43</v>
      </c>
      <c r="N1762" s="22">
        <f>VLOOKUP($A1762,MIDCAP100!$A:$H,2,FALSE)</f>
        <v>12846.25</v>
      </c>
      <c r="O1762" s="22">
        <f>VLOOKUP($A1762,SMALLCAP100!$A:$H,2,FALSE)</f>
        <v>5741.1</v>
      </c>
    </row>
    <row r="1763" spans="1:15">
      <c r="A1763" s="21">
        <v>42116</v>
      </c>
      <c r="B1763">
        <v>8429.7000000000007</v>
      </c>
      <c r="C1763" s="22">
        <f>VLOOKUP(A1763,NIFTY!$A:$E,3,FALSE)</f>
        <v>8400.4</v>
      </c>
      <c r="D1763" s="22">
        <f>VLOOKUP($A1763,NIFTY!$A:$E,4,FALSE)</f>
        <v>8449.9500000000007</v>
      </c>
      <c r="E1763" s="22">
        <f>VLOOKUP($A1763,NIFTY!$A:$E,5,FALSE)</f>
        <v>8284.7000000000007</v>
      </c>
      <c r="F1763">
        <v>17.21</v>
      </c>
      <c r="G1763">
        <v>18038.27</v>
      </c>
      <c r="H1763">
        <v>8461.2000000000007</v>
      </c>
      <c r="I1763">
        <v>62.98</v>
      </c>
      <c r="J1763" s="22">
        <f>VLOOKUP(A1763,FII!$A$1:$D$3730,3,FALSE)</f>
        <v>34.840000000000003</v>
      </c>
      <c r="K1763" s="22">
        <f>VLOOKUP(A1763,FII!$A$1:$D$3730,4,FALSE)</f>
        <v>60.45</v>
      </c>
      <c r="L1763" s="22">
        <f>VLOOKUP(A1763,CRUDE!$A:$B,2,FALSE)</f>
        <v>62.73</v>
      </c>
      <c r="M1763" s="22">
        <f>VLOOKUP(A1763,NIFTY!$A:$H,8,FALSE)</f>
        <v>177.13</v>
      </c>
      <c r="N1763" s="22">
        <f>VLOOKUP($A1763,MIDCAP100!$A:$H,2,FALSE)</f>
        <v>12878.65</v>
      </c>
      <c r="O1763" s="22">
        <f>VLOOKUP($A1763,SMALLCAP100!$A:$H,2,FALSE)</f>
        <v>5734.05</v>
      </c>
    </row>
    <row r="1764" spans="1:15">
      <c r="A1764" s="21">
        <v>42117</v>
      </c>
      <c r="B1764">
        <v>8398.2999999999993</v>
      </c>
      <c r="C1764" s="22">
        <f>VLOOKUP(A1764,NIFTY!$A:$E,3,FALSE)</f>
        <v>8478.2000000000007</v>
      </c>
      <c r="D1764" s="22">
        <f>VLOOKUP($A1764,NIFTY!$A:$E,4,FALSE)</f>
        <v>8504.9500000000007</v>
      </c>
      <c r="E1764" s="22">
        <f>VLOOKUP($A1764,NIFTY!$A:$E,5,FALSE)</f>
        <v>8361.85</v>
      </c>
      <c r="F1764">
        <v>18.5</v>
      </c>
      <c r="G1764">
        <v>18058.689999999999</v>
      </c>
      <c r="H1764">
        <v>8405.35</v>
      </c>
      <c r="I1764">
        <v>63.277000000000001</v>
      </c>
      <c r="J1764" s="22">
        <f>VLOOKUP(A1764,FII!$A$1:$D$3730,3,FALSE)</f>
        <v>-585.24</v>
      </c>
      <c r="K1764" s="22">
        <f>VLOOKUP(A1764,FII!$A$1:$D$3730,4,FALSE)</f>
        <v>497.28</v>
      </c>
      <c r="L1764" s="22">
        <f>VLOOKUP(A1764,CRUDE!$A:$B,2,FALSE)</f>
        <v>64.849999999999994</v>
      </c>
      <c r="M1764" s="22">
        <f>VLOOKUP(A1764,NIFTY!$A:$H,8,FALSE)</f>
        <v>160.80000000000001</v>
      </c>
      <c r="N1764" s="22">
        <f>VLOOKUP($A1764,MIDCAP100!$A:$H,2,FALSE)</f>
        <v>12886.75</v>
      </c>
      <c r="O1764" s="22">
        <f>VLOOKUP($A1764,SMALLCAP100!$A:$H,2,FALSE)</f>
        <v>5709.45</v>
      </c>
    </row>
    <row r="1765" spans="1:15">
      <c r="A1765" s="21">
        <v>42118</v>
      </c>
      <c r="B1765">
        <v>8305.25</v>
      </c>
      <c r="C1765" s="22">
        <f>VLOOKUP(A1765,NIFTY!$A:$E,3,FALSE)</f>
        <v>8405.7000000000007</v>
      </c>
      <c r="D1765" s="22">
        <f>VLOOKUP($A1765,NIFTY!$A:$E,4,FALSE)</f>
        <v>8413.2999999999993</v>
      </c>
      <c r="E1765" s="22">
        <f>VLOOKUP($A1765,NIFTY!$A:$E,5,FALSE)</f>
        <v>8273.35</v>
      </c>
      <c r="F1765">
        <v>19.105</v>
      </c>
      <c r="G1765">
        <v>18080.14</v>
      </c>
      <c r="H1765">
        <v>8318.7999999999993</v>
      </c>
      <c r="I1765">
        <v>63.661999999999999</v>
      </c>
      <c r="J1765" s="22">
        <f>VLOOKUP(A1765,FII!$A$1:$D$3730,3,FALSE)</f>
        <v>-530.42999999999995</v>
      </c>
      <c r="K1765" s="22">
        <f>VLOOKUP(A1765,FII!$A$1:$D$3730,4,FALSE)</f>
        <v>883.9</v>
      </c>
      <c r="L1765" s="22">
        <f>VLOOKUP(A1765,CRUDE!$A:$B,2,FALSE)</f>
        <v>65.28</v>
      </c>
      <c r="M1765" s="22">
        <f>VLOOKUP(A1765,NIFTY!$A:$H,8,FALSE)</f>
        <v>178.99</v>
      </c>
      <c r="N1765" s="22">
        <f>VLOOKUP($A1765,MIDCAP100!$A:$H,2,FALSE)</f>
        <v>12656.65</v>
      </c>
      <c r="O1765" s="22">
        <f>VLOOKUP($A1765,SMALLCAP100!$A:$H,2,FALSE)</f>
        <v>5527.85</v>
      </c>
    </row>
    <row r="1766" spans="1:15">
      <c r="A1766" s="21">
        <v>42121</v>
      </c>
      <c r="B1766">
        <v>8213.7999999999993</v>
      </c>
      <c r="C1766" s="22">
        <f>VLOOKUP(A1766,NIFTY!$A:$E,3,FALSE)</f>
        <v>8330.5499999999993</v>
      </c>
      <c r="D1766" s="22">
        <f>VLOOKUP($A1766,NIFTY!$A:$E,4,FALSE)</f>
        <v>8334.4500000000007</v>
      </c>
      <c r="E1766" s="22">
        <f>VLOOKUP($A1766,NIFTY!$A:$E,5,FALSE)</f>
        <v>8202.35</v>
      </c>
      <c r="F1766">
        <v>18.734999999999999</v>
      </c>
      <c r="G1766">
        <v>18037.97</v>
      </c>
      <c r="H1766">
        <v>8223</v>
      </c>
      <c r="I1766">
        <v>63.345999999999997</v>
      </c>
      <c r="J1766" s="22">
        <f>VLOOKUP(A1766,FII!$A$1:$D$3730,3,FALSE)</f>
        <v>-420.85</v>
      </c>
      <c r="K1766" s="22">
        <f>VLOOKUP(A1766,FII!$A$1:$D$3730,4,FALSE)</f>
        <v>916.12</v>
      </c>
      <c r="L1766" s="22">
        <f>VLOOKUP(A1766,CRUDE!$A:$B,2,FALSE)</f>
        <v>64.83</v>
      </c>
      <c r="M1766" s="22">
        <f>VLOOKUP(A1766,NIFTY!$A:$H,8,FALSE)</f>
        <v>176.84</v>
      </c>
      <c r="N1766" s="22">
        <f>VLOOKUP($A1766,MIDCAP100!$A:$H,2,FALSE)</f>
        <v>12368.55</v>
      </c>
      <c r="O1766" s="22">
        <f>VLOOKUP($A1766,SMALLCAP100!$A:$H,2,FALSE)</f>
        <v>5345.9</v>
      </c>
    </row>
    <row r="1767" spans="1:15">
      <c r="A1767" s="21">
        <v>42122</v>
      </c>
      <c r="B1767">
        <v>8285.6</v>
      </c>
      <c r="C1767" s="22">
        <f>VLOOKUP(A1767,NIFTY!$A:$E,3,FALSE)</f>
        <v>8215.5499999999993</v>
      </c>
      <c r="D1767" s="22">
        <f>VLOOKUP($A1767,NIFTY!$A:$E,4,FALSE)</f>
        <v>8308</v>
      </c>
      <c r="E1767" s="22">
        <f>VLOOKUP($A1767,NIFTY!$A:$E,5,FALSE)</f>
        <v>8185.15</v>
      </c>
      <c r="F1767">
        <v>17.41</v>
      </c>
      <c r="G1767">
        <v>18110.14</v>
      </c>
      <c r="H1767">
        <v>8292.4</v>
      </c>
      <c r="I1767">
        <v>63.052999999999997</v>
      </c>
      <c r="J1767" s="22">
        <f>VLOOKUP(A1767,FII!$A$1:$D$3730,3,FALSE)</f>
        <v>-408.49</v>
      </c>
      <c r="K1767" s="22">
        <f>VLOOKUP(A1767,FII!$A$1:$D$3730,4,FALSE)</f>
        <v>1263.6400000000001</v>
      </c>
      <c r="L1767" s="22">
        <f>VLOOKUP(A1767,CRUDE!$A:$B,2,FALSE)</f>
        <v>64.64</v>
      </c>
      <c r="M1767" s="22">
        <f>VLOOKUP(A1767,NIFTY!$A:$H,8,FALSE)</f>
        <v>179.97</v>
      </c>
      <c r="N1767" s="22">
        <f>VLOOKUP($A1767,MIDCAP100!$A:$H,2,FALSE)</f>
        <v>12577.3</v>
      </c>
      <c r="O1767" s="22">
        <f>VLOOKUP($A1767,SMALLCAP100!$A:$H,2,FALSE)</f>
        <v>5435</v>
      </c>
    </row>
    <row r="1768" spans="1:15">
      <c r="A1768" s="21">
        <v>42123</v>
      </c>
      <c r="B1768">
        <v>8239.75</v>
      </c>
      <c r="C1768" s="22">
        <f>VLOOKUP(A1768,NIFTY!$A:$E,3,FALSE)</f>
        <v>8274.7999999999993</v>
      </c>
      <c r="D1768" s="22">
        <f>VLOOKUP($A1768,NIFTY!$A:$E,4,FALSE)</f>
        <v>8308.2000000000007</v>
      </c>
      <c r="E1768" s="22">
        <f>VLOOKUP($A1768,NIFTY!$A:$E,5,FALSE)</f>
        <v>8219.2000000000007</v>
      </c>
      <c r="F1768">
        <v>17.234999999999999</v>
      </c>
      <c r="G1768">
        <v>18035.53</v>
      </c>
      <c r="H1768">
        <v>8238.25</v>
      </c>
      <c r="I1768">
        <v>63.46</v>
      </c>
      <c r="J1768" s="22">
        <f>VLOOKUP(A1768,FII!$A$1:$D$3730,3,FALSE)</f>
        <v>-197.15</v>
      </c>
      <c r="K1768" s="22">
        <f>VLOOKUP(A1768,FII!$A$1:$D$3730,4,FALSE)</f>
        <v>315.47000000000003</v>
      </c>
      <c r="L1768" s="22">
        <f>VLOOKUP(A1768,CRUDE!$A:$B,2,FALSE)</f>
        <v>65.84</v>
      </c>
      <c r="M1768" s="22">
        <f>VLOOKUP(A1768,NIFTY!$A:$H,8,FALSE)</f>
        <v>165.36</v>
      </c>
      <c r="N1768" s="22">
        <f>VLOOKUP($A1768,MIDCAP100!$A:$H,2,FALSE)</f>
        <v>12646.6</v>
      </c>
      <c r="O1768" s="22">
        <f>VLOOKUP($A1768,SMALLCAP100!$A:$H,2,FALSE)</f>
        <v>5471.55</v>
      </c>
    </row>
    <row r="1769" spans="1:15">
      <c r="A1769" s="21">
        <v>42124</v>
      </c>
      <c r="B1769">
        <v>8181.5</v>
      </c>
      <c r="C1769" s="22">
        <f>VLOOKUP(A1769,NIFTY!$A:$E,3,FALSE)</f>
        <v>8224.5</v>
      </c>
      <c r="D1769" s="22">
        <f>VLOOKUP($A1769,NIFTY!$A:$E,4,FALSE)</f>
        <v>8229.4</v>
      </c>
      <c r="E1769" s="22">
        <f>VLOOKUP($A1769,NIFTY!$A:$E,5,FALSE)</f>
        <v>8144.75</v>
      </c>
      <c r="F1769">
        <v>17.225000000000001</v>
      </c>
      <c r="G1769">
        <v>17840.52</v>
      </c>
      <c r="H1769">
        <v>8181.5</v>
      </c>
      <c r="I1769">
        <v>63.529000000000003</v>
      </c>
      <c r="J1769" s="22">
        <f>VLOOKUP(A1769,FII!$A$1:$D$3730,3,FALSE)</f>
        <v>-504.06</v>
      </c>
      <c r="K1769" s="22">
        <f>VLOOKUP(A1769,FII!$A$1:$D$3730,4,FALSE)</f>
        <v>-26.18</v>
      </c>
      <c r="L1769" s="22">
        <f>VLOOKUP(A1769,CRUDE!$A:$B,2,FALSE)</f>
        <v>66.78</v>
      </c>
      <c r="M1769" s="22">
        <f>VLOOKUP(A1769,NIFTY!$A:$H,8,FALSE)</f>
        <v>276.02</v>
      </c>
      <c r="N1769" s="22">
        <f>VLOOKUP($A1769,MIDCAP100!$A:$H,2,FALSE)</f>
        <v>12689.6</v>
      </c>
      <c r="O1769" s="22">
        <f>VLOOKUP($A1769,SMALLCAP100!$A:$H,2,FALSE)</f>
        <v>5461.9</v>
      </c>
    </row>
    <row r="1770" spans="1:15">
      <c r="A1770" s="21">
        <v>42128</v>
      </c>
      <c r="B1770">
        <v>8331.9500000000007</v>
      </c>
      <c r="C1770" s="22">
        <f>VLOOKUP(A1770,NIFTY!$A:$E,3,FALSE)</f>
        <v>8230.0499999999993</v>
      </c>
      <c r="D1770" s="22">
        <f>VLOOKUP($A1770,NIFTY!$A:$E,4,FALSE)</f>
        <v>8346</v>
      </c>
      <c r="E1770" s="22">
        <f>VLOOKUP($A1770,NIFTY!$A:$E,5,FALSE)</f>
        <v>8220.4500000000007</v>
      </c>
      <c r="F1770">
        <v>17.307500000000001</v>
      </c>
      <c r="G1770">
        <v>18070.400000000001</v>
      </c>
      <c r="H1770">
        <v>8372.25</v>
      </c>
      <c r="I1770">
        <v>63.515999999999998</v>
      </c>
      <c r="J1770" s="22">
        <f>VLOOKUP(A1770,FII!$A$1:$D$3730,3,FALSE)</f>
        <v>-280.5</v>
      </c>
      <c r="K1770" s="22">
        <f>VLOOKUP(A1770,FII!$A$1:$D$3730,4,FALSE)</f>
        <v>749.38</v>
      </c>
      <c r="L1770" s="22">
        <f>VLOOKUP(A1770,CRUDE!$A:$B,2,FALSE)</f>
        <v>66.45</v>
      </c>
      <c r="M1770" s="22">
        <f>VLOOKUP(A1770,NIFTY!$A:$H,8,FALSE)</f>
        <v>135.76</v>
      </c>
      <c r="N1770" s="22">
        <f>VLOOKUP($A1770,MIDCAP100!$A:$H,2,FALSE)</f>
        <v>12948.6</v>
      </c>
      <c r="O1770" s="22">
        <f>VLOOKUP($A1770,SMALLCAP100!$A:$H,2,FALSE)</f>
        <v>5596.7</v>
      </c>
    </row>
    <row r="1771" spans="1:15">
      <c r="A1771" s="21">
        <v>42129</v>
      </c>
      <c r="B1771">
        <v>8324.7999999999993</v>
      </c>
      <c r="C1771" s="22">
        <f>VLOOKUP(A1771,NIFTY!$A:$E,3,FALSE)</f>
        <v>8338.4</v>
      </c>
      <c r="D1771" s="22">
        <f>VLOOKUP($A1771,NIFTY!$A:$E,4,FALSE)</f>
        <v>8355.65</v>
      </c>
      <c r="E1771" s="22">
        <f>VLOOKUP($A1771,NIFTY!$A:$E,5,FALSE)</f>
        <v>8280.6</v>
      </c>
      <c r="F1771">
        <v>17.364999999999998</v>
      </c>
      <c r="G1771">
        <v>17928.2</v>
      </c>
      <c r="H1771">
        <v>8361.7000000000007</v>
      </c>
      <c r="I1771">
        <v>63.369</v>
      </c>
      <c r="J1771" s="22">
        <f>VLOOKUP(A1771,FII!$A$1:$D$3730,3,FALSE)</f>
        <v>-924.32</v>
      </c>
      <c r="K1771" s="22">
        <f>VLOOKUP(A1771,FII!$A$1:$D$3730,4,FALSE)</f>
        <v>1030.4000000000001</v>
      </c>
      <c r="L1771" s="22">
        <f>VLOOKUP(A1771,CRUDE!$A:$B,2,FALSE)</f>
        <v>67.52</v>
      </c>
      <c r="M1771" s="22">
        <f>VLOOKUP(A1771,NIFTY!$A:$H,8,FALSE)</f>
        <v>160.34</v>
      </c>
      <c r="N1771" s="22">
        <f>VLOOKUP($A1771,MIDCAP100!$A:$H,2,FALSE)</f>
        <v>13007.7</v>
      </c>
      <c r="O1771" s="22">
        <f>VLOOKUP($A1771,SMALLCAP100!$A:$H,2,FALSE)</f>
        <v>5604.1</v>
      </c>
    </row>
    <row r="1772" spans="1:15">
      <c r="A1772" s="21">
        <v>42130</v>
      </c>
      <c r="B1772">
        <v>8097</v>
      </c>
      <c r="C1772" s="22">
        <f>VLOOKUP(A1772,NIFTY!$A:$E,3,FALSE)</f>
        <v>8316.6</v>
      </c>
      <c r="D1772" s="22">
        <f>VLOOKUP($A1772,NIFTY!$A:$E,4,FALSE)</f>
        <v>8331.9500000000007</v>
      </c>
      <c r="E1772" s="22">
        <f>VLOOKUP($A1772,NIFTY!$A:$E,5,FALSE)</f>
        <v>8083</v>
      </c>
      <c r="F1772">
        <v>19.670000000000002</v>
      </c>
      <c r="G1772">
        <v>17841.98</v>
      </c>
      <c r="H1772">
        <v>8121.75</v>
      </c>
      <c r="I1772">
        <v>63.621000000000002</v>
      </c>
      <c r="J1772" s="22">
        <f>VLOOKUP(A1772,FII!$A$1:$D$3730,3,FALSE)</f>
        <v>-1924.6</v>
      </c>
      <c r="K1772" s="22">
        <f>VLOOKUP(A1772,FII!$A$1:$D$3730,4,FALSE)</f>
        <v>1832.18</v>
      </c>
      <c r="L1772" s="22">
        <f>VLOOKUP(A1772,CRUDE!$A:$B,2,FALSE)</f>
        <v>67.77</v>
      </c>
      <c r="M1772" s="22">
        <f>VLOOKUP(A1772,NIFTY!$A:$H,8,FALSE)</f>
        <v>216.09</v>
      </c>
      <c r="N1772" s="22">
        <f>VLOOKUP($A1772,MIDCAP100!$A:$H,2,FALSE)</f>
        <v>12553.8</v>
      </c>
      <c r="O1772" s="22">
        <f>VLOOKUP($A1772,SMALLCAP100!$A:$H,2,FALSE)</f>
        <v>5404.7</v>
      </c>
    </row>
    <row r="1773" spans="1:15">
      <c r="A1773" s="21">
        <v>42131</v>
      </c>
      <c r="B1773">
        <v>8057.3</v>
      </c>
      <c r="C1773" s="22">
        <f>VLOOKUP(A1773,NIFTY!$A:$E,3,FALSE)</f>
        <v>8077</v>
      </c>
      <c r="D1773" s="22">
        <f>VLOOKUP($A1773,NIFTY!$A:$E,4,FALSE)</f>
        <v>8122.6</v>
      </c>
      <c r="E1773" s="22">
        <f>VLOOKUP($A1773,NIFTY!$A:$E,5,FALSE)</f>
        <v>7997.15</v>
      </c>
      <c r="F1773">
        <v>19.649999999999999</v>
      </c>
      <c r="G1773">
        <v>17924.060000000001</v>
      </c>
      <c r="H1773">
        <v>8082.15</v>
      </c>
      <c r="I1773">
        <v>64.072999999999993</v>
      </c>
      <c r="J1773" s="22">
        <f>VLOOKUP(A1773,FII!$A$1:$D$3730,3,FALSE)</f>
        <v>-946.63</v>
      </c>
      <c r="K1773" s="22">
        <f>VLOOKUP(A1773,FII!$A$1:$D$3730,4,FALSE)</f>
        <v>983.61</v>
      </c>
      <c r="L1773" s="22">
        <f>VLOOKUP(A1773,CRUDE!$A:$B,2,FALSE)</f>
        <v>65.540000000000006</v>
      </c>
      <c r="M1773" s="22">
        <f>VLOOKUP(A1773,NIFTY!$A:$H,8,FALSE)</f>
        <v>166.56</v>
      </c>
      <c r="N1773" s="22">
        <f>VLOOKUP($A1773,MIDCAP100!$A:$H,2,FALSE)</f>
        <v>12319.45</v>
      </c>
      <c r="O1773" s="22">
        <f>VLOOKUP($A1773,SMALLCAP100!$A:$H,2,FALSE)</f>
        <v>5295.45</v>
      </c>
    </row>
    <row r="1774" spans="1:15">
      <c r="A1774" s="21">
        <v>42132</v>
      </c>
      <c r="B1774">
        <v>8191.5</v>
      </c>
      <c r="C1774" s="22">
        <f>VLOOKUP(A1774,NIFTY!$A:$E,3,FALSE)</f>
        <v>8131.5</v>
      </c>
      <c r="D1774" s="22">
        <f>VLOOKUP($A1774,NIFTY!$A:$E,4,FALSE)</f>
        <v>8224.9500000000007</v>
      </c>
      <c r="E1774" s="22">
        <f>VLOOKUP($A1774,NIFTY!$A:$E,5,FALSE)</f>
        <v>8123.45</v>
      </c>
      <c r="F1774">
        <v>19.11</v>
      </c>
      <c r="G1774">
        <v>18191.11</v>
      </c>
      <c r="H1774">
        <v>8210.5499999999993</v>
      </c>
      <c r="I1774">
        <v>63.710999999999999</v>
      </c>
      <c r="J1774" s="22">
        <f>VLOOKUP(A1774,FII!$A$1:$D$3730,3,FALSE)</f>
        <v>194.6</v>
      </c>
      <c r="K1774" s="22">
        <f>VLOOKUP(A1774,FII!$A$1:$D$3730,4,FALSE)</f>
        <v>1115.3599999999999</v>
      </c>
      <c r="L1774" s="22">
        <f>VLOOKUP(A1774,CRUDE!$A:$B,2,FALSE)</f>
        <v>65.39</v>
      </c>
      <c r="M1774" s="22">
        <f>VLOOKUP(A1774,NIFTY!$A:$H,8,FALSE)</f>
        <v>188.78</v>
      </c>
      <c r="N1774" s="22">
        <f>VLOOKUP($A1774,MIDCAP100!$A:$H,2,FALSE)</f>
        <v>12529.65</v>
      </c>
      <c r="O1774" s="22">
        <f>VLOOKUP($A1774,SMALLCAP100!$A:$H,2,FALSE)</f>
        <v>5400.4</v>
      </c>
    </row>
    <row r="1775" spans="1:15">
      <c r="A1775" s="21">
        <v>42135</v>
      </c>
      <c r="B1775">
        <v>8325.25</v>
      </c>
      <c r="C1775" s="22">
        <f>VLOOKUP(A1775,NIFTY!$A:$E,3,FALSE)</f>
        <v>8243.2000000000007</v>
      </c>
      <c r="D1775" s="22">
        <f>VLOOKUP($A1775,NIFTY!$A:$E,4,FALSE)</f>
        <v>8332.75</v>
      </c>
      <c r="E1775" s="22">
        <f>VLOOKUP($A1775,NIFTY!$A:$E,5,FALSE)</f>
        <v>8224.65</v>
      </c>
      <c r="F1775">
        <v>18.625</v>
      </c>
      <c r="G1775">
        <v>18105.169999999998</v>
      </c>
      <c r="H1775">
        <v>8342.15</v>
      </c>
      <c r="I1775">
        <v>64.007000000000005</v>
      </c>
      <c r="J1775" s="22">
        <f>VLOOKUP(A1775,FII!$A$1:$D$3730,3,FALSE)</f>
        <v>292.60000000000002</v>
      </c>
      <c r="K1775" s="22">
        <f>VLOOKUP(A1775,FII!$A$1:$D$3730,4,FALSE)</f>
        <v>842.8</v>
      </c>
      <c r="L1775" s="22">
        <f>VLOOKUP(A1775,CRUDE!$A:$B,2,FALSE)</f>
        <v>64.91</v>
      </c>
      <c r="M1775" s="22">
        <f>VLOOKUP(A1775,NIFTY!$A:$H,8,FALSE)</f>
        <v>197.88</v>
      </c>
      <c r="N1775" s="22">
        <f>VLOOKUP($A1775,MIDCAP100!$A:$H,2,FALSE)</f>
        <v>12769</v>
      </c>
      <c r="O1775" s="22">
        <f>VLOOKUP($A1775,SMALLCAP100!$A:$H,2,FALSE)</f>
        <v>5453.2</v>
      </c>
    </row>
    <row r="1776" spans="1:15">
      <c r="A1776" s="21">
        <v>42136</v>
      </c>
      <c r="B1776">
        <v>8126.95</v>
      </c>
      <c r="C1776" s="22">
        <f>VLOOKUP(A1776,NIFTY!$A:$E,3,FALSE)</f>
        <v>8326.15</v>
      </c>
      <c r="D1776" s="22">
        <f>VLOOKUP($A1776,NIFTY!$A:$E,4,FALSE)</f>
        <v>8326.65</v>
      </c>
      <c r="E1776" s="22">
        <f>VLOOKUP($A1776,NIFTY!$A:$E,5,FALSE)</f>
        <v>8115.3</v>
      </c>
      <c r="F1776">
        <v>20.545000000000002</v>
      </c>
      <c r="G1776">
        <v>18068.23</v>
      </c>
      <c r="H1776">
        <v>8131.25</v>
      </c>
      <c r="I1776">
        <v>64.147000000000006</v>
      </c>
      <c r="J1776" s="22">
        <f>VLOOKUP(A1776,FII!$A$1:$D$3730,3,FALSE)</f>
        <v>178.16</v>
      </c>
      <c r="K1776" s="22">
        <f>VLOOKUP(A1776,FII!$A$1:$D$3730,4,FALSE)</f>
        <v>1212.1600000000001</v>
      </c>
      <c r="L1776" s="22">
        <f>VLOOKUP(A1776,CRUDE!$A:$B,2,FALSE)</f>
        <v>66.86</v>
      </c>
      <c r="M1776" s="22">
        <f>VLOOKUP(A1776,NIFTY!$A:$H,8,FALSE)</f>
        <v>178.75</v>
      </c>
      <c r="N1776" s="22">
        <f>VLOOKUP($A1776,MIDCAP100!$A:$H,2,FALSE)</f>
        <v>12561.8</v>
      </c>
      <c r="O1776" s="22">
        <f>VLOOKUP($A1776,SMALLCAP100!$A:$H,2,FALSE)</f>
        <v>5315.65</v>
      </c>
    </row>
    <row r="1777" spans="1:15">
      <c r="A1777" s="21">
        <v>42137</v>
      </c>
      <c r="B1777">
        <v>8235.4500000000007</v>
      </c>
      <c r="C1777" s="22">
        <f>VLOOKUP(A1777,NIFTY!$A:$E,3,FALSE)</f>
        <v>8181.55</v>
      </c>
      <c r="D1777" s="22">
        <f>VLOOKUP($A1777,NIFTY!$A:$E,4,FALSE)</f>
        <v>8254.9500000000007</v>
      </c>
      <c r="E1777" s="22">
        <f>VLOOKUP($A1777,NIFTY!$A:$E,5,FALSE)</f>
        <v>8089.8</v>
      </c>
      <c r="F1777">
        <v>20.684999999999999</v>
      </c>
      <c r="G1777">
        <v>18060.490000000002</v>
      </c>
      <c r="H1777">
        <v>8250.75</v>
      </c>
      <c r="I1777">
        <v>64.013000000000005</v>
      </c>
      <c r="J1777" s="22">
        <f>VLOOKUP(A1777,FII!$A$1:$D$3730,3,FALSE)</f>
        <v>-649.39</v>
      </c>
      <c r="K1777" s="22">
        <f>VLOOKUP(A1777,FII!$A$1:$D$3730,4,FALSE)</f>
        <v>428.45</v>
      </c>
      <c r="L1777" s="22">
        <f>VLOOKUP(A1777,CRUDE!$A:$B,2,FALSE)</f>
        <v>66.81</v>
      </c>
      <c r="M1777" s="22">
        <f>VLOOKUP(A1777,NIFTY!$A:$H,8,FALSE)</f>
        <v>175.02</v>
      </c>
      <c r="N1777" s="22">
        <f>VLOOKUP($A1777,MIDCAP100!$A:$H,2,FALSE)</f>
        <v>12757.65</v>
      </c>
      <c r="O1777" s="22">
        <f>VLOOKUP($A1777,SMALLCAP100!$A:$H,2,FALSE)</f>
        <v>5373.4</v>
      </c>
    </row>
    <row r="1778" spans="1:15">
      <c r="A1778" s="21">
        <v>42138</v>
      </c>
      <c r="B1778">
        <v>8224.2000000000007</v>
      </c>
      <c r="C1778" s="22">
        <f>VLOOKUP(A1778,NIFTY!$A:$E,3,FALSE)</f>
        <v>8232.4500000000007</v>
      </c>
      <c r="D1778" s="22">
        <f>VLOOKUP($A1778,NIFTY!$A:$E,4,FALSE)</f>
        <v>8236.25</v>
      </c>
      <c r="E1778" s="22">
        <f>VLOOKUP($A1778,NIFTY!$A:$E,5,FALSE)</f>
        <v>8137.3</v>
      </c>
      <c r="F1778">
        <v>20.7</v>
      </c>
      <c r="G1778">
        <v>18252.240000000002</v>
      </c>
      <c r="H1778">
        <v>8237.7999999999993</v>
      </c>
      <c r="I1778">
        <v>63.383000000000003</v>
      </c>
      <c r="J1778" s="22">
        <f>VLOOKUP(A1778,FII!$A$1:$D$3730,3,FALSE)</f>
        <v>-1661.89</v>
      </c>
      <c r="K1778" s="22">
        <f>VLOOKUP(A1778,FII!$A$1:$D$3730,4,FALSE)</f>
        <v>111.49</v>
      </c>
      <c r="L1778" s="22">
        <f>VLOOKUP(A1778,CRUDE!$A:$B,2,FALSE)</f>
        <v>66.59</v>
      </c>
      <c r="M1778" s="22">
        <f>VLOOKUP(A1778,NIFTY!$A:$H,8,FALSE)</f>
        <v>138.96</v>
      </c>
      <c r="N1778" s="22">
        <f>VLOOKUP($A1778,MIDCAP100!$A:$H,2,FALSE)</f>
        <v>12933.15</v>
      </c>
      <c r="O1778" s="22">
        <f>VLOOKUP($A1778,SMALLCAP100!$A:$H,2,FALSE)</f>
        <v>5414.2</v>
      </c>
    </row>
    <row r="1779" spans="1:15">
      <c r="A1779" s="21">
        <v>42139</v>
      </c>
      <c r="B1779">
        <v>8262.35</v>
      </c>
      <c r="C1779" s="22">
        <f>VLOOKUP(A1779,NIFTY!$A:$E,3,FALSE)</f>
        <v>8240.2999999999993</v>
      </c>
      <c r="D1779" s="22">
        <f>VLOOKUP($A1779,NIFTY!$A:$E,4,FALSE)</f>
        <v>8279.2000000000007</v>
      </c>
      <c r="E1779" s="22">
        <f>VLOOKUP($A1779,NIFTY!$A:$E,5,FALSE)</f>
        <v>8212.2000000000007</v>
      </c>
      <c r="F1779">
        <v>19.815000000000001</v>
      </c>
      <c r="G1779">
        <v>18272.560000000001</v>
      </c>
      <c r="H1779">
        <v>8261.2000000000007</v>
      </c>
      <c r="I1779">
        <v>63.44</v>
      </c>
      <c r="J1779" s="22">
        <f>VLOOKUP(A1779,FII!$A$1:$D$3730,3,FALSE)</f>
        <v>-131.08000000000001</v>
      </c>
      <c r="K1779" s="22">
        <f>VLOOKUP(A1779,FII!$A$1:$D$3730,4,FALSE)</f>
        <v>124.86</v>
      </c>
      <c r="L1779" s="22">
        <f>VLOOKUP(A1779,CRUDE!$A:$B,2,FALSE)</f>
        <v>66.81</v>
      </c>
      <c r="M1779" s="22">
        <f>VLOOKUP(A1779,NIFTY!$A:$H,8,FALSE)</f>
        <v>133.84</v>
      </c>
      <c r="N1779" s="22">
        <f>VLOOKUP($A1779,MIDCAP100!$A:$H,2,FALSE)</f>
        <v>12971.75</v>
      </c>
      <c r="O1779" s="22">
        <f>VLOOKUP($A1779,SMALLCAP100!$A:$H,2,FALSE)</f>
        <v>5424.1</v>
      </c>
    </row>
    <row r="1780" spans="1:15">
      <c r="A1780" s="21">
        <v>42142</v>
      </c>
      <c r="B1780">
        <v>8373.65</v>
      </c>
      <c r="C1780" s="22">
        <f>VLOOKUP(A1780,NIFTY!$A:$E,3,FALSE)</f>
        <v>8284.9500000000007</v>
      </c>
      <c r="D1780" s="22">
        <f>VLOOKUP($A1780,NIFTY!$A:$E,4,FALSE)</f>
        <v>8384.6</v>
      </c>
      <c r="E1780" s="22">
        <f>VLOOKUP($A1780,NIFTY!$A:$E,5,FALSE)</f>
        <v>8271.9500000000007</v>
      </c>
      <c r="F1780">
        <v>17.9025</v>
      </c>
      <c r="G1780">
        <v>18298.88</v>
      </c>
      <c r="H1780">
        <v>8372.7999999999993</v>
      </c>
      <c r="I1780">
        <v>63.707999999999998</v>
      </c>
      <c r="J1780" s="22">
        <f>VLOOKUP(A1780,FII!$A$1:$D$3730,3,FALSE)</f>
        <v>228.85</v>
      </c>
      <c r="K1780" s="22">
        <f>VLOOKUP(A1780,FII!$A$1:$D$3730,4,FALSE)</f>
        <v>-76.459999999999994</v>
      </c>
      <c r="L1780" s="22">
        <f>VLOOKUP(A1780,CRUDE!$A:$B,2,FALSE)</f>
        <v>66.27</v>
      </c>
      <c r="M1780" s="22">
        <f>VLOOKUP(A1780,NIFTY!$A:$H,8,FALSE)</f>
        <v>153.34</v>
      </c>
      <c r="N1780" s="22">
        <f>VLOOKUP($A1780,MIDCAP100!$A:$H,2,FALSE)</f>
        <v>13070.25</v>
      </c>
      <c r="O1780" s="22">
        <f>VLOOKUP($A1780,SMALLCAP100!$A:$H,2,FALSE)</f>
        <v>5485.9</v>
      </c>
    </row>
    <row r="1781" spans="1:15">
      <c r="A1781" s="21">
        <v>42143</v>
      </c>
      <c r="B1781">
        <v>8365.65</v>
      </c>
      <c r="C1781" s="22">
        <f>VLOOKUP(A1781,NIFTY!$A:$E,3,FALSE)</f>
        <v>8356.2000000000007</v>
      </c>
      <c r="D1781" s="22">
        <f>VLOOKUP($A1781,NIFTY!$A:$E,4,FALSE)</f>
        <v>8427.7999999999993</v>
      </c>
      <c r="E1781" s="22">
        <f>VLOOKUP($A1781,NIFTY!$A:$E,5,FALSE)</f>
        <v>8335</v>
      </c>
      <c r="F1781">
        <v>18.27</v>
      </c>
      <c r="G1781">
        <v>18312.39</v>
      </c>
      <c r="H1781">
        <v>8366.2999999999993</v>
      </c>
      <c r="I1781">
        <v>63.762999999999998</v>
      </c>
      <c r="J1781" s="22">
        <f>VLOOKUP(A1781,FII!$A$1:$D$3730,3,FALSE)</f>
        <v>647.79</v>
      </c>
      <c r="K1781" s="22">
        <f>VLOOKUP(A1781,FII!$A$1:$D$3730,4,FALSE)</f>
        <v>327.18</v>
      </c>
      <c r="L1781" s="22">
        <f>VLOOKUP(A1781,CRUDE!$A:$B,2,FALSE)</f>
        <v>64.02</v>
      </c>
      <c r="M1781" s="22">
        <f>VLOOKUP(A1781,NIFTY!$A:$H,8,FALSE)</f>
        <v>144.63999999999999</v>
      </c>
      <c r="N1781" s="22">
        <f>VLOOKUP($A1781,MIDCAP100!$A:$H,2,FALSE)</f>
        <v>13066.95</v>
      </c>
      <c r="O1781" s="22">
        <f>VLOOKUP($A1781,SMALLCAP100!$A:$H,2,FALSE)</f>
        <v>5513.4</v>
      </c>
    </row>
    <row r="1782" spans="1:15">
      <c r="A1782" s="21">
        <v>42144</v>
      </c>
      <c r="B1782">
        <v>8423.25</v>
      </c>
      <c r="C1782" s="22">
        <f>VLOOKUP(A1782,NIFTY!$A:$E,3,FALSE)</f>
        <v>8392.65</v>
      </c>
      <c r="D1782" s="22">
        <f>VLOOKUP($A1782,NIFTY!$A:$E,4,FALSE)</f>
        <v>8440.35</v>
      </c>
      <c r="E1782" s="22">
        <f>VLOOKUP($A1782,NIFTY!$A:$E,5,FALSE)</f>
        <v>8391.4500000000007</v>
      </c>
      <c r="F1782">
        <v>17.717500000000001</v>
      </c>
      <c r="G1782">
        <v>18285.400000000001</v>
      </c>
      <c r="H1782">
        <v>8424.2999999999993</v>
      </c>
      <c r="I1782">
        <v>63.597999999999999</v>
      </c>
      <c r="J1782" s="22">
        <f>VLOOKUP(A1782,FII!$A$1:$D$3730,3,FALSE)</f>
        <v>853.05</v>
      </c>
      <c r="K1782" s="22">
        <f>VLOOKUP(A1782,FII!$A$1:$D$3730,4,FALSE)</f>
        <v>-11.2</v>
      </c>
      <c r="L1782" s="22">
        <f>VLOOKUP(A1782,CRUDE!$A:$B,2,FALSE)</f>
        <v>65.03</v>
      </c>
      <c r="M1782" s="22">
        <f>VLOOKUP(A1782,NIFTY!$A:$H,8,FALSE)</f>
        <v>127.39</v>
      </c>
      <c r="N1782" s="22">
        <f>VLOOKUP($A1782,MIDCAP100!$A:$H,2,FALSE)</f>
        <v>13063</v>
      </c>
      <c r="O1782" s="22">
        <f>VLOOKUP($A1782,SMALLCAP100!$A:$H,2,FALSE)</f>
        <v>5519.85</v>
      </c>
    </row>
    <row r="1783" spans="1:15">
      <c r="A1783" s="21">
        <v>42145</v>
      </c>
      <c r="B1783">
        <v>8421</v>
      </c>
      <c r="C1783" s="22">
        <f>VLOOKUP(A1783,NIFTY!$A:$E,3,FALSE)</f>
        <v>8434.5</v>
      </c>
      <c r="D1783" s="22">
        <f>VLOOKUP($A1783,NIFTY!$A:$E,4,FALSE)</f>
        <v>8446.35</v>
      </c>
      <c r="E1783" s="22">
        <f>VLOOKUP($A1783,NIFTY!$A:$E,5,FALSE)</f>
        <v>8382.5</v>
      </c>
      <c r="F1783">
        <v>17.412500000000001</v>
      </c>
      <c r="G1783">
        <v>18285.740000000002</v>
      </c>
      <c r="H1783">
        <v>8419.1</v>
      </c>
      <c r="I1783">
        <v>63.58</v>
      </c>
      <c r="J1783" s="22">
        <f>VLOOKUP(A1783,FII!$A$1:$D$3730,3,FALSE)</f>
        <v>-312.52999999999997</v>
      </c>
      <c r="K1783" s="22">
        <f>VLOOKUP(A1783,FII!$A$1:$D$3730,4,FALSE)</f>
        <v>235.03</v>
      </c>
      <c r="L1783" s="22">
        <f>VLOOKUP(A1783,CRUDE!$A:$B,2,FALSE)</f>
        <v>66.540000000000006</v>
      </c>
      <c r="M1783" s="22">
        <f>VLOOKUP(A1783,NIFTY!$A:$H,8,FALSE)</f>
        <v>148.19</v>
      </c>
      <c r="N1783" s="22">
        <f>VLOOKUP($A1783,MIDCAP100!$A:$H,2,FALSE)</f>
        <v>13045.3</v>
      </c>
      <c r="O1783" s="22">
        <f>VLOOKUP($A1783,SMALLCAP100!$A:$H,2,FALSE)</f>
        <v>5537.3</v>
      </c>
    </row>
    <row r="1784" spans="1:15">
      <c r="A1784" s="21">
        <v>42146</v>
      </c>
      <c r="B1784">
        <v>8458.9500000000007</v>
      </c>
      <c r="C1784" s="22">
        <f>VLOOKUP(A1784,NIFTY!$A:$E,3,FALSE)</f>
        <v>8432.5</v>
      </c>
      <c r="D1784" s="22">
        <f>VLOOKUP($A1784,NIFTY!$A:$E,4,FALSE)</f>
        <v>8489.5499999999993</v>
      </c>
      <c r="E1784" s="22">
        <f>VLOOKUP($A1784,NIFTY!$A:$E,5,FALSE)</f>
        <v>8420.6</v>
      </c>
      <c r="F1784">
        <v>16.947500000000002</v>
      </c>
      <c r="G1784">
        <v>18232.02</v>
      </c>
      <c r="H1784">
        <v>8452.0499999999993</v>
      </c>
      <c r="I1784">
        <v>63.49</v>
      </c>
      <c r="J1784" s="22">
        <f>VLOOKUP(A1784,FII!$A$1:$D$3730,3,FALSE)</f>
        <v>327</v>
      </c>
      <c r="K1784" s="22">
        <f>VLOOKUP(A1784,FII!$A$1:$D$3730,4,FALSE)</f>
        <v>9.4700000000000006</v>
      </c>
      <c r="L1784" s="22">
        <f>VLOOKUP(A1784,CRUDE!$A:$B,2,FALSE)</f>
        <v>65.37</v>
      </c>
      <c r="M1784" s="22">
        <f>VLOOKUP(A1784,NIFTY!$A:$H,8,FALSE)</f>
        <v>193.08</v>
      </c>
      <c r="N1784" s="22">
        <f>VLOOKUP($A1784,MIDCAP100!$A:$H,2,FALSE)</f>
        <v>13089.05</v>
      </c>
      <c r="O1784" s="22">
        <f>VLOOKUP($A1784,SMALLCAP100!$A:$H,2,FALSE)</f>
        <v>5537.4</v>
      </c>
    </row>
    <row r="1785" spans="1:15">
      <c r="A1785" s="21">
        <v>42149</v>
      </c>
      <c r="B1785">
        <v>8370.25</v>
      </c>
      <c r="C1785" s="22">
        <f>VLOOKUP(A1785,NIFTY!$A:$E,3,FALSE)</f>
        <v>8438.15</v>
      </c>
      <c r="D1785" s="22">
        <f>VLOOKUP($A1785,NIFTY!$A:$E,4,FALSE)</f>
        <v>8441.9500000000007</v>
      </c>
      <c r="E1785" s="22">
        <f>VLOOKUP($A1785,NIFTY!$A:$E,5,FALSE)</f>
        <v>8364.15</v>
      </c>
      <c r="F1785">
        <v>16.932500000000001</v>
      </c>
      <c r="G1785" t="e">
        <v>#N/A</v>
      </c>
      <c r="H1785">
        <v>8368.4500000000007</v>
      </c>
      <c r="I1785">
        <v>63.496000000000002</v>
      </c>
      <c r="J1785" s="22">
        <f>VLOOKUP(A1785,FII!$A$1:$D$3730,3,FALSE)</f>
        <v>167.8</v>
      </c>
      <c r="K1785" s="22">
        <f>VLOOKUP(A1785,FII!$A$1:$D$3730,4,FALSE)</f>
        <v>-223.44</v>
      </c>
      <c r="L1785" s="22">
        <f>VLOOKUP(A1785,CRUDE!$A:$B,2,FALSE)</f>
        <v>65.52</v>
      </c>
      <c r="M1785" s="22">
        <f>VLOOKUP(A1785,NIFTY!$A:$H,8,FALSE)</f>
        <v>125.05</v>
      </c>
      <c r="N1785" s="22">
        <f>VLOOKUP($A1785,MIDCAP100!$A:$H,2,FALSE)</f>
        <v>13092.95</v>
      </c>
      <c r="O1785" s="22">
        <f>VLOOKUP($A1785,SMALLCAP100!$A:$H,2,FALSE)</f>
        <v>5498.05</v>
      </c>
    </row>
    <row r="1786" spans="1:15">
      <c r="A1786" s="21">
        <v>42150</v>
      </c>
      <c r="B1786">
        <v>8339.35</v>
      </c>
      <c r="C1786" s="22">
        <f>VLOOKUP(A1786,NIFTY!$A:$E,3,FALSE)</f>
        <v>8377.1</v>
      </c>
      <c r="D1786" s="22">
        <f>VLOOKUP($A1786,NIFTY!$A:$E,4,FALSE)</f>
        <v>8378.9</v>
      </c>
      <c r="E1786" s="22">
        <f>VLOOKUP($A1786,NIFTY!$A:$E,5,FALSE)</f>
        <v>8320.0499999999993</v>
      </c>
      <c r="F1786">
        <v>17.067499999999999</v>
      </c>
      <c r="G1786">
        <v>18041.54</v>
      </c>
      <c r="H1786">
        <v>8337.9</v>
      </c>
      <c r="I1786">
        <v>63.972000000000001</v>
      </c>
      <c r="J1786" s="22">
        <f>VLOOKUP(A1786,FII!$A$1:$D$3730,3,FALSE)</f>
        <v>215.33</v>
      </c>
      <c r="K1786" s="22">
        <f>VLOOKUP(A1786,FII!$A$1:$D$3730,4,FALSE)</f>
        <v>192.89</v>
      </c>
      <c r="L1786" s="22">
        <f>VLOOKUP(A1786,CRUDE!$A:$B,2,FALSE)</f>
        <v>63.72</v>
      </c>
      <c r="M1786" s="22">
        <f>VLOOKUP(A1786,NIFTY!$A:$H,8,FALSE)</f>
        <v>120.43</v>
      </c>
      <c r="N1786" s="22">
        <f>VLOOKUP($A1786,MIDCAP100!$A:$H,2,FALSE)</f>
        <v>13092.8</v>
      </c>
      <c r="O1786" s="22">
        <f>VLOOKUP($A1786,SMALLCAP100!$A:$H,2,FALSE)</f>
        <v>5474.85</v>
      </c>
    </row>
    <row r="1787" spans="1:15">
      <c r="A1787" s="21">
        <v>42151</v>
      </c>
      <c r="B1787">
        <v>8334.6</v>
      </c>
      <c r="C1787" s="22">
        <f>VLOOKUP(A1787,NIFTY!$A:$E,3,FALSE)</f>
        <v>8302.75</v>
      </c>
      <c r="D1787" s="22">
        <f>VLOOKUP($A1787,NIFTY!$A:$E,4,FALSE)</f>
        <v>8342.85</v>
      </c>
      <c r="E1787" s="22">
        <f>VLOOKUP($A1787,NIFTY!$A:$E,5,FALSE)</f>
        <v>8277.9500000000007</v>
      </c>
      <c r="F1787">
        <v>17.282499999999999</v>
      </c>
      <c r="G1787">
        <v>18162.990000000002</v>
      </c>
      <c r="H1787">
        <v>8331.75</v>
      </c>
      <c r="I1787">
        <v>63.826000000000001</v>
      </c>
      <c r="J1787" s="22">
        <f>VLOOKUP(A1787,FII!$A$1:$D$3730,3,FALSE)</f>
        <v>-95.59</v>
      </c>
      <c r="K1787" s="22">
        <f>VLOOKUP(A1787,FII!$A$1:$D$3730,4,FALSE)</f>
        <v>-538.05999999999995</v>
      </c>
      <c r="L1787" s="22">
        <f>VLOOKUP(A1787,CRUDE!$A:$B,2,FALSE)</f>
        <v>62.06</v>
      </c>
      <c r="M1787" s="22">
        <f>VLOOKUP(A1787,NIFTY!$A:$H,8,FALSE)</f>
        <v>170.58</v>
      </c>
      <c r="N1787" s="22">
        <f>VLOOKUP($A1787,MIDCAP100!$A:$H,2,FALSE)</f>
        <v>13095.6</v>
      </c>
      <c r="O1787" s="22">
        <f>VLOOKUP($A1787,SMALLCAP100!$A:$H,2,FALSE)</f>
        <v>5484.25</v>
      </c>
    </row>
    <row r="1788" spans="1:15">
      <c r="A1788" s="21">
        <v>42152</v>
      </c>
      <c r="B1788">
        <v>8319</v>
      </c>
      <c r="C1788" s="22">
        <f>VLOOKUP(A1788,NIFTY!$A:$E,3,FALSE)</f>
        <v>8345.7000000000007</v>
      </c>
      <c r="D1788" s="22">
        <f>VLOOKUP($A1788,NIFTY!$A:$E,4,FALSE)</f>
        <v>8364.5</v>
      </c>
      <c r="E1788" s="22">
        <f>VLOOKUP($A1788,NIFTY!$A:$E,5,FALSE)</f>
        <v>8270.15</v>
      </c>
      <c r="F1788">
        <v>17.1325</v>
      </c>
      <c r="G1788">
        <v>18126.12</v>
      </c>
      <c r="H1788">
        <v>8319</v>
      </c>
      <c r="I1788">
        <v>63.762999999999998</v>
      </c>
      <c r="J1788" s="22">
        <f>VLOOKUP(A1788,FII!$A$1:$D$3730,3,FALSE)</f>
        <v>650.35</v>
      </c>
      <c r="K1788" s="22">
        <f>VLOOKUP(A1788,FII!$A$1:$D$3730,4,FALSE)</f>
        <v>-646.33000000000004</v>
      </c>
      <c r="L1788" s="22">
        <f>VLOOKUP(A1788,CRUDE!$A:$B,2,FALSE)</f>
        <v>62.58</v>
      </c>
      <c r="M1788" s="22">
        <f>VLOOKUP(A1788,NIFTY!$A:$H,8,FALSE)</f>
        <v>239.55</v>
      </c>
      <c r="N1788" s="22">
        <f>VLOOKUP($A1788,MIDCAP100!$A:$H,2,FALSE)</f>
        <v>13037.35</v>
      </c>
      <c r="O1788" s="22">
        <f>VLOOKUP($A1788,SMALLCAP100!$A:$H,2,FALSE)</f>
        <v>5500.15</v>
      </c>
    </row>
    <row r="1789" spans="1:15">
      <c r="A1789" s="21">
        <v>42153</v>
      </c>
      <c r="B1789">
        <v>8433.65</v>
      </c>
      <c r="C1789" s="22">
        <f>VLOOKUP(A1789,NIFTY!$A:$E,3,FALSE)</f>
        <v>8327.1</v>
      </c>
      <c r="D1789" s="22">
        <f>VLOOKUP($A1789,NIFTY!$A:$E,4,FALSE)</f>
        <v>8443.9</v>
      </c>
      <c r="E1789" s="22">
        <f>VLOOKUP($A1789,NIFTY!$A:$E,5,FALSE)</f>
        <v>8305.7000000000007</v>
      </c>
      <c r="F1789">
        <v>16.657499999999999</v>
      </c>
      <c r="G1789">
        <v>18010.68</v>
      </c>
      <c r="H1789">
        <v>8458.65</v>
      </c>
      <c r="I1789">
        <v>63.743000000000002</v>
      </c>
      <c r="J1789" s="22">
        <f>VLOOKUP(A1789,FII!$A$1:$D$3730,3,FALSE)</f>
        <v>3822.21</v>
      </c>
      <c r="K1789" s="22">
        <f>VLOOKUP(A1789,FII!$A$1:$D$3730,4,FALSE)</f>
        <v>-1250.4000000000001</v>
      </c>
      <c r="L1789" s="22">
        <f>VLOOKUP(A1789,CRUDE!$A:$B,2,FALSE)</f>
        <v>65.56</v>
      </c>
      <c r="M1789" s="22">
        <f>VLOOKUP(A1789,NIFTY!$A:$H,8,FALSE)</f>
        <v>375.23</v>
      </c>
      <c r="N1789" s="22">
        <f>VLOOKUP($A1789,MIDCAP100!$A:$H,2,FALSE)</f>
        <v>13180.75</v>
      </c>
      <c r="O1789" s="22">
        <f>VLOOKUP($A1789,SMALLCAP100!$A:$H,2,FALSE)</f>
        <v>5564.75</v>
      </c>
    </row>
    <row r="1790" spans="1:15">
      <c r="A1790" s="21">
        <v>42156</v>
      </c>
      <c r="B1790">
        <v>8433.4</v>
      </c>
      <c r="C1790" s="22">
        <f>VLOOKUP(A1790,NIFTY!$A:$E,3,FALSE)</f>
        <v>8417.25</v>
      </c>
      <c r="D1790" s="22">
        <f>VLOOKUP($A1790,NIFTY!$A:$E,4,FALSE)</f>
        <v>8467.15</v>
      </c>
      <c r="E1790" s="22">
        <f>VLOOKUP($A1790,NIFTY!$A:$E,5,FALSE)</f>
        <v>8405.4</v>
      </c>
      <c r="F1790">
        <v>16.912500000000001</v>
      </c>
      <c r="G1790">
        <v>18040.37</v>
      </c>
      <c r="H1790">
        <v>8431.65</v>
      </c>
      <c r="I1790">
        <v>63.594000000000001</v>
      </c>
      <c r="J1790" s="22">
        <f>VLOOKUP(A1790,FII!$A$1:$D$3730,3,FALSE)</f>
        <v>66.38</v>
      </c>
      <c r="K1790" s="22">
        <f>VLOOKUP(A1790,FII!$A$1:$D$3730,4,FALSE)</f>
        <v>-207.32</v>
      </c>
      <c r="L1790" s="22">
        <f>VLOOKUP(A1790,CRUDE!$A:$B,2,FALSE)</f>
        <v>64.88</v>
      </c>
      <c r="M1790" s="22">
        <f>VLOOKUP(A1790,NIFTY!$A:$H,8,FALSE)</f>
        <v>125.99</v>
      </c>
      <c r="N1790" s="22">
        <f>VLOOKUP($A1790,MIDCAP100!$A:$H,2,FALSE)</f>
        <v>13180.05</v>
      </c>
      <c r="O1790" s="22">
        <f>VLOOKUP($A1790,SMALLCAP100!$A:$H,2,FALSE)</f>
        <v>5552.5</v>
      </c>
    </row>
    <row r="1791" spans="1:15">
      <c r="A1791" s="21">
        <v>42157</v>
      </c>
      <c r="B1791">
        <v>8236.4500000000007</v>
      </c>
      <c r="C1791" s="22">
        <f>VLOOKUP(A1791,NIFTY!$A:$E,3,FALSE)</f>
        <v>8442.7999999999993</v>
      </c>
      <c r="D1791" s="22">
        <f>VLOOKUP($A1791,NIFTY!$A:$E,4,FALSE)</f>
        <v>8445.35</v>
      </c>
      <c r="E1791" s="22">
        <f>VLOOKUP($A1791,NIFTY!$A:$E,5,FALSE)</f>
        <v>8226.0499999999993</v>
      </c>
      <c r="F1791">
        <v>16.82</v>
      </c>
      <c r="G1791">
        <v>18011.939999999999</v>
      </c>
      <c r="H1791">
        <v>8225.35</v>
      </c>
      <c r="I1791">
        <v>63.689</v>
      </c>
      <c r="J1791" s="22">
        <f>VLOOKUP(A1791,FII!$A$1:$D$3730,3,FALSE)</f>
        <v>-2162.5700000000002</v>
      </c>
      <c r="K1791" s="22">
        <f>VLOOKUP(A1791,FII!$A$1:$D$3730,4,FALSE)</f>
        <v>4.1100000000000003</v>
      </c>
      <c r="L1791" s="22">
        <f>VLOOKUP(A1791,CRUDE!$A:$B,2,FALSE)</f>
        <v>65.489999999999995</v>
      </c>
      <c r="M1791" s="22">
        <f>VLOOKUP(A1791,NIFTY!$A:$H,8,FALSE)</f>
        <v>151.34</v>
      </c>
      <c r="N1791" s="22">
        <f>VLOOKUP($A1791,MIDCAP100!$A:$H,2,FALSE)</f>
        <v>12893.9</v>
      </c>
      <c r="O1791" s="22">
        <f>VLOOKUP($A1791,SMALLCAP100!$A:$H,2,FALSE)</f>
        <v>5425.7</v>
      </c>
    </row>
    <row r="1792" spans="1:15">
      <c r="A1792" s="21">
        <v>42158</v>
      </c>
      <c r="B1792">
        <v>8135.1</v>
      </c>
      <c r="C1792" s="22">
        <f>VLOOKUP(A1792,NIFTY!$A:$E,3,FALSE)</f>
        <v>8232.4500000000007</v>
      </c>
      <c r="D1792" s="22">
        <f>VLOOKUP($A1792,NIFTY!$A:$E,4,FALSE)</f>
        <v>8236.7000000000007</v>
      </c>
      <c r="E1792" s="22">
        <f>VLOOKUP($A1792,NIFTY!$A:$E,5,FALSE)</f>
        <v>8094.15</v>
      </c>
      <c r="F1792">
        <v>17.504999999999999</v>
      </c>
      <c r="G1792">
        <v>18076.27</v>
      </c>
      <c r="H1792">
        <v>8136.35</v>
      </c>
      <c r="I1792">
        <v>63.997</v>
      </c>
      <c r="J1792" s="22">
        <f>VLOOKUP(A1792,FII!$A$1:$D$3730,3,FALSE)</f>
        <v>-576.91999999999996</v>
      </c>
      <c r="K1792" s="22">
        <f>VLOOKUP(A1792,FII!$A$1:$D$3730,4,FALSE)</f>
        <v>31.38</v>
      </c>
      <c r="L1792" s="22">
        <f>VLOOKUP(A1792,CRUDE!$A:$B,2,FALSE)</f>
        <v>63.8</v>
      </c>
      <c r="M1792" s="22">
        <f>VLOOKUP(A1792,NIFTY!$A:$H,8,FALSE)</f>
        <v>176.66</v>
      </c>
      <c r="N1792" s="22">
        <f>VLOOKUP($A1792,MIDCAP100!$A:$H,2,FALSE)</f>
        <v>12697.45</v>
      </c>
      <c r="O1792" s="22">
        <f>VLOOKUP($A1792,SMALLCAP100!$A:$H,2,FALSE)</f>
        <v>5252.15</v>
      </c>
    </row>
    <row r="1793" spans="1:15">
      <c r="A1793" s="21">
        <v>42159</v>
      </c>
      <c r="B1793">
        <v>8130.65</v>
      </c>
      <c r="C1793" s="22">
        <f>VLOOKUP(A1793,NIFTY!$A:$E,3,FALSE)</f>
        <v>8155.15</v>
      </c>
      <c r="D1793" s="22">
        <f>VLOOKUP($A1793,NIFTY!$A:$E,4,FALSE)</f>
        <v>8160.05</v>
      </c>
      <c r="E1793" s="22">
        <f>VLOOKUP($A1793,NIFTY!$A:$E,5,FALSE)</f>
        <v>8056.75</v>
      </c>
      <c r="F1793">
        <v>18.122499999999999</v>
      </c>
      <c r="G1793">
        <v>17905.580000000002</v>
      </c>
      <c r="H1793">
        <v>8141.6</v>
      </c>
      <c r="I1793">
        <v>63.963999999999999</v>
      </c>
      <c r="J1793" s="22">
        <f>VLOOKUP(A1793,FII!$A$1:$D$3730,3,FALSE)</f>
        <v>-0.41</v>
      </c>
      <c r="K1793" s="22">
        <f>VLOOKUP(A1793,FII!$A$1:$D$3730,4,FALSE)</f>
        <v>196.93</v>
      </c>
      <c r="L1793" s="22">
        <f>VLOOKUP(A1793,CRUDE!$A:$B,2,FALSE)</f>
        <v>62.03</v>
      </c>
      <c r="M1793" s="22">
        <f>VLOOKUP(A1793,NIFTY!$A:$H,8,FALSE)</f>
        <v>159.47</v>
      </c>
      <c r="N1793" s="22">
        <f>VLOOKUP($A1793,MIDCAP100!$A:$H,2,FALSE)</f>
        <v>12697.4</v>
      </c>
      <c r="O1793" s="22">
        <f>VLOOKUP($A1793,SMALLCAP100!$A:$H,2,FALSE)</f>
        <v>5247.45</v>
      </c>
    </row>
    <row r="1794" spans="1:15">
      <c r="A1794" s="21">
        <v>42160</v>
      </c>
      <c r="B1794">
        <v>8114.7</v>
      </c>
      <c r="C1794" s="22">
        <f>VLOOKUP(A1794,NIFTY!$A:$E,3,FALSE)</f>
        <v>8119.15</v>
      </c>
      <c r="D1794" s="22">
        <f>VLOOKUP($A1794,NIFTY!$A:$E,4,FALSE)</f>
        <v>8191</v>
      </c>
      <c r="E1794" s="22">
        <f>VLOOKUP($A1794,NIFTY!$A:$E,5,FALSE)</f>
        <v>8100.15</v>
      </c>
      <c r="F1794">
        <v>18.087499999999999</v>
      </c>
      <c r="G1794">
        <v>17849.46</v>
      </c>
      <c r="H1794">
        <v>8114.25</v>
      </c>
      <c r="I1794">
        <v>63.77</v>
      </c>
      <c r="J1794" s="22">
        <f>VLOOKUP(A1794,FII!$A$1:$D$3730,3,FALSE)</f>
        <v>-490.8</v>
      </c>
      <c r="K1794" s="22">
        <f>VLOOKUP(A1794,FII!$A$1:$D$3730,4,FALSE)</f>
        <v>-49.63</v>
      </c>
      <c r="L1794" s="22">
        <f>VLOOKUP(A1794,CRUDE!$A:$B,2,FALSE)</f>
        <v>63.31</v>
      </c>
      <c r="M1794" s="22">
        <f>VLOOKUP(A1794,NIFTY!$A:$H,8,FALSE)</f>
        <v>167.06</v>
      </c>
      <c r="N1794" s="22">
        <f>VLOOKUP($A1794,MIDCAP100!$A:$H,2,FALSE)</f>
        <v>12721</v>
      </c>
      <c r="O1794" s="22">
        <f>VLOOKUP($A1794,SMALLCAP100!$A:$H,2,FALSE)</f>
        <v>5259.8</v>
      </c>
    </row>
    <row r="1795" spans="1:15">
      <c r="A1795" s="21">
        <v>42163</v>
      </c>
      <c r="B1795">
        <v>8044.15</v>
      </c>
      <c r="C1795" s="22">
        <f>VLOOKUP(A1795,NIFTY!$A:$E,3,FALSE)</f>
        <v>8124.35</v>
      </c>
      <c r="D1795" s="22">
        <f>VLOOKUP($A1795,NIFTY!$A:$E,4,FALSE)</f>
        <v>8131</v>
      </c>
      <c r="E1795" s="22">
        <f>VLOOKUP($A1795,NIFTY!$A:$E,5,FALSE)</f>
        <v>8030.55</v>
      </c>
      <c r="F1795">
        <v>18.885000000000002</v>
      </c>
      <c r="G1795">
        <v>17766.55</v>
      </c>
      <c r="H1795">
        <v>8044.2</v>
      </c>
      <c r="I1795">
        <v>63.947000000000003</v>
      </c>
      <c r="J1795" s="22">
        <f>VLOOKUP(A1795,FII!$A$1:$D$3730,3,FALSE)</f>
        <v>-199.8</v>
      </c>
      <c r="K1795" s="22">
        <f>VLOOKUP(A1795,FII!$A$1:$D$3730,4,FALSE)</f>
        <v>363.96</v>
      </c>
      <c r="L1795" s="22">
        <f>VLOOKUP(A1795,CRUDE!$A:$B,2,FALSE)</f>
        <v>62.69</v>
      </c>
      <c r="M1795" s="22">
        <f>VLOOKUP(A1795,NIFTY!$A:$H,8,FALSE)</f>
        <v>140.08000000000001</v>
      </c>
      <c r="N1795" s="22">
        <f>VLOOKUP($A1795,MIDCAP100!$A:$H,2,FALSE)</f>
        <v>12524.65</v>
      </c>
      <c r="O1795" s="22">
        <f>VLOOKUP($A1795,SMALLCAP100!$A:$H,2,FALSE)</f>
        <v>5170.1000000000004</v>
      </c>
    </row>
    <row r="1796" spans="1:15">
      <c r="A1796" s="21">
        <v>42164</v>
      </c>
      <c r="B1796">
        <v>8022.4</v>
      </c>
      <c r="C1796" s="22">
        <f>VLOOKUP(A1796,NIFTY!$A:$E,3,FALSE)</f>
        <v>8026.5</v>
      </c>
      <c r="D1796" s="22">
        <f>VLOOKUP($A1796,NIFTY!$A:$E,4,FALSE)</f>
        <v>8057.15</v>
      </c>
      <c r="E1796" s="22">
        <f>VLOOKUP($A1796,NIFTY!$A:$E,5,FALSE)</f>
        <v>8005.15</v>
      </c>
      <c r="F1796">
        <v>18.010000000000002</v>
      </c>
      <c r="G1796">
        <v>17764.04</v>
      </c>
      <c r="H1796">
        <v>8030.6</v>
      </c>
      <c r="I1796">
        <v>64.010000000000005</v>
      </c>
      <c r="J1796" s="22">
        <f>VLOOKUP(A1796,FII!$A$1:$D$3730,3,FALSE)</f>
        <v>156.36000000000001</v>
      </c>
      <c r="K1796" s="22">
        <f>VLOOKUP(A1796,FII!$A$1:$D$3730,4,FALSE)</f>
        <v>297.2</v>
      </c>
      <c r="L1796" s="22">
        <f>VLOOKUP(A1796,CRUDE!$A:$B,2,FALSE)</f>
        <v>64.88</v>
      </c>
      <c r="M1796" s="22">
        <f>VLOOKUP(A1796,NIFTY!$A:$H,8,FALSE)</f>
        <v>140.22</v>
      </c>
      <c r="N1796" s="22">
        <f>VLOOKUP($A1796,MIDCAP100!$A:$H,2,FALSE)</f>
        <v>12477.4</v>
      </c>
      <c r="O1796" s="22">
        <f>VLOOKUP($A1796,SMALLCAP100!$A:$H,2,FALSE)</f>
        <v>5133.75</v>
      </c>
    </row>
    <row r="1797" spans="1:15">
      <c r="A1797" s="21">
        <v>42165</v>
      </c>
      <c r="B1797">
        <v>8124.45</v>
      </c>
      <c r="C1797" s="22">
        <f>VLOOKUP(A1797,NIFTY!$A:$E,3,FALSE)</f>
        <v>8024.15</v>
      </c>
      <c r="D1797" s="22">
        <f>VLOOKUP($A1797,NIFTY!$A:$E,4,FALSE)</f>
        <v>8152.25</v>
      </c>
      <c r="E1797" s="22">
        <f>VLOOKUP($A1797,NIFTY!$A:$E,5,FALSE)</f>
        <v>8023.8</v>
      </c>
      <c r="F1797">
        <v>17.077500000000001</v>
      </c>
      <c r="G1797">
        <v>18000.400000000001</v>
      </c>
      <c r="H1797">
        <v>8120.05</v>
      </c>
      <c r="I1797">
        <v>63.765999999999998</v>
      </c>
      <c r="J1797" s="22">
        <f>VLOOKUP(A1797,FII!$A$1:$D$3730,3,FALSE)</f>
        <v>32.32</v>
      </c>
      <c r="K1797" s="22">
        <f>VLOOKUP(A1797,FII!$A$1:$D$3730,4,FALSE)</f>
        <v>31.75</v>
      </c>
      <c r="L1797" s="22">
        <f>VLOOKUP(A1797,CRUDE!$A:$B,2,FALSE)</f>
        <v>65.7</v>
      </c>
      <c r="M1797" s="22">
        <f>VLOOKUP(A1797,NIFTY!$A:$H,8,FALSE)</f>
        <v>141.03</v>
      </c>
      <c r="N1797" s="22">
        <f>VLOOKUP($A1797,MIDCAP100!$A:$H,2,FALSE)</f>
        <v>12614.75</v>
      </c>
      <c r="O1797" s="22">
        <f>VLOOKUP($A1797,SMALLCAP100!$A:$H,2,FALSE)</f>
        <v>5182.6499999999996</v>
      </c>
    </row>
    <row r="1798" spans="1:15">
      <c r="A1798" s="21">
        <v>42166</v>
      </c>
      <c r="B1798">
        <v>7965.35</v>
      </c>
      <c r="C1798" s="22">
        <f>VLOOKUP(A1798,NIFTY!$A:$E,3,FALSE)</f>
        <v>8157.3</v>
      </c>
      <c r="D1798" s="22">
        <f>VLOOKUP($A1798,NIFTY!$A:$E,4,FALSE)</f>
        <v>8163.05</v>
      </c>
      <c r="E1798" s="22">
        <f>VLOOKUP($A1798,NIFTY!$A:$E,5,FALSE)</f>
        <v>7958.25</v>
      </c>
      <c r="F1798">
        <v>17.805</v>
      </c>
      <c r="G1798">
        <v>18039.37</v>
      </c>
      <c r="H1798">
        <v>7959.2</v>
      </c>
      <c r="I1798">
        <v>63.959000000000003</v>
      </c>
      <c r="J1798" s="22">
        <f>VLOOKUP(A1798,FII!$A$1:$D$3730,3,FALSE)</f>
        <v>177.54</v>
      </c>
      <c r="K1798" s="22">
        <f>VLOOKUP(A1798,FII!$A$1:$D$3730,4,FALSE)</f>
        <v>434.68</v>
      </c>
      <c r="L1798" s="22">
        <f>VLOOKUP(A1798,CRUDE!$A:$B,2,FALSE)</f>
        <v>65.11</v>
      </c>
      <c r="M1798" s="22">
        <f>VLOOKUP(A1798,NIFTY!$A:$H,8,FALSE)</f>
        <v>171.35</v>
      </c>
      <c r="N1798" s="22">
        <f>VLOOKUP($A1798,MIDCAP100!$A:$H,2,FALSE)</f>
        <v>12402.15</v>
      </c>
      <c r="O1798" s="22">
        <f>VLOOKUP($A1798,SMALLCAP100!$A:$H,2,FALSE)</f>
        <v>5092.3</v>
      </c>
    </row>
    <row r="1799" spans="1:15">
      <c r="A1799" s="21">
        <v>42167</v>
      </c>
      <c r="B1799">
        <v>7982.9</v>
      </c>
      <c r="C1799" s="22">
        <f>VLOOKUP(A1799,NIFTY!$A:$E,3,FALSE)</f>
        <v>7959.85</v>
      </c>
      <c r="D1799" s="22">
        <f>VLOOKUP($A1799,NIFTY!$A:$E,4,FALSE)</f>
        <v>7995.6</v>
      </c>
      <c r="E1799" s="22">
        <f>VLOOKUP($A1799,NIFTY!$A:$E,5,FALSE)</f>
        <v>7940.3</v>
      </c>
      <c r="F1799">
        <v>17.477499999999999</v>
      </c>
      <c r="G1799">
        <v>17898.84</v>
      </c>
      <c r="H1799">
        <v>7978.7</v>
      </c>
      <c r="I1799">
        <v>64.099999999999994</v>
      </c>
      <c r="J1799" s="22">
        <f>VLOOKUP(A1799,FII!$A$1:$D$3730,3,FALSE)</f>
        <v>119.82</v>
      </c>
      <c r="K1799" s="22">
        <f>VLOOKUP(A1799,FII!$A$1:$D$3730,4,FALSE)</f>
        <v>-42.35</v>
      </c>
      <c r="L1799" s="22">
        <f>VLOOKUP(A1799,CRUDE!$A:$B,2,FALSE)</f>
        <v>63.87</v>
      </c>
      <c r="M1799" s="22">
        <f>VLOOKUP(A1799,NIFTY!$A:$H,8,FALSE)</f>
        <v>140.84</v>
      </c>
      <c r="N1799" s="22">
        <f>VLOOKUP($A1799,MIDCAP100!$A:$H,2,FALSE)</f>
        <v>12410.25</v>
      </c>
      <c r="O1799" s="22">
        <f>VLOOKUP($A1799,SMALLCAP100!$A:$H,2,FALSE)</f>
        <v>5093.8999999999996</v>
      </c>
    </row>
    <row r="1800" spans="1:15">
      <c r="A1800" s="21">
        <v>42170</v>
      </c>
      <c r="B1800">
        <v>8013.9</v>
      </c>
      <c r="C1800" s="22">
        <f>VLOOKUP(A1800,NIFTY!$A:$E,3,FALSE)</f>
        <v>7986.6</v>
      </c>
      <c r="D1800" s="22">
        <f>VLOOKUP($A1800,NIFTY!$A:$E,4,FALSE)</f>
        <v>8057.7</v>
      </c>
      <c r="E1800" s="22">
        <f>VLOOKUP($A1800,NIFTY!$A:$E,5,FALSE)</f>
        <v>7944.85</v>
      </c>
      <c r="F1800">
        <v>17.524999999999999</v>
      </c>
      <c r="G1800">
        <v>17791.169999999998</v>
      </c>
      <c r="H1800">
        <v>8009.2</v>
      </c>
      <c r="I1800">
        <v>64.084999999999994</v>
      </c>
      <c r="J1800" s="22">
        <f>VLOOKUP(A1800,FII!$A$1:$D$3730,3,FALSE)</f>
        <v>-146.12</v>
      </c>
      <c r="K1800" s="22">
        <f>VLOOKUP(A1800,FII!$A$1:$D$3730,4,FALSE)</f>
        <v>132.74</v>
      </c>
      <c r="L1800" s="22">
        <f>VLOOKUP(A1800,CRUDE!$A:$B,2,FALSE)</f>
        <v>62.61</v>
      </c>
      <c r="M1800" s="22">
        <f>VLOOKUP(A1800,NIFTY!$A:$H,8,FALSE)</f>
        <v>137.12</v>
      </c>
      <c r="N1800" s="22">
        <f>VLOOKUP($A1800,MIDCAP100!$A:$H,2,FALSE)</f>
        <v>12433.5</v>
      </c>
      <c r="O1800" s="22">
        <f>VLOOKUP($A1800,SMALLCAP100!$A:$H,2,FALSE)</f>
        <v>5130.5</v>
      </c>
    </row>
    <row r="1801" spans="1:15">
      <c r="A1801" s="21">
        <v>42171</v>
      </c>
      <c r="B1801">
        <v>8047.3</v>
      </c>
      <c r="C1801" s="22">
        <f>VLOOKUP(A1801,NIFTY!$A:$E,3,FALSE)</f>
        <v>8004.2</v>
      </c>
      <c r="D1801" s="22">
        <f>VLOOKUP($A1801,NIFTY!$A:$E,4,FALSE)</f>
        <v>8061.85</v>
      </c>
      <c r="E1801" s="22">
        <f>VLOOKUP($A1801,NIFTY!$A:$E,5,FALSE)</f>
        <v>7952.35</v>
      </c>
      <c r="F1801">
        <v>17.1675</v>
      </c>
      <c r="G1801">
        <v>17904.48</v>
      </c>
      <c r="H1801">
        <v>8047</v>
      </c>
      <c r="I1801">
        <v>64.165999999999997</v>
      </c>
      <c r="J1801" s="22">
        <f>VLOOKUP(A1801,FII!$A$1:$D$3730,3,FALSE)</f>
        <v>-563.97</v>
      </c>
      <c r="K1801" s="22">
        <f>VLOOKUP(A1801,FII!$A$1:$D$3730,4,FALSE)</f>
        <v>274.48</v>
      </c>
      <c r="L1801" s="22">
        <f>VLOOKUP(A1801,CRUDE!$A:$B,2,FALSE)</f>
        <v>63.7</v>
      </c>
      <c r="M1801" s="22">
        <f>VLOOKUP(A1801,NIFTY!$A:$H,8,FALSE)</f>
        <v>127.81</v>
      </c>
      <c r="N1801" s="22">
        <f>VLOOKUP($A1801,MIDCAP100!$A:$H,2,FALSE)</f>
        <v>12476.85</v>
      </c>
      <c r="O1801" s="22">
        <f>VLOOKUP($A1801,SMALLCAP100!$A:$H,2,FALSE)</f>
        <v>5147.3500000000004</v>
      </c>
    </row>
    <row r="1802" spans="1:15">
      <c r="A1802" s="21">
        <v>42172</v>
      </c>
      <c r="B1802">
        <v>8091.55</v>
      </c>
      <c r="C1802" s="22">
        <f>VLOOKUP(A1802,NIFTY!$A:$E,3,FALSE)</f>
        <v>8084.2</v>
      </c>
      <c r="D1802" s="22">
        <f>VLOOKUP($A1802,NIFTY!$A:$E,4,FALSE)</f>
        <v>8136.85</v>
      </c>
      <c r="E1802" s="22">
        <f>VLOOKUP($A1802,NIFTY!$A:$E,5,FALSE)</f>
        <v>8048.95</v>
      </c>
      <c r="F1802">
        <v>16.727499999999999</v>
      </c>
      <c r="G1802">
        <v>17935.740000000002</v>
      </c>
      <c r="H1802">
        <v>8079.05</v>
      </c>
      <c r="I1802">
        <v>64.010999999999996</v>
      </c>
      <c r="J1802" s="22">
        <f>VLOOKUP(A1802,FII!$A$1:$D$3730,3,FALSE)</f>
        <v>-219.26</v>
      </c>
      <c r="K1802" s="22">
        <f>VLOOKUP(A1802,FII!$A$1:$D$3730,4,FALSE)</f>
        <v>786.19</v>
      </c>
      <c r="L1802" s="22">
        <f>VLOOKUP(A1802,CRUDE!$A:$B,2,FALSE)</f>
        <v>63.87</v>
      </c>
      <c r="M1802" s="22">
        <f>VLOOKUP(A1802,NIFTY!$A:$H,8,FALSE)</f>
        <v>157.21</v>
      </c>
      <c r="N1802" s="22">
        <f>VLOOKUP($A1802,MIDCAP100!$A:$H,2,FALSE)</f>
        <v>12670.2</v>
      </c>
      <c r="O1802" s="22">
        <f>VLOOKUP($A1802,SMALLCAP100!$A:$H,2,FALSE)</f>
        <v>5201.3999999999996</v>
      </c>
    </row>
    <row r="1803" spans="1:15">
      <c r="A1803" s="21">
        <v>42173</v>
      </c>
      <c r="B1803">
        <v>8174.6</v>
      </c>
      <c r="C1803" s="22">
        <f>VLOOKUP(A1803,NIFTY!$A:$E,3,FALSE)</f>
        <v>8113.7</v>
      </c>
      <c r="D1803" s="22">
        <f>VLOOKUP($A1803,NIFTY!$A:$E,4,FALSE)</f>
        <v>8186.9</v>
      </c>
      <c r="E1803" s="22">
        <f>VLOOKUP($A1803,NIFTY!$A:$E,5,FALSE)</f>
        <v>8101.8</v>
      </c>
      <c r="F1803">
        <v>16.015000000000001</v>
      </c>
      <c r="G1803">
        <v>18115.84</v>
      </c>
      <c r="H1803">
        <v>8157.55</v>
      </c>
      <c r="I1803">
        <v>63.576999999999998</v>
      </c>
      <c r="J1803" s="22">
        <f>VLOOKUP(A1803,FII!$A$1:$D$3730,3,FALSE)</f>
        <v>144.57</v>
      </c>
      <c r="K1803" s="22">
        <f>VLOOKUP(A1803,FII!$A$1:$D$3730,4,FALSE)</f>
        <v>1090.53</v>
      </c>
      <c r="L1803" s="22">
        <f>VLOOKUP(A1803,CRUDE!$A:$B,2,FALSE)</f>
        <v>64.260000000000005</v>
      </c>
      <c r="M1803" s="22">
        <f>VLOOKUP(A1803,NIFTY!$A:$H,8,FALSE)</f>
        <v>149.27000000000001</v>
      </c>
      <c r="N1803" s="22">
        <f>VLOOKUP($A1803,MIDCAP100!$A:$H,2,FALSE)</f>
        <v>12762.3</v>
      </c>
      <c r="O1803" s="22">
        <f>VLOOKUP($A1803,SMALLCAP100!$A:$H,2,FALSE)</f>
        <v>5265.2</v>
      </c>
    </row>
    <row r="1804" spans="1:15">
      <c r="A1804" s="21">
        <v>42174</v>
      </c>
      <c r="B1804">
        <v>8224.9500000000007</v>
      </c>
      <c r="C1804" s="22">
        <f>VLOOKUP(A1804,NIFTY!$A:$E,3,FALSE)</f>
        <v>8201.15</v>
      </c>
      <c r="D1804" s="22">
        <f>VLOOKUP($A1804,NIFTY!$A:$E,4,FALSE)</f>
        <v>8250.7999999999993</v>
      </c>
      <c r="E1804" s="22">
        <f>VLOOKUP($A1804,NIFTY!$A:$E,5,FALSE)</f>
        <v>8195.65</v>
      </c>
      <c r="F1804">
        <v>15.085000000000001</v>
      </c>
      <c r="G1804">
        <v>18015.95</v>
      </c>
      <c r="H1804">
        <v>8237.6</v>
      </c>
      <c r="I1804">
        <v>63.5</v>
      </c>
      <c r="J1804" s="22">
        <f>VLOOKUP(A1804,FII!$A$1:$D$3730,3,FALSE)</f>
        <v>-156.29</v>
      </c>
      <c r="K1804" s="22">
        <f>VLOOKUP(A1804,FII!$A$1:$D$3730,4,FALSE)</f>
        <v>893.98</v>
      </c>
      <c r="L1804" s="22">
        <f>VLOOKUP(A1804,CRUDE!$A:$B,2,FALSE)</f>
        <v>63.02</v>
      </c>
      <c r="M1804" s="22">
        <f>VLOOKUP(A1804,NIFTY!$A:$H,8,FALSE)</f>
        <v>151.58000000000001</v>
      </c>
      <c r="N1804" s="22">
        <f>VLOOKUP($A1804,MIDCAP100!$A:$H,2,FALSE)</f>
        <v>12847</v>
      </c>
      <c r="O1804" s="22">
        <f>VLOOKUP($A1804,SMALLCAP100!$A:$H,2,FALSE)</f>
        <v>5283.95</v>
      </c>
    </row>
    <row r="1805" spans="1:15">
      <c r="A1805" s="21">
        <v>42177</v>
      </c>
      <c r="B1805">
        <v>8353.1</v>
      </c>
      <c r="C1805" s="22">
        <f>VLOOKUP(A1805,NIFTY!$A:$E,3,FALSE)</f>
        <v>8259.2999999999993</v>
      </c>
      <c r="D1805" s="22">
        <f>VLOOKUP($A1805,NIFTY!$A:$E,4,FALSE)</f>
        <v>8369.4500000000007</v>
      </c>
      <c r="E1805" s="22">
        <f>VLOOKUP($A1805,NIFTY!$A:$E,5,FALSE)</f>
        <v>8257.4</v>
      </c>
      <c r="F1805">
        <v>15.487500000000001</v>
      </c>
      <c r="G1805">
        <v>18119.78</v>
      </c>
      <c r="H1805">
        <v>8353.15</v>
      </c>
      <c r="I1805">
        <v>63.523000000000003</v>
      </c>
      <c r="J1805" s="22">
        <f>VLOOKUP(A1805,FII!$A$1:$D$3730,3,FALSE)</f>
        <v>1417.98</v>
      </c>
      <c r="K1805" s="22">
        <f>VLOOKUP(A1805,FII!$A$1:$D$3730,4,FALSE)</f>
        <v>779.37</v>
      </c>
      <c r="L1805" s="22">
        <f>VLOOKUP(A1805,CRUDE!$A:$B,2,FALSE)</f>
        <v>63.34</v>
      </c>
      <c r="M1805" s="22">
        <f>VLOOKUP(A1805,NIFTY!$A:$H,8,FALSE)</f>
        <v>126.54</v>
      </c>
      <c r="N1805" s="22">
        <f>VLOOKUP($A1805,MIDCAP100!$A:$H,2,FALSE)</f>
        <v>13046.2</v>
      </c>
      <c r="O1805" s="22">
        <f>VLOOKUP($A1805,SMALLCAP100!$A:$H,2,FALSE)</f>
        <v>5383.15</v>
      </c>
    </row>
    <row r="1806" spans="1:15">
      <c r="A1806" s="21">
        <v>42178</v>
      </c>
      <c r="B1806">
        <v>8381.5499999999993</v>
      </c>
      <c r="C1806" s="22">
        <f>VLOOKUP(A1806,NIFTY!$A:$E,3,FALSE)</f>
        <v>8377.4500000000007</v>
      </c>
      <c r="D1806" s="22">
        <f>VLOOKUP($A1806,NIFTY!$A:$E,4,FALSE)</f>
        <v>8398.4500000000007</v>
      </c>
      <c r="E1806" s="22">
        <f>VLOOKUP($A1806,NIFTY!$A:$E,5,FALSE)</f>
        <v>8334.9500000000007</v>
      </c>
      <c r="F1806">
        <v>15.0425</v>
      </c>
      <c r="G1806">
        <v>18144.07</v>
      </c>
      <c r="H1806">
        <v>8377.4</v>
      </c>
      <c r="I1806">
        <v>63.606999999999999</v>
      </c>
      <c r="J1806" s="22">
        <f>VLOOKUP(A1806,FII!$A$1:$D$3730,3,FALSE)</f>
        <v>1394.06</v>
      </c>
      <c r="K1806" s="22">
        <f>VLOOKUP(A1806,FII!$A$1:$D$3730,4,FALSE)</f>
        <v>990.11</v>
      </c>
      <c r="L1806" s="22">
        <f>VLOOKUP(A1806,CRUDE!$A:$B,2,FALSE)</f>
        <v>64.45</v>
      </c>
      <c r="M1806" s="22">
        <f>VLOOKUP(A1806,NIFTY!$A:$H,8,FALSE)</f>
        <v>135.84</v>
      </c>
      <c r="N1806" s="22">
        <f>VLOOKUP($A1806,MIDCAP100!$A:$H,2,FALSE)</f>
        <v>13088.15</v>
      </c>
      <c r="O1806" s="22">
        <f>VLOOKUP($A1806,SMALLCAP100!$A:$H,2,FALSE)</f>
        <v>5388.9</v>
      </c>
    </row>
    <row r="1807" spans="1:15">
      <c r="A1807" s="21">
        <v>42179</v>
      </c>
      <c r="B1807">
        <v>8360.85</v>
      </c>
      <c r="C1807" s="22">
        <f>VLOOKUP(A1807,NIFTY!$A:$E,3,FALSE)</f>
        <v>8399.4</v>
      </c>
      <c r="D1807" s="22">
        <f>VLOOKUP($A1807,NIFTY!$A:$E,4,FALSE)</f>
        <v>8421.35</v>
      </c>
      <c r="E1807" s="22">
        <f>VLOOKUP($A1807,NIFTY!$A:$E,5,FALSE)</f>
        <v>8338.9</v>
      </c>
      <c r="F1807">
        <v>15.914999999999999</v>
      </c>
      <c r="G1807">
        <v>17966.07</v>
      </c>
      <c r="H1807">
        <v>8350.2999999999993</v>
      </c>
      <c r="I1807">
        <v>63.526000000000003</v>
      </c>
      <c r="J1807" s="22">
        <f>VLOOKUP(A1807,FII!$A$1:$D$3730,3,FALSE)</f>
        <v>1488.78</v>
      </c>
      <c r="K1807" s="22">
        <f>VLOOKUP(A1807,FII!$A$1:$D$3730,4,FALSE)</f>
        <v>585.77</v>
      </c>
      <c r="L1807" s="22">
        <f>VLOOKUP(A1807,CRUDE!$A:$B,2,FALSE)</f>
        <v>63.49</v>
      </c>
      <c r="M1807" s="22">
        <f>VLOOKUP(A1807,NIFTY!$A:$H,8,FALSE)</f>
        <v>134.06</v>
      </c>
      <c r="N1807" s="22">
        <f>VLOOKUP($A1807,MIDCAP100!$A:$H,2,FALSE)</f>
        <v>12961.9</v>
      </c>
      <c r="O1807" s="22">
        <f>VLOOKUP($A1807,SMALLCAP100!$A:$H,2,FALSE)</f>
        <v>5342.35</v>
      </c>
    </row>
    <row r="1808" spans="1:15">
      <c r="A1808" s="21">
        <v>42180</v>
      </c>
      <c r="B1808">
        <v>8398</v>
      </c>
      <c r="C1808" s="22">
        <f>VLOOKUP(A1808,NIFTY!$A:$E,3,FALSE)</f>
        <v>8336.25</v>
      </c>
      <c r="D1808" s="22">
        <f>VLOOKUP($A1808,NIFTY!$A:$E,4,FALSE)</f>
        <v>8423.15</v>
      </c>
      <c r="E1808" s="22">
        <f>VLOOKUP($A1808,NIFTY!$A:$E,5,FALSE)</f>
        <v>8329.5</v>
      </c>
      <c r="F1808">
        <v>15.93</v>
      </c>
      <c r="G1808">
        <v>17890.36</v>
      </c>
      <c r="H1808">
        <v>8398</v>
      </c>
      <c r="I1808">
        <v>63.518000000000001</v>
      </c>
      <c r="J1808" s="22">
        <f>VLOOKUP(A1808,FII!$A$1:$D$3730,3,FALSE)</f>
        <v>2228.7399999999998</v>
      </c>
      <c r="K1808" s="22">
        <f>VLOOKUP(A1808,FII!$A$1:$D$3730,4,FALSE)</f>
        <v>-1082.32</v>
      </c>
      <c r="L1808" s="22">
        <f>VLOOKUP(A1808,CRUDE!$A:$B,2,FALSE)</f>
        <v>63.2</v>
      </c>
      <c r="M1808" s="22">
        <f>VLOOKUP(A1808,NIFTY!$A:$H,8,FALSE)</f>
        <v>207.42</v>
      </c>
      <c r="N1808" s="22">
        <f>VLOOKUP($A1808,MIDCAP100!$A:$H,2,FALSE)</f>
        <v>13053.1</v>
      </c>
      <c r="O1808" s="22">
        <f>VLOOKUP($A1808,SMALLCAP100!$A:$H,2,FALSE)</f>
        <v>5350.35</v>
      </c>
    </row>
    <row r="1809" spans="1:15">
      <c r="A1809" s="21">
        <v>42181</v>
      </c>
      <c r="B1809">
        <v>8381.1</v>
      </c>
      <c r="C1809" s="22">
        <f>VLOOKUP(A1809,NIFTY!$A:$E,3,FALSE)</f>
        <v>8393.9500000000007</v>
      </c>
      <c r="D1809" s="22">
        <f>VLOOKUP($A1809,NIFTY!$A:$E,4,FALSE)</f>
        <v>8408.5499999999993</v>
      </c>
      <c r="E1809" s="22">
        <f>VLOOKUP($A1809,NIFTY!$A:$E,5,FALSE)</f>
        <v>8339.7000000000007</v>
      </c>
      <c r="F1809">
        <v>15.76</v>
      </c>
      <c r="G1809">
        <v>17946.68</v>
      </c>
      <c r="H1809">
        <v>8381.65</v>
      </c>
      <c r="I1809">
        <v>63.451999999999998</v>
      </c>
      <c r="J1809" s="22">
        <f>VLOOKUP(A1809,FII!$A$1:$D$3730,3,FALSE)</f>
        <v>-264.66000000000003</v>
      </c>
      <c r="K1809" s="22">
        <f>VLOOKUP(A1809,FII!$A$1:$D$3730,4,FALSE)</f>
        <v>120.91</v>
      </c>
      <c r="L1809" s="22">
        <f>VLOOKUP(A1809,CRUDE!$A:$B,2,FALSE)</f>
        <v>63.26</v>
      </c>
      <c r="M1809" s="22">
        <f>VLOOKUP(A1809,NIFTY!$A:$H,8,FALSE)</f>
        <v>113.96</v>
      </c>
      <c r="N1809" s="22">
        <f>VLOOKUP($A1809,MIDCAP100!$A:$H,2,FALSE)</f>
        <v>13066.25</v>
      </c>
      <c r="O1809" s="22">
        <f>VLOOKUP($A1809,SMALLCAP100!$A:$H,2,FALSE)</f>
        <v>5368.8</v>
      </c>
    </row>
    <row r="1810" spans="1:15">
      <c r="A1810" s="21">
        <v>42184</v>
      </c>
      <c r="B1810">
        <v>8318.4</v>
      </c>
      <c r="C1810" s="22">
        <f>VLOOKUP(A1810,NIFTY!$A:$E,3,FALSE)</f>
        <v>8247.0499999999993</v>
      </c>
      <c r="D1810" s="22">
        <f>VLOOKUP($A1810,NIFTY!$A:$E,4,FALSE)</f>
        <v>8329.4500000000007</v>
      </c>
      <c r="E1810" s="22">
        <f>VLOOKUP($A1810,NIFTY!$A:$E,5,FALSE)</f>
        <v>8195.65</v>
      </c>
      <c r="F1810">
        <v>17.297499999999999</v>
      </c>
      <c r="G1810">
        <v>17596.349999999999</v>
      </c>
      <c r="H1810">
        <v>8319.15</v>
      </c>
      <c r="I1810">
        <v>63.707000000000001</v>
      </c>
      <c r="J1810" s="22">
        <f>VLOOKUP(A1810,FII!$A$1:$D$3730,3,FALSE)</f>
        <v>546.85</v>
      </c>
      <c r="K1810" s="22">
        <f>VLOOKUP(A1810,FII!$A$1:$D$3730,4,FALSE)</f>
        <v>-68.3</v>
      </c>
      <c r="L1810" s="22">
        <f>VLOOKUP(A1810,CRUDE!$A:$B,2,FALSE)</f>
        <v>62.01</v>
      </c>
      <c r="M1810" s="22">
        <f>VLOOKUP(A1810,NIFTY!$A:$H,8,FALSE)</f>
        <v>136.11000000000001</v>
      </c>
      <c r="N1810" s="22">
        <f>VLOOKUP($A1810,MIDCAP100!$A:$H,2,FALSE)</f>
        <v>12863.65</v>
      </c>
      <c r="O1810" s="22">
        <f>VLOOKUP($A1810,SMALLCAP100!$A:$H,2,FALSE)</f>
        <v>5259.5</v>
      </c>
    </row>
    <row r="1811" spans="1:15">
      <c r="A1811" s="21">
        <v>42185</v>
      </c>
      <c r="B1811">
        <v>8368.5</v>
      </c>
      <c r="C1811" s="22">
        <f>VLOOKUP(A1811,NIFTY!$A:$E,3,FALSE)</f>
        <v>8316.35</v>
      </c>
      <c r="D1811" s="22">
        <f>VLOOKUP($A1811,NIFTY!$A:$E,4,FALSE)</f>
        <v>8378</v>
      </c>
      <c r="E1811" s="22">
        <f>VLOOKUP($A1811,NIFTY!$A:$E,5,FALSE)</f>
        <v>8298.9500000000007</v>
      </c>
      <c r="F1811">
        <v>16.927499999999998</v>
      </c>
      <c r="G1811">
        <v>17619.509999999998</v>
      </c>
      <c r="H1811">
        <v>8377.7999999999993</v>
      </c>
      <c r="I1811">
        <v>63.603999999999999</v>
      </c>
      <c r="J1811" s="22">
        <f>VLOOKUP(A1811,FII!$A$1:$D$3730,3,FALSE)</f>
        <v>352.68</v>
      </c>
      <c r="K1811" s="22">
        <f>VLOOKUP(A1811,FII!$A$1:$D$3730,4,FALSE)</f>
        <v>179.61</v>
      </c>
      <c r="L1811" s="22">
        <f>VLOOKUP(A1811,CRUDE!$A:$B,2,FALSE)</f>
        <v>63.59</v>
      </c>
      <c r="M1811" s="22">
        <f>VLOOKUP(A1811,NIFTY!$A:$H,8,FALSE)</f>
        <v>163.37</v>
      </c>
      <c r="N1811" s="22">
        <f>VLOOKUP($A1811,MIDCAP100!$A:$H,2,FALSE)</f>
        <v>13009.65</v>
      </c>
      <c r="O1811" s="22">
        <f>VLOOKUP($A1811,SMALLCAP100!$A:$H,2,FALSE)</f>
        <v>5323.95</v>
      </c>
    </row>
    <row r="1812" spans="1:15">
      <c r="A1812" s="21">
        <v>42186</v>
      </c>
      <c r="B1812">
        <v>8453.0499999999993</v>
      </c>
      <c r="C1812" s="22">
        <f>VLOOKUP(A1812,NIFTY!$A:$E,3,FALSE)</f>
        <v>8376.25</v>
      </c>
      <c r="D1812" s="22">
        <f>VLOOKUP($A1812,NIFTY!$A:$E,4,FALSE)</f>
        <v>8481.6</v>
      </c>
      <c r="E1812" s="22">
        <f>VLOOKUP($A1812,NIFTY!$A:$E,5,FALSE)</f>
        <v>8370.15</v>
      </c>
      <c r="F1812">
        <v>15.845000000000001</v>
      </c>
      <c r="G1812">
        <v>17757.91</v>
      </c>
      <c r="H1812">
        <v>8455.2000000000007</v>
      </c>
      <c r="I1812">
        <v>63.55</v>
      </c>
      <c r="J1812" s="22">
        <f>VLOOKUP(A1812,FII!$A$1:$D$3730,3,FALSE)</f>
        <v>397.87</v>
      </c>
      <c r="K1812" s="22">
        <f>VLOOKUP(A1812,FII!$A$1:$D$3730,4,FALSE)</f>
        <v>614.53</v>
      </c>
      <c r="L1812" s="22">
        <f>VLOOKUP(A1812,CRUDE!$A:$B,2,FALSE)</f>
        <v>62.01</v>
      </c>
      <c r="M1812" s="22">
        <f>VLOOKUP(A1812,NIFTY!$A:$H,8,FALSE)</f>
        <v>135.88999999999999</v>
      </c>
      <c r="N1812" s="22">
        <f>VLOOKUP($A1812,MIDCAP100!$A:$H,2,FALSE)</f>
        <v>13204.4</v>
      </c>
      <c r="O1812" s="22">
        <f>VLOOKUP($A1812,SMALLCAP100!$A:$H,2,FALSE)</f>
        <v>5399.9</v>
      </c>
    </row>
    <row r="1813" spans="1:15">
      <c r="A1813" s="21">
        <v>42187</v>
      </c>
      <c r="B1813">
        <v>8444.9</v>
      </c>
      <c r="C1813" s="22">
        <f>VLOOKUP(A1813,NIFTY!$A:$E,3,FALSE)</f>
        <v>8471.9500000000007</v>
      </c>
      <c r="D1813" s="22">
        <f>VLOOKUP($A1813,NIFTY!$A:$E,4,FALSE)</f>
        <v>8479.25</v>
      </c>
      <c r="E1813" s="22">
        <f>VLOOKUP($A1813,NIFTY!$A:$E,5,FALSE)</f>
        <v>8433.2000000000007</v>
      </c>
      <c r="F1813">
        <v>15.557499999999999</v>
      </c>
      <c r="G1813">
        <v>17730.11</v>
      </c>
      <c r="H1813">
        <v>8438.2999999999993</v>
      </c>
      <c r="I1813">
        <v>63.298999999999999</v>
      </c>
      <c r="J1813" s="22">
        <f>VLOOKUP(A1813,FII!$A$1:$D$3730,3,FALSE)</f>
        <v>361.88</v>
      </c>
      <c r="K1813" s="22">
        <f>VLOOKUP(A1813,FII!$A$1:$D$3730,4,FALSE)</f>
        <v>551.17999999999995</v>
      </c>
      <c r="L1813" s="22">
        <f>VLOOKUP(A1813,CRUDE!$A:$B,2,FALSE)</f>
        <v>62.07</v>
      </c>
      <c r="M1813" s="22">
        <f>VLOOKUP(A1813,NIFTY!$A:$H,8,FALSE)</f>
        <v>115.47</v>
      </c>
      <c r="N1813" s="22">
        <f>VLOOKUP($A1813,MIDCAP100!$A:$H,2,FALSE)</f>
        <v>13313.9</v>
      </c>
      <c r="O1813" s="22">
        <f>VLOOKUP($A1813,SMALLCAP100!$A:$H,2,FALSE)</f>
        <v>5419.4</v>
      </c>
    </row>
    <row r="1814" spans="1:15">
      <c r="A1814" s="21">
        <v>42188</v>
      </c>
      <c r="B1814">
        <v>8484.9</v>
      </c>
      <c r="C1814" s="22">
        <f>VLOOKUP(A1814,NIFTY!$A:$E,3,FALSE)</f>
        <v>8440.1</v>
      </c>
      <c r="D1814" s="22">
        <f>VLOOKUP($A1814,NIFTY!$A:$E,4,FALSE)</f>
        <v>8497.75</v>
      </c>
      <c r="E1814" s="22">
        <f>VLOOKUP($A1814,NIFTY!$A:$E,5,FALSE)</f>
        <v>8424.15</v>
      </c>
      <c r="F1814">
        <v>16.305</v>
      </c>
      <c r="G1814" t="e">
        <v>#N/A</v>
      </c>
      <c r="H1814">
        <v>8488</v>
      </c>
      <c r="I1814">
        <v>63.411000000000001</v>
      </c>
      <c r="J1814" s="22">
        <f>VLOOKUP(A1814,FII!$A$1:$D$3730,3,FALSE)</f>
        <v>362.78</v>
      </c>
      <c r="K1814" s="22">
        <f>VLOOKUP(A1814,FII!$A$1:$D$3730,4,FALSE)</f>
        <v>321.67</v>
      </c>
      <c r="L1814" s="22">
        <f>VLOOKUP(A1814,CRUDE!$A:$B,2,FALSE)</f>
        <v>60.32</v>
      </c>
      <c r="M1814" s="22">
        <f>VLOOKUP(A1814,NIFTY!$A:$H,8,FALSE)</f>
        <v>91.14</v>
      </c>
      <c r="N1814" s="22">
        <f>VLOOKUP($A1814,MIDCAP100!$A:$H,2,FALSE)</f>
        <v>13279.95</v>
      </c>
      <c r="O1814" s="22">
        <f>VLOOKUP($A1814,SMALLCAP100!$A:$H,2,FALSE)</f>
        <v>5406.1</v>
      </c>
    </row>
    <row r="1815" spans="1:15">
      <c r="A1815" s="21">
        <v>42191</v>
      </c>
      <c r="B1815">
        <v>8522.15</v>
      </c>
      <c r="C1815" s="22">
        <f>VLOOKUP(A1815,NIFTY!$A:$E,3,FALSE)</f>
        <v>8386.15</v>
      </c>
      <c r="D1815" s="22">
        <f>VLOOKUP($A1815,NIFTY!$A:$E,4,FALSE)</f>
        <v>8533.15</v>
      </c>
      <c r="E1815" s="22">
        <f>VLOOKUP($A1815,NIFTY!$A:$E,5,FALSE)</f>
        <v>8386.15</v>
      </c>
      <c r="F1815">
        <v>16.017499999999998</v>
      </c>
      <c r="G1815">
        <v>17683.580000000002</v>
      </c>
      <c r="H1815">
        <v>8537.75</v>
      </c>
      <c r="I1815">
        <v>63.264000000000003</v>
      </c>
      <c r="J1815" s="22">
        <f>VLOOKUP(A1815,FII!$A$1:$D$3730,3,FALSE)</f>
        <v>-854.17</v>
      </c>
      <c r="K1815" s="22">
        <f>VLOOKUP(A1815,FII!$A$1:$D$3730,4,FALSE)</f>
        <v>-266.33</v>
      </c>
      <c r="L1815" s="22">
        <f>VLOOKUP(A1815,CRUDE!$A:$B,2,FALSE)</f>
        <v>56.54</v>
      </c>
      <c r="M1815" s="22">
        <f>VLOOKUP(A1815,NIFTY!$A:$H,8,FALSE)</f>
        <v>104.58</v>
      </c>
      <c r="N1815" s="22">
        <f>VLOOKUP($A1815,MIDCAP100!$A:$H,2,FALSE)</f>
        <v>13414.2</v>
      </c>
      <c r="O1815" s="22">
        <f>VLOOKUP($A1815,SMALLCAP100!$A:$H,2,FALSE)</f>
        <v>5495.45</v>
      </c>
    </row>
    <row r="1816" spans="1:15">
      <c r="A1816" s="21">
        <v>42192</v>
      </c>
      <c r="B1816">
        <v>8510.7999999999993</v>
      </c>
      <c r="C1816" s="22">
        <f>VLOOKUP(A1816,NIFTY!$A:$E,3,FALSE)</f>
        <v>8525.5</v>
      </c>
      <c r="D1816" s="22">
        <f>VLOOKUP($A1816,NIFTY!$A:$E,4,FALSE)</f>
        <v>8561.35</v>
      </c>
      <c r="E1816" s="22">
        <f>VLOOKUP($A1816,NIFTY!$A:$E,5,FALSE)</f>
        <v>8483.85</v>
      </c>
      <c r="F1816">
        <v>16.307500000000001</v>
      </c>
      <c r="G1816">
        <v>17776.91</v>
      </c>
      <c r="H1816">
        <v>8516.6</v>
      </c>
      <c r="I1816">
        <v>63.475999999999999</v>
      </c>
      <c r="J1816" s="22">
        <f>VLOOKUP(A1816,FII!$A$1:$D$3730,3,FALSE)</f>
        <v>956.93</v>
      </c>
      <c r="K1816" s="22">
        <f>VLOOKUP(A1816,FII!$A$1:$D$3730,4,FALSE)</f>
        <v>-61.37</v>
      </c>
      <c r="L1816" s="22">
        <f>VLOOKUP(A1816,CRUDE!$A:$B,2,FALSE)</f>
        <v>56.85</v>
      </c>
      <c r="M1816" s="22">
        <f>VLOOKUP(A1816,NIFTY!$A:$H,8,FALSE)</f>
        <v>126.04</v>
      </c>
      <c r="N1816" s="22">
        <f>VLOOKUP($A1816,MIDCAP100!$A:$H,2,FALSE)</f>
        <v>13475.7</v>
      </c>
      <c r="O1816" s="22">
        <f>VLOOKUP($A1816,SMALLCAP100!$A:$H,2,FALSE)</f>
        <v>5551.85</v>
      </c>
    </row>
    <row r="1817" spans="1:15">
      <c r="A1817" s="21">
        <v>42193</v>
      </c>
      <c r="B1817">
        <v>8363.0499999999993</v>
      </c>
      <c r="C1817" s="22">
        <f>VLOOKUP(A1817,NIFTY!$A:$E,3,FALSE)</f>
        <v>8439.2000000000007</v>
      </c>
      <c r="D1817" s="22">
        <f>VLOOKUP($A1817,NIFTY!$A:$E,4,FALSE)</f>
        <v>8457.5</v>
      </c>
      <c r="E1817" s="22">
        <f>VLOOKUP($A1817,NIFTY!$A:$E,5,FALSE)</f>
        <v>8341.4</v>
      </c>
      <c r="F1817">
        <v>17.79</v>
      </c>
      <c r="G1817">
        <v>17515.419999999998</v>
      </c>
      <c r="H1817">
        <v>8378</v>
      </c>
      <c r="I1817">
        <v>63.459000000000003</v>
      </c>
      <c r="J1817" s="22">
        <f>VLOOKUP(A1817,FII!$A$1:$D$3730,3,FALSE)</f>
        <v>-271.32</v>
      </c>
      <c r="K1817" s="22">
        <f>VLOOKUP(A1817,FII!$A$1:$D$3730,4,FALSE)</f>
        <v>-899.17</v>
      </c>
      <c r="L1817" s="22">
        <f>VLOOKUP(A1817,CRUDE!$A:$B,2,FALSE)</f>
        <v>57.05</v>
      </c>
      <c r="M1817" s="22">
        <f>VLOOKUP(A1817,NIFTY!$A:$H,8,FALSE)</f>
        <v>193.89</v>
      </c>
      <c r="N1817" s="22">
        <f>VLOOKUP($A1817,MIDCAP100!$A:$H,2,FALSE)</f>
        <v>13308.5</v>
      </c>
      <c r="O1817" s="22">
        <f>VLOOKUP($A1817,SMALLCAP100!$A:$H,2,FALSE)</f>
        <v>5466.8</v>
      </c>
    </row>
    <row r="1818" spans="1:15">
      <c r="A1818" s="21">
        <v>42194</v>
      </c>
      <c r="B1818">
        <v>8328.5499999999993</v>
      </c>
      <c r="C1818" s="22">
        <f>VLOOKUP(A1818,NIFTY!$A:$E,3,FALSE)</f>
        <v>8364.85</v>
      </c>
      <c r="D1818" s="22">
        <f>VLOOKUP($A1818,NIFTY!$A:$E,4,FALSE)</f>
        <v>8400.2999999999993</v>
      </c>
      <c r="E1818" s="22">
        <f>VLOOKUP($A1818,NIFTY!$A:$E,5,FALSE)</f>
        <v>8323</v>
      </c>
      <c r="F1818">
        <v>17.4375</v>
      </c>
      <c r="G1818">
        <v>17548.62</v>
      </c>
      <c r="H1818">
        <v>8346.1</v>
      </c>
      <c r="I1818">
        <v>63.317999999999998</v>
      </c>
      <c r="J1818" s="22">
        <f>VLOOKUP(A1818,FII!$A$1:$D$3730,3,FALSE)</f>
        <v>-1247.1300000000001</v>
      </c>
      <c r="K1818" s="22">
        <f>VLOOKUP(A1818,FII!$A$1:$D$3730,4,FALSE)</f>
        <v>-496.96</v>
      </c>
      <c r="L1818" s="22">
        <f>VLOOKUP(A1818,CRUDE!$A:$B,2,FALSE)</f>
        <v>58.61</v>
      </c>
      <c r="M1818" s="22">
        <f>VLOOKUP(A1818,NIFTY!$A:$H,8,FALSE)</f>
        <v>135.36000000000001</v>
      </c>
      <c r="N1818" s="22">
        <f>VLOOKUP($A1818,MIDCAP100!$A:$H,2,FALSE)</f>
        <v>13261.15</v>
      </c>
      <c r="O1818" s="22">
        <f>VLOOKUP($A1818,SMALLCAP100!$A:$H,2,FALSE)</f>
        <v>5482.9</v>
      </c>
    </row>
    <row r="1819" spans="1:15">
      <c r="A1819" s="21">
        <v>42195</v>
      </c>
      <c r="B1819">
        <v>8360.5499999999993</v>
      </c>
      <c r="C1819" s="22">
        <f>VLOOKUP(A1819,NIFTY!$A:$E,3,FALSE)</f>
        <v>8365.7000000000007</v>
      </c>
      <c r="D1819" s="22">
        <f>VLOOKUP($A1819,NIFTY!$A:$E,4,FALSE)</f>
        <v>8377.1</v>
      </c>
      <c r="E1819" s="22">
        <f>VLOOKUP($A1819,NIFTY!$A:$E,5,FALSE)</f>
        <v>8315.4</v>
      </c>
      <c r="F1819">
        <v>17.07</v>
      </c>
      <c r="G1819">
        <v>17760.41</v>
      </c>
      <c r="H1819">
        <v>8385.5499999999993</v>
      </c>
      <c r="I1819">
        <v>63.357999999999997</v>
      </c>
      <c r="J1819" s="22">
        <f>VLOOKUP(A1819,FII!$A$1:$D$3730,3,FALSE)</f>
        <v>7.49</v>
      </c>
      <c r="K1819" s="22">
        <f>VLOOKUP(A1819,FII!$A$1:$D$3730,4,FALSE)</f>
        <v>-1058.1600000000001</v>
      </c>
      <c r="L1819" s="22">
        <f>VLOOKUP(A1819,CRUDE!$A:$B,2,FALSE)</f>
        <v>58.73</v>
      </c>
      <c r="M1819" s="22">
        <f>VLOOKUP(A1819,NIFTY!$A:$H,8,FALSE)</f>
        <v>158.88</v>
      </c>
      <c r="N1819" s="22">
        <f>VLOOKUP($A1819,MIDCAP100!$A:$H,2,FALSE)</f>
        <v>13260.4</v>
      </c>
      <c r="O1819" s="22">
        <f>VLOOKUP($A1819,SMALLCAP100!$A:$H,2,FALSE)</f>
        <v>5502.65</v>
      </c>
    </row>
    <row r="1820" spans="1:15">
      <c r="A1820" s="21">
        <v>42198</v>
      </c>
      <c r="B1820">
        <v>8459.65</v>
      </c>
      <c r="C1820" s="22">
        <f>VLOOKUP(A1820,NIFTY!$A:$E,3,FALSE)</f>
        <v>8397.25</v>
      </c>
      <c r="D1820" s="22">
        <f>VLOOKUP($A1820,NIFTY!$A:$E,4,FALSE)</f>
        <v>8471.65</v>
      </c>
      <c r="E1820" s="22">
        <f>VLOOKUP($A1820,NIFTY!$A:$E,5,FALSE)</f>
        <v>8355.4</v>
      </c>
      <c r="F1820">
        <v>16.272500000000001</v>
      </c>
      <c r="G1820">
        <v>17977.68</v>
      </c>
      <c r="H1820">
        <v>8481.9500000000007</v>
      </c>
      <c r="I1820">
        <v>63.45</v>
      </c>
      <c r="J1820" s="22">
        <f>VLOOKUP(A1820,FII!$A$1:$D$3730,3,FALSE)</f>
        <v>15.54</v>
      </c>
      <c r="K1820" s="22">
        <f>VLOOKUP(A1820,FII!$A$1:$D$3730,4,FALSE)</f>
        <v>-671.96</v>
      </c>
      <c r="L1820" s="22">
        <f>VLOOKUP(A1820,CRUDE!$A:$B,2,FALSE)</f>
        <v>57.85</v>
      </c>
      <c r="M1820" s="22">
        <f>VLOOKUP(A1820,NIFTY!$A:$H,8,FALSE)</f>
        <v>121.38</v>
      </c>
      <c r="N1820" s="22">
        <f>VLOOKUP($A1820,MIDCAP100!$A:$H,2,FALSE)</f>
        <v>13433.45</v>
      </c>
      <c r="O1820" s="22">
        <f>VLOOKUP($A1820,SMALLCAP100!$A:$H,2,FALSE)</f>
        <v>5564.35</v>
      </c>
    </row>
    <row r="1821" spans="1:15">
      <c r="A1821" s="21">
        <v>42199</v>
      </c>
      <c r="B1821">
        <v>8454.1</v>
      </c>
      <c r="C1821" s="22">
        <f>VLOOKUP(A1821,NIFTY!$A:$E,3,FALSE)</f>
        <v>8470.6</v>
      </c>
      <c r="D1821" s="22">
        <f>VLOOKUP($A1821,NIFTY!$A:$E,4,FALSE)</f>
        <v>8480.25</v>
      </c>
      <c r="E1821" s="22">
        <f>VLOOKUP($A1821,NIFTY!$A:$E,5,FALSE)</f>
        <v>8424.1</v>
      </c>
      <c r="F1821">
        <v>16.010000000000002</v>
      </c>
      <c r="G1821">
        <v>18053.580000000002</v>
      </c>
      <c r="H1821">
        <v>8465.9</v>
      </c>
      <c r="I1821">
        <v>63.280999999999999</v>
      </c>
      <c r="J1821" s="22">
        <f>VLOOKUP(A1821,FII!$A$1:$D$3730,3,FALSE)</f>
        <v>888.69</v>
      </c>
      <c r="K1821" s="22">
        <f>VLOOKUP(A1821,FII!$A$1:$D$3730,4,FALSE)</f>
        <v>-427.72</v>
      </c>
      <c r="L1821" s="22">
        <f>VLOOKUP(A1821,CRUDE!$A:$B,2,FALSE)</f>
        <v>58.51</v>
      </c>
      <c r="M1821" s="22">
        <f>VLOOKUP(A1821,NIFTY!$A:$H,8,FALSE)</f>
        <v>104.89</v>
      </c>
      <c r="N1821" s="22">
        <f>VLOOKUP($A1821,MIDCAP100!$A:$H,2,FALSE)</f>
        <v>13469.75</v>
      </c>
      <c r="O1821" s="22">
        <f>VLOOKUP($A1821,SMALLCAP100!$A:$H,2,FALSE)</f>
        <v>5574.85</v>
      </c>
    </row>
    <row r="1822" spans="1:15">
      <c r="A1822" s="21">
        <v>42200</v>
      </c>
      <c r="B1822">
        <v>8523.7999999999993</v>
      </c>
      <c r="C1822" s="22">
        <f>VLOOKUP(A1822,NIFTY!$A:$E,3,FALSE)</f>
        <v>8463.4</v>
      </c>
      <c r="D1822" s="22">
        <f>VLOOKUP($A1822,NIFTY!$A:$E,4,FALSE)</f>
        <v>8531.4</v>
      </c>
      <c r="E1822" s="22">
        <f>VLOOKUP($A1822,NIFTY!$A:$E,5,FALSE)</f>
        <v>8462.9500000000007</v>
      </c>
      <c r="F1822">
        <v>15.567500000000001</v>
      </c>
      <c r="G1822">
        <v>18050.169999999998</v>
      </c>
      <c r="H1822">
        <v>8542.0499999999993</v>
      </c>
      <c r="I1822">
        <v>63.506999999999998</v>
      </c>
      <c r="J1822" s="22">
        <f>VLOOKUP(A1822,FII!$A$1:$D$3730,3,FALSE)</f>
        <v>1088.4100000000001</v>
      </c>
      <c r="K1822" s="22">
        <f>VLOOKUP(A1822,FII!$A$1:$D$3730,4,FALSE)</f>
        <v>372.02</v>
      </c>
      <c r="L1822" s="22">
        <f>VLOOKUP(A1822,CRUDE!$A:$B,2,FALSE)</f>
        <v>57.05</v>
      </c>
      <c r="M1822" s="22">
        <f>VLOOKUP(A1822,NIFTY!$A:$H,8,FALSE)</f>
        <v>108.84</v>
      </c>
      <c r="N1822" s="22">
        <f>VLOOKUP($A1822,MIDCAP100!$A:$H,2,FALSE)</f>
        <v>13513.35</v>
      </c>
      <c r="O1822" s="22">
        <f>VLOOKUP($A1822,SMALLCAP100!$A:$H,2,FALSE)</f>
        <v>5602.75</v>
      </c>
    </row>
    <row r="1823" spans="1:15">
      <c r="A1823" s="21">
        <v>42201</v>
      </c>
      <c r="B1823">
        <v>8608.0499999999993</v>
      </c>
      <c r="C1823" s="22">
        <f>VLOOKUP(A1823,NIFTY!$A:$E,3,FALSE)</f>
        <v>8546.15</v>
      </c>
      <c r="D1823" s="22">
        <f>VLOOKUP($A1823,NIFTY!$A:$E,4,FALSE)</f>
        <v>8616.1</v>
      </c>
      <c r="E1823" s="22">
        <f>VLOOKUP($A1823,NIFTY!$A:$E,5,FALSE)</f>
        <v>8542.9</v>
      </c>
      <c r="F1823">
        <v>14.782500000000001</v>
      </c>
      <c r="G1823">
        <v>18120.25</v>
      </c>
      <c r="H1823">
        <v>8626.65</v>
      </c>
      <c r="I1823">
        <v>63.463000000000001</v>
      </c>
      <c r="J1823" s="22">
        <f>VLOOKUP(A1823,FII!$A$1:$D$3730,3,FALSE)</f>
        <v>1511.24</v>
      </c>
      <c r="K1823" s="22">
        <f>VLOOKUP(A1823,FII!$A$1:$D$3730,4,FALSE)</f>
        <v>543.70000000000005</v>
      </c>
      <c r="L1823" s="22">
        <f>VLOOKUP(A1823,CRUDE!$A:$B,2,FALSE)</f>
        <v>57.51</v>
      </c>
      <c r="M1823" s="22">
        <f>VLOOKUP(A1823,NIFTY!$A:$H,8,FALSE)</f>
        <v>119.64</v>
      </c>
      <c r="N1823" s="22">
        <f>VLOOKUP($A1823,MIDCAP100!$A:$H,2,FALSE)</f>
        <v>13680.9</v>
      </c>
      <c r="O1823" s="22">
        <f>VLOOKUP($A1823,SMALLCAP100!$A:$H,2,FALSE)</f>
        <v>5637.6</v>
      </c>
    </row>
    <row r="1824" spans="1:15">
      <c r="A1824" s="21">
        <v>42202</v>
      </c>
      <c r="B1824">
        <v>8609.85</v>
      </c>
      <c r="C1824" s="22">
        <f>VLOOKUP(A1824,NIFTY!$A:$E,3,FALSE)</f>
        <v>8623.65</v>
      </c>
      <c r="D1824" s="22">
        <f>VLOOKUP($A1824,NIFTY!$A:$E,4,FALSE)</f>
        <v>8642.9500000000007</v>
      </c>
      <c r="E1824" s="22">
        <f>VLOOKUP($A1824,NIFTY!$A:$E,5,FALSE)</f>
        <v>8593.15</v>
      </c>
      <c r="F1824">
        <v>14.8025</v>
      </c>
      <c r="G1824">
        <v>18086.45</v>
      </c>
      <c r="H1824">
        <v>8625.0499999999993</v>
      </c>
      <c r="I1824">
        <v>63.491999999999997</v>
      </c>
      <c r="J1824" s="22">
        <f>VLOOKUP(A1824,FII!$A$1:$D$3730,3,FALSE)</f>
        <v>263.89</v>
      </c>
      <c r="K1824" s="22">
        <f>VLOOKUP(A1824,FII!$A$1:$D$3730,4,FALSE)</f>
        <v>-223.15</v>
      </c>
      <c r="L1824" s="22">
        <f>VLOOKUP(A1824,CRUDE!$A:$B,2,FALSE)</f>
        <v>57.1</v>
      </c>
      <c r="M1824" s="22">
        <f>VLOOKUP(A1824,NIFTY!$A:$H,8,FALSE)</f>
        <v>108.19</v>
      </c>
      <c r="N1824" s="22">
        <f>VLOOKUP($A1824,MIDCAP100!$A:$H,2,FALSE)</f>
        <v>13725.85</v>
      </c>
      <c r="O1824" s="22">
        <f>VLOOKUP($A1824,SMALLCAP100!$A:$H,2,FALSE)</f>
        <v>5686.45</v>
      </c>
    </row>
    <row r="1825" spans="1:15">
      <c r="A1825" s="21">
        <v>42205</v>
      </c>
      <c r="B1825">
        <v>8603.4500000000007</v>
      </c>
      <c r="C1825" s="22">
        <f>VLOOKUP(A1825,NIFTY!$A:$E,3,FALSE)</f>
        <v>8623.9</v>
      </c>
      <c r="D1825" s="22">
        <f>VLOOKUP($A1825,NIFTY!$A:$E,4,FALSE)</f>
        <v>8624.1</v>
      </c>
      <c r="E1825" s="22">
        <f>VLOOKUP($A1825,NIFTY!$A:$E,5,FALSE)</f>
        <v>8559</v>
      </c>
      <c r="F1825">
        <v>14.96</v>
      </c>
      <c r="G1825">
        <v>18100.41</v>
      </c>
      <c r="H1825">
        <v>8628.25</v>
      </c>
      <c r="I1825">
        <v>63.6</v>
      </c>
      <c r="J1825" s="22">
        <f>VLOOKUP(A1825,FII!$A$1:$D$3730,3,FALSE)</f>
        <v>-133.72999999999999</v>
      </c>
      <c r="K1825" s="22">
        <f>VLOOKUP(A1825,FII!$A$1:$D$3730,4,FALSE)</f>
        <v>-686.21</v>
      </c>
      <c r="L1825" s="22">
        <f>VLOOKUP(A1825,CRUDE!$A:$B,2,FALSE)</f>
        <v>56.65</v>
      </c>
      <c r="M1825" s="22">
        <f>VLOOKUP(A1825,NIFTY!$A:$H,8,FALSE)</f>
        <v>93.44</v>
      </c>
      <c r="N1825" s="22">
        <f>VLOOKUP($A1825,MIDCAP100!$A:$H,2,FALSE)</f>
        <v>13759.8</v>
      </c>
      <c r="O1825" s="22">
        <f>VLOOKUP($A1825,SMALLCAP100!$A:$H,2,FALSE)</f>
        <v>5705.95</v>
      </c>
    </row>
    <row r="1826" spans="1:15">
      <c r="A1826" s="21">
        <v>42206</v>
      </c>
      <c r="B1826">
        <v>8529.4500000000007</v>
      </c>
      <c r="C1826" s="22">
        <f>VLOOKUP(A1826,NIFTY!$A:$E,3,FALSE)</f>
        <v>8601.5</v>
      </c>
      <c r="D1826" s="22">
        <f>VLOOKUP($A1826,NIFTY!$A:$E,4,FALSE)</f>
        <v>8646.75</v>
      </c>
      <c r="E1826" s="22">
        <f>VLOOKUP($A1826,NIFTY!$A:$E,5,FALSE)</f>
        <v>8517.9</v>
      </c>
      <c r="F1826">
        <v>15.0975</v>
      </c>
      <c r="G1826">
        <v>17919.29</v>
      </c>
      <c r="H1826">
        <v>8545</v>
      </c>
      <c r="I1826">
        <v>63.582999999999998</v>
      </c>
      <c r="J1826" s="22">
        <f>VLOOKUP(A1826,FII!$A$1:$D$3730,3,FALSE)</f>
        <v>1256.1600000000001</v>
      </c>
      <c r="K1826" s="22">
        <f>VLOOKUP(A1826,FII!$A$1:$D$3730,4,FALSE)</f>
        <v>-13.42</v>
      </c>
      <c r="L1826" s="22">
        <f>VLOOKUP(A1826,CRUDE!$A:$B,2,FALSE)</f>
        <v>57.04</v>
      </c>
      <c r="M1826" s="22">
        <f>VLOOKUP(A1826,NIFTY!$A:$H,8,FALSE)</f>
        <v>169.15</v>
      </c>
      <c r="N1826" s="22">
        <f>VLOOKUP($A1826,MIDCAP100!$A:$H,2,FALSE)</f>
        <v>13527.8</v>
      </c>
      <c r="O1826" s="22">
        <f>VLOOKUP($A1826,SMALLCAP100!$A:$H,2,FALSE)</f>
        <v>5600.35</v>
      </c>
    </row>
    <row r="1827" spans="1:15">
      <c r="A1827" s="21">
        <v>42207</v>
      </c>
      <c r="B1827">
        <v>8633.5</v>
      </c>
      <c r="C1827" s="22">
        <f>VLOOKUP(A1827,NIFTY!$A:$E,3,FALSE)</f>
        <v>8512.25</v>
      </c>
      <c r="D1827" s="22">
        <f>VLOOKUP($A1827,NIFTY!$A:$E,4,FALSE)</f>
        <v>8643.9</v>
      </c>
      <c r="E1827" s="22">
        <f>VLOOKUP($A1827,NIFTY!$A:$E,5,FALSE)</f>
        <v>8498.65</v>
      </c>
      <c r="F1827">
        <v>15.13</v>
      </c>
      <c r="G1827">
        <v>17851.04</v>
      </c>
      <c r="H1827">
        <v>8648.4</v>
      </c>
      <c r="I1827">
        <v>63.570999999999998</v>
      </c>
      <c r="J1827" s="22">
        <f>VLOOKUP(A1827,FII!$A$1:$D$3730,3,FALSE)</f>
        <v>-294.95999999999998</v>
      </c>
      <c r="K1827" s="22">
        <f>VLOOKUP(A1827,FII!$A$1:$D$3730,4,FALSE)</f>
        <v>-263.32</v>
      </c>
      <c r="L1827" s="22">
        <f>VLOOKUP(A1827,CRUDE!$A:$B,2,FALSE)</f>
        <v>56.13</v>
      </c>
      <c r="M1827" s="22">
        <f>VLOOKUP(A1827,NIFTY!$A:$H,8,FALSE)</f>
        <v>141.02000000000001</v>
      </c>
      <c r="N1827" s="22">
        <f>VLOOKUP($A1827,MIDCAP100!$A:$H,2,FALSE)</f>
        <v>13663.8</v>
      </c>
      <c r="O1827" s="22">
        <f>VLOOKUP($A1827,SMALLCAP100!$A:$H,2,FALSE)</f>
        <v>5638.95</v>
      </c>
    </row>
    <row r="1828" spans="1:15">
      <c r="A1828" s="21">
        <v>42208</v>
      </c>
      <c r="B1828">
        <v>8589.7999999999993</v>
      </c>
      <c r="C1828" s="22">
        <f>VLOOKUP(A1828,NIFTY!$A:$E,3,FALSE)</f>
        <v>8643.9500000000007</v>
      </c>
      <c r="D1828" s="22">
        <f>VLOOKUP($A1828,NIFTY!$A:$E,4,FALSE)</f>
        <v>8654.75</v>
      </c>
      <c r="E1828" s="22">
        <f>VLOOKUP($A1828,NIFTY!$A:$E,5,FALSE)</f>
        <v>8573.7999999999993</v>
      </c>
      <c r="F1828">
        <v>15.52</v>
      </c>
      <c r="G1828">
        <v>17731.919999999998</v>
      </c>
      <c r="H1828">
        <v>8603.7000000000007</v>
      </c>
      <c r="I1828">
        <v>63.920999999999999</v>
      </c>
      <c r="J1828" s="22">
        <f>VLOOKUP(A1828,FII!$A$1:$D$3730,3,FALSE)</f>
        <v>-582.27</v>
      </c>
      <c r="K1828" s="22">
        <f>VLOOKUP(A1828,FII!$A$1:$D$3730,4,FALSE)</f>
        <v>-357.95</v>
      </c>
      <c r="L1828" s="22">
        <f>VLOOKUP(A1828,CRUDE!$A:$B,2,FALSE)</f>
        <v>55.27</v>
      </c>
      <c r="M1828" s="22">
        <f>VLOOKUP(A1828,NIFTY!$A:$H,8,FALSE)</f>
        <v>136.96</v>
      </c>
      <c r="N1828" s="22">
        <f>VLOOKUP($A1828,MIDCAP100!$A:$H,2,FALSE)</f>
        <v>13687</v>
      </c>
      <c r="O1828" s="22">
        <f>VLOOKUP($A1828,SMALLCAP100!$A:$H,2,FALSE)</f>
        <v>5661.3</v>
      </c>
    </row>
    <row r="1829" spans="1:15">
      <c r="A1829" s="21">
        <v>42209</v>
      </c>
      <c r="B1829">
        <v>8521.5499999999993</v>
      </c>
      <c r="C1829" s="22">
        <f>VLOOKUP(A1829,NIFTY!$A:$E,3,FALSE)</f>
        <v>8588.15</v>
      </c>
      <c r="D1829" s="22">
        <f>VLOOKUP($A1829,NIFTY!$A:$E,4,FALSE)</f>
        <v>8589.15</v>
      </c>
      <c r="E1829" s="22">
        <f>VLOOKUP($A1829,NIFTY!$A:$E,5,FALSE)</f>
        <v>8513.5</v>
      </c>
      <c r="F1829">
        <v>15.4575</v>
      </c>
      <c r="G1829">
        <v>17568.53</v>
      </c>
      <c r="H1829">
        <v>8534.35</v>
      </c>
      <c r="I1829">
        <v>64.105999999999995</v>
      </c>
      <c r="J1829" s="22">
        <f>VLOOKUP(A1829,FII!$A$1:$D$3730,3,FALSE)</f>
        <v>-35.56</v>
      </c>
      <c r="K1829" s="22">
        <f>VLOOKUP(A1829,FII!$A$1:$D$3730,4,FALSE)</f>
        <v>-321.92</v>
      </c>
      <c r="L1829" s="22">
        <f>VLOOKUP(A1829,CRUDE!$A:$B,2,FALSE)</f>
        <v>54.62</v>
      </c>
      <c r="M1829" s="22">
        <f>VLOOKUP(A1829,NIFTY!$A:$H,8,FALSE)</f>
        <v>131.35</v>
      </c>
      <c r="N1829" s="22">
        <f>VLOOKUP($A1829,MIDCAP100!$A:$H,2,FALSE)</f>
        <v>13584.55</v>
      </c>
      <c r="O1829" s="22">
        <f>VLOOKUP($A1829,SMALLCAP100!$A:$H,2,FALSE)</f>
        <v>5622.65</v>
      </c>
    </row>
    <row r="1830" spans="1:15">
      <c r="A1830" s="21">
        <v>42212</v>
      </c>
      <c r="B1830">
        <v>8361</v>
      </c>
      <c r="C1830" s="22">
        <f>VLOOKUP(A1830,NIFTY!$A:$E,3,FALSE)</f>
        <v>8492.1</v>
      </c>
      <c r="D1830" s="22">
        <f>VLOOKUP($A1830,NIFTY!$A:$E,4,FALSE)</f>
        <v>8492.2000000000007</v>
      </c>
      <c r="E1830" s="22">
        <f>VLOOKUP($A1830,NIFTY!$A:$E,5,FALSE)</f>
        <v>8351.5499999999993</v>
      </c>
      <c r="F1830">
        <v>16.37</v>
      </c>
      <c r="G1830">
        <v>17440.59</v>
      </c>
      <c r="H1830">
        <v>8372.7999999999993</v>
      </c>
      <c r="I1830">
        <v>64.201999999999998</v>
      </c>
      <c r="J1830" s="22">
        <f>VLOOKUP(A1830,FII!$A$1:$D$3730,3,FALSE)</f>
        <v>-1409.76</v>
      </c>
      <c r="K1830" s="22">
        <f>VLOOKUP(A1830,FII!$A$1:$D$3730,4,FALSE)</f>
        <v>-798.72</v>
      </c>
      <c r="L1830" s="22">
        <f>VLOOKUP(A1830,CRUDE!$A:$B,2,FALSE)</f>
        <v>53.47</v>
      </c>
      <c r="M1830" s="22">
        <f>VLOOKUP(A1830,NIFTY!$A:$H,8,FALSE)</f>
        <v>140.83000000000001</v>
      </c>
      <c r="N1830" s="22">
        <f>VLOOKUP($A1830,MIDCAP100!$A:$H,2,FALSE)</f>
        <v>13411.55</v>
      </c>
      <c r="O1830" s="22">
        <f>VLOOKUP($A1830,SMALLCAP100!$A:$H,2,FALSE)</f>
        <v>5550.35</v>
      </c>
    </row>
    <row r="1831" spans="1:15">
      <c r="A1831" s="21">
        <v>42213</v>
      </c>
      <c r="B1831">
        <v>8337</v>
      </c>
      <c r="C1831" s="22">
        <f>VLOOKUP(A1831,NIFTY!$A:$E,3,FALSE)</f>
        <v>8371.1</v>
      </c>
      <c r="D1831" s="22">
        <f>VLOOKUP($A1831,NIFTY!$A:$E,4,FALSE)</f>
        <v>8397.4</v>
      </c>
      <c r="E1831" s="22">
        <f>VLOOKUP($A1831,NIFTY!$A:$E,5,FALSE)</f>
        <v>8321.75</v>
      </c>
      <c r="F1831">
        <v>15.914999999999999</v>
      </c>
      <c r="G1831">
        <v>17630.27</v>
      </c>
      <c r="H1831">
        <v>8350.9500000000007</v>
      </c>
      <c r="I1831">
        <v>63.798999999999999</v>
      </c>
      <c r="J1831" s="22">
        <f>VLOOKUP(A1831,FII!$A$1:$D$3730,3,FALSE)</f>
        <v>-120.33</v>
      </c>
      <c r="K1831" s="22">
        <f>VLOOKUP(A1831,FII!$A$1:$D$3730,4,FALSE)</f>
        <v>-406.51</v>
      </c>
      <c r="L1831" s="22">
        <f>VLOOKUP(A1831,CRUDE!$A:$B,2,FALSE)</f>
        <v>53.3</v>
      </c>
      <c r="M1831" s="22">
        <f>VLOOKUP(A1831,NIFTY!$A:$H,8,FALSE)</f>
        <v>179.98</v>
      </c>
      <c r="N1831" s="22">
        <f>VLOOKUP($A1831,MIDCAP100!$A:$H,2,FALSE)</f>
        <v>13349.65</v>
      </c>
      <c r="O1831" s="22">
        <f>VLOOKUP($A1831,SMALLCAP100!$A:$H,2,FALSE)</f>
        <v>5517</v>
      </c>
    </row>
    <row r="1832" spans="1:15">
      <c r="A1832" s="21">
        <v>42214</v>
      </c>
      <c r="B1832">
        <v>8375.0499999999993</v>
      </c>
      <c r="C1832" s="22">
        <f>VLOOKUP(A1832,NIFTY!$A:$E,3,FALSE)</f>
        <v>8365.6</v>
      </c>
      <c r="D1832" s="22">
        <f>VLOOKUP($A1832,NIFTY!$A:$E,4,FALSE)</f>
        <v>8381.5</v>
      </c>
      <c r="E1832" s="22">
        <f>VLOOKUP($A1832,NIFTY!$A:$E,5,FALSE)</f>
        <v>8338.4500000000007</v>
      </c>
      <c r="F1832">
        <v>15.8775</v>
      </c>
      <c r="G1832">
        <v>17751.39</v>
      </c>
      <c r="H1832">
        <v>8377.65</v>
      </c>
      <c r="I1832">
        <v>63.820999999999998</v>
      </c>
      <c r="J1832" s="22">
        <f>VLOOKUP(A1832,FII!$A$1:$D$3730,3,FALSE)</f>
        <v>-1391.7</v>
      </c>
      <c r="K1832" s="22">
        <f>VLOOKUP(A1832,FII!$A$1:$D$3730,4,FALSE)</f>
        <v>-191.34</v>
      </c>
      <c r="L1832" s="22">
        <f>VLOOKUP(A1832,CRUDE!$A:$B,2,FALSE)</f>
        <v>53.38</v>
      </c>
      <c r="M1832" s="22">
        <f>VLOOKUP(A1832,NIFTY!$A:$H,8,FALSE)</f>
        <v>145.4</v>
      </c>
      <c r="N1832" s="22">
        <f>VLOOKUP($A1832,MIDCAP100!$A:$H,2,FALSE)</f>
        <v>13457.35</v>
      </c>
      <c r="O1832" s="22">
        <f>VLOOKUP($A1832,SMALLCAP100!$A:$H,2,FALSE)</f>
        <v>5577.35</v>
      </c>
    </row>
    <row r="1833" spans="1:15">
      <c r="A1833" s="21">
        <v>42215</v>
      </c>
      <c r="B1833">
        <v>8421.7999999999993</v>
      </c>
      <c r="C1833" s="22">
        <f>VLOOKUP(A1833,NIFTY!$A:$E,3,FALSE)</f>
        <v>8417</v>
      </c>
      <c r="D1833" s="22">
        <f>VLOOKUP($A1833,NIFTY!$A:$E,4,FALSE)</f>
        <v>8458.9</v>
      </c>
      <c r="E1833" s="22">
        <f>VLOOKUP($A1833,NIFTY!$A:$E,5,FALSE)</f>
        <v>8408.2999999999993</v>
      </c>
      <c r="F1833">
        <v>15.324999999999999</v>
      </c>
      <c r="G1833">
        <v>17745.98</v>
      </c>
      <c r="H1833">
        <v>8421.7999999999993</v>
      </c>
      <c r="I1833">
        <v>64.138000000000005</v>
      </c>
      <c r="J1833" s="22">
        <f>VLOOKUP(A1833,FII!$A$1:$D$3730,3,FALSE)</f>
        <v>-212.95</v>
      </c>
      <c r="K1833" s="22">
        <f>VLOOKUP(A1833,FII!$A$1:$D$3730,4,FALSE)</f>
        <v>-65.260000000000005</v>
      </c>
      <c r="L1833" s="22">
        <f>VLOOKUP(A1833,CRUDE!$A:$B,2,FALSE)</f>
        <v>53.31</v>
      </c>
      <c r="M1833" s="22">
        <f>VLOOKUP(A1833,NIFTY!$A:$H,8,FALSE)</f>
        <v>221.94</v>
      </c>
      <c r="N1833" s="22">
        <f>VLOOKUP($A1833,MIDCAP100!$A:$H,2,FALSE)</f>
        <v>13568.15</v>
      </c>
      <c r="O1833" s="22">
        <f>VLOOKUP($A1833,SMALLCAP100!$A:$H,2,FALSE)</f>
        <v>5644.65</v>
      </c>
    </row>
    <row r="1834" spans="1:15">
      <c r="A1834" s="21">
        <v>42216</v>
      </c>
      <c r="B1834">
        <v>8532.85</v>
      </c>
      <c r="C1834" s="22">
        <f>VLOOKUP(A1834,NIFTY!$A:$E,3,FALSE)</f>
        <v>8456.1</v>
      </c>
      <c r="D1834" s="22">
        <f>VLOOKUP($A1834,NIFTY!$A:$E,4,FALSE)</f>
        <v>8548.9500000000007</v>
      </c>
      <c r="E1834" s="22">
        <f>VLOOKUP($A1834,NIFTY!$A:$E,5,FALSE)</f>
        <v>8448</v>
      </c>
      <c r="F1834">
        <v>14.57</v>
      </c>
      <c r="G1834">
        <v>17689.86</v>
      </c>
      <c r="H1834">
        <v>8569.65</v>
      </c>
      <c r="I1834">
        <v>63.988</v>
      </c>
      <c r="J1834" s="22" t="str">
        <f>VLOOKUP(A1834,FII!$A$1:$D$3730,3,FALSE)</f>
        <v>1153.15</v>
      </c>
      <c r="K1834" s="22" t="str">
        <f>VLOOKUP(A1834,FII!$A$1:$D$3730,4,FALSE)</f>
        <v>341.33</v>
      </c>
      <c r="L1834" s="22">
        <f>VLOOKUP(A1834,CRUDE!$A:$B,2,FALSE)</f>
        <v>52.21</v>
      </c>
      <c r="M1834" s="22">
        <f>VLOOKUP(A1834,NIFTY!$A:$H,8,FALSE)</f>
        <v>209.63</v>
      </c>
      <c r="N1834" s="22">
        <f>VLOOKUP($A1834,MIDCAP100!$A:$H,2,FALSE)</f>
        <v>13728.65</v>
      </c>
      <c r="O1834" s="22">
        <f>VLOOKUP($A1834,SMALLCAP100!$A:$H,2,FALSE)</f>
        <v>5722.9</v>
      </c>
    </row>
    <row r="1835" spans="1:15">
      <c r="A1835" s="21">
        <v>42219</v>
      </c>
      <c r="B1835">
        <v>8543.0499999999993</v>
      </c>
      <c r="C1835" s="22">
        <f>VLOOKUP(A1835,NIFTY!$A:$E,3,FALSE)</f>
        <v>8510.65</v>
      </c>
      <c r="D1835" s="22">
        <f>VLOOKUP($A1835,NIFTY!$A:$E,4,FALSE)</f>
        <v>8563.9500000000007</v>
      </c>
      <c r="E1835" s="22">
        <f>VLOOKUP($A1835,NIFTY!$A:$E,5,FALSE)</f>
        <v>8508.1</v>
      </c>
      <c r="F1835">
        <v>15.39</v>
      </c>
      <c r="G1835">
        <v>17598.2</v>
      </c>
      <c r="H1835">
        <v>8561.7000000000007</v>
      </c>
      <c r="I1835">
        <v>64.177000000000007</v>
      </c>
      <c r="J1835" s="22" t="str">
        <f>VLOOKUP(A1835,FII!$A$1:$D$3730,3,FALSE)</f>
        <v>-188.32</v>
      </c>
      <c r="K1835" s="22" t="str">
        <f>VLOOKUP(A1835,FII!$A$1:$D$3730,4,FALSE)</f>
        <v>462.95</v>
      </c>
      <c r="L1835" s="22">
        <f>VLOOKUP(A1835,CRUDE!$A:$B,2,FALSE)</f>
        <v>49.52</v>
      </c>
      <c r="M1835" s="22">
        <f>VLOOKUP(A1835,NIFTY!$A:$H,8,FALSE)</f>
        <v>161.49</v>
      </c>
      <c r="N1835" s="22">
        <f>VLOOKUP($A1835,MIDCAP100!$A:$H,2,FALSE)</f>
        <v>13831.8</v>
      </c>
      <c r="O1835" s="22">
        <f>VLOOKUP($A1835,SMALLCAP100!$A:$H,2,FALSE)</f>
        <v>5809.55</v>
      </c>
    </row>
    <row r="1836" spans="1:15">
      <c r="A1836" s="21">
        <v>42220</v>
      </c>
      <c r="B1836">
        <v>8516.9</v>
      </c>
      <c r="C1836" s="22">
        <f>VLOOKUP(A1836,NIFTY!$A:$E,3,FALSE)</f>
        <v>8564.1</v>
      </c>
      <c r="D1836" s="22">
        <f>VLOOKUP($A1836,NIFTY!$A:$E,4,FALSE)</f>
        <v>8565.15</v>
      </c>
      <c r="E1836" s="22">
        <f>VLOOKUP($A1836,NIFTY!$A:$E,5,FALSE)</f>
        <v>8448.25</v>
      </c>
      <c r="F1836">
        <v>14.83</v>
      </c>
      <c r="G1836">
        <v>17550.689999999999</v>
      </c>
      <c r="H1836">
        <v>8547.5499999999993</v>
      </c>
      <c r="I1836">
        <v>63.798000000000002</v>
      </c>
      <c r="J1836" s="22" t="str">
        <f>VLOOKUP(A1836,FII!$A$1:$D$3730,3,FALSE)</f>
        <v>-231.31</v>
      </c>
      <c r="K1836" s="22" t="str">
        <f>VLOOKUP(A1836,FII!$A$1:$D$3730,4,FALSE)</f>
        <v>849.48</v>
      </c>
      <c r="L1836" s="22">
        <f>VLOOKUP(A1836,CRUDE!$A:$B,2,FALSE)</f>
        <v>49.99</v>
      </c>
      <c r="M1836" s="22">
        <f>VLOOKUP(A1836,NIFTY!$A:$H,8,FALSE)</f>
        <v>193.23</v>
      </c>
      <c r="N1836" s="22">
        <f>VLOOKUP($A1836,MIDCAP100!$A:$H,2,FALSE)</f>
        <v>14029.85</v>
      </c>
      <c r="O1836" s="22">
        <f>VLOOKUP($A1836,SMALLCAP100!$A:$H,2,FALSE)</f>
        <v>5877.65</v>
      </c>
    </row>
    <row r="1837" spans="1:15">
      <c r="A1837" s="21">
        <v>42221</v>
      </c>
      <c r="B1837">
        <v>8567.9500000000007</v>
      </c>
      <c r="C1837" s="22">
        <f>VLOOKUP(A1837,NIFTY!$A:$E,3,FALSE)</f>
        <v>8547.4500000000007</v>
      </c>
      <c r="D1837" s="22">
        <f>VLOOKUP($A1837,NIFTY!$A:$E,4,FALSE)</f>
        <v>8591.85</v>
      </c>
      <c r="E1837" s="22">
        <f>VLOOKUP($A1837,NIFTY!$A:$E,5,FALSE)</f>
        <v>8545.85</v>
      </c>
      <c r="F1837">
        <v>14.664999999999999</v>
      </c>
      <c r="G1837">
        <v>17540.47</v>
      </c>
      <c r="H1837">
        <v>8592.65</v>
      </c>
      <c r="I1837">
        <v>63.692</v>
      </c>
      <c r="J1837" s="22" t="str">
        <f>VLOOKUP(A1837,FII!$A$1:$D$3730,3,FALSE)</f>
        <v>599.03</v>
      </c>
      <c r="K1837" s="22" t="str">
        <f>VLOOKUP(A1837,FII!$A$1:$D$3730,4,FALSE)</f>
        <v>227.54</v>
      </c>
      <c r="L1837" s="22">
        <f>VLOOKUP(A1837,CRUDE!$A:$B,2,FALSE)</f>
        <v>49.59</v>
      </c>
      <c r="M1837" s="22">
        <f>VLOOKUP(A1837,NIFTY!$A:$H,8,FALSE)</f>
        <v>136.94999999999999</v>
      </c>
      <c r="N1837" s="22">
        <f>VLOOKUP($A1837,MIDCAP100!$A:$H,2,FALSE)</f>
        <v>14149.85</v>
      </c>
      <c r="O1837" s="22">
        <f>VLOOKUP($A1837,SMALLCAP100!$A:$H,2,FALSE)</f>
        <v>5933.15</v>
      </c>
    </row>
    <row r="1838" spans="1:15">
      <c r="A1838" s="21">
        <v>42222</v>
      </c>
      <c r="B1838">
        <v>8588.65</v>
      </c>
      <c r="C1838" s="22">
        <f>VLOOKUP(A1838,NIFTY!$A:$E,3,FALSE)</f>
        <v>8585.7999999999993</v>
      </c>
      <c r="D1838" s="22">
        <f>VLOOKUP($A1838,NIFTY!$A:$E,4,FALSE)</f>
        <v>8606.2999999999993</v>
      </c>
      <c r="E1838" s="22">
        <f>VLOOKUP($A1838,NIFTY!$A:$E,5,FALSE)</f>
        <v>8551.5</v>
      </c>
      <c r="F1838">
        <v>14.73</v>
      </c>
      <c r="G1838">
        <v>17419.75</v>
      </c>
      <c r="H1838">
        <v>8615</v>
      </c>
      <c r="I1838">
        <v>63.722000000000001</v>
      </c>
      <c r="J1838" s="22" t="str">
        <f>VLOOKUP(A1838,FII!$A$1:$D$3730,3,FALSE)</f>
        <v>266.07</v>
      </c>
      <c r="K1838" s="22" t="str">
        <f>VLOOKUP(A1838,FII!$A$1:$D$3730,4,FALSE)</f>
        <v>-50.29</v>
      </c>
      <c r="L1838" s="22">
        <f>VLOOKUP(A1838,CRUDE!$A:$B,2,FALSE)</f>
        <v>49.52</v>
      </c>
      <c r="M1838" s="22">
        <f>VLOOKUP(A1838,NIFTY!$A:$H,8,FALSE)</f>
        <v>139.12</v>
      </c>
      <c r="N1838" s="22">
        <f>VLOOKUP($A1838,MIDCAP100!$A:$H,2,FALSE)</f>
        <v>14137.4</v>
      </c>
      <c r="O1838" s="22">
        <f>VLOOKUP($A1838,SMALLCAP100!$A:$H,2,FALSE)</f>
        <v>5927.9</v>
      </c>
    </row>
    <row r="1839" spans="1:15">
      <c r="A1839" s="21">
        <v>42223</v>
      </c>
      <c r="B1839">
        <v>8564.6</v>
      </c>
      <c r="C1839" s="22">
        <f>VLOOKUP(A1839,NIFTY!$A:$E,3,FALSE)</f>
        <v>8580.7999999999993</v>
      </c>
      <c r="D1839" s="22">
        <f>VLOOKUP($A1839,NIFTY!$A:$E,4,FALSE)</f>
        <v>8595.9500000000007</v>
      </c>
      <c r="E1839" s="22">
        <f>VLOOKUP($A1839,NIFTY!$A:$E,5,FALSE)</f>
        <v>8552.7000000000007</v>
      </c>
      <c r="F1839">
        <v>14.91</v>
      </c>
      <c r="G1839">
        <v>17373.38</v>
      </c>
      <c r="H1839">
        <v>8594.1</v>
      </c>
      <c r="I1839">
        <v>63.738999999999997</v>
      </c>
      <c r="J1839" s="22" t="str">
        <f>VLOOKUP(A1839,FII!$A$1:$D$3730,3,FALSE)</f>
        <v>85.03</v>
      </c>
      <c r="K1839" s="22" t="str">
        <f>VLOOKUP(A1839,FII!$A$1:$D$3730,4,FALSE)</f>
        <v>-502.17</v>
      </c>
      <c r="L1839" s="22">
        <f>VLOOKUP(A1839,CRUDE!$A:$B,2,FALSE)</f>
        <v>48.61</v>
      </c>
      <c r="M1839" s="22">
        <f>VLOOKUP(A1839,NIFTY!$A:$H,8,FALSE)</f>
        <v>148.07</v>
      </c>
      <c r="N1839" s="22">
        <f>VLOOKUP($A1839,MIDCAP100!$A:$H,2,FALSE)</f>
        <v>14114.95</v>
      </c>
      <c r="O1839" s="22">
        <f>VLOOKUP($A1839,SMALLCAP100!$A:$H,2,FALSE)</f>
        <v>5887</v>
      </c>
    </row>
    <row r="1840" spans="1:15">
      <c r="A1840" s="21">
        <v>42226</v>
      </c>
      <c r="B1840">
        <v>8525.6</v>
      </c>
      <c r="C1840" s="22">
        <f>VLOOKUP(A1840,NIFTY!$A:$E,3,FALSE)</f>
        <v>8577</v>
      </c>
      <c r="D1840" s="22">
        <f>VLOOKUP($A1840,NIFTY!$A:$E,4,FALSE)</f>
        <v>8621.5499999999993</v>
      </c>
      <c r="E1840" s="22">
        <f>VLOOKUP($A1840,NIFTY!$A:$E,5,FALSE)</f>
        <v>8497.7999999999993</v>
      </c>
      <c r="F1840">
        <v>15.465</v>
      </c>
      <c r="G1840">
        <v>17615.169999999998</v>
      </c>
      <c r="H1840">
        <v>8544.2999999999993</v>
      </c>
      <c r="I1840">
        <v>63.773000000000003</v>
      </c>
      <c r="J1840" s="22" t="str">
        <f>VLOOKUP(A1840,FII!$A$1:$D$3730,3,FALSE)</f>
        <v>613.50</v>
      </c>
      <c r="K1840" s="22" t="str">
        <f>VLOOKUP(A1840,FII!$A$1:$D$3730,4,FALSE)</f>
        <v>-426.29</v>
      </c>
      <c r="L1840" s="22">
        <f>VLOOKUP(A1840,CRUDE!$A:$B,2,FALSE)</f>
        <v>50.41</v>
      </c>
      <c r="M1840" s="22">
        <f>VLOOKUP(A1840,NIFTY!$A:$H,8,FALSE)</f>
        <v>127.2</v>
      </c>
      <c r="N1840" s="22">
        <f>VLOOKUP($A1840,MIDCAP100!$A:$H,2,FALSE)</f>
        <v>14100.75</v>
      </c>
      <c r="O1840" s="22">
        <f>VLOOKUP($A1840,SMALLCAP100!$A:$H,2,FALSE)</f>
        <v>5848.7</v>
      </c>
    </row>
    <row r="1841" spans="1:15">
      <c r="A1841" s="21">
        <v>42227</v>
      </c>
      <c r="B1841">
        <v>8462.35</v>
      </c>
      <c r="C1841" s="22">
        <f>VLOOKUP(A1841,NIFTY!$A:$E,3,FALSE)</f>
        <v>8548.4500000000007</v>
      </c>
      <c r="D1841" s="22">
        <f>VLOOKUP($A1841,NIFTY!$A:$E,4,FALSE)</f>
        <v>8556.25</v>
      </c>
      <c r="E1841" s="22">
        <f>VLOOKUP($A1841,NIFTY!$A:$E,5,FALSE)</f>
        <v>8441.2999999999993</v>
      </c>
      <c r="F1841">
        <v>15.8925</v>
      </c>
      <c r="G1841">
        <v>17402.84</v>
      </c>
      <c r="H1841">
        <v>8490.7999999999993</v>
      </c>
      <c r="I1841">
        <v>64.331999999999994</v>
      </c>
      <c r="J1841" s="22" t="str">
        <f>VLOOKUP(A1841,FII!$A$1:$D$3730,3,FALSE)</f>
        <v>-857.03</v>
      </c>
      <c r="K1841" s="22" t="str">
        <f>VLOOKUP(A1841,FII!$A$1:$D$3730,4,FALSE)</f>
        <v>-91.24</v>
      </c>
      <c r="L1841" s="22">
        <f>VLOOKUP(A1841,CRUDE!$A:$B,2,FALSE)</f>
        <v>49.18</v>
      </c>
      <c r="M1841" s="22">
        <f>VLOOKUP(A1841,NIFTY!$A:$H,8,FALSE)</f>
        <v>159.19</v>
      </c>
      <c r="N1841" s="22">
        <f>VLOOKUP($A1841,MIDCAP100!$A:$H,2,FALSE)</f>
        <v>14007.75</v>
      </c>
      <c r="O1841" s="22">
        <f>VLOOKUP($A1841,SMALLCAP100!$A:$H,2,FALSE)</f>
        <v>5767.2</v>
      </c>
    </row>
    <row r="1842" spans="1:15">
      <c r="A1842" s="21">
        <v>42228</v>
      </c>
      <c r="B1842">
        <v>8349.4500000000007</v>
      </c>
      <c r="C1842" s="22">
        <f>VLOOKUP(A1842,NIFTY!$A:$E,3,FALSE)</f>
        <v>8445.7000000000007</v>
      </c>
      <c r="D1842" s="22">
        <f>VLOOKUP($A1842,NIFTY!$A:$E,4,FALSE)</f>
        <v>8446.9500000000007</v>
      </c>
      <c r="E1842" s="22">
        <f>VLOOKUP($A1842,NIFTY!$A:$E,5,FALSE)</f>
        <v>8337.9500000000007</v>
      </c>
      <c r="F1842">
        <v>17.445</v>
      </c>
      <c r="G1842">
        <v>17402.509999999998</v>
      </c>
      <c r="H1842">
        <v>8365.4500000000007</v>
      </c>
      <c r="I1842">
        <v>64.855000000000004</v>
      </c>
      <c r="J1842" s="22" t="str">
        <f>VLOOKUP(A1842,FII!$A$1:$D$3730,3,FALSE)</f>
        <v>-2501.15</v>
      </c>
      <c r="K1842" s="22" t="str">
        <f>VLOOKUP(A1842,FII!$A$1:$D$3730,4,FALSE)</f>
        <v>333.18</v>
      </c>
      <c r="L1842" s="22">
        <f>VLOOKUP(A1842,CRUDE!$A:$B,2,FALSE)</f>
        <v>49.66</v>
      </c>
      <c r="M1842" s="22">
        <f>VLOOKUP(A1842,NIFTY!$A:$H,8,FALSE)</f>
        <v>195.9</v>
      </c>
      <c r="N1842" s="22">
        <f>VLOOKUP($A1842,MIDCAP100!$A:$H,2,FALSE)</f>
        <v>13684.9</v>
      </c>
      <c r="O1842" s="22">
        <f>VLOOKUP($A1842,SMALLCAP100!$A:$H,2,FALSE)</f>
        <v>5623.85</v>
      </c>
    </row>
    <row r="1843" spans="1:15">
      <c r="A1843" s="21">
        <v>42229</v>
      </c>
      <c r="B1843">
        <v>8355.85</v>
      </c>
      <c r="C1843" s="22">
        <f>VLOOKUP(A1843,NIFTY!$A:$E,3,FALSE)</f>
        <v>8384.4500000000007</v>
      </c>
      <c r="D1843" s="22">
        <f>VLOOKUP($A1843,NIFTY!$A:$E,4,FALSE)</f>
        <v>8429.5</v>
      </c>
      <c r="E1843" s="22">
        <f>VLOOKUP($A1843,NIFTY!$A:$E,5,FALSE)</f>
        <v>8339.75</v>
      </c>
      <c r="F1843">
        <v>17.017499999999998</v>
      </c>
      <c r="G1843">
        <v>17408.25</v>
      </c>
      <c r="H1843">
        <v>8381</v>
      </c>
      <c r="I1843">
        <v>65.203000000000003</v>
      </c>
      <c r="J1843" s="22" t="str">
        <f>VLOOKUP(A1843,FII!$A$1:$D$3730,3,FALSE)</f>
        <v>-235.36</v>
      </c>
      <c r="K1843" s="22" t="str">
        <f>VLOOKUP(A1843,FII!$A$1:$D$3730,4,FALSE)</f>
        <v>192.54</v>
      </c>
      <c r="L1843" s="22">
        <f>VLOOKUP(A1843,CRUDE!$A:$B,2,FALSE)</f>
        <v>49.22</v>
      </c>
      <c r="M1843" s="22">
        <f>VLOOKUP(A1843,NIFTY!$A:$H,8,FALSE)</f>
        <v>195.08</v>
      </c>
      <c r="N1843" s="22">
        <f>VLOOKUP($A1843,MIDCAP100!$A:$H,2,FALSE)</f>
        <v>13636.95</v>
      </c>
      <c r="O1843" s="22">
        <f>VLOOKUP($A1843,SMALLCAP100!$A:$H,2,FALSE)</f>
        <v>5535.35</v>
      </c>
    </row>
    <row r="1844" spans="1:15">
      <c r="A1844" s="21">
        <v>42230</v>
      </c>
      <c r="B1844">
        <v>8518.5499999999993</v>
      </c>
      <c r="C1844" s="22">
        <f>VLOOKUP(A1844,NIFTY!$A:$E,3,FALSE)</f>
        <v>8402.35</v>
      </c>
      <c r="D1844" s="22">
        <f>VLOOKUP($A1844,NIFTY!$A:$E,4,FALSE)</f>
        <v>8530.1</v>
      </c>
      <c r="E1844" s="22">
        <f>VLOOKUP($A1844,NIFTY!$A:$E,5,FALSE)</f>
        <v>8381.2000000000007</v>
      </c>
      <c r="F1844">
        <v>16.02</v>
      </c>
      <c r="G1844">
        <v>17477.400000000001</v>
      </c>
      <c r="H1844">
        <v>8542.7000000000007</v>
      </c>
      <c r="I1844">
        <v>65.129000000000005</v>
      </c>
      <c r="J1844" s="22" t="str">
        <f>VLOOKUP(A1844,FII!$A$1:$D$3730,3,FALSE)</f>
        <v>435.06</v>
      </c>
      <c r="K1844" s="22" t="str">
        <f>VLOOKUP(A1844,FII!$A$1:$D$3730,4,FALSE)</f>
        <v>-70.60</v>
      </c>
      <c r="L1844" s="22">
        <f>VLOOKUP(A1844,CRUDE!$A:$B,2,FALSE)</f>
        <v>49.03</v>
      </c>
      <c r="M1844" s="22">
        <f>VLOOKUP(A1844,NIFTY!$A:$H,8,FALSE)</f>
        <v>160.68</v>
      </c>
      <c r="N1844" s="22">
        <f>VLOOKUP($A1844,MIDCAP100!$A:$H,2,FALSE)</f>
        <v>13917.1</v>
      </c>
      <c r="O1844" s="22">
        <f>VLOOKUP($A1844,SMALLCAP100!$A:$H,2,FALSE)</f>
        <v>5655.65</v>
      </c>
    </row>
    <row r="1845" spans="1:15">
      <c r="A1845" s="21">
        <v>42233</v>
      </c>
      <c r="B1845">
        <v>8477.2999999999993</v>
      </c>
      <c r="C1845" s="22">
        <f>VLOOKUP(A1845,NIFTY!$A:$E,3,FALSE)</f>
        <v>8530.5</v>
      </c>
      <c r="D1845" s="22">
        <f>VLOOKUP($A1845,NIFTY!$A:$E,4,FALSE)</f>
        <v>8530.6</v>
      </c>
      <c r="E1845" s="22">
        <f>VLOOKUP($A1845,NIFTY!$A:$E,5,FALSE)</f>
        <v>8428.0499999999993</v>
      </c>
      <c r="F1845">
        <v>16.462499999999999</v>
      </c>
      <c r="G1845">
        <v>17545.18</v>
      </c>
      <c r="H1845">
        <v>8488.0499999999993</v>
      </c>
      <c r="I1845">
        <v>65.436000000000007</v>
      </c>
      <c r="J1845" s="22" t="str">
        <f>VLOOKUP(A1845,FII!$A$1:$D$3730,3,FALSE)</f>
        <v>-601.57</v>
      </c>
      <c r="K1845" s="22" t="str">
        <f>VLOOKUP(A1845,FII!$A$1:$D$3730,4,FALSE)</f>
        <v>-37.33</v>
      </c>
      <c r="L1845" s="22">
        <f>VLOOKUP(A1845,CRUDE!$A:$B,2,FALSE)</f>
        <v>48.74</v>
      </c>
      <c r="M1845" s="22">
        <f>VLOOKUP(A1845,NIFTY!$A:$H,8,FALSE)</f>
        <v>180.08</v>
      </c>
      <c r="N1845" s="22">
        <f>VLOOKUP($A1845,MIDCAP100!$A:$H,2,FALSE)</f>
        <v>13977.35</v>
      </c>
      <c r="O1845" s="22">
        <f>VLOOKUP($A1845,SMALLCAP100!$A:$H,2,FALSE)</f>
        <v>5660.3</v>
      </c>
    </row>
    <row r="1846" spans="1:15">
      <c r="A1846" s="21">
        <v>42234</v>
      </c>
      <c r="B1846">
        <v>8466.5499999999993</v>
      </c>
      <c r="C1846" s="22">
        <f>VLOOKUP(A1846,NIFTY!$A:$E,3,FALSE)</f>
        <v>8505.85</v>
      </c>
      <c r="D1846" s="22">
        <f>VLOOKUP($A1846,NIFTY!$A:$E,4,FALSE)</f>
        <v>8525.75</v>
      </c>
      <c r="E1846" s="22">
        <f>VLOOKUP($A1846,NIFTY!$A:$E,5,FALSE)</f>
        <v>8433.6</v>
      </c>
      <c r="F1846">
        <v>16.36</v>
      </c>
      <c r="G1846">
        <v>17511.34</v>
      </c>
      <c r="H1846">
        <v>8481.7000000000007</v>
      </c>
      <c r="I1846">
        <v>65.453999999999994</v>
      </c>
      <c r="J1846" s="22" t="str">
        <f>VLOOKUP(A1846,FII!$A$1:$D$3730,3,FALSE)</f>
        <v>20.38</v>
      </c>
      <c r="K1846" s="22" t="str">
        <f>VLOOKUP(A1846,FII!$A$1:$D$3730,4,FALSE)</f>
        <v>407.76</v>
      </c>
      <c r="L1846" s="22">
        <f>VLOOKUP(A1846,CRUDE!$A:$B,2,FALSE)</f>
        <v>48.81</v>
      </c>
      <c r="M1846" s="22">
        <f>VLOOKUP(A1846,NIFTY!$A:$H,8,FALSE)</f>
        <v>157.99</v>
      </c>
      <c r="N1846" s="22">
        <f>VLOOKUP($A1846,MIDCAP100!$A:$H,2,FALSE)</f>
        <v>14048.75</v>
      </c>
      <c r="O1846" s="22">
        <f>VLOOKUP($A1846,SMALLCAP100!$A:$H,2,FALSE)</f>
        <v>5724.55</v>
      </c>
    </row>
    <row r="1847" spans="1:15">
      <c r="A1847" s="21">
        <v>42235</v>
      </c>
      <c r="B1847">
        <v>8495.15</v>
      </c>
      <c r="C1847" s="22">
        <f>VLOOKUP(A1847,NIFTY!$A:$E,3,FALSE)</f>
        <v>8468.0499999999993</v>
      </c>
      <c r="D1847" s="22">
        <f>VLOOKUP($A1847,NIFTY!$A:$E,4,FALSE)</f>
        <v>8520.4500000000007</v>
      </c>
      <c r="E1847" s="22">
        <f>VLOOKUP($A1847,NIFTY!$A:$E,5,FALSE)</f>
        <v>8425.9500000000007</v>
      </c>
      <c r="F1847">
        <v>16.68</v>
      </c>
      <c r="G1847">
        <v>17348.73</v>
      </c>
      <c r="H1847">
        <v>8505.4</v>
      </c>
      <c r="I1847">
        <v>65.108999999999995</v>
      </c>
      <c r="J1847" s="22" t="str">
        <f>VLOOKUP(A1847,FII!$A$1:$D$3730,3,FALSE)</f>
        <v>-522.93</v>
      </c>
      <c r="K1847" s="22" t="str">
        <f>VLOOKUP(A1847,FII!$A$1:$D$3730,4,FALSE)</f>
        <v>503.14</v>
      </c>
      <c r="L1847" s="22">
        <f>VLOOKUP(A1847,CRUDE!$A:$B,2,FALSE)</f>
        <v>47.16</v>
      </c>
      <c r="M1847" s="22">
        <f>VLOOKUP(A1847,NIFTY!$A:$H,8,FALSE)</f>
        <v>134.51</v>
      </c>
      <c r="N1847" s="22">
        <f>VLOOKUP($A1847,MIDCAP100!$A:$H,2,FALSE)</f>
        <v>14076.7</v>
      </c>
      <c r="O1847" s="22">
        <f>VLOOKUP($A1847,SMALLCAP100!$A:$H,2,FALSE)</f>
        <v>5717.4</v>
      </c>
    </row>
    <row r="1848" spans="1:15">
      <c r="A1848" s="21">
        <v>42236</v>
      </c>
      <c r="B1848">
        <v>8372.75</v>
      </c>
      <c r="C1848" s="22">
        <f>VLOOKUP(A1848,NIFTY!$A:$E,3,FALSE)</f>
        <v>8471.0499999999993</v>
      </c>
      <c r="D1848" s="22">
        <f>VLOOKUP($A1848,NIFTY!$A:$E,4,FALSE)</f>
        <v>8501.35</v>
      </c>
      <c r="E1848" s="22">
        <f>VLOOKUP($A1848,NIFTY!$A:$E,5,FALSE)</f>
        <v>8359.75</v>
      </c>
      <c r="F1848">
        <v>16.975000000000001</v>
      </c>
      <c r="G1848">
        <v>16990.689999999999</v>
      </c>
      <c r="H1848">
        <v>8380.0499999999993</v>
      </c>
      <c r="I1848">
        <v>65.433000000000007</v>
      </c>
      <c r="J1848" s="22" t="str">
        <f>VLOOKUP(A1848,FII!$A$1:$D$3730,3,FALSE)</f>
        <v>-1770.77</v>
      </c>
      <c r="K1848" s="22" t="str">
        <f>VLOOKUP(A1848,FII!$A$1:$D$3730,4,FALSE)</f>
        <v>342.65</v>
      </c>
      <c r="L1848" s="22">
        <f>VLOOKUP(A1848,CRUDE!$A:$B,2,FALSE)</f>
        <v>46.62</v>
      </c>
      <c r="M1848" s="22">
        <f>VLOOKUP(A1848,NIFTY!$A:$H,8,FALSE)</f>
        <v>189.84</v>
      </c>
      <c r="N1848" s="22">
        <f>VLOOKUP($A1848,MIDCAP100!$A:$H,2,FALSE)</f>
        <v>13831.75</v>
      </c>
      <c r="O1848" s="22">
        <f>VLOOKUP($A1848,SMALLCAP100!$A:$H,2,FALSE)</f>
        <v>5549.3</v>
      </c>
    </row>
    <row r="1849" spans="1:15">
      <c r="A1849" s="21">
        <v>42237</v>
      </c>
      <c r="B1849">
        <v>8299.9500000000007</v>
      </c>
      <c r="C1849" s="22">
        <f>VLOOKUP(A1849,NIFTY!$A:$E,3,FALSE)</f>
        <v>8305.4</v>
      </c>
      <c r="D1849" s="22">
        <f>VLOOKUP($A1849,NIFTY!$A:$E,4,FALSE)</f>
        <v>8322.2000000000007</v>
      </c>
      <c r="E1849" s="22">
        <f>VLOOKUP($A1849,NIFTY!$A:$E,5,FALSE)</f>
        <v>8225.0499999999993</v>
      </c>
      <c r="F1849">
        <v>17.114999999999998</v>
      </c>
      <c r="G1849">
        <v>16459.75</v>
      </c>
      <c r="H1849">
        <v>8306.35</v>
      </c>
      <c r="I1849">
        <v>66.034000000000006</v>
      </c>
      <c r="J1849" s="22" t="str">
        <f>VLOOKUP(A1849,FII!$A$1:$D$3730,3,FALSE)</f>
        <v>-2416.30</v>
      </c>
      <c r="K1849" s="22" t="str">
        <f>VLOOKUP(A1849,FII!$A$1:$D$3730,4,FALSE)</f>
        <v>-439.00</v>
      </c>
      <c r="L1849" s="22">
        <f>VLOOKUP(A1849,CRUDE!$A:$B,2,FALSE)</f>
        <v>45.46</v>
      </c>
      <c r="M1849" s="22">
        <f>VLOOKUP(A1849,NIFTY!$A:$H,8,FALSE)</f>
        <v>207.54</v>
      </c>
      <c r="N1849" s="22">
        <f>VLOOKUP($A1849,MIDCAP100!$A:$H,2,FALSE)</f>
        <v>13749.15</v>
      </c>
      <c r="O1849" s="22">
        <f>VLOOKUP($A1849,SMALLCAP100!$A:$H,2,FALSE)</f>
        <v>5499.25</v>
      </c>
    </row>
    <row r="1850" spans="1:15">
      <c r="A1850" s="21">
        <v>42240</v>
      </c>
      <c r="B1850">
        <v>7809</v>
      </c>
      <c r="C1850" s="22">
        <f>VLOOKUP(A1850,NIFTY!$A:$E,3,FALSE)</f>
        <v>8055.95</v>
      </c>
      <c r="D1850" s="22">
        <f>VLOOKUP($A1850,NIFTY!$A:$E,4,FALSE)</f>
        <v>8060.05</v>
      </c>
      <c r="E1850" s="22">
        <f>VLOOKUP($A1850,NIFTY!$A:$E,5,FALSE)</f>
        <v>7769.4</v>
      </c>
      <c r="F1850">
        <v>28.13</v>
      </c>
      <c r="G1850">
        <v>15871.35</v>
      </c>
      <c r="H1850">
        <v>7806.35</v>
      </c>
      <c r="I1850">
        <v>66.813999999999993</v>
      </c>
      <c r="J1850" s="22" t="str">
        <f>VLOOKUP(A1850,FII!$A$1:$D$3730,3,FALSE)</f>
        <v>-411.30</v>
      </c>
      <c r="K1850" s="22" t="str">
        <f>VLOOKUP(A1850,FII!$A$1:$D$3730,4,FALSE)</f>
        <v>1214.41</v>
      </c>
      <c r="L1850" s="22">
        <f>VLOOKUP(A1850,CRUDE!$A:$B,2,FALSE)</f>
        <v>42.69</v>
      </c>
      <c r="M1850" s="22">
        <f>VLOOKUP(A1850,NIFTY!$A:$H,8,FALSE)</f>
        <v>322.10000000000002</v>
      </c>
      <c r="N1850" s="22">
        <f>VLOOKUP($A1850,MIDCAP100!$A:$H,2,FALSE)</f>
        <v>12543.15</v>
      </c>
      <c r="O1850" s="22">
        <f>VLOOKUP($A1850,SMALLCAP100!$A:$H,2,FALSE)</f>
        <v>4915.8</v>
      </c>
    </row>
    <row r="1851" spans="1:15">
      <c r="A1851" s="21">
        <v>42241</v>
      </c>
      <c r="B1851">
        <v>7880.7</v>
      </c>
      <c r="C1851" s="22">
        <f>VLOOKUP(A1851,NIFTY!$A:$E,3,FALSE)</f>
        <v>7895.4</v>
      </c>
      <c r="D1851" s="22">
        <f>VLOOKUP($A1851,NIFTY!$A:$E,4,FALSE)</f>
        <v>7925.4</v>
      </c>
      <c r="E1851" s="22">
        <f>VLOOKUP($A1851,NIFTY!$A:$E,5,FALSE)</f>
        <v>7667.25</v>
      </c>
      <c r="F1851">
        <v>26.8475</v>
      </c>
      <c r="G1851">
        <v>15666.44</v>
      </c>
      <c r="H1851">
        <v>7896.2</v>
      </c>
      <c r="I1851">
        <v>66.28</v>
      </c>
      <c r="J1851" s="22" t="str">
        <f>VLOOKUP(A1851,FII!$A$1:$D$3730,3,FALSE)</f>
        <v>1023.50</v>
      </c>
      <c r="K1851" s="22" t="str">
        <f>VLOOKUP(A1851,FII!$A$1:$D$3730,4,FALSE)</f>
        <v>1299.45</v>
      </c>
      <c r="L1851" s="22">
        <f>VLOOKUP(A1851,CRUDE!$A:$B,2,FALSE)</f>
        <v>43.21</v>
      </c>
      <c r="M1851" s="22">
        <f>VLOOKUP(A1851,NIFTY!$A:$H,8,FALSE)</f>
        <v>308.26</v>
      </c>
      <c r="N1851" s="22">
        <f>VLOOKUP($A1851,MIDCAP100!$A:$H,2,FALSE)</f>
        <v>12790.9</v>
      </c>
      <c r="O1851" s="22">
        <f>VLOOKUP($A1851,SMALLCAP100!$A:$H,2,FALSE)</f>
        <v>5003.8999999999996</v>
      </c>
    </row>
    <row r="1852" spans="1:15">
      <c r="A1852" s="21">
        <v>42242</v>
      </c>
      <c r="B1852">
        <v>7791.85</v>
      </c>
      <c r="C1852" s="22">
        <f>VLOOKUP(A1852,NIFTY!$A:$E,3,FALSE)</f>
        <v>7865.25</v>
      </c>
      <c r="D1852" s="22">
        <f>VLOOKUP($A1852,NIFTY!$A:$E,4,FALSE)</f>
        <v>7930.05</v>
      </c>
      <c r="E1852" s="22">
        <f>VLOOKUP($A1852,NIFTY!$A:$E,5,FALSE)</f>
        <v>7777.1</v>
      </c>
      <c r="F1852">
        <v>25.515000000000001</v>
      </c>
      <c r="G1852">
        <v>16285.51</v>
      </c>
      <c r="H1852">
        <v>7800.7</v>
      </c>
      <c r="I1852">
        <v>66.004000000000005</v>
      </c>
      <c r="J1852" s="22" t="str">
        <f>VLOOKUP(A1852,FII!$A$1:$D$3730,3,FALSE)</f>
        <v>-88.74</v>
      </c>
      <c r="K1852" s="22" t="str">
        <f>VLOOKUP(A1852,FII!$A$1:$D$3730,4,FALSE)</f>
        <v>243.46</v>
      </c>
      <c r="L1852" s="22">
        <f>VLOOKUP(A1852,CRUDE!$A:$B,2,FALSE)</f>
        <v>43.14</v>
      </c>
      <c r="M1852" s="22">
        <f>VLOOKUP(A1852,NIFTY!$A:$H,8,FALSE)</f>
        <v>223.26</v>
      </c>
      <c r="N1852" s="22">
        <f>VLOOKUP($A1852,MIDCAP100!$A:$H,2,FALSE)</f>
        <v>12756.1</v>
      </c>
      <c r="O1852" s="22">
        <f>VLOOKUP($A1852,SMALLCAP100!$A:$H,2,FALSE)</f>
        <v>5018.6499999999996</v>
      </c>
    </row>
    <row r="1853" spans="1:15">
      <c r="A1853" s="21">
        <v>42243</v>
      </c>
      <c r="B1853">
        <v>7948.95</v>
      </c>
      <c r="C1853" s="22">
        <f>VLOOKUP(A1853,NIFTY!$A:$E,3,FALSE)</f>
        <v>7921.6</v>
      </c>
      <c r="D1853" s="22">
        <f>VLOOKUP($A1853,NIFTY!$A:$E,4,FALSE)</f>
        <v>7963.6</v>
      </c>
      <c r="E1853" s="22">
        <f>VLOOKUP($A1853,NIFTY!$A:$E,5,FALSE)</f>
        <v>7862.3</v>
      </c>
      <c r="F1853">
        <v>22.0425</v>
      </c>
      <c r="G1853">
        <v>16654.77</v>
      </c>
      <c r="H1853">
        <v>7948.95</v>
      </c>
      <c r="I1853">
        <v>65.968000000000004</v>
      </c>
      <c r="J1853" s="22" t="str">
        <f>VLOOKUP(A1853,FII!$A$1:$D$3730,3,FALSE)</f>
        <v>1384.78</v>
      </c>
      <c r="K1853" s="22" t="str">
        <f>VLOOKUP(A1853,FII!$A$1:$D$3730,4,FALSE)</f>
        <v>9.50</v>
      </c>
      <c r="L1853" s="22">
        <f>VLOOKUP(A1853,CRUDE!$A:$B,2,FALSE)</f>
        <v>47.56</v>
      </c>
      <c r="M1853" s="22">
        <f>VLOOKUP(A1853,NIFTY!$A:$H,8,FALSE)</f>
        <v>314.42</v>
      </c>
      <c r="N1853" s="22">
        <f>VLOOKUP($A1853,MIDCAP100!$A:$H,2,FALSE)</f>
        <v>13105.3</v>
      </c>
      <c r="O1853" s="22">
        <f>VLOOKUP($A1853,SMALLCAP100!$A:$H,2,FALSE)</f>
        <v>5171.45</v>
      </c>
    </row>
    <row r="1854" spans="1:15">
      <c r="A1854" s="21">
        <v>42244</v>
      </c>
      <c r="B1854">
        <v>8001.95</v>
      </c>
      <c r="C1854" s="22">
        <f>VLOOKUP(A1854,NIFTY!$A:$E,3,FALSE)</f>
        <v>8053.7</v>
      </c>
      <c r="D1854" s="22">
        <f>VLOOKUP($A1854,NIFTY!$A:$E,4,FALSE)</f>
        <v>8091.8</v>
      </c>
      <c r="E1854" s="22">
        <f>VLOOKUP($A1854,NIFTY!$A:$E,5,FALSE)</f>
        <v>7961.65</v>
      </c>
      <c r="F1854">
        <v>23.33</v>
      </c>
      <c r="G1854">
        <v>16643.009999999998</v>
      </c>
      <c r="H1854">
        <v>8022.7</v>
      </c>
      <c r="I1854">
        <v>66.150000000000006</v>
      </c>
      <c r="J1854" s="22" t="str">
        <f>VLOOKUP(A1854,FII!$A$1:$D$3730,3,FALSE)</f>
        <v>2512.12</v>
      </c>
      <c r="K1854" s="22" t="str">
        <f>VLOOKUP(A1854,FII!$A$1:$D$3730,4,FALSE)</f>
        <v>431.52</v>
      </c>
      <c r="L1854" s="22">
        <f>VLOOKUP(A1854,CRUDE!$A:$B,2,FALSE)</f>
        <v>50.05</v>
      </c>
      <c r="M1854" s="22">
        <f>VLOOKUP(A1854,NIFTY!$A:$H,8,FALSE)</f>
        <v>201.57</v>
      </c>
      <c r="N1854" s="22">
        <f>VLOOKUP($A1854,MIDCAP100!$A:$H,2,FALSE)</f>
        <v>13134.3</v>
      </c>
      <c r="O1854" s="22">
        <f>VLOOKUP($A1854,SMALLCAP100!$A:$H,2,FALSE)</f>
        <v>5145.8500000000004</v>
      </c>
    </row>
    <row r="1855" spans="1:15">
      <c r="A1855" s="21">
        <v>42247</v>
      </c>
      <c r="B1855">
        <v>7971.3</v>
      </c>
      <c r="C1855" s="22">
        <f>VLOOKUP(A1855,NIFTY!$A:$E,3,FALSE)</f>
        <v>8009.25</v>
      </c>
      <c r="D1855" s="22">
        <f>VLOOKUP($A1855,NIFTY!$A:$E,4,FALSE)</f>
        <v>8043.6</v>
      </c>
      <c r="E1855" s="22">
        <f>VLOOKUP($A1855,NIFTY!$A:$E,5,FALSE)</f>
        <v>7947.95</v>
      </c>
      <c r="F1855">
        <v>24.594999999999999</v>
      </c>
      <c r="G1855">
        <v>16528.03</v>
      </c>
      <c r="H1855">
        <v>8000.05</v>
      </c>
      <c r="I1855">
        <v>66.412000000000006</v>
      </c>
      <c r="J1855" s="22" t="str">
        <f>VLOOKUP(A1855,FII!$A$1:$D$3730,3,FALSE)</f>
        <v>538.57</v>
      </c>
      <c r="K1855" s="22" t="str">
        <f>VLOOKUP(A1855,FII!$A$1:$D$3730,4,FALSE)</f>
        <v>658.84</v>
      </c>
      <c r="L1855" s="22">
        <f>VLOOKUP(A1855,CRUDE!$A:$B,2,FALSE)</f>
        <v>54.15</v>
      </c>
      <c r="M1855" s="22">
        <f>VLOOKUP(A1855,NIFTY!$A:$H,8,FALSE)</f>
        <v>204.26</v>
      </c>
      <c r="N1855" s="22">
        <f>VLOOKUP($A1855,MIDCAP100!$A:$H,2,FALSE)</f>
        <v>13059.1</v>
      </c>
      <c r="O1855" s="22">
        <f>VLOOKUP($A1855,SMALLCAP100!$A:$H,2,FALSE)</f>
        <v>5167.25</v>
      </c>
    </row>
    <row r="1856" spans="1:15">
      <c r="A1856" s="21">
        <v>42248</v>
      </c>
      <c r="B1856">
        <v>7785.85</v>
      </c>
      <c r="C1856" s="22">
        <f>VLOOKUP(A1856,NIFTY!$A:$E,3,FALSE)</f>
        <v>7907.95</v>
      </c>
      <c r="D1856" s="22">
        <f>VLOOKUP($A1856,NIFTY!$A:$E,4,FALSE)</f>
        <v>7929.1</v>
      </c>
      <c r="E1856" s="22">
        <f>VLOOKUP($A1856,NIFTY!$A:$E,5,FALSE)</f>
        <v>7746.5</v>
      </c>
      <c r="F1856">
        <v>28.717500000000001</v>
      </c>
      <c r="G1856">
        <v>16058.35</v>
      </c>
      <c r="H1856">
        <v>7798.8</v>
      </c>
      <c r="I1856">
        <v>66.382999999999996</v>
      </c>
      <c r="J1856" s="22" t="str">
        <f>VLOOKUP(A1856,FII!$A$1:$D$3730,3,FALSE)</f>
        <v>-697.54</v>
      </c>
      <c r="K1856" s="22" t="str">
        <f>VLOOKUP(A1856,FII!$A$1:$D$3730,4,FALSE)</f>
        <v>-191.90</v>
      </c>
      <c r="L1856" s="22">
        <f>VLOOKUP(A1856,CRUDE!$A:$B,2,FALSE)</f>
        <v>49.56</v>
      </c>
      <c r="M1856" s="22">
        <f>VLOOKUP(A1856,NIFTY!$A:$H,8,FALSE)</f>
        <v>190.58</v>
      </c>
      <c r="N1856" s="22">
        <f>VLOOKUP($A1856,MIDCAP100!$A:$H,2,FALSE)</f>
        <v>12787.1</v>
      </c>
      <c r="O1856" s="22">
        <f>VLOOKUP($A1856,SMALLCAP100!$A:$H,2,FALSE)</f>
        <v>5041.25</v>
      </c>
    </row>
    <row r="1857" spans="1:15">
      <c r="A1857" s="21">
        <v>42249</v>
      </c>
      <c r="B1857">
        <v>7717</v>
      </c>
      <c r="C1857" s="22">
        <f>VLOOKUP(A1857,NIFTY!$A:$E,3,FALSE)</f>
        <v>7856.65</v>
      </c>
      <c r="D1857" s="22">
        <f>VLOOKUP($A1857,NIFTY!$A:$E,4,FALSE)</f>
        <v>7862.55</v>
      </c>
      <c r="E1857" s="22">
        <f>VLOOKUP($A1857,NIFTY!$A:$E,5,FALSE)</f>
        <v>7699.25</v>
      </c>
      <c r="F1857">
        <v>26.65</v>
      </c>
      <c r="G1857">
        <v>16351.38</v>
      </c>
      <c r="H1857">
        <v>7742.15</v>
      </c>
      <c r="I1857">
        <v>66.201999999999998</v>
      </c>
      <c r="J1857" s="22" t="str">
        <f>VLOOKUP(A1857,FII!$A$1:$D$3730,3,FALSE)</f>
        <v>-1790.27</v>
      </c>
      <c r="K1857" s="22" t="str">
        <f>VLOOKUP(A1857,FII!$A$1:$D$3730,4,FALSE)</f>
        <v>-168.75</v>
      </c>
      <c r="L1857" s="22">
        <f>VLOOKUP(A1857,CRUDE!$A:$B,2,FALSE)</f>
        <v>50.5</v>
      </c>
      <c r="M1857" s="22">
        <f>VLOOKUP(A1857,NIFTY!$A:$H,8,FALSE)</f>
        <v>222</v>
      </c>
      <c r="N1857" s="22">
        <f>VLOOKUP($A1857,MIDCAP100!$A:$H,2,FALSE)</f>
        <v>12735.2</v>
      </c>
      <c r="O1857" s="22">
        <f>VLOOKUP($A1857,SMALLCAP100!$A:$H,2,FALSE)</f>
        <v>5041.8500000000004</v>
      </c>
    </row>
    <row r="1858" spans="1:15">
      <c r="A1858" s="21">
        <v>42250</v>
      </c>
      <c r="B1858">
        <v>7823</v>
      </c>
      <c r="C1858" s="22">
        <f>VLOOKUP(A1858,NIFTY!$A:$E,3,FALSE)</f>
        <v>7774.45</v>
      </c>
      <c r="D1858" s="22">
        <f>VLOOKUP($A1858,NIFTY!$A:$E,4,FALSE)</f>
        <v>7845.6</v>
      </c>
      <c r="E1858" s="22">
        <f>VLOOKUP($A1858,NIFTY!$A:$E,5,FALSE)</f>
        <v>7754.05</v>
      </c>
      <c r="F1858">
        <v>24.114999999999998</v>
      </c>
      <c r="G1858">
        <v>16374.76</v>
      </c>
      <c r="H1858">
        <v>7842.55</v>
      </c>
      <c r="I1858">
        <v>66.099999999999994</v>
      </c>
      <c r="J1858" s="22" t="str">
        <f>VLOOKUP(A1858,FII!$A$1:$D$3730,3,FALSE)</f>
        <v>458.68</v>
      </c>
      <c r="K1858" s="22" t="str">
        <f>VLOOKUP(A1858,FII!$A$1:$D$3730,4,FALSE)</f>
        <v>320.63</v>
      </c>
      <c r="L1858" s="22">
        <f>VLOOKUP(A1858,CRUDE!$A:$B,2,FALSE)</f>
        <v>50.68</v>
      </c>
      <c r="M1858" s="22">
        <f>VLOOKUP(A1858,NIFTY!$A:$H,8,FALSE)</f>
        <v>160.61000000000001</v>
      </c>
      <c r="N1858" s="22">
        <f>VLOOKUP($A1858,MIDCAP100!$A:$H,2,FALSE)</f>
        <v>12876.8</v>
      </c>
      <c r="O1858" s="22">
        <f>VLOOKUP($A1858,SMALLCAP100!$A:$H,2,FALSE)</f>
        <v>5108.2</v>
      </c>
    </row>
    <row r="1859" spans="1:15">
      <c r="A1859" s="21">
        <v>42251</v>
      </c>
      <c r="B1859">
        <v>7655.05</v>
      </c>
      <c r="C1859" s="22">
        <f>VLOOKUP(A1859,NIFTY!$A:$E,3,FALSE)</f>
        <v>7803.4</v>
      </c>
      <c r="D1859" s="22">
        <f>VLOOKUP($A1859,NIFTY!$A:$E,4,FALSE)</f>
        <v>7804.9</v>
      </c>
      <c r="E1859" s="22">
        <f>VLOOKUP($A1859,NIFTY!$A:$E,5,FALSE)</f>
        <v>7626.85</v>
      </c>
      <c r="F1859">
        <v>26.422499999999999</v>
      </c>
      <c r="G1859">
        <v>16102.38</v>
      </c>
      <c r="H1859">
        <v>7664.35</v>
      </c>
      <c r="I1859">
        <v>66.685000000000002</v>
      </c>
      <c r="J1859" s="22" t="str">
        <f>VLOOKUP(A1859,FII!$A$1:$D$3730,3,FALSE)</f>
        <v>-356.95</v>
      </c>
      <c r="K1859" s="22" t="str">
        <f>VLOOKUP(A1859,FII!$A$1:$D$3730,4,FALSE)</f>
        <v>489.60</v>
      </c>
      <c r="L1859" s="22">
        <f>VLOOKUP(A1859,CRUDE!$A:$B,2,FALSE)</f>
        <v>49.61</v>
      </c>
      <c r="M1859" s="22">
        <f>VLOOKUP(A1859,NIFTY!$A:$H,8,FALSE)</f>
        <v>199.57</v>
      </c>
      <c r="N1859" s="22">
        <f>VLOOKUP($A1859,MIDCAP100!$A:$H,2,FALSE)</f>
        <v>12591.8</v>
      </c>
      <c r="O1859" s="22">
        <f>VLOOKUP($A1859,SMALLCAP100!$A:$H,2,FALSE)</f>
        <v>4964.8</v>
      </c>
    </row>
    <row r="1860" spans="1:15">
      <c r="A1860" s="21">
        <v>42254</v>
      </c>
      <c r="B1860">
        <v>7558.8</v>
      </c>
      <c r="C1860" s="22">
        <f>VLOOKUP(A1860,NIFTY!$A:$E,3,FALSE)</f>
        <v>7685.85</v>
      </c>
      <c r="D1860" s="22">
        <f>VLOOKUP($A1860,NIFTY!$A:$E,4,FALSE)</f>
        <v>7705.05</v>
      </c>
      <c r="E1860" s="22">
        <f>VLOOKUP($A1860,NIFTY!$A:$E,5,FALSE)</f>
        <v>7545.9</v>
      </c>
      <c r="F1860">
        <v>26.35</v>
      </c>
      <c r="G1860" t="e">
        <v>#N/A</v>
      </c>
      <c r="H1860">
        <v>7574.5</v>
      </c>
      <c r="I1860">
        <v>66.885999999999996</v>
      </c>
      <c r="J1860" s="22" t="str">
        <f>VLOOKUP(A1860,FII!$A$1:$D$3730,3,FALSE)</f>
        <v>-1088.20</v>
      </c>
      <c r="K1860" s="22" t="str">
        <f>VLOOKUP(A1860,FII!$A$1:$D$3730,4,FALSE)</f>
        <v>206.99</v>
      </c>
      <c r="L1860" s="22">
        <f>VLOOKUP(A1860,CRUDE!$A:$B,2,FALSE)</f>
        <v>47.63</v>
      </c>
      <c r="M1860" s="22">
        <f>VLOOKUP(A1860,NIFTY!$A:$H,8,FALSE)</f>
        <v>145.76</v>
      </c>
      <c r="N1860" s="22">
        <f>VLOOKUP($A1860,MIDCAP100!$A:$H,2,FALSE)</f>
        <v>12319.1</v>
      </c>
      <c r="O1860" s="22">
        <f>VLOOKUP($A1860,SMALLCAP100!$A:$H,2,FALSE)</f>
        <v>4854.8999999999996</v>
      </c>
    </row>
    <row r="1861" spans="1:15">
      <c r="A1861" s="21">
        <v>42255</v>
      </c>
      <c r="B1861">
        <v>7688.25</v>
      </c>
      <c r="C1861" s="22">
        <f>VLOOKUP(A1861,NIFTY!$A:$E,3,FALSE)</f>
        <v>7587.7</v>
      </c>
      <c r="D1861" s="22">
        <f>VLOOKUP($A1861,NIFTY!$A:$E,4,FALSE)</f>
        <v>7720.9</v>
      </c>
      <c r="E1861" s="22">
        <f>VLOOKUP($A1861,NIFTY!$A:$E,5,FALSE)</f>
        <v>7539.5</v>
      </c>
      <c r="F1861">
        <v>24.567499999999999</v>
      </c>
      <c r="G1861">
        <v>16492.68</v>
      </c>
      <c r="H1861">
        <v>7719.4</v>
      </c>
      <c r="I1861">
        <v>66.293999999999997</v>
      </c>
      <c r="J1861" s="22" t="str">
        <f>VLOOKUP(A1861,FII!$A$1:$D$3730,3,FALSE)</f>
        <v>803.40</v>
      </c>
      <c r="K1861" s="22" t="str">
        <f>VLOOKUP(A1861,FII!$A$1:$D$3730,4,FALSE)</f>
        <v>-278.69</v>
      </c>
      <c r="L1861" s="22">
        <f>VLOOKUP(A1861,CRUDE!$A:$B,2,FALSE)</f>
        <v>49.52</v>
      </c>
      <c r="M1861" s="22">
        <f>VLOOKUP(A1861,NIFTY!$A:$H,8,FALSE)</f>
        <v>177.52</v>
      </c>
      <c r="N1861" s="22">
        <f>VLOOKUP($A1861,MIDCAP100!$A:$H,2,FALSE)</f>
        <v>12397.9</v>
      </c>
      <c r="O1861" s="22">
        <f>VLOOKUP($A1861,SMALLCAP100!$A:$H,2,FALSE)</f>
        <v>4915.1499999999996</v>
      </c>
    </row>
    <row r="1862" spans="1:15">
      <c r="A1862" s="21">
        <v>42256</v>
      </c>
      <c r="B1862">
        <v>7818.6</v>
      </c>
      <c r="C1862" s="22">
        <f>VLOOKUP(A1862,NIFTY!$A:$E,3,FALSE)</f>
        <v>7805.85</v>
      </c>
      <c r="D1862" s="22">
        <f>VLOOKUP($A1862,NIFTY!$A:$E,4,FALSE)</f>
        <v>7846.05</v>
      </c>
      <c r="E1862" s="22">
        <f>VLOOKUP($A1862,NIFTY!$A:$E,5,FALSE)</f>
        <v>7764.55</v>
      </c>
      <c r="F1862">
        <v>24.3</v>
      </c>
      <c r="G1862">
        <v>16253.57</v>
      </c>
      <c r="H1862">
        <v>7826.7</v>
      </c>
      <c r="I1862">
        <v>66.619</v>
      </c>
      <c r="J1862" s="22" t="str">
        <f>VLOOKUP(A1862,FII!$A$1:$D$3730,3,FALSE)</f>
        <v>387.95</v>
      </c>
      <c r="K1862" s="22" t="str">
        <f>VLOOKUP(A1862,FII!$A$1:$D$3730,4,FALSE)</f>
        <v>1016.02</v>
      </c>
      <c r="L1862" s="22">
        <f>VLOOKUP(A1862,CRUDE!$A:$B,2,FALSE)</f>
        <v>47.58</v>
      </c>
      <c r="M1862" s="22">
        <f>VLOOKUP(A1862,NIFTY!$A:$H,8,FALSE)</f>
        <v>214.84</v>
      </c>
      <c r="N1862" s="22">
        <f>VLOOKUP($A1862,MIDCAP100!$A:$H,2,FALSE)</f>
        <v>12648.5</v>
      </c>
      <c r="O1862" s="22">
        <f>VLOOKUP($A1862,SMALLCAP100!$A:$H,2,FALSE)</f>
        <v>5037.75</v>
      </c>
    </row>
    <row r="1863" spans="1:15">
      <c r="A1863" s="21">
        <v>42257</v>
      </c>
      <c r="B1863">
        <v>7788.1</v>
      </c>
      <c r="C1863" s="22">
        <f>VLOOKUP(A1863,NIFTY!$A:$E,3,FALSE)</f>
        <v>7729.05</v>
      </c>
      <c r="D1863" s="22">
        <f>VLOOKUP($A1863,NIFTY!$A:$E,4,FALSE)</f>
        <v>7819.85</v>
      </c>
      <c r="E1863" s="22">
        <f>VLOOKUP($A1863,NIFTY!$A:$E,5,FALSE)</f>
        <v>7678.5</v>
      </c>
      <c r="F1863">
        <v>24.745000000000001</v>
      </c>
      <c r="G1863">
        <v>16330.4</v>
      </c>
      <c r="H1863">
        <v>7808.25</v>
      </c>
      <c r="I1863">
        <v>66.299000000000007</v>
      </c>
      <c r="J1863" s="22" t="str">
        <f>VLOOKUP(A1863,FII!$A$1:$D$3730,3,FALSE)</f>
        <v>-272.18</v>
      </c>
      <c r="K1863" s="22" t="str">
        <f>VLOOKUP(A1863,FII!$A$1:$D$3730,4,FALSE)</f>
        <v>312.36</v>
      </c>
      <c r="L1863" s="22">
        <f>VLOOKUP(A1863,CRUDE!$A:$B,2,FALSE)</f>
        <v>48.89</v>
      </c>
      <c r="M1863" s="22">
        <f>VLOOKUP(A1863,NIFTY!$A:$H,8,FALSE)</f>
        <v>165.31</v>
      </c>
      <c r="N1863" s="22">
        <f>VLOOKUP($A1863,MIDCAP100!$A:$H,2,FALSE)</f>
        <v>12670</v>
      </c>
      <c r="O1863" s="22">
        <f>VLOOKUP($A1863,SMALLCAP100!$A:$H,2,FALSE)</f>
        <v>5013.2</v>
      </c>
    </row>
    <row r="1864" spans="1:15">
      <c r="A1864" s="21">
        <v>42258</v>
      </c>
      <c r="B1864">
        <v>7789.3</v>
      </c>
      <c r="C1864" s="22">
        <f>VLOOKUP(A1864,NIFTY!$A:$E,3,FALSE)</f>
        <v>7833.8</v>
      </c>
      <c r="D1864" s="22">
        <f>VLOOKUP($A1864,NIFTY!$A:$E,4,FALSE)</f>
        <v>7864.85</v>
      </c>
      <c r="E1864" s="22">
        <f>VLOOKUP($A1864,NIFTY!$A:$E,5,FALSE)</f>
        <v>7759.9</v>
      </c>
      <c r="F1864">
        <v>24.975000000000001</v>
      </c>
      <c r="G1864">
        <v>16433.09</v>
      </c>
      <c r="H1864">
        <v>7789.35</v>
      </c>
      <c r="I1864">
        <v>66.241</v>
      </c>
      <c r="J1864" s="22" t="str">
        <f>VLOOKUP(A1864,FII!$A$1:$D$3730,3,FALSE)</f>
        <v>240.57</v>
      </c>
      <c r="K1864" s="22" t="str">
        <f>VLOOKUP(A1864,FII!$A$1:$D$3730,4,FALSE)</f>
        <v>442.28</v>
      </c>
      <c r="L1864" s="22">
        <f>VLOOKUP(A1864,CRUDE!$A:$B,2,FALSE)</f>
        <v>48.14</v>
      </c>
      <c r="M1864" s="22">
        <f>VLOOKUP(A1864,NIFTY!$A:$H,8,FALSE)</f>
        <v>140.58000000000001</v>
      </c>
      <c r="N1864" s="22">
        <f>VLOOKUP($A1864,MIDCAP100!$A:$H,2,FALSE)</f>
        <v>12709.2</v>
      </c>
      <c r="O1864" s="22">
        <f>VLOOKUP($A1864,SMALLCAP100!$A:$H,2,FALSE)</f>
        <v>5052.95</v>
      </c>
    </row>
    <row r="1865" spans="1:15">
      <c r="A1865" s="21">
        <v>42261</v>
      </c>
      <c r="B1865">
        <v>7872.25</v>
      </c>
      <c r="C1865" s="22">
        <f>VLOOKUP(A1865,NIFTY!$A:$E,3,FALSE)</f>
        <v>7811.1</v>
      </c>
      <c r="D1865" s="22">
        <f>VLOOKUP($A1865,NIFTY!$A:$E,4,FALSE)</f>
        <v>7879.95</v>
      </c>
      <c r="E1865" s="22">
        <f>VLOOKUP($A1865,NIFTY!$A:$E,5,FALSE)</f>
        <v>7761.85</v>
      </c>
      <c r="F1865">
        <v>24.32</v>
      </c>
      <c r="G1865">
        <v>16370.96</v>
      </c>
      <c r="H1865">
        <v>7875.2</v>
      </c>
      <c r="I1865">
        <v>66.260999999999996</v>
      </c>
      <c r="J1865" s="22" t="str">
        <f>VLOOKUP(A1865,FII!$A$1:$D$3730,3,FALSE)</f>
        <v>-32.79</v>
      </c>
      <c r="K1865" s="22" t="str">
        <f>VLOOKUP(A1865,FII!$A$1:$D$3730,4,FALSE)</f>
        <v>488.05</v>
      </c>
      <c r="L1865" s="22">
        <f>VLOOKUP(A1865,CRUDE!$A:$B,2,FALSE)</f>
        <v>46.37</v>
      </c>
      <c r="M1865" s="22">
        <f>VLOOKUP(A1865,NIFTY!$A:$H,8,FALSE)</f>
        <v>126.63</v>
      </c>
      <c r="N1865" s="22">
        <f>VLOOKUP($A1865,MIDCAP100!$A:$H,2,FALSE)</f>
        <v>12884.7</v>
      </c>
      <c r="O1865" s="22">
        <f>VLOOKUP($A1865,SMALLCAP100!$A:$H,2,FALSE)</f>
        <v>5102.7</v>
      </c>
    </row>
    <row r="1866" spans="1:15">
      <c r="A1866" s="21">
        <v>42262</v>
      </c>
      <c r="B1866">
        <v>7829.1</v>
      </c>
      <c r="C1866" s="22">
        <f>VLOOKUP(A1866,NIFTY!$A:$E,3,FALSE)</f>
        <v>7867.35</v>
      </c>
      <c r="D1866" s="22">
        <f>VLOOKUP($A1866,NIFTY!$A:$E,4,FALSE)</f>
        <v>7880</v>
      </c>
      <c r="E1866" s="22">
        <f>VLOOKUP($A1866,NIFTY!$A:$E,5,FALSE)</f>
        <v>7799.75</v>
      </c>
      <c r="F1866">
        <v>23.7425</v>
      </c>
      <c r="G1866">
        <v>16599.849999999999</v>
      </c>
      <c r="H1866">
        <v>7828.55</v>
      </c>
      <c r="I1866">
        <v>66.447000000000003</v>
      </c>
      <c r="J1866" s="22" t="str">
        <f>VLOOKUP(A1866,FII!$A$1:$D$3730,3,FALSE)</f>
        <v>255.70</v>
      </c>
      <c r="K1866" s="22" t="str">
        <f>VLOOKUP(A1866,FII!$A$1:$D$3730,4,FALSE)</f>
        <v>348.70</v>
      </c>
      <c r="L1866" s="22">
        <f>VLOOKUP(A1866,CRUDE!$A:$B,2,FALSE)</f>
        <v>46.63</v>
      </c>
      <c r="M1866" s="22">
        <f>VLOOKUP(A1866,NIFTY!$A:$H,8,FALSE)</f>
        <v>140.72</v>
      </c>
      <c r="N1866" s="22">
        <f>VLOOKUP($A1866,MIDCAP100!$A:$H,2,FALSE)</f>
        <v>12785.15</v>
      </c>
      <c r="O1866" s="22">
        <f>VLOOKUP($A1866,SMALLCAP100!$A:$H,2,FALSE)</f>
        <v>5062</v>
      </c>
    </row>
    <row r="1867" spans="1:15">
      <c r="A1867" s="21">
        <v>42263</v>
      </c>
      <c r="B1867">
        <v>7899.15</v>
      </c>
      <c r="C1867" s="22">
        <f>VLOOKUP(A1867,NIFTY!$A:$E,3,FALSE)</f>
        <v>7886.85</v>
      </c>
      <c r="D1867" s="22">
        <f>VLOOKUP($A1867,NIFTY!$A:$E,4,FALSE)</f>
        <v>7913.9</v>
      </c>
      <c r="E1867" s="22">
        <f>VLOOKUP($A1867,NIFTY!$A:$E,5,FALSE)</f>
        <v>7853.3</v>
      </c>
      <c r="F1867">
        <v>21.997499999999999</v>
      </c>
      <c r="G1867">
        <v>16739.95</v>
      </c>
      <c r="H1867">
        <v>7896.3</v>
      </c>
      <c r="I1867">
        <v>66.218999999999994</v>
      </c>
      <c r="J1867" s="22" t="str">
        <f>VLOOKUP(A1867,FII!$A$1:$D$3730,3,FALSE)</f>
        <v>-50.06</v>
      </c>
      <c r="K1867" s="22" t="str">
        <f>VLOOKUP(A1867,FII!$A$1:$D$3730,4,FALSE)</f>
        <v>1038.36</v>
      </c>
      <c r="L1867" s="22">
        <f>VLOOKUP(A1867,CRUDE!$A:$B,2,FALSE)</f>
        <v>49.75</v>
      </c>
      <c r="M1867" s="22">
        <f>VLOOKUP(A1867,NIFTY!$A:$H,8,FALSE)</f>
        <v>144.33000000000001</v>
      </c>
      <c r="N1867" s="22">
        <f>VLOOKUP($A1867,MIDCAP100!$A:$H,2,FALSE)</f>
        <v>12695</v>
      </c>
      <c r="O1867" s="22">
        <f>VLOOKUP($A1867,SMALLCAP100!$A:$H,2,FALSE)</f>
        <v>5020.6499999999996</v>
      </c>
    </row>
    <row r="1868" spans="1:15">
      <c r="A1868" s="21">
        <v>42265</v>
      </c>
      <c r="B1868">
        <v>7981.9</v>
      </c>
      <c r="C1868" s="22">
        <f>VLOOKUP(A1868,NIFTY!$A:$E,3,FALSE)</f>
        <v>7967.45</v>
      </c>
      <c r="D1868" s="22">
        <f>VLOOKUP($A1868,NIFTY!$A:$E,4,FALSE)</f>
        <v>8055</v>
      </c>
      <c r="E1868" s="22">
        <f>VLOOKUP($A1868,NIFTY!$A:$E,5,FALSE)</f>
        <v>7955.85</v>
      </c>
      <c r="F1868">
        <v>18.2925</v>
      </c>
      <c r="G1868">
        <v>16384.580000000002</v>
      </c>
      <c r="H1868">
        <v>7982.55</v>
      </c>
      <c r="I1868">
        <v>65.867999999999995</v>
      </c>
      <c r="J1868" s="22" t="str">
        <f>VLOOKUP(A1868,FII!$A$1:$D$3730,3,FALSE)</f>
        <v>470.29</v>
      </c>
      <c r="K1868" s="22" t="str">
        <f>VLOOKUP(A1868,FII!$A$1:$D$3730,4,FALSE)</f>
        <v>1089.91</v>
      </c>
      <c r="L1868" s="22">
        <f>VLOOKUP(A1868,CRUDE!$A:$B,2,FALSE)</f>
        <v>47.47</v>
      </c>
      <c r="M1868" s="22">
        <f>VLOOKUP(A1868,NIFTY!$A:$H,8,FALSE)</f>
        <v>249.31</v>
      </c>
      <c r="N1868" s="22">
        <f>VLOOKUP($A1868,MIDCAP100!$A:$H,2,FALSE)</f>
        <v>12757.15</v>
      </c>
      <c r="O1868" s="22">
        <f>VLOOKUP($A1868,SMALLCAP100!$A:$H,2,FALSE)</f>
        <v>5115.8</v>
      </c>
    </row>
    <row r="1869" spans="1:15">
      <c r="A1869" s="21">
        <v>42268</v>
      </c>
      <c r="B1869">
        <v>7977.1</v>
      </c>
      <c r="C1869" s="22">
        <f>VLOOKUP(A1869,NIFTY!$A:$E,3,FALSE)</f>
        <v>7911.5</v>
      </c>
      <c r="D1869" s="22">
        <f>VLOOKUP($A1869,NIFTY!$A:$E,4,FALSE)</f>
        <v>7987.9</v>
      </c>
      <c r="E1869" s="22">
        <f>VLOOKUP($A1869,NIFTY!$A:$E,5,FALSE)</f>
        <v>7908.35</v>
      </c>
      <c r="F1869">
        <v>18.177499999999998</v>
      </c>
      <c r="G1869">
        <v>16510.189999999999</v>
      </c>
      <c r="H1869">
        <v>7980.05</v>
      </c>
      <c r="I1869">
        <v>65.691000000000003</v>
      </c>
      <c r="J1869" s="22" t="str">
        <f>VLOOKUP(A1869,FII!$A$1:$D$3730,3,FALSE)</f>
        <v>-1836.90</v>
      </c>
      <c r="K1869" s="22" t="str">
        <f>VLOOKUP(A1869,FII!$A$1:$D$3730,4,FALSE)</f>
        <v>317.11</v>
      </c>
      <c r="L1869" s="22">
        <f>VLOOKUP(A1869,CRUDE!$A:$B,2,FALSE)</f>
        <v>48.92</v>
      </c>
      <c r="M1869" s="22">
        <f>VLOOKUP(A1869,NIFTY!$A:$H,8,FALSE)</f>
        <v>125.63</v>
      </c>
      <c r="N1869" s="22">
        <f>VLOOKUP($A1869,MIDCAP100!$A:$H,2,FALSE)</f>
        <v>12831.45</v>
      </c>
      <c r="O1869" s="22">
        <f>VLOOKUP($A1869,SMALLCAP100!$A:$H,2,FALSE)</f>
        <v>5196.55</v>
      </c>
    </row>
    <row r="1870" spans="1:15">
      <c r="A1870" s="21">
        <v>42269</v>
      </c>
      <c r="B1870">
        <v>7812</v>
      </c>
      <c r="C1870" s="22">
        <f>VLOOKUP(A1870,NIFTY!$A:$E,3,FALSE)</f>
        <v>8014.8</v>
      </c>
      <c r="D1870" s="22">
        <f>VLOOKUP($A1870,NIFTY!$A:$E,4,FALSE)</f>
        <v>8021.6</v>
      </c>
      <c r="E1870" s="22">
        <f>VLOOKUP($A1870,NIFTY!$A:$E,5,FALSE)</f>
        <v>7787.75</v>
      </c>
      <c r="F1870">
        <v>20.344999999999999</v>
      </c>
      <c r="G1870">
        <v>16330.47</v>
      </c>
      <c r="H1870">
        <v>7797.1</v>
      </c>
      <c r="I1870">
        <v>65.91</v>
      </c>
      <c r="J1870" s="22" t="str">
        <f>VLOOKUP(A1870,FII!$A$1:$D$3730,3,FALSE)</f>
        <v>-699.12</v>
      </c>
      <c r="K1870" s="22" t="str">
        <f>VLOOKUP(A1870,FII!$A$1:$D$3730,4,FALSE)</f>
        <v>1248.38</v>
      </c>
      <c r="L1870" s="22">
        <f>VLOOKUP(A1870,CRUDE!$A:$B,2,FALSE)</f>
        <v>49.08</v>
      </c>
      <c r="M1870" s="22">
        <f>VLOOKUP(A1870,NIFTY!$A:$H,8,FALSE)</f>
        <v>173.57</v>
      </c>
      <c r="N1870" s="22">
        <f>VLOOKUP($A1870,MIDCAP100!$A:$H,2,FALSE)</f>
        <v>12655.15</v>
      </c>
      <c r="O1870" s="22">
        <f>VLOOKUP($A1870,SMALLCAP100!$A:$H,2,FALSE)</f>
        <v>5116.75</v>
      </c>
    </row>
    <row r="1871" spans="1:15">
      <c r="A1871" s="21">
        <v>42270</v>
      </c>
      <c r="B1871">
        <v>7845.95</v>
      </c>
      <c r="C1871" s="22">
        <f>VLOOKUP(A1871,NIFTY!$A:$E,3,FALSE)</f>
        <v>7737.35</v>
      </c>
      <c r="D1871" s="22">
        <f>VLOOKUP($A1871,NIFTY!$A:$E,4,FALSE)</f>
        <v>7882.9</v>
      </c>
      <c r="E1871" s="22">
        <f>VLOOKUP($A1871,NIFTY!$A:$E,5,FALSE)</f>
        <v>7723.25</v>
      </c>
      <c r="F1871">
        <v>20.6875</v>
      </c>
      <c r="G1871">
        <v>16279.89</v>
      </c>
      <c r="H1871">
        <v>7855.45</v>
      </c>
      <c r="I1871">
        <v>66.183999999999997</v>
      </c>
      <c r="J1871" s="22" t="str">
        <f>VLOOKUP(A1871,FII!$A$1:$D$3730,3,FALSE)</f>
        <v>174.93</v>
      </c>
      <c r="K1871" s="22" t="str">
        <f>VLOOKUP(A1871,FII!$A$1:$D$3730,4,FALSE)</f>
        <v>-263.00</v>
      </c>
      <c r="L1871" s="22">
        <f>VLOOKUP(A1871,CRUDE!$A:$B,2,FALSE)</f>
        <v>47.75</v>
      </c>
      <c r="M1871" s="22">
        <f>VLOOKUP(A1871,NIFTY!$A:$H,8,FALSE)</f>
        <v>151.19999999999999</v>
      </c>
      <c r="N1871" s="22">
        <f>VLOOKUP($A1871,MIDCAP100!$A:$H,2,FALSE)</f>
        <v>12735.4</v>
      </c>
      <c r="O1871" s="22">
        <f>VLOOKUP($A1871,SMALLCAP100!$A:$H,2,FALSE)</f>
        <v>5138.3</v>
      </c>
    </row>
    <row r="1872" spans="1:15">
      <c r="A1872" s="21">
        <v>42271</v>
      </c>
      <c r="B1872">
        <v>7868.5</v>
      </c>
      <c r="C1872" s="22">
        <f>VLOOKUP(A1872,NIFTY!$A:$E,3,FALSE)</f>
        <v>7838.4</v>
      </c>
      <c r="D1872" s="22">
        <f>VLOOKUP($A1872,NIFTY!$A:$E,4,FALSE)</f>
        <v>7894.5</v>
      </c>
      <c r="E1872" s="22">
        <f>VLOOKUP($A1872,NIFTY!$A:$E,5,FALSE)</f>
        <v>7804.1</v>
      </c>
      <c r="F1872">
        <v>20.8825</v>
      </c>
      <c r="G1872">
        <v>16201.32</v>
      </c>
      <c r="H1872">
        <v>7868.5</v>
      </c>
      <c r="I1872">
        <v>66.11</v>
      </c>
      <c r="J1872" s="22" t="str">
        <f>VLOOKUP(A1872,FII!$A$1:$D$3730,3,FALSE)</f>
        <v>-632.47</v>
      </c>
      <c r="K1872" s="22" t="str">
        <f>VLOOKUP(A1872,FII!$A$1:$D$3730,4,FALSE)</f>
        <v>39.35</v>
      </c>
      <c r="L1872" s="22">
        <f>VLOOKUP(A1872,CRUDE!$A:$B,2,FALSE)</f>
        <v>48.17</v>
      </c>
      <c r="M1872" s="22">
        <f>VLOOKUP(A1872,NIFTY!$A:$H,8,FALSE)</f>
        <v>208.77</v>
      </c>
      <c r="N1872" s="22">
        <f>VLOOKUP($A1872,MIDCAP100!$A:$H,2,FALSE)</f>
        <v>12760.65</v>
      </c>
      <c r="O1872" s="22">
        <f>VLOOKUP($A1872,SMALLCAP100!$A:$H,2,FALSE)</f>
        <v>5163</v>
      </c>
    </row>
    <row r="1873" spans="1:15">
      <c r="A1873" s="21">
        <v>42275</v>
      </c>
      <c r="B1873">
        <v>7795.7</v>
      </c>
      <c r="C1873" s="22">
        <f>VLOOKUP(A1873,NIFTY!$A:$E,3,FALSE)</f>
        <v>7892.8</v>
      </c>
      <c r="D1873" s="22">
        <f>VLOOKUP($A1873,NIFTY!$A:$E,4,FALSE)</f>
        <v>7893.95</v>
      </c>
      <c r="E1873" s="22">
        <f>VLOOKUP($A1873,NIFTY!$A:$E,5,FALSE)</f>
        <v>7787.95</v>
      </c>
      <c r="F1873">
        <v>21.6675</v>
      </c>
      <c r="G1873">
        <v>16001.89</v>
      </c>
      <c r="H1873">
        <v>7825.5</v>
      </c>
      <c r="I1873">
        <v>66.266999999999996</v>
      </c>
      <c r="J1873" s="22" t="str">
        <f>VLOOKUP(A1873,FII!$A$1:$D$3730,3,FALSE)</f>
        <v>8.08</v>
      </c>
      <c r="K1873" s="22" t="str">
        <f>VLOOKUP(A1873,FII!$A$1:$D$3730,4,FALSE)</f>
        <v>24.95</v>
      </c>
      <c r="L1873" s="22">
        <f>VLOOKUP(A1873,CRUDE!$A:$B,2,FALSE)</f>
        <v>47.34</v>
      </c>
      <c r="M1873" s="22">
        <f>VLOOKUP(A1873,NIFTY!$A:$H,8,FALSE)</f>
        <v>140.47999999999999</v>
      </c>
      <c r="N1873" s="22">
        <f>VLOOKUP($A1873,MIDCAP100!$A:$H,2,FALSE)</f>
        <v>12727.25</v>
      </c>
      <c r="O1873" s="22">
        <f>VLOOKUP($A1873,SMALLCAP100!$A:$H,2,FALSE)</f>
        <v>5170.25</v>
      </c>
    </row>
    <row r="1874" spans="1:15">
      <c r="A1874" s="21">
        <v>42276</v>
      </c>
      <c r="B1874">
        <v>7843.3</v>
      </c>
      <c r="C1874" s="22">
        <f>VLOOKUP(A1874,NIFTY!$A:$E,3,FALSE)</f>
        <v>7725.7</v>
      </c>
      <c r="D1874" s="22">
        <f>VLOOKUP($A1874,NIFTY!$A:$E,4,FALSE)</f>
        <v>7926.55</v>
      </c>
      <c r="E1874" s="22">
        <f>VLOOKUP($A1874,NIFTY!$A:$E,5,FALSE)</f>
        <v>7691.2</v>
      </c>
      <c r="F1874">
        <v>21.57</v>
      </c>
      <c r="G1874">
        <v>16049.13</v>
      </c>
      <c r="H1874">
        <v>7875.85</v>
      </c>
      <c r="I1874">
        <v>65.837000000000003</v>
      </c>
      <c r="J1874" s="22" t="str">
        <f>VLOOKUP(A1874,FII!$A$1:$D$3730,3,FALSE)</f>
        <v>-518.88</v>
      </c>
      <c r="K1874" s="22" t="str">
        <f>VLOOKUP(A1874,FII!$A$1:$D$3730,4,FALSE)</f>
        <v>134.93</v>
      </c>
      <c r="L1874" s="22">
        <f>VLOOKUP(A1874,CRUDE!$A:$B,2,FALSE)</f>
        <v>48.23</v>
      </c>
      <c r="M1874" s="22">
        <f>VLOOKUP(A1874,NIFTY!$A:$H,8,FALSE)</f>
        <v>248.11</v>
      </c>
      <c r="N1874" s="22">
        <f>VLOOKUP($A1874,MIDCAP100!$A:$H,2,FALSE)</f>
        <v>12741.05</v>
      </c>
      <c r="O1874" s="22">
        <f>VLOOKUP($A1874,SMALLCAP100!$A:$H,2,FALSE)</f>
        <v>5172.8</v>
      </c>
    </row>
    <row r="1875" spans="1:15">
      <c r="A1875" s="21">
        <v>42277</v>
      </c>
      <c r="B1875">
        <v>7948.9</v>
      </c>
      <c r="C1875" s="22">
        <f>VLOOKUP(A1875,NIFTY!$A:$E,3,FALSE)</f>
        <v>7924.25</v>
      </c>
      <c r="D1875" s="22">
        <f>VLOOKUP($A1875,NIFTY!$A:$E,4,FALSE)</f>
        <v>7957.7</v>
      </c>
      <c r="E1875" s="22">
        <f>VLOOKUP($A1875,NIFTY!$A:$E,5,FALSE)</f>
        <v>7874.5</v>
      </c>
      <c r="F1875">
        <v>19.625</v>
      </c>
      <c r="G1875">
        <v>16284.7</v>
      </c>
      <c r="H1875">
        <v>7980.35</v>
      </c>
      <c r="I1875">
        <v>65.516999999999996</v>
      </c>
      <c r="J1875" s="22" t="str">
        <f>VLOOKUP(A1875,FII!$A$1:$D$3730,3,FALSE)</f>
        <v>-144.12</v>
      </c>
      <c r="K1875" s="22" t="str">
        <f>VLOOKUP(A1875,FII!$A$1:$D$3730,4,FALSE)</f>
        <v>-110.59</v>
      </c>
      <c r="L1875" s="22">
        <f>VLOOKUP(A1875,CRUDE!$A:$B,2,FALSE)</f>
        <v>48.37</v>
      </c>
      <c r="M1875" s="22">
        <f>VLOOKUP(A1875,NIFTY!$A:$H,8,FALSE)</f>
        <v>217.19</v>
      </c>
      <c r="N1875" s="22">
        <f>VLOOKUP($A1875,MIDCAP100!$A:$H,2,FALSE)</f>
        <v>12984.5</v>
      </c>
      <c r="O1875" s="22">
        <f>VLOOKUP($A1875,SMALLCAP100!$A:$H,2,FALSE)</f>
        <v>5233.3500000000004</v>
      </c>
    </row>
    <row r="1876" spans="1:15">
      <c r="A1876" s="21">
        <v>42278</v>
      </c>
      <c r="B1876">
        <v>7950.9</v>
      </c>
      <c r="C1876" s="22">
        <f>VLOOKUP(A1876,NIFTY!$A:$E,3,FALSE)</f>
        <v>7992.05</v>
      </c>
      <c r="D1876" s="22">
        <f>VLOOKUP($A1876,NIFTY!$A:$E,4,FALSE)</f>
        <v>8008.25</v>
      </c>
      <c r="E1876" s="22">
        <f>VLOOKUP($A1876,NIFTY!$A:$E,5,FALSE)</f>
        <v>7930.65</v>
      </c>
      <c r="F1876">
        <v>19.234999999999999</v>
      </c>
      <c r="G1876">
        <v>16272.01</v>
      </c>
      <c r="H1876">
        <v>7976.95</v>
      </c>
      <c r="I1876">
        <v>65.631</v>
      </c>
      <c r="J1876" s="22" t="str">
        <f>VLOOKUP(A1876,FII!$A$1:$D$3730,3,FALSE)</f>
        <v>964.10</v>
      </c>
      <c r="K1876" s="22" t="str">
        <f>VLOOKUP(A1876,FII!$A$1:$D$3730,4,FALSE)</f>
        <v>-130.57</v>
      </c>
      <c r="L1876" s="22">
        <f>VLOOKUP(A1876,CRUDE!$A:$B,2,FALSE)</f>
        <v>47.69</v>
      </c>
      <c r="M1876" s="22">
        <f>VLOOKUP(A1876,NIFTY!$A:$H,8,FALSE)</f>
        <v>161.81</v>
      </c>
      <c r="N1876" s="22">
        <f>VLOOKUP($A1876,MIDCAP100!$A:$H,2,FALSE)</f>
        <v>12998.7</v>
      </c>
      <c r="O1876" s="22">
        <f>VLOOKUP($A1876,SMALLCAP100!$A:$H,2,FALSE)</f>
        <v>5243.45</v>
      </c>
    </row>
    <row r="1877" spans="1:15">
      <c r="A1877" s="21">
        <v>42282</v>
      </c>
      <c r="B1877">
        <v>8119.3</v>
      </c>
      <c r="C1877" s="22">
        <f>VLOOKUP(A1877,NIFTY!$A:$E,3,FALSE)</f>
        <v>8005.1</v>
      </c>
      <c r="D1877" s="22">
        <f>VLOOKUP($A1877,NIFTY!$A:$E,4,FALSE)</f>
        <v>8128.9</v>
      </c>
      <c r="E1877" s="22">
        <f>VLOOKUP($A1877,NIFTY!$A:$E,5,FALSE)</f>
        <v>8005.1</v>
      </c>
      <c r="F1877">
        <v>19.127500000000001</v>
      </c>
      <c r="G1877">
        <v>16776.43</v>
      </c>
      <c r="H1877">
        <v>8132.8</v>
      </c>
      <c r="I1877">
        <v>65.134</v>
      </c>
      <c r="J1877" s="22" t="str">
        <f>VLOOKUP(A1877,FII!$A$1:$D$3730,3,FALSE)</f>
        <v>1626.93</v>
      </c>
      <c r="K1877" s="22" t="str">
        <f>VLOOKUP(A1877,FII!$A$1:$D$3730,4,FALSE)</f>
        <v>671.36</v>
      </c>
      <c r="L1877" s="22">
        <f>VLOOKUP(A1877,CRUDE!$A:$B,2,FALSE)</f>
        <v>49.25</v>
      </c>
      <c r="M1877" s="22">
        <f>VLOOKUP(A1877,NIFTY!$A:$H,8,FALSE)</f>
        <v>188.83</v>
      </c>
      <c r="N1877" s="22">
        <f>VLOOKUP($A1877,MIDCAP100!$A:$H,2,FALSE)</f>
        <v>13272.1</v>
      </c>
      <c r="O1877" s="22">
        <f>VLOOKUP($A1877,SMALLCAP100!$A:$H,2,FALSE)</f>
        <v>5343.05</v>
      </c>
    </row>
    <row r="1878" spans="1:15">
      <c r="A1878" s="21">
        <v>42283</v>
      </c>
      <c r="B1878">
        <v>8152.9</v>
      </c>
      <c r="C1878" s="22">
        <f>VLOOKUP(A1878,NIFTY!$A:$E,3,FALSE)</f>
        <v>8180.45</v>
      </c>
      <c r="D1878" s="22">
        <f>VLOOKUP($A1878,NIFTY!$A:$E,4,FALSE)</f>
        <v>8180.95</v>
      </c>
      <c r="E1878" s="22">
        <f>VLOOKUP($A1878,NIFTY!$A:$E,5,FALSE)</f>
        <v>8096.5</v>
      </c>
      <c r="F1878">
        <v>19.305</v>
      </c>
      <c r="G1878">
        <v>16790.189999999999</v>
      </c>
      <c r="H1878">
        <v>8160.55</v>
      </c>
      <c r="I1878">
        <v>65.129000000000005</v>
      </c>
      <c r="J1878" s="22" t="str">
        <f>VLOOKUP(A1878,FII!$A$1:$D$3730,3,FALSE)</f>
        <v>251.36</v>
      </c>
      <c r="K1878" s="22" t="str">
        <f>VLOOKUP(A1878,FII!$A$1:$D$3730,4,FALSE)</f>
        <v>461.88</v>
      </c>
      <c r="L1878" s="22">
        <f>VLOOKUP(A1878,CRUDE!$A:$B,2,FALSE)</f>
        <v>51.92</v>
      </c>
      <c r="M1878" s="22">
        <f>VLOOKUP(A1878,NIFTY!$A:$H,8,FALSE)</f>
        <v>184.04</v>
      </c>
      <c r="N1878" s="22">
        <f>VLOOKUP($A1878,MIDCAP100!$A:$H,2,FALSE)</f>
        <v>13335.1</v>
      </c>
      <c r="O1878" s="22">
        <f>VLOOKUP($A1878,SMALLCAP100!$A:$H,2,FALSE)</f>
        <v>5392.7</v>
      </c>
    </row>
    <row r="1879" spans="1:15">
      <c r="A1879" s="21">
        <v>42284</v>
      </c>
      <c r="B1879">
        <v>8177.4</v>
      </c>
      <c r="C1879" s="22">
        <f>VLOOKUP(A1879,NIFTY!$A:$E,3,FALSE)</f>
        <v>8146.2</v>
      </c>
      <c r="D1879" s="22">
        <f>VLOOKUP($A1879,NIFTY!$A:$E,4,FALSE)</f>
        <v>8188.9</v>
      </c>
      <c r="E1879" s="22">
        <f>VLOOKUP($A1879,NIFTY!$A:$E,5,FALSE)</f>
        <v>8132.9</v>
      </c>
      <c r="F1879">
        <v>19.337499999999999</v>
      </c>
      <c r="G1879">
        <v>16912.29</v>
      </c>
      <c r="H1879">
        <v>8194.65</v>
      </c>
      <c r="I1879">
        <v>64.906999999999996</v>
      </c>
      <c r="J1879" s="22" t="str">
        <f>VLOOKUP(A1879,FII!$A$1:$D$3730,3,FALSE)</f>
        <v>1139.59</v>
      </c>
      <c r="K1879" s="22" t="str">
        <f>VLOOKUP(A1879,FII!$A$1:$D$3730,4,FALSE)</f>
        <v>-462.69</v>
      </c>
      <c r="L1879" s="22">
        <f>VLOOKUP(A1879,CRUDE!$A:$B,2,FALSE)</f>
        <v>51.33</v>
      </c>
      <c r="M1879" s="22">
        <f>VLOOKUP(A1879,NIFTY!$A:$H,8,FALSE)</f>
        <v>199.91</v>
      </c>
      <c r="N1879" s="22">
        <f>VLOOKUP($A1879,MIDCAP100!$A:$H,2,FALSE)</f>
        <v>13352.2</v>
      </c>
      <c r="O1879" s="22">
        <f>VLOOKUP($A1879,SMALLCAP100!$A:$H,2,FALSE)</f>
        <v>5427.45</v>
      </c>
    </row>
    <row r="1880" spans="1:15">
      <c r="A1880" s="21">
        <v>42285</v>
      </c>
      <c r="B1880">
        <v>8129.35</v>
      </c>
      <c r="C1880" s="22">
        <f>VLOOKUP(A1880,NIFTY!$A:$E,3,FALSE)</f>
        <v>8196.75</v>
      </c>
      <c r="D1880" s="22">
        <f>VLOOKUP($A1880,NIFTY!$A:$E,4,FALSE)</f>
        <v>8196.75</v>
      </c>
      <c r="E1880" s="22">
        <f>VLOOKUP($A1880,NIFTY!$A:$E,5,FALSE)</f>
        <v>8105.85</v>
      </c>
      <c r="F1880">
        <v>19.5625</v>
      </c>
      <c r="G1880">
        <v>17050.75</v>
      </c>
      <c r="H1880">
        <v>8157.25</v>
      </c>
      <c r="I1880">
        <v>64.819000000000003</v>
      </c>
      <c r="J1880" s="22" t="str">
        <f>VLOOKUP(A1880,FII!$A$1:$D$3730,3,FALSE)</f>
        <v>575.39</v>
      </c>
      <c r="K1880" s="22" t="str">
        <f>VLOOKUP(A1880,FII!$A$1:$D$3730,4,FALSE)</f>
        <v>-631.37</v>
      </c>
      <c r="L1880" s="22">
        <f>VLOOKUP(A1880,CRUDE!$A:$B,2,FALSE)</f>
        <v>53.05</v>
      </c>
      <c r="M1880" s="22">
        <f>VLOOKUP(A1880,NIFTY!$A:$H,8,FALSE)</f>
        <v>177.03</v>
      </c>
      <c r="N1880" s="22">
        <f>VLOOKUP($A1880,MIDCAP100!$A:$H,2,FALSE)</f>
        <v>13266.15</v>
      </c>
      <c r="O1880" s="22">
        <f>VLOOKUP($A1880,SMALLCAP100!$A:$H,2,FALSE)</f>
        <v>5419.9</v>
      </c>
    </row>
    <row r="1881" spans="1:15">
      <c r="A1881" s="21">
        <v>42286</v>
      </c>
      <c r="B1881">
        <v>8189.7</v>
      </c>
      <c r="C1881" s="22">
        <f>VLOOKUP(A1881,NIFTY!$A:$E,3,FALSE)</f>
        <v>8186.35</v>
      </c>
      <c r="D1881" s="22">
        <f>VLOOKUP($A1881,NIFTY!$A:$E,4,FALSE)</f>
        <v>8232.2000000000007</v>
      </c>
      <c r="E1881" s="22">
        <f>VLOOKUP($A1881,NIFTY!$A:$E,5,FALSE)</f>
        <v>8139.65</v>
      </c>
      <c r="F1881">
        <v>18.925000000000001</v>
      </c>
      <c r="G1881">
        <v>17084.490000000002</v>
      </c>
      <c r="H1881">
        <v>8205.35</v>
      </c>
      <c r="I1881">
        <v>64.78</v>
      </c>
      <c r="J1881" s="22" t="str">
        <f>VLOOKUP(A1881,FII!$A$1:$D$3730,3,FALSE)</f>
        <v>437.67</v>
      </c>
      <c r="K1881" s="22" t="str">
        <f>VLOOKUP(A1881,FII!$A$1:$D$3730,4,FALSE)</f>
        <v>-534.27</v>
      </c>
      <c r="L1881" s="22">
        <f>VLOOKUP(A1881,CRUDE!$A:$B,2,FALSE)</f>
        <v>52.65</v>
      </c>
      <c r="M1881" s="22">
        <f>VLOOKUP(A1881,NIFTY!$A:$H,8,FALSE)</f>
        <v>205.86</v>
      </c>
      <c r="N1881" s="22">
        <f>VLOOKUP($A1881,MIDCAP100!$A:$H,2,FALSE)</f>
        <v>13255.5</v>
      </c>
      <c r="O1881" s="22">
        <f>VLOOKUP($A1881,SMALLCAP100!$A:$H,2,FALSE)</f>
        <v>5418</v>
      </c>
    </row>
    <row r="1882" spans="1:15">
      <c r="A1882" s="21">
        <v>42289</v>
      </c>
      <c r="B1882">
        <v>8143.6</v>
      </c>
      <c r="C1882" s="22">
        <f>VLOOKUP(A1882,NIFTY!$A:$E,3,FALSE)</f>
        <v>8231.5</v>
      </c>
      <c r="D1882" s="22">
        <f>VLOOKUP($A1882,NIFTY!$A:$E,4,FALSE)</f>
        <v>8244.5</v>
      </c>
      <c r="E1882" s="22">
        <f>VLOOKUP($A1882,NIFTY!$A:$E,5,FALSE)</f>
        <v>8128.2</v>
      </c>
      <c r="F1882">
        <v>19.122499999999999</v>
      </c>
      <c r="G1882">
        <v>17131.86</v>
      </c>
      <c r="H1882">
        <v>8149.6</v>
      </c>
      <c r="I1882">
        <v>64.795000000000002</v>
      </c>
      <c r="J1882" s="22" t="str">
        <f>VLOOKUP(A1882,FII!$A$1:$D$3730,3,FALSE)</f>
        <v>742.67</v>
      </c>
      <c r="K1882" s="22" t="str">
        <f>VLOOKUP(A1882,FII!$A$1:$D$3730,4,FALSE)</f>
        <v>-65.48</v>
      </c>
      <c r="L1882" s="22">
        <f>VLOOKUP(A1882,CRUDE!$A:$B,2,FALSE)</f>
        <v>49.86</v>
      </c>
      <c r="M1882" s="22">
        <f>VLOOKUP(A1882,NIFTY!$A:$H,8,FALSE)</f>
        <v>205.26</v>
      </c>
      <c r="N1882" s="22">
        <f>VLOOKUP($A1882,MIDCAP100!$A:$H,2,FALSE)</f>
        <v>13243.4</v>
      </c>
      <c r="O1882" s="22">
        <f>VLOOKUP($A1882,SMALLCAP100!$A:$H,2,FALSE)</f>
        <v>5418.15</v>
      </c>
    </row>
    <row r="1883" spans="1:15">
      <c r="A1883" s="21">
        <v>42290</v>
      </c>
      <c r="B1883">
        <v>8131.7</v>
      </c>
      <c r="C1883" s="22">
        <f>VLOOKUP(A1883,NIFTY!$A:$E,3,FALSE)</f>
        <v>8121.95</v>
      </c>
      <c r="D1883" s="22">
        <f>VLOOKUP($A1883,NIFTY!$A:$E,4,FALSE)</f>
        <v>8150.25</v>
      </c>
      <c r="E1883" s="22">
        <f>VLOOKUP($A1883,NIFTY!$A:$E,5,FALSE)</f>
        <v>8088.6</v>
      </c>
      <c r="F1883">
        <v>18.015000000000001</v>
      </c>
      <c r="G1883">
        <v>17081.89</v>
      </c>
      <c r="H1883">
        <v>8138.8</v>
      </c>
      <c r="I1883">
        <v>65.097999999999999</v>
      </c>
      <c r="J1883" s="22" t="str">
        <f>VLOOKUP(A1883,FII!$A$1:$D$3730,3,FALSE)</f>
        <v>-386.94</v>
      </c>
      <c r="K1883" s="22" t="str">
        <f>VLOOKUP(A1883,FII!$A$1:$D$3730,4,FALSE)</f>
        <v>-331.07</v>
      </c>
      <c r="L1883" s="22">
        <f>VLOOKUP(A1883,CRUDE!$A:$B,2,FALSE)</f>
        <v>49.24</v>
      </c>
      <c r="M1883" s="22">
        <f>VLOOKUP(A1883,NIFTY!$A:$H,8,FALSE)</f>
        <v>150.43</v>
      </c>
      <c r="N1883" s="22">
        <f>VLOOKUP($A1883,MIDCAP100!$A:$H,2,FALSE)</f>
        <v>13245.4</v>
      </c>
      <c r="O1883" s="22">
        <f>VLOOKUP($A1883,SMALLCAP100!$A:$H,2,FALSE)</f>
        <v>5449.35</v>
      </c>
    </row>
    <row r="1884" spans="1:15">
      <c r="A1884" s="21">
        <v>42291</v>
      </c>
      <c r="B1884">
        <v>8107.9</v>
      </c>
      <c r="C1884" s="22">
        <f>VLOOKUP(A1884,NIFTY!$A:$E,3,FALSE)</f>
        <v>8102.4</v>
      </c>
      <c r="D1884" s="22">
        <f>VLOOKUP($A1884,NIFTY!$A:$E,4,FALSE)</f>
        <v>8139.3</v>
      </c>
      <c r="E1884" s="22">
        <f>VLOOKUP($A1884,NIFTY!$A:$E,5,FALSE)</f>
        <v>8096.35</v>
      </c>
      <c r="F1884">
        <v>17.72</v>
      </c>
      <c r="G1884">
        <v>16924.75</v>
      </c>
      <c r="H1884">
        <v>8121.4</v>
      </c>
      <c r="I1884">
        <v>64.736000000000004</v>
      </c>
      <c r="J1884" s="22" t="str">
        <f>VLOOKUP(A1884,FII!$A$1:$D$3730,3,FALSE)</f>
        <v>-872.63</v>
      </c>
      <c r="K1884" s="22" t="str">
        <f>VLOOKUP(A1884,FII!$A$1:$D$3730,4,FALSE)</f>
        <v>-688.38</v>
      </c>
      <c r="L1884" s="22">
        <f>VLOOKUP(A1884,CRUDE!$A:$B,2,FALSE)</f>
        <v>49.15</v>
      </c>
      <c r="M1884" s="22">
        <f>VLOOKUP(A1884,NIFTY!$A:$H,8,FALSE)</f>
        <v>143.16</v>
      </c>
      <c r="N1884" s="22">
        <f>VLOOKUP($A1884,MIDCAP100!$A:$H,2,FALSE)</f>
        <v>13225.9</v>
      </c>
      <c r="O1884" s="22">
        <f>VLOOKUP($A1884,SMALLCAP100!$A:$H,2,FALSE)</f>
        <v>5459.1</v>
      </c>
    </row>
    <row r="1885" spans="1:15">
      <c r="A1885" s="21">
        <v>42292</v>
      </c>
      <c r="B1885">
        <v>8179.5</v>
      </c>
      <c r="C1885" s="22">
        <f>VLOOKUP(A1885,NIFTY!$A:$E,3,FALSE)</f>
        <v>8134.35</v>
      </c>
      <c r="D1885" s="22">
        <f>VLOOKUP($A1885,NIFTY!$A:$E,4,FALSE)</f>
        <v>8190.55</v>
      </c>
      <c r="E1885" s="22">
        <f>VLOOKUP($A1885,NIFTY!$A:$E,5,FALSE)</f>
        <v>8129.8</v>
      </c>
      <c r="F1885">
        <v>17.170000000000002</v>
      </c>
      <c r="G1885">
        <v>17141.75</v>
      </c>
      <c r="H1885">
        <v>8187</v>
      </c>
      <c r="I1885">
        <v>64.778999999999996</v>
      </c>
      <c r="J1885" s="22" t="str">
        <f>VLOOKUP(A1885,FII!$A$1:$D$3730,3,FALSE)</f>
        <v>-104.61</v>
      </c>
      <c r="K1885" s="22" t="str">
        <f>VLOOKUP(A1885,FII!$A$1:$D$3730,4,FALSE)</f>
        <v>-196.01</v>
      </c>
      <c r="L1885" s="22">
        <f>VLOOKUP(A1885,CRUDE!$A:$B,2,FALSE)</f>
        <v>48.71</v>
      </c>
      <c r="M1885" s="22">
        <f>VLOOKUP(A1885,NIFTY!$A:$H,8,FALSE)</f>
        <v>172.43</v>
      </c>
      <c r="N1885" s="22">
        <f>VLOOKUP($A1885,MIDCAP100!$A:$H,2,FALSE)</f>
        <v>13266.3</v>
      </c>
      <c r="O1885" s="22">
        <f>VLOOKUP($A1885,SMALLCAP100!$A:$H,2,FALSE)</f>
        <v>5493.4</v>
      </c>
    </row>
    <row r="1886" spans="1:15">
      <c r="A1886" s="21">
        <v>42293</v>
      </c>
      <c r="B1886">
        <v>8238.15</v>
      </c>
      <c r="C1886" s="22">
        <f>VLOOKUP(A1886,NIFTY!$A:$E,3,FALSE)</f>
        <v>8193.65</v>
      </c>
      <c r="D1886" s="22">
        <f>VLOOKUP($A1886,NIFTY!$A:$E,4,FALSE)</f>
        <v>8246.4</v>
      </c>
      <c r="E1886" s="22">
        <f>VLOOKUP($A1886,NIFTY!$A:$E,5,FALSE)</f>
        <v>8147.65</v>
      </c>
      <c r="F1886">
        <v>16.274999999999999</v>
      </c>
      <c r="G1886">
        <v>17215.97</v>
      </c>
      <c r="H1886">
        <v>8259.4500000000007</v>
      </c>
      <c r="I1886">
        <v>64.703000000000003</v>
      </c>
      <c r="J1886" s="22" t="str">
        <f>VLOOKUP(A1886,FII!$A$1:$D$3730,3,FALSE)</f>
        <v>-831.45</v>
      </c>
      <c r="K1886" s="22" t="str">
        <f>VLOOKUP(A1886,FII!$A$1:$D$3730,4,FALSE)</f>
        <v>-457.61</v>
      </c>
      <c r="L1886" s="22">
        <f>VLOOKUP(A1886,CRUDE!$A:$B,2,FALSE)</f>
        <v>50.46</v>
      </c>
      <c r="M1886" s="22">
        <f>VLOOKUP(A1886,NIFTY!$A:$H,8,FALSE)</f>
        <v>161.15</v>
      </c>
      <c r="N1886" s="22">
        <f>VLOOKUP($A1886,MIDCAP100!$A:$H,2,FALSE)</f>
        <v>13332.1</v>
      </c>
      <c r="O1886" s="22">
        <f>VLOOKUP($A1886,SMALLCAP100!$A:$H,2,FALSE)</f>
        <v>5504.6</v>
      </c>
    </row>
    <row r="1887" spans="1:15">
      <c r="A1887" s="21">
        <v>42296</v>
      </c>
      <c r="B1887">
        <v>8275.0499999999993</v>
      </c>
      <c r="C1887" s="22">
        <f>VLOOKUP(A1887,NIFTY!$A:$E,3,FALSE)</f>
        <v>8262.5499999999993</v>
      </c>
      <c r="D1887" s="22">
        <f>VLOOKUP($A1887,NIFTY!$A:$E,4,FALSE)</f>
        <v>8283.0499999999993</v>
      </c>
      <c r="E1887" s="22">
        <f>VLOOKUP($A1887,NIFTY!$A:$E,5,FALSE)</f>
        <v>8239.2000000000007</v>
      </c>
      <c r="F1887">
        <v>16.877500000000001</v>
      </c>
      <c r="G1887">
        <v>17230.54</v>
      </c>
      <c r="H1887">
        <v>8270.75</v>
      </c>
      <c r="I1887">
        <v>64.918999999999997</v>
      </c>
      <c r="J1887" s="22" t="str">
        <f>VLOOKUP(A1887,FII!$A$1:$D$3730,3,FALSE)</f>
        <v>-402.89</v>
      </c>
      <c r="K1887" s="22" t="str">
        <f>VLOOKUP(A1887,FII!$A$1:$D$3730,4,FALSE)</f>
        <v>237.92</v>
      </c>
      <c r="L1887" s="22">
        <f>VLOOKUP(A1887,CRUDE!$A:$B,2,FALSE)</f>
        <v>48.61</v>
      </c>
      <c r="M1887" s="22">
        <f>VLOOKUP(A1887,NIFTY!$A:$H,8,FALSE)</f>
        <v>128.30000000000001</v>
      </c>
      <c r="N1887" s="22">
        <f>VLOOKUP($A1887,MIDCAP100!$A:$H,2,FALSE)</f>
        <v>13439.7</v>
      </c>
      <c r="O1887" s="22">
        <f>VLOOKUP($A1887,SMALLCAP100!$A:$H,2,FALSE)</f>
        <v>5562.2</v>
      </c>
    </row>
    <row r="1888" spans="1:15">
      <c r="A1888" s="21">
        <v>42297</v>
      </c>
      <c r="B1888">
        <v>8261.65</v>
      </c>
      <c r="C1888" s="22">
        <f>VLOOKUP(A1888,NIFTY!$A:$E,3,FALSE)</f>
        <v>8280.2999999999993</v>
      </c>
      <c r="D1888" s="22">
        <f>VLOOKUP($A1888,NIFTY!$A:$E,4,FALSE)</f>
        <v>8294.0499999999993</v>
      </c>
      <c r="E1888" s="22">
        <f>VLOOKUP($A1888,NIFTY!$A:$E,5,FALSE)</f>
        <v>8229.2000000000007</v>
      </c>
      <c r="F1888">
        <v>16.995000000000001</v>
      </c>
      <c r="G1888">
        <v>17217.11</v>
      </c>
      <c r="H1888">
        <v>8253.9</v>
      </c>
      <c r="I1888">
        <v>65.024000000000001</v>
      </c>
      <c r="J1888" s="22" t="str">
        <f>VLOOKUP(A1888,FII!$A$1:$D$3730,3,FALSE)</f>
        <v>31.40</v>
      </c>
      <c r="K1888" s="22" t="str">
        <f>VLOOKUP(A1888,FII!$A$1:$D$3730,4,FALSE)</f>
        <v>474.94</v>
      </c>
      <c r="L1888" s="22">
        <f>VLOOKUP(A1888,CRUDE!$A:$B,2,FALSE)</f>
        <v>48.71</v>
      </c>
      <c r="M1888" s="22">
        <f>VLOOKUP(A1888,NIFTY!$A:$H,8,FALSE)</f>
        <v>159.94999999999999</v>
      </c>
      <c r="N1888" s="22">
        <f>VLOOKUP($A1888,MIDCAP100!$A:$H,2,FALSE)</f>
        <v>13486.55</v>
      </c>
      <c r="O1888" s="22">
        <f>VLOOKUP($A1888,SMALLCAP100!$A:$H,2,FALSE)</f>
        <v>5592.3</v>
      </c>
    </row>
    <row r="1889" spans="1:15">
      <c r="A1889" s="21">
        <v>42298</v>
      </c>
      <c r="B1889">
        <v>8251.7000000000007</v>
      </c>
      <c r="C1889" s="22">
        <f>VLOOKUP(A1889,NIFTY!$A:$E,3,FALSE)</f>
        <v>8258.35</v>
      </c>
      <c r="D1889" s="22">
        <f>VLOOKUP($A1889,NIFTY!$A:$E,4,FALSE)</f>
        <v>8294.4</v>
      </c>
      <c r="E1889" s="22">
        <f>VLOOKUP($A1889,NIFTY!$A:$E,5,FALSE)</f>
        <v>8217.15</v>
      </c>
      <c r="F1889">
        <v>16.622499999999999</v>
      </c>
      <c r="G1889">
        <v>17168.61</v>
      </c>
      <c r="H1889">
        <v>8262.2999999999993</v>
      </c>
      <c r="I1889">
        <v>65.146000000000001</v>
      </c>
      <c r="J1889" s="22" t="str">
        <f>VLOOKUP(A1889,FII!$A$1:$D$3730,3,FALSE)</f>
        <v>148.78</v>
      </c>
      <c r="K1889" s="22" t="str">
        <f>VLOOKUP(A1889,FII!$A$1:$D$3730,4,FALSE)</f>
        <v>54.43</v>
      </c>
      <c r="L1889" s="22">
        <f>VLOOKUP(A1889,CRUDE!$A:$B,2,FALSE)</f>
        <v>47.85</v>
      </c>
      <c r="M1889" s="22">
        <f>VLOOKUP(A1889,NIFTY!$A:$H,8,FALSE)</f>
        <v>149.27000000000001</v>
      </c>
      <c r="N1889" s="22">
        <f>VLOOKUP($A1889,MIDCAP100!$A:$H,2,FALSE)</f>
        <v>13464.55</v>
      </c>
      <c r="O1889" s="22">
        <f>VLOOKUP($A1889,SMALLCAP100!$A:$H,2,FALSE)</f>
        <v>5563.2</v>
      </c>
    </row>
    <row r="1890" spans="1:15">
      <c r="A1890" s="21">
        <v>42300</v>
      </c>
      <c r="B1890">
        <v>8295.4500000000007</v>
      </c>
      <c r="C1890" s="22">
        <f>VLOOKUP(A1890,NIFTY!$A:$E,3,FALSE)</f>
        <v>8308.25</v>
      </c>
      <c r="D1890" s="22">
        <f>VLOOKUP($A1890,NIFTY!$A:$E,4,FALSE)</f>
        <v>8328.1</v>
      </c>
      <c r="E1890" s="22">
        <f>VLOOKUP($A1890,NIFTY!$A:$E,5,FALSE)</f>
        <v>8280.75</v>
      </c>
      <c r="F1890">
        <v>16.192499999999999</v>
      </c>
      <c r="G1890">
        <v>17646.7</v>
      </c>
      <c r="H1890">
        <v>8304.15</v>
      </c>
      <c r="I1890">
        <v>64.891999999999996</v>
      </c>
      <c r="J1890" s="22" t="str">
        <f>VLOOKUP(A1890,FII!$A$1:$D$3730,3,FALSE)</f>
        <v>1850.16</v>
      </c>
      <c r="K1890" s="22" t="str">
        <f>VLOOKUP(A1890,FII!$A$1:$D$3730,4,FALSE)</f>
        <v>-452.95</v>
      </c>
      <c r="L1890" s="22">
        <f>VLOOKUP(A1890,CRUDE!$A:$B,2,FALSE)</f>
        <v>47.99</v>
      </c>
      <c r="M1890" s="22">
        <f>VLOOKUP(A1890,NIFTY!$A:$H,8,FALSE)</f>
        <v>156.66</v>
      </c>
      <c r="N1890" s="22">
        <f>VLOOKUP($A1890,MIDCAP100!$A:$H,2,FALSE)</f>
        <v>13428.2</v>
      </c>
      <c r="O1890" s="22">
        <f>VLOOKUP($A1890,SMALLCAP100!$A:$H,2,FALSE)</f>
        <v>5542.75</v>
      </c>
    </row>
    <row r="1891" spans="1:15">
      <c r="A1891" s="21">
        <v>42303</v>
      </c>
      <c r="B1891">
        <v>8260.5499999999993</v>
      </c>
      <c r="C1891" s="22">
        <f>VLOOKUP(A1891,NIFTY!$A:$E,3,FALSE)</f>
        <v>8333.65</v>
      </c>
      <c r="D1891" s="22">
        <f>VLOOKUP($A1891,NIFTY!$A:$E,4,FALSE)</f>
        <v>8336.2999999999993</v>
      </c>
      <c r="E1891" s="22">
        <f>VLOOKUP($A1891,NIFTY!$A:$E,5,FALSE)</f>
        <v>8252.0499999999993</v>
      </c>
      <c r="F1891">
        <v>17.23</v>
      </c>
      <c r="G1891">
        <v>17623.05</v>
      </c>
      <c r="H1891">
        <v>8263.6</v>
      </c>
      <c r="I1891">
        <v>64.921000000000006</v>
      </c>
      <c r="J1891" s="22" t="str">
        <f>VLOOKUP(A1891,FII!$A$1:$D$3730,3,FALSE)</f>
        <v>1332.09</v>
      </c>
      <c r="K1891" s="22" t="str">
        <f>VLOOKUP(A1891,FII!$A$1:$D$3730,4,FALSE)</f>
        <v>-474.81</v>
      </c>
      <c r="L1891" s="22">
        <f>VLOOKUP(A1891,CRUDE!$A:$B,2,FALSE)</f>
        <v>47.54</v>
      </c>
      <c r="M1891" s="22">
        <f>VLOOKUP(A1891,NIFTY!$A:$H,8,FALSE)</f>
        <v>138.01</v>
      </c>
      <c r="N1891" s="22">
        <f>VLOOKUP($A1891,MIDCAP100!$A:$H,2,FALSE)</f>
        <v>13363.45</v>
      </c>
      <c r="O1891" s="22">
        <f>VLOOKUP($A1891,SMALLCAP100!$A:$H,2,FALSE)</f>
        <v>5475.55</v>
      </c>
    </row>
    <row r="1892" spans="1:15">
      <c r="A1892" s="21">
        <v>42304</v>
      </c>
      <c r="B1892">
        <v>8232.9</v>
      </c>
      <c r="C1892" s="22">
        <f>VLOOKUP(A1892,NIFTY!$A:$E,3,FALSE)</f>
        <v>8230.35</v>
      </c>
      <c r="D1892" s="22">
        <f>VLOOKUP($A1892,NIFTY!$A:$E,4,FALSE)</f>
        <v>8241.9500000000007</v>
      </c>
      <c r="E1892" s="22">
        <f>VLOOKUP($A1892,NIFTY!$A:$E,5,FALSE)</f>
        <v>8217.0499999999993</v>
      </c>
      <c r="F1892">
        <v>16.535</v>
      </c>
      <c r="G1892">
        <v>17581.43</v>
      </c>
      <c r="H1892">
        <v>8244.25</v>
      </c>
      <c r="I1892">
        <v>65.111999999999995</v>
      </c>
      <c r="J1892" s="22" t="str">
        <f>VLOOKUP(A1892,FII!$A$1:$D$3730,3,FALSE)</f>
        <v>624.27</v>
      </c>
      <c r="K1892" s="22" t="str">
        <f>VLOOKUP(A1892,FII!$A$1:$D$3730,4,FALSE)</f>
        <v>-644.99</v>
      </c>
      <c r="L1892" s="22">
        <f>VLOOKUP(A1892,CRUDE!$A:$B,2,FALSE)</f>
        <v>46.81</v>
      </c>
      <c r="M1892" s="22">
        <f>VLOOKUP(A1892,NIFTY!$A:$H,8,FALSE)</f>
        <v>161.49</v>
      </c>
      <c r="N1892" s="22">
        <f>VLOOKUP($A1892,MIDCAP100!$A:$H,2,FALSE)</f>
        <v>13373.55</v>
      </c>
      <c r="O1892" s="22">
        <f>VLOOKUP($A1892,SMALLCAP100!$A:$H,2,FALSE)</f>
        <v>5489.95</v>
      </c>
    </row>
    <row r="1893" spans="1:15">
      <c r="A1893" s="21">
        <v>42305</v>
      </c>
      <c r="B1893">
        <v>8171.2</v>
      </c>
      <c r="C1893" s="22">
        <f>VLOOKUP(A1893,NIFTY!$A:$E,3,FALSE)</f>
        <v>8188.9</v>
      </c>
      <c r="D1893" s="22">
        <f>VLOOKUP($A1893,NIFTY!$A:$E,4,FALSE)</f>
        <v>8209.1</v>
      </c>
      <c r="E1893" s="22">
        <f>VLOOKUP($A1893,NIFTY!$A:$E,5,FALSE)</f>
        <v>8131.8</v>
      </c>
      <c r="F1893">
        <v>17.04</v>
      </c>
      <c r="G1893">
        <v>17779.52</v>
      </c>
      <c r="H1893">
        <v>8173.6</v>
      </c>
      <c r="I1893">
        <v>64.953999999999994</v>
      </c>
      <c r="J1893" s="22" t="str">
        <f>VLOOKUP(A1893,FII!$A$1:$D$3730,3,FALSE)</f>
        <v>-1281.07</v>
      </c>
      <c r="K1893" s="22" t="str">
        <f>VLOOKUP(A1893,FII!$A$1:$D$3730,4,FALSE)</f>
        <v>-1314.98</v>
      </c>
      <c r="L1893" s="22">
        <f>VLOOKUP(A1893,CRUDE!$A:$B,2,FALSE)</f>
        <v>49.05</v>
      </c>
      <c r="M1893" s="22">
        <f>VLOOKUP(A1893,NIFTY!$A:$H,8,FALSE)</f>
        <v>194.71</v>
      </c>
      <c r="N1893" s="22">
        <f>VLOOKUP($A1893,MIDCAP100!$A:$H,2,FALSE)</f>
        <v>13317.4</v>
      </c>
      <c r="O1893" s="22">
        <f>VLOOKUP($A1893,SMALLCAP100!$A:$H,2,FALSE)</f>
        <v>5462.6</v>
      </c>
    </row>
    <row r="1894" spans="1:15">
      <c r="A1894" s="21">
        <v>42306</v>
      </c>
      <c r="B1894">
        <v>8111.75</v>
      </c>
      <c r="C1894" s="22">
        <f>VLOOKUP(A1894,NIFTY!$A:$E,3,FALSE)</f>
        <v>8175.45</v>
      </c>
      <c r="D1894" s="22">
        <f>VLOOKUP($A1894,NIFTY!$A:$E,4,FALSE)</f>
        <v>8179.6</v>
      </c>
      <c r="E1894" s="22">
        <f>VLOOKUP($A1894,NIFTY!$A:$E,5,FALSE)</f>
        <v>8098</v>
      </c>
      <c r="F1894">
        <v>17.5825</v>
      </c>
      <c r="G1894">
        <v>17755.8</v>
      </c>
      <c r="H1894">
        <v>8111.75</v>
      </c>
      <c r="I1894">
        <v>65.448999999999998</v>
      </c>
      <c r="J1894" s="22" t="str">
        <f>VLOOKUP(A1894,FII!$A$1:$D$3730,3,FALSE)</f>
        <v>-47.81</v>
      </c>
      <c r="K1894" s="22" t="str">
        <f>VLOOKUP(A1894,FII!$A$1:$D$3730,4,FALSE)</f>
        <v>-997.74</v>
      </c>
      <c r="L1894" s="22">
        <f>VLOOKUP(A1894,CRUDE!$A:$B,2,FALSE)</f>
        <v>48.8</v>
      </c>
      <c r="M1894" s="22">
        <f>VLOOKUP(A1894,NIFTY!$A:$H,8,FALSE)</f>
        <v>224.23</v>
      </c>
      <c r="N1894" s="22">
        <f>VLOOKUP($A1894,MIDCAP100!$A:$H,2,FALSE)</f>
        <v>13262.45</v>
      </c>
      <c r="O1894" s="22">
        <f>VLOOKUP($A1894,SMALLCAP100!$A:$H,2,FALSE)</f>
        <v>5427.3</v>
      </c>
    </row>
    <row r="1895" spans="1:15">
      <c r="A1895" s="21">
        <v>42307</v>
      </c>
      <c r="B1895">
        <v>8065.8</v>
      </c>
      <c r="C1895" s="22">
        <f>VLOOKUP(A1895,NIFTY!$A:$E,3,FALSE)</f>
        <v>8123.55</v>
      </c>
      <c r="D1895" s="22">
        <f>VLOOKUP($A1895,NIFTY!$A:$E,4,FALSE)</f>
        <v>8146.1</v>
      </c>
      <c r="E1895" s="22">
        <f>VLOOKUP($A1895,NIFTY!$A:$E,5,FALSE)</f>
        <v>8044.4</v>
      </c>
      <c r="F1895">
        <v>17.88</v>
      </c>
      <c r="G1895">
        <v>17663.54</v>
      </c>
      <c r="H1895">
        <v>8094.7</v>
      </c>
      <c r="I1895">
        <v>65.423000000000002</v>
      </c>
      <c r="J1895" s="22" t="str">
        <f>VLOOKUP(A1895,FII!$A$1:$D$3730,3,FALSE)</f>
        <v>334.06</v>
      </c>
      <c r="K1895" s="22" t="str">
        <f>VLOOKUP(A1895,FII!$A$1:$D$3730,4,FALSE)</f>
        <v>-77.28</v>
      </c>
      <c r="L1895" s="22">
        <f>VLOOKUP(A1895,CRUDE!$A:$B,2,FALSE)</f>
        <v>49.56</v>
      </c>
      <c r="M1895" s="22">
        <f>VLOOKUP(A1895,NIFTY!$A:$H,8,FALSE)</f>
        <v>205.66</v>
      </c>
      <c r="N1895" s="22">
        <f>VLOOKUP($A1895,MIDCAP100!$A:$H,2,FALSE)</f>
        <v>13238.5</v>
      </c>
      <c r="O1895" s="22">
        <f>VLOOKUP($A1895,SMALLCAP100!$A:$H,2,FALSE)</f>
        <v>5362.45</v>
      </c>
    </row>
    <row r="1896" spans="1:15">
      <c r="A1896" s="21">
        <v>42310</v>
      </c>
      <c r="B1896">
        <v>8050.8</v>
      </c>
      <c r="C1896" s="22">
        <f>VLOOKUP(A1896,NIFTY!$A:$E,3,FALSE)</f>
        <v>8054.55</v>
      </c>
      <c r="D1896" s="22">
        <f>VLOOKUP($A1896,NIFTY!$A:$E,4,FALSE)</f>
        <v>8060.7</v>
      </c>
      <c r="E1896" s="22">
        <f>VLOOKUP($A1896,NIFTY!$A:$E,5,FALSE)</f>
        <v>7995.6</v>
      </c>
      <c r="F1896">
        <v>19.477499999999999</v>
      </c>
      <c r="G1896">
        <v>17828.759999999998</v>
      </c>
      <c r="H1896">
        <v>8076.15</v>
      </c>
      <c r="I1896">
        <v>65.561000000000007</v>
      </c>
      <c r="J1896" s="22" t="str">
        <f>VLOOKUP(A1896,FII!$A$1:$D$3730,3,FALSE)</f>
        <v>-256.04</v>
      </c>
      <c r="K1896" s="22" t="str">
        <f>VLOOKUP(A1896,FII!$A$1:$D$3730,4,FALSE)</f>
        <v>-266.92</v>
      </c>
      <c r="L1896" s="22">
        <f>VLOOKUP(A1896,CRUDE!$A:$B,2,FALSE)</f>
        <v>48.79</v>
      </c>
      <c r="M1896" s="22">
        <f>VLOOKUP(A1896,NIFTY!$A:$H,8,FALSE)</f>
        <v>140.32</v>
      </c>
      <c r="N1896" s="22">
        <f>VLOOKUP($A1896,MIDCAP100!$A:$H,2,FALSE)</f>
        <v>13206.55</v>
      </c>
      <c r="O1896" s="22">
        <f>VLOOKUP($A1896,SMALLCAP100!$A:$H,2,FALSE)</f>
        <v>5352.4</v>
      </c>
    </row>
    <row r="1897" spans="1:15">
      <c r="A1897" s="21">
        <v>42311</v>
      </c>
      <c r="B1897">
        <v>8060.7</v>
      </c>
      <c r="C1897" s="22">
        <f>VLOOKUP(A1897,NIFTY!$A:$E,3,FALSE)</f>
        <v>8086.35</v>
      </c>
      <c r="D1897" s="22">
        <f>VLOOKUP($A1897,NIFTY!$A:$E,4,FALSE)</f>
        <v>8100.35</v>
      </c>
      <c r="E1897" s="22">
        <f>VLOOKUP($A1897,NIFTY!$A:$E,5,FALSE)</f>
        <v>8031.75</v>
      </c>
      <c r="F1897">
        <v>19.555</v>
      </c>
      <c r="G1897">
        <v>17918.150000000001</v>
      </c>
      <c r="H1897">
        <v>8087.25</v>
      </c>
      <c r="I1897">
        <v>65.569000000000003</v>
      </c>
      <c r="J1897" s="22" t="str">
        <f>VLOOKUP(A1897,FII!$A$1:$D$3730,3,FALSE)</f>
        <v>403.00</v>
      </c>
      <c r="K1897" s="22" t="str">
        <f>VLOOKUP(A1897,FII!$A$1:$D$3730,4,FALSE)</f>
        <v>117.39</v>
      </c>
      <c r="L1897" s="22">
        <f>VLOOKUP(A1897,CRUDE!$A:$B,2,FALSE)</f>
        <v>50.54</v>
      </c>
      <c r="M1897" s="22">
        <f>VLOOKUP(A1897,NIFTY!$A:$H,8,FALSE)</f>
        <v>136.62</v>
      </c>
      <c r="N1897" s="22">
        <f>VLOOKUP($A1897,MIDCAP100!$A:$H,2,FALSE)</f>
        <v>13263.8</v>
      </c>
      <c r="O1897" s="22">
        <f>VLOOKUP($A1897,SMALLCAP100!$A:$H,2,FALSE)</f>
        <v>5363.45</v>
      </c>
    </row>
    <row r="1898" spans="1:15">
      <c r="A1898" s="21">
        <v>42312</v>
      </c>
      <c r="B1898">
        <v>8040.2</v>
      </c>
      <c r="C1898" s="22">
        <f>VLOOKUP(A1898,NIFTY!$A:$E,3,FALSE)</f>
        <v>8104.9</v>
      </c>
      <c r="D1898" s="22">
        <f>VLOOKUP($A1898,NIFTY!$A:$E,4,FALSE)</f>
        <v>8116.1</v>
      </c>
      <c r="E1898" s="22">
        <f>VLOOKUP($A1898,NIFTY!$A:$E,5,FALSE)</f>
        <v>8027.3</v>
      </c>
      <c r="F1898">
        <v>19.355</v>
      </c>
      <c r="G1898">
        <v>17867.580000000002</v>
      </c>
      <c r="H1898">
        <v>8070.05</v>
      </c>
      <c r="I1898">
        <v>65.608999999999995</v>
      </c>
      <c r="J1898" s="22" t="str">
        <f>VLOOKUP(A1898,FII!$A$1:$D$3730,3,FALSE)</f>
        <v>-293.27</v>
      </c>
      <c r="K1898" s="22" t="str">
        <f>VLOOKUP(A1898,FII!$A$1:$D$3730,4,FALSE)</f>
        <v>-34.48</v>
      </c>
      <c r="L1898" s="22">
        <f>VLOOKUP(A1898,CRUDE!$A:$B,2,FALSE)</f>
        <v>48.58</v>
      </c>
      <c r="M1898" s="22">
        <f>VLOOKUP(A1898,NIFTY!$A:$H,8,FALSE)</f>
        <v>125.94</v>
      </c>
      <c r="N1898" s="22">
        <f>VLOOKUP($A1898,MIDCAP100!$A:$H,2,FALSE)</f>
        <v>13270.55</v>
      </c>
      <c r="O1898" s="22">
        <f>VLOOKUP($A1898,SMALLCAP100!$A:$H,2,FALSE)</f>
        <v>5355.2</v>
      </c>
    </row>
    <row r="1899" spans="1:15">
      <c r="A1899" s="21">
        <v>42313</v>
      </c>
      <c r="B1899">
        <v>7955.45</v>
      </c>
      <c r="C1899" s="22">
        <f>VLOOKUP(A1899,NIFTY!$A:$E,3,FALSE)</f>
        <v>8030.35</v>
      </c>
      <c r="D1899" s="22">
        <f>VLOOKUP($A1899,NIFTY!$A:$E,4,FALSE)</f>
        <v>8031.2</v>
      </c>
      <c r="E1899" s="22">
        <f>VLOOKUP($A1899,NIFTY!$A:$E,5,FALSE)</f>
        <v>7944.1</v>
      </c>
      <c r="F1899">
        <v>19.2925</v>
      </c>
      <c r="G1899">
        <v>17863.43</v>
      </c>
      <c r="H1899">
        <v>7989.4</v>
      </c>
      <c r="I1899">
        <v>65.86</v>
      </c>
      <c r="J1899" s="22" t="str">
        <f>VLOOKUP(A1899,FII!$A$1:$D$3730,3,FALSE)</f>
        <v>-858.36</v>
      </c>
      <c r="K1899" s="22" t="str">
        <f>VLOOKUP(A1899,FII!$A$1:$D$3730,4,FALSE)</f>
        <v>-1072.47</v>
      </c>
      <c r="L1899" s="22">
        <f>VLOOKUP(A1899,CRUDE!$A:$B,2,FALSE)</f>
        <v>47.98</v>
      </c>
      <c r="M1899" s="22">
        <f>VLOOKUP(A1899,NIFTY!$A:$H,8,FALSE)</f>
        <v>136.22</v>
      </c>
      <c r="N1899" s="22">
        <f>VLOOKUP($A1899,MIDCAP100!$A:$H,2,FALSE)</f>
        <v>13076.35</v>
      </c>
      <c r="O1899" s="22">
        <f>VLOOKUP($A1899,SMALLCAP100!$A:$H,2,FALSE)</f>
        <v>5258.95</v>
      </c>
    </row>
    <row r="1900" spans="1:15">
      <c r="A1900" s="21">
        <v>42314</v>
      </c>
      <c r="B1900">
        <v>7954.3</v>
      </c>
      <c r="C1900" s="22">
        <f>VLOOKUP(A1900,NIFTY!$A:$E,3,FALSE)</f>
        <v>7956.55</v>
      </c>
      <c r="D1900" s="22">
        <f>VLOOKUP($A1900,NIFTY!$A:$E,4,FALSE)</f>
        <v>8002.65</v>
      </c>
      <c r="E1900" s="22">
        <f>VLOOKUP($A1900,NIFTY!$A:$E,5,FALSE)</f>
        <v>7926.15</v>
      </c>
      <c r="F1900">
        <v>19.4725</v>
      </c>
      <c r="G1900">
        <v>17910.330000000002</v>
      </c>
      <c r="H1900">
        <v>7977.4</v>
      </c>
      <c r="I1900">
        <v>66.14</v>
      </c>
      <c r="J1900" s="22" t="str">
        <f>VLOOKUP(A1900,FII!$A$1:$D$3730,3,FALSE)</f>
        <v>-647.89</v>
      </c>
      <c r="K1900" s="22" t="str">
        <f>VLOOKUP(A1900,FII!$A$1:$D$3730,4,FALSE)</f>
        <v>-435.40</v>
      </c>
      <c r="L1900" s="22">
        <f>VLOOKUP(A1900,CRUDE!$A:$B,2,FALSE)</f>
        <v>47.42</v>
      </c>
      <c r="M1900" s="22">
        <f>VLOOKUP(A1900,NIFTY!$A:$H,8,FALSE)</f>
        <v>226.33</v>
      </c>
      <c r="N1900" s="22">
        <f>VLOOKUP($A1900,MIDCAP100!$A:$H,2,FALSE)</f>
        <v>12995.7</v>
      </c>
      <c r="O1900" s="22">
        <f>VLOOKUP($A1900,SMALLCAP100!$A:$H,2,FALSE)</f>
        <v>5222.5</v>
      </c>
    </row>
    <row r="1901" spans="1:15">
      <c r="A1901" s="21">
        <v>42317</v>
      </c>
      <c r="B1901">
        <v>7915.2</v>
      </c>
      <c r="C1901" s="22">
        <f>VLOOKUP(A1901,NIFTY!$A:$E,3,FALSE)</f>
        <v>7788.25</v>
      </c>
      <c r="D1901" s="22">
        <f>VLOOKUP($A1901,NIFTY!$A:$E,4,FALSE)</f>
        <v>7937.75</v>
      </c>
      <c r="E1901" s="22">
        <f>VLOOKUP($A1901,NIFTY!$A:$E,5,FALSE)</f>
        <v>7771.7</v>
      </c>
      <c r="F1901">
        <v>17.04</v>
      </c>
      <c r="G1901">
        <v>17730.48</v>
      </c>
      <c r="H1901">
        <v>7936.05</v>
      </c>
      <c r="I1901">
        <v>66.474999999999994</v>
      </c>
      <c r="J1901" s="22" t="str">
        <f>VLOOKUP(A1901,FII!$A$1:$D$3730,3,FALSE)</f>
        <v>-1485.65</v>
      </c>
      <c r="K1901" s="22" t="str">
        <f>VLOOKUP(A1901,FII!$A$1:$D$3730,4,FALSE)</f>
        <v>-186.52</v>
      </c>
      <c r="L1901" s="22">
        <f>VLOOKUP(A1901,CRUDE!$A:$B,2,FALSE)</f>
        <v>47.19</v>
      </c>
      <c r="M1901" s="22">
        <f>VLOOKUP(A1901,NIFTY!$A:$H,8,FALSE)</f>
        <v>218.42</v>
      </c>
      <c r="N1901" s="22">
        <f>VLOOKUP($A1901,MIDCAP100!$A:$H,2,FALSE)</f>
        <v>13073.8</v>
      </c>
      <c r="O1901" s="22">
        <f>VLOOKUP($A1901,SMALLCAP100!$A:$H,2,FALSE)</f>
        <v>5277</v>
      </c>
    </row>
    <row r="1902" spans="1:15">
      <c r="A1902" s="21">
        <v>42318</v>
      </c>
      <c r="B1902">
        <v>7783.35</v>
      </c>
      <c r="C1902" s="22">
        <f>VLOOKUP(A1902,NIFTY!$A:$E,3,FALSE)</f>
        <v>7877.6</v>
      </c>
      <c r="D1902" s="22">
        <f>VLOOKUP($A1902,NIFTY!$A:$E,4,FALSE)</f>
        <v>7885.1</v>
      </c>
      <c r="E1902" s="22">
        <f>VLOOKUP($A1902,NIFTY!$A:$E,5,FALSE)</f>
        <v>7772.85</v>
      </c>
      <c r="F1902">
        <v>16.824999999999999</v>
      </c>
      <c r="G1902">
        <v>17758.21</v>
      </c>
      <c r="H1902">
        <v>7802.5</v>
      </c>
      <c r="I1902">
        <v>66.2</v>
      </c>
      <c r="J1902" s="22" t="str">
        <f>VLOOKUP(A1902,FII!$A$1:$D$3730,3,FALSE)</f>
        <v>-19.42</v>
      </c>
      <c r="K1902" s="22" t="str">
        <f>VLOOKUP(A1902,FII!$A$1:$D$3730,4,FALSE)</f>
        <v>67.08</v>
      </c>
      <c r="L1902" s="22">
        <f>VLOOKUP(A1902,CRUDE!$A:$B,2,FALSE)</f>
        <v>47.44</v>
      </c>
      <c r="M1902" s="22">
        <f>VLOOKUP(A1902,NIFTY!$A:$H,8,FALSE)</f>
        <v>170.27</v>
      </c>
      <c r="N1902" s="22">
        <f>VLOOKUP($A1902,MIDCAP100!$A:$H,2,FALSE)</f>
        <v>12851.25</v>
      </c>
      <c r="O1902" s="22">
        <f>VLOOKUP($A1902,SMALLCAP100!$A:$H,2,FALSE)</f>
        <v>5206.7</v>
      </c>
    </row>
    <row r="1903" spans="1:15">
      <c r="A1903" s="21">
        <v>42319</v>
      </c>
      <c r="B1903">
        <v>7825</v>
      </c>
      <c r="C1903" s="22">
        <f>VLOOKUP(A1903,NIFTY!$A:$E,3,FALSE)</f>
        <v>7838.8</v>
      </c>
      <c r="D1903" s="22">
        <f>VLOOKUP($A1903,NIFTY!$A:$E,4,FALSE)</f>
        <v>7847.95</v>
      </c>
      <c r="E1903" s="22">
        <f>VLOOKUP($A1903,NIFTY!$A:$E,5,FALSE)</f>
        <v>7819.1</v>
      </c>
      <c r="F1903">
        <v>16.905000000000001</v>
      </c>
      <c r="G1903">
        <v>17702.22</v>
      </c>
      <c r="H1903">
        <v>7825.05</v>
      </c>
      <c r="I1903">
        <v>66.069999999999993</v>
      </c>
      <c r="J1903" s="22" t="e">
        <f>VLOOKUP(A1903,FII!$A$1:$D$3730,3,FALSE)</f>
        <v>#N/A</v>
      </c>
      <c r="K1903" s="22" t="e">
        <f>VLOOKUP(A1903,FII!$A$1:$D$3730,4,FALSE)</f>
        <v>#N/A</v>
      </c>
      <c r="L1903" s="22">
        <f>VLOOKUP(A1903,CRUDE!$A:$B,2,FALSE)</f>
        <v>45.81</v>
      </c>
      <c r="M1903" s="22">
        <f>VLOOKUP(A1903,NIFTY!$A:$H,8,FALSE)</f>
        <v>223.8</v>
      </c>
      <c r="N1903" s="22">
        <f>VLOOKUP($A1903,MIDCAP100!$A:$H,2,FALSE)</f>
        <v>12851.25</v>
      </c>
      <c r="O1903" s="22">
        <f>VLOOKUP($A1903,SMALLCAP100!$A:$H,2,FALSE)</f>
        <v>5206.7</v>
      </c>
    </row>
    <row r="1904" spans="1:15">
      <c r="A1904" s="21">
        <v>42321</v>
      </c>
      <c r="B1904">
        <v>7762.25</v>
      </c>
      <c r="C1904" s="22">
        <f>VLOOKUP(A1904,NIFTY!$A:$E,3,FALSE)</f>
        <v>7762.45</v>
      </c>
      <c r="D1904" s="22">
        <f>VLOOKUP($A1904,NIFTY!$A:$E,4,FALSE)</f>
        <v>7775.1</v>
      </c>
      <c r="E1904" s="22">
        <f>VLOOKUP($A1904,NIFTY!$A:$E,5,FALSE)</f>
        <v>7730.9</v>
      </c>
      <c r="F1904">
        <v>17.6525</v>
      </c>
      <c r="G1904">
        <v>17245.240000000002</v>
      </c>
      <c r="H1904">
        <v>7774.3</v>
      </c>
      <c r="I1904">
        <v>66.058999999999997</v>
      </c>
      <c r="J1904" s="22" t="str">
        <f>VLOOKUP(A1904,FII!$A$1:$D$3730,3,FALSE)</f>
        <v>-1251.26</v>
      </c>
      <c r="K1904" s="22" t="str">
        <f>VLOOKUP(A1904,FII!$A$1:$D$3730,4,FALSE)</f>
        <v>-343.35</v>
      </c>
      <c r="L1904" s="22">
        <f>VLOOKUP(A1904,CRUDE!$A:$B,2,FALSE)</f>
        <v>43.61</v>
      </c>
      <c r="M1904" s="22">
        <f>VLOOKUP(A1904,NIFTY!$A:$H,8,FALSE)</f>
        <v>165.88</v>
      </c>
      <c r="N1904" s="22">
        <f>VLOOKUP($A1904,MIDCAP100!$A:$H,2,FALSE)</f>
        <v>12885.95</v>
      </c>
      <c r="O1904" s="22">
        <f>VLOOKUP($A1904,SMALLCAP100!$A:$H,2,FALSE)</f>
        <v>5256</v>
      </c>
    </row>
    <row r="1905" spans="1:15">
      <c r="A1905" s="21">
        <v>42324</v>
      </c>
      <c r="B1905">
        <v>7806.6</v>
      </c>
      <c r="C1905" s="22">
        <f>VLOOKUP(A1905,NIFTY!$A:$E,3,FALSE)</f>
        <v>7732.95</v>
      </c>
      <c r="D1905" s="22">
        <f>VLOOKUP($A1905,NIFTY!$A:$E,4,FALSE)</f>
        <v>7838.85</v>
      </c>
      <c r="E1905" s="22">
        <f>VLOOKUP($A1905,NIFTY!$A:$E,5,FALSE)</f>
        <v>7714.15</v>
      </c>
      <c r="F1905">
        <v>17.877500000000001</v>
      </c>
      <c r="G1905">
        <v>17483.009999999998</v>
      </c>
      <c r="H1905">
        <v>7827.25</v>
      </c>
      <c r="I1905">
        <v>65.885999999999996</v>
      </c>
      <c r="J1905" s="22" t="str">
        <f>VLOOKUP(A1905,FII!$A$1:$D$3730,3,FALSE)</f>
        <v>-645.56</v>
      </c>
      <c r="K1905" s="22" t="str">
        <f>VLOOKUP(A1905,FII!$A$1:$D$3730,4,FALSE)</f>
        <v>-358.08</v>
      </c>
      <c r="L1905" s="22">
        <f>VLOOKUP(A1905,CRUDE!$A:$B,2,FALSE)</f>
        <v>44.56</v>
      </c>
      <c r="M1905" s="22">
        <f>VLOOKUP(A1905,NIFTY!$A:$H,8,FALSE)</f>
        <v>154.13999999999999</v>
      </c>
      <c r="N1905" s="22">
        <f>VLOOKUP($A1905,MIDCAP100!$A:$H,2,FALSE)</f>
        <v>12883.85</v>
      </c>
      <c r="O1905" s="22">
        <f>VLOOKUP($A1905,SMALLCAP100!$A:$H,2,FALSE)</f>
        <v>5313.05</v>
      </c>
    </row>
    <row r="1906" spans="1:15">
      <c r="A1906" s="21">
        <v>42325</v>
      </c>
      <c r="B1906">
        <v>7837.55</v>
      </c>
      <c r="C1906" s="22">
        <f>VLOOKUP(A1906,NIFTY!$A:$E,3,FALSE)</f>
        <v>7848.75</v>
      </c>
      <c r="D1906" s="22">
        <f>VLOOKUP($A1906,NIFTY!$A:$E,4,FALSE)</f>
        <v>7860.45</v>
      </c>
      <c r="E1906" s="22">
        <f>VLOOKUP($A1906,NIFTY!$A:$E,5,FALSE)</f>
        <v>7793</v>
      </c>
      <c r="F1906">
        <v>16.9725</v>
      </c>
      <c r="G1906">
        <v>17489.5</v>
      </c>
      <c r="H1906">
        <v>7852.6</v>
      </c>
      <c r="I1906">
        <v>65.980999999999995</v>
      </c>
      <c r="J1906" s="22" t="str">
        <f>VLOOKUP(A1906,FII!$A$1:$D$3730,3,FALSE)</f>
        <v>-138.63</v>
      </c>
      <c r="K1906" s="22" t="str">
        <f>VLOOKUP(A1906,FII!$A$1:$D$3730,4,FALSE)</f>
        <v>-181.20</v>
      </c>
      <c r="L1906" s="22">
        <f>VLOOKUP(A1906,CRUDE!$A:$B,2,FALSE)</f>
        <v>43.57</v>
      </c>
      <c r="M1906" s="22">
        <f>VLOOKUP(A1906,NIFTY!$A:$H,8,FALSE)</f>
        <v>149.44999999999999</v>
      </c>
      <c r="N1906" s="22">
        <f>VLOOKUP($A1906,MIDCAP100!$A:$H,2,FALSE)</f>
        <v>12959.55</v>
      </c>
      <c r="O1906" s="22">
        <f>VLOOKUP($A1906,SMALLCAP100!$A:$H,2,FALSE)</f>
        <v>5362</v>
      </c>
    </row>
    <row r="1907" spans="1:15">
      <c r="A1907" s="21">
        <v>42326</v>
      </c>
      <c r="B1907">
        <v>7731.8</v>
      </c>
      <c r="C1907" s="22">
        <f>VLOOKUP(A1907,NIFTY!$A:$E,3,FALSE)</f>
        <v>7823.15</v>
      </c>
      <c r="D1907" s="22">
        <f>VLOOKUP($A1907,NIFTY!$A:$E,4,FALSE)</f>
        <v>7843.4</v>
      </c>
      <c r="E1907" s="22">
        <f>VLOOKUP($A1907,NIFTY!$A:$E,5,FALSE)</f>
        <v>7725.05</v>
      </c>
      <c r="F1907">
        <v>17.414999999999999</v>
      </c>
      <c r="G1907">
        <v>17737.16</v>
      </c>
      <c r="H1907">
        <v>7731.95</v>
      </c>
      <c r="I1907">
        <v>66.033000000000001</v>
      </c>
      <c r="J1907" s="22" t="str">
        <f>VLOOKUP(A1907,FII!$A$1:$D$3730,3,FALSE)</f>
        <v>138.38</v>
      </c>
      <c r="K1907" s="22" t="str">
        <f>VLOOKUP(A1907,FII!$A$1:$D$3730,4,FALSE)</f>
        <v>253.53</v>
      </c>
      <c r="L1907" s="22">
        <f>VLOOKUP(A1907,CRUDE!$A:$B,2,FALSE)</f>
        <v>44.14</v>
      </c>
      <c r="M1907" s="22">
        <f>VLOOKUP(A1907,NIFTY!$A:$H,8,FALSE)</f>
        <v>148.04</v>
      </c>
      <c r="N1907" s="22">
        <f>VLOOKUP($A1907,MIDCAP100!$A:$H,2,FALSE)</f>
        <v>12877.3</v>
      </c>
      <c r="O1907" s="22">
        <f>VLOOKUP($A1907,SMALLCAP100!$A:$H,2,FALSE)</f>
        <v>5307.05</v>
      </c>
    </row>
    <row r="1908" spans="1:15">
      <c r="A1908" s="21">
        <v>42327</v>
      </c>
      <c r="B1908">
        <v>7842.75</v>
      </c>
      <c r="C1908" s="22">
        <f>VLOOKUP(A1908,NIFTY!$A:$E,3,FALSE)</f>
        <v>7788.5</v>
      </c>
      <c r="D1908" s="22">
        <f>VLOOKUP($A1908,NIFTY!$A:$E,4,FALSE)</f>
        <v>7854.9</v>
      </c>
      <c r="E1908" s="22">
        <f>VLOOKUP($A1908,NIFTY!$A:$E,5,FALSE)</f>
        <v>7765.45</v>
      </c>
      <c r="F1908">
        <v>15.84</v>
      </c>
      <c r="G1908">
        <v>17732.75</v>
      </c>
      <c r="H1908">
        <v>7858.35</v>
      </c>
      <c r="I1908">
        <v>66.09</v>
      </c>
      <c r="J1908" s="22" t="str">
        <f>VLOOKUP(A1908,FII!$A$1:$D$3730,3,FALSE)</f>
        <v>23.41</v>
      </c>
      <c r="K1908" s="22" t="str">
        <f>VLOOKUP(A1908,FII!$A$1:$D$3730,4,FALSE)</f>
        <v>389.61</v>
      </c>
      <c r="L1908" s="22">
        <f>VLOOKUP(A1908,CRUDE!$A:$B,2,FALSE)</f>
        <v>44.18</v>
      </c>
      <c r="M1908" s="22">
        <f>VLOOKUP(A1908,NIFTY!$A:$H,8,FALSE)</f>
        <v>136.69999999999999</v>
      </c>
      <c r="N1908" s="22">
        <f>VLOOKUP($A1908,MIDCAP100!$A:$H,2,FALSE)</f>
        <v>13003.75</v>
      </c>
      <c r="O1908" s="22">
        <f>VLOOKUP($A1908,SMALLCAP100!$A:$H,2,FALSE)</f>
        <v>5371.6</v>
      </c>
    </row>
    <row r="1909" spans="1:15">
      <c r="A1909" s="21">
        <v>42328</v>
      </c>
      <c r="B1909">
        <v>7856.55</v>
      </c>
      <c r="C1909" s="22">
        <f>VLOOKUP(A1909,NIFTY!$A:$E,3,FALSE)</f>
        <v>7841.9</v>
      </c>
      <c r="D1909" s="22">
        <f>VLOOKUP($A1909,NIFTY!$A:$E,4,FALSE)</f>
        <v>7906.95</v>
      </c>
      <c r="E1909" s="22">
        <f>VLOOKUP($A1909,NIFTY!$A:$E,5,FALSE)</f>
        <v>7817.8</v>
      </c>
      <c r="F1909">
        <v>15.897500000000001</v>
      </c>
      <c r="G1909">
        <v>17823.810000000001</v>
      </c>
      <c r="H1909">
        <v>7851.6</v>
      </c>
      <c r="I1909">
        <v>66.058000000000007</v>
      </c>
      <c r="J1909" s="22" t="str">
        <f>VLOOKUP(A1909,FII!$A$1:$D$3730,3,FALSE)</f>
        <v>260.53</v>
      </c>
      <c r="K1909" s="22" t="str">
        <f>VLOOKUP(A1909,FII!$A$1:$D$3730,4,FALSE)</f>
        <v>136.48</v>
      </c>
      <c r="L1909" s="22">
        <f>VLOOKUP(A1909,CRUDE!$A:$B,2,FALSE)</f>
        <v>44.66</v>
      </c>
      <c r="M1909" s="22">
        <f>VLOOKUP(A1909,NIFTY!$A:$H,8,FALSE)</f>
        <v>156.61000000000001</v>
      </c>
      <c r="N1909" s="22">
        <f>VLOOKUP($A1909,MIDCAP100!$A:$H,2,FALSE)</f>
        <v>13089.9</v>
      </c>
      <c r="O1909" s="22">
        <f>VLOOKUP($A1909,SMALLCAP100!$A:$H,2,FALSE)</f>
        <v>5385.5</v>
      </c>
    </row>
    <row r="1910" spans="1:15">
      <c r="A1910" s="21">
        <v>42331</v>
      </c>
      <c r="B1910">
        <v>7849.25</v>
      </c>
      <c r="C1910" s="22">
        <f>VLOOKUP(A1910,NIFTY!$A:$E,3,FALSE)</f>
        <v>7869.5</v>
      </c>
      <c r="D1910" s="22">
        <f>VLOOKUP($A1910,NIFTY!$A:$E,4,FALSE)</f>
        <v>7877.5</v>
      </c>
      <c r="E1910" s="22">
        <f>VLOOKUP($A1910,NIFTY!$A:$E,5,FALSE)</f>
        <v>7825.2</v>
      </c>
      <c r="F1910">
        <v>17.074999999999999</v>
      </c>
      <c r="G1910">
        <v>17792.68</v>
      </c>
      <c r="H1910">
        <v>7851.25</v>
      </c>
      <c r="I1910">
        <v>66.394999999999996</v>
      </c>
      <c r="J1910" s="22" t="str">
        <f>VLOOKUP(A1910,FII!$A$1:$D$3730,3,FALSE)</f>
        <v>403.26</v>
      </c>
      <c r="K1910" s="22" t="str">
        <f>VLOOKUP(A1910,FII!$A$1:$D$3730,4,FALSE)</f>
        <v>288.97</v>
      </c>
      <c r="L1910" s="22">
        <f>VLOOKUP(A1910,CRUDE!$A:$B,2,FALSE)</f>
        <v>44.83</v>
      </c>
      <c r="M1910" s="22">
        <f>VLOOKUP(A1910,NIFTY!$A:$H,8,FALSE)</f>
        <v>130.87</v>
      </c>
      <c r="N1910" s="22">
        <f>VLOOKUP($A1910,MIDCAP100!$A:$H,2,FALSE)</f>
        <v>13116.1</v>
      </c>
      <c r="O1910" s="22">
        <f>VLOOKUP($A1910,SMALLCAP100!$A:$H,2,FALSE)</f>
        <v>5397.85</v>
      </c>
    </row>
    <row r="1911" spans="1:15">
      <c r="A1911" s="21">
        <v>42332</v>
      </c>
      <c r="B1911">
        <v>7831.6</v>
      </c>
      <c r="C1911" s="22">
        <f>VLOOKUP(A1911,NIFTY!$A:$E,3,FALSE)</f>
        <v>7837</v>
      </c>
      <c r="D1911" s="22">
        <f>VLOOKUP($A1911,NIFTY!$A:$E,4,FALSE)</f>
        <v>7870.35</v>
      </c>
      <c r="E1911" s="22">
        <f>VLOOKUP($A1911,NIFTY!$A:$E,5,FALSE)</f>
        <v>7812.65</v>
      </c>
      <c r="F1911">
        <v>16.245000000000001</v>
      </c>
      <c r="G1911">
        <v>17812.189999999999</v>
      </c>
      <c r="H1911">
        <v>7832.25</v>
      </c>
      <c r="I1911">
        <v>66.262</v>
      </c>
      <c r="J1911" s="22" t="str">
        <f>VLOOKUP(A1911,FII!$A$1:$D$3730,3,FALSE)</f>
        <v>-141.24</v>
      </c>
      <c r="K1911" s="22" t="str">
        <f>VLOOKUP(A1911,FII!$A$1:$D$3730,4,FALSE)</f>
        <v>380.81</v>
      </c>
      <c r="L1911" s="22">
        <f>VLOOKUP(A1911,CRUDE!$A:$B,2,FALSE)</f>
        <v>46.12</v>
      </c>
      <c r="M1911" s="22">
        <f>VLOOKUP(A1911,NIFTY!$A:$H,8,FALSE)</f>
        <v>134.56</v>
      </c>
      <c r="N1911" s="22">
        <f>VLOOKUP($A1911,MIDCAP100!$A:$H,2,FALSE)</f>
        <v>13128.6</v>
      </c>
      <c r="O1911" s="22">
        <f>VLOOKUP($A1911,SMALLCAP100!$A:$H,2,FALSE)</f>
        <v>5418.05</v>
      </c>
    </row>
    <row r="1912" spans="1:15">
      <c r="A1912" s="21">
        <v>42334</v>
      </c>
      <c r="B1912">
        <v>7883.8</v>
      </c>
      <c r="C1912" s="22">
        <f>VLOOKUP(A1912,NIFTY!$A:$E,3,FALSE)</f>
        <v>7837.15</v>
      </c>
      <c r="D1912" s="22">
        <f>VLOOKUP($A1912,NIFTY!$A:$E,4,FALSE)</f>
        <v>7897.1</v>
      </c>
      <c r="E1912" s="22">
        <f>VLOOKUP($A1912,NIFTY!$A:$E,5,FALSE)</f>
        <v>7832</v>
      </c>
      <c r="F1912">
        <v>16.6875</v>
      </c>
      <c r="G1912" t="e">
        <v>#N/A</v>
      </c>
      <c r="H1912">
        <v>7883.8</v>
      </c>
      <c r="I1912">
        <v>66.564999999999998</v>
      </c>
      <c r="J1912" s="22" t="str">
        <f>VLOOKUP(A1912,FII!$A$1:$D$3730,3,FALSE)</f>
        <v>-307.24</v>
      </c>
      <c r="K1912" s="22" t="str">
        <f>VLOOKUP(A1912,FII!$A$1:$D$3730,4,FALSE)</f>
        <v>-745.32</v>
      </c>
      <c r="L1912" s="22">
        <f>VLOOKUP(A1912,CRUDE!$A:$B,2,FALSE)</f>
        <v>45.46</v>
      </c>
      <c r="M1912" s="22">
        <f>VLOOKUP(A1912,NIFTY!$A:$H,8,FALSE)</f>
        <v>226.63</v>
      </c>
      <c r="N1912" s="22">
        <f>VLOOKUP($A1912,MIDCAP100!$A:$H,2,FALSE)</f>
        <v>13180.9</v>
      </c>
      <c r="O1912" s="22">
        <f>VLOOKUP($A1912,SMALLCAP100!$A:$H,2,FALSE)</f>
        <v>5446.4</v>
      </c>
    </row>
    <row r="1913" spans="1:15">
      <c r="A1913" s="21">
        <v>42335</v>
      </c>
      <c r="B1913">
        <v>7942.7</v>
      </c>
      <c r="C1913" s="22">
        <f>VLOOKUP(A1913,NIFTY!$A:$E,3,FALSE)</f>
        <v>7910.6</v>
      </c>
      <c r="D1913" s="22">
        <f>VLOOKUP($A1913,NIFTY!$A:$E,4,FALSE)</f>
        <v>7959.3</v>
      </c>
      <c r="E1913" s="22">
        <f>VLOOKUP($A1913,NIFTY!$A:$E,5,FALSE)</f>
        <v>7879.45</v>
      </c>
      <c r="F1913">
        <v>16.73</v>
      </c>
      <c r="G1913">
        <v>17798.490000000002</v>
      </c>
      <c r="H1913">
        <v>7972.2</v>
      </c>
      <c r="I1913">
        <v>66.906999999999996</v>
      </c>
      <c r="J1913" s="22" t="str">
        <f>VLOOKUP(A1913,FII!$A$1:$D$3730,3,FALSE)</f>
        <v>301.85</v>
      </c>
      <c r="K1913" s="22" t="str">
        <f>VLOOKUP(A1913,FII!$A$1:$D$3730,4,FALSE)</f>
        <v>349.21</v>
      </c>
      <c r="L1913" s="22">
        <f>VLOOKUP(A1913,CRUDE!$A:$B,2,FALSE)</f>
        <v>44.86</v>
      </c>
      <c r="M1913" s="22">
        <f>VLOOKUP(A1913,NIFTY!$A:$H,8,FALSE)</f>
        <v>154.86000000000001</v>
      </c>
      <c r="N1913" s="22">
        <f>VLOOKUP($A1913,MIDCAP100!$A:$H,2,FALSE)</f>
        <v>13228.25</v>
      </c>
      <c r="O1913" s="22">
        <f>VLOOKUP($A1913,SMALLCAP100!$A:$H,2,FALSE)</f>
        <v>5487.85</v>
      </c>
    </row>
    <row r="1914" spans="1:15">
      <c r="A1914" s="21">
        <v>42338</v>
      </c>
      <c r="B1914">
        <v>7935.25</v>
      </c>
      <c r="C1914" s="22">
        <f>VLOOKUP(A1914,NIFTY!$A:$E,3,FALSE)</f>
        <v>7936.25</v>
      </c>
      <c r="D1914" s="22">
        <f>VLOOKUP($A1914,NIFTY!$A:$E,4,FALSE)</f>
        <v>7966</v>
      </c>
      <c r="E1914" s="22">
        <f>VLOOKUP($A1914,NIFTY!$A:$E,5,FALSE)</f>
        <v>7922.8</v>
      </c>
      <c r="F1914">
        <v>16.43</v>
      </c>
      <c r="G1914">
        <v>17719.919999999998</v>
      </c>
      <c r="H1914">
        <v>7980.1</v>
      </c>
      <c r="I1914">
        <v>66.462000000000003</v>
      </c>
      <c r="J1914" s="22" t="str">
        <f>VLOOKUP(A1914,FII!$A$1:$D$3730,3,FALSE)</f>
        <v>756.68</v>
      </c>
      <c r="K1914" s="22" t="str">
        <f>VLOOKUP(A1914,FII!$A$1:$D$3730,4,FALSE)</f>
        <v>-261.59</v>
      </c>
      <c r="L1914" s="22">
        <f>VLOOKUP(A1914,CRUDE!$A:$B,2,FALSE)</f>
        <v>44.61</v>
      </c>
      <c r="M1914" s="22">
        <f>VLOOKUP(A1914,NIFTY!$A:$H,8,FALSE)</f>
        <v>223.04</v>
      </c>
      <c r="N1914" s="22">
        <f>VLOOKUP($A1914,MIDCAP100!$A:$H,2,FALSE)</f>
        <v>13248.7</v>
      </c>
      <c r="O1914" s="22">
        <f>VLOOKUP($A1914,SMALLCAP100!$A:$H,2,FALSE)</f>
        <v>5546.45</v>
      </c>
    </row>
    <row r="1915" spans="1:15">
      <c r="A1915" s="21">
        <v>42339</v>
      </c>
      <c r="B1915">
        <v>7954.9</v>
      </c>
      <c r="C1915" s="22">
        <f>VLOOKUP(A1915,NIFTY!$A:$E,3,FALSE)</f>
        <v>7958.15</v>
      </c>
      <c r="D1915" s="22">
        <f>VLOOKUP($A1915,NIFTY!$A:$E,4,FALSE)</f>
        <v>7972.15</v>
      </c>
      <c r="E1915" s="22">
        <f>VLOOKUP($A1915,NIFTY!$A:$E,5,FALSE)</f>
        <v>7934.15</v>
      </c>
      <c r="F1915">
        <v>15.635</v>
      </c>
      <c r="G1915">
        <v>17888.349999999999</v>
      </c>
      <c r="H1915">
        <v>7987.75</v>
      </c>
      <c r="I1915">
        <v>66.433999999999997</v>
      </c>
      <c r="J1915" s="22" t="str">
        <f>VLOOKUP(A1915,FII!$A$1:$D$3730,3,FALSE)</f>
        <v>-322.77</v>
      </c>
      <c r="K1915" s="22" t="str">
        <f>VLOOKUP(A1915,FII!$A$1:$D$3730,4,FALSE)</f>
        <v>-204.03</v>
      </c>
      <c r="L1915" s="22">
        <f>VLOOKUP(A1915,CRUDE!$A:$B,2,FALSE)</f>
        <v>44.44</v>
      </c>
      <c r="M1915" s="22">
        <f>VLOOKUP(A1915,NIFTY!$A:$H,8,FALSE)</f>
        <v>142.94</v>
      </c>
      <c r="N1915" s="22">
        <f>VLOOKUP($A1915,MIDCAP100!$A:$H,2,FALSE)</f>
        <v>13357.5</v>
      </c>
      <c r="O1915" s="22">
        <f>VLOOKUP($A1915,SMALLCAP100!$A:$H,2,FALSE)</f>
        <v>5583.85</v>
      </c>
    </row>
    <row r="1916" spans="1:15">
      <c r="A1916" s="21">
        <v>42340</v>
      </c>
      <c r="B1916">
        <v>7931.35</v>
      </c>
      <c r="C1916" s="22">
        <f>VLOOKUP(A1916,NIFTY!$A:$E,3,FALSE)</f>
        <v>7976.7</v>
      </c>
      <c r="D1916" s="22">
        <f>VLOOKUP($A1916,NIFTY!$A:$E,4,FALSE)</f>
        <v>7979.3</v>
      </c>
      <c r="E1916" s="22">
        <f>VLOOKUP($A1916,NIFTY!$A:$E,5,FALSE)</f>
        <v>7910.8</v>
      </c>
      <c r="F1916">
        <v>15.487500000000001</v>
      </c>
      <c r="G1916">
        <v>17729.68</v>
      </c>
      <c r="H1916">
        <v>7962.9</v>
      </c>
      <c r="I1916">
        <v>66.590999999999994</v>
      </c>
      <c r="J1916" s="22" t="str">
        <f>VLOOKUP(A1916,FII!$A$1:$D$3730,3,FALSE)</f>
        <v>-506.26</v>
      </c>
      <c r="K1916" s="22" t="str">
        <f>VLOOKUP(A1916,FII!$A$1:$D$3730,4,FALSE)</f>
        <v>-217.19</v>
      </c>
      <c r="L1916" s="22">
        <f>VLOOKUP(A1916,CRUDE!$A:$B,2,FALSE)</f>
        <v>42.49</v>
      </c>
      <c r="M1916" s="22">
        <f>VLOOKUP(A1916,NIFTY!$A:$H,8,FALSE)</f>
        <v>130.21</v>
      </c>
      <c r="N1916" s="22">
        <f>VLOOKUP($A1916,MIDCAP100!$A:$H,2,FALSE)</f>
        <v>13359.7</v>
      </c>
      <c r="O1916" s="22">
        <f>VLOOKUP($A1916,SMALLCAP100!$A:$H,2,FALSE)</f>
        <v>5573.25</v>
      </c>
    </row>
    <row r="1917" spans="1:15">
      <c r="A1917" s="21">
        <v>42341</v>
      </c>
      <c r="B1917">
        <v>7864.15</v>
      </c>
      <c r="C1917" s="22">
        <f>VLOOKUP(A1917,NIFTY!$A:$E,3,FALSE)</f>
        <v>7902.3</v>
      </c>
      <c r="D1917" s="22">
        <f>VLOOKUP($A1917,NIFTY!$A:$E,4,FALSE)</f>
        <v>7912.3</v>
      </c>
      <c r="E1917" s="22">
        <f>VLOOKUP($A1917,NIFTY!$A:$E,5,FALSE)</f>
        <v>7853.3</v>
      </c>
      <c r="F1917">
        <v>16.055</v>
      </c>
      <c r="G1917">
        <v>17477.669999999998</v>
      </c>
      <c r="H1917">
        <v>7890.8</v>
      </c>
      <c r="I1917">
        <v>66.790000000000006</v>
      </c>
      <c r="J1917" s="22" t="str">
        <f>VLOOKUP(A1917,FII!$A$1:$D$3730,3,FALSE)</f>
        <v>-508.96</v>
      </c>
      <c r="K1917" s="22" t="str">
        <f>VLOOKUP(A1917,FII!$A$1:$D$3730,4,FALSE)</f>
        <v>-222.36</v>
      </c>
      <c r="L1917" s="22">
        <f>VLOOKUP(A1917,CRUDE!$A:$B,2,FALSE)</f>
        <v>43.84</v>
      </c>
      <c r="M1917" s="22">
        <f>VLOOKUP(A1917,NIFTY!$A:$H,8,FALSE)</f>
        <v>129.63</v>
      </c>
      <c r="N1917" s="22">
        <f>VLOOKUP($A1917,MIDCAP100!$A:$H,2,FALSE)</f>
        <v>13287.4</v>
      </c>
      <c r="O1917" s="22">
        <f>VLOOKUP($A1917,SMALLCAP100!$A:$H,2,FALSE)</f>
        <v>5569.9</v>
      </c>
    </row>
    <row r="1918" spans="1:15">
      <c r="A1918" s="21">
        <v>42342</v>
      </c>
      <c r="B1918">
        <v>7781.9</v>
      </c>
      <c r="C1918" s="22">
        <f>VLOOKUP(A1918,NIFTY!$A:$E,3,FALSE)</f>
        <v>7817.6</v>
      </c>
      <c r="D1918" s="22">
        <f>VLOOKUP($A1918,NIFTY!$A:$E,4,FALSE)</f>
        <v>7821.4</v>
      </c>
      <c r="E1918" s="22">
        <f>VLOOKUP($A1918,NIFTY!$A:$E,5,FALSE)</f>
        <v>7775.7</v>
      </c>
      <c r="F1918">
        <v>16.085000000000001</v>
      </c>
      <c r="G1918">
        <v>17847.63</v>
      </c>
      <c r="H1918">
        <v>7820.5</v>
      </c>
      <c r="I1918">
        <v>66.643000000000001</v>
      </c>
      <c r="J1918" s="22" t="str">
        <f>VLOOKUP(A1918,FII!$A$1:$D$3730,3,FALSE)</f>
        <v>-965.73</v>
      </c>
      <c r="K1918" s="22" t="str">
        <f>VLOOKUP(A1918,FII!$A$1:$D$3730,4,FALSE)</f>
        <v>-324.54</v>
      </c>
      <c r="L1918" s="22">
        <f>VLOOKUP(A1918,CRUDE!$A:$B,2,FALSE)</f>
        <v>43</v>
      </c>
      <c r="M1918" s="22">
        <f>VLOOKUP(A1918,NIFTY!$A:$H,8,FALSE)</f>
        <v>157.22999999999999</v>
      </c>
      <c r="N1918" s="22">
        <f>VLOOKUP($A1918,MIDCAP100!$A:$H,2,FALSE)</f>
        <v>13190.9</v>
      </c>
      <c r="O1918" s="22">
        <f>VLOOKUP($A1918,SMALLCAP100!$A:$H,2,FALSE)</f>
        <v>5474</v>
      </c>
    </row>
    <row r="1919" spans="1:15">
      <c r="A1919" s="21">
        <v>42345</v>
      </c>
      <c r="B1919">
        <v>7765.4</v>
      </c>
      <c r="C1919" s="22">
        <f>VLOOKUP(A1919,NIFTY!$A:$E,3,FALSE)</f>
        <v>7816.55</v>
      </c>
      <c r="D1919" s="22">
        <f>VLOOKUP($A1919,NIFTY!$A:$E,4,FALSE)</f>
        <v>7825.4</v>
      </c>
      <c r="E1919" s="22">
        <f>VLOOKUP($A1919,NIFTY!$A:$E,5,FALSE)</f>
        <v>7746.05</v>
      </c>
      <c r="F1919">
        <v>15.865</v>
      </c>
      <c r="G1919">
        <v>17730.509999999998</v>
      </c>
      <c r="H1919">
        <v>7808.8</v>
      </c>
      <c r="I1919">
        <v>66.772999999999996</v>
      </c>
      <c r="J1919" s="22" t="str">
        <f>VLOOKUP(A1919,FII!$A$1:$D$3730,3,FALSE)</f>
        <v>34.79</v>
      </c>
      <c r="K1919" s="22" t="str">
        <f>VLOOKUP(A1919,FII!$A$1:$D$3730,4,FALSE)</f>
        <v>-40.53</v>
      </c>
      <c r="L1919" s="22">
        <f>VLOOKUP(A1919,CRUDE!$A:$B,2,FALSE)</f>
        <v>40.729999999999997</v>
      </c>
      <c r="M1919" s="22">
        <f>VLOOKUP(A1919,NIFTY!$A:$H,8,FALSE)</f>
        <v>141.88999999999999</v>
      </c>
      <c r="N1919" s="22">
        <f>VLOOKUP($A1919,MIDCAP100!$A:$H,2,FALSE)</f>
        <v>13183.05</v>
      </c>
      <c r="O1919" s="22">
        <f>VLOOKUP($A1919,SMALLCAP100!$A:$H,2,FALSE)</f>
        <v>5492.7</v>
      </c>
    </row>
    <row r="1920" spans="1:15">
      <c r="A1920" s="21">
        <v>42346</v>
      </c>
      <c r="B1920">
        <v>7701.7</v>
      </c>
      <c r="C1920" s="22">
        <f>VLOOKUP(A1920,NIFTY!$A:$E,3,FALSE)</f>
        <v>7738.5</v>
      </c>
      <c r="D1920" s="22">
        <f>VLOOKUP($A1920,NIFTY!$A:$E,4,FALSE)</f>
        <v>7771.25</v>
      </c>
      <c r="E1920" s="22">
        <f>VLOOKUP($A1920,NIFTY!$A:$E,5,FALSE)</f>
        <v>7685.45</v>
      </c>
      <c r="F1920">
        <v>15.9725</v>
      </c>
      <c r="G1920">
        <v>17568</v>
      </c>
      <c r="H1920">
        <v>7728.6</v>
      </c>
      <c r="I1920">
        <v>66.856999999999999</v>
      </c>
      <c r="J1920" s="22" t="str">
        <f>VLOOKUP(A1920,FII!$A$1:$D$3730,3,FALSE)</f>
        <v>-191.67</v>
      </c>
      <c r="K1920" s="22" t="str">
        <f>VLOOKUP(A1920,FII!$A$1:$D$3730,4,FALSE)</f>
        <v>-192.57</v>
      </c>
      <c r="L1920" s="22">
        <f>VLOOKUP(A1920,CRUDE!$A:$B,2,FALSE)</f>
        <v>40.26</v>
      </c>
      <c r="M1920" s="22">
        <f>VLOOKUP(A1920,NIFTY!$A:$H,8,FALSE)</f>
        <v>139.32</v>
      </c>
      <c r="N1920" s="22">
        <f>VLOOKUP($A1920,MIDCAP100!$A:$H,2,FALSE)</f>
        <v>13022.65</v>
      </c>
      <c r="O1920" s="22">
        <f>VLOOKUP($A1920,SMALLCAP100!$A:$H,2,FALSE)</f>
        <v>5380.7</v>
      </c>
    </row>
    <row r="1921" spans="1:15">
      <c r="A1921" s="21">
        <v>42347</v>
      </c>
      <c r="B1921">
        <v>7612.5</v>
      </c>
      <c r="C1921" s="22">
        <f>VLOOKUP(A1921,NIFTY!$A:$E,3,FALSE)</f>
        <v>7695.5</v>
      </c>
      <c r="D1921" s="22">
        <f>VLOOKUP($A1921,NIFTY!$A:$E,4,FALSE)</f>
        <v>7702.85</v>
      </c>
      <c r="E1921" s="22">
        <f>VLOOKUP($A1921,NIFTY!$A:$E,5,FALSE)</f>
        <v>7606.9</v>
      </c>
      <c r="F1921">
        <v>16.725000000000001</v>
      </c>
      <c r="G1921">
        <v>17492.3</v>
      </c>
      <c r="H1921">
        <v>7644.35</v>
      </c>
      <c r="I1921">
        <v>66.855000000000004</v>
      </c>
      <c r="J1921" s="22" t="str">
        <f>VLOOKUP(A1921,FII!$A$1:$D$3730,3,FALSE)</f>
        <v>-122.60</v>
      </c>
      <c r="K1921" s="22" t="str">
        <f>VLOOKUP(A1921,FII!$A$1:$D$3730,4,FALSE)</f>
        <v>81.20</v>
      </c>
      <c r="L1921" s="22">
        <f>VLOOKUP(A1921,CRUDE!$A:$B,2,FALSE)</f>
        <v>40.11</v>
      </c>
      <c r="M1921" s="22">
        <f>VLOOKUP(A1921,NIFTY!$A:$H,8,FALSE)</f>
        <v>144.32</v>
      </c>
      <c r="N1921" s="22">
        <f>VLOOKUP($A1921,MIDCAP100!$A:$H,2,FALSE)</f>
        <v>12792.85</v>
      </c>
      <c r="O1921" s="22">
        <f>VLOOKUP($A1921,SMALLCAP100!$A:$H,2,FALSE)</f>
        <v>5256.5</v>
      </c>
    </row>
    <row r="1922" spans="1:15">
      <c r="A1922" s="21">
        <v>42348</v>
      </c>
      <c r="B1922">
        <v>7683.3</v>
      </c>
      <c r="C1922" s="22">
        <f>VLOOKUP(A1922,NIFTY!$A:$E,3,FALSE)</f>
        <v>7643.3</v>
      </c>
      <c r="D1922" s="22">
        <f>VLOOKUP($A1922,NIFTY!$A:$E,4,FALSE)</f>
        <v>7691.95</v>
      </c>
      <c r="E1922" s="22">
        <f>VLOOKUP($A1922,NIFTY!$A:$E,5,FALSE)</f>
        <v>7610</v>
      </c>
      <c r="F1922">
        <v>16.2925</v>
      </c>
      <c r="G1922">
        <v>17574.75</v>
      </c>
      <c r="H1922">
        <v>7710.75</v>
      </c>
      <c r="I1922">
        <v>66.756</v>
      </c>
      <c r="J1922" s="22" t="str">
        <f>VLOOKUP(A1922,FII!$A$1:$D$3730,3,FALSE)</f>
        <v>-120.35</v>
      </c>
      <c r="K1922" s="22" t="str">
        <f>VLOOKUP(A1922,FII!$A$1:$D$3730,4,FALSE)</f>
        <v>-202.90</v>
      </c>
      <c r="L1922" s="22">
        <f>VLOOKUP(A1922,CRUDE!$A:$B,2,FALSE)</f>
        <v>39.729999999999997</v>
      </c>
      <c r="M1922" s="22">
        <f>VLOOKUP(A1922,NIFTY!$A:$H,8,FALSE)</f>
        <v>145.25</v>
      </c>
      <c r="N1922" s="22">
        <f>VLOOKUP($A1922,MIDCAP100!$A:$H,2,FALSE)</f>
        <v>12904.8</v>
      </c>
      <c r="O1922" s="22">
        <f>VLOOKUP($A1922,SMALLCAP100!$A:$H,2,FALSE)</f>
        <v>5332.35</v>
      </c>
    </row>
    <row r="1923" spans="1:15">
      <c r="A1923" s="21">
        <v>42349</v>
      </c>
      <c r="B1923">
        <v>7610.45</v>
      </c>
      <c r="C1923" s="22">
        <f>VLOOKUP(A1923,NIFTY!$A:$E,3,FALSE)</f>
        <v>7699.6</v>
      </c>
      <c r="D1923" s="22">
        <f>VLOOKUP($A1923,NIFTY!$A:$E,4,FALSE)</f>
        <v>7703.05</v>
      </c>
      <c r="E1923" s="22">
        <f>VLOOKUP($A1923,NIFTY!$A:$E,5,FALSE)</f>
        <v>7575.3</v>
      </c>
      <c r="F1923">
        <v>17.182500000000001</v>
      </c>
      <c r="G1923">
        <v>17265.21</v>
      </c>
      <c r="H1923">
        <v>7627.9</v>
      </c>
      <c r="I1923">
        <v>67.147999999999996</v>
      </c>
      <c r="J1923" s="22" t="str">
        <f>VLOOKUP(A1923,FII!$A$1:$D$3730,3,FALSE)</f>
        <v>-921.22</v>
      </c>
      <c r="K1923" s="22" t="str">
        <f>VLOOKUP(A1923,FII!$A$1:$D$3730,4,FALSE)</f>
        <v>223.44</v>
      </c>
      <c r="L1923" s="22">
        <f>VLOOKUP(A1923,CRUDE!$A:$B,2,FALSE)</f>
        <v>37.93</v>
      </c>
      <c r="M1923" s="22">
        <f>VLOOKUP(A1923,NIFTY!$A:$H,8,FALSE)</f>
        <v>173</v>
      </c>
      <c r="N1923" s="22">
        <f>VLOOKUP($A1923,MIDCAP100!$A:$H,2,FALSE)</f>
        <v>12807.6</v>
      </c>
      <c r="O1923" s="22">
        <f>VLOOKUP($A1923,SMALLCAP100!$A:$H,2,FALSE)</f>
        <v>5275.6</v>
      </c>
    </row>
    <row r="1924" spans="1:15">
      <c r="A1924" s="21">
        <v>42352</v>
      </c>
      <c r="B1924">
        <v>7650.05</v>
      </c>
      <c r="C1924" s="22">
        <f>VLOOKUP(A1924,NIFTY!$A:$E,3,FALSE)</f>
        <v>7558.2</v>
      </c>
      <c r="D1924" s="22">
        <f>VLOOKUP($A1924,NIFTY!$A:$E,4,FALSE)</f>
        <v>7663.95</v>
      </c>
      <c r="E1924" s="22">
        <f>VLOOKUP($A1924,NIFTY!$A:$E,5,FALSE)</f>
        <v>7551.05</v>
      </c>
      <c r="F1924">
        <v>17.797499999999999</v>
      </c>
      <c r="G1924">
        <v>17368.5</v>
      </c>
      <c r="H1924">
        <v>7668</v>
      </c>
      <c r="I1924">
        <v>67.093000000000004</v>
      </c>
      <c r="J1924" s="22" t="str">
        <f>VLOOKUP(A1924,FII!$A$1:$D$3730,3,FALSE)</f>
        <v>164.73</v>
      </c>
      <c r="K1924" s="22" t="str">
        <f>VLOOKUP(A1924,FII!$A$1:$D$3730,4,FALSE)</f>
        <v>124.15</v>
      </c>
      <c r="L1924" s="22">
        <f>VLOOKUP(A1924,CRUDE!$A:$B,2,FALSE)</f>
        <v>37.92</v>
      </c>
      <c r="M1924" s="22">
        <f>VLOOKUP(A1924,NIFTY!$A:$H,8,FALSE)</f>
        <v>153.49</v>
      </c>
      <c r="N1924" s="22">
        <f>VLOOKUP($A1924,MIDCAP100!$A:$H,2,FALSE)</f>
        <v>12867.65</v>
      </c>
      <c r="O1924" s="22">
        <f>VLOOKUP($A1924,SMALLCAP100!$A:$H,2,FALSE)</f>
        <v>5321.6</v>
      </c>
    </row>
    <row r="1925" spans="1:15">
      <c r="A1925" s="21">
        <v>42353</v>
      </c>
      <c r="B1925">
        <v>7700.9</v>
      </c>
      <c r="C1925" s="22">
        <f>VLOOKUP(A1925,NIFTY!$A:$E,3,FALSE)</f>
        <v>7659.15</v>
      </c>
      <c r="D1925" s="22">
        <f>VLOOKUP($A1925,NIFTY!$A:$E,4,FALSE)</f>
        <v>7705</v>
      </c>
      <c r="E1925" s="22">
        <f>VLOOKUP($A1925,NIFTY!$A:$E,5,FALSE)</f>
        <v>7625.1</v>
      </c>
      <c r="F1925">
        <v>17.342500000000001</v>
      </c>
      <c r="G1925">
        <v>17524.91</v>
      </c>
      <c r="H1925">
        <v>7709.4</v>
      </c>
      <c r="I1925">
        <v>66.863</v>
      </c>
      <c r="J1925" s="22" t="str">
        <f>VLOOKUP(A1925,FII!$A$1:$D$3730,3,FALSE)</f>
        <v>-437.88</v>
      </c>
      <c r="K1925" s="22" t="str">
        <f>VLOOKUP(A1925,FII!$A$1:$D$3730,4,FALSE)</f>
        <v>2.90</v>
      </c>
      <c r="L1925" s="22">
        <f>VLOOKUP(A1925,CRUDE!$A:$B,2,FALSE)</f>
        <v>38.450000000000003</v>
      </c>
      <c r="M1925" s="22">
        <f>VLOOKUP(A1925,NIFTY!$A:$H,8,FALSE)</f>
        <v>138.47999999999999</v>
      </c>
      <c r="N1925" s="22">
        <f>VLOOKUP($A1925,MIDCAP100!$A:$H,2,FALSE)</f>
        <v>12940.65</v>
      </c>
      <c r="O1925" s="22">
        <f>VLOOKUP($A1925,SMALLCAP100!$A:$H,2,FALSE)</f>
        <v>5362.25</v>
      </c>
    </row>
    <row r="1926" spans="1:15">
      <c r="A1926" s="21">
        <v>42354</v>
      </c>
      <c r="B1926">
        <v>7750.9</v>
      </c>
      <c r="C1926" s="22">
        <f>VLOOKUP(A1926,NIFTY!$A:$E,3,FALSE)</f>
        <v>7725.25</v>
      </c>
      <c r="D1926" s="22">
        <f>VLOOKUP($A1926,NIFTY!$A:$E,4,FALSE)</f>
        <v>7776.6</v>
      </c>
      <c r="E1926" s="22">
        <f>VLOOKUP($A1926,NIFTY!$A:$E,5,FALSE)</f>
        <v>7715.75</v>
      </c>
      <c r="F1926">
        <v>16.727499999999999</v>
      </c>
      <c r="G1926">
        <v>17749.09</v>
      </c>
      <c r="H1926">
        <v>7758.2</v>
      </c>
      <c r="I1926">
        <v>66.475999999999999</v>
      </c>
      <c r="J1926" s="22" t="str">
        <f>VLOOKUP(A1926,FII!$A$1:$D$3730,3,FALSE)</f>
        <v>91.76</v>
      </c>
      <c r="K1926" s="22" t="str">
        <f>VLOOKUP(A1926,FII!$A$1:$D$3730,4,FALSE)</f>
        <v>536.62</v>
      </c>
      <c r="L1926" s="22">
        <f>VLOOKUP(A1926,CRUDE!$A:$B,2,FALSE)</f>
        <v>37.19</v>
      </c>
      <c r="M1926" s="22">
        <f>VLOOKUP(A1926,NIFTY!$A:$H,8,FALSE)</f>
        <v>159.15</v>
      </c>
      <c r="N1926" s="22">
        <f>VLOOKUP($A1926,MIDCAP100!$A:$H,2,FALSE)</f>
        <v>12994.25</v>
      </c>
      <c r="O1926" s="22">
        <f>VLOOKUP($A1926,SMALLCAP100!$A:$H,2,FALSE)</f>
        <v>5377.4</v>
      </c>
    </row>
    <row r="1927" spans="1:15">
      <c r="A1927" s="21">
        <v>42355</v>
      </c>
      <c r="B1927">
        <v>7844.35</v>
      </c>
      <c r="C1927" s="22">
        <f>VLOOKUP(A1927,NIFTY!$A:$E,3,FALSE)</f>
        <v>7783.05</v>
      </c>
      <c r="D1927" s="22">
        <f>VLOOKUP($A1927,NIFTY!$A:$E,4,FALSE)</f>
        <v>7852.9</v>
      </c>
      <c r="E1927" s="22">
        <f>VLOOKUP($A1927,NIFTY!$A:$E,5,FALSE)</f>
        <v>7737.55</v>
      </c>
      <c r="F1927">
        <v>14.215</v>
      </c>
      <c r="G1927">
        <v>17495.84</v>
      </c>
      <c r="H1927">
        <v>7856.4</v>
      </c>
      <c r="I1927">
        <v>66.421000000000006</v>
      </c>
      <c r="J1927" s="22" t="str">
        <f>VLOOKUP(A1927,FII!$A$1:$D$3730,3,FALSE)</f>
        <v>-525.84</v>
      </c>
      <c r="K1927" s="22" t="str">
        <f>VLOOKUP(A1927,FII!$A$1:$D$3730,4,FALSE)</f>
        <v>25.30</v>
      </c>
      <c r="L1927" s="22">
        <f>VLOOKUP(A1927,CRUDE!$A:$B,2,FALSE)</f>
        <v>37.06</v>
      </c>
      <c r="M1927" s="22">
        <f>VLOOKUP(A1927,NIFTY!$A:$H,8,FALSE)</f>
        <v>181.26</v>
      </c>
      <c r="N1927" s="22">
        <f>VLOOKUP($A1927,MIDCAP100!$A:$H,2,FALSE)</f>
        <v>13220.85</v>
      </c>
      <c r="O1927" s="22">
        <f>VLOOKUP($A1927,SMALLCAP100!$A:$H,2,FALSE)</f>
        <v>5477.75</v>
      </c>
    </row>
    <row r="1928" spans="1:15">
      <c r="A1928" s="21">
        <v>42356</v>
      </c>
      <c r="B1928">
        <v>7761.95</v>
      </c>
      <c r="C1928" s="22">
        <f>VLOOKUP(A1928,NIFTY!$A:$E,3,FALSE)</f>
        <v>7828.9</v>
      </c>
      <c r="D1928" s="22">
        <f>VLOOKUP($A1928,NIFTY!$A:$E,4,FALSE)</f>
        <v>7836.15</v>
      </c>
      <c r="E1928" s="22">
        <f>VLOOKUP($A1928,NIFTY!$A:$E,5,FALSE)</f>
        <v>7753.35</v>
      </c>
      <c r="F1928">
        <v>14.4925</v>
      </c>
      <c r="G1928">
        <v>17128.55</v>
      </c>
      <c r="H1928">
        <v>7790.1</v>
      </c>
      <c r="I1928">
        <v>66.254999999999995</v>
      </c>
      <c r="J1928" s="22" t="str">
        <f>VLOOKUP(A1928,FII!$A$1:$D$3730,3,FALSE)</f>
        <v>437.28</v>
      </c>
      <c r="K1928" s="22" t="str">
        <f>VLOOKUP(A1928,FII!$A$1:$D$3730,4,FALSE)</f>
        <v>-947.36</v>
      </c>
      <c r="L1928" s="22">
        <f>VLOOKUP(A1928,CRUDE!$A:$B,2,FALSE)</f>
        <v>36.880000000000003</v>
      </c>
      <c r="M1928" s="22">
        <f>VLOOKUP(A1928,NIFTY!$A:$H,8,FALSE)</f>
        <v>197.32</v>
      </c>
      <c r="N1928" s="22">
        <f>VLOOKUP($A1928,MIDCAP100!$A:$H,2,FALSE)</f>
        <v>13177.9</v>
      </c>
      <c r="O1928" s="22">
        <f>VLOOKUP($A1928,SMALLCAP100!$A:$H,2,FALSE)</f>
        <v>5488.55</v>
      </c>
    </row>
    <row r="1929" spans="1:15">
      <c r="A1929" s="21">
        <v>42359</v>
      </c>
      <c r="B1929">
        <v>7834.45</v>
      </c>
      <c r="C1929" s="22">
        <f>VLOOKUP(A1929,NIFTY!$A:$E,3,FALSE)</f>
        <v>7745.65</v>
      </c>
      <c r="D1929" s="22">
        <f>VLOOKUP($A1929,NIFTY!$A:$E,4,FALSE)</f>
        <v>7840.75</v>
      </c>
      <c r="E1929" s="22">
        <f>VLOOKUP($A1929,NIFTY!$A:$E,5,FALSE)</f>
        <v>7733.45</v>
      </c>
      <c r="F1929">
        <v>14.225</v>
      </c>
      <c r="G1929">
        <v>17251.62</v>
      </c>
      <c r="H1929">
        <v>7841.45</v>
      </c>
      <c r="I1929">
        <v>66.251000000000005</v>
      </c>
      <c r="J1929" s="22" t="str">
        <f>VLOOKUP(A1929,FII!$A$1:$D$3730,3,FALSE)</f>
        <v>52.88</v>
      </c>
      <c r="K1929" s="22" t="str">
        <f>VLOOKUP(A1929,FII!$A$1:$D$3730,4,FALSE)</f>
        <v>-394.37</v>
      </c>
      <c r="L1929" s="22">
        <f>VLOOKUP(A1929,CRUDE!$A:$B,2,FALSE)</f>
        <v>36.35</v>
      </c>
      <c r="M1929" s="22">
        <f>VLOOKUP(A1929,NIFTY!$A:$H,8,FALSE)</f>
        <v>130.16999999999999</v>
      </c>
      <c r="N1929" s="22">
        <f>VLOOKUP($A1929,MIDCAP100!$A:$H,2,FALSE)</f>
        <v>13279.7</v>
      </c>
      <c r="O1929" s="22">
        <f>VLOOKUP($A1929,SMALLCAP100!$A:$H,2,FALSE)</f>
        <v>5533.4</v>
      </c>
    </row>
    <row r="1930" spans="1:15">
      <c r="A1930" s="21">
        <v>42360</v>
      </c>
      <c r="B1930">
        <v>7786.1</v>
      </c>
      <c r="C1930" s="22">
        <f>VLOOKUP(A1930,NIFTY!$A:$E,3,FALSE)</f>
        <v>7829.4</v>
      </c>
      <c r="D1930" s="22">
        <f>VLOOKUP($A1930,NIFTY!$A:$E,4,FALSE)</f>
        <v>7846.3</v>
      </c>
      <c r="E1930" s="22">
        <f>VLOOKUP($A1930,NIFTY!$A:$E,5,FALSE)</f>
        <v>7776.85</v>
      </c>
      <c r="F1930">
        <v>14.4825</v>
      </c>
      <c r="G1930">
        <v>17417.27</v>
      </c>
      <c r="H1930">
        <v>7785.1</v>
      </c>
      <c r="I1930">
        <v>66.244</v>
      </c>
      <c r="J1930" s="22" t="str">
        <f>VLOOKUP(A1930,FII!$A$1:$D$3730,3,FALSE)</f>
        <v>-175.16</v>
      </c>
      <c r="K1930" s="22" t="str">
        <f>VLOOKUP(A1930,FII!$A$1:$D$3730,4,FALSE)</f>
        <v>42.45</v>
      </c>
      <c r="L1930" s="22">
        <f>VLOOKUP(A1930,CRUDE!$A:$B,2,FALSE)</f>
        <v>36.11</v>
      </c>
      <c r="M1930" s="22">
        <f>VLOOKUP(A1930,NIFTY!$A:$H,8,FALSE)</f>
        <v>129.63</v>
      </c>
      <c r="N1930" s="22">
        <f>VLOOKUP($A1930,MIDCAP100!$A:$H,2,FALSE)</f>
        <v>13228.15</v>
      </c>
      <c r="O1930" s="22">
        <f>VLOOKUP($A1930,SMALLCAP100!$A:$H,2,FALSE)</f>
        <v>5521</v>
      </c>
    </row>
    <row r="1931" spans="1:15">
      <c r="A1931" s="21">
        <v>42361</v>
      </c>
      <c r="B1931">
        <v>7865.95</v>
      </c>
      <c r="C1931" s="22">
        <f>VLOOKUP(A1931,NIFTY!$A:$E,3,FALSE)</f>
        <v>7830.45</v>
      </c>
      <c r="D1931" s="22">
        <f>VLOOKUP($A1931,NIFTY!$A:$E,4,FALSE)</f>
        <v>7871.45</v>
      </c>
      <c r="E1931" s="22">
        <f>VLOOKUP($A1931,NIFTY!$A:$E,5,FALSE)</f>
        <v>7826.1</v>
      </c>
      <c r="F1931">
        <v>13.6525</v>
      </c>
      <c r="G1931">
        <v>17602.61</v>
      </c>
      <c r="H1931">
        <v>7864</v>
      </c>
      <c r="I1931">
        <v>66.037000000000006</v>
      </c>
      <c r="J1931" s="22" t="str">
        <f>VLOOKUP(A1931,FII!$A$1:$D$3730,3,FALSE)</f>
        <v>354.39</v>
      </c>
      <c r="K1931" s="22" t="str">
        <f>VLOOKUP(A1931,FII!$A$1:$D$3730,4,FALSE)</f>
        <v>100.66</v>
      </c>
      <c r="L1931" s="22">
        <f>VLOOKUP(A1931,CRUDE!$A:$B,2,FALSE)</f>
        <v>37.36</v>
      </c>
      <c r="M1931" s="22">
        <f>VLOOKUP(A1931,NIFTY!$A:$H,8,FALSE)</f>
        <v>121.48</v>
      </c>
      <c r="N1931" s="22">
        <f>VLOOKUP($A1931,MIDCAP100!$A:$H,2,FALSE)</f>
        <v>13282.55</v>
      </c>
      <c r="O1931" s="22">
        <f>VLOOKUP($A1931,SMALLCAP100!$A:$H,2,FALSE)</f>
        <v>5550.6</v>
      </c>
    </row>
    <row r="1932" spans="1:15">
      <c r="A1932" s="21">
        <v>42362</v>
      </c>
      <c r="B1932">
        <v>7861.05</v>
      </c>
      <c r="C1932" s="22">
        <f>VLOOKUP(A1932,NIFTY!$A:$E,3,FALSE)</f>
        <v>7888.75</v>
      </c>
      <c r="D1932" s="22">
        <f>VLOOKUP($A1932,NIFTY!$A:$E,4,FALSE)</f>
        <v>7888.75</v>
      </c>
      <c r="E1932" s="22">
        <f>VLOOKUP($A1932,NIFTY!$A:$E,5,FALSE)</f>
        <v>7835.5</v>
      </c>
      <c r="F1932">
        <v>13.744999999999999</v>
      </c>
      <c r="G1932">
        <v>17552.169999999998</v>
      </c>
      <c r="H1932">
        <v>7871.75</v>
      </c>
      <c r="I1932">
        <v>65.947000000000003</v>
      </c>
      <c r="J1932" s="22" t="e">
        <f>VLOOKUP(A1932,FII!$A$1:$D$3730,3,FALSE)</f>
        <v>#N/A</v>
      </c>
      <c r="K1932" s="22" t="e">
        <f>VLOOKUP(A1932,FII!$A$1:$D$3730,4,FALSE)</f>
        <v>#N/A</v>
      </c>
      <c r="L1932" s="22">
        <f>VLOOKUP(A1932,CRUDE!$A:$B,2,FALSE)</f>
        <v>37.89</v>
      </c>
      <c r="M1932" s="22">
        <f>VLOOKUP(A1932,NIFTY!$A:$H,8,FALSE)</f>
        <v>96.37</v>
      </c>
      <c r="N1932" s="22">
        <f>VLOOKUP($A1932,MIDCAP100!$A:$H,2,FALSE)</f>
        <v>13337.35</v>
      </c>
      <c r="O1932" s="22">
        <f>VLOOKUP($A1932,SMALLCAP100!$A:$H,2,FALSE)</f>
        <v>5603.15</v>
      </c>
    </row>
    <row r="1933" spans="1:15">
      <c r="A1933" s="21">
        <v>42366</v>
      </c>
      <c r="B1933">
        <v>7925.15</v>
      </c>
      <c r="C1933" s="22">
        <f>VLOOKUP(A1933,NIFTY!$A:$E,3,FALSE)</f>
        <v>7863.2</v>
      </c>
      <c r="D1933" s="22">
        <f>VLOOKUP($A1933,NIFTY!$A:$E,4,FALSE)</f>
        <v>7937.2</v>
      </c>
      <c r="E1933" s="22">
        <f>VLOOKUP($A1933,NIFTY!$A:$E,5,FALSE)</f>
        <v>7863</v>
      </c>
      <c r="F1933">
        <v>14.4025</v>
      </c>
      <c r="G1933">
        <v>17528.27</v>
      </c>
      <c r="H1933">
        <v>7908.55</v>
      </c>
      <c r="I1933">
        <v>66.137</v>
      </c>
      <c r="J1933" s="22" t="str">
        <f>VLOOKUP(A1933,FII!$A$1:$D$3730,3,FALSE)</f>
        <v>-89.72</v>
      </c>
      <c r="K1933" s="22" t="str">
        <f>VLOOKUP(A1933,FII!$A$1:$D$3730,4,FALSE)</f>
        <v>609.90</v>
      </c>
      <c r="L1933" s="22">
        <f>VLOOKUP(A1933,CRUDE!$A:$B,2,FALSE)</f>
        <v>36.619999999999997</v>
      </c>
      <c r="M1933" s="22">
        <f>VLOOKUP(A1933,NIFTY!$A:$H,8,FALSE)</f>
        <v>126.74</v>
      </c>
      <c r="N1933" s="22">
        <f>VLOOKUP($A1933,MIDCAP100!$A:$H,2,FALSE)</f>
        <v>13345.25</v>
      </c>
      <c r="O1933" s="22">
        <f>VLOOKUP($A1933,SMALLCAP100!$A:$H,2,FALSE)</f>
        <v>5621.15</v>
      </c>
    </row>
    <row r="1934" spans="1:15">
      <c r="A1934" s="21">
        <v>42367</v>
      </c>
      <c r="B1934">
        <v>7928.95</v>
      </c>
      <c r="C1934" s="22">
        <f>VLOOKUP(A1934,NIFTY!$A:$E,3,FALSE)</f>
        <v>7929.2</v>
      </c>
      <c r="D1934" s="22">
        <f>VLOOKUP($A1934,NIFTY!$A:$E,4,FALSE)</f>
        <v>7942.15</v>
      </c>
      <c r="E1934" s="22">
        <f>VLOOKUP($A1934,NIFTY!$A:$E,5,FALSE)</f>
        <v>7902.75</v>
      </c>
      <c r="F1934">
        <v>14.234999999999999</v>
      </c>
      <c r="G1934">
        <v>17720.98</v>
      </c>
      <c r="H1934">
        <v>7932.05</v>
      </c>
      <c r="I1934">
        <v>66.234999999999999</v>
      </c>
      <c r="J1934" s="22" t="str">
        <f>VLOOKUP(A1934,FII!$A$1:$D$3730,3,FALSE)</f>
        <v>698.81</v>
      </c>
      <c r="K1934" s="22" t="str">
        <f>VLOOKUP(A1934,FII!$A$1:$D$3730,4,FALSE)</f>
        <v>3.15</v>
      </c>
      <c r="L1934" s="22">
        <f>VLOOKUP(A1934,CRUDE!$A:$B,2,FALSE)</f>
        <v>37.79</v>
      </c>
      <c r="M1934" s="22">
        <f>VLOOKUP(A1934,NIFTY!$A:$H,8,FALSE)</f>
        <v>116.54</v>
      </c>
      <c r="N1934" s="22">
        <f>VLOOKUP($A1934,MIDCAP100!$A:$H,2,FALSE)</f>
        <v>13373.5</v>
      </c>
      <c r="O1934" s="22">
        <f>VLOOKUP($A1934,SMALLCAP100!$A:$H,2,FALSE)</f>
        <v>5607.75</v>
      </c>
    </row>
    <row r="1935" spans="1:15">
      <c r="A1935" s="21">
        <v>42368</v>
      </c>
      <c r="B1935">
        <v>7896.25</v>
      </c>
      <c r="C1935" s="22">
        <f>VLOOKUP(A1935,NIFTY!$A:$E,3,FALSE)</f>
        <v>7938.6</v>
      </c>
      <c r="D1935" s="22">
        <f>VLOOKUP($A1935,NIFTY!$A:$E,4,FALSE)</f>
        <v>7944.75</v>
      </c>
      <c r="E1935" s="22">
        <f>VLOOKUP($A1935,NIFTY!$A:$E,5,FALSE)</f>
        <v>7889.85</v>
      </c>
      <c r="F1935">
        <v>14.35</v>
      </c>
      <c r="G1935">
        <v>17603.87</v>
      </c>
      <c r="H1935">
        <v>7901.9</v>
      </c>
      <c r="I1935">
        <v>66.474999999999994</v>
      </c>
      <c r="J1935" s="22" t="str">
        <f>VLOOKUP(A1935,FII!$A$1:$D$3730,3,FALSE)</f>
        <v>330.48</v>
      </c>
      <c r="K1935" s="22" t="str">
        <f>VLOOKUP(A1935,FII!$A$1:$D$3730,4,FALSE)</f>
        <v>-250.61</v>
      </c>
      <c r="L1935" s="22">
        <f>VLOOKUP(A1935,CRUDE!$A:$B,2,FALSE)</f>
        <v>36.46</v>
      </c>
      <c r="M1935" s="22">
        <f>VLOOKUP(A1935,NIFTY!$A:$H,8,FALSE)</f>
        <v>110.15</v>
      </c>
      <c r="N1935" s="22">
        <f>VLOOKUP($A1935,MIDCAP100!$A:$H,2,FALSE)</f>
        <v>13365.6</v>
      </c>
      <c r="O1935" s="22">
        <f>VLOOKUP($A1935,SMALLCAP100!$A:$H,2,FALSE)</f>
        <v>5597.85</v>
      </c>
    </row>
    <row r="1936" spans="1:15">
      <c r="A1936" s="21">
        <v>42369</v>
      </c>
      <c r="B1936">
        <v>7946.35</v>
      </c>
      <c r="C1936" s="22">
        <f>VLOOKUP(A1936,NIFTY!$A:$E,3,FALSE)</f>
        <v>7897.8</v>
      </c>
      <c r="D1936" s="22">
        <f>VLOOKUP($A1936,NIFTY!$A:$E,4,FALSE)</f>
        <v>7955.55</v>
      </c>
      <c r="E1936" s="22">
        <f>VLOOKUP($A1936,NIFTY!$A:$E,5,FALSE)</f>
        <v>7891.15</v>
      </c>
      <c r="F1936">
        <v>13.87</v>
      </c>
      <c r="G1936">
        <v>17425.03</v>
      </c>
      <c r="H1936">
        <v>7946.35</v>
      </c>
      <c r="I1936">
        <v>66.207999999999998</v>
      </c>
      <c r="J1936" s="22" t="str">
        <f>VLOOKUP(A1936,FII!$A$1:$D$3730,3,FALSE)</f>
        <v>-630.15</v>
      </c>
      <c r="K1936" s="22" t="str">
        <f>VLOOKUP(A1936,FII!$A$1:$D$3730,4,FALSE)</f>
        <v>-196.72</v>
      </c>
      <c r="L1936" s="22">
        <f>VLOOKUP(A1936,CRUDE!$A:$B,2,FALSE)</f>
        <v>37.28</v>
      </c>
      <c r="M1936" s="22">
        <f>VLOOKUP(A1936,NIFTY!$A:$H,8,FALSE)</f>
        <v>155.63999999999999</v>
      </c>
      <c r="N1936" s="22">
        <f>VLOOKUP($A1936,MIDCAP100!$A:$H,2,FALSE)</f>
        <v>13396.7</v>
      </c>
      <c r="O1936" s="22">
        <f>VLOOKUP($A1936,SMALLCAP100!$A:$H,2,FALSE)</f>
        <v>5653.3</v>
      </c>
    </row>
    <row r="1937" spans="1:15">
      <c r="A1937" s="21">
        <v>42370</v>
      </c>
      <c r="B1937">
        <v>7963.2</v>
      </c>
      <c r="C1937" s="22">
        <f>VLOOKUP(A1937,NIFTY!$A:$E,3,FALSE)</f>
        <v>7938.45</v>
      </c>
      <c r="D1937" s="22">
        <f>VLOOKUP($A1937,NIFTY!$A:$E,4,FALSE)</f>
        <v>7972.55</v>
      </c>
      <c r="E1937" s="22">
        <f>VLOOKUP($A1937,NIFTY!$A:$E,5,FALSE)</f>
        <v>7909.8</v>
      </c>
      <c r="F1937">
        <v>14.26</v>
      </c>
      <c r="G1937" t="e">
        <v>#N/A</v>
      </c>
      <c r="H1937">
        <v>7982</v>
      </c>
      <c r="I1937">
        <v>66.234999999999999</v>
      </c>
      <c r="J1937" s="22" t="str">
        <f>VLOOKUP(A1937,FII!$A$1:$D$3730,3,FALSE)</f>
        <v>-74.53</v>
      </c>
      <c r="K1937" s="22" t="str">
        <f>VLOOKUP(A1937,FII!$A$1:$D$3730,4,FALSE)</f>
        <v>-218.90</v>
      </c>
      <c r="L1937" s="22" t="e">
        <f>VLOOKUP(A1937,CRUDE!$A:$B,2,FALSE)</f>
        <v>#N/A</v>
      </c>
      <c r="M1937" s="22">
        <f>VLOOKUP(A1937,NIFTY!$A:$H,8,FALSE)</f>
        <v>64.84</v>
      </c>
      <c r="N1937" s="22">
        <f>VLOOKUP($A1937,MIDCAP100!$A:$H,2,FALSE)</f>
        <v>13540.45</v>
      </c>
      <c r="O1937" s="22">
        <f>VLOOKUP($A1937,SMALLCAP100!$A:$H,2,FALSE)</f>
        <v>5716.55</v>
      </c>
    </row>
    <row r="1938" spans="1:15">
      <c r="A1938" s="21">
        <v>42373</v>
      </c>
      <c r="B1938">
        <v>7791.3</v>
      </c>
      <c r="C1938" s="22">
        <f>VLOOKUP(A1938,NIFTY!$A:$E,3,FALSE)</f>
        <v>7924.55</v>
      </c>
      <c r="D1938" s="22">
        <f>VLOOKUP($A1938,NIFTY!$A:$E,4,FALSE)</f>
        <v>7937.55</v>
      </c>
      <c r="E1938" s="22">
        <f>VLOOKUP($A1938,NIFTY!$A:$E,5,FALSE)</f>
        <v>7781.1</v>
      </c>
      <c r="F1938">
        <v>16.835000000000001</v>
      </c>
      <c r="G1938">
        <v>17148.939999999999</v>
      </c>
      <c r="H1938">
        <v>7809.8</v>
      </c>
      <c r="I1938">
        <v>66.578999999999994</v>
      </c>
      <c r="J1938" s="22" t="str">
        <f>VLOOKUP(A1938,FII!$A$1:$D$3730,3,FALSE)</f>
        <v>-39.54</v>
      </c>
      <c r="K1938" s="22" t="str">
        <f>VLOOKUP(A1938,FII!$A$1:$D$3730,4,FALSE)</f>
        <v>-259.42</v>
      </c>
      <c r="L1938" s="22">
        <f>VLOOKUP(A1938,CRUDE!$A:$B,2,FALSE)</f>
        <v>37.22</v>
      </c>
      <c r="M1938" s="22">
        <f>VLOOKUP(A1938,NIFTY!$A:$H,8,FALSE)</f>
        <v>138.86000000000001</v>
      </c>
      <c r="N1938" s="22">
        <f>VLOOKUP($A1938,MIDCAP100!$A:$H,2,FALSE)</f>
        <v>13429.4</v>
      </c>
      <c r="O1938" s="22">
        <f>VLOOKUP($A1938,SMALLCAP100!$A:$H,2,FALSE)</f>
        <v>5648.6</v>
      </c>
    </row>
    <row r="1939" spans="1:15">
      <c r="A1939" s="21">
        <v>42374</v>
      </c>
      <c r="B1939">
        <v>7784.65</v>
      </c>
      <c r="C1939" s="22">
        <f>VLOOKUP(A1939,NIFTY!$A:$E,3,FALSE)</f>
        <v>7828.4</v>
      </c>
      <c r="D1939" s="22">
        <f>VLOOKUP($A1939,NIFTY!$A:$E,4,FALSE)</f>
        <v>7831.2</v>
      </c>
      <c r="E1939" s="22">
        <f>VLOOKUP($A1939,NIFTY!$A:$E,5,FALSE)</f>
        <v>7763.25</v>
      </c>
      <c r="F1939">
        <v>16.702500000000001</v>
      </c>
      <c r="G1939">
        <v>17158.66</v>
      </c>
      <c r="H1939">
        <v>7802.75</v>
      </c>
      <c r="I1939">
        <v>66.480999999999995</v>
      </c>
      <c r="J1939" s="22" t="str">
        <f>VLOOKUP(A1939,FII!$A$1:$D$3730,3,FALSE)</f>
        <v>33.87</v>
      </c>
      <c r="K1939" s="22" t="str">
        <f>VLOOKUP(A1939,FII!$A$1:$D$3730,4,FALSE)</f>
        <v>-178.56</v>
      </c>
      <c r="L1939" s="22">
        <f>VLOOKUP(A1939,CRUDE!$A:$B,2,FALSE)</f>
        <v>36.42</v>
      </c>
      <c r="M1939" s="22">
        <f>VLOOKUP(A1939,NIFTY!$A:$H,8,FALSE)</f>
        <v>149.66999999999999</v>
      </c>
      <c r="N1939" s="22">
        <f>VLOOKUP($A1939,MIDCAP100!$A:$H,2,FALSE)</f>
        <v>13546.2</v>
      </c>
      <c r="O1939" s="22">
        <f>VLOOKUP($A1939,SMALLCAP100!$A:$H,2,FALSE)</f>
        <v>5696.3</v>
      </c>
    </row>
    <row r="1940" spans="1:15">
      <c r="A1940" s="21">
        <v>42375</v>
      </c>
      <c r="B1940">
        <v>7741</v>
      </c>
      <c r="C1940" s="22">
        <f>VLOOKUP(A1940,NIFTY!$A:$E,3,FALSE)</f>
        <v>7788.05</v>
      </c>
      <c r="D1940" s="22">
        <f>VLOOKUP($A1940,NIFTY!$A:$E,4,FALSE)</f>
        <v>7800.95</v>
      </c>
      <c r="E1940" s="22">
        <f>VLOOKUP($A1940,NIFTY!$A:$E,5,FALSE)</f>
        <v>7721.2</v>
      </c>
      <c r="F1940">
        <v>16.552499999999998</v>
      </c>
      <c r="G1940">
        <v>16906.509999999998</v>
      </c>
      <c r="H1940">
        <v>7750.05</v>
      </c>
      <c r="I1940">
        <v>66.697999999999993</v>
      </c>
      <c r="J1940" s="22" t="str">
        <f>VLOOKUP(A1940,FII!$A$1:$D$3730,3,FALSE)</f>
        <v>-558.91</v>
      </c>
      <c r="K1940" s="22" t="str">
        <f>VLOOKUP(A1940,FII!$A$1:$D$3730,4,FALSE)</f>
        <v>-56.85</v>
      </c>
      <c r="L1940" s="22">
        <f>VLOOKUP(A1940,CRUDE!$A:$B,2,FALSE)</f>
        <v>34.229999999999997</v>
      </c>
      <c r="M1940" s="22">
        <f>VLOOKUP(A1940,NIFTY!$A:$H,8,FALSE)</f>
        <v>151.72</v>
      </c>
      <c r="N1940" s="22">
        <f>VLOOKUP($A1940,MIDCAP100!$A:$H,2,FALSE)</f>
        <v>13513.2</v>
      </c>
      <c r="O1940" s="22">
        <f>VLOOKUP($A1940,SMALLCAP100!$A:$H,2,FALSE)</f>
        <v>5664.85</v>
      </c>
    </row>
    <row r="1941" spans="1:15">
      <c r="A1941" s="21">
        <v>42376</v>
      </c>
      <c r="B1941">
        <v>7568.3</v>
      </c>
      <c r="C1941" s="22">
        <f>VLOOKUP(A1941,NIFTY!$A:$E,3,FALSE)</f>
        <v>7673.35</v>
      </c>
      <c r="D1941" s="22">
        <f>VLOOKUP($A1941,NIFTY!$A:$E,4,FALSE)</f>
        <v>7674.95</v>
      </c>
      <c r="E1941" s="22">
        <f>VLOOKUP($A1941,NIFTY!$A:$E,5,FALSE)</f>
        <v>7556.6</v>
      </c>
      <c r="F1941">
        <v>18.96</v>
      </c>
      <c r="G1941">
        <v>16514.099999999999</v>
      </c>
      <c r="H1941">
        <v>7582.05</v>
      </c>
      <c r="I1941">
        <v>66.891000000000005</v>
      </c>
      <c r="J1941" s="22" t="str">
        <f>VLOOKUP(A1941,FII!$A$1:$D$3730,3,FALSE)</f>
        <v>-1565.62</v>
      </c>
      <c r="K1941" s="22" t="str">
        <f>VLOOKUP(A1941,FII!$A$1:$D$3730,4,FALSE)</f>
        <v>-82.34</v>
      </c>
      <c r="L1941" s="22">
        <f>VLOOKUP(A1941,CRUDE!$A:$B,2,FALSE)</f>
        <v>33.75</v>
      </c>
      <c r="M1941" s="22">
        <f>VLOOKUP(A1941,NIFTY!$A:$H,8,FALSE)</f>
        <v>194.73</v>
      </c>
      <c r="N1941" s="22">
        <f>VLOOKUP($A1941,MIDCAP100!$A:$H,2,FALSE)</f>
        <v>13130.3</v>
      </c>
      <c r="O1941" s="22">
        <f>VLOOKUP($A1941,SMALLCAP100!$A:$H,2,FALSE)</f>
        <v>5450.45</v>
      </c>
    </row>
    <row r="1942" spans="1:15">
      <c r="A1942" s="21">
        <v>42377</v>
      </c>
      <c r="B1942">
        <v>7601.35</v>
      </c>
      <c r="C1942" s="22">
        <f>VLOOKUP(A1942,NIFTY!$A:$E,3,FALSE)</f>
        <v>7611.65</v>
      </c>
      <c r="D1942" s="22">
        <f>VLOOKUP($A1942,NIFTY!$A:$E,4,FALSE)</f>
        <v>7634.1</v>
      </c>
      <c r="E1942" s="22">
        <f>VLOOKUP($A1942,NIFTY!$A:$E,5,FALSE)</f>
        <v>7581.05</v>
      </c>
      <c r="F1942">
        <v>17.797499999999999</v>
      </c>
      <c r="G1942">
        <v>16346.45</v>
      </c>
      <c r="H1942">
        <v>7605.2</v>
      </c>
      <c r="I1942">
        <v>66.846999999999994</v>
      </c>
      <c r="J1942" s="22" t="str">
        <f>VLOOKUP(A1942,FII!$A$1:$D$3730,3,FALSE)</f>
        <v>-355.55</v>
      </c>
      <c r="K1942" s="22" t="str">
        <f>VLOOKUP(A1942,FII!$A$1:$D$3730,4,FALSE)</f>
        <v>-367.20</v>
      </c>
      <c r="L1942" s="22">
        <f>VLOOKUP(A1942,CRUDE!$A:$B,2,FALSE)</f>
        <v>33.549999999999997</v>
      </c>
      <c r="M1942" s="22">
        <f>VLOOKUP(A1942,NIFTY!$A:$H,8,FALSE)</f>
        <v>162.35</v>
      </c>
      <c r="N1942" s="22">
        <f>VLOOKUP($A1942,MIDCAP100!$A:$H,2,FALSE)</f>
        <v>13288.7</v>
      </c>
      <c r="O1942" s="22">
        <f>VLOOKUP($A1942,SMALLCAP100!$A:$H,2,FALSE)</f>
        <v>5533.05</v>
      </c>
    </row>
    <row r="1943" spans="1:15">
      <c r="A1943" s="21">
        <v>42380</v>
      </c>
      <c r="B1943">
        <v>7563.85</v>
      </c>
      <c r="C1943" s="22">
        <f>VLOOKUP(A1943,NIFTY!$A:$E,3,FALSE)</f>
        <v>7527.45</v>
      </c>
      <c r="D1943" s="22">
        <f>VLOOKUP($A1943,NIFTY!$A:$E,4,FALSE)</f>
        <v>7605.1</v>
      </c>
      <c r="E1943" s="22">
        <f>VLOOKUP($A1943,NIFTY!$A:$E,5,FALSE)</f>
        <v>7494.35</v>
      </c>
      <c r="F1943">
        <v>18.690000000000001</v>
      </c>
      <c r="G1943">
        <v>16398.57</v>
      </c>
      <c r="H1943">
        <v>7583.75</v>
      </c>
      <c r="I1943">
        <v>66.760000000000005</v>
      </c>
      <c r="J1943" s="22" t="str">
        <f>VLOOKUP(A1943,FII!$A$1:$D$3730,3,FALSE)</f>
        <v>-318.72</v>
      </c>
      <c r="K1943" s="22" t="str">
        <f>VLOOKUP(A1943,FII!$A$1:$D$3730,4,FALSE)</f>
        <v>-612.72</v>
      </c>
      <c r="L1943" s="22">
        <f>VLOOKUP(A1943,CRUDE!$A:$B,2,FALSE)</f>
        <v>31.55</v>
      </c>
      <c r="M1943" s="22">
        <f>VLOOKUP(A1943,NIFTY!$A:$H,8,FALSE)</f>
        <v>194.84</v>
      </c>
      <c r="N1943" s="22">
        <f>VLOOKUP($A1943,MIDCAP100!$A:$H,2,FALSE)</f>
        <v>13183.5</v>
      </c>
      <c r="O1943" s="22">
        <f>VLOOKUP($A1943,SMALLCAP100!$A:$H,2,FALSE)</f>
        <v>5510.7</v>
      </c>
    </row>
    <row r="1944" spans="1:15">
      <c r="A1944" s="21">
        <v>42381</v>
      </c>
      <c r="B1944">
        <v>7510.3</v>
      </c>
      <c r="C1944" s="22">
        <f>VLOOKUP(A1944,NIFTY!$A:$E,3,FALSE)</f>
        <v>7587.2</v>
      </c>
      <c r="D1944" s="22">
        <f>VLOOKUP($A1944,NIFTY!$A:$E,4,FALSE)</f>
        <v>7588.3</v>
      </c>
      <c r="E1944" s="22">
        <f>VLOOKUP($A1944,NIFTY!$A:$E,5,FALSE)</f>
        <v>7487.8</v>
      </c>
      <c r="F1944">
        <v>18.712499999999999</v>
      </c>
      <c r="G1944">
        <v>16516.22</v>
      </c>
      <c r="H1944">
        <v>7534.05</v>
      </c>
      <c r="I1944">
        <v>66.945999999999998</v>
      </c>
      <c r="J1944" s="22" t="str">
        <f>VLOOKUP(A1944,FII!$A$1:$D$3730,3,FALSE)</f>
        <v>-248.46</v>
      </c>
      <c r="K1944" s="22" t="str">
        <f>VLOOKUP(A1944,FII!$A$1:$D$3730,4,FALSE)</f>
        <v>-407.89</v>
      </c>
      <c r="L1944" s="22">
        <f>VLOOKUP(A1944,CRUDE!$A:$B,2,FALSE)</f>
        <v>30.86</v>
      </c>
      <c r="M1944" s="22">
        <f>VLOOKUP(A1944,NIFTY!$A:$H,8,FALSE)</f>
        <v>168.98</v>
      </c>
      <c r="N1944" s="22">
        <f>VLOOKUP($A1944,MIDCAP100!$A:$H,2,FALSE)</f>
        <v>13087.7</v>
      </c>
      <c r="O1944" s="22">
        <f>VLOOKUP($A1944,SMALLCAP100!$A:$H,2,FALSE)</f>
        <v>5453.15</v>
      </c>
    </row>
    <row r="1945" spans="1:15">
      <c r="A1945" s="21">
        <v>42382</v>
      </c>
      <c r="B1945">
        <v>7562.4</v>
      </c>
      <c r="C1945" s="22">
        <f>VLOOKUP(A1945,NIFTY!$A:$E,3,FALSE)</f>
        <v>7557.9</v>
      </c>
      <c r="D1945" s="22">
        <f>VLOOKUP($A1945,NIFTY!$A:$E,4,FALSE)</f>
        <v>7590.95</v>
      </c>
      <c r="E1945" s="22">
        <f>VLOOKUP($A1945,NIFTY!$A:$E,5,FALSE)</f>
        <v>7425.8</v>
      </c>
      <c r="F1945">
        <v>18.352499999999999</v>
      </c>
      <c r="G1945">
        <v>16151.41</v>
      </c>
      <c r="H1945">
        <v>7574.55</v>
      </c>
      <c r="I1945">
        <v>66.917000000000002</v>
      </c>
      <c r="J1945" s="22" t="str">
        <f>VLOOKUP(A1945,FII!$A$1:$D$3730,3,FALSE)</f>
        <v>322.10</v>
      </c>
      <c r="K1945" s="22" t="str">
        <f>VLOOKUP(A1945,FII!$A$1:$D$3730,4,FALSE)</f>
        <v>530.99</v>
      </c>
      <c r="L1945" s="22">
        <f>VLOOKUP(A1945,CRUDE!$A:$B,2,FALSE)</f>
        <v>30.31</v>
      </c>
      <c r="M1945" s="22">
        <f>VLOOKUP(A1945,NIFTY!$A:$H,8,FALSE)</f>
        <v>221.91</v>
      </c>
      <c r="N1945" s="22">
        <f>VLOOKUP($A1945,MIDCAP100!$A:$H,2,FALSE)</f>
        <v>12993.9</v>
      </c>
      <c r="O1945" s="22">
        <f>VLOOKUP($A1945,SMALLCAP100!$A:$H,2,FALSE)</f>
        <v>5309.4</v>
      </c>
    </row>
    <row r="1946" spans="1:15">
      <c r="A1946" s="21">
        <v>42383</v>
      </c>
      <c r="B1946">
        <v>7536.8</v>
      </c>
      <c r="C1946" s="22">
        <f>VLOOKUP(A1946,NIFTY!$A:$E,3,FALSE)</f>
        <v>7467.4</v>
      </c>
      <c r="D1946" s="22">
        <f>VLOOKUP($A1946,NIFTY!$A:$E,4,FALSE)</f>
        <v>7604.8</v>
      </c>
      <c r="E1946" s="22">
        <f>VLOOKUP($A1946,NIFTY!$A:$E,5,FALSE)</f>
        <v>7443.8</v>
      </c>
      <c r="F1946">
        <v>18.605</v>
      </c>
      <c r="G1946">
        <v>16379.05</v>
      </c>
      <c r="H1946">
        <v>7540.55</v>
      </c>
      <c r="I1946">
        <v>67.316000000000003</v>
      </c>
      <c r="J1946" s="22" t="str">
        <f>VLOOKUP(A1946,FII!$A$1:$D$3730,3,FALSE)</f>
        <v>-104.97</v>
      </c>
      <c r="K1946" s="22" t="str">
        <f>VLOOKUP(A1946,FII!$A$1:$D$3730,4,FALSE)</f>
        <v>376.11</v>
      </c>
      <c r="L1946" s="22">
        <f>VLOOKUP(A1946,CRUDE!$A:$B,2,FALSE)</f>
        <v>31.03</v>
      </c>
      <c r="M1946" s="22">
        <f>VLOOKUP(A1946,NIFTY!$A:$H,8,FALSE)</f>
        <v>206.99</v>
      </c>
      <c r="N1946" s="22">
        <f>VLOOKUP($A1946,MIDCAP100!$A:$H,2,FALSE)</f>
        <v>12838.25</v>
      </c>
      <c r="O1946" s="22">
        <f>VLOOKUP($A1946,SMALLCAP100!$A:$H,2,FALSE)</f>
        <v>5248.6</v>
      </c>
    </row>
    <row r="1947" spans="1:15">
      <c r="A1947" s="21">
        <v>42384</v>
      </c>
      <c r="B1947">
        <v>7437.8</v>
      </c>
      <c r="C1947" s="22">
        <f>VLOOKUP(A1947,NIFTY!$A:$E,3,FALSE)</f>
        <v>7561.65</v>
      </c>
      <c r="D1947" s="22">
        <f>VLOOKUP($A1947,NIFTY!$A:$E,4,FALSE)</f>
        <v>7566.5</v>
      </c>
      <c r="E1947" s="22">
        <f>VLOOKUP($A1947,NIFTY!$A:$E,5,FALSE)</f>
        <v>7427.3</v>
      </c>
      <c r="F1947">
        <v>19.414999999999999</v>
      </c>
      <c r="G1947">
        <v>15988.08</v>
      </c>
      <c r="H1947">
        <v>7446.25</v>
      </c>
      <c r="I1947">
        <v>67.775000000000006</v>
      </c>
      <c r="J1947" s="22" t="str">
        <f>VLOOKUP(A1947,FII!$A$1:$D$3730,3,FALSE)</f>
        <v>158.07</v>
      </c>
      <c r="K1947" s="22" t="str">
        <f>VLOOKUP(A1947,FII!$A$1:$D$3730,4,FALSE)</f>
        <v>794.35</v>
      </c>
      <c r="L1947" s="22">
        <f>VLOOKUP(A1947,CRUDE!$A:$B,2,FALSE)</f>
        <v>28.94</v>
      </c>
      <c r="M1947" s="22">
        <f>VLOOKUP(A1947,NIFTY!$A:$H,8,FALSE)</f>
        <v>203.64</v>
      </c>
      <c r="N1947" s="22">
        <f>VLOOKUP($A1947,MIDCAP100!$A:$H,2,FALSE)</f>
        <v>12480.6</v>
      </c>
      <c r="O1947" s="22">
        <f>VLOOKUP($A1947,SMALLCAP100!$A:$H,2,FALSE)</f>
        <v>5007.6499999999996</v>
      </c>
    </row>
    <row r="1948" spans="1:15">
      <c r="A1948" s="21">
        <v>42387</v>
      </c>
      <c r="B1948">
        <v>7351</v>
      </c>
      <c r="C1948" s="22">
        <f>VLOOKUP(A1948,NIFTY!$A:$E,3,FALSE)</f>
        <v>7420.35</v>
      </c>
      <c r="D1948" s="22">
        <f>VLOOKUP($A1948,NIFTY!$A:$E,4,FALSE)</f>
        <v>7463.65</v>
      </c>
      <c r="E1948" s="22">
        <f>VLOOKUP($A1948,NIFTY!$A:$E,5,FALSE)</f>
        <v>7336.4</v>
      </c>
      <c r="F1948">
        <v>20.225000000000001</v>
      </c>
      <c r="G1948" t="e">
        <v>#N/A</v>
      </c>
      <c r="H1948">
        <v>7372.25</v>
      </c>
      <c r="I1948">
        <v>67.661000000000001</v>
      </c>
      <c r="J1948" s="22" t="str">
        <f>VLOOKUP(A1948,FII!$A$1:$D$3730,3,FALSE)</f>
        <v>958.11</v>
      </c>
      <c r="K1948" s="22" t="str">
        <f>VLOOKUP(A1948,FII!$A$1:$D$3730,4,FALSE)</f>
        <v>-483.88</v>
      </c>
      <c r="L1948" s="22">
        <f>VLOOKUP(A1948,CRUDE!$A:$B,2,FALSE)</f>
        <v>28.55</v>
      </c>
      <c r="M1948" s="22">
        <f>VLOOKUP(A1948,NIFTY!$A:$H,8,FALSE)</f>
        <v>240.8</v>
      </c>
      <c r="N1948" s="22">
        <f>VLOOKUP($A1948,MIDCAP100!$A:$H,2,FALSE)</f>
        <v>12075.5</v>
      </c>
      <c r="O1948" s="22">
        <f>VLOOKUP($A1948,SMALLCAP100!$A:$H,2,FALSE)</f>
        <v>4803.8999999999996</v>
      </c>
    </row>
    <row r="1949" spans="1:15">
      <c r="A1949" s="21">
        <v>42388</v>
      </c>
      <c r="B1949">
        <v>7435.1</v>
      </c>
      <c r="C1949" s="22">
        <f>VLOOKUP(A1949,NIFTY!$A:$E,3,FALSE)</f>
        <v>7381.8</v>
      </c>
      <c r="D1949" s="22">
        <f>VLOOKUP($A1949,NIFTY!$A:$E,4,FALSE)</f>
        <v>7462.75</v>
      </c>
      <c r="E1949" s="22">
        <f>VLOOKUP($A1949,NIFTY!$A:$E,5,FALSE)</f>
        <v>7364.15</v>
      </c>
      <c r="F1949">
        <v>18.43</v>
      </c>
      <c r="G1949">
        <v>16016.02</v>
      </c>
      <c r="H1949">
        <v>7438.1</v>
      </c>
      <c r="I1949">
        <v>67.733999999999995</v>
      </c>
      <c r="J1949" s="22" t="str">
        <f>VLOOKUP(A1949,FII!$A$1:$D$3730,3,FALSE)</f>
        <v>390.81</v>
      </c>
      <c r="K1949" s="22" t="str">
        <f>VLOOKUP(A1949,FII!$A$1:$D$3730,4,FALSE)</f>
        <v>243.07</v>
      </c>
      <c r="L1949" s="22">
        <f>VLOOKUP(A1949,CRUDE!$A:$B,2,FALSE)</f>
        <v>28.76</v>
      </c>
      <c r="M1949" s="22">
        <f>VLOOKUP(A1949,NIFTY!$A:$H,8,FALSE)</f>
        <v>194.07</v>
      </c>
      <c r="N1949" s="22">
        <f>VLOOKUP($A1949,MIDCAP100!$A:$H,2,FALSE)</f>
        <v>12248.75</v>
      </c>
      <c r="O1949" s="22">
        <f>VLOOKUP($A1949,SMALLCAP100!$A:$H,2,FALSE)</f>
        <v>4894.25</v>
      </c>
    </row>
    <row r="1950" spans="1:15">
      <c r="A1950" s="21">
        <v>42389</v>
      </c>
      <c r="B1950">
        <v>7309.3</v>
      </c>
      <c r="C1950" s="22">
        <f>VLOOKUP(A1950,NIFTY!$A:$E,3,FALSE)</f>
        <v>7357</v>
      </c>
      <c r="D1950" s="22">
        <f>VLOOKUP($A1950,NIFTY!$A:$E,4,FALSE)</f>
        <v>7470.9</v>
      </c>
      <c r="E1950" s="22">
        <f>VLOOKUP($A1950,NIFTY!$A:$E,5,FALSE)</f>
        <v>7241.5</v>
      </c>
      <c r="F1950">
        <v>20.965</v>
      </c>
      <c r="G1950">
        <v>15766.74</v>
      </c>
      <c r="H1950">
        <v>7306.95</v>
      </c>
      <c r="I1950">
        <v>67.957999999999998</v>
      </c>
      <c r="J1950" s="22" t="str">
        <f>VLOOKUP(A1950,FII!$A$1:$D$3730,3,FALSE)</f>
        <v>-86.94</v>
      </c>
      <c r="K1950" s="22" t="str">
        <f>VLOOKUP(A1950,FII!$A$1:$D$3730,4,FALSE)</f>
        <v>646.96</v>
      </c>
      <c r="L1950" s="22">
        <f>VLOOKUP(A1950,CRUDE!$A:$B,2,FALSE)</f>
        <v>27.88</v>
      </c>
      <c r="M1950" s="22">
        <f>VLOOKUP(A1950,NIFTY!$A:$H,8,FALSE)</f>
        <v>232.61</v>
      </c>
      <c r="N1950" s="22">
        <f>VLOOKUP($A1950,MIDCAP100!$A:$H,2,FALSE)</f>
        <v>12027.25</v>
      </c>
      <c r="O1950" s="22">
        <f>VLOOKUP($A1950,SMALLCAP100!$A:$H,2,FALSE)</f>
        <v>4778.3500000000004</v>
      </c>
    </row>
    <row r="1951" spans="1:15">
      <c r="A1951" s="21">
        <v>42390</v>
      </c>
      <c r="B1951">
        <v>7276.8</v>
      </c>
      <c r="C1951" s="22">
        <f>VLOOKUP(A1951,NIFTY!$A:$E,3,FALSE)</f>
        <v>7376.65</v>
      </c>
      <c r="D1951" s="22">
        <f>VLOOKUP($A1951,NIFTY!$A:$E,4,FALSE)</f>
        <v>7398.7</v>
      </c>
      <c r="E1951" s="22">
        <f>VLOOKUP($A1951,NIFTY!$A:$E,5,FALSE)</f>
        <v>7250</v>
      </c>
      <c r="F1951">
        <v>20.8125</v>
      </c>
      <c r="G1951">
        <v>15882.68</v>
      </c>
      <c r="H1951">
        <v>7290.85</v>
      </c>
      <c r="I1951">
        <v>67.799000000000007</v>
      </c>
      <c r="J1951" s="22" t="str">
        <f>VLOOKUP(A1951,FII!$A$1:$D$3730,3,FALSE)</f>
        <v>329.25</v>
      </c>
      <c r="K1951" s="22" t="str">
        <f>VLOOKUP(A1951,FII!$A$1:$D$3730,4,FALSE)</f>
        <v>373.08</v>
      </c>
      <c r="L1951" s="22">
        <f>VLOOKUP(A1951,CRUDE!$A:$B,2,FALSE)</f>
        <v>29.25</v>
      </c>
      <c r="M1951" s="22">
        <f>VLOOKUP(A1951,NIFTY!$A:$H,8,FALSE)</f>
        <v>248.11</v>
      </c>
      <c r="N1951" s="22">
        <f>VLOOKUP($A1951,MIDCAP100!$A:$H,2,FALSE)</f>
        <v>11967.1</v>
      </c>
      <c r="O1951" s="22">
        <f>VLOOKUP($A1951,SMALLCAP100!$A:$H,2,FALSE)</f>
        <v>4784.6499999999996</v>
      </c>
    </row>
    <row r="1952" spans="1:15">
      <c r="A1952" s="21">
        <v>42391</v>
      </c>
      <c r="B1952">
        <v>7422.45</v>
      </c>
      <c r="C1952" s="22">
        <f>VLOOKUP(A1952,NIFTY!$A:$E,3,FALSE)</f>
        <v>7355.7</v>
      </c>
      <c r="D1952" s="22">
        <f>VLOOKUP($A1952,NIFTY!$A:$E,4,FALSE)</f>
        <v>7433.4</v>
      </c>
      <c r="E1952" s="22">
        <f>VLOOKUP($A1952,NIFTY!$A:$E,5,FALSE)</f>
        <v>7327.6</v>
      </c>
      <c r="F1952">
        <v>18.82</v>
      </c>
      <c r="G1952">
        <v>16093.51</v>
      </c>
      <c r="H1952">
        <v>7430.7</v>
      </c>
      <c r="I1952">
        <v>67.549000000000007</v>
      </c>
      <c r="J1952" s="22" t="str">
        <f>VLOOKUP(A1952,FII!$A$1:$D$3730,3,FALSE)</f>
        <v>556.61</v>
      </c>
      <c r="K1952" s="22" t="str">
        <f>VLOOKUP(A1952,FII!$A$1:$D$3730,4,FALSE)</f>
        <v>859.34</v>
      </c>
      <c r="L1952" s="22">
        <f>VLOOKUP(A1952,CRUDE!$A:$B,2,FALSE)</f>
        <v>32.18</v>
      </c>
      <c r="M1952" s="22">
        <f>VLOOKUP(A1952,NIFTY!$A:$H,8,FALSE)</f>
        <v>236.28</v>
      </c>
      <c r="N1952" s="22">
        <f>VLOOKUP($A1952,MIDCAP100!$A:$H,2,FALSE)</f>
        <v>12221.45</v>
      </c>
      <c r="O1952" s="22">
        <f>VLOOKUP($A1952,SMALLCAP100!$A:$H,2,FALSE)</f>
        <v>4899.1000000000004</v>
      </c>
    </row>
    <row r="1953" spans="1:15">
      <c r="A1953" s="21">
        <v>42394</v>
      </c>
      <c r="B1953">
        <v>7436.15</v>
      </c>
      <c r="C1953" s="22">
        <f>VLOOKUP(A1953,NIFTY!$A:$E,3,FALSE)</f>
        <v>7468.75</v>
      </c>
      <c r="D1953" s="22">
        <f>VLOOKUP($A1953,NIFTY!$A:$E,4,FALSE)</f>
        <v>7487.15</v>
      </c>
      <c r="E1953" s="22">
        <f>VLOOKUP($A1953,NIFTY!$A:$E,5,FALSE)</f>
        <v>7421.2</v>
      </c>
      <c r="F1953">
        <v>18.265000000000001</v>
      </c>
      <c r="G1953">
        <v>15885.22</v>
      </c>
      <c r="H1953">
        <v>7435.45</v>
      </c>
      <c r="I1953">
        <v>67.754999999999995</v>
      </c>
      <c r="J1953" s="22" t="str">
        <f>VLOOKUP(A1953,FII!$A$1:$D$3730,3,FALSE)</f>
        <v>-981.98</v>
      </c>
      <c r="K1953" s="22" t="str">
        <f>VLOOKUP(A1953,FII!$A$1:$D$3730,4,FALSE)</f>
        <v>846.20</v>
      </c>
      <c r="L1953" s="22">
        <f>VLOOKUP(A1953,CRUDE!$A:$B,2,FALSE)</f>
        <v>30.5</v>
      </c>
      <c r="M1953" s="22">
        <f>VLOOKUP(A1953,NIFTY!$A:$H,8,FALSE)</f>
        <v>168.2</v>
      </c>
      <c r="N1953" s="22">
        <f>VLOOKUP($A1953,MIDCAP100!$A:$H,2,FALSE)</f>
        <v>12267.4</v>
      </c>
      <c r="O1953" s="22">
        <f>VLOOKUP($A1953,SMALLCAP100!$A:$H,2,FALSE)</f>
        <v>4931.6499999999996</v>
      </c>
    </row>
    <row r="1954" spans="1:15">
      <c r="A1954" s="21">
        <v>42396</v>
      </c>
      <c r="B1954">
        <v>7437.75</v>
      </c>
      <c r="C1954" s="22">
        <f>VLOOKUP(A1954,NIFTY!$A:$E,3,FALSE)</f>
        <v>7469.6</v>
      </c>
      <c r="D1954" s="22">
        <f>VLOOKUP($A1954,NIFTY!$A:$E,4,FALSE)</f>
        <v>7477.9</v>
      </c>
      <c r="E1954" s="22">
        <f>VLOOKUP($A1954,NIFTY!$A:$E,5,FALSE)</f>
        <v>7419.7</v>
      </c>
      <c r="F1954">
        <v>19.057500000000001</v>
      </c>
      <c r="G1954">
        <v>15944.46</v>
      </c>
      <c r="H1954">
        <v>7433.4</v>
      </c>
      <c r="I1954">
        <v>68.144000000000005</v>
      </c>
      <c r="J1954" s="22" t="str">
        <f>VLOOKUP(A1954,FII!$A$1:$D$3730,3,FALSE)</f>
        <v>-619.33</v>
      </c>
      <c r="K1954" s="22" t="str">
        <f>VLOOKUP(A1954,FII!$A$1:$D$3730,4,FALSE)</f>
        <v>852.27</v>
      </c>
      <c r="L1954" s="22">
        <f>VLOOKUP(A1954,CRUDE!$A:$B,2,FALSE)</f>
        <v>33.1</v>
      </c>
      <c r="M1954" s="22">
        <f>VLOOKUP(A1954,NIFTY!$A:$H,8,FALSE)</f>
        <v>193.39</v>
      </c>
      <c r="N1954" s="22">
        <f>VLOOKUP($A1954,MIDCAP100!$A:$H,2,FALSE)</f>
        <v>12320.65</v>
      </c>
      <c r="O1954" s="22">
        <f>VLOOKUP($A1954,SMALLCAP100!$A:$H,2,FALSE)</f>
        <v>4974.8</v>
      </c>
    </row>
    <row r="1955" spans="1:15">
      <c r="A1955" s="21">
        <v>42397</v>
      </c>
      <c r="B1955">
        <v>7424.65</v>
      </c>
      <c r="C1955" s="22">
        <f>VLOOKUP(A1955,NIFTY!$A:$E,3,FALSE)</f>
        <v>7426.5</v>
      </c>
      <c r="D1955" s="22">
        <f>VLOOKUP($A1955,NIFTY!$A:$E,4,FALSE)</f>
        <v>7468.85</v>
      </c>
      <c r="E1955" s="22">
        <f>VLOOKUP($A1955,NIFTY!$A:$E,5,FALSE)</f>
        <v>7409.6</v>
      </c>
      <c r="F1955">
        <v>17.899999999999999</v>
      </c>
      <c r="G1955">
        <v>16069.64</v>
      </c>
      <c r="H1955">
        <v>7424.65</v>
      </c>
      <c r="I1955">
        <v>68.052999999999997</v>
      </c>
      <c r="J1955" s="22" t="str">
        <f>VLOOKUP(A1955,FII!$A$1:$D$3730,3,FALSE)</f>
        <v>-1597.81</v>
      </c>
      <c r="K1955" s="22" t="str">
        <f>VLOOKUP(A1955,FII!$A$1:$D$3730,4,FALSE)</f>
        <v>386.54</v>
      </c>
      <c r="L1955" s="22">
        <f>VLOOKUP(A1955,CRUDE!$A:$B,2,FALSE)</f>
        <v>33.89</v>
      </c>
      <c r="M1955" s="22">
        <f>VLOOKUP(A1955,NIFTY!$A:$H,8,FALSE)</f>
        <v>283.04000000000002</v>
      </c>
      <c r="N1955" s="22">
        <f>VLOOKUP($A1955,MIDCAP100!$A:$H,2,FALSE)</f>
        <v>12302.85</v>
      </c>
      <c r="O1955" s="22">
        <f>VLOOKUP($A1955,SMALLCAP100!$A:$H,2,FALSE)</f>
        <v>4966.8999999999996</v>
      </c>
    </row>
    <row r="1956" spans="1:15">
      <c r="A1956" s="21">
        <v>42398</v>
      </c>
      <c r="B1956">
        <v>7563.55</v>
      </c>
      <c r="C1956" s="22">
        <f>VLOOKUP(A1956,NIFTY!$A:$E,3,FALSE)</f>
        <v>7413.35</v>
      </c>
      <c r="D1956" s="22">
        <f>VLOOKUP($A1956,NIFTY!$A:$E,4,FALSE)</f>
        <v>7575.65</v>
      </c>
      <c r="E1956" s="22">
        <f>VLOOKUP($A1956,NIFTY!$A:$E,5,FALSE)</f>
        <v>7402.8</v>
      </c>
      <c r="F1956">
        <v>17.239999999999998</v>
      </c>
      <c r="G1956">
        <v>16466.3</v>
      </c>
      <c r="H1956">
        <v>7568.05</v>
      </c>
      <c r="I1956">
        <v>67.878</v>
      </c>
      <c r="J1956" s="22" t="str">
        <f>VLOOKUP(A1956,FII!$A$1:$D$3730,3,FALSE)</f>
        <v>1327.22</v>
      </c>
      <c r="K1956" s="22" t="str">
        <f>VLOOKUP(A1956,FII!$A$1:$D$3730,4,FALSE)</f>
        <v>541.24</v>
      </c>
      <c r="L1956" s="22">
        <f>VLOOKUP(A1956,CRUDE!$A:$B,2,FALSE)</f>
        <v>34.74</v>
      </c>
      <c r="M1956" s="22">
        <f>VLOOKUP(A1956,NIFTY!$A:$H,8,FALSE)</f>
        <v>307.93</v>
      </c>
      <c r="N1956" s="22">
        <f>VLOOKUP($A1956,MIDCAP100!$A:$H,2,FALSE)</f>
        <v>12469.1</v>
      </c>
      <c r="O1956" s="22">
        <f>VLOOKUP($A1956,SMALLCAP100!$A:$H,2,FALSE)</f>
        <v>5030.45</v>
      </c>
    </row>
    <row r="1957" spans="1:15">
      <c r="A1957" s="21">
        <v>42401</v>
      </c>
      <c r="B1957">
        <v>7555.95</v>
      </c>
      <c r="C1957" s="22">
        <f>VLOOKUP(A1957,NIFTY!$A:$E,3,FALSE)</f>
        <v>7589.5</v>
      </c>
      <c r="D1957" s="22">
        <f>VLOOKUP($A1957,NIFTY!$A:$E,4,FALSE)</f>
        <v>7600.45</v>
      </c>
      <c r="E1957" s="22">
        <f>VLOOKUP($A1957,NIFTY!$A:$E,5,FALSE)</f>
        <v>7541.25</v>
      </c>
      <c r="F1957">
        <v>17.89</v>
      </c>
      <c r="G1957">
        <v>16449.18</v>
      </c>
      <c r="H1957">
        <v>7565.35</v>
      </c>
      <c r="I1957">
        <v>67.834999999999994</v>
      </c>
      <c r="J1957" s="22" t="str">
        <f>VLOOKUP(A1957,FII!$A$1:$D$3730,3,FALSE)</f>
        <v>364.95</v>
      </c>
      <c r="K1957" s="22" t="str">
        <f>VLOOKUP(A1957,FII!$A$1:$D$3730,4,FALSE)</f>
        <v>259.76</v>
      </c>
      <c r="L1957" s="22">
        <f>VLOOKUP(A1957,CRUDE!$A:$B,2,FALSE)</f>
        <v>34.24</v>
      </c>
      <c r="M1957" s="22">
        <f>VLOOKUP(A1957,NIFTY!$A:$H,8,FALSE)</f>
        <v>206.64</v>
      </c>
      <c r="N1957" s="22">
        <f>VLOOKUP($A1957,MIDCAP100!$A:$H,2,FALSE)</f>
        <v>12526.1</v>
      </c>
      <c r="O1957" s="22">
        <f>VLOOKUP($A1957,SMALLCAP100!$A:$H,2,FALSE)</f>
        <v>5047.3999999999996</v>
      </c>
    </row>
    <row r="1958" spans="1:15">
      <c r="A1958" s="21">
        <v>42402</v>
      </c>
      <c r="B1958">
        <v>7455.55</v>
      </c>
      <c r="C1958" s="22">
        <f>VLOOKUP(A1958,NIFTY!$A:$E,3,FALSE)</f>
        <v>7566.65</v>
      </c>
      <c r="D1958" s="22">
        <f>VLOOKUP($A1958,NIFTY!$A:$E,4,FALSE)</f>
        <v>7576.3</v>
      </c>
      <c r="E1958" s="22">
        <f>VLOOKUP($A1958,NIFTY!$A:$E,5,FALSE)</f>
        <v>7428.05</v>
      </c>
      <c r="F1958">
        <v>18.035</v>
      </c>
      <c r="G1958">
        <v>16153.54</v>
      </c>
      <c r="H1958">
        <v>7474.95</v>
      </c>
      <c r="I1958">
        <v>67.974999999999994</v>
      </c>
      <c r="J1958" s="22" t="str">
        <f>VLOOKUP(A1958,FII!$A$1:$D$3730,3,FALSE)</f>
        <v>-50.99</v>
      </c>
      <c r="K1958" s="22" t="str">
        <f>VLOOKUP(A1958,FII!$A$1:$D$3730,4,FALSE)</f>
        <v>-393.22</v>
      </c>
      <c r="L1958" s="22">
        <f>VLOOKUP(A1958,CRUDE!$A:$B,2,FALSE)</f>
        <v>32.72</v>
      </c>
      <c r="M1958" s="22">
        <f>VLOOKUP(A1958,NIFTY!$A:$H,8,FALSE)</f>
        <v>237.34</v>
      </c>
      <c r="N1958" s="22">
        <f>VLOOKUP($A1958,MIDCAP100!$A:$H,2,FALSE)</f>
        <v>12347.85</v>
      </c>
      <c r="O1958" s="22">
        <f>VLOOKUP($A1958,SMALLCAP100!$A:$H,2,FALSE)</f>
        <v>4973.25</v>
      </c>
    </row>
    <row r="1959" spans="1:15">
      <c r="A1959" s="21">
        <v>42403</v>
      </c>
      <c r="B1959">
        <v>7361.8</v>
      </c>
      <c r="C1959" s="22">
        <f>VLOOKUP(A1959,NIFTY!$A:$E,3,FALSE)</f>
        <v>7392.45</v>
      </c>
      <c r="D1959" s="22">
        <f>VLOOKUP($A1959,NIFTY!$A:$E,4,FALSE)</f>
        <v>7419.4</v>
      </c>
      <c r="E1959" s="22">
        <f>VLOOKUP($A1959,NIFTY!$A:$E,5,FALSE)</f>
        <v>7350.3</v>
      </c>
      <c r="F1959">
        <v>18.587499999999999</v>
      </c>
      <c r="G1959">
        <v>16336.66</v>
      </c>
      <c r="H1959">
        <v>7383.5</v>
      </c>
      <c r="I1959">
        <v>67.933999999999997</v>
      </c>
      <c r="J1959" s="22" t="str">
        <f>VLOOKUP(A1959,FII!$A$1:$D$3730,3,FALSE)</f>
        <v>-352.34</v>
      </c>
      <c r="K1959" s="22" t="str">
        <f>VLOOKUP(A1959,FII!$A$1:$D$3730,4,FALSE)</f>
        <v>-295.75</v>
      </c>
      <c r="L1959" s="22">
        <f>VLOOKUP(A1959,CRUDE!$A:$B,2,FALSE)</f>
        <v>35.04</v>
      </c>
      <c r="M1959" s="22">
        <f>VLOOKUP(A1959,NIFTY!$A:$H,8,FALSE)</f>
        <v>197.86</v>
      </c>
      <c r="N1959" s="22">
        <f>VLOOKUP($A1959,MIDCAP100!$A:$H,2,FALSE)</f>
        <v>12175.95</v>
      </c>
      <c r="O1959" s="22">
        <f>VLOOKUP($A1959,SMALLCAP100!$A:$H,2,FALSE)</f>
        <v>4815.3</v>
      </c>
    </row>
    <row r="1960" spans="1:15">
      <c r="A1960" s="21">
        <v>42404</v>
      </c>
      <c r="B1960">
        <v>7404</v>
      </c>
      <c r="C1960" s="22">
        <f>VLOOKUP(A1960,NIFTY!$A:$E,3,FALSE)</f>
        <v>7411.45</v>
      </c>
      <c r="D1960" s="22">
        <f>VLOOKUP($A1960,NIFTY!$A:$E,4,FALSE)</f>
        <v>7457.05</v>
      </c>
      <c r="E1960" s="22">
        <f>VLOOKUP($A1960,NIFTY!$A:$E,5,FALSE)</f>
        <v>7365.95</v>
      </c>
      <c r="F1960">
        <v>18.2075</v>
      </c>
      <c r="G1960">
        <v>16416.580000000002</v>
      </c>
      <c r="H1960">
        <v>7422.65</v>
      </c>
      <c r="I1960">
        <v>67.543999999999997</v>
      </c>
      <c r="J1960" s="22" t="str">
        <f>VLOOKUP(A1960,FII!$A$1:$D$3730,3,FALSE)</f>
        <v>890.11</v>
      </c>
      <c r="K1960" s="22" t="str">
        <f>VLOOKUP(A1960,FII!$A$1:$D$3730,4,FALSE)</f>
        <v>30.06</v>
      </c>
      <c r="L1960" s="22">
        <f>VLOOKUP(A1960,CRUDE!$A:$B,2,FALSE)</f>
        <v>34.46</v>
      </c>
      <c r="M1960" s="22">
        <f>VLOOKUP(A1960,NIFTY!$A:$H,8,FALSE)</f>
        <v>229.56</v>
      </c>
      <c r="N1960" s="22">
        <f>VLOOKUP($A1960,MIDCAP100!$A:$H,2,FALSE)</f>
        <v>12154.5</v>
      </c>
      <c r="O1960" s="22">
        <f>VLOOKUP($A1960,SMALLCAP100!$A:$H,2,FALSE)</f>
        <v>4766.95</v>
      </c>
    </row>
    <row r="1961" spans="1:15">
      <c r="A1961" s="21">
        <v>42405</v>
      </c>
      <c r="B1961">
        <v>7489.1</v>
      </c>
      <c r="C1961" s="22">
        <f>VLOOKUP(A1961,NIFTY!$A:$E,3,FALSE)</f>
        <v>7418.25</v>
      </c>
      <c r="D1961" s="22">
        <f>VLOOKUP($A1961,NIFTY!$A:$E,4,FALSE)</f>
        <v>7503.15</v>
      </c>
      <c r="E1961" s="22">
        <f>VLOOKUP($A1961,NIFTY!$A:$E,5,FALSE)</f>
        <v>7406.65</v>
      </c>
      <c r="F1961">
        <v>18.114999999999998</v>
      </c>
      <c r="G1961">
        <v>16204.97</v>
      </c>
      <c r="H1961">
        <v>7519.2</v>
      </c>
      <c r="I1961">
        <v>67.81</v>
      </c>
      <c r="J1961" s="22" t="str">
        <f>VLOOKUP(A1961,FII!$A$1:$D$3730,3,FALSE)</f>
        <v>23.63</v>
      </c>
      <c r="K1961" s="22" t="str">
        <f>VLOOKUP(A1961,FII!$A$1:$D$3730,4,FALSE)</f>
        <v>-159.24</v>
      </c>
      <c r="L1961" s="22">
        <f>VLOOKUP(A1961,CRUDE!$A:$B,2,FALSE)</f>
        <v>34.06</v>
      </c>
      <c r="M1961" s="22">
        <f>VLOOKUP(A1961,NIFTY!$A:$H,8,FALSE)</f>
        <v>257.52</v>
      </c>
      <c r="N1961" s="22">
        <f>VLOOKUP($A1961,MIDCAP100!$A:$H,2,FALSE)</f>
        <v>12382.8</v>
      </c>
      <c r="O1961" s="22">
        <f>VLOOKUP($A1961,SMALLCAP100!$A:$H,2,FALSE)</f>
        <v>4856.7</v>
      </c>
    </row>
    <row r="1962" spans="1:15">
      <c r="A1962" s="21">
        <v>42408</v>
      </c>
      <c r="B1962">
        <v>7387.25</v>
      </c>
      <c r="C1962" s="22">
        <f>VLOOKUP(A1962,NIFTY!$A:$E,3,FALSE)</f>
        <v>7489.7</v>
      </c>
      <c r="D1962" s="22">
        <f>VLOOKUP($A1962,NIFTY!$A:$E,4,FALSE)</f>
        <v>7512.55</v>
      </c>
      <c r="E1962" s="22">
        <f>VLOOKUP($A1962,NIFTY!$A:$E,5,FALSE)</f>
        <v>7363.2</v>
      </c>
      <c r="F1962">
        <v>20.2575</v>
      </c>
      <c r="G1962">
        <v>16027.05</v>
      </c>
      <c r="H1962">
        <v>7393.45</v>
      </c>
      <c r="I1962">
        <v>68.034000000000006</v>
      </c>
      <c r="J1962" s="22" t="str">
        <f>VLOOKUP(A1962,FII!$A$1:$D$3730,3,FALSE)</f>
        <v>-212.65</v>
      </c>
      <c r="K1962" s="22" t="str">
        <f>VLOOKUP(A1962,FII!$A$1:$D$3730,4,FALSE)</f>
        <v>438.90</v>
      </c>
      <c r="L1962" s="22">
        <f>VLOOKUP(A1962,CRUDE!$A:$B,2,FALSE)</f>
        <v>32.880000000000003</v>
      </c>
      <c r="M1962" s="22">
        <f>VLOOKUP(A1962,NIFTY!$A:$H,8,FALSE)</f>
        <v>176.76</v>
      </c>
      <c r="N1962" s="22">
        <f>VLOOKUP($A1962,MIDCAP100!$A:$H,2,FALSE)</f>
        <v>12363.4</v>
      </c>
      <c r="O1962" s="22">
        <f>VLOOKUP($A1962,SMALLCAP100!$A:$H,2,FALSE)</f>
        <v>4855.8</v>
      </c>
    </row>
    <row r="1963" spans="1:15">
      <c r="A1963" s="21">
        <v>42409</v>
      </c>
      <c r="B1963">
        <v>7298.2</v>
      </c>
      <c r="C1963" s="22">
        <f>VLOOKUP(A1963,NIFTY!$A:$E,3,FALSE)</f>
        <v>7303.95</v>
      </c>
      <c r="D1963" s="22">
        <f>VLOOKUP($A1963,NIFTY!$A:$E,4,FALSE)</f>
        <v>7323.45</v>
      </c>
      <c r="E1963" s="22">
        <f>VLOOKUP($A1963,NIFTY!$A:$E,5,FALSE)</f>
        <v>7275.15</v>
      </c>
      <c r="F1963">
        <v>21.727499999999999</v>
      </c>
      <c r="G1963">
        <v>16014.38</v>
      </c>
      <c r="H1963">
        <v>7325.05</v>
      </c>
      <c r="I1963">
        <v>67.900999999999996</v>
      </c>
      <c r="J1963" s="22" t="str">
        <f>VLOOKUP(A1963,FII!$A$1:$D$3730,3,FALSE)</f>
        <v>607.72</v>
      </c>
      <c r="K1963" s="22" t="str">
        <f>VLOOKUP(A1963,FII!$A$1:$D$3730,4,FALSE)</f>
        <v>-1294.16</v>
      </c>
      <c r="L1963" s="22">
        <f>VLOOKUP(A1963,CRUDE!$A:$B,2,FALSE)</f>
        <v>30.32</v>
      </c>
      <c r="M1963" s="22">
        <f>VLOOKUP(A1963,NIFTY!$A:$H,8,FALSE)</f>
        <v>218.73</v>
      </c>
      <c r="N1963" s="22">
        <f>VLOOKUP($A1963,MIDCAP100!$A:$H,2,FALSE)</f>
        <v>12174.2</v>
      </c>
      <c r="O1963" s="22">
        <f>VLOOKUP($A1963,SMALLCAP100!$A:$H,2,FALSE)</f>
        <v>4784.8500000000004</v>
      </c>
    </row>
    <row r="1964" spans="1:15">
      <c r="A1964" s="21">
        <v>42410</v>
      </c>
      <c r="B1964">
        <v>7215.7</v>
      </c>
      <c r="C1964" s="22">
        <f>VLOOKUP(A1964,NIFTY!$A:$E,3,FALSE)</f>
        <v>7264.3</v>
      </c>
      <c r="D1964" s="22">
        <f>VLOOKUP($A1964,NIFTY!$A:$E,4,FALSE)</f>
        <v>7271.85</v>
      </c>
      <c r="E1964" s="22">
        <f>VLOOKUP($A1964,NIFTY!$A:$E,5,FALSE)</f>
        <v>7177.75</v>
      </c>
      <c r="F1964">
        <v>22.465</v>
      </c>
      <c r="G1964">
        <v>15914.74</v>
      </c>
      <c r="H1964">
        <v>7246.55</v>
      </c>
      <c r="I1964">
        <v>67.861000000000004</v>
      </c>
      <c r="J1964" s="22" t="str">
        <f>VLOOKUP(A1964,FII!$A$1:$D$3730,3,FALSE)</f>
        <v>-417.58</v>
      </c>
      <c r="K1964" s="22" t="str">
        <f>VLOOKUP(A1964,FII!$A$1:$D$3730,4,FALSE)</f>
        <v>-1268.73</v>
      </c>
      <c r="L1964" s="22">
        <f>VLOOKUP(A1964,CRUDE!$A:$B,2,FALSE)</f>
        <v>30.84</v>
      </c>
      <c r="M1964" s="22">
        <f>VLOOKUP(A1964,NIFTY!$A:$H,8,FALSE)</f>
        <v>254.48</v>
      </c>
      <c r="N1964" s="22">
        <f>VLOOKUP($A1964,MIDCAP100!$A:$H,2,FALSE)</f>
        <v>12035.6</v>
      </c>
      <c r="O1964" s="22">
        <f>VLOOKUP($A1964,SMALLCAP100!$A:$H,2,FALSE)</f>
        <v>4669.1499999999996</v>
      </c>
    </row>
    <row r="1965" spans="1:15">
      <c r="A1965" s="21">
        <v>42411</v>
      </c>
      <c r="B1965">
        <v>6976.35</v>
      </c>
      <c r="C1965" s="22">
        <f>VLOOKUP(A1965,NIFTY!$A:$E,3,FALSE)</f>
        <v>7203.6</v>
      </c>
      <c r="D1965" s="22">
        <f>VLOOKUP($A1965,NIFTY!$A:$E,4,FALSE)</f>
        <v>7208.65</v>
      </c>
      <c r="E1965" s="22">
        <f>VLOOKUP($A1965,NIFTY!$A:$E,5,FALSE)</f>
        <v>6959.95</v>
      </c>
      <c r="F1965">
        <v>25.965</v>
      </c>
      <c r="G1965">
        <v>15660.18</v>
      </c>
      <c r="H1965">
        <v>6993.45</v>
      </c>
      <c r="I1965">
        <v>68.471000000000004</v>
      </c>
      <c r="J1965" s="22" t="str">
        <f>VLOOKUP(A1965,FII!$A$1:$D$3730,3,FALSE)</f>
        <v>415.41</v>
      </c>
      <c r="K1965" s="22" t="str">
        <f>VLOOKUP(A1965,FII!$A$1:$D$3730,4,FALSE)</f>
        <v>-265.47</v>
      </c>
      <c r="L1965" s="22">
        <f>VLOOKUP(A1965,CRUDE!$A:$B,2,FALSE)</f>
        <v>30.06</v>
      </c>
      <c r="M1965" s="22">
        <f>VLOOKUP(A1965,NIFTY!$A:$H,8,FALSE)</f>
        <v>301.3</v>
      </c>
      <c r="N1965" s="22">
        <f>VLOOKUP($A1965,MIDCAP100!$A:$H,2,FALSE)</f>
        <v>11593</v>
      </c>
      <c r="O1965" s="22">
        <f>VLOOKUP($A1965,SMALLCAP100!$A:$H,2,FALSE)</f>
        <v>4416.7</v>
      </c>
    </row>
    <row r="1966" spans="1:15">
      <c r="A1966" s="21">
        <v>42412</v>
      </c>
      <c r="B1966">
        <v>6980.95</v>
      </c>
      <c r="C1966" s="22">
        <f>VLOOKUP(A1966,NIFTY!$A:$E,3,FALSE)</f>
        <v>7023.65</v>
      </c>
      <c r="D1966" s="22">
        <f>VLOOKUP($A1966,NIFTY!$A:$E,4,FALSE)</f>
        <v>7034.8</v>
      </c>
      <c r="E1966" s="22">
        <f>VLOOKUP($A1966,NIFTY!$A:$E,5,FALSE)</f>
        <v>6869</v>
      </c>
      <c r="F1966">
        <v>24.672499999999999</v>
      </c>
      <c r="G1966">
        <v>15973.84</v>
      </c>
      <c r="H1966">
        <v>6990</v>
      </c>
      <c r="I1966">
        <v>68.117999999999995</v>
      </c>
      <c r="J1966" s="22" t="str">
        <f>VLOOKUP(A1966,FII!$A$1:$D$3730,3,FALSE)</f>
        <v>883.34</v>
      </c>
      <c r="K1966" s="22" t="str">
        <f>VLOOKUP(A1966,FII!$A$1:$D$3730,4,FALSE)</f>
        <v>102.28</v>
      </c>
      <c r="L1966" s="22">
        <f>VLOOKUP(A1966,CRUDE!$A:$B,2,FALSE)</f>
        <v>33.36</v>
      </c>
      <c r="M1966" s="22">
        <f>VLOOKUP(A1966,NIFTY!$A:$H,8,FALSE)</f>
        <v>344.21</v>
      </c>
      <c r="N1966" s="22">
        <f>VLOOKUP($A1966,MIDCAP100!$A:$H,2,FALSE)</f>
        <v>11485.8</v>
      </c>
      <c r="O1966" s="22">
        <f>VLOOKUP($A1966,SMALLCAP100!$A:$H,2,FALSE)</f>
        <v>4354.25</v>
      </c>
    </row>
    <row r="1967" spans="1:15">
      <c r="A1967" s="21">
        <v>42415</v>
      </c>
      <c r="B1967">
        <v>7162.95</v>
      </c>
      <c r="C1967" s="22">
        <f>VLOOKUP(A1967,NIFTY!$A:$E,3,FALSE)</f>
        <v>7057.35</v>
      </c>
      <c r="D1967" s="22">
        <f>VLOOKUP($A1967,NIFTY!$A:$E,4,FALSE)</f>
        <v>7182.8</v>
      </c>
      <c r="E1967" s="22">
        <f>VLOOKUP($A1967,NIFTY!$A:$E,5,FALSE)</f>
        <v>7056.8</v>
      </c>
      <c r="F1967">
        <v>22.375</v>
      </c>
      <c r="G1967" t="e">
        <v>#N/A</v>
      </c>
      <c r="H1967">
        <v>7161.45</v>
      </c>
      <c r="I1967">
        <v>68.131</v>
      </c>
      <c r="J1967" s="22" t="str">
        <f>VLOOKUP(A1967,FII!$A$1:$D$3730,3,FALSE)</f>
        <v>915.26</v>
      </c>
      <c r="K1967" s="22" t="str">
        <f>VLOOKUP(A1967,FII!$A$1:$D$3730,4,FALSE)</f>
        <v>1239.69</v>
      </c>
      <c r="L1967" s="22">
        <f>VLOOKUP(A1967,CRUDE!$A:$B,2,FALSE)</f>
        <v>33.39</v>
      </c>
      <c r="M1967" s="22">
        <f>VLOOKUP(A1967,NIFTY!$A:$H,8,FALSE)</f>
        <v>365.22</v>
      </c>
      <c r="N1967" s="22">
        <f>VLOOKUP($A1967,MIDCAP100!$A:$H,2,FALSE)</f>
        <v>11916.3</v>
      </c>
      <c r="O1967" s="22">
        <f>VLOOKUP($A1967,SMALLCAP100!$A:$H,2,FALSE)</f>
        <v>4532.3</v>
      </c>
    </row>
    <row r="1968" spans="1:15">
      <c r="A1968" s="21">
        <v>42416</v>
      </c>
      <c r="B1968">
        <v>7048.25</v>
      </c>
      <c r="C1968" s="22">
        <f>VLOOKUP(A1968,NIFTY!$A:$E,3,FALSE)</f>
        <v>7201.25</v>
      </c>
      <c r="D1968" s="22">
        <f>VLOOKUP($A1968,NIFTY!$A:$E,4,FALSE)</f>
        <v>7204.65</v>
      </c>
      <c r="E1968" s="22">
        <f>VLOOKUP($A1968,NIFTY!$A:$E,5,FALSE)</f>
        <v>7037.7</v>
      </c>
      <c r="F1968">
        <v>23.04</v>
      </c>
      <c r="G1968">
        <v>16196.41</v>
      </c>
      <c r="H1968">
        <v>7054.1</v>
      </c>
      <c r="I1968">
        <v>68.474000000000004</v>
      </c>
      <c r="J1968" s="22" t="str">
        <f>VLOOKUP(A1968,FII!$A$1:$D$3730,3,FALSE)</f>
        <v>1030.10</v>
      </c>
      <c r="K1968" s="22" t="str">
        <f>VLOOKUP(A1968,FII!$A$1:$D$3730,4,FALSE)</f>
        <v>451.94</v>
      </c>
      <c r="L1968" s="22">
        <f>VLOOKUP(A1968,CRUDE!$A:$B,2,FALSE)</f>
        <v>32.18</v>
      </c>
      <c r="M1968" s="22">
        <f>VLOOKUP(A1968,NIFTY!$A:$H,8,FALSE)</f>
        <v>261.61</v>
      </c>
      <c r="N1968" s="22">
        <f>VLOOKUP($A1968,MIDCAP100!$A:$H,2,FALSE)</f>
        <v>11622.5</v>
      </c>
      <c r="O1968" s="22">
        <f>VLOOKUP($A1968,SMALLCAP100!$A:$H,2,FALSE)</f>
        <v>4433.2</v>
      </c>
    </row>
    <row r="1969" spans="1:15">
      <c r="A1969" s="21">
        <v>42417</v>
      </c>
      <c r="B1969">
        <v>7108.45</v>
      </c>
      <c r="C1969" s="22">
        <f>VLOOKUP(A1969,NIFTY!$A:$E,3,FALSE)</f>
        <v>7058.85</v>
      </c>
      <c r="D1969" s="22">
        <f>VLOOKUP($A1969,NIFTY!$A:$E,4,FALSE)</f>
        <v>7123.7</v>
      </c>
      <c r="E1969" s="22">
        <f>VLOOKUP($A1969,NIFTY!$A:$E,5,FALSE)</f>
        <v>6960.65</v>
      </c>
      <c r="F1969">
        <v>21.8325</v>
      </c>
      <c r="G1969">
        <v>16453.830000000002</v>
      </c>
      <c r="H1969">
        <v>7120.9</v>
      </c>
      <c r="I1969">
        <v>68.328999999999994</v>
      </c>
      <c r="J1969" s="22" t="str">
        <f>VLOOKUP(A1969,FII!$A$1:$D$3730,3,FALSE)</f>
        <v>-213.07</v>
      </c>
      <c r="K1969" s="22" t="str">
        <f>VLOOKUP(A1969,FII!$A$1:$D$3730,4,FALSE)</f>
        <v>111.84</v>
      </c>
      <c r="L1969" s="22">
        <f>VLOOKUP(A1969,CRUDE!$A:$B,2,FALSE)</f>
        <v>34.5</v>
      </c>
      <c r="M1969" s="22">
        <f>VLOOKUP(A1969,NIFTY!$A:$H,8,FALSE)</f>
        <v>268.02</v>
      </c>
      <c r="N1969" s="22">
        <f>VLOOKUP($A1969,MIDCAP100!$A:$H,2,FALSE)</f>
        <v>11732.5</v>
      </c>
      <c r="O1969" s="22">
        <f>VLOOKUP($A1969,SMALLCAP100!$A:$H,2,FALSE)</f>
        <v>4453.5</v>
      </c>
    </row>
    <row r="1970" spans="1:15">
      <c r="A1970" s="21">
        <v>42418</v>
      </c>
      <c r="B1970">
        <v>7191.75</v>
      </c>
      <c r="C1970" s="22">
        <f>VLOOKUP(A1970,NIFTY!$A:$E,3,FALSE)</f>
        <v>7177.4</v>
      </c>
      <c r="D1970" s="22">
        <f>VLOOKUP($A1970,NIFTY!$A:$E,4,FALSE)</f>
        <v>7215.1</v>
      </c>
      <c r="E1970" s="22">
        <f>VLOOKUP($A1970,NIFTY!$A:$E,5,FALSE)</f>
        <v>7127.85</v>
      </c>
      <c r="F1970">
        <v>21.484999999999999</v>
      </c>
      <c r="G1970">
        <v>16413.43</v>
      </c>
      <c r="H1970">
        <v>7190.85</v>
      </c>
      <c r="I1970">
        <v>68.542000000000002</v>
      </c>
      <c r="J1970" s="22" t="str">
        <f>VLOOKUP(A1970,FII!$A$1:$D$3730,3,FALSE)</f>
        <v>442.52</v>
      </c>
      <c r="K1970" s="22" t="str">
        <f>VLOOKUP(A1970,FII!$A$1:$D$3730,4,FALSE)</f>
        <v>690.90</v>
      </c>
      <c r="L1970" s="22">
        <f>VLOOKUP(A1970,CRUDE!$A:$B,2,FALSE)</f>
        <v>34.28</v>
      </c>
      <c r="M1970" s="22">
        <f>VLOOKUP(A1970,NIFTY!$A:$H,8,FALSE)</f>
        <v>254.33</v>
      </c>
      <c r="N1970" s="22">
        <f>VLOOKUP($A1970,MIDCAP100!$A:$H,2,FALSE)</f>
        <v>11825</v>
      </c>
      <c r="O1970" s="22">
        <f>VLOOKUP($A1970,SMALLCAP100!$A:$H,2,FALSE)</f>
        <v>4464.8999999999996</v>
      </c>
    </row>
    <row r="1971" spans="1:15">
      <c r="A1971" s="21">
        <v>42419</v>
      </c>
      <c r="B1971">
        <v>7210.75</v>
      </c>
      <c r="C1971" s="22">
        <f>VLOOKUP(A1971,NIFTY!$A:$E,3,FALSE)</f>
        <v>7170.55</v>
      </c>
      <c r="D1971" s="22">
        <f>VLOOKUP($A1971,NIFTY!$A:$E,4,FALSE)</f>
        <v>7226.85</v>
      </c>
      <c r="E1971" s="22">
        <f>VLOOKUP($A1971,NIFTY!$A:$E,5,FALSE)</f>
        <v>7145.95</v>
      </c>
      <c r="F1971">
        <v>20.914999999999999</v>
      </c>
      <c r="G1971">
        <v>16391.990000000002</v>
      </c>
      <c r="H1971">
        <v>7212.45</v>
      </c>
      <c r="I1971">
        <v>68.545000000000002</v>
      </c>
      <c r="J1971" s="22" t="str">
        <f>VLOOKUP(A1971,FII!$A$1:$D$3730,3,FALSE)</f>
        <v>-846.36</v>
      </c>
      <c r="K1971" s="22" t="str">
        <f>VLOOKUP(A1971,FII!$A$1:$D$3730,4,FALSE)</f>
        <v>-33.48</v>
      </c>
      <c r="L1971" s="22">
        <f>VLOOKUP(A1971,CRUDE!$A:$B,2,FALSE)</f>
        <v>33.01</v>
      </c>
      <c r="M1971" s="22">
        <f>VLOOKUP(A1971,NIFTY!$A:$H,8,FALSE)</f>
        <v>198.21</v>
      </c>
      <c r="N1971" s="22">
        <f>VLOOKUP($A1971,MIDCAP100!$A:$H,2,FALSE)</f>
        <v>11823.35</v>
      </c>
      <c r="O1971" s="22">
        <f>VLOOKUP($A1971,SMALLCAP100!$A:$H,2,FALSE)</f>
        <v>4491.3999999999996</v>
      </c>
    </row>
    <row r="1972" spans="1:15">
      <c r="A1972" s="21">
        <v>42422</v>
      </c>
      <c r="B1972">
        <v>7234.55</v>
      </c>
      <c r="C1972" s="22">
        <f>VLOOKUP(A1972,NIFTY!$A:$E,3,FALSE)</f>
        <v>7208.85</v>
      </c>
      <c r="D1972" s="22">
        <f>VLOOKUP($A1972,NIFTY!$A:$E,4,FALSE)</f>
        <v>7252.4</v>
      </c>
      <c r="E1972" s="22">
        <f>VLOOKUP($A1972,NIFTY!$A:$E,5,FALSE)</f>
        <v>7200.7</v>
      </c>
      <c r="F1972">
        <v>21.02</v>
      </c>
      <c r="G1972">
        <v>16620.66</v>
      </c>
      <c r="H1972">
        <v>7240.7</v>
      </c>
      <c r="I1972">
        <v>68.533000000000001</v>
      </c>
      <c r="J1972" s="22" t="str">
        <f>VLOOKUP(A1972,FII!$A$1:$D$3730,3,FALSE)</f>
        <v>-378.32</v>
      </c>
      <c r="K1972" s="22" t="str">
        <f>VLOOKUP(A1972,FII!$A$1:$D$3730,4,FALSE)</f>
        <v>353.79</v>
      </c>
      <c r="L1972" s="22">
        <f>VLOOKUP(A1972,CRUDE!$A:$B,2,FALSE)</f>
        <v>34.69</v>
      </c>
      <c r="M1972" s="22">
        <f>VLOOKUP(A1972,NIFTY!$A:$H,8,FALSE)</f>
        <v>159.16</v>
      </c>
      <c r="N1972" s="22">
        <f>VLOOKUP($A1972,MIDCAP100!$A:$H,2,FALSE)</f>
        <v>11894.65</v>
      </c>
      <c r="O1972" s="22">
        <f>VLOOKUP($A1972,SMALLCAP100!$A:$H,2,FALSE)</f>
        <v>4517</v>
      </c>
    </row>
    <row r="1973" spans="1:15">
      <c r="A1973" s="21">
        <v>42423</v>
      </c>
      <c r="B1973">
        <v>7109.55</v>
      </c>
      <c r="C1973" s="22">
        <f>VLOOKUP(A1973,NIFTY!$A:$E,3,FALSE)</f>
        <v>7240.3</v>
      </c>
      <c r="D1973" s="22">
        <f>VLOOKUP($A1973,NIFTY!$A:$E,4,FALSE)</f>
        <v>7241.7</v>
      </c>
      <c r="E1973" s="22">
        <f>VLOOKUP($A1973,NIFTY!$A:$E,5,FALSE)</f>
        <v>7090.7</v>
      </c>
      <c r="F1973">
        <v>23.837499999999999</v>
      </c>
      <c r="G1973">
        <v>16431.78</v>
      </c>
      <c r="H1973">
        <v>7113.1</v>
      </c>
      <c r="I1973">
        <v>68.561000000000007</v>
      </c>
      <c r="J1973" s="22" t="str">
        <f>VLOOKUP(A1973,FII!$A$1:$D$3730,3,FALSE)</f>
        <v>216.00</v>
      </c>
      <c r="K1973" s="22" t="str">
        <f>VLOOKUP(A1973,FII!$A$1:$D$3730,4,FALSE)</f>
        <v>867.30</v>
      </c>
      <c r="L1973" s="22">
        <f>VLOOKUP(A1973,CRUDE!$A:$B,2,FALSE)</f>
        <v>33.270000000000003</v>
      </c>
      <c r="M1973" s="22">
        <f>VLOOKUP(A1973,NIFTY!$A:$H,8,FALSE)</f>
        <v>200.4</v>
      </c>
      <c r="N1973" s="22">
        <f>VLOOKUP($A1973,MIDCAP100!$A:$H,2,FALSE)</f>
        <v>11733.4</v>
      </c>
      <c r="O1973" s="22">
        <f>VLOOKUP($A1973,SMALLCAP100!$A:$H,2,FALSE)</f>
        <v>4455.2</v>
      </c>
    </row>
    <row r="1974" spans="1:15">
      <c r="A1974" s="21">
        <v>42424</v>
      </c>
      <c r="B1974">
        <v>7018.7</v>
      </c>
      <c r="C1974" s="22">
        <f>VLOOKUP(A1974,NIFTY!$A:$E,3,FALSE)</f>
        <v>7075</v>
      </c>
      <c r="D1974" s="22">
        <f>VLOOKUP($A1974,NIFTY!$A:$E,4,FALSE)</f>
        <v>7090.8</v>
      </c>
      <c r="E1974" s="22">
        <f>VLOOKUP($A1974,NIFTY!$A:$E,5,FALSE)</f>
        <v>7009.75</v>
      </c>
      <c r="F1974">
        <v>22.954999999999998</v>
      </c>
      <c r="G1974">
        <v>16484.990000000002</v>
      </c>
      <c r="H1974">
        <v>7019.05</v>
      </c>
      <c r="I1974">
        <v>68.430999999999997</v>
      </c>
      <c r="J1974" s="22" t="str">
        <f>VLOOKUP(A1974,FII!$A$1:$D$3730,3,FALSE)</f>
        <v>-491.26</v>
      </c>
      <c r="K1974" s="22" t="str">
        <f>VLOOKUP(A1974,FII!$A$1:$D$3730,4,FALSE)</f>
        <v>350.68</v>
      </c>
      <c r="L1974" s="22">
        <f>VLOOKUP(A1974,CRUDE!$A:$B,2,FALSE)</f>
        <v>34.409999999999997</v>
      </c>
      <c r="M1974" s="22">
        <f>VLOOKUP(A1974,NIFTY!$A:$H,8,FALSE)</f>
        <v>205.9</v>
      </c>
      <c r="N1974" s="22">
        <f>VLOOKUP($A1974,MIDCAP100!$A:$H,2,FALSE)</f>
        <v>11650.05</v>
      </c>
      <c r="O1974" s="22">
        <f>VLOOKUP($A1974,SMALLCAP100!$A:$H,2,FALSE)</f>
        <v>4421.75</v>
      </c>
    </row>
    <row r="1975" spans="1:15">
      <c r="A1975" s="21">
        <v>42425</v>
      </c>
      <c r="B1975">
        <v>6970.6</v>
      </c>
      <c r="C1975" s="22">
        <f>VLOOKUP(A1975,NIFTY!$A:$E,3,FALSE)</f>
        <v>7029.85</v>
      </c>
      <c r="D1975" s="22">
        <f>VLOOKUP($A1975,NIFTY!$A:$E,4,FALSE)</f>
        <v>7034.2</v>
      </c>
      <c r="E1975" s="22">
        <f>VLOOKUP($A1975,NIFTY!$A:$E,5,FALSE)</f>
        <v>6961.4</v>
      </c>
      <c r="F1975">
        <v>22.745000000000001</v>
      </c>
      <c r="G1975">
        <v>16697.29</v>
      </c>
      <c r="H1975">
        <v>6970.6</v>
      </c>
      <c r="I1975">
        <v>68.768000000000001</v>
      </c>
      <c r="J1975" s="22" t="str">
        <f>VLOOKUP(A1975,FII!$A$1:$D$3730,3,FALSE)</f>
        <v>-2435.38</v>
      </c>
      <c r="K1975" s="22" t="str">
        <f>VLOOKUP(A1975,FII!$A$1:$D$3730,4,FALSE)</f>
        <v>468.52</v>
      </c>
      <c r="L1975" s="22">
        <f>VLOOKUP(A1975,CRUDE!$A:$B,2,FALSE)</f>
        <v>35.29</v>
      </c>
      <c r="M1975" s="22">
        <f>VLOOKUP(A1975,NIFTY!$A:$H,8,FALSE)</f>
        <v>291.93</v>
      </c>
      <c r="N1975" s="22">
        <f>VLOOKUP($A1975,MIDCAP100!$A:$H,2,FALSE)</f>
        <v>11538.45</v>
      </c>
      <c r="O1975" s="22">
        <f>VLOOKUP($A1975,SMALLCAP100!$A:$H,2,FALSE)</f>
        <v>4386.3500000000004</v>
      </c>
    </row>
    <row r="1976" spans="1:15">
      <c r="A1976" s="21">
        <v>42426</v>
      </c>
      <c r="B1976">
        <v>7029.75</v>
      </c>
      <c r="C1976" s="22">
        <f>VLOOKUP(A1976,NIFTY!$A:$E,3,FALSE)</f>
        <v>7039.3</v>
      </c>
      <c r="D1976" s="22">
        <f>VLOOKUP($A1976,NIFTY!$A:$E,4,FALSE)</f>
        <v>7052.9</v>
      </c>
      <c r="E1976" s="22">
        <f>VLOOKUP($A1976,NIFTY!$A:$E,5,FALSE)</f>
        <v>6985.1</v>
      </c>
      <c r="F1976">
        <v>21.864999999999998</v>
      </c>
      <c r="G1976">
        <v>16639.97</v>
      </c>
      <c r="H1976">
        <v>7055.15</v>
      </c>
      <c r="I1976">
        <v>68.736999999999995</v>
      </c>
      <c r="J1976" s="22" t="str">
        <f>VLOOKUP(A1976,FII!$A$1:$D$3730,3,FALSE)</f>
        <v>734.48</v>
      </c>
      <c r="K1976" s="22" t="str">
        <f>VLOOKUP(A1976,FII!$A$1:$D$3730,4,FALSE)</f>
        <v>667.74</v>
      </c>
      <c r="L1976" s="22">
        <f>VLOOKUP(A1976,CRUDE!$A:$B,2,FALSE)</f>
        <v>35.1</v>
      </c>
      <c r="M1976" s="22">
        <f>VLOOKUP(A1976,NIFTY!$A:$H,8,FALSE)</f>
        <v>213.14</v>
      </c>
      <c r="N1976" s="22">
        <f>VLOOKUP($A1976,MIDCAP100!$A:$H,2,FALSE)</f>
        <v>11518.2</v>
      </c>
      <c r="O1976" s="22">
        <f>VLOOKUP($A1976,SMALLCAP100!$A:$H,2,FALSE)</f>
        <v>4371.45</v>
      </c>
    </row>
    <row r="1977" spans="1:15">
      <c r="A1977" s="21">
        <v>42429</v>
      </c>
      <c r="B1977">
        <v>6987.05</v>
      </c>
      <c r="C1977" s="22">
        <f>VLOOKUP(A1977,NIFTY!$A:$E,3,FALSE)</f>
        <v>7050.45</v>
      </c>
      <c r="D1977" s="22">
        <f>VLOOKUP($A1977,NIFTY!$A:$E,4,FALSE)</f>
        <v>7094.6</v>
      </c>
      <c r="E1977" s="22">
        <f>VLOOKUP($A1977,NIFTY!$A:$E,5,FALSE)</f>
        <v>6825.8</v>
      </c>
      <c r="F1977">
        <v>20.157499999999999</v>
      </c>
      <c r="G1977">
        <v>16516.5</v>
      </c>
      <c r="H1977">
        <v>7008.95</v>
      </c>
      <c r="I1977">
        <v>68.207999999999998</v>
      </c>
      <c r="J1977" s="22" t="str">
        <f>VLOOKUP(A1977,FII!$A$1:$D$3730,3,FALSE)</f>
        <v>668.00</v>
      </c>
      <c r="K1977" s="22" t="str">
        <f>VLOOKUP(A1977,FII!$A$1:$D$3730,4,FALSE)</f>
        <v>629.05</v>
      </c>
      <c r="L1977" s="22">
        <f>VLOOKUP(A1977,CRUDE!$A:$B,2,FALSE)</f>
        <v>35.97</v>
      </c>
      <c r="M1977" s="22">
        <f>VLOOKUP(A1977,NIFTY!$A:$H,8,FALSE)</f>
        <v>487.97</v>
      </c>
      <c r="N1977" s="22">
        <f>VLOOKUP($A1977,MIDCAP100!$A:$H,2,FALSE)</f>
        <v>11558.7</v>
      </c>
      <c r="O1977" s="22">
        <f>VLOOKUP($A1977,SMALLCAP100!$A:$H,2,FALSE)</f>
        <v>4362.55</v>
      </c>
    </row>
    <row r="1978" spans="1:15">
      <c r="A1978" s="21">
        <v>42430</v>
      </c>
      <c r="B1978">
        <v>7222.3</v>
      </c>
      <c r="C1978" s="22">
        <f>VLOOKUP(A1978,NIFTY!$A:$E,3,FALSE)</f>
        <v>7038.25</v>
      </c>
      <c r="D1978" s="22">
        <f>VLOOKUP($A1978,NIFTY!$A:$E,4,FALSE)</f>
        <v>7235.5</v>
      </c>
      <c r="E1978" s="22">
        <f>VLOOKUP($A1978,NIFTY!$A:$E,5,FALSE)</f>
        <v>7035.1</v>
      </c>
      <c r="F1978">
        <v>18.672499999999999</v>
      </c>
      <c r="G1978">
        <v>16865.080000000002</v>
      </c>
      <c r="H1978">
        <v>7229.05</v>
      </c>
      <c r="I1978">
        <v>67.753</v>
      </c>
      <c r="J1978" s="22" t="str">
        <f>VLOOKUP(A1978,FII!$A$1:$D$3730,3,FALSE)</f>
        <v>706.18</v>
      </c>
      <c r="K1978" s="22" t="str">
        <f>VLOOKUP(A1978,FII!$A$1:$D$3730,4,FALSE)</f>
        <v>495.10</v>
      </c>
      <c r="L1978" s="22">
        <f>VLOOKUP(A1978,CRUDE!$A:$B,2,FALSE)</f>
        <v>36.81</v>
      </c>
      <c r="M1978" s="22">
        <f>VLOOKUP(A1978,NIFTY!$A:$H,8,FALSE)</f>
        <v>283.56</v>
      </c>
      <c r="N1978" s="22">
        <f>VLOOKUP($A1978,MIDCAP100!$A:$H,2,FALSE)</f>
        <v>11855.95</v>
      </c>
      <c r="O1978" s="22">
        <f>VLOOKUP($A1978,SMALLCAP100!$A:$H,2,FALSE)</f>
        <v>4520.25</v>
      </c>
    </row>
    <row r="1979" spans="1:15">
      <c r="A1979" s="21">
        <v>42431</v>
      </c>
      <c r="B1979">
        <v>7368.85</v>
      </c>
      <c r="C1979" s="22">
        <f>VLOOKUP(A1979,NIFTY!$A:$E,3,FALSE)</f>
        <v>7321.7</v>
      </c>
      <c r="D1979" s="22">
        <f>VLOOKUP($A1979,NIFTY!$A:$E,4,FALSE)</f>
        <v>7380.35</v>
      </c>
      <c r="E1979" s="22">
        <f>VLOOKUP($A1979,NIFTY!$A:$E,5,FALSE)</f>
        <v>7308.15</v>
      </c>
      <c r="F1979">
        <v>18.989999999999998</v>
      </c>
      <c r="G1979">
        <v>16899.32</v>
      </c>
      <c r="H1979">
        <v>7361.55</v>
      </c>
      <c r="I1979">
        <v>67.394999999999996</v>
      </c>
      <c r="J1979" s="22" t="str">
        <f>VLOOKUP(A1979,FII!$A$1:$D$3730,3,FALSE)</f>
        <v>1188.84</v>
      </c>
      <c r="K1979" s="22" t="str">
        <f>VLOOKUP(A1979,FII!$A$1:$D$3730,4,FALSE)</f>
        <v>966.32</v>
      </c>
      <c r="L1979" s="22">
        <f>VLOOKUP(A1979,CRUDE!$A:$B,2,FALSE)</f>
        <v>36.93</v>
      </c>
      <c r="M1979" s="22">
        <f>VLOOKUP(A1979,NIFTY!$A:$H,8,FALSE)</f>
        <v>348.97</v>
      </c>
      <c r="N1979" s="22">
        <f>VLOOKUP($A1979,MIDCAP100!$A:$H,2,FALSE)</f>
        <v>12101.25</v>
      </c>
      <c r="O1979" s="22">
        <f>VLOOKUP($A1979,SMALLCAP100!$A:$H,2,FALSE)</f>
        <v>4628.3999999999996</v>
      </c>
    </row>
    <row r="1980" spans="1:15">
      <c r="A1980" s="21">
        <v>42432</v>
      </c>
      <c r="B1980">
        <v>7475.6</v>
      </c>
      <c r="C1980" s="22">
        <f>VLOOKUP(A1980,NIFTY!$A:$E,3,FALSE)</f>
        <v>7429.55</v>
      </c>
      <c r="D1980" s="22">
        <f>VLOOKUP($A1980,NIFTY!$A:$E,4,FALSE)</f>
        <v>7483.95</v>
      </c>
      <c r="E1980" s="22">
        <f>VLOOKUP($A1980,NIFTY!$A:$E,5,FALSE)</f>
        <v>7406.05</v>
      </c>
      <c r="F1980">
        <v>18.04</v>
      </c>
      <c r="G1980">
        <v>16943.900000000001</v>
      </c>
      <c r="H1980">
        <v>7449.55</v>
      </c>
      <c r="I1980">
        <v>67.122</v>
      </c>
      <c r="J1980" s="22" t="str">
        <f>VLOOKUP(A1980,FII!$A$1:$D$3730,3,FALSE)</f>
        <v>259.68</v>
      </c>
      <c r="K1980" s="22" t="str">
        <f>VLOOKUP(A1980,FII!$A$1:$D$3730,4,FALSE)</f>
        <v>256.07</v>
      </c>
      <c r="L1980" s="22">
        <f>VLOOKUP(A1980,CRUDE!$A:$B,2,FALSE)</f>
        <v>37.07</v>
      </c>
      <c r="M1980" s="22">
        <f>VLOOKUP(A1980,NIFTY!$A:$H,8,FALSE)</f>
        <v>287.25</v>
      </c>
      <c r="N1980" s="22">
        <f>VLOOKUP($A1980,MIDCAP100!$A:$H,2,FALSE)</f>
        <v>12204.85</v>
      </c>
      <c r="O1980" s="22">
        <f>VLOOKUP($A1980,SMALLCAP100!$A:$H,2,FALSE)</f>
        <v>4715.5</v>
      </c>
    </row>
    <row r="1981" spans="1:15">
      <c r="A1981" s="21">
        <v>42433</v>
      </c>
      <c r="B1981">
        <v>7485.35</v>
      </c>
      <c r="C1981" s="22">
        <f>VLOOKUP(A1981,NIFTY!$A:$E,3,FALSE)</f>
        <v>7505.4</v>
      </c>
      <c r="D1981" s="22">
        <f>VLOOKUP($A1981,NIFTY!$A:$E,4,FALSE)</f>
        <v>7505.9</v>
      </c>
      <c r="E1981" s="22">
        <f>VLOOKUP($A1981,NIFTY!$A:$E,5,FALSE)</f>
        <v>7444.1</v>
      </c>
      <c r="F1981">
        <v>17.8825</v>
      </c>
      <c r="G1981">
        <v>17006.77</v>
      </c>
      <c r="H1981">
        <v>7460.35</v>
      </c>
      <c r="I1981">
        <v>66.938000000000002</v>
      </c>
      <c r="J1981" s="22" t="str">
        <f>VLOOKUP(A1981,FII!$A$1:$D$3730,3,FALSE)</f>
        <v>147.42</v>
      </c>
      <c r="K1981" s="22" t="str">
        <f>VLOOKUP(A1981,FII!$A$1:$D$3730,4,FALSE)</f>
        <v>300.19</v>
      </c>
      <c r="L1981" s="22">
        <f>VLOOKUP(A1981,CRUDE!$A:$B,2,FALSE)</f>
        <v>38.72</v>
      </c>
      <c r="M1981" s="22">
        <f>VLOOKUP(A1981,NIFTY!$A:$H,8,FALSE)</f>
        <v>290.44</v>
      </c>
      <c r="N1981" s="22">
        <f>VLOOKUP($A1981,MIDCAP100!$A:$H,2,FALSE)</f>
        <v>12314.15</v>
      </c>
      <c r="O1981" s="22">
        <f>VLOOKUP($A1981,SMALLCAP100!$A:$H,2,FALSE)</f>
        <v>4760.55</v>
      </c>
    </row>
    <row r="1982" spans="1:15">
      <c r="A1982" s="21">
        <v>42437</v>
      </c>
      <c r="B1982">
        <v>7485.3</v>
      </c>
      <c r="C1982" s="22">
        <f>VLOOKUP(A1982,NIFTY!$A:$E,3,FALSE)</f>
        <v>7486.4</v>
      </c>
      <c r="D1982" s="22">
        <f>VLOOKUP($A1982,NIFTY!$A:$E,4,FALSE)</f>
        <v>7527.15</v>
      </c>
      <c r="E1982" s="22">
        <f>VLOOKUP($A1982,NIFTY!$A:$E,5,FALSE)</f>
        <v>7442.15</v>
      </c>
      <c r="F1982">
        <v>18.465</v>
      </c>
      <c r="G1982">
        <v>16964.099999999999</v>
      </c>
      <c r="H1982">
        <v>7452.65</v>
      </c>
      <c r="I1982">
        <v>67.313000000000002</v>
      </c>
      <c r="J1982" s="22" t="str">
        <f>VLOOKUP(A1982,FII!$A$1:$D$3730,3,FALSE)</f>
        <v>803.40</v>
      </c>
      <c r="K1982" s="22" t="str">
        <f>VLOOKUP(A1982,FII!$A$1:$D$3730,4,FALSE)</f>
        <v>349.04</v>
      </c>
      <c r="L1982" s="22">
        <f>VLOOKUP(A1982,CRUDE!$A:$B,2,FALSE)</f>
        <v>39.65</v>
      </c>
      <c r="M1982" s="22">
        <f>VLOOKUP(A1982,NIFTY!$A:$H,8,FALSE)</f>
        <v>264.94</v>
      </c>
      <c r="N1982" s="22">
        <f>VLOOKUP($A1982,MIDCAP100!$A:$H,2,FALSE)</f>
        <v>12325.3</v>
      </c>
      <c r="O1982" s="22">
        <f>VLOOKUP($A1982,SMALLCAP100!$A:$H,2,FALSE)</f>
        <v>4793.25</v>
      </c>
    </row>
    <row r="1983" spans="1:15">
      <c r="A1983" s="21">
        <v>42438</v>
      </c>
      <c r="B1983">
        <v>7531.8</v>
      </c>
      <c r="C1983" s="22">
        <f>VLOOKUP(A1983,NIFTY!$A:$E,3,FALSE)</f>
        <v>7436.1</v>
      </c>
      <c r="D1983" s="22">
        <f>VLOOKUP($A1983,NIFTY!$A:$E,4,FALSE)</f>
        <v>7539</v>
      </c>
      <c r="E1983" s="22">
        <f>VLOOKUP($A1983,NIFTY!$A:$E,5,FALSE)</f>
        <v>7424.3</v>
      </c>
      <c r="F1983">
        <v>17.504999999999999</v>
      </c>
      <c r="G1983">
        <v>17000.36</v>
      </c>
      <c r="H1983">
        <v>7535.05</v>
      </c>
      <c r="I1983">
        <v>67.128</v>
      </c>
      <c r="J1983" s="22" t="str">
        <f>VLOOKUP(A1983,FII!$A$1:$D$3730,3,FALSE)</f>
        <v>154.62</v>
      </c>
      <c r="K1983" s="22" t="str">
        <f>VLOOKUP(A1983,FII!$A$1:$D$3730,4,FALSE)</f>
        <v>-1253.49</v>
      </c>
      <c r="L1983" s="22">
        <f>VLOOKUP(A1983,CRUDE!$A:$B,2,FALSE)</f>
        <v>41.07</v>
      </c>
      <c r="M1983" s="22">
        <f>VLOOKUP(A1983,NIFTY!$A:$H,8,FALSE)</f>
        <v>252.71</v>
      </c>
      <c r="N1983" s="22">
        <f>VLOOKUP($A1983,MIDCAP100!$A:$H,2,FALSE)</f>
        <v>12353.8</v>
      </c>
      <c r="O1983" s="22">
        <f>VLOOKUP($A1983,SMALLCAP100!$A:$H,2,FALSE)</f>
        <v>4812.8999999999996</v>
      </c>
    </row>
    <row r="1984" spans="1:15">
      <c r="A1984" s="21">
        <v>42439</v>
      </c>
      <c r="B1984">
        <v>7486.15</v>
      </c>
      <c r="C1984" s="22">
        <f>VLOOKUP(A1984,NIFTY!$A:$E,3,FALSE)</f>
        <v>7545.35</v>
      </c>
      <c r="D1984" s="22">
        <f>VLOOKUP($A1984,NIFTY!$A:$E,4,FALSE)</f>
        <v>7547.1</v>
      </c>
      <c r="E1984" s="22">
        <f>VLOOKUP($A1984,NIFTY!$A:$E,5,FALSE)</f>
        <v>7447.4</v>
      </c>
      <c r="F1984">
        <v>17.895</v>
      </c>
      <c r="G1984">
        <v>16995.13</v>
      </c>
      <c r="H1984">
        <v>7483.7</v>
      </c>
      <c r="I1984">
        <v>67.302000000000007</v>
      </c>
      <c r="J1984" s="22" t="str">
        <f>VLOOKUP(A1984,FII!$A$1:$D$3730,3,FALSE)</f>
        <v>-28.53</v>
      </c>
      <c r="K1984" s="22" t="str">
        <f>VLOOKUP(A1984,FII!$A$1:$D$3730,4,FALSE)</f>
        <v>-635.54</v>
      </c>
      <c r="L1984" s="22">
        <f>VLOOKUP(A1984,CRUDE!$A:$B,2,FALSE)</f>
        <v>40.049999999999997</v>
      </c>
      <c r="M1984" s="22">
        <f>VLOOKUP(A1984,NIFTY!$A:$H,8,FALSE)</f>
        <v>231.58</v>
      </c>
      <c r="N1984" s="22">
        <f>VLOOKUP($A1984,MIDCAP100!$A:$H,2,FALSE)</f>
        <v>12307.4</v>
      </c>
      <c r="O1984" s="22">
        <f>VLOOKUP($A1984,SMALLCAP100!$A:$H,2,FALSE)</f>
        <v>4791.2</v>
      </c>
    </row>
    <row r="1985" spans="1:15">
      <c r="A1985" s="21">
        <v>42440</v>
      </c>
      <c r="B1985">
        <v>7510.2</v>
      </c>
      <c r="C1985" s="22">
        <f>VLOOKUP(A1985,NIFTY!$A:$E,3,FALSE)</f>
        <v>7484.85</v>
      </c>
      <c r="D1985" s="22">
        <f>VLOOKUP($A1985,NIFTY!$A:$E,4,FALSE)</f>
        <v>7543.95</v>
      </c>
      <c r="E1985" s="22">
        <f>VLOOKUP($A1985,NIFTY!$A:$E,5,FALSE)</f>
        <v>7460.6</v>
      </c>
      <c r="F1985">
        <v>17.0975</v>
      </c>
      <c r="G1985">
        <v>17213.310000000001</v>
      </c>
      <c r="H1985">
        <v>7512.2</v>
      </c>
      <c r="I1985">
        <v>66.921000000000006</v>
      </c>
      <c r="J1985" s="22" t="str">
        <f>VLOOKUP(A1985,FII!$A$1:$D$3730,3,FALSE)</f>
        <v>931.61</v>
      </c>
      <c r="K1985" s="22" t="str">
        <f>VLOOKUP(A1985,FII!$A$1:$D$3730,4,FALSE)</f>
        <v>-378.18</v>
      </c>
      <c r="L1985" s="22">
        <f>VLOOKUP(A1985,CRUDE!$A:$B,2,FALSE)</f>
        <v>40.39</v>
      </c>
      <c r="M1985" s="22">
        <f>VLOOKUP(A1985,NIFTY!$A:$H,8,FALSE)</f>
        <v>204.81</v>
      </c>
      <c r="N1985" s="22">
        <f>VLOOKUP($A1985,MIDCAP100!$A:$H,2,FALSE)</f>
        <v>12300.35</v>
      </c>
      <c r="O1985" s="22">
        <f>VLOOKUP($A1985,SMALLCAP100!$A:$H,2,FALSE)</f>
        <v>4766.3500000000004</v>
      </c>
    </row>
    <row r="1986" spans="1:15">
      <c r="A1986" s="21">
        <v>42443</v>
      </c>
      <c r="B1986">
        <v>7538.75</v>
      </c>
      <c r="C1986" s="22">
        <f>VLOOKUP(A1986,NIFTY!$A:$E,3,FALSE)</f>
        <v>7542.6</v>
      </c>
      <c r="D1986" s="22">
        <f>VLOOKUP($A1986,NIFTY!$A:$E,4,FALSE)</f>
        <v>7583.7</v>
      </c>
      <c r="E1986" s="22">
        <f>VLOOKUP($A1986,NIFTY!$A:$E,5,FALSE)</f>
        <v>7515.05</v>
      </c>
      <c r="F1986">
        <v>17.102499999999999</v>
      </c>
      <c r="G1986">
        <v>17229.13</v>
      </c>
      <c r="H1986">
        <v>7546.85</v>
      </c>
      <c r="I1986">
        <v>67.138000000000005</v>
      </c>
      <c r="J1986" s="22" t="str">
        <f>VLOOKUP(A1986,FII!$A$1:$D$3730,3,FALSE)</f>
        <v>861.07</v>
      </c>
      <c r="K1986" s="22" t="str">
        <f>VLOOKUP(A1986,FII!$A$1:$D$3730,4,FALSE)</f>
        <v>-253.12</v>
      </c>
      <c r="L1986" s="22">
        <f>VLOOKUP(A1986,CRUDE!$A:$B,2,FALSE)</f>
        <v>39.53</v>
      </c>
      <c r="M1986" s="22">
        <f>VLOOKUP(A1986,NIFTY!$A:$H,8,FALSE)</f>
        <v>172.07</v>
      </c>
      <c r="N1986" s="22">
        <f>VLOOKUP($A1986,MIDCAP100!$A:$H,2,FALSE)</f>
        <v>12345.25</v>
      </c>
      <c r="O1986" s="22">
        <f>VLOOKUP($A1986,SMALLCAP100!$A:$H,2,FALSE)</f>
        <v>4786.7</v>
      </c>
    </row>
    <row r="1987" spans="1:15">
      <c r="A1987" s="21">
        <v>42444</v>
      </c>
      <c r="B1987">
        <v>7460.6</v>
      </c>
      <c r="C1987" s="22">
        <f>VLOOKUP(A1987,NIFTY!$A:$E,3,FALSE)</f>
        <v>7535.85</v>
      </c>
      <c r="D1987" s="22">
        <f>VLOOKUP($A1987,NIFTY!$A:$E,4,FALSE)</f>
        <v>7545.2</v>
      </c>
      <c r="E1987" s="22">
        <f>VLOOKUP($A1987,NIFTY!$A:$E,5,FALSE)</f>
        <v>7452.8</v>
      </c>
      <c r="F1987">
        <v>17.5975</v>
      </c>
      <c r="G1987">
        <v>17251.53</v>
      </c>
      <c r="H1987">
        <v>7485.4</v>
      </c>
      <c r="I1987">
        <v>67.372</v>
      </c>
      <c r="J1987" s="22" t="str">
        <f>VLOOKUP(A1987,FII!$A$1:$D$3730,3,FALSE)</f>
        <v>553.68</v>
      </c>
      <c r="K1987" s="22" t="str">
        <f>VLOOKUP(A1987,FII!$A$1:$D$3730,4,FALSE)</f>
        <v>-683.60</v>
      </c>
      <c r="L1987" s="22">
        <f>VLOOKUP(A1987,CRUDE!$A:$B,2,FALSE)</f>
        <v>38.74</v>
      </c>
      <c r="M1987" s="22">
        <f>VLOOKUP(A1987,NIFTY!$A:$H,8,FALSE)</f>
        <v>199.65</v>
      </c>
      <c r="N1987" s="22">
        <f>VLOOKUP($A1987,MIDCAP100!$A:$H,2,FALSE)</f>
        <v>12251.6</v>
      </c>
      <c r="O1987" s="22">
        <f>VLOOKUP($A1987,SMALLCAP100!$A:$H,2,FALSE)</f>
        <v>4784.1499999999996</v>
      </c>
    </row>
    <row r="1988" spans="1:15">
      <c r="A1988" s="21">
        <v>42445</v>
      </c>
      <c r="B1988">
        <v>7498.75</v>
      </c>
      <c r="C1988" s="22">
        <f>VLOOKUP(A1988,NIFTY!$A:$E,3,FALSE)</f>
        <v>7457.05</v>
      </c>
      <c r="D1988" s="22">
        <f>VLOOKUP($A1988,NIFTY!$A:$E,4,FALSE)</f>
        <v>7508</v>
      </c>
      <c r="E1988" s="22">
        <f>VLOOKUP($A1988,NIFTY!$A:$E,5,FALSE)</f>
        <v>7405.15</v>
      </c>
      <c r="F1988">
        <v>17.114999999999998</v>
      </c>
      <c r="G1988">
        <v>17325.759999999998</v>
      </c>
      <c r="H1988">
        <v>7527</v>
      </c>
      <c r="I1988">
        <v>67.173000000000002</v>
      </c>
      <c r="J1988" s="22" t="str">
        <f>VLOOKUP(A1988,FII!$A$1:$D$3730,3,FALSE)</f>
        <v>-114.85</v>
      </c>
      <c r="K1988" s="22" t="str">
        <f>VLOOKUP(A1988,FII!$A$1:$D$3730,4,FALSE)</f>
        <v>-955.38</v>
      </c>
      <c r="L1988" s="22">
        <f>VLOOKUP(A1988,CRUDE!$A:$B,2,FALSE)</f>
        <v>40.33</v>
      </c>
      <c r="M1988" s="22">
        <f>VLOOKUP(A1988,NIFTY!$A:$H,8,FALSE)</f>
        <v>201.43</v>
      </c>
      <c r="N1988" s="22">
        <f>VLOOKUP($A1988,MIDCAP100!$A:$H,2,FALSE)</f>
        <v>12206.4</v>
      </c>
      <c r="O1988" s="22">
        <f>VLOOKUP($A1988,SMALLCAP100!$A:$H,2,FALSE)</f>
        <v>4789.05</v>
      </c>
    </row>
    <row r="1989" spans="1:15">
      <c r="A1989" s="21">
        <v>42446</v>
      </c>
      <c r="B1989">
        <v>7512.55</v>
      </c>
      <c r="C1989" s="22">
        <f>VLOOKUP(A1989,NIFTY!$A:$E,3,FALSE)</f>
        <v>7557.4</v>
      </c>
      <c r="D1989" s="22">
        <f>VLOOKUP($A1989,NIFTY!$A:$E,4,FALSE)</f>
        <v>7585.3</v>
      </c>
      <c r="E1989" s="22">
        <f>VLOOKUP($A1989,NIFTY!$A:$E,5,FALSE)</f>
        <v>7479.4</v>
      </c>
      <c r="F1989">
        <v>16.84</v>
      </c>
      <c r="G1989">
        <v>17481.490000000002</v>
      </c>
      <c r="H1989">
        <v>7512.75</v>
      </c>
      <c r="I1989">
        <v>66.619</v>
      </c>
      <c r="J1989" s="22" t="str">
        <f>VLOOKUP(A1989,FII!$A$1:$D$3730,3,FALSE)</f>
        <v>591.98</v>
      </c>
      <c r="K1989" s="22" t="str">
        <f>VLOOKUP(A1989,FII!$A$1:$D$3730,4,FALSE)</f>
        <v>444.25</v>
      </c>
      <c r="L1989" s="22">
        <f>VLOOKUP(A1989,CRUDE!$A:$B,2,FALSE)</f>
        <v>41.54</v>
      </c>
      <c r="M1989" s="22">
        <f>VLOOKUP(A1989,NIFTY!$A:$H,8,FALSE)</f>
        <v>247.04</v>
      </c>
      <c r="N1989" s="22">
        <f>VLOOKUP($A1989,MIDCAP100!$A:$H,2,FALSE)</f>
        <v>12290.15</v>
      </c>
      <c r="O1989" s="22">
        <f>VLOOKUP($A1989,SMALLCAP100!$A:$H,2,FALSE)</f>
        <v>4787.7</v>
      </c>
    </row>
    <row r="1990" spans="1:15">
      <c r="A1990" s="21">
        <v>42447</v>
      </c>
      <c r="B1990">
        <v>7604.35</v>
      </c>
      <c r="C1990" s="22">
        <f>VLOOKUP(A1990,NIFTY!$A:$E,3,FALSE)</f>
        <v>7534.65</v>
      </c>
      <c r="D1990" s="22">
        <f>VLOOKUP($A1990,NIFTY!$A:$E,4,FALSE)</f>
        <v>7613.6</v>
      </c>
      <c r="E1990" s="22">
        <f>VLOOKUP($A1990,NIFTY!$A:$E,5,FALSE)</f>
        <v>7517.9</v>
      </c>
      <c r="F1990">
        <v>16.3825</v>
      </c>
      <c r="G1990">
        <v>17602.3</v>
      </c>
      <c r="H1990">
        <v>7605.3</v>
      </c>
      <c r="I1990">
        <v>66.384</v>
      </c>
      <c r="J1990" s="22" t="str">
        <f>VLOOKUP(A1990,FII!$A$1:$D$3730,3,FALSE)</f>
        <v>490.91</v>
      </c>
      <c r="K1990" s="22" t="str">
        <f>VLOOKUP(A1990,FII!$A$1:$D$3730,4,FALSE)</f>
        <v>-171.06</v>
      </c>
      <c r="L1990" s="22">
        <f>VLOOKUP(A1990,CRUDE!$A:$B,2,FALSE)</f>
        <v>41.2</v>
      </c>
      <c r="M1990" s="22">
        <f>VLOOKUP(A1990,NIFTY!$A:$H,8,FALSE)</f>
        <v>244.73</v>
      </c>
      <c r="N1990" s="22">
        <f>VLOOKUP($A1990,MIDCAP100!$A:$H,2,FALSE)</f>
        <v>12405.55</v>
      </c>
      <c r="O1990" s="22">
        <f>VLOOKUP($A1990,SMALLCAP100!$A:$H,2,FALSE)</f>
        <v>4817.6000000000004</v>
      </c>
    </row>
    <row r="1991" spans="1:15">
      <c r="A1991" s="21">
        <v>42450</v>
      </c>
      <c r="B1991">
        <v>7704.25</v>
      </c>
      <c r="C1991" s="22">
        <f>VLOOKUP(A1991,NIFTY!$A:$E,3,FALSE)</f>
        <v>7619.2</v>
      </c>
      <c r="D1991" s="22">
        <f>VLOOKUP($A1991,NIFTY!$A:$E,4,FALSE)</f>
        <v>7713.55</v>
      </c>
      <c r="E1991" s="22">
        <f>VLOOKUP($A1991,NIFTY!$A:$E,5,FALSE)</f>
        <v>7617.7</v>
      </c>
      <c r="F1991">
        <v>16.3325</v>
      </c>
      <c r="G1991">
        <v>17623.87</v>
      </c>
      <c r="H1991">
        <v>7713.35</v>
      </c>
      <c r="I1991">
        <v>66.5</v>
      </c>
      <c r="J1991" s="22" t="str">
        <f>VLOOKUP(A1991,FII!$A$1:$D$3730,3,FALSE)</f>
        <v>250.89</v>
      </c>
      <c r="K1991" s="22" t="str">
        <f>VLOOKUP(A1991,FII!$A$1:$D$3730,4,FALSE)</f>
        <v>-77.87</v>
      </c>
      <c r="L1991" s="22">
        <f>VLOOKUP(A1991,CRUDE!$A:$B,2,FALSE)</f>
        <v>41.54</v>
      </c>
      <c r="M1991" s="22">
        <f>VLOOKUP(A1991,NIFTY!$A:$H,8,FALSE)</f>
        <v>202.85</v>
      </c>
      <c r="N1991" s="22">
        <f>VLOOKUP($A1991,MIDCAP100!$A:$H,2,FALSE)</f>
        <v>12565.9</v>
      </c>
      <c r="O1991" s="22">
        <f>VLOOKUP($A1991,SMALLCAP100!$A:$H,2,FALSE)</f>
        <v>4878.1000000000004</v>
      </c>
    </row>
    <row r="1992" spans="1:15">
      <c r="A1992" s="21">
        <v>42451</v>
      </c>
      <c r="B1992">
        <v>7714.9</v>
      </c>
      <c r="C1992" s="22">
        <f>VLOOKUP(A1992,NIFTY!$A:$E,3,FALSE)</f>
        <v>7695.55</v>
      </c>
      <c r="D1992" s="22">
        <f>VLOOKUP($A1992,NIFTY!$A:$E,4,FALSE)</f>
        <v>7728.2</v>
      </c>
      <c r="E1992" s="22">
        <f>VLOOKUP($A1992,NIFTY!$A:$E,5,FALSE)</f>
        <v>7643.8</v>
      </c>
      <c r="F1992">
        <v>16.43</v>
      </c>
      <c r="G1992">
        <v>17582.57</v>
      </c>
      <c r="H1992">
        <v>7726.25</v>
      </c>
      <c r="I1992">
        <v>66.754999999999995</v>
      </c>
      <c r="J1992" s="22" t="str">
        <f>VLOOKUP(A1992,FII!$A$1:$D$3730,3,FALSE)</f>
        <v>200.32</v>
      </c>
      <c r="K1992" s="22" t="str">
        <f>VLOOKUP(A1992,FII!$A$1:$D$3730,4,FALSE)</f>
        <v>-1126.50</v>
      </c>
      <c r="L1992" s="22">
        <f>VLOOKUP(A1992,CRUDE!$A:$B,2,FALSE)</f>
        <v>41.79</v>
      </c>
      <c r="M1992" s="22">
        <f>VLOOKUP(A1992,NIFTY!$A:$H,8,FALSE)</f>
        <v>215.36</v>
      </c>
      <c r="N1992" s="22">
        <f>VLOOKUP($A1992,MIDCAP100!$A:$H,2,FALSE)</f>
        <v>12595.65</v>
      </c>
      <c r="O1992" s="22">
        <f>VLOOKUP($A1992,SMALLCAP100!$A:$H,2,FALSE)</f>
        <v>4891.8500000000004</v>
      </c>
    </row>
    <row r="1993" spans="1:15">
      <c r="A1993" s="21">
        <v>42452</v>
      </c>
      <c r="B1993">
        <v>7716.5</v>
      </c>
      <c r="C1993" s="22">
        <f>VLOOKUP(A1993,NIFTY!$A:$E,3,FALSE)</f>
        <v>7717.45</v>
      </c>
      <c r="D1993" s="22">
        <f>VLOOKUP($A1993,NIFTY!$A:$E,4,FALSE)</f>
        <v>7726.85</v>
      </c>
      <c r="E1993" s="22">
        <f>VLOOKUP($A1993,NIFTY!$A:$E,5,FALSE)</f>
        <v>7670.6</v>
      </c>
      <c r="F1993">
        <v>16.344999999999999</v>
      </c>
      <c r="G1993">
        <v>17502.59</v>
      </c>
      <c r="H1993">
        <v>7736.3</v>
      </c>
      <c r="I1993">
        <v>66.930000000000007</v>
      </c>
      <c r="J1993" s="22" t="str">
        <f>VLOOKUP(A1993,FII!$A$1:$D$3730,3,FALSE)</f>
        <v>739.61</v>
      </c>
      <c r="K1993" s="22" t="str">
        <f>VLOOKUP(A1993,FII!$A$1:$D$3730,4,FALSE)</f>
        <v>-1081.85</v>
      </c>
      <c r="L1993" s="22">
        <f>VLOOKUP(A1993,CRUDE!$A:$B,2,FALSE)</f>
        <v>40.47</v>
      </c>
      <c r="M1993" s="22">
        <f>VLOOKUP(A1993,NIFTY!$A:$H,8,FALSE)</f>
        <v>205.8</v>
      </c>
      <c r="N1993" s="22">
        <f>VLOOKUP($A1993,MIDCAP100!$A:$H,2,FALSE)</f>
        <v>12636.75</v>
      </c>
      <c r="O1993" s="22">
        <f>VLOOKUP($A1993,SMALLCAP100!$A:$H,2,FALSE)</f>
        <v>4874.05</v>
      </c>
    </row>
    <row r="1994" spans="1:15">
      <c r="A1994" s="21">
        <v>42457</v>
      </c>
      <c r="B1994">
        <v>7615.1</v>
      </c>
      <c r="C1994" s="22">
        <f>VLOOKUP(A1994,NIFTY!$A:$E,3,FALSE)</f>
        <v>7741</v>
      </c>
      <c r="D1994" s="22">
        <f>VLOOKUP($A1994,NIFTY!$A:$E,4,FALSE)</f>
        <v>7749.4</v>
      </c>
      <c r="E1994" s="22">
        <f>VLOOKUP($A1994,NIFTY!$A:$E,5,FALSE)</f>
        <v>7587.7</v>
      </c>
      <c r="F1994">
        <v>17.484999999999999</v>
      </c>
      <c r="G1994">
        <v>17535.39</v>
      </c>
      <c r="H1994">
        <v>7638.6</v>
      </c>
      <c r="I1994">
        <v>66.608000000000004</v>
      </c>
      <c r="J1994" s="22" t="str">
        <f>VLOOKUP(A1994,FII!$A$1:$D$3730,3,FALSE)</f>
        <v>-160.92</v>
      </c>
      <c r="K1994" s="22" t="str">
        <f>VLOOKUP(A1994,FII!$A$1:$D$3730,4,FALSE)</f>
        <v>-1787.42</v>
      </c>
      <c r="L1994" s="22">
        <f>VLOOKUP(A1994,CRUDE!$A:$B,2,FALSE)</f>
        <v>40.270000000000003</v>
      </c>
      <c r="M1994" s="22">
        <f>VLOOKUP(A1994,NIFTY!$A:$H,8,FALSE)</f>
        <v>249.9</v>
      </c>
      <c r="N1994" s="22">
        <f>VLOOKUP($A1994,MIDCAP100!$A:$H,2,FALSE)</f>
        <v>12438.7</v>
      </c>
      <c r="O1994" s="22">
        <f>VLOOKUP($A1994,SMALLCAP100!$A:$H,2,FALSE)</f>
        <v>4777.8</v>
      </c>
    </row>
    <row r="1995" spans="1:15">
      <c r="A1995" s="21">
        <v>42458</v>
      </c>
      <c r="B1995">
        <v>7597</v>
      </c>
      <c r="C1995" s="22">
        <f>VLOOKUP(A1995,NIFTY!$A:$E,3,FALSE)</f>
        <v>7606.55</v>
      </c>
      <c r="D1995" s="22">
        <f>VLOOKUP($A1995,NIFTY!$A:$E,4,FALSE)</f>
        <v>7652.9</v>
      </c>
      <c r="E1995" s="22">
        <f>VLOOKUP($A1995,NIFTY!$A:$E,5,FALSE)</f>
        <v>7582.25</v>
      </c>
      <c r="F1995">
        <v>17.637499999999999</v>
      </c>
      <c r="G1995">
        <v>17633.11</v>
      </c>
      <c r="H1995">
        <v>7620.05</v>
      </c>
      <c r="I1995">
        <v>66.375</v>
      </c>
      <c r="J1995" s="22" t="str">
        <f>VLOOKUP(A1995,FII!$A$1:$D$3730,3,FALSE)</f>
        <v>207.50</v>
      </c>
      <c r="K1995" s="22" t="str">
        <f>VLOOKUP(A1995,FII!$A$1:$D$3730,4,FALSE)</f>
        <v>-756.44</v>
      </c>
      <c r="L1995" s="22">
        <f>VLOOKUP(A1995,CRUDE!$A:$B,2,FALSE)</f>
        <v>39.14</v>
      </c>
      <c r="M1995" s="22">
        <f>VLOOKUP(A1995,NIFTY!$A:$H,8,FALSE)</f>
        <v>223.49</v>
      </c>
      <c r="N1995" s="22">
        <f>VLOOKUP($A1995,MIDCAP100!$A:$H,2,FALSE)</f>
        <v>12401.05</v>
      </c>
      <c r="O1995" s="22">
        <f>VLOOKUP($A1995,SMALLCAP100!$A:$H,2,FALSE)</f>
        <v>4771.25</v>
      </c>
    </row>
    <row r="1996" spans="1:15">
      <c r="A1996" s="21">
        <v>42459</v>
      </c>
      <c r="B1996">
        <v>7735.2</v>
      </c>
      <c r="C1996" s="22">
        <f>VLOOKUP(A1996,NIFTY!$A:$E,3,FALSE)</f>
        <v>7651.1</v>
      </c>
      <c r="D1996" s="22">
        <f>VLOOKUP($A1996,NIFTY!$A:$E,4,FALSE)</f>
        <v>7741.95</v>
      </c>
      <c r="E1996" s="22">
        <f>VLOOKUP($A1996,NIFTY!$A:$E,5,FALSE)</f>
        <v>7643.45</v>
      </c>
      <c r="F1996">
        <v>16.807500000000001</v>
      </c>
      <c r="G1996">
        <v>17716.66</v>
      </c>
      <c r="H1996">
        <v>7741</v>
      </c>
      <c r="I1996">
        <v>66.375</v>
      </c>
      <c r="J1996" s="22" t="str">
        <f>VLOOKUP(A1996,FII!$A$1:$D$3730,3,FALSE)</f>
        <v>394.63</v>
      </c>
      <c r="K1996" s="22" t="str">
        <f>VLOOKUP(A1996,FII!$A$1:$D$3730,4,FALSE)</f>
        <v>-564.95</v>
      </c>
      <c r="L1996" s="22">
        <f>VLOOKUP(A1996,CRUDE!$A:$B,2,FALSE)</f>
        <v>39.26</v>
      </c>
      <c r="M1996" s="22">
        <f>VLOOKUP(A1996,NIFTY!$A:$H,8,FALSE)</f>
        <v>239.84</v>
      </c>
      <c r="N1996" s="22">
        <f>VLOOKUP($A1996,MIDCAP100!$A:$H,2,FALSE)</f>
        <v>12650.55</v>
      </c>
      <c r="O1996" s="22">
        <f>VLOOKUP($A1996,SMALLCAP100!$A:$H,2,FALSE)</f>
        <v>4856.3999999999996</v>
      </c>
    </row>
    <row r="1997" spans="1:15">
      <c r="A1997" s="21">
        <v>42460</v>
      </c>
      <c r="B1997">
        <v>7738.4</v>
      </c>
      <c r="C1997" s="22">
        <f>VLOOKUP(A1997,NIFTY!$A:$E,3,FALSE)</f>
        <v>7727.65</v>
      </c>
      <c r="D1997" s="22">
        <f>VLOOKUP($A1997,NIFTY!$A:$E,4,FALSE)</f>
        <v>7777.6</v>
      </c>
      <c r="E1997" s="22">
        <f>VLOOKUP($A1997,NIFTY!$A:$E,5,FALSE)</f>
        <v>7702</v>
      </c>
      <c r="F1997">
        <v>16.5825</v>
      </c>
      <c r="G1997">
        <v>17685.09</v>
      </c>
      <c r="H1997">
        <v>7738.4</v>
      </c>
      <c r="I1997">
        <v>66.254999999999995</v>
      </c>
      <c r="J1997" s="22" t="str">
        <f>VLOOKUP(A1997,FII!$A$1:$D$3730,3,FALSE)</f>
        <v>3193.59</v>
      </c>
      <c r="K1997" s="22" t="str">
        <f>VLOOKUP(A1997,FII!$A$1:$D$3730,4,FALSE)</f>
        <v>-658.47</v>
      </c>
      <c r="L1997" s="22">
        <f>VLOOKUP(A1997,CRUDE!$A:$B,2,FALSE)</f>
        <v>39.6</v>
      </c>
      <c r="M1997" s="22">
        <f>VLOOKUP(A1997,NIFTY!$A:$H,8,FALSE)</f>
        <v>391.91</v>
      </c>
      <c r="N1997" s="22">
        <f>VLOOKUP($A1997,MIDCAP100!$A:$H,2,FALSE)</f>
        <v>12752.6</v>
      </c>
      <c r="O1997" s="22">
        <f>VLOOKUP($A1997,SMALLCAP100!$A:$H,2,FALSE)</f>
        <v>4884.8500000000004</v>
      </c>
    </row>
    <row r="1998" spans="1:15">
      <c r="A1998" s="21">
        <v>42461</v>
      </c>
      <c r="B1998">
        <v>7713.05</v>
      </c>
      <c r="C1998" s="22">
        <f>VLOOKUP(A1998,NIFTY!$A:$E,3,FALSE)</f>
        <v>7718.05</v>
      </c>
      <c r="D1998" s="22">
        <f>VLOOKUP($A1998,NIFTY!$A:$E,4,FALSE)</f>
        <v>7740.15</v>
      </c>
      <c r="E1998" s="22">
        <f>VLOOKUP($A1998,NIFTY!$A:$E,5,FALSE)</f>
        <v>7666.1</v>
      </c>
      <c r="F1998">
        <v>17.2775</v>
      </c>
      <c r="G1998">
        <v>17792.75</v>
      </c>
      <c r="H1998">
        <v>7748.75</v>
      </c>
      <c r="I1998">
        <v>66.364999999999995</v>
      </c>
      <c r="J1998" s="22" t="str">
        <f>VLOOKUP(A1998,FII!$A$1:$D$3730,3,FALSE)</f>
        <v>-386.84</v>
      </c>
      <c r="K1998" s="22" t="str">
        <f>VLOOKUP(A1998,FII!$A$1:$D$3730,4,FALSE)</f>
        <v>-441.63</v>
      </c>
      <c r="L1998" s="22">
        <f>VLOOKUP(A1998,CRUDE!$A:$B,2,FALSE)</f>
        <v>38.67</v>
      </c>
      <c r="M1998" s="22">
        <f>VLOOKUP(A1998,NIFTY!$A:$H,8,FALSE)</f>
        <v>189.57</v>
      </c>
      <c r="N1998" s="22">
        <f>VLOOKUP($A1998,MIDCAP100!$A:$H,2,FALSE)</f>
        <v>12791.95</v>
      </c>
      <c r="O1998" s="22">
        <f>VLOOKUP($A1998,SMALLCAP100!$A:$H,2,FALSE)</f>
        <v>4984.6000000000004</v>
      </c>
    </row>
    <row r="1999" spans="1:15">
      <c r="A1999" s="21">
        <v>42464</v>
      </c>
      <c r="B1999">
        <v>7758.8</v>
      </c>
      <c r="C1999" s="22">
        <f>VLOOKUP(A1999,NIFTY!$A:$E,3,FALSE)</f>
        <v>7733.15</v>
      </c>
      <c r="D1999" s="22">
        <f>VLOOKUP($A1999,NIFTY!$A:$E,4,FALSE)</f>
        <v>7764.45</v>
      </c>
      <c r="E1999" s="22">
        <f>VLOOKUP($A1999,NIFTY!$A:$E,5,FALSE)</f>
        <v>7704.4</v>
      </c>
      <c r="F1999">
        <v>17.45</v>
      </c>
      <c r="G1999">
        <v>17737</v>
      </c>
      <c r="H1999">
        <v>7790.75</v>
      </c>
      <c r="I1999">
        <v>66.105999999999995</v>
      </c>
      <c r="J1999" s="22" t="str">
        <f>VLOOKUP(A1999,FII!$A$1:$D$3730,3,FALSE)</f>
        <v>97.39</v>
      </c>
      <c r="K1999" s="22" t="str">
        <f>VLOOKUP(A1999,FII!$A$1:$D$3730,4,FALSE)</f>
        <v>-539.33</v>
      </c>
      <c r="L1999" s="22">
        <f>VLOOKUP(A1999,CRUDE!$A:$B,2,FALSE)</f>
        <v>37.69</v>
      </c>
      <c r="M1999" s="22">
        <f>VLOOKUP(A1999,NIFTY!$A:$H,8,FALSE)</f>
        <v>160.28</v>
      </c>
      <c r="N1999" s="22">
        <f>VLOOKUP($A1999,MIDCAP100!$A:$H,2,FALSE)</f>
        <v>12849.9</v>
      </c>
      <c r="O1999" s="22">
        <f>VLOOKUP($A1999,SMALLCAP100!$A:$H,2,FALSE)</f>
        <v>5018.3999999999996</v>
      </c>
    </row>
    <row r="2000" spans="1:15">
      <c r="A2000" s="21">
        <v>42465</v>
      </c>
      <c r="B2000">
        <v>7603.2</v>
      </c>
      <c r="C2000" s="22">
        <f>VLOOKUP(A2000,NIFTY!$A:$E,3,FALSE)</f>
        <v>7736.3</v>
      </c>
      <c r="D2000" s="22">
        <f>VLOOKUP($A2000,NIFTY!$A:$E,4,FALSE)</f>
        <v>7736.3</v>
      </c>
      <c r="E2000" s="22">
        <f>VLOOKUP($A2000,NIFTY!$A:$E,5,FALSE)</f>
        <v>7588.65</v>
      </c>
      <c r="F2000">
        <v>17.829999999999998</v>
      </c>
      <c r="G2000">
        <v>17603.32</v>
      </c>
      <c r="H2000">
        <v>7623.5</v>
      </c>
      <c r="I2000">
        <v>66.421999999999997</v>
      </c>
      <c r="J2000" s="22" t="str">
        <f>VLOOKUP(A2000,FII!$A$1:$D$3730,3,FALSE)</f>
        <v>-1224.08</v>
      </c>
      <c r="K2000" s="22" t="str">
        <f>VLOOKUP(A2000,FII!$A$1:$D$3730,4,FALSE)</f>
        <v>323.66</v>
      </c>
      <c r="L2000" s="22">
        <f>VLOOKUP(A2000,CRUDE!$A:$B,2,FALSE)</f>
        <v>37.869999999999997</v>
      </c>
      <c r="M2000" s="22">
        <f>VLOOKUP(A2000,NIFTY!$A:$H,8,FALSE)</f>
        <v>210.13</v>
      </c>
      <c r="N2000" s="22">
        <f>VLOOKUP($A2000,MIDCAP100!$A:$H,2,FALSE)</f>
        <v>12647.1</v>
      </c>
      <c r="O2000" s="22">
        <f>VLOOKUP($A2000,SMALLCAP100!$A:$H,2,FALSE)</f>
        <v>4910.7</v>
      </c>
    </row>
    <row r="2001" spans="1:15">
      <c r="A2001" s="21">
        <v>42466</v>
      </c>
      <c r="B2001">
        <v>7614.35</v>
      </c>
      <c r="C2001" s="22">
        <f>VLOOKUP(A2001,NIFTY!$A:$E,3,FALSE)</f>
        <v>7636.05</v>
      </c>
      <c r="D2001" s="22">
        <f>VLOOKUP($A2001,NIFTY!$A:$E,4,FALSE)</f>
        <v>7638.65</v>
      </c>
      <c r="E2001" s="22">
        <f>VLOOKUP($A2001,NIFTY!$A:$E,5,FALSE)</f>
        <v>7591.75</v>
      </c>
      <c r="F2001">
        <v>17.344999999999999</v>
      </c>
      <c r="G2001">
        <v>17716.05</v>
      </c>
      <c r="H2001">
        <v>7634.7</v>
      </c>
      <c r="I2001">
        <v>66.516999999999996</v>
      </c>
      <c r="J2001" s="22" t="str">
        <f>VLOOKUP(A2001,FII!$A$1:$D$3730,3,FALSE)</f>
        <v>-769.96</v>
      </c>
      <c r="K2001" s="22" t="str">
        <f>VLOOKUP(A2001,FII!$A$1:$D$3730,4,FALSE)</f>
        <v>505.93</v>
      </c>
      <c r="L2001" s="22">
        <f>VLOOKUP(A2001,CRUDE!$A:$B,2,FALSE)</f>
        <v>39.840000000000003</v>
      </c>
      <c r="M2001" s="22">
        <f>VLOOKUP(A2001,NIFTY!$A:$H,8,FALSE)</f>
        <v>170.65</v>
      </c>
      <c r="N2001" s="22">
        <f>VLOOKUP($A2001,MIDCAP100!$A:$H,2,FALSE)</f>
        <v>12761.8</v>
      </c>
      <c r="O2001" s="22">
        <f>VLOOKUP($A2001,SMALLCAP100!$A:$H,2,FALSE)</f>
        <v>4982.25</v>
      </c>
    </row>
    <row r="2002" spans="1:15">
      <c r="A2002" s="21">
        <v>42467</v>
      </c>
      <c r="B2002">
        <v>7546.45</v>
      </c>
      <c r="C2002" s="22">
        <f>VLOOKUP(A2002,NIFTY!$A:$E,3,FALSE)</f>
        <v>7630.4</v>
      </c>
      <c r="D2002" s="22">
        <f>VLOOKUP($A2002,NIFTY!$A:$E,4,FALSE)</f>
        <v>7630.75</v>
      </c>
      <c r="E2002" s="22">
        <f>VLOOKUP($A2002,NIFTY!$A:$E,5,FALSE)</f>
        <v>7535.85</v>
      </c>
      <c r="F2002">
        <v>16.934999999999999</v>
      </c>
      <c r="G2002">
        <v>17541.96</v>
      </c>
      <c r="H2002">
        <v>7565.05</v>
      </c>
      <c r="I2002">
        <v>66.757000000000005</v>
      </c>
      <c r="J2002" s="22" t="str">
        <f>VLOOKUP(A2002,FII!$A$1:$D$3730,3,FALSE)</f>
        <v>-1473.58</v>
      </c>
      <c r="K2002" s="22" t="str">
        <f>VLOOKUP(A2002,FII!$A$1:$D$3730,4,FALSE)</f>
        <v>124.78</v>
      </c>
      <c r="L2002" s="22">
        <f>VLOOKUP(A2002,CRUDE!$A:$B,2,FALSE)</f>
        <v>39.43</v>
      </c>
      <c r="M2002" s="22">
        <f>VLOOKUP(A2002,NIFTY!$A:$H,8,FALSE)</f>
        <v>241.68</v>
      </c>
      <c r="N2002" s="22">
        <f>VLOOKUP($A2002,MIDCAP100!$A:$H,2,FALSE)</f>
        <v>12705.75</v>
      </c>
      <c r="O2002" s="22">
        <f>VLOOKUP($A2002,SMALLCAP100!$A:$H,2,FALSE)</f>
        <v>4949.05</v>
      </c>
    </row>
    <row r="2003" spans="1:15">
      <c r="A2003" s="21">
        <v>42468</v>
      </c>
      <c r="B2003">
        <v>7555.2</v>
      </c>
      <c r="C2003" s="22">
        <f>VLOOKUP(A2003,NIFTY!$A:$E,3,FALSE)</f>
        <v>7542.35</v>
      </c>
      <c r="D2003" s="22">
        <f>VLOOKUP($A2003,NIFTY!$A:$E,4,FALSE)</f>
        <v>7569.35</v>
      </c>
      <c r="E2003" s="22">
        <f>VLOOKUP($A2003,NIFTY!$A:$E,5,FALSE)</f>
        <v>7526.7</v>
      </c>
      <c r="F2003">
        <v>16.432500000000001</v>
      </c>
      <c r="G2003">
        <v>17576.96</v>
      </c>
      <c r="H2003">
        <v>7578.1</v>
      </c>
      <c r="I2003">
        <v>66.551000000000002</v>
      </c>
      <c r="J2003" s="22" t="str">
        <f>VLOOKUP(A2003,FII!$A$1:$D$3730,3,FALSE)</f>
        <v>-897.28</v>
      </c>
      <c r="K2003" s="22" t="str">
        <f>VLOOKUP(A2003,FII!$A$1:$D$3730,4,FALSE)</f>
        <v>-307.66</v>
      </c>
      <c r="L2003" s="22">
        <f>VLOOKUP(A2003,CRUDE!$A:$B,2,FALSE)</f>
        <v>41.94</v>
      </c>
      <c r="M2003" s="22">
        <f>VLOOKUP(A2003,NIFTY!$A:$H,8,FALSE)</f>
        <v>147.82</v>
      </c>
      <c r="N2003" s="22">
        <f>VLOOKUP($A2003,MIDCAP100!$A:$H,2,FALSE)</f>
        <v>12793.1</v>
      </c>
      <c r="O2003" s="22">
        <f>VLOOKUP($A2003,SMALLCAP100!$A:$H,2,FALSE)</f>
        <v>4988.3500000000004</v>
      </c>
    </row>
    <row r="2004" spans="1:15">
      <c r="A2004" s="21">
        <v>42471</v>
      </c>
      <c r="B2004">
        <v>7671.4</v>
      </c>
      <c r="C2004" s="22">
        <f>VLOOKUP(A2004,NIFTY!$A:$E,3,FALSE)</f>
        <v>7577.8</v>
      </c>
      <c r="D2004" s="22">
        <f>VLOOKUP($A2004,NIFTY!$A:$E,4,FALSE)</f>
        <v>7678.8</v>
      </c>
      <c r="E2004" s="22">
        <f>VLOOKUP($A2004,NIFTY!$A:$E,5,FALSE)</f>
        <v>7516.85</v>
      </c>
      <c r="F2004">
        <v>16.012499999999999</v>
      </c>
      <c r="G2004">
        <v>17556.41</v>
      </c>
      <c r="H2004">
        <v>7702.1</v>
      </c>
      <c r="I2004">
        <v>66.287000000000006</v>
      </c>
      <c r="J2004" s="22" t="str">
        <f>VLOOKUP(A2004,FII!$A$1:$D$3730,3,FALSE)</f>
        <v>-28.83</v>
      </c>
      <c r="K2004" s="22" t="str">
        <f>VLOOKUP(A2004,FII!$A$1:$D$3730,4,FALSE)</f>
        <v>-373.83</v>
      </c>
      <c r="L2004" s="22">
        <f>VLOOKUP(A2004,CRUDE!$A:$B,2,FALSE)</f>
        <v>42.83</v>
      </c>
      <c r="M2004" s="22">
        <f>VLOOKUP(A2004,NIFTY!$A:$H,8,FALSE)</f>
        <v>185.35</v>
      </c>
      <c r="N2004" s="22">
        <f>VLOOKUP($A2004,MIDCAP100!$A:$H,2,FALSE)</f>
        <v>12905.15</v>
      </c>
      <c r="O2004" s="22">
        <f>VLOOKUP($A2004,SMALLCAP100!$A:$H,2,FALSE)</f>
        <v>5027.55</v>
      </c>
    </row>
    <row r="2005" spans="1:15">
      <c r="A2005" s="21">
        <v>42472</v>
      </c>
      <c r="B2005">
        <v>7708.95</v>
      </c>
      <c r="C2005" s="22">
        <f>VLOOKUP(A2005,NIFTY!$A:$E,3,FALSE)</f>
        <v>7669.25</v>
      </c>
      <c r="D2005" s="22">
        <f>VLOOKUP($A2005,NIFTY!$A:$E,4,FALSE)</f>
        <v>7717.4</v>
      </c>
      <c r="E2005" s="22">
        <f>VLOOKUP($A2005,NIFTY!$A:$E,5,FALSE)</f>
        <v>7663.35</v>
      </c>
      <c r="F2005">
        <v>16.024999999999999</v>
      </c>
      <c r="G2005">
        <v>17721.25</v>
      </c>
      <c r="H2005">
        <v>7732.8</v>
      </c>
      <c r="I2005">
        <v>66.283000000000001</v>
      </c>
      <c r="J2005" s="22" t="str">
        <f>VLOOKUP(A2005,FII!$A$1:$D$3730,3,FALSE)</f>
        <v>116.60</v>
      </c>
      <c r="K2005" s="22" t="str">
        <f>VLOOKUP(A2005,FII!$A$1:$D$3730,4,FALSE)</f>
        <v>-242.37</v>
      </c>
      <c r="L2005" s="22">
        <f>VLOOKUP(A2005,CRUDE!$A:$B,2,FALSE)</f>
        <v>44.69</v>
      </c>
      <c r="M2005" s="22">
        <f>VLOOKUP(A2005,NIFTY!$A:$H,8,FALSE)</f>
        <v>168.51</v>
      </c>
      <c r="N2005" s="22">
        <f>VLOOKUP($A2005,MIDCAP100!$A:$H,2,FALSE)</f>
        <v>12995.8</v>
      </c>
      <c r="O2005" s="22">
        <f>VLOOKUP($A2005,SMALLCAP100!$A:$H,2,FALSE)</f>
        <v>5069.3999999999996</v>
      </c>
    </row>
    <row r="2006" spans="1:15">
      <c r="A2006" s="21">
        <v>42473</v>
      </c>
      <c r="B2006">
        <v>7850.45</v>
      </c>
      <c r="C2006" s="22">
        <f>VLOOKUP(A2006,NIFTY!$A:$E,3,FALSE)</f>
        <v>7777.15</v>
      </c>
      <c r="D2006" s="22">
        <f>VLOOKUP($A2006,NIFTY!$A:$E,4,FALSE)</f>
        <v>7864.8</v>
      </c>
      <c r="E2006" s="22">
        <f>VLOOKUP($A2006,NIFTY!$A:$E,5,FALSE)</f>
        <v>7772.2</v>
      </c>
      <c r="F2006">
        <v>16.035</v>
      </c>
      <c r="G2006">
        <v>17908.28</v>
      </c>
      <c r="H2006">
        <v>7867.85</v>
      </c>
      <c r="I2006">
        <v>66.495999999999995</v>
      </c>
      <c r="J2006" s="22" t="str">
        <f>VLOOKUP(A2006,FII!$A$1:$D$3730,3,FALSE)</f>
        <v>1679.09</v>
      </c>
      <c r="K2006" s="22" t="str">
        <f>VLOOKUP(A2006,FII!$A$1:$D$3730,4,FALSE)</f>
        <v>-70.83</v>
      </c>
      <c r="L2006" s="22">
        <f>VLOOKUP(A2006,CRUDE!$A:$B,2,FALSE)</f>
        <v>44.18</v>
      </c>
      <c r="M2006" s="22">
        <f>VLOOKUP(A2006,NIFTY!$A:$H,8,FALSE)</f>
        <v>227.22</v>
      </c>
      <c r="N2006" s="22">
        <f>VLOOKUP($A2006,MIDCAP100!$A:$H,2,FALSE)</f>
        <v>13135.3</v>
      </c>
      <c r="O2006" s="22">
        <f>VLOOKUP($A2006,SMALLCAP100!$A:$H,2,FALSE)</f>
        <v>5115.2</v>
      </c>
    </row>
    <row r="2007" spans="1:15">
      <c r="A2007" s="21">
        <v>42478</v>
      </c>
      <c r="B2007">
        <v>7914.7</v>
      </c>
      <c r="C2007" s="22">
        <f>VLOOKUP(A2007,NIFTY!$A:$E,3,FALSE)</f>
        <v>7908.15</v>
      </c>
      <c r="D2007" s="22">
        <f>VLOOKUP($A2007,NIFTY!$A:$E,4,FALSE)</f>
        <v>7920.6</v>
      </c>
      <c r="E2007" s="22">
        <f>VLOOKUP($A2007,NIFTY!$A:$E,5,FALSE)</f>
        <v>7842.75</v>
      </c>
      <c r="F2007">
        <v>16.947500000000002</v>
      </c>
      <c r="G2007">
        <v>18004.16</v>
      </c>
      <c r="H2007">
        <v>7920.3</v>
      </c>
      <c r="I2007">
        <v>66.415999999999997</v>
      </c>
      <c r="J2007" s="22" t="str">
        <f>VLOOKUP(A2007,FII!$A$1:$D$3730,3,FALSE)</f>
        <v>631.06</v>
      </c>
      <c r="K2007" s="22" t="str">
        <f>VLOOKUP(A2007,FII!$A$1:$D$3730,4,FALSE)</f>
        <v>1026.46</v>
      </c>
      <c r="L2007" s="22">
        <f>VLOOKUP(A2007,CRUDE!$A:$B,2,FALSE)</f>
        <v>42.91</v>
      </c>
      <c r="M2007" s="22">
        <f>VLOOKUP(A2007,NIFTY!$A:$H,8,FALSE)</f>
        <v>190.26</v>
      </c>
      <c r="N2007" s="22">
        <f>VLOOKUP($A2007,MIDCAP100!$A:$H,2,FALSE)</f>
        <v>13278.5</v>
      </c>
      <c r="O2007" s="22">
        <f>VLOOKUP($A2007,SMALLCAP100!$A:$H,2,FALSE)</f>
        <v>5177.3500000000004</v>
      </c>
    </row>
    <row r="2008" spans="1:15">
      <c r="A2008" s="21">
        <v>42480</v>
      </c>
      <c r="B2008">
        <v>7914.75</v>
      </c>
      <c r="C2008" s="22">
        <f>VLOOKUP(A2008,NIFTY!$A:$E,3,FALSE)</f>
        <v>7950.05</v>
      </c>
      <c r="D2008" s="22">
        <f>VLOOKUP($A2008,NIFTY!$A:$E,4,FALSE)</f>
        <v>7950.4</v>
      </c>
      <c r="E2008" s="22">
        <f>VLOOKUP($A2008,NIFTY!$A:$E,5,FALSE)</f>
        <v>7877.55</v>
      </c>
      <c r="F2008">
        <v>17.074999999999999</v>
      </c>
      <c r="G2008">
        <v>18096.27</v>
      </c>
      <c r="H2008">
        <v>7929.85</v>
      </c>
      <c r="I2008">
        <v>66.165999999999997</v>
      </c>
      <c r="J2008" s="22" t="str">
        <f>VLOOKUP(A2008,FII!$A$1:$D$3730,3,FALSE)</f>
        <v>1328.06</v>
      </c>
      <c r="K2008" s="22" t="str">
        <f>VLOOKUP(A2008,FII!$A$1:$D$3730,4,FALSE)</f>
        <v>-577.34</v>
      </c>
      <c r="L2008" s="22">
        <f>VLOOKUP(A2008,CRUDE!$A:$B,2,FALSE)</f>
        <v>45.8</v>
      </c>
      <c r="M2008" s="22">
        <f>VLOOKUP(A2008,NIFTY!$A:$H,8,FALSE)</f>
        <v>211.63</v>
      </c>
      <c r="N2008" s="22">
        <f>VLOOKUP($A2008,MIDCAP100!$A:$H,2,FALSE)</f>
        <v>13335.55</v>
      </c>
      <c r="O2008" s="22">
        <f>VLOOKUP($A2008,SMALLCAP100!$A:$H,2,FALSE)</f>
        <v>5218.25</v>
      </c>
    </row>
    <row r="2009" spans="1:15">
      <c r="A2009" s="21">
        <v>42481</v>
      </c>
      <c r="B2009">
        <v>7912.05</v>
      </c>
      <c r="C2009" s="22">
        <f>VLOOKUP(A2009,NIFTY!$A:$E,3,FALSE)</f>
        <v>7953.65</v>
      </c>
      <c r="D2009" s="22">
        <f>VLOOKUP($A2009,NIFTY!$A:$E,4,FALSE)</f>
        <v>7978.45</v>
      </c>
      <c r="E2009" s="22">
        <f>VLOOKUP($A2009,NIFTY!$A:$E,5,FALSE)</f>
        <v>7884.1</v>
      </c>
      <c r="F2009">
        <v>16.512499999999999</v>
      </c>
      <c r="G2009">
        <v>17982.52</v>
      </c>
      <c r="H2009">
        <v>7913.35</v>
      </c>
      <c r="I2009">
        <v>66.489000000000004</v>
      </c>
      <c r="J2009" s="22" t="str">
        <f>VLOOKUP(A2009,FII!$A$1:$D$3730,3,FALSE)</f>
        <v>-74.38</v>
      </c>
      <c r="K2009" s="22" t="str">
        <f>VLOOKUP(A2009,FII!$A$1:$D$3730,4,FALSE)</f>
        <v>995.35</v>
      </c>
      <c r="L2009" s="22">
        <f>VLOOKUP(A2009,CRUDE!$A:$B,2,FALSE)</f>
        <v>44.53</v>
      </c>
      <c r="M2009" s="22">
        <f>VLOOKUP(A2009,NIFTY!$A:$H,8,FALSE)</f>
        <v>230.58</v>
      </c>
      <c r="N2009" s="22">
        <f>VLOOKUP($A2009,MIDCAP100!$A:$H,2,FALSE)</f>
        <v>13246.5</v>
      </c>
      <c r="O2009" s="22">
        <f>VLOOKUP($A2009,SMALLCAP100!$A:$H,2,FALSE)</f>
        <v>5200.6499999999996</v>
      </c>
    </row>
    <row r="2010" spans="1:15">
      <c r="A2010" s="21">
        <v>42482</v>
      </c>
      <c r="B2010">
        <v>7899.3</v>
      </c>
      <c r="C2010" s="22">
        <f>VLOOKUP(A2010,NIFTY!$A:$E,3,FALSE)</f>
        <v>7891.8</v>
      </c>
      <c r="D2010" s="22">
        <f>VLOOKUP($A2010,NIFTY!$A:$E,4,FALSE)</f>
        <v>7923.35</v>
      </c>
      <c r="E2010" s="22">
        <f>VLOOKUP($A2010,NIFTY!$A:$E,5,FALSE)</f>
        <v>7873.35</v>
      </c>
      <c r="F2010">
        <v>16.38</v>
      </c>
      <c r="G2010">
        <v>18003.75</v>
      </c>
      <c r="H2010">
        <v>7911.15</v>
      </c>
      <c r="I2010">
        <v>66.66</v>
      </c>
      <c r="J2010" s="22" t="str">
        <f>VLOOKUP(A2010,FII!$A$1:$D$3730,3,FALSE)</f>
        <v>540.75</v>
      </c>
      <c r="K2010" s="22" t="str">
        <f>VLOOKUP(A2010,FII!$A$1:$D$3730,4,FALSE)</f>
        <v>60.24</v>
      </c>
      <c r="L2010" s="22">
        <f>VLOOKUP(A2010,CRUDE!$A:$B,2,FALSE)</f>
        <v>45.11</v>
      </c>
      <c r="M2010" s="22">
        <f>VLOOKUP(A2010,NIFTY!$A:$H,8,FALSE)</f>
        <v>188.99</v>
      </c>
      <c r="N2010" s="22">
        <f>VLOOKUP($A2010,MIDCAP100!$A:$H,2,FALSE)</f>
        <v>13245.85</v>
      </c>
      <c r="O2010" s="22">
        <f>VLOOKUP($A2010,SMALLCAP100!$A:$H,2,FALSE)</f>
        <v>5212.1499999999996</v>
      </c>
    </row>
    <row r="2011" spans="1:15">
      <c r="A2011" s="21">
        <v>42485</v>
      </c>
      <c r="B2011">
        <v>7855.05</v>
      </c>
      <c r="C2011" s="22">
        <f>VLOOKUP(A2011,NIFTY!$A:$E,3,FALSE)</f>
        <v>7894.8</v>
      </c>
      <c r="D2011" s="22">
        <f>VLOOKUP($A2011,NIFTY!$A:$E,4,FALSE)</f>
        <v>7911</v>
      </c>
      <c r="E2011" s="22">
        <f>VLOOKUP($A2011,NIFTY!$A:$E,5,FALSE)</f>
        <v>7827</v>
      </c>
      <c r="F2011">
        <v>16.572500000000002</v>
      </c>
      <c r="G2011">
        <v>17977.240000000002</v>
      </c>
      <c r="H2011">
        <v>7865</v>
      </c>
      <c r="I2011">
        <v>66.685000000000002</v>
      </c>
      <c r="J2011" s="22" t="str">
        <f>VLOOKUP(A2011,FII!$A$1:$D$3730,3,FALSE)</f>
        <v>12.79</v>
      </c>
      <c r="K2011" s="22" t="str">
        <f>VLOOKUP(A2011,FII!$A$1:$D$3730,4,FALSE)</f>
        <v>-43.20</v>
      </c>
      <c r="L2011" s="22">
        <f>VLOOKUP(A2011,CRUDE!$A:$B,2,FALSE)</f>
        <v>44.48</v>
      </c>
      <c r="M2011" s="22">
        <f>VLOOKUP(A2011,NIFTY!$A:$H,8,FALSE)</f>
        <v>150.78</v>
      </c>
      <c r="N2011" s="22">
        <f>VLOOKUP($A2011,MIDCAP100!$A:$H,2,FALSE)</f>
        <v>13167.25</v>
      </c>
      <c r="O2011" s="22">
        <f>VLOOKUP($A2011,SMALLCAP100!$A:$H,2,FALSE)</f>
        <v>5182.8999999999996</v>
      </c>
    </row>
    <row r="2012" spans="1:15">
      <c r="A2012" s="21">
        <v>42486</v>
      </c>
      <c r="B2012">
        <v>7962.65</v>
      </c>
      <c r="C2012" s="22">
        <f>VLOOKUP(A2012,NIFTY!$A:$E,3,FALSE)</f>
        <v>7828.15</v>
      </c>
      <c r="D2012" s="22">
        <f>VLOOKUP($A2012,NIFTY!$A:$E,4,FALSE)</f>
        <v>7974.5</v>
      </c>
      <c r="E2012" s="22">
        <f>VLOOKUP($A2012,NIFTY!$A:$E,5,FALSE)</f>
        <v>7822.55</v>
      </c>
      <c r="F2012">
        <v>16.579999999999998</v>
      </c>
      <c r="G2012">
        <v>17990.32</v>
      </c>
      <c r="H2012">
        <v>7979.15</v>
      </c>
      <c r="I2012">
        <v>66.403999999999996</v>
      </c>
      <c r="J2012" s="22" t="str">
        <f>VLOOKUP(A2012,FII!$A$1:$D$3730,3,FALSE)</f>
        <v>994.20</v>
      </c>
      <c r="K2012" s="22" t="str">
        <f>VLOOKUP(A2012,FII!$A$1:$D$3730,4,FALSE)</f>
        <v>-870.91</v>
      </c>
      <c r="L2012" s="22">
        <f>VLOOKUP(A2012,CRUDE!$A:$B,2,FALSE)</f>
        <v>45.74</v>
      </c>
      <c r="M2012" s="22">
        <f>VLOOKUP(A2012,NIFTY!$A:$H,8,FALSE)</f>
        <v>208.66</v>
      </c>
      <c r="N2012" s="22">
        <f>VLOOKUP($A2012,MIDCAP100!$A:$H,2,FALSE)</f>
        <v>13278</v>
      </c>
      <c r="O2012" s="22">
        <f>VLOOKUP($A2012,SMALLCAP100!$A:$H,2,FALSE)</f>
        <v>5212.3999999999996</v>
      </c>
    </row>
    <row r="2013" spans="1:15">
      <c r="A2013" s="21">
        <v>42487</v>
      </c>
      <c r="B2013">
        <v>7979.9</v>
      </c>
      <c r="C2013" s="22">
        <f>VLOOKUP(A2013,NIFTY!$A:$E,3,FALSE)</f>
        <v>7942</v>
      </c>
      <c r="D2013" s="22">
        <f>VLOOKUP($A2013,NIFTY!$A:$E,4,FALSE)</f>
        <v>7991</v>
      </c>
      <c r="E2013" s="22">
        <f>VLOOKUP($A2013,NIFTY!$A:$E,5,FALSE)</f>
        <v>7940.55</v>
      </c>
      <c r="F2013">
        <v>16.352499999999999</v>
      </c>
      <c r="G2013">
        <v>18041.55</v>
      </c>
      <c r="H2013">
        <v>7990.35</v>
      </c>
      <c r="I2013">
        <v>66.361999999999995</v>
      </c>
      <c r="J2013" s="22" t="str">
        <f>VLOOKUP(A2013,FII!$A$1:$D$3730,3,FALSE)</f>
        <v>843.90</v>
      </c>
      <c r="K2013" s="22" t="str">
        <f>VLOOKUP(A2013,FII!$A$1:$D$3730,4,FALSE)</f>
        <v>168.93</v>
      </c>
      <c r="L2013" s="22">
        <f>VLOOKUP(A2013,CRUDE!$A:$B,2,FALSE)</f>
        <v>47.18</v>
      </c>
      <c r="M2013" s="22">
        <f>VLOOKUP(A2013,NIFTY!$A:$H,8,FALSE)</f>
        <v>213.17</v>
      </c>
      <c r="N2013" s="22">
        <f>VLOOKUP($A2013,MIDCAP100!$A:$H,2,FALSE)</f>
        <v>13305.55</v>
      </c>
      <c r="O2013" s="22">
        <f>VLOOKUP($A2013,SMALLCAP100!$A:$H,2,FALSE)</f>
        <v>5244.6</v>
      </c>
    </row>
    <row r="2014" spans="1:15">
      <c r="A2014" s="21">
        <v>42488</v>
      </c>
      <c r="B2014">
        <v>7847.25</v>
      </c>
      <c r="C2014" s="22">
        <f>VLOOKUP(A2014,NIFTY!$A:$E,3,FALSE)</f>
        <v>7967.4</v>
      </c>
      <c r="D2014" s="22">
        <f>VLOOKUP($A2014,NIFTY!$A:$E,4,FALSE)</f>
        <v>7992</v>
      </c>
      <c r="E2014" s="22">
        <f>VLOOKUP($A2014,NIFTY!$A:$E,5,FALSE)</f>
        <v>7834.45</v>
      </c>
      <c r="F2014">
        <v>16.5975</v>
      </c>
      <c r="G2014">
        <v>17830.759999999998</v>
      </c>
      <c r="H2014">
        <v>7847.25</v>
      </c>
      <c r="I2014">
        <v>66.400999999999996</v>
      </c>
      <c r="J2014" s="22" t="str">
        <f>VLOOKUP(A2014,FII!$A$1:$D$3730,3,FALSE)</f>
        <v>103.00</v>
      </c>
      <c r="K2014" s="22" t="str">
        <f>VLOOKUP(A2014,FII!$A$1:$D$3730,4,FALSE)</f>
        <v>-1351.16</v>
      </c>
      <c r="L2014" s="22">
        <f>VLOOKUP(A2014,CRUDE!$A:$B,2,FALSE)</f>
        <v>48.14</v>
      </c>
      <c r="M2014" s="22">
        <f>VLOOKUP(A2014,NIFTY!$A:$H,8,FALSE)</f>
        <v>301.48</v>
      </c>
      <c r="N2014" s="22">
        <f>VLOOKUP($A2014,MIDCAP100!$A:$H,2,FALSE)</f>
        <v>13163.45</v>
      </c>
      <c r="O2014" s="22">
        <f>VLOOKUP($A2014,SMALLCAP100!$A:$H,2,FALSE)</f>
        <v>5191.1000000000004</v>
      </c>
    </row>
    <row r="2015" spans="1:15">
      <c r="A2015" s="21">
        <v>42489</v>
      </c>
      <c r="B2015">
        <v>7849.8</v>
      </c>
      <c r="C2015" s="22">
        <f>VLOOKUP(A2015,NIFTY!$A:$E,3,FALSE)</f>
        <v>7844.25</v>
      </c>
      <c r="D2015" s="22">
        <f>VLOOKUP($A2015,NIFTY!$A:$E,4,FALSE)</f>
        <v>7889.05</v>
      </c>
      <c r="E2015" s="22">
        <f>VLOOKUP($A2015,NIFTY!$A:$E,5,FALSE)</f>
        <v>7788.7</v>
      </c>
      <c r="F2015">
        <v>16.537500000000001</v>
      </c>
      <c r="G2015">
        <v>17773.64</v>
      </c>
      <c r="H2015">
        <v>7894.8</v>
      </c>
      <c r="I2015">
        <v>66.424999999999997</v>
      </c>
      <c r="J2015" s="22" t="str">
        <f>VLOOKUP(A2015,FII!$A$1:$D$3730,3,FALSE)</f>
        <v>-268.25</v>
      </c>
      <c r="K2015" s="22" t="str">
        <f>VLOOKUP(A2015,FII!$A$1:$D$3730,4,FALSE)</f>
        <v>-609.32</v>
      </c>
      <c r="L2015" s="22">
        <f>VLOOKUP(A2015,CRUDE!$A:$B,2,FALSE)</f>
        <v>48.13</v>
      </c>
      <c r="M2015" s="22">
        <f>VLOOKUP(A2015,NIFTY!$A:$H,8,FALSE)</f>
        <v>251.23</v>
      </c>
      <c r="N2015" s="22">
        <f>VLOOKUP($A2015,MIDCAP100!$A:$H,2,FALSE)</f>
        <v>13195.3</v>
      </c>
      <c r="O2015" s="22">
        <f>VLOOKUP($A2015,SMALLCAP100!$A:$H,2,FALSE)</f>
        <v>5201.55</v>
      </c>
    </row>
    <row r="2016" spans="1:15">
      <c r="A2016" s="21">
        <v>42492</v>
      </c>
      <c r="B2016">
        <v>7805.9</v>
      </c>
      <c r="C2016" s="22">
        <f>VLOOKUP(A2016,NIFTY!$A:$E,3,FALSE)</f>
        <v>7822.7</v>
      </c>
      <c r="D2016" s="22">
        <f>VLOOKUP($A2016,NIFTY!$A:$E,4,FALSE)</f>
        <v>7829.8</v>
      </c>
      <c r="E2016" s="22">
        <f>VLOOKUP($A2016,NIFTY!$A:$E,5,FALSE)</f>
        <v>7777.3</v>
      </c>
      <c r="F2016">
        <v>17.092500000000001</v>
      </c>
      <c r="G2016">
        <v>17891.16</v>
      </c>
      <c r="H2016">
        <v>7840.1</v>
      </c>
      <c r="I2016">
        <v>66.346000000000004</v>
      </c>
      <c r="J2016" s="22" t="str">
        <f>VLOOKUP(A2016,FII!$A$1:$D$3730,3,FALSE)</f>
        <v>-1340.33</v>
      </c>
      <c r="K2016" s="22" t="str">
        <f>VLOOKUP(A2016,FII!$A$1:$D$3730,4,FALSE)</f>
        <v>-409.85</v>
      </c>
      <c r="L2016" s="22">
        <f>VLOOKUP(A2016,CRUDE!$A:$B,2,FALSE)</f>
        <v>45.83</v>
      </c>
      <c r="M2016" s="22">
        <f>VLOOKUP(A2016,NIFTY!$A:$H,8,FALSE)</f>
        <v>150.82</v>
      </c>
      <c r="N2016" s="22">
        <f>VLOOKUP($A2016,MIDCAP100!$A:$H,2,FALSE)</f>
        <v>13271.3</v>
      </c>
      <c r="O2016" s="22">
        <f>VLOOKUP($A2016,SMALLCAP100!$A:$H,2,FALSE)</f>
        <v>5225.8999999999996</v>
      </c>
    </row>
    <row r="2017" spans="1:15">
      <c r="A2017" s="21">
        <v>42493</v>
      </c>
      <c r="B2017">
        <v>7747</v>
      </c>
      <c r="C2017" s="22">
        <f>VLOOKUP(A2017,NIFTY!$A:$E,3,FALSE)</f>
        <v>7824.8</v>
      </c>
      <c r="D2017" s="22">
        <f>VLOOKUP($A2017,NIFTY!$A:$E,4,FALSE)</f>
        <v>7890.25</v>
      </c>
      <c r="E2017" s="22">
        <f>VLOOKUP($A2017,NIFTY!$A:$E,5,FALSE)</f>
        <v>7735.15</v>
      </c>
      <c r="F2017">
        <v>17.462499999999999</v>
      </c>
      <c r="G2017">
        <v>17750.91</v>
      </c>
      <c r="H2017">
        <v>7783.8</v>
      </c>
      <c r="I2017">
        <v>66.558000000000007</v>
      </c>
      <c r="J2017" s="22" t="str">
        <f>VLOOKUP(A2017,FII!$A$1:$D$3730,3,FALSE)</f>
        <v>-984.03</v>
      </c>
      <c r="K2017" s="22" t="str">
        <f>VLOOKUP(A2017,FII!$A$1:$D$3730,4,FALSE)</f>
        <v>-401.17</v>
      </c>
      <c r="L2017" s="22">
        <f>VLOOKUP(A2017,CRUDE!$A:$B,2,FALSE)</f>
        <v>44.97</v>
      </c>
      <c r="M2017" s="22">
        <f>VLOOKUP(A2017,NIFTY!$A:$H,8,FALSE)</f>
        <v>192.27</v>
      </c>
      <c r="N2017" s="22">
        <f>VLOOKUP($A2017,MIDCAP100!$A:$H,2,FALSE)</f>
        <v>13156.05</v>
      </c>
      <c r="O2017" s="22">
        <f>VLOOKUP($A2017,SMALLCAP100!$A:$H,2,FALSE)</f>
        <v>5207.5</v>
      </c>
    </row>
    <row r="2018" spans="1:15">
      <c r="A2018" s="21">
        <v>42494</v>
      </c>
      <c r="B2018">
        <v>7706.55</v>
      </c>
      <c r="C2018" s="22">
        <f>VLOOKUP(A2018,NIFTY!$A:$E,3,FALSE)</f>
        <v>7724.15</v>
      </c>
      <c r="D2018" s="22">
        <f>VLOOKUP($A2018,NIFTY!$A:$E,4,FALSE)</f>
        <v>7749</v>
      </c>
      <c r="E2018" s="22">
        <f>VLOOKUP($A2018,NIFTY!$A:$E,5,FALSE)</f>
        <v>7697.25</v>
      </c>
      <c r="F2018">
        <v>17.445</v>
      </c>
      <c r="G2018">
        <v>17651.259999999998</v>
      </c>
      <c r="H2018">
        <v>7732.75</v>
      </c>
      <c r="I2018">
        <v>66.626999999999995</v>
      </c>
      <c r="J2018" s="22" t="str">
        <f>VLOOKUP(A2018,FII!$A$1:$D$3730,3,FALSE)</f>
        <v>-1277.91</v>
      </c>
      <c r="K2018" s="22" t="str">
        <f>VLOOKUP(A2018,FII!$A$1:$D$3730,4,FALSE)</f>
        <v>-627.21</v>
      </c>
      <c r="L2018" s="22">
        <f>VLOOKUP(A2018,CRUDE!$A:$B,2,FALSE)</f>
        <v>44.62</v>
      </c>
      <c r="M2018" s="22">
        <f>VLOOKUP(A2018,NIFTY!$A:$H,8,FALSE)</f>
        <v>205.94</v>
      </c>
      <c r="N2018" s="22">
        <f>VLOOKUP($A2018,MIDCAP100!$A:$H,2,FALSE)</f>
        <v>12964.3</v>
      </c>
      <c r="O2018" s="22">
        <f>VLOOKUP($A2018,SMALLCAP100!$A:$H,2,FALSE)</f>
        <v>5117.8</v>
      </c>
    </row>
    <row r="2019" spans="1:15">
      <c r="A2019" s="21">
        <v>42495</v>
      </c>
      <c r="B2019">
        <v>7735.5</v>
      </c>
      <c r="C2019" s="22">
        <f>VLOOKUP(A2019,NIFTY!$A:$E,3,FALSE)</f>
        <v>7731</v>
      </c>
      <c r="D2019" s="22">
        <f>VLOOKUP($A2019,NIFTY!$A:$E,4,FALSE)</f>
        <v>7777.55</v>
      </c>
      <c r="E2019" s="22">
        <f>VLOOKUP($A2019,NIFTY!$A:$E,5,FALSE)</f>
        <v>7706.85</v>
      </c>
      <c r="F2019">
        <v>17.170000000000002</v>
      </c>
      <c r="G2019">
        <v>17660.71</v>
      </c>
      <c r="H2019">
        <v>7773.1</v>
      </c>
      <c r="I2019">
        <v>66.558000000000007</v>
      </c>
      <c r="J2019" s="22" t="str">
        <f>VLOOKUP(A2019,FII!$A$1:$D$3730,3,FALSE)</f>
        <v>-993.10</v>
      </c>
      <c r="K2019" s="22" t="str">
        <f>VLOOKUP(A2019,FII!$A$1:$D$3730,4,FALSE)</f>
        <v>102.26</v>
      </c>
      <c r="L2019" s="22">
        <f>VLOOKUP(A2019,CRUDE!$A:$B,2,FALSE)</f>
        <v>45.01</v>
      </c>
      <c r="M2019" s="22">
        <f>VLOOKUP(A2019,NIFTY!$A:$H,8,FALSE)</f>
        <v>190.79</v>
      </c>
      <c r="N2019" s="22">
        <f>VLOOKUP($A2019,MIDCAP100!$A:$H,2,FALSE)</f>
        <v>12965.45</v>
      </c>
      <c r="O2019" s="22">
        <f>VLOOKUP($A2019,SMALLCAP100!$A:$H,2,FALSE)</f>
        <v>5114.6000000000004</v>
      </c>
    </row>
    <row r="2020" spans="1:15">
      <c r="A2020" s="21">
        <v>42496</v>
      </c>
      <c r="B2020">
        <v>7733.45</v>
      </c>
      <c r="C2020" s="22">
        <f>VLOOKUP(A2020,NIFTY!$A:$E,3,FALSE)</f>
        <v>7717.65</v>
      </c>
      <c r="D2020" s="22">
        <f>VLOOKUP($A2020,NIFTY!$A:$E,4,FALSE)</f>
        <v>7738.9</v>
      </c>
      <c r="E2020" s="22">
        <f>VLOOKUP($A2020,NIFTY!$A:$E,5,FALSE)</f>
        <v>7678.35</v>
      </c>
      <c r="F2020">
        <v>16.947500000000002</v>
      </c>
      <c r="G2020">
        <v>17740.63</v>
      </c>
      <c r="H2020">
        <v>7760.25</v>
      </c>
      <c r="I2020">
        <v>66.599999999999994</v>
      </c>
      <c r="J2020" s="22" t="str">
        <f>VLOOKUP(A2020,FII!$A$1:$D$3730,3,FALSE)</f>
        <v>-989.07</v>
      </c>
      <c r="K2020" s="22" t="str">
        <f>VLOOKUP(A2020,FII!$A$1:$D$3730,4,FALSE)</f>
        <v>84.74</v>
      </c>
      <c r="L2020" s="22">
        <f>VLOOKUP(A2020,CRUDE!$A:$B,2,FALSE)</f>
        <v>45.37</v>
      </c>
      <c r="M2020" s="22">
        <f>VLOOKUP(A2020,NIFTY!$A:$H,8,FALSE)</f>
        <v>168.66</v>
      </c>
      <c r="N2020" s="22">
        <f>VLOOKUP($A2020,MIDCAP100!$A:$H,2,FALSE)</f>
        <v>13001.85</v>
      </c>
      <c r="O2020" s="22">
        <f>VLOOKUP($A2020,SMALLCAP100!$A:$H,2,FALSE)</f>
        <v>5106.8999999999996</v>
      </c>
    </row>
    <row r="2021" spans="1:15">
      <c r="A2021" s="21">
        <v>42499</v>
      </c>
      <c r="B2021">
        <v>7866.05</v>
      </c>
      <c r="C2021" s="22">
        <f>VLOOKUP(A2021,NIFTY!$A:$E,3,FALSE)</f>
        <v>7755.25</v>
      </c>
      <c r="D2021" s="22">
        <f>VLOOKUP($A2021,NIFTY!$A:$E,4,FALSE)</f>
        <v>7873.65</v>
      </c>
      <c r="E2021" s="22">
        <f>VLOOKUP($A2021,NIFTY!$A:$E,5,FALSE)</f>
        <v>7753.55</v>
      </c>
      <c r="F2021">
        <v>16.612500000000001</v>
      </c>
      <c r="G2021">
        <v>17705.91</v>
      </c>
      <c r="H2021">
        <v>7904.3</v>
      </c>
      <c r="I2021">
        <v>66.751999999999995</v>
      </c>
      <c r="J2021" s="22" t="str">
        <f>VLOOKUP(A2021,FII!$A$1:$D$3730,3,FALSE)</f>
        <v>695.03</v>
      </c>
      <c r="K2021" s="22" t="str">
        <f>VLOOKUP(A2021,FII!$A$1:$D$3730,4,FALSE)</f>
        <v>-856.87</v>
      </c>
      <c r="L2021" s="22">
        <f>VLOOKUP(A2021,CRUDE!$A:$B,2,FALSE)</f>
        <v>43.63</v>
      </c>
      <c r="M2021" s="22">
        <f>VLOOKUP(A2021,NIFTY!$A:$H,8,FALSE)</f>
        <v>165.62</v>
      </c>
      <c r="N2021" s="22">
        <f>VLOOKUP($A2021,MIDCAP100!$A:$H,2,FALSE)</f>
        <v>13144.95</v>
      </c>
      <c r="O2021" s="22">
        <f>VLOOKUP($A2021,SMALLCAP100!$A:$H,2,FALSE)</f>
        <v>5204.05</v>
      </c>
    </row>
    <row r="2022" spans="1:15">
      <c r="A2022" s="21">
        <v>42500</v>
      </c>
      <c r="B2022">
        <v>7887.8</v>
      </c>
      <c r="C2022" s="22">
        <f>VLOOKUP(A2022,NIFTY!$A:$E,3,FALSE)</f>
        <v>7873.55</v>
      </c>
      <c r="D2022" s="22">
        <f>VLOOKUP($A2022,NIFTY!$A:$E,4,FALSE)</f>
        <v>7896.9</v>
      </c>
      <c r="E2022" s="22">
        <f>VLOOKUP($A2022,NIFTY!$A:$E,5,FALSE)</f>
        <v>7837.7</v>
      </c>
      <c r="F2022">
        <v>16.414999999999999</v>
      </c>
      <c r="G2022">
        <v>17928.349999999999</v>
      </c>
      <c r="H2022">
        <v>7919.75</v>
      </c>
      <c r="I2022">
        <v>66.631</v>
      </c>
      <c r="J2022" s="22" t="str">
        <f>VLOOKUP(A2022,FII!$A$1:$D$3730,3,FALSE)</f>
        <v>-377.58</v>
      </c>
      <c r="K2022" s="22" t="str">
        <f>VLOOKUP(A2022,FII!$A$1:$D$3730,4,FALSE)</f>
        <v>-732.09</v>
      </c>
      <c r="L2022" s="22">
        <f>VLOOKUP(A2022,CRUDE!$A:$B,2,FALSE)</f>
        <v>45.52</v>
      </c>
      <c r="M2022" s="22">
        <f>VLOOKUP(A2022,NIFTY!$A:$H,8,FALSE)</f>
        <v>166.96</v>
      </c>
      <c r="N2022" s="22">
        <f>VLOOKUP($A2022,MIDCAP100!$A:$H,2,FALSE)</f>
        <v>13108.65</v>
      </c>
      <c r="O2022" s="22">
        <f>VLOOKUP($A2022,SMALLCAP100!$A:$H,2,FALSE)</f>
        <v>5208.55</v>
      </c>
    </row>
    <row r="2023" spans="1:15">
      <c r="A2023" s="21">
        <v>42501</v>
      </c>
      <c r="B2023">
        <v>7848.85</v>
      </c>
      <c r="C2023" s="22">
        <f>VLOOKUP(A2023,NIFTY!$A:$E,3,FALSE)</f>
        <v>7804.65</v>
      </c>
      <c r="D2023" s="22">
        <f>VLOOKUP($A2023,NIFTY!$A:$E,4,FALSE)</f>
        <v>7893.1</v>
      </c>
      <c r="E2023" s="22">
        <f>VLOOKUP($A2023,NIFTY!$A:$E,5,FALSE)</f>
        <v>7780.9</v>
      </c>
      <c r="F2023">
        <v>16.962499999999999</v>
      </c>
      <c r="G2023">
        <v>17711.12</v>
      </c>
      <c r="H2023">
        <v>7865.85</v>
      </c>
      <c r="I2023">
        <v>66.561000000000007</v>
      </c>
      <c r="J2023" s="22" t="str">
        <f>VLOOKUP(A2023,FII!$A$1:$D$3730,3,FALSE)</f>
        <v>-962.07</v>
      </c>
      <c r="K2023" s="22" t="str">
        <f>VLOOKUP(A2023,FII!$A$1:$D$3730,4,FALSE)</f>
        <v>1072.03</v>
      </c>
      <c r="L2023" s="22">
        <f>VLOOKUP(A2023,CRUDE!$A:$B,2,FALSE)</f>
        <v>47.6</v>
      </c>
      <c r="M2023" s="22">
        <f>VLOOKUP(A2023,NIFTY!$A:$H,8,FALSE)</f>
        <v>220.71</v>
      </c>
      <c r="N2023" s="22">
        <f>VLOOKUP($A2023,MIDCAP100!$A:$H,2,FALSE)</f>
        <v>13095.9</v>
      </c>
      <c r="O2023" s="22">
        <f>VLOOKUP($A2023,SMALLCAP100!$A:$H,2,FALSE)</f>
        <v>5183.8</v>
      </c>
    </row>
    <row r="2024" spans="1:15">
      <c r="A2024" s="21">
        <v>42502</v>
      </c>
      <c r="B2024">
        <v>7900.4</v>
      </c>
      <c r="C2024" s="22">
        <f>VLOOKUP(A2024,NIFTY!$A:$E,3,FALSE)</f>
        <v>7871.45</v>
      </c>
      <c r="D2024" s="22">
        <f>VLOOKUP($A2024,NIFTY!$A:$E,4,FALSE)</f>
        <v>7916.05</v>
      </c>
      <c r="E2024" s="22">
        <f>VLOOKUP($A2024,NIFTY!$A:$E,5,FALSE)</f>
        <v>7849.65</v>
      </c>
      <c r="F2024">
        <v>16.327500000000001</v>
      </c>
      <c r="G2024">
        <v>17720.5</v>
      </c>
      <c r="H2024">
        <v>7928.2</v>
      </c>
      <c r="I2024">
        <v>66.757000000000005</v>
      </c>
      <c r="J2024" s="22" t="str">
        <f>VLOOKUP(A2024,FII!$A$1:$D$3730,3,FALSE)</f>
        <v>420.08</v>
      </c>
      <c r="K2024" s="22" t="str">
        <f>VLOOKUP(A2024,FII!$A$1:$D$3730,4,FALSE)</f>
        <v>339.74</v>
      </c>
      <c r="L2024" s="22">
        <f>VLOOKUP(A2024,CRUDE!$A:$B,2,FALSE)</f>
        <v>48.08</v>
      </c>
      <c r="M2024" s="22">
        <f>VLOOKUP(A2024,NIFTY!$A:$H,8,FALSE)</f>
        <v>157.44</v>
      </c>
      <c r="N2024" s="22">
        <f>VLOOKUP($A2024,MIDCAP100!$A:$H,2,FALSE)</f>
        <v>13181.9</v>
      </c>
      <c r="O2024" s="22">
        <f>VLOOKUP($A2024,SMALLCAP100!$A:$H,2,FALSE)</f>
        <v>5234.6000000000004</v>
      </c>
    </row>
    <row r="2025" spans="1:15">
      <c r="A2025" s="21">
        <v>42503</v>
      </c>
      <c r="B2025">
        <v>7814.9</v>
      </c>
      <c r="C2025" s="22">
        <f>VLOOKUP(A2025,NIFTY!$A:$E,3,FALSE)</f>
        <v>7881</v>
      </c>
      <c r="D2025" s="22">
        <f>VLOOKUP($A2025,NIFTY!$A:$E,4,FALSE)</f>
        <v>7881</v>
      </c>
      <c r="E2025" s="22">
        <f>VLOOKUP($A2025,NIFTY!$A:$E,5,FALSE)</f>
        <v>7784.2</v>
      </c>
      <c r="F2025">
        <v>16.997499999999999</v>
      </c>
      <c r="G2025">
        <v>17535.32</v>
      </c>
      <c r="H2025">
        <v>7830.55</v>
      </c>
      <c r="I2025">
        <v>66.855000000000004</v>
      </c>
      <c r="J2025" s="22" t="str">
        <f>VLOOKUP(A2025,FII!$A$1:$D$3730,3,FALSE)</f>
        <v>-237.90</v>
      </c>
      <c r="K2025" s="22" t="str">
        <f>VLOOKUP(A2025,FII!$A$1:$D$3730,4,FALSE)</f>
        <v>-324.05</v>
      </c>
      <c r="L2025" s="22">
        <f>VLOOKUP(A2025,CRUDE!$A:$B,2,FALSE)</f>
        <v>47.83</v>
      </c>
      <c r="M2025" s="22">
        <f>VLOOKUP(A2025,NIFTY!$A:$H,8,FALSE)</f>
        <v>185.06</v>
      </c>
      <c r="N2025" s="22">
        <f>VLOOKUP($A2025,MIDCAP100!$A:$H,2,FALSE)</f>
        <v>13130.8</v>
      </c>
      <c r="O2025" s="22">
        <f>VLOOKUP($A2025,SMALLCAP100!$A:$H,2,FALSE)</f>
        <v>5216.8999999999996</v>
      </c>
    </row>
    <row r="2026" spans="1:15">
      <c r="A2026" s="21">
        <v>42506</v>
      </c>
      <c r="B2026">
        <v>7860.75</v>
      </c>
      <c r="C2026" s="22">
        <f>VLOOKUP(A2026,NIFTY!$A:$E,3,FALSE)</f>
        <v>7831.2</v>
      </c>
      <c r="D2026" s="22">
        <f>VLOOKUP($A2026,NIFTY!$A:$E,4,FALSE)</f>
        <v>7873.9</v>
      </c>
      <c r="E2026" s="22">
        <f>VLOOKUP($A2026,NIFTY!$A:$E,5,FALSE)</f>
        <v>7772.15</v>
      </c>
      <c r="F2026">
        <v>17.032499999999999</v>
      </c>
      <c r="G2026">
        <v>17710.71</v>
      </c>
      <c r="H2026">
        <v>7887.2</v>
      </c>
      <c r="I2026">
        <v>66.843999999999994</v>
      </c>
      <c r="J2026" s="22" t="str">
        <f>VLOOKUP(A2026,FII!$A$1:$D$3730,3,FALSE)</f>
        <v>-193.48</v>
      </c>
      <c r="K2026" s="22" t="str">
        <f>VLOOKUP(A2026,FII!$A$1:$D$3730,4,FALSE)</f>
        <v>-405.42</v>
      </c>
      <c r="L2026" s="22">
        <f>VLOOKUP(A2026,CRUDE!$A:$B,2,FALSE)</f>
        <v>48.97</v>
      </c>
      <c r="M2026" s="22">
        <f>VLOOKUP(A2026,NIFTY!$A:$H,8,FALSE)</f>
        <v>211.55</v>
      </c>
      <c r="N2026" s="22">
        <f>VLOOKUP($A2026,MIDCAP100!$A:$H,2,FALSE)</f>
        <v>13140.7</v>
      </c>
      <c r="O2026" s="22">
        <f>VLOOKUP($A2026,SMALLCAP100!$A:$H,2,FALSE)</f>
        <v>5221.1000000000004</v>
      </c>
    </row>
    <row r="2027" spans="1:15">
      <c r="A2027" s="21">
        <v>42507</v>
      </c>
      <c r="B2027">
        <v>7890.75</v>
      </c>
      <c r="C2027" s="22">
        <f>VLOOKUP(A2027,NIFTY!$A:$E,3,FALSE)</f>
        <v>7896.85</v>
      </c>
      <c r="D2027" s="22">
        <f>VLOOKUP($A2027,NIFTY!$A:$E,4,FALSE)</f>
        <v>7940.1</v>
      </c>
      <c r="E2027" s="22">
        <f>VLOOKUP($A2027,NIFTY!$A:$E,5,FALSE)</f>
        <v>7879.7</v>
      </c>
      <c r="F2027">
        <v>16.372499999999999</v>
      </c>
      <c r="G2027">
        <v>17529.98</v>
      </c>
      <c r="H2027">
        <v>7907.6</v>
      </c>
      <c r="I2027">
        <v>66.825000000000003</v>
      </c>
      <c r="J2027" s="22" t="str">
        <f>VLOOKUP(A2027,FII!$A$1:$D$3730,3,FALSE)</f>
        <v>296.49</v>
      </c>
      <c r="K2027" s="22" t="str">
        <f>VLOOKUP(A2027,FII!$A$1:$D$3730,4,FALSE)</f>
        <v>403.49</v>
      </c>
      <c r="L2027" s="22">
        <f>VLOOKUP(A2027,CRUDE!$A:$B,2,FALSE)</f>
        <v>49.28</v>
      </c>
      <c r="M2027" s="22">
        <f>VLOOKUP(A2027,NIFTY!$A:$H,8,FALSE)</f>
        <v>189.14</v>
      </c>
      <c r="N2027" s="22">
        <f>VLOOKUP($A2027,MIDCAP100!$A:$H,2,FALSE)</f>
        <v>13151.3</v>
      </c>
      <c r="O2027" s="22">
        <f>VLOOKUP($A2027,SMALLCAP100!$A:$H,2,FALSE)</f>
        <v>5254.55</v>
      </c>
    </row>
    <row r="2028" spans="1:15">
      <c r="A2028" s="21">
        <v>42508</v>
      </c>
      <c r="B2028">
        <v>7870.15</v>
      </c>
      <c r="C2028" s="22">
        <f>VLOOKUP(A2028,NIFTY!$A:$E,3,FALSE)</f>
        <v>7846.75</v>
      </c>
      <c r="D2028" s="22">
        <f>VLOOKUP($A2028,NIFTY!$A:$E,4,FALSE)</f>
        <v>7882.05</v>
      </c>
      <c r="E2028" s="22">
        <f>VLOOKUP($A2028,NIFTY!$A:$E,5,FALSE)</f>
        <v>7810.75</v>
      </c>
      <c r="F2028">
        <v>16.454999999999998</v>
      </c>
      <c r="G2028">
        <v>17526.62</v>
      </c>
      <c r="H2028">
        <v>7879.3</v>
      </c>
      <c r="I2028">
        <v>67.14</v>
      </c>
      <c r="J2028" s="22" t="str">
        <f>VLOOKUP(A2028,FII!$A$1:$D$3730,3,FALSE)</f>
        <v>-1281.51</v>
      </c>
      <c r="K2028" s="22" t="str">
        <f>VLOOKUP(A2028,FII!$A$1:$D$3730,4,FALSE)</f>
        <v>285.18</v>
      </c>
      <c r="L2028" s="22">
        <f>VLOOKUP(A2028,CRUDE!$A:$B,2,FALSE)</f>
        <v>48.93</v>
      </c>
      <c r="M2028" s="22">
        <f>VLOOKUP(A2028,NIFTY!$A:$H,8,FALSE)</f>
        <v>161.16999999999999</v>
      </c>
      <c r="N2028" s="22">
        <f>VLOOKUP($A2028,MIDCAP100!$A:$H,2,FALSE)</f>
        <v>13198.5</v>
      </c>
      <c r="O2028" s="22">
        <f>VLOOKUP($A2028,SMALLCAP100!$A:$H,2,FALSE)</f>
        <v>5283.25</v>
      </c>
    </row>
    <row r="2029" spans="1:15">
      <c r="A2029" s="21">
        <v>42509</v>
      </c>
      <c r="B2029">
        <v>7783.4</v>
      </c>
      <c r="C2029" s="22">
        <f>VLOOKUP(A2029,NIFTY!$A:$E,3,FALSE)</f>
        <v>7875.5</v>
      </c>
      <c r="D2029" s="22">
        <f>VLOOKUP($A2029,NIFTY!$A:$E,4,FALSE)</f>
        <v>7876.2</v>
      </c>
      <c r="E2029" s="22">
        <f>VLOOKUP($A2029,NIFTY!$A:$E,5,FALSE)</f>
        <v>7766.8</v>
      </c>
      <c r="F2029">
        <v>17.0625</v>
      </c>
      <c r="G2029">
        <v>17435.400000000001</v>
      </c>
      <c r="H2029">
        <v>7785.1</v>
      </c>
      <c r="I2029">
        <v>67.436000000000007</v>
      </c>
      <c r="J2029" s="22" t="str">
        <f>VLOOKUP(A2029,FII!$A$1:$D$3730,3,FALSE)</f>
        <v>-293.29</v>
      </c>
      <c r="K2029" s="22" t="str">
        <f>VLOOKUP(A2029,FII!$A$1:$D$3730,4,FALSE)</f>
        <v>426.82</v>
      </c>
      <c r="L2029" s="22">
        <f>VLOOKUP(A2029,CRUDE!$A:$B,2,FALSE)</f>
        <v>48.81</v>
      </c>
      <c r="M2029" s="22">
        <f>VLOOKUP(A2029,NIFTY!$A:$H,8,FALSE)</f>
        <v>175.71</v>
      </c>
      <c r="N2029" s="22">
        <f>VLOOKUP($A2029,MIDCAP100!$A:$H,2,FALSE)</f>
        <v>13039</v>
      </c>
      <c r="O2029" s="22">
        <f>VLOOKUP($A2029,SMALLCAP100!$A:$H,2,FALSE)</f>
        <v>5220.45</v>
      </c>
    </row>
    <row r="2030" spans="1:15">
      <c r="A2030" s="21">
        <v>42510</v>
      </c>
      <c r="B2030">
        <v>7749.7</v>
      </c>
      <c r="C2030" s="22">
        <f>VLOOKUP(A2030,NIFTY!$A:$E,3,FALSE)</f>
        <v>7792.2</v>
      </c>
      <c r="D2030" s="22">
        <f>VLOOKUP($A2030,NIFTY!$A:$E,4,FALSE)</f>
        <v>7812.4</v>
      </c>
      <c r="E2030" s="22">
        <f>VLOOKUP($A2030,NIFTY!$A:$E,5,FALSE)</f>
        <v>7735.75</v>
      </c>
      <c r="F2030">
        <v>16.425000000000001</v>
      </c>
      <c r="G2030">
        <v>17500.939999999999</v>
      </c>
      <c r="H2030">
        <v>7763.35</v>
      </c>
      <c r="I2030">
        <v>67.408000000000001</v>
      </c>
      <c r="J2030" s="22" t="str">
        <f>VLOOKUP(A2030,FII!$A$1:$D$3730,3,FALSE)</f>
        <v>-44.92</v>
      </c>
      <c r="K2030" s="22" t="str">
        <f>VLOOKUP(A2030,FII!$A$1:$D$3730,4,FALSE)</f>
        <v>139.92</v>
      </c>
      <c r="L2030" s="22">
        <f>VLOOKUP(A2030,CRUDE!$A:$B,2,FALSE)</f>
        <v>48.72</v>
      </c>
      <c r="M2030" s="22">
        <f>VLOOKUP(A2030,NIFTY!$A:$H,8,FALSE)</f>
        <v>161.88999999999999</v>
      </c>
      <c r="N2030" s="22">
        <f>VLOOKUP($A2030,MIDCAP100!$A:$H,2,FALSE)</f>
        <v>12970.05</v>
      </c>
      <c r="O2030" s="22">
        <f>VLOOKUP($A2030,SMALLCAP100!$A:$H,2,FALSE)</f>
        <v>5150.8999999999996</v>
      </c>
    </row>
    <row r="2031" spans="1:15">
      <c r="A2031" s="21">
        <v>42513</v>
      </c>
      <c r="B2031">
        <v>7731.05</v>
      </c>
      <c r="C2031" s="22">
        <f>VLOOKUP(A2031,NIFTY!$A:$E,3,FALSE)</f>
        <v>7813.95</v>
      </c>
      <c r="D2031" s="22">
        <f>VLOOKUP($A2031,NIFTY!$A:$E,4,FALSE)</f>
        <v>7820.6</v>
      </c>
      <c r="E2031" s="22">
        <f>VLOOKUP($A2031,NIFTY!$A:$E,5,FALSE)</f>
        <v>7722.2</v>
      </c>
      <c r="F2031">
        <v>16.16</v>
      </c>
      <c r="G2031">
        <v>17492.93</v>
      </c>
      <c r="H2031">
        <v>7744.85</v>
      </c>
      <c r="I2031">
        <v>67.409000000000006</v>
      </c>
      <c r="J2031" s="22" t="str">
        <f>VLOOKUP(A2031,FII!$A$1:$D$3730,3,FALSE)</f>
        <v>325.92</v>
      </c>
      <c r="K2031" s="22" t="str">
        <f>VLOOKUP(A2031,FII!$A$1:$D$3730,4,FALSE)</f>
        <v>385.80</v>
      </c>
      <c r="L2031" s="22">
        <f>VLOOKUP(A2031,CRUDE!$A:$B,2,FALSE)</f>
        <v>48.35</v>
      </c>
      <c r="M2031" s="22">
        <f>VLOOKUP(A2031,NIFTY!$A:$H,8,FALSE)</f>
        <v>177.35</v>
      </c>
      <c r="N2031" s="22">
        <f>VLOOKUP($A2031,MIDCAP100!$A:$H,2,FALSE)</f>
        <v>12933.8</v>
      </c>
      <c r="O2031" s="22">
        <f>VLOOKUP($A2031,SMALLCAP100!$A:$H,2,FALSE)</f>
        <v>5121.8</v>
      </c>
    </row>
    <row r="2032" spans="1:15">
      <c r="A2032" s="21">
        <v>42514</v>
      </c>
      <c r="B2032">
        <v>7748.85</v>
      </c>
      <c r="C2032" s="22">
        <f>VLOOKUP(A2032,NIFTY!$A:$E,3,FALSE)</f>
        <v>7738.05</v>
      </c>
      <c r="D2032" s="22">
        <f>VLOOKUP($A2032,NIFTY!$A:$E,4,FALSE)</f>
        <v>7761.55</v>
      </c>
      <c r="E2032" s="22">
        <f>VLOOKUP($A2032,NIFTY!$A:$E,5,FALSE)</f>
        <v>7715.8</v>
      </c>
      <c r="F2032">
        <v>16.22</v>
      </c>
      <c r="G2032">
        <v>17706.05</v>
      </c>
      <c r="H2032">
        <v>7759.3</v>
      </c>
      <c r="I2032">
        <v>67.63</v>
      </c>
      <c r="J2032" s="22" t="str">
        <f>VLOOKUP(A2032,FII!$A$1:$D$3730,3,FALSE)</f>
        <v>-373.23</v>
      </c>
      <c r="K2032" s="22" t="str">
        <f>VLOOKUP(A2032,FII!$A$1:$D$3730,4,FALSE)</f>
        <v>351.47</v>
      </c>
      <c r="L2032" s="22">
        <f>VLOOKUP(A2032,CRUDE!$A:$B,2,FALSE)</f>
        <v>48.61</v>
      </c>
      <c r="M2032" s="22">
        <f>VLOOKUP(A2032,NIFTY!$A:$H,8,FALSE)</f>
        <v>151.54</v>
      </c>
      <c r="N2032" s="22">
        <f>VLOOKUP($A2032,MIDCAP100!$A:$H,2,FALSE)</f>
        <v>12865.9</v>
      </c>
      <c r="O2032" s="22">
        <f>VLOOKUP($A2032,SMALLCAP100!$A:$H,2,FALSE)</f>
        <v>5081.45</v>
      </c>
    </row>
    <row r="2033" spans="1:15">
      <c r="A2033" s="21">
        <v>42515</v>
      </c>
      <c r="B2033">
        <v>7934.9</v>
      </c>
      <c r="C2033" s="22">
        <f>VLOOKUP(A2033,NIFTY!$A:$E,3,FALSE)</f>
        <v>7811.8</v>
      </c>
      <c r="D2033" s="22">
        <f>VLOOKUP($A2033,NIFTY!$A:$E,4,FALSE)</f>
        <v>7941.2</v>
      </c>
      <c r="E2033" s="22">
        <f>VLOOKUP($A2033,NIFTY!$A:$E,5,FALSE)</f>
        <v>7809.3</v>
      </c>
      <c r="F2033">
        <v>15.52</v>
      </c>
      <c r="G2033">
        <v>17851.509999999998</v>
      </c>
      <c r="H2033">
        <v>7943</v>
      </c>
      <c r="I2033">
        <v>67.272999999999996</v>
      </c>
      <c r="J2033" s="22" t="str">
        <f>VLOOKUP(A2033,FII!$A$1:$D$3730,3,FALSE)</f>
        <v>3343.41</v>
      </c>
      <c r="K2033" s="22" t="str">
        <f>VLOOKUP(A2033,FII!$A$1:$D$3730,4,FALSE)</f>
        <v>167.63</v>
      </c>
      <c r="L2033" s="22">
        <f>VLOOKUP(A2033,CRUDE!$A:$B,2,FALSE)</f>
        <v>49.74</v>
      </c>
      <c r="M2033" s="22">
        <f>VLOOKUP(A2033,NIFTY!$A:$H,8,FALSE)</f>
        <v>181.64</v>
      </c>
      <c r="N2033" s="22">
        <f>VLOOKUP($A2033,MIDCAP100!$A:$H,2,FALSE)</f>
        <v>12977.85</v>
      </c>
      <c r="O2033" s="22">
        <f>VLOOKUP($A2033,SMALLCAP100!$A:$H,2,FALSE)</f>
        <v>5128.8999999999996</v>
      </c>
    </row>
    <row r="2034" spans="1:15">
      <c r="A2034" s="21">
        <v>42516</v>
      </c>
      <c r="B2034">
        <v>8069.65</v>
      </c>
      <c r="C2034" s="22">
        <f>VLOOKUP(A2034,NIFTY!$A:$E,3,FALSE)</f>
        <v>7974.45</v>
      </c>
      <c r="D2034" s="22">
        <f>VLOOKUP($A2034,NIFTY!$A:$E,4,FALSE)</f>
        <v>8083</v>
      </c>
      <c r="E2034" s="22">
        <f>VLOOKUP($A2034,NIFTY!$A:$E,5,FALSE)</f>
        <v>7948.5</v>
      </c>
      <c r="F2034">
        <v>15.324999999999999</v>
      </c>
      <c r="G2034">
        <v>17828.29</v>
      </c>
      <c r="H2034">
        <v>8069.65</v>
      </c>
      <c r="I2034">
        <v>66.927000000000007</v>
      </c>
      <c r="J2034" s="22" t="str">
        <f>VLOOKUP(A2034,FII!$A$1:$D$3730,3,FALSE)</f>
        <v>2348.09</v>
      </c>
      <c r="K2034" s="22" t="str">
        <f>VLOOKUP(A2034,FII!$A$1:$D$3730,4,FALSE)</f>
        <v>1214.90</v>
      </c>
      <c r="L2034" s="22">
        <f>VLOOKUP(A2034,CRUDE!$A:$B,2,FALSE)</f>
        <v>49.59</v>
      </c>
      <c r="M2034" s="22">
        <f>VLOOKUP(A2034,NIFTY!$A:$H,8,FALSE)</f>
        <v>272.45999999999998</v>
      </c>
      <c r="N2034" s="22">
        <f>VLOOKUP($A2034,MIDCAP100!$A:$H,2,FALSE)</f>
        <v>13105.45</v>
      </c>
      <c r="O2034" s="22">
        <f>VLOOKUP($A2034,SMALLCAP100!$A:$H,2,FALSE)</f>
        <v>5178.6499999999996</v>
      </c>
    </row>
    <row r="2035" spans="1:15">
      <c r="A2035" s="21">
        <v>42517</v>
      </c>
      <c r="B2035">
        <v>8156.65</v>
      </c>
      <c r="C2035" s="22">
        <f>VLOOKUP(A2035,NIFTY!$A:$E,3,FALSE)</f>
        <v>8081.95</v>
      </c>
      <c r="D2035" s="22">
        <f>VLOOKUP($A2035,NIFTY!$A:$E,4,FALSE)</f>
        <v>8164.2</v>
      </c>
      <c r="E2035" s="22">
        <f>VLOOKUP($A2035,NIFTY!$A:$E,5,FALSE)</f>
        <v>8077.05</v>
      </c>
      <c r="F2035">
        <v>15.26</v>
      </c>
      <c r="G2035">
        <v>17873.22</v>
      </c>
      <c r="H2035">
        <v>8172.45</v>
      </c>
      <c r="I2035">
        <v>67.031000000000006</v>
      </c>
      <c r="J2035" s="22" t="str">
        <f>VLOOKUP(A2035,FII!$A$1:$D$3730,3,FALSE)</f>
        <v>2162.48</v>
      </c>
      <c r="K2035" s="22" t="str">
        <f>VLOOKUP(A2035,FII!$A$1:$D$3730,4,FALSE)</f>
        <v>1014.10</v>
      </c>
      <c r="L2035" s="22">
        <f>VLOOKUP(A2035,CRUDE!$A:$B,2,FALSE)</f>
        <v>49.32</v>
      </c>
      <c r="M2035" s="22">
        <f>VLOOKUP(A2035,NIFTY!$A:$H,8,FALSE)</f>
        <v>268.95999999999998</v>
      </c>
      <c r="N2035" s="22">
        <f>VLOOKUP($A2035,MIDCAP100!$A:$H,2,FALSE)</f>
        <v>13270.05</v>
      </c>
      <c r="O2035" s="22">
        <f>VLOOKUP($A2035,SMALLCAP100!$A:$H,2,FALSE)</f>
        <v>5223.05</v>
      </c>
    </row>
    <row r="2036" spans="1:15">
      <c r="A2036" s="21">
        <v>42520</v>
      </c>
      <c r="B2036">
        <v>8178.5</v>
      </c>
      <c r="C2036" s="22">
        <f>VLOOKUP(A2036,NIFTY!$A:$E,3,FALSE)</f>
        <v>8166.5</v>
      </c>
      <c r="D2036" s="22">
        <f>VLOOKUP($A2036,NIFTY!$A:$E,4,FALSE)</f>
        <v>8200</v>
      </c>
      <c r="E2036" s="22">
        <f>VLOOKUP($A2036,NIFTY!$A:$E,5,FALSE)</f>
        <v>8150.8</v>
      </c>
      <c r="F2036">
        <v>15.975</v>
      </c>
      <c r="G2036" t="e">
        <v>#N/A</v>
      </c>
      <c r="H2036">
        <v>8194.2999999999993</v>
      </c>
      <c r="I2036">
        <v>67.171000000000006</v>
      </c>
      <c r="J2036" s="22" t="str">
        <f>VLOOKUP(A2036,FII!$A$1:$D$3730,3,FALSE)</f>
        <v>555.94</v>
      </c>
      <c r="K2036" s="22" t="str">
        <f>VLOOKUP(A2036,FII!$A$1:$D$3730,4,FALSE)</f>
        <v>-378.13</v>
      </c>
      <c r="L2036" s="22">
        <f>VLOOKUP(A2036,CRUDE!$A:$B,2,FALSE)</f>
        <v>49.76</v>
      </c>
      <c r="M2036" s="22">
        <f>VLOOKUP(A2036,NIFTY!$A:$H,8,FALSE)</f>
        <v>255.09</v>
      </c>
      <c r="N2036" s="22">
        <f>VLOOKUP($A2036,MIDCAP100!$A:$H,2,FALSE)</f>
        <v>13335.35</v>
      </c>
      <c r="O2036" s="22">
        <f>VLOOKUP($A2036,SMALLCAP100!$A:$H,2,FALSE)</f>
        <v>5239.55</v>
      </c>
    </row>
    <row r="2037" spans="1:15">
      <c r="A2037" s="21">
        <v>42521</v>
      </c>
      <c r="B2037">
        <v>8160.1</v>
      </c>
      <c r="C2037" s="22">
        <f>VLOOKUP(A2037,NIFTY!$A:$E,3,FALSE)</f>
        <v>8209.85</v>
      </c>
      <c r="D2037" s="22">
        <f>VLOOKUP($A2037,NIFTY!$A:$E,4,FALSE)</f>
        <v>8213.6</v>
      </c>
      <c r="E2037" s="22">
        <f>VLOOKUP($A2037,NIFTY!$A:$E,5,FALSE)</f>
        <v>8134.3</v>
      </c>
      <c r="F2037">
        <v>16.045000000000002</v>
      </c>
      <c r="G2037">
        <v>17787.2</v>
      </c>
      <c r="H2037">
        <v>8190.9</v>
      </c>
      <c r="I2037">
        <v>67.209000000000003</v>
      </c>
      <c r="J2037" s="22" t="str">
        <f>VLOOKUP(A2037,FII!$A$1:$D$3730,3,FALSE)</f>
        <v>598.80</v>
      </c>
      <c r="K2037" s="22" t="str">
        <f>VLOOKUP(A2037,FII!$A$1:$D$3730,4,FALSE)</f>
        <v>-253.85</v>
      </c>
      <c r="L2037" s="22">
        <f>VLOOKUP(A2037,CRUDE!$A:$B,2,FALSE)</f>
        <v>49.69</v>
      </c>
      <c r="M2037" s="22">
        <f>VLOOKUP(A2037,NIFTY!$A:$H,8,FALSE)</f>
        <v>485.65</v>
      </c>
      <c r="N2037" s="22">
        <f>VLOOKUP($A2037,MIDCAP100!$A:$H,2,FALSE)</f>
        <v>13292.65</v>
      </c>
      <c r="O2037" s="22">
        <f>VLOOKUP($A2037,SMALLCAP100!$A:$H,2,FALSE)</f>
        <v>5217.3999999999996</v>
      </c>
    </row>
    <row r="2038" spans="1:15">
      <c r="A2038" s="21">
        <v>42522</v>
      </c>
      <c r="B2038">
        <v>8179.95</v>
      </c>
      <c r="C2038" s="22">
        <f>VLOOKUP(A2038,NIFTY!$A:$E,3,FALSE)</f>
        <v>8179.2</v>
      </c>
      <c r="D2038" s="22">
        <f>VLOOKUP($A2038,NIFTY!$A:$E,4,FALSE)</f>
        <v>8215.35</v>
      </c>
      <c r="E2038" s="22">
        <f>VLOOKUP($A2038,NIFTY!$A:$E,5,FALSE)</f>
        <v>8171.05</v>
      </c>
      <c r="F2038">
        <v>15.835000000000001</v>
      </c>
      <c r="G2038">
        <v>17789.669999999998</v>
      </c>
      <c r="H2038">
        <v>8194.5499999999993</v>
      </c>
      <c r="I2038">
        <v>67.433999999999997</v>
      </c>
      <c r="J2038" s="22" t="str">
        <f>VLOOKUP(A2038,FII!$A$1:$D$3730,3,FALSE)</f>
        <v>-286.54</v>
      </c>
      <c r="K2038" s="22" t="str">
        <f>VLOOKUP(A2038,FII!$A$1:$D$3730,4,FALSE)</f>
        <v>560.75</v>
      </c>
      <c r="L2038" s="22">
        <f>VLOOKUP(A2038,CRUDE!$A:$B,2,FALSE)</f>
        <v>49.72</v>
      </c>
      <c r="M2038" s="22">
        <f>VLOOKUP(A2038,NIFTY!$A:$H,8,FALSE)</f>
        <v>200.37</v>
      </c>
      <c r="N2038" s="22">
        <f>VLOOKUP($A2038,MIDCAP100!$A:$H,2,FALSE)</f>
        <v>13271.75</v>
      </c>
      <c r="O2038" s="22">
        <f>VLOOKUP($A2038,SMALLCAP100!$A:$H,2,FALSE)</f>
        <v>5234.55</v>
      </c>
    </row>
    <row r="2039" spans="1:15">
      <c r="A2039" s="21">
        <v>42523</v>
      </c>
      <c r="B2039">
        <v>8218.9500000000007</v>
      </c>
      <c r="C2039" s="22">
        <f>VLOOKUP(A2039,NIFTY!$A:$E,3,FALSE)</f>
        <v>8156.9</v>
      </c>
      <c r="D2039" s="22">
        <f>VLOOKUP($A2039,NIFTY!$A:$E,4,FALSE)</f>
        <v>8229.5</v>
      </c>
      <c r="E2039" s="22">
        <f>VLOOKUP($A2039,NIFTY!$A:$E,5,FALSE)</f>
        <v>8154.75</v>
      </c>
      <c r="F2039">
        <v>15.0875</v>
      </c>
      <c r="G2039">
        <v>17838.560000000001</v>
      </c>
      <c r="H2039">
        <v>8243.25</v>
      </c>
      <c r="I2039">
        <v>67.268000000000001</v>
      </c>
      <c r="J2039" s="22" t="str">
        <f>VLOOKUP(A2039,FII!$A$1:$D$3730,3,FALSE)</f>
        <v>-159.07</v>
      </c>
      <c r="K2039" s="22" t="str">
        <f>VLOOKUP(A2039,FII!$A$1:$D$3730,4,FALSE)</f>
        <v>83.16</v>
      </c>
      <c r="L2039" s="22">
        <f>VLOOKUP(A2039,CRUDE!$A:$B,2,FALSE)</f>
        <v>50.04</v>
      </c>
      <c r="M2039" s="22">
        <f>VLOOKUP(A2039,NIFTY!$A:$H,8,FALSE)</f>
        <v>187.32</v>
      </c>
      <c r="N2039" s="22">
        <f>VLOOKUP($A2039,MIDCAP100!$A:$H,2,FALSE)</f>
        <v>13331.1</v>
      </c>
      <c r="O2039" s="22">
        <f>VLOOKUP($A2039,SMALLCAP100!$A:$H,2,FALSE)</f>
        <v>5236.25</v>
      </c>
    </row>
    <row r="2040" spans="1:15">
      <c r="A2040" s="21">
        <v>42524</v>
      </c>
      <c r="B2040">
        <v>8220.7999999999993</v>
      </c>
      <c r="C2040" s="22">
        <f>VLOOKUP(A2040,NIFTY!$A:$E,3,FALSE)</f>
        <v>8246.2000000000007</v>
      </c>
      <c r="D2040" s="22">
        <f>VLOOKUP($A2040,NIFTY!$A:$E,4,FALSE)</f>
        <v>8262</v>
      </c>
      <c r="E2040" s="22">
        <f>VLOOKUP($A2040,NIFTY!$A:$E,5,FALSE)</f>
        <v>8209.85</v>
      </c>
      <c r="F2040">
        <v>14.994999999999999</v>
      </c>
      <c r="G2040">
        <v>17807.060000000001</v>
      </c>
      <c r="H2040">
        <v>8238.9</v>
      </c>
      <c r="I2040">
        <v>67</v>
      </c>
      <c r="J2040" s="22" t="str">
        <f>VLOOKUP(A2040,FII!$A$1:$D$3730,3,FALSE)</f>
        <v>319.32</v>
      </c>
      <c r="K2040" s="22" t="str">
        <f>VLOOKUP(A2040,FII!$A$1:$D$3730,4,FALSE)</f>
        <v>246.45</v>
      </c>
      <c r="L2040" s="22">
        <f>VLOOKUP(A2040,CRUDE!$A:$B,2,FALSE)</f>
        <v>49.64</v>
      </c>
      <c r="M2040" s="22">
        <f>VLOOKUP(A2040,NIFTY!$A:$H,8,FALSE)</f>
        <v>390.65</v>
      </c>
      <c r="N2040" s="22">
        <f>VLOOKUP($A2040,MIDCAP100!$A:$H,2,FALSE)</f>
        <v>13256.9</v>
      </c>
      <c r="O2040" s="22">
        <f>VLOOKUP($A2040,SMALLCAP100!$A:$H,2,FALSE)</f>
        <v>5223.5</v>
      </c>
    </row>
    <row r="2041" spans="1:15">
      <c r="A2041" s="21">
        <v>42527</v>
      </c>
      <c r="B2041">
        <v>8201.0499999999993</v>
      </c>
      <c r="C2041" s="22">
        <f>VLOOKUP(A2041,NIFTY!$A:$E,3,FALSE)</f>
        <v>8228.75</v>
      </c>
      <c r="D2041" s="22">
        <f>VLOOKUP($A2041,NIFTY!$A:$E,4,FALSE)</f>
        <v>8234.7000000000007</v>
      </c>
      <c r="E2041" s="22">
        <f>VLOOKUP($A2041,NIFTY!$A:$E,5,FALSE)</f>
        <v>8186.05</v>
      </c>
      <c r="F2041">
        <v>15.355</v>
      </c>
      <c r="G2041">
        <v>17920.330000000002</v>
      </c>
      <c r="H2041">
        <v>8229.7999999999993</v>
      </c>
      <c r="I2041">
        <v>66.790000000000006</v>
      </c>
      <c r="J2041" s="22" t="str">
        <f>VLOOKUP(A2041,FII!$A$1:$D$3730,3,FALSE)</f>
        <v>516.59</v>
      </c>
      <c r="K2041" s="22" t="str">
        <f>VLOOKUP(A2041,FII!$A$1:$D$3730,4,FALSE)</f>
        <v>-636.88</v>
      </c>
      <c r="L2041" s="22">
        <f>VLOOKUP(A2041,CRUDE!$A:$B,2,FALSE)</f>
        <v>50.55</v>
      </c>
      <c r="M2041" s="22">
        <f>VLOOKUP(A2041,NIFTY!$A:$H,8,FALSE)</f>
        <v>176.88</v>
      </c>
      <c r="N2041" s="22">
        <f>VLOOKUP($A2041,MIDCAP100!$A:$H,2,FALSE)</f>
        <v>13254.9</v>
      </c>
      <c r="O2041" s="22">
        <f>VLOOKUP($A2041,SMALLCAP100!$A:$H,2,FALSE)</f>
        <v>5244.45</v>
      </c>
    </row>
    <row r="2042" spans="1:15">
      <c r="A2042" s="21">
        <v>42528</v>
      </c>
      <c r="B2042">
        <v>8266.4500000000007</v>
      </c>
      <c r="C2042" s="22">
        <f>VLOOKUP(A2042,NIFTY!$A:$E,3,FALSE)</f>
        <v>8235.5499999999993</v>
      </c>
      <c r="D2042" s="22">
        <f>VLOOKUP($A2042,NIFTY!$A:$E,4,FALSE)</f>
        <v>8294.9500000000007</v>
      </c>
      <c r="E2042" s="22">
        <f>VLOOKUP($A2042,NIFTY!$A:$E,5,FALSE)</f>
        <v>8216.4</v>
      </c>
      <c r="F2042">
        <v>14.87</v>
      </c>
      <c r="G2042">
        <v>17938.28</v>
      </c>
      <c r="H2042">
        <v>8283.15</v>
      </c>
      <c r="I2042">
        <v>66.658000000000001</v>
      </c>
      <c r="J2042" s="22" t="str">
        <f>VLOOKUP(A2042,FII!$A$1:$D$3730,3,FALSE)</f>
        <v>257.16</v>
      </c>
      <c r="K2042" s="22" t="str">
        <f>VLOOKUP(A2042,FII!$A$1:$D$3730,4,FALSE)</f>
        <v>-333.24</v>
      </c>
      <c r="L2042" s="22">
        <f>VLOOKUP(A2042,CRUDE!$A:$B,2,FALSE)</f>
        <v>51.44</v>
      </c>
      <c r="M2042" s="22">
        <f>VLOOKUP(A2042,NIFTY!$A:$H,8,FALSE)</f>
        <v>249.37</v>
      </c>
      <c r="N2042" s="22">
        <f>VLOOKUP($A2042,MIDCAP100!$A:$H,2,FALSE)</f>
        <v>13333.2</v>
      </c>
      <c r="O2042" s="22">
        <f>VLOOKUP($A2042,SMALLCAP100!$A:$H,2,FALSE)</f>
        <v>5299.8</v>
      </c>
    </row>
    <row r="2043" spans="1:15">
      <c r="A2043" s="21">
        <v>42529</v>
      </c>
      <c r="B2043">
        <v>8273.0499999999993</v>
      </c>
      <c r="C2043" s="22">
        <f>VLOOKUP(A2043,NIFTY!$A:$E,3,FALSE)</f>
        <v>8285.5</v>
      </c>
      <c r="D2043" s="22">
        <f>VLOOKUP($A2043,NIFTY!$A:$E,4,FALSE)</f>
        <v>8288.9</v>
      </c>
      <c r="E2043" s="22">
        <f>VLOOKUP($A2043,NIFTY!$A:$E,5,FALSE)</f>
        <v>8252.0499999999993</v>
      </c>
      <c r="F2043">
        <v>15.1425</v>
      </c>
      <c r="G2043">
        <v>18005.05</v>
      </c>
      <c r="H2043">
        <v>8284.2000000000007</v>
      </c>
      <c r="I2043">
        <v>66.5</v>
      </c>
      <c r="J2043" s="22" t="str">
        <f>VLOOKUP(A2043,FII!$A$1:$D$3730,3,FALSE)</f>
        <v>-203.59</v>
      </c>
      <c r="K2043" s="22" t="str">
        <f>VLOOKUP(A2043,FII!$A$1:$D$3730,4,FALSE)</f>
        <v>61.90</v>
      </c>
      <c r="L2043" s="22">
        <f>VLOOKUP(A2043,CRUDE!$A:$B,2,FALSE)</f>
        <v>52.51</v>
      </c>
      <c r="M2043" s="22">
        <f>VLOOKUP(A2043,NIFTY!$A:$H,8,FALSE)</f>
        <v>179.71</v>
      </c>
      <c r="N2043" s="22">
        <f>VLOOKUP($A2043,MIDCAP100!$A:$H,2,FALSE)</f>
        <v>13422.3</v>
      </c>
      <c r="O2043" s="22">
        <f>VLOOKUP($A2043,SMALLCAP100!$A:$H,2,FALSE)</f>
        <v>5362.3</v>
      </c>
    </row>
    <row r="2044" spans="1:15">
      <c r="A2044" s="21">
        <v>42530</v>
      </c>
      <c r="B2044">
        <v>8203.6</v>
      </c>
      <c r="C2044" s="22">
        <f>VLOOKUP(A2044,NIFTY!$A:$E,3,FALSE)</f>
        <v>8273.35</v>
      </c>
      <c r="D2044" s="22">
        <f>VLOOKUP($A2044,NIFTY!$A:$E,4,FALSE)</f>
        <v>8273.35</v>
      </c>
      <c r="E2044" s="22">
        <f>VLOOKUP($A2044,NIFTY!$A:$E,5,FALSE)</f>
        <v>8184.6</v>
      </c>
      <c r="F2044">
        <v>15.672499999999999</v>
      </c>
      <c r="G2044">
        <v>17985.189999999999</v>
      </c>
      <c r="H2044">
        <v>8229.35</v>
      </c>
      <c r="I2044">
        <v>66.753</v>
      </c>
      <c r="J2044" s="22" t="str">
        <f>VLOOKUP(A2044,FII!$A$1:$D$3730,3,FALSE)</f>
        <v>697.55</v>
      </c>
      <c r="K2044" s="22" t="str">
        <f>VLOOKUP(A2044,FII!$A$1:$D$3730,4,FALSE)</f>
        <v>-375.42</v>
      </c>
      <c r="L2044" s="22">
        <f>VLOOKUP(A2044,CRUDE!$A:$B,2,FALSE)</f>
        <v>51.95</v>
      </c>
      <c r="M2044" s="22">
        <f>VLOOKUP(A2044,NIFTY!$A:$H,8,FALSE)</f>
        <v>180.29</v>
      </c>
      <c r="N2044" s="22">
        <f>VLOOKUP($A2044,MIDCAP100!$A:$H,2,FALSE)</f>
        <v>13380.6</v>
      </c>
      <c r="O2044" s="22">
        <f>VLOOKUP($A2044,SMALLCAP100!$A:$H,2,FALSE)</f>
        <v>5369.95</v>
      </c>
    </row>
    <row r="2045" spans="1:15">
      <c r="A2045" s="21">
        <v>42531</v>
      </c>
      <c r="B2045">
        <v>8170.05</v>
      </c>
      <c r="C2045" s="22">
        <f>VLOOKUP(A2045,NIFTY!$A:$E,3,FALSE)</f>
        <v>8180.25</v>
      </c>
      <c r="D2045" s="22">
        <f>VLOOKUP($A2045,NIFTY!$A:$E,4,FALSE)</f>
        <v>8265.6</v>
      </c>
      <c r="E2045" s="22">
        <f>VLOOKUP($A2045,NIFTY!$A:$E,5,FALSE)</f>
        <v>8162.85</v>
      </c>
      <c r="F2045">
        <v>15.97</v>
      </c>
      <c r="G2045">
        <v>17865.34</v>
      </c>
      <c r="H2045">
        <v>8190.4</v>
      </c>
      <c r="I2045">
        <v>66.951999999999998</v>
      </c>
      <c r="J2045" s="22" t="str">
        <f>VLOOKUP(A2045,FII!$A$1:$D$3730,3,FALSE)</f>
        <v>323.29</v>
      </c>
      <c r="K2045" s="22" t="str">
        <f>VLOOKUP(A2045,FII!$A$1:$D$3730,4,FALSE)</f>
        <v>-505.44</v>
      </c>
      <c r="L2045" s="22">
        <f>VLOOKUP(A2045,CRUDE!$A:$B,2,FALSE)</f>
        <v>50.54</v>
      </c>
      <c r="M2045" s="22">
        <f>VLOOKUP(A2045,NIFTY!$A:$H,8,FALSE)</f>
        <v>187.76</v>
      </c>
      <c r="N2045" s="22">
        <f>VLOOKUP($A2045,MIDCAP100!$A:$H,2,FALSE)</f>
        <v>13329.95</v>
      </c>
      <c r="O2045" s="22">
        <f>VLOOKUP($A2045,SMALLCAP100!$A:$H,2,FALSE)</f>
        <v>5389.15</v>
      </c>
    </row>
    <row r="2046" spans="1:15">
      <c r="A2046" s="21">
        <v>42534</v>
      </c>
      <c r="B2046">
        <v>8110.6</v>
      </c>
      <c r="C2046" s="22">
        <f>VLOOKUP(A2046,NIFTY!$A:$E,3,FALSE)</f>
        <v>8102.25</v>
      </c>
      <c r="D2046" s="22">
        <f>VLOOKUP($A2046,NIFTY!$A:$E,4,FALSE)</f>
        <v>8125.25</v>
      </c>
      <c r="E2046" s="22">
        <f>VLOOKUP($A2046,NIFTY!$A:$E,5,FALSE)</f>
        <v>8063.9</v>
      </c>
      <c r="F2046">
        <v>16.5825</v>
      </c>
      <c r="G2046">
        <v>17732.48</v>
      </c>
      <c r="H2046">
        <v>8130.65</v>
      </c>
      <c r="I2046">
        <v>67.186999999999998</v>
      </c>
      <c r="J2046" s="22" t="str">
        <f>VLOOKUP(A2046,FII!$A$1:$D$3730,3,FALSE)</f>
        <v>-615.61</v>
      </c>
      <c r="K2046" s="22" t="str">
        <f>VLOOKUP(A2046,FII!$A$1:$D$3730,4,FALSE)</f>
        <v>-1387.01</v>
      </c>
      <c r="L2046" s="22">
        <f>VLOOKUP(A2046,CRUDE!$A:$B,2,FALSE)</f>
        <v>50.35</v>
      </c>
      <c r="M2046" s="22">
        <f>VLOOKUP(A2046,NIFTY!$A:$H,8,FALSE)</f>
        <v>174.92</v>
      </c>
      <c r="N2046" s="22">
        <f>VLOOKUP($A2046,MIDCAP100!$A:$H,2,FALSE)</f>
        <v>13227.5</v>
      </c>
      <c r="O2046" s="22">
        <f>VLOOKUP($A2046,SMALLCAP100!$A:$H,2,FALSE)</f>
        <v>5393.4</v>
      </c>
    </row>
    <row r="2047" spans="1:15">
      <c r="A2047" s="21">
        <v>42535</v>
      </c>
      <c r="B2047">
        <v>8108.85</v>
      </c>
      <c r="C2047" s="22">
        <f>VLOOKUP(A2047,NIFTY!$A:$E,3,FALSE)</f>
        <v>8134.4</v>
      </c>
      <c r="D2047" s="22">
        <f>VLOOKUP($A2047,NIFTY!$A:$E,4,FALSE)</f>
        <v>8134.95</v>
      </c>
      <c r="E2047" s="22">
        <f>VLOOKUP($A2047,NIFTY!$A:$E,5,FALSE)</f>
        <v>8069.5</v>
      </c>
      <c r="F2047">
        <v>17.190000000000001</v>
      </c>
      <c r="G2047">
        <v>17674.82</v>
      </c>
      <c r="H2047">
        <v>8120.55</v>
      </c>
      <c r="I2047">
        <v>67.292000000000002</v>
      </c>
      <c r="J2047" s="22" t="str">
        <f>VLOOKUP(A2047,FII!$A$1:$D$3730,3,FALSE)</f>
        <v>-1880.94</v>
      </c>
      <c r="K2047" s="22" t="str">
        <f>VLOOKUP(A2047,FII!$A$1:$D$3730,4,FALSE)</f>
        <v>-174.26</v>
      </c>
      <c r="L2047" s="22">
        <f>VLOOKUP(A2047,CRUDE!$A:$B,2,FALSE)</f>
        <v>49.83</v>
      </c>
      <c r="M2047" s="22">
        <f>VLOOKUP(A2047,NIFTY!$A:$H,8,FALSE)</f>
        <v>150.04</v>
      </c>
      <c r="N2047" s="22">
        <f>VLOOKUP($A2047,MIDCAP100!$A:$H,2,FALSE)</f>
        <v>13302.2</v>
      </c>
      <c r="O2047" s="22">
        <f>VLOOKUP($A2047,SMALLCAP100!$A:$H,2,FALSE)</f>
        <v>5450.8</v>
      </c>
    </row>
    <row r="2048" spans="1:15">
      <c r="A2048" s="21">
        <v>42536</v>
      </c>
      <c r="B2048">
        <v>8206.6</v>
      </c>
      <c r="C2048" s="22">
        <f>VLOOKUP(A2048,NIFTY!$A:$E,3,FALSE)</f>
        <v>8139.4</v>
      </c>
      <c r="D2048" s="22">
        <f>VLOOKUP($A2048,NIFTY!$A:$E,4,FALSE)</f>
        <v>8213.2000000000007</v>
      </c>
      <c r="E2048" s="22">
        <f>VLOOKUP($A2048,NIFTY!$A:$E,5,FALSE)</f>
        <v>8123.15</v>
      </c>
      <c r="F2048">
        <v>17.055</v>
      </c>
      <c r="G2048">
        <v>17640.169999999998</v>
      </c>
      <c r="H2048">
        <v>8221.35</v>
      </c>
      <c r="I2048">
        <v>67.078999999999994</v>
      </c>
      <c r="J2048" s="22" t="str">
        <f>VLOOKUP(A2048,FII!$A$1:$D$3730,3,FALSE)</f>
        <v>-638.73</v>
      </c>
      <c r="K2048" s="22" t="str">
        <f>VLOOKUP(A2048,FII!$A$1:$D$3730,4,FALSE)</f>
        <v>-227.15</v>
      </c>
      <c r="L2048" s="22">
        <f>VLOOKUP(A2048,CRUDE!$A:$B,2,FALSE)</f>
        <v>48.97</v>
      </c>
      <c r="M2048" s="22">
        <f>VLOOKUP(A2048,NIFTY!$A:$H,8,FALSE)</f>
        <v>174.95</v>
      </c>
      <c r="N2048" s="22">
        <f>VLOOKUP($A2048,MIDCAP100!$A:$H,2,FALSE)</f>
        <v>13385.65</v>
      </c>
      <c r="O2048" s="22">
        <f>VLOOKUP($A2048,SMALLCAP100!$A:$H,2,FALSE)</f>
        <v>5495.15</v>
      </c>
    </row>
    <row r="2049" spans="1:15">
      <c r="A2049" s="21">
        <v>42537</v>
      </c>
      <c r="B2049">
        <v>8140.75</v>
      </c>
      <c r="C2049" s="22">
        <f>VLOOKUP(A2049,NIFTY!$A:$E,3,FALSE)</f>
        <v>8180.65</v>
      </c>
      <c r="D2049" s="22">
        <f>VLOOKUP($A2049,NIFTY!$A:$E,4,FALSE)</f>
        <v>8180.65</v>
      </c>
      <c r="E2049" s="22">
        <f>VLOOKUP($A2049,NIFTY!$A:$E,5,FALSE)</f>
        <v>8074.45</v>
      </c>
      <c r="F2049">
        <v>17.697500000000002</v>
      </c>
      <c r="G2049">
        <v>17733.099999999999</v>
      </c>
      <c r="H2049">
        <v>8158.75</v>
      </c>
      <c r="I2049">
        <v>67.314999999999998</v>
      </c>
      <c r="J2049" s="22" t="str">
        <f>VLOOKUP(A2049,FII!$A$1:$D$3730,3,FALSE)</f>
        <v>-439.39</v>
      </c>
      <c r="K2049" s="22" t="str">
        <f>VLOOKUP(A2049,FII!$A$1:$D$3730,4,FALSE)</f>
        <v>-112.19</v>
      </c>
      <c r="L2049" s="22">
        <f>VLOOKUP(A2049,CRUDE!$A:$B,2,FALSE)</f>
        <v>47.19</v>
      </c>
      <c r="M2049" s="22">
        <f>VLOOKUP(A2049,NIFTY!$A:$H,8,FALSE)</f>
        <v>195.03</v>
      </c>
      <c r="N2049" s="22">
        <f>VLOOKUP($A2049,MIDCAP100!$A:$H,2,FALSE)</f>
        <v>13359.4</v>
      </c>
      <c r="O2049" s="22">
        <f>VLOOKUP($A2049,SMALLCAP100!$A:$H,2,FALSE)</f>
        <v>5502.45</v>
      </c>
    </row>
    <row r="2050" spans="1:15">
      <c r="A2050" s="21">
        <v>42538</v>
      </c>
      <c r="B2050">
        <v>8170.2</v>
      </c>
      <c r="C2050" s="22">
        <f>VLOOKUP(A2050,NIFTY!$A:$E,3,FALSE)</f>
        <v>8176.65</v>
      </c>
      <c r="D2050" s="22">
        <f>VLOOKUP($A2050,NIFTY!$A:$E,4,FALSE)</f>
        <v>8195.25</v>
      </c>
      <c r="E2050" s="22">
        <f>VLOOKUP($A2050,NIFTY!$A:$E,5,FALSE)</f>
        <v>8135.8</v>
      </c>
      <c r="F2050">
        <v>17.350000000000001</v>
      </c>
      <c r="G2050">
        <v>17675.16</v>
      </c>
      <c r="H2050">
        <v>8174.4</v>
      </c>
      <c r="I2050">
        <v>67.073999999999998</v>
      </c>
      <c r="J2050" s="22" t="str">
        <f>VLOOKUP(A2050,FII!$A$1:$D$3730,3,FALSE)</f>
        <v>-480.27</v>
      </c>
      <c r="K2050" s="22" t="str">
        <f>VLOOKUP(A2050,FII!$A$1:$D$3730,4,FALSE)</f>
        <v>-90.85</v>
      </c>
      <c r="L2050" s="22">
        <f>VLOOKUP(A2050,CRUDE!$A:$B,2,FALSE)</f>
        <v>49.17</v>
      </c>
      <c r="M2050" s="22">
        <f>VLOOKUP(A2050,NIFTY!$A:$H,8,FALSE)</f>
        <v>171.84</v>
      </c>
      <c r="N2050" s="22">
        <f>VLOOKUP($A2050,MIDCAP100!$A:$H,2,FALSE)</f>
        <v>13359.25</v>
      </c>
      <c r="O2050" s="22">
        <f>VLOOKUP($A2050,SMALLCAP100!$A:$H,2,FALSE)</f>
        <v>5566.3</v>
      </c>
    </row>
    <row r="2051" spans="1:15">
      <c r="A2051" s="21">
        <v>42541</v>
      </c>
      <c r="B2051">
        <v>8238.5</v>
      </c>
      <c r="C2051" s="22">
        <f>VLOOKUP(A2051,NIFTY!$A:$E,3,FALSE)</f>
        <v>8115.75</v>
      </c>
      <c r="D2051" s="22">
        <f>VLOOKUP($A2051,NIFTY!$A:$E,4,FALSE)</f>
        <v>8244.15</v>
      </c>
      <c r="E2051" s="22">
        <f>VLOOKUP($A2051,NIFTY!$A:$E,5,FALSE)</f>
        <v>8107.35</v>
      </c>
      <c r="F2051">
        <v>17.517499999999998</v>
      </c>
      <c r="G2051">
        <v>17804.87</v>
      </c>
      <c r="H2051">
        <v>8251.9</v>
      </c>
      <c r="I2051">
        <v>67.551000000000002</v>
      </c>
      <c r="J2051" s="22" t="str">
        <f>VLOOKUP(A2051,FII!$A$1:$D$3730,3,FALSE)</f>
        <v>-1335.95</v>
      </c>
      <c r="K2051" s="22" t="str">
        <f>VLOOKUP(A2051,FII!$A$1:$D$3730,4,FALSE)</f>
        <v>290.02</v>
      </c>
      <c r="L2051" s="22">
        <f>VLOOKUP(A2051,CRUDE!$A:$B,2,FALSE)</f>
        <v>50.65</v>
      </c>
      <c r="M2051" s="22">
        <f>VLOOKUP(A2051,NIFTY!$A:$H,8,FALSE)</f>
        <v>173.75</v>
      </c>
      <c r="N2051" s="22">
        <f>VLOOKUP($A2051,MIDCAP100!$A:$H,2,FALSE)</f>
        <v>13427.35</v>
      </c>
      <c r="O2051" s="22">
        <f>VLOOKUP($A2051,SMALLCAP100!$A:$H,2,FALSE)</f>
        <v>5597</v>
      </c>
    </row>
    <row r="2052" spans="1:15">
      <c r="A2052" s="21">
        <v>42542</v>
      </c>
      <c r="B2052">
        <v>8219.9</v>
      </c>
      <c r="C2052" s="22">
        <f>VLOOKUP(A2052,NIFTY!$A:$E,3,FALSE)</f>
        <v>8255.4</v>
      </c>
      <c r="D2052" s="22">
        <f>VLOOKUP($A2052,NIFTY!$A:$E,4,FALSE)</f>
        <v>8257.25</v>
      </c>
      <c r="E2052" s="22">
        <f>VLOOKUP($A2052,NIFTY!$A:$E,5,FALSE)</f>
        <v>8202.15</v>
      </c>
      <c r="F2052">
        <v>17.260000000000002</v>
      </c>
      <c r="G2052">
        <v>17829.73</v>
      </c>
      <c r="H2052">
        <v>8225.1</v>
      </c>
      <c r="I2052">
        <v>67.623999999999995</v>
      </c>
      <c r="J2052" s="22" t="str">
        <f>VLOOKUP(A2052,FII!$A$1:$D$3730,3,FALSE)</f>
        <v>-570.07</v>
      </c>
      <c r="K2052" s="22" t="str">
        <f>VLOOKUP(A2052,FII!$A$1:$D$3730,4,FALSE)</f>
        <v>293.95</v>
      </c>
      <c r="L2052" s="22">
        <f>VLOOKUP(A2052,CRUDE!$A:$B,2,FALSE)</f>
        <v>50.62</v>
      </c>
      <c r="M2052" s="22">
        <f>VLOOKUP(A2052,NIFTY!$A:$H,8,FALSE)</f>
        <v>141.16</v>
      </c>
      <c r="N2052" s="22">
        <f>VLOOKUP($A2052,MIDCAP100!$A:$H,2,FALSE)</f>
        <v>13465.9</v>
      </c>
      <c r="O2052" s="22">
        <f>VLOOKUP($A2052,SMALLCAP100!$A:$H,2,FALSE)</f>
        <v>5617.35</v>
      </c>
    </row>
    <row r="2053" spans="1:15">
      <c r="A2053" s="21">
        <v>42543</v>
      </c>
      <c r="B2053">
        <v>8203.7000000000007</v>
      </c>
      <c r="C2053" s="22">
        <f>VLOOKUP(A2053,NIFTY!$A:$E,3,FALSE)</f>
        <v>8213.65</v>
      </c>
      <c r="D2053" s="22">
        <f>VLOOKUP($A2053,NIFTY!$A:$E,4,FALSE)</f>
        <v>8238.35</v>
      </c>
      <c r="E2053" s="22">
        <f>VLOOKUP($A2053,NIFTY!$A:$E,5,FALSE)</f>
        <v>8153.25</v>
      </c>
      <c r="F2053">
        <v>18.184999999999999</v>
      </c>
      <c r="G2053">
        <v>17780.830000000002</v>
      </c>
      <c r="H2053">
        <v>8205.0499999999993</v>
      </c>
      <c r="I2053">
        <v>67.448999999999998</v>
      </c>
      <c r="J2053" s="22" t="str">
        <f>VLOOKUP(A2053,FII!$A$1:$D$3730,3,FALSE)</f>
        <v>-570.07</v>
      </c>
      <c r="K2053" s="22" t="str">
        <f>VLOOKUP(A2053,FII!$A$1:$D$3730,4,FALSE)</f>
        <v>293.95</v>
      </c>
      <c r="L2053" s="22">
        <f>VLOOKUP(A2053,CRUDE!$A:$B,2,FALSE)</f>
        <v>49.88</v>
      </c>
      <c r="M2053" s="22">
        <f>VLOOKUP(A2053,NIFTY!$A:$H,8,FALSE)</f>
        <v>140.27000000000001</v>
      </c>
      <c r="N2053" s="22">
        <f>VLOOKUP($A2053,MIDCAP100!$A:$H,2,FALSE)</f>
        <v>13441.9</v>
      </c>
      <c r="O2053" s="22">
        <f>VLOOKUP($A2053,SMALLCAP100!$A:$H,2,FALSE)</f>
        <v>5581.35</v>
      </c>
    </row>
    <row r="2054" spans="1:15">
      <c r="A2054" s="21">
        <v>42544</v>
      </c>
      <c r="B2054">
        <v>8270.4500000000007</v>
      </c>
      <c r="C2054" s="22">
        <f>VLOOKUP(A2054,NIFTY!$A:$E,3,FALSE)</f>
        <v>8201.15</v>
      </c>
      <c r="D2054" s="22">
        <f>VLOOKUP($A2054,NIFTY!$A:$E,4,FALSE)</f>
        <v>8285.6</v>
      </c>
      <c r="E2054" s="22">
        <f>VLOOKUP($A2054,NIFTY!$A:$E,5,FALSE)</f>
        <v>8188.3</v>
      </c>
      <c r="F2054">
        <v>18.02</v>
      </c>
      <c r="G2054">
        <v>18011.07</v>
      </c>
      <c r="H2054">
        <v>8282.25</v>
      </c>
      <c r="I2054">
        <v>67.278999999999996</v>
      </c>
      <c r="J2054" s="22" t="str">
        <f>VLOOKUP(A2054,FII!$A$1:$D$3730,3,FALSE)</f>
        <v>320.06</v>
      </c>
      <c r="K2054" s="22" t="str">
        <f>VLOOKUP(A2054,FII!$A$1:$D$3730,4,FALSE)</f>
        <v>362.29</v>
      </c>
      <c r="L2054" s="22">
        <f>VLOOKUP(A2054,CRUDE!$A:$B,2,FALSE)</f>
        <v>50.91</v>
      </c>
      <c r="M2054" s="22">
        <f>VLOOKUP(A2054,NIFTY!$A:$H,8,FALSE)</f>
        <v>158.85</v>
      </c>
      <c r="N2054" s="22">
        <f>VLOOKUP($A2054,MIDCAP100!$A:$H,2,FALSE)</f>
        <v>13456.8</v>
      </c>
      <c r="O2054" s="22">
        <f>VLOOKUP($A2054,SMALLCAP100!$A:$H,2,FALSE)</f>
        <v>5566.9</v>
      </c>
    </row>
    <row r="2055" spans="1:15">
      <c r="A2055" s="21">
        <v>42545</v>
      </c>
      <c r="B2055">
        <v>8088.6</v>
      </c>
      <c r="C2055" s="22">
        <f>VLOOKUP(A2055,NIFTY!$A:$E,3,FALSE)</f>
        <v>8029.1</v>
      </c>
      <c r="D2055" s="22">
        <f>VLOOKUP($A2055,NIFTY!$A:$E,4,FALSE)</f>
        <v>8100.7</v>
      </c>
      <c r="E2055" s="22">
        <f>VLOOKUP($A2055,NIFTY!$A:$E,5,FALSE)</f>
        <v>7927.05</v>
      </c>
      <c r="F2055">
        <v>18.627500000000001</v>
      </c>
      <c r="G2055">
        <v>17400.75</v>
      </c>
      <c r="H2055">
        <v>8086.9</v>
      </c>
      <c r="I2055">
        <v>67.885000000000005</v>
      </c>
      <c r="J2055" s="22" t="str">
        <f>VLOOKUP(A2055,FII!$A$1:$D$3730,3,FALSE)</f>
        <v>-1767.93</v>
      </c>
      <c r="K2055" s="22" t="str">
        <f>VLOOKUP(A2055,FII!$A$1:$D$3730,4,FALSE)</f>
        <v>14.27</v>
      </c>
      <c r="L2055" s="22">
        <f>VLOOKUP(A2055,CRUDE!$A:$B,2,FALSE)</f>
        <v>48.41</v>
      </c>
      <c r="M2055" s="22">
        <f>VLOOKUP(A2055,NIFTY!$A:$H,8,FALSE)</f>
        <v>306.8</v>
      </c>
      <c r="N2055" s="22">
        <f>VLOOKUP($A2055,MIDCAP100!$A:$H,2,FALSE)</f>
        <v>13289.35</v>
      </c>
      <c r="O2055" s="22">
        <f>VLOOKUP($A2055,SMALLCAP100!$A:$H,2,FALSE)</f>
        <v>5459.4</v>
      </c>
    </row>
    <row r="2056" spans="1:15">
      <c r="A2056" s="21">
        <v>42548</v>
      </c>
      <c r="B2056">
        <v>8094.7</v>
      </c>
      <c r="C2056" s="22">
        <f>VLOOKUP(A2056,NIFTY!$A:$E,3,FALSE)</f>
        <v>8039.35</v>
      </c>
      <c r="D2056" s="22">
        <f>VLOOKUP($A2056,NIFTY!$A:$E,4,FALSE)</f>
        <v>8120.65</v>
      </c>
      <c r="E2056" s="22">
        <f>VLOOKUP($A2056,NIFTY!$A:$E,5,FALSE)</f>
        <v>8039.35</v>
      </c>
      <c r="F2056">
        <v>18.53</v>
      </c>
      <c r="G2056">
        <v>17140.240000000002</v>
      </c>
      <c r="H2056">
        <v>8104.6</v>
      </c>
      <c r="I2056">
        <v>67.914000000000001</v>
      </c>
      <c r="J2056" s="22" t="str">
        <f>VLOOKUP(A2056,FII!$A$1:$D$3730,3,FALSE)</f>
        <v>-287.41</v>
      </c>
      <c r="K2056" s="22" t="str">
        <f>VLOOKUP(A2056,FII!$A$1:$D$3730,4,FALSE)</f>
        <v>60.58</v>
      </c>
      <c r="L2056" s="22">
        <f>VLOOKUP(A2056,CRUDE!$A:$B,2,FALSE)</f>
        <v>47.16</v>
      </c>
      <c r="M2056" s="22">
        <f>VLOOKUP(A2056,NIFTY!$A:$H,8,FALSE)</f>
        <v>167.46</v>
      </c>
      <c r="N2056" s="22">
        <f>VLOOKUP($A2056,MIDCAP100!$A:$H,2,FALSE)</f>
        <v>13410.2</v>
      </c>
      <c r="O2056" s="22">
        <f>VLOOKUP($A2056,SMALLCAP100!$A:$H,2,FALSE)</f>
        <v>5602.65</v>
      </c>
    </row>
    <row r="2057" spans="1:15">
      <c r="A2057" s="21">
        <v>42549</v>
      </c>
      <c r="B2057">
        <v>8127.85</v>
      </c>
      <c r="C2057" s="22">
        <f>VLOOKUP(A2057,NIFTY!$A:$E,3,FALSE)</f>
        <v>8096.05</v>
      </c>
      <c r="D2057" s="22">
        <f>VLOOKUP($A2057,NIFTY!$A:$E,4,FALSE)</f>
        <v>8146.35</v>
      </c>
      <c r="E2057" s="22">
        <f>VLOOKUP($A2057,NIFTY!$A:$E,5,FALSE)</f>
        <v>8086.85</v>
      </c>
      <c r="F2057">
        <v>17.725000000000001</v>
      </c>
      <c r="G2057">
        <v>17409.72</v>
      </c>
      <c r="H2057">
        <v>8136.05</v>
      </c>
      <c r="I2057">
        <v>67.715000000000003</v>
      </c>
      <c r="J2057" s="22" t="str">
        <f>VLOOKUP(A2057,FII!$A$1:$D$3730,3,FALSE)</f>
        <v>-791.95</v>
      </c>
      <c r="K2057" s="22" t="str">
        <f>VLOOKUP(A2057,FII!$A$1:$D$3730,4,FALSE)</f>
        <v>-309.05</v>
      </c>
      <c r="L2057" s="22">
        <f>VLOOKUP(A2057,CRUDE!$A:$B,2,FALSE)</f>
        <v>48.58</v>
      </c>
      <c r="M2057" s="22">
        <f>VLOOKUP(A2057,NIFTY!$A:$H,8,FALSE)</f>
        <v>175.72</v>
      </c>
      <c r="N2057" s="22">
        <f>VLOOKUP($A2057,MIDCAP100!$A:$H,2,FALSE)</f>
        <v>13495.4</v>
      </c>
      <c r="O2057" s="22">
        <f>VLOOKUP($A2057,SMALLCAP100!$A:$H,2,FALSE)</f>
        <v>5649.6</v>
      </c>
    </row>
    <row r="2058" spans="1:15">
      <c r="A2058" s="21">
        <v>42550</v>
      </c>
      <c r="B2058">
        <v>8204</v>
      </c>
      <c r="C2058" s="22">
        <f>VLOOKUP(A2058,NIFTY!$A:$E,3,FALSE)</f>
        <v>8173.1</v>
      </c>
      <c r="D2058" s="22">
        <f>VLOOKUP($A2058,NIFTY!$A:$E,4,FALSE)</f>
        <v>8212.4</v>
      </c>
      <c r="E2058" s="22">
        <f>VLOOKUP($A2058,NIFTY!$A:$E,5,FALSE)</f>
        <v>8157.65</v>
      </c>
      <c r="F2058">
        <v>16.155000000000001</v>
      </c>
      <c r="G2058">
        <v>17694.68</v>
      </c>
      <c r="H2058">
        <v>8204.5</v>
      </c>
      <c r="I2058">
        <v>67.421999999999997</v>
      </c>
      <c r="J2058" s="22" t="str">
        <f>VLOOKUP(A2058,FII!$A$1:$D$3730,3,FALSE)</f>
        <v>683.13</v>
      </c>
      <c r="K2058" s="22" t="str">
        <f>VLOOKUP(A2058,FII!$A$1:$D$3730,4,FALSE)</f>
        <v>398.91</v>
      </c>
      <c r="L2058" s="22">
        <f>VLOOKUP(A2058,CRUDE!$A:$B,2,FALSE)</f>
        <v>50.61</v>
      </c>
      <c r="M2058" s="22">
        <f>VLOOKUP(A2058,NIFTY!$A:$H,8,FALSE)</f>
        <v>151.5</v>
      </c>
      <c r="N2058" s="22">
        <f>VLOOKUP($A2058,MIDCAP100!$A:$H,2,FALSE)</f>
        <v>13671.3</v>
      </c>
      <c r="O2058" s="22">
        <f>VLOOKUP($A2058,SMALLCAP100!$A:$H,2,FALSE)</f>
        <v>5741.1</v>
      </c>
    </row>
    <row r="2059" spans="1:15">
      <c r="A2059" s="21">
        <v>42551</v>
      </c>
      <c r="B2059">
        <v>8287.75</v>
      </c>
      <c r="C2059" s="22">
        <f>VLOOKUP(A2059,NIFTY!$A:$E,3,FALSE)</f>
        <v>8260.25</v>
      </c>
      <c r="D2059" s="22">
        <f>VLOOKUP($A2059,NIFTY!$A:$E,4,FALSE)</f>
        <v>8308.15</v>
      </c>
      <c r="E2059" s="22">
        <f>VLOOKUP($A2059,NIFTY!$A:$E,5,FALSE)</f>
        <v>8242.1</v>
      </c>
      <c r="F2059">
        <v>16.29</v>
      </c>
      <c r="G2059">
        <v>17929.990000000002</v>
      </c>
      <c r="H2059">
        <v>8287.75</v>
      </c>
      <c r="I2059">
        <v>67.504000000000005</v>
      </c>
      <c r="J2059" s="22" t="str">
        <f>VLOOKUP(A2059,FII!$A$1:$D$3730,3,FALSE)</f>
        <v>2840.03</v>
      </c>
      <c r="K2059" s="22" t="str">
        <f>VLOOKUP(A2059,FII!$A$1:$D$3730,4,FALSE)</f>
        <v>225.86</v>
      </c>
      <c r="L2059" s="22">
        <f>VLOOKUP(A2059,CRUDE!$A:$B,2,FALSE)</f>
        <v>49.68</v>
      </c>
      <c r="M2059" s="22">
        <f>VLOOKUP(A2059,NIFTY!$A:$H,8,FALSE)</f>
        <v>288.02999999999997</v>
      </c>
      <c r="N2059" s="22">
        <f>VLOOKUP($A2059,MIDCAP100!$A:$H,2,FALSE)</f>
        <v>13816.45</v>
      </c>
      <c r="O2059" s="22">
        <f>VLOOKUP($A2059,SMALLCAP100!$A:$H,2,FALSE)</f>
        <v>5813.5</v>
      </c>
    </row>
    <row r="2060" spans="1:15">
      <c r="A2060" s="21">
        <v>42552</v>
      </c>
      <c r="B2060">
        <v>8328.35</v>
      </c>
      <c r="C2060" s="22">
        <f>VLOOKUP(A2060,NIFTY!$A:$E,3,FALSE)</f>
        <v>8313.0499999999993</v>
      </c>
      <c r="D2060" s="22">
        <f>VLOOKUP($A2060,NIFTY!$A:$E,4,FALSE)</f>
        <v>8356.75</v>
      </c>
      <c r="E2060" s="22">
        <f>VLOOKUP($A2060,NIFTY!$A:$E,5,FALSE)</f>
        <v>8308.65</v>
      </c>
      <c r="F2060">
        <v>15.737500000000001</v>
      </c>
      <c r="G2060">
        <v>17949.37</v>
      </c>
      <c r="H2060">
        <v>8355.15</v>
      </c>
      <c r="I2060">
        <v>67.19</v>
      </c>
      <c r="J2060" s="22" t="str">
        <f>VLOOKUP(A2060,FII!$A$1:$D$3730,3,FALSE)</f>
        <v>254.31</v>
      </c>
      <c r="K2060" s="22" t="str">
        <f>VLOOKUP(A2060,FII!$A$1:$D$3730,4,FALSE)</f>
        <v>18.80</v>
      </c>
      <c r="L2060" s="22">
        <f>VLOOKUP(A2060,CRUDE!$A:$B,2,FALSE)</f>
        <v>50.35</v>
      </c>
      <c r="M2060" s="22">
        <f>VLOOKUP(A2060,NIFTY!$A:$H,8,FALSE)</f>
        <v>170.58</v>
      </c>
      <c r="N2060" s="22">
        <f>VLOOKUP($A2060,MIDCAP100!$A:$H,2,FALSE)</f>
        <v>13973.8</v>
      </c>
      <c r="O2060" s="22">
        <f>VLOOKUP($A2060,SMALLCAP100!$A:$H,2,FALSE)</f>
        <v>5835.55</v>
      </c>
    </row>
    <row r="2061" spans="1:15">
      <c r="A2061" s="21">
        <v>42555</v>
      </c>
      <c r="B2061">
        <v>8370.7000000000007</v>
      </c>
      <c r="C2061" s="22">
        <f>VLOOKUP(A2061,NIFTY!$A:$E,3,FALSE)</f>
        <v>8376.75</v>
      </c>
      <c r="D2061" s="22">
        <f>VLOOKUP($A2061,NIFTY!$A:$E,4,FALSE)</f>
        <v>8398.4500000000007</v>
      </c>
      <c r="E2061" s="22">
        <f>VLOOKUP($A2061,NIFTY!$A:$E,5,FALSE)</f>
        <v>8364.7000000000007</v>
      </c>
      <c r="F2061">
        <v>15.577500000000001</v>
      </c>
      <c r="G2061" t="e">
        <v>#N/A</v>
      </c>
      <c r="H2061">
        <v>8387.35</v>
      </c>
      <c r="I2061">
        <v>67.265000000000001</v>
      </c>
      <c r="J2061" s="22" t="str">
        <f>VLOOKUP(A2061,FII!$A$1:$D$3730,3,FALSE)</f>
        <v>75.72</v>
      </c>
      <c r="K2061" s="22" t="str">
        <f>VLOOKUP(A2061,FII!$A$1:$D$3730,4,FALSE)</f>
        <v>503.18</v>
      </c>
      <c r="L2061" s="22">
        <f>VLOOKUP(A2061,CRUDE!$A:$B,2,FALSE)</f>
        <v>50.1</v>
      </c>
      <c r="M2061" s="22">
        <f>VLOOKUP(A2061,NIFTY!$A:$H,8,FALSE)</f>
        <v>158.96</v>
      </c>
      <c r="N2061" s="22">
        <f>VLOOKUP($A2061,MIDCAP100!$A:$H,2,FALSE)</f>
        <v>14094.3</v>
      </c>
      <c r="O2061" s="22">
        <f>VLOOKUP($A2061,SMALLCAP100!$A:$H,2,FALSE)</f>
        <v>5925.9</v>
      </c>
    </row>
    <row r="2062" spans="1:15">
      <c r="A2062" s="21">
        <v>42556</v>
      </c>
      <c r="B2062">
        <v>8335.9500000000007</v>
      </c>
      <c r="C2062" s="22">
        <f>VLOOKUP(A2062,NIFTY!$A:$E,3,FALSE)</f>
        <v>8379.2999999999993</v>
      </c>
      <c r="D2062" s="22">
        <f>VLOOKUP($A2062,NIFTY!$A:$E,4,FALSE)</f>
        <v>8381.4500000000007</v>
      </c>
      <c r="E2062" s="22">
        <f>VLOOKUP($A2062,NIFTY!$A:$E,5,FALSE)</f>
        <v>8319.9500000000007</v>
      </c>
      <c r="F2062">
        <v>15.362500000000001</v>
      </c>
      <c r="G2062">
        <v>17840.62</v>
      </c>
      <c r="H2062">
        <v>8354</v>
      </c>
      <c r="I2062">
        <v>67.433999999999997</v>
      </c>
      <c r="J2062" s="22" t="str">
        <f>VLOOKUP(A2062,FII!$A$1:$D$3730,3,FALSE)</f>
        <v>129.14</v>
      </c>
      <c r="K2062" s="22" t="str">
        <f>VLOOKUP(A2062,FII!$A$1:$D$3730,4,FALSE)</f>
        <v>-345.06</v>
      </c>
      <c r="L2062" s="22">
        <f>VLOOKUP(A2062,CRUDE!$A:$B,2,FALSE)</f>
        <v>47.96</v>
      </c>
      <c r="M2062" s="22">
        <f>VLOOKUP(A2062,NIFTY!$A:$H,8,FALSE)</f>
        <v>143.25</v>
      </c>
      <c r="N2062" s="22">
        <f>VLOOKUP($A2062,MIDCAP100!$A:$H,2,FALSE)</f>
        <v>14122.85</v>
      </c>
      <c r="O2062" s="22">
        <f>VLOOKUP($A2062,SMALLCAP100!$A:$H,2,FALSE)</f>
        <v>5960.85</v>
      </c>
    </row>
    <row r="2063" spans="1:15">
      <c r="A2063" s="21">
        <v>42558</v>
      </c>
      <c r="B2063">
        <v>8337.9</v>
      </c>
      <c r="C2063" s="22">
        <f>VLOOKUP(A2063,NIFTY!$A:$E,3,FALSE)</f>
        <v>8342</v>
      </c>
      <c r="D2063" s="22">
        <f>VLOOKUP($A2063,NIFTY!$A:$E,4,FALSE)</f>
        <v>8361.9500000000007</v>
      </c>
      <c r="E2063" s="22">
        <f>VLOOKUP($A2063,NIFTY!$A:$E,5,FALSE)</f>
        <v>8317.7000000000007</v>
      </c>
      <c r="F2063">
        <v>15.307499999999999</v>
      </c>
      <c r="G2063">
        <v>17895.88</v>
      </c>
      <c r="H2063">
        <v>8358.2999999999993</v>
      </c>
      <c r="I2063">
        <v>67.495000000000005</v>
      </c>
      <c r="J2063" s="22" t="str">
        <f>VLOOKUP(A2063,FII!$A$1:$D$3730,3,FALSE)</f>
        <v>-224.38</v>
      </c>
      <c r="K2063" s="22" t="str">
        <f>VLOOKUP(A2063,FII!$A$1:$D$3730,4,FALSE)</f>
        <v>-479.22</v>
      </c>
      <c r="L2063" s="22">
        <f>VLOOKUP(A2063,CRUDE!$A:$B,2,FALSE)</f>
        <v>46.4</v>
      </c>
      <c r="M2063" s="22">
        <f>VLOOKUP(A2063,NIFTY!$A:$H,8,FALSE)</f>
        <v>160.33000000000001</v>
      </c>
      <c r="N2063" s="22">
        <f>VLOOKUP($A2063,MIDCAP100!$A:$H,2,FALSE)</f>
        <v>14095.35</v>
      </c>
      <c r="O2063" s="22">
        <f>VLOOKUP($A2063,SMALLCAP100!$A:$H,2,FALSE)</f>
        <v>5967.1</v>
      </c>
    </row>
    <row r="2064" spans="1:15">
      <c r="A2064" s="21">
        <v>42559</v>
      </c>
      <c r="B2064">
        <v>8323.2000000000007</v>
      </c>
      <c r="C2064" s="22">
        <f>VLOOKUP(A2064,NIFTY!$A:$E,3,FALSE)</f>
        <v>8350</v>
      </c>
      <c r="D2064" s="22">
        <f>VLOOKUP($A2064,NIFTY!$A:$E,4,FALSE)</f>
        <v>8353.2999999999993</v>
      </c>
      <c r="E2064" s="22">
        <f>VLOOKUP($A2064,NIFTY!$A:$E,5,FALSE)</f>
        <v>8287.5499999999993</v>
      </c>
      <c r="F2064">
        <v>15.0825</v>
      </c>
      <c r="G2064">
        <v>18146.740000000002</v>
      </c>
      <c r="H2064">
        <v>8336.4500000000007</v>
      </c>
      <c r="I2064">
        <v>67.138999999999996</v>
      </c>
      <c r="J2064" s="22" t="str">
        <f>VLOOKUP(A2064,FII!$A$1:$D$3730,3,FALSE)</f>
        <v>-221.64</v>
      </c>
      <c r="K2064" s="22" t="str">
        <f>VLOOKUP(A2064,FII!$A$1:$D$3730,4,FALSE)</f>
        <v>281.85</v>
      </c>
      <c r="L2064" s="22">
        <f>VLOOKUP(A2064,CRUDE!$A:$B,2,FALSE)</f>
        <v>46.76</v>
      </c>
      <c r="M2064" s="22">
        <f>VLOOKUP(A2064,NIFTY!$A:$H,8,FALSE)</f>
        <v>142.16</v>
      </c>
      <c r="N2064" s="22">
        <f>VLOOKUP($A2064,MIDCAP100!$A:$H,2,FALSE)</f>
        <v>14077.45</v>
      </c>
      <c r="O2064" s="22">
        <f>VLOOKUP($A2064,SMALLCAP100!$A:$H,2,FALSE)</f>
        <v>5928.15</v>
      </c>
    </row>
    <row r="2065" spans="1:15">
      <c r="A2065" s="21">
        <v>42562</v>
      </c>
      <c r="B2065">
        <v>8467.9</v>
      </c>
      <c r="C2065" s="22">
        <f>VLOOKUP(A2065,NIFTY!$A:$E,3,FALSE)</f>
        <v>8413.35</v>
      </c>
      <c r="D2065" s="22">
        <f>VLOOKUP($A2065,NIFTY!$A:$E,4,FALSE)</f>
        <v>8475.25</v>
      </c>
      <c r="E2065" s="22">
        <f>VLOOKUP($A2065,NIFTY!$A:$E,5,FALSE)</f>
        <v>8407.0499999999993</v>
      </c>
      <c r="F2065">
        <v>14.8475</v>
      </c>
      <c r="G2065">
        <v>18226.93</v>
      </c>
      <c r="H2065">
        <v>8489.4</v>
      </c>
      <c r="I2065">
        <v>67.138000000000005</v>
      </c>
      <c r="J2065" s="22" t="str">
        <f>VLOOKUP(A2065,FII!$A$1:$D$3730,3,FALSE)</f>
        <v>1126.33</v>
      </c>
      <c r="K2065" s="22" t="str">
        <f>VLOOKUP(A2065,FII!$A$1:$D$3730,4,FALSE)</f>
        <v>-548.75</v>
      </c>
      <c r="L2065" s="22">
        <f>VLOOKUP(A2065,CRUDE!$A:$B,2,FALSE)</f>
        <v>46.25</v>
      </c>
      <c r="M2065" s="22">
        <f>VLOOKUP(A2065,NIFTY!$A:$H,8,FALSE)</f>
        <v>154.4</v>
      </c>
      <c r="N2065" s="22">
        <f>VLOOKUP($A2065,MIDCAP100!$A:$H,2,FALSE)</f>
        <v>14270.4</v>
      </c>
      <c r="O2065" s="22">
        <f>VLOOKUP($A2065,SMALLCAP100!$A:$H,2,FALSE)</f>
        <v>6001.4</v>
      </c>
    </row>
    <row r="2066" spans="1:15">
      <c r="A2066" s="21">
        <v>42563</v>
      </c>
      <c r="B2066">
        <v>8521.0499999999993</v>
      </c>
      <c r="C2066" s="22">
        <f>VLOOKUP(A2066,NIFTY!$A:$E,3,FALSE)</f>
        <v>8502.6</v>
      </c>
      <c r="D2066" s="22">
        <f>VLOOKUP($A2066,NIFTY!$A:$E,4,FALSE)</f>
        <v>8526.6</v>
      </c>
      <c r="E2066" s="22">
        <f>VLOOKUP($A2066,NIFTY!$A:$E,5,FALSE)</f>
        <v>8479.2000000000007</v>
      </c>
      <c r="F2066">
        <v>14.782500000000001</v>
      </c>
      <c r="G2066">
        <v>18347.669999999998</v>
      </c>
      <c r="H2066">
        <v>8528.75</v>
      </c>
      <c r="I2066">
        <v>66.974999999999994</v>
      </c>
      <c r="J2066" s="22" t="str">
        <f>VLOOKUP(A2066,FII!$A$1:$D$3730,3,FALSE)</f>
        <v>1148.66</v>
      </c>
      <c r="K2066" s="22" t="str">
        <f>VLOOKUP(A2066,FII!$A$1:$D$3730,4,FALSE)</f>
        <v>-89.65</v>
      </c>
      <c r="L2066" s="22">
        <f>VLOOKUP(A2066,CRUDE!$A:$B,2,FALSE)</f>
        <v>48.47</v>
      </c>
      <c r="M2066" s="22">
        <f>VLOOKUP(A2066,NIFTY!$A:$H,8,FALSE)</f>
        <v>189.34</v>
      </c>
      <c r="N2066" s="22">
        <f>VLOOKUP($A2066,MIDCAP100!$A:$H,2,FALSE)</f>
        <v>14345.9</v>
      </c>
      <c r="O2066" s="22">
        <f>VLOOKUP($A2066,SMALLCAP100!$A:$H,2,FALSE)</f>
        <v>6025.15</v>
      </c>
    </row>
    <row r="2067" spans="1:15">
      <c r="A2067" s="21">
        <v>42564</v>
      </c>
      <c r="B2067">
        <v>8519.5</v>
      </c>
      <c r="C2067" s="22">
        <f>VLOOKUP(A2067,NIFTY!$A:$E,3,FALSE)</f>
        <v>8540.4500000000007</v>
      </c>
      <c r="D2067" s="22">
        <f>VLOOKUP($A2067,NIFTY!$A:$E,4,FALSE)</f>
        <v>8550.25</v>
      </c>
      <c r="E2067" s="22">
        <f>VLOOKUP($A2067,NIFTY!$A:$E,5,FALSE)</f>
        <v>8493.5499999999993</v>
      </c>
      <c r="F2067">
        <v>15.324999999999999</v>
      </c>
      <c r="G2067">
        <v>18372.12</v>
      </c>
      <c r="H2067">
        <v>8520.0499999999993</v>
      </c>
      <c r="I2067">
        <v>67.016000000000005</v>
      </c>
      <c r="J2067" s="22" t="str">
        <f>VLOOKUP(A2067,FII!$A$1:$D$3730,3,FALSE)</f>
        <v>673.03</v>
      </c>
      <c r="K2067" s="22" t="str">
        <f>VLOOKUP(A2067,FII!$A$1:$D$3730,4,FALSE)</f>
        <v>154.03</v>
      </c>
      <c r="L2067" s="22">
        <f>VLOOKUP(A2067,CRUDE!$A:$B,2,FALSE)</f>
        <v>46.26</v>
      </c>
      <c r="M2067" s="22">
        <f>VLOOKUP(A2067,NIFTY!$A:$H,8,FALSE)</f>
        <v>201.49</v>
      </c>
      <c r="N2067" s="22">
        <f>VLOOKUP($A2067,MIDCAP100!$A:$H,2,FALSE)</f>
        <v>14258.8</v>
      </c>
      <c r="O2067" s="22">
        <f>VLOOKUP($A2067,SMALLCAP100!$A:$H,2,FALSE)</f>
        <v>5940.9</v>
      </c>
    </row>
    <row r="2068" spans="1:15">
      <c r="A2068" s="21">
        <v>42565</v>
      </c>
      <c r="B2068">
        <v>8565</v>
      </c>
      <c r="C2068" s="22">
        <f>VLOOKUP(A2068,NIFTY!$A:$E,3,FALSE)</f>
        <v>8515.75</v>
      </c>
      <c r="D2068" s="22">
        <f>VLOOKUP($A2068,NIFTY!$A:$E,4,FALSE)</f>
        <v>8571.4</v>
      </c>
      <c r="E2068" s="22">
        <f>VLOOKUP($A2068,NIFTY!$A:$E,5,FALSE)</f>
        <v>8500.7000000000007</v>
      </c>
      <c r="F2068">
        <v>15.61</v>
      </c>
      <c r="G2068">
        <v>18506.41</v>
      </c>
      <c r="H2068">
        <v>8576.5499999999993</v>
      </c>
      <c r="I2068">
        <v>66.843000000000004</v>
      </c>
      <c r="J2068" s="22" t="str">
        <f>VLOOKUP(A2068,FII!$A$1:$D$3730,3,FALSE)</f>
        <v>461.01</v>
      </c>
      <c r="K2068" s="22" t="str">
        <f>VLOOKUP(A2068,FII!$A$1:$D$3730,4,FALSE)</f>
        <v>-464.80</v>
      </c>
      <c r="L2068" s="22">
        <f>VLOOKUP(A2068,CRUDE!$A:$B,2,FALSE)</f>
        <v>47.37</v>
      </c>
      <c r="M2068" s="22">
        <f>VLOOKUP(A2068,NIFTY!$A:$H,8,FALSE)</f>
        <v>158.74</v>
      </c>
      <c r="N2068" s="22">
        <f>VLOOKUP($A2068,MIDCAP100!$A:$H,2,FALSE)</f>
        <v>14338.8</v>
      </c>
      <c r="O2068" s="22">
        <f>VLOOKUP($A2068,SMALLCAP100!$A:$H,2,FALSE)</f>
        <v>6015.15</v>
      </c>
    </row>
    <row r="2069" spans="1:15">
      <c r="A2069" s="21">
        <v>42566</v>
      </c>
      <c r="B2069">
        <v>8541.4</v>
      </c>
      <c r="C2069" s="22">
        <f>VLOOKUP(A2069,NIFTY!$A:$E,3,FALSE)</f>
        <v>8565.4500000000007</v>
      </c>
      <c r="D2069" s="22">
        <f>VLOOKUP($A2069,NIFTY!$A:$E,4,FALSE)</f>
        <v>8594.7999999999993</v>
      </c>
      <c r="E2069" s="22">
        <f>VLOOKUP($A2069,NIFTY!$A:$E,5,FALSE)</f>
        <v>8510.0499999999993</v>
      </c>
      <c r="F2069">
        <v>15.637499999999999</v>
      </c>
      <c r="G2069">
        <v>18516.55</v>
      </c>
      <c r="H2069">
        <v>8554.85</v>
      </c>
      <c r="I2069">
        <v>67.141000000000005</v>
      </c>
      <c r="J2069" s="22" t="str">
        <f>VLOOKUP(A2069,FII!$A$1:$D$3730,3,FALSE)</f>
        <v>722.82</v>
      </c>
      <c r="K2069" s="22" t="str">
        <f>VLOOKUP(A2069,FII!$A$1:$D$3730,4,FALSE)</f>
        <v>-773.57</v>
      </c>
      <c r="L2069" s="22">
        <f>VLOOKUP(A2069,CRUDE!$A:$B,2,FALSE)</f>
        <v>47.61</v>
      </c>
      <c r="M2069" s="22">
        <f>VLOOKUP(A2069,NIFTY!$A:$H,8,FALSE)</f>
        <v>228.6</v>
      </c>
      <c r="N2069" s="22">
        <f>VLOOKUP($A2069,MIDCAP100!$A:$H,2,FALSE)</f>
        <v>14282.2</v>
      </c>
      <c r="O2069" s="22">
        <f>VLOOKUP($A2069,SMALLCAP100!$A:$H,2,FALSE)</f>
        <v>5952.7</v>
      </c>
    </row>
    <row r="2070" spans="1:15">
      <c r="A2070" s="21">
        <v>42569</v>
      </c>
      <c r="B2070">
        <v>8508.7000000000007</v>
      </c>
      <c r="C2070" s="22">
        <f>VLOOKUP(A2070,NIFTY!$A:$E,3,FALSE)</f>
        <v>8564.0499999999993</v>
      </c>
      <c r="D2070" s="22">
        <f>VLOOKUP($A2070,NIFTY!$A:$E,4,FALSE)</f>
        <v>8587.1</v>
      </c>
      <c r="E2070" s="22">
        <f>VLOOKUP($A2070,NIFTY!$A:$E,5,FALSE)</f>
        <v>8494.35</v>
      </c>
      <c r="F2070">
        <v>15.987500000000001</v>
      </c>
      <c r="G2070">
        <v>18533.05</v>
      </c>
      <c r="H2070">
        <v>8520.5</v>
      </c>
      <c r="I2070">
        <v>67.137</v>
      </c>
      <c r="J2070" s="22" t="str">
        <f>VLOOKUP(A2070,FII!$A$1:$D$3730,3,FALSE)</f>
        <v>722.82</v>
      </c>
      <c r="K2070" s="22" t="str">
        <f>VLOOKUP(A2070,FII!$A$1:$D$3730,4,FALSE)</f>
        <v>-773.57</v>
      </c>
      <c r="L2070" s="22">
        <f>VLOOKUP(A2070,CRUDE!$A:$B,2,FALSE)</f>
        <v>46.96</v>
      </c>
      <c r="M2070" s="22">
        <f>VLOOKUP(A2070,NIFTY!$A:$H,8,FALSE)</f>
        <v>169.4</v>
      </c>
      <c r="N2070" s="22">
        <f>VLOOKUP($A2070,MIDCAP100!$A:$H,2,FALSE)</f>
        <v>14195.7</v>
      </c>
      <c r="O2070" s="22">
        <f>VLOOKUP($A2070,SMALLCAP100!$A:$H,2,FALSE)</f>
        <v>5907.7</v>
      </c>
    </row>
    <row r="2071" spans="1:15">
      <c r="A2071" s="21">
        <v>42570</v>
      </c>
      <c r="B2071">
        <v>8528.5499999999993</v>
      </c>
      <c r="C2071" s="22">
        <f>VLOOKUP(A2071,NIFTY!$A:$E,3,FALSE)</f>
        <v>8514.2999999999993</v>
      </c>
      <c r="D2071" s="22">
        <f>VLOOKUP($A2071,NIFTY!$A:$E,4,FALSE)</f>
        <v>8540.0499999999993</v>
      </c>
      <c r="E2071" s="22">
        <f>VLOOKUP($A2071,NIFTY!$A:$E,5,FALSE)</f>
        <v>8476.7000000000007</v>
      </c>
      <c r="F2071">
        <v>15.795</v>
      </c>
      <c r="G2071">
        <v>18559.009999999998</v>
      </c>
      <c r="H2071">
        <v>8540.4500000000007</v>
      </c>
      <c r="I2071">
        <v>67.203999999999994</v>
      </c>
      <c r="J2071" s="22" t="str">
        <f>VLOOKUP(A2071,FII!$A$1:$D$3730,3,FALSE)</f>
        <v>552.52</v>
      </c>
      <c r="K2071" s="22" t="str">
        <f>VLOOKUP(A2071,FII!$A$1:$D$3730,4,FALSE)</f>
        <v>-236.28</v>
      </c>
      <c r="L2071" s="22">
        <f>VLOOKUP(A2071,CRUDE!$A:$B,2,FALSE)</f>
        <v>46.66</v>
      </c>
      <c r="M2071" s="22">
        <f>VLOOKUP(A2071,NIFTY!$A:$H,8,FALSE)</f>
        <v>173.05</v>
      </c>
      <c r="N2071" s="22">
        <f>VLOOKUP($A2071,MIDCAP100!$A:$H,2,FALSE)</f>
        <v>14213.55</v>
      </c>
      <c r="O2071" s="22">
        <f>VLOOKUP($A2071,SMALLCAP100!$A:$H,2,FALSE)</f>
        <v>5906</v>
      </c>
    </row>
    <row r="2072" spans="1:15">
      <c r="A2072" s="21">
        <v>42571</v>
      </c>
      <c r="B2072">
        <v>8565.85</v>
      </c>
      <c r="C2072" s="22">
        <f>VLOOKUP(A2072,NIFTY!$A:$E,3,FALSE)</f>
        <v>8515.4500000000007</v>
      </c>
      <c r="D2072" s="22">
        <f>VLOOKUP($A2072,NIFTY!$A:$E,4,FALSE)</f>
        <v>8569.9</v>
      </c>
      <c r="E2072" s="22">
        <f>VLOOKUP($A2072,NIFTY!$A:$E,5,FALSE)</f>
        <v>8512.5499999999993</v>
      </c>
      <c r="F2072">
        <v>15.99</v>
      </c>
      <c r="G2072">
        <v>18595.03</v>
      </c>
      <c r="H2072">
        <v>8584.15</v>
      </c>
      <c r="I2072">
        <v>67.162999999999997</v>
      </c>
      <c r="J2072" s="22" t="str">
        <f>VLOOKUP(A2072,FII!$A$1:$D$3730,3,FALSE)</f>
        <v>46.39</v>
      </c>
      <c r="K2072" s="22" t="str">
        <f>VLOOKUP(A2072,FII!$A$1:$D$3730,4,FALSE)</f>
        <v>-874.53</v>
      </c>
      <c r="L2072" s="22">
        <f>VLOOKUP(A2072,CRUDE!$A:$B,2,FALSE)</f>
        <v>47.17</v>
      </c>
      <c r="M2072" s="22">
        <f>VLOOKUP(A2072,NIFTY!$A:$H,8,FALSE)</f>
        <v>165.35</v>
      </c>
      <c r="N2072" s="22">
        <f>VLOOKUP($A2072,MIDCAP100!$A:$H,2,FALSE)</f>
        <v>14369.6</v>
      </c>
      <c r="O2072" s="22">
        <f>VLOOKUP($A2072,SMALLCAP100!$A:$H,2,FALSE)</f>
        <v>5965.25</v>
      </c>
    </row>
    <row r="2073" spans="1:15">
      <c r="A2073" s="21">
        <v>42572</v>
      </c>
      <c r="B2073">
        <v>8510.1</v>
      </c>
      <c r="C2073" s="22">
        <f>VLOOKUP(A2073,NIFTY!$A:$E,3,FALSE)</f>
        <v>8582.7000000000007</v>
      </c>
      <c r="D2073" s="22">
        <f>VLOOKUP($A2073,NIFTY!$A:$E,4,FALSE)</f>
        <v>8585.25</v>
      </c>
      <c r="E2073" s="22">
        <f>VLOOKUP($A2073,NIFTY!$A:$E,5,FALSE)</f>
        <v>8503.4500000000007</v>
      </c>
      <c r="F2073">
        <v>15.7125</v>
      </c>
      <c r="G2073">
        <v>18517.23</v>
      </c>
      <c r="H2073">
        <v>8519.75</v>
      </c>
      <c r="I2073">
        <v>67.153000000000006</v>
      </c>
      <c r="J2073" s="22" t="str">
        <f>VLOOKUP(A2073,FII!$A$1:$D$3730,3,FALSE)</f>
        <v>331.96</v>
      </c>
      <c r="K2073" s="22" t="str">
        <f>VLOOKUP(A2073,FII!$A$1:$D$3730,4,FALSE)</f>
        <v>-46.48</v>
      </c>
      <c r="L2073" s="22">
        <f>VLOOKUP(A2073,CRUDE!$A:$B,2,FALSE)</f>
        <v>46.2</v>
      </c>
      <c r="M2073" s="22">
        <f>VLOOKUP(A2073,NIFTY!$A:$H,8,FALSE)</f>
        <v>154.58000000000001</v>
      </c>
      <c r="N2073" s="22">
        <f>VLOOKUP($A2073,MIDCAP100!$A:$H,2,FALSE)</f>
        <v>14298.3</v>
      </c>
      <c r="O2073" s="22">
        <f>VLOOKUP($A2073,SMALLCAP100!$A:$H,2,FALSE)</f>
        <v>5946.8</v>
      </c>
    </row>
    <row r="2074" spans="1:15">
      <c r="A2074" s="21">
        <v>42573</v>
      </c>
      <c r="B2074">
        <v>8541.2000000000007</v>
      </c>
      <c r="C2074" s="22">
        <f>VLOOKUP(A2074,NIFTY!$A:$E,3,FALSE)</f>
        <v>8519.65</v>
      </c>
      <c r="D2074" s="22">
        <f>VLOOKUP($A2074,NIFTY!$A:$E,4,FALSE)</f>
        <v>8548.9500000000007</v>
      </c>
      <c r="E2074" s="22">
        <f>VLOOKUP($A2074,NIFTY!$A:$E,5,FALSE)</f>
        <v>8489.7999999999993</v>
      </c>
      <c r="F2074">
        <v>15.4975</v>
      </c>
      <c r="G2074">
        <v>18570.849999999999</v>
      </c>
      <c r="H2074">
        <v>8554.2999999999993</v>
      </c>
      <c r="I2074">
        <v>67.153999999999996</v>
      </c>
      <c r="J2074" s="22" t="str">
        <f>VLOOKUP(A2074,FII!$A$1:$D$3730,3,FALSE)</f>
        <v>558.66</v>
      </c>
      <c r="K2074" s="22" t="str">
        <f>VLOOKUP(A2074,FII!$A$1:$D$3730,4,FALSE)</f>
        <v>-483.55</v>
      </c>
      <c r="L2074" s="22">
        <f>VLOOKUP(A2074,CRUDE!$A:$B,2,FALSE)</f>
        <v>45.69</v>
      </c>
      <c r="M2074" s="22">
        <f>VLOOKUP(A2074,NIFTY!$A:$H,8,FALSE)</f>
        <v>147.62</v>
      </c>
      <c r="N2074" s="22">
        <f>VLOOKUP($A2074,MIDCAP100!$A:$H,2,FALSE)</f>
        <v>14435.3</v>
      </c>
      <c r="O2074" s="22">
        <f>VLOOKUP($A2074,SMALLCAP100!$A:$H,2,FALSE)</f>
        <v>5963.55</v>
      </c>
    </row>
    <row r="2075" spans="1:15">
      <c r="A2075" s="21">
        <v>42576</v>
      </c>
      <c r="B2075">
        <v>8635.65</v>
      </c>
      <c r="C2075" s="22">
        <f>VLOOKUP(A2075,NIFTY!$A:$E,3,FALSE)</f>
        <v>8519.9500000000007</v>
      </c>
      <c r="D2075" s="22">
        <f>VLOOKUP($A2075,NIFTY!$A:$E,4,FALSE)</f>
        <v>8641.15</v>
      </c>
      <c r="E2075" s="22">
        <f>VLOOKUP($A2075,NIFTY!$A:$E,5,FALSE)</f>
        <v>8517.2000000000007</v>
      </c>
      <c r="F2075">
        <v>15.717499999999999</v>
      </c>
      <c r="G2075">
        <v>18493.060000000001</v>
      </c>
      <c r="H2075">
        <v>8639.7000000000007</v>
      </c>
      <c r="I2075">
        <v>67.412000000000006</v>
      </c>
      <c r="J2075" s="22" t="str">
        <f>VLOOKUP(A2075,FII!$A$1:$D$3730,3,FALSE)</f>
        <v>-288.08</v>
      </c>
      <c r="K2075" s="22" t="str">
        <f>VLOOKUP(A2075,FII!$A$1:$D$3730,4,FALSE)</f>
        <v>-631.08</v>
      </c>
      <c r="L2075" s="22">
        <f>VLOOKUP(A2075,CRUDE!$A:$B,2,FALSE)</f>
        <v>44.72</v>
      </c>
      <c r="M2075" s="22">
        <f>VLOOKUP(A2075,NIFTY!$A:$H,8,FALSE)</f>
        <v>154.63</v>
      </c>
      <c r="N2075" s="22">
        <f>VLOOKUP($A2075,MIDCAP100!$A:$H,2,FALSE)</f>
        <v>14565.25</v>
      </c>
      <c r="O2075" s="22">
        <f>VLOOKUP($A2075,SMALLCAP100!$A:$H,2,FALSE)</f>
        <v>6037.15</v>
      </c>
    </row>
    <row r="2076" spans="1:15">
      <c r="A2076" s="21">
        <v>42577</v>
      </c>
      <c r="B2076">
        <v>8590.65</v>
      </c>
      <c r="C2076" s="22">
        <f>VLOOKUP(A2076,NIFTY!$A:$E,3,FALSE)</f>
        <v>8633.75</v>
      </c>
      <c r="D2076" s="22">
        <f>VLOOKUP($A2076,NIFTY!$A:$E,4,FALSE)</f>
        <v>8644.9</v>
      </c>
      <c r="E2076" s="22">
        <f>VLOOKUP($A2076,NIFTY!$A:$E,5,FALSE)</f>
        <v>8577.15</v>
      </c>
      <c r="F2076">
        <v>15.62</v>
      </c>
      <c r="G2076">
        <v>18473.75</v>
      </c>
      <c r="H2076">
        <v>8592.85</v>
      </c>
      <c r="I2076">
        <v>67.320999999999998</v>
      </c>
      <c r="J2076" s="22" t="str">
        <f>VLOOKUP(A2076,FII!$A$1:$D$3730,3,FALSE)</f>
        <v>394.49</v>
      </c>
      <c r="K2076" s="22" t="str">
        <f>VLOOKUP(A2076,FII!$A$1:$D$3730,4,FALSE)</f>
        <v>-493.94</v>
      </c>
      <c r="L2076" s="22">
        <f>VLOOKUP(A2076,CRUDE!$A:$B,2,FALSE)</f>
        <v>44.87</v>
      </c>
      <c r="M2076" s="22">
        <f>VLOOKUP(A2076,NIFTY!$A:$H,8,FALSE)</f>
        <v>159.56</v>
      </c>
      <c r="N2076" s="22">
        <f>VLOOKUP($A2076,MIDCAP100!$A:$H,2,FALSE)</f>
        <v>14553.5</v>
      </c>
      <c r="O2076" s="22">
        <f>VLOOKUP($A2076,SMALLCAP100!$A:$H,2,FALSE)</f>
        <v>5991.35</v>
      </c>
    </row>
    <row r="2077" spans="1:15">
      <c r="A2077" s="21">
        <v>42578</v>
      </c>
      <c r="B2077">
        <v>8615.7999999999993</v>
      </c>
      <c r="C2077" s="22">
        <f>VLOOKUP(A2077,NIFTY!$A:$E,3,FALSE)</f>
        <v>8599.4</v>
      </c>
      <c r="D2077" s="22">
        <f>VLOOKUP($A2077,NIFTY!$A:$E,4,FALSE)</f>
        <v>8665</v>
      </c>
      <c r="E2077" s="22">
        <f>VLOOKUP($A2077,NIFTY!$A:$E,5,FALSE)</f>
        <v>8572.0499999999993</v>
      </c>
      <c r="F2077">
        <v>15.4275</v>
      </c>
      <c r="G2077">
        <v>18472.169999999998</v>
      </c>
      <c r="H2077">
        <v>8614.75</v>
      </c>
      <c r="I2077">
        <v>67.072000000000003</v>
      </c>
      <c r="J2077" s="22" t="str">
        <f>VLOOKUP(A2077,FII!$A$1:$D$3730,3,FALSE)</f>
        <v>83.28</v>
      </c>
      <c r="K2077" s="22" t="str">
        <f>VLOOKUP(A2077,FII!$A$1:$D$3730,4,FALSE)</f>
        <v>-213.21</v>
      </c>
      <c r="L2077" s="22">
        <f>VLOOKUP(A2077,CRUDE!$A:$B,2,FALSE)</f>
        <v>43.47</v>
      </c>
      <c r="M2077" s="22">
        <f>VLOOKUP(A2077,NIFTY!$A:$H,8,FALSE)</f>
        <v>189.8</v>
      </c>
      <c r="N2077" s="22">
        <f>VLOOKUP($A2077,MIDCAP100!$A:$H,2,FALSE)</f>
        <v>14590</v>
      </c>
      <c r="O2077" s="22">
        <f>VLOOKUP($A2077,SMALLCAP100!$A:$H,2,FALSE)</f>
        <v>6044.2</v>
      </c>
    </row>
    <row r="2078" spans="1:15">
      <c r="A2078" s="21">
        <v>42579</v>
      </c>
      <c r="B2078">
        <v>8666.2999999999993</v>
      </c>
      <c r="C2078" s="22">
        <f>VLOOKUP(A2078,NIFTY!$A:$E,3,FALSE)</f>
        <v>8636.9500000000007</v>
      </c>
      <c r="D2078" s="22">
        <f>VLOOKUP($A2078,NIFTY!$A:$E,4,FALSE)</f>
        <v>8674.7000000000007</v>
      </c>
      <c r="E2078" s="22">
        <f>VLOOKUP($A2078,NIFTY!$A:$E,5,FALSE)</f>
        <v>8625.25</v>
      </c>
      <c r="F2078">
        <v>15.147500000000001</v>
      </c>
      <c r="G2078">
        <v>18456.349999999999</v>
      </c>
      <c r="H2078">
        <v>8666.2999999999993</v>
      </c>
      <c r="I2078">
        <v>67.013999999999996</v>
      </c>
      <c r="J2078" s="22" t="str">
        <f>VLOOKUP(A2078,FII!$A$1:$D$3730,3,FALSE)</f>
        <v>81.19</v>
      </c>
      <c r="K2078" s="22" t="str">
        <f>VLOOKUP(A2078,FII!$A$1:$D$3730,4,FALSE)</f>
        <v>-718.17</v>
      </c>
      <c r="L2078" s="22">
        <f>VLOOKUP(A2078,CRUDE!$A:$B,2,FALSE)</f>
        <v>42.7</v>
      </c>
      <c r="M2078" s="22">
        <f>VLOOKUP(A2078,NIFTY!$A:$H,8,FALSE)</f>
        <v>240.72</v>
      </c>
      <c r="N2078" s="22">
        <f>VLOOKUP($A2078,MIDCAP100!$A:$H,2,FALSE)</f>
        <v>14695.3</v>
      </c>
      <c r="O2078" s="22">
        <f>VLOOKUP($A2078,SMALLCAP100!$A:$H,2,FALSE)</f>
        <v>6094.45</v>
      </c>
    </row>
    <row r="2079" spans="1:15">
      <c r="A2079" s="21">
        <v>42580</v>
      </c>
      <c r="B2079">
        <v>8638.5</v>
      </c>
      <c r="C2079" s="22">
        <f>VLOOKUP(A2079,NIFTY!$A:$E,3,FALSE)</f>
        <v>8668.2999999999993</v>
      </c>
      <c r="D2079" s="22">
        <f>VLOOKUP($A2079,NIFTY!$A:$E,4,FALSE)</f>
        <v>8670.35</v>
      </c>
      <c r="E2079" s="22">
        <f>VLOOKUP($A2079,NIFTY!$A:$E,5,FALSE)</f>
        <v>8631.15</v>
      </c>
      <c r="F2079">
        <v>14.9175</v>
      </c>
      <c r="G2079">
        <v>18432.240000000002</v>
      </c>
      <c r="H2079">
        <v>8686.6</v>
      </c>
      <c r="I2079">
        <v>66.655000000000001</v>
      </c>
      <c r="J2079" s="22" t="str">
        <f>VLOOKUP(A2079,FII!$A$1:$D$3730,3,FALSE)</f>
        <v>84.61</v>
      </c>
      <c r="K2079" s="22" t="str">
        <f>VLOOKUP(A2079,FII!$A$1:$D$3730,4,FALSE)</f>
        <v>-865.84</v>
      </c>
      <c r="L2079" s="22">
        <f>VLOOKUP(A2079,CRUDE!$A:$B,2,FALSE)</f>
        <v>42.46</v>
      </c>
      <c r="M2079" s="22">
        <f>VLOOKUP(A2079,NIFTY!$A:$H,8,FALSE)</f>
        <v>161.94</v>
      </c>
      <c r="N2079" s="22">
        <f>VLOOKUP($A2079,MIDCAP100!$A:$H,2,FALSE)</f>
        <v>14772.75</v>
      </c>
      <c r="O2079" s="22">
        <f>VLOOKUP($A2079,SMALLCAP100!$A:$H,2,FALSE)</f>
        <v>6086.05</v>
      </c>
    </row>
    <row r="2080" spans="1:15">
      <c r="A2080" s="21">
        <v>42583</v>
      </c>
      <c r="B2080">
        <v>8636.5499999999993</v>
      </c>
      <c r="C2080" s="22">
        <f>VLOOKUP(A2080,NIFTY!$A:$E,3,FALSE)</f>
        <v>8654.2999999999993</v>
      </c>
      <c r="D2080" s="22">
        <f>VLOOKUP($A2080,NIFTY!$A:$E,4,FALSE)</f>
        <v>8711.2999999999993</v>
      </c>
      <c r="E2080" s="22">
        <f>VLOOKUP($A2080,NIFTY!$A:$E,5,FALSE)</f>
        <v>8590.5</v>
      </c>
      <c r="F2080">
        <v>15.18</v>
      </c>
      <c r="G2080">
        <v>18404.509999999998</v>
      </c>
      <c r="H2080">
        <v>8682</v>
      </c>
      <c r="I2080">
        <v>66.763999999999996</v>
      </c>
      <c r="J2080" s="22" t="str">
        <f>VLOOKUP(A2080,FII!$A$1:$D$3730,3,FALSE)</f>
        <v>631.73</v>
      </c>
      <c r="K2080" s="22" t="str">
        <f>VLOOKUP(A2080,FII!$A$1:$D$3730,4,FALSE)</f>
        <v>-974.76</v>
      </c>
      <c r="L2080" s="22">
        <f>VLOOKUP(A2080,CRUDE!$A:$B,2,FALSE)</f>
        <v>42.14</v>
      </c>
      <c r="M2080" s="22">
        <f>VLOOKUP(A2080,NIFTY!$A:$H,8,FALSE)</f>
        <v>194.19</v>
      </c>
      <c r="N2080" s="22">
        <f>VLOOKUP($A2080,MIDCAP100!$A:$H,2,FALSE)</f>
        <v>14891.35</v>
      </c>
      <c r="O2080" s="22">
        <f>VLOOKUP($A2080,SMALLCAP100!$A:$H,2,FALSE)</f>
        <v>6089.05</v>
      </c>
    </row>
    <row r="2081" spans="1:15">
      <c r="A2081" s="21">
        <v>42584</v>
      </c>
      <c r="B2081">
        <v>8622.9</v>
      </c>
      <c r="C2081" s="22">
        <f>VLOOKUP(A2081,NIFTY!$A:$E,3,FALSE)</f>
        <v>8647.4500000000007</v>
      </c>
      <c r="D2081" s="22">
        <f>VLOOKUP($A2081,NIFTY!$A:$E,4,FALSE)</f>
        <v>8687.2000000000007</v>
      </c>
      <c r="E2081" s="22">
        <f>VLOOKUP($A2081,NIFTY!$A:$E,5,FALSE)</f>
        <v>8611.4</v>
      </c>
      <c r="F2081">
        <v>15.692500000000001</v>
      </c>
      <c r="G2081">
        <v>18313.77</v>
      </c>
      <c r="H2081">
        <v>8660.2999999999993</v>
      </c>
      <c r="I2081">
        <v>66.682000000000002</v>
      </c>
      <c r="J2081" s="22" t="str">
        <f>VLOOKUP(A2081,FII!$A$1:$D$3730,3,FALSE)</f>
        <v>3.86</v>
      </c>
      <c r="K2081" s="22" t="str">
        <f>VLOOKUP(A2081,FII!$A$1:$D$3730,4,FALSE)</f>
        <v>-841.07</v>
      </c>
      <c r="L2081" s="22">
        <f>VLOOKUP(A2081,CRUDE!$A:$B,2,FALSE)</f>
        <v>41.8</v>
      </c>
      <c r="M2081" s="22">
        <f>VLOOKUP(A2081,NIFTY!$A:$H,8,FALSE)</f>
        <v>174.56</v>
      </c>
      <c r="N2081" s="22">
        <f>VLOOKUP($A2081,MIDCAP100!$A:$H,2,FALSE)</f>
        <v>14766.5</v>
      </c>
      <c r="O2081" s="22">
        <f>VLOOKUP($A2081,SMALLCAP100!$A:$H,2,FALSE)</f>
        <v>6051.5</v>
      </c>
    </row>
    <row r="2082" spans="1:15">
      <c r="A2082" s="21">
        <v>42585</v>
      </c>
      <c r="B2082">
        <v>8544.85</v>
      </c>
      <c r="C2082" s="22">
        <f>VLOOKUP(A2082,NIFTY!$A:$E,3,FALSE)</f>
        <v>8635.2000000000007</v>
      </c>
      <c r="D2082" s="22">
        <f>VLOOKUP($A2082,NIFTY!$A:$E,4,FALSE)</f>
        <v>8635.4500000000007</v>
      </c>
      <c r="E2082" s="22">
        <f>VLOOKUP($A2082,NIFTY!$A:$E,5,FALSE)</f>
        <v>8529.6</v>
      </c>
      <c r="F2082">
        <v>16.237500000000001</v>
      </c>
      <c r="G2082">
        <v>18355</v>
      </c>
      <c r="H2082">
        <v>8582.5499999999993</v>
      </c>
      <c r="I2082">
        <v>66.766999999999996</v>
      </c>
      <c r="J2082" s="22" t="str">
        <f>VLOOKUP(A2082,FII!$A$1:$D$3730,3,FALSE)</f>
        <v>-32.71</v>
      </c>
      <c r="K2082" s="22" t="str">
        <f>VLOOKUP(A2082,FII!$A$1:$D$3730,4,FALSE)</f>
        <v>-1308.03</v>
      </c>
      <c r="L2082" s="22">
        <f>VLOOKUP(A2082,CRUDE!$A:$B,2,FALSE)</f>
        <v>43.1</v>
      </c>
      <c r="M2082" s="22">
        <f>VLOOKUP(A2082,NIFTY!$A:$H,8,FALSE)</f>
        <v>168.03</v>
      </c>
      <c r="N2082" s="22">
        <f>VLOOKUP($A2082,MIDCAP100!$A:$H,2,FALSE)</f>
        <v>14519.7</v>
      </c>
      <c r="O2082" s="22">
        <f>VLOOKUP($A2082,SMALLCAP100!$A:$H,2,FALSE)</f>
        <v>5969.1</v>
      </c>
    </row>
    <row r="2083" spans="1:15">
      <c r="A2083" s="21">
        <v>42586</v>
      </c>
      <c r="B2083">
        <v>8551.1</v>
      </c>
      <c r="C2083" s="22">
        <f>VLOOKUP(A2083,NIFTY!$A:$E,3,FALSE)</f>
        <v>8599.9500000000007</v>
      </c>
      <c r="D2083" s="22">
        <f>VLOOKUP($A2083,NIFTY!$A:$E,4,FALSE)</f>
        <v>8601.4</v>
      </c>
      <c r="E2083" s="22">
        <f>VLOOKUP($A2083,NIFTY!$A:$E,5,FALSE)</f>
        <v>8518.15</v>
      </c>
      <c r="F2083">
        <v>15.14</v>
      </c>
      <c r="G2083">
        <v>18352.05</v>
      </c>
      <c r="H2083">
        <v>8594.4</v>
      </c>
      <c r="I2083">
        <v>66.84</v>
      </c>
      <c r="J2083" s="22" t="str">
        <f>VLOOKUP(A2083,FII!$A$1:$D$3730,3,FALSE)</f>
        <v>711.30</v>
      </c>
      <c r="K2083" s="22" t="str">
        <f>VLOOKUP(A2083,FII!$A$1:$D$3730,4,FALSE)</f>
        <v>-195.61</v>
      </c>
      <c r="L2083" s="22">
        <f>VLOOKUP(A2083,CRUDE!$A:$B,2,FALSE)</f>
        <v>44.29</v>
      </c>
      <c r="M2083" s="22">
        <f>VLOOKUP(A2083,NIFTY!$A:$H,8,FALSE)</f>
        <v>169.78</v>
      </c>
      <c r="N2083" s="22">
        <f>VLOOKUP($A2083,MIDCAP100!$A:$H,2,FALSE)</f>
        <v>14594.65</v>
      </c>
      <c r="O2083" s="22">
        <f>VLOOKUP($A2083,SMALLCAP100!$A:$H,2,FALSE)</f>
        <v>6011.2</v>
      </c>
    </row>
    <row r="2084" spans="1:15">
      <c r="A2084" s="21">
        <v>42587</v>
      </c>
      <c r="B2084">
        <v>8683.15</v>
      </c>
      <c r="C2084" s="22">
        <f>VLOOKUP(A2084,NIFTY!$A:$E,3,FALSE)</f>
        <v>8600.2000000000007</v>
      </c>
      <c r="D2084" s="22">
        <f>VLOOKUP($A2084,NIFTY!$A:$E,4,FALSE)</f>
        <v>8689.4</v>
      </c>
      <c r="E2084" s="22">
        <f>VLOOKUP($A2084,NIFTY!$A:$E,5,FALSE)</f>
        <v>8590.15</v>
      </c>
      <c r="F2084">
        <v>14.352499999999999</v>
      </c>
      <c r="G2084">
        <v>18543.53</v>
      </c>
      <c r="H2084">
        <v>8708.2000000000007</v>
      </c>
      <c r="I2084">
        <v>66.841999999999999</v>
      </c>
      <c r="J2084" s="22" t="str">
        <f>VLOOKUP(A2084,FII!$A$1:$D$3730,3,FALSE)</f>
        <v>480.91</v>
      </c>
      <c r="K2084" s="22" t="str">
        <f>VLOOKUP(A2084,FII!$A$1:$D$3730,4,FALSE)</f>
        <v>-15.17</v>
      </c>
      <c r="L2084" s="22">
        <f>VLOOKUP(A2084,CRUDE!$A:$B,2,FALSE)</f>
        <v>44.27</v>
      </c>
      <c r="M2084" s="22">
        <f>VLOOKUP(A2084,NIFTY!$A:$H,8,FALSE)</f>
        <v>162.78</v>
      </c>
      <c r="N2084" s="22">
        <f>VLOOKUP($A2084,MIDCAP100!$A:$H,2,FALSE)</f>
        <v>14827.3</v>
      </c>
      <c r="O2084" s="22">
        <f>VLOOKUP($A2084,SMALLCAP100!$A:$H,2,FALSE)</f>
        <v>6104.2</v>
      </c>
    </row>
    <row r="2085" spans="1:15">
      <c r="A2085" s="21">
        <v>42590</v>
      </c>
      <c r="B2085">
        <v>8711.35</v>
      </c>
      <c r="C2085" s="22">
        <f>VLOOKUP(A2085,NIFTY!$A:$E,3,FALSE)</f>
        <v>8712.85</v>
      </c>
      <c r="D2085" s="22">
        <f>VLOOKUP($A2085,NIFTY!$A:$E,4,FALSE)</f>
        <v>8723.5</v>
      </c>
      <c r="E2085" s="22">
        <f>VLOOKUP($A2085,NIFTY!$A:$E,5,FALSE)</f>
        <v>8697.6</v>
      </c>
      <c r="F2085">
        <v>14.5875</v>
      </c>
      <c r="G2085">
        <v>18529.29</v>
      </c>
      <c r="H2085">
        <v>8742.2999999999993</v>
      </c>
      <c r="I2085">
        <v>66.81</v>
      </c>
      <c r="J2085" s="22" t="str">
        <f>VLOOKUP(A2085,FII!$A$1:$D$3730,3,FALSE)</f>
        <v>404.49</v>
      </c>
      <c r="K2085" s="22" t="str">
        <f>VLOOKUP(A2085,FII!$A$1:$D$3730,4,FALSE)</f>
        <v>-612.45</v>
      </c>
      <c r="L2085" s="22">
        <f>VLOOKUP(A2085,CRUDE!$A:$B,2,FALSE)</f>
        <v>45.39</v>
      </c>
      <c r="M2085" s="22">
        <f>VLOOKUP(A2085,NIFTY!$A:$H,8,FALSE)</f>
        <v>177.88</v>
      </c>
      <c r="N2085" s="22">
        <f>VLOOKUP($A2085,MIDCAP100!$A:$H,2,FALSE)</f>
        <v>14917.55</v>
      </c>
      <c r="O2085" s="22">
        <f>VLOOKUP($A2085,SMALLCAP100!$A:$H,2,FALSE)</f>
        <v>6143.2</v>
      </c>
    </row>
    <row r="2086" spans="1:15">
      <c r="A2086" s="21">
        <v>42591</v>
      </c>
      <c r="B2086">
        <v>8678.25</v>
      </c>
      <c r="C2086" s="22">
        <f>VLOOKUP(A2086,NIFTY!$A:$E,3,FALSE)</f>
        <v>8727.7999999999993</v>
      </c>
      <c r="D2086" s="22">
        <f>VLOOKUP($A2086,NIFTY!$A:$E,4,FALSE)</f>
        <v>8728.35</v>
      </c>
      <c r="E2086" s="22">
        <f>VLOOKUP($A2086,NIFTY!$A:$E,5,FALSE)</f>
        <v>8638.2000000000007</v>
      </c>
      <c r="F2086">
        <v>14.5375</v>
      </c>
      <c r="G2086">
        <v>18533.05</v>
      </c>
      <c r="H2086">
        <v>8702.5499999999993</v>
      </c>
      <c r="I2086">
        <v>66.774000000000001</v>
      </c>
      <c r="J2086" s="22" t="str">
        <f>VLOOKUP(A2086,FII!$A$1:$D$3730,3,FALSE)</f>
        <v>156.00</v>
      </c>
      <c r="K2086" s="22" t="str">
        <f>VLOOKUP(A2086,FII!$A$1:$D$3730,4,FALSE)</f>
        <v>-1121.67</v>
      </c>
      <c r="L2086" s="22">
        <f>VLOOKUP(A2086,CRUDE!$A:$B,2,FALSE)</f>
        <v>44.98</v>
      </c>
      <c r="M2086" s="22">
        <f>VLOOKUP(A2086,NIFTY!$A:$H,8,FALSE)</f>
        <v>206.26</v>
      </c>
      <c r="N2086" s="22">
        <f>VLOOKUP($A2086,MIDCAP100!$A:$H,2,FALSE)</f>
        <v>14887.15</v>
      </c>
      <c r="O2086" s="22">
        <f>VLOOKUP($A2086,SMALLCAP100!$A:$H,2,FALSE)</f>
        <v>6092.35</v>
      </c>
    </row>
    <row r="2087" spans="1:15">
      <c r="A2087" s="21">
        <v>42592</v>
      </c>
      <c r="B2087">
        <v>8575.2999999999993</v>
      </c>
      <c r="C2087" s="22">
        <f>VLOOKUP(A2087,NIFTY!$A:$E,3,FALSE)</f>
        <v>8686.7000000000007</v>
      </c>
      <c r="D2087" s="22">
        <f>VLOOKUP($A2087,NIFTY!$A:$E,4,FALSE)</f>
        <v>8690.1</v>
      </c>
      <c r="E2087" s="22">
        <f>VLOOKUP($A2087,NIFTY!$A:$E,5,FALSE)</f>
        <v>8564.6</v>
      </c>
      <c r="F2087">
        <v>14.922499999999999</v>
      </c>
      <c r="G2087">
        <v>18495.66</v>
      </c>
      <c r="H2087">
        <v>8598.0499999999993</v>
      </c>
      <c r="I2087">
        <v>66.765000000000001</v>
      </c>
      <c r="J2087" s="22" t="str">
        <f>VLOOKUP(A2087,FII!$A$1:$D$3730,3,FALSE)</f>
        <v>92.63</v>
      </c>
      <c r="K2087" s="22" t="str">
        <f>VLOOKUP(A2087,FII!$A$1:$D$3730,4,FALSE)</f>
        <v>-576.17</v>
      </c>
      <c r="L2087" s="22">
        <f>VLOOKUP(A2087,CRUDE!$A:$B,2,FALSE)</f>
        <v>44.05</v>
      </c>
      <c r="M2087" s="22">
        <f>VLOOKUP(A2087,NIFTY!$A:$H,8,FALSE)</f>
        <v>178.96</v>
      </c>
      <c r="N2087" s="22">
        <f>VLOOKUP($A2087,MIDCAP100!$A:$H,2,FALSE)</f>
        <v>14714.25</v>
      </c>
      <c r="O2087" s="22">
        <f>VLOOKUP($A2087,SMALLCAP100!$A:$H,2,FALSE)</f>
        <v>5989.55</v>
      </c>
    </row>
    <row r="2088" spans="1:15">
      <c r="A2088" s="21">
        <v>42593</v>
      </c>
      <c r="B2088">
        <v>8592.15</v>
      </c>
      <c r="C2088" s="22">
        <f>VLOOKUP(A2088,NIFTY!$A:$E,3,FALSE)</f>
        <v>8572.7999999999993</v>
      </c>
      <c r="D2088" s="22">
        <f>VLOOKUP($A2088,NIFTY!$A:$E,4,FALSE)</f>
        <v>8601.15</v>
      </c>
      <c r="E2088" s="22">
        <f>VLOOKUP($A2088,NIFTY!$A:$E,5,FALSE)</f>
        <v>8540.0499999999993</v>
      </c>
      <c r="F2088">
        <v>14.2125</v>
      </c>
      <c r="G2088">
        <v>18613.52</v>
      </c>
      <c r="H2088">
        <v>8612.4500000000007</v>
      </c>
      <c r="I2088">
        <v>66.75</v>
      </c>
      <c r="J2088" s="22" t="str">
        <f>VLOOKUP(A2088,FII!$A$1:$D$3730,3,FALSE)</f>
        <v>6.39</v>
      </c>
      <c r="K2088" s="22" t="str">
        <f>VLOOKUP(A2088,FII!$A$1:$D$3730,4,FALSE)</f>
        <v>-956.69</v>
      </c>
      <c r="L2088" s="22">
        <f>VLOOKUP(A2088,CRUDE!$A:$B,2,FALSE)</f>
        <v>46.04</v>
      </c>
      <c r="M2088" s="22">
        <f>VLOOKUP(A2088,NIFTY!$A:$H,8,FALSE)</f>
        <v>195.12</v>
      </c>
      <c r="N2088" s="22">
        <f>VLOOKUP($A2088,MIDCAP100!$A:$H,2,FALSE)</f>
        <v>14743.4</v>
      </c>
      <c r="O2088" s="22">
        <f>VLOOKUP($A2088,SMALLCAP100!$A:$H,2,FALSE)</f>
        <v>5969.35</v>
      </c>
    </row>
    <row r="2089" spans="1:15">
      <c r="A2089" s="21">
        <v>42594</v>
      </c>
      <c r="B2089">
        <v>8672.15</v>
      </c>
      <c r="C2089" s="22">
        <f>VLOOKUP(A2089,NIFTY!$A:$E,3,FALSE)</f>
        <v>8605.4500000000007</v>
      </c>
      <c r="D2089" s="22">
        <f>VLOOKUP($A2089,NIFTY!$A:$E,4,FALSE)</f>
        <v>8684.2999999999993</v>
      </c>
      <c r="E2089" s="22">
        <f>VLOOKUP($A2089,NIFTY!$A:$E,5,FALSE)</f>
        <v>8604.4500000000007</v>
      </c>
      <c r="F2089">
        <v>13.77</v>
      </c>
      <c r="G2089">
        <v>18576.47</v>
      </c>
      <c r="H2089">
        <v>8678.4</v>
      </c>
      <c r="I2089">
        <v>66.908000000000001</v>
      </c>
      <c r="J2089" s="22" t="str">
        <f>VLOOKUP(A2089,FII!$A$1:$D$3730,3,FALSE)</f>
        <v>-173.66</v>
      </c>
      <c r="K2089" s="22" t="str">
        <f>VLOOKUP(A2089,FII!$A$1:$D$3730,4,FALSE)</f>
        <v>612.83</v>
      </c>
      <c r="L2089" s="22">
        <f>VLOOKUP(A2089,CRUDE!$A:$B,2,FALSE)</f>
        <v>46.97</v>
      </c>
      <c r="M2089" s="22">
        <f>VLOOKUP(A2089,NIFTY!$A:$H,8,FALSE)</f>
        <v>272.01</v>
      </c>
      <c r="N2089" s="22">
        <f>VLOOKUP($A2089,MIDCAP100!$A:$H,2,FALSE)</f>
        <v>14814.75</v>
      </c>
      <c r="O2089" s="22">
        <f>VLOOKUP($A2089,SMALLCAP100!$A:$H,2,FALSE)</f>
        <v>5971.45</v>
      </c>
    </row>
    <row r="2090" spans="1:15">
      <c r="A2090" s="21">
        <v>42598</v>
      </c>
      <c r="B2090">
        <v>8642.5499999999993</v>
      </c>
      <c r="C2090" s="22">
        <f>VLOOKUP(A2090,NIFTY!$A:$E,3,FALSE)</f>
        <v>8670.25</v>
      </c>
      <c r="D2090" s="22">
        <f>VLOOKUP($A2090,NIFTY!$A:$E,4,FALSE)</f>
        <v>8682.35</v>
      </c>
      <c r="E2090" s="22">
        <f>VLOOKUP($A2090,NIFTY!$A:$E,5,FALSE)</f>
        <v>8600.4500000000007</v>
      </c>
      <c r="F2090">
        <v>14.182499999999999</v>
      </c>
      <c r="G2090">
        <v>18552.02</v>
      </c>
      <c r="H2090">
        <v>8659.9</v>
      </c>
      <c r="I2090">
        <v>66.87</v>
      </c>
      <c r="J2090" s="22" t="str">
        <f>VLOOKUP(A2090,FII!$A$1:$D$3730,3,FALSE)</f>
        <v>-106.99</v>
      </c>
      <c r="K2090" s="22" t="str">
        <f>VLOOKUP(A2090,FII!$A$1:$D$3730,4,FALSE)</f>
        <v>430.54</v>
      </c>
      <c r="L2090" s="22">
        <f>VLOOKUP(A2090,CRUDE!$A:$B,2,FALSE)</f>
        <v>49.23</v>
      </c>
      <c r="M2090" s="22">
        <f>VLOOKUP(A2090,NIFTY!$A:$H,8,FALSE)</f>
        <v>231.77</v>
      </c>
      <c r="N2090" s="22">
        <f>VLOOKUP($A2090,MIDCAP100!$A:$H,2,FALSE)</f>
        <v>14881.55</v>
      </c>
      <c r="O2090" s="22">
        <f>VLOOKUP($A2090,SMALLCAP100!$A:$H,2,FALSE)</f>
        <v>5959.1</v>
      </c>
    </row>
    <row r="2091" spans="1:15">
      <c r="A2091" s="21">
        <v>42599</v>
      </c>
      <c r="B2091">
        <v>8624.0499999999993</v>
      </c>
      <c r="C2091" s="22">
        <f>VLOOKUP(A2091,NIFTY!$A:$E,3,FALSE)</f>
        <v>8639.7999999999993</v>
      </c>
      <c r="D2091" s="22">
        <f>VLOOKUP($A2091,NIFTY!$A:$E,4,FALSE)</f>
        <v>8667.1</v>
      </c>
      <c r="E2091" s="22">
        <f>VLOOKUP($A2091,NIFTY!$A:$E,5,FALSE)</f>
        <v>8603.6</v>
      </c>
      <c r="F2091">
        <v>14.78</v>
      </c>
      <c r="G2091">
        <v>18573.939999999999</v>
      </c>
      <c r="H2091">
        <v>8631.4</v>
      </c>
      <c r="I2091">
        <v>66.893000000000001</v>
      </c>
      <c r="J2091" s="22" t="str">
        <f>VLOOKUP(A2091,FII!$A$1:$D$3730,3,FALSE)</f>
        <v>-125.37</v>
      </c>
      <c r="K2091" s="22" t="str">
        <f>VLOOKUP(A2091,FII!$A$1:$D$3730,4,FALSE)</f>
        <v>265.91</v>
      </c>
      <c r="L2091" s="22">
        <f>VLOOKUP(A2091,CRUDE!$A:$B,2,FALSE)</f>
        <v>49.85</v>
      </c>
      <c r="M2091" s="22">
        <f>VLOOKUP(A2091,NIFTY!$A:$H,8,FALSE)</f>
        <v>179.54</v>
      </c>
      <c r="N2091" s="22">
        <f>VLOOKUP($A2091,MIDCAP100!$A:$H,2,FALSE)</f>
        <v>14983.9</v>
      </c>
      <c r="O2091" s="22">
        <f>VLOOKUP($A2091,SMALLCAP100!$A:$H,2,FALSE)</f>
        <v>6008.15</v>
      </c>
    </row>
    <row r="2092" spans="1:15">
      <c r="A2092" s="21">
        <v>42600</v>
      </c>
      <c r="B2092">
        <v>8673.25</v>
      </c>
      <c r="C2092" s="22">
        <f>VLOOKUP(A2092,NIFTY!$A:$E,3,FALSE)</f>
        <v>8648.85</v>
      </c>
      <c r="D2092" s="22">
        <f>VLOOKUP($A2092,NIFTY!$A:$E,4,FALSE)</f>
        <v>8690.7000000000007</v>
      </c>
      <c r="E2092" s="22">
        <f>VLOOKUP($A2092,NIFTY!$A:$E,5,FALSE)</f>
        <v>8645.0499999999993</v>
      </c>
      <c r="F2092">
        <v>14.55</v>
      </c>
      <c r="G2092">
        <v>18597.7</v>
      </c>
      <c r="H2092">
        <v>8685.1</v>
      </c>
      <c r="I2092">
        <v>66.83</v>
      </c>
      <c r="J2092" s="22" t="str">
        <f>VLOOKUP(A2092,FII!$A$1:$D$3730,3,FALSE)</f>
        <v>45.08</v>
      </c>
      <c r="K2092" s="22" t="str">
        <f>VLOOKUP(A2092,FII!$A$1:$D$3730,4,FALSE)</f>
        <v>196.09</v>
      </c>
      <c r="L2092" s="22">
        <f>VLOOKUP(A2092,CRUDE!$A:$B,2,FALSE)</f>
        <v>50.89</v>
      </c>
      <c r="M2092" s="22">
        <f>VLOOKUP(A2092,NIFTY!$A:$H,8,FALSE)</f>
        <v>169.43</v>
      </c>
      <c r="N2092" s="22">
        <f>VLOOKUP($A2092,MIDCAP100!$A:$H,2,FALSE)</f>
        <v>15098.3</v>
      </c>
      <c r="O2092" s="22">
        <f>VLOOKUP($A2092,SMALLCAP100!$A:$H,2,FALSE)</f>
        <v>6066.4</v>
      </c>
    </row>
    <row r="2093" spans="1:15">
      <c r="A2093" s="21">
        <v>42601</v>
      </c>
      <c r="B2093">
        <v>8666.9</v>
      </c>
      <c r="C2093" s="22">
        <f>VLOOKUP(A2093,NIFTY!$A:$E,3,FALSE)</f>
        <v>8694.2999999999993</v>
      </c>
      <c r="D2093" s="22">
        <f>VLOOKUP($A2093,NIFTY!$A:$E,4,FALSE)</f>
        <v>8696.6</v>
      </c>
      <c r="E2093" s="22">
        <f>VLOOKUP($A2093,NIFTY!$A:$E,5,FALSE)</f>
        <v>8647.1</v>
      </c>
      <c r="F2093">
        <v>14.5375</v>
      </c>
      <c r="G2093">
        <v>18552.57</v>
      </c>
      <c r="H2093">
        <v>8677.25</v>
      </c>
      <c r="I2093">
        <v>67.137</v>
      </c>
      <c r="J2093" s="22" t="str">
        <f>VLOOKUP(A2093,FII!$A$1:$D$3730,3,FALSE)</f>
        <v>232.84</v>
      </c>
      <c r="K2093" s="22" t="str">
        <f>VLOOKUP(A2093,FII!$A$1:$D$3730,4,FALSE)</f>
        <v>158.68</v>
      </c>
      <c r="L2093" s="22">
        <f>VLOOKUP(A2093,CRUDE!$A:$B,2,FALSE)</f>
        <v>50.88</v>
      </c>
      <c r="M2093" s="22">
        <f>VLOOKUP(A2093,NIFTY!$A:$H,8,FALSE)</f>
        <v>197.77</v>
      </c>
      <c r="N2093" s="22">
        <f>VLOOKUP($A2093,MIDCAP100!$A:$H,2,FALSE)</f>
        <v>15188.15</v>
      </c>
      <c r="O2093" s="22">
        <f>VLOOKUP($A2093,SMALLCAP100!$A:$H,2,FALSE)</f>
        <v>6103.35</v>
      </c>
    </row>
    <row r="2094" spans="1:15">
      <c r="A2094" s="21">
        <v>42604</v>
      </c>
      <c r="B2094">
        <v>8629.15</v>
      </c>
      <c r="C2094" s="22">
        <f>VLOOKUP(A2094,NIFTY!$A:$E,3,FALSE)</f>
        <v>8667</v>
      </c>
      <c r="D2094" s="22">
        <f>VLOOKUP($A2094,NIFTY!$A:$E,4,FALSE)</f>
        <v>8684.85</v>
      </c>
      <c r="E2094" s="22">
        <f>VLOOKUP($A2094,NIFTY!$A:$E,5,FALSE)</f>
        <v>8614</v>
      </c>
      <c r="F2094">
        <v>14.234999999999999</v>
      </c>
      <c r="G2094">
        <v>18529.419999999998</v>
      </c>
      <c r="H2094">
        <v>8633.2000000000007</v>
      </c>
      <c r="I2094">
        <v>67.201999999999998</v>
      </c>
      <c r="J2094" s="22" t="str">
        <f>VLOOKUP(A2094,FII!$A$1:$D$3730,3,FALSE)</f>
        <v>-456.82</v>
      </c>
      <c r="K2094" s="22" t="str">
        <f>VLOOKUP(A2094,FII!$A$1:$D$3730,4,FALSE)</f>
        <v>-307.66</v>
      </c>
      <c r="L2094" s="22">
        <f>VLOOKUP(A2094,CRUDE!$A:$B,2,FALSE)</f>
        <v>49.16</v>
      </c>
      <c r="M2094" s="22">
        <f>VLOOKUP(A2094,NIFTY!$A:$H,8,FALSE)</f>
        <v>156.97999999999999</v>
      </c>
      <c r="N2094" s="22">
        <f>VLOOKUP($A2094,MIDCAP100!$A:$H,2,FALSE)</f>
        <v>15086</v>
      </c>
      <c r="O2094" s="22">
        <f>VLOOKUP($A2094,SMALLCAP100!$A:$H,2,FALSE)</f>
        <v>6094.25</v>
      </c>
    </row>
    <row r="2095" spans="1:15">
      <c r="A2095" s="21">
        <v>42605</v>
      </c>
      <c r="B2095">
        <v>8632.6</v>
      </c>
      <c r="C2095" s="22">
        <f>VLOOKUP(A2095,NIFTY!$A:$E,3,FALSE)</f>
        <v>8628.35</v>
      </c>
      <c r="D2095" s="22">
        <f>VLOOKUP($A2095,NIFTY!$A:$E,4,FALSE)</f>
        <v>8642.15</v>
      </c>
      <c r="E2095" s="22">
        <f>VLOOKUP($A2095,NIFTY!$A:$E,5,FALSE)</f>
        <v>8580</v>
      </c>
      <c r="F2095">
        <v>13.897500000000001</v>
      </c>
      <c r="G2095">
        <v>18547.3</v>
      </c>
      <c r="H2095">
        <v>8641.75</v>
      </c>
      <c r="I2095">
        <v>67.122</v>
      </c>
      <c r="J2095" s="22" t="str">
        <f>VLOOKUP(A2095,FII!$A$1:$D$3730,3,FALSE)</f>
        <v>-630.97</v>
      </c>
      <c r="K2095" s="22" t="str">
        <f>VLOOKUP(A2095,FII!$A$1:$D$3730,4,FALSE)</f>
        <v>-524.23</v>
      </c>
      <c r="L2095" s="22">
        <f>VLOOKUP(A2095,CRUDE!$A:$B,2,FALSE)</f>
        <v>49.96</v>
      </c>
      <c r="M2095" s="22">
        <f>VLOOKUP(A2095,NIFTY!$A:$H,8,FALSE)</f>
        <v>193.3</v>
      </c>
      <c r="N2095" s="22">
        <f>VLOOKUP($A2095,MIDCAP100!$A:$H,2,FALSE)</f>
        <v>15058.15</v>
      </c>
      <c r="O2095" s="22">
        <f>VLOOKUP($A2095,SMALLCAP100!$A:$H,2,FALSE)</f>
        <v>6111.6</v>
      </c>
    </row>
    <row r="2096" spans="1:15">
      <c r="A2096" s="21">
        <v>42606</v>
      </c>
      <c r="B2096">
        <v>8650.2999999999993</v>
      </c>
      <c r="C2096" s="22">
        <f>VLOOKUP(A2096,NIFTY!$A:$E,3,FALSE)</f>
        <v>8648.5</v>
      </c>
      <c r="D2096" s="22">
        <f>VLOOKUP($A2096,NIFTY!$A:$E,4,FALSE)</f>
        <v>8661.0499999999993</v>
      </c>
      <c r="E2096" s="22">
        <f>VLOOKUP($A2096,NIFTY!$A:$E,5,FALSE)</f>
        <v>8620.9</v>
      </c>
      <c r="F2096">
        <v>13.487500000000001</v>
      </c>
      <c r="G2096">
        <v>18481.48</v>
      </c>
      <c r="H2096">
        <v>8654.65</v>
      </c>
      <c r="I2096">
        <v>67.167000000000002</v>
      </c>
      <c r="J2096" s="22" t="str">
        <f>VLOOKUP(A2096,FII!$A$1:$D$3730,3,FALSE)</f>
        <v>-254.55</v>
      </c>
      <c r="K2096" s="22" t="str">
        <f>VLOOKUP(A2096,FII!$A$1:$D$3730,4,FALSE)</f>
        <v>371.82</v>
      </c>
      <c r="L2096" s="22">
        <f>VLOOKUP(A2096,CRUDE!$A:$B,2,FALSE)</f>
        <v>49.05</v>
      </c>
      <c r="M2096" s="22">
        <f>VLOOKUP(A2096,NIFTY!$A:$H,8,FALSE)</f>
        <v>154.16999999999999</v>
      </c>
      <c r="N2096" s="22">
        <f>VLOOKUP($A2096,MIDCAP100!$A:$H,2,FALSE)</f>
        <v>15161.45</v>
      </c>
      <c r="O2096" s="22">
        <f>VLOOKUP($A2096,SMALLCAP100!$A:$H,2,FALSE)</f>
        <v>6138.25</v>
      </c>
    </row>
    <row r="2097" spans="1:15">
      <c r="A2097" s="21">
        <v>42607</v>
      </c>
      <c r="B2097">
        <v>8592.2000000000007</v>
      </c>
      <c r="C2097" s="22">
        <f>VLOOKUP(A2097,NIFTY!$A:$E,3,FALSE)</f>
        <v>8668.85</v>
      </c>
      <c r="D2097" s="22">
        <f>VLOOKUP($A2097,NIFTY!$A:$E,4,FALSE)</f>
        <v>8683.0499999999993</v>
      </c>
      <c r="E2097" s="22">
        <f>VLOOKUP($A2097,NIFTY!$A:$E,5,FALSE)</f>
        <v>8583.65</v>
      </c>
      <c r="F2097">
        <v>13.285</v>
      </c>
      <c r="G2097">
        <v>18448.41</v>
      </c>
      <c r="H2097">
        <v>8592.2000000000007</v>
      </c>
      <c r="I2097">
        <v>67.016000000000005</v>
      </c>
      <c r="J2097" s="22" t="str">
        <f>VLOOKUP(A2097,FII!$A$1:$D$3730,3,FALSE)</f>
        <v>942.31</v>
      </c>
      <c r="K2097" s="22" t="str">
        <f>VLOOKUP(A2097,FII!$A$1:$D$3730,4,FALSE)</f>
        <v>-1563.80</v>
      </c>
      <c r="L2097" s="22">
        <f>VLOOKUP(A2097,CRUDE!$A:$B,2,FALSE)</f>
        <v>49.67</v>
      </c>
      <c r="M2097" s="22">
        <f>VLOOKUP(A2097,NIFTY!$A:$H,8,FALSE)</f>
        <v>219.74</v>
      </c>
      <c r="N2097" s="22">
        <f>VLOOKUP($A2097,MIDCAP100!$A:$H,2,FALSE)</f>
        <v>15098.4</v>
      </c>
      <c r="O2097" s="22">
        <f>VLOOKUP($A2097,SMALLCAP100!$A:$H,2,FALSE)</f>
        <v>6088.7</v>
      </c>
    </row>
    <row r="2098" spans="1:15">
      <c r="A2098" s="21">
        <v>42608</v>
      </c>
      <c r="B2098">
        <v>8572.5499999999993</v>
      </c>
      <c r="C2098" s="22">
        <f>VLOOKUP(A2098,NIFTY!$A:$E,3,FALSE)</f>
        <v>8614.35</v>
      </c>
      <c r="D2098" s="22">
        <f>VLOOKUP($A2098,NIFTY!$A:$E,4,FALSE)</f>
        <v>8622.9500000000007</v>
      </c>
      <c r="E2098" s="22">
        <f>VLOOKUP($A2098,NIFTY!$A:$E,5,FALSE)</f>
        <v>8547.5499999999993</v>
      </c>
      <c r="F2098">
        <v>13.57</v>
      </c>
      <c r="G2098">
        <v>18395.400000000001</v>
      </c>
      <c r="H2098">
        <v>8625</v>
      </c>
      <c r="I2098">
        <v>67.135999999999996</v>
      </c>
      <c r="J2098" s="22" t="str">
        <f>VLOOKUP(A2098,FII!$A$1:$D$3730,3,FALSE)</f>
        <v>1051.11</v>
      </c>
      <c r="K2098" s="22" t="str">
        <f>VLOOKUP(A2098,FII!$A$1:$D$3730,4,FALSE)</f>
        <v>-152.74</v>
      </c>
      <c r="L2098" s="22">
        <f>VLOOKUP(A2098,CRUDE!$A:$B,2,FALSE)</f>
        <v>49.92</v>
      </c>
      <c r="M2098" s="22">
        <f>VLOOKUP(A2098,NIFTY!$A:$H,8,FALSE)</f>
        <v>152.15</v>
      </c>
      <c r="N2098" s="22">
        <f>VLOOKUP($A2098,MIDCAP100!$A:$H,2,FALSE)</f>
        <v>15132.9</v>
      </c>
      <c r="O2098" s="22">
        <f>VLOOKUP($A2098,SMALLCAP100!$A:$H,2,FALSE)</f>
        <v>6058.4</v>
      </c>
    </row>
    <row r="2099" spans="1:15">
      <c r="A2099" s="21">
        <v>42611</v>
      </c>
      <c r="B2099">
        <v>8607.4500000000007</v>
      </c>
      <c r="C2099" s="22">
        <f>VLOOKUP(A2099,NIFTY!$A:$E,3,FALSE)</f>
        <v>8583.75</v>
      </c>
      <c r="D2099" s="22">
        <f>VLOOKUP($A2099,NIFTY!$A:$E,4,FALSE)</f>
        <v>8622</v>
      </c>
      <c r="E2099" s="22">
        <f>VLOOKUP($A2099,NIFTY!$A:$E,5,FALSE)</f>
        <v>8543.75</v>
      </c>
      <c r="F2099">
        <v>13.164999999999999</v>
      </c>
      <c r="G2099">
        <v>18502.990000000002</v>
      </c>
      <c r="H2099">
        <v>8649.75</v>
      </c>
      <c r="I2099">
        <v>67.113</v>
      </c>
      <c r="J2099" s="22" t="str">
        <f>VLOOKUP(A2099,FII!$A$1:$D$3730,3,FALSE)</f>
        <v>40.66</v>
      </c>
      <c r="K2099" s="22" t="str">
        <f>VLOOKUP(A2099,FII!$A$1:$D$3730,4,FALSE)</f>
        <v>406.82</v>
      </c>
      <c r="L2099" s="22">
        <f>VLOOKUP(A2099,CRUDE!$A:$B,2,FALSE)</f>
        <v>49.26</v>
      </c>
      <c r="M2099" s="22">
        <f>VLOOKUP(A2099,NIFTY!$A:$H,8,FALSE)</f>
        <v>133.72</v>
      </c>
      <c r="N2099" s="22">
        <f>VLOOKUP($A2099,MIDCAP100!$A:$H,2,FALSE)</f>
        <v>15186.9</v>
      </c>
      <c r="O2099" s="22">
        <f>VLOOKUP($A2099,SMALLCAP100!$A:$H,2,FALSE)</f>
        <v>6069.2</v>
      </c>
    </row>
    <row r="2100" spans="1:15">
      <c r="A2100" s="21">
        <v>42612</v>
      </c>
      <c r="B2100">
        <v>8744.35</v>
      </c>
      <c r="C2100" s="22">
        <f>VLOOKUP(A2100,NIFTY!$A:$E,3,FALSE)</f>
        <v>8646.75</v>
      </c>
      <c r="D2100" s="22">
        <f>VLOOKUP($A2100,NIFTY!$A:$E,4,FALSE)</f>
        <v>8750.6</v>
      </c>
      <c r="E2100" s="22">
        <f>VLOOKUP($A2100,NIFTY!$A:$E,5,FALSE)</f>
        <v>8642.25</v>
      </c>
      <c r="F2100">
        <v>13.02</v>
      </c>
      <c r="G2100">
        <v>18454.3</v>
      </c>
      <c r="H2100">
        <v>8794.6</v>
      </c>
      <c r="I2100">
        <v>67.144000000000005</v>
      </c>
      <c r="J2100" s="22" t="str">
        <f>VLOOKUP(A2100,FII!$A$1:$D$3730,3,FALSE)</f>
        <v>2066.36</v>
      </c>
      <c r="K2100" s="22" t="str">
        <f>VLOOKUP(A2100,FII!$A$1:$D$3730,4,FALSE)</f>
        <v>-454.32</v>
      </c>
      <c r="L2100" s="22">
        <f>VLOOKUP(A2100,CRUDE!$A:$B,2,FALSE)</f>
        <v>48.37</v>
      </c>
      <c r="M2100" s="22">
        <f>VLOOKUP(A2100,NIFTY!$A:$H,8,FALSE)</f>
        <v>154.83000000000001</v>
      </c>
      <c r="N2100" s="22">
        <f>VLOOKUP($A2100,MIDCAP100!$A:$H,2,FALSE)</f>
        <v>15328.25</v>
      </c>
      <c r="O2100" s="22">
        <f>VLOOKUP($A2100,SMALLCAP100!$A:$H,2,FALSE)</f>
        <v>6144.75</v>
      </c>
    </row>
    <row r="2101" spans="1:15">
      <c r="A2101" s="21">
        <v>42613</v>
      </c>
      <c r="B2101">
        <v>8786.2000000000007</v>
      </c>
      <c r="C2101" s="22">
        <f>VLOOKUP(A2101,NIFTY!$A:$E,3,FALSE)</f>
        <v>8754.0499999999993</v>
      </c>
      <c r="D2101" s="22">
        <f>VLOOKUP($A2101,NIFTY!$A:$E,4,FALSE)</f>
        <v>8819.2000000000007</v>
      </c>
      <c r="E2101" s="22">
        <f>VLOOKUP($A2101,NIFTY!$A:$E,5,FALSE)</f>
        <v>8754.0499999999993</v>
      </c>
      <c r="F2101">
        <v>13.2425</v>
      </c>
      <c r="G2101">
        <v>18400.88</v>
      </c>
      <c r="H2101">
        <v>8836.15</v>
      </c>
      <c r="I2101">
        <v>66.972999999999999</v>
      </c>
      <c r="J2101" s="22" t="str">
        <f>VLOOKUP(A2101,FII!$A$1:$D$3730,3,FALSE)</f>
        <v>2885.77</v>
      </c>
      <c r="K2101" s="22" t="str">
        <f>VLOOKUP(A2101,FII!$A$1:$D$3730,4,FALSE)</f>
        <v>204.38</v>
      </c>
      <c r="L2101" s="22">
        <f>VLOOKUP(A2101,CRUDE!$A:$B,2,FALSE)</f>
        <v>47.04</v>
      </c>
      <c r="M2101" s="22">
        <f>VLOOKUP(A2101,NIFTY!$A:$H,8,FALSE)</f>
        <v>373.42</v>
      </c>
      <c r="N2101" s="22">
        <f>VLOOKUP($A2101,MIDCAP100!$A:$H,2,FALSE)</f>
        <v>15370.85</v>
      </c>
      <c r="O2101" s="22">
        <f>VLOOKUP($A2101,SMALLCAP100!$A:$H,2,FALSE)</f>
        <v>6171.8</v>
      </c>
    </row>
    <row r="2102" spans="1:15">
      <c r="A2102" s="21">
        <v>42614</v>
      </c>
      <c r="B2102">
        <v>8774.65</v>
      </c>
      <c r="C2102" s="22">
        <f>VLOOKUP(A2102,NIFTY!$A:$E,3,FALSE)</f>
        <v>8793.6</v>
      </c>
      <c r="D2102" s="22">
        <f>VLOOKUP($A2102,NIFTY!$A:$E,4,FALSE)</f>
        <v>8813.25</v>
      </c>
      <c r="E2102" s="22">
        <f>VLOOKUP($A2102,NIFTY!$A:$E,5,FALSE)</f>
        <v>8759.9500000000007</v>
      </c>
      <c r="F2102">
        <v>13.34</v>
      </c>
      <c r="G2102">
        <v>18419.3</v>
      </c>
      <c r="H2102">
        <v>8808.35</v>
      </c>
      <c r="I2102">
        <v>66.801000000000002</v>
      </c>
      <c r="J2102" s="22" t="str">
        <f>VLOOKUP(A2102,FII!$A$1:$D$3730,3,FALSE)</f>
        <v>363.70</v>
      </c>
      <c r="K2102" s="22" t="str">
        <f>VLOOKUP(A2102,FII!$A$1:$D$3730,4,FALSE)</f>
        <v>-405.10</v>
      </c>
      <c r="L2102" s="22">
        <f>VLOOKUP(A2102,CRUDE!$A:$B,2,FALSE)</f>
        <v>45.45</v>
      </c>
      <c r="M2102" s="22">
        <f>VLOOKUP(A2102,NIFTY!$A:$H,8,FALSE)</f>
        <v>246.34</v>
      </c>
      <c r="N2102" s="22">
        <f>VLOOKUP($A2102,MIDCAP100!$A:$H,2,FALSE)</f>
        <v>15297.45</v>
      </c>
      <c r="O2102" s="22">
        <f>VLOOKUP($A2102,SMALLCAP100!$A:$H,2,FALSE)</f>
        <v>6114.1</v>
      </c>
    </row>
    <row r="2103" spans="1:15">
      <c r="A2103" s="21">
        <v>42615</v>
      </c>
      <c r="B2103">
        <v>8809.65</v>
      </c>
      <c r="C2103" s="22">
        <f>VLOOKUP(A2103,NIFTY!$A:$E,3,FALSE)</f>
        <v>8796.35</v>
      </c>
      <c r="D2103" s="22">
        <f>VLOOKUP($A2103,NIFTY!$A:$E,4,FALSE)</f>
        <v>8824.1</v>
      </c>
      <c r="E2103" s="22">
        <f>VLOOKUP($A2103,NIFTY!$A:$E,5,FALSE)</f>
        <v>8768.2000000000007</v>
      </c>
      <c r="F2103">
        <v>12.94</v>
      </c>
      <c r="G2103">
        <v>18491.96</v>
      </c>
      <c r="H2103">
        <v>8840.15</v>
      </c>
      <c r="I2103">
        <v>66.795000000000002</v>
      </c>
      <c r="J2103" s="22" t="str">
        <f>VLOOKUP(A2103,FII!$A$1:$D$3730,3,FALSE)</f>
        <v>-399.19</v>
      </c>
      <c r="K2103" s="22" t="str">
        <f>VLOOKUP(A2103,FII!$A$1:$D$3730,4,FALSE)</f>
        <v>401.03</v>
      </c>
      <c r="L2103" s="22">
        <f>VLOOKUP(A2103,CRUDE!$A:$B,2,FALSE)</f>
        <v>46.83</v>
      </c>
      <c r="M2103" s="22">
        <f>VLOOKUP(A2103,NIFTY!$A:$H,8,FALSE)</f>
        <v>197.38</v>
      </c>
      <c r="N2103" s="22">
        <f>VLOOKUP($A2103,MIDCAP100!$A:$H,2,FALSE)</f>
        <v>15385.3</v>
      </c>
      <c r="O2103" s="22">
        <f>VLOOKUP($A2103,SMALLCAP100!$A:$H,2,FALSE)</f>
        <v>6180.1</v>
      </c>
    </row>
    <row r="2104" spans="1:15">
      <c r="A2104" s="21">
        <v>42619</v>
      </c>
      <c r="B2104">
        <v>8943</v>
      </c>
      <c r="C2104" s="22">
        <f>VLOOKUP(A2104,NIFTY!$A:$E,3,FALSE)</f>
        <v>8852.7000000000007</v>
      </c>
      <c r="D2104" s="22">
        <f>VLOOKUP($A2104,NIFTY!$A:$E,4,FALSE)</f>
        <v>8950.85</v>
      </c>
      <c r="E2104" s="22">
        <f>VLOOKUP($A2104,NIFTY!$A:$E,5,FALSE)</f>
        <v>8848.4500000000007</v>
      </c>
      <c r="F2104">
        <v>12.75</v>
      </c>
      <c r="G2104">
        <v>18538.12</v>
      </c>
      <c r="H2104">
        <v>8961.2000000000007</v>
      </c>
      <c r="I2104">
        <v>66.28</v>
      </c>
      <c r="J2104" s="22" t="str">
        <f>VLOOKUP(A2104,FII!$A$1:$D$3730,3,FALSE)</f>
        <v>331.32</v>
      </c>
      <c r="K2104" s="22" t="str">
        <f>VLOOKUP(A2104,FII!$A$1:$D$3730,4,FALSE)</f>
        <v>1173.83</v>
      </c>
      <c r="L2104" s="22">
        <f>VLOOKUP(A2104,CRUDE!$A:$B,2,FALSE)</f>
        <v>47.26</v>
      </c>
      <c r="M2104" s="22">
        <f>VLOOKUP(A2104,NIFTY!$A:$H,8,FALSE)</f>
        <v>201.62</v>
      </c>
      <c r="N2104" s="22">
        <f>VLOOKUP($A2104,MIDCAP100!$A:$H,2,FALSE)</f>
        <v>15599.4</v>
      </c>
      <c r="O2104" s="22">
        <f>VLOOKUP($A2104,SMALLCAP100!$A:$H,2,FALSE)</f>
        <v>6227.15</v>
      </c>
    </row>
    <row r="2105" spans="1:15">
      <c r="A2105" s="21">
        <v>42620</v>
      </c>
      <c r="B2105">
        <v>8917.9500000000007</v>
      </c>
      <c r="C2105" s="22">
        <f>VLOOKUP(A2105,NIFTY!$A:$E,3,FALSE)</f>
        <v>8968.7000000000007</v>
      </c>
      <c r="D2105" s="22">
        <f>VLOOKUP($A2105,NIFTY!$A:$E,4,FALSE)</f>
        <v>8968.7000000000007</v>
      </c>
      <c r="E2105" s="22">
        <f>VLOOKUP($A2105,NIFTY!$A:$E,5,FALSE)</f>
        <v>8913.35</v>
      </c>
      <c r="F2105">
        <v>13.145</v>
      </c>
      <c r="G2105">
        <v>18526.14</v>
      </c>
      <c r="H2105">
        <v>8952.1</v>
      </c>
      <c r="I2105">
        <v>66.477999999999994</v>
      </c>
      <c r="J2105" s="22" t="str">
        <f>VLOOKUP(A2105,FII!$A$1:$D$3730,3,FALSE)</f>
        <v>-26.97</v>
      </c>
      <c r="K2105" s="22" t="str">
        <f>VLOOKUP(A2105,FII!$A$1:$D$3730,4,FALSE)</f>
        <v>-1015.09</v>
      </c>
      <c r="L2105" s="22">
        <f>VLOOKUP(A2105,CRUDE!$A:$B,2,FALSE)</f>
        <v>47.98</v>
      </c>
      <c r="M2105" s="22">
        <f>VLOOKUP(A2105,NIFTY!$A:$H,8,FALSE)</f>
        <v>299.14999999999998</v>
      </c>
      <c r="N2105" s="22">
        <f>VLOOKUP($A2105,MIDCAP100!$A:$H,2,FALSE)</f>
        <v>15627.75</v>
      </c>
      <c r="O2105" s="22">
        <f>VLOOKUP($A2105,SMALLCAP100!$A:$H,2,FALSE)</f>
        <v>6275.35</v>
      </c>
    </row>
    <row r="2106" spans="1:15">
      <c r="A2106" s="21">
        <v>42621</v>
      </c>
      <c r="B2106">
        <v>8952.5</v>
      </c>
      <c r="C2106" s="22">
        <f>VLOOKUP(A2106,NIFTY!$A:$E,3,FALSE)</f>
        <v>8915.5</v>
      </c>
      <c r="D2106" s="22">
        <f>VLOOKUP($A2106,NIFTY!$A:$E,4,FALSE)</f>
        <v>8960.35</v>
      </c>
      <c r="E2106" s="22">
        <f>VLOOKUP($A2106,NIFTY!$A:$E,5,FALSE)</f>
        <v>8896</v>
      </c>
      <c r="F2106">
        <v>13.115</v>
      </c>
      <c r="G2106">
        <v>18479.91</v>
      </c>
      <c r="H2106">
        <v>8982.5499999999993</v>
      </c>
      <c r="I2106">
        <v>66.631</v>
      </c>
      <c r="J2106" s="22" t="str">
        <f>VLOOKUP(A2106,FII!$A$1:$D$3730,3,FALSE)</f>
        <v>-55.80</v>
      </c>
      <c r="K2106" s="22" t="str">
        <f>VLOOKUP(A2106,FII!$A$1:$D$3730,4,FALSE)</f>
        <v>-951.06</v>
      </c>
      <c r="L2106" s="22">
        <f>VLOOKUP(A2106,CRUDE!$A:$B,2,FALSE)</f>
        <v>49.99</v>
      </c>
      <c r="M2106" s="22">
        <f>VLOOKUP(A2106,NIFTY!$A:$H,8,FALSE)</f>
        <v>223.94</v>
      </c>
      <c r="N2106" s="22">
        <f>VLOOKUP($A2106,MIDCAP100!$A:$H,2,FALSE)</f>
        <v>15745.7</v>
      </c>
      <c r="O2106" s="22">
        <f>VLOOKUP($A2106,SMALLCAP100!$A:$H,2,FALSE)</f>
        <v>6368.75</v>
      </c>
    </row>
    <row r="2107" spans="1:15">
      <c r="A2107" s="21">
        <v>42622</v>
      </c>
      <c r="B2107">
        <v>8866.7000000000007</v>
      </c>
      <c r="C2107" s="22">
        <f>VLOOKUP(A2107,NIFTY!$A:$E,3,FALSE)</f>
        <v>8934.2999999999993</v>
      </c>
      <c r="D2107" s="22">
        <f>VLOOKUP($A2107,NIFTY!$A:$E,4,FALSE)</f>
        <v>8939.15</v>
      </c>
      <c r="E2107" s="22">
        <f>VLOOKUP($A2107,NIFTY!$A:$E,5,FALSE)</f>
        <v>8858.7000000000007</v>
      </c>
      <c r="F2107">
        <v>13.23</v>
      </c>
      <c r="G2107">
        <v>18085.45</v>
      </c>
      <c r="H2107">
        <v>8903.75</v>
      </c>
      <c r="I2107">
        <v>66.894999999999996</v>
      </c>
      <c r="J2107" s="22" t="str">
        <f>VLOOKUP(A2107,FII!$A$1:$D$3730,3,FALSE)</f>
        <v>-372.15</v>
      </c>
      <c r="K2107" s="22" t="str">
        <f>VLOOKUP(A2107,FII!$A$1:$D$3730,4,FALSE)</f>
        <v>-1643.24</v>
      </c>
      <c r="L2107" s="22">
        <f>VLOOKUP(A2107,CRUDE!$A:$B,2,FALSE)</f>
        <v>48.01</v>
      </c>
      <c r="M2107" s="22">
        <f>VLOOKUP(A2107,NIFTY!$A:$H,8,FALSE)</f>
        <v>181.34</v>
      </c>
      <c r="N2107" s="22">
        <f>VLOOKUP($A2107,MIDCAP100!$A:$H,2,FALSE)</f>
        <v>15614.8</v>
      </c>
      <c r="O2107" s="22">
        <f>VLOOKUP($A2107,SMALLCAP100!$A:$H,2,FALSE)</f>
        <v>6339.4</v>
      </c>
    </row>
    <row r="2108" spans="1:15">
      <c r="A2108" s="21">
        <v>42625</v>
      </c>
      <c r="B2108">
        <v>8715.6</v>
      </c>
      <c r="C2108" s="22">
        <f>VLOOKUP(A2108,NIFTY!$A:$E,3,FALSE)</f>
        <v>8732.9500000000007</v>
      </c>
      <c r="D2108" s="22">
        <f>VLOOKUP($A2108,NIFTY!$A:$E,4,FALSE)</f>
        <v>8746.9500000000007</v>
      </c>
      <c r="E2108" s="22">
        <f>VLOOKUP($A2108,NIFTY!$A:$E,5,FALSE)</f>
        <v>8699.4</v>
      </c>
      <c r="F2108">
        <v>15.24</v>
      </c>
      <c r="G2108">
        <v>18325.07</v>
      </c>
      <c r="H2108">
        <v>8742.35</v>
      </c>
      <c r="I2108">
        <v>66.738</v>
      </c>
      <c r="J2108" s="22" t="str">
        <f>VLOOKUP(A2108,FII!$A$1:$D$3730,3,FALSE)</f>
        <v>-597.52</v>
      </c>
      <c r="K2108" s="22" t="str">
        <f>VLOOKUP(A2108,FII!$A$1:$D$3730,4,FALSE)</f>
        <v>-922.21</v>
      </c>
      <c r="L2108" s="22">
        <f>VLOOKUP(A2108,CRUDE!$A:$B,2,FALSE)</f>
        <v>48.32</v>
      </c>
      <c r="M2108" s="22">
        <f>VLOOKUP(A2108,NIFTY!$A:$H,8,FALSE)</f>
        <v>190.2</v>
      </c>
      <c r="N2108" s="22">
        <f>VLOOKUP($A2108,MIDCAP100!$A:$H,2,FALSE)</f>
        <v>15135.25</v>
      </c>
      <c r="O2108" s="22">
        <f>VLOOKUP($A2108,SMALLCAP100!$A:$H,2,FALSE)</f>
        <v>6145.85</v>
      </c>
    </row>
    <row r="2109" spans="1:15">
      <c r="A2109" s="21">
        <v>42627</v>
      </c>
      <c r="B2109">
        <v>8726.6</v>
      </c>
      <c r="C2109" s="22">
        <f>VLOOKUP(A2109,NIFTY!$A:$E,3,FALSE)</f>
        <v>8710.65</v>
      </c>
      <c r="D2109" s="22">
        <f>VLOOKUP($A2109,NIFTY!$A:$E,4,FALSE)</f>
        <v>8739.85</v>
      </c>
      <c r="E2109" s="22">
        <f>VLOOKUP($A2109,NIFTY!$A:$E,5,FALSE)</f>
        <v>8688.9</v>
      </c>
      <c r="F2109">
        <v>14.762499999999999</v>
      </c>
      <c r="G2109">
        <v>18034.77</v>
      </c>
      <c r="H2109">
        <v>8768.5499999999993</v>
      </c>
      <c r="I2109">
        <v>66.798000000000002</v>
      </c>
      <c r="J2109" s="22" t="str">
        <f>VLOOKUP(A2109,FII!$A$1:$D$3730,3,FALSE)</f>
        <v>-551.17</v>
      </c>
      <c r="K2109" s="22" t="str">
        <f>VLOOKUP(A2109,FII!$A$1:$D$3730,4,FALSE)</f>
        <v>-769.02</v>
      </c>
      <c r="L2109" s="22">
        <f>VLOOKUP(A2109,CRUDE!$A:$B,2,FALSE)</f>
        <v>45.85</v>
      </c>
      <c r="M2109" s="22">
        <f>VLOOKUP(A2109,NIFTY!$A:$H,8,FALSE)</f>
        <v>189.98</v>
      </c>
      <c r="N2109" s="22">
        <f>VLOOKUP($A2109,MIDCAP100!$A:$H,2,FALSE)</f>
        <v>15320.05</v>
      </c>
      <c r="O2109" s="22">
        <f>VLOOKUP($A2109,SMALLCAP100!$A:$H,2,FALSE)</f>
        <v>6256.5</v>
      </c>
    </row>
    <row r="2110" spans="1:15">
      <c r="A2110" s="21">
        <v>42628</v>
      </c>
      <c r="B2110">
        <v>8742.5499999999993</v>
      </c>
      <c r="C2110" s="22">
        <f>VLOOKUP(A2110,NIFTY!$A:$E,3,FALSE)</f>
        <v>8743.85</v>
      </c>
      <c r="D2110" s="22">
        <f>VLOOKUP($A2110,NIFTY!$A:$E,4,FALSE)</f>
        <v>8751.9500000000007</v>
      </c>
      <c r="E2110" s="22">
        <f>VLOOKUP($A2110,NIFTY!$A:$E,5,FALSE)</f>
        <v>8704.35</v>
      </c>
      <c r="F2110">
        <v>14.6775</v>
      </c>
      <c r="G2110">
        <v>18212.48</v>
      </c>
      <c r="H2110">
        <v>8773.5</v>
      </c>
      <c r="I2110">
        <v>66.86</v>
      </c>
      <c r="J2110" s="22" t="str">
        <f>VLOOKUP(A2110,FII!$A$1:$D$3730,3,FALSE)</f>
        <v>-591.98</v>
      </c>
      <c r="K2110" s="22" t="str">
        <f>VLOOKUP(A2110,FII!$A$1:$D$3730,4,FALSE)</f>
        <v>-517.72</v>
      </c>
      <c r="L2110" s="22">
        <f>VLOOKUP(A2110,CRUDE!$A:$B,2,FALSE)</f>
        <v>46.59</v>
      </c>
      <c r="M2110" s="22">
        <f>VLOOKUP(A2110,NIFTY!$A:$H,8,FALSE)</f>
        <v>149.88999999999999</v>
      </c>
      <c r="N2110" s="22">
        <f>VLOOKUP($A2110,MIDCAP100!$A:$H,2,FALSE)</f>
        <v>15340.9</v>
      </c>
      <c r="O2110" s="22">
        <f>VLOOKUP($A2110,SMALLCAP100!$A:$H,2,FALSE)</f>
        <v>6257.6</v>
      </c>
    </row>
    <row r="2111" spans="1:15">
      <c r="A2111" s="21">
        <v>42629</v>
      </c>
      <c r="B2111">
        <v>8779.85</v>
      </c>
      <c r="C2111" s="22">
        <f>VLOOKUP(A2111,NIFTY!$A:$E,3,FALSE)</f>
        <v>8780.85</v>
      </c>
      <c r="D2111" s="22">
        <f>VLOOKUP($A2111,NIFTY!$A:$E,4,FALSE)</f>
        <v>8847.65</v>
      </c>
      <c r="E2111" s="22">
        <f>VLOOKUP($A2111,NIFTY!$A:$E,5,FALSE)</f>
        <v>8750.5</v>
      </c>
      <c r="F2111">
        <v>14.58</v>
      </c>
      <c r="G2111">
        <v>18123.8</v>
      </c>
      <c r="H2111">
        <v>8808.2000000000007</v>
      </c>
      <c r="I2111">
        <v>67.075000000000003</v>
      </c>
      <c r="J2111" s="22" t="str">
        <f>VLOOKUP(A2111,FII!$A$1:$D$3730,3,FALSE)</f>
        <v>426.89</v>
      </c>
      <c r="K2111" s="22" t="str">
        <f>VLOOKUP(A2111,FII!$A$1:$D$3730,4,FALSE)</f>
        <v>-522.01</v>
      </c>
      <c r="L2111" s="22">
        <f>VLOOKUP(A2111,CRUDE!$A:$B,2,FALSE)</f>
        <v>45.77</v>
      </c>
      <c r="M2111" s="22">
        <f>VLOOKUP(A2111,NIFTY!$A:$H,8,FALSE)</f>
        <v>274.04000000000002</v>
      </c>
      <c r="N2111" s="22">
        <f>VLOOKUP($A2111,MIDCAP100!$A:$H,2,FALSE)</f>
        <v>15336.3</v>
      </c>
      <c r="O2111" s="22">
        <f>VLOOKUP($A2111,SMALLCAP100!$A:$H,2,FALSE)</f>
        <v>6240.15</v>
      </c>
    </row>
    <row r="2112" spans="1:15">
      <c r="A2112" s="21">
        <v>42632</v>
      </c>
      <c r="B2112">
        <v>8808.4</v>
      </c>
      <c r="C2112" s="22">
        <f>VLOOKUP(A2112,NIFTY!$A:$E,3,FALSE)</f>
        <v>8788.4500000000007</v>
      </c>
      <c r="D2112" s="22">
        <f>VLOOKUP($A2112,NIFTY!$A:$E,4,FALSE)</f>
        <v>8824.2999999999993</v>
      </c>
      <c r="E2112" s="22">
        <f>VLOOKUP($A2112,NIFTY!$A:$E,5,FALSE)</f>
        <v>8774.2000000000007</v>
      </c>
      <c r="F2112">
        <v>14.94</v>
      </c>
      <c r="G2112">
        <v>18120.169999999998</v>
      </c>
      <c r="H2112">
        <v>8832.1</v>
      </c>
      <c r="I2112">
        <v>66.98</v>
      </c>
      <c r="J2112" s="22" t="str">
        <f>VLOOKUP(A2112,FII!$A$1:$D$3730,3,FALSE)</f>
        <v>-431.12</v>
      </c>
      <c r="K2112" s="22" t="str">
        <f>VLOOKUP(A2112,FII!$A$1:$D$3730,4,FALSE)</f>
        <v>101.11</v>
      </c>
      <c r="L2112" s="22">
        <f>VLOOKUP(A2112,CRUDE!$A:$B,2,FALSE)</f>
        <v>45.95</v>
      </c>
      <c r="M2112" s="22">
        <f>VLOOKUP(A2112,NIFTY!$A:$H,8,FALSE)</f>
        <v>135.81</v>
      </c>
      <c r="N2112" s="22">
        <f>VLOOKUP($A2112,MIDCAP100!$A:$H,2,FALSE)</f>
        <v>15441.35</v>
      </c>
      <c r="O2112" s="22">
        <f>VLOOKUP($A2112,SMALLCAP100!$A:$H,2,FALSE)</f>
        <v>6293.75</v>
      </c>
    </row>
    <row r="2113" spans="1:15">
      <c r="A2113" s="21">
        <v>42633</v>
      </c>
      <c r="B2113">
        <v>8775.9</v>
      </c>
      <c r="C2113" s="22">
        <f>VLOOKUP(A2113,NIFTY!$A:$E,3,FALSE)</f>
        <v>8816.1</v>
      </c>
      <c r="D2113" s="22">
        <f>VLOOKUP($A2113,NIFTY!$A:$E,4,FALSE)</f>
        <v>8816.4500000000007</v>
      </c>
      <c r="E2113" s="22">
        <f>VLOOKUP($A2113,NIFTY!$A:$E,5,FALSE)</f>
        <v>8759.2999999999993</v>
      </c>
      <c r="F2113">
        <v>14.78</v>
      </c>
      <c r="G2113">
        <v>18129.96</v>
      </c>
      <c r="H2113">
        <v>8807.2000000000007</v>
      </c>
      <c r="I2113">
        <v>66.984999999999999</v>
      </c>
      <c r="J2113" s="22" t="str">
        <f>VLOOKUP(A2113,FII!$A$1:$D$3730,3,FALSE)</f>
        <v>-89.07</v>
      </c>
      <c r="K2113" s="22" t="str">
        <f>VLOOKUP(A2113,FII!$A$1:$D$3730,4,FALSE)</f>
        <v>-896.06</v>
      </c>
      <c r="L2113" s="22">
        <f>VLOOKUP(A2113,CRUDE!$A:$B,2,FALSE)</f>
        <v>45.88</v>
      </c>
      <c r="M2113" s="22">
        <f>VLOOKUP(A2113,NIFTY!$A:$H,8,FALSE)</f>
        <v>140.72</v>
      </c>
      <c r="N2113" s="22">
        <f>VLOOKUP($A2113,MIDCAP100!$A:$H,2,FALSE)</f>
        <v>15411.65</v>
      </c>
      <c r="O2113" s="22">
        <f>VLOOKUP($A2113,SMALLCAP100!$A:$H,2,FALSE)</f>
        <v>6291.45</v>
      </c>
    </row>
    <row r="2114" spans="1:15">
      <c r="A2114" s="21">
        <v>42634</v>
      </c>
      <c r="B2114">
        <v>8777.15</v>
      </c>
      <c r="C2114" s="22">
        <f>VLOOKUP(A2114,NIFTY!$A:$E,3,FALSE)</f>
        <v>8790.2999999999993</v>
      </c>
      <c r="D2114" s="22">
        <f>VLOOKUP($A2114,NIFTY!$A:$E,4,FALSE)</f>
        <v>8826.85</v>
      </c>
      <c r="E2114" s="22">
        <f>VLOOKUP($A2114,NIFTY!$A:$E,5,FALSE)</f>
        <v>8757.2999999999993</v>
      </c>
      <c r="F2114">
        <v>14.805</v>
      </c>
      <c r="G2114">
        <v>18293.7</v>
      </c>
      <c r="H2114">
        <v>8806.9500000000007</v>
      </c>
      <c r="I2114">
        <v>66.744</v>
      </c>
      <c r="J2114" s="22" t="str">
        <f>VLOOKUP(A2114,FII!$A$1:$D$3730,3,FALSE)</f>
        <v>443.68</v>
      </c>
      <c r="K2114" s="22" t="str">
        <f>VLOOKUP(A2114,FII!$A$1:$D$3730,4,FALSE)</f>
        <v>-502.29</v>
      </c>
      <c r="L2114" s="22">
        <f>VLOOKUP(A2114,CRUDE!$A:$B,2,FALSE)</f>
        <v>46.83</v>
      </c>
      <c r="M2114" s="22">
        <f>VLOOKUP(A2114,NIFTY!$A:$H,8,FALSE)</f>
        <v>153.44</v>
      </c>
      <c r="N2114" s="22">
        <f>VLOOKUP($A2114,MIDCAP100!$A:$H,2,FALSE)</f>
        <v>15408.05</v>
      </c>
      <c r="O2114" s="22">
        <f>VLOOKUP($A2114,SMALLCAP100!$A:$H,2,FALSE)</f>
        <v>6285.55</v>
      </c>
    </row>
    <row r="2115" spans="1:15">
      <c r="A2115" s="21">
        <v>42635</v>
      </c>
      <c r="B2115">
        <v>8867.4500000000007</v>
      </c>
      <c r="C2115" s="22">
        <f>VLOOKUP(A2115,NIFTY!$A:$E,3,FALSE)</f>
        <v>8873.35</v>
      </c>
      <c r="D2115" s="22">
        <f>VLOOKUP($A2115,NIFTY!$A:$E,4,FALSE)</f>
        <v>8893.35</v>
      </c>
      <c r="E2115" s="22">
        <f>VLOOKUP($A2115,NIFTY!$A:$E,5,FALSE)</f>
        <v>8837.7999999999993</v>
      </c>
      <c r="F2115">
        <v>13.34</v>
      </c>
      <c r="G2115">
        <v>18392.46</v>
      </c>
      <c r="H2115">
        <v>8884.4500000000007</v>
      </c>
      <c r="I2115">
        <v>66.632999999999996</v>
      </c>
      <c r="J2115" s="22" t="str">
        <f>VLOOKUP(A2115,FII!$A$1:$D$3730,3,FALSE)</f>
        <v>-299.23</v>
      </c>
      <c r="K2115" s="22" t="str">
        <f>VLOOKUP(A2115,FII!$A$1:$D$3730,4,FALSE)</f>
        <v>-127.39</v>
      </c>
      <c r="L2115" s="22">
        <f>VLOOKUP(A2115,CRUDE!$A:$B,2,FALSE)</f>
        <v>47.65</v>
      </c>
      <c r="M2115" s="22">
        <f>VLOOKUP(A2115,NIFTY!$A:$H,8,FALSE)</f>
        <v>178.14</v>
      </c>
      <c r="N2115" s="22">
        <f>VLOOKUP($A2115,MIDCAP100!$A:$H,2,FALSE)</f>
        <v>15638.85</v>
      </c>
      <c r="O2115" s="22">
        <f>VLOOKUP($A2115,SMALLCAP100!$A:$H,2,FALSE)</f>
        <v>6368.1</v>
      </c>
    </row>
    <row r="2116" spans="1:15">
      <c r="A2116" s="21">
        <v>42636</v>
      </c>
      <c r="B2116">
        <v>8831.5499999999993</v>
      </c>
      <c r="C2116" s="22">
        <f>VLOOKUP(A2116,NIFTY!$A:$E,3,FALSE)</f>
        <v>8880.75</v>
      </c>
      <c r="D2116" s="22">
        <f>VLOOKUP($A2116,NIFTY!$A:$E,4,FALSE)</f>
        <v>8885.2000000000007</v>
      </c>
      <c r="E2116" s="22">
        <f>VLOOKUP($A2116,NIFTY!$A:$E,5,FALSE)</f>
        <v>8820.2999999999993</v>
      </c>
      <c r="F2116">
        <v>13.2475</v>
      </c>
      <c r="G2116">
        <v>18261.45</v>
      </c>
      <c r="H2116">
        <v>8843.65</v>
      </c>
      <c r="I2116">
        <v>66.706999999999994</v>
      </c>
      <c r="J2116" s="22" t="str">
        <f>VLOOKUP(A2116,FII!$A$1:$D$3730,3,FALSE)</f>
        <v>385.66</v>
      </c>
      <c r="K2116" s="22" t="str">
        <f>VLOOKUP(A2116,FII!$A$1:$D$3730,4,FALSE)</f>
        <v>-349.39</v>
      </c>
      <c r="L2116" s="22">
        <f>VLOOKUP(A2116,CRUDE!$A:$B,2,FALSE)</f>
        <v>45.89</v>
      </c>
      <c r="M2116" s="22">
        <f>VLOOKUP(A2116,NIFTY!$A:$H,8,FALSE)</f>
        <v>191.62</v>
      </c>
      <c r="N2116" s="22">
        <f>VLOOKUP($A2116,MIDCAP100!$A:$H,2,FALSE)</f>
        <v>15672.9</v>
      </c>
      <c r="O2116" s="22">
        <f>VLOOKUP($A2116,SMALLCAP100!$A:$H,2,FALSE)</f>
        <v>6336.65</v>
      </c>
    </row>
    <row r="2117" spans="1:15">
      <c r="A2117" s="21">
        <v>42639</v>
      </c>
      <c r="B2117">
        <v>8723.0499999999993</v>
      </c>
      <c r="C2117" s="22">
        <f>VLOOKUP(A2117,NIFTY!$A:$E,3,FALSE)</f>
        <v>8807.9</v>
      </c>
      <c r="D2117" s="22">
        <f>VLOOKUP($A2117,NIFTY!$A:$E,4,FALSE)</f>
        <v>8809.5499999999993</v>
      </c>
      <c r="E2117" s="22">
        <f>VLOOKUP($A2117,NIFTY!$A:$E,5,FALSE)</f>
        <v>8715.1</v>
      </c>
      <c r="F2117">
        <v>14.565</v>
      </c>
      <c r="G2117">
        <v>18094.830000000002</v>
      </c>
      <c r="H2117">
        <v>8735.15</v>
      </c>
      <c r="I2117">
        <v>66.613</v>
      </c>
      <c r="J2117" s="22" t="str">
        <f>VLOOKUP(A2117,FII!$A$1:$D$3730,3,FALSE)</f>
        <v>-1120.86</v>
      </c>
      <c r="K2117" s="22" t="str">
        <f>VLOOKUP(A2117,FII!$A$1:$D$3730,4,FALSE)</f>
        <v>-686.53</v>
      </c>
      <c r="L2117" s="22">
        <f>VLOOKUP(A2117,CRUDE!$A:$B,2,FALSE)</f>
        <v>47.35</v>
      </c>
      <c r="M2117" s="22">
        <f>VLOOKUP(A2117,NIFTY!$A:$H,8,FALSE)</f>
        <v>169.05</v>
      </c>
      <c r="N2117" s="22">
        <f>VLOOKUP($A2117,MIDCAP100!$A:$H,2,FALSE)</f>
        <v>15579.6</v>
      </c>
      <c r="O2117" s="22">
        <f>VLOOKUP($A2117,SMALLCAP100!$A:$H,2,FALSE)</f>
        <v>6286.35</v>
      </c>
    </row>
    <row r="2118" spans="1:15">
      <c r="A2118" s="21">
        <v>42640</v>
      </c>
      <c r="B2118">
        <v>8706.4</v>
      </c>
      <c r="C2118" s="22">
        <f>VLOOKUP(A2118,NIFTY!$A:$E,3,FALSE)</f>
        <v>8748.9</v>
      </c>
      <c r="D2118" s="22">
        <f>VLOOKUP($A2118,NIFTY!$A:$E,4,FALSE)</f>
        <v>8768.5</v>
      </c>
      <c r="E2118" s="22">
        <f>VLOOKUP($A2118,NIFTY!$A:$E,5,FALSE)</f>
        <v>8690.5</v>
      </c>
      <c r="F2118">
        <v>14.25</v>
      </c>
      <c r="G2118">
        <v>18228.3</v>
      </c>
      <c r="H2118">
        <v>8716.5499999999993</v>
      </c>
      <c r="I2118">
        <v>66.424999999999997</v>
      </c>
      <c r="J2118" s="22" t="str">
        <f>VLOOKUP(A2118,FII!$A$1:$D$3730,3,FALSE)</f>
        <v>-356.02</v>
      </c>
      <c r="K2118" s="22" t="str">
        <f>VLOOKUP(A2118,FII!$A$1:$D$3730,4,FALSE)</f>
        <v>-17.46</v>
      </c>
      <c r="L2118" s="22">
        <f>VLOOKUP(A2118,CRUDE!$A:$B,2,FALSE)</f>
        <v>45.97</v>
      </c>
      <c r="M2118" s="22">
        <f>VLOOKUP(A2118,NIFTY!$A:$H,8,FALSE)</f>
        <v>156.1</v>
      </c>
      <c r="N2118" s="22">
        <f>VLOOKUP($A2118,MIDCAP100!$A:$H,2,FALSE)</f>
        <v>15560.55</v>
      </c>
      <c r="O2118" s="22">
        <f>VLOOKUP($A2118,SMALLCAP100!$A:$H,2,FALSE)</f>
        <v>6276.8</v>
      </c>
    </row>
    <row r="2119" spans="1:15">
      <c r="A2119" s="21">
        <v>42641</v>
      </c>
      <c r="B2119">
        <v>8745.15</v>
      </c>
      <c r="C2119" s="22">
        <f>VLOOKUP(A2119,NIFTY!$A:$E,3,FALSE)</f>
        <v>8711.2000000000007</v>
      </c>
      <c r="D2119" s="22">
        <f>VLOOKUP($A2119,NIFTY!$A:$E,4,FALSE)</f>
        <v>8767.0499999999993</v>
      </c>
      <c r="E2119" s="22">
        <f>VLOOKUP($A2119,NIFTY!$A:$E,5,FALSE)</f>
        <v>8703.15</v>
      </c>
      <c r="F2119">
        <v>13.8475</v>
      </c>
      <c r="G2119">
        <v>18339.240000000002</v>
      </c>
      <c r="H2119">
        <v>8758.4500000000007</v>
      </c>
      <c r="I2119">
        <v>66.349000000000004</v>
      </c>
      <c r="J2119" s="22" t="str">
        <f>VLOOKUP(A2119,FII!$A$1:$D$3730,3,FALSE)</f>
        <v>134.78</v>
      </c>
      <c r="K2119" s="22" t="str">
        <f>VLOOKUP(A2119,FII!$A$1:$D$3730,4,FALSE)</f>
        <v>-356.59</v>
      </c>
      <c r="L2119" s="22">
        <f>VLOOKUP(A2119,CRUDE!$A:$B,2,FALSE)</f>
        <v>48.69</v>
      </c>
      <c r="M2119" s="22">
        <f>VLOOKUP(A2119,NIFTY!$A:$H,8,FALSE)</f>
        <v>170.64</v>
      </c>
      <c r="N2119" s="22">
        <f>VLOOKUP($A2119,MIDCAP100!$A:$H,2,FALSE)</f>
        <v>15694.1</v>
      </c>
      <c r="O2119" s="22">
        <f>VLOOKUP($A2119,SMALLCAP100!$A:$H,2,FALSE)</f>
        <v>6365.35</v>
      </c>
    </row>
    <row r="2120" spans="1:15">
      <c r="A2120" s="21">
        <v>42642</v>
      </c>
      <c r="B2120">
        <v>8591.25</v>
      </c>
      <c r="C2120" s="22">
        <f>VLOOKUP(A2120,NIFTY!$A:$E,3,FALSE)</f>
        <v>8792.7000000000007</v>
      </c>
      <c r="D2120" s="22">
        <f>VLOOKUP($A2120,NIFTY!$A:$E,4,FALSE)</f>
        <v>8800.65</v>
      </c>
      <c r="E2120" s="22">
        <f>VLOOKUP($A2120,NIFTY!$A:$E,5,FALSE)</f>
        <v>8558.25</v>
      </c>
      <c r="F2120">
        <v>18.45</v>
      </c>
      <c r="G2120">
        <v>18143.45</v>
      </c>
      <c r="H2120">
        <v>8591.25</v>
      </c>
      <c r="I2120">
        <v>66.811999999999998</v>
      </c>
      <c r="J2120" s="22" t="str">
        <f>VLOOKUP(A2120,FII!$A$1:$D$3730,3,FALSE)</f>
        <v>875.74</v>
      </c>
      <c r="K2120" s="22" t="str">
        <f>VLOOKUP(A2120,FII!$A$1:$D$3730,4,FALSE)</f>
        <v>-137.19</v>
      </c>
      <c r="L2120" s="22">
        <f>VLOOKUP(A2120,CRUDE!$A:$B,2,FALSE)</f>
        <v>49.24</v>
      </c>
      <c r="M2120" s="22">
        <f>VLOOKUP(A2120,NIFTY!$A:$H,8,FALSE)</f>
        <v>384.4</v>
      </c>
      <c r="N2120" s="22">
        <f>VLOOKUP($A2120,MIDCAP100!$A:$H,2,FALSE)</f>
        <v>15098.1</v>
      </c>
      <c r="O2120" s="22">
        <f>VLOOKUP($A2120,SMALLCAP100!$A:$H,2,FALSE)</f>
        <v>5995.55</v>
      </c>
    </row>
    <row r="2121" spans="1:15">
      <c r="A2121" s="21">
        <v>42643</v>
      </c>
      <c r="B2121">
        <v>8611.15</v>
      </c>
      <c r="C2121" s="22">
        <f>VLOOKUP(A2121,NIFTY!$A:$E,3,FALSE)</f>
        <v>8581.5</v>
      </c>
      <c r="D2121" s="22">
        <f>VLOOKUP($A2121,NIFTY!$A:$E,4,FALSE)</f>
        <v>8637.15</v>
      </c>
      <c r="E2121" s="22">
        <f>VLOOKUP($A2121,NIFTY!$A:$E,5,FALSE)</f>
        <v>8555.2000000000007</v>
      </c>
      <c r="F2121">
        <v>17.18</v>
      </c>
      <c r="G2121">
        <v>18308.150000000001</v>
      </c>
      <c r="H2121">
        <v>8640.65</v>
      </c>
      <c r="I2121">
        <v>66.555999999999997</v>
      </c>
      <c r="J2121" s="22" t="str">
        <f>VLOOKUP(A2121,FII!$A$1:$D$3730,3,FALSE)</f>
        <v>-1379.94</v>
      </c>
      <c r="K2121" s="22" t="str">
        <f>VLOOKUP(A2121,FII!$A$1:$D$3730,4,FALSE)</f>
        <v>488.67</v>
      </c>
      <c r="L2121" s="22">
        <f>VLOOKUP(A2121,CRUDE!$A:$B,2,FALSE)</f>
        <v>49.06</v>
      </c>
      <c r="M2121" s="22">
        <f>VLOOKUP(A2121,NIFTY!$A:$H,8,FALSE)</f>
        <v>187.33</v>
      </c>
      <c r="N2121" s="22">
        <f>VLOOKUP($A2121,MIDCAP100!$A:$H,2,FALSE)</f>
        <v>15413.1</v>
      </c>
      <c r="O2121" s="22">
        <f>VLOOKUP($A2121,SMALLCAP100!$A:$H,2,FALSE)</f>
        <v>6137.3</v>
      </c>
    </row>
    <row r="2122" spans="1:15">
      <c r="A2122" s="21">
        <v>42646</v>
      </c>
      <c r="B2122">
        <v>8738.1</v>
      </c>
      <c r="C2122" s="22">
        <f>VLOOKUP(A2122,NIFTY!$A:$E,3,FALSE)</f>
        <v>8666.15</v>
      </c>
      <c r="D2122" s="22">
        <f>VLOOKUP($A2122,NIFTY!$A:$E,4,FALSE)</f>
        <v>8745.2000000000007</v>
      </c>
      <c r="E2122" s="22">
        <f>VLOOKUP($A2122,NIFTY!$A:$E,5,FALSE)</f>
        <v>8635</v>
      </c>
      <c r="F2122">
        <v>15.62</v>
      </c>
      <c r="G2122">
        <v>18253.849999999999</v>
      </c>
      <c r="H2122">
        <v>8779.1</v>
      </c>
      <c r="I2122">
        <v>66.546000000000006</v>
      </c>
      <c r="J2122" s="22" t="str">
        <f>VLOOKUP(A2122,FII!$A$1:$D$3730,3,FALSE)</f>
        <v>-159.12</v>
      </c>
      <c r="K2122" s="22" t="str">
        <f>VLOOKUP(A2122,FII!$A$1:$D$3730,4,FALSE)</f>
        <v>662.86</v>
      </c>
      <c r="L2122" s="22">
        <f>VLOOKUP(A2122,CRUDE!$A:$B,2,FALSE)</f>
        <v>50.89</v>
      </c>
      <c r="M2122" s="22">
        <f>VLOOKUP(A2122,NIFTY!$A:$H,8,FALSE)</f>
        <v>141.47</v>
      </c>
      <c r="N2122" s="22">
        <f>VLOOKUP($A2122,MIDCAP100!$A:$H,2,FALSE)</f>
        <v>15851.15</v>
      </c>
      <c r="O2122" s="22">
        <f>VLOOKUP($A2122,SMALLCAP100!$A:$H,2,FALSE)</f>
        <v>6324.05</v>
      </c>
    </row>
    <row r="2123" spans="1:15">
      <c r="A2123" s="21">
        <v>42647</v>
      </c>
      <c r="B2123">
        <v>8769.15</v>
      </c>
      <c r="C2123" s="22">
        <f>VLOOKUP(A2123,NIFTY!$A:$E,3,FALSE)</f>
        <v>8770</v>
      </c>
      <c r="D2123" s="22">
        <f>VLOOKUP($A2123,NIFTY!$A:$E,4,FALSE)</f>
        <v>8783.65</v>
      </c>
      <c r="E2123" s="22">
        <f>VLOOKUP($A2123,NIFTY!$A:$E,5,FALSE)</f>
        <v>8736.1</v>
      </c>
      <c r="F2123">
        <v>14.9925</v>
      </c>
      <c r="G2123">
        <v>18168.45</v>
      </c>
      <c r="H2123">
        <v>8799.7000000000007</v>
      </c>
      <c r="I2123">
        <v>66.608999999999995</v>
      </c>
      <c r="J2123" s="22" t="str">
        <f>VLOOKUP(A2123,FII!$A$1:$D$3730,3,FALSE)</f>
        <v>347.34</v>
      </c>
      <c r="K2123" s="22" t="str">
        <f>VLOOKUP(A2123,FII!$A$1:$D$3730,4,FALSE)</f>
        <v>-30.98</v>
      </c>
      <c r="L2123" s="22">
        <f>VLOOKUP(A2123,CRUDE!$A:$B,2,FALSE)</f>
        <v>50.87</v>
      </c>
      <c r="M2123" s="22">
        <f>VLOOKUP(A2123,NIFTY!$A:$H,8,FALSE)</f>
        <v>189.99</v>
      </c>
      <c r="N2123" s="22">
        <f>VLOOKUP($A2123,MIDCAP100!$A:$H,2,FALSE)</f>
        <v>15979.95</v>
      </c>
      <c r="O2123" s="22">
        <f>VLOOKUP($A2123,SMALLCAP100!$A:$H,2,FALSE)</f>
        <v>6354.7</v>
      </c>
    </row>
    <row r="2124" spans="1:15">
      <c r="A2124" s="21">
        <v>42648</v>
      </c>
      <c r="B2124">
        <v>8743.9500000000007</v>
      </c>
      <c r="C2124" s="22">
        <f>VLOOKUP(A2124,NIFTY!$A:$E,3,FALSE)</f>
        <v>8806.35</v>
      </c>
      <c r="D2124" s="22">
        <f>VLOOKUP($A2124,NIFTY!$A:$E,4,FALSE)</f>
        <v>8806.9500000000007</v>
      </c>
      <c r="E2124" s="22">
        <f>VLOOKUP($A2124,NIFTY!$A:$E,5,FALSE)</f>
        <v>8731.4</v>
      </c>
      <c r="F2124">
        <v>14.925000000000001</v>
      </c>
      <c r="G2124">
        <v>18281.03</v>
      </c>
      <c r="H2124">
        <v>8775.35</v>
      </c>
      <c r="I2124">
        <v>66.572000000000003</v>
      </c>
      <c r="J2124" s="22" t="str">
        <f>VLOOKUP(A2124,FII!$A$1:$D$3730,3,FALSE)</f>
        <v>153.73</v>
      </c>
      <c r="K2124" s="22" t="str">
        <f>VLOOKUP(A2124,FII!$A$1:$D$3730,4,FALSE)</f>
        <v>-388.93</v>
      </c>
      <c r="L2124" s="22">
        <f>VLOOKUP(A2124,CRUDE!$A:$B,2,FALSE)</f>
        <v>51.86</v>
      </c>
      <c r="M2124" s="22">
        <f>VLOOKUP(A2124,NIFTY!$A:$H,8,FALSE)</f>
        <v>162.1</v>
      </c>
      <c r="N2124" s="22">
        <f>VLOOKUP($A2124,MIDCAP100!$A:$H,2,FALSE)</f>
        <v>16076.3</v>
      </c>
      <c r="O2124" s="22">
        <f>VLOOKUP($A2124,SMALLCAP100!$A:$H,2,FALSE)</f>
        <v>6403.5</v>
      </c>
    </row>
    <row r="2125" spans="1:15">
      <c r="A2125" s="21">
        <v>42649</v>
      </c>
      <c r="B2125">
        <v>8709.5499999999993</v>
      </c>
      <c r="C2125" s="22">
        <f>VLOOKUP(A2125,NIFTY!$A:$E,3,FALSE)</f>
        <v>8768.7000000000007</v>
      </c>
      <c r="D2125" s="22">
        <f>VLOOKUP($A2125,NIFTY!$A:$E,4,FALSE)</f>
        <v>8781.15</v>
      </c>
      <c r="E2125" s="22">
        <f>VLOOKUP($A2125,NIFTY!$A:$E,5,FALSE)</f>
        <v>8684.65</v>
      </c>
      <c r="F2125">
        <v>14.835000000000001</v>
      </c>
      <c r="G2125">
        <v>18268.5</v>
      </c>
      <c r="H2125">
        <v>8731.35</v>
      </c>
      <c r="I2125">
        <v>66.697000000000003</v>
      </c>
      <c r="J2125" s="22" t="str">
        <f>VLOOKUP(A2125,FII!$A$1:$D$3730,3,FALSE)</f>
        <v>31.95</v>
      </c>
      <c r="K2125" s="22" t="str">
        <f>VLOOKUP(A2125,FII!$A$1:$D$3730,4,FALSE)</f>
        <v>73.96</v>
      </c>
      <c r="L2125" s="22">
        <f>VLOOKUP(A2125,CRUDE!$A:$B,2,FALSE)</f>
        <v>52.51</v>
      </c>
      <c r="M2125" s="22">
        <f>VLOOKUP(A2125,NIFTY!$A:$H,8,FALSE)</f>
        <v>168.71</v>
      </c>
      <c r="N2125" s="22">
        <f>VLOOKUP($A2125,MIDCAP100!$A:$H,2,FALSE)</f>
        <v>15988.3</v>
      </c>
      <c r="O2125" s="22">
        <f>VLOOKUP($A2125,SMALLCAP100!$A:$H,2,FALSE)</f>
        <v>6344.95</v>
      </c>
    </row>
    <row r="2126" spans="1:15">
      <c r="A2126" s="21">
        <v>42650</v>
      </c>
      <c r="B2126">
        <v>8697.6</v>
      </c>
      <c r="C2126" s="22">
        <f>VLOOKUP(A2126,NIFTY!$A:$E,3,FALSE)</f>
        <v>8721.7000000000007</v>
      </c>
      <c r="D2126" s="22">
        <f>VLOOKUP($A2126,NIFTY!$A:$E,4,FALSE)</f>
        <v>8723.7000000000007</v>
      </c>
      <c r="E2126" s="22">
        <f>VLOOKUP($A2126,NIFTY!$A:$E,5,FALSE)</f>
        <v>8663.7999999999993</v>
      </c>
      <c r="F2126">
        <v>14.484999999999999</v>
      </c>
      <c r="G2126">
        <v>18240.490000000002</v>
      </c>
      <c r="H2126">
        <v>8722.75</v>
      </c>
      <c r="I2126">
        <v>66.602000000000004</v>
      </c>
      <c r="J2126" s="22" t="str">
        <f>VLOOKUP(A2126,FII!$A$1:$D$3730,3,FALSE)</f>
        <v>-892.98</v>
      </c>
      <c r="K2126" s="22" t="str">
        <f>VLOOKUP(A2126,FII!$A$1:$D$3730,4,FALSE)</f>
        <v>70.52</v>
      </c>
      <c r="L2126" s="22">
        <f>VLOOKUP(A2126,CRUDE!$A:$B,2,FALSE)</f>
        <v>51.93</v>
      </c>
      <c r="M2126" s="22">
        <f>VLOOKUP(A2126,NIFTY!$A:$H,8,FALSE)</f>
        <v>155.05000000000001</v>
      </c>
      <c r="N2126" s="22">
        <f>VLOOKUP($A2126,MIDCAP100!$A:$H,2,FALSE)</f>
        <v>15972.3</v>
      </c>
      <c r="O2126" s="22">
        <f>VLOOKUP($A2126,SMALLCAP100!$A:$H,2,FALSE)</f>
        <v>6361.55</v>
      </c>
    </row>
    <row r="2127" spans="1:15">
      <c r="A2127" s="21">
        <v>42653</v>
      </c>
      <c r="B2127">
        <v>8708.7999999999993</v>
      </c>
      <c r="C2127" s="22">
        <f>VLOOKUP(A2127,NIFTY!$A:$E,3,FALSE)</f>
        <v>8735.35</v>
      </c>
      <c r="D2127" s="22">
        <f>VLOOKUP($A2127,NIFTY!$A:$E,4,FALSE)</f>
        <v>8745.7999999999993</v>
      </c>
      <c r="E2127" s="22">
        <f>VLOOKUP($A2127,NIFTY!$A:$E,5,FALSE)</f>
        <v>8703.9500000000007</v>
      </c>
      <c r="F2127">
        <v>14.285</v>
      </c>
      <c r="G2127">
        <v>18329.04</v>
      </c>
      <c r="H2127">
        <v>8739.9500000000007</v>
      </c>
      <c r="I2127">
        <v>66.492000000000004</v>
      </c>
      <c r="J2127" s="22" t="str">
        <f>VLOOKUP(A2127,FII!$A$1:$D$3730,3,FALSE)</f>
        <v>-151.62</v>
      </c>
      <c r="K2127" s="22" t="str">
        <f>VLOOKUP(A2127,FII!$A$1:$D$3730,4,FALSE)</f>
        <v>-308.73</v>
      </c>
      <c r="L2127" s="22">
        <f>VLOOKUP(A2127,CRUDE!$A:$B,2,FALSE)</f>
        <v>53.14</v>
      </c>
      <c r="M2127" s="22">
        <f>VLOOKUP(A2127,NIFTY!$A:$H,8,FALSE)</f>
        <v>111.79</v>
      </c>
      <c r="N2127" s="22">
        <f>VLOOKUP($A2127,MIDCAP100!$A:$H,2,FALSE)</f>
        <v>15992.55</v>
      </c>
      <c r="O2127" s="22">
        <f>VLOOKUP($A2127,SMALLCAP100!$A:$H,2,FALSE)</f>
        <v>6370.95</v>
      </c>
    </row>
    <row r="2128" spans="1:15">
      <c r="A2128" s="21">
        <v>42656</v>
      </c>
      <c r="B2128">
        <v>8573.35</v>
      </c>
      <c r="C2128" s="22">
        <f>VLOOKUP(A2128,NIFTY!$A:$E,3,FALSE)</f>
        <v>8671.5</v>
      </c>
      <c r="D2128" s="22">
        <f>VLOOKUP($A2128,NIFTY!$A:$E,4,FALSE)</f>
        <v>8681.5499999999993</v>
      </c>
      <c r="E2128" s="22">
        <f>VLOOKUP($A2128,NIFTY!$A:$E,5,FALSE)</f>
        <v>8541.35</v>
      </c>
      <c r="F2128">
        <v>15.425000000000001</v>
      </c>
      <c r="G2128">
        <v>18098.939999999999</v>
      </c>
      <c r="H2128">
        <v>8580.4500000000007</v>
      </c>
      <c r="I2128">
        <v>66.793999999999997</v>
      </c>
      <c r="J2128" s="22" t="str">
        <f>VLOOKUP(A2128,FII!$A$1:$D$3730,3,FALSE)</f>
        <v>-2329.88</v>
      </c>
      <c r="K2128" s="22" t="str">
        <f>VLOOKUP(A2128,FII!$A$1:$D$3730,4,FALSE)</f>
        <v>-52.38</v>
      </c>
      <c r="L2128" s="22">
        <f>VLOOKUP(A2128,CRUDE!$A:$B,2,FALSE)</f>
        <v>52.03</v>
      </c>
      <c r="M2128" s="22">
        <f>VLOOKUP(A2128,NIFTY!$A:$H,8,FALSE)</f>
        <v>218.86</v>
      </c>
      <c r="N2128" s="22">
        <f>VLOOKUP($A2128,MIDCAP100!$A:$H,2,FALSE)</f>
        <v>15779.4</v>
      </c>
      <c r="O2128" s="22">
        <f>VLOOKUP($A2128,SMALLCAP100!$A:$H,2,FALSE)</f>
        <v>6258.9</v>
      </c>
    </row>
    <row r="2129" spans="1:15">
      <c r="A2129" s="21">
        <v>42657</v>
      </c>
      <c r="B2129">
        <v>8583.4</v>
      </c>
      <c r="C2129" s="22">
        <f>VLOOKUP(A2129,NIFTY!$A:$E,3,FALSE)</f>
        <v>8594</v>
      </c>
      <c r="D2129" s="22">
        <f>VLOOKUP($A2129,NIFTY!$A:$E,4,FALSE)</f>
        <v>8604.4500000000007</v>
      </c>
      <c r="E2129" s="22">
        <f>VLOOKUP($A2129,NIFTY!$A:$E,5,FALSE)</f>
        <v>8549.7999999999993</v>
      </c>
      <c r="F2129">
        <v>14.887499999999999</v>
      </c>
      <c r="G2129">
        <v>18138.38</v>
      </c>
      <c r="H2129">
        <v>8605.1</v>
      </c>
      <c r="I2129">
        <v>66.716999999999999</v>
      </c>
      <c r="J2129" s="22" t="str">
        <f>VLOOKUP(A2129,FII!$A$1:$D$3730,3,FALSE)</f>
        <v>64.13</v>
      </c>
      <c r="K2129" s="22" t="str">
        <f>VLOOKUP(A2129,FII!$A$1:$D$3730,4,FALSE)</f>
        <v>532.52</v>
      </c>
      <c r="L2129" s="22">
        <f>VLOOKUP(A2129,CRUDE!$A:$B,2,FALSE)</f>
        <v>51.95</v>
      </c>
      <c r="M2129" s="22">
        <f>VLOOKUP(A2129,NIFTY!$A:$H,8,FALSE)</f>
        <v>167.85</v>
      </c>
      <c r="N2129" s="22">
        <f>VLOOKUP($A2129,MIDCAP100!$A:$H,2,FALSE)</f>
        <v>15894.95</v>
      </c>
      <c r="O2129" s="22">
        <f>VLOOKUP($A2129,SMALLCAP100!$A:$H,2,FALSE)</f>
        <v>6285.7</v>
      </c>
    </row>
    <row r="2130" spans="1:15">
      <c r="A2130" s="21">
        <v>42660</v>
      </c>
      <c r="B2130">
        <v>8520.4</v>
      </c>
      <c r="C2130" s="22">
        <f>VLOOKUP(A2130,NIFTY!$A:$E,3,FALSE)</f>
        <v>8612.9500000000007</v>
      </c>
      <c r="D2130" s="22">
        <f>VLOOKUP($A2130,NIFTY!$A:$E,4,FALSE)</f>
        <v>8615.4</v>
      </c>
      <c r="E2130" s="22">
        <f>VLOOKUP($A2130,NIFTY!$A:$E,5,FALSE)</f>
        <v>8506.15</v>
      </c>
      <c r="F2130">
        <v>15.654999999999999</v>
      </c>
      <c r="G2130">
        <v>18086.400000000001</v>
      </c>
      <c r="H2130">
        <v>8523.9</v>
      </c>
      <c r="I2130">
        <v>66.789000000000001</v>
      </c>
      <c r="J2130" s="22" t="str">
        <f>VLOOKUP(A2130,FII!$A$1:$D$3730,3,FALSE)</f>
        <v>-1032.46</v>
      </c>
      <c r="K2130" s="22" t="str">
        <f>VLOOKUP(A2130,FII!$A$1:$D$3730,4,FALSE)</f>
        <v>1101.15</v>
      </c>
      <c r="L2130" s="22">
        <f>VLOOKUP(A2130,CRUDE!$A:$B,2,FALSE)</f>
        <v>51.52</v>
      </c>
      <c r="M2130" s="22">
        <f>VLOOKUP(A2130,NIFTY!$A:$H,8,FALSE)</f>
        <v>203.52</v>
      </c>
      <c r="N2130" s="22">
        <f>VLOOKUP($A2130,MIDCAP100!$A:$H,2,FALSE)</f>
        <v>15712.95</v>
      </c>
      <c r="O2130" s="22">
        <f>VLOOKUP($A2130,SMALLCAP100!$A:$H,2,FALSE)</f>
        <v>6270.4</v>
      </c>
    </row>
    <row r="2131" spans="1:15">
      <c r="A2131" s="21">
        <v>42661</v>
      </c>
      <c r="B2131">
        <v>8677.9</v>
      </c>
      <c r="C2131" s="22">
        <f>VLOOKUP(A2131,NIFTY!$A:$E,3,FALSE)</f>
        <v>8556.0499999999993</v>
      </c>
      <c r="D2131" s="22">
        <f>VLOOKUP($A2131,NIFTY!$A:$E,4,FALSE)</f>
        <v>8685.1</v>
      </c>
      <c r="E2131" s="22">
        <f>VLOOKUP($A2131,NIFTY!$A:$E,5,FALSE)</f>
        <v>8555.9</v>
      </c>
      <c r="F2131">
        <v>14.5375</v>
      </c>
      <c r="G2131">
        <v>18161.939999999999</v>
      </c>
      <c r="H2131">
        <v>8679.85</v>
      </c>
      <c r="I2131">
        <v>66.733000000000004</v>
      </c>
      <c r="J2131" s="22" t="str">
        <f>VLOOKUP(A2131,FII!$A$1:$D$3730,3,FALSE)</f>
        <v>-729.80</v>
      </c>
      <c r="K2131" s="22" t="str">
        <f>VLOOKUP(A2131,FII!$A$1:$D$3730,4,FALSE)</f>
        <v>1223.37</v>
      </c>
      <c r="L2131" s="22">
        <f>VLOOKUP(A2131,CRUDE!$A:$B,2,FALSE)</f>
        <v>51.68</v>
      </c>
      <c r="M2131" s="22">
        <f>VLOOKUP(A2131,NIFTY!$A:$H,8,FALSE)</f>
        <v>216.63</v>
      </c>
      <c r="N2131" s="22">
        <f>VLOOKUP($A2131,MIDCAP100!$A:$H,2,FALSE)</f>
        <v>15946.75</v>
      </c>
      <c r="O2131" s="22">
        <f>VLOOKUP($A2131,SMALLCAP100!$A:$H,2,FALSE)</f>
        <v>6354.15</v>
      </c>
    </row>
    <row r="2132" spans="1:15">
      <c r="A2132" s="21">
        <v>42662</v>
      </c>
      <c r="B2132">
        <v>8659.1</v>
      </c>
      <c r="C2132" s="22">
        <f>VLOOKUP(A2132,NIFTY!$A:$E,3,FALSE)</f>
        <v>8697.5</v>
      </c>
      <c r="D2132" s="22">
        <f>VLOOKUP($A2132,NIFTY!$A:$E,4,FALSE)</f>
        <v>8698.75</v>
      </c>
      <c r="E2132" s="22">
        <f>VLOOKUP($A2132,NIFTY!$A:$E,5,FALSE)</f>
        <v>8636.7000000000007</v>
      </c>
      <c r="F2132">
        <v>14.612500000000001</v>
      </c>
      <c r="G2132">
        <v>18202.62</v>
      </c>
      <c r="H2132">
        <v>8665.25</v>
      </c>
      <c r="I2132">
        <v>66.644999999999996</v>
      </c>
      <c r="J2132" s="22" t="str">
        <f>VLOOKUP(A2132,FII!$A$1:$D$3730,3,FALSE)</f>
        <v>-111.65</v>
      </c>
      <c r="K2132" s="22" t="str">
        <f>VLOOKUP(A2132,FII!$A$1:$D$3730,4,FALSE)</f>
        <v>111.16</v>
      </c>
      <c r="L2132" s="22">
        <f>VLOOKUP(A2132,CRUDE!$A:$B,2,FALSE)</f>
        <v>52.67</v>
      </c>
      <c r="M2132" s="22">
        <f>VLOOKUP(A2132,NIFTY!$A:$H,8,FALSE)</f>
        <v>177.4</v>
      </c>
      <c r="N2132" s="22">
        <f>VLOOKUP($A2132,MIDCAP100!$A:$H,2,FALSE)</f>
        <v>15934.25</v>
      </c>
      <c r="O2132" s="22">
        <f>VLOOKUP($A2132,SMALLCAP100!$A:$H,2,FALSE)</f>
        <v>6398.5</v>
      </c>
    </row>
    <row r="2133" spans="1:15">
      <c r="A2133" s="21">
        <v>42663</v>
      </c>
      <c r="B2133">
        <v>8699.4</v>
      </c>
      <c r="C2133" s="22">
        <f>VLOOKUP(A2133,NIFTY!$A:$E,3,FALSE)</f>
        <v>8693.35</v>
      </c>
      <c r="D2133" s="22">
        <f>VLOOKUP($A2133,NIFTY!$A:$E,4,FALSE)</f>
        <v>8727</v>
      </c>
      <c r="E2133" s="22">
        <f>VLOOKUP($A2133,NIFTY!$A:$E,5,FALSE)</f>
        <v>8678.2999999999993</v>
      </c>
      <c r="F2133">
        <v>14.164999999999999</v>
      </c>
      <c r="G2133">
        <v>18162.349999999999</v>
      </c>
      <c r="H2133">
        <v>8705.15</v>
      </c>
      <c r="I2133">
        <v>66.83</v>
      </c>
      <c r="J2133" s="22" t="str">
        <f>VLOOKUP(A2133,FII!$A$1:$D$3730,3,FALSE)</f>
        <v>-396.00</v>
      </c>
      <c r="K2133" s="22" t="str">
        <f>VLOOKUP(A2133,FII!$A$1:$D$3730,4,FALSE)</f>
        <v>588.93</v>
      </c>
      <c r="L2133" s="22">
        <f>VLOOKUP(A2133,CRUDE!$A:$B,2,FALSE)</f>
        <v>51.38</v>
      </c>
      <c r="M2133" s="22">
        <f>VLOOKUP(A2133,NIFTY!$A:$H,8,FALSE)</f>
        <v>165.95</v>
      </c>
      <c r="N2133" s="22">
        <f>VLOOKUP($A2133,MIDCAP100!$A:$H,2,FALSE)</f>
        <v>15994.8</v>
      </c>
      <c r="O2133" s="22">
        <f>VLOOKUP($A2133,SMALLCAP100!$A:$H,2,FALSE)</f>
        <v>6447.75</v>
      </c>
    </row>
    <row r="2134" spans="1:15">
      <c r="A2134" s="21">
        <v>42664</v>
      </c>
      <c r="B2134">
        <v>8693.0499999999993</v>
      </c>
      <c r="C2134" s="22">
        <f>VLOOKUP(A2134,NIFTY!$A:$E,3,FALSE)</f>
        <v>8708.6</v>
      </c>
      <c r="D2134" s="22">
        <f>VLOOKUP($A2134,NIFTY!$A:$E,4,FALSE)</f>
        <v>8709.1</v>
      </c>
      <c r="E2134" s="22">
        <f>VLOOKUP($A2134,NIFTY!$A:$E,5,FALSE)</f>
        <v>8652.0499999999993</v>
      </c>
      <c r="F2134">
        <v>13.83</v>
      </c>
      <c r="G2134">
        <v>18145.71</v>
      </c>
      <c r="H2134">
        <v>8700.35</v>
      </c>
      <c r="I2134">
        <v>66.926000000000002</v>
      </c>
      <c r="J2134" s="22" t="str">
        <f>VLOOKUP(A2134,FII!$A$1:$D$3730,3,FALSE)</f>
        <v>23.95</v>
      </c>
      <c r="K2134" s="22" t="str">
        <f>VLOOKUP(A2134,FII!$A$1:$D$3730,4,FALSE)</f>
        <v>-267.56</v>
      </c>
      <c r="L2134" s="22">
        <f>VLOOKUP(A2134,CRUDE!$A:$B,2,FALSE)</f>
        <v>51.78</v>
      </c>
      <c r="M2134" s="22">
        <f>VLOOKUP(A2134,NIFTY!$A:$H,8,FALSE)</f>
        <v>162.16</v>
      </c>
      <c r="N2134" s="22">
        <f>VLOOKUP($A2134,MIDCAP100!$A:$H,2,FALSE)</f>
        <v>16071.1</v>
      </c>
      <c r="O2134" s="22">
        <f>VLOOKUP($A2134,SMALLCAP100!$A:$H,2,FALSE)</f>
        <v>6460.65</v>
      </c>
    </row>
    <row r="2135" spans="1:15">
      <c r="A2135" s="21">
        <v>42667</v>
      </c>
      <c r="B2135">
        <v>8708.9500000000007</v>
      </c>
      <c r="C2135" s="22">
        <f>VLOOKUP(A2135,NIFTY!$A:$E,3,FALSE)</f>
        <v>8709.85</v>
      </c>
      <c r="D2135" s="22">
        <f>VLOOKUP($A2135,NIFTY!$A:$E,4,FALSE)</f>
        <v>8736.9500000000007</v>
      </c>
      <c r="E2135" s="22">
        <f>VLOOKUP($A2135,NIFTY!$A:$E,5,FALSE)</f>
        <v>8684.15</v>
      </c>
      <c r="F2135">
        <v>14.3325</v>
      </c>
      <c r="G2135">
        <v>18223.03</v>
      </c>
      <c r="H2135">
        <v>8720.25</v>
      </c>
      <c r="I2135">
        <v>66.844999999999999</v>
      </c>
      <c r="J2135" s="22" t="str">
        <f>VLOOKUP(A2135,FII!$A$1:$D$3730,3,FALSE)</f>
        <v>154.73</v>
      </c>
      <c r="K2135" s="22" t="str">
        <f>VLOOKUP(A2135,FII!$A$1:$D$3730,4,FALSE)</f>
        <v>-334.71</v>
      </c>
      <c r="L2135" s="22">
        <f>VLOOKUP(A2135,CRUDE!$A:$B,2,FALSE)</f>
        <v>51.46</v>
      </c>
      <c r="M2135" s="22">
        <f>VLOOKUP(A2135,NIFTY!$A:$H,8,FALSE)</f>
        <v>161.97</v>
      </c>
      <c r="N2135" s="22">
        <f>VLOOKUP($A2135,MIDCAP100!$A:$H,2,FALSE)</f>
        <v>16007.5</v>
      </c>
      <c r="O2135" s="22">
        <f>VLOOKUP($A2135,SMALLCAP100!$A:$H,2,FALSE)</f>
        <v>6515.95</v>
      </c>
    </row>
    <row r="2136" spans="1:15">
      <c r="A2136" s="21">
        <v>42668</v>
      </c>
      <c r="B2136">
        <v>8691.2999999999993</v>
      </c>
      <c r="C2136" s="22">
        <f>VLOOKUP(A2136,NIFTY!$A:$E,3,FALSE)</f>
        <v>8721.7000000000007</v>
      </c>
      <c r="D2136" s="22">
        <f>VLOOKUP($A2136,NIFTY!$A:$E,4,FALSE)</f>
        <v>8722.65</v>
      </c>
      <c r="E2136" s="22">
        <f>VLOOKUP($A2136,NIFTY!$A:$E,5,FALSE)</f>
        <v>8663.4500000000007</v>
      </c>
      <c r="F2136">
        <v>14.4825</v>
      </c>
      <c r="G2136">
        <v>18169.27</v>
      </c>
      <c r="H2136">
        <v>8700.35</v>
      </c>
      <c r="I2136">
        <v>66.805999999999997</v>
      </c>
      <c r="J2136" s="22" t="str">
        <f>VLOOKUP(A2136,FII!$A$1:$D$3730,3,FALSE)</f>
        <v>-763.55</v>
      </c>
      <c r="K2136" s="22" t="str">
        <f>VLOOKUP(A2136,FII!$A$1:$D$3730,4,FALSE)</f>
        <v>189.15</v>
      </c>
      <c r="L2136" s="22">
        <f>VLOOKUP(A2136,CRUDE!$A:$B,2,FALSE)</f>
        <v>50.79</v>
      </c>
      <c r="M2136" s="22">
        <f>VLOOKUP(A2136,NIFTY!$A:$H,8,FALSE)</f>
        <v>195.7</v>
      </c>
      <c r="N2136" s="22">
        <f>VLOOKUP($A2136,MIDCAP100!$A:$H,2,FALSE)</f>
        <v>15991.2</v>
      </c>
      <c r="O2136" s="22">
        <f>VLOOKUP($A2136,SMALLCAP100!$A:$H,2,FALSE)</f>
        <v>6495.1</v>
      </c>
    </row>
    <row r="2137" spans="1:15">
      <c r="A2137" s="21">
        <v>42669</v>
      </c>
      <c r="B2137">
        <v>8615.25</v>
      </c>
      <c r="C2137" s="22">
        <f>VLOOKUP(A2137,NIFTY!$A:$E,3,FALSE)</f>
        <v>8657.2999999999993</v>
      </c>
      <c r="D2137" s="22">
        <f>VLOOKUP($A2137,NIFTY!$A:$E,4,FALSE)</f>
        <v>8657.2999999999993</v>
      </c>
      <c r="E2137" s="22">
        <f>VLOOKUP($A2137,NIFTY!$A:$E,5,FALSE)</f>
        <v>8596.6</v>
      </c>
      <c r="F2137">
        <v>14.452500000000001</v>
      </c>
      <c r="G2137">
        <v>18199.330000000002</v>
      </c>
      <c r="H2137">
        <v>8616.75</v>
      </c>
      <c r="I2137">
        <v>66.863</v>
      </c>
      <c r="J2137" s="22" t="str">
        <f>VLOOKUP(A2137,FII!$A$1:$D$3730,3,FALSE)</f>
        <v>-232.18</v>
      </c>
      <c r="K2137" s="22" t="str">
        <f>VLOOKUP(A2137,FII!$A$1:$D$3730,4,FALSE)</f>
        <v>-387.50</v>
      </c>
      <c r="L2137" s="22">
        <f>VLOOKUP(A2137,CRUDE!$A:$B,2,FALSE)</f>
        <v>49.98</v>
      </c>
      <c r="M2137" s="22">
        <f>VLOOKUP(A2137,NIFTY!$A:$H,8,FALSE)</f>
        <v>226.13</v>
      </c>
      <c r="N2137" s="22">
        <f>VLOOKUP($A2137,MIDCAP100!$A:$H,2,FALSE)</f>
        <v>15791.15</v>
      </c>
      <c r="O2137" s="22">
        <f>VLOOKUP($A2137,SMALLCAP100!$A:$H,2,FALSE)</f>
        <v>6452.25</v>
      </c>
    </row>
    <row r="2138" spans="1:15">
      <c r="A2138" s="21">
        <v>42670</v>
      </c>
      <c r="B2138">
        <v>8615.25</v>
      </c>
      <c r="C2138" s="22">
        <f>VLOOKUP(A2138,NIFTY!$A:$E,3,FALSE)</f>
        <v>8607.1</v>
      </c>
      <c r="D2138" s="22">
        <f>VLOOKUP($A2138,NIFTY!$A:$E,4,FALSE)</f>
        <v>8624.85</v>
      </c>
      <c r="E2138" s="22">
        <f>VLOOKUP($A2138,NIFTY!$A:$E,5,FALSE)</f>
        <v>8550.25</v>
      </c>
      <c r="F2138">
        <v>14.085000000000001</v>
      </c>
      <c r="G2138">
        <v>18169.68</v>
      </c>
      <c r="H2138">
        <v>8615.25</v>
      </c>
      <c r="I2138">
        <v>66.881</v>
      </c>
      <c r="J2138" s="22" t="str">
        <f>VLOOKUP(A2138,FII!$A$1:$D$3730,3,FALSE)</f>
        <v>819.22</v>
      </c>
      <c r="K2138" s="22" t="str">
        <f>VLOOKUP(A2138,FII!$A$1:$D$3730,4,FALSE)</f>
        <v>-1812.53</v>
      </c>
      <c r="L2138" s="22">
        <f>VLOOKUP(A2138,CRUDE!$A:$B,2,FALSE)</f>
        <v>50.47</v>
      </c>
      <c r="M2138" s="22">
        <f>VLOOKUP(A2138,NIFTY!$A:$H,8,FALSE)</f>
        <v>250.34</v>
      </c>
      <c r="N2138" s="22">
        <f>VLOOKUP($A2138,MIDCAP100!$A:$H,2,FALSE)</f>
        <v>15632.4</v>
      </c>
      <c r="O2138" s="22">
        <f>VLOOKUP($A2138,SMALLCAP100!$A:$H,2,FALSE)</f>
        <v>6404.85</v>
      </c>
    </row>
    <row r="2139" spans="1:15">
      <c r="A2139" s="21">
        <v>42671</v>
      </c>
      <c r="B2139">
        <v>8638</v>
      </c>
      <c r="C2139" s="22">
        <f>VLOOKUP(A2139,NIFTY!$A:$E,3,FALSE)</f>
        <v>8625</v>
      </c>
      <c r="D2139" s="22">
        <f>VLOOKUP($A2139,NIFTY!$A:$E,4,FALSE)</f>
        <v>8653.75</v>
      </c>
      <c r="E2139" s="22">
        <f>VLOOKUP($A2139,NIFTY!$A:$E,5,FALSE)</f>
        <v>8581.75</v>
      </c>
      <c r="F2139">
        <v>14.6525</v>
      </c>
      <c r="G2139">
        <v>18161.189999999999</v>
      </c>
      <c r="H2139">
        <v>8667.4</v>
      </c>
      <c r="I2139">
        <v>66.778000000000006</v>
      </c>
      <c r="J2139" s="22" t="str">
        <f>VLOOKUP(A2139,FII!$A$1:$D$3730,3,FALSE)</f>
        <v>9.44</v>
      </c>
      <c r="K2139" s="22" t="str">
        <f>VLOOKUP(A2139,FII!$A$1:$D$3730,4,FALSE)</f>
        <v>100.45</v>
      </c>
      <c r="L2139" s="22">
        <f>VLOOKUP(A2139,CRUDE!$A:$B,2,FALSE)</f>
        <v>49.71</v>
      </c>
      <c r="M2139" s="22">
        <f>VLOOKUP(A2139,NIFTY!$A:$H,8,FALSE)</f>
        <v>180.91</v>
      </c>
      <c r="N2139" s="22">
        <f>VLOOKUP($A2139,MIDCAP100!$A:$H,2,FALSE)</f>
        <v>15841.35</v>
      </c>
      <c r="O2139" s="22">
        <f>VLOOKUP($A2139,SMALLCAP100!$A:$H,2,FALSE)</f>
        <v>6448.05</v>
      </c>
    </row>
    <row r="2140" spans="1:15">
      <c r="A2140" s="21">
        <v>42673</v>
      </c>
      <c r="B2140">
        <v>8625.7000000000007</v>
      </c>
      <c r="C2140" s="22">
        <f>VLOOKUP(A2140,NIFTY!$A:$E,3,FALSE)</f>
        <v>8672.35</v>
      </c>
      <c r="D2140" s="22">
        <f>VLOOKUP($A2140,NIFTY!$A:$E,4,FALSE)</f>
        <v>8678.25</v>
      </c>
      <c r="E2140" s="22">
        <f>VLOOKUP($A2140,NIFTY!$A:$E,5,FALSE)</f>
        <v>8616.25</v>
      </c>
      <c r="F2140">
        <v>15.49</v>
      </c>
      <c r="G2140" t="e">
        <v>#N/A</v>
      </c>
      <c r="H2140">
        <v>8629.2000000000007</v>
      </c>
      <c r="I2140" t="e">
        <v>#N/A</v>
      </c>
      <c r="J2140" s="22" t="e">
        <f>VLOOKUP(A2140,FII!$A$1:$D$3730,3,FALSE)</f>
        <v>#N/A</v>
      </c>
      <c r="K2140" s="22" t="e">
        <f>VLOOKUP(A2140,FII!$A$1:$D$3730,4,FALSE)</f>
        <v>#N/A</v>
      </c>
      <c r="L2140" s="22" t="e">
        <f>VLOOKUP(A2140,CRUDE!$A:$B,2,FALSE)</f>
        <v>#N/A</v>
      </c>
      <c r="M2140" s="22">
        <f>VLOOKUP(A2140,NIFTY!$A:$H,8,FALSE)</f>
        <v>166.11</v>
      </c>
      <c r="N2140" s="22">
        <f>VLOOKUP($A2140,MIDCAP100!$A:$H,2,FALSE)</f>
        <v>15912.3</v>
      </c>
      <c r="O2140" s="22">
        <f>VLOOKUP($A2140,SMALLCAP100!$A:$H,2,FALSE)</f>
        <v>6499.6</v>
      </c>
    </row>
    <row r="2141" spans="1:15">
      <c r="A2141" s="21">
        <v>42675</v>
      </c>
      <c r="B2141">
        <v>8626.25</v>
      </c>
      <c r="C2141" s="22">
        <f>VLOOKUP(A2141,NIFTY!$A:$E,3,FALSE)</f>
        <v>8653.15</v>
      </c>
      <c r="D2141" s="22">
        <f>VLOOKUP($A2141,NIFTY!$A:$E,4,FALSE)</f>
        <v>8669.6</v>
      </c>
      <c r="E2141" s="22">
        <f>VLOOKUP($A2141,NIFTY!$A:$E,5,FALSE)</f>
        <v>8614.5</v>
      </c>
      <c r="F2141">
        <v>15.734999999999999</v>
      </c>
      <c r="G2141">
        <v>18037.099999999999</v>
      </c>
      <c r="H2141">
        <v>8651.75</v>
      </c>
      <c r="I2141">
        <v>66.695999999999998</v>
      </c>
      <c r="J2141" s="22" t="str">
        <f>VLOOKUP(A2141,FII!$A$1:$D$3730,3,FALSE)</f>
        <v>-535.32</v>
      </c>
      <c r="K2141" s="22" t="str">
        <f>VLOOKUP(A2141,FII!$A$1:$D$3730,4,FALSE)</f>
        <v>695.55</v>
      </c>
      <c r="L2141" s="22">
        <f>VLOOKUP(A2141,CRUDE!$A:$B,2,FALSE)</f>
        <v>48.14</v>
      </c>
      <c r="M2141" s="22">
        <f>VLOOKUP(A2141,NIFTY!$A:$H,8,FALSE)</f>
        <v>170.07</v>
      </c>
      <c r="N2141" s="22">
        <f>VLOOKUP($A2141,MIDCAP100!$A:$H,2,FALSE)</f>
        <v>15933.5</v>
      </c>
      <c r="O2141" s="22">
        <f>VLOOKUP($A2141,SMALLCAP100!$A:$H,2,FALSE)</f>
        <v>6501.7</v>
      </c>
    </row>
    <row r="2142" spans="1:15">
      <c r="A2142" s="21">
        <v>42676</v>
      </c>
      <c r="B2142">
        <v>8514</v>
      </c>
      <c r="C2142" s="22">
        <f>VLOOKUP(A2142,NIFTY!$A:$E,3,FALSE)</f>
        <v>8542.7999999999993</v>
      </c>
      <c r="D2142" s="22">
        <f>VLOOKUP($A2142,NIFTY!$A:$E,4,FALSE)</f>
        <v>8549.5</v>
      </c>
      <c r="E2142" s="22">
        <f>VLOOKUP($A2142,NIFTY!$A:$E,5,FALSE)</f>
        <v>8504.85</v>
      </c>
      <c r="F2142">
        <v>16.797499999999999</v>
      </c>
      <c r="G2142">
        <v>17959.64</v>
      </c>
      <c r="H2142">
        <v>8542.6</v>
      </c>
      <c r="I2142">
        <v>66.762</v>
      </c>
      <c r="J2142" s="22" t="str">
        <f>VLOOKUP(A2142,FII!$A$1:$D$3730,3,FALSE)</f>
        <v>-802.88</v>
      </c>
      <c r="K2142" s="22" t="str">
        <f>VLOOKUP(A2142,FII!$A$1:$D$3730,4,FALSE)</f>
        <v>-63.39</v>
      </c>
      <c r="L2142" s="22">
        <f>VLOOKUP(A2142,CRUDE!$A:$B,2,FALSE)</f>
        <v>46.86</v>
      </c>
      <c r="M2142" s="22">
        <f>VLOOKUP(A2142,NIFTY!$A:$H,8,FALSE)</f>
        <v>160.13</v>
      </c>
      <c r="N2142" s="22">
        <f>VLOOKUP($A2142,MIDCAP100!$A:$H,2,FALSE)</f>
        <v>15598.8</v>
      </c>
      <c r="O2142" s="22">
        <f>VLOOKUP($A2142,SMALLCAP100!$A:$H,2,FALSE)</f>
        <v>6376.6</v>
      </c>
    </row>
    <row r="2143" spans="1:15">
      <c r="A2143" s="21">
        <v>42677</v>
      </c>
      <c r="B2143">
        <v>8484.9500000000007</v>
      </c>
      <c r="C2143" s="22">
        <f>VLOOKUP(A2143,NIFTY!$A:$E,3,FALSE)</f>
        <v>8499.85</v>
      </c>
      <c r="D2143" s="22">
        <f>VLOOKUP($A2143,NIFTY!$A:$E,4,FALSE)</f>
        <v>8537.65</v>
      </c>
      <c r="E2143" s="22">
        <f>VLOOKUP($A2143,NIFTY!$A:$E,5,FALSE)</f>
        <v>8476.15</v>
      </c>
      <c r="F2143">
        <v>16.465</v>
      </c>
      <c r="G2143">
        <v>17930.669999999998</v>
      </c>
      <c r="H2143">
        <v>8517.9</v>
      </c>
      <c r="I2143">
        <v>66.668000000000006</v>
      </c>
      <c r="J2143" s="22" t="str">
        <f>VLOOKUP(A2143,FII!$A$1:$D$3730,3,FALSE)</f>
        <v>-416.17</v>
      </c>
      <c r="K2143" s="22" t="str">
        <f>VLOOKUP(A2143,FII!$A$1:$D$3730,4,FALSE)</f>
        <v>-338.65</v>
      </c>
      <c r="L2143" s="22">
        <f>VLOOKUP(A2143,CRUDE!$A:$B,2,FALSE)</f>
        <v>46.35</v>
      </c>
      <c r="M2143" s="22">
        <f>VLOOKUP(A2143,NIFTY!$A:$H,8,FALSE)</f>
        <v>175.77</v>
      </c>
      <c r="N2143" s="22">
        <f>VLOOKUP($A2143,MIDCAP100!$A:$H,2,FALSE)</f>
        <v>15420.8</v>
      </c>
      <c r="O2143" s="22">
        <f>VLOOKUP($A2143,SMALLCAP100!$A:$H,2,FALSE)</f>
        <v>6254.45</v>
      </c>
    </row>
    <row r="2144" spans="1:15">
      <c r="A2144" s="21">
        <v>42678</v>
      </c>
      <c r="B2144">
        <v>8433.75</v>
      </c>
      <c r="C2144" s="22">
        <f>VLOOKUP(A2144,NIFTY!$A:$E,3,FALSE)</f>
        <v>8503.6</v>
      </c>
      <c r="D2144" s="22">
        <f>VLOOKUP($A2144,NIFTY!$A:$E,4,FALSE)</f>
        <v>8504</v>
      </c>
      <c r="E2144" s="22">
        <f>VLOOKUP($A2144,NIFTY!$A:$E,5,FALSE)</f>
        <v>8400.25</v>
      </c>
      <c r="F2144">
        <v>16.8475</v>
      </c>
      <c r="G2144">
        <v>17888.28</v>
      </c>
      <c r="H2144">
        <v>8458.2000000000007</v>
      </c>
      <c r="I2144">
        <v>66.796000000000006</v>
      </c>
      <c r="J2144" s="22" t="str">
        <f>VLOOKUP(A2144,FII!$A$1:$D$3730,3,FALSE)</f>
        <v>-968.45</v>
      </c>
      <c r="K2144" s="22" t="str">
        <f>VLOOKUP(A2144,FII!$A$1:$D$3730,4,FALSE)</f>
        <v>-600.30</v>
      </c>
      <c r="L2144" s="22">
        <f>VLOOKUP(A2144,CRUDE!$A:$B,2,FALSE)</f>
        <v>45.58</v>
      </c>
      <c r="M2144" s="22">
        <f>VLOOKUP(A2144,NIFTY!$A:$H,8,FALSE)</f>
        <v>231.78</v>
      </c>
      <c r="N2144" s="22">
        <f>VLOOKUP($A2144,MIDCAP100!$A:$H,2,FALSE)</f>
        <v>15192.6</v>
      </c>
      <c r="O2144" s="22">
        <f>VLOOKUP($A2144,SMALLCAP100!$A:$H,2,FALSE)</f>
        <v>6080.55</v>
      </c>
    </row>
    <row r="2145" spans="1:15">
      <c r="A2145" s="21">
        <v>42681</v>
      </c>
      <c r="B2145">
        <v>8497.0499999999993</v>
      </c>
      <c r="C2145" s="22">
        <f>VLOOKUP(A2145,NIFTY!$A:$E,3,FALSE)</f>
        <v>8535.75</v>
      </c>
      <c r="D2145" s="22">
        <f>VLOOKUP($A2145,NIFTY!$A:$E,4,FALSE)</f>
        <v>8535.85</v>
      </c>
      <c r="E2145" s="22">
        <f>VLOOKUP($A2145,NIFTY!$A:$E,5,FALSE)</f>
        <v>8481.4500000000007</v>
      </c>
      <c r="F2145">
        <v>16.5075</v>
      </c>
      <c r="G2145">
        <v>18259.599999999999</v>
      </c>
      <c r="H2145">
        <v>8520</v>
      </c>
      <c r="I2145">
        <v>66.745000000000005</v>
      </c>
      <c r="J2145" s="22" t="str">
        <f>VLOOKUP(A2145,FII!$A$1:$D$3730,3,FALSE)</f>
        <v>-235.78</v>
      </c>
      <c r="K2145" s="22" t="str">
        <f>VLOOKUP(A2145,FII!$A$1:$D$3730,4,FALSE)</f>
        <v>953.28</v>
      </c>
      <c r="L2145" s="22">
        <f>VLOOKUP(A2145,CRUDE!$A:$B,2,FALSE)</f>
        <v>46.15</v>
      </c>
      <c r="M2145" s="22">
        <f>VLOOKUP(A2145,NIFTY!$A:$H,8,FALSE)</f>
        <v>178.07</v>
      </c>
      <c r="N2145" s="22">
        <f>VLOOKUP($A2145,MIDCAP100!$A:$H,2,FALSE)</f>
        <v>15354.9</v>
      </c>
      <c r="O2145" s="22">
        <f>VLOOKUP($A2145,SMALLCAP100!$A:$H,2,FALSE)</f>
        <v>6156.45</v>
      </c>
    </row>
    <row r="2146" spans="1:15">
      <c r="A2146" s="21">
        <v>42682</v>
      </c>
      <c r="B2146">
        <v>8543.5499999999993</v>
      </c>
      <c r="C2146" s="22">
        <f>VLOOKUP(A2146,NIFTY!$A:$E,3,FALSE)</f>
        <v>8540</v>
      </c>
      <c r="D2146" s="22">
        <f>VLOOKUP($A2146,NIFTY!$A:$E,4,FALSE)</f>
        <v>8559.4</v>
      </c>
      <c r="E2146" s="22">
        <f>VLOOKUP($A2146,NIFTY!$A:$E,5,FALSE)</f>
        <v>8480.1</v>
      </c>
      <c r="F2146">
        <v>16.77</v>
      </c>
      <c r="G2146">
        <v>18332.740000000002</v>
      </c>
      <c r="H2146">
        <v>8566.5499999999993</v>
      </c>
      <c r="I2146">
        <v>66.245999999999995</v>
      </c>
      <c r="J2146" s="22" t="str">
        <f>VLOOKUP(A2146,FII!$A$1:$D$3730,3,FALSE)</f>
        <v>-302.48</v>
      </c>
      <c r="K2146" s="22" t="str">
        <f>VLOOKUP(A2146,FII!$A$1:$D$3730,4,FALSE)</f>
        <v>546.35</v>
      </c>
      <c r="L2146" s="22">
        <f>VLOOKUP(A2146,CRUDE!$A:$B,2,FALSE)</f>
        <v>46.04</v>
      </c>
      <c r="M2146" s="22">
        <f>VLOOKUP(A2146,NIFTY!$A:$H,8,FALSE)</f>
        <v>201.76</v>
      </c>
      <c r="N2146" s="22">
        <f>VLOOKUP($A2146,MIDCAP100!$A:$H,2,FALSE)</f>
        <v>15398.25</v>
      </c>
      <c r="O2146" s="22">
        <f>VLOOKUP($A2146,SMALLCAP100!$A:$H,2,FALSE)</f>
        <v>6158.3</v>
      </c>
    </row>
    <row r="2147" spans="1:15">
      <c r="A2147" s="21">
        <v>42683</v>
      </c>
      <c r="B2147">
        <v>8432</v>
      </c>
      <c r="C2147" s="22">
        <f>VLOOKUP(A2147,NIFTY!$A:$E,3,FALSE)</f>
        <v>8067.5</v>
      </c>
      <c r="D2147" s="22">
        <f>VLOOKUP($A2147,NIFTY!$A:$E,4,FALSE)</f>
        <v>8476.2000000000007</v>
      </c>
      <c r="E2147" s="22">
        <f>VLOOKUP($A2147,NIFTY!$A:$E,5,FALSE)</f>
        <v>8002.25</v>
      </c>
      <c r="F2147">
        <v>16.62</v>
      </c>
      <c r="G2147">
        <v>18589.689999999999</v>
      </c>
      <c r="H2147">
        <v>8462.7000000000007</v>
      </c>
      <c r="I2147">
        <v>66.515000000000001</v>
      </c>
      <c r="J2147" s="22" t="str">
        <f>VLOOKUP(A2147,FII!$A$1:$D$3730,3,FALSE)</f>
        <v>709.08</v>
      </c>
      <c r="K2147" s="22" t="str">
        <f>VLOOKUP(A2147,FII!$A$1:$D$3730,4,FALSE)</f>
        <v>769.69</v>
      </c>
      <c r="L2147" s="22">
        <f>VLOOKUP(A2147,CRUDE!$A:$B,2,FALSE)</f>
        <v>46.36</v>
      </c>
      <c r="M2147" s="22">
        <f>VLOOKUP(A2147,NIFTY!$A:$H,8,FALSE)</f>
        <v>323.97000000000003</v>
      </c>
      <c r="N2147" s="22">
        <f>VLOOKUP($A2147,MIDCAP100!$A:$H,2,FALSE)</f>
        <v>15086.45</v>
      </c>
      <c r="O2147" s="22">
        <f>VLOOKUP($A2147,SMALLCAP100!$A:$H,2,FALSE)</f>
        <v>5952.2</v>
      </c>
    </row>
    <row r="2148" spans="1:15">
      <c r="A2148" s="21">
        <v>42684</v>
      </c>
      <c r="B2148">
        <v>8525.75</v>
      </c>
      <c r="C2148" s="22">
        <f>VLOOKUP(A2148,NIFTY!$A:$E,3,FALSE)</f>
        <v>8555.6</v>
      </c>
      <c r="D2148" s="22">
        <f>VLOOKUP($A2148,NIFTY!$A:$E,4,FALSE)</f>
        <v>8598.4500000000007</v>
      </c>
      <c r="E2148" s="22">
        <f>VLOOKUP($A2148,NIFTY!$A:$E,5,FALSE)</f>
        <v>8510.7000000000007</v>
      </c>
      <c r="F2148">
        <v>15.4575</v>
      </c>
      <c r="G2148">
        <v>18807.88</v>
      </c>
      <c r="H2148">
        <v>8553.35</v>
      </c>
      <c r="I2148">
        <v>66.864999999999995</v>
      </c>
      <c r="J2148" s="22" t="str">
        <f>VLOOKUP(A2148,FII!$A$1:$D$3730,3,FALSE)</f>
        <v>204.55</v>
      </c>
      <c r="K2148" s="22" t="str">
        <f>VLOOKUP(A2148,FII!$A$1:$D$3730,4,FALSE)</f>
        <v>558.08</v>
      </c>
      <c r="L2148" s="22">
        <f>VLOOKUP(A2148,CRUDE!$A:$B,2,FALSE)</f>
        <v>45.84</v>
      </c>
      <c r="M2148" s="22">
        <f>VLOOKUP(A2148,NIFTY!$A:$H,8,FALSE)</f>
        <v>271.2</v>
      </c>
      <c r="N2148" s="22">
        <f>VLOOKUP($A2148,MIDCAP100!$A:$H,2,FALSE)</f>
        <v>15391.45</v>
      </c>
      <c r="O2148" s="22">
        <f>VLOOKUP($A2148,SMALLCAP100!$A:$H,2,FALSE)</f>
        <v>6136.1</v>
      </c>
    </row>
    <row r="2149" spans="1:15">
      <c r="A2149" s="21">
        <v>42685</v>
      </c>
      <c r="B2149">
        <v>8296.2999999999993</v>
      </c>
      <c r="C2149" s="22">
        <f>VLOOKUP(A2149,NIFTY!$A:$E,3,FALSE)</f>
        <v>8456.65</v>
      </c>
      <c r="D2149" s="22">
        <f>VLOOKUP($A2149,NIFTY!$A:$E,4,FALSE)</f>
        <v>8460.6</v>
      </c>
      <c r="E2149" s="22">
        <f>VLOOKUP($A2149,NIFTY!$A:$E,5,FALSE)</f>
        <v>8284.9500000000007</v>
      </c>
      <c r="F2149">
        <v>17.364999999999998</v>
      </c>
      <c r="G2149">
        <v>18847.66</v>
      </c>
      <c r="H2149">
        <v>8327.9500000000007</v>
      </c>
      <c r="I2149">
        <v>67.564999999999998</v>
      </c>
      <c r="J2149" s="22" t="str">
        <f>VLOOKUP(A2149,FII!$A$1:$D$3730,3,FALSE)</f>
        <v>-1020.25</v>
      </c>
      <c r="K2149" s="22" t="str">
        <f>VLOOKUP(A2149,FII!$A$1:$D$3730,4,FALSE)</f>
        <v>-1707.67</v>
      </c>
      <c r="L2149" s="22">
        <f>VLOOKUP(A2149,CRUDE!$A:$B,2,FALSE)</f>
        <v>44.75</v>
      </c>
      <c r="M2149" s="22">
        <f>VLOOKUP(A2149,NIFTY!$A:$H,8,FALSE)</f>
        <v>275.22000000000003</v>
      </c>
      <c r="N2149" s="22">
        <f>VLOOKUP($A2149,MIDCAP100!$A:$H,2,FALSE)</f>
        <v>14854.7</v>
      </c>
      <c r="O2149" s="22">
        <f>VLOOKUP($A2149,SMALLCAP100!$A:$H,2,FALSE)</f>
        <v>5932</v>
      </c>
    </row>
    <row r="2150" spans="1:15">
      <c r="A2150" s="21">
        <v>42689</v>
      </c>
      <c r="B2150">
        <v>8108.45</v>
      </c>
      <c r="C2150" s="22">
        <f>VLOOKUP(A2150,NIFTY!$A:$E,3,FALSE)</f>
        <v>8284.85</v>
      </c>
      <c r="D2150" s="22">
        <f>VLOOKUP($A2150,NIFTY!$A:$E,4,FALSE)</f>
        <v>8288.5499999999993</v>
      </c>
      <c r="E2150" s="22">
        <f>VLOOKUP($A2150,NIFTY!$A:$E,5,FALSE)</f>
        <v>8093.2</v>
      </c>
      <c r="F2150">
        <v>20.145</v>
      </c>
      <c r="G2150">
        <v>18923.060000000001</v>
      </c>
      <c r="H2150">
        <v>8139.55</v>
      </c>
      <c r="I2150">
        <v>67.786000000000001</v>
      </c>
      <c r="J2150" s="22" t="str">
        <f>VLOOKUP(A2150,FII!$A$1:$D$3730,3,FALSE)</f>
        <v>-1356.34</v>
      </c>
      <c r="K2150" s="22" t="str">
        <f>VLOOKUP(A2150,FII!$A$1:$D$3730,4,FALSE)</f>
        <v>-1012.67</v>
      </c>
      <c r="L2150" s="22">
        <f>VLOOKUP(A2150,CRUDE!$A:$B,2,FALSE)</f>
        <v>46.95</v>
      </c>
      <c r="M2150" s="22">
        <f>VLOOKUP(A2150,NIFTY!$A:$H,8,FALSE)</f>
        <v>370.3</v>
      </c>
      <c r="N2150" s="22">
        <f>VLOOKUP($A2150,MIDCAP100!$A:$H,2,FALSE)</f>
        <v>14303.2</v>
      </c>
      <c r="O2150" s="22">
        <f>VLOOKUP($A2150,SMALLCAP100!$A:$H,2,FALSE)</f>
        <v>5668.05</v>
      </c>
    </row>
    <row r="2151" spans="1:15">
      <c r="A2151" s="21">
        <v>42690</v>
      </c>
      <c r="B2151">
        <v>8111.6</v>
      </c>
      <c r="C2151" s="22">
        <f>VLOOKUP(A2151,NIFTY!$A:$E,3,FALSE)</f>
        <v>8205.65</v>
      </c>
      <c r="D2151" s="22">
        <f>VLOOKUP($A2151,NIFTY!$A:$E,4,FALSE)</f>
        <v>8210.0499999999993</v>
      </c>
      <c r="E2151" s="22">
        <f>VLOOKUP($A2151,NIFTY!$A:$E,5,FALSE)</f>
        <v>8089.4</v>
      </c>
      <c r="F2151">
        <v>19.502500000000001</v>
      </c>
      <c r="G2151">
        <v>18868.14</v>
      </c>
      <c r="H2151">
        <v>8118.55</v>
      </c>
      <c r="I2151">
        <v>67.998999999999995</v>
      </c>
      <c r="J2151" s="22" t="str">
        <f>VLOOKUP(A2151,FII!$A$1:$D$3730,3,FALSE)</f>
        <v>94.27</v>
      </c>
      <c r="K2151" s="22" t="str">
        <f>VLOOKUP(A2151,FII!$A$1:$D$3730,4,FALSE)</f>
        <v>1018.65</v>
      </c>
      <c r="L2151" s="22">
        <f>VLOOKUP(A2151,CRUDE!$A:$B,2,FALSE)</f>
        <v>46.63</v>
      </c>
      <c r="M2151" s="22">
        <f>VLOOKUP(A2151,NIFTY!$A:$H,8,FALSE)</f>
        <v>277.8</v>
      </c>
      <c r="N2151" s="22">
        <f>VLOOKUP($A2151,MIDCAP100!$A:$H,2,FALSE)</f>
        <v>14294.75</v>
      </c>
      <c r="O2151" s="22">
        <f>VLOOKUP($A2151,SMALLCAP100!$A:$H,2,FALSE)</f>
        <v>5636.3</v>
      </c>
    </row>
    <row r="2152" spans="1:15">
      <c r="A2152" s="21">
        <v>42691</v>
      </c>
      <c r="B2152">
        <v>8079.95</v>
      </c>
      <c r="C2152" s="22">
        <f>VLOOKUP(A2152,NIFTY!$A:$E,3,FALSE)</f>
        <v>8105.1</v>
      </c>
      <c r="D2152" s="22">
        <f>VLOOKUP($A2152,NIFTY!$A:$E,4,FALSE)</f>
        <v>8151.25</v>
      </c>
      <c r="E2152" s="22">
        <f>VLOOKUP($A2152,NIFTY!$A:$E,5,FALSE)</f>
        <v>8060.3</v>
      </c>
      <c r="F2152">
        <v>18.71</v>
      </c>
      <c r="G2152">
        <v>18903.82</v>
      </c>
      <c r="H2152">
        <v>8088.35</v>
      </c>
      <c r="I2152">
        <v>68.022999999999996</v>
      </c>
      <c r="J2152" s="22" t="str">
        <f>VLOOKUP(A2152,FII!$A$1:$D$3730,3,FALSE)</f>
        <v>344.79</v>
      </c>
      <c r="K2152" s="22" t="str">
        <f>VLOOKUP(A2152,FII!$A$1:$D$3730,4,FALSE)</f>
        <v>200.25</v>
      </c>
      <c r="L2152" s="22">
        <f>VLOOKUP(A2152,CRUDE!$A:$B,2,FALSE)</f>
        <v>46.49</v>
      </c>
      <c r="M2152" s="22">
        <f>VLOOKUP(A2152,NIFTY!$A:$H,8,FALSE)</f>
        <v>197.18</v>
      </c>
      <c r="N2152" s="22">
        <f>VLOOKUP($A2152,MIDCAP100!$A:$H,2,FALSE)</f>
        <v>14290.15</v>
      </c>
      <c r="O2152" s="22">
        <f>VLOOKUP($A2152,SMALLCAP100!$A:$H,2,FALSE)</f>
        <v>5611.55</v>
      </c>
    </row>
    <row r="2153" spans="1:15">
      <c r="A2153" s="21">
        <v>42692</v>
      </c>
      <c r="B2153">
        <v>8074.1</v>
      </c>
      <c r="C2153" s="22">
        <f>VLOOKUP(A2153,NIFTY!$A:$E,3,FALSE)</f>
        <v>8097.55</v>
      </c>
      <c r="D2153" s="22">
        <f>VLOOKUP($A2153,NIFTY!$A:$E,4,FALSE)</f>
        <v>8128.95</v>
      </c>
      <c r="E2153" s="22">
        <f>VLOOKUP($A2153,NIFTY!$A:$E,5,FALSE)</f>
        <v>8048.3</v>
      </c>
      <c r="F2153">
        <v>17.805</v>
      </c>
      <c r="G2153">
        <v>18867.93</v>
      </c>
      <c r="H2153">
        <v>8074.7</v>
      </c>
      <c r="I2153">
        <v>68.191000000000003</v>
      </c>
      <c r="J2153" s="22" t="str">
        <f>VLOOKUP(A2153,FII!$A$1:$D$3730,3,FALSE)</f>
        <v>-597.07</v>
      </c>
      <c r="K2153" s="22" t="str">
        <f>VLOOKUP(A2153,FII!$A$1:$D$3730,4,FALSE)</f>
        <v>842.82</v>
      </c>
      <c r="L2153" s="22">
        <f>VLOOKUP(A2153,CRUDE!$A:$B,2,FALSE)</f>
        <v>46.86</v>
      </c>
      <c r="M2153" s="22">
        <f>VLOOKUP(A2153,NIFTY!$A:$H,8,FALSE)</f>
        <v>166.2</v>
      </c>
      <c r="N2153" s="22">
        <f>VLOOKUP($A2153,MIDCAP100!$A:$H,2,FALSE)</f>
        <v>14363</v>
      </c>
      <c r="O2153" s="22">
        <f>VLOOKUP($A2153,SMALLCAP100!$A:$H,2,FALSE)</f>
        <v>5661.05</v>
      </c>
    </row>
    <row r="2154" spans="1:15">
      <c r="A2154" s="21">
        <v>42695</v>
      </c>
      <c r="B2154">
        <v>7929.1</v>
      </c>
      <c r="C2154" s="22">
        <f>VLOOKUP(A2154,NIFTY!$A:$E,3,FALSE)</f>
        <v>8102.1</v>
      </c>
      <c r="D2154" s="22">
        <f>VLOOKUP($A2154,NIFTY!$A:$E,4,FALSE)</f>
        <v>8102.45</v>
      </c>
      <c r="E2154" s="22">
        <f>VLOOKUP($A2154,NIFTY!$A:$E,5,FALSE)</f>
        <v>7916.4</v>
      </c>
      <c r="F2154">
        <v>19.0975</v>
      </c>
      <c r="G2154">
        <v>18956.689999999999</v>
      </c>
      <c r="H2154">
        <v>7939.2</v>
      </c>
      <c r="I2154">
        <v>68.227999999999994</v>
      </c>
      <c r="J2154" s="22" t="str">
        <f>VLOOKUP(A2154,FII!$A$1:$D$3730,3,FALSE)</f>
        <v>1170.49</v>
      </c>
      <c r="K2154" s="22" t="str">
        <f>VLOOKUP(A2154,FII!$A$1:$D$3730,4,FALSE)</f>
        <v>684.35</v>
      </c>
      <c r="L2154" s="22">
        <f>VLOOKUP(A2154,CRUDE!$A:$B,2,FALSE)</f>
        <v>48.9</v>
      </c>
      <c r="M2154" s="22">
        <f>VLOOKUP(A2154,NIFTY!$A:$H,8,FALSE)</f>
        <v>225.61</v>
      </c>
      <c r="N2154" s="22">
        <f>VLOOKUP($A2154,MIDCAP100!$A:$H,2,FALSE)</f>
        <v>13957.25</v>
      </c>
      <c r="O2154" s="22">
        <f>VLOOKUP($A2154,SMALLCAP100!$A:$H,2,FALSE)</f>
        <v>5458.55</v>
      </c>
    </row>
    <row r="2155" spans="1:15">
      <c r="A2155" s="21">
        <v>42696</v>
      </c>
      <c r="B2155">
        <v>8002.3</v>
      </c>
      <c r="C2155" s="22">
        <f>VLOOKUP(A2155,NIFTY!$A:$E,3,FALSE)</f>
        <v>7989.15</v>
      </c>
      <c r="D2155" s="22">
        <f>VLOOKUP($A2155,NIFTY!$A:$E,4,FALSE)</f>
        <v>8019.05</v>
      </c>
      <c r="E2155" s="22">
        <f>VLOOKUP($A2155,NIFTY!$A:$E,5,FALSE)</f>
        <v>7938.15</v>
      </c>
      <c r="F2155">
        <v>18.465</v>
      </c>
      <c r="G2155">
        <v>19023.87</v>
      </c>
      <c r="H2155">
        <v>8006.8</v>
      </c>
      <c r="I2155">
        <v>68.396000000000001</v>
      </c>
      <c r="J2155" s="22" t="str">
        <f>VLOOKUP(A2155,FII!$A$1:$D$3730,3,FALSE)</f>
        <v>370.55</v>
      </c>
      <c r="K2155" s="22" t="str">
        <f>VLOOKUP(A2155,FII!$A$1:$D$3730,4,FALSE)</f>
        <v>1396.53</v>
      </c>
      <c r="L2155" s="22">
        <f>VLOOKUP(A2155,CRUDE!$A:$B,2,FALSE)</f>
        <v>49.12</v>
      </c>
      <c r="M2155" s="22">
        <f>VLOOKUP(A2155,NIFTY!$A:$H,8,FALSE)</f>
        <v>216.68</v>
      </c>
      <c r="N2155" s="22">
        <f>VLOOKUP($A2155,MIDCAP100!$A:$H,2,FALSE)</f>
        <v>14163.45</v>
      </c>
      <c r="O2155" s="22">
        <f>VLOOKUP($A2155,SMALLCAP100!$A:$H,2,FALSE)</f>
        <v>5492.35</v>
      </c>
    </row>
    <row r="2156" spans="1:15">
      <c r="A2156" s="21">
        <v>42697</v>
      </c>
      <c r="B2156">
        <v>8033.3</v>
      </c>
      <c r="C2156" s="22">
        <f>VLOOKUP(A2156,NIFTY!$A:$E,3,FALSE)</f>
        <v>8051.2</v>
      </c>
      <c r="D2156" s="22">
        <f>VLOOKUP($A2156,NIFTY!$A:$E,4,FALSE)</f>
        <v>8055.2</v>
      </c>
      <c r="E2156" s="22">
        <f>VLOOKUP($A2156,NIFTY!$A:$E,5,FALSE)</f>
        <v>7973.1</v>
      </c>
      <c r="F2156">
        <v>18.04</v>
      </c>
      <c r="G2156">
        <v>19083.18</v>
      </c>
      <c r="H2156">
        <v>8024.85</v>
      </c>
      <c r="I2156">
        <v>68.784000000000006</v>
      </c>
      <c r="J2156" s="22" t="str">
        <f>VLOOKUP(A2156,FII!$A$1:$D$3730,3,FALSE)</f>
        <v>-54.58</v>
      </c>
      <c r="K2156" s="22" t="str">
        <f>VLOOKUP(A2156,FII!$A$1:$D$3730,4,FALSE)</f>
        <v>1457.58</v>
      </c>
      <c r="L2156" s="22">
        <f>VLOOKUP(A2156,CRUDE!$A:$B,2,FALSE)</f>
        <v>48.95</v>
      </c>
      <c r="M2156" s="22">
        <f>VLOOKUP(A2156,NIFTY!$A:$H,8,FALSE)</f>
        <v>186.6</v>
      </c>
      <c r="N2156" s="22">
        <f>VLOOKUP($A2156,MIDCAP100!$A:$H,2,FALSE)</f>
        <v>14334.3</v>
      </c>
      <c r="O2156" s="22">
        <f>VLOOKUP($A2156,SMALLCAP100!$A:$H,2,FALSE)</f>
        <v>5605.85</v>
      </c>
    </row>
    <row r="2157" spans="1:15">
      <c r="A2157" s="21">
        <v>42698</v>
      </c>
      <c r="B2157">
        <v>7965.5</v>
      </c>
      <c r="C2157" s="22">
        <f>VLOOKUP(A2157,NIFTY!$A:$E,3,FALSE)</f>
        <v>8011.8</v>
      </c>
      <c r="D2157" s="22">
        <f>VLOOKUP($A2157,NIFTY!$A:$E,4,FALSE)</f>
        <v>8024.85</v>
      </c>
      <c r="E2157" s="22">
        <f>VLOOKUP($A2157,NIFTY!$A:$E,5,FALSE)</f>
        <v>7952.55</v>
      </c>
      <c r="F2157">
        <v>17.16</v>
      </c>
      <c r="G2157" t="e">
        <v>#N/A</v>
      </c>
      <c r="H2157">
        <v>7965.5</v>
      </c>
      <c r="I2157">
        <v>68.760999999999996</v>
      </c>
      <c r="J2157" s="22" t="str">
        <f>VLOOKUP(A2157,FII!$A$1:$D$3730,3,FALSE)</f>
        <v>-1562.99</v>
      </c>
      <c r="K2157" s="22" t="str">
        <f>VLOOKUP(A2157,FII!$A$1:$D$3730,4,FALSE)</f>
        <v>-1152.82</v>
      </c>
      <c r="L2157" s="22">
        <f>VLOOKUP(A2157,CRUDE!$A:$B,2,FALSE)</f>
        <v>49</v>
      </c>
      <c r="M2157" s="22">
        <f>VLOOKUP(A2157,NIFTY!$A:$H,8,FALSE)</f>
        <v>268.62</v>
      </c>
      <c r="N2157" s="22">
        <f>VLOOKUP($A2157,MIDCAP100!$A:$H,2,FALSE)</f>
        <v>14310.45</v>
      </c>
      <c r="O2157" s="22">
        <f>VLOOKUP($A2157,SMALLCAP100!$A:$H,2,FALSE)</f>
        <v>5604.4</v>
      </c>
    </row>
    <row r="2158" spans="1:15">
      <c r="A2158" s="21">
        <v>42699</v>
      </c>
      <c r="B2158">
        <v>8114.3</v>
      </c>
      <c r="C2158" s="22">
        <f>VLOOKUP(A2158,NIFTY!$A:$E,3,FALSE)</f>
        <v>8007.95</v>
      </c>
      <c r="D2158" s="22">
        <f>VLOOKUP($A2158,NIFTY!$A:$E,4,FALSE)</f>
        <v>8122.25</v>
      </c>
      <c r="E2158" s="22">
        <f>VLOOKUP($A2158,NIFTY!$A:$E,5,FALSE)</f>
        <v>7976.75</v>
      </c>
      <c r="F2158">
        <v>17.612500000000001</v>
      </c>
      <c r="G2158">
        <v>19152.14</v>
      </c>
      <c r="H2158">
        <v>8126.35</v>
      </c>
      <c r="I2158">
        <v>68.519000000000005</v>
      </c>
      <c r="J2158" s="22" t="str">
        <f>VLOOKUP(A2158,FII!$A$1:$D$3730,3,FALSE)</f>
        <v>638.34</v>
      </c>
      <c r="K2158" s="22" t="str">
        <f>VLOOKUP(A2158,FII!$A$1:$D$3730,4,FALSE)</f>
        <v>1033.86</v>
      </c>
      <c r="L2158" s="22">
        <f>VLOOKUP(A2158,CRUDE!$A:$B,2,FALSE)</f>
        <v>47.24</v>
      </c>
      <c r="M2158" s="22">
        <f>VLOOKUP(A2158,NIFTY!$A:$H,8,FALSE)</f>
        <v>183.36</v>
      </c>
      <c r="N2158" s="22">
        <f>VLOOKUP($A2158,MIDCAP100!$A:$H,2,FALSE)</f>
        <v>14529.75</v>
      </c>
      <c r="O2158" s="22">
        <f>VLOOKUP($A2158,SMALLCAP100!$A:$H,2,FALSE)</f>
        <v>5694.6</v>
      </c>
    </row>
    <row r="2159" spans="1:15">
      <c r="A2159" s="21">
        <v>42702</v>
      </c>
      <c r="B2159">
        <v>8126.9</v>
      </c>
      <c r="C2159" s="22">
        <f>VLOOKUP(A2159,NIFTY!$A:$E,3,FALSE)</f>
        <v>8080.65</v>
      </c>
      <c r="D2159" s="22">
        <f>VLOOKUP($A2159,NIFTY!$A:$E,4,FALSE)</f>
        <v>8146.5</v>
      </c>
      <c r="E2159" s="22">
        <f>VLOOKUP($A2159,NIFTY!$A:$E,5,FALSE)</f>
        <v>8066.5</v>
      </c>
      <c r="F2159">
        <v>18.055</v>
      </c>
      <c r="G2159">
        <v>19097.900000000001</v>
      </c>
      <c r="H2159">
        <v>8150.6</v>
      </c>
      <c r="I2159">
        <v>68.578999999999994</v>
      </c>
      <c r="J2159" s="22" t="str">
        <f>VLOOKUP(A2159,FII!$A$1:$D$3730,3,FALSE)</f>
        <v>-122.89</v>
      </c>
      <c r="K2159" s="22" t="str">
        <f>VLOOKUP(A2159,FII!$A$1:$D$3730,4,FALSE)</f>
        <v>752.81</v>
      </c>
      <c r="L2159" s="22">
        <f>VLOOKUP(A2159,CRUDE!$A:$B,2,FALSE)</f>
        <v>48.24</v>
      </c>
      <c r="M2159" s="22">
        <f>VLOOKUP(A2159,NIFTY!$A:$H,8,FALSE)</f>
        <v>195.6</v>
      </c>
      <c r="N2159" s="22">
        <f>VLOOKUP($A2159,MIDCAP100!$A:$H,2,FALSE)</f>
        <v>14623.55</v>
      </c>
      <c r="O2159" s="22">
        <f>VLOOKUP($A2159,SMALLCAP100!$A:$H,2,FALSE)</f>
        <v>5746.4</v>
      </c>
    </row>
    <row r="2160" spans="1:15">
      <c r="A2160" s="21">
        <v>42703</v>
      </c>
      <c r="B2160">
        <v>8142.15</v>
      </c>
      <c r="C2160" s="22">
        <f>VLOOKUP(A2160,NIFTY!$A:$E,3,FALSE)</f>
        <v>8131.55</v>
      </c>
      <c r="D2160" s="22">
        <f>VLOOKUP($A2160,NIFTY!$A:$E,4,FALSE)</f>
        <v>8197.35</v>
      </c>
      <c r="E2160" s="22">
        <f>VLOOKUP($A2160,NIFTY!$A:$E,5,FALSE)</f>
        <v>8128.7</v>
      </c>
      <c r="F2160">
        <v>17.7075</v>
      </c>
      <c r="G2160">
        <v>19121.599999999999</v>
      </c>
      <c r="H2160">
        <v>8172.05</v>
      </c>
      <c r="I2160">
        <v>68.614999999999995</v>
      </c>
      <c r="J2160" s="22" t="str">
        <f>VLOOKUP(A2160,FII!$A$1:$D$3730,3,FALSE)</f>
        <v>615.38</v>
      </c>
      <c r="K2160" s="22" t="str">
        <f>VLOOKUP(A2160,FII!$A$1:$D$3730,4,FALSE)</f>
        <v>833.32</v>
      </c>
      <c r="L2160" s="22">
        <f>VLOOKUP(A2160,CRUDE!$A:$B,2,FALSE)</f>
        <v>46.38</v>
      </c>
      <c r="M2160" s="22">
        <f>VLOOKUP(A2160,NIFTY!$A:$H,8,FALSE)</f>
        <v>195.62</v>
      </c>
      <c r="N2160" s="22">
        <f>VLOOKUP($A2160,MIDCAP100!$A:$H,2,FALSE)</f>
        <v>14703.65</v>
      </c>
      <c r="O2160" s="22">
        <f>VLOOKUP($A2160,SMALLCAP100!$A:$H,2,FALSE)</f>
        <v>5762.3</v>
      </c>
    </row>
    <row r="2161" spans="1:15">
      <c r="A2161" s="21">
        <v>42704</v>
      </c>
      <c r="B2161">
        <v>8224.5</v>
      </c>
      <c r="C2161" s="22">
        <f>VLOOKUP(A2161,NIFTY!$A:$E,3,FALSE)</f>
        <v>8172.15</v>
      </c>
      <c r="D2161" s="22">
        <f>VLOOKUP($A2161,NIFTY!$A:$E,4,FALSE)</f>
        <v>8234.25</v>
      </c>
      <c r="E2161" s="22">
        <f>VLOOKUP($A2161,NIFTY!$A:$E,5,FALSE)</f>
        <v>8139.25</v>
      </c>
      <c r="F2161">
        <v>16.850000000000001</v>
      </c>
      <c r="G2161">
        <v>19123.580000000002</v>
      </c>
      <c r="H2161">
        <v>8260.35</v>
      </c>
      <c r="I2161">
        <v>68.597999999999999</v>
      </c>
      <c r="J2161" s="22" t="str">
        <f>VLOOKUP(A2161,FII!$A$1:$D$3730,3,FALSE)</f>
        <v>658.55</v>
      </c>
      <c r="K2161" s="22" t="str">
        <f>VLOOKUP(A2161,FII!$A$1:$D$3730,4,FALSE)</f>
        <v>370.82</v>
      </c>
      <c r="L2161" s="22">
        <f>VLOOKUP(A2161,CRUDE!$A:$B,2,FALSE)</f>
        <v>50.47</v>
      </c>
      <c r="M2161" s="22">
        <f>VLOOKUP(A2161,NIFTY!$A:$H,8,FALSE)</f>
        <v>255.72</v>
      </c>
      <c r="N2161" s="22">
        <f>VLOOKUP($A2161,MIDCAP100!$A:$H,2,FALSE)</f>
        <v>14907.1</v>
      </c>
      <c r="O2161" s="22">
        <f>VLOOKUP($A2161,SMALLCAP100!$A:$H,2,FALSE)</f>
        <v>5841.15</v>
      </c>
    </row>
    <row r="2162" spans="1:15">
      <c r="A2162" s="21">
        <v>42705</v>
      </c>
      <c r="B2162">
        <v>8192.9</v>
      </c>
      <c r="C2162" s="22">
        <f>VLOOKUP(A2162,NIFTY!$A:$E,3,FALSE)</f>
        <v>8244</v>
      </c>
      <c r="D2162" s="22">
        <f>VLOOKUP($A2162,NIFTY!$A:$E,4,FALSE)</f>
        <v>8250.7999999999993</v>
      </c>
      <c r="E2162" s="22">
        <f>VLOOKUP($A2162,NIFTY!$A:$E,5,FALSE)</f>
        <v>8185.05</v>
      </c>
      <c r="F2162">
        <v>16.6875</v>
      </c>
      <c r="G2162">
        <v>19191.93</v>
      </c>
      <c r="H2162">
        <v>8212</v>
      </c>
      <c r="I2162">
        <v>68.236000000000004</v>
      </c>
      <c r="J2162" s="22" t="str">
        <f>VLOOKUP(A2162,FII!$A$1:$D$3730,3,FALSE)</f>
        <v>707.56</v>
      </c>
      <c r="K2162" s="22" t="str">
        <f>VLOOKUP(A2162,FII!$A$1:$D$3730,4,FALSE)</f>
        <v>303.60</v>
      </c>
      <c r="L2162" s="22">
        <f>VLOOKUP(A2162,CRUDE!$A:$B,2,FALSE)</f>
        <v>53.94</v>
      </c>
      <c r="M2162" s="22">
        <f>VLOOKUP(A2162,NIFTY!$A:$H,8,FALSE)</f>
        <v>162.6</v>
      </c>
      <c r="N2162" s="22">
        <f>VLOOKUP($A2162,MIDCAP100!$A:$H,2,FALSE)</f>
        <v>14726.4</v>
      </c>
      <c r="O2162" s="22">
        <f>VLOOKUP($A2162,SMALLCAP100!$A:$H,2,FALSE)</f>
        <v>5823.8</v>
      </c>
    </row>
    <row r="2163" spans="1:15">
      <c r="A2163" s="21">
        <v>42706</v>
      </c>
      <c r="B2163">
        <v>8086.8</v>
      </c>
      <c r="C2163" s="22">
        <f>VLOOKUP(A2163,NIFTY!$A:$E,3,FALSE)</f>
        <v>8153.55</v>
      </c>
      <c r="D2163" s="22">
        <f>VLOOKUP($A2163,NIFTY!$A:$E,4,FALSE)</f>
        <v>8159.3</v>
      </c>
      <c r="E2163" s="22">
        <f>VLOOKUP($A2163,NIFTY!$A:$E,5,FALSE)</f>
        <v>8070.05</v>
      </c>
      <c r="F2163">
        <v>17.932500000000001</v>
      </c>
      <c r="G2163">
        <v>19170.419999999998</v>
      </c>
      <c r="H2163">
        <v>8108.9</v>
      </c>
      <c r="I2163">
        <v>68.031000000000006</v>
      </c>
      <c r="J2163" s="22" t="str">
        <f>VLOOKUP(A2163,FII!$A$1:$D$3730,3,FALSE)</f>
        <v>242.27</v>
      </c>
      <c r="K2163" s="22" t="str">
        <f>VLOOKUP(A2163,FII!$A$1:$D$3730,4,FALSE)</f>
        <v>-614.50</v>
      </c>
      <c r="L2163" s="22">
        <f>VLOOKUP(A2163,CRUDE!$A:$B,2,FALSE)</f>
        <v>54.46</v>
      </c>
      <c r="M2163" s="22">
        <f>VLOOKUP(A2163,NIFTY!$A:$H,8,FALSE)</f>
        <v>176.77</v>
      </c>
      <c r="N2163" s="22">
        <f>VLOOKUP($A2163,MIDCAP100!$A:$H,2,FALSE)</f>
        <v>14514.85</v>
      </c>
      <c r="O2163" s="22">
        <f>VLOOKUP($A2163,SMALLCAP100!$A:$H,2,FALSE)</f>
        <v>5743.15</v>
      </c>
    </row>
    <row r="2164" spans="1:15">
      <c r="A2164" s="21">
        <v>42709</v>
      </c>
      <c r="B2164">
        <v>8128.75</v>
      </c>
      <c r="C2164" s="22">
        <f>VLOOKUP(A2164,NIFTY!$A:$E,3,FALSE)</f>
        <v>8088.75</v>
      </c>
      <c r="D2164" s="22">
        <f>VLOOKUP($A2164,NIFTY!$A:$E,4,FALSE)</f>
        <v>8141.9</v>
      </c>
      <c r="E2164" s="22">
        <f>VLOOKUP($A2164,NIFTY!$A:$E,5,FALSE)</f>
        <v>8056.85</v>
      </c>
      <c r="F2164">
        <v>17.287500000000001</v>
      </c>
      <c r="G2164">
        <v>19216.240000000002</v>
      </c>
      <c r="H2164">
        <v>8164.9</v>
      </c>
      <c r="I2164">
        <v>68.025000000000006</v>
      </c>
      <c r="J2164" s="22" t="str">
        <f>VLOOKUP(A2164,FII!$A$1:$D$3730,3,FALSE)</f>
        <v>-178.57</v>
      </c>
      <c r="K2164" s="22" t="str">
        <f>VLOOKUP(A2164,FII!$A$1:$D$3730,4,FALSE)</f>
        <v>-207.03</v>
      </c>
      <c r="L2164" s="22">
        <f>VLOOKUP(A2164,CRUDE!$A:$B,2,FALSE)</f>
        <v>54.94</v>
      </c>
      <c r="M2164" s="22">
        <f>VLOOKUP(A2164,NIFTY!$A:$H,8,FALSE)</f>
        <v>130.44</v>
      </c>
      <c r="N2164" s="22">
        <f>VLOOKUP($A2164,MIDCAP100!$A:$H,2,FALSE)</f>
        <v>14608.7</v>
      </c>
      <c r="O2164" s="22">
        <f>VLOOKUP($A2164,SMALLCAP100!$A:$H,2,FALSE)</f>
        <v>5761.7</v>
      </c>
    </row>
    <row r="2165" spans="1:15">
      <c r="A2165" s="21">
        <v>42710</v>
      </c>
      <c r="B2165">
        <v>8143.15</v>
      </c>
      <c r="C2165" s="22">
        <f>VLOOKUP(A2165,NIFTY!$A:$E,3,FALSE)</f>
        <v>8153.15</v>
      </c>
      <c r="D2165" s="22">
        <f>VLOOKUP($A2165,NIFTY!$A:$E,4,FALSE)</f>
        <v>8178.7</v>
      </c>
      <c r="E2165" s="22">
        <f>VLOOKUP($A2165,NIFTY!$A:$E,5,FALSE)</f>
        <v>8130.85</v>
      </c>
      <c r="F2165">
        <v>17.105</v>
      </c>
      <c r="G2165">
        <v>19251.78</v>
      </c>
      <c r="H2165">
        <v>8169.05</v>
      </c>
      <c r="I2165">
        <v>67.742000000000004</v>
      </c>
      <c r="J2165" s="22" t="str">
        <f>VLOOKUP(A2165,FII!$A$1:$D$3730,3,FALSE)</f>
        <v>215.96</v>
      </c>
      <c r="K2165" s="22" t="str">
        <f>VLOOKUP(A2165,FII!$A$1:$D$3730,4,FALSE)</f>
        <v>-90.79</v>
      </c>
      <c r="L2165" s="22">
        <f>VLOOKUP(A2165,CRUDE!$A:$B,2,FALSE)</f>
        <v>53.93</v>
      </c>
      <c r="M2165" s="22">
        <f>VLOOKUP(A2165,NIFTY!$A:$H,8,FALSE)</f>
        <v>118.85</v>
      </c>
      <c r="N2165" s="22">
        <f>VLOOKUP($A2165,MIDCAP100!$A:$H,2,FALSE)</f>
        <v>14684.35</v>
      </c>
      <c r="O2165" s="22">
        <f>VLOOKUP($A2165,SMALLCAP100!$A:$H,2,FALSE)</f>
        <v>5802.15</v>
      </c>
    </row>
    <row r="2166" spans="1:15">
      <c r="A2166" s="21">
        <v>42711</v>
      </c>
      <c r="B2166">
        <v>8102.05</v>
      </c>
      <c r="C2166" s="22">
        <f>VLOOKUP(A2166,NIFTY!$A:$E,3,FALSE)</f>
        <v>8168.4</v>
      </c>
      <c r="D2166" s="22">
        <f>VLOOKUP($A2166,NIFTY!$A:$E,4,FALSE)</f>
        <v>8190.45</v>
      </c>
      <c r="E2166" s="22">
        <f>VLOOKUP($A2166,NIFTY!$A:$E,5,FALSE)</f>
        <v>8077.5</v>
      </c>
      <c r="F2166">
        <v>16.844999999999999</v>
      </c>
      <c r="G2166">
        <v>19549.62</v>
      </c>
      <c r="H2166">
        <v>8123.35</v>
      </c>
      <c r="I2166">
        <v>67.438000000000002</v>
      </c>
      <c r="J2166" s="22" t="str">
        <f>VLOOKUP(A2166,FII!$A$1:$D$3730,3,FALSE)</f>
        <v>211.69</v>
      </c>
      <c r="K2166" s="22" t="str">
        <f>VLOOKUP(A2166,FII!$A$1:$D$3730,4,FALSE)</f>
        <v>-348.19</v>
      </c>
      <c r="L2166" s="22">
        <f>VLOOKUP(A2166,CRUDE!$A:$B,2,FALSE)</f>
        <v>53</v>
      </c>
      <c r="M2166" s="22">
        <f>VLOOKUP(A2166,NIFTY!$A:$H,8,FALSE)</f>
        <v>175.02</v>
      </c>
      <c r="N2166" s="22">
        <f>VLOOKUP($A2166,MIDCAP100!$A:$H,2,FALSE)</f>
        <v>14621.75</v>
      </c>
      <c r="O2166" s="22">
        <f>VLOOKUP($A2166,SMALLCAP100!$A:$H,2,FALSE)</f>
        <v>5776.3</v>
      </c>
    </row>
    <row r="2167" spans="1:15">
      <c r="A2167" s="21">
        <v>42712</v>
      </c>
      <c r="B2167">
        <v>8246.85</v>
      </c>
      <c r="C2167" s="22">
        <f>VLOOKUP(A2167,NIFTY!$A:$E,3,FALSE)</f>
        <v>8152.1</v>
      </c>
      <c r="D2167" s="22">
        <f>VLOOKUP($A2167,NIFTY!$A:$E,4,FALSE)</f>
        <v>8256.25</v>
      </c>
      <c r="E2167" s="22">
        <f>VLOOKUP($A2167,NIFTY!$A:$E,5,FALSE)</f>
        <v>8151.75</v>
      </c>
      <c r="F2167">
        <v>15.525</v>
      </c>
      <c r="G2167">
        <v>19614.810000000001</v>
      </c>
      <c r="H2167">
        <v>8255.65</v>
      </c>
      <c r="I2167">
        <v>67.546000000000006</v>
      </c>
      <c r="J2167" s="22" t="str">
        <f>VLOOKUP(A2167,FII!$A$1:$D$3730,3,FALSE)</f>
        <v>1440.51</v>
      </c>
      <c r="K2167" s="22" t="str">
        <f>VLOOKUP(A2167,FII!$A$1:$D$3730,4,FALSE)</f>
        <v>211.07</v>
      </c>
      <c r="L2167" s="22">
        <f>VLOOKUP(A2167,CRUDE!$A:$B,2,FALSE)</f>
        <v>53.89</v>
      </c>
      <c r="M2167" s="22">
        <f>VLOOKUP(A2167,NIFTY!$A:$H,8,FALSE)</f>
        <v>146.86000000000001</v>
      </c>
      <c r="N2167" s="22">
        <f>VLOOKUP($A2167,MIDCAP100!$A:$H,2,FALSE)</f>
        <v>14848.35</v>
      </c>
      <c r="O2167" s="22">
        <f>VLOOKUP($A2167,SMALLCAP100!$A:$H,2,FALSE)</f>
        <v>5856.55</v>
      </c>
    </row>
    <row r="2168" spans="1:15">
      <c r="A2168" s="21">
        <v>42713</v>
      </c>
      <c r="B2168">
        <v>8261.75</v>
      </c>
      <c r="C2168" s="22">
        <f>VLOOKUP(A2168,NIFTY!$A:$E,3,FALSE)</f>
        <v>8271.7000000000007</v>
      </c>
      <c r="D2168" s="22">
        <f>VLOOKUP($A2168,NIFTY!$A:$E,4,FALSE)</f>
        <v>8274.9500000000007</v>
      </c>
      <c r="E2168" s="22">
        <f>VLOOKUP($A2168,NIFTY!$A:$E,5,FALSE)</f>
        <v>8241.9500000000007</v>
      </c>
      <c r="F2168">
        <v>15.067500000000001</v>
      </c>
      <c r="G2168">
        <v>19756.849999999999</v>
      </c>
      <c r="H2168">
        <v>8277</v>
      </c>
      <c r="I2168">
        <v>67.47</v>
      </c>
      <c r="J2168" s="22" t="str">
        <f>VLOOKUP(A2168,FII!$A$1:$D$3730,3,FALSE)</f>
        <v>240.65</v>
      </c>
      <c r="K2168" s="22" t="str">
        <f>VLOOKUP(A2168,FII!$A$1:$D$3730,4,FALSE)</f>
        <v>-192.03</v>
      </c>
      <c r="L2168" s="22">
        <f>VLOOKUP(A2168,CRUDE!$A:$B,2,FALSE)</f>
        <v>54.33</v>
      </c>
      <c r="M2168" s="22">
        <f>VLOOKUP(A2168,NIFTY!$A:$H,8,FALSE)</f>
        <v>154.34</v>
      </c>
      <c r="N2168" s="22">
        <f>VLOOKUP($A2168,MIDCAP100!$A:$H,2,FALSE)</f>
        <v>14931.4</v>
      </c>
      <c r="O2168" s="22">
        <f>VLOOKUP($A2168,SMALLCAP100!$A:$H,2,FALSE)</f>
        <v>5913.35</v>
      </c>
    </row>
    <row r="2169" spans="1:15">
      <c r="A2169" s="21">
        <v>42716</v>
      </c>
      <c r="B2169">
        <v>8170.8</v>
      </c>
      <c r="C2169" s="22">
        <f>VLOOKUP(A2169,NIFTY!$A:$E,3,FALSE)</f>
        <v>8230.65</v>
      </c>
      <c r="D2169" s="22">
        <f>VLOOKUP($A2169,NIFTY!$A:$E,4,FALSE)</f>
        <v>8230.65</v>
      </c>
      <c r="E2169" s="22">
        <f>VLOOKUP($A2169,NIFTY!$A:$E,5,FALSE)</f>
        <v>8154.45</v>
      </c>
      <c r="F2169">
        <v>16.192499999999999</v>
      </c>
      <c r="G2169">
        <v>19796.43</v>
      </c>
      <c r="H2169">
        <v>8183.4</v>
      </c>
      <c r="I2169">
        <v>67.430999999999997</v>
      </c>
      <c r="J2169" s="22" t="str">
        <f>VLOOKUP(A2169,FII!$A$1:$D$3730,3,FALSE)</f>
        <v>-60.68</v>
      </c>
      <c r="K2169" s="22" t="str">
        <f>VLOOKUP(A2169,FII!$A$1:$D$3730,4,FALSE)</f>
        <v>-842.30</v>
      </c>
      <c r="L2169" s="22">
        <f>VLOOKUP(A2169,CRUDE!$A:$B,2,FALSE)</f>
        <v>55.69</v>
      </c>
      <c r="M2169" s="22">
        <f>VLOOKUP(A2169,NIFTY!$A:$H,8,FALSE)</f>
        <v>111.43</v>
      </c>
      <c r="N2169" s="22">
        <f>VLOOKUP($A2169,MIDCAP100!$A:$H,2,FALSE)</f>
        <v>14759.35</v>
      </c>
      <c r="O2169" s="22">
        <f>VLOOKUP($A2169,SMALLCAP100!$A:$H,2,FALSE)</f>
        <v>5864.85</v>
      </c>
    </row>
    <row r="2170" spans="1:15">
      <c r="A2170" s="21">
        <v>42717</v>
      </c>
      <c r="B2170">
        <v>8221.7999999999993</v>
      </c>
      <c r="C2170" s="22">
        <f>VLOOKUP(A2170,NIFTY!$A:$E,3,FALSE)</f>
        <v>8196.15</v>
      </c>
      <c r="D2170" s="22">
        <f>VLOOKUP($A2170,NIFTY!$A:$E,4,FALSE)</f>
        <v>8228.85</v>
      </c>
      <c r="E2170" s="22">
        <f>VLOOKUP($A2170,NIFTY!$A:$E,5,FALSE)</f>
        <v>8155.8</v>
      </c>
      <c r="F2170">
        <v>15.922499999999999</v>
      </c>
      <c r="G2170">
        <v>19911.21</v>
      </c>
      <c r="H2170">
        <v>8227.4500000000007</v>
      </c>
      <c r="I2170">
        <v>67.411000000000001</v>
      </c>
      <c r="J2170" s="22" t="str">
        <f>VLOOKUP(A2170,FII!$A$1:$D$3730,3,FALSE)</f>
        <v>235.69</v>
      </c>
      <c r="K2170" s="22" t="str">
        <f>VLOOKUP(A2170,FII!$A$1:$D$3730,4,FALSE)</f>
        <v>-477.43</v>
      </c>
      <c r="L2170" s="22">
        <f>VLOOKUP(A2170,CRUDE!$A:$B,2,FALSE)</f>
        <v>55.72</v>
      </c>
      <c r="M2170" s="22">
        <f>VLOOKUP(A2170,NIFTY!$A:$H,8,FALSE)</f>
        <v>189.74</v>
      </c>
      <c r="N2170" s="22">
        <f>VLOOKUP($A2170,MIDCAP100!$A:$H,2,FALSE)</f>
        <v>14712.5</v>
      </c>
      <c r="O2170" s="22">
        <f>VLOOKUP($A2170,SMALLCAP100!$A:$H,2,FALSE)</f>
        <v>5870.35</v>
      </c>
    </row>
    <row r="2171" spans="1:15">
      <c r="A2171" s="21">
        <v>42718</v>
      </c>
      <c r="B2171">
        <v>8182.45</v>
      </c>
      <c r="C2171" s="22">
        <f>VLOOKUP(A2171,NIFTY!$A:$E,3,FALSE)</f>
        <v>8229.35</v>
      </c>
      <c r="D2171" s="22">
        <f>VLOOKUP($A2171,NIFTY!$A:$E,4,FALSE)</f>
        <v>8229.4</v>
      </c>
      <c r="E2171" s="22">
        <f>VLOOKUP($A2171,NIFTY!$A:$E,5,FALSE)</f>
        <v>8165.1</v>
      </c>
      <c r="F2171">
        <v>16.592500000000001</v>
      </c>
      <c r="G2171">
        <v>19792.53</v>
      </c>
      <c r="H2171">
        <v>8197.65</v>
      </c>
      <c r="I2171">
        <v>67.474999999999994</v>
      </c>
      <c r="J2171" s="22" t="str">
        <f>VLOOKUP(A2171,FII!$A$1:$D$3730,3,FALSE)</f>
        <v>-79.77</v>
      </c>
      <c r="K2171" s="22" t="str">
        <f>VLOOKUP(A2171,FII!$A$1:$D$3730,4,FALSE)</f>
        <v>112.17</v>
      </c>
      <c r="L2171" s="22">
        <f>VLOOKUP(A2171,CRUDE!$A:$B,2,FALSE)</f>
        <v>53.9</v>
      </c>
      <c r="M2171" s="22">
        <f>VLOOKUP(A2171,NIFTY!$A:$H,8,FALSE)</f>
        <v>149.13</v>
      </c>
      <c r="N2171" s="22">
        <f>VLOOKUP($A2171,MIDCAP100!$A:$H,2,FALSE)</f>
        <v>14622.9</v>
      </c>
      <c r="O2171" s="22">
        <f>VLOOKUP($A2171,SMALLCAP100!$A:$H,2,FALSE)</f>
        <v>5825</v>
      </c>
    </row>
    <row r="2172" spans="1:15">
      <c r="A2172" s="21">
        <v>42719</v>
      </c>
      <c r="B2172">
        <v>8153.6</v>
      </c>
      <c r="C2172" s="22">
        <f>VLOOKUP(A2172,NIFTY!$A:$E,3,FALSE)</f>
        <v>8128.4</v>
      </c>
      <c r="D2172" s="22">
        <f>VLOOKUP($A2172,NIFTY!$A:$E,4,FALSE)</f>
        <v>8225.9</v>
      </c>
      <c r="E2172" s="22">
        <f>VLOOKUP($A2172,NIFTY!$A:$E,5,FALSE)</f>
        <v>8121.95</v>
      </c>
      <c r="F2172">
        <v>15.654999999999999</v>
      </c>
      <c r="G2172">
        <v>19852.240000000002</v>
      </c>
      <c r="H2172">
        <v>8173.05</v>
      </c>
      <c r="I2172">
        <v>67.856999999999999</v>
      </c>
      <c r="J2172" s="22" t="str">
        <f>VLOOKUP(A2172,FII!$A$1:$D$3730,3,FALSE)</f>
        <v>-1520.42</v>
      </c>
      <c r="K2172" s="22" t="str">
        <f>VLOOKUP(A2172,FII!$A$1:$D$3730,4,FALSE)</f>
        <v>-263.56</v>
      </c>
      <c r="L2172" s="22">
        <f>VLOOKUP(A2172,CRUDE!$A:$B,2,FALSE)</f>
        <v>54.02</v>
      </c>
      <c r="M2172" s="22">
        <f>VLOOKUP(A2172,NIFTY!$A:$H,8,FALSE)</f>
        <v>187.43</v>
      </c>
      <c r="N2172" s="22">
        <f>VLOOKUP($A2172,MIDCAP100!$A:$H,2,FALSE)</f>
        <v>14679.55</v>
      </c>
      <c r="O2172" s="22">
        <f>VLOOKUP($A2172,SMALLCAP100!$A:$H,2,FALSE)</f>
        <v>5852.8</v>
      </c>
    </row>
    <row r="2173" spans="1:15">
      <c r="A2173" s="21">
        <v>42720</v>
      </c>
      <c r="B2173">
        <v>8139.45</v>
      </c>
      <c r="C2173" s="22">
        <f>VLOOKUP(A2173,NIFTY!$A:$E,3,FALSE)</f>
        <v>8178.2</v>
      </c>
      <c r="D2173" s="22">
        <f>VLOOKUP($A2173,NIFTY!$A:$E,4,FALSE)</f>
        <v>8178.7</v>
      </c>
      <c r="E2173" s="22">
        <f>VLOOKUP($A2173,NIFTY!$A:$E,5,FALSE)</f>
        <v>8127.45</v>
      </c>
      <c r="F2173">
        <v>15.2525</v>
      </c>
      <c r="G2173">
        <v>19843.41</v>
      </c>
      <c r="H2173">
        <v>8146.5</v>
      </c>
      <c r="I2173">
        <v>67.855000000000004</v>
      </c>
      <c r="J2173" s="22" t="str">
        <f>VLOOKUP(A2173,FII!$A$1:$D$3730,3,FALSE)</f>
        <v>-504.48</v>
      </c>
      <c r="K2173" s="22" t="str">
        <f>VLOOKUP(A2173,FII!$A$1:$D$3730,4,FALSE)</f>
        <v>-149.45</v>
      </c>
      <c r="L2173" s="22">
        <f>VLOOKUP(A2173,CRUDE!$A:$B,2,FALSE)</f>
        <v>55.21</v>
      </c>
      <c r="M2173" s="22">
        <f>VLOOKUP(A2173,NIFTY!$A:$H,8,FALSE)</f>
        <v>209.27</v>
      </c>
      <c r="N2173" s="22">
        <f>VLOOKUP($A2173,MIDCAP100!$A:$H,2,FALSE)</f>
        <v>14620.2</v>
      </c>
      <c r="O2173" s="22">
        <f>VLOOKUP($A2173,SMALLCAP100!$A:$H,2,FALSE)</f>
        <v>5820.85</v>
      </c>
    </row>
    <row r="2174" spans="1:15">
      <c r="A2174" s="21">
        <v>42723</v>
      </c>
      <c r="B2174">
        <v>8104.35</v>
      </c>
      <c r="C2174" s="22">
        <f>VLOOKUP(A2174,NIFTY!$A:$E,3,FALSE)</f>
        <v>8126</v>
      </c>
      <c r="D2174" s="22">
        <f>VLOOKUP($A2174,NIFTY!$A:$E,4,FALSE)</f>
        <v>8132.5</v>
      </c>
      <c r="E2174" s="22">
        <f>VLOOKUP($A2174,NIFTY!$A:$E,5,FALSE)</f>
        <v>8094.85</v>
      </c>
      <c r="F2174">
        <v>14.8375</v>
      </c>
      <c r="G2174">
        <v>19883.060000000001</v>
      </c>
      <c r="H2174">
        <v>8124.15</v>
      </c>
      <c r="I2174">
        <v>67.843999999999994</v>
      </c>
      <c r="J2174" s="22" t="str">
        <f>VLOOKUP(A2174,FII!$A$1:$D$3730,3,FALSE)</f>
        <v>326.67</v>
      </c>
      <c r="K2174" s="22" t="str">
        <f>VLOOKUP(A2174,FII!$A$1:$D$3730,4,FALSE)</f>
        <v>-662.97</v>
      </c>
      <c r="L2174" s="22">
        <f>VLOOKUP(A2174,CRUDE!$A:$B,2,FALSE)</f>
        <v>54.92</v>
      </c>
      <c r="M2174" s="22">
        <f>VLOOKUP(A2174,NIFTY!$A:$H,8,FALSE)</f>
        <v>110.67</v>
      </c>
      <c r="N2174" s="22">
        <f>VLOOKUP($A2174,MIDCAP100!$A:$H,2,FALSE)</f>
        <v>14544.25</v>
      </c>
      <c r="O2174" s="22">
        <f>VLOOKUP($A2174,SMALLCAP100!$A:$H,2,FALSE)</f>
        <v>5795.2</v>
      </c>
    </row>
    <row r="2175" spans="1:15">
      <c r="A2175" s="21">
        <v>42724</v>
      </c>
      <c r="B2175">
        <v>8082.4</v>
      </c>
      <c r="C2175" s="22">
        <f>VLOOKUP(A2175,NIFTY!$A:$E,3,FALSE)</f>
        <v>8110.6</v>
      </c>
      <c r="D2175" s="22">
        <f>VLOOKUP($A2175,NIFTY!$A:$E,4,FALSE)</f>
        <v>8124.1</v>
      </c>
      <c r="E2175" s="22">
        <f>VLOOKUP($A2175,NIFTY!$A:$E,5,FALSE)</f>
        <v>8062.75</v>
      </c>
      <c r="F2175">
        <v>14.5375</v>
      </c>
      <c r="G2175">
        <v>19974.62</v>
      </c>
      <c r="H2175">
        <v>8099.9</v>
      </c>
      <c r="I2175">
        <v>67.917000000000002</v>
      </c>
      <c r="J2175" s="22" t="str">
        <f>VLOOKUP(A2175,FII!$A$1:$D$3730,3,FALSE)</f>
        <v>187.96</v>
      </c>
      <c r="K2175" s="22" t="str">
        <f>VLOOKUP(A2175,FII!$A$1:$D$3730,4,FALSE)</f>
        <v>-941.75</v>
      </c>
      <c r="L2175" s="22">
        <f>VLOOKUP(A2175,CRUDE!$A:$B,2,FALSE)</f>
        <v>55.35</v>
      </c>
      <c r="M2175" s="22">
        <f>VLOOKUP(A2175,NIFTY!$A:$H,8,FALSE)</f>
        <v>132.03</v>
      </c>
      <c r="N2175" s="22">
        <f>VLOOKUP($A2175,MIDCAP100!$A:$H,2,FALSE)</f>
        <v>14338.7</v>
      </c>
      <c r="O2175" s="22">
        <f>VLOOKUP($A2175,SMALLCAP100!$A:$H,2,FALSE)</f>
        <v>5716.55</v>
      </c>
    </row>
    <row r="2176" spans="1:15">
      <c r="A2176" s="21">
        <v>42725</v>
      </c>
      <c r="B2176">
        <v>8061.3</v>
      </c>
      <c r="C2176" s="22">
        <f>VLOOKUP(A2176,NIFTY!$A:$E,3,FALSE)</f>
        <v>8105.85</v>
      </c>
      <c r="D2176" s="22">
        <f>VLOOKUP($A2176,NIFTY!$A:$E,4,FALSE)</f>
        <v>8112.55</v>
      </c>
      <c r="E2176" s="22">
        <f>VLOOKUP($A2176,NIFTY!$A:$E,5,FALSE)</f>
        <v>8053.25</v>
      </c>
      <c r="F2176">
        <v>14.705</v>
      </c>
      <c r="G2176">
        <v>19941.96</v>
      </c>
      <c r="H2176">
        <v>8080.65</v>
      </c>
      <c r="I2176">
        <v>67.837000000000003</v>
      </c>
      <c r="J2176" s="22" t="str">
        <f>VLOOKUP(A2176,FII!$A$1:$D$3730,3,FALSE)</f>
        <v>50.97</v>
      </c>
      <c r="K2176" s="22" t="str">
        <f>VLOOKUP(A2176,FII!$A$1:$D$3730,4,FALSE)</f>
        <v>-299.99</v>
      </c>
      <c r="L2176" s="22">
        <f>VLOOKUP(A2176,CRUDE!$A:$B,2,FALSE)</f>
        <v>54.46</v>
      </c>
      <c r="M2176" s="22">
        <f>VLOOKUP(A2176,NIFTY!$A:$H,8,FALSE)</f>
        <v>127.54</v>
      </c>
      <c r="N2176" s="22">
        <f>VLOOKUP($A2176,MIDCAP100!$A:$H,2,FALSE)</f>
        <v>14342.65</v>
      </c>
      <c r="O2176" s="22">
        <f>VLOOKUP($A2176,SMALLCAP100!$A:$H,2,FALSE)</f>
        <v>5719.3</v>
      </c>
    </row>
    <row r="2177" spans="1:15">
      <c r="A2177" s="21">
        <v>42726</v>
      </c>
      <c r="B2177">
        <v>7979.1</v>
      </c>
      <c r="C2177" s="22">
        <f>VLOOKUP(A2177,NIFTY!$A:$E,3,FALSE)</f>
        <v>8043.85</v>
      </c>
      <c r="D2177" s="22">
        <f>VLOOKUP($A2177,NIFTY!$A:$E,4,FALSE)</f>
        <v>8046.45</v>
      </c>
      <c r="E2177" s="22">
        <f>VLOOKUP($A2177,NIFTY!$A:$E,5,FALSE)</f>
        <v>7964.95</v>
      </c>
      <c r="F2177">
        <v>15.5525</v>
      </c>
      <c r="G2177">
        <v>19918.88</v>
      </c>
      <c r="H2177">
        <v>7996.85</v>
      </c>
      <c r="I2177">
        <v>67.847999999999999</v>
      </c>
      <c r="J2177" s="22" t="str">
        <f>VLOOKUP(A2177,FII!$A$1:$D$3730,3,FALSE)</f>
        <v>-786.55</v>
      </c>
      <c r="K2177" s="22" t="str">
        <f>VLOOKUP(A2177,FII!$A$1:$D$3730,4,FALSE)</f>
        <v>-265.66</v>
      </c>
      <c r="L2177" s="22">
        <f>VLOOKUP(A2177,CRUDE!$A:$B,2,FALSE)</f>
        <v>55.05</v>
      </c>
      <c r="M2177" s="22">
        <f>VLOOKUP(A2177,NIFTY!$A:$H,8,FALSE)</f>
        <v>126.41</v>
      </c>
      <c r="N2177" s="22">
        <f>VLOOKUP($A2177,MIDCAP100!$A:$H,2,FALSE)</f>
        <v>14136.05</v>
      </c>
      <c r="O2177" s="22">
        <f>VLOOKUP($A2177,SMALLCAP100!$A:$H,2,FALSE)</f>
        <v>5637.2</v>
      </c>
    </row>
    <row r="2178" spans="1:15">
      <c r="A2178" s="21">
        <v>42727</v>
      </c>
      <c r="B2178">
        <v>7985.75</v>
      </c>
      <c r="C2178" s="22">
        <f>VLOOKUP(A2178,NIFTY!$A:$E,3,FALSE)</f>
        <v>7972.5</v>
      </c>
      <c r="D2178" s="22">
        <f>VLOOKUP($A2178,NIFTY!$A:$E,4,FALSE)</f>
        <v>8022.6</v>
      </c>
      <c r="E2178" s="22">
        <f>VLOOKUP($A2178,NIFTY!$A:$E,5,FALSE)</f>
        <v>7942.05</v>
      </c>
      <c r="F2178">
        <v>15.1275</v>
      </c>
      <c r="G2178">
        <v>19933.810000000001</v>
      </c>
      <c r="H2178">
        <v>7995</v>
      </c>
      <c r="I2178">
        <v>67.837000000000003</v>
      </c>
      <c r="J2178" s="22" t="str">
        <f>VLOOKUP(A2178,FII!$A$1:$D$3730,3,FALSE)</f>
        <v>-653.58</v>
      </c>
      <c r="K2178" s="22" t="str">
        <f>VLOOKUP(A2178,FII!$A$1:$D$3730,4,FALSE)</f>
        <v>10.15</v>
      </c>
      <c r="L2178" s="22">
        <f>VLOOKUP(A2178,CRUDE!$A:$B,2,FALSE)</f>
        <v>55.16</v>
      </c>
      <c r="M2178" s="22">
        <f>VLOOKUP(A2178,NIFTY!$A:$H,8,FALSE)</f>
        <v>127.92</v>
      </c>
      <c r="N2178" s="22">
        <f>VLOOKUP($A2178,MIDCAP100!$A:$H,2,FALSE)</f>
        <v>14077.6</v>
      </c>
      <c r="O2178" s="22">
        <f>VLOOKUP($A2178,SMALLCAP100!$A:$H,2,FALSE)</f>
        <v>5629.2</v>
      </c>
    </row>
    <row r="2179" spans="1:15">
      <c r="A2179" s="21">
        <v>42730</v>
      </c>
      <c r="B2179">
        <v>7908.25</v>
      </c>
      <c r="C2179" s="22">
        <f>VLOOKUP(A2179,NIFTY!$A:$E,3,FALSE)</f>
        <v>7965.1</v>
      </c>
      <c r="D2179" s="22">
        <f>VLOOKUP($A2179,NIFTY!$A:$E,4,FALSE)</f>
        <v>7970.05</v>
      </c>
      <c r="E2179" s="22">
        <f>VLOOKUP($A2179,NIFTY!$A:$E,5,FALSE)</f>
        <v>7893.8</v>
      </c>
      <c r="F2179">
        <v>16.602499999999999</v>
      </c>
      <c r="G2179" t="e">
        <v>#N/A</v>
      </c>
      <c r="H2179">
        <v>7911.3</v>
      </c>
      <c r="I2179">
        <v>67.760000000000005</v>
      </c>
      <c r="J2179" s="22" t="str">
        <f>VLOOKUP(A2179,FII!$A$1:$D$3730,3,FALSE)</f>
        <v>98.04</v>
      </c>
      <c r="K2179" s="22" t="str">
        <f>VLOOKUP(A2179,FII!$A$1:$D$3730,4,FALSE)</f>
        <v>75.46</v>
      </c>
      <c r="L2179" s="22" t="e">
        <f>VLOOKUP(A2179,CRUDE!$A:$B,2,FALSE)</f>
        <v>#N/A</v>
      </c>
      <c r="M2179" s="22">
        <f>VLOOKUP(A2179,NIFTY!$A:$H,8,FALSE)</f>
        <v>110.17</v>
      </c>
      <c r="N2179" s="22">
        <f>VLOOKUP($A2179,MIDCAP100!$A:$H,2,FALSE)</f>
        <v>13761.85</v>
      </c>
      <c r="O2179" s="22">
        <f>VLOOKUP($A2179,SMALLCAP100!$A:$H,2,FALSE)</f>
        <v>5503.95</v>
      </c>
    </row>
    <row r="2180" spans="1:15">
      <c r="A2180" s="21">
        <v>42731</v>
      </c>
      <c r="B2180">
        <v>8032.85</v>
      </c>
      <c r="C2180" s="22">
        <f>VLOOKUP(A2180,NIFTY!$A:$E,3,FALSE)</f>
        <v>7915.05</v>
      </c>
      <c r="D2180" s="22">
        <f>VLOOKUP($A2180,NIFTY!$A:$E,4,FALSE)</f>
        <v>8044.65</v>
      </c>
      <c r="E2180" s="22">
        <f>VLOOKUP($A2180,NIFTY!$A:$E,5,FALSE)</f>
        <v>7903.7</v>
      </c>
      <c r="F2180">
        <v>15.0825</v>
      </c>
      <c r="G2180">
        <v>19945.04</v>
      </c>
      <c r="H2180">
        <v>8031.35</v>
      </c>
      <c r="I2180">
        <v>67.977999999999994</v>
      </c>
      <c r="J2180" s="22" t="str">
        <f>VLOOKUP(A2180,FII!$A$1:$D$3730,3,FALSE)</f>
        <v>-444.82</v>
      </c>
      <c r="K2180" s="22" t="str">
        <f>VLOOKUP(A2180,FII!$A$1:$D$3730,4,FALSE)</f>
        <v>815.18</v>
      </c>
      <c r="L2180" s="22">
        <f>VLOOKUP(A2180,CRUDE!$A:$B,2,FALSE)</f>
        <v>56.09</v>
      </c>
      <c r="M2180" s="22">
        <f>VLOOKUP(A2180,NIFTY!$A:$H,8,FALSE)</f>
        <v>122.46</v>
      </c>
      <c r="N2180" s="22">
        <f>VLOOKUP($A2180,MIDCAP100!$A:$H,2,FALSE)</f>
        <v>13972.3</v>
      </c>
      <c r="O2180" s="22">
        <f>VLOOKUP($A2180,SMALLCAP100!$A:$H,2,FALSE)</f>
        <v>5599.85</v>
      </c>
    </row>
    <row r="2181" spans="1:15">
      <c r="A2181" s="21">
        <v>42732</v>
      </c>
      <c r="B2181">
        <v>8034.85</v>
      </c>
      <c r="C2181" s="22">
        <f>VLOOKUP(A2181,NIFTY!$A:$E,3,FALSE)</f>
        <v>8047.55</v>
      </c>
      <c r="D2181" s="22">
        <f>VLOOKUP($A2181,NIFTY!$A:$E,4,FALSE)</f>
        <v>8100.55</v>
      </c>
      <c r="E2181" s="22">
        <f>VLOOKUP($A2181,NIFTY!$A:$E,5,FALSE)</f>
        <v>8028.4</v>
      </c>
      <c r="F2181">
        <v>15.5425</v>
      </c>
      <c r="G2181">
        <v>19833.68</v>
      </c>
      <c r="H2181">
        <v>8031.35</v>
      </c>
      <c r="I2181">
        <v>68.233000000000004</v>
      </c>
      <c r="J2181" s="22" t="str">
        <f>VLOOKUP(A2181,FII!$A$1:$D$3730,3,FALSE)</f>
        <v>1628.24</v>
      </c>
      <c r="K2181" s="22" t="str">
        <f>VLOOKUP(A2181,FII!$A$1:$D$3730,4,FALSE)</f>
        <v>819.04</v>
      </c>
      <c r="L2181" s="22">
        <f>VLOOKUP(A2181,CRUDE!$A:$B,2,FALSE)</f>
        <v>56.22</v>
      </c>
      <c r="M2181" s="22">
        <f>VLOOKUP(A2181,NIFTY!$A:$H,8,FALSE)</f>
        <v>130.58000000000001</v>
      </c>
      <c r="N2181" s="22">
        <f>VLOOKUP($A2181,MIDCAP100!$A:$H,2,FALSE)</f>
        <v>14034.7</v>
      </c>
      <c r="O2181" s="22">
        <f>VLOOKUP($A2181,SMALLCAP100!$A:$H,2,FALSE)</f>
        <v>5653.95</v>
      </c>
    </row>
    <row r="2182" spans="1:15">
      <c r="A2182" s="21">
        <v>42733</v>
      </c>
      <c r="B2182">
        <v>8103.6</v>
      </c>
      <c r="C2182" s="22">
        <f>VLOOKUP(A2182,NIFTY!$A:$E,3,FALSE)</f>
        <v>8030.6</v>
      </c>
      <c r="D2182" s="22">
        <f>VLOOKUP($A2182,NIFTY!$A:$E,4,FALSE)</f>
        <v>8111.1</v>
      </c>
      <c r="E2182" s="22">
        <f>VLOOKUP($A2182,NIFTY!$A:$E,5,FALSE)</f>
        <v>8020.8</v>
      </c>
      <c r="F2182">
        <v>15.282500000000001</v>
      </c>
      <c r="G2182">
        <v>19819.78</v>
      </c>
      <c r="H2182">
        <v>8103.6</v>
      </c>
      <c r="I2182">
        <v>67.935000000000002</v>
      </c>
      <c r="J2182" s="22" t="str">
        <f>VLOOKUP(A2182,FII!$A$1:$D$3730,3,FALSE)</f>
        <v>703.23</v>
      </c>
      <c r="K2182" s="22" t="str">
        <f>VLOOKUP(A2182,FII!$A$1:$D$3730,4,FALSE)</f>
        <v>471.30</v>
      </c>
      <c r="L2182" s="22">
        <f>VLOOKUP(A2182,CRUDE!$A:$B,2,FALSE)</f>
        <v>56.14</v>
      </c>
      <c r="M2182" s="22">
        <f>VLOOKUP(A2182,NIFTY!$A:$H,8,FALSE)</f>
        <v>183.98</v>
      </c>
      <c r="N2182" s="22">
        <f>VLOOKUP($A2182,MIDCAP100!$A:$H,2,FALSE)</f>
        <v>14238.6</v>
      </c>
      <c r="O2182" s="22">
        <f>VLOOKUP($A2182,SMALLCAP100!$A:$H,2,FALSE)</f>
        <v>5722.35</v>
      </c>
    </row>
    <row r="2183" spans="1:15">
      <c r="A2183" s="21">
        <v>42734</v>
      </c>
      <c r="B2183">
        <v>8185.8</v>
      </c>
      <c r="C2183" s="22">
        <f>VLOOKUP(A2183,NIFTY!$A:$E,3,FALSE)</f>
        <v>8119.65</v>
      </c>
      <c r="D2183" s="22">
        <f>VLOOKUP($A2183,NIFTY!$A:$E,4,FALSE)</f>
        <v>8197</v>
      </c>
      <c r="E2183" s="22">
        <f>VLOOKUP($A2183,NIFTY!$A:$E,5,FALSE)</f>
        <v>8114.75</v>
      </c>
      <c r="F2183">
        <v>15.465</v>
      </c>
      <c r="G2183">
        <v>19762.599999999999</v>
      </c>
      <c r="H2183">
        <v>8187.4</v>
      </c>
      <c r="I2183">
        <v>67.954999999999998</v>
      </c>
      <c r="J2183" s="22" t="str">
        <f>VLOOKUP(A2183,FII!$A$1:$D$3730,3,FALSE)</f>
        <v>752.76</v>
      </c>
      <c r="K2183" s="22" t="str">
        <f>VLOOKUP(A2183,FII!$A$1:$D$3730,4,FALSE)</f>
        <v>819.91</v>
      </c>
      <c r="L2183" s="22">
        <f>VLOOKUP(A2183,CRUDE!$A:$B,2,FALSE)</f>
        <v>56.82</v>
      </c>
      <c r="M2183" s="22">
        <f>VLOOKUP(A2183,NIFTY!$A:$H,8,FALSE)</f>
        <v>131.46</v>
      </c>
      <c r="N2183" s="22">
        <f>VLOOKUP($A2183,MIDCAP100!$A:$H,2,FALSE)</f>
        <v>14351.45</v>
      </c>
      <c r="O2183" s="22">
        <f>VLOOKUP($A2183,SMALLCAP100!$A:$H,2,FALSE)</f>
        <v>5780.85</v>
      </c>
    </row>
    <row r="2184" spans="1:15">
      <c r="A2184" s="21">
        <v>42737</v>
      </c>
      <c r="B2184">
        <v>8179.5</v>
      </c>
      <c r="C2184" s="22">
        <f>VLOOKUP(A2184,NIFTY!$A:$E,3,FALSE)</f>
        <v>8210.1</v>
      </c>
      <c r="D2184" s="22">
        <f>VLOOKUP($A2184,NIFTY!$A:$E,4,FALSE)</f>
        <v>8212</v>
      </c>
      <c r="E2184" s="22">
        <f>VLOOKUP($A2184,NIFTY!$A:$E,5,FALSE)</f>
        <v>8133.8</v>
      </c>
      <c r="F2184">
        <v>15.83</v>
      </c>
      <c r="G2184" t="e">
        <v>#N/A</v>
      </c>
      <c r="H2184">
        <v>8192.1</v>
      </c>
      <c r="I2184">
        <v>68.144999999999996</v>
      </c>
      <c r="J2184" s="22" t="str">
        <f>VLOOKUP(A2184,FII!$A$1:$D$3730,3,FALSE)</f>
        <v>-461.22</v>
      </c>
      <c r="K2184" s="22" t="str">
        <f>VLOOKUP(A2184,FII!$A$1:$D$3730,4,FALSE)</f>
        <v>-167.49</v>
      </c>
      <c r="L2184" s="22" t="e">
        <f>VLOOKUP(A2184,CRUDE!$A:$B,2,FALSE)</f>
        <v>#N/A</v>
      </c>
      <c r="M2184" s="22">
        <f>VLOOKUP(A2184,NIFTY!$A:$H,8,FALSE)</f>
        <v>122.02</v>
      </c>
      <c r="N2184" s="22">
        <f>VLOOKUP($A2184,MIDCAP100!$A:$H,2,FALSE)</f>
        <v>14483.25</v>
      </c>
      <c r="O2184" s="22">
        <f>VLOOKUP($A2184,SMALLCAP100!$A:$H,2,FALSE)</f>
        <v>5884.7</v>
      </c>
    </row>
    <row r="2185" spans="1:15">
      <c r="A2185" s="21">
        <v>42738</v>
      </c>
      <c r="B2185">
        <v>8192.25</v>
      </c>
      <c r="C2185" s="22">
        <f>VLOOKUP(A2185,NIFTY!$A:$E,3,FALSE)</f>
        <v>8196.0499999999993</v>
      </c>
      <c r="D2185" s="22">
        <f>VLOOKUP($A2185,NIFTY!$A:$E,4,FALSE)</f>
        <v>8219.1</v>
      </c>
      <c r="E2185" s="22">
        <f>VLOOKUP($A2185,NIFTY!$A:$E,5,FALSE)</f>
        <v>8148.6</v>
      </c>
      <c r="F2185">
        <v>15.9575</v>
      </c>
      <c r="G2185">
        <v>19881.759999999998</v>
      </c>
      <c r="H2185">
        <v>8196.5</v>
      </c>
      <c r="I2185">
        <v>68.260000000000005</v>
      </c>
      <c r="J2185" s="22" t="str">
        <f>VLOOKUP(A2185,FII!$A$1:$D$3730,3,FALSE)</f>
        <v>-42.20</v>
      </c>
      <c r="K2185" s="22" t="str">
        <f>VLOOKUP(A2185,FII!$A$1:$D$3730,4,FALSE)</f>
        <v>624.91</v>
      </c>
      <c r="L2185" s="22">
        <f>VLOOKUP(A2185,CRUDE!$A:$B,2,FALSE)</f>
        <v>55.47</v>
      </c>
      <c r="M2185" s="22">
        <f>VLOOKUP(A2185,NIFTY!$A:$H,8,FALSE)</f>
        <v>131.19</v>
      </c>
      <c r="N2185" s="22">
        <f>VLOOKUP($A2185,MIDCAP100!$A:$H,2,FALSE)</f>
        <v>14609.85</v>
      </c>
      <c r="O2185" s="22">
        <f>VLOOKUP($A2185,SMALLCAP100!$A:$H,2,FALSE)</f>
        <v>5953.9</v>
      </c>
    </row>
    <row r="2186" spans="1:15">
      <c r="A2186" s="21">
        <v>42739</v>
      </c>
      <c r="B2186">
        <v>8190.5</v>
      </c>
      <c r="C2186" s="22">
        <f>VLOOKUP(A2186,NIFTY!$A:$E,3,FALSE)</f>
        <v>8202.65</v>
      </c>
      <c r="D2186" s="22">
        <f>VLOOKUP($A2186,NIFTY!$A:$E,4,FALSE)</f>
        <v>8218.5</v>
      </c>
      <c r="E2186" s="22">
        <f>VLOOKUP($A2186,NIFTY!$A:$E,5,FALSE)</f>
        <v>8180.9</v>
      </c>
      <c r="F2186">
        <v>15.89</v>
      </c>
      <c r="G2186">
        <v>19942.16</v>
      </c>
      <c r="H2186">
        <v>8204.0499999999993</v>
      </c>
      <c r="I2186">
        <v>67.885999999999996</v>
      </c>
      <c r="J2186" s="22" t="str">
        <f>VLOOKUP(A2186,FII!$A$1:$D$3730,3,FALSE)</f>
        <v>181.46</v>
      </c>
      <c r="K2186" s="22" t="str">
        <f>VLOOKUP(A2186,FII!$A$1:$D$3730,4,FALSE)</f>
        <v>317.74</v>
      </c>
      <c r="L2186" s="22">
        <f>VLOOKUP(A2186,CRUDE!$A:$B,2,FALSE)</f>
        <v>56.46</v>
      </c>
      <c r="M2186" s="22">
        <f>VLOOKUP(A2186,NIFTY!$A:$H,8,FALSE)</f>
        <v>136.47999999999999</v>
      </c>
      <c r="N2186" s="22">
        <f>VLOOKUP($A2186,MIDCAP100!$A:$H,2,FALSE)</f>
        <v>14681.25</v>
      </c>
      <c r="O2186" s="22">
        <f>VLOOKUP($A2186,SMALLCAP100!$A:$H,2,FALSE)</f>
        <v>6003.15</v>
      </c>
    </row>
    <row r="2187" spans="1:15">
      <c r="A2187" s="21">
        <v>42740</v>
      </c>
      <c r="B2187">
        <v>8273.7999999999993</v>
      </c>
      <c r="C2187" s="22">
        <f>VLOOKUP(A2187,NIFTY!$A:$E,3,FALSE)</f>
        <v>8226.65</v>
      </c>
      <c r="D2187" s="22">
        <f>VLOOKUP($A2187,NIFTY!$A:$E,4,FALSE)</f>
        <v>8282.65</v>
      </c>
      <c r="E2187" s="22">
        <f>VLOOKUP($A2187,NIFTY!$A:$E,5,FALSE)</f>
        <v>8223.7000000000007</v>
      </c>
      <c r="F2187">
        <v>15.05</v>
      </c>
      <c r="G2187">
        <v>19899.29</v>
      </c>
      <c r="H2187">
        <v>8288.2000000000007</v>
      </c>
      <c r="I2187">
        <v>67.742999999999995</v>
      </c>
      <c r="J2187" s="22" t="str">
        <f>VLOOKUP(A2187,FII!$A$1:$D$3730,3,FALSE)</f>
        <v>1673.60</v>
      </c>
      <c r="K2187" s="22" t="str">
        <f>VLOOKUP(A2187,FII!$A$1:$D$3730,4,FALSE)</f>
        <v>347.58</v>
      </c>
      <c r="L2187" s="22">
        <f>VLOOKUP(A2187,CRUDE!$A:$B,2,FALSE)</f>
        <v>56.89</v>
      </c>
      <c r="M2187" s="22">
        <f>VLOOKUP(A2187,NIFTY!$A:$H,8,FALSE)</f>
        <v>163.96</v>
      </c>
      <c r="N2187" s="22">
        <f>VLOOKUP($A2187,MIDCAP100!$A:$H,2,FALSE)</f>
        <v>14876.15</v>
      </c>
      <c r="O2187" s="22">
        <f>VLOOKUP($A2187,SMALLCAP100!$A:$H,2,FALSE)</f>
        <v>6087.5</v>
      </c>
    </row>
    <row r="2188" spans="1:15">
      <c r="A2188" s="21">
        <v>42741</v>
      </c>
      <c r="B2188">
        <v>8243.7999999999993</v>
      </c>
      <c r="C2188" s="22">
        <f>VLOOKUP(A2188,NIFTY!$A:$E,3,FALSE)</f>
        <v>8281.85</v>
      </c>
      <c r="D2188" s="22">
        <f>VLOOKUP($A2188,NIFTY!$A:$E,4,FALSE)</f>
        <v>8306.85</v>
      </c>
      <c r="E2188" s="22">
        <f>VLOOKUP($A2188,NIFTY!$A:$E,5,FALSE)</f>
        <v>8233.25</v>
      </c>
      <c r="F2188">
        <v>14.9125</v>
      </c>
      <c r="G2188">
        <v>19963.8</v>
      </c>
      <c r="H2188">
        <v>8267.65</v>
      </c>
      <c r="I2188">
        <v>68.114999999999995</v>
      </c>
      <c r="J2188" s="22" t="str">
        <f>VLOOKUP(A2188,FII!$A$1:$D$3730,3,FALSE)</f>
        <v>1673.60</v>
      </c>
      <c r="K2188" s="22" t="str">
        <f>VLOOKUP(A2188,FII!$A$1:$D$3730,4,FALSE)</f>
        <v>347.58</v>
      </c>
      <c r="L2188" s="22">
        <f>VLOOKUP(A2188,CRUDE!$A:$B,2,FALSE)</f>
        <v>57.1</v>
      </c>
      <c r="M2188" s="22">
        <f>VLOOKUP(A2188,NIFTY!$A:$H,8,FALSE)</f>
        <v>143.69</v>
      </c>
      <c r="N2188" s="22">
        <f>VLOOKUP($A2188,MIDCAP100!$A:$H,2,FALSE)</f>
        <v>14854.2</v>
      </c>
      <c r="O2188" s="22">
        <f>VLOOKUP($A2188,SMALLCAP100!$A:$H,2,FALSE)</f>
        <v>6063.25</v>
      </c>
    </row>
    <row r="2189" spans="1:15">
      <c r="A2189" s="21">
        <v>42744</v>
      </c>
      <c r="B2189">
        <v>8236.0499999999993</v>
      </c>
      <c r="C2189" s="22">
        <f>VLOOKUP(A2189,NIFTY!$A:$E,3,FALSE)</f>
        <v>8259.35</v>
      </c>
      <c r="D2189" s="22">
        <f>VLOOKUP($A2189,NIFTY!$A:$E,4,FALSE)</f>
        <v>8263</v>
      </c>
      <c r="E2189" s="22">
        <f>VLOOKUP($A2189,NIFTY!$A:$E,5,FALSE)</f>
        <v>8227.75</v>
      </c>
      <c r="F2189">
        <v>15.48</v>
      </c>
      <c r="G2189">
        <v>19887.38</v>
      </c>
      <c r="H2189">
        <v>8249.9</v>
      </c>
      <c r="I2189">
        <v>68.099999999999994</v>
      </c>
      <c r="J2189" s="22" t="str">
        <f>VLOOKUP(A2189,FII!$A$1:$D$3730,3,FALSE)</f>
        <v>-173.43</v>
      </c>
      <c r="K2189" s="22" t="str">
        <f>VLOOKUP(A2189,FII!$A$1:$D$3730,4,FALSE)</f>
        <v>-140.83</v>
      </c>
      <c r="L2189" s="22">
        <f>VLOOKUP(A2189,CRUDE!$A:$B,2,FALSE)</f>
        <v>54.94</v>
      </c>
      <c r="M2189" s="22">
        <f>VLOOKUP(A2189,NIFTY!$A:$H,8,FALSE)</f>
        <v>102.21</v>
      </c>
      <c r="N2189" s="22">
        <f>VLOOKUP($A2189,MIDCAP100!$A:$H,2,FALSE)</f>
        <v>14873.45</v>
      </c>
      <c r="O2189" s="22">
        <f>VLOOKUP($A2189,SMALLCAP100!$A:$H,2,FALSE)</f>
        <v>6117.05</v>
      </c>
    </row>
    <row r="2190" spans="1:15">
      <c r="A2190" s="21">
        <v>42745</v>
      </c>
      <c r="B2190">
        <v>8288.6</v>
      </c>
      <c r="C2190" s="22">
        <f>VLOOKUP(A2190,NIFTY!$A:$E,3,FALSE)</f>
        <v>8262.7000000000007</v>
      </c>
      <c r="D2190" s="22">
        <f>VLOOKUP($A2190,NIFTY!$A:$E,4,FALSE)</f>
        <v>8293.7999999999993</v>
      </c>
      <c r="E2190" s="22">
        <f>VLOOKUP($A2190,NIFTY!$A:$E,5,FALSE)</f>
        <v>8261</v>
      </c>
      <c r="F2190">
        <v>15.195</v>
      </c>
      <c r="G2190">
        <v>19855.53</v>
      </c>
      <c r="H2190">
        <v>8293.85</v>
      </c>
      <c r="I2190">
        <v>68.326999999999998</v>
      </c>
      <c r="J2190" s="22" t="str">
        <f>VLOOKUP(A2190,FII!$A$1:$D$3730,3,FALSE)</f>
        <v>-203.65</v>
      </c>
      <c r="K2190" s="22" t="str">
        <f>VLOOKUP(A2190,FII!$A$1:$D$3730,4,FALSE)</f>
        <v>435.56</v>
      </c>
      <c r="L2190" s="22">
        <f>VLOOKUP(A2190,CRUDE!$A:$B,2,FALSE)</f>
        <v>53.64</v>
      </c>
      <c r="M2190" s="22">
        <f>VLOOKUP(A2190,NIFTY!$A:$H,8,FALSE)</f>
        <v>147.31</v>
      </c>
      <c r="N2190" s="22">
        <f>VLOOKUP($A2190,MIDCAP100!$A:$H,2,FALSE)</f>
        <v>14984.3</v>
      </c>
      <c r="O2190" s="22">
        <f>VLOOKUP($A2190,SMALLCAP100!$A:$H,2,FALSE)</f>
        <v>6185.35</v>
      </c>
    </row>
    <row r="2191" spans="1:15">
      <c r="A2191" s="21">
        <v>42746</v>
      </c>
      <c r="B2191">
        <v>8380.65</v>
      </c>
      <c r="C2191" s="22">
        <f>VLOOKUP(A2191,NIFTY!$A:$E,3,FALSE)</f>
        <v>8327.7999999999993</v>
      </c>
      <c r="D2191" s="22">
        <f>VLOOKUP($A2191,NIFTY!$A:$E,4,FALSE)</f>
        <v>8389</v>
      </c>
      <c r="E2191" s="22">
        <f>VLOOKUP($A2191,NIFTY!$A:$E,5,FALSE)</f>
        <v>8322.25</v>
      </c>
      <c r="F2191">
        <v>14.807499999999999</v>
      </c>
      <c r="G2191">
        <v>19954.28</v>
      </c>
      <c r="H2191">
        <v>8387.2000000000007</v>
      </c>
      <c r="I2191">
        <v>68.311999999999998</v>
      </c>
      <c r="J2191" s="22" t="str">
        <f>VLOOKUP(A2191,FII!$A$1:$D$3730,3,FALSE)</f>
        <v>743.99</v>
      </c>
      <c r="K2191" s="22" t="str">
        <f>VLOOKUP(A2191,FII!$A$1:$D$3730,4,FALSE)</f>
        <v>1649.84</v>
      </c>
      <c r="L2191" s="22">
        <f>VLOOKUP(A2191,CRUDE!$A:$B,2,FALSE)</f>
        <v>55.1</v>
      </c>
      <c r="M2191" s="22">
        <f>VLOOKUP(A2191,NIFTY!$A:$H,8,FALSE)</f>
        <v>192.28</v>
      </c>
      <c r="N2191" s="22">
        <f>VLOOKUP($A2191,MIDCAP100!$A:$H,2,FALSE)</f>
        <v>15159.75</v>
      </c>
      <c r="O2191" s="22">
        <f>VLOOKUP($A2191,SMALLCAP100!$A:$H,2,FALSE)</f>
        <v>6248.65</v>
      </c>
    </row>
    <row r="2192" spans="1:15">
      <c r="A2192" s="21">
        <v>42747</v>
      </c>
      <c r="B2192">
        <v>8407.2000000000007</v>
      </c>
      <c r="C2192" s="22">
        <f>VLOOKUP(A2192,NIFTY!$A:$E,3,FALSE)</f>
        <v>8391.0499999999993</v>
      </c>
      <c r="D2192" s="22">
        <f>VLOOKUP($A2192,NIFTY!$A:$E,4,FALSE)</f>
        <v>8417.2000000000007</v>
      </c>
      <c r="E2192" s="22">
        <f>VLOOKUP($A2192,NIFTY!$A:$E,5,FALSE)</f>
        <v>8382.2999999999993</v>
      </c>
      <c r="F2192">
        <v>14.612500000000001</v>
      </c>
      <c r="G2192">
        <v>19891</v>
      </c>
      <c r="H2192">
        <v>8418</v>
      </c>
      <c r="I2192">
        <v>68.141000000000005</v>
      </c>
      <c r="J2192" s="22" t="str">
        <f>VLOOKUP(A2192,FII!$A$1:$D$3730,3,FALSE)</f>
        <v>1051.64</v>
      </c>
      <c r="K2192" s="22" t="str">
        <f>VLOOKUP(A2192,FII!$A$1:$D$3730,4,FALSE)</f>
        <v>927.35</v>
      </c>
      <c r="L2192" s="22">
        <f>VLOOKUP(A2192,CRUDE!$A:$B,2,FALSE)</f>
        <v>56.01</v>
      </c>
      <c r="M2192" s="22">
        <f>VLOOKUP(A2192,NIFTY!$A:$H,8,FALSE)</f>
        <v>177.95</v>
      </c>
      <c r="N2192" s="22">
        <f>VLOOKUP($A2192,MIDCAP100!$A:$H,2,FALSE)</f>
        <v>15192.9</v>
      </c>
      <c r="O2192" s="22">
        <f>VLOOKUP($A2192,SMALLCAP100!$A:$H,2,FALSE)</f>
        <v>6223.3</v>
      </c>
    </row>
    <row r="2193" spans="1:15">
      <c r="A2193" s="21">
        <v>42748</v>
      </c>
      <c r="B2193">
        <v>8400.35</v>
      </c>
      <c r="C2193" s="22">
        <f>VLOOKUP(A2193,NIFTY!$A:$E,3,FALSE)</f>
        <v>8457.65</v>
      </c>
      <c r="D2193" s="22">
        <f>VLOOKUP($A2193,NIFTY!$A:$E,4,FALSE)</f>
        <v>8461.0499999999993</v>
      </c>
      <c r="E2193" s="22">
        <f>VLOOKUP($A2193,NIFTY!$A:$E,5,FALSE)</f>
        <v>8373.15</v>
      </c>
      <c r="F2193">
        <v>14.3825</v>
      </c>
      <c r="G2193">
        <v>19885.73</v>
      </c>
      <c r="H2193">
        <v>8417.7000000000007</v>
      </c>
      <c r="I2193">
        <v>68.180000000000007</v>
      </c>
      <c r="J2193" s="22" t="str">
        <f>VLOOKUP(A2193,FII!$A$1:$D$3730,3,FALSE)</f>
        <v>90.68</v>
      </c>
      <c r="K2193" s="22" t="str">
        <f>VLOOKUP(A2193,FII!$A$1:$D$3730,4,FALSE)</f>
        <v>-172.04</v>
      </c>
      <c r="L2193" s="22">
        <f>VLOOKUP(A2193,CRUDE!$A:$B,2,FALSE)</f>
        <v>55.45</v>
      </c>
      <c r="M2193" s="22">
        <f>VLOOKUP(A2193,NIFTY!$A:$H,8,FALSE)</f>
        <v>190.95</v>
      </c>
      <c r="N2193" s="22">
        <f>VLOOKUP($A2193,MIDCAP100!$A:$H,2,FALSE)</f>
        <v>15178.65</v>
      </c>
      <c r="O2193" s="22">
        <f>VLOOKUP($A2193,SMALLCAP100!$A:$H,2,FALSE)</f>
        <v>6248.95</v>
      </c>
    </row>
    <row r="2194" spans="1:15">
      <c r="A2194" s="21">
        <v>42751</v>
      </c>
      <c r="B2194">
        <v>8412.7999999999993</v>
      </c>
      <c r="C2194" s="22">
        <f>VLOOKUP(A2194,NIFTY!$A:$E,3,FALSE)</f>
        <v>8390.9500000000007</v>
      </c>
      <c r="D2194" s="22">
        <f>VLOOKUP($A2194,NIFTY!$A:$E,4,FALSE)</f>
        <v>8426.7000000000007</v>
      </c>
      <c r="E2194" s="22">
        <f>VLOOKUP($A2194,NIFTY!$A:$E,5,FALSE)</f>
        <v>8374.4</v>
      </c>
      <c r="F2194">
        <v>15.065</v>
      </c>
      <c r="G2194" t="e">
        <v>#N/A</v>
      </c>
      <c r="H2194">
        <v>8431.7000000000007</v>
      </c>
      <c r="I2194">
        <v>68.102999999999994</v>
      </c>
      <c r="J2194" s="22" t="str">
        <f>VLOOKUP(A2194,FII!$A$1:$D$3730,3,FALSE)</f>
        <v>-118.92</v>
      </c>
      <c r="K2194" s="22" t="str">
        <f>VLOOKUP(A2194,FII!$A$1:$D$3730,4,FALSE)</f>
        <v>-199.94</v>
      </c>
      <c r="L2194" s="22">
        <f>VLOOKUP(A2194,CRUDE!$A:$B,2,FALSE)</f>
        <v>55.86</v>
      </c>
      <c r="M2194" s="22">
        <f>VLOOKUP(A2194,NIFTY!$A:$H,8,FALSE)</f>
        <v>127.94</v>
      </c>
      <c r="N2194" s="22">
        <f>VLOOKUP($A2194,MIDCAP100!$A:$H,2,FALSE)</f>
        <v>15239.35</v>
      </c>
      <c r="O2194" s="22">
        <f>VLOOKUP($A2194,SMALLCAP100!$A:$H,2,FALSE)</f>
        <v>6280.05</v>
      </c>
    </row>
    <row r="2195" spans="1:15">
      <c r="A2195" s="21">
        <v>42752</v>
      </c>
      <c r="B2195">
        <v>8398</v>
      </c>
      <c r="C2195" s="22">
        <f>VLOOKUP(A2195,NIFTY!$A:$E,3,FALSE)</f>
        <v>8415.0499999999993</v>
      </c>
      <c r="D2195" s="22">
        <f>VLOOKUP($A2195,NIFTY!$A:$E,4,FALSE)</f>
        <v>8440.9</v>
      </c>
      <c r="E2195" s="22">
        <f>VLOOKUP($A2195,NIFTY!$A:$E,5,FALSE)</f>
        <v>8378.2999999999993</v>
      </c>
      <c r="F2195">
        <v>15.3925</v>
      </c>
      <c r="G2195">
        <v>19826.77</v>
      </c>
      <c r="H2195">
        <v>8408.5</v>
      </c>
      <c r="I2195">
        <v>67.861999999999995</v>
      </c>
      <c r="J2195" s="22" t="str">
        <f>VLOOKUP(A2195,FII!$A$1:$D$3730,3,FALSE)</f>
        <v>-169.83</v>
      </c>
      <c r="K2195" s="22" t="str">
        <f>VLOOKUP(A2195,FII!$A$1:$D$3730,4,FALSE)</f>
        <v>-304.82</v>
      </c>
      <c r="L2195" s="22">
        <f>VLOOKUP(A2195,CRUDE!$A:$B,2,FALSE)</f>
        <v>55.47</v>
      </c>
      <c r="M2195" s="22">
        <f>VLOOKUP(A2195,NIFTY!$A:$H,8,FALSE)</f>
        <v>125.78</v>
      </c>
      <c r="N2195" s="22">
        <f>VLOOKUP($A2195,MIDCAP100!$A:$H,2,FALSE)</f>
        <v>15243.3</v>
      </c>
      <c r="O2195" s="22">
        <f>VLOOKUP($A2195,SMALLCAP100!$A:$H,2,FALSE)</f>
        <v>6303.05</v>
      </c>
    </row>
    <row r="2196" spans="1:15">
      <c r="A2196" s="21">
        <v>42753</v>
      </c>
      <c r="B2196">
        <v>8417</v>
      </c>
      <c r="C2196" s="22">
        <f>VLOOKUP(A2196,NIFTY!$A:$E,3,FALSE)</f>
        <v>8403.85</v>
      </c>
      <c r="D2196" s="22">
        <f>VLOOKUP($A2196,NIFTY!$A:$E,4,FALSE)</f>
        <v>8460.2999999999993</v>
      </c>
      <c r="E2196" s="22">
        <f>VLOOKUP($A2196,NIFTY!$A:$E,5,FALSE)</f>
        <v>8397.4</v>
      </c>
      <c r="F2196">
        <v>15.182499999999999</v>
      </c>
      <c r="G2196">
        <v>19804.72</v>
      </c>
      <c r="H2196">
        <v>8429.35</v>
      </c>
      <c r="I2196">
        <v>68.22</v>
      </c>
      <c r="J2196" s="22" t="str">
        <f>VLOOKUP(A2196,FII!$A$1:$D$3730,3,FALSE)</f>
        <v>-895.51</v>
      </c>
      <c r="K2196" s="22" t="str">
        <f>VLOOKUP(A2196,FII!$A$1:$D$3730,4,FALSE)</f>
        <v>166.70</v>
      </c>
      <c r="L2196" s="22">
        <f>VLOOKUP(A2196,CRUDE!$A:$B,2,FALSE)</f>
        <v>53.92</v>
      </c>
      <c r="M2196" s="22">
        <f>VLOOKUP(A2196,NIFTY!$A:$H,8,FALSE)</f>
        <v>168.87</v>
      </c>
      <c r="N2196" s="22">
        <f>VLOOKUP($A2196,MIDCAP100!$A:$H,2,FALSE)</f>
        <v>15329.65</v>
      </c>
      <c r="O2196" s="22">
        <f>VLOOKUP($A2196,SMALLCAP100!$A:$H,2,FALSE)</f>
        <v>6307.75</v>
      </c>
    </row>
    <row r="2197" spans="1:15">
      <c r="A2197" s="21">
        <v>42754</v>
      </c>
      <c r="B2197">
        <v>8435.1</v>
      </c>
      <c r="C2197" s="22">
        <f>VLOOKUP(A2197,NIFTY!$A:$E,3,FALSE)</f>
        <v>8418.4</v>
      </c>
      <c r="D2197" s="22">
        <f>VLOOKUP($A2197,NIFTY!$A:$E,4,FALSE)</f>
        <v>8445.15</v>
      </c>
      <c r="E2197" s="22">
        <f>VLOOKUP($A2197,NIFTY!$A:$E,5,FALSE)</f>
        <v>8404.0499999999993</v>
      </c>
      <c r="F2197">
        <v>15.02</v>
      </c>
      <c r="G2197">
        <v>19732.400000000001</v>
      </c>
      <c r="H2197">
        <v>8442.9500000000007</v>
      </c>
      <c r="I2197">
        <v>68.099999999999994</v>
      </c>
      <c r="J2197" s="22" t="str">
        <f>VLOOKUP(A2197,FII!$A$1:$D$3730,3,FALSE)</f>
        <v>-209.71</v>
      </c>
      <c r="K2197" s="22" t="str">
        <f>VLOOKUP(A2197,FII!$A$1:$D$3730,4,FALSE)</f>
        <v>589.15</v>
      </c>
      <c r="L2197" s="22">
        <f>VLOOKUP(A2197,CRUDE!$A:$B,2,FALSE)</f>
        <v>54.16</v>
      </c>
      <c r="M2197" s="22">
        <f>VLOOKUP(A2197,NIFTY!$A:$H,8,FALSE)</f>
        <v>170.96</v>
      </c>
      <c r="N2197" s="22">
        <f>VLOOKUP($A2197,MIDCAP100!$A:$H,2,FALSE)</f>
        <v>15370.2</v>
      </c>
      <c r="O2197" s="22">
        <f>VLOOKUP($A2197,SMALLCAP100!$A:$H,2,FALSE)</f>
        <v>6310.55</v>
      </c>
    </row>
    <row r="2198" spans="1:15">
      <c r="A2198" s="21">
        <v>42755</v>
      </c>
      <c r="B2198">
        <v>8349.35</v>
      </c>
      <c r="C2198" s="22">
        <f>VLOOKUP(A2198,NIFTY!$A:$E,3,FALSE)</f>
        <v>8404.35</v>
      </c>
      <c r="D2198" s="22">
        <f>VLOOKUP($A2198,NIFTY!$A:$E,4,FALSE)</f>
        <v>8423.65</v>
      </c>
      <c r="E2198" s="22">
        <f>VLOOKUP($A2198,NIFTY!$A:$E,5,FALSE)</f>
        <v>8340.9500000000007</v>
      </c>
      <c r="F2198">
        <v>15.79</v>
      </c>
      <c r="G2198">
        <v>19827.25</v>
      </c>
      <c r="H2198">
        <v>8362.65</v>
      </c>
      <c r="I2198">
        <v>68.075000000000003</v>
      </c>
      <c r="J2198" s="22" t="str">
        <f>VLOOKUP(A2198,FII!$A$1:$D$3730,3,FALSE)</f>
        <v>436.85</v>
      </c>
      <c r="K2198" s="22" t="str">
        <f>VLOOKUP(A2198,FII!$A$1:$D$3730,4,FALSE)</f>
        <v>-655.85</v>
      </c>
      <c r="L2198" s="22">
        <f>VLOOKUP(A2198,CRUDE!$A:$B,2,FALSE)</f>
        <v>55.49</v>
      </c>
      <c r="M2198" s="22">
        <f>VLOOKUP(A2198,NIFTY!$A:$H,8,FALSE)</f>
        <v>208.9</v>
      </c>
      <c r="N2198" s="22">
        <f>VLOOKUP($A2198,MIDCAP100!$A:$H,2,FALSE)</f>
        <v>15117.15</v>
      </c>
      <c r="O2198" s="22">
        <f>VLOOKUP($A2198,SMALLCAP100!$A:$H,2,FALSE)</f>
        <v>6195.35</v>
      </c>
    </row>
    <row r="2199" spans="1:15">
      <c r="A2199" s="21">
        <v>42758</v>
      </c>
      <c r="B2199">
        <v>8391.5</v>
      </c>
      <c r="C2199" s="22">
        <f>VLOOKUP(A2199,NIFTY!$A:$E,3,FALSE)</f>
        <v>8329.6</v>
      </c>
      <c r="D2199" s="22">
        <f>VLOOKUP($A2199,NIFTY!$A:$E,4,FALSE)</f>
        <v>8404.15</v>
      </c>
      <c r="E2199" s="22">
        <f>VLOOKUP($A2199,NIFTY!$A:$E,5,FALSE)</f>
        <v>8327.2000000000007</v>
      </c>
      <c r="F2199">
        <v>15.904999999999999</v>
      </c>
      <c r="G2199">
        <v>19799.849999999999</v>
      </c>
      <c r="H2199">
        <v>8402.4</v>
      </c>
      <c r="I2199">
        <v>68.051000000000002</v>
      </c>
      <c r="J2199" s="22" t="str">
        <f>VLOOKUP(A2199,FII!$A$1:$D$3730,3,FALSE)</f>
        <v>352.66</v>
      </c>
      <c r="K2199" s="22" t="str">
        <f>VLOOKUP(A2199,FII!$A$1:$D$3730,4,FALSE)</f>
        <v>-26.03</v>
      </c>
      <c r="L2199" s="22">
        <f>VLOOKUP(A2199,CRUDE!$A:$B,2,FALSE)</f>
        <v>55.23</v>
      </c>
      <c r="M2199" s="22">
        <f>VLOOKUP(A2199,NIFTY!$A:$H,8,FALSE)</f>
        <v>200.99</v>
      </c>
      <c r="N2199" s="22">
        <f>VLOOKUP($A2199,MIDCAP100!$A:$H,2,FALSE)</f>
        <v>15188.75</v>
      </c>
      <c r="O2199" s="22">
        <f>VLOOKUP($A2199,SMALLCAP100!$A:$H,2,FALSE)</f>
        <v>6249.6</v>
      </c>
    </row>
    <row r="2200" spans="1:15">
      <c r="A2200" s="21">
        <v>42759</v>
      </c>
      <c r="B2200">
        <v>8475.7999999999993</v>
      </c>
      <c r="C2200" s="22">
        <f>VLOOKUP(A2200,NIFTY!$A:$E,3,FALSE)</f>
        <v>8407.0499999999993</v>
      </c>
      <c r="D2200" s="22">
        <f>VLOOKUP($A2200,NIFTY!$A:$E,4,FALSE)</f>
        <v>8480.9500000000007</v>
      </c>
      <c r="E2200" s="22">
        <f>VLOOKUP($A2200,NIFTY!$A:$E,5,FALSE)</f>
        <v>8398.15</v>
      </c>
      <c r="F2200">
        <v>15.285</v>
      </c>
      <c r="G2200">
        <v>19912.71</v>
      </c>
      <c r="H2200">
        <v>8480.5</v>
      </c>
      <c r="I2200">
        <v>68.138000000000005</v>
      </c>
      <c r="J2200" s="22" t="str">
        <f>VLOOKUP(A2200,FII!$A$1:$D$3730,3,FALSE)</f>
        <v>371.27</v>
      </c>
      <c r="K2200" s="22" t="str">
        <f>VLOOKUP(A2200,FII!$A$1:$D$3730,4,FALSE)</f>
        <v>-46.31</v>
      </c>
      <c r="L2200" s="22">
        <f>VLOOKUP(A2200,CRUDE!$A:$B,2,FALSE)</f>
        <v>55.44</v>
      </c>
      <c r="M2200" s="22">
        <f>VLOOKUP(A2200,NIFTY!$A:$H,8,FALSE)</f>
        <v>184.75</v>
      </c>
      <c r="N2200" s="22">
        <f>VLOOKUP($A2200,MIDCAP100!$A:$H,2,FALSE)</f>
        <v>15339.25</v>
      </c>
      <c r="O2200" s="22">
        <f>VLOOKUP($A2200,SMALLCAP100!$A:$H,2,FALSE)</f>
        <v>6272.4</v>
      </c>
    </row>
    <row r="2201" spans="1:15">
      <c r="A2201" s="21">
        <v>42760</v>
      </c>
      <c r="B2201">
        <v>8602.75</v>
      </c>
      <c r="C2201" s="22">
        <f>VLOOKUP(A2201,NIFTY!$A:$E,3,FALSE)</f>
        <v>8499.4500000000007</v>
      </c>
      <c r="D2201" s="22">
        <f>VLOOKUP($A2201,NIFTY!$A:$E,4,FALSE)</f>
        <v>8612.6</v>
      </c>
      <c r="E2201" s="22">
        <f>VLOOKUP($A2201,NIFTY!$A:$E,5,FALSE)</f>
        <v>8493.9500000000007</v>
      </c>
      <c r="F2201">
        <v>15.17</v>
      </c>
      <c r="G2201">
        <v>20068.509999999998</v>
      </c>
      <c r="H2201">
        <v>8602.75</v>
      </c>
      <c r="I2201">
        <v>67.988</v>
      </c>
      <c r="J2201" s="22" t="str">
        <f>VLOOKUP(A2201,FII!$A$1:$D$3730,3,FALSE)</f>
        <v>567.30</v>
      </c>
      <c r="K2201" s="22" t="str">
        <f>VLOOKUP(A2201,FII!$A$1:$D$3730,4,FALSE)</f>
        <v>1441.16</v>
      </c>
      <c r="L2201" s="22">
        <f>VLOOKUP(A2201,CRUDE!$A:$B,2,FALSE)</f>
        <v>55.08</v>
      </c>
      <c r="M2201" s="22">
        <f>VLOOKUP(A2201,NIFTY!$A:$H,8,FALSE)</f>
        <v>301.49</v>
      </c>
      <c r="N2201" s="22">
        <f>VLOOKUP($A2201,MIDCAP100!$A:$H,2,FALSE)</f>
        <v>15506.8</v>
      </c>
      <c r="O2201" s="22">
        <f>VLOOKUP($A2201,SMALLCAP100!$A:$H,2,FALSE)</f>
        <v>6346.35</v>
      </c>
    </row>
    <row r="2202" spans="1:15">
      <c r="A2202" s="21">
        <v>42762</v>
      </c>
      <c r="B2202">
        <v>8641.25</v>
      </c>
      <c r="C2202" s="22">
        <f>VLOOKUP(A2202,NIFTY!$A:$E,3,FALSE)</f>
        <v>8610.5</v>
      </c>
      <c r="D2202" s="22">
        <f>VLOOKUP($A2202,NIFTY!$A:$E,4,FALSE)</f>
        <v>8672.7000000000007</v>
      </c>
      <c r="E2202" s="22">
        <f>VLOOKUP($A2202,NIFTY!$A:$E,5,FALSE)</f>
        <v>8606.9</v>
      </c>
      <c r="F2202">
        <v>16.004999999999999</v>
      </c>
      <c r="G2202">
        <v>20093.78</v>
      </c>
      <c r="H2202">
        <v>8671.1</v>
      </c>
      <c r="I2202">
        <v>68.105000000000004</v>
      </c>
      <c r="J2202" s="22" t="str">
        <f>VLOOKUP(A2202,FII!$A$1:$D$3730,3,FALSE)</f>
        <v>586.04</v>
      </c>
      <c r="K2202" s="22" t="str">
        <f>VLOOKUP(A2202,FII!$A$1:$D$3730,4,FALSE)</f>
        <v>70.60</v>
      </c>
      <c r="L2202" s="22">
        <f>VLOOKUP(A2202,CRUDE!$A:$B,2,FALSE)</f>
        <v>55.52</v>
      </c>
      <c r="M2202" s="22">
        <f>VLOOKUP(A2202,NIFTY!$A:$H,8,FALSE)</f>
        <v>283.91000000000003</v>
      </c>
      <c r="N2202" s="22">
        <f>VLOOKUP($A2202,MIDCAP100!$A:$H,2,FALSE)</f>
        <v>15641.35</v>
      </c>
      <c r="O2202" s="22">
        <f>VLOOKUP($A2202,SMALLCAP100!$A:$H,2,FALSE)</f>
        <v>6395.5</v>
      </c>
    </row>
    <row r="2203" spans="1:15">
      <c r="A2203" s="21">
        <v>42765</v>
      </c>
      <c r="B2203">
        <v>8632.75</v>
      </c>
      <c r="C2203" s="22">
        <f>VLOOKUP(A2203,NIFTY!$A:$E,3,FALSE)</f>
        <v>8635.5499999999993</v>
      </c>
      <c r="D2203" s="22">
        <f>VLOOKUP($A2203,NIFTY!$A:$E,4,FALSE)</f>
        <v>8662.6</v>
      </c>
      <c r="E2203" s="22">
        <f>VLOOKUP($A2203,NIFTY!$A:$E,5,FALSE)</f>
        <v>8617.75</v>
      </c>
      <c r="F2203">
        <v>16.670000000000002</v>
      </c>
      <c r="G2203">
        <v>19971.13</v>
      </c>
      <c r="H2203">
        <v>8655.35</v>
      </c>
      <c r="I2203">
        <v>67.828999999999994</v>
      </c>
      <c r="J2203" s="22" t="str">
        <f>VLOOKUP(A2203,FII!$A$1:$D$3730,3,FALSE)</f>
        <v>-368.88</v>
      </c>
      <c r="K2203" s="22" t="str">
        <f>VLOOKUP(A2203,FII!$A$1:$D$3730,4,FALSE)</f>
        <v>515.85</v>
      </c>
      <c r="L2203" s="22">
        <f>VLOOKUP(A2203,CRUDE!$A:$B,2,FALSE)</f>
        <v>55.23</v>
      </c>
      <c r="M2203" s="22">
        <f>VLOOKUP(A2203,NIFTY!$A:$H,8,FALSE)</f>
        <v>314.11</v>
      </c>
      <c r="N2203" s="22">
        <f>VLOOKUP($A2203,MIDCAP100!$A:$H,2,FALSE)</f>
        <v>15638.65</v>
      </c>
      <c r="O2203" s="22">
        <f>VLOOKUP($A2203,SMALLCAP100!$A:$H,2,FALSE)</f>
        <v>6391.95</v>
      </c>
    </row>
    <row r="2204" spans="1:15">
      <c r="A2204" s="21">
        <v>42766</v>
      </c>
      <c r="B2204">
        <v>8561.2999999999993</v>
      </c>
      <c r="C2204" s="22">
        <f>VLOOKUP(A2204,NIFTY!$A:$E,3,FALSE)</f>
        <v>8629.4500000000007</v>
      </c>
      <c r="D2204" s="22">
        <f>VLOOKUP($A2204,NIFTY!$A:$E,4,FALSE)</f>
        <v>8631.75</v>
      </c>
      <c r="E2204" s="22">
        <f>VLOOKUP($A2204,NIFTY!$A:$E,5,FALSE)</f>
        <v>8552.4</v>
      </c>
      <c r="F2204">
        <v>16.824999999999999</v>
      </c>
      <c r="G2204">
        <v>19864.09</v>
      </c>
      <c r="H2204">
        <v>8584.2999999999993</v>
      </c>
      <c r="I2204">
        <v>67.515000000000001</v>
      </c>
      <c r="J2204" s="22" t="str">
        <f>VLOOKUP(A2204,FII!$A$1:$D$3730,3,FALSE)</f>
        <v>-320.00</v>
      </c>
      <c r="K2204" s="22" t="str">
        <f>VLOOKUP(A2204,FII!$A$1:$D$3730,4,FALSE)</f>
        <v>-996.23</v>
      </c>
      <c r="L2204" s="22">
        <f>VLOOKUP(A2204,CRUDE!$A:$B,2,FALSE)</f>
        <v>55.7</v>
      </c>
      <c r="M2204" s="22">
        <f>VLOOKUP(A2204,NIFTY!$A:$H,8,FALSE)</f>
        <v>537.11</v>
      </c>
      <c r="N2204" s="22">
        <f>VLOOKUP($A2204,MIDCAP100!$A:$H,2,FALSE)</f>
        <v>15413.7</v>
      </c>
      <c r="O2204" s="22">
        <f>VLOOKUP($A2204,SMALLCAP100!$A:$H,2,FALSE)</f>
        <v>6302.2</v>
      </c>
    </row>
    <row r="2205" spans="1:15">
      <c r="A2205" s="21">
        <v>42767</v>
      </c>
      <c r="B2205">
        <v>8716.4</v>
      </c>
      <c r="C2205" s="22">
        <f>VLOOKUP(A2205,NIFTY!$A:$E,3,FALSE)</f>
        <v>8570.35</v>
      </c>
      <c r="D2205" s="22">
        <f>VLOOKUP($A2205,NIFTY!$A:$E,4,FALSE)</f>
        <v>8722.4</v>
      </c>
      <c r="E2205" s="22">
        <f>VLOOKUP($A2205,NIFTY!$A:$E,5,FALSE)</f>
        <v>8537.5</v>
      </c>
      <c r="F2205">
        <v>13.97</v>
      </c>
      <c r="G2205">
        <v>19890.939999999999</v>
      </c>
      <c r="H2205">
        <v>8737.9</v>
      </c>
      <c r="I2205">
        <v>67.415000000000006</v>
      </c>
      <c r="J2205" s="22" t="str">
        <f>VLOOKUP(A2205,FII!$A$1:$D$3730,3,FALSE)</f>
        <v>119.22</v>
      </c>
      <c r="K2205" s="22" t="str">
        <f>VLOOKUP(A2205,FII!$A$1:$D$3730,4,FALSE)</f>
        <v>-447.02</v>
      </c>
      <c r="L2205" s="22">
        <f>VLOOKUP(A2205,CRUDE!$A:$B,2,FALSE)</f>
        <v>56.8</v>
      </c>
      <c r="M2205" s="22">
        <f>VLOOKUP(A2205,NIFTY!$A:$H,8,FALSE)</f>
        <v>337.8</v>
      </c>
      <c r="N2205" s="22">
        <f>VLOOKUP($A2205,MIDCAP100!$A:$H,2,FALSE)</f>
        <v>15726.15</v>
      </c>
      <c r="O2205" s="22">
        <f>VLOOKUP($A2205,SMALLCAP100!$A:$H,2,FALSE)</f>
        <v>6407.7</v>
      </c>
    </row>
    <row r="2206" spans="1:15">
      <c r="A2206" s="21">
        <v>42768</v>
      </c>
      <c r="B2206">
        <v>8734.25</v>
      </c>
      <c r="C2206" s="22">
        <f>VLOOKUP(A2206,NIFTY!$A:$E,3,FALSE)</f>
        <v>8724.75</v>
      </c>
      <c r="D2206" s="22">
        <f>VLOOKUP($A2206,NIFTY!$A:$E,4,FALSE)</f>
        <v>8757.6</v>
      </c>
      <c r="E2206" s="22">
        <f>VLOOKUP($A2206,NIFTY!$A:$E,5,FALSE)</f>
        <v>8685.7999999999993</v>
      </c>
      <c r="F2206">
        <v>13.52</v>
      </c>
      <c r="G2206">
        <v>19884.91</v>
      </c>
      <c r="H2206">
        <v>8743.9500000000007</v>
      </c>
      <c r="I2206">
        <v>67.209999999999994</v>
      </c>
      <c r="J2206" s="22" t="str">
        <f>VLOOKUP(A2206,FII!$A$1:$D$3730,3,FALSE)</f>
        <v>-258.84</v>
      </c>
      <c r="K2206" s="22" t="str">
        <f>VLOOKUP(A2206,FII!$A$1:$D$3730,4,FALSE)</f>
        <v>-858.47</v>
      </c>
      <c r="L2206" s="22">
        <f>VLOOKUP(A2206,CRUDE!$A:$B,2,FALSE)</f>
        <v>56.56</v>
      </c>
      <c r="M2206" s="22">
        <f>VLOOKUP(A2206,NIFTY!$A:$H,8,FALSE)</f>
        <v>292.33</v>
      </c>
      <c r="N2206" s="22">
        <f>VLOOKUP($A2206,MIDCAP100!$A:$H,2,FALSE)</f>
        <v>15831.55</v>
      </c>
      <c r="O2206" s="22">
        <f>VLOOKUP($A2206,SMALLCAP100!$A:$H,2,FALSE)</f>
        <v>6498.8</v>
      </c>
    </row>
    <row r="2207" spans="1:15">
      <c r="A2207" s="21">
        <v>42769</v>
      </c>
      <c r="B2207">
        <v>8740.9500000000007</v>
      </c>
      <c r="C2207" s="22">
        <f>VLOOKUP(A2207,NIFTY!$A:$E,3,FALSE)</f>
        <v>8735.15</v>
      </c>
      <c r="D2207" s="22">
        <f>VLOOKUP($A2207,NIFTY!$A:$E,4,FALSE)</f>
        <v>8748.25</v>
      </c>
      <c r="E2207" s="22">
        <f>VLOOKUP($A2207,NIFTY!$A:$E,5,FALSE)</f>
        <v>8707.75</v>
      </c>
      <c r="F2207">
        <v>13.1275</v>
      </c>
      <c r="G2207">
        <v>20071.46</v>
      </c>
      <c r="H2207">
        <v>8754.35</v>
      </c>
      <c r="I2207">
        <v>67.183999999999997</v>
      </c>
      <c r="J2207" s="22" t="str">
        <f>VLOOKUP(A2207,FII!$A$1:$D$3730,3,FALSE)</f>
        <v>-274.94</v>
      </c>
      <c r="K2207" s="22" t="str">
        <f>VLOOKUP(A2207,FII!$A$1:$D$3730,4,FALSE)</f>
        <v>-58.83</v>
      </c>
      <c r="L2207" s="22">
        <f>VLOOKUP(A2207,CRUDE!$A:$B,2,FALSE)</f>
        <v>56.81</v>
      </c>
      <c r="M2207" s="22">
        <f>VLOOKUP(A2207,NIFTY!$A:$H,8,FALSE)</f>
        <v>196.94</v>
      </c>
      <c r="N2207" s="22">
        <f>VLOOKUP($A2207,MIDCAP100!$A:$H,2,FALSE)</f>
        <v>16035.2</v>
      </c>
      <c r="O2207" s="22">
        <f>VLOOKUP($A2207,SMALLCAP100!$A:$H,2,FALSE)</f>
        <v>6576.75</v>
      </c>
    </row>
    <row r="2208" spans="1:15">
      <c r="A2208" s="21">
        <v>42772</v>
      </c>
      <c r="B2208">
        <v>8801.0499999999993</v>
      </c>
      <c r="C2208" s="22">
        <f>VLOOKUP(A2208,NIFTY!$A:$E,3,FALSE)</f>
        <v>8785.4500000000007</v>
      </c>
      <c r="D2208" s="22">
        <f>VLOOKUP($A2208,NIFTY!$A:$E,4,FALSE)</f>
        <v>8814.1</v>
      </c>
      <c r="E2208" s="22">
        <f>VLOOKUP($A2208,NIFTY!$A:$E,5,FALSE)</f>
        <v>8770.2000000000007</v>
      </c>
      <c r="F2208">
        <v>13.397500000000001</v>
      </c>
      <c r="G2208">
        <v>20052.419999999998</v>
      </c>
      <c r="H2208">
        <v>8816.6</v>
      </c>
      <c r="I2208">
        <v>67.194999999999993</v>
      </c>
      <c r="J2208" s="22" t="str">
        <f>VLOOKUP(A2208,FII!$A$1:$D$3730,3,FALSE)</f>
        <v>169.75</v>
      </c>
      <c r="K2208" s="22" t="str">
        <f>VLOOKUP(A2208,FII!$A$1:$D$3730,4,FALSE)</f>
        <v>-505.38</v>
      </c>
      <c r="L2208" s="22">
        <f>VLOOKUP(A2208,CRUDE!$A:$B,2,FALSE)</f>
        <v>55.72</v>
      </c>
      <c r="M2208" s="22">
        <f>VLOOKUP(A2208,NIFTY!$A:$H,8,FALSE)</f>
        <v>200.4</v>
      </c>
      <c r="N2208" s="22">
        <f>VLOOKUP($A2208,MIDCAP100!$A:$H,2,FALSE)</f>
        <v>16174</v>
      </c>
      <c r="O2208" s="22">
        <f>VLOOKUP($A2208,SMALLCAP100!$A:$H,2,FALSE)</f>
        <v>6632.15</v>
      </c>
    </row>
    <row r="2209" spans="1:15">
      <c r="A2209" s="21">
        <v>42773</v>
      </c>
      <c r="B2209">
        <v>8768.2999999999993</v>
      </c>
      <c r="C2209" s="22">
        <f>VLOOKUP(A2209,NIFTY!$A:$E,3,FALSE)</f>
        <v>8805.7000000000007</v>
      </c>
      <c r="D2209" s="22">
        <f>VLOOKUP($A2209,NIFTY!$A:$E,4,FALSE)</f>
        <v>8809.2999999999993</v>
      </c>
      <c r="E2209" s="22">
        <f>VLOOKUP($A2209,NIFTY!$A:$E,5,FALSE)</f>
        <v>8741.0499999999993</v>
      </c>
      <c r="F2209">
        <v>13.5075</v>
      </c>
      <c r="G2209">
        <v>20090.29</v>
      </c>
      <c r="H2209">
        <v>8785.5499999999993</v>
      </c>
      <c r="I2209">
        <v>67.349999999999994</v>
      </c>
      <c r="J2209" s="22" t="str">
        <f>VLOOKUP(A2209,FII!$A$1:$D$3730,3,FALSE)</f>
        <v>-38.81</v>
      </c>
      <c r="K2209" s="22" t="str">
        <f>VLOOKUP(A2209,FII!$A$1:$D$3730,4,FALSE)</f>
        <v>-585.84</v>
      </c>
      <c r="L2209" s="22">
        <f>VLOOKUP(A2209,CRUDE!$A:$B,2,FALSE)</f>
        <v>55.05</v>
      </c>
      <c r="M2209" s="22">
        <f>VLOOKUP(A2209,NIFTY!$A:$H,8,FALSE)</f>
        <v>233.3</v>
      </c>
      <c r="N2209" s="22">
        <f>VLOOKUP($A2209,MIDCAP100!$A:$H,2,FALSE)</f>
        <v>16101.7</v>
      </c>
      <c r="O2209" s="22">
        <f>VLOOKUP($A2209,SMALLCAP100!$A:$H,2,FALSE)</f>
        <v>6622.6</v>
      </c>
    </row>
    <row r="2210" spans="1:15">
      <c r="A2210" s="21">
        <v>42774</v>
      </c>
      <c r="B2210">
        <v>8769.0499999999993</v>
      </c>
      <c r="C2210" s="22">
        <f>VLOOKUP(A2210,NIFTY!$A:$E,3,FALSE)</f>
        <v>8774.5499999999993</v>
      </c>
      <c r="D2210" s="22">
        <f>VLOOKUP($A2210,NIFTY!$A:$E,4,FALSE)</f>
        <v>8791.25</v>
      </c>
      <c r="E2210" s="22">
        <f>VLOOKUP($A2210,NIFTY!$A:$E,5,FALSE)</f>
        <v>8715</v>
      </c>
      <c r="F2210">
        <v>13.35</v>
      </c>
      <c r="G2210">
        <v>20054.34</v>
      </c>
      <c r="H2210">
        <v>8796.35</v>
      </c>
      <c r="I2210">
        <v>67.05</v>
      </c>
      <c r="J2210" s="22" t="str">
        <f>VLOOKUP(A2210,FII!$A$1:$D$3730,3,FALSE)</f>
        <v>603.39</v>
      </c>
      <c r="K2210" s="22" t="str">
        <f>VLOOKUP(A2210,FII!$A$1:$D$3730,4,FALSE)</f>
        <v>-796.68</v>
      </c>
      <c r="L2210" s="22">
        <f>VLOOKUP(A2210,CRUDE!$A:$B,2,FALSE)</f>
        <v>55.12</v>
      </c>
      <c r="M2210" s="22">
        <f>VLOOKUP(A2210,NIFTY!$A:$H,8,FALSE)</f>
        <v>225.49</v>
      </c>
      <c r="N2210" s="22">
        <f>VLOOKUP($A2210,MIDCAP100!$A:$H,2,FALSE)</f>
        <v>16175.3</v>
      </c>
      <c r="O2210" s="22">
        <f>VLOOKUP($A2210,SMALLCAP100!$A:$H,2,FALSE)</f>
        <v>6648.65</v>
      </c>
    </row>
    <row r="2211" spans="1:15">
      <c r="A2211" s="21">
        <v>42775</v>
      </c>
      <c r="B2211">
        <v>8778.4</v>
      </c>
      <c r="C2211" s="22">
        <f>VLOOKUP(A2211,NIFTY!$A:$E,3,FALSE)</f>
        <v>8795.5499999999993</v>
      </c>
      <c r="D2211" s="22">
        <f>VLOOKUP($A2211,NIFTY!$A:$E,4,FALSE)</f>
        <v>8821.4</v>
      </c>
      <c r="E2211" s="22">
        <f>VLOOKUP($A2211,NIFTY!$A:$E,5,FALSE)</f>
        <v>8724.1</v>
      </c>
      <c r="F2211">
        <v>13.234999999999999</v>
      </c>
      <c r="G2211">
        <v>20172.400000000001</v>
      </c>
      <c r="H2211">
        <v>8796.85</v>
      </c>
      <c r="I2211">
        <v>66.765000000000001</v>
      </c>
      <c r="J2211" s="22" t="str">
        <f>VLOOKUP(A2211,FII!$A$1:$D$3730,3,FALSE)</f>
        <v>600.11</v>
      </c>
      <c r="K2211" s="22" t="str">
        <f>VLOOKUP(A2211,FII!$A$1:$D$3730,4,FALSE)</f>
        <v>-165.24</v>
      </c>
      <c r="L2211" s="22">
        <f>VLOOKUP(A2211,CRUDE!$A:$B,2,FALSE)</f>
        <v>55.63</v>
      </c>
      <c r="M2211" s="22">
        <f>VLOOKUP(A2211,NIFTY!$A:$H,8,FALSE)</f>
        <v>193.28</v>
      </c>
      <c r="N2211" s="22">
        <f>VLOOKUP($A2211,MIDCAP100!$A:$H,2,FALSE)</f>
        <v>16246.35</v>
      </c>
      <c r="O2211" s="22">
        <f>VLOOKUP($A2211,SMALLCAP100!$A:$H,2,FALSE)</f>
        <v>6653.15</v>
      </c>
    </row>
    <row r="2212" spans="1:15">
      <c r="A2212" s="21">
        <v>42776</v>
      </c>
      <c r="B2212">
        <v>8793.5499999999993</v>
      </c>
      <c r="C2212" s="22">
        <f>VLOOKUP(A2212,NIFTY!$A:$E,3,FALSE)</f>
        <v>8812.35</v>
      </c>
      <c r="D2212" s="22">
        <f>VLOOKUP($A2212,NIFTY!$A:$E,4,FALSE)</f>
        <v>8822.1</v>
      </c>
      <c r="E2212" s="22">
        <f>VLOOKUP($A2212,NIFTY!$A:$E,5,FALSE)</f>
        <v>8771.2000000000007</v>
      </c>
      <c r="F2212">
        <v>13.1775</v>
      </c>
      <c r="G2212">
        <v>20269.37</v>
      </c>
      <c r="H2212">
        <v>8809.35</v>
      </c>
      <c r="I2212">
        <v>66.853999999999999</v>
      </c>
      <c r="J2212" s="22" t="str">
        <f>VLOOKUP(A2212,FII!$A$1:$D$3730,3,FALSE)</f>
        <v>242.88</v>
      </c>
      <c r="K2212" s="22" t="str">
        <f>VLOOKUP(A2212,FII!$A$1:$D$3730,4,FALSE)</f>
        <v>75.80</v>
      </c>
      <c r="L2212" s="22">
        <f>VLOOKUP(A2212,CRUDE!$A:$B,2,FALSE)</f>
        <v>56.7</v>
      </c>
      <c r="M2212" s="22">
        <f>VLOOKUP(A2212,NIFTY!$A:$H,8,FALSE)</f>
        <v>232.95</v>
      </c>
      <c r="N2212" s="22">
        <f>VLOOKUP($A2212,MIDCAP100!$A:$H,2,FALSE)</f>
        <v>16227.7</v>
      </c>
      <c r="O2212" s="22">
        <f>VLOOKUP($A2212,SMALLCAP100!$A:$H,2,FALSE)</f>
        <v>6641.15</v>
      </c>
    </row>
    <row r="2213" spans="1:15">
      <c r="A2213" s="21">
        <v>42779</v>
      </c>
      <c r="B2213">
        <v>8805.0499999999993</v>
      </c>
      <c r="C2213" s="22">
        <f>VLOOKUP(A2213,NIFTY!$A:$E,3,FALSE)</f>
        <v>8819.7999999999993</v>
      </c>
      <c r="D2213" s="22">
        <f>VLOOKUP($A2213,NIFTY!$A:$E,4,FALSE)</f>
        <v>8826.9</v>
      </c>
      <c r="E2213" s="22">
        <f>VLOOKUP($A2213,NIFTY!$A:$E,5,FALSE)</f>
        <v>8754.2000000000007</v>
      </c>
      <c r="F2213">
        <v>13.692500000000001</v>
      </c>
      <c r="G2213">
        <v>20412.16</v>
      </c>
      <c r="H2213">
        <v>8815.35</v>
      </c>
      <c r="I2213">
        <v>66.974999999999994</v>
      </c>
      <c r="J2213" s="22" t="str">
        <f>VLOOKUP(A2213,FII!$A$1:$D$3730,3,FALSE)</f>
        <v>754.31</v>
      </c>
      <c r="K2213" s="22" t="str">
        <f>VLOOKUP(A2213,FII!$A$1:$D$3730,4,FALSE)</f>
        <v>-393.36</v>
      </c>
      <c r="L2213" s="22">
        <f>VLOOKUP(A2213,CRUDE!$A:$B,2,FALSE)</f>
        <v>55.59</v>
      </c>
      <c r="M2213" s="22">
        <f>VLOOKUP(A2213,NIFTY!$A:$H,8,FALSE)</f>
        <v>211.18</v>
      </c>
      <c r="N2213" s="22">
        <f>VLOOKUP($A2213,MIDCAP100!$A:$H,2,FALSE)</f>
        <v>16131.3</v>
      </c>
      <c r="O2213" s="22">
        <f>VLOOKUP($A2213,SMALLCAP100!$A:$H,2,FALSE)</f>
        <v>6564</v>
      </c>
    </row>
    <row r="2214" spans="1:15">
      <c r="A2214" s="21">
        <v>42780</v>
      </c>
      <c r="B2214">
        <v>8792.2999999999993</v>
      </c>
      <c r="C2214" s="22">
        <f>VLOOKUP(A2214,NIFTY!$A:$E,3,FALSE)</f>
        <v>8819.9</v>
      </c>
      <c r="D2214" s="22">
        <f>VLOOKUP($A2214,NIFTY!$A:$E,4,FALSE)</f>
        <v>8820.4500000000007</v>
      </c>
      <c r="E2214" s="22">
        <f>VLOOKUP($A2214,NIFTY!$A:$E,5,FALSE)</f>
        <v>8772.5</v>
      </c>
      <c r="F2214">
        <v>13.8025</v>
      </c>
      <c r="G2214">
        <v>20504.41</v>
      </c>
      <c r="H2214">
        <v>8814.85</v>
      </c>
      <c r="I2214">
        <v>66.834999999999994</v>
      </c>
      <c r="J2214" s="22" t="str">
        <f>VLOOKUP(A2214,FII!$A$1:$D$3730,3,FALSE)</f>
        <v>1321.00</v>
      </c>
      <c r="K2214" s="22" t="str">
        <f>VLOOKUP(A2214,FII!$A$1:$D$3730,4,FALSE)</f>
        <v>-690.41</v>
      </c>
      <c r="L2214" s="22">
        <f>VLOOKUP(A2214,CRUDE!$A:$B,2,FALSE)</f>
        <v>55.97</v>
      </c>
      <c r="M2214" s="22">
        <f>VLOOKUP(A2214,NIFTY!$A:$H,8,FALSE)</f>
        <v>194.13</v>
      </c>
      <c r="N2214" s="22">
        <f>VLOOKUP($A2214,MIDCAP100!$A:$H,2,FALSE)</f>
        <v>16092</v>
      </c>
      <c r="O2214" s="22">
        <f>VLOOKUP($A2214,SMALLCAP100!$A:$H,2,FALSE)</f>
        <v>6533.15</v>
      </c>
    </row>
    <row r="2215" spans="1:15">
      <c r="A2215" s="21">
        <v>42781</v>
      </c>
      <c r="B2215">
        <v>8724.7000000000007</v>
      </c>
      <c r="C2215" s="22">
        <f>VLOOKUP(A2215,NIFTY!$A:$E,3,FALSE)</f>
        <v>8778.9500000000007</v>
      </c>
      <c r="D2215" s="22">
        <f>VLOOKUP($A2215,NIFTY!$A:$E,4,FALSE)</f>
        <v>8807.9</v>
      </c>
      <c r="E2215" s="22">
        <f>VLOOKUP($A2215,NIFTY!$A:$E,5,FALSE)</f>
        <v>8712.85</v>
      </c>
      <c r="F2215">
        <v>14.2125</v>
      </c>
      <c r="G2215">
        <v>20611.86</v>
      </c>
      <c r="H2215">
        <v>8743.1</v>
      </c>
      <c r="I2215">
        <v>66.875</v>
      </c>
      <c r="J2215" s="22" t="str">
        <f>VLOOKUP(A2215,FII!$A$1:$D$3730,3,FALSE)</f>
        <v>688.67</v>
      </c>
      <c r="K2215" s="22" t="str">
        <f>VLOOKUP(A2215,FII!$A$1:$D$3730,4,FALSE)</f>
        <v>-1666.91</v>
      </c>
      <c r="L2215" s="22">
        <f>VLOOKUP(A2215,CRUDE!$A:$B,2,FALSE)</f>
        <v>55.75</v>
      </c>
      <c r="M2215" s="22">
        <f>VLOOKUP(A2215,NIFTY!$A:$H,8,FALSE)</f>
        <v>222.83</v>
      </c>
      <c r="N2215" s="22">
        <f>VLOOKUP($A2215,MIDCAP100!$A:$H,2,FALSE)</f>
        <v>15833.85</v>
      </c>
      <c r="O2215" s="22">
        <f>VLOOKUP($A2215,SMALLCAP100!$A:$H,2,FALSE)</f>
        <v>6415.05</v>
      </c>
    </row>
    <row r="2216" spans="1:15">
      <c r="A2216" s="21">
        <v>42782</v>
      </c>
      <c r="B2216">
        <v>8778</v>
      </c>
      <c r="C2216" s="22">
        <f>VLOOKUP(A2216,NIFTY!$A:$E,3,FALSE)</f>
        <v>8739</v>
      </c>
      <c r="D2216" s="22">
        <f>VLOOKUP($A2216,NIFTY!$A:$E,4,FALSE)</f>
        <v>8783.9500000000007</v>
      </c>
      <c r="E2216" s="22">
        <f>VLOOKUP($A2216,NIFTY!$A:$E,5,FALSE)</f>
        <v>8719.6</v>
      </c>
      <c r="F2216">
        <v>13.73</v>
      </c>
      <c r="G2216">
        <v>20619.77</v>
      </c>
      <c r="H2216">
        <v>8787.6</v>
      </c>
      <c r="I2216">
        <v>67.08</v>
      </c>
      <c r="J2216" s="22" t="str">
        <f>VLOOKUP(A2216,FII!$A$1:$D$3730,3,FALSE)</f>
        <v>102.84</v>
      </c>
      <c r="K2216" s="22" t="str">
        <f>VLOOKUP(A2216,FII!$A$1:$D$3730,4,FALSE)</f>
        <v>56.47</v>
      </c>
      <c r="L2216" s="22">
        <f>VLOOKUP(A2216,CRUDE!$A:$B,2,FALSE)</f>
        <v>55.65</v>
      </c>
      <c r="M2216" s="22">
        <f>VLOOKUP(A2216,NIFTY!$A:$H,8,FALSE)</f>
        <v>190.28</v>
      </c>
      <c r="N2216" s="22">
        <f>VLOOKUP($A2216,MIDCAP100!$A:$H,2,FALSE)</f>
        <v>16095.7</v>
      </c>
      <c r="O2216" s="22">
        <f>VLOOKUP($A2216,SMALLCAP100!$A:$H,2,FALSE)</f>
        <v>6514.1</v>
      </c>
    </row>
    <row r="2217" spans="1:15">
      <c r="A2217" s="21">
        <v>42783</v>
      </c>
      <c r="B2217">
        <v>8821.7000000000007</v>
      </c>
      <c r="C2217" s="22">
        <f>VLOOKUP(A2217,NIFTY!$A:$E,3,FALSE)</f>
        <v>8883.7000000000007</v>
      </c>
      <c r="D2217" s="22">
        <f>VLOOKUP($A2217,NIFTY!$A:$E,4,FALSE)</f>
        <v>8896.4500000000007</v>
      </c>
      <c r="E2217" s="22">
        <f>VLOOKUP($A2217,NIFTY!$A:$E,5,FALSE)</f>
        <v>8804.25</v>
      </c>
      <c r="F2217">
        <v>13.432499999999999</v>
      </c>
      <c r="G2217">
        <v>20624.05</v>
      </c>
      <c r="H2217">
        <v>8827</v>
      </c>
      <c r="I2217">
        <v>67.08</v>
      </c>
      <c r="J2217" s="22" t="str">
        <f>VLOOKUP(A2217,FII!$A$1:$D$3730,3,FALSE)</f>
        <v>-718.53</v>
      </c>
      <c r="K2217" s="22" t="str">
        <f>VLOOKUP(A2217,FII!$A$1:$D$3730,4,FALSE)</f>
        <v>-5337.21</v>
      </c>
      <c r="L2217" s="22">
        <f>VLOOKUP(A2217,CRUDE!$A:$B,2,FALSE)</f>
        <v>55.81</v>
      </c>
      <c r="M2217" s="22">
        <f>VLOOKUP(A2217,NIFTY!$A:$H,8,FALSE)</f>
        <v>307.52999999999997</v>
      </c>
      <c r="N2217" s="22">
        <f>VLOOKUP($A2217,MIDCAP100!$A:$H,2,FALSE)</f>
        <v>16169.3</v>
      </c>
      <c r="O2217" s="22">
        <f>VLOOKUP($A2217,SMALLCAP100!$A:$H,2,FALSE)</f>
        <v>6560.15</v>
      </c>
    </row>
    <row r="2218" spans="1:15">
      <c r="A2218" s="21">
        <v>42786</v>
      </c>
      <c r="B2218">
        <v>8879.2000000000007</v>
      </c>
      <c r="C2218" s="22">
        <f>VLOOKUP(A2218,NIFTY!$A:$E,3,FALSE)</f>
        <v>8818.5499999999993</v>
      </c>
      <c r="D2218" s="22">
        <f>VLOOKUP($A2218,NIFTY!$A:$E,4,FALSE)</f>
        <v>8886.25</v>
      </c>
      <c r="E2218" s="22">
        <f>VLOOKUP($A2218,NIFTY!$A:$E,5,FALSE)</f>
        <v>8809.7999999999993</v>
      </c>
      <c r="F2218">
        <v>13.61</v>
      </c>
      <c r="G2218" t="e">
        <v>#N/A</v>
      </c>
      <c r="H2218">
        <v>8873.85</v>
      </c>
      <c r="I2218">
        <v>66.905000000000001</v>
      </c>
      <c r="J2218" s="22" t="str">
        <f>VLOOKUP(A2218,FII!$A$1:$D$3730,3,FALSE)</f>
        <v>-1141.37</v>
      </c>
      <c r="K2218" s="22" t="str">
        <f>VLOOKUP(A2218,FII!$A$1:$D$3730,4,FALSE)</f>
        <v>539.79</v>
      </c>
      <c r="L2218" s="22">
        <f>VLOOKUP(A2218,CRUDE!$A:$B,2,FALSE)</f>
        <v>56.18</v>
      </c>
      <c r="M2218" s="22">
        <f>VLOOKUP(A2218,NIFTY!$A:$H,8,FALSE)</f>
        <v>173.02</v>
      </c>
      <c r="N2218" s="22">
        <f>VLOOKUP($A2218,MIDCAP100!$A:$H,2,FALSE)</f>
        <v>16349.95</v>
      </c>
      <c r="O2218" s="22">
        <f>VLOOKUP($A2218,SMALLCAP100!$A:$H,2,FALSE)</f>
        <v>6629.15</v>
      </c>
    </row>
    <row r="2219" spans="1:15">
      <c r="A2219" s="21">
        <v>42787</v>
      </c>
      <c r="B2219">
        <v>8907.85</v>
      </c>
      <c r="C2219" s="22">
        <f>VLOOKUP(A2219,NIFTY!$A:$E,3,FALSE)</f>
        <v>8890.75</v>
      </c>
      <c r="D2219" s="22">
        <f>VLOOKUP($A2219,NIFTY!$A:$E,4,FALSE)</f>
        <v>8920.7999999999993</v>
      </c>
      <c r="E2219" s="22">
        <f>VLOOKUP($A2219,NIFTY!$A:$E,5,FALSE)</f>
        <v>8860.9500000000007</v>
      </c>
      <c r="F2219">
        <v>13.525</v>
      </c>
      <c r="G2219">
        <v>20743</v>
      </c>
      <c r="H2219">
        <v>8910.35</v>
      </c>
      <c r="I2219">
        <v>66.984999999999999</v>
      </c>
      <c r="J2219" s="22" t="str">
        <f>VLOOKUP(A2219,FII!$A$1:$D$3730,3,FALSE)</f>
        <v>-1017.21</v>
      </c>
      <c r="K2219" s="22" t="str">
        <f>VLOOKUP(A2219,FII!$A$1:$D$3730,4,FALSE)</f>
        <v>340.71</v>
      </c>
      <c r="L2219" s="22">
        <f>VLOOKUP(A2219,CRUDE!$A:$B,2,FALSE)</f>
        <v>56.66</v>
      </c>
      <c r="M2219" s="22">
        <f>VLOOKUP(A2219,NIFTY!$A:$H,8,FALSE)</f>
        <v>181.09</v>
      </c>
      <c r="N2219" s="22">
        <f>VLOOKUP($A2219,MIDCAP100!$A:$H,2,FALSE)</f>
        <v>16452.5</v>
      </c>
      <c r="O2219" s="22">
        <f>VLOOKUP($A2219,SMALLCAP100!$A:$H,2,FALSE)</f>
        <v>6668.55</v>
      </c>
    </row>
    <row r="2220" spans="1:15">
      <c r="A2220" s="21">
        <v>42788</v>
      </c>
      <c r="B2220">
        <v>8926.9</v>
      </c>
      <c r="C2220" s="22">
        <f>VLOOKUP(A2220,NIFTY!$A:$E,3,FALSE)</f>
        <v>8931.6</v>
      </c>
      <c r="D2220" s="22">
        <f>VLOOKUP($A2220,NIFTY!$A:$E,4,FALSE)</f>
        <v>8960.75</v>
      </c>
      <c r="E2220" s="22">
        <f>VLOOKUP($A2220,NIFTY!$A:$E,5,FALSE)</f>
        <v>8905.25</v>
      </c>
      <c r="F2220">
        <v>13.7</v>
      </c>
      <c r="G2220">
        <v>20775.599999999999</v>
      </c>
      <c r="H2220">
        <v>8920.1</v>
      </c>
      <c r="I2220">
        <v>66.95</v>
      </c>
      <c r="J2220" s="22" t="str">
        <f>VLOOKUP(A2220,FII!$A$1:$D$3730,3,FALSE)</f>
        <v>-272.14</v>
      </c>
      <c r="K2220" s="22" t="str">
        <f>VLOOKUP(A2220,FII!$A$1:$D$3730,4,FALSE)</f>
        <v>306.04</v>
      </c>
      <c r="L2220" s="22">
        <f>VLOOKUP(A2220,CRUDE!$A:$B,2,FALSE)</f>
        <v>55.84</v>
      </c>
      <c r="M2220" s="22">
        <f>VLOOKUP(A2220,NIFTY!$A:$H,8,FALSE)</f>
        <v>254.68</v>
      </c>
      <c r="N2220" s="22">
        <f>VLOOKUP($A2220,MIDCAP100!$A:$H,2,FALSE)</f>
        <v>16353.5</v>
      </c>
      <c r="O2220" s="22">
        <f>VLOOKUP($A2220,SMALLCAP100!$A:$H,2,FALSE)</f>
        <v>6616.9</v>
      </c>
    </row>
    <row r="2221" spans="1:15">
      <c r="A2221" s="21">
        <v>42789</v>
      </c>
      <c r="B2221">
        <v>8939.5</v>
      </c>
      <c r="C2221" s="22">
        <f>VLOOKUP(A2221,NIFTY!$A:$E,3,FALSE)</f>
        <v>8956.4</v>
      </c>
      <c r="D2221" s="22">
        <f>VLOOKUP($A2221,NIFTY!$A:$E,4,FALSE)</f>
        <v>8982.15</v>
      </c>
      <c r="E2221" s="22">
        <f>VLOOKUP($A2221,NIFTY!$A:$E,5,FALSE)</f>
        <v>8927.5499999999993</v>
      </c>
      <c r="F2221">
        <v>13.4</v>
      </c>
      <c r="G2221">
        <v>20810.32</v>
      </c>
      <c r="H2221">
        <v>8939.5</v>
      </c>
      <c r="I2221">
        <v>66.69</v>
      </c>
      <c r="J2221" s="22" t="str">
        <f>VLOOKUP(A2221,FII!$A$1:$D$3730,3,FALSE)</f>
        <v>2430.70</v>
      </c>
      <c r="K2221" s="22" t="str">
        <f>VLOOKUP(A2221,FII!$A$1:$D$3730,4,FALSE)</f>
        <v>36.51</v>
      </c>
      <c r="L2221" s="22">
        <f>VLOOKUP(A2221,CRUDE!$A:$B,2,FALSE)</f>
        <v>56.58</v>
      </c>
      <c r="M2221" s="22">
        <f>VLOOKUP(A2221,NIFTY!$A:$H,8,FALSE)</f>
        <v>388.87</v>
      </c>
      <c r="N2221" s="22">
        <f>VLOOKUP($A2221,MIDCAP100!$A:$H,2,FALSE)</f>
        <v>16357.65</v>
      </c>
      <c r="O2221" s="22">
        <f>VLOOKUP($A2221,SMALLCAP100!$A:$H,2,FALSE)</f>
        <v>6614.5</v>
      </c>
    </row>
    <row r="2222" spans="1:15">
      <c r="A2222" s="21">
        <v>42793</v>
      </c>
      <c r="B2222">
        <v>8896.7000000000007</v>
      </c>
      <c r="C2222" s="22">
        <f>VLOOKUP(A2222,NIFTY!$A:$E,3,FALSE)</f>
        <v>8943.7000000000007</v>
      </c>
      <c r="D2222" s="22">
        <f>VLOOKUP($A2222,NIFTY!$A:$E,4,FALSE)</f>
        <v>8951.7999999999993</v>
      </c>
      <c r="E2222" s="22">
        <f>VLOOKUP($A2222,NIFTY!$A:$E,5,FALSE)</f>
        <v>8888.65</v>
      </c>
      <c r="F2222">
        <v>13.675000000000001</v>
      </c>
      <c r="G2222">
        <v>20837.439999999999</v>
      </c>
      <c r="H2222">
        <v>8915.75</v>
      </c>
      <c r="I2222">
        <v>66.7</v>
      </c>
      <c r="J2222" s="22" t="str">
        <f>VLOOKUP(A2222,FII!$A$1:$D$3730,3,FALSE)</f>
        <v>-156.79</v>
      </c>
      <c r="K2222" s="22" t="str">
        <f>VLOOKUP(A2222,FII!$A$1:$D$3730,4,FALSE)</f>
        <v>-258.06</v>
      </c>
      <c r="L2222" s="22">
        <f>VLOOKUP(A2222,CRUDE!$A:$B,2,FALSE)</f>
        <v>55.93</v>
      </c>
      <c r="M2222" s="22">
        <f>VLOOKUP(A2222,NIFTY!$A:$H,8,FALSE)</f>
        <v>195.85</v>
      </c>
      <c r="N2222" s="22">
        <f>VLOOKUP($A2222,MIDCAP100!$A:$H,2,FALSE)</f>
        <v>16377.4</v>
      </c>
      <c r="O2222" s="22">
        <f>VLOOKUP($A2222,SMALLCAP100!$A:$H,2,FALSE)</f>
        <v>6662.05</v>
      </c>
    </row>
    <row r="2223" spans="1:15">
      <c r="A2223" s="21">
        <v>42794</v>
      </c>
      <c r="B2223">
        <v>8879.6</v>
      </c>
      <c r="C2223" s="22">
        <f>VLOOKUP(A2223,NIFTY!$A:$E,3,FALSE)</f>
        <v>8898.9500000000007</v>
      </c>
      <c r="D2223" s="22">
        <f>VLOOKUP($A2223,NIFTY!$A:$E,4,FALSE)</f>
        <v>8914.75</v>
      </c>
      <c r="E2223" s="22">
        <f>VLOOKUP($A2223,NIFTY!$A:$E,5,FALSE)</f>
        <v>8867.6</v>
      </c>
      <c r="F2223">
        <v>13.7925</v>
      </c>
      <c r="G2223">
        <v>20812.240000000002</v>
      </c>
      <c r="H2223">
        <v>8909.35</v>
      </c>
      <c r="I2223">
        <v>66.724999999999994</v>
      </c>
      <c r="J2223" s="22" t="str">
        <f>VLOOKUP(A2223,FII!$A$1:$D$3730,3,FALSE)</f>
        <v>-62.26</v>
      </c>
      <c r="K2223" s="22" t="str">
        <f>VLOOKUP(A2223,FII!$A$1:$D$3730,4,FALSE)</f>
        <v>215.63</v>
      </c>
      <c r="L2223" s="22">
        <f>VLOOKUP(A2223,CRUDE!$A:$B,2,FALSE)</f>
        <v>55.59</v>
      </c>
      <c r="M2223" s="22">
        <f>VLOOKUP(A2223,NIFTY!$A:$H,8,FALSE)</f>
        <v>302.72000000000003</v>
      </c>
      <c r="N2223" s="22">
        <f>VLOOKUP($A2223,MIDCAP100!$A:$H,2,FALSE)</f>
        <v>16480.5</v>
      </c>
      <c r="O2223" s="22">
        <f>VLOOKUP($A2223,SMALLCAP100!$A:$H,2,FALSE)</f>
        <v>6708.2</v>
      </c>
    </row>
    <row r="2224" spans="1:15">
      <c r="A2224" s="21">
        <v>42795</v>
      </c>
      <c r="B2224">
        <v>8945.7999999999993</v>
      </c>
      <c r="C2224" s="22">
        <f>VLOOKUP(A2224,NIFTY!$A:$E,3,FALSE)</f>
        <v>8904.4</v>
      </c>
      <c r="D2224" s="22">
        <f>VLOOKUP($A2224,NIFTY!$A:$E,4,FALSE)</f>
        <v>8960.7999999999993</v>
      </c>
      <c r="E2224" s="22">
        <f>VLOOKUP($A2224,NIFTY!$A:$E,5,FALSE)</f>
        <v>8898.6</v>
      </c>
      <c r="F2224">
        <v>13.574999999999999</v>
      </c>
      <c r="G2224">
        <v>21115.55</v>
      </c>
      <c r="H2224">
        <v>8976.0499999999993</v>
      </c>
      <c r="I2224">
        <v>66.864999999999995</v>
      </c>
      <c r="J2224" s="22" t="str">
        <f>VLOOKUP(A2224,FII!$A$1:$D$3730,3,FALSE)</f>
        <v>169.09</v>
      </c>
      <c r="K2224" s="22" t="str">
        <f>VLOOKUP(A2224,FII!$A$1:$D$3730,4,FALSE)</f>
        <v>-1224.40</v>
      </c>
      <c r="L2224" s="22">
        <f>VLOOKUP(A2224,CRUDE!$A:$B,2,FALSE)</f>
        <v>56.36</v>
      </c>
      <c r="M2224" s="22">
        <f>VLOOKUP(A2224,NIFTY!$A:$H,8,FALSE)</f>
        <v>212.33</v>
      </c>
      <c r="N2224" s="22">
        <f>VLOOKUP($A2224,MIDCAP100!$A:$H,2,FALSE)</f>
        <v>16539.3</v>
      </c>
      <c r="O2224" s="22">
        <f>VLOOKUP($A2224,SMALLCAP100!$A:$H,2,FALSE)</f>
        <v>6742.95</v>
      </c>
    </row>
    <row r="2225" spans="1:15">
      <c r="A2225" s="21">
        <v>42796</v>
      </c>
      <c r="B2225">
        <v>8899.75</v>
      </c>
      <c r="C2225" s="22">
        <f>VLOOKUP(A2225,NIFTY!$A:$E,3,FALSE)</f>
        <v>8982.85</v>
      </c>
      <c r="D2225" s="22">
        <f>VLOOKUP($A2225,NIFTY!$A:$E,4,FALSE)</f>
        <v>8992.5</v>
      </c>
      <c r="E2225" s="22">
        <f>VLOOKUP($A2225,NIFTY!$A:$E,5,FALSE)</f>
        <v>8879.7999999999993</v>
      </c>
      <c r="F2225">
        <v>13.362500000000001</v>
      </c>
      <c r="G2225">
        <v>21002.97</v>
      </c>
      <c r="H2225">
        <v>8917.2000000000007</v>
      </c>
      <c r="I2225">
        <v>66.784999999999997</v>
      </c>
      <c r="J2225" s="22" t="str">
        <f>VLOOKUP(A2225,FII!$A$1:$D$3730,3,FALSE)</f>
        <v>874.47</v>
      </c>
      <c r="K2225" s="22" t="str">
        <f>VLOOKUP(A2225,FII!$A$1:$D$3730,4,FALSE)</f>
        <v>-265.34</v>
      </c>
      <c r="L2225" s="22">
        <f>VLOOKUP(A2225,CRUDE!$A:$B,2,FALSE)</f>
        <v>55.08</v>
      </c>
      <c r="M2225" s="22">
        <f>VLOOKUP(A2225,NIFTY!$A:$H,8,FALSE)</f>
        <v>225.61</v>
      </c>
      <c r="N2225" s="22">
        <f>VLOOKUP($A2225,MIDCAP100!$A:$H,2,FALSE)</f>
        <v>16289.1</v>
      </c>
      <c r="O2225" s="22">
        <f>VLOOKUP($A2225,SMALLCAP100!$A:$H,2,FALSE)</f>
        <v>6614.2</v>
      </c>
    </row>
    <row r="2226" spans="1:15">
      <c r="A2226" s="21">
        <v>42797</v>
      </c>
      <c r="B2226">
        <v>8897.5499999999993</v>
      </c>
      <c r="C2226" s="22">
        <f>VLOOKUP(A2226,NIFTY!$A:$E,3,FALSE)</f>
        <v>8883.5</v>
      </c>
      <c r="D2226" s="22">
        <f>VLOOKUP($A2226,NIFTY!$A:$E,4,FALSE)</f>
        <v>8907.1</v>
      </c>
      <c r="E2226" s="22">
        <f>VLOOKUP($A2226,NIFTY!$A:$E,5,FALSE)</f>
        <v>8860.1</v>
      </c>
      <c r="F2226">
        <v>13.352499999999999</v>
      </c>
      <c r="G2226">
        <v>21005.71</v>
      </c>
      <c r="H2226">
        <v>8922.7999999999993</v>
      </c>
      <c r="I2226">
        <v>66.78</v>
      </c>
      <c r="J2226" s="22" t="str">
        <f>VLOOKUP(A2226,FII!$A$1:$D$3730,3,FALSE)</f>
        <v>-1337.71</v>
      </c>
      <c r="K2226" s="22" t="str">
        <f>VLOOKUP(A2226,FII!$A$1:$D$3730,4,FALSE)</f>
        <v>3.63</v>
      </c>
      <c r="L2226" s="22">
        <f>VLOOKUP(A2226,CRUDE!$A:$B,2,FALSE)</f>
        <v>55.9</v>
      </c>
      <c r="M2226" s="22">
        <f>VLOOKUP(A2226,NIFTY!$A:$H,8,FALSE)</f>
        <v>208.92</v>
      </c>
      <c r="N2226" s="22">
        <f>VLOOKUP($A2226,MIDCAP100!$A:$H,2,FALSE)</f>
        <v>16364.05</v>
      </c>
      <c r="O2226" s="22">
        <f>VLOOKUP($A2226,SMALLCAP100!$A:$H,2,FALSE)</f>
        <v>6648.75</v>
      </c>
    </row>
    <row r="2227" spans="1:15">
      <c r="A2227" s="21">
        <v>42800</v>
      </c>
      <c r="B2227">
        <v>8963.4500000000007</v>
      </c>
      <c r="C2227" s="22">
        <f>VLOOKUP(A2227,NIFTY!$A:$E,3,FALSE)</f>
        <v>8915.1</v>
      </c>
      <c r="D2227" s="22">
        <f>VLOOKUP($A2227,NIFTY!$A:$E,4,FALSE)</f>
        <v>8967.7999999999993</v>
      </c>
      <c r="E2227" s="22">
        <f>VLOOKUP($A2227,NIFTY!$A:$E,5,FALSE)</f>
        <v>8914</v>
      </c>
      <c r="F2227">
        <v>13.64</v>
      </c>
      <c r="G2227">
        <v>20954.34</v>
      </c>
      <c r="H2227">
        <v>8979.15</v>
      </c>
      <c r="I2227">
        <v>66.674999999999997</v>
      </c>
      <c r="J2227" s="22" t="str">
        <f>VLOOKUP(A2227,FII!$A$1:$D$3730,3,FALSE)</f>
        <v>-326.91</v>
      </c>
      <c r="K2227" s="22" t="str">
        <f>VLOOKUP(A2227,FII!$A$1:$D$3730,4,FALSE)</f>
        <v>-194.25</v>
      </c>
      <c r="L2227" s="22">
        <f>VLOOKUP(A2227,CRUDE!$A:$B,2,FALSE)</f>
        <v>56.01</v>
      </c>
      <c r="M2227" s="22">
        <f>VLOOKUP(A2227,NIFTY!$A:$H,8,FALSE)</f>
        <v>180.2</v>
      </c>
      <c r="N2227" s="22">
        <f>VLOOKUP($A2227,MIDCAP100!$A:$H,2,FALSE)</f>
        <v>16464.5</v>
      </c>
      <c r="O2227" s="22">
        <f>VLOOKUP($A2227,SMALLCAP100!$A:$H,2,FALSE)</f>
        <v>6676.75</v>
      </c>
    </row>
    <row r="2228" spans="1:15">
      <c r="A2228" s="21">
        <v>42801</v>
      </c>
      <c r="B2228">
        <v>8946.9</v>
      </c>
      <c r="C2228" s="22">
        <f>VLOOKUP(A2228,NIFTY!$A:$E,3,FALSE)</f>
        <v>8977.75</v>
      </c>
      <c r="D2228" s="22">
        <f>VLOOKUP($A2228,NIFTY!$A:$E,4,FALSE)</f>
        <v>8977.85</v>
      </c>
      <c r="E2228" s="22">
        <f>VLOOKUP($A2228,NIFTY!$A:$E,5,FALSE)</f>
        <v>8932.7999999999993</v>
      </c>
      <c r="F2228">
        <v>13.875</v>
      </c>
      <c r="G2228">
        <v>20924.759999999998</v>
      </c>
      <c r="H2228">
        <v>8974.1</v>
      </c>
      <c r="I2228">
        <v>66.625</v>
      </c>
      <c r="J2228" s="22" t="str">
        <f>VLOOKUP(A2228,FII!$A$1:$D$3730,3,FALSE)</f>
        <v>66.26</v>
      </c>
      <c r="K2228" s="22" t="str">
        <f>VLOOKUP(A2228,FII!$A$1:$D$3730,4,FALSE)</f>
        <v>-1764.20</v>
      </c>
      <c r="L2228" s="22">
        <f>VLOOKUP(A2228,CRUDE!$A:$B,2,FALSE)</f>
        <v>55.92</v>
      </c>
      <c r="M2228" s="22">
        <f>VLOOKUP(A2228,NIFTY!$A:$H,8,FALSE)</f>
        <v>178.83</v>
      </c>
      <c r="N2228" s="22">
        <f>VLOOKUP($A2228,MIDCAP100!$A:$H,2,FALSE)</f>
        <v>16469.75</v>
      </c>
      <c r="O2228" s="22">
        <f>VLOOKUP($A2228,SMALLCAP100!$A:$H,2,FALSE)</f>
        <v>6665.7</v>
      </c>
    </row>
    <row r="2229" spans="1:15">
      <c r="A2229" s="21">
        <v>42802</v>
      </c>
      <c r="B2229">
        <v>8924.2999999999993</v>
      </c>
      <c r="C2229" s="22">
        <f>VLOOKUP(A2229,NIFTY!$A:$E,3,FALSE)</f>
        <v>8950.7000000000007</v>
      </c>
      <c r="D2229" s="22">
        <f>VLOOKUP($A2229,NIFTY!$A:$E,4,FALSE)</f>
        <v>8957.0499999999993</v>
      </c>
      <c r="E2229" s="22">
        <f>VLOOKUP($A2229,NIFTY!$A:$E,5,FALSE)</f>
        <v>8891.9500000000007</v>
      </c>
      <c r="F2229">
        <v>14.074999999999999</v>
      </c>
      <c r="G2229">
        <v>20855.73</v>
      </c>
      <c r="H2229">
        <v>8952.1</v>
      </c>
      <c r="I2229">
        <v>66.765000000000001</v>
      </c>
      <c r="J2229" s="22" t="str">
        <f>VLOOKUP(A2229,FII!$A$1:$D$3730,3,FALSE)</f>
        <v>291.91</v>
      </c>
      <c r="K2229" s="22" t="str">
        <f>VLOOKUP(A2229,FII!$A$1:$D$3730,4,FALSE)</f>
        <v>-1200.39</v>
      </c>
      <c r="L2229" s="22">
        <f>VLOOKUP(A2229,CRUDE!$A:$B,2,FALSE)</f>
        <v>53.11</v>
      </c>
      <c r="M2229" s="22">
        <f>VLOOKUP(A2229,NIFTY!$A:$H,8,FALSE)</f>
        <v>183.33</v>
      </c>
      <c r="N2229" s="22">
        <f>VLOOKUP($A2229,MIDCAP100!$A:$H,2,FALSE)</f>
        <v>16362.8</v>
      </c>
      <c r="O2229" s="22">
        <f>VLOOKUP($A2229,SMALLCAP100!$A:$H,2,FALSE)</f>
        <v>6608.9</v>
      </c>
    </row>
    <row r="2230" spans="1:15">
      <c r="A2230" s="21">
        <v>42803</v>
      </c>
      <c r="B2230">
        <v>8927</v>
      </c>
      <c r="C2230" s="22">
        <f>VLOOKUP(A2230,NIFTY!$A:$E,3,FALSE)</f>
        <v>8914.5</v>
      </c>
      <c r="D2230" s="22">
        <f>VLOOKUP($A2230,NIFTY!$A:$E,4,FALSE)</f>
        <v>8945.7999999999993</v>
      </c>
      <c r="E2230" s="22">
        <f>VLOOKUP($A2230,NIFTY!$A:$E,5,FALSE)</f>
        <v>8899.5</v>
      </c>
      <c r="F2230">
        <v>14.39</v>
      </c>
      <c r="G2230">
        <v>20858.189999999999</v>
      </c>
      <c r="H2230">
        <v>8954.5</v>
      </c>
      <c r="I2230">
        <v>66.69</v>
      </c>
      <c r="J2230" s="22" t="str">
        <f>VLOOKUP(A2230,FII!$A$1:$D$3730,3,FALSE)</f>
        <v>-617.09</v>
      </c>
      <c r="K2230" s="22" t="str">
        <f>VLOOKUP(A2230,FII!$A$1:$D$3730,4,FALSE)</f>
        <v>-525.12</v>
      </c>
      <c r="L2230" s="22">
        <f>VLOOKUP(A2230,CRUDE!$A:$B,2,FALSE)</f>
        <v>52.19</v>
      </c>
      <c r="M2230" s="22">
        <f>VLOOKUP(A2230,NIFTY!$A:$H,8,FALSE)</f>
        <v>176.81</v>
      </c>
      <c r="N2230" s="22">
        <f>VLOOKUP($A2230,MIDCAP100!$A:$H,2,FALSE)</f>
        <v>16333.15</v>
      </c>
      <c r="O2230" s="22">
        <f>VLOOKUP($A2230,SMALLCAP100!$A:$H,2,FALSE)</f>
        <v>6604.1</v>
      </c>
    </row>
    <row r="2231" spans="1:15">
      <c r="A2231" s="21">
        <v>42804</v>
      </c>
      <c r="B2231">
        <v>8934.5499999999993</v>
      </c>
      <c r="C2231" s="22">
        <f>VLOOKUP(A2231,NIFTY!$A:$E,3,FALSE)</f>
        <v>8953.7000000000007</v>
      </c>
      <c r="D2231" s="22">
        <f>VLOOKUP($A2231,NIFTY!$A:$E,4,FALSE)</f>
        <v>8975.7000000000007</v>
      </c>
      <c r="E2231" s="22">
        <f>VLOOKUP($A2231,NIFTY!$A:$E,5,FALSE)</f>
        <v>8903.9500000000007</v>
      </c>
      <c r="F2231">
        <v>13.9575</v>
      </c>
      <c r="G2231">
        <v>20902.98</v>
      </c>
      <c r="H2231">
        <v>8958.7000000000007</v>
      </c>
      <c r="I2231">
        <v>66.555000000000007</v>
      </c>
      <c r="J2231" s="22" t="str">
        <f>VLOOKUP(A2231,FII!$A$1:$D$3730,3,FALSE)</f>
        <v>-104.44</v>
      </c>
      <c r="K2231" s="22" t="str">
        <f>VLOOKUP(A2231,FII!$A$1:$D$3730,4,FALSE)</f>
        <v>-924.53</v>
      </c>
      <c r="L2231" s="22">
        <f>VLOOKUP(A2231,CRUDE!$A:$B,2,FALSE)</f>
        <v>51.37</v>
      </c>
      <c r="M2231" s="22">
        <f>VLOOKUP(A2231,NIFTY!$A:$H,8,FALSE)</f>
        <v>157.41999999999999</v>
      </c>
      <c r="N2231" s="22">
        <f>VLOOKUP($A2231,MIDCAP100!$A:$H,2,FALSE)</f>
        <v>16291.2</v>
      </c>
      <c r="O2231" s="22">
        <f>VLOOKUP($A2231,SMALLCAP100!$A:$H,2,FALSE)</f>
        <v>6597.25</v>
      </c>
    </row>
    <row r="2232" spans="1:15">
      <c r="A2232" s="21">
        <v>42808</v>
      </c>
      <c r="B2232">
        <v>9087</v>
      </c>
      <c r="C2232" s="22">
        <f>VLOOKUP(A2232,NIFTY!$A:$E,3,FALSE)</f>
        <v>9091.65</v>
      </c>
      <c r="D2232" s="22">
        <f>VLOOKUP($A2232,NIFTY!$A:$E,4,FALSE)</f>
        <v>9122.75</v>
      </c>
      <c r="E2232" s="22">
        <f>VLOOKUP($A2232,NIFTY!$A:$E,5,FALSE)</f>
        <v>9060.5</v>
      </c>
      <c r="F2232">
        <v>12.4</v>
      </c>
      <c r="G2232">
        <v>20837.37</v>
      </c>
      <c r="H2232">
        <v>9103</v>
      </c>
      <c r="I2232">
        <v>65.775000000000006</v>
      </c>
      <c r="J2232" s="22" t="str">
        <f>VLOOKUP(A2232,FII!$A$1:$D$3730,3,FALSE)</f>
        <v>1837.13</v>
      </c>
      <c r="K2232" s="22" t="str">
        <f>VLOOKUP(A2232,FII!$A$1:$D$3730,4,FALSE)</f>
        <v>499.16</v>
      </c>
      <c r="L2232" s="22">
        <f>VLOOKUP(A2232,CRUDE!$A:$B,2,FALSE)</f>
        <v>50.92</v>
      </c>
      <c r="M2232" s="22">
        <f>VLOOKUP(A2232,NIFTY!$A:$H,8,FALSE)</f>
        <v>278.73</v>
      </c>
      <c r="N2232" s="22">
        <f>VLOOKUP($A2232,MIDCAP100!$A:$H,2,FALSE)</f>
        <v>16526.900000000001</v>
      </c>
      <c r="O2232" s="22">
        <f>VLOOKUP($A2232,SMALLCAP100!$A:$H,2,FALSE)</f>
        <v>6668.95</v>
      </c>
    </row>
    <row r="2233" spans="1:15">
      <c r="A2233" s="21">
        <v>42809</v>
      </c>
      <c r="B2233">
        <v>9084.7999999999993</v>
      </c>
      <c r="C2233" s="22">
        <f>VLOOKUP(A2233,NIFTY!$A:$E,3,FALSE)</f>
        <v>9086.85</v>
      </c>
      <c r="D2233" s="22">
        <f>VLOOKUP($A2233,NIFTY!$A:$E,4,FALSE)</f>
        <v>9106.5499999999993</v>
      </c>
      <c r="E2233" s="22">
        <f>VLOOKUP($A2233,NIFTY!$A:$E,5,FALSE)</f>
        <v>9075.5</v>
      </c>
      <c r="F2233">
        <v>12.422499999999999</v>
      </c>
      <c r="G2233">
        <v>20950.099999999999</v>
      </c>
      <c r="H2233">
        <v>9109.2999999999993</v>
      </c>
      <c r="I2233">
        <v>65.63</v>
      </c>
      <c r="J2233" s="22" t="str">
        <f>VLOOKUP(A2233,FII!$A$1:$D$3730,3,FALSE)</f>
        <v>-236.99</v>
      </c>
      <c r="K2233" s="22" t="str">
        <f>VLOOKUP(A2233,FII!$A$1:$D$3730,4,FALSE)</f>
        <v>-378.88</v>
      </c>
      <c r="L2233" s="22">
        <f>VLOOKUP(A2233,CRUDE!$A:$B,2,FALSE)</f>
        <v>51.81</v>
      </c>
      <c r="M2233" s="22">
        <f>VLOOKUP(A2233,NIFTY!$A:$H,8,FALSE)</f>
        <v>248.03</v>
      </c>
      <c r="N2233" s="22">
        <f>VLOOKUP($A2233,MIDCAP100!$A:$H,2,FALSE)</f>
        <v>16663.8</v>
      </c>
      <c r="O2233" s="22">
        <f>VLOOKUP($A2233,SMALLCAP100!$A:$H,2,FALSE)</f>
        <v>6727</v>
      </c>
    </row>
    <row r="2234" spans="1:15">
      <c r="A2234" s="21">
        <v>42810</v>
      </c>
      <c r="B2234">
        <v>9153.7000000000007</v>
      </c>
      <c r="C2234" s="22">
        <f>VLOOKUP(A2234,NIFTY!$A:$E,3,FALSE)</f>
        <v>9129.65</v>
      </c>
      <c r="D2234" s="22">
        <f>VLOOKUP($A2234,NIFTY!$A:$E,4,FALSE)</f>
        <v>9158.4500000000007</v>
      </c>
      <c r="E2234" s="22">
        <f>VLOOKUP($A2234,NIFTY!$A:$E,5,FALSE)</f>
        <v>9128.5499999999993</v>
      </c>
      <c r="F2234">
        <v>11.91</v>
      </c>
      <c r="G2234">
        <v>20934.55</v>
      </c>
      <c r="H2234">
        <v>9176.15</v>
      </c>
      <c r="I2234">
        <v>65.385000000000005</v>
      </c>
      <c r="J2234" s="22" t="str">
        <f>VLOOKUP(A2234,FII!$A$1:$D$3730,3,FALSE)</f>
        <v>857.97</v>
      </c>
      <c r="K2234" s="22" t="str">
        <f>VLOOKUP(A2234,FII!$A$1:$D$3730,4,FALSE)</f>
        <v>-166.25</v>
      </c>
      <c r="L2234" s="22">
        <f>VLOOKUP(A2234,CRUDE!$A:$B,2,FALSE)</f>
        <v>51.74</v>
      </c>
      <c r="M2234" s="22">
        <f>VLOOKUP(A2234,NIFTY!$A:$H,8,FALSE)</f>
        <v>215.1</v>
      </c>
      <c r="N2234" s="22">
        <f>VLOOKUP($A2234,MIDCAP100!$A:$H,2,FALSE)</f>
        <v>16893.3</v>
      </c>
      <c r="O2234" s="22">
        <f>VLOOKUP($A2234,SMALLCAP100!$A:$H,2,FALSE)</f>
        <v>6801.75</v>
      </c>
    </row>
    <row r="2235" spans="1:15">
      <c r="A2235" s="21">
        <v>42811</v>
      </c>
      <c r="B2235">
        <v>9160.0499999999993</v>
      </c>
      <c r="C2235" s="22">
        <f>VLOOKUP(A2235,NIFTY!$A:$E,3,FALSE)</f>
        <v>9207.7999999999993</v>
      </c>
      <c r="D2235" s="22">
        <f>VLOOKUP($A2235,NIFTY!$A:$E,4,FALSE)</f>
        <v>9218.4</v>
      </c>
      <c r="E2235" s="22">
        <f>VLOOKUP($A2235,NIFTY!$A:$E,5,FALSE)</f>
        <v>9147.6</v>
      </c>
      <c r="F2235">
        <v>11.852499999999999</v>
      </c>
      <c r="G2235">
        <v>20914.62</v>
      </c>
      <c r="H2235">
        <v>9171.75</v>
      </c>
      <c r="I2235">
        <v>65.474999999999994</v>
      </c>
      <c r="J2235" s="22" t="str">
        <f>VLOOKUP(A2235,FII!$A$1:$D$3730,3,FALSE)</f>
        <v>-137.10</v>
      </c>
      <c r="K2235" s="22" t="str">
        <f>VLOOKUP(A2235,FII!$A$1:$D$3730,4,FALSE)</f>
        <v>-424.60</v>
      </c>
      <c r="L2235" s="22">
        <f>VLOOKUP(A2235,CRUDE!$A:$B,2,FALSE)</f>
        <v>51.76</v>
      </c>
      <c r="M2235" s="22">
        <f>VLOOKUP(A2235,NIFTY!$A:$H,8,FALSE)</f>
        <v>295.55</v>
      </c>
      <c r="N2235" s="22">
        <f>VLOOKUP($A2235,MIDCAP100!$A:$H,2,FALSE)</f>
        <v>16901.7</v>
      </c>
      <c r="O2235" s="22">
        <f>VLOOKUP($A2235,SMALLCAP100!$A:$H,2,FALSE)</f>
        <v>6804.65</v>
      </c>
    </row>
    <row r="2236" spans="1:15">
      <c r="A2236" s="21">
        <v>42814</v>
      </c>
      <c r="B2236">
        <v>9126.85</v>
      </c>
      <c r="C2236" s="22">
        <f>VLOOKUP(A2236,NIFTY!$A:$E,3,FALSE)</f>
        <v>9166.9500000000007</v>
      </c>
      <c r="D2236" s="22">
        <f>VLOOKUP($A2236,NIFTY!$A:$E,4,FALSE)</f>
        <v>9167.6</v>
      </c>
      <c r="E2236" s="22">
        <f>VLOOKUP($A2236,NIFTY!$A:$E,5,FALSE)</f>
        <v>9116.2999999999993</v>
      </c>
      <c r="F2236">
        <v>12.0175</v>
      </c>
      <c r="G2236">
        <v>20905.86</v>
      </c>
      <c r="H2236">
        <v>9153.5499999999993</v>
      </c>
      <c r="I2236">
        <v>65.344999999999999</v>
      </c>
      <c r="J2236" s="22" t="str">
        <f>VLOOKUP(A2236,FII!$A$1:$D$3730,3,FALSE)</f>
        <v>776.69</v>
      </c>
      <c r="K2236" s="22" t="str">
        <f>VLOOKUP(A2236,FII!$A$1:$D$3730,4,FALSE)</f>
        <v>-1280.37</v>
      </c>
      <c r="L2236" s="22">
        <f>VLOOKUP(A2236,CRUDE!$A:$B,2,FALSE)</f>
        <v>51.62</v>
      </c>
      <c r="M2236" s="22">
        <f>VLOOKUP(A2236,NIFTY!$A:$H,8,FALSE)</f>
        <v>342.4</v>
      </c>
      <c r="N2236" s="22">
        <f>VLOOKUP($A2236,MIDCAP100!$A:$H,2,FALSE)</f>
        <v>16962.25</v>
      </c>
      <c r="O2236" s="22">
        <f>VLOOKUP($A2236,SMALLCAP100!$A:$H,2,FALSE)</f>
        <v>6832</v>
      </c>
    </row>
    <row r="2237" spans="1:15">
      <c r="A2237" s="21">
        <v>42815</v>
      </c>
      <c r="B2237">
        <v>9121.5</v>
      </c>
      <c r="C2237" s="22">
        <f>VLOOKUP(A2237,NIFTY!$A:$E,3,FALSE)</f>
        <v>9133.9500000000007</v>
      </c>
      <c r="D2237" s="22">
        <f>VLOOKUP($A2237,NIFTY!$A:$E,4,FALSE)</f>
        <v>9147.75</v>
      </c>
      <c r="E2237" s="22">
        <f>VLOOKUP($A2237,NIFTY!$A:$E,5,FALSE)</f>
        <v>9087.2000000000007</v>
      </c>
      <c r="F2237">
        <v>11.942500000000001</v>
      </c>
      <c r="G2237">
        <v>20668.009999999998</v>
      </c>
      <c r="H2237">
        <v>9143</v>
      </c>
      <c r="I2237">
        <v>65.344999999999999</v>
      </c>
      <c r="J2237" s="22" t="str">
        <f>VLOOKUP(A2237,FII!$A$1:$D$3730,3,FALSE)</f>
        <v>-26.06</v>
      </c>
      <c r="K2237" s="22" t="str">
        <f>VLOOKUP(A2237,FII!$A$1:$D$3730,4,FALSE)</f>
        <v>-2390.91</v>
      </c>
      <c r="L2237" s="22">
        <f>VLOOKUP(A2237,CRUDE!$A:$B,2,FALSE)</f>
        <v>50.96</v>
      </c>
      <c r="M2237" s="22">
        <f>VLOOKUP(A2237,NIFTY!$A:$H,8,FALSE)</f>
        <v>255.4</v>
      </c>
      <c r="N2237" s="22">
        <f>VLOOKUP($A2237,MIDCAP100!$A:$H,2,FALSE)</f>
        <v>16926.05</v>
      </c>
      <c r="O2237" s="22">
        <f>VLOOKUP($A2237,SMALLCAP100!$A:$H,2,FALSE)</f>
        <v>6820</v>
      </c>
    </row>
    <row r="2238" spans="1:15">
      <c r="A2238" s="21">
        <v>42816</v>
      </c>
      <c r="B2238">
        <v>9030.4500000000007</v>
      </c>
      <c r="C2238" s="22">
        <f>VLOOKUP(A2238,NIFTY!$A:$E,3,FALSE)</f>
        <v>9047.2000000000007</v>
      </c>
      <c r="D2238" s="22">
        <f>VLOOKUP($A2238,NIFTY!$A:$E,4,FALSE)</f>
        <v>9072.9</v>
      </c>
      <c r="E2238" s="22">
        <f>VLOOKUP($A2238,NIFTY!$A:$E,5,FALSE)</f>
        <v>9019.2999999999993</v>
      </c>
      <c r="F2238">
        <v>12.27</v>
      </c>
      <c r="G2238">
        <v>20661.3</v>
      </c>
      <c r="H2238">
        <v>9050.4</v>
      </c>
      <c r="I2238">
        <v>65.454999999999998</v>
      </c>
      <c r="J2238" s="22" t="str">
        <f>VLOOKUP(A2238,FII!$A$1:$D$3730,3,FALSE)</f>
        <v>1053.48</v>
      </c>
      <c r="K2238" s="22" t="str">
        <f>VLOOKUP(A2238,FII!$A$1:$D$3730,4,FALSE)</f>
        <v>-1820.00</v>
      </c>
      <c r="L2238" s="22">
        <f>VLOOKUP(A2238,CRUDE!$A:$B,2,FALSE)</f>
        <v>50.64</v>
      </c>
      <c r="M2238" s="22">
        <f>VLOOKUP(A2238,NIFTY!$A:$H,8,FALSE)</f>
        <v>239.46</v>
      </c>
      <c r="N2238" s="22">
        <f>VLOOKUP($A2238,MIDCAP100!$A:$H,2,FALSE)</f>
        <v>16721.8</v>
      </c>
      <c r="O2238" s="22">
        <f>VLOOKUP($A2238,SMALLCAP100!$A:$H,2,FALSE)</f>
        <v>6774.25</v>
      </c>
    </row>
    <row r="2239" spans="1:15">
      <c r="A2239" s="21">
        <v>42817</v>
      </c>
      <c r="B2239">
        <v>9086.2999999999993</v>
      </c>
      <c r="C2239" s="22">
        <f>VLOOKUP(A2239,NIFTY!$A:$E,3,FALSE)</f>
        <v>9048.75</v>
      </c>
      <c r="D2239" s="22">
        <f>VLOOKUP($A2239,NIFTY!$A:$E,4,FALSE)</f>
        <v>9099.0499999999993</v>
      </c>
      <c r="E2239" s="22">
        <f>VLOOKUP($A2239,NIFTY!$A:$E,5,FALSE)</f>
        <v>9048.6</v>
      </c>
      <c r="F2239">
        <v>11.835000000000001</v>
      </c>
      <c r="G2239">
        <v>20656.580000000002</v>
      </c>
      <c r="H2239">
        <v>9107.65</v>
      </c>
      <c r="I2239">
        <v>65.454999999999998</v>
      </c>
      <c r="J2239" s="22" t="str">
        <f>VLOOKUP(A2239,FII!$A$1:$D$3730,3,FALSE)</f>
        <v>101.39</v>
      </c>
      <c r="K2239" s="22" t="str">
        <f>VLOOKUP(A2239,FII!$A$1:$D$3730,4,FALSE)</f>
        <v>-231.66</v>
      </c>
      <c r="L2239" s="22">
        <f>VLOOKUP(A2239,CRUDE!$A:$B,2,FALSE)</f>
        <v>50.56</v>
      </c>
      <c r="M2239" s="22">
        <f>VLOOKUP(A2239,NIFTY!$A:$H,8,FALSE)</f>
        <v>197.7</v>
      </c>
      <c r="N2239" s="22">
        <f>VLOOKUP($A2239,MIDCAP100!$A:$H,2,FALSE)</f>
        <v>16893.05</v>
      </c>
      <c r="O2239" s="22">
        <f>VLOOKUP($A2239,SMALLCAP100!$A:$H,2,FALSE)</f>
        <v>6839.45</v>
      </c>
    </row>
    <row r="2240" spans="1:15">
      <c r="A2240" s="21">
        <v>42818</v>
      </c>
      <c r="B2240">
        <v>9108</v>
      </c>
      <c r="C2240" s="22">
        <f>VLOOKUP(A2240,NIFTY!$A:$E,3,FALSE)</f>
        <v>9104</v>
      </c>
      <c r="D2240" s="22">
        <f>VLOOKUP($A2240,NIFTY!$A:$E,4,FALSE)</f>
        <v>9133.5499999999993</v>
      </c>
      <c r="E2240" s="22">
        <f>VLOOKUP($A2240,NIFTY!$A:$E,5,FALSE)</f>
        <v>9089.4</v>
      </c>
      <c r="F2240">
        <v>11.977499999999999</v>
      </c>
      <c r="G2240">
        <v>20596.72</v>
      </c>
      <c r="H2240">
        <v>9118.2999999999993</v>
      </c>
      <c r="I2240">
        <v>65.424999999999997</v>
      </c>
      <c r="J2240" s="22" t="str">
        <f>VLOOKUP(A2240,FII!$A$1:$D$3730,3,FALSE)</f>
        <v>-316.27</v>
      </c>
      <c r="K2240" s="22" t="str">
        <f>VLOOKUP(A2240,FII!$A$1:$D$3730,4,FALSE)</f>
        <v>-81.04</v>
      </c>
      <c r="L2240" s="22">
        <f>VLOOKUP(A2240,CRUDE!$A:$B,2,FALSE)</f>
        <v>50.8</v>
      </c>
      <c r="M2240" s="22">
        <f>VLOOKUP(A2240,NIFTY!$A:$H,8,FALSE)</f>
        <v>210.02</v>
      </c>
      <c r="N2240" s="22">
        <f>VLOOKUP($A2240,MIDCAP100!$A:$H,2,FALSE)</f>
        <v>16936.099999999999</v>
      </c>
      <c r="O2240" s="22">
        <f>VLOOKUP($A2240,SMALLCAP100!$A:$H,2,FALSE)</f>
        <v>6861.9</v>
      </c>
    </row>
    <row r="2241" spans="1:15">
      <c r="A2241" s="21">
        <v>42821</v>
      </c>
      <c r="B2241">
        <v>9045.2000000000007</v>
      </c>
      <c r="C2241" s="22">
        <f>VLOOKUP(A2241,NIFTY!$A:$E,3,FALSE)</f>
        <v>9093.4500000000007</v>
      </c>
      <c r="D2241" s="22">
        <f>VLOOKUP($A2241,NIFTY!$A:$E,4,FALSE)</f>
        <v>9094.85</v>
      </c>
      <c r="E2241" s="22">
        <f>VLOOKUP($A2241,NIFTY!$A:$E,5,FALSE)</f>
        <v>9024.65</v>
      </c>
      <c r="F2241">
        <v>12.435</v>
      </c>
      <c r="G2241">
        <v>20550.98</v>
      </c>
      <c r="H2241">
        <v>9067.9500000000007</v>
      </c>
      <c r="I2241">
        <v>64.995000000000005</v>
      </c>
      <c r="J2241" s="22" t="str">
        <f>VLOOKUP(A2241,FII!$A$1:$D$3730,3,FALSE)</f>
        <v>-488.12</v>
      </c>
      <c r="K2241" s="22" t="str">
        <f>VLOOKUP(A2241,FII!$A$1:$D$3730,4,FALSE)</f>
        <v>-1029.07</v>
      </c>
      <c r="L2241" s="22">
        <f>VLOOKUP(A2241,CRUDE!$A:$B,2,FALSE)</f>
        <v>50.75</v>
      </c>
      <c r="M2241" s="22">
        <f>VLOOKUP(A2241,NIFTY!$A:$H,8,FALSE)</f>
        <v>209.04</v>
      </c>
      <c r="N2241" s="22">
        <f>VLOOKUP($A2241,MIDCAP100!$A:$H,2,FALSE)</f>
        <v>16928.150000000001</v>
      </c>
      <c r="O2241" s="22">
        <f>VLOOKUP($A2241,SMALLCAP100!$A:$H,2,FALSE)</f>
        <v>6832.65</v>
      </c>
    </row>
    <row r="2242" spans="1:15">
      <c r="A2242" s="21">
        <v>42822</v>
      </c>
      <c r="B2242">
        <v>9100.7999999999993</v>
      </c>
      <c r="C2242" s="22">
        <f>VLOOKUP(A2242,NIFTY!$A:$E,3,FALSE)</f>
        <v>9081.5</v>
      </c>
      <c r="D2242" s="22">
        <f>VLOOKUP($A2242,NIFTY!$A:$E,4,FALSE)</f>
        <v>9110.4</v>
      </c>
      <c r="E2242" s="22">
        <f>VLOOKUP($A2242,NIFTY!$A:$E,5,FALSE)</f>
        <v>9079.7999999999993</v>
      </c>
      <c r="F2242">
        <v>12.1175</v>
      </c>
      <c r="G2242">
        <v>20701.5</v>
      </c>
      <c r="H2242">
        <v>9109.6</v>
      </c>
      <c r="I2242">
        <v>65.045000000000002</v>
      </c>
      <c r="J2242" s="22" t="str">
        <f>VLOOKUP(A2242,FII!$A$1:$D$3730,3,FALSE)</f>
        <v>299.67</v>
      </c>
      <c r="K2242" s="22" t="str">
        <f>VLOOKUP(A2242,FII!$A$1:$D$3730,4,FALSE)</f>
        <v>865.28</v>
      </c>
      <c r="L2242" s="22">
        <f>VLOOKUP(A2242,CRUDE!$A:$B,2,FALSE)</f>
        <v>51.33</v>
      </c>
      <c r="M2242" s="22">
        <f>VLOOKUP(A2242,NIFTY!$A:$H,8,FALSE)</f>
        <v>188.99</v>
      </c>
      <c r="N2242" s="22">
        <f>VLOOKUP($A2242,MIDCAP100!$A:$H,2,FALSE)</f>
        <v>17034.3</v>
      </c>
      <c r="O2242" s="22">
        <f>VLOOKUP($A2242,SMALLCAP100!$A:$H,2,FALSE)</f>
        <v>6844.4</v>
      </c>
    </row>
    <row r="2243" spans="1:15">
      <c r="A2243" s="21">
        <v>42823</v>
      </c>
      <c r="B2243">
        <v>9143.7999999999993</v>
      </c>
      <c r="C2243" s="22">
        <f>VLOOKUP(A2243,NIFTY!$A:$E,3,FALSE)</f>
        <v>9128.7000000000007</v>
      </c>
      <c r="D2243" s="22">
        <f>VLOOKUP($A2243,NIFTY!$A:$E,4,FALSE)</f>
        <v>9153.15</v>
      </c>
      <c r="E2243" s="22">
        <f>VLOOKUP($A2243,NIFTY!$A:$E,5,FALSE)</f>
        <v>9109.1</v>
      </c>
      <c r="F2243">
        <v>12.0875</v>
      </c>
      <c r="G2243">
        <v>20659.32</v>
      </c>
      <c r="H2243">
        <v>9142.85</v>
      </c>
      <c r="I2243">
        <v>64.875</v>
      </c>
      <c r="J2243" s="22" t="str">
        <f>VLOOKUP(A2243,FII!$A$1:$D$3730,3,FALSE)</f>
        <v>754.67</v>
      </c>
      <c r="K2243" s="22" t="str">
        <f>VLOOKUP(A2243,FII!$A$1:$D$3730,4,FALSE)</f>
        <v>210.97</v>
      </c>
      <c r="L2243" s="22">
        <f>VLOOKUP(A2243,CRUDE!$A:$B,2,FALSE)</f>
        <v>52.42</v>
      </c>
      <c r="M2243" s="22">
        <f>VLOOKUP(A2243,NIFTY!$A:$H,8,FALSE)</f>
        <v>250.9</v>
      </c>
      <c r="N2243" s="22">
        <f>VLOOKUP($A2243,MIDCAP100!$A:$H,2,FALSE)</f>
        <v>17054.400000000001</v>
      </c>
      <c r="O2243" s="22">
        <f>VLOOKUP($A2243,SMALLCAP100!$A:$H,2,FALSE)</f>
        <v>6875.85</v>
      </c>
    </row>
    <row r="2244" spans="1:15">
      <c r="A2244" s="21">
        <v>42824</v>
      </c>
      <c r="B2244">
        <v>9173.75</v>
      </c>
      <c r="C2244" s="22">
        <f>VLOOKUP(A2244,NIFTY!$A:$E,3,FALSE)</f>
        <v>9142.6</v>
      </c>
      <c r="D2244" s="22">
        <f>VLOOKUP($A2244,NIFTY!$A:$E,4,FALSE)</f>
        <v>9183.15</v>
      </c>
      <c r="E2244" s="22">
        <f>VLOOKUP($A2244,NIFTY!$A:$E,5,FALSE)</f>
        <v>9136.35</v>
      </c>
      <c r="F2244">
        <v>12.15</v>
      </c>
      <c r="G2244">
        <v>20728.490000000002</v>
      </c>
      <c r="H2244">
        <v>9173.75</v>
      </c>
      <c r="I2244">
        <v>64.86</v>
      </c>
      <c r="J2244" s="22" t="str">
        <f>VLOOKUP(A2244,FII!$A$1:$D$3730,3,FALSE)</f>
        <v>1244.16</v>
      </c>
      <c r="K2244" s="22" t="str">
        <f>VLOOKUP(A2244,FII!$A$1:$D$3730,4,FALSE)</f>
        <v>-1542.04</v>
      </c>
      <c r="L2244" s="22">
        <f>VLOOKUP(A2244,CRUDE!$A:$B,2,FALSE)</f>
        <v>52.96</v>
      </c>
      <c r="M2244" s="22">
        <f>VLOOKUP(A2244,NIFTY!$A:$H,8,FALSE)</f>
        <v>333.41</v>
      </c>
      <c r="N2244" s="22">
        <f>VLOOKUP($A2244,MIDCAP100!$A:$H,2,FALSE)</f>
        <v>17110.3</v>
      </c>
      <c r="O2244" s="22">
        <f>VLOOKUP($A2244,SMALLCAP100!$A:$H,2,FALSE)</f>
        <v>6943.2</v>
      </c>
    </row>
    <row r="2245" spans="1:15">
      <c r="A2245" s="21">
        <v>42825</v>
      </c>
      <c r="B2245">
        <v>9173.75</v>
      </c>
      <c r="C2245" s="22">
        <f>VLOOKUP(A2245,NIFTY!$A:$E,3,FALSE)</f>
        <v>9158.9</v>
      </c>
      <c r="D2245" s="22">
        <f>VLOOKUP($A2245,NIFTY!$A:$E,4,FALSE)</f>
        <v>9191.7000000000007</v>
      </c>
      <c r="E2245" s="22">
        <f>VLOOKUP($A2245,NIFTY!$A:$E,5,FALSE)</f>
        <v>9152.1</v>
      </c>
      <c r="F2245">
        <v>12.42</v>
      </c>
      <c r="G2245">
        <v>20663.22</v>
      </c>
      <c r="H2245">
        <v>9197.75</v>
      </c>
      <c r="I2245">
        <v>64.86</v>
      </c>
      <c r="J2245" s="22" t="str">
        <f>VLOOKUP(A2245,FII!$A$1:$D$3730,3,FALSE)</f>
        <v>67.53</v>
      </c>
      <c r="K2245" s="22" t="str">
        <f>VLOOKUP(A2245,FII!$A$1:$D$3730,4,FALSE)</f>
        <v>-304.46</v>
      </c>
      <c r="L2245" s="22">
        <f>VLOOKUP(A2245,CRUDE!$A:$B,2,FALSE)</f>
        <v>52.83</v>
      </c>
      <c r="M2245" s="22">
        <f>VLOOKUP(A2245,NIFTY!$A:$H,8,FALSE)</f>
        <v>196.77</v>
      </c>
      <c r="N2245" s="22">
        <f>VLOOKUP($A2245,MIDCAP100!$A:$H,2,FALSE)</f>
        <v>17197.150000000001</v>
      </c>
      <c r="O2245" s="22">
        <f>VLOOKUP($A2245,SMALLCAP100!$A:$H,2,FALSE)</f>
        <v>6984.85</v>
      </c>
    </row>
    <row r="2246" spans="1:15">
      <c r="A2246" s="21">
        <v>42828</v>
      </c>
      <c r="B2246">
        <v>9237.85</v>
      </c>
      <c r="C2246" s="22">
        <f>VLOOKUP(A2246,NIFTY!$A:$E,3,FALSE)</f>
        <v>9220.6</v>
      </c>
      <c r="D2246" s="22">
        <f>VLOOKUP($A2246,NIFTY!$A:$E,4,FALSE)</f>
        <v>9245.35</v>
      </c>
      <c r="E2246" s="22">
        <f>VLOOKUP($A2246,NIFTY!$A:$E,5,FALSE)</f>
        <v>9192.4</v>
      </c>
      <c r="F2246">
        <v>11.4925</v>
      </c>
      <c r="G2246">
        <v>20650.21</v>
      </c>
      <c r="H2246">
        <v>9263.25</v>
      </c>
      <c r="I2246">
        <v>64.984999999999999</v>
      </c>
      <c r="J2246" s="22" t="str">
        <f>VLOOKUP(A2246,FII!$A$1:$D$3730,3,FALSE)</f>
        <v>-99.62</v>
      </c>
      <c r="K2246" s="22" t="str">
        <f>VLOOKUP(A2246,FII!$A$1:$D$3730,4,FALSE)</f>
        <v>156.54</v>
      </c>
      <c r="L2246" s="22">
        <f>VLOOKUP(A2246,CRUDE!$A:$B,2,FALSE)</f>
        <v>53.12</v>
      </c>
      <c r="M2246" s="22">
        <f>VLOOKUP(A2246,NIFTY!$A:$H,8,FALSE)</f>
        <v>143.44</v>
      </c>
      <c r="N2246" s="22">
        <f>VLOOKUP($A2246,MIDCAP100!$A:$H,2,FALSE)</f>
        <v>17332.900000000001</v>
      </c>
      <c r="O2246" s="22">
        <f>VLOOKUP($A2246,SMALLCAP100!$A:$H,2,FALSE)</f>
        <v>7072.2</v>
      </c>
    </row>
    <row r="2247" spans="1:15">
      <c r="A2247" s="21">
        <v>42830</v>
      </c>
      <c r="B2247">
        <v>9265.15</v>
      </c>
      <c r="C2247" s="22">
        <f>VLOOKUP(A2247,NIFTY!$A:$E,3,FALSE)</f>
        <v>9264.4</v>
      </c>
      <c r="D2247" s="22">
        <f>VLOOKUP($A2247,NIFTY!$A:$E,4,FALSE)</f>
        <v>9273.9</v>
      </c>
      <c r="E2247" s="22">
        <f>VLOOKUP($A2247,NIFTY!$A:$E,5,FALSE)</f>
        <v>9215.4</v>
      </c>
      <c r="F2247">
        <v>11.55</v>
      </c>
      <c r="G2247">
        <v>20648.150000000001</v>
      </c>
      <c r="H2247">
        <v>9286.5499999999993</v>
      </c>
      <c r="I2247">
        <v>64.875</v>
      </c>
      <c r="J2247" s="22" t="str">
        <f>VLOOKUP(A2247,FII!$A$1:$D$3730,3,FALSE)</f>
        <v>634.90</v>
      </c>
      <c r="K2247" s="22" t="str">
        <f>VLOOKUP(A2247,FII!$A$1:$D$3730,4,FALSE)</f>
        <v>-291.36</v>
      </c>
      <c r="L2247" s="22">
        <f>VLOOKUP(A2247,CRUDE!$A:$B,2,FALSE)</f>
        <v>54.36</v>
      </c>
      <c r="M2247" s="22">
        <f>VLOOKUP(A2247,NIFTY!$A:$H,8,FALSE)</f>
        <v>190.53</v>
      </c>
      <c r="N2247" s="22">
        <f>VLOOKUP($A2247,MIDCAP100!$A:$H,2,FALSE)</f>
        <v>17467.099999999999</v>
      </c>
      <c r="O2247" s="22">
        <f>VLOOKUP($A2247,SMALLCAP100!$A:$H,2,FALSE)</f>
        <v>7163.15</v>
      </c>
    </row>
    <row r="2248" spans="1:15">
      <c r="A2248" s="21">
        <v>42831</v>
      </c>
      <c r="B2248">
        <v>9261.9500000000007</v>
      </c>
      <c r="C2248" s="22">
        <f>VLOOKUP(A2248,NIFTY!$A:$E,3,FALSE)</f>
        <v>9245.7999999999993</v>
      </c>
      <c r="D2248" s="22">
        <f>VLOOKUP($A2248,NIFTY!$A:$E,4,FALSE)</f>
        <v>9267.9500000000007</v>
      </c>
      <c r="E2248" s="22">
        <f>VLOOKUP($A2248,NIFTY!$A:$E,5,FALSE)</f>
        <v>9218.85</v>
      </c>
      <c r="F2248">
        <v>11.29</v>
      </c>
      <c r="G2248">
        <v>20662.95</v>
      </c>
      <c r="H2248">
        <v>9272.25</v>
      </c>
      <c r="I2248">
        <v>64.605999999999995</v>
      </c>
      <c r="J2248" s="22" t="str">
        <f>VLOOKUP(A2248,FII!$A$1:$D$3730,3,FALSE)</f>
        <v>-927.79</v>
      </c>
      <c r="K2248" s="22" t="str">
        <f>VLOOKUP(A2248,FII!$A$1:$D$3730,4,FALSE)</f>
        <v>-168.06</v>
      </c>
      <c r="L2248" s="22">
        <f>VLOOKUP(A2248,CRUDE!$A:$B,2,FALSE)</f>
        <v>54.89</v>
      </c>
      <c r="M2248" s="22">
        <f>VLOOKUP(A2248,NIFTY!$A:$H,8,FALSE)</f>
        <v>191.94</v>
      </c>
      <c r="N2248" s="22">
        <f>VLOOKUP($A2248,MIDCAP100!$A:$H,2,FALSE)</f>
        <v>17469.3</v>
      </c>
      <c r="O2248" s="22">
        <f>VLOOKUP($A2248,SMALLCAP100!$A:$H,2,FALSE)</f>
        <v>7122.55</v>
      </c>
    </row>
    <row r="2249" spans="1:15">
      <c r="A2249" s="21">
        <v>42832</v>
      </c>
      <c r="B2249">
        <v>9198.2999999999993</v>
      </c>
      <c r="C2249" s="22">
        <f>VLOOKUP(A2249,NIFTY!$A:$E,3,FALSE)</f>
        <v>9223.7000000000007</v>
      </c>
      <c r="D2249" s="22">
        <f>VLOOKUP($A2249,NIFTY!$A:$E,4,FALSE)</f>
        <v>9250.5</v>
      </c>
      <c r="E2249" s="22">
        <f>VLOOKUP($A2249,NIFTY!$A:$E,5,FALSE)</f>
        <v>9188.1</v>
      </c>
      <c r="F2249">
        <v>11.692500000000001</v>
      </c>
      <c r="G2249">
        <v>20656.099999999999</v>
      </c>
      <c r="H2249">
        <v>9211.4500000000007</v>
      </c>
      <c r="I2249">
        <v>64.27</v>
      </c>
      <c r="J2249" s="22" t="str">
        <f>VLOOKUP(A2249,FII!$A$1:$D$3730,3,FALSE)</f>
        <v>-508.96</v>
      </c>
      <c r="K2249" s="22" t="str">
        <f>VLOOKUP(A2249,FII!$A$1:$D$3730,4,FALSE)</f>
        <v>563.50</v>
      </c>
      <c r="L2249" s="22">
        <f>VLOOKUP(A2249,CRUDE!$A:$B,2,FALSE)</f>
        <v>55.24</v>
      </c>
      <c r="M2249" s="22">
        <f>VLOOKUP(A2249,NIFTY!$A:$H,8,FALSE)</f>
        <v>195.92</v>
      </c>
      <c r="N2249" s="22">
        <f>VLOOKUP($A2249,MIDCAP100!$A:$H,2,FALSE)</f>
        <v>17398.150000000001</v>
      </c>
      <c r="O2249" s="22">
        <f>VLOOKUP($A2249,SMALLCAP100!$A:$H,2,FALSE)</f>
        <v>7057.1</v>
      </c>
    </row>
    <row r="2250" spans="1:15">
      <c r="A2250" s="21">
        <v>42835</v>
      </c>
      <c r="B2250">
        <v>9181.4500000000007</v>
      </c>
      <c r="C2250" s="22">
        <f>VLOOKUP(A2250,NIFTY!$A:$E,3,FALSE)</f>
        <v>9225.6</v>
      </c>
      <c r="D2250" s="22">
        <f>VLOOKUP($A2250,NIFTY!$A:$E,4,FALSE)</f>
        <v>9225.65</v>
      </c>
      <c r="E2250" s="22">
        <f>VLOOKUP($A2250,NIFTY!$A:$E,5,FALSE)</f>
        <v>9174.85</v>
      </c>
      <c r="F2250">
        <v>11.62</v>
      </c>
      <c r="G2250">
        <v>20658.02</v>
      </c>
      <c r="H2250">
        <v>9209.35</v>
      </c>
      <c r="I2250">
        <v>64.605000000000004</v>
      </c>
      <c r="J2250" s="22" t="str">
        <f>VLOOKUP(A2250,FII!$A$1:$D$3730,3,FALSE)</f>
        <v>-511.06</v>
      </c>
      <c r="K2250" s="22" t="str">
        <f>VLOOKUP(A2250,FII!$A$1:$D$3730,4,FALSE)</f>
        <v>788.07</v>
      </c>
      <c r="L2250" s="22">
        <f>VLOOKUP(A2250,CRUDE!$A:$B,2,FALSE)</f>
        <v>55.98</v>
      </c>
      <c r="M2250" s="22">
        <f>VLOOKUP(A2250,NIFTY!$A:$H,8,FALSE)</f>
        <v>139.97</v>
      </c>
      <c r="N2250" s="22">
        <f>VLOOKUP($A2250,MIDCAP100!$A:$H,2,FALSE)</f>
        <v>17472.099999999999</v>
      </c>
      <c r="O2250" s="22">
        <f>VLOOKUP($A2250,SMALLCAP100!$A:$H,2,FALSE)</f>
        <v>7111</v>
      </c>
    </row>
    <row r="2251" spans="1:15">
      <c r="A2251" s="21">
        <v>42836</v>
      </c>
      <c r="B2251">
        <v>9237</v>
      </c>
      <c r="C2251" s="22">
        <f>VLOOKUP(A2251,NIFTY!$A:$E,3,FALSE)</f>
        <v>9184.5499999999993</v>
      </c>
      <c r="D2251" s="22">
        <f>VLOOKUP($A2251,NIFTY!$A:$E,4,FALSE)</f>
        <v>9242.7000000000007</v>
      </c>
      <c r="E2251" s="22">
        <f>VLOOKUP($A2251,NIFTY!$A:$E,5,FALSE)</f>
        <v>9172.85</v>
      </c>
      <c r="F2251">
        <v>11.395</v>
      </c>
      <c r="G2251">
        <v>20651.3</v>
      </c>
      <c r="H2251">
        <v>9264.4500000000007</v>
      </c>
      <c r="I2251">
        <v>64.555000000000007</v>
      </c>
      <c r="J2251" s="22" t="str">
        <f>VLOOKUP(A2251,FII!$A$1:$D$3730,3,FALSE)</f>
        <v>-166.41</v>
      </c>
      <c r="K2251" s="22" t="str">
        <f>VLOOKUP(A2251,FII!$A$1:$D$3730,4,FALSE)</f>
        <v>604.66</v>
      </c>
      <c r="L2251" s="22">
        <f>VLOOKUP(A2251,CRUDE!$A:$B,2,FALSE)</f>
        <v>56.23</v>
      </c>
      <c r="M2251" s="22">
        <f>VLOOKUP(A2251,NIFTY!$A:$H,8,FALSE)</f>
        <v>206.26</v>
      </c>
      <c r="N2251" s="22">
        <f>VLOOKUP($A2251,MIDCAP100!$A:$H,2,FALSE)</f>
        <v>17700.099999999999</v>
      </c>
      <c r="O2251" s="22">
        <f>VLOOKUP($A2251,SMALLCAP100!$A:$H,2,FALSE)</f>
        <v>7181.75</v>
      </c>
    </row>
    <row r="2252" spans="1:15">
      <c r="A2252" s="21">
        <v>42837</v>
      </c>
      <c r="B2252">
        <v>9203.4500000000007</v>
      </c>
      <c r="C2252" s="22">
        <f>VLOOKUP(A2252,NIFTY!$A:$E,3,FALSE)</f>
        <v>9242.5</v>
      </c>
      <c r="D2252" s="22">
        <f>VLOOKUP($A2252,NIFTY!$A:$E,4,FALSE)</f>
        <v>9246.4</v>
      </c>
      <c r="E2252" s="22">
        <f>VLOOKUP($A2252,NIFTY!$A:$E,5,FALSE)</f>
        <v>9161.7999999999993</v>
      </c>
      <c r="F2252">
        <v>11.6275</v>
      </c>
      <c r="G2252">
        <v>20591.86</v>
      </c>
      <c r="H2252">
        <v>9223.2000000000007</v>
      </c>
      <c r="I2252">
        <v>64.69</v>
      </c>
      <c r="J2252" s="22" t="str">
        <f>VLOOKUP(A2252,FII!$A$1:$D$3730,3,FALSE)</f>
        <v>-435.22</v>
      </c>
      <c r="K2252" s="22" t="str">
        <f>VLOOKUP(A2252,FII!$A$1:$D$3730,4,FALSE)</f>
        <v>-105.30</v>
      </c>
      <c r="L2252" s="22">
        <f>VLOOKUP(A2252,CRUDE!$A:$B,2,FALSE)</f>
        <v>55.86</v>
      </c>
      <c r="M2252" s="22">
        <f>VLOOKUP(A2252,NIFTY!$A:$H,8,FALSE)</f>
        <v>166.76</v>
      </c>
      <c r="N2252" s="22">
        <f>VLOOKUP($A2252,MIDCAP100!$A:$H,2,FALSE)</f>
        <v>17595.400000000001</v>
      </c>
      <c r="O2252" s="22">
        <f>VLOOKUP($A2252,SMALLCAP100!$A:$H,2,FALSE)</f>
        <v>7118.6</v>
      </c>
    </row>
    <row r="2253" spans="1:15">
      <c r="A2253" s="21">
        <v>42838</v>
      </c>
      <c r="B2253">
        <v>9150.7999999999993</v>
      </c>
      <c r="C2253" s="22">
        <f>VLOOKUP(A2253,NIFTY!$A:$E,3,FALSE)</f>
        <v>9202.5</v>
      </c>
      <c r="D2253" s="22">
        <f>VLOOKUP($A2253,NIFTY!$A:$E,4,FALSE)</f>
        <v>9202.65</v>
      </c>
      <c r="E2253" s="22">
        <f>VLOOKUP($A2253,NIFTY!$A:$E,5,FALSE)</f>
        <v>9144.9500000000007</v>
      </c>
      <c r="F2253">
        <v>11.577500000000001</v>
      </c>
      <c r="G2253">
        <v>20453.25</v>
      </c>
      <c r="H2253">
        <v>9182.25</v>
      </c>
      <c r="I2253">
        <v>64.444999999999993</v>
      </c>
      <c r="J2253" s="22" t="str">
        <f>VLOOKUP(A2253,FII!$A$1:$D$3730,3,FALSE)</f>
        <v>146.74</v>
      </c>
      <c r="K2253" s="22" t="str">
        <f>VLOOKUP(A2253,FII!$A$1:$D$3730,4,FALSE)</f>
        <v>-556.58</v>
      </c>
      <c r="L2253" s="22">
        <f>VLOOKUP(A2253,CRUDE!$A:$B,2,FALSE)</f>
        <v>55.89</v>
      </c>
      <c r="M2253" s="22">
        <f>VLOOKUP(A2253,NIFTY!$A:$H,8,FALSE)</f>
        <v>171.7</v>
      </c>
      <c r="N2253" s="22">
        <f>VLOOKUP($A2253,MIDCAP100!$A:$H,2,FALSE)</f>
        <v>17550.3</v>
      </c>
      <c r="O2253" s="22">
        <f>VLOOKUP($A2253,SMALLCAP100!$A:$H,2,FALSE)</f>
        <v>7122.7</v>
      </c>
    </row>
    <row r="2254" spans="1:15">
      <c r="A2254" s="21">
        <v>42842</v>
      </c>
      <c r="B2254">
        <v>9139.2999999999993</v>
      </c>
      <c r="C2254" s="22">
        <f>VLOOKUP(A2254,NIFTY!$A:$E,3,FALSE)</f>
        <v>9144.75</v>
      </c>
      <c r="D2254" s="22">
        <f>VLOOKUP($A2254,NIFTY!$A:$E,4,FALSE)</f>
        <v>9160</v>
      </c>
      <c r="E2254" s="22">
        <f>VLOOKUP($A2254,NIFTY!$A:$E,5,FALSE)</f>
        <v>9120.25</v>
      </c>
      <c r="F2254">
        <v>11.8925</v>
      </c>
      <c r="G2254">
        <v>20636.919999999998</v>
      </c>
      <c r="H2254">
        <v>9168.35</v>
      </c>
      <c r="I2254">
        <v>64.48</v>
      </c>
      <c r="J2254" s="22" t="str">
        <f>VLOOKUP(A2254,FII!$A$1:$D$3730,3,FALSE)</f>
        <v>-79.08</v>
      </c>
      <c r="K2254" s="22" t="str">
        <f>VLOOKUP(A2254,FII!$A$1:$D$3730,4,FALSE)</f>
        <v>-40.22</v>
      </c>
      <c r="L2254" s="22">
        <f>VLOOKUP(A2254,CRUDE!$A:$B,2,FALSE)</f>
        <v>55.36</v>
      </c>
      <c r="M2254" s="22">
        <f>VLOOKUP(A2254,NIFTY!$A:$H,8,FALSE)</f>
        <v>132.24</v>
      </c>
      <c r="N2254" s="22">
        <f>VLOOKUP($A2254,MIDCAP100!$A:$H,2,FALSE)</f>
        <v>17629.900000000001</v>
      </c>
      <c r="O2254" s="22">
        <f>VLOOKUP($A2254,SMALLCAP100!$A:$H,2,FALSE)</f>
        <v>7164.35</v>
      </c>
    </row>
    <row r="2255" spans="1:15">
      <c r="A2255" s="21">
        <v>42843</v>
      </c>
      <c r="B2255">
        <v>9105.15</v>
      </c>
      <c r="C2255" s="22">
        <f>VLOOKUP(A2255,NIFTY!$A:$E,3,FALSE)</f>
        <v>9163</v>
      </c>
      <c r="D2255" s="22">
        <f>VLOOKUP($A2255,NIFTY!$A:$E,4,FALSE)</f>
        <v>9217.9</v>
      </c>
      <c r="E2255" s="22">
        <f>VLOOKUP($A2255,NIFTY!$A:$E,5,FALSE)</f>
        <v>9095.4500000000007</v>
      </c>
      <c r="F2255">
        <v>12.375</v>
      </c>
      <c r="G2255">
        <v>20523.28</v>
      </c>
      <c r="H2255">
        <v>9123.35</v>
      </c>
      <c r="I2255">
        <v>64.605000000000004</v>
      </c>
      <c r="J2255" s="22" t="str">
        <f>VLOOKUP(A2255,FII!$A$1:$D$3730,3,FALSE)</f>
        <v>-244.77</v>
      </c>
      <c r="K2255" s="22" t="str">
        <f>VLOOKUP(A2255,FII!$A$1:$D$3730,4,FALSE)</f>
        <v>160.18</v>
      </c>
      <c r="L2255" s="22">
        <f>VLOOKUP(A2255,CRUDE!$A:$B,2,FALSE)</f>
        <v>54.89</v>
      </c>
      <c r="M2255" s="22">
        <f>VLOOKUP(A2255,NIFTY!$A:$H,8,FALSE)</f>
        <v>179.57</v>
      </c>
      <c r="N2255" s="22">
        <f>VLOOKUP($A2255,MIDCAP100!$A:$H,2,FALSE)</f>
        <v>17510.650000000001</v>
      </c>
      <c r="O2255" s="22">
        <f>VLOOKUP($A2255,SMALLCAP100!$A:$H,2,FALSE)</f>
        <v>7122.7</v>
      </c>
    </row>
    <row r="2256" spans="1:15">
      <c r="A2256" s="21">
        <v>42844</v>
      </c>
      <c r="B2256">
        <v>9103.5</v>
      </c>
      <c r="C2256" s="22">
        <f>VLOOKUP(A2256,NIFTY!$A:$E,3,FALSE)</f>
        <v>9112.2000000000007</v>
      </c>
      <c r="D2256" s="22">
        <f>VLOOKUP($A2256,NIFTY!$A:$E,4,FALSE)</f>
        <v>9120.5</v>
      </c>
      <c r="E2256" s="22">
        <f>VLOOKUP($A2256,NIFTY!$A:$E,5,FALSE)</f>
        <v>9075.15</v>
      </c>
      <c r="F2256">
        <v>12.215</v>
      </c>
      <c r="G2256">
        <v>20404.490000000002</v>
      </c>
      <c r="H2256">
        <v>9135</v>
      </c>
      <c r="I2256">
        <v>64.665000000000006</v>
      </c>
      <c r="J2256" s="22" t="str">
        <f>VLOOKUP(A2256,FII!$A$1:$D$3730,3,FALSE)</f>
        <v>-1027.03</v>
      </c>
      <c r="K2256" s="22" t="str">
        <f>VLOOKUP(A2256,FII!$A$1:$D$3730,4,FALSE)</f>
        <v>269.08</v>
      </c>
      <c r="L2256" s="22">
        <f>VLOOKUP(A2256,CRUDE!$A:$B,2,FALSE)</f>
        <v>52.93</v>
      </c>
      <c r="M2256" s="22">
        <f>VLOOKUP(A2256,NIFTY!$A:$H,8,FALSE)</f>
        <v>179.12</v>
      </c>
      <c r="N2256" s="22">
        <f>VLOOKUP($A2256,MIDCAP100!$A:$H,2,FALSE)</f>
        <v>17636.099999999999</v>
      </c>
      <c r="O2256" s="22">
        <f>VLOOKUP($A2256,SMALLCAP100!$A:$H,2,FALSE)</f>
        <v>7177.1</v>
      </c>
    </row>
    <row r="2257" spans="1:15">
      <c r="A2257" s="21">
        <v>42845</v>
      </c>
      <c r="B2257">
        <v>9136.4</v>
      </c>
      <c r="C2257" s="22">
        <f>VLOOKUP(A2257,NIFTY!$A:$E,3,FALSE)</f>
        <v>9108.1</v>
      </c>
      <c r="D2257" s="22">
        <f>VLOOKUP($A2257,NIFTY!$A:$E,4,FALSE)</f>
        <v>9143.9</v>
      </c>
      <c r="E2257" s="22">
        <f>VLOOKUP($A2257,NIFTY!$A:$E,5,FALSE)</f>
        <v>9102.65</v>
      </c>
      <c r="F2257">
        <v>11.56</v>
      </c>
      <c r="G2257">
        <v>20578.71</v>
      </c>
      <c r="H2257">
        <v>9162.6</v>
      </c>
      <c r="I2257">
        <v>64.62</v>
      </c>
      <c r="J2257" s="22" t="str">
        <f>VLOOKUP(A2257,FII!$A$1:$D$3730,3,FALSE)</f>
        <v>-239.39</v>
      </c>
      <c r="K2257" s="22" t="str">
        <f>VLOOKUP(A2257,FII!$A$1:$D$3730,4,FALSE)</f>
        <v>-477.70</v>
      </c>
      <c r="L2257" s="22">
        <f>VLOOKUP(A2257,CRUDE!$A:$B,2,FALSE)</f>
        <v>52.99</v>
      </c>
      <c r="M2257" s="22">
        <f>VLOOKUP(A2257,NIFTY!$A:$H,8,FALSE)</f>
        <v>175.63</v>
      </c>
      <c r="N2257" s="22">
        <f>VLOOKUP($A2257,MIDCAP100!$A:$H,2,FALSE)</f>
        <v>17796.099999999999</v>
      </c>
      <c r="O2257" s="22">
        <f>VLOOKUP($A2257,SMALLCAP100!$A:$H,2,FALSE)</f>
        <v>7319.4</v>
      </c>
    </row>
    <row r="2258" spans="1:15">
      <c r="A2258" s="21">
        <v>42846</v>
      </c>
      <c r="B2258">
        <v>9119.4</v>
      </c>
      <c r="C2258" s="22">
        <f>VLOOKUP(A2258,NIFTY!$A:$E,3,FALSE)</f>
        <v>9179.1</v>
      </c>
      <c r="D2258" s="22">
        <f>VLOOKUP($A2258,NIFTY!$A:$E,4,FALSE)</f>
        <v>9183.65</v>
      </c>
      <c r="E2258" s="22">
        <f>VLOOKUP($A2258,NIFTY!$A:$E,5,FALSE)</f>
        <v>9088.75</v>
      </c>
      <c r="F2258">
        <v>11.422499999999999</v>
      </c>
      <c r="G2258">
        <v>20547.759999999998</v>
      </c>
      <c r="H2258">
        <v>9127</v>
      </c>
      <c r="I2258">
        <v>64.650000000000006</v>
      </c>
      <c r="J2258" s="22" t="str">
        <f>VLOOKUP(A2258,FII!$A$1:$D$3730,3,FALSE)</f>
        <v>-1238.64</v>
      </c>
      <c r="K2258" s="22" t="str">
        <f>VLOOKUP(A2258,FII!$A$1:$D$3730,4,FALSE)</f>
        <v>-90.78</v>
      </c>
      <c r="L2258" s="22">
        <f>VLOOKUP(A2258,CRUDE!$A:$B,2,FALSE)</f>
        <v>51.96</v>
      </c>
      <c r="M2258" s="22">
        <f>VLOOKUP(A2258,NIFTY!$A:$H,8,FALSE)</f>
        <v>159.97999999999999</v>
      </c>
      <c r="N2258" s="22">
        <f>VLOOKUP($A2258,MIDCAP100!$A:$H,2,FALSE)</f>
        <v>17800.349999999999</v>
      </c>
      <c r="O2258" s="22">
        <f>VLOOKUP($A2258,SMALLCAP100!$A:$H,2,FALSE)</f>
        <v>7344</v>
      </c>
    </row>
    <row r="2259" spans="1:15">
      <c r="A2259" s="21">
        <v>42849</v>
      </c>
      <c r="B2259">
        <v>9217.9500000000007</v>
      </c>
      <c r="C2259" s="22">
        <f>VLOOKUP(A2259,NIFTY!$A:$E,3,FALSE)</f>
        <v>9135.35</v>
      </c>
      <c r="D2259" s="22">
        <f>VLOOKUP($A2259,NIFTY!$A:$E,4,FALSE)</f>
        <v>9225.4</v>
      </c>
      <c r="E2259" s="22">
        <f>VLOOKUP($A2259,NIFTY!$A:$E,5,FALSE)</f>
        <v>9130.5499999999993</v>
      </c>
      <c r="F2259">
        <v>11.625</v>
      </c>
      <c r="G2259">
        <v>20763.89</v>
      </c>
      <c r="H2259">
        <v>9224.4500000000007</v>
      </c>
      <c r="I2259">
        <v>64.489999999999995</v>
      </c>
      <c r="J2259" s="22" t="str">
        <f>VLOOKUP(A2259,FII!$A$1:$D$3730,3,FALSE)</f>
        <v>403.38</v>
      </c>
      <c r="K2259" s="22" t="str">
        <f>VLOOKUP(A2259,FII!$A$1:$D$3730,4,FALSE)</f>
        <v>1204.04</v>
      </c>
      <c r="L2259" s="22">
        <f>VLOOKUP(A2259,CRUDE!$A:$B,2,FALSE)</f>
        <v>51.6</v>
      </c>
      <c r="M2259" s="22">
        <f>VLOOKUP(A2259,NIFTY!$A:$H,8,FALSE)</f>
        <v>172.91</v>
      </c>
      <c r="N2259" s="22">
        <f>VLOOKUP($A2259,MIDCAP100!$A:$H,2,FALSE)</f>
        <v>17910.25</v>
      </c>
      <c r="O2259" s="22">
        <f>VLOOKUP($A2259,SMALLCAP100!$A:$H,2,FALSE)</f>
        <v>7431.45</v>
      </c>
    </row>
    <row r="2260" spans="1:15">
      <c r="A2260" s="21">
        <v>42850</v>
      </c>
      <c r="B2260">
        <v>9306.6</v>
      </c>
      <c r="C2260" s="22">
        <f>VLOOKUP(A2260,NIFTY!$A:$E,3,FALSE)</f>
        <v>9273.0499999999993</v>
      </c>
      <c r="D2260" s="22">
        <f>VLOOKUP($A2260,NIFTY!$A:$E,4,FALSE)</f>
        <v>9309.2000000000007</v>
      </c>
      <c r="E2260" s="22">
        <f>VLOOKUP($A2260,NIFTY!$A:$E,5,FALSE)</f>
        <v>9250.35</v>
      </c>
      <c r="F2260">
        <v>11.154999999999999</v>
      </c>
      <c r="G2260">
        <v>20996.12</v>
      </c>
      <c r="H2260">
        <v>9293.9</v>
      </c>
      <c r="I2260">
        <v>64.33</v>
      </c>
      <c r="J2260" s="22" t="str">
        <f>VLOOKUP(A2260,FII!$A$1:$D$3730,3,FALSE)</f>
        <v>-804.82</v>
      </c>
      <c r="K2260" s="22" t="str">
        <f>VLOOKUP(A2260,FII!$A$1:$D$3730,4,FALSE)</f>
        <v>1805.75</v>
      </c>
      <c r="L2260" s="22">
        <f>VLOOKUP(A2260,CRUDE!$A:$B,2,FALSE)</f>
        <v>52.1</v>
      </c>
      <c r="M2260" s="22">
        <f>VLOOKUP(A2260,NIFTY!$A:$H,8,FALSE)</f>
        <v>173.9</v>
      </c>
      <c r="N2260" s="22">
        <f>VLOOKUP($A2260,MIDCAP100!$A:$H,2,FALSE)</f>
        <v>18062.2</v>
      </c>
      <c r="O2260" s="22">
        <f>VLOOKUP($A2260,SMALLCAP100!$A:$H,2,FALSE)</f>
        <v>7489.95</v>
      </c>
    </row>
    <row r="2261" spans="1:15">
      <c r="A2261" s="21">
        <v>42851</v>
      </c>
      <c r="B2261">
        <v>9351.85</v>
      </c>
      <c r="C2261" s="22">
        <f>VLOOKUP(A2261,NIFTY!$A:$E,3,FALSE)</f>
        <v>9336.2000000000007</v>
      </c>
      <c r="D2261" s="22">
        <f>VLOOKUP($A2261,NIFTY!$A:$E,4,FALSE)</f>
        <v>9367</v>
      </c>
      <c r="E2261" s="22">
        <f>VLOOKUP($A2261,NIFTY!$A:$E,5,FALSE)</f>
        <v>9301.35</v>
      </c>
      <c r="F2261">
        <v>11.74</v>
      </c>
      <c r="G2261">
        <v>20975.09</v>
      </c>
      <c r="H2261">
        <v>9342.1</v>
      </c>
      <c r="I2261">
        <v>64.13</v>
      </c>
      <c r="J2261" s="22">
        <f>VLOOKUP(A2261,FII!$A$1:$D$3730,3,FALSE)</f>
        <v>586.66</v>
      </c>
      <c r="K2261" s="22" t="str">
        <f>VLOOKUP(A2261,FII!$A$1:$D$3730,4,FALSE)</f>
        <v>1381.97</v>
      </c>
      <c r="L2261" s="22">
        <f>VLOOKUP(A2261,CRUDE!$A:$B,2,FALSE)</f>
        <v>51.82</v>
      </c>
      <c r="M2261" s="22">
        <f>VLOOKUP(A2261,NIFTY!$A:$H,8,FALSE)</f>
        <v>191.4</v>
      </c>
      <c r="N2261" s="22">
        <f>VLOOKUP($A2261,MIDCAP100!$A:$H,2,FALSE)</f>
        <v>18022.599999999999</v>
      </c>
      <c r="O2261" s="22">
        <f>VLOOKUP($A2261,SMALLCAP100!$A:$H,2,FALSE)</f>
        <v>7387.75</v>
      </c>
    </row>
    <row r="2262" spans="1:15">
      <c r="A2262" s="21">
        <v>42852</v>
      </c>
      <c r="B2262">
        <v>9342.15</v>
      </c>
      <c r="C2262" s="22">
        <f>VLOOKUP(A2262,NIFTY!$A:$E,3,FALSE)</f>
        <v>9359.15</v>
      </c>
      <c r="D2262" s="22">
        <f>VLOOKUP($A2262,NIFTY!$A:$E,4,FALSE)</f>
        <v>9367.15</v>
      </c>
      <c r="E2262" s="22">
        <f>VLOOKUP($A2262,NIFTY!$A:$E,5,FALSE)</f>
        <v>9322.65</v>
      </c>
      <c r="F2262">
        <v>11.07</v>
      </c>
      <c r="G2262">
        <v>20981.33</v>
      </c>
      <c r="H2262">
        <v>9342.15</v>
      </c>
      <c r="I2262">
        <v>64.114999999999995</v>
      </c>
      <c r="J2262" s="22">
        <f>VLOOKUP(A2262,FII!$A$1:$D$3730,3,FALSE)</f>
        <v>-681.81</v>
      </c>
      <c r="K2262" s="22" t="str">
        <f>VLOOKUP(A2262,FII!$A$1:$D$3730,4,FALSE)</f>
        <v>-794.92</v>
      </c>
      <c r="L2262" s="22">
        <f>VLOOKUP(A2262,CRUDE!$A:$B,2,FALSE)</f>
        <v>51.44</v>
      </c>
      <c r="M2262" s="22">
        <f>VLOOKUP(A2262,NIFTY!$A:$H,8,FALSE)</f>
        <v>215.88</v>
      </c>
      <c r="N2262" s="22">
        <f>VLOOKUP($A2262,MIDCAP100!$A:$H,2,FALSE)</f>
        <v>18006.55</v>
      </c>
      <c r="O2262" s="22">
        <f>VLOOKUP($A2262,SMALLCAP100!$A:$H,2,FALSE)</f>
        <v>7403.35</v>
      </c>
    </row>
    <row r="2263" spans="1:15">
      <c r="A2263" s="21">
        <v>42853</v>
      </c>
      <c r="B2263">
        <v>9304.0499999999993</v>
      </c>
      <c r="C2263" s="22">
        <f>VLOOKUP(A2263,NIFTY!$A:$E,3,FALSE)</f>
        <v>9340.9500000000007</v>
      </c>
      <c r="D2263" s="22">
        <f>VLOOKUP($A2263,NIFTY!$A:$E,4,FALSE)</f>
        <v>9342.65</v>
      </c>
      <c r="E2263" s="22">
        <f>VLOOKUP($A2263,NIFTY!$A:$E,5,FALSE)</f>
        <v>9282.25</v>
      </c>
      <c r="F2263">
        <v>10.86</v>
      </c>
      <c r="G2263">
        <v>20940.509999999998</v>
      </c>
      <c r="H2263">
        <v>9333.7000000000007</v>
      </c>
      <c r="I2263">
        <v>64.290000000000006</v>
      </c>
      <c r="J2263" s="22">
        <f>VLOOKUP(A2263,FII!$A$1:$D$3730,3,FALSE)</f>
        <v>-713.51</v>
      </c>
      <c r="K2263" s="22" t="str">
        <f>VLOOKUP(A2263,FII!$A$1:$D$3730,4,FALSE)</f>
        <v>-533.50</v>
      </c>
      <c r="L2263" s="22">
        <f>VLOOKUP(A2263,CRUDE!$A:$B,2,FALSE)</f>
        <v>51.73</v>
      </c>
      <c r="M2263" s="22">
        <f>VLOOKUP(A2263,NIFTY!$A:$H,8,FALSE)</f>
        <v>167.23</v>
      </c>
      <c r="N2263" s="22">
        <f>VLOOKUP($A2263,MIDCAP100!$A:$H,2,FALSE)</f>
        <v>18086.45</v>
      </c>
      <c r="O2263" s="22">
        <f>VLOOKUP($A2263,SMALLCAP100!$A:$H,2,FALSE)</f>
        <v>7443.45</v>
      </c>
    </row>
    <row r="2264" spans="1:15">
      <c r="A2264" s="21">
        <v>42857</v>
      </c>
      <c r="B2264">
        <v>9313.7999999999993</v>
      </c>
      <c r="C2264" s="22">
        <f>VLOOKUP(A2264,NIFTY!$A:$E,3,FALSE)</f>
        <v>9339.85</v>
      </c>
      <c r="D2264" s="22">
        <f>VLOOKUP($A2264,NIFTY!$A:$E,4,FALSE)</f>
        <v>9352.5499999999993</v>
      </c>
      <c r="E2264" s="22">
        <f>VLOOKUP($A2264,NIFTY!$A:$E,5,FALSE)</f>
        <v>9269.9</v>
      </c>
      <c r="F2264">
        <v>11.4475</v>
      </c>
      <c r="G2264">
        <v>20949.89</v>
      </c>
      <c r="H2264">
        <v>9339.2999999999993</v>
      </c>
      <c r="I2264">
        <v>64.165000000000006</v>
      </c>
      <c r="J2264" s="22">
        <f>VLOOKUP(A2264,FII!$A$1:$D$3730,3,FALSE)</f>
        <v>62.89</v>
      </c>
      <c r="K2264" s="22" t="str">
        <f>VLOOKUP(A2264,FII!$A$1:$D$3730,4,FALSE)</f>
        <v>-176.20</v>
      </c>
      <c r="L2264" s="22">
        <f>VLOOKUP(A2264,CRUDE!$A:$B,2,FALSE)</f>
        <v>50.46</v>
      </c>
      <c r="M2264" s="22">
        <f>VLOOKUP(A2264,NIFTY!$A:$H,8,FALSE)</f>
        <v>166.56</v>
      </c>
      <c r="N2264" s="22">
        <f>VLOOKUP($A2264,MIDCAP100!$A:$H,2,FALSE)</f>
        <v>18187.8</v>
      </c>
      <c r="O2264" s="22">
        <f>VLOOKUP($A2264,SMALLCAP100!$A:$H,2,FALSE)</f>
        <v>7452.7</v>
      </c>
    </row>
    <row r="2265" spans="1:15">
      <c r="A2265" s="21">
        <v>42858</v>
      </c>
      <c r="B2265">
        <v>9311.9500000000007</v>
      </c>
      <c r="C2265" s="22">
        <f>VLOOKUP(A2265,NIFTY!$A:$E,3,FALSE)</f>
        <v>9344.7000000000007</v>
      </c>
      <c r="D2265" s="22">
        <f>VLOOKUP($A2265,NIFTY!$A:$E,4,FALSE)</f>
        <v>9346.2999999999993</v>
      </c>
      <c r="E2265" s="22">
        <f>VLOOKUP($A2265,NIFTY!$A:$E,5,FALSE)</f>
        <v>9298.4</v>
      </c>
      <c r="F2265">
        <v>11.5275</v>
      </c>
      <c r="G2265">
        <v>20957.900000000001</v>
      </c>
      <c r="H2265">
        <v>9340.25</v>
      </c>
      <c r="I2265">
        <v>64.165000000000006</v>
      </c>
      <c r="J2265" s="22">
        <f>VLOOKUP(A2265,FII!$A$1:$D$3730,3,FALSE)</f>
        <v>-439</v>
      </c>
      <c r="K2265" s="22" t="str">
        <f>VLOOKUP(A2265,FII!$A$1:$D$3730,4,FALSE)</f>
        <v>-436.46</v>
      </c>
      <c r="L2265" s="22">
        <f>VLOOKUP(A2265,CRUDE!$A:$B,2,FALSE)</f>
        <v>50.79</v>
      </c>
      <c r="M2265" s="22">
        <f>VLOOKUP(A2265,NIFTY!$A:$H,8,FALSE)</f>
        <v>156.34</v>
      </c>
      <c r="N2265" s="22">
        <f>VLOOKUP($A2265,MIDCAP100!$A:$H,2,FALSE)</f>
        <v>18126.2</v>
      </c>
      <c r="O2265" s="22">
        <f>VLOOKUP($A2265,SMALLCAP100!$A:$H,2,FALSE)</f>
        <v>7532.75</v>
      </c>
    </row>
    <row r="2266" spans="1:15">
      <c r="A2266" s="21">
        <v>42859</v>
      </c>
      <c r="B2266">
        <v>9359.9</v>
      </c>
      <c r="C2266" s="22">
        <f>VLOOKUP(A2266,NIFTY!$A:$E,3,FALSE)</f>
        <v>9360.9500000000007</v>
      </c>
      <c r="D2266" s="22">
        <f>VLOOKUP($A2266,NIFTY!$A:$E,4,FALSE)</f>
        <v>9365.65</v>
      </c>
      <c r="E2266" s="22">
        <f>VLOOKUP($A2266,NIFTY!$A:$E,5,FALSE)</f>
        <v>9323.25</v>
      </c>
      <c r="F2266">
        <v>11.3325</v>
      </c>
      <c r="G2266">
        <v>20951.47</v>
      </c>
      <c r="H2266">
        <v>9376.9500000000007</v>
      </c>
      <c r="I2266">
        <v>64.215000000000003</v>
      </c>
      <c r="J2266" s="22">
        <f>VLOOKUP(A2266,FII!$A$1:$D$3730,3,FALSE)</f>
        <v>-1088.47</v>
      </c>
      <c r="K2266" s="22" t="str">
        <f>VLOOKUP(A2266,FII!$A$1:$D$3730,4,FALSE)</f>
        <v>476.93</v>
      </c>
      <c r="L2266" s="22">
        <f>VLOOKUP(A2266,CRUDE!$A:$B,2,FALSE)</f>
        <v>48.38</v>
      </c>
      <c r="M2266" s="22">
        <f>VLOOKUP(A2266,NIFTY!$A:$H,8,FALSE)</f>
        <v>277.89999999999998</v>
      </c>
      <c r="N2266" s="22">
        <f>VLOOKUP($A2266,MIDCAP100!$A:$H,2,FALSE)</f>
        <v>18228.25</v>
      </c>
      <c r="O2266" s="22">
        <f>VLOOKUP($A2266,SMALLCAP100!$A:$H,2,FALSE)</f>
        <v>7570.2</v>
      </c>
    </row>
    <row r="2267" spans="1:15">
      <c r="A2267" s="21">
        <v>42860</v>
      </c>
      <c r="B2267">
        <v>9285.2999999999993</v>
      </c>
      <c r="C2267" s="22">
        <f>VLOOKUP(A2267,NIFTY!$A:$E,3,FALSE)</f>
        <v>9374.5499999999993</v>
      </c>
      <c r="D2267" s="22">
        <f>VLOOKUP($A2267,NIFTY!$A:$E,4,FALSE)</f>
        <v>9377.1</v>
      </c>
      <c r="E2267" s="22">
        <f>VLOOKUP($A2267,NIFTY!$A:$E,5,FALSE)</f>
        <v>9272</v>
      </c>
      <c r="F2267">
        <v>11.987500000000001</v>
      </c>
      <c r="G2267">
        <v>21006.94</v>
      </c>
      <c r="H2267">
        <v>9316.7000000000007</v>
      </c>
      <c r="I2267">
        <v>64.314999999999998</v>
      </c>
      <c r="J2267" s="22">
        <f>VLOOKUP(A2267,FII!$A$1:$D$3730,3,FALSE)</f>
        <v>-237.68</v>
      </c>
      <c r="K2267" s="22" t="str">
        <f>VLOOKUP(A2267,FII!$A$1:$D$3730,4,FALSE)</f>
        <v>-470.43</v>
      </c>
      <c r="L2267" s="22">
        <f>VLOOKUP(A2267,CRUDE!$A:$B,2,FALSE)</f>
        <v>49.1</v>
      </c>
      <c r="M2267" s="22">
        <f>VLOOKUP(A2267,NIFTY!$A:$H,8,FALSE)</f>
        <v>239.13</v>
      </c>
      <c r="N2267" s="22">
        <f>VLOOKUP($A2267,MIDCAP100!$A:$H,2,FALSE)</f>
        <v>18048.599999999999</v>
      </c>
      <c r="O2267" s="22">
        <f>VLOOKUP($A2267,SMALLCAP100!$A:$H,2,FALSE)</f>
        <v>7457.8</v>
      </c>
    </row>
    <row r="2268" spans="1:15">
      <c r="A2268" s="21">
        <v>42863</v>
      </c>
      <c r="B2268">
        <v>9314.0499999999993</v>
      </c>
      <c r="C2268" s="22">
        <f>VLOOKUP(A2268,NIFTY!$A:$E,3,FALSE)</f>
        <v>9311.4500000000007</v>
      </c>
      <c r="D2268" s="22">
        <f>VLOOKUP($A2268,NIFTY!$A:$E,4,FALSE)</f>
        <v>9338.7000000000007</v>
      </c>
      <c r="E2268" s="22">
        <f>VLOOKUP($A2268,NIFTY!$A:$E,5,FALSE)</f>
        <v>9297.9500000000007</v>
      </c>
      <c r="F2268">
        <v>11.664999999999999</v>
      </c>
      <c r="G2268">
        <v>21012.28</v>
      </c>
      <c r="H2268">
        <v>9343.6</v>
      </c>
      <c r="I2268">
        <v>64.36</v>
      </c>
      <c r="J2268" s="22">
        <f>VLOOKUP(A2268,FII!$A$1:$D$3730,3,FALSE)</f>
        <v>-1083.42</v>
      </c>
      <c r="K2268" s="22" t="str">
        <f>VLOOKUP(A2268,FII!$A$1:$D$3730,4,FALSE)</f>
        <v>681.72</v>
      </c>
      <c r="L2268" s="22">
        <f>VLOOKUP(A2268,CRUDE!$A:$B,2,FALSE)</f>
        <v>49.34</v>
      </c>
      <c r="M2268" s="22">
        <f>VLOOKUP(A2268,NIFTY!$A:$H,8,FALSE)</f>
        <v>179.71</v>
      </c>
      <c r="N2268" s="22">
        <f>VLOOKUP($A2268,MIDCAP100!$A:$H,2,FALSE)</f>
        <v>18162.849999999999</v>
      </c>
      <c r="O2268" s="22">
        <f>VLOOKUP($A2268,SMALLCAP100!$A:$H,2,FALSE)</f>
        <v>7547.25</v>
      </c>
    </row>
    <row r="2269" spans="1:15">
      <c r="A2269" s="21">
        <v>42864</v>
      </c>
      <c r="B2269">
        <v>9316.85</v>
      </c>
      <c r="C2269" s="22">
        <f>VLOOKUP(A2269,NIFTY!$A:$E,3,FALSE)</f>
        <v>9337.35</v>
      </c>
      <c r="D2269" s="22">
        <f>VLOOKUP($A2269,NIFTY!$A:$E,4,FALSE)</f>
        <v>9338.9500000000007</v>
      </c>
      <c r="E2269" s="22">
        <f>VLOOKUP($A2269,NIFTY!$A:$E,5,FALSE)</f>
        <v>9307.7000000000007</v>
      </c>
      <c r="F2269">
        <v>11.112500000000001</v>
      </c>
      <c r="G2269">
        <v>20975.78</v>
      </c>
      <c r="H2269">
        <v>9350.4</v>
      </c>
      <c r="I2269">
        <v>64.680000000000007</v>
      </c>
      <c r="J2269" s="22">
        <f>VLOOKUP(A2269,FII!$A$1:$D$3730,3,FALSE)</f>
        <v>-394.89</v>
      </c>
      <c r="K2269" s="22" t="str">
        <f>VLOOKUP(A2269,FII!$A$1:$D$3730,4,FALSE)</f>
        <v>382.93</v>
      </c>
      <c r="L2269" s="22">
        <f>VLOOKUP(A2269,CRUDE!$A:$B,2,FALSE)</f>
        <v>48.73</v>
      </c>
      <c r="M2269" s="22">
        <f>VLOOKUP(A2269,NIFTY!$A:$H,8,FALSE)</f>
        <v>136.41999999999999</v>
      </c>
      <c r="N2269" s="22">
        <f>VLOOKUP($A2269,MIDCAP100!$A:$H,2,FALSE)</f>
        <v>18255.5</v>
      </c>
      <c r="O2269" s="22">
        <f>VLOOKUP($A2269,SMALLCAP100!$A:$H,2,FALSE)</f>
        <v>7591.05</v>
      </c>
    </row>
    <row r="2270" spans="1:15">
      <c r="A2270" s="21">
        <v>42865</v>
      </c>
      <c r="B2270">
        <v>9407.2999999999993</v>
      </c>
      <c r="C2270" s="22">
        <f>VLOOKUP(A2270,NIFTY!$A:$E,3,FALSE)</f>
        <v>9339.65</v>
      </c>
      <c r="D2270" s="22">
        <f>VLOOKUP($A2270,NIFTY!$A:$E,4,FALSE)</f>
        <v>9414.75</v>
      </c>
      <c r="E2270" s="22">
        <f>VLOOKUP($A2270,NIFTY!$A:$E,5,FALSE)</f>
        <v>9336</v>
      </c>
      <c r="F2270">
        <v>10.9475</v>
      </c>
      <c r="G2270">
        <v>20943.11</v>
      </c>
      <c r="H2270">
        <v>9419.2000000000007</v>
      </c>
      <c r="I2270">
        <v>64.614999999999995</v>
      </c>
      <c r="J2270" s="22" t="e">
        <f>VLOOKUP(A2270,FII!$A$1:$D$3730,3,FALSE)</f>
        <v>#N/A</v>
      </c>
      <c r="K2270" s="22" t="e">
        <f>VLOOKUP(A2270,FII!$A$1:$D$3730,4,FALSE)</f>
        <v>#N/A</v>
      </c>
      <c r="L2270" s="22">
        <f>VLOOKUP(A2270,CRUDE!$A:$B,2,FALSE)</f>
        <v>50.22</v>
      </c>
      <c r="M2270" s="22">
        <f>VLOOKUP(A2270,NIFTY!$A:$H,8,FALSE)</f>
        <v>157.36000000000001</v>
      </c>
      <c r="N2270" s="22">
        <f>VLOOKUP($A2270,MIDCAP100!$A:$H,2,FALSE)</f>
        <v>18357</v>
      </c>
      <c r="O2270" s="22">
        <f>VLOOKUP($A2270,SMALLCAP100!$A:$H,2,FALSE)</f>
        <v>7645.65</v>
      </c>
    </row>
    <row r="2271" spans="1:15">
      <c r="A2271" s="21">
        <v>42866</v>
      </c>
      <c r="B2271">
        <v>9422.4</v>
      </c>
      <c r="C2271" s="22">
        <f>VLOOKUP(A2271,NIFTY!$A:$E,3,FALSE)</f>
        <v>9448.6</v>
      </c>
      <c r="D2271" s="22">
        <f>VLOOKUP($A2271,NIFTY!$A:$E,4,FALSE)</f>
        <v>9450.65</v>
      </c>
      <c r="E2271" s="22">
        <f>VLOOKUP($A2271,NIFTY!$A:$E,5,FALSE)</f>
        <v>9411.2999999999993</v>
      </c>
      <c r="F2271">
        <v>10.8375</v>
      </c>
      <c r="G2271">
        <v>20919.419999999998</v>
      </c>
      <c r="H2271">
        <v>9439.85</v>
      </c>
      <c r="I2271">
        <v>64.405000000000001</v>
      </c>
      <c r="J2271" s="22">
        <f>VLOOKUP(A2271,FII!$A$1:$D$3730,3,FALSE)</f>
        <v>-154.71</v>
      </c>
      <c r="K2271" s="22" t="str">
        <f>VLOOKUP(A2271,FII!$A$1:$D$3730,4,FALSE)</f>
        <v>434.36</v>
      </c>
      <c r="L2271" s="22">
        <f>VLOOKUP(A2271,CRUDE!$A:$B,2,FALSE)</f>
        <v>50.77</v>
      </c>
      <c r="M2271" s="22">
        <f>VLOOKUP(A2271,NIFTY!$A:$H,8,FALSE)</f>
        <v>176.44</v>
      </c>
      <c r="N2271" s="22">
        <f>VLOOKUP($A2271,MIDCAP100!$A:$H,2,FALSE)</f>
        <v>18361.400000000001</v>
      </c>
      <c r="O2271" s="22">
        <f>VLOOKUP($A2271,SMALLCAP100!$A:$H,2,FALSE)</f>
        <v>7606.2</v>
      </c>
    </row>
    <row r="2272" spans="1:15">
      <c r="A2272" s="21">
        <v>42867</v>
      </c>
      <c r="B2272">
        <v>9400.9</v>
      </c>
      <c r="C2272" s="22">
        <f>VLOOKUP(A2272,NIFTY!$A:$E,3,FALSE)</f>
        <v>9436.65</v>
      </c>
      <c r="D2272" s="22">
        <f>VLOOKUP($A2272,NIFTY!$A:$E,4,FALSE)</f>
        <v>9437.75</v>
      </c>
      <c r="E2272" s="22">
        <f>VLOOKUP($A2272,NIFTY!$A:$E,5,FALSE)</f>
        <v>9372.5499999999993</v>
      </c>
      <c r="F2272">
        <v>10.6275</v>
      </c>
      <c r="G2272">
        <v>20896.61</v>
      </c>
      <c r="H2272">
        <v>9414.7999999999993</v>
      </c>
      <c r="I2272">
        <v>64.242999999999995</v>
      </c>
      <c r="J2272" s="22">
        <f>VLOOKUP(A2272,FII!$A$1:$D$3730,3,FALSE)</f>
        <v>-916.41</v>
      </c>
      <c r="K2272" s="22" t="str">
        <f>VLOOKUP(A2272,FII!$A$1:$D$3730,4,FALSE)</f>
        <v>-190.55</v>
      </c>
      <c r="L2272" s="22">
        <f>VLOOKUP(A2272,CRUDE!$A:$B,2,FALSE)</f>
        <v>50.84</v>
      </c>
      <c r="M2272" s="22">
        <f>VLOOKUP(A2272,NIFTY!$A:$H,8,FALSE)</f>
        <v>159.08000000000001</v>
      </c>
      <c r="N2272" s="22">
        <f>VLOOKUP($A2272,MIDCAP100!$A:$H,2,FALSE)</f>
        <v>18240.400000000001</v>
      </c>
      <c r="O2272" s="22">
        <f>VLOOKUP($A2272,SMALLCAP100!$A:$H,2,FALSE)</f>
        <v>7561.35</v>
      </c>
    </row>
    <row r="2273" spans="1:15">
      <c r="A2273" s="21">
        <v>42870</v>
      </c>
      <c r="B2273">
        <v>9445.4</v>
      </c>
      <c r="C2273" s="22">
        <f>VLOOKUP(A2273,NIFTY!$A:$E,3,FALSE)</f>
        <v>9433.5499999999993</v>
      </c>
      <c r="D2273" s="22">
        <f>VLOOKUP($A2273,NIFTY!$A:$E,4,FALSE)</f>
        <v>9449.25</v>
      </c>
      <c r="E2273" s="22">
        <f>VLOOKUP($A2273,NIFTY!$A:$E,5,FALSE)</f>
        <v>9423.1</v>
      </c>
      <c r="F2273">
        <v>10.675000000000001</v>
      </c>
      <c r="G2273">
        <v>20981.94</v>
      </c>
      <c r="H2273">
        <v>9453.2999999999993</v>
      </c>
      <c r="I2273">
        <v>64.064999999999998</v>
      </c>
      <c r="J2273" s="22">
        <f>VLOOKUP(A2273,FII!$A$1:$D$3730,3,FALSE)</f>
        <v>-117.16</v>
      </c>
      <c r="K2273" s="22" t="str">
        <f>VLOOKUP(A2273,FII!$A$1:$D$3730,4,FALSE)</f>
        <v>191.01</v>
      </c>
      <c r="L2273" s="22">
        <f>VLOOKUP(A2273,CRUDE!$A:$B,2,FALSE)</f>
        <v>51.82</v>
      </c>
      <c r="M2273" s="22">
        <f>VLOOKUP(A2273,NIFTY!$A:$H,8,FALSE)</f>
        <v>145.16</v>
      </c>
      <c r="N2273" s="22">
        <f>VLOOKUP($A2273,MIDCAP100!$A:$H,2,FALSE)</f>
        <v>18405.95</v>
      </c>
      <c r="O2273" s="22">
        <f>VLOOKUP($A2273,SMALLCAP100!$A:$H,2,FALSE)</f>
        <v>7593.7</v>
      </c>
    </row>
    <row r="2274" spans="1:15">
      <c r="A2274" s="21">
        <v>42871</v>
      </c>
      <c r="B2274">
        <v>9512.25</v>
      </c>
      <c r="C2274" s="22">
        <f>VLOOKUP(A2274,NIFTY!$A:$E,3,FALSE)</f>
        <v>9461</v>
      </c>
      <c r="D2274" s="22">
        <f>VLOOKUP($A2274,NIFTY!$A:$E,4,FALSE)</f>
        <v>9517.2000000000007</v>
      </c>
      <c r="E2274" s="22">
        <f>VLOOKUP($A2274,NIFTY!$A:$E,5,FALSE)</f>
        <v>9456.35</v>
      </c>
      <c r="F2274">
        <v>10.56</v>
      </c>
      <c r="G2274">
        <v>20979.75</v>
      </c>
      <c r="H2274">
        <v>9522.15</v>
      </c>
      <c r="I2274">
        <v>64.045000000000002</v>
      </c>
      <c r="J2274" s="22">
        <f>VLOOKUP(A2274,FII!$A$1:$D$3730,3,FALSE)</f>
        <v>-22.3</v>
      </c>
      <c r="K2274" s="22" t="str">
        <f>VLOOKUP(A2274,FII!$A$1:$D$3730,4,FALSE)</f>
        <v>144.20</v>
      </c>
      <c r="L2274" s="22">
        <f>VLOOKUP(A2274,CRUDE!$A:$B,2,FALSE)</f>
        <v>51.65</v>
      </c>
      <c r="M2274" s="22">
        <f>VLOOKUP(A2274,NIFTY!$A:$H,8,FALSE)</f>
        <v>171.71</v>
      </c>
      <c r="N2274" s="22">
        <f>VLOOKUP($A2274,MIDCAP100!$A:$H,2,FALSE)</f>
        <v>18498.3</v>
      </c>
      <c r="O2274" s="22">
        <f>VLOOKUP($A2274,SMALLCAP100!$A:$H,2,FALSE)</f>
        <v>7644.9</v>
      </c>
    </row>
    <row r="2275" spans="1:15">
      <c r="A2275" s="21">
        <v>42872</v>
      </c>
      <c r="B2275">
        <v>9525.75</v>
      </c>
      <c r="C2275" s="22">
        <f>VLOOKUP(A2275,NIFTY!$A:$E,3,FALSE)</f>
        <v>9517.6</v>
      </c>
      <c r="D2275" s="22">
        <f>VLOOKUP($A2275,NIFTY!$A:$E,4,FALSE)</f>
        <v>9532.6</v>
      </c>
      <c r="E2275" s="22">
        <f>VLOOKUP($A2275,NIFTY!$A:$E,5,FALSE)</f>
        <v>9486.1</v>
      </c>
      <c r="F2275">
        <v>10.635</v>
      </c>
      <c r="G2275">
        <v>20606.93</v>
      </c>
      <c r="H2275">
        <v>9533.75</v>
      </c>
      <c r="I2275">
        <v>64.13</v>
      </c>
      <c r="J2275" s="22">
        <f>VLOOKUP(A2275,FII!$A$1:$D$3730,3,FALSE)</f>
        <v>-7.86</v>
      </c>
      <c r="K2275" s="22" t="str">
        <f>VLOOKUP(A2275,FII!$A$1:$D$3730,4,FALSE)</f>
        <v>-21.01</v>
      </c>
      <c r="L2275" s="22">
        <f>VLOOKUP(A2275,CRUDE!$A:$B,2,FALSE)</f>
        <v>52.21</v>
      </c>
      <c r="M2275" s="22">
        <f>VLOOKUP(A2275,NIFTY!$A:$H,8,FALSE)</f>
        <v>211.86</v>
      </c>
      <c r="N2275" s="22">
        <f>VLOOKUP($A2275,MIDCAP100!$A:$H,2,FALSE)</f>
        <v>18449.599999999999</v>
      </c>
      <c r="O2275" s="22">
        <f>VLOOKUP($A2275,SMALLCAP100!$A:$H,2,FALSE)</f>
        <v>7636.9</v>
      </c>
    </row>
    <row r="2276" spans="1:15">
      <c r="A2276" s="21">
        <v>42873</v>
      </c>
      <c r="B2276">
        <v>9429.4500000000007</v>
      </c>
      <c r="C2276" s="22">
        <f>VLOOKUP(A2276,NIFTY!$A:$E,3,FALSE)</f>
        <v>9453.2000000000007</v>
      </c>
      <c r="D2276" s="22">
        <f>VLOOKUP($A2276,NIFTY!$A:$E,4,FALSE)</f>
        <v>9489.1</v>
      </c>
      <c r="E2276" s="22">
        <f>VLOOKUP($A2276,NIFTY!$A:$E,5,FALSE)</f>
        <v>9418.1</v>
      </c>
      <c r="F2276">
        <v>11.785</v>
      </c>
      <c r="G2276">
        <v>20663.02</v>
      </c>
      <c r="H2276">
        <v>9440.7000000000007</v>
      </c>
      <c r="I2276">
        <v>64.88</v>
      </c>
      <c r="J2276" s="22">
        <f>VLOOKUP(A2276,FII!$A$1:$D$3730,3,FALSE)</f>
        <v>-140.65</v>
      </c>
      <c r="K2276" s="22" t="str">
        <f>VLOOKUP(A2276,FII!$A$1:$D$3730,4,FALSE)</f>
        <v>-1123.77</v>
      </c>
      <c r="L2276" s="22">
        <f>VLOOKUP(A2276,CRUDE!$A:$B,2,FALSE)</f>
        <v>52.51</v>
      </c>
      <c r="M2276" s="22">
        <f>VLOOKUP(A2276,NIFTY!$A:$H,8,FALSE)</f>
        <v>199.34</v>
      </c>
      <c r="N2276" s="22">
        <f>VLOOKUP($A2276,MIDCAP100!$A:$H,2,FALSE)</f>
        <v>18030.25</v>
      </c>
      <c r="O2276" s="22">
        <f>VLOOKUP($A2276,SMALLCAP100!$A:$H,2,FALSE)</f>
        <v>7457.25</v>
      </c>
    </row>
    <row r="2277" spans="1:15">
      <c r="A2277" s="21">
        <v>42874</v>
      </c>
      <c r="B2277">
        <v>9427.9</v>
      </c>
      <c r="C2277" s="22">
        <f>VLOOKUP(A2277,NIFTY!$A:$E,3,FALSE)</f>
        <v>9469.9</v>
      </c>
      <c r="D2277" s="22">
        <f>VLOOKUP($A2277,NIFTY!$A:$E,4,FALSE)</f>
        <v>9505.75</v>
      </c>
      <c r="E2277" s="22">
        <f>VLOOKUP($A2277,NIFTY!$A:$E,5,FALSE)</f>
        <v>9390.75</v>
      </c>
      <c r="F2277">
        <v>11.3025</v>
      </c>
      <c r="G2277">
        <v>20804.84</v>
      </c>
      <c r="H2277">
        <v>9445.75</v>
      </c>
      <c r="I2277">
        <v>64.564999999999998</v>
      </c>
      <c r="J2277" s="22">
        <f>VLOOKUP(A2277,FII!$A$1:$D$3730,3,FALSE)</f>
        <v>333.42</v>
      </c>
      <c r="K2277" s="22" t="str">
        <f>VLOOKUP(A2277,FII!$A$1:$D$3730,4,FALSE)</f>
        <v>670.72</v>
      </c>
      <c r="L2277" s="22">
        <f>VLOOKUP(A2277,CRUDE!$A:$B,2,FALSE)</f>
        <v>53.61</v>
      </c>
      <c r="M2277" s="22">
        <f>VLOOKUP(A2277,NIFTY!$A:$H,8,FALSE)</f>
        <v>259.86</v>
      </c>
      <c r="N2277" s="22">
        <f>VLOOKUP($A2277,MIDCAP100!$A:$H,2,FALSE)</f>
        <v>17921.349999999999</v>
      </c>
      <c r="O2277" s="22">
        <f>VLOOKUP($A2277,SMALLCAP100!$A:$H,2,FALSE)</f>
        <v>7399.95</v>
      </c>
    </row>
    <row r="2278" spans="1:15">
      <c r="A2278" s="21">
        <v>42877</v>
      </c>
      <c r="B2278">
        <v>9438.25</v>
      </c>
      <c r="C2278" s="22">
        <f>VLOOKUP(A2278,NIFTY!$A:$E,3,FALSE)</f>
        <v>9480.25</v>
      </c>
      <c r="D2278" s="22">
        <f>VLOOKUP($A2278,NIFTY!$A:$E,4,FALSE)</f>
        <v>9498.65</v>
      </c>
      <c r="E2278" s="22">
        <f>VLOOKUP($A2278,NIFTY!$A:$E,5,FALSE)</f>
        <v>9427.9</v>
      </c>
      <c r="F2278">
        <v>11.202500000000001</v>
      </c>
      <c r="G2278">
        <v>20894.830000000002</v>
      </c>
      <c r="H2278">
        <v>9443.65</v>
      </c>
      <c r="I2278">
        <v>64.510000000000005</v>
      </c>
      <c r="J2278" s="22">
        <f>VLOOKUP(A2278,FII!$A$1:$D$3730,3,FALSE)</f>
        <v>-78.8</v>
      </c>
      <c r="K2278" s="22" t="str">
        <f>VLOOKUP(A2278,FII!$A$1:$D$3730,4,FALSE)</f>
        <v>151.68</v>
      </c>
      <c r="L2278" s="22">
        <f>VLOOKUP(A2278,CRUDE!$A:$B,2,FALSE)</f>
        <v>53.87</v>
      </c>
      <c r="M2278" s="22">
        <f>VLOOKUP(A2278,NIFTY!$A:$H,8,FALSE)</f>
        <v>202.88</v>
      </c>
      <c r="N2278" s="22">
        <f>VLOOKUP($A2278,MIDCAP100!$A:$H,2,FALSE)</f>
        <v>17720.599999999999</v>
      </c>
      <c r="O2278" s="22">
        <f>VLOOKUP($A2278,SMALLCAP100!$A:$H,2,FALSE)</f>
        <v>7265.3</v>
      </c>
    </row>
    <row r="2279" spans="1:15">
      <c r="A2279" s="21">
        <v>42878</v>
      </c>
      <c r="B2279">
        <v>9386.15</v>
      </c>
      <c r="C2279" s="22">
        <f>VLOOKUP(A2279,NIFTY!$A:$E,3,FALSE)</f>
        <v>9445.0499999999993</v>
      </c>
      <c r="D2279" s="22">
        <f>VLOOKUP($A2279,NIFTY!$A:$E,4,FALSE)</f>
        <v>9448.0499999999993</v>
      </c>
      <c r="E2279" s="22">
        <f>VLOOKUP($A2279,NIFTY!$A:$E,5,FALSE)</f>
        <v>9370</v>
      </c>
      <c r="F2279">
        <v>12.202500000000001</v>
      </c>
      <c r="G2279">
        <v>20937.91</v>
      </c>
      <c r="H2279">
        <v>9390.4500000000007</v>
      </c>
      <c r="I2279">
        <v>64.894999999999996</v>
      </c>
      <c r="J2279" s="22">
        <f>VLOOKUP(A2279,FII!$A$1:$D$3730,3,FALSE)</f>
        <v>509.8</v>
      </c>
      <c r="K2279" s="22" t="str">
        <f>VLOOKUP(A2279,FII!$A$1:$D$3730,4,FALSE)</f>
        <v>463.11</v>
      </c>
      <c r="L2279" s="22">
        <f>VLOOKUP(A2279,CRUDE!$A:$B,2,FALSE)</f>
        <v>54.15</v>
      </c>
      <c r="M2279" s="22">
        <f>VLOOKUP(A2279,NIFTY!$A:$H,8,FALSE)</f>
        <v>231.35</v>
      </c>
      <c r="N2279" s="22">
        <f>VLOOKUP($A2279,MIDCAP100!$A:$H,2,FALSE)</f>
        <v>17424.849999999999</v>
      </c>
      <c r="O2279" s="22">
        <f>VLOOKUP($A2279,SMALLCAP100!$A:$H,2,FALSE)</f>
        <v>7078.1</v>
      </c>
    </row>
    <row r="2280" spans="1:15">
      <c r="A2280" s="21">
        <v>42879</v>
      </c>
      <c r="B2280">
        <v>9360.5499999999993</v>
      </c>
      <c r="C2280" s="22">
        <f>VLOOKUP(A2280,NIFTY!$A:$E,3,FALSE)</f>
        <v>9410.9</v>
      </c>
      <c r="D2280" s="22">
        <f>VLOOKUP($A2280,NIFTY!$A:$E,4,FALSE)</f>
        <v>9431.9</v>
      </c>
      <c r="E2280" s="22">
        <f>VLOOKUP($A2280,NIFTY!$A:$E,5,FALSE)</f>
        <v>9341.65</v>
      </c>
      <c r="F2280">
        <v>11.83</v>
      </c>
      <c r="G2280">
        <v>21012.42</v>
      </c>
      <c r="H2280">
        <v>9364.85</v>
      </c>
      <c r="I2280">
        <v>64.77</v>
      </c>
      <c r="J2280" s="22">
        <f>VLOOKUP(A2280,FII!$A$1:$D$3730,3,FALSE)</f>
        <v>230.54</v>
      </c>
      <c r="K2280" s="22" t="str">
        <f>VLOOKUP(A2280,FII!$A$1:$D$3730,4,FALSE)</f>
        <v>1286.73</v>
      </c>
      <c r="L2280" s="22">
        <f>VLOOKUP(A2280,CRUDE!$A:$B,2,FALSE)</f>
        <v>53.96</v>
      </c>
      <c r="M2280" s="22">
        <f>VLOOKUP(A2280,NIFTY!$A:$H,8,FALSE)</f>
        <v>218.26</v>
      </c>
      <c r="N2280" s="22">
        <f>VLOOKUP($A2280,MIDCAP100!$A:$H,2,FALSE)</f>
        <v>17120.55</v>
      </c>
      <c r="O2280" s="22">
        <f>VLOOKUP($A2280,SMALLCAP100!$A:$H,2,FALSE)</f>
        <v>6933.85</v>
      </c>
    </row>
    <row r="2281" spans="1:15">
      <c r="A2281" s="21">
        <v>42880</v>
      </c>
      <c r="B2281">
        <v>9509.75</v>
      </c>
      <c r="C2281" s="22">
        <f>VLOOKUP(A2281,NIFTY!$A:$E,3,FALSE)</f>
        <v>9384.0499999999993</v>
      </c>
      <c r="D2281" s="22">
        <f>VLOOKUP($A2281,NIFTY!$A:$E,4,FALSE)</f>
        <v>9523.2999999999993</v>
      </c>
      <c r="E2281" s="22">
        <f>VLOOKUP($A2281,NIFTY!$A:$E,5,FALSE)</f>
        <v>9379.2000000000007</v>
      </c>
      <c r="F2281">
        <v>10.4475</v>
      </c>
      <c r="G2281">
        <v>21082.95</v>
      </c>
      <c r="H2281">
        <v>9509.75</v>
      </c>
      <c r="I2281">
        <v>64.555000000000007</v>
      </c>
      <c r="J2281" s="22">
        <f>VLOOKUP(A2281,FII!$A$1:$D$3730,3,FALSE)</f>
        <v>370.95</v>
      </c>
      <c r="K2281" s="22" t="str">
        <f>VLOOKUP(A2281,FII!$A$1:$D$3730,4,FALSE)</f>
        <v>127.82</v>
      </c>
      <c r="L2281" s="22">
        <f>VLOOKUP(A2281,CRUDE!$A:$B,2,FALSE)</f>
        <v>51.46</v>
      </c>
      <c r="M2281" s="22">
        <f>VLOOKUP(A2281,NIFTY!$A:$H,8,FALSE)</f>
        <v>298.14999999999998</v>
      </c>
      <c r="N2281" s="22">
        <f>VLOOKUP($A2281,MIDCAP100!$A:$H,2,FALSE)</f>
        <v>17345.349999999999</v>
      </c>
      <c r="O2281" s="22">
        <f>VLOOKUP($A2281,SMALLCAP100!$A:$H,2,FALSE)</f>
        <v>7136.5</v>
      </c>
    </row>
    <row r="2282" spans="1:15">
      <c r="A2282" s="21">
        <v>42881</v>
      </c>
      <c r="B2282">
        <v>9595.1</v>
      </c>
      <c r="C2282" s="22">
        <f>VLOOKUP(A2282,NIFTY!$A:$E,3,FALSE)</f>
        <v>9507.75</v>
      </c>
      <c r="D2282" s="22">
        <f>VLOOKUP($A2282,NIFTY!$A:$E,4,FALSE)</f>
        <v>9604.9</v>
      </c>
      <c r="E2282" s="22">
        <f>VLOOKUP($A2282,NIFTY!$A:$E,5,FALSE)</f>
        <v>9495.4</v>
      </c>
      <c r="F2282">
        <v>10.862500000000001</v>
      </c>
      <c r="G2282">
        <v>21080.28</v>
      </c>
      <c r="H2282">
        <v>9575.7999999999993</v>
      </c>
      <c r="I2282">
        <v>64.510000000000005</v>
      </c>
      <c r="J2282" s="22">
        <f>VLOOKUP(A2282,FII!$A$1:$D$3730,3,FALSE)</f>
        <v>884.24</v>
      </c>
      <c r="K2282" s="22" t="str">
        <f>VLOOKUP(A2282,FII!$A$1:$D$3730,4,FALSE)</f>
        <v>-68.11</v>
      </c>
      <c r="L2282" s="22">
        <f>VLOOKUP(A2282,CRUDE!$A:$B,2,FALSE)</f>
        <v>52.15</v>
      </c>
      <c r="M2282" s="22">
        <f>VLOOKUP(A2282,NIFTY!$A:$H,8,FALSE)</f>
        <v>225.65</v>
      </c>
      <c r="N2282" s="22">
        <f>VLOOKUP($A2282,MIDCAP100!$A:$H,2,FALSE)</f>
        <v>17586.45</v>
      </c>
      <c r="O2282" s="22">
        <f>VLOOKUP($A2282,SMALLCAP100!$A:$H,2,FALSE)</f>
        <v>7261.3</v>
      </c>
    </row>
    <row r="2283" spans="1:15">
      <c r="A2283" s="21">
        <v>42884</v>
      </c>
      <c r="B2283">
        <v>9604.9</v>
      </c>
      <c r="C2283" s="22">
        <f>VLOOKUP(A2283,NIFTY!$A:$E,3,FALSE)</f>
        <v>9560.0499999999993</v>
      </c>
      <c r="D2283" s="22">
        <f>VLOOKUP($A2283,NIFTY!$A:$E,4,FALSE)</f>
        <v>9637.75</v>
      </c>
      <c r="E2283" s="22">
        <f>VLOOKUP($A2283,NIFTY!$A:$E,5,FALSE)</f>
        <v>9547.7000000000007</v>
      </c>
      <c r="F2283">
        <v>11.7875</v>
      </c>
      <c r="G2283" t="e">
        <v>#N/A</v>
      </c>
      <c r="H2283">
        <v>9605.7000000000007</v>
      </c>
      <c r="I2283">
        <v>64.540000000000006</v>
      </c>
      <c r="J2283" s="22">
        <f>VLOOKUP(A2283,FII!$A$1:$D$3730,3,FALSE)</f>
        <v>1208.32</v>
      </c>
      <c r="K2283" s="22" t="str">
        <f>VLOOKUP(A2283,FII!$A$1:$D$3730,4,FALSE)</f>
        <v>-298.76</v>
      </c>
      <c r="L2283" s="22">
        <f>VLOOKUP(A2283,CRUDE!$A:$B,2,FALSE)</f>
        <v>52.29</v>
      </c>
      <c r="M2283" s="22">
        <f>VLOOKUP(A2283,NIFTY!$A:$H,8,FALSE)</f>
        <v>242.27</v>
      </c>
      <c r="N2283" s="22">
        <f>VLOOKUP($A2283,MIDCAP100!$A:$H,2,FALSE)</f>
        <v>17225.95</v>
      </c>
      <c r="O2283" s="22">
        <f>VLOOKUP($A2283,SMALLCAP100!$A:$H,2,FALSE)</f>
        <v>7111.8</v>
      </c>
    </row>
    <row r="2284" spans="1:15">
      <c r="A2284" s="21">
        <v>42885</v>
      </c>
      <c r="B2284">
        <v>9624.5499999999993</v>
      </c>
      <c r="C2284" s="22">
        <f>VLOOKUP(A2284,NIFTY!$A:$E,3,FALSE)</f>
        <v>9590.65</v>
      </c>
      <c r="D2284" s="22">
        <f>VLOOKUP($A2284,NIFTY!$A:$E,4,FALSE)</f>
        <v>9635.2999999999993</v>
      </c>
      <c r="E2284" s="22">
        <f>VLOOKUP($A2284,NIFTY!$A:$E,5,FALSE)</f>
        <v>9581.2000000000007</v>
      </c>
      <c r="F2284">
        <v>11.765000000000001</v>
      </c>
      <c r="G2284">
        <v>21029.47</v>
      </c>
      <c r="H2284">
        <v>9619.85</v>
      </c>
      <c r="I2284">
        <v>64.635000000000005</v>
      </c>
      <c r="J2284" s="22">
        <f>VLOOKUP(A2284,FII!$A$1:$D$3730,3,FALSE)</f>
        <v>36.200000000000003</v>
      </c>
      <c r="K2284" s="22" t="str">
        <f>VLOOKUP(A2284,FII!$A$1:$D$3730,4,FALSE)</f>
        <v>829.23</v>
      </c>
      <c r="L2284" s="22">
        <f>VLOOKUP(A2284,CRUDE!$A:$B,2,FALSE)</f>
        <v>51.84</v>
      </c>
      <c r="M2284" s="22">
        <f>VLOOKUP(A2284,NIFTY!$A:$H,8,FALSE)</f>
        <v>199.89</v>
      </c>
      <c r="N2284" s="22">
        <f>VLOOKUP($A2284,MIDCAP100!$A:$H,2,FALSE)</f>
        <v>17411.5</v>
      </c>
      <c r="O2284" s="22">
        <f>VLOOKUP($A2284,SMALLCAP100!$A:$H,2,FALSE)</f>
        <v>7107.2</v>
      </c>
    </row>
    <row r="2285" spans="1:15">
      <c r="A2285" s="21">
        <v>42886</v>
      </c>
      <c r="B2285">
        <v>9621.25</v>
      </c>
      <c r="C2285" s="22">
        <f>VLOOKUP(A2285,NIFTY!$A:$E,3,FALSE)</f>
        <v>9636.5499999999993</v>
      </c>
      <c r="D2285" s="22">
        <f>VLOOKUP($A2285,NIFTY!$A:$E,4,FALSE)</f>
        <v>9649.6</v>
      </c>
      <c r="E2285" s="22">
        <f>VLOOKUP($A2285,NIFTY!$A:$E,5,FALSE)</f>
        <v>9609.25</v>
      </c>
      <c r="F2285">
        <v>11.762499999999999</v>
      </c>
      <c r="G2285">
        <v>21008.65</v>
      </c>
      <c r="H2285">
        <v>9626.0499999999993</v>
      </c>
      <c r="I2285">
        <v>64.510000000000005</v>
      </c>
      <c r="J2285" s="22">
        <f>VLOOKUP(A2285,FII!$A$1:$D$3730,3,FALSE)</f>
        <v>1129.48</v>
      </c>
      <c r="K2285" s="22" t="str">
        <f>VLOOKUP(A2285,FII!$A$1:$D$3730,4,FALSE)</f>
        <v>-1071.84</v>
      </c>
      <c r="L2285" s="22">
        <f>VLOOKUP(A2285,CRUDE!$A:$B,2,FALSE)</f>
        <v>50.31</v>
      </c>
      <c r="M2285" s="22">
        <f>VLOOKUP(A2285,NIFTY!$A:$H,8,FALSE)</f>
        <v>427.05</v>
      </c>
      <c r="N2285" s="22">
        <f>VLOOKUP($A2285,MIDCAP100!$A:$H,2,FALSE)</f>
        <v>17509.900000000001</v>
      </c>
      <c r="O2285" s="22">
        <f>VLOOKUP($A2285,SMALLCAP100!$A:$H,2,FALSE)</f>
        <v>7182.95</v>
      </c>
    </row>
    <row r="2286" spans="1:15">
      <c r="A2286" s="21">
        <v>42887</v>
      </c>
      <c r="B2286">
        <v>9616.1</v>
      </c>
      <c r="C2286" s="22">
        <f>VLOOKUP(A2286,NIFTY!$A:$E,3,FALSE)</f>
        <v>9603.5499999999993</v>
      </c>
      <c r="D2286" s="22">
        <f>VLOOKUP($A2286,NIFTY!$A:$E,4,FALSE)</f>
        <v>9634.65</v>
      </c>
      <c r="E2286" s="22">
        <f>VLOOKUP($A2286,NIFTY!$A:$E,5,FALSE)</f>
        <v>9589.9</v>
      </c>
      <c r="F2286">
        <v>11.307499999999999</v>
      </c>
      <c r="G2286">
        <v>21144.18</v>
      </c>
      <c r="H2286">
        <v>9630.1</v>
      </c>
      <c r="I2286">
        <v>64.477999999999994</v>
      </c>
      <c r="J2286" s="22">
        <f>VLOOKUP(A2286,FII!$A$1:$D$3730,3,FALSE)</f>
        <v>344.56</v>
      </c>
      <c r="K2286" s="22" t="str">
        <f>VLOOKUP(A2286,FII!$A$1:$D$3730,4,FALSE)</f>
        <v>-549.49</v>
      </c>
      <c r="L2286" s="22">
        <f>VLOOKUP(A2286,CRUDE!$A:$B,2,FALSE)</f>
        <v>50.63</v>
      </c>
      <c r="M2286" s="22">
        <f>VLOOKUP(A2286,NIFTY!$A:$H,8,FALSE)</f>
        <v>181.53</v>
      </c>
      <c r="N2286" s="22">
        <f>VLOOKUP($A2286,MIDCAP100!$A:$H,2,FALSE)</f>
        <v>17618.05</v>
      </c>
      <c r="O2286" s="22">
        <f>VLOOKUP($A2286,SMALLCAP100!$A:$H,2,FALSE)</f>
        <v>7268.1</v>
      </c>
    </row>
    <row r="2287" spans="1:15">
      <c r="A2287" s="21">
        <v>42888</v>
      </c>
      <c r="B2287">
        <v>9653.5</v>
      </c>
      <c r="C2287" s="22">
        <f>VLOOKUP(A2287,NIFTY!$A:$E,3,FALSE)</f>
        <v>9657.15</v>
      </c>
      <c r="D2287" s="22">
        <f>VLOOKUP($A2287,NIFTY!$A:$E,4,FALSE)</f>
        <v>9673.5</v>
      </c>
      <c r="E2287" s="22">
        <f>VLOOKUP($A2287,NIFTY!$A:$E,5,FALSE)</f>
        <v>9637.4500000000007</v>
      </c>
      <c r="F2287">
        <v>10.81</v>
      </c>
      <c r="G2287">
        <v>21206.29</v>
      </c>
      <c r="H2287">
        <v>9652.6</v>
      </c>
      <c r="I2287">
        <v>64.415000000000006</v>
      </c>
      <c r="J2287" s="22">
        <f>VLOOKUP(A2287,FII!$A$1:$D$3730,3,FALSE)</f>
        <v>-210.38</v>
      </c>
      <c r="K2287" s="22" t="str">
        <f>VLOOKUP(A2287,FII!$A$1:$D$3730,4,FALSE)</f>
        <v>-1.06</v>
      </c>
      <c r="L2287" s="22">
        <f>VLOOKUP(A2287,CRUDE!$A:$B,2,FALSE)</f>
        <v>49.95</v>
      </c>
      <c r="M2287" s="22">
        <f>VLOOKUP(A2287,NIFTY!$A:$H,8,FALSE)</f>
        <v>167.2</v>
      </c>
      <c r="N2287" s="22">
        <f>VLOOKUP($A2287,MIDCAP100!$A:$H,2,FALSE)</f>
        <v>17769.650000000001</v>
      </c>
      <c r="O2287" s="22">
        <f>VLOOKUP($A2287,SMALLCAP100!$A:$H,2,FALSE)</f>
        <v>7316.95</v>
      </c>
    </row>
    <row r="2288" spans="1:15">
      <c r="A2288" s="21">
        <v>42891</v>
      </c>
      <c r="B2288">
        <v>9675.1</v>
      </c>
      <c r="C2288" s="22">
        <f>VLOOKUP(A2288,NIFTY!$A:$E,3,FALSE)</f>
        <v>9656.2999999999993</v>
      </c>
      <c r="D2288" s="22">
        <f>VLOOKUP($A2288,NIFTY!$A:$E,4,FALSE)</f>
        <v>9687.2000000000007</v>
      </c>
      <c r="E2288" s="22">
        <f>VLOOKUP($A2288,NIFTY!$A:$E,5,FALSE)</f>
        <v>9640.7000000000007</v>
      </c>
      <c r="F2288">
        <v>11.015000000000001</v>
      </c>
      <c r="G2288">
        <v>21184.04</v>
      </c>
      <c r="H2288">
        <v>9685.5</v>
      </c>
      <c r="I2288">
        <v>64.349999999999994</v>
      </c>
      <c r="J2288" s="22">
        <f>VLOOKUP(A2288,FII!$A$1:$D$3730,3,FALSE)</f>
        <v>194.91</v>
      </c>
      <c r="K2288" s="22" t="str">
        <f>VLOOKUP(A2288,FII!$A$1:$D$3730,4,FALSE)</f>
        <v>477.37</v>
      </c>
      <c r="L2288" s="22">
        <f>VLOOKUP(A2288,CRUDE!$A:$B,2,FALSE)</f>
        <v>49.47</v>
      </c>
      <c r="M2288" s="22">
        <f>VLOOKUP(A2288,NIFTY!$A:$H,8,FALSE)</f>
        <v>131.69</v>
      </c>
      <c r="N2288" s="22">
        <f>VLOOKUP($A2288,MIDCAP100!$A:$H,2,FALSE)</f>
        <v>17828</v>
      </c>
      <c r="O2288" s="22">
        <f>VLOOKUP($A2288,SMALLCAP100!$A:$H,2,FALSE)</f>
        <v>7345.6</v>
      </c>
    </row>
    <row r="2289" spans="1:15">
      <c r="A2289" s="21">
        <v>42892</v>
      </c>
      <c r="B2289">
        <v>9637.15</v>
      </c>
      <c r="C2289" s="22">
        <f>VLOOKUP(A2289,NIFTY!$A:$E,3,FALSE)</f>
        <v>9704.25</v>
      </c>
      <c r="D2289" s="22">
        <f>VLOOKUP($A2289,NIFTY!$A:$E,4,FALSE)</f>
        <v>9709.2999999999993</v>
      </c>
      <c r="E2289" s="22">
        <f>VLOOKUP($A2289,NIFTY!$A:$E,5,FALSE)</f>
        <v>9630.2000000000007</v>
      </c>
      <c r="F2289">
        <v>11.1325</v>
      </c>
      <c r="G2289">
        <v>21136.23</v>
      </c>
      <c r="H2289">
        <v>9665.75</v>
      </c>
      <c r="I2289">
        <v>64.430000000000007</v>
      </c>
      <c r="J2289" s="22">
        <f>VLOOKUP(A2289,FII!$A$1:$D$3730,3,FALSE)</f>
        <v>-199.27</v>
      </c>
      <c r="K2289" s="22" t="str">
        <f>VLOOKUP(A2289,FII!$A$1:$D$3730,4,FALSE)</f>
        <v>-145.91</v>
      </c>
      <c r="L2289" s="22">
        <f>VLOOKUP(A2289,CRUDE!$A:$B,2,FALSE)</f>
        <v>50.12</v>
      </c>
      <c r="M2289" s="22">
        <f>VLOOKUP(A2289,NIFTY!$A:$H,8,FALSE)</f>
        <v>150.38</v>
      </c>
      <c r="N2289" s="22">
        <f>VLOOKUP($A2289,MIDCAP100!$A:$H,2,FALSE)</f>
        <v>17733.650000000001</v>
      </c>
      <c r="O2289" s="22">
        <f>VLOOKUP($A2289,SMALLCAP100!$A:$H,2,FALSE)</f>
        <v>7292.55</v>
      </c>
    </row>
    <row r="2290" spans="1:15">
      <c r="A2290" s="21">
        <v>42893</v>
      </c>
      <c r="B2290">
        <v>9663.9</v>
      </c>
      <c r="C2290" s="22">
        <f>VLOOKUP(A2290,NIFTY!$A:$E,3,FALSE)</f>
        <v>9663.9500000000007</v>
      </c>
      <c r="D2290" s="22">
        <f>VLOOKUP($A2290,NIFTY!$A:$E,4,FALSE)</f>
        <v>9678.5499999999993</v>
      </c>
      <c r="E2290" s="22">
        <f>VLOOKUP($A2290,NIFTY!$A:$E,5,FALSE)</f>
        <v>9630.5499999999993</v>
      </c>
      <c r="F2290">
        <v>10.89</v>
      </c>
      <c r="G2290">
        <v>21173.69</v>
      </c>
      <c r="H2290">
        <v>9679.9</v>
      </c>
      <c r="I2290">
        <v>64.435000000000002</v>
      </c>
      <c r="J2290" s="22">
        <f>VLOOKUP(A2290,FII!$A$1:$D$3730,3,FALSE)</f>
        <v>-106.22</v>
      </c>
      <c r="K2290" s="22" t="str">
        <f>VLOOKUP(A2290,FII!$A$1:$D$3730,4,FALSE)</f>
        <v>-18.78</v>
      </c>
      <c r="L2290" s="22">
        <f>VLOOKUP(A2290,CRUDE!$A:$B,2,FALSE)</f>
        <v>48.06</v>
      </c>
      <c r="M2290" s="22">
        <f>VLOOKUP(A2290,NIFTY!$A:$H,8,FALSE)</f>
        <v>165.67</v>
      </c>
      <c r="N2290" s="22">
        <f>VLOOKUP($A2290,MIDCAP100!$A:$H,2,FALSE)</f>
        <v>17855.75</v>
      </c>
      <c r="O2290" s="22">
        <f>VLOOKUP($A2290,SMALLCAP100!$A:$H,2,FALSE)</f>
        <v>7321.9</v>
      </c>
    </row>
    <row r="2291" spans="1:15">
      <c r="A2291" s="21">
        <v>42894</v>
      </c>
      <c r="B2291">
        <v>9647.25</v>
      </c>
      <c r="C2291" s="22">
        <f>VLOOKUP(A2291,NIFTY!$A:$E,3,FALSE)</f>
        <v>9682.4</v>
      </c>
      <c r="D2291" s="22">
        <f>VLOOKUP($A2291,NIFTY!$A:$E,4,FALSE)</f>
        <v>9688.7000000000007</v>
      </c>
      <c r="E2291" s="22">
        <f>VLOOKUP($A2291,NIFTY!$A:$E,5,FALSE)</f>
        <v>9641.5</v>
      </c>
      <c r="F2291">
        <v>11.067500000000001</v>
      </c>
      <c r="G2291">
        <v>21182.53</v>
      </c>
      <c r="H2291">
        <v>9669.7000000000007</v>
      </c>
      <c r="I2291">
        <v>64.25</v>
      </c>
      <c r="J2291" s="22">
        <f>VLOOKUP(A2291,FII!$A$1:$D$3730,3,FALSE)</f>
        <v>332.06</v>
      </c>
      <c r="K2291" s="22" t="str">
        <f>VLOOKUP(A2291,FII!$A$1:$D$3730,4,FALSE)</f>
        <v>-351.58</v>
      </c>
      <c r="L2291" s="22">
        <f>VLOOKUP(A2291,CRUDE!$A:$B,2,FALSE)</f>
        <v>47.86</v>
      </c>
      <c r="M2291" s="22">
        <f>VLOOKUP(A2291,NIFTY!$A:$H,8,FALSE)</f>
        <v>160.16</v>
      </c>
      <c r="N2291" s="22">
        <f>VLOOKUP($A2291,MIDCAP100!$A:$H,2,FALSE)</f>
        <v>17904.45</v>
      </c>
      <c r="O2291" s="22">
        <f>VLOOKUP($A2291,SMALLCAP100!$A:$H,2,FALSE)</f>
        <v>7337.5</v>
      </c>
    </row>
    <row r="2292" spans="1:15">
      <c r="A2292" s="21">
        <v>42895</v>
      </c>
      <c r="B2292">
        <v>9668.25</v>
      </c>
      <c r="C2292" s="22">
        <f>VLOOKUP(A2292,NIFTY!$A:$E,3,FALSE)</f>
        <v>9638.5499999999993</v>
      </c>
      <c r="D2292" s="22">
        <f>VLOOKUP($A2292,NIFTY!$A:$E,4,FALSE)</f>
        <v>9676.25</v>
      </c>
      <c r="E2292" s="22">
        <f>VLOOKUP($A2292,NIFTY!$A:$E,5,FALSE)</f>
        <v>9608.15</v>
      </c>
      <c r="F2292">
        <v>10.862500000000001</v>
      </c>
      <c r="G2292">
        <v>21271.97</v>
      </c>
      <c r="H2292">
        <v>9682.9</v>
      </c>
      <c r="I2292">
        <v>64.245000000000005</v>
      </c>
      <c r="J2292" s="22">
        <f>VLOOKUP(A2292,FII!$A$1:$D$3730,3,FALSE)</f>
        <v>-1029.72</v>
      </c>
      <c r="K2292" s="22" t="str">
        <f>VLOOKUP(A2292,FII!$A$1:$D$3730,4,FALSE)</f>
        <v>10.78</v>
      </c>
      <c r="L2292" s="22">
        <f>VLOOKUP(A2292,CRUDE!$A:$B,2,FALSE)</f>
        <v>48.15</v>
      </c>
      <c r="M2292" s="22">
        <f>VLOOKUP(A2292,NIFTY!$A:$H,8,FALSE)</f>
        <v>163.9</v>
      </c>
      <c r="N2292" s="22">
        <f>VLOOKUP($A2292,MIDCAP100!$A:$H,2,FALSE)</f>
        <v>17993.900000000001</v>
      </c>
      <c r="O2292" s="22">
        <f>VLOOKUP($A2292,SMALLCAP100!$A:$H,2,FALSE)</f>
        <v>7373.6</v>
      </c>
    </row>
    <row r="2293" spans="1:15">
      <c r="A2293" s="21">
        <v>42898</v>
      </c>
      <c r="B2293">
        <v>9616.4</v>
      </c>
      <c r="C2293" s="22">
        <f>VLOOKUP(A2293,NIFTY!$A:$E,3,FALSE)</f>
        <v>9646.7000000000007</v>
      </c>
      <c r="D2293" s="22">
        <f>VLOOKUP($A2293,NIFTY!$A:$E,4,FALSE)</f>
        <v>9647.0499999999993</v>
      </c>
      <c r="E2293" s="22">
        <f>VLOOKUP($A2293,NIFTY!$A:$E,5,FALSE)</f>
        <v>9598.5</v>
      </c>
      <c r="F2293">
        <v>11.422499999999999</v>
      </c>
      <c r="G2293">
        <v>21235.67</v>
      </c>
      <c r="H2293">
        <v>9620.15</v>
      </c>
      <c r="I2293">
        <v>64.48</v>
      </c>
      <c r="J2293" s="22">
        <f>VLOOKUP(A2293,FII!$A$1:$D$3730,3,FALSE)</f>
        <v>-1303.8399999999999</v>
      </c>
      <c r="K2293" s="22" t="str">
        <f>VLOOKUP(A2293,FII!$A$1:$D$3730,4,FALSE)</f>
        <v>-607.30</v>
      </c>
      <c r="L2293" s="22">
        <f>VLOOKUP(A2293,CRUDE!$A:$B,2,FALSE)</f>
        <v>48.29</v>
      </c>
      <c r="M2293" s="22">
        <f>VLOOKUP(A2293,NIFTY!$A:$H,8,FALSE)</f>
        <v>145.79</v>
      </c>
      <c r="N2293" s="22">
        <f>VLOOKUP($A2293,MIDCAP100!$A:$H,2,FALSE)</f>
        <v>17878.900000000001</v>
      </c>
      <c r="O2293" s="22">
        <f>VLOOKUP($A2293,SMALLCAP100!$A:$H,2,FALSE)</f>
        <v>7313.8</v>
      </c>
    </row>
    <row r="2294" spans="1:15">
      <c r="A2294" s="21">
        <v>42899</v>
      </c>
      <c r="B2294">
        <v>9606.9</v>
      </c>
      <c r="C2294" s="22">
        <f>VLOOKUP(A2294,NIFTY!$A:$E,3,FALSE)</f>
        <v>9615.5499999999993</v>
      </c>
      <c r="D2294" s="22">
        <f>VLOOKUP($A2294,NIFTY!$A:$E,4,FALSE)</f>
        <v>9654.15</v>
      </c>
      <c r="E2294" s="22">
        <f>VLOOKUP($A2294,NIFTY!$A:$E,5,FALSE)</f>
        <v>9595.4</v>
      </c>
      <c r="F2294">
        <v>11.34</v>
      </c>
      <c r="G2294">
        <v>21328.47</v>
      </c>
      <c r="H2294">
        <v>9615.1</v>
      </c>
      <c r="I2294">
        <v>64.344999999999999</v>
      </c>
      <c r="J2294" s="22">
        <f>VLOOKUP(A2294,FII!$A$1:$D$3730,3,FALSE)</f>
        <v>-300.35000000000002</v>
      </c>
      <c r="K2294" s="22" t="str">
        <f>VLOOKUP(A2294,FII!$A$1:$D$3730,4,FALSE)</f>
        <v>-120.98</v>
      </c>
      <c r="L2294" s="22">
        <f>VLOOKUP(A2294,CRUDE!$A:$B,2,FALSE)</f>
        <v>48.72</v>
      </c>
      <c r="M2294" s="22">
        <f>VLOOKUP(A2294,NIFTY!$A:$H,8,FALSE)</f>
        <v>133.72999999999999</v>
      </c>
      <c r="N2294" s="22">
        <f>VLOOKUP($A2294,MIDCAP100!$A:$H,2,FALSE)</f>
        <v>17881.5</v>
      </c>
      <c r="O2294" s="22">
        <f>VLOOKUP($A2294,SMALLCAP100!$A:$H,2,FALSE)</f>
        <v>7339.45</v>
      </c>
    </row>
    <row r="2295" spans="1:15">
      <c r="A2295" s="21">
        <v>42900</v>
      </c>
      <c r="B2295">
        <v>9618.15</v>
      </c>
      <c r="C2295" s="22">
        <f>VLOOKUP(A2295,NIFTY!$A:$E,3,FALSE)</f>
        <v>9621.5499999999993</v>
      </c>
      <c r="D2295" s="22">
        <f>VLOOKUP($A2295,NIFTY!$A:$E,4,FALSE)</f>
        <v>9627.4</v>
      </c>
      <c r="E2295" s="22">
        <f>VLOOKUP($A2295,NIFTY!$A:$E,5,FALSE)</f>
        <v>9580.4500000000007</v>
      </c>
      <c r="F2295">
        <v>11.18</v>
      </c>
      <c r="G2295">
        <v>21374.560000000001</v>
      </c>
      <c r="H2295">
        <v>9637.6</v>
      </c>
      <c r="I2295">
        <v>64.234999999999999</v>
      </c>
      <c r="J2295" s="22">
        <f>VLOOKUP(A2295,FII!$A$1:$D$3730,3,FALSE)</f>
        <v>150.19</v>
      </c>
      <c r="K2295" s="22" t="str">
        <f>VLOOKUP(A2295,FII!$A$1:$D$3730,4,FALSE)</f>
        <v>-309.88</v>
      </c>
      <c r="L2295" s="22">
        <f>VLOOKUP(A2295,CRUDE!$A:$B,2,FALSE)</f>
        <v>47</v>
      </c>
      <c r="M2295" s="22">
        <f>VLOOKUP(A2295,NIFTY!$A:$H,8,FALSE)</f>
        <v>187.38</v>
      </c>
      <c r="N2295" s="22">
        <f>VLOOKUP($A2295,MIDCAP100!$A:$H,2,FALSE)</f>
        <v>17931.599999999999</v>
      </c>
      <c r="O2295" s="22">
        <f>VLOOKUP($A2295,SMALLCAP100!$A:$H,2,FALSE)</f>
        <v>7398.4</v>
      </c>
    </row>
    <row r="2296" spans="1:15">
      <c r="A2296" s="21">
        <v>42901</v>
      </c>
      <c r="B2296">
        <v>9578.0499999999993</v>
      </c>
      <c r="C2296" s="22">
        <f>VLOOKUP(A2296,NIFTY!$A:$E,3,FALSE)</f>
        <v>9617.9</v>
      </c>
      <c r="D2296" s="22">
        <f>VLOOKUP($A2296,NIFTY!$A:$E,4,FALSE)</f>
        <v>9621.4</v>
      </c>
      <c r="E2296" s="22">
        <f>VLOOKUP($A2296,NIFTY!$A:$E,5,FALSE)</f>
        <v>9560.7999999999993</v>
      </c>
      <c r="F2296">
        <v>11.324999999999999</v>
      </c>
      <c r="G2296">
        <v>21359.9</v>
      </c>
      <c r="H2296">
        <v>9600.9</v>
      </c>
      <c r="I2296">
        <v>64.564999999999998</v>
      </c>
      <c r="J2296" s="22">
        <f>VLOOKUP(A2296,FII!$A$1:$D$3730,3,FALSE)</f>
        <v>-577.9</v>
      </c>
      <c r="K2296" s="22" t="str">
        <f>VLOOKUP(A2296,FII!$A$1:$D$3730,4,FALSE)</f>
        <v>-1006.67</v>
      </c>
      <c r="L2296" s="22">
        <f>VLOOKUP(A2296,CRUDE!$A:$B,2,FALSE)</f>
        <v>46.92</v>
      </c>
      <c r="M2296" s="22">
        <f>VLOOKUP(A2296,NIFTY!$A:$H,8,FALSE)</f>
        <v>176.42</v>
      </c>
      <c r="N2296" s="22">
        <f>VLOOKUP($A2296,MIDCAP100!$A:$H,2,FALSE)</f>
        <v>17983.599999999999</v>
      </c>
      <c r="O2296" s="22">
        <f>VLOOKUP($A2296,SMALLCAP100!$A:$H,2,FALSE)</f>
        <v>7411.2</v>
      </c>
    </row>
    <row r="2297" spans="1:15">
      <c r="A2297" s="21">
        <v>42902</v>
      </c>
      <c r="B2297">
        <v>9588.0499999999993</v>
      </c>
      <c r="C2297" s="22">
        <f>VLOOKUP(A2297,NIFTY!$A:$E,3,FALSE)</f>
        <v>9595.4500000000007</v>
      </c>
      <c r="D2297" s="22">
        <f>VLOOKUP($A2297,NIFTY!$A:$E,4,FALSE)</f>
        <v>9615.85</v>
      </c>
      <c r="E2297" s="22">
        <f>VLOOKUP($A2297,NIFTY!$A:$E,5,FALSE)</f>
        <v>9565.5</v>
      </c>
      <c r="F2297">
        <v>10.914999999999999</v>
      </c>
      <c r="G2297">
        <v>21384.28</v>
      </c>
      <c r="H2297">
        <v>9597.25</v>
      </c>
      <c r="I2297">
        <v>64.465000000000003</v>
      </c>
      <c r="J2297" s="22">
        <f>VLOOKUP(A2297,FII!$A$1:$D$3730,3,FALSE)</f>
        <v>-276.07</v>
      </c>
      <c r="K2297" s="22" t="str">
        <f>VLOOKUP(A2297,FII!$A$1:$D$3730,4,FALSE)</f>
        <v>-500.26</v>
      </c>
      <c r="L2297" s="22">
        <f>VLOOKUP(A2297,CRUDE!$A:$B,2,FALSE)</f>
        <v>47.37</v>
      </c>
      <c r="M2297" s="22">
        <f>VLOOKUP(A2297,NIFTY!$A:$H,8,FALSE)</f>
        <v>219.81</v>
      </c>
      <c r="N2297" s="22">
        <f>VLOOKUP($A2297,MIDCAP100!$A:$H,2,FALSE)</f>
        <v>18002.55</v>
      </c>
      <c r="O2297" s="22">
        <f>VLOOKUP($A2297,SMALLCAP100!$A:$H,2,FALSE)</f>
        <v>7443.65</v>
      </c>
    </row>
    <row r="2298" spans="1:15">
      <c r="A2298" s="21">
        <v>42905</v>
      </c>
      <c r="B2298">
        <v>9657.5499999999993</v>
      </c>
      <c r="C2298" s="22">
        <f>VLOOKUP(A2298,NIFTY!$A:$E,3,FALSE)</f>
        <v>9626.4</v>
      </c>
      <c r="D2298" s="22">
        <f>VLOOKUP($A2298,NIFTY!$A:$E,4,FALSE)</f>
        <v>9673.2999999999993</v>
      </c>
      <c r="E2298" s="22">
        <f>VLOOKUP($A2298,NIFTY!$A:$E,5,FALSE)</f>
        <v>9614.9</v>
      </c>
      <c r="F2298">
        <v>10.6275</v>
      </c>
      <c r="G2298">
        <v>21528.99</v>
      </c>
      <c r="H2298">
        <v>9675.25</v>
      </c>
      <c r="I2298">
        <v>64.495000000000005</v>
      </c>
      <c r="J2298" s="22">
        <f>VLOOKUP(A2298,FII!$A$1:$D$3730,3,FALSE)</f>
        <v>145.49</v>
      </c>
      <c r="K2298" s="22" t="str">
        <f>VLOOKUP(A2298,FII!$A$1:$D$3730,4,FALSE)</f>
        <v>-937.35</v>
      </c>
      <c r="L2298" s="22">
        <f>VLOOKUP(A2298,CRUDE!$A:$B,2,FALSE)</f>
        <v>46.91</v>
      </c>
      <c r="M2298" s="22">
        <f>VLOOKUP(A2298,NIFTY!$A:$H,8,FALSE)</f>
        <v>146.15</v>
      </c>
      <c r="N2298" s="22">
        <f>VLOOKUP($A2298,MIDCAP100!$A:$H,2,FALSE)</f>
        <v>17996.400000000001</v>
      </c>
      <c r="O2298" s="22">
        <f>VLOOKUP($A2298,SMALLCAP100!$A:$H,2,FALSE)</f>
        <v>7426.5</v>
      </c>
    </row>
    <row r="2299" spans="1:15">
      <c r="A2299" s="21">
        <v>42906</v>
      </c>
      <c r="B2299">
        <v>9653.5</v>
      </c>
      <c r="C2299" s="22">
        <f>VLOOKUP(A2299,NIFTY!$A:$E,3,FALSE)</f>
        <v>9670.5</v>
      </c>
      <c r="D2299" s="22">
        <f>VLOOKUP($A2299,NIFTY!$A:$E,4,FALSE)</f>
        <v>9676.5</v>
      </c>
      <c r="E2299" s="22">
        <f>VLOOKUP($A2299,NIFTY!$A:$E,5,FALSE)</f>
        <v>9643.75</v>
      </c>
      <c r="F2299">
        <v>10.657500000000001</v>
      </c>
      <c r="G2299">
        <v>21467.14</v>
      </c>
      <c r="H2299">
        <v>9674.4500000000007</v>
      </c>
      <c r="I2299">
        <v>64.540000000000006</v>
      </c>
      <c r="J2299" s="22">
        <f>VLOOKUP(A2299,FII!$A$1:$D$3730,3,FALSE)</f>
        <v>320.92</v>
      </c>
      <c r="K2299" s="22" t="str">
        <f>VLOOKUP(A2299,FII!$A$1:$D$3730,4,FALSE)</f>
        <v>-480.45</v>
      </c>
      <c r="L2299" s="22">
        <f>VLOOKUP(A2299,CRUDE!$A:$B,2,FALSE)</f>
        <v>46.02</v>
      </c>
      <c r="M2299" s="22">
        <f>VLOOKUP(A2299,NIFTY!$A:$H,8,FALSE)</f>
        <v>164.44</v>
      </c>
      <c r="N2299" s="22">
        <f>VLOOKUP($A2299,MIDCAP100!$A:$H,2,FALSE)</f>
        <v>18016.05</v>
      </c>
      <c r="O2299" s="22">
        <f>VLOOKUP($A2299,SMALLCAP100!$A:$H,2,FALSE)</f>
        <v>7440.2</v>
      </c>
    </row>
    <row r="2300" spans="1:15">
      <c r="A2300" s="21">
        <v>42907</v>
      </c>
      <c r="B2300">
        <v>9633.6</v>
      </c>
      <c r="C2300" s="22">
        <f>VLOOKUP(A2300,NIFTY!$A:$E,3,FALSE)</f>
        <v>9648.1</v>
      </c>
      <c r="D2300" s="22">
        <f>VLOOKUP($A2300,NIFTY!$A:$E,4,FALSE)</f>
        <v>9650.4500000000007</v>
      </c>
      <c r="E2300" s="22">
        <f>VLOOKUP($A2300,NIFTY!$A:$E,5,FALSE)</f>
        <v>9608.6</v>
      </c>
      <c r="F2300">
        <v>10.914999999999999</v>
      </c>
      <c r="G2300">
        <v>21410.03</v>
      </c>
      <c r="H2300">
        <v>9655.25</v>
      </c>
      <c r="I2300">
        <v>64.53</v>
      </c>
      <c r="J2300" s="22">
        <f>VLOOKUP(A2300,FII!$A$1:$D$3730,3,FALSE)</f>
        <v>-90.73</v>
      </c>
      <c r="K2300" s="22" t="str">
        <f>VLOOKUP(A2300,FII!$A$1:$D$3730,4,FALSE)</f>
        <v>-1099.58</v>
      </c>
      <c r="L2300" s="22">
        <f>VLOOKUP(A2300,CRUDE!$A:$B,2,FALSE)</f>
        <v>44.82</v>
      </c>
      <c r="M2300" s="22">
        <f>VLOOKUP(A2300,NIFTY!$A:$H,8,FALSE)</f>
        <v>148.49</v>
      </c>
      <c r="N2300" s="22">
        <f>VLOOKUP($A2300,MIDCAP100!$A:$H,2,FALSE)</f>
        <v>18045.849999999999</v>
      </c>
      <c r="O2300" s="22">
        <f>VLOOKUP($A2300,SMALLCAP100!$A:$H,2,FALSE)</f>
        <v>7448.85</v>
      </c>
    </row>
    <row r="2301" spans="1:15">
      <c r="A2301" s="21">
        <v>42908</v>
      </c>
      <c r="B2301">
        <v>9630</v>
      </c>
      <c r="C2301" s="22">
        <f>VLOOKUP(A2301,NIFTY!$A:$E,3,FALSE)</f>
        <v>9642.65</v>
      </c>
      <c r="D2301" s="22">
        <f>VLOOKUP($A2301,NIFTY!$A:$E,4,FALSE)</f>
        <v>9698.85</v>
      </c>
      <c r="E2301" s="22">
        <f>VLOOKUP($A2301,NIFTY!$A:$E,5,FALSE)</f>
        <v>9617.75</v>
      </c>
      <c r="F2301">
        <v>11.2075</v>
      </c>
      <c r="G2301">
        <v>21397.29</v>
      </c>
      <c r="H2301">
        <v>9633.1</v>
      </c>
      <c r="I2301">
        <v>64.605000000000004</v>
      </c>
      <c r="J2301" s="22">
        <f>VLOOKUP(A2301,FII!$A$1:$D$3730,3,FALSE)</f>
        <v>88.65</v>
      </c>
      <c r="K2301" s="22" t="str">
        <f>VLOOKUP(A2301,FII!$A$1:$D$3730,4,FALSE)</f>
        <v>-100.76</v>
      </c>
      <c r="L2301" s="22">
        <f>VLOOKUP(A2301,CRUDE!$A:$B,2,FALSE)</f>
        <v>45.22</v>
      </c>
      <c r="M2301" s="22">
        <f>VLOOKUP(A2301,NIFTY!$A:$H,8,FALSE)</f>
        <v>204.89</v>
      </c>
      <c r="N2301" s="22">
        <f>VLOOKUP($A2301,MIDCAP100!$A:$H,2,FALSE)</f>
        <v>17907.900000000001</v>
      </c>
      <c r="O2301" s="22">
        <f>VLOOKUP($A2301,SMALLCAP100!$A:$H,2,FALSE)</f>
        <v>7405.55</v>
      </c>
    </row>
    <row r="2302" spans="1:15">
      <c r="A2302" s="21">
        <v>42909</v>
      </c>
      <c r="B2302">
        <v>9574.9500000000007</v>
      </c>
      <c r="C2302" s="22">
        <f>VLOOKUP(A2302,NIFTY!$A:$E,3,FALSE)</f>
        <v>9643.25</v>
      </c>
      <c r="D2302" s="22">
        <f>VLOOKUP($A2302,NIFTY!$A:$E,4,FALSE)</f>
        <v>9647.65</v>
      </c>
      <c r="E2302" s="22">
        <f>VLOOKUP($A2302,NIFTY!$A:$E,5,FALSE)</f>
        <v>9565.2999999999993</v>
      </c>
      <c r="F2302">
        <v>11.557499999999999</v>
      </c>
      <c r="G2302">
        <v>21394.76</v>
      </c>
      <c r="H2302">
        <v>9590.0499999999993</v>
      </c>
      <c r="I2302">
        <v>64.504999999999995</v>
      </c>
      <c r="J2302" s="22">
        <f>VLOOKUP(A2302,FII!$A$1:$D$3730,3,FALSE)</f>
        <v>898.45</v>
      </c>
      <c r="K2302" s="22" t="str">
        <f>VLOOKUP(A2302,FII!$A$1:$D$3730,4,FALSE)</f>
        <v>-250.59</v>
      </c>
      <c r="L2302" s="22">
        <f>VLOOKUP(A2302,CRUDE!$A:$B,2,FALSE)</f>
        <v>45.54</v>
      </c>
      <c r="M2302" s="22">
        <f>VLOOKUP(A2302,NIFTY!$A:$H,8,FALSE)</f>
        <v>180.58</v>
      </c>
      <c r="N2302" s="22">
        <f>VLOOKUP($A2302,MIDCAP100!$A:$H,2,FALSE)</f>
        <v>17686.3</v>
      </c>
      <c r="O2302" s="22">
        <f>VLOOKUP($A2302,SMALLCAP100!$A:$H,2,FALSE)</f>
        <v>7291.3</v>
      </c>
    </row>
    <row r="2303" spans="1:15">
      <c r="A2303" s="21">
        <v>42913</v>
      </c>
      <c r="B2303">
        <v>9511.4</v>
      </c>
      <c r="C2303" s="22">
        <f>VLOOKUP(A2303,NIFTY!$A:$E,3,FALSE)</f>
        <v>9594.0499999999993</v>
      </c>
      <c r="D2303" s="22">
        <f>VLOOKUP($A2303,NIFTY!$A:$E,4,FALSE)</f>
        <v>9615.4</v>
      </c>
      <c r="E2303" s="22">
        <f>VLOOKUP($A2303,NIFTY!$A:$E,5,FALSE)</f>
        <v>9473.4500000000007</v>
      </c>
      <c r="F2303">
        <v>12.5075</v>
      </c>
      <c r="G2303">
        <v>21310.66</v>
      </c>
      <c r="H2303">
        <v>9513</v>
      </c>
      <c r="I2303">
        <v>64.474999999999994</v>
      </c>
      <c r="J2303" s="22">
        <f>VLOOKUP(A2303,FII!$A$1:$D$3730,3,FALSE)</f>
        <v>621.36</v>
      </c>
      <c r="K2303" s="22" t="str">
        <f>VLOOKUP(A2303,FII!$A$1:$D$3730,4,FALSE)</f>
        <v>-41.21</v>
      </c>
      <c r="L2303" s="22">
        <f>VLOOKUP(A2303,CRUDE!$A:$B,2,FALSE)</f>
        <v>46.65</v>
      </c>
      <c r="M2303" s="22">
        <f>VLOOKUP(A2303,NIFTY!$A:$H,8,FALSE)</f>
        <v>209.59</v>
      </c>
      <c r="N2303" s="22">
        <f>VLOOKUP($A2303,MIDCAP100!$A:$H,2,FALSE)</f>
        <v>17455.599999999999</v>
      </c>
      <c r="O2303" s="22">
        <f>VLOOKUP($A2303,SMALLCAP100!$A:$H,2,FALSE)</f>
        <v>7190.55</v>
      </c>
    </row>
    <row r="2304" spans="1:15">
      <c r="A2304" s="21">
        <v>42914</v>
      </c>
      <c r="B2304">
        <v>9491.25</v>
      </c>
      <c r="C2304" s="22">
        <f>VLOOKUP(A2304,NIFTY!$A:$E,3,FALSE)</f>
        <v>9520.2000000000007</v>
      </c>
      <c r="D2304" s="22">
        <f>VLOOKUP($A2304,NIFTY!$A:$E,4,FALSE)</f>
        <v>9522.5</v>
      </c>
      <c r="E2304" s="22">
        <f>VLOOKUP($A2304,NIFTY!$A:$E,5,FALSE)</f>
        <v>9474.35</v>
      </c>
      <c r="F2304">
        <v>11.99</v>
      </c>
      <c r="G2304">
        <v>21454.61</v>
      </c>
      <c r="H2304">
        <v>9495.6</v>
      </c>
      <c r="I2304">
        <v>64.525000000000006</v>
      </c>
      <c r="J2304" s="22">
        <f>VLOOKUP(A2304,FII!$A$1:$D$3730,3,FALSE)</f>
        <v>-901.67</v>
      </c>
      <c r="K2304" s="22" t="str">
        <f>VLOOKUP(A2304,FII!$A$1:$D$3730,4,FALSE)</f>
        <v>795.35</v>
      </c>
      <c r="L2304" s="22">
        <f>VLOOKUP(A2304,CRUDE!$A:$B,2,FALSE)</f>
        <v>47.31</v>
      </c>
      <c r="M2304" s="22">
        <f>VLOOKUP(A2304,NIFTY!$A:$H,8,FALSE)</f>
        <v>177.65</v>
      </c>
      <c r="N2304" s="22">
        <f>VLOOKUP($A2304,MIDCAP100!$A:$H,2,FALSE)</f>
        <v>17522.95</v>
      </c>
      <c r="O2304" s="22">
        <f>VLOOKUP($A2304,SMALLCAP100!$A:$H,2,FALSE)</f>
        <v>7222.7</v>
      </c>
    </row>
    <row r="2305" spans="1:15">
      <c r="A2305" s="21">
        <v>42915</v>
      </c>
      <c r="B2305">
        <v>9504.1</v>
      </c>
      <c r="C2305" s="22">
        <f>VLOOKUP(A2305,NIFTY!$A:$E,3,FALSE)</f>
        <v>9522.9500000000007</v>
      </c>
      <c r="D2305" s="22">
        <f>VLOOKUP($A2305,NIFTY!$A:$E,4,FALSE)</f>
        <v>9575.7999999999993</v>
      </c>
      <c r="E2305" s="22">
        <f>VLOOKUP($A2305,NIFTY!$A:$E,5,FALSE)</f>
        <v>9493.7999999999993</v>
      </c>
      <c r="F2305">
        <v>11.3825</v>
      </c>
      <c r="G2305">
        <v>21287.03</v>
      </c>
      <c r="H2305">
        <v>9504.1</v>
      </c>
      <c r="I2305">
        <v>64.66</v>
      </c>
      <c r="J2305" s="22">
        <f>VLOOKUP(A2305,FII!$A$1:$D$3730,3,FALSE)</f>
        <v>-550.9</v>
      </c>
      <c r="K2305" s="22" t="str">
        <f>VLOOKUP(A2305,FII!$A$1:$D$3730,4,FALSE)</f>
        <v>-476.88</v>
      </c>
      <c r="L2305" s="22">
        <f>VLOOKUP(A2305,CRUDE!$A:$B,2,FALSE)</f>
        <v>47.42</v>
      </c>
      <c r="M2305" s="22">
        <f>VLOOKUP(A2305,NIFTY!$A:$H,8,FALSE)</f>
        <v>267.27999999999997</v>
      </c>
      <c r="N2305" s="22">
        <f>VLOOKUP($A2305,MIDCAP100!$A:$H,2,FALSE)</f>
        <v>17601.3</v>
      </c>
      <c r="O2305" s="22">
        <f>VLOOKUP($A2305,SMALLCAP100!$A:$H,2,FALSE)</f>
        <v>7298.5</v>
      </c>
    </row>
    <row r="2306" spans="1:15">
      <c r="A2306" s="21">
        <v>42916</v>
      </c>
      <c r="B2306">
        <v>9520.9</v>
      </c>
      <c r="C2306" s="22">
        <f>VLOOKUP(A2306,NIFTY!$A:$E,3,FALSE)</f>
        <v>9478.5</v>
      </c>
      <c r="D2306" s="22">
        <f>VLOOKUP($A2306,NIFTY!$A:$E,4,FALSE)</f>
        <v>9535.7999999999993</v>
      </c>
      <c r="E2306" s="22">
        <f>VLOOKUP($A2306,NIFTY!$A:$E,5,FALSE)</f>
        <v>9448.75</v>
      </c>
      <c r="F2306">
        <v>11.7325</v>
      </c>
      <c r="G2306">
        <v>21349.63</v>
      </c>
      <c r="H2306">
        <v>9517.4</v>
      </c>
      <c r="I2306">
        <v>64.62</v>
      </c>
      <c r="J2306" s="22">
        <f>VLOOKUP(A2306,FII!$A$1:$D$3730,3,FALSE)</f>
        <v>-639.96</v>
      </c>
      <c r="K2306" s="22" t="str">
        <f>VLOOKUP(A2306,FII!$A$1:$D$3730,4,FALSE)</f>
        <v>984.31</v>
      </c>
      <c r="L2306" s="22">
        <f>VLOOKUP(A2306,CRUDE!$A:$B,2,FALSE)</f>
        <v>47.92</v>
      </c>
      <c r="M2306" s="22">
        <f>VLOOKUP(A2306,NIFTY!$A:$H,8,FALSE)</f>
        <v>185.2</v>
      </c>
      <c r="N2306" s="22">
        <f>VLOOKUP($A2306,MIDCAP100!$A:$H,2,FALSE)</f>
        <v>17729.75</v>
      </c>
      <c r="O2306" s="22">
        <f>VLOOKUP($A2306,SMALLCAP100!$A:$H,2,FALSE)</f>
        <v>7311.05</v>
      </c>
    </row>
    <row r="2307" spans="1:15">
      <c r="A2307" s="21">
        <v>42919</v>
      </c>
      <c r="B2307">
        <v>9615</v>
      </c>
      <c r="C2307" s="22">
        <f>VLOOKUP(A2307,NIFTY!$A:$E,3,FALSE)</f>
        <v>9587.9500000000007</v>
      </c>
      <c r="D2307" s="22">
        <f>VLOOKUP($A2307,NIFTY!$A:$E,4,FALSE)</f>
        <v>9624</v>
      </c>
      <c r="E2307" s="22">
        <f>VLOOKUP($A2307,NIFTY!$A:$E,5,FALSE)</f>
        <v>9543.5499999999993</v>
      </c>
      <c r="F2307">
        <v>11.2</v>
      </c>
      <c r="G2307">
        <v>21479.27</v>
      </c>
      <c r="H2307">
        <v>9621.7999999999993</v>
      </c>
      <c r="I2307">
        <v>64.844999999999999</v>
      </c>
      <c r="J2307" s="22">
        <f>VLOOKUP(A2307,FII!$A$1:$D$3730,3,FALSE)</f>
        <v>-533.08000000000004</v>
      </c>
      <c r="K2307" s="22" t="str">
        <f>VLOOKUP(A2307,FII!$A$1:$D$3730,4,FALSE)</f>
        <v>1051.20</v>
      </c>
      <c r="L2307" s="22">
        <f>VLOOKUP(A2307,CRUDE!$A:$B,2,FALSE)</f>
        <v>49.68</v>
      </c>
      <c r="M2307" s="22">
        <f>VLOOKUP(A2307,NIFTY!$A:$H,8,FALSE)</f>
        <v>188.69</v>
      </c>
      <c r="N2307" s="22">
        <f>VLOOKUP($A2307,MIDCAP100!$A:$H,2,FALSE)</f>
        <v>17903.95</v>
      </c>
      <c r="O2307" s="22">
        <f>VLOOKUP($A2307,SMALLCAP100!$A:$H,2,FALSE)</f>
        <v>7391.4</v>
      </c>
    </row>
    <row r="2308" spans="1:15">
      <c r="A2308" s="21">
        <v>42920</v>
      </c>
      <c r="B2308">
        <v>9613.2999999999993</v>
      </c>
      <c r="C2308" s="22">
        <f>VLOOKUP(A2308,NIFTY!$A:$E,3,FALSE)</f>
        <v>9645.9</v>
      </c>
      <c r="D2308" s="22">
        <f>VLOOKUP($A2308,NIFTY!$A:$E,4,FALSE)</f>
        <v>9650.65</v>
      </c>
      <c r="E2308" s="22">
        <f>VLOOKUP($A2308,NIFTY!$A:$E,5,FALSE)</f>
        <v>9595.5</v>
      </c>
      <c r="F2308">
        <v>11.275</v>
      </c>
      <c r="G2308" t="e">
        <v>#N/A</v>
      </c>
      <c r="H2308">
        <v>9624.0499999999993</v>
      </c>
      <c r="I2308">
        <v>64.790000000000006</v>
      </c>
      <c r="J2308" s="22">
        <f>VLOOKUP(A2308,FII!$A$1:$D$3730,3,FALSE)</f>
        <v>147.26</v>
      </c>
      <c r="K2308" s="22" t="str">
        <f>VLOOKUP(A2308,FII!$A$1:$D$3730,4,FALSE)</f>
        <v>151.96</v>
      </c>
      <c r="L2308" s="22">
        <f>VLOOKUP(A2308,CRUDE!$A:$B,2,FALSE)</f>
        <v>49.61</v>
      </c>
      <c r="M2308" s="22">
        <f>VLOOKUP(A2308,NIFTY!$A:$H,8,FALSE)</f>
        <v>149.31</v>
      </c>
      <c r="N2308" s="22">
        <f>VLOOKUP($A2308,MIDCAP100!$A:$H,2,FALSE)</f>
        <v>17866.900000000001</v>
      </c>
      <c r="O2308" s="22">
        <f>VLOOKUP($A2308,SMALLCAP100!$A:$H,2,FALSE)</f>
        <v>7368.05</v>
      </c>
    </row>
    <row r="2309" spans="1:15">
      <c r="A2309" s="21">
        <v>42921</v>
      </c>
      <c r="B2309">
        <v>9637.6</v>
      </c>
      <c r="C2309" s="22">
        <f>VLOOKUP(A2309,NIFTY!$A:$E,3,FALSE)</f>
        <v>9619.75</v>
      </c>
      <c r="D2309" s="22">
        <f>VLOOKUP($A2309,NIFTY!$A:$E,4,FALSE)</f>
        <v>9643.65</v>
      </c>
      <c r="E2309" s="22">
        <f>VLOOKUP($A2309,NIFTY!$A:$E,5,FALSE)</f>
        <v>9607.35</v>
      </c>
      <c r="F2309">
        <v>11.1525</v>
      </c>
      <c r="G2309">
        <v>21478.17</v>
      </c>
      <c r="H2309">
        <v>9645.2999999999993</v>
      </c>
      <c r="I2309">
        <v>64.8</v>
      </c>
      <c r="J2309" s="22">
        <f>VLOOKUP(A2309,FII!$A$1:$D$3730,3,FALSE)</f>
        <v>164.08</v>
      </c>
      <c r="K2309" s="22" t="str">
        <f>VLOOKUP(A2309,FII!$A$1:$D$3730,4,FALSE)</f>
        <v>765.34</v>
      </c>
      <c r="L2309" s="22">
        <f>VLOOKUP(A2309,CRUDE!$A:$B,2,FALSE)</f>
        <v>47.79</v>
      </c>
      <c r="M2309" s="22">
        <f>VLOOKUP(A2309,NIFTY!$A:$H,8,FALSE)</f>
        <v>134.85</v>
      </c>
      <c r="N2309" s="22">
        <f>VLOOKUP($A2309,MIDCAP100!$A:$H,2,FALSE)</f>
        <v>18043.75</v>
      </c>
      <c r="O2309" s="22">
        <f>VLOOKUP($A2309,SMALLCAP100!$A:$H,2,FALSE)</f>
        <v>7467.15</v>
      </c>
    </row>
    <row r="2310" spans="1:15">
      <c r="A2310" s="21">
        <v>42922</v>
      </c>
      <c r="B2310">
        <v>9674.5499999999993</v>
      </c>
      <c r="C2310" s="22">
        <f>VLOOKUP(A2310,NIFTY!$A:$E,3,FALSE)</f>
        <v>9653.6</v>
      </c>
      <c r="D2310" s="22">
        <f>VLOOKUP($A2310,NIFTY!$A:$E,4,FALSE)</f>
        <v>9700.7000000000007</v>
      </c>
      <c r="E2310" s="22">
        <f>VLOOKUP($A2310,NIFTY!$A:$E,5,FALSE)</f>
        <v>9639.9500000000007</v>
      </c>
      <c r="F2310">
        <v>10.9825</v>
      </c>
      <c r="G2310">
        <v>21320.04</v>
      </c>
      <c r="H2310">
        <v>9673.35</v>
      </c>
      <c r="I2310">
        <v>64.724999999999994</v>
      </c>
      <c r="J2310" s="22">
        <f>VLOOKUP(A2310,FII!$A$1:$D$3730,3,FALSE)</f>
        <v>-543.59</v>
      </c>
      <c r="K2310" s="22" t="str">
        <f>VLOOKUP(A2310,FII!$A$1:$D$3730,4,FALSE)</f>
        <v>896.34</v>
      </c>
      <c r="L2310" s="22">
        <f>VLOOKUP(A2310,CRUDE!$A:$B,2,FALSE)</f>
        <v>48.11</v>
      </c>
      <c r="M2310" s="22">
        <f>VLOOKUP(A2310,NIFTY!$A:$H,8,FALSE)</f>
        <v>152</v>
      </c>
      <c r="N2310" s="22">
        <f>VLOOKUP($A2310,MIDCAP100!$A:$H,2,FALSE)</f>
        <v>18081.05</v>
      </c>
      <c r="O2310" s="22">
        <f>VLOOKUP($A2310,SMALLCAP100!$A:$H,2,FALSE)</f>
        <v>7497.65</v>
      </c>
    </row>
    <row r="2311" spans="1:15">
      <c r="A2311" s="21">
        <v>42923</v>
      </c>
      <c r="B2311">
        <v>9665.7999999999993</v>
      </c>
      <c r="C2311" s="22">
        <f>VLOOKUP(A2311,NIFTY!$A:$E,3,FALSE)</f>
        <v>9670.35</v>
      </c>
      <c r="D2311" s="22">
        <f>VLOOKUP($A2311,NIFTY!$A:$E,4,FALSE)</f>
        <v>9684.25</v>
      </c>
      <c r="E2311" s="22">
        <f>VLOOKUP($A2311,NIFTY!$A:$E,5,FALSE)</f>
        <v>9642.65</v>
      </c>
      <c r="F2311">
        <v>10.8675</v>
      </c>
      <c r="G2311">
        <v>21414.34</v>
      </c>
      <c r="H2311">
        <v>9667.5</v>
      </c>
      <c r="I2311">
        <v>64.625</v>
      </c>
      <c r="J2311" s="22">
        <f>VLOOKUP(A2311,FII!$A$1:$D$3730,3,FALSE)</f>
        <v>-761.08</v>
      </c>
      <c r="K2311" s="22" t="str">
        <f>VLOOKUP(A2311,FII!$A$1:$D$3730,4,FALSE)</f>
        <v>192.20</v>
      </c>
      <c r="L2311" s="22">
        <f>VLOOKUP(A2311,CRUDE!$A:$B,2,FALSE)</f>
        <v>46.71</v>
      </c>
      <c r="M2311" s="22">
        <f>VLOOKUP(A2311,NIFTY!$A:$H,8,FALSE)</f>
        <v>146.22999999999999</v>
      </c>
      <c r="N2311" s="22">
        <f>VLOOKUP($A2311,MIDCAP100!$A:$H,2,FALSE)</f>
        <v>18104.2</v>
      </c>
      <c r="O2311" s="22">
        <f>VLOOKUP($A2311,SMALLCAP100!$A:$H,2,FALSE)</f>
        <v>7536.75</v>
      </c>
    </row>
    <row r="2312" spans="1:15">
      <c r="A2312" s="21">
        <v>42926</v>
      </c>
      <c r="B2312">
        <v>9771.0499999999993</v>
      </c>
      <c r="C2312" s="22">
        <f>VLOOKUP(A2312,NIFTY!$A:$E,3,FALSE)</f>
        <v>9719.2999999999993</v>
      </c>
      <c r="D2312" s="22">
        <f>VLOOKUP($A2312,NIFTY!$A:$E,4,FALSE)</f>
        <v>9782.15</v>
      </c>
      <c r="E2312" s="22">
        <f>VLOOKUP($A2312,NIFTY!$A:$E,5,FALSE)</f>
        <v>9646.4500000000007</v>
      </c>
      <c r="F2312">
        <v>10.9125</v>
      </c>
      <c r="G2312">
        <v>21408.52</v>
      </c>
      <c r="H2312">
        <v>9776.9500000000007</v>
      </c>
      <c r="I2312">
        <v>64.474999999999994</v>
      </c>
      <c r="J2312" s="22">
        <f>VLOOKUP(A2312,FII!$A$1:$D$3730,3,FALSE)</f>
        <v>-999.7</v>
      </c>
      <c r="K2312" s="22" t="str">
        <f>VLOOKUP(A2312,FII!$A$1:$D$3730,4,FALSE)</f>
        <v>2147.56</v>
      </c>
      <c r="L2312" s="22">
        <f>VLOOKUP(A2312,CRUDE!$A:$B,2,FALSE)</f>
        <v>46.88</v>
      </c>
      <c r="M2312" s="22">
        <f>VLOOKUP(A2312,NIFTY!$A:$H,8,FALSE)</f>
        <v>38.75</v>
      </c>
      <c r="N2312" s="22">
        <f>VLOOKUP($A2312,MIDCAP100!$A:$H,2,FALSE)</f>
        <v>18258.45</v>
      </c>
      <c r="O2312" s="22">
        <f>VLOOKUP($A2312,SMALLCAP100!$A:$H,2,FALSE)</f>
        <v>7592.5</v>
      </c>
    </row>
    <row r="2313" spans="1:15">
      <c r="A2313" s="21">
        <v>42927</v>
      </c>
      <c r="B2313">
        <v>9786.0499999999993</v>
      </c>
      <c r="C2313" s="22">
        <f>VLOOKUP(A2313,NIFTY!$A:$E,3,FALSE)</f>
        <v>9797.4500000000007</v>
      </c>
      <c r="D2313" s="22">
        <f>VLOOKUP($A2313,NIFTY!$A:$E,4,FALSE)</f>
        <v>9830.0499999999993</v>
      </c>
      <c r="E2313" s="22">
        <f>VLOOKUP($A2313,NIFTY!$A:$E,5,FALSE)</f>
        <v>9778.85</v>
      </c>
      <c r="F2313">
        <v>10.89</v>
      </c>
      <c r="G2313">
        <v>21409.07</v>
      </c>
      <c r="H2313">
        <v>9787.25</v>
      </c>
      <c r="I2313">
        <v>64.564999999999998</v>
      </c>
      <c r="J2313" s="22">
        <f>VLOOKUP(A2313,FII!$A$1:$D$3730,3,FALSE)</f>
        <v>93.6</v>
      </c>
      <c r="K2313" s="22" t="str">
        <f>VLOOKUP(A2313,FII!$A$1:$D$3730,4,FALSE)</f>
        <v>1073.31</v>
      </c>
      <c r="L2313" s="22">
        <f>VLOOKUP(A2313,CRUDE!$A:$B,2,FALSE)</f>
        <v>47.52</v>
      </c>
      <c r="M2313" s="22">
        <f>VLOOKUP(A2313,NIFTY!$A:$H,8,FALSE)</f>
        <v>185.32</v>
      </c>
      <c r="N2313" s="22">
        <f>VLOOKUP($A2313,MIDCAP100!$A:$H,2,FALSE)</f>
        <v>18098.7</v>
      </c>
      <c r="O2313" s="22">
        <f>VLOOKUP($A2313,SMALLCAP100!$A:$H,2,FALSE)</f>
        <v>7529.4</v>
      </c>
    </row>
    <row r="2314" spans="1:15">
      <c r="A2314" s="21">
        <v>42928</v>
      </c>
      <c r="B2314">
        <v>9816.1</v>
      </c>
      <c r="C2314" s="22">
        <f>VLOOKUP(A2314,NIFTY!$A:$E,3,FALSE)</f>
        <v>9807.2999999999993</v>
      </c>
      <c r="D2314" s="22">
        <f>VLOOKUP($A2314,NIFTY!$A:$E,4,FALSE)</f>
        <v>9824.9500000000007</v>
      </c>
      <c r="E2314" s="22">
        <f>VLOOKUP($A2314,NIFTY!$A:$E,5,FALSE)</f>
        <v>9787.7000000000007</v>
      </c>
      <c r="F2314">
        <v>11.0525</v>
      </c>
      <c r="G2314">
        <v>21532.14</v>
      </c>
      <c r="H2314">
        <v>9822.35</v>
      </c>
      <c r="I2314">
        <v>64.474999999999994</v>
      </c>
      <c r="J2314" s="22">
        <f>VLOOKUP(A2314,FII!$A$1:$D$3730,3,FALSE)</f>
        <v>-1286.3800000000001</v>
      </c>
      <c r="K2314" s="22" t="str">
        <f>VLOOKUP(A2314,FII!$A$1:$D$3730,4,FALSE)</f>
        <v>202.00</v>
      </c>
      <c r="L2314" s="22">
        <f>VLOOKUP(A2314,CRUDE!$A:$B,2,FALSE)</f>
        <v>47.74</v>
      </c>
      <c r="M2314" s="22">
        <f>VLOOKUP(A2314,NIFTY!$A:$H,8,FALSE)</f>
        <v>150.05000000000001</v>
      </c>
      <c r="N2314" s="22">
        <f>VLOOKUP($A2314,MIDCAP100!$A:$H,2,FALSE)</f>
        <v>18223.099999999999</v>
      </c>
      <c r="O2314" s="22">
        <f>VLOOKUP($A2314,SMALLCAP100!$A:$H,2,FALSE)</f>
        <v>7601.1</v>
      </c>
    </row>
    <row r="2315" spans="1:15">
      <c r="A2315" s="21">
        <v>42929</v>
      </c>
      <c r="B2315">
        <v>9891.7000000000007</v>
      </c>
      <c r="C2315" s="22">
        <f>VLOOKUP(A2315,NIFTY!$A:$E,3,FALSE)</f>
        <v>9855.7999999999993</v>
      </c>
      <c r="D2315" s="22">
        <f>VLOOKUP($A2315,NIFTY!$A:$E,4,FALSE)</f>
        <v>9897.25</v>
      </c>
      <c r="E2315" s="22">
        <f>VLOOKUP($A2315,NIFTY!$A:$E,5,FALSE)</f>
        <v>9853.4500000000007</v>
      </c>
      <c r="F2315">
        <v>11.2475</v>
      </c>
      <c r="G2315">
        <v>21553.09</v>
      </c>
      <c r="H2315">
        <v>9887.5</v>
      </c>
      <c r="I2315">
        <v>64.459999999999994</v>
      </c>
      <c r="J2315" s="22">
        <f>VLOOKUP(A2315,FII!$A$1:$D$3730,3,FALSE)</f>
        <v>-620.42999999999995</v>
      </c>
      <c r="K2315" s="22" t="str">
        <f>VLOOKUP(A2315,FII!$A$1:$D$3730,4,FALSE)</f>
        <v>1191.64</v>
      </c>
      <c r="L2315" s="22">
        <f>VLOOKUP(A2315,CRUDE!$A:$B,2,FALSE)</f>
        <v>48.42</v>
      </c>
      <c r="M2315" s="22">
        <f>VLOOKUP(A2315,NIFTY!$A:$H,8,FALSE)</f>
        <v>186.87</v>
      </c>
      <c r="N2315" s="22">
        <f>VLOOKUP($A2315,MIDCAP100!$A:$H,2,FALSE)</f>
        <v>18277.150000000001</v>
      </c>
      <c r="O2315" s="22">
        <f>VLOOKUP($A2315,SMALLCAP100!$A:$H,2,FALSE)</f>
        <v>7610.4</v>
      </c>
    </row>
    <row r="2316" spans="1:15">
      <c r="A2316" s="21">
        <v>42930</v>
      </c>
      <c r="B2316">
        <v>9886.35</v>
      </c>
      <c r="C2316" s="22">
        <f>VLOOKUP(A2316,NIFTY!$A:$E,3,FALSE)</f>
        <v>9913.2999999999993</v>
      </c>
      <c r="D2316" s="22">
        <f>VLOOKUP($A2316,NIFTY!$A:$E,4,FALSE)</f>
        <v>9913.2999999999993</v>
      </c>
      <c r="E2316" s="22">
        <f>VLOOKUP($A2316,NIFTY!$A:$E,5,FALSE)</f>
        <v>9845.4500000000007</v>
      </c>
      <c r="F2316">
        <v>11.172499999999999</v>
      </c>
      <c r="G2316">
        <v>21637.74</v>
      </c>
      <c r="H2316">
        <v>9899.5499999999993</v>
      </c>
      <c r="I2316">
        <v>64.424000000000007</v>
      </c>
      <c r="J2316" s="22">
        <f>VLOOKUP(A2316,FII!$A$1:$D$3730,3,FALSE)</f>
        <v>-310.89</v>
      </c>
      <c r="K2316" s="22" t="str">
        <f>VLOOKUP(A2316,FII!$A$1:$D$3730,4,FALSE)</f>
        <v>47.17</v>
      </c>
      <c r="L2316" s="22">
        <f>VLOOKUP(A2316,CRUDE!$A:$B,2,FALSE)</f>
        <v>48.91</v>
      </c>
      <c r="M2316" s="22">
        <f>VLOOKUP(A2316,NIFTY!$A:$H,8,FALSE)</f>
        <v>164.46</v>
      </c>
      <c r="N2316" s="22">
        <f>VLOOKUP($A2316,MIDCAP100!$A:$H,2,FALSE)</f>
        <v>18278.849999999999</v>
      </c>
      <c r="O2316" s="22">
        <f>VLOOKUP($A2316,SMALLCAP100!$A:$H,2,FALSE)</f>
        <v>7582.85</v>
      </c>
    </row>
    <row r="2317" spans="1:15">
      <c r="A2317" s="21">
        <v>42933</v>
      </c>
      <c r="B2317">
        <v>9915.9500000000007</v>
      </c>
      <c r="C2317" s="22">
        <f>VLOOKUP(A2317,NIFTY!$A:$E,3,FALSE)</f>
        <v>9908.15</v>
      </c>
      <c r="D2317" s="22">
        <f>VLOOKUP($A2317,NIFTY!$A:$E,4,FALSE)</f>
        <v>9928.2000000000007</v>
      </c>
      <c r="E2317" s="22">
        <f>VLOOKUP($A2317,NIFTY!$A:$E,5,FALSE)</f>
        <v>9894.7000000000007</v>
      </c>
      <c r="F2317">
        <v>11.4575</v>
      </c>
      <c r="G2317">
        <v>21629.72</v>
      </c>
      <c r="H2317">
        <v>9933.15</v>
      </c>
      <c r="I2317">
        <v>64.344999999999999</v>
      </c>
      <c r="J2317" s="22">
        <f>VLOOKUP(A2317,FII!$A$1:$D$3730,3,FALSE)</f>
        <v>278.75</v>
      </c>
      <c r="K2317" s="22" t="str">
        <f>VLOOKUP(A2317,FII!$A$1:$D$3730,4,FALSE)</f>
        <v>72.30</v>
      </c>
      <c r="L2317" s="22">
        <f>VLOOKUP(A2317,CRUDE!$A:$B,2,FALSE)</f>
        <v>48.42</v>
      </c>
      <c r="M2317" s="22">
        <f>VLOOKUP(A2317,NIFTY!$A:$H,8,FALSE)</f>
        <v>168.6</v>
      </c>
      <c r="N2317" s="22">
        <f>VLOOKUP($A2317,MIDCAP100!$A:$H,2,FALSE)</f>
        <v>18311.099999999999</v>
      </c>
      <c r="O2317" s="22">
        <f>VLOOKUP($A2317,SMALLCAP100!$A:$H,2,FALSE)</f>
        <v>7625.1</v>
      </c>
    </row>
    <row r="2318" spans="1:15">
      <c r="A2318" s="21">
        <v>42934</v>
      </c>
      <c r="B2318">
        <v>9827.15</v>
      </c>
      <c r="C2318" s="22">
        <f>VLOOKUP(A2318,NIFTY!$A:$E,3,FALSE)</f>
        <v>9832.7000000000007</v>
      </c>
      <c r="D2318" s="22">
        <f>VLOOKUP($A2318,NIFTY!$A:$E,4,FALSE)</f>
        <v>9885.35</v>
      </c>
      <c r="E2318" s="22">
        <f>VLOOKUP($A2318,NIFTY!$A:$E,5,FALSE)</f>
        <v>9792.0499999999993</v>
      </c>
      <c r="F2318">
        <v>11.49</v>
      </c>
      <c r="G2318">
        <v>21574.73</v>
      </c>
      <c r="H2318">
        <v>9846.2999999999993</v>
      </c>
      <c r="I2318">
        <v>64.316000000000003</v>
      </c>
      <c r="J2318" s="22">
        <f>VLOOKUP(A2318,FII!$A$1:$D$3730,3,FALSE)</f>
        <v>325.2</v>
      </c>
      <c r="K2318" s="22" t="str">
        <f>VLOOKUP(A2318,FII!$A$1:$D$3730,4,FALSE)</f>
        <v>-1371.56</v>
      </c>
      <c r="L2318" s="22">
        <f>VLOOKUP(A2318,CRUDE!$A:$B,2,FALSE)</f>
        <v>48.84</v>
      </c>
      <c r="M2318" s="22">
        <f>VLOOKUP(A2318,NIFTY!$A:$H,8,FALSE)</f>
        <v>303.01</v>
      </c>
      <c r="N2318" s="22">
        <f>VLOOKUP($A2318,MIDCAP100!$A:$H,2,FALSE)</f>
        <v>18216.599999999999</v>
      </c>
      <c r="O2318" s="22">
        <f>VLOOKUP($A2318,SMALLCAP100!$A:$H,2,FALSE)</f>
        <v>7579.85</v>
      </c>
    </row>
    <row r="2319" spans="1:15">
      <c r="A2319" s="21">
        <v>42935</v>
      </c>
      <c r="B2319">
        <v>9899.6</v>
      </c>
      <c r="C2319" s="22">
        <f>VLOOKUP(A2319,NIFTY!$A:$E,3,FALSE)</f>
        <v>9855.9500000000007</v>
      </c>
      <c r="D2319" s="22">
        <f>VLOOKUP($A2319,NIFTY!$A:$E,4,FALSE)</f>
        <v>9905.0499999999993</v>
      </c>
      <c r="E2319" s="22">
        <f>VLOOKUP($A2319,NIFTY!$A:$E,5,FALSE)</f>
        <v>9851.65</v>
      </c>
      <c r="F2319">
        <v>11.255000000000001</v>
      </c>
      <c r="G2319">
        <v>21640.75</v>
      </c>
      <c r="H2319">
        <v>9919.15</v>
      </c>
      <c r="I2319">
        <v>64.27</v>
      </c>
      <c r="J2319" s="22">
        <f>VLOOKUP(A2319,FII!$A$1:$D$3730,3,FALSE)</f>
        <v>206.44</v>
      </c>
      <c r="K2319" s="22" t="str">
        <f>VLOOKUP(A2319,FII!$A$1:$D$3730,4,FALSE)</f>
        <v>-50.06</v>
      </c>
      <c r="L2319" s="22">
        <f>VLOOKUP(A2319,CRUDE!$A:$B,2,FALSE)</f>
        <v>49.7</v>
      </c>
      <c r="M2319" s="22">
        <f>VLOOKUP(A2319,NIFTY!$A:$H,8,FALSE)</f>
        <v>206.38</v>
      </c>
      <c r="N2319" s="22">
        <f>VLOOKUP($A2319,MIDCAP100!$A:$H,2,FALSE)</f>
        <v>18344.2</v>
      </c>
      <c r="O2319" s="22">
        <f>VLOOKUP($A2319,SMALLCAP100!$A:$H,2,FALSE)</f>
        <v>7689.55</v>
      </c>
    </row>
    <row r="2320" spans="1:15">
      <c r="A2320" s="21">
        <v>42936</v>
      </c>
      <c r="B2320">
        <v>9873.2999999999993</v>
      </c>
      <c r="C2320" s="22">
        <f>VLOOKUP(A2320,NIFTY!$A:$E,3,FALSE)</f>
        <v>9920.2000000000007</v>
      </c>
      <c r="D2320" s="22">
        <f>VLOOKUP($A2320,NIFTY!$A:$E,4,FALSE)</f>
        <v>9922.5499999999993</v>
      </c>
      <c r="E2320" s="22">
        <f>VLOOKUP($A2320,NIFTY!$A:$E,5,FALSE)</f>
        <v>9863.4500000000007</v>
      </c>
      <c r="F2320">
        <v>11.315</v>
      </c>
      <c r="G2320">
        <v>21611.78</v>
      </c>
      <c r="H2320">
        <v>9888.0499999999993</v>
      </c>
      <c r="I2320">
        <v>64.375</v>
      </c>
      <c r="J2320" s="22">
        <f>VLOOKUP(A2320,FII!$A$1:$D$3730,3,FALSE)</f>
        <v>-539.75</v>
      </c>
      <c r="K2320" s="22" t="str">
        <f>VLOOKUP(A2320,FII!$A$1:$D$3730,4,FALSE)</f>
        <v>405.44</v>
      </c>
      <c r="L2320" s="22">
        <f>VLOOKUP(A2320,CRUDE!$A:$B,2,FALSE)</f>
        <v>49.3</v>
      </c>
      <c r="M2320" s="22">
        <f>VLOOKUP(A2320,NIFTY!$A:$H,8,FALSE)</f>
        <v>166.08</v>
      </c>
      <c r="N2320" s="22">
        <f>VLOOKUP($A2320,MIDCAP100!$A:$H,2,FALSE)</f>
        <v>18291.400000000001</v>
      </c>
      <c r="O2320" s="22">
        <f>VLOOKUP($A2320,SMALLCAP100!$A:$H,2,FALSE)</f>
        <v>7711.95</v>
      </c>
    </row>
    <row r="2321" spans="1:15">
      <c r="A2321" s="21">
        <v>42937</v>
      </c>
      <c r="B2321">
        <v>9915.25</v>
      </c>
      <c r="C2321" s="22">
        <f>VLOOKUP(A2321,NIFTY!$A:$E,3,FALSE)</f>
        <v>9899.6</v>
      </c>
      <c r="D2321" s="22">
        <f>VLOOKUP($A2321,NIFTY!$A:$E,4,FALSE)</f>
        <v>9924.7000000000007</v>
      </c>
      <c r="E2321" s="22">
        <f>VLOOKUP($A2321,NIFTY!$A:$E,5,FALSE)</f>
        <v>9838</v>
      </c>
      <c r="F2321">
        <v>11.085000000000001</v>
      </c>
      <c r="G2321">
        <v>21580.07</v>
      </c>
      <c r="H2321">
        <v>9910.5499999999993</v>
      </c>
      <c r="I2321">
        <v>64.385000000000005</v>
      </c>
      <c r="J2321" s="22">
        <f>VLOOKUP(A2321,FII!$A$1:$D$3730,3,FALSE)</f>
        <v>215.49</v>
      </c>
      <c r="K2321" s="22" t="str">
        <f>VLOOKUP(A2321,FII!$A$1:$D$3730,4,FALSE)</f>
        <v>1032.80</v>
      </c>
      <c r="L2321" s="22">
        <f>VLOOKUP(A2321,CRUDE!$A:$B,2,FALSE)</f>
        <v>48.06</v>
      </c>
      <c r="M2321" s="22">
        <f>VLOOKUP(A2321,NIFTY!$A:$H,8,FALSE)</f>
        <v>193.29</v>
      </c>
      <c r="N2321" s="22">
        <f>VLOOKUP($A2321,MIDCAP100!$A:$H,2,FALSE)</f>
        <v>18262.2</v>
      </c>
      <c r="O2321" s="22">
        <f>VLOOKUP($A2321,SMALLCAP100!$A:$H,2,FALSE)</f>
        <v>7753.5</v>
      </c>
    </row>
    <row r="2322" spans="1:15">
      <c r="A2322" s="21">
        <v>42940</v>
      </c>
      <c r="B2322">
        <v>9966.4</v>
      </c>
      <c r="C2322" s="22">
        <f>VLOOKUP(A2322,NIFTY!$A:$E,3,FALSE)</f>
        <v>9936.7999999999993</v>
      </c>
      <c r="D2322" s="22">
        <f>VLOOKUP($A2322,NIFTY!$A:$E,4,FALSE)</f>
        <v>9982.0499999999993</v>
      </c>
      <c r="E2322" s="22">
        <f>VLOOKUP($A2322,NIFTY!$A:$E,5,FALSE)</f>
        <v>9919.6</v>
      </c>
      <c r="F2322">
        <v>11.3125</v>
      </c>
      <c r="G2322">
        <v>21513.17</v>
      </c>
      <c r="H2322">
        <v>9955.7999999999993</v>
      </c>
      <c r="I2322">
        <v>64.394999999999996</v>
      </c>
      <c r="J2322" s="22">
        <f>VLOOKUP(A2322,FII!$A$1:$D$3730,3,FALSE)</f>
        <v>-519.01</v>
      </c>
      <c r="K2322" s="22" t="str">
        <f>VLOOKUP(A2322,FII!$A$1:$D$3730,4,FALSE)</f>
        <v>1407.05</v>
      </c>
      <c r="L2322" s="22">
        <f>VLOOKUP(A2322,CRUDE!$A:$B,2,FALSE)</f>
        <v>48.6</v>
      </c>
      <c r="M2322" s="22">
        <f>VLOOKUP(A2322,NIFTY!$A:$H,8,FALSE)</f>
        <v>179.91</v>
      </c>
      <c r="N2322" s="22">
        <f>VLOOKUP($A2322,MIDCAP100!$A:$H,2,FALSE)</f>
        <v>18303.8</v>
      </c>
      <c r="O2322" s="22">
        <f>VLOOKUP($A2322,SMALLCAP100!$A:$H,2,FALSE)</f>
        <v>7793.9</v>
      </c>
    </row>
    <row r="2323" spans="1:15">
      <c r="A2323" s="21">
        <v>42941</v>
      </c>
      <c r="B2323">
        <v>9964.5499999999993</v>
      </c>
      <c r="C2323" s="22">
        <f>VLOOKUP(A2323,NIFTY!$A:$E,3,FALSE)</f>
        <v>10010.549999999999</v>
      </c>
      <c r="D2323" s="22">
        <f>VLOOKUP($A2323,NIFTY!$A:$E,4,FALSE)</f>
        <v>10011.299999999999</v>
      </c>
      <c r="E2323" s="22">
        <f>VLOOKUP($A2323,NIFTY!$A:$E,5,FALSE)</f>
        <v>9949.1</v>
      </c>
      <c r="F2323">
        <v>10.9125</v>
      </c>
      <c r="G2323">
        <v>21613.43</v>
      </c>
      <c r="H2323">
        <v>9973.7999999999993</v>
      </c>
      <c r="I2323">
        <v>64.385000000000005</v>
      </c>
      <c r="J2323" s="22">
        <f>VLOOKUP(A2323,FII!$A$1:$D$3730,3,FALSE)</f>
        <v>-998.42</v>
      </c>
      <c r="K2323" s="22" t="str">
        <f>VLOOKUP(A2323,FII!$A$1:$D$3730,4,FALSE)</f>
        <v>282.10</v>
      </c>
      <c r="L2323" s="22">
        <f>VLOOKUP(A2323,CRUDE!$A:$B,2,FALSE)</f>
        <v>50.2</v>
      </c>
      <c r="M2323" s="22">
        <f>VLOOKUP(A2323,NIFTY!$A:$H,8,FALSE)</f>
        <v>191.21</v>
      </c>
      <c r="N2323" s="22">
        <f>VLOOKUP($A2323,MIDCAP100!$A:$H,2,FALSE)</f>
        <v>18377.349999999999</v>
      </c>
      <c r="O2323" s="22">
        <f>VLOOKUP($A2323,SMALLCAP100!$A:$H,2,FALSE)</f>
        <v>7802.6</v>
      </c>
    </row>
    <row r="2324" spans="1:15">
      <c r="A2324" s="21">
        <v>42942</v>
      </c>
      <c r="B2324">
        <v>10020.65</v>
      </c>
      <c r="C2324" s="22">
        <f>VLOOKUP(A2324,NIFTY!$A:$E,3,FALSE)</f>
        <v>9983.65</v>
      </c>
      <c r="D2324" s="22">
        <f>VLOOKUP($A2324,NIFTY!$A:$E,4,FALSE)</f>
        <v>10025.950000000001</v>
      </c>
      <c r="E2324" s="22">
        <f>VLOOKUP($A2324,NIFTY!$A:$E,5,FALSE)</f>
        <v>9965.9500000000007</v>
      </c>
      <c r="F2324">
        <v>11.17</v>
      </c>
      <c r="G2324">
        <v>21711.01</v>
      </c>
      <c r="H2324">
        <v>10023.049999999999</v>
      </c>
      <c r="I2324">
        <v>64.355000000000004</v>
      </c>
      <c r="J2324" s="22">
        <f>VLOOKUP(A2324,FII!$A$1:$D$3730,3,FALSE)</f>
        <v>-800.99</v>
      </c>
      <c r="K2324" s="22" t="str">
        <f>VLOOKUP(A2324,FII!$A$1:$D$3730,4,FALSE)</f>
        <v>697.55</v>
      </c>
      <c r="L2324" s="22">
        <f>VLOOKUP(A2324,CRUDE!$A:$B,2,FALSE)</f>
        <v>50.97</v>
      </c>
      <c r="M2324" s="22">
        <f>VLOOKUP(A2324,NIFTY!$A:$H,8,FALSE)</f>
        <v>203.7</v>
      </c>
      <c r="N2324" s="22">
        <f>VLOOKUP($A2324,MIDCAP100!$A:$H,2,FALSE)</f>
        <v>18429.25</v>
      </c>
      <c r="O2324" s="22">
        <f>VLOOKUP($A2324,SMALLCAP100!$A:$H,2,FALSE)</f>
        <v>7840.05</v>
      </c>
    </row>
    <row r="2325" spans="1:15">
      <c r="A2325" s="21">
        <v>42943</v>
      </c>
      <c r="B2325">
        <v>10020.549999999999</v>
      </c>
      <c r="C2325" s="22">
        <f>VLOOKUP(A2325,NIFTY!$A:$E,3,FALSE)</f>
        <v>10063.25</v>
      </c>
      <c r="D2325" s="22">
        <f>VLOOKUP($A2325,NIFTY!$A:$E,4,FALSE)</f>
        <v>10114.85</v>
      </c>
      <c r="E2325" s="22">
        <f>VLOOKUP($A2325,NIFTY!$A:$E,5,FALSE)</f>
        <v>10005.5</v>
      </c>
      <c r="F2325">
        <v>11.217499999999999</v>
      </c>
      <c r="G2325">
        <v>21796.55</v>
      </c>
      <c r="H2325">
        <v>10020.549999999999</v>
      </c>
      <c r="I2325">
        <v>64.125</v>
      </c>
      <c r="J2325" s="22">
        <f>VLOOKUP(A2325,FII!$A$1:$D$3730,3,FALSE)</f>
        <v>2097.4299999999998</v>
      </c>
      <c r="K2325" s="22" t="str">
        <f>VLOOKUP(A2325,FII!$A$1:$D$3730,4,FALSE)</f>
        <v>-610.48</v>
      </c>
      <c r="L2325" s="22">
        <f>VLOOKUP(A2325,CRUDE!$A:$B,2,FALSE)</f>
        <v>51.49</v>
      </c>
      <c r="M2325" s="22">
        <f>VLOOKUP(A2325,NIFTY!$A:$H,8,FALSE)</f>
        <v>296.77999999999997</v>
      </c>
      <c r="N2325" s="22">
        <f>VLOOKUP($A2325,MIDCAP100!$A:$H,2,FALSE)</f>
        <v>18376.75</v>
      </c>
      <c r="O2325" s="22">
        <f>VLOOKUP($A2325,SMALLCAP100!$A:$H,2,FALSE)</f>
        <v>7754.05</v>
      </c>
    </row>
    <row r="2326" spans="1:15">
      <c r="A2326" s="21">
        <v>42944</v>
      </c>
      <c r="B2326">
        <v>10014.5</v>
      </c>
      <c r="C2326" s="22">
        <f>VLOOKUP(A2326,NIFTY!$A:$E,3,FALSE)</f>
        <v>9996.5499999999993</v>
      </c>
      <c r="D2326" s="22">
        <f>VLOOKUP($A2326,NIFTY!$A:$E,4,FALSE)</f>
        <v>10026.049999999999</v>
      </c>
      <c r="E2326" s="22">
        <f>VLOOKUP($A2326,NIFTY!$A:$E,5,FALSE)</f>
        <v>9944.5</v>
      </c>
      <c r="F2326">
        <v>11.137499999999999</v>
      </c>
      <c r="G2326">
        <v>21830.31</v>
      </c>
      <c r="H2326">
        <v>10042.25</v>
      </c>
      <c r="I2326">
        <v>64.114999999999995</v>
      </c>
      <c r="J2326" s="22">
        <f>VLOOKUP(A2326,FII!$A$1:$D$3730,3,FALSE)</f>
        <v>-1744.05</v>
      </c>
      <c r="K2326" s="22" t="str">
        <f>VLOOKUP(A2326,FII!$A$1:$D$3730,4,FALSE)</f>
        <v>150.13</v>
      </c>
      <c r="L2326" s="22">
        <f>VLOOKUP(A2326,CRUDE!$A:$B,2,FALSE)</f>
        <v>52.52</v>
      </c>
      <c r="M2326" s="22">
        <f>VLOOKUP(A2326,NIFTY!$A:$H,8,FALSE)</f>
        <v>197.49</v>
      </c>
      <c r="N2326" s="22">
        <f>VLOOKUP($A2326,MIDCAP100!$A:$H,2,FALSE)</f>
        <v>18468.900000000001</v>
      </c>
      <c r="O2326" s="22">
        <f>VLOOKUP($A2326,SMALLCAP100!$A:$H,2,FALSE)</f>
        <v>7803.3</v>
      </c>
    </row>
    <row r="2327" spans="1:15">
      <c r="A2327" s="21">
        <v>42947</v>
      </c>
      <c r="B2327">
        <v>10077.1</v>
      </c>
      <c r="C2327" s="22">
        <f>VLOOKUP(A2327,NIFTY!$A:$E,3,FALSE)</f>
        <v>10034.700000000001</v>
      </c>
      <c r="D2327" s="22">
        <f>VLOOKUP($A2327,NIFTY!$A:$E,4,FALSE)</f>
        <v>10085.9</v>
      </c>
      <c r="E2327" s="22">
        <f>VLOOKUP($A2327,NIFTY!$A:$E,5,FALSE)</f>
        <v>10016.950000000001</v>
      </c>
      <c r="F2327">
        <v>11.9</v>
      </c>
      <c r="G2327">
        <v>21891.119999999999</v>
      </c>
      <c r="H2327">
        <v>10103</v>
      </c>
      <c r="I2327">
        <v>64.2</v>
      </c>
      <c r="J2327" s="22">
        <f>VLOOKUP(A2327,FII!$A$1:$D$3730,3,FALSE)</f>
        <v>-425.72</v>
      </c>
      <c r="K2327" s="22" t="str">
        <f>VLOOKUP(A2327,FII!$A$1:$D$3730,4,FALSE)</f>
        <v>201.98</v>
      </c>
      <c r="L2327" s="22">
        <f>VLOOKUP(A2327,CRUDE!$A:$B,2,FALSE)</f>
        <v>52.65</v>
      </c>
      <c r="M2327" s="22">
        <f>VLOOKUP(A2327,NIFTY!$A:$H,8,FALSE)</f>
        <v>245.1</v>
      </c>
      <c r="N2327" s="22">
        <f>VLOOKUP($A2327,MIDCAP100!$A:$H,2,FALSE)</f>
        <v>18514.599999999999</v>
      </c>
      <c r="O2327" s="22">
        <f>VLOOKUP($A2327,SMALLCAP100!$A:$H,2,FALSE)</f>
        <v>7800.75</v>
      </c>
    </row>
    <row r="2328" spans="1:15">
      <c r="A2328" s="21">
        <v>42948</v>
      </c>
      <c r="B2328">
        <v>10114.65</v>
      </c>
      <c r="C2328" s="22">
        <f>VLOOKUP(A2328,NIFTY!$A:$E,3,FALSE)</f>
        <v>10101.049999999999</v>
      </c>
      <c r="D2328" s="22">
        <f>VLOOKUP($A2328,NIFTY!$A:$E,4,FALSE)</f>
        <v>10128.6</v>
      </c>
      <c r="E2328" s="22">
        <f>VLOOKUP($A2328,NIFTY!$A:$E,5,FALSE)</f>
        <v>10065.75</v>
      </c>
      <c r="F2328">
        <v>11.907500000000001</v>
      </c>
      <c r="G2328">
        <v>21963.919999999998</v>
      </c>
      <c r="H2328">
        <v>10138.450000000001</v>
      </c>
      <c r="I2328">
        <v>64.094999999999999</v>
      </c>
      <c r="J2328" s="22">
        <f>VLOOKUP(A2328,FII!$A$1:$D$3730,3,FALSE)</f>
        <v>-420.64</v>
      </c>
      <c r="K2328" s="22" t="str">
        <f>VLOOKUP(A2328,FII!$A$1:$D$3730,4,FALSE)</f>
        <v>-101.58</v>
      </c>
      <c r="L2328" s="22">
        <f>VLOOKUP(A2328,CRUDE!$A:$B,2,FALSE)</f>
        <v>51.78</v>
      </c>
      <c r="M2328" s="22">
        <f>VLOOKUP(A2328,NIFTY!$A:$H,8,FALSE)</f>
        <v>190</v>
      </c>
      <c r="N2328" s="22">
        <f>VLOOKUP($A2328,MIDCAP100!$A:$H,2,FALSE)</f>
        <v>18513.45</v>
      </c>
      <c r="O2328" s="22">
        <f>VLOOKUP($A2328,SMALLCAP100!$A:$H,2,FALSE)</f>
        <v>7771.95</v>
      </c>
    </row>
    <row r="2329" spans="1:15">
      <c r="A2329" s="21">
        <v>42949</v>
      </c>
      <c r="B2329">
        <v>10081.5</v>
      </c>
      <c r="C2329" s="22">
        <f>VLOOKUP(A2329,NIFTY!$A:$E,3,FALSE)</f>
        <v>10136.299999999999</v>
      </c>
      <c r="D2329" s="22">
        <f>VLOOKUP($A2329,NIFTY!$A:$E,4,FALSE)</f>
        <v>10137.85</v>
      </c>
      <c r="E2329" s="22">
        <f>VLOOKUP($A2329,NIFTY!$A:$E,5,FALSE)</f>
        <v>10054.200000000001</v>
      </c>
      <c r="F2329">
        <v>11.942500000000001</v>
      </c>
      <c r="G2329">
        <v>22016.240000000002</v>
      </c>
      <c r="H2329">
        <v>10101.1</v>
      </c>
      <c r="I2329">
        <v>63.634999999999998</v>
      </c>
      <c r="J2329" s="22">
        <f>VLOOKUP(A2329,FII!$A$1:$D$3730,3,FALSE)</f>
        <v>-1060.19</v>
      </c>
      <c r="K2329" s="22" t="str">
        <f>VLOOKUP(A2329,FII!$A$1:$D$3730,4,FALSE)</f>
        <v>-41.81</v>
      </c>
      <c r="L2329" s="22">
        <f>VLOOKUP(A2329,CRUDE!$A:$B,2,FALSE)</f>
        <v>52.36</v>
      </c>
      <c r="M2329" s="22">
        <f>VLOOKUP(A2329,NIFTY!$A:$H,8,FALSE)</f>
        <v>166.46</v>
      </c>
      <c r="N2329" s="22">
        <f>VLOOKUP($A2329,MIDCAP100!$A:$H,2,FALSE)</f>
        <v>18517.95</v>
      </c>
      <c r="O2329" s="22">
        <f>VLOOKUP($A2329,SMALLCAP100!$A:$H,2,FALSE)</f>
        <v>7744.2</v>
      </c>
    </row>
    <row r="2330" spans="1:15">
      <c r="A2330" s="21">
        <v>42950</v>
      </c>
      <c r="B2330">
        <v>10013.65</v>
      </c>
      <c r="C2330" s="22">
        <f>VLOOKUP(A2330,NIFTY!$A:$E,3,FALSE)</f>
        <v>10081.15</v>
      </c>
      <c r="D2330" s="22">
        <f>VLOOKUP($A2330,NIFTY!$A:$E,4,FALSE)</f>
        <v>10081.15</v>
      </c>
      <c r="E2330" s="22">
        <f>VLOOKUP($A2330,NIFTY!$A:$E,5,FALSE)</f>
        <v>9998.25</v>
      </c>
      <c r="F2330">
        <v>11.6425</v>
      </c>
      <c r="G2330">
        <v>22026.1</v>
      </c>
      <c r="H2330">
        <v>10043</v>
      </c>
      <c r="I2330">
        <v>63.704999999999998</v>
      </c>
      <c r="J2330" s="22" t="str">
        <f>VLOOKUP(A2330,FII!$A$1:$D$3730,3,FALSE)</f>
        <v>-369.28</v>
      </c>
      <c r="K2330" s="22" t="str">
        <f>VLOOKUP(A2330,FII!$A$1:$D$3730,4,FALSE)</f>
        <v>191.22</v>
      </c>
      <c r="L2330" s="22">
        <f>VLOOKUP(A2330,CRUDE!$A:$B,2,FALSE)</f>
        <v>52.01</v>
      </c>
      <c r="M2330" s="22">
        <f>VLOOKUP(A2330,NIFTY!$A:$H,8,FALSE)</f>
        <v>198.67</v>
      </c>
      <c r="N2330" s="22">
        <f>VLOOKUP($A2330,MIDCAP100!$A:$H,2,FALSE)</f>
        <v>18317.55</v>
      </c>
      <c r="O2330" s="22">
        <f>VLOOKUP($A2330,SMALLCAP100!$A:$H,2,FALSE)</f>
        <v>7663.3</v>
      </c>
    </row>
    <row r="2331" spans="1:15">
      <c r="A2331" s="21">
        <v>42951</v>
      </c>
      <c r="B2331">
        <v>10066.4</v>
      </c>
      <c r="C2331" s="22">
        <f>VLOOKUP(A2331,NIFTY!$A:$E,3,FALSE)</f>
        <v>10008.6</v>
      </c>
      <c r="D2331" s="22">
        <f>VLOOKUP($A2331,NIFTY!$A:$E,4,FALSE)</f>
        <v>10075.25</v>
      </c>
      <c r="E2331" s="22">
        <f>VLOOKUP($A2331,NIFTY!$A:$E,5,FALSE)</f>
        <v>9988.35</v>
      </c>
      <c r="F2331">
        <v>11.39</v>
      </c>
      <c r="G2331">
        <v>22092.81</v>
      </c>
      <c r="H2331">
        <v>10108.549999999999</v>
      </c>
      <c r="I2331">
        <v>63.674999999999997</v>
      </c>
      <c r="J2331" s="22" t="str">
        <f>VLOOKUP(A2331,FII!$A$1:$D$3730,3,FALSE)</f>
        <v>-286.30</v>
      </c>
      <c r="K2331" s="22" t="str">
        <f>VLOOKUP(A2331,FII!$A$1:$D$3730,4,FALSE)</f>
        <v>50.31</v>
      </c>
      <c r="L2331" s="22">
        <f>VLOOKUP(A2331,CRUDE!$A:$B,2,FALSE)</f>
        <v>52.42</v>
      </c>
      <c r="M2331" s="22">
        <f>VLOOKUP(A2331,NIFTY!$A:$H,8,FALSE)</f>
        <v>184.08</v>
      </c>
      <c r="N2331" s="22">
        <f>VLOOKUP($A2331,MIDCAP100!$A:$H,2,FALSE)</f>
        <v>18365.25</v>
      </c>
      <c r="O2331" s="22">
        <f>VLOOKUP($A2331,SMALLCAP100!$A:$H,2,FALSE)</f>
        <v>7669.4</v>
      </c>
    </row>
    <row r="2332" spans="1:15">
      <c r="A2332" s="21">
        <v>42954</v>
      </c>
      <c r="B2332">
        <v>10057.4</v>
      </c>
      <c r="C2332" s="22">
        <f>VLOOKUP(A2332,NIFTY!$A:$E,3,FALSE)</f>
        <v>10074.799999999999</v>
      </c>
      <c r="D2332" s="22">
        <f>VLOOKUP($A2332,NIFTY!$A:$E,4,FALSE)</f>
        <v>10088.1</v>
      </c>
      <c r="E2332" s="22">
        <f>VLOOKUP($A2332,NIFTY!$A:$E,5,FALSE)</f>
        <v>10046.35</v>
      </c>
      <c r="F2332">
        <v>11.895</v>
      </c>
      <c r="G2332">
        <v>22118.42</v>
      </c>
      <c r="H2332">
        <v>10091.75</v>
      </c>
      <c r="I2332">
        <v>63.84</v>
      </c>
      <c r="J2332" s="22" t="str">
        <f>VLOOKUP(A2332,FII!$A$1:$D$3730,3,FALSE)</f>
        <v>-772.70</v>
      </c>
      <c r="K2332" s="22" t="str">
        <f>VLOOKUP(A2332,FII!$A$1:$D$3730,4,FALSE)</f>
        <v>-376.32</v>
      </c>
      <c r="L2332" s="22">
        <f>VLOOKUP(A2332,CRUDE!$A:$B,2,FALSE)</f>
        <v>52.37</v>
      </c>
      <c r="M2332" s="22">
        <f>VLOOKUP(A2332,NIFTY!$A:$H,8,FALSE)</f>
        <v>141.57</v>
      </c>
      <c r="N2332" s="22">
        <f>VLOOKUP($A2332,MIDCAP100!$A:$H,2,FALSE)</f>
        <v>18570.45</v>
      </c>
      <c r="O2332" s="22">
        <f>VLOOKUP($A2332,SMALLCAP100!$A:$H,2,FALSE)</f>
        <v>7786</v>
      </c>
    </row>
    <row r="2333" spans="1:15">
      <c r="A2333" s="21">
        <v>42955</v>
      </c>
      <c r="B2333">
        <v>9978.5499999999993</v>
      </c>
      <c r="C2333" s="22">
        <f>VLOOKUP(A2333,NIFTY!$A:$E,3,FALSE)</f>
        <v>10068.35</v>
      </c>
      <c r="D2333" s="22">
        <f>VLOOKUP($A2333,NIFTY!$A:$E,4,FALSE)</f>
        <v>10083.799999999999</v>
      </c>
      <c r="E2333" s="22">
        <f>VLOOKUP($A2333,NIFTY!$A:$E,5,FALSE)</f>
        <v>9947</v>
      </c>
      <c r="F2333">
        <v>12.77</v>
      </c>
      <c r="G2333">
        <v>22085.34</v>
      </c>
      <c r="H2333">
        <v>9999.4500000000007</v>
      </c>
      <c r="I2333">
        <v>63.692</v>
      </c>
      <c r="J2333" s="22" t="str">
        <f>VLOOKUP(A2333,FII!$A$1:$D$3730,3,FALSE)</f>
        <v>-417.07</v>
      </c>
      <c r="K2333" s="22" t="str">
        <f>VLOOKUP(A2333,FII!$A$1:$D$3730,4,FALSE)</f>
        <v>26.15</v>
      </c>
      <c r="L2333" s="22">
        <f>VLOOKUP(A2333,CRUDE!$A:$B,2,FALSE)</f>
        <v>52.14</v>
      </c>
      <c r="M2333" s="22">
        <f>VLOOKUP(A2333,NIFTY!$A:$H,8,FALSE)</f>
        <v>209.64</v>
      </c>
      <c r="N2333" s="22">
        <f>VLOOKUP($A2333,MIDCAP100!$A:$H,2,FALSE)</f>
        <v>18345.7</v>
      </c>
      <c r="O2333" s="22">
        <f>VLOOKUP($A2333,SMALLCAP100!$A:$H,2,FALSE)</f>
        <v>7652.6</v>
      </c>
    </row>
    <row r="2334" spans="1:15">
      <c r="A2334" s="21">
        <v>42956</v>
      </c>
      <c r="B2334">
        <v>9908.0499999999993</v>
      </c>
      <c r="C2334" s="22">
        <f>VLOOKUP(A2334,NIFTY!$A:$E,3,FALSE)</f>
        <v>9961.15</v>
      </c>
      <c r="D2334" s="22">
        <f>VLOOKUP($A2334,NIFTY!$A:$E,4,FALSE)</f>
        <v>9969.7999999999993</v>
      </c>
      <c r="E2334" s="22">
        <f>VLOOKUP($A2334,NIFTY!$A:$E,5,FALSE)</f>
        <v>9893.0499999999993</v>
      </c>
      <c r="F2334">
        <v>13.452500000000001</v>
      </c>
      <c r="G2334">
        <v>22048.7</v>
      </c>
      <c r="H2334">
        <v>9926.7000000000007</v>
      </c>
      <c r="I2334">
        <v>63.86</v>
      </c>
      <c r="J2334" s="22" t="str">
        <f>VLOOKUP(A2334,FII!$A$1:$D$3730,3,FALSE)</f>
        <v>419.91</v>
      </c>
      <c r="K2334" s="22" t="str">
        <f>VLOOKUP(A2334,FII!$A$1:$D$3730,4,FALSE)</f>
        <v>151.38</v>
      </c>
      <c r="L2334" s="22">
        <f>VLOOKUP(A2334,CRUDE!$A:$B,2,FALSE)</f>
        <v>52.7</v>
      </c>
      <c r="M2334" s="22">
        <f>VLOOKUP(A2334,NIFTY!$A:$H,8,FALSE)</f>
        <v>174.4</v>
      </c>
      <c r="N2334" s="22">
        <f>VLOOKUP($A2334,MIDCAP100!$A:$H,2,FALSE)</f>
        <v>18040</v>
      </c>
      <c r="O2334" s="22">
        <f>VLOOKUP($A2334,SMALLCAP100!$A:$H,2,FALSE)</f>
        <v>7516.2</v>
      </c>
    </row>
    <row r="2335" spans="1:15">
      <c r="A2335" s="21">
        <v>42957</v>
      </c>
      <c r="B2335">
        <v>9820.25</v>
      </c>
      <c r="C2335" s="22">
        <f>VLOOKUP(A2335,NIFTY!$A:$E,3,FALSE)</f>
        <v>9872.85</v>
      </c>
      <c r="D2335" s="22">
        <f>VLOOKUP($A2335,NIFTY!$A:$E,4,FALSE)</f>
        <v>9892.65</v>
      </c>
      <c r="E2335" s="22">
        <f>VLOOKUP($A2335,NIFTY!$A:$E,5,FALSE)</f>
        <v>9776.2000000000007</v>
      </c>
      <c r="F2335">
        <v>13.8025</v>
      </c>
      <c r="G2335">
        <v>21844.01</v>
      </c>
      <c r="H2335">
        <v>9854.75</v>
      </c>
      <c r="I2335">
        <v>64.094999999999999</v>
      </c>
      <c r="J2335" s="22" t="str">
        <f>VLOOKUP(A2335,FII!$A$1:$D$3730,3,FALSE)</f>
        <v>470.67</v>
      </c>
      <c r="K2335" s="22" t="str">
        <f>VLOOKUP(A2335,FII!$A$1:$D$3730,4,FALSE)</f>
        <v>359.35</v>
      </c>
      <c r="L2335" s="22">
        <f>VLOOKUP(A2335,CRUDE!$A:$B,2,FALSE)</f>
        <v>51.9</v>
      </c>
      <c r="M2335" s="22">
        <f>VLOOKUP(A2335,NIFTY!$A:$H,8,FALSE)</f>
        <v>242.82</v>
      </c>
      <c r="N2335" s="22">
        <f>VLOOKUP($A2335,MIDCAP100!$A:$H,2,FALSE)</f>
        <v>17462.849999999999</v>
      </c>
      <c r="O2335" s="22">
        <f>VLOOKUP($A2335,SMALLCAP100!$A:$H,2,FALSE)</f>
        <v>7169</v>
      </c>
    </row>
    <row r="2336" spans="1:15">
      <c r="A2336" s="21">
        <v>42958</v>
      </c>
      <c r="B2336">
        <v>9710.7999999999993</v>
      </c>
      <c r="C2336" s="22">
        <f>VLOOKUP(A2336,NIFTY!$A:$E,3,FALSE)</f>
        <v>9712.15</v>
      </c>
      <c r="D2336" s="22">
        <f>VLOOKUP($A2336,NIFTY!$A:$E,4,FALSE)</f>
        <v>9771.65</v>
      </c>
      <c r="E2336" s="22">
        <f>VLOOKUP($A2336,NIFTY!$A:$E,5,FALSE)</f>
        <v>9685.5499999999993</v>
      </c>
      <c r="F2336">
        <v>15.195</v>
      </c>
      <c r="G2336">
        <v>21858.32</v>
      </c>
      <c r="H2336">
        <v>9741.0499999999993</v>
      </c>
      <c r="I2336">
        <v>64.14</v>
      </c>
      <c r="J2336" s="22" t="str">
        <f>VLOOKUP(A2336,FII!$A$1:$D$3730,3,FALSE)</f>
        <v>-1407.58</v>
      </c>
      <c r="K2336" s="22" t="str">
        <f>VLOOKUP(A2336,FII!$A$1:$D$3730,4,FALSE)</f>
        <v>-88.16</v>
      </c>
      <c r="L2336" s="22">
        <f>VLOOKUP(A2336,CRUDE!$A:$B,2,FALSE)</f>
        <v>52.1</v>
      </c>
      <c r="M2336" s="22">
        <f>VLOOKUP(A2336,NIFTY!$A:$H,8,FALSE)</f>
        <v>294.73</v>
      </c>
      <c r="N2336" s="22">
        <f>VLOOKUP($A2336,MIDCAP100!$A:$H,2,FALSE)</f>
        <v>17360.75</v>
      </c>
      <c r="O2336" s="22">
        <f>VLOOKUP($A2336,SMALLCAP100!$A:$H,2,FALSE)</f>
        <v>7166.25</v>
      </c>
    </row>
    <row r="2337" spans="1:15">
      <c r="A2337" s="21">
        <v>42961</v>
      </c>
      <c r="B2337">
        <v>9794.15</v>
      </c>
      <c r="C2337" s="22">
        <f>VLOOKUP(A2337,NIFTY!$A:$E,3,FALSE)</f>
        <v>9755.75</v>
      </c>
      <c r="D2337" s="22">
        <f>VLOOKUP($A2337,NIFTY!$A:$E,4,FALSE)</f>
        <v>9818.2999999999993</v>
      </c>
      <c r="E2337" s="22">
        <f>VLOOKUP($A2337,NIFTY!$A:$E,5,FALSE)</f>
        <v>9752.1</v>
      </c>
      <c r="F2337">
        <v>14.3825</v>
      </c>
      <c r="G2337">
        <v>21993.71</v>
      </c>
      <c r="H2337">
        <v>9815.6</v>
      </c>
      <c r="I2337">
        <v>64.09</v>
      </c>
      <c r="J2337" s="22" t="str">
        <f>VLOOKUP(A2337,FII!$A$1:$D$3730,3,FALSE)</f>
        <v>-452.64</v>
      </c>
      <c r="K2337" s="22" t="str">
        <f>VLOOKUP(A2337,FII!$A$1:$D$3730,4,FALSE)</f>
        <v>571.26</v>
      </c>
      <c r="L2337" s="22">
        <f>VLOOKUP(A2337,CRUDE!$A:$B,2,FALSE)</f>
        <v>50.73</v>
      </c>
      <c r="M2337" s="22">
        <f>VLOOKUP(A2337,NIFTY!$A:$H,8,FALSE)</f>
        <v>201.61</v>
      </c>
      <c r="N2337" s="22">
        <f>VLOOKUP($A2337,MIDCAP100!$A:$H,2,FALSE)</f>
        <v>17853.650000000001</v>
      </c>
      <c r="O2337" s="22">
        <f>VLOOKUP($A2337,SMALLCAP100!$A:$H,2,FALSE)</f>
        <v>7368.7</v>
      </c>
    </row>
    <row r="2338" spans="1:15">
      <c r="A2338" s="21">
        <v>42963</v>
      </c>
      <c r="B2338">
        <v>9897.2999999999993</v>
      </c>
      <c r="C2338" s="22">
        <f>VLOOKUP(A2338,NIFTY!$A:$E,3,FALSE)</f>
        <v>9825.85</v>
      </c>
      <c r="D2338" s="22">
        <f>VLOOKUP($A2338,NIFTY!$A:$E,4,FALSE)</f>
        <v>9903.9500000000007</v>
      </c>
      <c r="E2338" s="22">
        <f>VLOOKUP($A2338,NIFTY!$A:$E,5,FALSE)</f>
        <v>9773.85</v>
      </c>
      <c r="F2338">
        <v>14.237500000000001</v>
      </c>
      <c r="G2338">
        <v>22024.87</v>
      </c>
      <c r="H2338">
        <v>9904.9500000000007</v>
      </c>
      <c r="I2338">
        <v>64.17</v>
      </c>
      <c r="J2338" s="22" t="str">
        <f>VLOOKUP(A2338,FII!$A$1:$D$3730,3,FALSE)</f>
        <v>-1683.19</v>
      </c>
      <c r="K2338" s="22" t="str">
        <f>VLOOKUP(A2338,FII!$A$1:$D$3730,4,FALSE)</f>
        <v>201.48</v>
      </c>
      <c r="L2338" s="22">
        <f>VLOOKUP(A2338,CRUDE!$A:$B,2,FALSE)</f>
        <v>50.27</v>
      </c>
      <c r="M2338" s="22">
        <f>VLOOKUP(A2338,NIFTY!$A:$H,8,FALSE)</f>
        <v>226.27</v>
      </c>
      <c r="N2338" s="22">
        <f>VLOOKUP($A2338,MIDCAP100!$A:$H,2,FALSE)</f>
        <v>18088.7</v>
      </c>
      <c r="O2338" s="22">
        <f>VLOOKUP($A2338,SMALLCAP100!$A:$H,2,FALSE)</f>
        <v>7491.65</v>
      </c>
    </row>
    <row r="2339" spans="1:15">
      <c r="A2339" s="21">
        <v>42964</v>
      </c>
      <c r="B2339">
        <v>9904.15</v>
      </c>
      <c r="C2339" s="22">
        <f>VLOOKUP(A2339,NIFTY!$A:$E,3,FALSE)</f>
        <v>9945.5499999999993</v>
      </c>
      <c r="D2339" s="22">
        <f>VLOOKUP($A2339,NIFTY!$A:$E,4,FALSE)</f>
        <v>9947.7999999999993</v>
      </c>
      <c r="E2339" s="22">
        <f>VLOOKUP($A2339,NIFTY!$A:$E,5,FALSE)</f>
        <v>9883.75</v>
      </c>
      <c r="F2339">
        <v>14.34</v>
      </c>
      <c r="G2339">
        <v>21750.73</v>
      </c>
      <c r="H2339">
        <v>9909.4500000000007</v>
      </c>
      <c r="I2339">
        <v>64.17</v>
      </c>
      <c r="J2339" s="22" t="str">
        <f>VLOOKUP(A2339,FII!$A$1:$D$3730,3,FALSE)</f>
        <v>-252.81</v>
      </c>
      <c r="K2339" s="22" t="str">
        <f>VLOOKUP(A2339,FII!$A$1:$D$3730,4,FALSE)</f>
        <v>726.42</v>
      </c>
      <c r="L2339" s="22">
        <f>VLOOKUP(A2339,CRUDE!$A:$B,2,FALSE)</f>
        <v>51.03</v>
      </c>
      <c r="M2339" s="22">
        <f>VLOOKUP(A2339,NIFTY!$A:$H,8,FALSE)</f>
        <v>203.65</v>
      </c>
      <c r="N2339" s="22">
        <f>VLOOKUP($A2339,MIDCAP100!$A:$H,2,FALSE)</f>
        <v>18125.8</v>
      </c>
      <c r="O2339" s="22">
        <f>VLOOKUP($A2339,SMALLCAP100!$A:$H,2,FALSE)</f>
        <v>7551.5</v>
      </c>
    </row>
    <row r="2340" spans="1:15">
      <c r="A2340" s="21">
        <v>42965</v>
      </c>
      <c r="B2340">
        <v>9837.4</v>
      </c>
      <c r="C2340" s="22">
        <f>VLOOKUP(A2340,NIFTY!$A:$E,3,FALSE)</f>
        <v>9865.9500000000007</v>
      </c>
      <c r="D2340" s="22">
        <f>VLOOKUP($A2340,NIFTY!$A:$E,4,FALSE)</f>
        <v>9865.9500000000007</v>
      </c>
      <c r="E2340" s="22">
        <f>VLOOKUP($A2340,NIFTY!$A:$E,5,FALSE)</f>
        <v>9783.65</v>
      </c>
      <c r="F2340">
        <v>14.57</v>
      </c>
      <c r="G2340">
        <v>21674.51</v>
      </c>
      <c r="H2340">
        <v>9854.4</v>
      </c>
      <c r="I2340">
        <v>64.094999999999999</v>
      </c>
      <c r="J2340" s="22" t="str">
        <f>VLOOKUP(A2340,FII!$A$1:$D$3730,3,FALSE)</f>
        <v>-385.33</v>
      </c>
      <c r="K2340" s="22" t="str">
        <f>VLOOKUP(A2340,FII!$A$1:$D$3730,4,FALSE)</f>
        <v>-664.37</v>
      </c>
      <c r="L2340" s="22">
        <f>VLOOKUP(A2340,CRUDE!$A:$B,2,FALSE)</f>
        <v>52.72</v>
      </c>
      <c r="M2340" s="22">
        <f>VLOOKUP(A2340,NIFTY!$A:$H,8,FALSE)</f>
        <v>253.93</v>
      </c>
      <c r="N2340" s="22">
        <f>VLOOKUP($A2340,MIDCAP100!$A:$H,2,FALSE)</f>
        <v>18044.5</v>
      </c>
      <c r="O2340" s="22">
        <f>VLOOKUP($A2340,SMALLCAP100!$A:$H,2,FALSE)</f>
        <v>7519.65</v>
      </c>
    </row>
    <row r="2341" spans="1:15">
      <c r="A2341" s="21">
        <v>42968</v>
      </c>
      <c r="B2341">
        <v>9754.35</v>
      </c>
      <c r="C2341" s="22">
        <f>VLOOKUP(A2341,NIFTY!$A:$E,3,FALSE)</f>
        <v>9864.25</v>
      </c>
      <c r="D2341" s="22">
        <f>VLOOKUP($A2341,NIFTY!$A:$E,4,FALSE)</f>
        <v>9884.35</v>
      </c>
      <c r="E2341" s="22">
        <f>VLOOKUP($A2341,NIFTY!$A:$E,5,FALSE)</f>
        <v>9740.1</v>
      </c>
      <c r="F2341">
        <v>14.815</v>
      </c>
      <c r="G2341">
        <v>21703.75</v>
      </c>
      <c r="H2341">
        <v>9768.6</v>
      </c>
      <c r="I2341">
        <v>64.11</v>
      </c>
      <c r="J2341" s="22" t="str">
        <f>VLOOKUP(A2341,FII!$A$1:$D$3730,3,FALSE)</f>
        <v>485.55</v>
      </c>
      <c r="K2341" s="22" t="str">
        <f>VLOOKUP(A2341,FII!$A$1:$D$3730,4,FALSE)</f>
        <v>347.54</v>
      </c>
      <c r="L2341" s="22">
        <f>VLOOKUP(A2341,CRUDE!$A:$B,2,FALSE)</f>
        <v>51.66</v>
      </c>
      <c r="M2341" s="22">
        <f>VLOOKUP(A2341,NIFTY!$A:$H,8,FALSE)</f>
        <v>211.63</v>
      </c>
      <c r="N2341" s="22">
        <f>VLOOKUP($A2341,MIDCAP100!$A:$H,2,FALSE)</f>
        <v>17781.55</v>
      </c>
      <c r="O2341" s="22">
        <f>VLOOKUP($A2341,SMALLCAP100!$A:$H,2,FALSE)</f>
        <v>7408.75</v>
      </c>
    </row>
    <row r="2342" spans="1:15">
      <c r="A2342" s="21">
        <v>42969</v>
      </c>
      <c r="B2342">
        <v>9765.5499999999993</v>
      </c>
      <c r="C2342" s="22">
        <f>VLOOKUP(A2342,NIFTY!$A:$E,3,FALSE)</f>
        <v>9815.75</v>
      </c>
      <c r="D2342" s="22">
        <f>VLOOKUP($A2342,NIFTY!$A:$E,4,FALSE)</f>
        <v>9828.4500000000007</v>
      </c>
      <c r="E2342" s="22">
        <f>VLOOKUP($A2342,NIFTY!$A:$E,5,FALSE)</f>
        <v>9752.6</v>
      </c>
      <c r="F2342">
        <v>14.105</v>
      </c>
      <c r="G2342">
        <v>21899.89</v>
      </c>
      <c r="H2342">
        <v>9784.65</v>
      </c>
      <c r="I2342">
        <v>64.072000000000003</v>
      </c>
      <c r="J2342" s="22" t="str">
        <f>VLOOKUP(A2342,FII!$A$1:$D$3730,3,FALSE)</f>
        <v>209.35</v>
      </c>
      <c r="K2342" s="22" t="str">
        <f>VLOOKUP(A2342,FII!$A$1:$D$3730,4,FALSE)</f>
        <v>168.27</v>
      </c>
      <c r="L2342" s="22">
        <f>VLOOKUP(A2342,CRUDE!$A:$B,2,FALSE)</f>
        <v>51.87</v>
      </c>
      <c r="M2342" s="22">
        <f>VLOOKUP(A2342,NIFTY!$A:$H,8,FALSE)</f>
        <v>189.27</v>
      </c>
      <c r="N2342" s="22">
        <f>VLOOKUP($A2342,MIDCAP100!$A:$H,2,FALSE)</f>
        <v>17646.45</v>
      </c>
      <c r="O2342" s="22">
        <f>VLOOKUP($A2342,SMALLCAP100!$A:$H,2,FALSE)</f>
        <v>7366.25</v>
      </c>
    </row>
    <row r="2343" spans="1:15">
      <c r="A2343" s="21">
        <v>42970</v>
      </c>
      <c r="B2343">
        <v>9852.5</v>
      </c>
      <c r="C2343" s="22">
        <f>VLOOKUP(A2343,NIFTY!$A:$E,3,FALSE)</f>
        <v>9803.0499999999993</v>
      </c>
      <c r="D2343" s="22">
        <f>VLOOKUP($A2343,NIFTY!$A:$E,4,FALSE)</f>
        <v>9857.9</v>
      </c>
      <c r="E2343" s="22">
        <f>VLOOKUP($A2343,NIFTY!$A:$E,5,FALSE)</f>
        <v>9786.75</v>
      </c>
      <c r="F2343">
        <v>13.182499999999999</v>
      </c>
      <c r="G2343">
        <v>21812.09</v>
      </c>
      <c r="H2343">
        <v>9862.2999999999993</v>
      </c>
      <c r="I2343">
        <v>64.045000000000002</v>
      </c>
      <c r="J2343" s="22" t="str">
        <f>VLOOKUP(A2343,FII!$A$1:$D$3730,3,FALSE)</f>
        <v>-1127.79</v>
      </c>
      <c r="K2343" s="22" t="str">
        <f>VLOOKUP(A2343,FII!$A$1:$D$3730,4,FALSE)</f>
        <v>-50.25</v>
      </c>
      <c r="L2343" s="22">
        <f>VLOOKUP(A2343,CRUDE!$A:$B,2,FALSE)</f>
        <v>52.57</v>
      </c>
      <c r="M2343" s="22">
        <f>VLOOKUP(A2343,NIFTY!$A:$H,8,FALSE)</f>
        <v>173.82</v>
      </c>
      <c r="N2343" s="22">
        <f>VLOOKUP($A2343,MIDCAP100!$A:$H,2,FALSE)</f>
        <v>17856.650000000001</v>
      </c>
      <c r="O2343" s="22">
        <f>VLOOKUP($A2343,SMALLCAP100!$A:$H,2,FALSE)</f>
        <v>7468.15</v>
      </c>
    </row>
    <row r="2344" spans="1:15">
      <c r="A2344" s="21">
        <v>42971</v>
      </c>
      <c r="B2344">
        <v>9857.0499999999993</v>
      </c>
      <c r="C2344" s="22">
        <f>VLOOKUP(A2344,NIFTY!$A:$E,3,FALSE)</f>
        <v>9881.2000000000007</v>
      </c>
      <c r="D2344" s="22">
        <f>VLOOKUP($A2344,NIFTY!$A:$E,4,FALSE)</f>
        <v>9881.5</v>
      </c>
      <c r="E2344" s="22">
        <f>VLOOKUP($A2344,NIFTY!$A:$E,5,FALSE)</f>
        <v>9848.85</v>
      </c>
      <c r="F2344">
        <v>12.5725</v>
      </c>
      <c r="G2344">
        <v>21783.4</v>
      </c>
      <c r="H2344">
        <v>9873.25</v>
      </c>
      <c r="I2344">
        <v>64.045000000000002</v>
      </c>
      <c r="J2344" s="22" t="str">
        <f>VLOOKUP(A2344,FII!$A$1:$D$3730,3,FALSE)</f>
        <v>249.07</v>
      </c>
      <c r="K2344" s="22" t="str">
        <f>VLOOKUP(A2344,FII!$A$1:$D$3730,4,FALSE)</f>
        <v>90.15</v>
      </c>
      <c r="L2344" s="22">
        <f>VLOOKUP(A2344,CRUDE!$A:$B,2,FALSE)</f>
        <v>52.04</v>
      </c>
      <c r="M2344" s="22">
        <f>VLOOKUP(A2344,NIFTY!$A:$H,8,FALSE)</f>
        <v>190.4</v>
      </c>
      <c r="N2344" s="22">
        <f>VLOOKUP($A2344,MIDCAP100!$A:$H,2,FALSE)</f>
        <v>17963.95</v>
      </c>
      <c r="O2344" s="22">
        <f>VLOOKUP($A2344,SMALLCAP100!$A:$H,2,FALSE)</f>
        <v>7515.5</v>
      </c>
    </row>
    <row r="2345" spans="1:15">
      <c r="A2345" s="21">
        <v>42975</v>
      </c>
      <c r="B2345">
        <v>9912.7999999999993</v>
      </c>
      <c r="C2345" s="22">
        <f>VLOOKUP(A2345,NIFTY!$A:$E,3,FALSE)</f>
        <v>9907.15</v>
      </c>
      <c r="D2345" s="22">
        <f>VLOOKUP($A2345,NIFTY!$A:$E,4,FALSE)</f>
        <v>9925.75</v>
      </c>
      <c r="E2345" s="22">
        <f>VLOOKUP($A2345,NIFTY!$A:$E,5,FALSE)</f>
        <v>9882</v>
      </c>
      <c r="F2345">
        <v>12.64</v>
      </c>
      <c r="G2345">
        <v>21808.400000000001</v>
      </c>
      <c r="H2345">
        <v>9917.0499999999993</v>
      </c>
      <c r="I2345">
        <v>63.905000000000001</v>
      </c>
      <c r="J2345" s="22" t="str">
        <f>VLOOKUP(A2345,FII!$A$1:$D$3730,3,FALSE)</f>
        <v>-536.30</v>
      </c>
      <c r="K2345" s="22" t="str">
        <f>VLOOKUP(A2345,FII!$A$1:$D$3730,4,FALSE)</f>
        <v>698.17</v>
      </c>
      <c r="L2345" s="22">
        <f>VLOOKUP(A2345,CRUDE!$A:$B,2,FALSE)</f>
        <v>51.89</v>
      </c>
      <c r="M2345" s="22">
        <f>VLOOKUP(A2345,NIFTY!$A:$H,8,FALSE)</f>
        <v>164.49</v>
      </c>
      <c r="N2345" s="22">
        <f>VLOOKUP($A2345,MIDCAP100!$A:$H,2,FALSE)</f>
        <v>18159.650000000001</v>
      </c>
      <c r="O2345" s="22">
        <f>VLOOKUP($A2345,SMALLCAP100!$A:$H,2,FALSE)</f>
        <v>7620.75</v>
      </c>
    </row>
    <row r="2346" spans="1:15">
      <c r="A2346" s="21">
        <v>42976</v>
      </c>
      <c r="B2346">
        <v>9796.0499999999993</v>
      </c>
      <c r="C2346" s="22">
        <f>VLOOKUP(A2346,NIFTY!$A:$E,3,FALSE)</f>
        <v>9886.4</v>
      </c>
      <c r="D2346" s="22">
        <f>VLOOKUP($A2346,NIFTY!$A:$E,4,FALSE)</f>
        <v>9887.35</v>
      </c>
      <c r="E2346" s="22">
        <f>VLOOKUP($A2346,NIFTY!$A:$E,5,FALSE)</f>
        <v>9783.75</v>
      </c>
      <c r="F2346">
        <v>13.5425</v>
      </c>
      <c r="G2346">
        <v>21865.37</v>
      </c>
      <c r="H2346">
        <v>9799</v>
      </c>
      <c r="I2346">
        <v>64.015000000000001</v>
      </c>
      <c r="J2346" s="22" t="str">
        <f>VLOOKUP(A2346,FII!$A$1:$D$3730,3,FALSE)</f>
        <v>241.43</v>
      </c>
      <c r="K2346" s="22" t="str">
        <f>VLOOKUP(A2346,FII!$A$1:$D$3730,4,FALSE)</f>
        <v>-67.54</v>
      </c>
      <c r="L2346" s="22">
        <f>VLOOKUP(A2346,CRUDE!$A:$B,2,FALSE)</f>
        <v>52</v>
      </c>
      <c r="M2346" s="22">
        <f>VLOOKUP(A2346,NIFTY!$A:$H,8,FALSE)</f>
        <v>178.67</v>
      </c>
      <c r="N2346" s="22">
        <f>VLOOKUP($A2346,MIDCAP100!$A:$H,2,FALSE)</f>
        <v>17956.3</v>
      </c>
      <c r="O2346" s="22">
        <f>VLOOKUP($A2346,SMALLCAP100!$A:$H,2,FALSE)</f>
        <v>7522.35</v>
      </c>
    </row>
    <row r="2347" spans="1:15">
      <c r="A2347" s="21">
        <v>42977</v>
      </c>
      <c r="B2347">
        <v>9884.4</v>
      </c>
      <c r="C2347" s="22">
        <f>VLOOKUP(A2347,NIFTY!$A:$E,3,FALSE)</f>
        <v>9859.5</v>
      </c>
      <c r="D2347" s="22">
        <f>VLOOKUP($A2347,NIFTY!$A:$E,4,FALSE)</f>
        <v>9909.4500000000007</v>
      </c>
      <c r="E2347" s="22">
        <f>VLOOKUP($A2347,NIFTY!$A:$E,5,FALSE)</f>
        <v>9850.7999999999993</v>
      </c>
      <c r="F2347">
        <v>12.887499999999999</v>
      </c>
      <c r="G2347">
        <v>21892.43</v>
      </c>
      <c r="H2347">
        <v>9883.6</v>
      </c>
      <c r="I2347">
        <v>63.99</v>
      </c>
      <c r="J2347" s="22" t="str">
        <f>VLOOKUP(A2347,FII!$A$1:$D$3730,3,FALSE)</f>
        <v>765.29</v>
      </c>
      <c r="K2347" s="22" t="str">
        <f>VLOOKUP(A2347,FII!$A$1:$D$3730,4,FALSE)</f>
        <v>63.22</v>
      </c>
      <c r="L2347" s="22">
        <f>VLOOKUP(A2347,CRUDE!$A:$B,2,FALSE)</f>
        <v>50.86</v>
      </c>
      <c r="M2347" s="22">
        <f>VLOOKUP(A2347,NIFTY!$A:$H,8,FALSE)</f>
        <v>162.69999999999999</v>
      </c>
      <c r="N2347" s="22">
        <f>VLOOKUP($A2347,MIDCAP100!$A:$H,2,FALSE)</f>
        <v>18211.400000000001</v>
      </c>
      <c r="O2347" s="22">
        <f>VLOOKUP($A2347,SMALLCAP100!$A:$H,2,FALSE)</f>
        <v>7655.85</v>
      </c>
    </row>
    <row r="2348" spans="1:15">
      <c r="A2348" s="21">
        <v>42978</v>
      </c>
      <c r="B2348">
        <v>9917.9</v>
      </c>
      <c r="C2348" s="22">
        <f>VLOOKUP(A2348,NIFTY!$A:$E,3,FALSE)</f>
        <v>9905.7000000000007</v>
      </c>
      <c r="D2348" s="22">
        <f>VLOOKUP($A2348,NIFTY!$A:$E,4,FALSE)</f>
        <v>9925.1</v>
      </c>
      <c r="E2348" s="22">
        <f>VLOOKUP($A2348,NIFTY!$A:$E,5,FALSE)</f>
        <v>9856.9500000000007</v>
      </c>
      <c r="F2348">
        <v>11.952500000000001</v>
      </c>
      <c r="G2348">
        <v>21948.1</v>
      </c>
      <c r="H2348">
        <v>9917.9</v>
      </c>
      <c r="I2348">
        <v>63.935000000000002</v>
      </c>
      <c r="J2348" s="22" t="str">
        <f>VLOOKUP(A2348,FII!$A$1:$D$3730,3,FALSE)</f>
        <v>1185.19</v>
      </c>
      <c r="K2348" s="22" t="str">
        <f>VLOOKUP(A2348,FII!$A$1:$D$3730,4,FALSE)</f>
        <v>-81.00</v>
      </c>
      <c r="L2348" s="22">
        <f>VLOOKUP(A2348,CRUDE!$A:$B,2,FALSE)</f>
        <v>52.38</v>
      </c>
      <c r="M2348" s="22">
        <f>VLOOKUP(A2348,NIFTY!$A:$H,8,FALSE)</f>
        <v>337.78</v>
      </c>
      <c r="N2348" s="22">
        <f>VLOOKUP($A2348,MIDCAP100!$A:$H,2,FALSE)</f>
        <v>18277.45</v>
      </c>
      <c r="O2348" s="22">
        <f>VLOOKUP($A2348,SMALLCAP100!$A:$H,2,FALSE)</f>
        <v>7748.45</v>
      </c>
    </row>
    <row r="2349" spans="1:15">
      <c r="A2349" s="21">
        <v>42979</v>
      </c>
      <c r="B2349">
        <v>9974.4</v>
      </c>
      <c r="C2349" s="22">
        <f>VLOOKUP(A2349,NIFTY!$A:$E,3,FALSE)</f>
        <v>9937.65</v>
      </c>
      <c r="D2349" s="22">
        <f>VLOOKUP($A2349,NIFTY!$A:$E,4,FALSE)</f>
        <v>9983.4500000000007</v>
      </c>
      <c r="E2349" s="22">
        <f>VLOOKUP($A2349,NIFTY!$A:$E,5,FALSE)</f>
        <v>9909.85</v>
      </c>
      <c r="F2349">
        <v>11.675000000000001</v>
      </c>
      <c r="G2349">
        <v>21987.56</v>
      </c>
      <c r="H2349">
        <v>10007.299999999999</v>
      </c>
      <c r="I2349">
        <v>64.025000000000006</v>
      </c>
      <c r="J2349" s="22" t="str">
        <f>VLOOKUP(A2349,FII!$A$1:$D$3730,3,FALSE)</f>
        <v>293.52</v>
      </c>
      <c r="K2349" s="22" t="str">
        <f>VLOOKUP(A2349,FII!$A$1:$D$3730,4,FALSE)</f>
        <v>92.96</v>
      </c>
      <c r="L2349" s="22">
        <f>VLOOKUP(A2349,CRUDE!$A:$B,2,FALSE)</f>
        <v>52.75</v>
      </c>
      <c r="M2349" s="22">
        <f>VLOOKUP(A2349,NIFTY!$A:$H,8,FALSE)</f>
        <v>162.72999999999999</v>
      </c>
      <c r="N2349" s="22">
        <f>VLOOKUP($A2349,MIDCAP100!$A:$H,2,FALSE)</f>
        <v>18505.25</v>
      </c>
      <c r="O2349" s="22">
        <f>VLOOKUP($A2349,SMALLCAP100!$A:$H,2,FALSE)</f>
        <v>7832.5</v>
      </c>
    </row>
    <row r="2350" spans="1:15">
      <c r="A2350" s="21">
        <v>42982</v>
      </c>
      <c r="B2350">
        <v>9912.85</v>
      </c>
      <c r="C2350" s="22">
        <f>VLOOKUP(A2350,NIFTY!$A:$E,3,FALSE)</f>
        <v>9984.15</v>
      </c>
      <c r="D2350" s="22">
        <f>VLOOKUP($A2350,NIFTY!$A:$E,4,FALSE)</f>
        <v>9988.4</v>
      </c>
      <c r="E2350" s="22">
        <f>VLOOKUP($A2350,NIFTY!$A:$E,5,FALSE)</f>
        <v>9861</v>
      </c>
      <c r="F2350">
        <v>13.164999999999999</v>
      </c>
      <c r="G2350" t="e">
        <v>#N/A</v>
      </c>
      <c r="H2350">
        <v>9927.65</v>
      </c>
      <c r="I2350">
        <v>64.040000000000006</v>
      </c>
      <c r="J2350" s="22" t="str">
        <f>VLOOKUP(A2350,FII!$A$1:$D$3730,3,FALSE)</f>
        <v>-469.57</v>
      </c>
      <c r="K2350" s="22" t="str">
        <f>VLOOKUP(A2350,FII!$A$1:$D$3730,4,FALSE)</f>
        <v>214.08</v>
      </c>
      <c r="L2350" s="22">
        <f>VLOOKUP(A2350,CRUDE!$A:$B,2,FALSE)</f>
        <v>52.34</v>
      </c>
      <c r="M2350" s="22">
        <f>VLOOKUP(A2350,NIFTY!$A:$H,8,FALSE)</f>
        <v>153.37</v>
      </c>
      <c r="N2350" s="22">
        <f>VLOOKUP($A2350,MIDCAP100!$A:$H,2,FALSE)</f>
        <v>18367.5</v>
      </c>
      <c r="O2350" s="22">
        <f>VLOOKUP($A2350,SMALLCAP100!$A:$H,2,FALSE)</f>
        <v>7787.85</v>
      </c>
    </row>
    <row r="2351" spans="1:15">
      <c r="A2351" s="21">
        <v>42983</v>
      </c>
      <c r="B2351">
        <v>9952.2000000000007</v>
      </c>
      <c r="C2351" s="22">
        <f>VLOOKUP(A2351,NIFTY!$A:$E,3,FALSE)</f>
        <v>9933.25</v>
      </c>
      <c r="D2351" s="22">
        <f>VLOOKUP($A2351,NIFTY!$A:$E,4,FALSE)</f>
        <v>9963.1</v>
      </c>
      <c r="E2351" s="22">
        <f>VLOOKUP($A2351,NIFTY!$A:$E,5,FALSE)</f>
        <v>9901.0499999999993</v>
      </c>
      <c r="F2351">
        <v>12.887499999999999</v>
      </c>
      <c r="G2351">
        <v>21753.31</v>
      </c>
      <c r="H2351">
        <v>9971.6</v>
      </c>
      <c r="I2351">
        <v>64.105000000000004</v>
      </c>
      <c r="J2351" s="22" t="str">
        <f>VLOOKUP(A2351,FII!$A$1:$D$3730,3,FALSE)</f>
        <v>80.03</v>
      </c>
      <c r="K2351" s="22" t="str">
        <f>VLOOKUP(A2351,FII!$A$1:$D$3730,4,FALSE)</f>
        <v>33.31</v>
      </c>
      <c r="L2351" s="22">
        <f>VLOOKUP(A2351,CRUDE!$A:$B,2,FALSE)</f>
        <v>53.38</v>
      </c>
      <c r="M2351" s="22">
        <f>VLOOKUP(A2351,NIFTY!$A:$H,8,FALSE)</f>
        <v>143.52000000000001</v>
      </c>
      <c r="N2351" s="22">
        <f>VLOOKUP($A2351,MIDCAP100!$A:$H,2,FALSE)</f>
        <v>18557</v>
      </c>
      <c r="O2351" s="22">
        <f>VLOOKUP($A2351,SMALLCAP100!$A:$H,2,FALSE)</f>
        <v>7873.9</v>
      </c>
    </row>
    <row r="2352" spans="1:15">
      <c r="A2352" s="21">
        <v>42984</v>
      </c>
      <c r="B2352">
        <v>9916.2000000000007</v>
      </c>
      <c r="C2352" s="22">
        <f>VLOOKUP(A2352,NIFTY!$A:$E,3,FALSE)</f>
        <v>9899.25</v>
      </c>
      <c r="D2352" s="22">
        <f>VLOOKUP($A2352,NIFTY!$A:$E,4,FALSE)</f>
        <v>9931.5499999999993</v>
      </c>
      <c r="E2352" s="22">
        <f>VLOOKUP($A2352,NIFTY!$A:$E,5,FALSE)</f>
        <v>9882.5499999999993</v>
      </c>
      <c r="F2352">
        <v>13.12</v>
      </c>
      <c r="G2352">
        <v>21807.64</v>
      </c>
      <c r="H2352">
        <v>9935.35</v>
      </c>
      <c r="I2352">
        <v>64.06</v>
      </c>
      <c r="J2352" s="22" t="str">
        <f>VLOOKUP(A2352,FII!$A$1:$D$3730,3,FALSE)</f>
        <v>-762.79</v>
      </c>
      <c r="K2352" s="22" t="str">
        <f>VLOOKUP(A2352,FII!$A$1:$D$3730,4,FALSE)</f>
        <v>507.24</v>
      </c>
      <c r="L2352" s="22">
        <f>VLOOKUP(A2352,CRUDE!$A:$B,2,FALSE)</f>
        <v>54.2</v>
      </c>
      <c r="M2352" s="22">
        <f>VLOOKUP(A2352,NIFTY!$A:$H,8,FALSE)</f>
        <v>153.77000000000001</v>
      </c>
      <c r="N2352" s="22">
        <f>VLOOKUP($A2352,MIDCAP100!$A:$H,2,FALSE)</f>
        <v>18563.3</v>
      </c>
      <c r="O2352" s="22">
        <f>VLOOKUP($A2352,SMALLCAP100!$A:$H,2,FALSE)</f>
        <v>7903.8</v>
      </c>
    </row>
    <row r="2353" spans="1:15">
      <c r="A2353" s="21">
        <v>42985</v>
      </c>
      <c r="B2353">
        <v>9929.9</v>
      </c>
      <c r="C2353" s="22">
        <f>VLOOKUP(A2353,NIFTY!$A:$E,3,FALSE)</f>
        <v>9945.85</v>
      </c>
      <c r="D2353" s="22">
        <f>VLOOKUP($A2353,NIFTY!$A:$E,4,FALSE)</f>
        <v>9964.85</v>
      </c>
      <c r="E2353" s="22">
        <f>VLOOKUP($A2353,NIFTY!$A:$E,5,FALSE)</f>
        <v>9917.2000000000007</v>
      </c>
      <c r="F2353">
        <v>13.0075</v>
      </c>
      <c r="G2353">
        <v>21784.78</v>
      </c>
      <c r="H2353">
        <v>9954.7000000000007</v>
      </c>
      <c r="I2353">
        <v>64.015000000000001</v>
      </c>
      <c r="J2353" s="22" t="str">
        <f>VLOOKUP(A2353,FII!$A$1:$D$3730,3,FALSE)</f>
        <v>-107.12</v>
      </c>
      <c r="K2353" s="22" t="str">
        <f>VLOOKUP(A2353,FII!$A$1:$D$3730,4,FALSE)</f>
        <v>-274.59</v>
      </c>
      <c r="L2353" s="22">
        <f>VLOOKUP(A2353,CRUDE!$A:$B,2,FALSE)</f>
        <v>54.49</v>
      </c>
      <c r="M2353" s="22">
        <f>VLOOKUP(A2353,NIFTY!$A:$H,8,FALSE)</f>
        <v>194.63</v>
      </c>
      <c r="N2353" s="22">
        <f>VLOOKUP($A2353,MIDCAP100!$A:$H,2,FALSE)</f>
        <v>18619.25</v>
      </c>
      <c r="O2353" s="22">
        <f>VLOOKUP($A2353,SMALLCAP100!$A:$H,2,FALSE)</f>
        <v>7932.1</v>
      </c>
    </row>
    <row r="2354" spans="1:15">
      <c r="A2354" s="21">
        <v>42986</v>
      </c>
      <c r="B2354">
        <v>9934.7999999999993</v>
      </c>
      <c r="C2354" s="22">
        <f>VLOOKUP(A2354,NIFTY!$A:$E,3,FALSE)</f>
        <v>9958.65</v>
      </c>
      <c r="D2354" s="22">
        <f>VLOOKUP($A2354,NIFTY!$A:$E,4,FALSE)</f>
        <v>9963.6</v>
      </c>
      <c r="E2354" s="22">
        <f>VLOOKUP($A2354,NIFTY!$A:$E,5,FALSE)</f>
        <v>9913.2999999999993</v>
      </c>
      <c r="F2354">
        <v>12.9625</v>
      </c>
      <c r="G2354">
        <v>21797.79</v>
      </c>
      <c r="H2354">
        <v>9950</v>
      </c>
      <c r="I2354">
        <v>63.784999999999997</v>
      </c>
      <c r="J2354" s="22" t="str">
        <f>VLOOKUP(A2354,FII!$A$1:$D$3730,3,FALSE)</f>
        <v>119.26</v>
      </c>
      <c r="K2354" s="22" t="str">
        <f>VLOOKUP(A2354,FII!$A$1:$D$3730,4,FALSE)</f>
        <v>-61.47</v>
      </c>
      <c r="L2354" s="22">
        <f>VLOOKUP(A2354,CRUDE!$A:$B,2,FALSE)</f>
        <v>53.78</v>
      </c>
      <c r="M2354" s="22">
        <f>VLOOKUP(A2354,NIFTY!$A:$H,8,FALSE)</f>
        <v>168.7</v>
      </c>
      <c r="N2354" s="22">
        <f>VLOOKUP($A2354,MIDCAP100!$A:$H,2,FALSE)</f>
        <v>18573.95</v>
      </c>
      <c r="O2354" s="22">
        <f>VLOOKUP($A2354,SMALLCAP100!$A:$H,2,FALSE)</f>
        <v>7876.75</v>
      </c>
    </row>
    <row r="2355" spans="1:15">
      <c r="A2355" s="21">
        <v>42989</v>
      </c>
      <c r="B2355">
        <v>10006.049999999999</v>
      </c>
      <c r="C2355" s="22">
        <f>VLOOKUP(A2355,NIFTY!$A:$E,3,FALSE)</f>
        <v>9971.75</v>
      </c>
      <c r="D2355" s="22">
        <f>VLOOKUP($A2355,NIFTY!$A:$E,4,FALSE)</f>
        <v>10028.65</v>
      </c>
      <c r="E2355" s="22">
        <f>VLOOKUP($A2355,NIFTY!$A:$E,5,FALSE)</f>
        <v>9968.7999999999993</v>
      </c>
      <c r="F2355">
        <v>12.36</v>
      </c>
      <c r="G2355">
        <v>22057.37</v>
      </c>
      <c r="H2355">
        <v>10025.9</v>
      </c>
      <c r="I2355">
        <v>63.935000000000002</v>
      </c>
      <c r="J2355" s="22" t="str">
        <f>VLOOKUP(A2355,FII!$A$1:$D$3730,3,FALSE)</f>
        <v>-246.72</v>
      </c>
      <c r="K2355" s="22" t="str">
        <f>VLOOKUP(A2355,FII!$A$1:$D$3730,4,FALSE)</f>
        <v>164.62</v>
      </c>
      <c r="L2355" s="22">
        <f>VLOOKUP(A2355,CRUDE!$A:$B,2,FALSE)</f>
        <v>53.84</v>
      </c>
      <c r="M2355" s="22">
        <f>VLOOKUP(A2355,NIFTY!$A:$H,8,FALSE)</f>
        <v>178.41</v>
      </c>
      <c r="N2355" s="22">
        <f>VLOOKUP($A2355,MIDCAP100!$A:$H,2,FALSE)</f>
        <v>18734.849999999999</v>
      </c>
      <c r="O2355" s="22">
        <f>VLOOKUP($A2355,SMALLCAP100!$A:$H,2,FALSE)</f>
        <v>7919.05</v>
      </c>
    </row>
    <row r="2356" spans="1:15">
      <c r="A2356" s="21">
        <v>42990</v>
      </c>
      <c r="B2356">
        <v>10093.049999999999</v>
      </c>
      <c r="C2356" s="22">
        <f>VLOOKUP(A2356,NIFTY!$A:$E,3,FALSE)</f>
        <v>10056.85</v>
      </c>
      <c r="D2356" s="22">
        <f>VLOOKUP($A2356,NIFTY!$A:$E,4,FALSE)</f>
        <v>10097.549999999999</v>
      </c>
      <c r="E2356" s="22">
        <f>VLOOKUP($A2356,NIFTY!$A:$E,5,FALSE)</f>
        <v>10028.049999999999</v>
      </c>
      <c r="F2356">
        <v>11.7575</v>
      </c>
      <c r="G2356">
        <v>22118.86</v>
      </c>
      <c r="H2356">
        <v>10107.9</v>
      </c>
      <c r="I2356">
        <v>64.031000000000006</v>
      </c>
      <c r="J2356" s="22" t="str">
        <f>VLOOKUP(A2356,FII!$A$1:$D$3730,3,FALSE)</f>
        <v>-298.65</v>
      </c>
      <c r="K2356" s="22" t="str">
        <f>VLOOKUP(A2356,FII!$A$1:$D$3730,4,FALSE)</f>
        <v>211.26</v>
      </c>
      <c r="L2356" s="22">
        <f>VLOOKUP(A2356,CRUDE!$A:$B,2,FALSE)</f>
        <v>54.27</v>
      </c>
      <c r="M2356" s="22">
        <f>VLOOKUP(A2356,NIFTY!$A:$H,8,FALSE)</f>
        <v>188.25</v>
      </c>
      <c r="N2356" s="22">
        <f>VLOOKUP($A2356,MIDCAP100!$A:$H,2,FALSE)</f>
        <v>18931.400000000001</v>
      </c>
      <c r="O2356" s="22">
        <f>VLOOKUP($A2356,SMALLCAP100!$A:$H,2,FALSE)</f>
        <v>8002.25</v>
      </c>
    </row>
    <row r="2357" spans="1:15">
      <c r="A2357" s="21">
        <v>42991</v>
      </c>
      <c r="B2357">
        <v>10079.299999999999</v>
      </c>
      <c r="C2357" s="22">
        <f>VLOOKUP(A2357,NIFTY!$A:$E,3,FALSE)</f>
        <v>10099.25</v>
      </c>
      <c r="D2357" s="22">
        <f>VLOOKUP($A2357,NIFTY!$A:$E,4,FALSE)</f>
        <v>10131.950000000001</v>
      </c>
      <c r="E2357" s="22">
        <f>VLOOKUP($A2357,NIFTY!$A:$E,5,FALSE)</f>
        <v>10063.15</v>
      </c>
      <c r="F2357">
        <v>11.755000000000001</v>
      </c>
      <c r="G2357">
        <v>22158.18</v>
      </c>
      <c r="H2357">
        <v>10091.450000000001</v>
      </c>
      <c r="I2357">
        <v>64.010000000000005</v>
      </c>
      <c r="J2357" s="22" t="str">
        <f>VLOOKUP(A2357,FII!$A$1:$D$3730,3,FALSE)</f>
        <v>-531.77</v>
      </c>
      <c r="K2357" s="22" t="str">
        <f>VLOOKUP(A2357,FII!$A$1:$D$3730,4,FALSE)</f>
        <v>62.92</v>
      </c>
      <c r="L2357" s="22">
        <f>VLOOKUP(A2357,CRUDE!$A:$B,2,FALSE)</f>
        <v>55.16</v>
      </c>
      <c r="M2357" s="22">
        <f>VLOOKUP(A2357,NIFTY!$A:$H,8,FALSE)</f>
        <v>221.61</v>
      </c>
      <c r="N2357" s="22">
        <f>VLOOKUP($A2357,MIDCAP100!$A:$H,2,FALSE)</f>
        <v>18821.7</v>
      </c>
      <c r="O2357" s="22">
        <f>VLOOKUP($A2357,SMALLCAP100!$A:$H,2,FALSE)</f>
        <v>7934.05</v>
      </c>
    </row>
    <row r="2358" spans="1:15">
      <c r="A2358" s="21">
        <v>42992</v>
      </c>
      <c r="B2358">
        <v>10086.6</v>
      </c>
      <c r="C2358" s="22">
        <f>VLOOKUP(A2358,NIFTY!$A:$E,3,FALSE)</f>
        <v>10107.4</v>
      </c>
      <c r="D2358" s="22">
        <f>VLOOKUP($A2358,NIFTY!$A:$E,4,FALSE)</f>
        <v>10126.5</v>
      </c>
      <c r="E2358" s="22">
        <f>VLOOKUP($A2358,NIFTY!$A:$E,5,FALSE)</f>
        <v>10070.35</v>
      </c>
      <c r="F2358">
        <v>11.47</v>
      </c>
      <c r="G2358">
        <v>22203.48</v>
      </c>
      <c r="H2358">
        <v>10114.450000000001</v>
      </c>
      <c r="I2358">
        <v>64.123000000000005</v>
      </c>
      <c r="J2358" s="22" t="str">
        <f>VLOOKUP(A2358,FII!$A$1:$D$3730,3,FALSE)</f>
        <v>-483.55</v>
      </c>
      <c r="K2358" s="22" t="str">
        <f>VLOOKUP(A2358,FII!$A$1:$D$3730,4,FALSE)</f>
        <v>57.69</v>
      </c>
      <c r="L2358" s="22">
        <f>VLOOKUP(A2358,CRUDE!$A:$B,2,FALSE)</f>
        <v>55.47</v>
      </c>
      <c r="M2358" s="22">
        <f>VLOOKUP(A2358,NIFTY!$A:$H,8,FALSE)</f>
        <v>232.64</v>
      </c>
      <c r="N2358" s="22">
        <f>VLOOKUP($A2358,MIDCAP100!$A:$H,2,FALSE)</f>
        <v>18936.45</v>
      </c>
      <c r="O2358" s="22">
        <f>VLOOKUP($A2358,SMALLCAP100!$A:$H,2,FALSE)</f>
        <v>7962.55</v>
      </c>
    </row>
    <row r="2359" spans="1:15">
      <c r="A2359" s="21">
        <v>42993</v>
      </c>
      <c r="B2359">
        <v>10085.4</v>
      </c>
      <c r="C2359" s="22">
        <f>VLOOKUP(A2359,NIFTY!$A:$E,3,FALSE)</f>
        <v>10062.35</v>
      </c>
      <c r="D2359" s="22">
        <f>VLOOKUP($A2359,NIFTY!$A:$E,4,FALSE)</f>
        <v>10115.15</v>
      </c>
      <c r="E2359" s="22">
        <f>VLOOKUP($A2359,NIFTY!$A:$E,5,FALSE)</f>
        <v>10043.65</v>
      </c>
      <c r="F2359">
        <v>11.6775</v>
      </c>
      <c r="G2359">
        <v>22268.34</v>
      </c>
      <c r="H2359">
        <v>10101.950000000001</v>
      </c>
      <c r="I2359">
        <v>64.11</v>
      </c>
      <c r="J2359" s="22" t="str">
        <f>VLOOKUP(A2359,FII!$A$1:$D$3730,3,FALSE)</f>
        <v>133.93</v>
      </c>
      <c r="K2359" s="22" t="str">
        <f>VLOOKUP(A2359,FII!$A$1:$D$3730,4,FALSE)</f>
        <v>-1123.04</v>
      </c>
      <c r="L2359" s="22">
        <f>VLOOKUP(A2359,CRUDE!$A:$B,2,FALSE)</f>
        <v>55.62</v>
      </c>
      <c r="M2359" s="22">
        <f>VLOOKUP(A2359,NIFTY!$A:$H,8,FALSE)</f>
        <v>274.8</v>
      </c>
      <c r="N2359" s="22">
        <f>VLOOKUP($A2359,MIDCAP100!$A:$H,2,FALSE)</f>
        <v>18951.95</v>
      </c>
      <c r="O2359" s="22">
        <f>VLOOKUP($A2359,SMALLCAP100!$A:$H,2,FALSE)</f>
        <v>7934.6</v>
      </c>
    </row>
    <row r="2360" spans="1:15">
      <c r="A2360" s="21">
        <v>42996</v>
      </c>
      <c r="B2360">
        <v>10153.1</v>
      </c>
      <c r="C2360" s="22">
        <f>VLOOKUP(A2360,NIFTY!$A:$E,3,FALSE)</f>
        <v>10133.1</v>
      </c>
      <c r="D2360" s="22">
        <f>VLOOKUP($A2360,NIFTY!$A:$E,4,FALSE)</f>
        <v>10171.700000000001</v>
      </c>
      <c r="E2360" s="22">
        <f>VLOOKUP($A2360,NIFTY!$A:$E,5,FALSE)</f>
        <v>10131.299999999999</v>
      </c>
      <c r="F2360">
        <v>11.442500000000001</v>
      </c>
      <c r="G2360">
        <v>22331.35</v>
      </c>
      <c r="H2360">
        <v>10175.299999999999</v>
      </c>
      <c r="I2360">
        <v>64.158000000000001</v>
      </c>
      <c r="J2360" s="22" t="str">
        <f>VLOOKUP(A2360,FII!$A$1:$D$3730,3,FALSE)</f>
        <v>-197.62</v>
      </c>
      <c r="K2360" s="22" t="str">
        <f>VLOOKUP(A2360,FII!$A$1:$D$3730,4,FALSE)</f>
        <v>83.84</v>
      </c>
      <c r="L2360" s="22">
        <f>VLOOKUP(A2360,CRUDE!$A:$B,2,FALSE)</f>
        <v>55.48</v>
      </c>
      <c r="M2360" s="22">
        <f>VLOOKUP(A2360,NIFTY!$A:$H,8,FALSE)</f>
        <v>160.85</v>
      </c>
      <c r="N2360" s="22">
        <f>VLOOKUP($A2360,MIDCAP100!$A:$H,2,FALSE)</f>
        <v>19088.8</v>
      </c>
      <c r="O2360" s="22">
        <f>VLOOKUP($A2360,SMALLCAP100!$A:$H,2,FALSE)</f>
        <v>8031.65</v>
      </c>
    </row>
    <row r="2361" spans="1:15">
      <c r="A2361" s="21">
        <v>42997</v>
      </c>
      <c r="B2361">
        <v>10147.549999999999</v>
      </c>
      <c r="C2361" s="22">
        <f>VLOOKUP(A2361,NIFTY!$A:$E,3,FALSE)</f>
        <v>10175.6</v>
      </c>
      <c r="D2361" s="22">
        <f>VLOOKUP($A2361,NIFTY!$A:$E,4,FALSE)</f>
        <v>10178.950000000001</v>
      </c>
      <c r="E2361" s="22">
        <f>VLOOKUP($A2361,NIFTY!$A:$E,5,FALSE)</f>
        <v>10129.950000000001</v>
      </c>
      <c r="F2361">
        <v>11.465</v>
      </c>
      <c r="G2361">
        <v>22370.799999999999</v>
      </c>
      <c r="H2361">
        <v>10168.85</v>
      </c>
      <c r="I2361">
        <v>64.3</v>
      </c>
      <c r="J2361" s="22" t="str">
        <f>VLOOKUP(A2361,FII!$A$1:$D$3730,3,FALSE)</f>
        <v>-1028.75</v>
      </c>
      <c r="K2361" s="22" t="str">
        <f>VLOOKUP(A2361,FII!$A$1:$D$3730,4,FALSE)</f>
        <v>9.18</v>
      </c>
      <c r="L2361" s="22">
        <f>VLOOKUP(A2361,CRUDE!$A:$B,2,FALSE)</f>
        <v>55.14</v>
      </c>
      <c r="M2361" s="22">
        <f>VLOOKUP(A2361,NIFTY!$A:$H,8,FALSE)</f>
        <v>193.35</v>
      </c>
      <c r="N2361" s="22">
        <f>VLOOKUP($A2361,MIDCAP100!$A:$H,2,FALSE)</f>
        <v>19098.3</v>
      </c>
      <c r="O2361" s="22">
        <f>VLOOKUP($A2361,SMALLCAP100!$A:$H,2,FALSE)</f>
        <v>8049.35</v>
      </c>
    </row>
    <row r="2362" spans="1:15">
      <c r="A2362" s="21">
        <v>42998</v>
      </c>
      <c r="B2362">
        <v>10141.15</v>
      </c>
      <c r="C2362" s="22">
        <f>VLOOKUP(A2362,NIFTY!$A:$E,3,FALSE)</f>
        <v>10160.950000000001</v>
      </c>
      <c r="D2362" s="22">
        <f>VLOOKUP($A2362,NIFTY!$A:$E,4,FALSE)</f>
        <v>10171.049999999999</v>
      </c>
      <c r="E2362" s="22">
        <f>VLOOKUP($A2362,NIFTY!$A:$E,5,FALSE)</f>
        <v>10134.200000000001</v>
      </c>
      <c r="F2362">
        <v>11.6325</v>
      </c>
      <c r="G2362">
        <v>22412.59</v>
      </c>
      <c r="H2362">
        <v>10167.549999999999</v>
      </c>
      <c r="I2362">
        <v>64.293000000000006</v>
      </c>
      <c r="J2362" s="22" t="str">
        <f>VLOOKUP(A2362,FII!$A$1:$D$3730,3,FALSE)</f>
        <v>-469.13</v>
      </c>
      <c r="K2362" s="22" t="str">
        <f>VLOOKUP(A2362,FII!$A$1:$D$3730,4,FALSE)</f>
        <v>128.52</v>
      </c>
      <c r="L2362" s="22">
        <f>VLOOKUP(A2362,CRUDE!$A:$B,2,FALSE)</f>
        <v>56.29</v>
      </c>
      <c r="M2362" s="22">
        <f>VLOOKUP(A2362,NIFTY!$A:$H,8,FALSE)</f>
        <v>205.6</v>
      </c>
      <c r="N2362" s="22">
        <f>VLOOKUP($A2362,MIDCAP100!$A:$H,2,FALSE)</f>
        <v>19055.150000000001</v>
      </c>
      <c r="O2362" s="22">
        <f>VLOOKUP($A2362,SMALLCAP100!$A:$H,2,FALSE)</f>
        <v>8012.75</v>
      </c>
    </row>
    <row r="2363" spans="1:15">
      <c r="A2363" s="21">
        <v>42999</v>
      </c>
      <c r="B2363">
        <v>10121.9</v>
      </c>
      <c r="C2363" s="22">
        <f>VLOOKUP(A2363,NIFTY!$A:$E,3,FALSE)</f>
        <v>10139.6</v>
      </c>
      <c r="D2363" s="22">
        <f>VLOOKUP($A2363,NIFTY!$A:$E,4,FALSE)</f>
        <v>10158.9</v>
      </c>
      <c r="E2363" s="22">
        <f>VLOOKUP($A2363,NIFTY!$A:$E,5,FALSE)</f>
        <v>10058.6</v>
      </c>
      <c r="F2363">
        <v>11.6325</v>
      </c>
      <c r="G2363">
        <v>22359.23</v>
      </c>
      <c r="H2363">
        <v>10138.85</v>
      </c>
      <c r="I2363">
        <v>64.81</v>
      </c>
      <c r="J2363" s="22" t="str">
        <f>VLOOKUP(A2363,FII!$A$1:$D$3730,3,FALSE)</f>
        <v>-375.56</v>
      </c>
      <c r="K2363" s="22" t="str">
        <f>VLOOKUP(A2363,FII!$A$1:$D$3730,4,FALSE)</f>
        <v>-102.56</v>
      </c>
      <c r="L2363" s="22">
        <f>VLOOKUP(A2363,CRUDE!$A:$B,2,FALSE)</f>
        <v>56.43</v>
      </c>
      <c r="M2363" s="22">
        <f>VLOOKUP(A2363,NIFTY!$A:$H,8,FALSE)</f>
        <v>197.71</v>
      </c>
      <c r="N2363" s="22">
        <f>VLOOKUP($A2363,MIDCAP100!$A:$H,2,FALSE)</f>
        <v>18934.650000000001</v>
      </c>
      <c r="O2363" s="22">
        <f>VLOOKUP($A2363,SMALLCAP100!$A:$H,2,FALSE)</f>
        <v>7958.15</v>
      </c>
    </row>
    <row r="2364" spans="1:15">
      <c r="A2364" s="21">
        <v>43000</v>
      </c>
      <c r="B2364">
        <v>9964.4</v>
      </c>
      <c r="C2364" s="22">
        <f>VLOOKUP(A2364,NIFTY!$A:$E,3,FALSE)</f>
        <v>10094.35</v>
      </c>
      <c r="D2364" s="22">
        <f>VLOOKUP($A2364,NIFTY!$A:$E,4,FALSE)</f>
        <v>10095.049999999999</v>
      </c>
      <c r="E2364" s="22">
        <f>VLOOKUP($A2364,NIFTY!$A:$E,5,FALSE)</f>
        <v>9952.7999999999993</v>
      </c>
      <c r="F2364">
        <v>12.81</v>
      </c>
      <c r="G2364">
        <v>22349.59</v>
      </c>
      <c r="H2364">
        <v>9982.9500000000007</v>
      </c>
      <c r="I2364">
        <v>64.795000000000002</v>
      </c>
      <c r="J2364" s="22" t="str">
        <f>VLOOKUP(A2364,FII!$A$1:$D$3730,3,FALSE)</f>
        <v>1687.95</v>
      </c>
      <c r="K2364" s="22" t="str">
        <f>VLOOKUP(A2364,FII!$A$1:$D$3730,4,FALSE)</f>
        <v>-125.57</v>
      </c>
      <c r="L2364" s="22">
        <f>VLOOKUP(A2364,CRUDE!$A:$B,2,FALSE)</f>
        <v>56.86</v>
      </c>
      <c r="M2364" s="22">
        <f>VLOOKUP(A2364,NIFTY!$A:$H,8,FALSE)</f>
        <v>233.62</v>
      </c>
      <c r="N2364" s="22">
        <f>VLOOKUP($A2364,MIDCAP100!$A:$H,2,FALSE)</f>
        <v>18393.849999999999</v>
      </c>
      <c r="O2364" s="22">
        <f>VLOOKUP($A2364,SMALLCAP100!$A:$H,2,FALSE)</f>
        <v>7708</v>
      </c>
    </row>
    <row r="2365" spans="1:15">
      <c r="A2365" s="21">
        <v>43003</v>
      </c>
      <c r="B2365">
        <v>9872.6</v>
      </c>
      <c r="C2365" s="22">
        <f>VLOOKUP(A2365,NIFTY!$A:$E,3,FALSE)</f>
        <v>9960.1</v>
      </c>
      <c r="D2365" s="22">
        <f>VLOOKUP($A2365,NIFTY!$A:$E,4,FALSE)</f>
        <v>9960.5</v>
      </c>
      <c r="E2365" s="22">
        <f>VLOOKUP($A2365,NIFTY!$A:$E,5,FALSE)</f>
        <v>9816.0499999999993</v>
      </c>
      <c r="F2365">
        <v>13.34</v>
      </c>
      <c r="G2365">
        <v>22296.09</v>
      </c>
      <c r="H2365">
        <v>9878.65</v>
      </c>
      <c r="I2365">
        <v>65.126999999999995</v>
      </c>
      <c r="J2365" s="22" t="str">
        <f>VLOOKUP(A2365,FII!$A$1:$D$3730,3,FALSE)</f>
        <v>-721.77</v>
      </c>
      <c r="K2365" s="22" t="str">
        <f>VLOOKUP(A2365,FII!$A$1:$D$3730,4,FALSE)</f>
        <v>-238.42</v>
      </c>
      <c r="L2365" s="22">
        <f>VLOOKUP(A2365,CRUDE!$A:$B,2,FALSE)</f>
        <v>59.02</v>
      </c>
      <c r="M2365" s="22">
        <f>VLOOKUP(A2365,NIFTY!$A:$H,8,FALSE)</f>
        <v>228.21</v>
      </c>
      <c r="N2365" s="22">
        <f>VLOOKUP($A2365,MIDCAP100!$A:$H,2,FALSE)</f>
        <v>18151.45</v>
      </c>
      <c r="O2365" s="22">
        <f>VLOOKUP($A2365,SMALLCAP100!$A:$H,2,FALSE)</f>
        <v>7527.9</v>
      </c>
    </row>
    <row r="2366" spans="1:15">
      <c r="A2366" s="21">
        <v>43004</v>
      </c>
      <c r="B2366">
        <v>9871.5</v>
      </c>
      <c r="C2366" s="22">
        <f>VLOOKUP(A2366,NIFTY!$A:$E,3,FALSE)</f>
        <v>9875.25</v>
      </c>
      <c r="D2366" s="22">
        <f>VLOOKUP($A2366,NIFTY!$A:$E,4,FALSE)</f>
        <v>9891.35</v>
      </c>
      <c r="E2366" s="22">
        <f>VLOOKUP($A2366,NIFTY!$A:$E,5,FALSE)</f>
        <v>9813</v>
      </c>
      <c r="F2366">
        <v>12.9275</v>
      </c>
      <c r="G2366">
        <v>22284.32</v>
      </c>
      <c r="H2366">
        <v>9866.9500000000007</v>
      </c>
      <c r="I2366">
        <v>65.459999999999994</v>
      </c>
      <c r="J2366" s="22" t="str">
        <f>VLOOKUP(A2366,FII!$A$1:$D$3730,3,FALSE)</f>
        <v>-1263.26</v>
      </c>
      <c r="K2366" s="22" t="str">
        <f>VLOOKUP(A2366,FII!$A$1:$D$3730,4,FALSE)</f>
        <v>320.37</v>
      </c>
      <c r="L2366" s="22">
        <f>VLOOKUP(A2366,CRUDE!$A:$B,2,FALSE)</f>
        <v>58.44</v>
      </c>
      <c r="M2366" s="22">
        <f>VLOOKUP(A2366,NIFTY!$A:$H,8,FALSE)</f>
        <v>196.79</v>
      </c>
      <c r="N2366" s="22">
        <f>VLOOKUP($A2366,MIDCAP100!$A:$H,2,FALSE)</f>
        <v>18260.45</v>
      </c>
      <c r="O2366" s="22">
        <f>VLOOKUP($A2366,SMALLCAP100!$A:$H,2,FALSE)</f>
        <v>7583.9</v>
      </c>
    </row>
    <row r="2367" spans="1:15">
      <c r="A2367" s="21">
        <v>43005</v>
      </c>
      <c r="B2367">
        <v>9735.75</v>
      </c>
      <c r="C2367" s="22">
        <f>VLOOKUP(A2367,NIFTY!$A:$E,3,FALSE)</f>
        <v>9920.6</v>
      </c>
      <c r="D2367" s="22">
        <f>VLOOKUP($A2367,NIFTY!$A:$E,4,FALSE)</f>
        <v>9921.0499999999993</v>
      </c>
      <c r="E2367" s="22">
        <f>VLOOKUP($A2367,NIFTY!$A:$E,5,FALSE)</f>
        <v>9714.4</v>
      </c>
      <c r="F2367">
        <v>13.862500000000001</v>
      </c>
      <c r="G2367">
        <v>22340.71</v>
      </c>
      <c r="H2367">
        <v>9739.65</v>
      </c>
      <c r="I2367">
        <v>65.715000000000003</v>
      </c>
      <c r="J2367" s="22" t="str">
        <f>VLOOKUP(A2367,FII!$A$1:$D$3730,3,FALSE)</f>
        <v>-249.79</v>
      </c>
      <c r="K2367" s="22" t="str">
        <f>VLOOKUP(A2367,FII!$A$1:$D$3730,4,FALSE)</f>
        <v>489.43</v>
      </c>
      <c r="L2367" s="22">
        <f>VLOOKUP(A2367,CRUDE!$A:$B,2,FALSE)</f>
        <v>57.9</v>
      </c>
      <c r="M2367" s="22">
        <f>VLOOKUP(A2367,NIFTY!$A:$H,8,FALSE)</f>
        <v>206.31</v>
      </c>
      <c r="N2367" s="22">
        <f>VLOOKUP($A2367,MIDCAP100!$A:$H,2,FALSE)</f>
        <v>17840.8</v>
      </c>
      <c r="O2367" s="22">
        <f>VLOOKUP($A2367,SMALLCAP100!$A:$H,2,FALSE)</f>
        <v>7407.55</v>
      </c>
    </row>
    <row r="2368" spans="1:15">
      <c r="A2368" s="21">
        <v>43006</v>
      </c>
      <c r="B2368">
        <v>9768.9500000000007</v>
      </c>
      <c r="C2368" s="22">
        <f>VLOOKUP(A2368,NIFTY!$A:$E,3,FALSE)</f>
        <v>9736.4</v>
      </c>
      <c r="D2368" s="22">
        <f>VLOOKUP($A2368,NIFTY!$A:$E,4,FALSE)</f>
        <v>9789.2000000000007</v>
      </c>
      <c r="E2368" s="22">
        <f>VLOOKUP($A2368,NIFTY!$A:$E,5,FALSE)</f>
        <v>9687.5499999999993</v>
      </c>
      <c r="F2368">
        <v>13.172499999999999</v>
      </c>
      <c r="G2368">
        <v>22381.200000000001</v>
      </c>
      <c r="H2368">
        <v>9768.9500000000007</v>
      </c>
      <c r="I2368">
        <v>65.47</v>
      </c>
      <c r="J2368" s="22" t="str">
        <f>VLOOKUP(A2368,FII!$A$1:$D$3730,3,FALSE)</f>
        <v>-2803.28</v>
      </c>
      <c r="K2368" s="22" t="str">
        <f>VLOOKUP(A2368,FII!$A$1:$D$3730,4,FALSE)</f>
        <v>-82.74</v>
      </c>
      <c r="L2368" s="22">
        <f>VLOOKUP(A2368,CRUDE!$A:$B,2,FALSE)</f>
        <v>57.41</v>
      </c>
      <c r="M2368" s="22">
        <f>VLOOKUP(A2368,NIFTY!$A:$H,8,FALSE)</f>
        <v>396.88</v>
      </c>
      <c r="N2368" s="22">
        <f>VLOOKUP($A2368,MIDCAP100!$A:$H,2,FALSE)</f>
        <v>17941.3</v>
      </c>
      <c r="O2368" s="22">
        <f>VLOOKUP($A2368,SMALLCAP100!$A:$H,2,FALSE)</f>
        <v>7480.55</v>
      </c>
    </row>
    <row r="2369" spans="1:15">
      <c r="A2369" s="21">
        <v>43007</v>
      </c>
      <c r="B2369">
        <v>9788.6</v>
      </c>
      <c r="C2369" s="22">
        <f>VLOOKUP(A2369,NIFTY!$A:$E,3,FALSE)</f>
        <v>9814.2999999999993</v>
      </c>
      <c r="D2369" s="22">
        <f>VLOOKUP($A2369,NIFTY!$A:$E,4,FALSE)</f>
        <v>9854</v>
      </c>
      <c r="E2369" s="22">
        <f>VLOOKUP($A2369,NIFTY!$A:$E,5,FALSE)</f>
        <v>9775.35</v>
      </c>
      <c r="F2369">
        <v>12.484999999999999</v>
      </c>
      <c r="G2369">
        <v>22405.09</v>
      </c>
      <c r="H2369">
        <v>9800.5499999999993</v>
      </c>
      <c r="I2369">
        <v>65.31</v>
      </c>
      <c r="J2369" s="22" t="str">
        <f>VLOOKUP(A2369,FII!$A$1:$D$3730,3,FALSE)</f>
        <v>342.14</v>
      </c>
      <c r="K2369" s="22" t="str">
        <f>VLOOKUP(A2369,FII!$A$1:$D$3730,4,FALSE)</f>
        <v>702.59</v>
      </c>
      <c r="L2369" s="22">
        <f>VLOOKUP(A2369,CRUDE!$A:$B,2,FALSE)</f>
        <v>57.54</v>
      </c>
      <c r="M2369" s="22">
        <f>VLOOKUP(A2369,NIFTY!$A:$H,8,FALSE)</f>
        <v>202.35</v>
      </c>
      <c r="N2369" s="22">
        <f>VLOOKUP($A2369,MIDCAP100!$A:$H,2,FALSE)</f>
        <v>18107.95</v>
      </c>
      <c r="O2369" s="22">
        <f>VLOOKUP($A2369,SMALLCAP100!$A:$H,2,FALSE)</f>
        <v>7584.5</v>
      </c>
    </row>
    <row r="2370" spans="1:15">
      <c r="A2370" s="21">
        <v>43011</v>
      </c>
      <c r="B2370">
        <v>9859.5</v>
      </c>
      <c r="C2370" s="22">
        <f>VLOOKUP(A2370,NIFTY!$A:$E,3,FALSE)</f>
        <v>9893.2999999999993</v>
      </c>
      <c r="D2370" s="22">
        <f>VLOOKUP($A2370,NIFTY!$A:$E,4,FALSE)</f>
        <v>9895.4</v>
      </c>
      <c r="E2370" s="22">
        <f>VLOOKUP($A2370,NIFTY!$A:$E,5,FALSE)</f>
        <v>9831.0499999999993</v>
      </c>
      <c r="F2370">
        <v>12.46</v>
      </c>
      <c r="G2370">
        <v>22641.67</v>
      </c>
      <c r="H2370">
        <v>9868.4500000000007</v>
      </c>
      <c r="I2370">
        <v>65.484999999999999</v>
      </c>
      <c r="J2370" s="22" t="str">
        <f>VLOOKUP(A2370,FII!$A$1:$D$3730,3,FALSE)</f>
        <v>323.83</v>
      </c>
      <c r="K2370" s="22" t="str">
        <f>VLOOKUP(A2370,FII!$A$1:$D$3730,4,FALSE)</f>
        <v>1744.69</v>
      </c>
      <c r="L2370" s="22">
        <f>VLOOKUP(A2370,CRUDE!$A:$B,2,FALSE)</f>
        <v>56</v>
      </c>
      <c r="M2370" s="22">
        <f>VLOOKUP(A2370,NIFTY!$A:$H,8,FALSE)</f>
        <v>167.83</v>
      </c>
      <c r="N2370" s="22">
        <f>VLOOKUP($A2370,MIDCAP100!$A:$H,2,FALSE)</f>
        <v>18201.150000000001</v>
      </c>
      <c r="O2370" s="22">
        <f>VLOOKUP($A2370,SMALLCAP100!$A:$H,2,FALSE)</f>
        <v>7630.85</v>
      </c>
    </row>
    <row r="2371" spans="1:15">
      <c r="A2371" s="21">
        <v>43012</v>
      </c>
      <c r="B2371">
        <v>9914.9</v>
      </c>
      <c r="C2371" s="22">
        <f>VLOOKUP(A2371,NIFTY!$A:$E,3,FALSE)</f>
        <v>9884.35</v>
      </c>
      <c r="D2371" s="22">
        <f>VLOOKUP($A2371,NIFTY!$A:$E,4,FALSE)</f>
        <v>9938.2999999999993</v>
      </c>
      <c r="E2371" s="22">
        <f>VLOOKUP($A2371,NIFTY!$A:$E,5,FALSE)</f>
        <v>9850.65</v>
      </c>
      <c r="F2371">
        <v>11.8</v>
      </c>
      <c r="G2371">
        <v>22661.64</v>
      </c>
      <c r="H2371">
        <v>9930.4500000000007</v>
      </c>
      <c r="I2371">
        <v>65.03</v>
      </c>
      <c r="J2371" s="22" t="str">
        <f>VLOOKUP(A2371,FII!$A$1:$D$3730,3,FALSE)</f>
        <v>801.80</v>
      </c>
      <c r="K2371" s="22" t="str">
        <f>VLOOKUP(A2371,FII!$A$1:$D$3730,4,FALSE)</f>
        <v>1169.67</v>
      </c>
      <c r="L2371" s="22">
        <f>VLOOKUP(A2371,CRUDE!$A:$B,2,FALSE)</f>
        <v>55.8</v>
      </c>
      <c r="M2371" s="22">
        <f>VLOOKUP(A2371,NIFTY!$A:$H,8,FALSE)</f>
        <v>160.99</v>
      </c>
      <c r="N2371" s="22">
        <f>VLOOKUP($A2371,MIDCAP100!$A:$H,2,FALSE)</f>
        <v>18262.599999999999</v>
      </c>
      <c r="O2371" s="22">
        <f>VLOOKUP($A2371,SMALLCAP100!$A:$H,2,FALSE)</f>
        <v>7689.75</v>
      </c>
    </row>
    <row r="2372" spans="1:15">
      <c r="A2372" s="21">
        <v>43013</v>
      </c>
      <c r="B2372">
        <v>9888.7000000000007</v>
      </c>
      <c r="C2372" s="22">
        <f>VLOOKUP(A2372,NIFTY!$A:$E,3,FALSE)</f>
        <v>9927</v>
      </c>
      <c r="D2372" s="22">
        <f>VLOOKUP($A2372,NIFTY!$A:$E,4,FALSE)</f>
        <v>9945.9500000000007</v>
      </c>
      <c r="E2372" s="22">
        <f>VLOOKUP($A2372,NIFTY!$A:$E,5,FALSE)</f>
        <v>9881.85</v>
      </c>
      <c r="F2372">
        <v>11.71</v>
      </c>
      <c r="G2372">
        <v>22775.39</v>
      </c>
      <c r="H2372">
        <v>9908.7000000000007</v>
      </c>
      <c r="I2372">
        <v>65.144999999999996</v>
      </c>
      <c r="J2372" s="22" t="str">
        <f>VLOOKUP(A2372,FII!$A$1:$D$3730,3,FALSE)</f>
        <v>-490.25</v>
      </c>
      <c r="K2372" s="22" t="str">
        <f>VLOOKUP(A2372,FII!$A$1:$D$3730,4,FALSE)</f>
        <v>128.88</v>
      </c>
      <c r="L2372" s="22">
        <f>VLOOKUP(A2372,CRUDE!$A:$B,2,FALSE)</f>
        <v>57</v>
      </c>
      <c r="M2372" s="22">
        <f>VLOOKUP(A2372,NIFTY!$A:$H,8,FALSE)</f>
        <v>152.36000000000001</v>
      </c>
      <c r="N2372" s="22">
        <f>VLOOKUP($A2372,MIDCAP100!$A:$H,2,FALSE)</f>
        <v>18363</v>
      </c>
      <c r="O2372" s="22">
        <f>VLOOKUP($A2372,SMALLCAP100!$A:$H,2,FALSE)</f>
        <v>7765.25</v>
      </c>
    </row>
    <row r="2373" spans="1:15">
      <c r="A2373" s="21">
        <v>43014</v>
      </c>
      <c r="B2373">
        <v>9979.7000000000007</v>
      </c>
      <c r="C2373" s="22">
        <f>VLOOKUP(A2373,NIFTY!$A:$E,3,FALSE)</f>
        <v>9908.15</v>
      </c>
      <c r="D2373" s="22">
        <f>VLOOKUP($A2373,NIFTY!$A:$E,4,FALSE)</f>
        <v>9989.35</v>
      </c>
      <c r="E2373" s="22">
        <f>VLOOKUP($A2373,NIFTY!$A:$E,5,FALSE)</f>
        <v>9906.6</v>
      </c>
      <c r="F2373">
        <v>11.1175</v>
      </c>
      <c r="G2373">
        <v>22773.67</v>
      </c>
      <c r="H2373">
        <v>10003.4</v>
      </c>
      <c r="I2373">
        <v>65.400000000000006</v>
      </c>
      <c r="J2373" s="22" t="str">
        <f>VLOOKUP(A2373,FII!$A$1:$D$3730,3,FALSE)</f>
        <v>311.54</v>
      </c>
      <c r="K2373" s="22" t="str">
        <f>VLOOKUP(A2373,FII!$A$1:$D$3730,4,FALSE)</f>
        <v>435.82</v>
      </c>
      <c r="L2373" s="22">
        <f>VLOOKUP(A2373,CRUDE!$A:$B,2,FALSE)</f>
        <v>55.62</v>
      </c>
      <c r="M2373" s="22">
        <f>VLOOKUP(A2373,NIFTY!$A:$H,8,FALSE)</f>
        <v>201.86</v>
      </c>
      <c r="N2373" s="22">
        <f>VLOOKUP($A2373,MIDCAP100!$A:$H,2,FALSE)</f>
        <v>18528.2</v>
      </c>
      <c r="O2373" s="22">
        <f>VLOOKUP($A2373,SMALLCAP100!$A:$H,2,FALSE)</f>
        <v>7869.2</v>
      </c>
    </row>
    <row r="2374" spans="1:15">
      <c r="A2374" s="21">
        <v>43017</v>
      </c>
      <c r="B2374">
        <v>9988.75</v>
      </c>
      <c r="C2374" s="22">
        <f>VLOOKUP(A2374,NIFTY!$A:$E,3,FALSE)</f>
        <v>9988.2000000000007</v>
      </c>
      <c r="D2374" s="22">
        <f>VLOOKUP($A2374,NIFTY!$A:$E,4,FALSE)</f>
        <v>10015.75</v>
      </c>
      <c r="E2374" s="22">
        <f>VLOOKUP($A2374,NIFTY!$A:$E,5,FALSE)</f>
        <v>9959.4500000000007</v>
      </c>
      <c r="F2374">
        <v>11.3925</v>
      </c>
      <c r="G2374">
        <v>22761.07</v>
      </c>
      <c r="H2374">
        <v>10016.549999999999</v>
      </c>
      <c r="I2374">
        <v>65.355000000000004</v>
      </c>
      <c r="J2374" s="22" t="str">
        <f>VLOOKUP(A2374,FII!$A$1:$D$3730,3,FALSE)</f>
        <v>-29.61</v>
      </c>
      <c r="K2374" s="22" t="str">
        <f>VLOOKUP(A2374,FII!$A$1:$D$3730,4,FALSE)</f>
        <v>-218.73</v>
      </c>
      <c r="L2374" s="22">
        <f>VLOOKUP(A2374,CRUDE!$A:$B,2,FALSE)</f>
        <v>55.79</v>
      </c>
      <c r="M2374" s="22">
        <f>VLOOKUP(A2374,NIFTY!$A:$H,8,FALSE)</f>
        <v>148.4</v>
      </c>
      <c r="N2374" s="22">
        <f>VLOOKUP($A2374,MIDCAP100!$A:$H,2,FALSE)</f>
        <v>18524.25</v>
      </c>
      <c r="O2374" s="22">
        <f>VLOOKUP($A2374,SMALLCAP100!$A:$H,2,FALSE)</f>
        <v>7894.45</v>
      </c>
    </row>
    <row r="2375" spans="1:15">
      <c r="A2375" s="21">
        <v>43018</v>
      </c>
      <c r="B2375">
        <v>10016.950000000001</v>
      </c>
      <c r="C2375" s="22">
        <f>VLOOKUP(A2375,NIFTY!$A:$E,3,FALSE)</f>
        <v>10013.700000000001</v>
      </c>
      <c r="D2375" s="22">
        <f>VLOOKUP($A2375,NIFTY!$A:$E,4,FALSE)</f>
        <v>10034</v>
      </c>
      <c r="E2375" s="22">
        <f>VLOOKUP($A2375,NIFTY!$A:$E,5,FALSE)</f>
        <v>10002.299999999999</v>
      </c>
      <c r="F2375">
        <v>11.112500000000001</v>
      </c>
      <c r="G2375">
        <v>22830.68</v>
      </c>
      <c r="H2375">
        <v>10035.700000000001</v>
      </c>
      <c r="I2375">
        <v>65.25</v>
      </c>
      <c r="J2375" s="22" t="str">
        <f>VLOOKUP(A2375,FII!$A$1:$D$3730,3,FALSE)</f>
        <v>-390.96</v>
      </c>
      <c r="K2375" s="22" t="str">
        <f>VLOOKUP(A2375,FII!$A$1:$D$3730,4,FALSE)</f>
        <v>435.98</v>
      </c>
      <c r="L2375" s="22">
        <f>VLOOKUP(A2375,CRUDE!$A:$B,2,FALSE)</f>
        <v>56.61</v>
      </c>
      <c r="M2375" s="22">
        <f>VLOOKUP(A2375,NIFTY!$A:$H,8,FALSE)</f>
        <v>153.25</v>
      </c>
      <c r="N2375" s="22">
        <f>VLOOKUP($A2375,MIDCAP100!$A:$H,2,FALSE)</f>
        <v>18678.650000000001</v>
      </c>
      <c r="O2375" s="22">
        <f>VLOOKUP($A2375,SMALLCAP100!$A:$H,2,FALSE)</f>
        <v>7958.35</v>
      </c>
    </row>
    <row r="2376" spans="1:15">
      <c r="A2376" s="21">
        <v>43019</v>
      </c>
      <c r="B2376">
        <v>9984.7999999999993</v>
      </c>
      <c r="C2376" s="22">
        <f>VLOOKUP(A2376,NIFTY!$A:$E,3,FALSE)</f>
        <v>10042.6</v>
      </c>
      <c r="D2376" s="22">
        <f>VLOOKUP($A2376,NIFTY!$A:$E,4,FALSE)</f>
        <v>10067.25</v>
      </c>
      <c r="E2376" s="22">
        <f>VLOOKUP($A2376,NIFTY!$A:$E,5,FALSE)</f>
        <v>9955.7999999999993</v>
      </c>
      <c r="F2376">
        <v>11.73</v>
      </c>
      <c r="G2376">
        <v>22872.89</v>
      </c>
      <c r="H2376">
        <v>9992.5</v>
      </c>
      <c r="I2376">
        <v>65.16</v>
      </c>
      <c r="J2376" s="22" t="str">
        <f>VLOOKUP(A2376,FII!$A$1:$D$3730,3,FALSE)</f>
        <v>767.75</v>
      </c>
      <c r="K2376" s="22" t="str">
        <f>VLOOKUP(A2376,FII!$A$1:$D$3730,4,FALSE)</f>
        <v>884.64</v>
      </c>
      <c r="L2376" s="22">
        <f>VLOOKUP(A2376,CRUDE!$A:$B,2,FALSE)</f>
        <v>56.94</v>
      </c>
      <c r="M2376" s="22">
        <f>VLOOKUP(A2376,NIFTY!$A:$H,8,FALSE)</f>
        <v>195.59</v>
      </c>
      <c r="N2376" s="22">
        <f>VLOOKUP($A2376,MIDCAP100!$A:$H,2,FALSE)</f>
        <v>18480.349999999999</v>
      </c>
      <c r="O2376" s="22">
        <f>VLOOKUP($A2376,SMALLCAP100!$A:$H,2,FALSE)</f>
        <v>7847.65</v>
      </c>
    </row>
    <row r="2377" spans="1:15">
      <c r="A2377" s="21">
        <v>43020</v>
      </c>
      <c r="B2377">
        <v>10096.4</v>
      </c>
      <c r="C2377" s="22">
        <f>VLOOKUP(A2377,NIFTY!$A:$E,3,FALSE)</f>
        <v>10011.200000000001</v>
      </c>
      <c r="D2377" s="22">
        <f>VLOOKUP($A2377,NIFTY!$A:$E,4,FALSE)</f>
        <v>10104.450000000001</v>
      </c>
      <c r="E2377" s="22">
        <f>VLOOKUP($A2377,NIFTY!$A:$E,5,FALSE)</f>
        <v>9977.1</v>
      </c>
      <c r="F2377">
        <v>11.0425</v>
      </c>
      <c r="G2377">
        <v>22841.01</v>
      </c>
      <c r="H2377">
        <v>10111.4</v>
      </c>
      <c r="I2377">
        <v>65.06</v>
      </c>
      <c r="J2377" s="22" t="str">
        <f>VLOOKUP(A2377,FII!$A$1:$D$3730,3,FALSE)</f>
        <v>262.75</v>
      </c>
      <c r="K2377" s="22" t="str">
        <f>VLOOKUP(A2377,FII!$A$1:$D$3730,4,FALSE)</f>
        <v>742.17</v>
      </c>
      <c r="L2377" s="22">
        <f>VLOOKUP(A2377,CRUDE!$A:$B,2,FALSE)</f>
        <v>56.25</v>
      </c>
      <c r="M2377" s="22">
        <f>VLOOKUP(A2377,NIFTY!$A:$H,8,FALSE)</f>
        <v>207.11</v>
      </c>
      <c r="N2377" s="22">
        <f>VLOOKUP($A2377,MIDCAP100!$A:$H,2,FALSE)</f>
        <v>18683.3</v>
      </c>
      <c r="O2377" s="22">
        <f>VLOOKUP($A2377,SMALLCAP100!$A:$H,2,FALSE)</f>
        <v>7940.3</v>
      </c>
    </row>
    <row r="2378" spans="1:15">
      <c r="A2378" s="21">
        <v>43021</v>
      </c>
      <c r="B2378">
        <v>10167.450000000001</v>
      </c>
      <c r="C2378" s="22">
        <f>VLOOKUP(A2378,NIFTY!$A:$E,3,FALSE)</f>
        <v>10123.700000000001</v>
      </c>
      <c r="D2378" s="22">
        <f>VLOOKUP($A2378,NIFTY!$A:$E,4,FALSE)</f>
        <v>10191.9</v>
      </c>
      <c r="E2378" s="22">
        <f>VLOOKUP($A2378,NIFTY!$A:$E,5,FALSE)</f>
        <v>10120.1</v>
      </c>
      <c r="F2378">
        <v>11.262499999999999</v>
      </c>
      <c r="G2378">
        <v>22871.72</v>
      </c>
      <c r="H2378">
        <v>10192.4</v>
      </c>
      <c r="I2378">
        <v>64.7</v>
      </c>
      <c r="J2378" s="22" t="str">
        <f>VLOOKUP(A2378,FII!$A$1:$D$3730,3,FALSE)</f>
        <v>807.89</v>
      </c>
      <c r="K2378" s="22" t="str">
        <f>VLOOKUP(A2378,FII!$A$1:$D$3730,4,FALSE)</f>
        <v>362.72</v>
      </c>
      <c r="L2378" s="22">
        <f>VLOOKUP(A2378,CRUDE!$A:$B,2,FALSE)</f>
        <v>57.17</v>
      </c>
      <c r="M2378" s="22">
        <f>VLOOKUP(A2378,NIFTY!$A:$H,8,FALSE)</f>
        <v>237.23</v>
      </c>
      <c r="N2378" s="22">
        <f>VLOOKUP($A2378,MIDCAP100!$A:$H,2,FALSE)</f>
        <v>18723.349999999999</v>
      </c>
      <c r="O2378" s="22">
        <f>VLOOKUP($A2378,SMALLCAP100!$A:$H,2,FALSE)</f>
        <v>7988.85</v>
      </c>
    </row>
    <row r="2379" spans="1:15">
      <c r="A2379" s="21">
        <v>43024</v>
      </c>
      <c r="B2379">
        <v>10230.85</v>
      </c>
      <c r="C2379" s="22">
        <f>VLOOKUP(A2379,NIFTY!$A:$E,3,FALSE)</f>
        <v>10207.4</v>
      </c>
      <c r="D2379" s="22">
        <f>VLOOKUP($A2379,NIFTY!$A:$E,4,FALSE)</f>
        <v>10242.950000000001</v>
      </c>
      <c r="E2379" s="22">
        <f>VLOOKUP($A2379,NIFTY!$A:$E,5,FALSE)</f>
        <v>10175.1</v>
      </c>
      <c r="F2379">
        <v>11.31</v>
      </c>
      <c r="G2379">
        <v>22956.959999999999</v>
      </c>
      <c r="H2379">
        <v>10255.950000000001</v>
      </c>
      <c r="I2379">
        <v>64.7</v>
      </c>
      <c r="J2379" s="22" t="str">
        <f>VLOOKUP(A2379,FII!$A$1:$D$3730,3,FALSE)</f>
        <v>2485.96</v>
      </c>
      <c r="K2379" s="22" t="str">
        <f>VLOOKUP(A2379,FII!$A$1:$D$3730,4,FALSE)</f>
        <v>-174.54</v>
      </c>
      <c r="L2379" s="22">
        <f>VLOOKUP(A2379,CRUDE!$A:$B,2,FALSE)</f>
        <v>57.82</v>
      </c>
      <c r="M2379" s="22">
        <f>VLOOKUP(A2379,NIFTY!$A:$H,8,FALSE)</f>
        <v>209.33</v>
      </c>
      <c r="N2379" s="22">
        <f>VLOOKUP($A2379,MIDCAP100!$A:$H,2,FALSE)</f>
        <v>18779.099999999999</v>
      </c>
      <c r="O2379" s="22">
        <f>VLOOKUP($A2379,SMALLCAP100!$A:$H,2,FALSE)</f>
        <v>8009.95</v>
      </c>
    </row>
    <row r="2380" spans="1:15">
      <c r="A2380" s="21">
        <v>43025</v>
      </c>
      <c r="B2380">
        <v>10234.450000000001</v>
      </c>
      <c r="C2380" s="22">
        <f>VLOOKUP(A2380,NIFTY!$A:$E,3,FALSE)</f>
        <v>10227.65</v>
      </c>
      <c r="D2380" s="22">
        <f>VLOOKUP($A2380,NIFTY!$A:$E,4,FALSE)</f>
        <v>10251.85</v>
      </c>
      <c r="E2380" s="22">
        <f>VLOOKUP($A2380,NIFTY!$A:$E,5,FALSE)</f>
        <v>10212.6</v>
      </c>
      <c r="F2380">
        <v>11.61</v>
      </c>
      <c r="G2380">
        <v>22997.439999999999</v>
      </c>
      <c r="H2380">
        <v>10253.700000000001</v>
      </c>
      <c r="I2380">
        <v>65.03</v>
      </c>
      <c r="J2380" s="22" t="str">
        <f>VLOOKUP(A2380,FII!$A$1:$D$3730,3,FALSE)</f>
        <v>258.23</v>
      </c>
      <c r="K2380" s="22" t="str">
        <f>VLOOKUP(A2380,FII!$A$1:$D$3730,4,FALSE)</f>
        <v>-8.40</v>
      </c>
      <c r="L2380" s="22">
        <f>VLOOKUP(A2380,CRUDE!$A:$B,2,FALSE)</f>
        <v>57.88</v>
      </c>
      <c r="M2380" s="22">
        <f>VLOOKUP(A2380,NIFTY!$A:$H,8,FALSE)</f>
        <v>201.78</v>
      </c>
      <c r="N2380" s="22">
        <f>VLOOKUP($A2380,MIDCAP100!$A:$H,2,FALSE)</f>
        <v>18887.900000000001</v>
      </c>
      <c r="O2380" s="22">
        <f>VLOOKUP($A2380,SMALLCAP100!$A:$H,2,FALSE)</f>
        <v>8066.7</v>
      </c>
    </row>
    <row r="2381" spans="1:15">
      <c r="A2381" s="21">
        <v>43026</v>
      </c>
      <c r="B2381">
        <v>10210.85</v>
      </c>
      <c r="C2381" s="22">
        <f>VLOOKUP(A2381,NIFTY!$A:$E,3,FALSE)</f>
        <v>10209.4</v>
      </c>
      <c r="D2381" s="22">
        <f>VLOOKUP($A2381,NIFTY!$A:$E,4,FALSE)</f>
        <v>10236.450000000001</v>
      </c>
      <c r="E2381" s="22">
        <f>VLOOKUP($A2381,NIFTY!$A:$E,5,FALSE)</f>
        <v>10175.75</v>
      </c>
      <c r="F2381">
        <v>11.54</v>
      </c>
      <c r="G2381">
        <v>23157.599999999999</v>
      </c>
      <c r="H2381">
        <v>10237.5</v>
      </c>
      <c r="I2381">
        <v>65.055000000000007</v>
      </c>
      <c r="J2381" s="22" t="str">
        <f>VLOOKUP(A2381,FII!$A$1:$D$3730,3,FALSE)</f>
        <v>24.41</v>
      </c>
      <c r="K2381" s="22" t="str">
        <f>VLOOKUP(A2381,FII!$A$1:$D$3730,4,FALSE)</f>
        <v>-81.37</v>
      </c>
      <c r="L2381" s="22">
        <f>VLOOKUP(A2381,CRUDE!$A:$B,2,FALSE)</f>
        <v>58.15</v>
      </c>
      <c r="M2381" s="22">
        <f>VLOOKUP(A2381,NIFTY!$A:$H,8,FALSE)</f>
        <v>262.11</v>
      </c>
      <c r="N2381" s="22">
        <f>VLOOKUP($A2381,MIDCAP100!$A:$H,2,FALSE)</f>
        <v>18867.5</v>
      </c>
      <c r="O2381" s="22">
        <f>VLOOKUP($A2381,SMALLCAP100!$A:$H,2,FALSE)</f>
        <v>8079.3</v>
      </c>
    </row>
    <row r="2382" spans="1:15">
      <c r="A2382" s="21">
        <v>43027</v>
      </c>
      <c r="B2382">
        <v>10146.549999999999</v>
      </c>
      <c r="C2382" s="22">
        <f>VLOOKUP(A2382,NIFTY!$A:$E,3,FALSE)</f>
        <v>10210.35</v>
      </c>
      <c r="D2382" s="22">
        <f>VLOOKUP($A2382,NIFTY!$A:$E,4,FALSE)</f>
        <v>10211.950000000001</v>
      </c>
      <c r="E2382" s="22">
        <f>VLOOKUP($A2382,NIFTY!$A:$E,5,FALSE)</f>
        <v>10123.35</v>
      </c>
      <c r="F2382">
        <v>12.395</v>
      </c>
      <c r="G2382">
        <v>23163.040000000001</v>
      </c>
      <c r="H2382">
        <v>10146.15</v>
      </c>
      <c r="I2382">
        <v>64.995000000000005</v>
      </c>
      <c r="J2382" s="22" t="str">
        <f>VLOOKUP(A2382,FII!$A$1:$D$3730,3,FALSE)</f>
        <v>24.41</v>
      </c>
      <c r="K2382" s="22" t="str">
        <f>VLOOKUP(A2382,FII!$A$1:$D$3730,4,FALSE)</f>
        <v>-81.37</v>
      </c>
      <c r="L2382" s="22">
        <f>VLOOKUP(A2382,CRUDE!$A:$B,2,FALSE)</f>
        <v>57.23</v>
      </c>
      <c r="M2382" s="22">
        <f>VLOOKUP(A2382,NIFTY!$A:$H,8,FALSE)</f>
        <v>31.09</v>
      </c>
      <c r="N2382" s="22">
        <f>VLOOKUP($A2382,MIDCAP100!$A:$H,2,FALSE)</f>
        <v>18789.900000000001</v>
      </c>
      <c r="O2382" s="22">
        <f>VLOOKUP($A2382,SMALLCAP100!$A:$H,2,FALSE)</f>
        <v>8068</v>
      </c>
    </row>
    <row r="2383" spans="1:15">
      <c r="A2383" s="21">
        <v>43031</v>
      </c>
      <c r="B2383">
        <v>10184.85</v>
      </c>
      <c r="C2383" s="22">
        <f>VLOOKUP(A2383,NIFTY!$A:$E,3,FALSE)</f>
        <v>10176.65</v>
      </c>
      <c r="D2383" s="22">
        <f>VLOOKUP($A2383,NIFTY!$A:$E,4,FALSE)</f>
        <v>10224.15</v>
      </c>
      <c r="E2383" s="22">
        <f>VLOOKUP($A2383,NIFTY!$A:$E,5,FALSE)</f>
        <v>10124.5</v>
      </c>
      <c r="F2383">
        <v>12.324999999999999</v>
      </c>
      <c r="G2383">
        <v>23273.96</v>
      </c>
      <c r="H2383">
        <v>10189.700000000001</v>
      </c>
      <c r="I2383">
        <v>65.022999999999996</v>
      </c>
      <c r="J2383" s="22" t="str">
        <f>VLOOKUP(A2383,FII!$A$1:$D$3730,3,FALSE)</f>
        <v>-657.28</v>
      </c>
      <c r="K2383" s="22" t="str">
        <f>VLOOKUP(A2383,FII!$A$1:$D$3730,4,FALSE)</f>
        <v>110.68</v>
      </c>
      <c r="L2383" s="22">
        <f>VLOOKUP(A2383,CRUDE!$A:$B,2,FALSE)</f>
        <v>57.37</v>
      </c>
      <c r="M2383" s="22">
        <f>VLOOKUP(A2383,NIFTY!$A:$H,8,FALSE)</f>
        <v>224.8</v>
      </c>
      <c r="N2383" s="22">
        <f>VLOOKUP($A2383,MIDCAP100!$A:$H,2,FALSE)</f>
        <v>18845</v>
      </c>
      <c r="O2383" s="22">
        <f>VLOOKUP($A2383,SMALLCAP100!$A:$H,2,FALSE)</f>
        <v>8081.7</v>
      </c>
    </row>
    <row r="2384" spans="1:15">
      <c r="A2384" s="21">
        <v>43032</v>
      </c>
      <c r="B2384">
        <v>10207.700000000001</v>
      </c>
      <c r="C2384" s="22">
        <f>VLOOKUP(A2384,NIFTY!$A:$E,3,FALSE)</f>
        <v>10218.549999999999</v>
      </c>
      <c r="D2384" s="22">
        <f>VLOOKUP($A2384,NIFTY!$A:$E,4,FALSE)</f>
        <v>10237.75</v>
      </c>
      <c r="E2384" s="22">
        <f>VLOOKUP($A2384,NIFTY!$A:$E,5,FALSE)</f>
        <v>10182.4</v>
      </c>
      <c r="F2384">
        <v>11.59</v>
      </c>
      <c r="G2384">
        <v>23441.759999999998</v>
      </c>
      <c r="H2384">
        <v>10219.299999999999</v>
      </c>
      <c r="I2384">
        <v>65.09</v>
      </c>
      <c r="J2384" s="22" t="str">
        <f>VLOOKUP(A2384,FII!$A$1:$D$3730,3,FALSE)</f>
        <v>-1348.36</v>
      </c>
      <c r="K2384" s="22" t="str">
        <f>VLOOKUP(A2384,FII!$A$1:$D$3730,4,FALSE)</f>
        <v>-375.72</v>
      </c>
      <c r="L2384" s="22">
        <f>VLOOKUP(A2384,CRUDE!$A:$B,2,FALSE)</f>
        <v>58.33</v>
      </c>
      <c r="M2384" s="22">
        <f>VLOOKUP(A2384,NIFTY!$A:$H,8,FALSE)</f>
        <v>223.91</v>
      </c>
      <c r="N2384" s="22">
        <f>VLOOKUP($A2384,MIDCAP100!$A:$H,2,FALSE)</f>
        <v>18908.400000000001</v>
      </c>
      <c r="O2384" s="22">
        <f>VLOOKUP($A2384,SMALLCAP100!$A:$H,2,FALSE)</f>
        <v>8177.45</v>
      </c>
    </row>
    <row r="2385" spans="1:15">
      <c r="A2385" s="21">
        <v>43033</v>
      </c>
      <c r="B2385">
        <v>10295.35</v>
      </c>
      <c r="C2385" s="22">
        <f>VLOOKUP(A2385,NIFTY!$A:$E,3,FALSE)</f>
        <v>10321.15</v>
      </c>
      <c r="D2385" s="22">
        <f>VLOOKUP($A2385,NIFTY!$A:$E,4,FALSE)</f>
        <v>10340.549999999999</v>
      </c>
      <c r="E2385" s="22">
        <f>VLOOKUP($A2385,NIFTY!$A:$E,5,FALSE)</f>
        <v>10240.9</v>
      </c>
      <c r="F2385">
        <v>11.76</v>
      </c>
      <c r="G2385">
        <v>23329.46</v>
      </c>
      <c r="H2385">
        <v>10289.9</v>
      </c>
      <c r="I2385">
        <v>64.924999999999997</v>
      </c>
      <c r="J2385" s="22" t="str">
        <f>VLOOKUP(A2385,FII!$A$1:$D$3730,3,FALSE)</f>
        <v>-1097.71</v>
      </c>
      <c r="K2385" s="22" t="str">
        <f>VLOOKUP(A2385,FII!$A$1:$D$3730,4,FALSE)</f>
        <v>2009.26</v>
      </c>
      <c r="L2385" s="22">
        <f>VLOOKUP(A2385,CRUDE!$A:$B,2,FALSE)</f>
        <v>58.44</v>
      </c>
      <c r="M2385" s="22">
        <f>VLOOKUP(A2385,NIFTY!$A:$H,8,FALSE)</f>
        <v>612.62</v>
      </c>
      <c r="N2385" s="22">
        <f>VLOOKUP($A2385,MIDCAP100!$A:$H,2,FALSE)</f>
        <v>19212.099999999999</v>
      </c>
      <c r="O2385" s="22">
        <f>VLOOKUP($A2385,SMALLCAP100!$A:$H,2,FALSE)</f>
        <v>8306.85</v>
      </c>
    </row>
    <row r="2386" spans="1:15">
      <c r="A2386" s="21">
        <v>43034</v>
      </c>
      <c r="B2386">
        <v>10343.799999999999</v>
      </c>
      <c r="C2386" s="22">
        <f>VLOOKUP(A2386,NIFTY!$A:$E,3,FALSE)</f>
        <v>10291.799999999999</v>
      </c>
      <c r="D2386" s="22">
        <f>VLOOKUP($A2386,NIFTY!$A:$E,4,FALSE)</f>
        <v>10355.65</v>
      </c>
      <c r="E2386" s="22">
        <f>VLOOKUP($A2386,NIFTY!$A:$E,5,FALSE)</f>
        <v>10271.85</v>
      </c>
      <c r="F2386">
        <v>11.6175</v>
      </c>
      <c r="G2386">
        <v>23400.86</v>
      </c>
      <c r="H2386">
        <v>10343.799999999999</v>
      </c>
      <c r="I2386">
        <v>64.84</v>
      </c>
      <c r="J2386" s="22" t="str">
        <f>VLOOKUP(A2386,FII!$A$1:$D$3730,3,FALSE)</f>
        <v>-514.73</v>
      </c>
      <c r="K2386" s="22" t="str">
        <f>VLOOKUP(A2386,FII!$A$1:$D$3730,4,FALSE)</f>
        <v>836.94</v>
      </c>
      <c r="L2386" s="22">
        <f>VLOOKUP(A2386,CRUDE!$A:$B,2,FALSE)</f>
        <v>59.3</v>
      </c>
      <c r="M2386" s="22">
        <f>VLOOKUP(A2386,NIFTY!$A:$H,8,FALSE)</f>
        <v>443.04</v>
      </c>
      <c r="N2386" s="22">
        <f>VLOOKUP($A2386,MIDCAP100!$A:$H,2,FALSE)</f>
        <v>19341.400000000001</v>
      </c>
      <c r="O2386" s="22">
        <f>VLOOKUP($A2386,SMALLCAP100!$A:$H,2,FALSE)</f>
        <v>8353.6</v>
      </c>
    </row>
    <row r="2387" spans="1:15">
      <c r="A2387" s="21">
        <v>43035</v>
      </c>
      <c r="B2387">
        <v>10323.049999999999</v>
      </c>
      <c r="C2387" s="22">
        <f>VLOOKUP(A2387,NIFTY!$A:$E,3,FALSE)</f>
        <v>10362.299999999999</v>
      </c>
      <c r="D2387" s="22">
        <f>VLOOKUP($A2387,NIFTY!$A:$E,4,FALSE)</f>
        <v>10366.15</v>
      </c>
      <c r="E2387" s="22">
        <f>VLOOKUP($A2387,NIFTY!$A:$E,5,FALSE)</f>
        <v>10311.299999999999</v>
      </c>
      <c r="F2387">
        <v>11.475</v>
      </c>
      <c r="G2387">
        <v>23434.19</v>
      </c>
      <c r="H2387">
        <v>10356.85</v>
      </c>
      <c r="I2387">
        <v>65.040000000000006</v>
      </c>
      <c r="J2387" s="22" t="str">
        <f>VLOOKUP(A2387,FII!$A$1:$D$3730,3,FALSE)</f>
        <v>-66.43</v>
      </c>
      <c r="K2387" s="22" t="str">
        <f>VLOOKUP(A2387,FII!$A$1:$D$3730,4,FALSE)</f>
        <v>-223.79</v>
      </c>
      <c r="L2387" s="22">
        <f>VLOOKUP(A2387,CRUDE!$A:$B,2,FALSE)</f>
        <v>60.44</v>
      </c>
      <c r="M2387" s="22">
        <f>VLOOKUP(A2387,NIFTY!$A:$H,8,FALSE)</f>
        <v>322.41000000000003</v>
      </c>
      <c r="N2387" s="22">
        <f>VLOOKUP($A2387,MIDCAP100!$A:$H,2,FALSE)</f>
        <v>19341.2</v>
      </c>
      <c r="O2387" s="22">
        <f>VLOOKUP($A2387,SMALLCAP100!$A:$H,2,FALSE)</f>
        <v>8372.2000000000007</v>
      </c>
    </row>
    <row r="2388" spans="1:15">
      <c r="A2388" s="21">
        <v>43038</v>
      </c>
      <c r="B2388">
        <v>10363.65</v>
      </c>
      <c r="C2388" s="22">
        <f>VLOOKUP(A2388,NIFTY!$A:$E,3,FALSE)</f>
        <v>10353.85</v>
      </c>
      <c r="D2388" s="22">
        <f>VLOOKUP($A2388,NIFTY!$A:$E,4,FALSE)</f>
        <v>10384.5</v>
      </c>
      <c r="E2388" s="22">
        <f>VLOOKUP($A2388,NIFTY!$A:$E,5,FALSE)</f>
        <v>10344.299999999999</v>
      </c>
      <c r="F2388">
        <v>12.112500000000001</v>
      </c>
      <c r="G2388">
        <v>23348.74</v>
      </c>
      <c r="H2388">
        <v>10388.450000000001</v>
      </c>
      <c r="I2388">
        <v>64.86</v>
      </c>
      <c r="J2388" s="22" t="str">
        <f>VLOOKUP(A2388,FII!$A$1:$D$3730,3,FALSE)</f>
        <v>191.31</v>
      </c>
      <c r="K2388" s="22" t="str">
        <f>VLOOKUP(A2388,FII!$A$1:$D$3730,4,FALSE)</f>
        <v>124.81</v>
      </c>
      <c r="L2388" s="22">
        <f>VLOOKUP(A2388,CRUDE!$A:$B,2,FALSE)</f>
        <v>60.9</v>
      </c>
      <c r="M2388" s="22">
        <f>VLOOKUP(A2388,NIFTY!$A:$H,8,FALSE)</f>
        <v>244.19</v>
      </c>
      <c r="N2388" s="22">
        <f>VLOOKUP($A2388,MIDCAP100!$A:$H,2,FALSE)</f>
        <v>19555.349999999999</v>
      </c>
      <c r="O2388" s="22">
        <f>VLOOKUP($A2388,SMALLCAP100!$A:$H,2,FALSE)</f>
        <v>8507.85</v>
      </c>
    </row>
    <row r="2389" spans="1:15">
      <c r="A2389" s="21">
        <v>43039</v>
      </c>
      <c r="B2389">
        <v>10335.299999999999</v>
      </c>
      <c r="C2389" s="22">
        <f>VLOOKUP(A2389,NIFTY!$A:$E,3,FALSE)</f>
        <v>10364.9</v>
      </c>
      <c r="D2389" s="22">
        <f>VLOOKUP($A2389,NIFTY!$A:$E,4,FALSE)</f>
        <v>10367.700000000001</v>
      </c>
      <c r="E2389" s="22">
        <f>VLOOKUP($A2389,NIFTY!$A:$E,5,FALSE)</f>
        <v>10323.950000000001</v>
      </c>
      <c r="F2389">
        <v>12.44</v>
      </c>
      <c r="G2389">
        <v>23377.24</v>
      </c>
      <c r="H2389">
        <v>10368.5</v>
      </c>
      <c r="I2389">
        <v>64.75</v>
      </c>
      <c r="J2389" s="22" t="str">
        <f>VLOOKUP(A2389,FII!$A$1:$D$3730,3,FALSE)</f>
        <v>-630.11</v>
      </c>
      <c r="K2389" s="22" t="str">
        <f>VLOOKUP(A2389,FII!$A$1:$D$3730,4,FALSE)</f>
        <v>-314.84</v>
      </c>
      <c r="L2389" s="22">
        <f>VLOOKUP(A2389,CRUDE!$A:$B,2,FALSE)</f>
        <v>61.37</v>
      </c>
      <c r="M2389" s="22">
        <f>VLOOKUP(A2389,NIFTY!$A:$H,8,FALSE)</f>
        <v>239.81</v>
      </c>
      <c r="N2389" s="22">
        <f>VLOOKUP($A2389,MIDCAP100!$A:$H,2,FALSE)</f>
        <v>19578.400000000001</v>
      </c>
      <c r="O2389" s="22">
        <f>VLOOKUP($A2389,SMALLCAP100!$A:$H,2,FALSE)</f>
        <v>8549.65</v>
      </c>
    </row>
    <row r="2390" spans="1:15">
      <c r="A2390" s="21">
        <v>43040</v>
      </c>
      <c r="B2390">
        <v>10440.5</v>
      </c>
      <c r="C2390" s="22">
        <f>VLOOKUP(A2390,NIFTY!$A:$E,3,FALSE)</f>
        <v>10390.35</v>
      </c>
      <c r="D2390" s="22">
        <f>VLOOKUP($A2390,NIFTY!$A:$E,4,FALSE)</f>
        <v>10451.65</v>
      </c>
      <c r="E2390" s="22">
        <f>VLOOKUP($A2390,NIFTY!$A:$E,5,FALSE)</f>
        <v>10383.049999999999</v>
      </c>
      <c r="F2390">
        <v>12.137499999999999</v>
      </c>
      <c r="G2390">
        <v>23435.01</v>
      </c>
      <c r="H2390">
        <v>10477.299999999999</v>
      </c>
      <c r="I2390">
        <v>64.564999999999998</v>
      </c>
      <c r="J2390" s="22" t="str">
        <f>VLOOKUP(A2390,FII!$A$1:$D$3730,3,FALSE)</f>
        <v>-49.30</v>
      </c>
      <c r="K2390" s="22" t="str">
        <f>VLOOKUP(A2390,FII!$A$1:$D$3730,4,FALSE)</f>
        <v>224.55</v>
      </c>
      <c r="L2390" s="22">
        <f>VLOOKUP(A2390,CRUDE!$A:$B,2,FALSE)</f>
        <v>60.49</v>
      </c>
      <c r="M2390" s="22">
        <f>VLOOKUP(A2390,NIFTY!$A:$H,8,FALSE)</f>
        <v>268.27</v>
      </c>
      <c r="N2390" s="22">
        <f>VLOOKUP($A2390,MIDCAP100!$A:$H,2,FALSE)</f>
        <v>19686.650000000001</v>
      </c>
      <c r="O2390" s="22">
        <f>VLOOKUP($A2390,SMALLCAP100!$A:$H,2,FALSE)</f>
        <v>8598.5</v>
      </c>
    </row>
    <row r="2391" spans="1:15">
      <c r="A2391" s="21">
        <v>43041</v>
      </c>
      <c r="B2391">
        <v>10423.799999999999</v>
      </c>
      <c r="C2391" s="22">
        <f>VLOOKUP(A2391,NIFTY!$A:$E,3,FALSE)</f>
        <v>10440.5</v>
      </c>
      <c r="D2391" s="22">
        <f>VLOOKUP($A2391,NIFTY!$A:$E,4,FALSE)</f>
        <v>10453</v>
      </c>
      <c r="E2391" s="22">
        <f>VLOOKUP($A2391,NIFTY!$A:$E,5,FALSE)</f>
        <v>10412.549999999999</v>
      </c>
      <c r="F2391">
        <v>12.005000000000001</v>
      </c>
      <c r="G2391">
        <v>23516.26</v>
      </c>
      <c r="H2391">
        <v>10455</v>
      </c>
      <c r="I2391">
        <v>64.575000000000003</v>
      </c>
      <c r="J2391" s="22" t="str">
        <f>VLOOKUP(A2391,FII!$A$1:$D$3730,3,FALSE)</f>
        <v>-759.72</v>
      </c>
      <c r="K2391" s="22" t="str">
        <f>VLOOKUP(A2391,FII!$A$1:$D$3730,4,FALSE)</f>
        <v>-332.63</v>
      </c>
      <c r="L2391" s="22">
        <f>VLOOKUP(A2391,CRUDE!$A:$B,2,FALSE)</f>
        <v>60.62</v>
      </c>
      <c r="M2391" s="22">
        <f>VLOOKUP(A2391,NIFTY!$A:$H,8,FALSE)</f>
        <v>207.74</v>
      </c>
      <c r="N2391" s="22">
        <f>VLOOKUP($A2391,MIDCAP100!$A:$H,2,FALSE)</f>
        <v>19728.5</v>
      </c>
      <c r="O2391" s="22">
        <f>VLOOKUP($A2391,SMALLCAP100!$A:$H,2,FALSE)</f>
        <v>8662.2000000000007</v>
      </c>
    </row>
    <row r="2392" spans="1:15">
      <c r="A2392" s="21">
        <v>43042</v>
      </c>
      <c r="B2392">
        <v>10452.5</v>
      </c>
      <c r="C2392" s="22">
        <f>VLOOKUP(A2392,NIFTY!$A:$E,3,FALSE)</f>
        <v>10461.549999999999</v>
      </c>
      <c r="D2392" s="22">
        <f>VLOOKUP($A2392,NIFTY!$A:$E,4,FALSE)</f>
        <v>10461.700000000001</v>
      </c>
      <c r="E2392" s="22">
        <f>VLOOKUP($A2392,NIFTY!$A:$E,5,FALSE)</f>
        <v>10403.6</v>
      </c>
      <c r="F2392">
        <v>11.91</v>
      </c>
      <c r="G2392">
        <v>23539.19</v>
      </c>
      <c r="H2392">
        <v>10486.8</v>
      </c>
      <c r="I2392">
        <v>64.56</v>
      </c>
      <c r="J2392" s="22" t="str">
        <f>VLOOKUP(A2392,FII!$A$1:$D$3730,3,FALSE)</f>
        <v>-418.21</v>
      </c>
      <c r="K2392" s="22" t="str">
        <f>VLOOKUP(A2392,FII!$A$1:$D$3730,4,FALSE)</f>
        <v>11.67</v>
      </c>
      <c r="L2392" s="22">
        <f>VLOOKUP(A2392,CRUDE!$A:$B,2,FALSE)</f>
        <v>62.07</v>
      </c>
      <c r="M2392" s="22">
        <f>VLOOKUP(A2392,NIFTY!$A:$H,8,FALSE)</f>
        <v>206.1</v>
      </c>
      <c r="N2392" s="22">
        <f>VLOOKUP($A2392,MIDCAP100!$A:$H,2,FALSE)</f>
        <v>19778.75</v>
      </c>
      <c r="O2392" s="22">
        <f>VLOOKUP($A2392,SMALLCAP100!$A:$H,2,FALSE)</f>
        <v>8697.7000000000007</v>
      </c>
    </row>
    <row r="2393" spans="1:15">
      <c r="A2393" s="21">
        <v>43045</v>
      </c>
      <c r="B2393">
        <v>10451.799999999999</v>
      </c>
      <c r="C2393" s="22">
        <f>VLOOKUP(A2393,NIFTY!$A:$E,3,FALSE)</f>
        <v>10431.75</v>
      </c>
      <c r="D2393" s="22">
        <f>VLOOKUP($A2393,NIFTY!$A:$E,4,FALSE)</f>
        <v>10490.45</v>
      </c>
      <c r="E2393" s="22">
        <f>VLOOKUP($A2393,NIFTY!$A:$E,5,FALSE)</f>
        <v>10413.75</v>
      </c>
      <c r="F2393">
        <v>13.022500000000001</v>
      </c>
      <c r="G2393">
        <v>23548.42</v>
      </c>
      <c r="H2393">
        <v>10489.55</v>
      </c>
      <c r="I2393">
        <v>64.625</v>
      </c>
      <c r="J2393" s="22" t="str">
        <f>VLOOKUP(A2393,FII!$A$1:$D$3730,3,FALSE)</f>
        <v>-929.36</v>
      </c>
      <c r="K2393" s="22" t="str">
        <f>VLOOKUP(A2393,FII!$A$1:$D$3730,4,FALSE)</f>
        <v>-733.38</v>
      </c>
      <c r="L2393" s="22">
        <f>VLOOKUP(A2393,CRUDE!$A:$B,2,FALSE)</f>
        <v>64.27</v>
      </c>
      <c r="M2393" s="22">
        <f>VLOOKUP(A2393,NIFTY!$A:$H,8,FALSE)</f>
        <v>199.56</v>
      </c>
      <c r="N2393" s="22">
        <f>VLOOKUP($A2393,MIDCAP100!$A:$H,2,FALSE)</f>
        <v>19807.8</v>
      </c>
      <c r="O2393" s="22">
        <f>VLOOKUP($A2393,SMALLCAP100!$A:$H,2,FALSE)</f>
        <v>8709.85</v>
      </c>
    </row>
    <row r="2394" spans="1:15">
      <c r="A2394" s="21">
        <v>43046</v>
      </c>
      <c r="B2394">
        <v>10350.15</v>
      </c>
      <c r="C2394" s="22">
        <f>VLOOKUP(A2394,NIFTY!$A:$E,3,FALSE)</f>
        <v>10477.15</v>
      </c>
      <c r="D2394" s="22">
        <f>VLOOKUP($A2394,NIFTY!$A:$E,4,FALSE)</f>
        <v>10485.75</v>
      </c>
      <c r="E2394" s="22">
        <f>VLOOKUP($A2394,NIFTY!$A:$E,5,FALSE)</f>
        <v>10340.799999999999</v>
      </c>
      <c r="F2394">
        <v>13.237500000000001</v>
      </c>
      <c r="G2394">
        <v>23557.23</v>
      </c>
      <c r="H2394">
        <v>10409.9</v>
      </c>
      <c r="I2394">
        <v>65.06</v>
      </c>
      <c r="J2394" s="22" t="str">
        <f>VLOOKUP(A2394,FII!$A$1:$D$3730,3,FALSE)</f>
        <v>-767.51</v>
      </c>
      <c r="K2394" s="22" t="str">
        <f>VLOOKUP(A2394,FII!$A$1:$D$3730,4,FALSE)</f>
        <v>-905.30</v>
      </c>
      <c r="L2394" s="22">
        <f>VLOOKUP(A2394,CRUDE!$A:$B,2,FALSE)</f>
        <v>63.69</v>
      </c>
      <c r="M2394" s="22">
        <f>VLOOKUP(A2394,NIFTY!$A:$H,8,FALSE)</f>
        <v>295.83</v>
      </c>
      <c r="N2394" s="22">
        <f>VLOOKUP($A2394,MIDCAP100!$A:$H,2,FALSE)</f>
        <v>19488.25</v>
      </c>
      <c r="O2394" s="22">
        <f>VLOOKUP($A2394,SMALLCAP100!$A:$H,2,FALSE)</f>
        <v>8558.75</v>
      </c>
    </row>
    <row r="2395" spans="1:15">
      <c r="A2395" s="21">
        <v>43047</v>
      </c>
      <c r="B2395">
        <v>10303.15</v>
      </c>
      <c r="C2395" s="22">
        <f>VLOOKUP(A2395,NIFTY!$A:$E,3,FALSE)</f>
        <v>10361.950000000001</v>
      </c>
      <c r="D2395" s="22">
        <f>VLOOKUP($A2395,NIFTY!$A:$E,4,FALSE)</f>
        <v>10384.25</v>
      </c>
      <c r="E2395" s="22">
        <f>VLOOKUP($A2395,NIFTY!$A:$E,5,FALSE)</f>
        <v>10285.5</v>
      </c>
      <c r="F2395">
        <v>13.61</v>
      </c>
      <c r="G2395">
        <v>23563.360000000001</v>
      </c>
      <c r="H2395">
        <v>10354.9</v>
      </c>
      <c r="I2395">
        <v>64.92</v>
      </c>
      <c r="J2395" s="22" t="str">
        <f>VLOOKUP(A2395,FII!$A$1:$D$3730,3,FALSE)</f>
        <v>-602.48</v>
      </c>
      <c r="K2395" s="22" t="str">
        <f>VLOOKUP(A2395,FII!$A$1:$D$3730,4,FALSE)</f>
        <v>-2287.83</v>
      </c>
      <c r="L2395" s="22">
        <f>VLOOKUP(A2395,CRUDE!$A:$B,2,FALSE)</f>
        <v>63.49</v>
      </c>
      <c r="M2395" s="22">
        <f>VLOOKUP(A2395,NIFTY!$A:$H,8,FALSE)</f>
        <v>282.95</v>
      </c>
      <c r="N2395" s="22">
        <f>VLOOKUP($A2395,MIDCAP100!$A:$H,2,FALSE)</f>
        <v>19363.45</v>
      </c>
      <c r="O2395" s="22">
        <f>VLOOKUP($A2395,SMALLCAP100!$A:$H,2,FALSE)</f>
        <v>8466.85</v>
      </c>
    </row>
    <row r="2396" spans="1:15">
      <c r="A2396" s="21">
        <v>43048</v>
      </c>
      <c r="B2396">
        <v>10308.950000000001</v>
      </c>
      <c r="C2396" s="22">
        <f>VLOOKUP(A2396,NIFTY!$A:$E,3,FALSE)</f>
        <v>10358.65</v>
      </c>
      <c r="D2396" s="22">
        <f>VLOOKUP($A2396,NIFTY!$A:$E,4,FALSE)</f>
        <v>10368.450000000001</v>
      </c>
      <c r="E2396" s="22">
        <f>VLOOKUP($A2396,NIFTY!$A:$E,5,FALSE)</f>
        <v>10266.950000000001</v>
      </c>
      <c r="F2396">
        <v>13.2675</v>
      </c>
      <c r="G2396">
        <v>23461.94</v>
      </c>
      <c r="H2396">
        <v>10361.799999999999</v>
      </c>
      <c r="I2396">
        <v>64.974999999999994</v>
      </c>
      <c r="J2396" s="22" t="str">
        <f>VLOOKUP(A2396,FII!$A$1:$D$3730,3,FALSE)</f>
        <v>-1112.36</v>
      </c>
      <c r="K2396" s="22" t="str">
        <f>VLOOKUP(A2396,FII!$A$1:$D$3730,4,FALSE)</f>
        <v>-986.43</v>
      </c>
      <c r="L2396" s="22">
        <f>VLOOKUP(A2396,CRUDE!$A:$B,2,FALSE)</f>
        <v>63.93</v>
      </c>
      <c r="M2396" s="22">
        <f>VLOOKUP(A2396,NIFTY!$A:$H,8,FALSE)</f>
        <v>247.61</v>
      </c>
      <c r="N2396" s="22">
        <f>VLOOKUP($A2396,MIDCAP100!$A:$H,2,FALSE)</f>
        <v>19594.8</v>
      </c>
      <c r="O2396" s="22">
        <f>VLOOKUP($A2396,SMALLCAP100!$A:$H,2,FALSE)</f>
        <v>8536.5</v>
      </c>
    </row>
    <row r="2397" spans="1:15">
      <c r="A2397" s="21">
        <v>43049</v>
      </c>
      <c r="B2397">
        <v>10321.75</v>
      </c>
      <c r="C2397" s="22">
        <f>VLOOKUP(A2397,NIFTY!$A:$E,3,FALSE)</f>
        <v>10304.35</v>
      </c>
      <c r="D2397" s="22">
        <f>VLOOKUP($A2397,NIFTY!$A:$E,4,FALSE)</f>
        <v>10344.950000000001</v>
      </c>
      <c r="E2397" s="22">
        <f>VLOOKUP($A2397,NIFTY!$A:$E,5,FALSE)</f>
        <v>10254.1</v>
      </c>
      <c r="F2397">
        <v>13.475</v>
      </c>
      <c r="G2397">
        <v>23422.21</v>
      </c>
      <c r="H2397">
        <v>10334</v>
      </c>
      <c r="I2397">
        <v>65.19</v>
      </c>
      <c r="J2397" s="22" t="str">
        <f>VLOOKUP(A2397,FII!$A$1:$D$3730,3,FALSE)</f>
        <v>-1785.08</v>
      </c>
      <c r="K2397" s="22" t="str">
        <f>VLOOKUP(A2397,FII!$A$1:$D$3730,4,FALSE)</f>
        <v>-124.58</v>
      </c>
      <c r="L2397" s="22">
        <f>VLOOKUP(A2397,CRUDE!$A:$B,2,FALSE)</f>
        <v>63.52</v>
      </c>
      <c r="M2397" s="22">
        <f>VLOOKUP(A2397,NIFTY!$A:$H,8,FALSE)</f>
        <v>287.95999999999998</v>
      </c>
      <c r="N2397" s="22">
        <f>VLOOKUP($A2397,MIDCAP100!$A:$H,2,FALSE)</f>
        <v>19575.95</v>
      </c>
      <c r="O2397" s="22">
        <f>VLOOKUP($A2397,SMALLCAP100!$A:$H,2,FALSE)</f>
        <v>8559.4</v>
      </c>
    </row>
    <row r="2398" spans="1:15">
      <c r="A2398" s="21">
        <v>43052</v>
      </c>
      <c r="B2398">
        <v>10224.950000000001</v>
      </c>
      <c r="C2398" s="22">
        <f>VLOOKUP(A2398,NIFTY!$A:$E,3,FALSE)</f>
        <v>10322</v>
      </c>
      <c r="D2398" s="22">
        <f>VLOOKUP($A2398,NIFTY!$A:$E,4,FALSE)</f>
        <v>10334.15</v>
      </c>
      <c r="E2398" s="22">
        <f>VLOOKUP($A2398,NIFTY!$A:$E,5,FALSE)</f>
        <v>10216.25</v>
      </c>
      <c r="F2398">
        <v>14.045</v>
      </c>
      <c r="G2398">
        <v>23439.7</v>
      </c>
      <c r="H2398">
        <v>10269.4</v>
      </c>
      <c r="I2398">
        <v>65.44</v>
      </c>
      <c r="J2398" s="22" t="str">
        <f>VLOOKUP(A2398,FII!$A$1:$D$3730,3,FALSE)</f>
        <v>278.89</v>
      </c>
      <c r="K2398" s="22" t="str">
        <f>VLOOKUP(A2398,FII!$A$1:$D$3730,4,FALSE)</f>
        <v>-339.27</v>
      </c>
      <c r="L2398" s="22">
        <f>VLOOKUP(A2398,CRUDE!$A:$B,2,FALSE)</f>
        <v>63.16</v>
      </c>
      <c r="M2398" s="22">
        <f>VLOOKUP(A2398,NIFTY!$A:$H,8,FALSE)</f>
        <v>216.8</v>
      </c>
      <c r="N2398" s="22">
        <f>VLOOKUP($A2398,MIDCAP100!$A:$H,2,FALSE)</f>
        <v>19483.45</v>
      </c>
      <c r="O2398" s="22">
        <f>VLOOKUP($A2398,SMALLCAP100!$A:$H,2,FALSE)</f>
        <v>8501.4500000000007</v>
      </c>
    </row>
    <row r="2399" spans="1:15">
      <c r="A2399" s="21">
        <v>43053</v>
      </c>
      <c r="B2399">
        <v>10186.6</v>
      </c>
      <c r="C2399" s="22">
        <f>VLOOKUP(A2399,NIFTY!$A:$E,3,FALSE)</f>
        <v>10223.4</v>
      </c>
      <c r="D2399" s="22">
        <f>VLOOKUP($A2399,NIFTY!$A:$E,4,FALSE)</f>
        <v>10248</v>
      </c>
      <c r="E2399" s="22">
        <f>VLOOKUP($A2399,NIFTY!$A:$E,5,FALSE)</f>
        <v>10175.549999999999</v>
      </c>
      <c r="F2399">
        <v>14.164999999999999</v>
      </c>
      <c r="G2399">
        <v>23409.47</v>
      </c>
      <c r="H2399">
        <v>10233.6</v>
      </c>
      <c r="I2399">
        <v>65.41</v>
      </c>
      <c r="J2399" s="22" t="str">
        <f>VLOOKUP(A2399,FII!$A$1:$D$3730,3,FALSE)</f>
        <v>-820.62</v>
      </c>
      <c r="K2399" s="22" t="str">
        <f>VLOOKUP(A2399,FII!$A$1:$D$3730,4,FALSE)</f>
        <v>-1866.36</v>
      </c>
      <c r="L2399" s="22">
        <f>VLOOKUP(A2399,CRUDE!$A:$B,2,FALSE)</f>
        <v>62.21</v>
      </c>
      <c r="M2399" s="22">
        <f>VLOOKUP(A2399,NIFTY!$A:$H,8,FALSE)</f>
        <v>314.41000000000003</v>
      </c>
      <c r="N2399" s="22">
        <f>VLOOKUP($A2399,MIDCAP100!$A:$H,2,FALSE)</f>
        <v>19442.900000000001</v>
      </c>
      <c r="O2399" s="22">
        <f>VLOOKUP($A2399,SMALLCAP100!$A:$H,2,FALSE)</f>
        <v>8447.35</v>
      </c>
    </row>
    <row r="2400" spans="1:15">
      <c r="A2400" s="21">
        <v>43054</v>
      </c>
      <c r="B2400">
        <v>10118.049999999999</v>
      </c>
      <c r="C2400" s="22">
        <f>VLOOKUP(A2400,NIFTY!$A:$E,3,FALSE)</f>
        <v>10171.950000000001</v>
      </c>
      <c r="D2400" s="22">
        <f>VLOOKUP($A2400,NIFTY!$A:$E,4,FALSE)</f>
        <v>10175.450000000001</v>
      </c>
      <c r="E2400" s="22">
        <f>VLOOKUP($A2400,NIFTY!$A:$E,5,FALSE)</f>
        <v>10094</v>
      </c>
      <c r="F2400">
        <v>14.265000000000001</v>
      </c>
      <c r="G2400">
        <v>23271.279999999999</v>
      </c>
      <c r="H2400">
        <v>10154.35</v>
      </c>
      <c r="I2400">
        <v>65.27</v>
      </c>
      <c r="J2400" s="22" t="str">
        <f>VLOOKUP(A2400,FII!$A$1:$D$3730,3,FALSE)</f>
        <v>-1324.58</v>
      </c>
      <c r="K2400" s="22" t="str">
        <f>VLOOKUP(A2400,FII!$A$1:$D$3730,4,FALSE)</f>
        <v>-592.01</v>
      </c>
      <c r="L2400" s="22">
        <f>VLOOKUP(A2400,CRUDE!$A:$B,2,FALSE)</f>
        <v>61.87</v>
      </c>
      <c r="M2400" s="22">
        <f>VLOOKUP(A2400,NIFTY!$A:$H,8,FALSE)</f>
        <v>213.84</v>
      </c>
      <c r="N2400" s="22">
        <f>VLOOKUP($A2400,MIDCAP100!$A:$H,2,FALSE)</f>
        <v>19230.099999999999</v>
      </c>
      <c r="O2400" s="22">
        <f>VLOOKUP($A2400,SMALLCAP100!$A:$H,2,FALSE)</f>
        <v>8288.35</v>
      </c>
    </row>
    <row r="2401" spans="1:15">
      <c r="A2401" s="21">
        <v>43055</v>
      </c>
      <c r="B2401">
        <v>10214.75</v>
      </c>
      <c r="C2401" s="22">
        <f>VLOOKUP(A2401,NIFTY!$A:$E,3,FALSE)</f>
        <v>10152.9</v>
      </c>
      <c r="D2401" s="22">
        <f>VLOOKUP($A2401,NIFTY!$A:$E,4,FALSE)</f>
        <v>10232.25</v>
      </c>
      <c r="E2401" s="22">
        <f>VLOOKUP($A2401,NIFTY!$A:$E,5,FALSE)</f>
        <v>10139.200000000001</v>
      </c>
      <c r="F2401">
        <v>13.4625</v>
      </c>
      <c r="G2401">
        <v>23458.36</v>
      </c>
      <c r="H2401">
        <v>10250.9</v>
      </c>
      <c r="I2401">
        <v>65.295000000000002</v>
      </c>
      <c r="J2401" s="22" t="str">
        <f>VLOOKUP(A2401,FII!$A$1:$D$3730,3,FALSE)</f>
        <v>-74.66</v>
      </c>
      <c r="K2401" s="22" t="str">
        <f>VLOOKUP(A2401,FII!$A$1:$D$3730,4,FALSE)</f>
        <v>-498.95</v>
      </c>
      <c r="L2401" s="22">
        <f>VLOOKUP(A2401,CRUDE!$A:$B,2,FALSE)</f>
        <v>61.36</v>
      </c>
      <c r="M2401" s="22">
        <f>VLOOKUP(A2401,NIFTY!$A:$H,8,FALSE)</f>
        <v>188.18</v>
      </c>
      <c r="N2401" s="22">
        <f>VLOOKUP($A2401,MIDCAP100!$A:$H,2,FALSE)</f>
        <v>19440.900000000001</v>
      </c>
      <c r="O2401" s="22">
        <f>VLOOKUP($A2401,SMALLCAP100!$A:$H,2,FALSE)</f>
        <v>8354.4</v>
      </c>
    </row>
    <row r="2402" spans="1:15">
      <c r="A2402" s="21">
        <v>43056</v>
      </c>
      <c r="B2402">
        <v>10283.6</v>
      </c>
      <c r="C2402" s="22">
        <f>VLOOKUP(A2402,NIFTY!$A:$E,3,FALSE)</f>
        <v>10324.549999999999</v>
      </c>
      <c r="D2402" s="22">
        <f>VLOOKUP($A2402,NIFTY!$A:$E,4,FALSE)</f>
        <v>10343.6</v>
      </c>
      <c r="E2402" s="22">
        <f>VLOOKUP($A2402,NIFTY!$A:$E,5,FALSE)</f>
        <v>10268.049999999999</v>
      </c>
      <c r="F2402">
        <v>13.7125</v>
      </c>
      <c r="G2402">
        <v>23358.240000000002</v>
      </c>
      <c r="H2402">
        <v>10308.85</v>
      </c>
      <c r="I2402">
        <v>65.015000000000001</v>
      </c>
      <c r="J2402" s="22" t="str">
        <f>VLOOKUP(A2402,FII!$A$1:$D$3730,3,FALSE)</f>
        <v>517.81</v>
      </c>
      <c r="K2402" s="22" t="str">
        <f>VLOOKUP(A2402,FII!$A$1:$D$3730,4,FALSE)</f>
        <v>-804.80</v>
      </c>
      <c r="L2402" s="22">
        <f>VLOOKUP(A2402,CRUDE!$A:$B,2,FALSE)</f>
        <v>62.72</v>
      </c>
      <c r="M2402" s="22">
        <f>VLOOKUP(A2402,NIFTY!$A:$H,8,FALSE)</f>
        <v>209.59</v>
      </c>
      <c r="N2402" s="22">
        <f>VLOOKUP($A2402,MIDCAP100!$A:$H,2,FALSE)</f>
        <v>19642.599999999999</v>
      </c>
      <c r="O2402" s="22">
        <f>VLOOKUP($A2402,SMALLCAP100!$A:$H,2,FALSE)</f>
        <v>8430.4500000000007</v>
      </c>
    </row>
    <row r="2403" spans="1:15">
      <c r="A2403" s="21">
        <v>43059</v>
      </c>
      <c r="B2403">
        <v>10298.75</v>
      </c>
      <c r="C2403" s="22">
        <f>VLOOKUP(A2403,NIFTY!$A:$E,3,FALSE)</f>
        <v>10287.200000000001</v>
      </c>
      <c r="D2403" s="22">
        <f>VLOOKUP($A2403,NIFTY!$A:$E,4,FALSE)</f>
        <v>10309.85</v>
      </c>
      <c r="E2403" s="22">
        <f>VLOOKUP($A2403,NIFTY!$A:$E,5,FALSE)</f>
        <v>10261.5</v>
      </c>
      <c r="F2403">
        <v>13.432499999999999</v>
      </c>
      <c r="G2403">
        <v>23430.33</v>
      </c>
      <c r="H2403">
        <v>10320.049999999999</v>
      </c>
      <c r="I2403">
        <v>65.099999999999994</v>
      </c>
      <c r="J2403" s="22" t="str">
        <f>VLOOKUP(A2403,FII!$A$1:$D$3730,3,FALSE)</f>
        <v>211.48</v>
      </c>
      <c r="K2403" s="22" t="str">
        <f>VLOOKUP(A2403,FII!$A$1:$D$3730,4,FALSE)</f>
        <v>-612.62</v>
      </c>
      <c r="L2403" s="22">
        <f>VLOOKUP(A2403,CRUDE!$A:$B,2,FALSE)</f>
        <v>62.22</v>
      </c>
      <c r="M2403" s="22">
        <f>VLOOKUP(A2403,NIFTY!$A:$H,8,FALSE)</f>
        <v>151.75</v>
      </c>
      <c r="N2403" s="22">
        <f>VLOOKUP($A2403,MIDCAP100!$A:$H,2,FALSE)</f>
        <v>19798.3</v>
      </c>
      <c r="O2403" s="22">
        <f>VLOOKUP($A2403,SMALLCAP100!$A:$H,2,FALSE)</f>
        <v>8475.7000000000007</v>
      </c>
    </row>
    <row r="2404" spans="1:15">
      <c r="A2404" s="21">
        <v>43060</v>
      </c>
      <c r="B2404">
        <v>10326.9</v>
      </c>
      <c r="C2404" s="22">
        <f>VLOOKUP(A2404,NIFTY!$A:$E,3,FALSE)</f>
        <v>10329.25</v>
      </c>
      <c r="D2404" s="22">
        <f>VLOOKUP($A2404,NIFTY!$A:$E,4,FALSE)</f>
        <v>10358.700000000001</v>
      </c>
      <c r="E2404" s="22">
        <f>VLOOKUP($A2404,NIFTY!$A:$E,5,FALSE)</f>
        <v>10315.049999999999</v>
      </c>
      <c r="F2404">
        <v>13.715</v>
      </c>
      <c r="G2404">
        <v>23590.83</v>
      </c>
      <c r="H2404">
        <v>10351.9</v>
      </c>
      <c r="I2404">
        <v>64.88</v>
      </c>
      <c r="J2404" s="22" t="str">
        <f>VLOOKUP(A2404,FII!$A$1:$D$3730,3,FALSE)</f>
        <v>878.50</v>
      </c>
      <c r="K2404" s="22" t="str">
        <f>VLOOKUP(A2404,FII!$A$1:$D$3730,4,FALSE)</f>
        <v>-1434.31</v>
      </c>
      <c r="L2404" s="22">
        <f>VLOOKUP(A2404,CRUDE!$A:$B,2,FALSE)</f>
        <v>62.57</v>
      </c>
      <c r="M2404" s="22">
        <f>VLOOKUP(A2404,NIFTY!$A:$H,8,FALSE)</f>
        <v>191.86</v>
      </c>
      <c r="N2404" s="22">
        <f>VLOOKUP($A2404,MIDCAP100!$A:$H,2,FALSE)</f>
        <v>19830.3</v>
      </c>
      <c r="O2404" s="22">
        <f>VLOOKUP($A2404,SMALLCAP100!$A:$H,2,FALSE)</f>
        <v>8494.4</v>
      </c>
    </row>
    <row r="2405" spans="1:15">
      <c r="A2405" s="21">
        <v>43061</v>
      </c>
      <c r="B2405">
        <v>10342.299999999999</v>
      </c>
      <c r="C2405" s="22">
        <f>VLOOKUP(A2405,NIFTY!$A:$E,3,FALSE)</f>
        <v>10350.799999999999</v>
      </c>
      <c r="D2405" s="22">
        <f>VLOOKUP($A2405,NIFTY!$A:$E,4,FALSE)</f>
        <v>10368.700000000001</v>
      </c>
      <c r="E2405" s="22">
        <f>VLOOKUP($A2405,NIFTY!$A:$E,5,FALSE)</f>
        <v>10309.549999999999</v>
      </c>
      <c r="F2405">
        <v>14.0375</v>
      </c>
      <c r="G2405">
        <v>23526.18</v>
      </c>
      <c r="H2405">
        <v>10357.950000000001</v>
      </c>
      <c r="I2405">
        <v>64.88</v>
      </c>
      <c r="J2405" s="22" t="str">
        <f>VLOOKUP(A2405,FII!$A$1:$D$3730,3,FALSE)</f>
        <v>141.85</v>
      </c>
      <c r="K2405" s="22" t="str">
        <f>VLOOKUP(A2405,FII!$A$1:$D$3730,4,FALSE)</f>
        <v>-231.43</v>
      </c>
      <c r="L2405" s="22">
        <f>VLOOKUP(A2405,CRUDE!$A:$B,2,FALSE)</f>
        <v>63.32</v>
      </c>
      <c r="M2405" s="22">
        <f>VLOOKUP(A2405,NIFTY!$A:$H,8,FALSE)</f>
        <v>162.5</v>
      </c>
      <c r="N2405" s="22">
        <f>VLOOKUP($A2405,MIDCAP100!$A:$H,2,FALSE)</f>
        <v>19825.8</v>
      </c>
      <c r="O2405" s="22">
        <f>VLOOKUP($A2405,SMALLCAP100!$A:$H,2,FALSE)</f>
        <v>8538.4500000000007</v>
      </c>
    </row>
    <row r="2406" spans="1:15">
      <c r="A2406" s="21">
        <v>43062</v>
      </c>
      <c r="B2406">
        <v>10348.75</v>
      </c>
      <c r="C2406" s="22">
        <f>VLOOKUP(A2406,NIFTY!$A:$E,3,FALSE)</f>
        <v>10358.450000000001</v>
      </c>
      <c r="D2406" s="22">
        <f>VLOOKUP($A2406,NIFTY!$A:$E,4,FALSE)</f>
        <v>10374.299999999999</v>
      </c>
      <c r="E2406" s="22">
        <f>VLOOKUP($A2406,NIFTY!$A:$E,5,FALSE)</f>
        <v>10307.299999999999</v>
      </c>
      <c r="F2406">
        <v>13.865</v>
      </c>
      <c r="G2406" t="e">
        <v>#N/A</v>
      </c>
      <c r="H2406">
        <v>10366.65</v>
      </c>
      <c r="I2406">
        <v>64.569999999999993</v>
      </c>
      <c r="J2406" s="22" t="str">
        <f>VLOOKUP(A2406,FII!$A$1:$D$3730,3,FALSE)</f>
        <v>143.80</v>
      </c>
      <c r="K2406" s="22" t="str">
        <f>VLOOKUP(A2406,FII!$A$1:$D$3730,4,FALSE)</f>
        <v>100.66</v>
      </c>
      <c r="L2406" s="22">
        <f>VLOOKUP(A2406,CRUDE!$A:$B,2,FALSE)</f>
        <v>63.55</v>
      </c>
      <c r="M2406" s="22">
        <f>VLOOKUP(A2406,NIFTY!$A:$H,8,FALSE)</f>
        <v>157.65</v>
      </c>
      <c r="N2406" s="22">
        <f>VLOOKUP($A2406,MIDCAP100!$A:$H,2,FALSE)</f>
        <v>19884.2</v>
      </c>
      <c r="O2406" s="22">
        <f>VLOOKUP($A2406,SMALLCAP100!$A:$H,2,FALSE)</f>
        <v>8611.15</v>
      </c>
    </row>
    <row r="2407" spans="1:15">
      <c r="A2407" s="21">
        <v>43063</v>
      </c>
      <c r="B2407">
        <v>10389.700000000001</v>
      </c>
      <c r="C2407" s="22">
        <f>VLOOKUP(A2407,NIFTY!$A:$E,3,FALSE)</f>
        <v>10366.799999999999</v>
      </c>
      <c r="D2407" s="22">
        <f>VLOOKUP($A2407,NIFTY!$A:$E,4,FALSE)</f>
        <v>10404.5</v>
      </c>
      <c r="E2407" s="22">
        <f>VLOOKUP($A2407,NIFTY!$A:$E,5,FALSE)</f>
        <v>10362.25</v>
      </c>
      <c r="F2407">
        <v>13.512499999999999</v>
      </c>
      <c r="G2407">
        <v>23557.99</v>
      </c>
      <c r="H2407">
        <v>10409.35</v>
      </c>
      <c r="I2407">
        <v>64.680000000000007</v>
      </c>
      <c r="J2407" s="22" t="str">
        <f>VLOOKUP(A2407,FII!$A$1:$D$3730,3,FALSE)</f>
        <v>348.55</v>
      </c>
      <c r="K2407" s="22" t="str">
        <f>VLOOKUP(A2407,FII!$A$1:$D$3730,4,FALSE)</f>
        <v>-235.93</v>
      </c>
      <c r="L2407" s="22">
        <f>VLOOKUP(A2407,CRUDE!$A:$B,2,FALSE)</f>
        <v>63.86</v>
      </c>
      <c r="M2407" s="22">
        <f>VLOOKUP(A2407,NIFTY!$A:$H,8,FALSE)</f>
        <v>133.18</v>
      </c>
      <c r="N2407" s="22">
        <f>VLOOKUP($A2407,MIDCAP100!$A:$H,2,FALSE)</f>
        <v>19984.25</v>
      </c>
      <c r="O2407" s="22">
        <f>VLOOKUP($A2407,SMALLCAP100!$A:$H,2,FALSE)</f>
        <v>8643.65</v>
      </c>
    </row>
    <row r="2408" spans="1:15">
      <c r="A2408" s="21">
        <v>43066</v>
      </c>
      <c r="B2408">
        <v>10399.549999999999</v>
      </c>
      <c r="C2408" s="22">
        <f>VLOOKUP(A2408,NIFTY!$A:$E,3,FALSE)</f>
        <v>10361.049999999999</v>
      </c>
      <c r="D2408" s="22">
        <f>VLOOKUP($A2408,NIFTY!$A:$E,4,FALSE)</f>
        <v>10407.15</v>
      </c>
      <c r="E2408" s="22">
        <f>VLOOKUP($A2408,NIFTY!$A:$E,5,FALSE)</f>
        <v>10340.200000000001</v>
      </c>
      <c r="F2408">
        <v>13.03</v>
      </c>
      <c r="G2408">
        <v>23580.78</v>
      </c>
      <c r="H2408">
        <v>10418.5</v>
      </c>
      <c r="I2408">
        <v>64.477000000000004</v>
      </c>
      <c r="J2408" s="22" t="str">
        <f>VLOOKUP(A2408,FII!$A$1:$D$3730,3,FALSE)</f>
        <v>-95.39</v>
      </c>
      <c r="K2408" s="22" t="str">
        <f>VLOOKUP(A2408,FII!$A$1:$D$3730,4,FALSE)</f>
        <v>-12.80</v>
      </c>
      <c r="L2408" s="22">
        <f>VLOOKUP(A2408,CRUDE!$A:$B,2,FALSE)</f>
        <v>63.84</v>
      </c>
      <c r="M2408" s="22">
        <f>VLOOKUP(A2408,NIFTY!$A:$H,8,FALSE)</f>
        <v>146.28</v>
      </c>
      <c r="N2408" s="22">
        <f>VLOOKUP($A2408,MIDCAP100!$A:$H,2,FALSE)</f>
        <v>20085.2</v>
      </c>
      <c r="O2408" s="22">
        <f>VLOOKUP($A2408,SMALLCAP100!$A:$H,2,FALSE)</f>
        <v>8696.35</v>
      </c>
    </row>
    <row r="2409" spans="1:15">
      <c r="A2409" s="21">
        <v>43067</v>
      </c>
      <c r="B2409">
        <v>10370.25</v>
      </c>
      <c r="C2409" s="22">
        <f>VLOOKUP(A2409,NIFTY!$A:$E,3,FALSE)</f>
        <v>10387.9</v>
      </c>
      <c r="D2409" s="22">
        <f>VLOOKUP($A2409,NIFTY!$A:$E,4,FALSE)</f>
        <v>10409.549999999999</v>
      </c>
      <c r="E2409" s="22">
        <f>VLOOKUP($A2409,NIFTY!$A:$E,5,FALSE)</f>
        <v>10355.200000000001</v>
      </c>
      <c r="F2409">
        <v>13.147500000000001</v>
      </c>
      <c r="G2409">
        <v>23836.71</v>
      </c>
      <c r="H2409">
        <v>10377.549999999999</v>
      </c>
      <c r="I2409">
        <v>64.41</v>
      </c>
      <c r="J2409" s="22" t="str">
        <f>VLOOKUP(A2409,FII!$A$1:$D$3730,3,FALSE)</f>
        <v>313.76</v>
      </c>
      <c r="K2409" s="22" t="str">
        <f>VLOOKUP(A2409,FII!$A$1:$D$3730,4,FALSE)</f>
        <v>-724.73</v>
      </c>
      <c r="L2409" s="22">
        <f>VLOOKUP(A2409,CRUDE!$A:$B,2,FALSE)</f>
        <v>63.61</v>
      </c>
      <c r="M2409" s="22">
        <f>VLOOKUP(A2409,NIFTY!$A:$H,8,FALSE)</f>
        <v>202.05</v>
      </c>
      <c r="N2409" s="22">
        <f>VLOOKUP($A2409,MIDCAP100!$A:$H,2,FALSE)</f>
        <v>20098.349999999999</v>
      </c>
      <c r="O2409" s="22">
        <f>VLOOKUP($A2409,SMALLCAP100!$A:$H,2,FALSE)</f>
        <v>8746</v>
      </c>
    </row>
    <row r="2410" spans="1:15">
      <c r="A2410" s="21">
        <v>43068</v>
      </c>
      <c r="B2410">
        <v>10361.299999999999</v>
      </c>
      <c r="C2410" s="22">
        <f>VLOOKUP(A2410,NIFTY!$A:$E,3,FALSE)</f>
        <v>10376.65</v>
      </c>
      <c r="D2410" s="22">
        <f>VLOOKUP($A2410,NIFTY!$A:$E,4,FALSE)</f>
        <v>10392.950000000001</v>
      </c>
      <c r="E2410" s="22">
        <f>VLOOKUP($A2410,NIFTY!$A:$E,5,FALSE)</f>
        <v>10345.9</v>
      </c>
      <c r="F2410">
        <v>13.06</v>
      </c>
      <c r="G2410">
        <v>23940.68</v>
      </c>
      <c r="H2410">
        <v>10360.700000000001</v>
      </c>
      <c r="I2410">
        <v>64.36</v>
      </c>
      <c r="J2410" s="22" t="str">
        <f>VLOOKUP(A2410,FII!$A$1:$D$3730,3,FALSE)</f>
        <v>1281.25</v>
      </c>
      <c r="K2410" s="22" t="str">
        <f>VLOOKUP(A2410,FII!$A$1:$D$3730,4,FALSE)</f>
        <v>-562.62</v>
      </c>
      <c r="L2410" s="22">
        <f>VLOOKUP(A2410,CRUDE!$A:$B,2,FALSE)</f>
        <v>63.11</v>
      </c>
      <c r="M2410" s="22">
        <f>VLOOKUP(A2410,NIFTY!$A:$H,8,FALSE)</f>
        <v>157.19</v>
      </c>
      <c r="N2410" s="22">
        <f>VLOOKUP($A2410,MIDCAP100!$A:$H,2,FALSE)</f>
        <v>20035.150000000001</v>
      </c>
      <c r="O2410" s="22">
        <f>VLOOKUP($A2410,SMALLCAP100!$A:$H,2,FALSE)</f>
        <v>8706.6</v>
      </c>
    </row>
    <row r="2411" spans="1:15">
      <c r="A2411" s="21">
        <v>43069</v>
      </c>
      <c r="B2411">
        <v>10226.549999999999</v>
      </c>
      <c r="C2411" s="22">
        <f>VLOOKUP(A2411,NIFTY!$A:$E,3,FALSE)</f>
        <v>10332.700000000001</v>
      </c>
      <c r="D2411" s="22">
        <f>VLOOKUP($A2411,NIFTY!$A:$E,4,FALSE)</f>
        <v>10332.700000000001</v>
      </c>
      <c r="E2411" s="22">
        <f>VLOOKUP($A2411,NIFTY!$A:$E,5,FALSE)</f>
        <v>10211.25</v>
      </c>
      <c r="F2411">
        <v>13.55</v>
      </c>
      <c r="G2411">
        <v>24272.35</v>
      </c>
      <c r="H2411">
        <v>10226.549999999999</v>
      </c>
      <c r="I2411">
        <v>64.489999999999995</v>
      </c>
      <c r="J2411" s="22" t="str">
        <f>VLOOKUP(A2411,FII!$A$1:$D$3730,3,FALSE)</f>
        <v>-625.30</v>
      </c>
      <c r="K2411" s="22" t="str">
        <f>VLOOKUP(A2411,FII!$A$1:$D$3730,4,FALSE)</f>
        <v>-2623.58</v>
      </c>
      <c r="L2411" s="22">
        <f>VLOOKUP(A2411,CRUDE!$A:$B,2,FALSE)</f>
        <v>63.57</v>
      </c>
      <c r="M2411" s="22">
        <f>VLOOKUP(A2411,NIFTY!$A:$H,8,FALSE)</f>
        <v>353.1</v>
      </c>
      <c r="N2411" s="22">
        <f>VLOOKUP($A2411,MIDCAP100!$A:$H,2,FALSE)</f>
        <v>19895.150000000001</v>
      </c>
      <c r="O2411" s="22">
        <f>VLOOKUP($A2411,SMALLCAP100!$A:$H,2,FALSE)</f>
        <v>8712.4500000000007</v>
      </c>
    </row>
    <row r="2412" spans="1:15">
      <c r="A2412" s="21">
        <v>43070</v>
      </c>
      <c r="B2412">
        <v>10121.799999999999</v>
      </c>
      <c r="C2412" s="22">
        <f>VLOOKUP(A2412,NIFTY!$A:$E,3,FALSE)</f>
        <v>10263.700000000001</v>
      </c>
      <c r="D2412" s="22">
        <f>VLOOKUP($A2412,NIFTY!$A:$E,4,FALSE)</f>
        <v>10272.700000000001</v>
      </c>
      <c r="E2412" s="22">
        <f>VLOOKUP($A2412,NIFTY!$A:$E,5,FALSE)</f>
        <v>10108.549999999999</v>
      </c>
      <c r="F2412">
        <v>14.795</v>
      </c>
      <c r="G2412">
        <v>24231.59</v>
      </c>
      <c r="H2412">
        <v>10154.25</v>
      </c>
      <c r="I2412">
        <v>64.52</v>
      </c>
      <c r="J2412" s="22" t="str">
        <f>VLOOKUP(A2412,FII!$A$1:$D$3730,3,FALSE)</f>
        <v>-68.88</v>
      </c>
      <c r="K2412" s="22" t="str">
        <f>VLOOKUP(A2412,FII!$A$1:$D$3730,4,FALSE)</f>
        <v>-465.63</v>
      </c>
      <c r="L2412" s="22">
        <f>VLOOKUP(A2412,CRUDE!$A:$B,2,FALSE)</f>
        <v>63.73</v>
      </c>
      <c r="M2412" s="22">
        <f>VLOOKUP(A2412,NIFTY!$A:$H,8,FALSE)</f>
        <v>147.77000000000001</v>
      </c>
      <c r="N2412" s="22">
        <f>VLOOKUP($A2412,MIDCAP100!$A:$H,2,FALSE)</f>
        <v>19691.7</v>
      </c>
      <c r="O2412" s="22">
        <f>VLOOKUP($A2412,SMALLCAP100!$A:$H,2,FALSE)</f>
        <v>8577.0499999999993</v>
      </c>
    </row>
    <row r="2413" spans="1:15">
      <c r="A2413" s="21">
        <v>43073</v>
      </c>
      <c r="B2413">
        <v>10127.75</v>
      </c>
      <c r="C2413" s="22">
        <f>VLOOKUP(A2413,NIFTY!$A:$E,3,FALSE)</f>
        <v>10175.049999999999</v>
      </c>
      <c r="D2413" s="22">
        <f>VLOOKUP($A2413,NIFTY!$A:$E,4,FALSE)</f>
        <v>10179.200000000001</v>
      </c>
      <c r="E2413" s="22">
        <f>VLOOKUP($A2413,NIFTY!$A:$E,5,FALSE)</f>
        <v>10095.700000000001</v>
      </c>
      <c r="F2413">
        <v>14.855</v>
      </c>
      <c r="G2413">
        <v>24290.05</v>
      </c>
      <c r="H2413">
        <v>10159.25</v>
      </c>
      <c r="I2413">
        <v>64.38</v>
      </c>
      <c r="J2413" s="22" t="str">
        <f>VLOOKUP(A2413,FII!$A$1:$D$3730,3,FALSE)</f>
        <v>149.59</v>
      </c>
      <c r="K2413" s="22" t="str">
        <f>VLOOKUP(A2413,FII!$A$1:$D$3730,4,FALSE)</f>
        <v>149.39</v>
      </c>
      <c r="L2413" s="22">
        <f>VLOOKUP(A2413,CRUDE!$A:$B,2,FALSE)</f>
        <v>62.45</v>
      </c>
      <c r="M2413" s="22">
        <f>VLOOKUP(A2413,NIFTY!$A:$H,8,FALSE)</f>
        <v>153.24</v>
      </c>
      <c r="N2413" s="22">
        <f>VLOOKUP($A2413,MIDCAP100!$A:$H,2,FALSE)</f>
        <v>19750.2</v>
      </c>
      <c r="O2413" s="22">
        <f>VLOOKUP($A2413,SMALLCAP100!$A:$H,2,FALSE)</f>
        <v>8513.75</v>
      </c>
    </row>
    <row r="2414" spans="1:15">
      <c r="A2414" s="21">
        <v>43074</v>
      </c>
      <c r="B2414">
        <v>10118.25</v>
      </c>
      <c r="C2414" s="22">
        <f>VLOOKUP(A2414,NIFTY!$A:$E,3,FALSE)</f>
        <v>10118.25</v>
      </c>
      <c r="D2414" s="22">
        <f>VLOOKUP($A2414,NIFTY!$A:$E,4,FALSE)</f>
        <v>10147.950000000001</v>
      </c>
      <c r="E2414" s="22">
        <f>VLOOKUP($A2414,NIFTY!$A:$E,5,FALSE)</f>
        <v>10069.1</v>
      </c>
      <c r="F2414">
        <v>15.0075</v>
      </c>
      <c r="G2414">
        <v>24180.639999999999</v>
      </c>
      <c r="H2414">
        <v>10146.700000000001</v>
      </c>
      <c r="I2414">
        <v>64.36</v>
      </c>
      <c r="J2414" s="22" t="str">
        <f>VLOOKUP(A2414,FII!$A$1:$D$3730,3,FALSE)</f>
        <v>-1978.63</v>
      </c>
      <c r="K2414" s="22" t="str">
        <f>VLOOKUP(A2414,FII!$A$1:$D$3730,4,FALSE)</f>
        <v>277.62</v>
      </c>
      <c r="L2414" s="22">
        <f>VLOOKUP(A2414,CRUDE!$A:$B,2,FALSE)</f>
        <v>62.86</v>
      </c>
      <c r="M2414" s="22">
        <f>VLOOKUP(A2414,NIFTY!$A:$H,8,FALSE)</f>
        <v>160.25</v>
      </c>
      <c r="N2414" s="22">
        <f>VLOOKUP($A2414,MIDCAP100!$A:$H,2,FALSE)</f>
        <v>19755.900000000001</v>
      </c>
      <c r="O2414" s="22">
        <f>VLOOKUP($A2414,SMALLCAP100!$A:$H,2,FALSE)</f>
        <v>8492.6</v>
      </c>
    </row>
    <row r="2415" spans="1:15">
      <c r="A2415" s="21">
        <v>43075</v>
      </c>
      <c r="B2415">
        <v>10044.1</v>
      </c>
      <c r="C2415" s="22">
        <f>VLOOKUP(A2415,NIFTY!$A:$E,3,FALSE)</f>
        <v>10088.799999999999</v>
      </c>
      <c r="D2415" s="22">
        <f>VLOOKUP($A2415,NIFTY!$A:$E,4,FALSE)</f>
        <v>10104.200000000001</v>
      </c>
      <c r="E2415" s="22">
        <f>VLOOKUP($A2415,NIFTY!$A:$E,5,FALSE)</f>
        <v>10033.35</v>
      </c>
      <c r="F2415">
        <v>15.0875</v>
      </c>
      <c r="G2415">
        <v>24140.91</v>
      </c>
      <c r="H2415">
        <v>10068.65</v>
      </c>
      <c r="I2415">
        <v>64.53</v>
      </c>
      <c r="J2415" s="22" t="str">
        <f>VLOOKUP(A2415,FII!$A$1:$D$3730,3,FALSE)</f>
        <v>-446.38</v>
      </c>
      <c r="K2415" s="22" t="str">
        <f>VLOOKUP(A2415,FII!$A$1:$D$3730,4,FALSE)</f>
        <v>518.06</v>
      </c>
      <c r="L2415" s="22">
        <f>VLOOKUP(A2415,CRUDE!$A:$B,2,FALSE)</f>
        <v>61.22</v>
      </c>
      <c r="M2415" s="22">
        <f>VLOOKUP(A2415,NIFTY!$A:$H,8,FALSE)</f>
        <v>171.21</v>
      </c>
      <c r="N2415" s="22">
        <f>VLOOKUP($A2415,MIDCAP100!$A:$H,2,FALSE)</f>
        <v>19551.95</v>
      </c>
      <c r="O2415" s="22">
        <f>VLOOKUP($A2415,SMALLCAP100!$A:$H,2,FALSE)</f>
        <v>8450.65</v>
      </c>
    </row>
    <row r="2416" spans="1:15">
      <c r="A2416" s="21">
        <v>43076</v>
      </c>
      <c r="B2416">
        <v>10166.700000000001</v>
      </c>
      <c r="C2416" s="22">
        <f>VLOOKUP(A2416,NIFTY!$A:$E,3,FALSE)</f>
        <v>10063.450000000001</v>
      </c>
      <c r="D2416" s="22">
        <f>VLOOKUP($A2416,NIFTY!$A:$E,4,FALSE)</f>
        <v>10182.65</v>
      </c>
      <c r="E2416" s="22">
        <f>VLOOKUP($A2416,NIFTY!$A:$E,5,FALSE)</f>
        <v>10061.9</v>
      </c>
      <c r="F2416">
        <v>14.272500000000001</v>
      </c>
      <c r="G2416">
        <v>24211.48</v>
      </c>
      <c r="H2416">
        <v>10202.950000000001</v>
      </c>
      <c r="I2416">
        <v>64.569999999999993</v>
      </c>
      <c r="J2416" s="22" t="str">
        <f>VLOOKUP(A2416,FII!$A$1:$D$3730,3,FALSE)</f>
        <v>-914.22</v>
      </c>
      <c r="K2416" s="22" t="str">
        <f>VLOOKUP(A2416,FII!$A$1:$D$3730,4,FALSE)</f>
        <v>-342.07</v>
      </c>
      <c r="L2416" s="22">
        <f>VLOOKUP(A2416,CRUDE!$A:$B,2,FALSE)</f>
        <v>62.2</v>
      </c>
      <c r="M2416" s="22">
        <f>VLOOKUP(A2416,NIFTY!$A:$H,8,FALSE)</f>
        <v>171.34</v>
      </c>
      <c r="N2416" s="22">
        <f>VLOOKUP($A2416,MIDCAP100!$A:$H,2,FALSE)</f>
        <v>19831.150000000001</v>
      </c>
      <c r="O2416" s="22">
        <f>VLOOKUP($A2416,SMALLCAP100!$A:$H,2,FALSE)</f>
        <v>8572.1</v>
      </c>
    </row>
    <row r="2417" spans="1:15">
      <c r="A2417" s="21">
        <v>43077</v>
      </c>
      <c r="B2417">
        <v>10265.65</v>
      </c>
      <c r="C2417" s="22">
        <f>VLOOKUP(A2417,NIFTY!$A:$E,3,FALSE)</f>
        <v>10198.450000000001</v>
      </c>
      <c r="D2417" s="22">
        <f>VLOOKUP($A2417,NIFTY!$A:$E,4,FALSE)</f>
        <v>10270.85</v>
      </c>
      <c r="E2417" s="22">
        <f>VLOOKUP($A2417,NIFTY!$A:$E,5,FALSE)</f>
        <v>10195.25</v>
      </c>
      <c r="F2417">
        <v>13.672499999999999</v>
      </c>
      <c r="G2417">
        <v>24329.16</v>
      </c>
      <c r="H2417">
        <v>10291.65</v>
      </c>
      <c r="I2417">
        <v>64.48</v>
      </c>
      <c r="J2417" s="22" t="str">
        <f>VLOOKUP(A2417,FII!$A$1:$D$3730,3,FALSE)</f>
        <v>-744.95</v>
      </c>
      <c r="K2417" s="22" t="str">
        <f>VLOOKUP(A2417,FII!$A$1:$D$3730,4,FALSE)</f>
        <v>219.11</v>
      </c>
      <c r="L2417" s="22">
        <f>VLOOKUP(A2417,CRUDE!$A:$B,2,FALSE)</f>
        <v>63.4</v>
      </c>
      <c r="M2417" s="22">
        <f>VLOOKUP(A2417,NIFTY!$A:$H,8,FALSE)</f>
        <v>206.23</v>
      </c>
      <c r="N2417" s="22">
        <f>VLOOKUP($A2417,MIDCAP100!$A:$H,2,FALSE)</f>
        <v>20014.75</v>
      </c>
      <c r="O2417" s="22">
        <f>VLOOKUP($A2417,SMALLCAP100!$A:$H,2,FALSE)</f>
        <v>8636.5499999999993</v>
      </c>
    </row>
    <row r="2418" spans="1:15">
      <c r="A2418" s="21">
        <v>43080</v>
      </c>
      <c r="B2418">
        <v>10322.25</v>
      </c>
      <c r="C2418" s="22">
        <f>VLOOKUP(A2418,NIFTY!$A:$E,3,FALSE)</f>
        <v>10310.5</v>
      </c>
      <c r="D2418" s="22">
        <f>VLOOKUP($A2418,NIFTY!$A:$E,4,FALSE)</f>
        <v>10329.200000000001</v>
      </c>
      <c r="E2418" s="22">
        <f>VLOOKUP($A2418,NIFTY!$A:$E,5,FALSE)</f>
        <v>10282.049999999999</v>
      </c>
      <c r="F2418">
        <v>14.147500000000001</v>
      </c>
      <c r="G2418">
        <v>24386.03</v>
      </c>
      <c r="H2418">
        <v>10346.4</v>
      </c>
      <c r="I2418">
        <v>64.355000000000004</v>
      </c>
      <c r="J2418" s="22" t="str">
        <f>VLOOKUP(A2418,FII!$A$1:$D$3730,3,FALSE)</f>
        <v>109.91</v>
      </c>
      <c r="K2418" s="22" t="str">
        <f>VLOOKUP(A2418,FII!$A$1:$D$3730,4,FALSE)</f>
        <v>54.11</v>
      </c>
      <c r="L2418" s="22">
        <f>VLOOKUP(A2418,CRUDE!$A:$B,2,FALSE)</f>
        <v>64.69</v>
      </c>
      <c r="M2418" s="22">
        <f>VLOOKUP(A2418,NIFTY!$A:$H,8,FALSE)</f>
        <v>152.04</v>
      </c>
      <c r="N2418" s="22">
        <f>VLOOKUP($A2418,MIDCAP100!$A:$H,2,FALSE)</f>
        <v>20120.599999999999</v>
      </c>
      <c r="O2418" s="22">
        <f>VLOOKUP($A2418,SMALLCAP100!$A:$H,2,FALSE)</f>
        <v>8672.0499999999993</v>
      </c>
    </row>
    <row r="2419" spans="1:15">
      <c r="A2419" s="21">
        <v>43081</v>
      </c>
      <c r="B2419">
        <v>10240.15</v>
      </c>
      <c r="C2419" s="22">
        <f>VLOOKUP(A2419,NIFTY!$A:$E,3,FALSE)</f>
        <v>10324.9</v>
      </c>
      <c r="D2419" s="22">
        <f>VLOOKUP($A2419,NIFTY!$A:$E,4,FALSE)</f>
        <v>10326.1</v>
      </c>
      <c r="E2419" s="22">
        <f>VLOOKUP($A2419,NIFTY!$A:$E,5,FALSE)</f>
        <v>10230.200000000001</v>
      </c>
      <c r="F2419">
        <v>15.262499999999999</v>
      </c>
      <c r="G2419">
        <v>24504.799999999999</v>
      </c>
      <c r="H2419">
        <v>10264.5</v>
      </c>
      <c r="I2419">
        <v>64.41</v>
      </c>
      <c r="J2419" s="22" t="str">
        <f>VLOOKUP(A2419,FII!$A$1:$D$3730,3,FALSE)</f>
        <v>265.50</v>
      </c>
      <c r="K2419" s="22" t="str">
        <f>VLOOKUP(A2419,FII!$A$1:$D$3730,4,FALSE)</f>
        <v>381.89</v>
      </c>
      <c r="L2419" s="22">
        <f>VLOOKUP(A2419,CRUDE!$A:$B,2,FALSE)</f>
        <v>63.34</v>
      </c>
      <c r="M2419" s="22">
        <f>VLOOKUP(A2419,NIFTY!$A:$H,8,FALSE)</f>
        <v>180.55</v>
      </c>
      <c r="N2419" s="22">
        <f>VLOOKUP($A2419,MIDCAP100!$A:$H,2,FALSE)</f>
        <v>19947</v>
      </c>
      <c r="O2419" s="22">
        <f>VLOOKUP($A2419,SMALLCAP100!$A:$H,2,FALSE)</f>
        <v>8592.9</v>
      </c>
    </row>
    <row r="2420" spans="1:15">
      <c r="A2420" s="21">
        <v>43082</v>
      </c>
      <c r="B2420">
        <v>10192.950000000001</v>
      </c>
      <c r="C2420" s="22">
        <f>VLOOKUP(A2420,NIFTY!$A:$E,3,FALSE)</f>
        <v>10236.6</v>
      </c>
      <c r="D2420" s="22">
        <f>VLOOKUP($A2420,NIFTY!$A:$E,4,FALSE)</f>
        <v>10296.549999999999</v>
      </c>
      <c r="E2420" s="22">
        <f>VLOOKUP($A2420,NIFTY!$A:$E,5,FALSE)</f>
        <v>10169.85</v>
      </c>
      <c r="F2420">
        <v>15.945</v>
      </c>
      <c r="G2420">
        <v>24585.43</v>
      </c>
      <c r="H2420">
        <v>10215.200000000001</v>
      </c>
      <c r="I2420">
        <v>64.459999999999994</v>
      </c>
      <c r="J2420" s="22" t="str">
        <f>VLOOKUP(A2420,FII!$A$1:$D$3730,3,FALSE)</f>
        <v>767.50</v>
      </c>
      <c r="K2420" s="22" t="str">
        <f>VLOOKUP(A2420,FII!$A$1:$D$3730,4,FALSE)</f>
        <v>130.96</v>
      </c>
      <c r="L2420" s="22">
        <f>VLOOKUP(A2420,CRUDE!$A:$B,2,FALSE)</f>
        <v>62.44</v>
      </c>
      <c r="M2420" s="22">
        <f>VLOOKUP(A2420,NIFTY!$A:$H,8,FALSE)</f>
        <v>187.19</v>
      </c>
      <c r="N2420" s="22">
        <f>VLOOKUP($A2420,MIDCAP100!$A:$H,2,FALSE)</f>
        <v>19754.900000000001</v>
      </c>
      <c r="O2420" s="22">
        <f>VLOOKUP($A2420,SMALLCAP100!$A:$H,2,FALSE)</f>
        <v>8486.7000000000007</v>
      </c>
    </row>
    <row r="2421" spans="1:15">
      <c r="A2421" s="21">
        <v>43083</v>
      </c>
      <c r="B2421">
        <v>10252.1</v>
      </c>
      <c r="C2421" s="22">
        <f>VLOOKUP(A2421,NIFTY!$A:$E,3,FALSE)</f>
        <v>10229.299999999999</v>
      </c>
      <c r="D2421" s="22">
        <f>VLOOKUP($A2421,NIFTY!$A:$E,4,FALSE)</f>
        <v>10276.1</v>
      </c>
      <c r="E2421" s="22">
        <f>VLOOKUP($A2421,NIFTY!$A:$E,5,FALSE)</f>
        <v>10141.549999999999</v>
      </c>
      <c r="F2421">
        <v>16.407499999999999</v>
      </c>
      <c r="G2421">
        <v>24508.66</v>
      </c>
      <c r="H2421">
        <v>10276.1</v>
      </c>
      <c r="I2421">
        <v>64.34</v>
      </c>
      <c r="J2421" s="22" t="str">
        <f>VLOOKUP(A2421,FII!$A$1:$D$3730,3,FALSE)</f>
        <v>-661.17</v>
      </c>
      <c r="K2421" s="22" t="str">
        <f>VLOOKUP(A2421,FII!$A$1:$D$3730,4,FALSE)</f>
        <v>611.17</v>
      </c>
      <c r="L2421" s="22">
        <f>VLOOKUP(A2421,CRUDE!$A:$B,2,FALSE)</f>
        <v>63.31</v>
      </c>
      <c r="M2421" s="22">
        <f>VLOOKUP(A2421,NIFTY!$A:$H,8,FALSE)</f>
        <v>159.1</v>
      </c>
      <c r="N2421" s="22">
        <f>VLOOKUP($A2421,MIDCAP100!$A:$H,2,FALSE)</f>
        <v>19760.599999999999</v>
      </c>
      <c r="O2421" s="22">
        <f>VLOOKUP($A2421,SMALLCAP100!$A:$H,2,FALSE)</f>
        <v>8459.65</v>
      </c>
    </row>
    <row r="2422" spans="1:15">
      <c r="A2422" s="21">
        <v>43084</v>
      </c>
      <c r="B2422">
        <v>10333.25</v>
      </c>
      <c r="C2422" s="22">
        <f>VLOOKUP(A2422,NIFTY!$A:$E,3,FALSE)</f>
        <v>10345.65</v>
      </c>
      <c r="D2422" s="22">
        <f>VLOOKUP($A2422,NIFTY!$A:$E,4,FALSE)</f>
        <v>10373.1</v>
      </c>
      <c r="E2422" s="22">
        <f>VLOOKUP($A2422,NIFTY!$A:$E,5,FALSE)</f>
        <v>10319.65</v>
      </c>
      <c r="F2422">
        <v>14.94</v>
      </c>
      <c r="G2422">
        <v>24651.74</v>
      </c>
      <c r="H2422">
        <v>10359.5</v>
      </c>
      <c r="I2422">
        <v>64.08</v>
      </c>
      <c r="J2422" s="22" t="str">
        <f>VLOOKUP(A2422,FII!$A$1:$D$3730,3,FALSE)</f>
        <v>-89.65</v>
      </c>
      <c r="K2422" s="22" t="str">
        <f>VLOOKUP(A2422,FII!$A$1:$D$3730,4,FALSE)</f>
        <v>630.90</v>
      </c>
      <c r="L2422" s="22">
        <f>VLOOKUP(A2422,CRUDE!$A:$B,2,FALSE)</f>
        <v>63.23</v>
      </c>
      <c r="M2422" s="22">
        <f>VLOOKUP(A2422,NIFTY!$A:$H,8,FALSE)</f>
        <v>262.98</v>
      </c>
      <c r="N2422" s="22">
        <f>VLOOKUP($A2422,MIDCAP100!$A:$H,2,FALSE)</f>
        <v>19962.3</v>
      </c>
      <c r="O2422" s="22">
        <f>VLOOKUP($A2422,SMALLCAP100!$A:$H,2,FALSE)</f>
        <v>8552.15</v>
      </c>
    </row>
    <row r="2423" spans="1:15">
      <c r="A2423" s="21">
        <v>43087</v>
      </c>
      <c r="B2423">
        <v>10388.75</v>
      </c>
      <c r="C2423" s="22">
        <f>VLOOKUP(A2423,NIFTY!$A:$E,3,FALSE)</f>
        <v>10263.1</v>
      </c>
      <c r="D2423" s="22">
        <f>VLOOKUP($A2423,NIFTY!$A:$E,4,FALSE)</f>
        <v>10443.549999999999</v>
      </c>
      <c r="E2423" s="22">
        <f>VLOOKUP($A2423,NIFTY!$A:$E,5,FALSE)</f>
        <v>10074.799999999999</v>
      </c>
      <c r="F2423">
        <v>13.115</v>
      </c>
      <c r="G2423">
        <v>24792.2</v>
      </c>
      <c r="H2423">
        <v>10404.35</v>
      </c>
      <c r="I2423">
        <v>64.209999999999994</v>
      </c>
      <c r="J2423" s="22" t="str">
        <f>VLOOKUP(A2423,FII!$A$1:$D$3730,3,FALSE)</f>
        <v>219.42</v>
      </c>
      <c r="K2423" s="22" t="str">
        <f>VLOOKUP(A2423,FII!$A$1:$D$3730,4,FALSE)</f>
        <v>268.32</v>
      </c>
      <c r="L2423" s="22">
        <f>VLOOKUP(A2423,CRUDE!$A:$B,2,FALSE)</f>
        <v>63.41</v>
      </c>
      <c r="M2423" s="22">
        <f>VLOOKUP(A2423,NIFTY!$A:$H,8,FALSE)</f>
        <v>237.51</v>
      </c>
      <c r="N2423" s="22">
        <f>VLOOKUP($A2423,MIDCAP100!$A:$H,2,FALSE)</f>
        <v>20129.8</v>
      </c>
      <c r="O2423" s="22">
        <f>VLOOKUP($A2423,SMALLCAP100!$A:$H,2,FALSE)</f>
        <v>8570.35</v>
      </c>
    </row>
    <row r="2424" spans="1:15">
      <c r="A2424" s="21">
        <v>43088</v>
      </c>
      <c r="B2424">
        <v>10463.200000000001</v>
      </c>
      <c r="C2424" s="22">
        <f>VLOOKUP(A2424,NIFTY!$A:$E,3,FALSE)</f>
        <v>10414.799999999999</v>
      </c>
      <c r="D2424" s="22">
        <f>VLOOKUP($A2424,NIFTY!$A:$E,4,FALSE)</f>
        <v>10472.200000000001</v>
      </c>
      <c r="E2424" s="22">
        <f>VLOOKUP($A2424,NIFTY!$A:$E,5,FALSE)</f>
        <v>10406</v>
      </c>
      <c r="F2424">
        <v>12.1875</v>
      </c>
      <c r="G2424">
        <v>24754.75</v>
      </c>
      <c r="H2424">
        <v>10470.950000000001</v>
      </c>
      <c r="I2424">
        <v>64.06</v>
      </c>
      <c r="J2424" s="22" t="str">
        <f>VLOOKUP(A2424,FII!$A$1:$D$3730,3,FALSE)</f>
        <v>220.45</v>
      </c>
      <c r="K2424" s="22" t="str">
        <f>VLOOKUP(A2424,FII!$A$1:$D$3730,4,FALSE)</f>
        <v>487.40</v>
      </c>
      <c r="L2424" s="22">
        <f>VLOOKUP(A2424,CRUDE!$A:$B,2,FALSE)</f>
        <v>63.8</v>
      </c>
      <c r="M2424" s="22">
        <f>VLOOKUP(A2424,NIFTY!$A:$H,8,FALSE)</f>
        <v>174.34</v>
      </c>
      <c r="N2424" s="22">
        <f>VLOOKUP($A2424,MIDCAP100!$A:$H,2,FALSE)</f>
        <v>20421.75</v>
      </c>
      <c r="O2424" s="22">
        <f>VLOOKUP($A2424,SMALLCAP100!$A:$H,2,FALSE)</f>
        <v>8683</v>
      </c>
    </row>
    <row r="2425" spans="1:15">
      <c r="A2425" s="21">
        <v>43089</v>
      </c>
      <c r="B2425">
        <v>10444.200000000001</v>
      </c>
      <c r="C2425" s="22">
        <f>VLOOKUP(A2425,NIFTY!$A:$E,3,FALSE)</f>
        <v>10494.4</v>
      </c>
      <c r="D2425" s="22">
        <f>VLOOKUP($A2425,NIFTY!$A:$E,4,FALSE)</f>
        <v>10494.45</v>
      </c>
      <c r="E2425" s="22">
        <f>VLOOKUP($A2425,NIFTY!$A:$E,5,FALSE)</f>
        <v>10437.15</v>
      </c>
      <c r="F2425">
        <v>12.185</v>
      </c>
      <c r="G2425">
        <v>24726.65</v>
      </c>
      <c r="H2425">
        <v>10470.15</v>
      </c>
      <c r="I2425">
        <v>64.114999999999995</v>
      </c>
      <c r="J2425" s="22" t="str">
        <f>VLOOKUP(A2425,FII!$A$1:$D$3730,3,FALSE)</f>
        <v>-347.51</v>
      </c>
      <c r="K2425" s="22" t="str">
        <f>VLOOKUP(A2425,FII!$A$1:$D$3730,4,FALSE)</f>
        <v>1154.38</v>
      </c>
      <c r="L2425" s="22">
        <f>VLOOKUP(A2425,CRUDE!$A:$B,2,FALSE)</f>
        <v>64.56</v>
      </c>
      <c r="M2425" s="22">
        <f>VLOOKUP(A2425,NIFTY!$A:$H,8,FALSE)</f>
        <v>180.6</v>
      </c>
      <c r="N2425" s="22">
        <f>VLOOKUP($A2425,MIDCAP100!$A:$H,2,FALSE)</f>
        <v>20550.2</v>
      </c>
      <c r="O2425" s="22">
        <f>VLOOKUP($A2425,SMALLCAP100!$A:$H,2,FALSE)</f>
        <v>8716.9500000000007</v>
      </c>
    </row>
    <row r="2426" spans="1:15">
      <c r="A2426" s="21">
        <v>43090</v>
      </c>
      <c r="B2426">
        <v>10440.299999999999</v>
      </c>
      <c r="C2426" s="22">
        <f>VLOOKUP(A2426,NIFTY!$A:$E,3,FALSE)</f>
        <v>10473.950000000001</v>
      </c>
      <c r="D2426" s="22">
        <f>VLOOKUP($A2426,NIFTY!$A:$E,4,FALSE)</f>
        <v>10473.950000000001</v>
      </c>
      <c r="E2426" s="22">
        <f>VLOOKUP($A2426,NIFTY!$A:$E,5,FALSE)</f>
        <v>10426.9</v>
      </c>
      <c r="F2426">
        <v>12.085000000000001</v>
      </c>
      <c r="G2426">
        <v>24782.29</v>
      </c>
      <c r="H2426">
        <v>10462.450000000001</v>
      </c>
      <c r="I2426">
        <v>64.02</v>
      </c>
      <c r="J2426" s="22" t="str">
        <f>VLOOKUP(A2426,FII!$A$1:$D$3730,3,FALSE)</f>
        <v>-183.53</v>
      </c>
      <c r="K2426" s="22" t="str">
        <f>VLOOKUP(A2426,FII!$A$1:$D$3730,4,FALSE)</f>
        <v>56.10</v>
      </c>
      <c r="L2426" s="22">
        <f>VLOOKUP(A2426,CRUDE!$A:$B,2,FALSE)</f>
        <v>64.900000000000006</v>
      </c>
      <c r="M2426" s="22">
        <f>VLOOKUP(A2426,NIFTY!$A:$H,8,FALSE)</f>
        <v>156.65</v>
      </c>
      <c r="N2426" s="22">
        <f>VLOOKUP($A2426,MIDCAP100!$A:$H,2,FALSE)</f>
        <v>20771.5</v>
      </c>
      <c r="O2426" s="22">
        <f>VLOOKUP($A2426,SMALLCAP100!$A:$H,2,FALSE)</f>
        <v>8849.0499999999993</v>
      </c>
    </row>
    <row r="2427" spans="1:15">
      <c r="A2427" s="21">
        <v>43091</v>
      </c>
      <c r="B2427">
        <v>10493</v>
      </c>
      <c r="C2427" s="22">
        <f>VLOOKUP(A2427,NIFTY!$A:$E,3,FALSE)</f>
        <v>10457.299999999999</v>
      </c>
      <c r="D2427" s="22">
        <f>VLOOKUP($A2427,NIFTY!$A:$E,4,FALSE)</f>
        <v>10501.1</v>
      </c>
      <c r="E2427" s="22">
        <f>VLOOKUP($A2427,NIFTY!$A:$E,5,FALSE)</f>
        <v>10448.25</v>
      </c>
      <c r="F2427">
        <v>11.5875</v>
      </c>
      <c r="G2427">
        <v>24754.06</v>
      </c>
      <c r="H2427">
        <v>10505.45</v>
      </c>
      <c r="I2427">
        <v>64.02</v>
      </c>
      <c r="J2427" s="22" t="str">
        <f>VLOOKUP(A2427,FII!$A$1:$D$3730,3,FALSE)</f>
        <v>-507.14</v>
      </c>
      <c r="K2427" s="22" t="str">
        <f>VLOOKUP(A2427,FII!$A$1:$D$3730,4,FALSE)</f>
        <v>114.79</v>
      </c>
      <c r="L2427" s="22">
        <f>VLOOKUP(A2427,CRUDE!$A:$B,2,FALSE)</f>
        <v>65.25</v>
      </c>
      <c r="M2427" s="22">
        <f>VLOOKUP(A2427,NIFTY!$A:$H,8,FALSE)</f>
        <v>143.12</v>
      </c>
      <c r="N2427" s="22">
        <f>VLOOKUP($A2427,MIDCAP100!$A:$H,2,FALSE)</f>
        <v>20834</v>
      </c>
      <c r="O2427" s="22">
        <f>VLOOKUP($A2427,SMALLCAP100!$A:$H,2,FALSE)</f>
        <v>8928.2999999999993</v>
      </c>
    </row>
    <row r="2428" spans="1:15">
      <c r="A2428" s="21">
        <v>43095</v>
      </c>
      <c r="B2428">
        <v>10531.5</v>
      </c>
      <c r="C2428" s="22">
        <f>VLOOKUP(A2428,NIFTY!$A:$E,3,FALSE)</f>
        <v>10512.3</v>
      </c>
      <c r="D2428" s="22">
        <f>VLOOKUP($A2428,NIFTY!$A:$E,4,FALSE)</f>
        <v>10545.45</v>
      </c>
      <c r="E2428" s="22">
        <f>VLOOKUP($A2428,NIFTY!$A:$E,5,FALSE)</f>
        <v>10477.950000000001</v>
      </c>
      <c r="F2428">
        <v>12.0525</v>
      </c>
      <c r="G2428">
        <v>24746.21</v>
      </c>
      <c r="H2428">
        <v>10525.95</v>
      </c>
      <c r="I2428">
        <v>64.05</v>
      </c>
      <c r="J2428" s="22" t="str">
        <f>VLOOKUP(A2428,FII!$A$1:$D$3730,3,FALSE)</f>
        <v>-49.48</v>
      </c>
      <c r="K2428" s="22" t="str">
        <f>VLOOKUP(A2428,FII!$A$1:$D$3730,4,FALSE)</f>
        <v>-115.71</v>
      </c>
      <c r="L2428" s="22">
        <f>VLOOKUP(A2428,CRUDE!$A:$B,2,FALSE)</f>
        <v>67.02</v>
      </c>
      <c r="M2428" s="22">
        <f>VLOOKUP(A2428,NIFTY!$A:$H,8,FALSE)</f>
        <v>160.41999999999999</v>
      </c>
      <c r="N2428" s="22">
        <f>VLOOKUP($A2428,MIDCAP100!$A:$H,2,FALSE)</f>
        <v>21004.7</v>
      </c>
      <c r="O2428" s="22">
        <f>VLOOKUP($A2428,SMALLCAP100!$A:$H,2,FALSE)</f>
        <v>9004.5</v>
      </c>
    </row>
    <row r="2429" spans="1:15">
      <c r="A2429" s="21">
        <v>43096</v>
      </c>
      <c r="B2429">
        <v>10490.75</v>
      </c>
      <c r="C2429" s="22">
        <f>VLOOKUP(A2429,NIFTY!$A:$E,3,FALSE)</f>
        <v>10531.05</v>
      </c>
      <c r="D2429" s="22">
        <f>VLOOKUP($A2429,NIFTY!$A:$E,4,FALSE)</f>
        <v>10552.4</v>
      </c>
      <c r="E2429" s="22">
        <f>VLOOKUP($A2429,NIFTY!$A:$E,5,FALSE)</f>
        <v>10469.25</v>
      </c>
      <c r="F2429">
        <v>12.4925</v>
      </c>
      <c r="G2429">
        <v>24774.3</v>
      </c>
      <c r="H2429">
        <v>10500.2</v>
      </c>
      <c r="I2429">
        <v>64.12</v>
      </c>
      <c r="J2429" s="22" t="str">
        <f>VLOOKUP(A2429,FII!$A$1:$D$3730,3,FALSE)</f>
        <v>1377.60</v>
      </c>
      <c r="K2429" s="22" t="str">
        <f>VLOOKUP(A2429,FII!$A$1:$D$3730,4,FALSE)</f>
        <v>87.37</v>
      </c>
      <c r="L2429" s="22">
        <f>VLOOKUP(A2429,CRUDE!$A:$B,2,FALSE)</f>
        <v>66.44</v>
      </c>
      <c r="M2429" s="22">
        <f>VLOOKUP(A2429,NIFTY!$A:$H,8,FALSE)</f>
        <v>170.31</v>
      </c>
      <c r="N2429" s="22">
        <f>VLOOKUP($A2429,MIDCAP100!$A:$H,2,FALSE)</f>
        <v>20979.75</v>
      </c>
      <c r="O2429" s="22">
        <f>VLOOKUP($A2429,SMALLCAP100!$A:$H,2,FALSE)</f>
        <v>8970.0499999999993</v>
      </c>
    </row>
    <row r="2430" spans="1:15">
      <c r="A2430" s="21">
        <v>43097</v>
      </c>
      <c r="B2430">
        <v>10477.9</v>
      </c>
      <c r="C2430" s="22">
        <f>VLOOKUP(A2430,NIFTY!$A:$E,3,FALSE)</f>
        <v>10498.2</v>
      </c>
      <c r="D2430" s="22">
        <f>VLOOKUP($A2430,NIFTY!$A:$E,4,FALSE)</f>
        <v>10534.55</v>
      </c>
      <c r="E2430" s="22">
        <f>VLOOKUP($A2430,NIFTY!$A:$E,5,FALSE)</f>
        <v>10460.450000000001</v>
      </c>
      <c r="F2430">
        <v>12.297499999999999</v>
      </c>
      <c r="G2430">
        <v>24837.51</v>
      </c>
      <c r="H2430">
        <v>10477.9</v>
      </c>
      <c r="I2430">
        <v>64.08</v>
      </c>
      <c r="J2430" s="22" t="str">
        <f>VLOOKUP(A2430,FII!$A$1:$D$3730,3,FALSE)</f>
        <v>1621.41</v>
      </c>
      <c r="K2430" s="22" t="str">
        <f>VLOOKUP(A2430,FII!$A$1:$D$3730,4,FALSE)</f>
        <v>-1476.28</v>
      </c>
      <c r="L2430" s="22">
        <f>VLOOKUP(A2430,CRUDE!$A:$B,2,FALSE)</f>
        <v>66.72</v>
      </c>
      <c r="M2430" s="22">
        <f>VLOOKUP(A2430,NIFTY!$A:$H,8,FALSE)</f>
        <v>281.31</v>
      </c>
      <c r="N2430" s="22">
        <f>VLOOKUP($A2430,MIDCAP100!$A:$H,2,FALSE)</f>
        <v>20991.3</v>
      </c>
      <c r="O2430" s="22">
        <f>VLOOKUP($A2430,SMALLCAP100!$A:$H,2,FALSE)</f>
        <v>9014</v>
      </c>
    </row>
    <row r="2431" spans="1:15">
      <c r="A2431" s="21">
        <v>43098</v>
      </c>
      <c r="B2431">
        <v>10530.7</v>
      </c>
      <c r="C2431" s="22">
        <f>VLOOKUP(A2431,NIFTY!$A:$E,3,FALSE)</f>
        <v>10492.35</v>
      </c>
      <c r="D2431" s="22">
        <f>VLOOKUP($A2431,NIFTY!$A:$E,4,FALSE)</f>
        <v>10538.7</v>
      </c>
      <c r="E2431" s="22">
        <f>VLOOKUP($A2431,NIFTY!$A:$E,5,FALSE)</f>
        <v>10488.65</v>
      </c>
      <c r="F2431">
        <v>12.67</v>
      </c>
      <c r="G2431">
        <v>24719.22</v>
      </c>
      <c r="H2431">
        <v>10556.9</v>
      </c>
      <c r="I2431">
        <v>63.84</v>
      </c>
      <c r="J2431" s="22" t="str">
        <f>VLOOKUP(A2431,FII!$A$1:$D$3730,3,FALSE)</f>
        <v>928.97</v>
      </c>
      <c r="K2431" s="22" t="str">
        <f>VLOOKUP(A2431,FII!$A$1:$D$3730,4,FALSE)</f>
        <v>521.81</v>
      </c>
      <c r="L2431" s="22">
        <f>VLOOKUP(A2431,CRUDE!$A:$B,2,FALSE)</f>
        <v>66.87</v>
      </c>
      <c r="M2431" s="22">
        <f>VLOOKUP(A2431,NIFTY!$A:$H,8,FALSE)</f>
        <v>156.74</v>
      </c>
      <c r="N2431" s="22">
        <f>VLOOKUP($A2431,MIDCAP100!$A:$H,2,FALSE)</f>
        <v>21133.5</v>
      </c>
      <c r="O2431" s="22">
        <f>VLOOKUP($A2431,SMALLCAP100!$A:$H,2,FALSE)</f>
        <v>9093.25</v>
      </c>
    </row>
    <row r="2432" spans="1:15">
      <c r="A2432" s="21">
        <v>43101</v>
      </c>
      <c r="B2432">
        <v>10435.549999999999</v>
      </c>
      <c r="C2432" s="22">
        <f>VLOOKUP(A2432,NIFTY!$A:$E,3,FALSE)</f>
        <v>10531.7</v>
      </c>
      <c r="D2432" s="22">
        <f>VLOOKUP($A2432,NIFTY!$A:$E,4,FALSE)</f>
        <v>10537.85</v>
      </c>
      <c r="E2432" s="22">
        <f>VLOOKUP($A2432,NIFTY!$A:$E,5,FALSE)</f>
        <v>10423.1</v>
      </c>
      <c r="F2432">
        <v>13.352499999999999</v>
      </c>
      <c r="G2432" t="e">
        <v>#N/A</v>
      </c>
      <c r="H2432">
        <v>10498.7</v>
      </c>
      <c r="I2432">
        <v>63.68</v>
      </c>
      <c r="J2432" s="22" t="str">
        <f>VLOOKUP(A2432,FII!$A$1:$D$3730,3,FALSE)</f>
        <v>-187.96</v>
      </c>
      <c r="K2432" s="22" t="str">
        <f>VLOOKUP(A2432,FII!$A$1:$D$3730,4,FALSE)</f>
        <v>-326.91</v>
      </c>
      <c r="L2432" s="22" t="e">
        <f>VLOOKUP(A2432,CRUDE!$A:$B,2,FALSE)</f>
        <v>#N/A</v>
      </c>
      <c r="M2432" s="22">
        <f>VLOOKUP(A2432,NIFTY!$A:$H,8,FALSE)</f>
        <v>134.53</v>
      </c>
      <c r="N2432" s="22">
        <f>VLOOKUP($A2432,MIDCAP100!$A:$H,2,FALSE)</f>
        <v>21109.8</v>
      </c>
      <c r="O2432" s="22">
        <f>VLOOKUP($A2432,SMALLCAP100!$A:$H,2,FALSE)</f>
        <v>9178.4</v>
      </c>
    </row>
    <row r="2433" spans="1:15">
      <c r="A2433" s="21">
        <v>43102</v>
      </c>
      <c r="B2433">
        <v>10442.200000000001</v>
      </c>
      <c r="C2433" s="22">
        <f>VLOOKUP(A2433,NIFTY!$A:$E,3,FALSE)</f>
        <v>10477.549999999999</v>
      </c>
      <c r="D2433" s="22">
        <f>VLOOKUP($A2433,NIFTY!$A:$E,4,FALSE)</f>
        <v>10495.2</v>
      </c>
      <c r="E2433" s="22">
        <f>VLOOKUP($A2433,NIFTY!$A:$E,5,FALSE)</f>
        <v>10404.65</v>
      </c>
      <c r="F2433">
        <v>13.685</v>
      </c>
      <c r="G2433">
        <v>24824.01</v>
      </c>
      <c r="H2433">
        <v>10472.200000000001</v>
      </c>
      <c r="I2433">
        <v>63.46</v>
      </c>
      <c r="J2433" s="22" t="str">
        <f>VLOOKUP(A2433,FII!$A$1:$D$3730,3,FALSE)</f>
        <v>-1030.26</v>
      </c>
      <c r="K2433" s="22" t="str">
        <f>VLOOKUP(A2433,FII!$A$1:$D$3730,4,FALSE)</f>
        <v>-415.61</v>
      </c>
      <c r="L2433" s="22">
        <f>VLOOKUP(A2433,CRUDE!$A:$B,2,FALSE)</f>
        <v>66.569999999999993</v>
      </c>
      <c r="M2433" s="22">
        <f>VLOOKUP(A2433,NIFTY!$A:$H,8,FALSE)</f>
        <v>158.09</v>
      </c>
      <c r="N2433" s="22">
        <f>VLOOKUP($A2433,MIDCAP100!$A:$H,2,FALSE)</f>
        <v>20959.7</v>
      </c>
      <c r="O2433" s="22">
        <f>VLOOKUP($A2433,SMALLCAP100!$A:$H,2,FALSE)</f>
        <v>9108.9</v>
      </c>
    </row>
    <row r="2434" spans="1:15">
      <c r="A2434" s="21">
        <v>43103</v>
      </c>
      <c r="B2434">
        <v>10443.200000000001</v>
      </c>
      <c r="C2434" s="22">
        <f>VLOOKUP(A2434,NIFTY!$A:$E,3,FALSE)</f>
        <v>10482.65</v>
      </c>
      <c r="D2434" s="22">
        <f>VLOOKUP($A2434,NIFTY!$A:$E,4,FALSE)</f>
        <v>10503.6</v>
      </c>
      <c r="E2434" s="22">
        <f>VLOOKUP($A2434,NIFTY!$A:$E,5,FALSE)</f>
        <v>10429.549999999999</v>
      </c>
      <c r="F2434">
        <v>13.6225</v>
      </c>
      <c r="G2434">
        <v>24922.68</v>
      </c>
      <c r="H2434">
        <v>10469.4</v>
      </c>
      <c r="I2434">
        <v>63.505000000000003</v>
      </c>
      <c r="J2434" s="22" t="str">
        <f>VLOOKUP(A2434,FII!$A$1:$D$3730,3,FALSE)</f>
        <v>-1011.17</v>
      </c>
      <c r="K2434" s="22" t="str">
        <f>VLOOKUP(A2434,FII!$A$1:$D$3730,4,FALSE)</f>
        <v>41.43</v>
      </c>
      <c r="L2434" s="22">
        <f>VLOOKUP(A2434,CRUDE!$A:$B,2,FALSE)</f>
        <v>67.84</v>
      </c>
      <c r="M2434" s="22">
        <f>VLOOKUP(A2434,NIFTY!$A:$H,8,FALSE)</f>
        <v>172.52</v>
      </c>
      <c r="N2434" s="22">
        <f>VLOOKUP($A2434,MIDCAP100!$A:$H,2,FALSE)</f>
        <v>21101.3</v>
      </c>
      <c r="O2434" s="22">
        <f>VLOOKUP($A2434,SMALLCAP100!$A:$H,2,FALSE)</f>
        <v>9226.4500000000007</v>
      </c>
    </row>
    <row r="2435" spans="1:15">
      <c r="A2435" s="21">
        <v>43104</v>
      </c>
      <c r="B2435">
        <v>10504.8</v>
      </c>
      <c r="C2435" s="22">
        <f>VLOOKUP(A2435,NIFTY!$A:$E,3,FALSE)</f>
        <v>10469.4</v>
      </c>
      <c r="D2435" s="22">
        <f>VLOOKUP($A2435,NIFTY!$A:$E,4,FALSE)</f>
        <v>10513</v>
      </c>
      <c r="E2435" s="22">
        <f>VLOOKUP($A2435,NIFTY!$A:$E,5,FALSE)</f>
        <v>10441.450000000001</v>
      </c>
      <c r="F2435">
        <v>13.414999999999999</v>
      </c>
      <c r="G2435">
        <v>25075.13</v>
      </c>
      <c r="H2435">
        <v>10526.2</v>
      </c>
      <c r="I2435">
        <v>63.4</v>
      </c>
      <c r="J2435" s="22" t="str">
        <f>VLOOKUP(A2435,FII!$A$1:$D$3730,3,FALSE)</f>
        <v>-448.21</v>
      </c>
      <c r="K2435" s="22" t="str">
        <f>VLOOKUP(A2435,FII!$A$1:$D$3730,4,FALSE)</f>
        <v>-108.20</v>
      </c>
      <c r="L2435" s="22">
        <f>VLOOKUP(A2435,CRUDE!$A:$B,2,FALSE)</f>
        <v>68.069999999999993</v>
      </c>
      <c r="M2435" s="22">
        <f>VLOOKUP(A2435,NIFTY!$A:$H,8,FALSE)</f>
        <v>180.26</v>
      </c>
      <c r="N2435" s="22">
        <f>VLOOKUP($A2435,MIDCAP100!$A:$H,2,FALSE)</f>
        <v>21308.35</v>
      </c>
      <c r="O2435" s="22">
        <f>VLOOKUP($A2435,SMALLCAP100!$A:$H,2,FALSE)</f>
        <v>9310</v>
      </c>
    </row>
    <row r="2436" spans="1:15">
      <c r="A2436" s="21">
        <v>43105</v>
      </c>
      <c r="B2436">
        <v>10558.85</v>
      </c>
      <c r="C2436" s="22">
        <f>VLOOKUP(A2436,NIFTY!$A:$E,3,FALSE)</f>
        <v>10534.25</v>
      </c>
      <c r="D2436" s="22">
        <f>VLOOKUP($A2436,NIFTY!$A:$E,4,FALSE)</f>
        <v>10566.1</v>
      </c>
      <c r="E2436" s="22">
        <f>VLOOKUP($A2436,NIFTY!$A:$E,5,FALSE)</f>
        <v>10520.1</v>
      </c>
      <c r="F2436">
        <v>13.112500000000001</v>
      </c>
      <c r="G2436">
        <v>25295.87</v>
      </c>
      <c r="H2436">
        <v>10573.2</v>
      </c>
      <c r="I2436">
        <v>63.34</v>
      </c>
      <c r="J2436" s="22" t="str">
        <f>VLOOKUP(A2436,FII!$A$1:$D$3730,3,FALSE)</f>
        <v>-1201.49</v>
      </c>
      <c r="K2436" s="22" t="str">
        <f>VLOOKUP(A2436,FII!$A$1:$D$3730,4,FALSE)</f>
        <v>90.70</v>
      </c>
      <c r="L2436" s="22">
        <f>VLOOKUP(A2436,CRUDE!$A:$B,2,FALSE)</f>
        <v>67.62</v>
      </c>
      <c r="M2436" s="22">
        <f>VLOOKUP(A2436,NIFTY!$A:$H,8,FALSE)</f>
        <v>186.47</v>
      </c>
      <c r="N2436" s="22">
        <f>VLOOKUP($A2436,MIDCAP100!$A:$H,2,FALSE)</f>
        <v>21499.85</v>
      </c>
      <c r="O2436" s="22">
        <f>VLOOKUP($A2436,SMALLCAP100!$A:$H,2,FALSE)</f>
        <v>9398.7000000000007</v>
      </c>
    </row>
    <row r="2437" spans="1:15">
      <c r="A2437" s="21">
        <v>43108</v>
      </c>
      <c r="B2437">
        <v>10623.6</v>
      </c>
      <c r="C2437" s="22">
        <f>VLOOKUP(A2437,NIFTY!$A:$E,3,FALSE)</f>
        <v>10591.7</v>
      </c>
      <c r="D2437" s="22">
        <f>VLOOKUP($A2437,NIFTY!$A:$E,4,FALSE)</f>
        <v>10631.2</v>
      </c>
      <c r="E2437" s="22">
        <f>VLOOKUP($A2437,NIFTY!$A:$E,5,FALSE)</f>
        <v>10588.55</v>
      </c>
      <c r="F2437">
        <v>13.734999999999999</v>
      </c>
      <c r="G2437">
        <v>25283</v>
      </c>
      <c r="H2437">
        <v>10631.4</v>
      </c>
      <c r="I2437">
        <v>63.475000000000001</v>
      </c>
      <c r="J2437" s="22" t="str">
        <f>VLOOKUP(A2437,FII!$A$1:$D$3730,3,FALSE)</f>
        <v>205.02</v>
      </c>
      <c r="K2437" s="22" t="str">
        <f>VLOOKUP(A2437,FII!$A$1:$D$3730,4,FALSE)</f>
        <v>-33.42</v>
      </c>
      <c r="L2437" s="22">
        <f>VLOOKUP(A2437,CRUDE!$A:$B,2,FALSE)</f>
        <v>67.78</v>
      </c>
      <c r="M2437" s="22">
        <f>VLOOKUP(A2437,NIFTY!$A:$H,8,FALSE)</f>
        <v>174.18</v>
      </c>
      <c r="N2437" s="22">
        <f>VLOOKUP($A2437,MIDCAP100!$A:$H,2,FALSE)</f>
        <v>21719.05</v>
      </c>
      <c r="O2437" s="22">
        <f>VLOOKUP($A2437,SMALLCAP100!$A:$H,2,FALSE)</f>
        <v>9535.1</v>
      </c>
    </row>
    <row r="2438" spans="1:15">
      <c r="A2438" s="21">
        <v>43109</v>
      </c>
      <c r="B2438">
        <v>10637</v>
      </c>
      <c r="C2438" s="22">
        <f>VLOOKUP(A2438,NIFTY!$A:$E,3,FALSE)</f>
        <v>10645.1</v>
      </c>
      <c r="D2438" s="22">
        <f>VLOOKUP($A2438,NIFTY!$A:$E,4,FALSE)</f>
        <v>10659.15</v>
      </c>
      <c r="E2438" s="22">
        <f>VLOOKUP($A2438,NIFTY!$A:$E,5,FALSE)</f>
        <v>10603.6</v>
      </c>
      <c r="F2438">
        <v>13.8475</v>
      </c>
      <c r="G2438">
        <v>25385.8</v>
      </c>
      <c r="H2438">
        <v>10646.9</v>
      </c>
      <c r="I2438">
        <v>63.67</v>
      </c>
      <c r="J2438" s="22" t="str">
        <f>VLOOKUP(A2438,FII!$A$1:$D$3730,3,FALSE)</f>
        <v>291.66</v>
      </c>
      <c r="K2438" s="22" t="str">
        <f>VLOOKUP(A2438,FII!$A$1:$D$3730,4,FALSE)</f>
        <v>360.30</v>
      </c>
      <c r="L2438" s="22">
        <f>VLOOKUP(A2438,CRUDE!$A:$B,2,FALSE)</f>
        <v>68.819999999999993</v>
      </c>
      <c r="M2438" s="22">
        <f>VLOOKUP(A2438,NIFTY!$A:$H,8,FALSE)</f>
        <v>211.29</v>
      </c>
      <c r="N2438" s="22">
        <f>VLOOKUP($A2438,MIDCAP100!$A:$H,2,FALSE)</f>
        <v>21693.4</v>
      </c>
      <c r="O2438" s="22">
        <f>VLOOKUP($A2438,SMALLCAP100!$A:$H,2,FALSE)</f>
        <v>9529.4</v>
      </c>
    </row>
    <row r="2439" spans="1:15">
      <c r="A2439" s="21">
        <v>43110</v>
      </c>
      <c r="B2439">
        <v>10632.2</v>
      </c>
      <c r="C2439" s="22">
        <f>VLOOKUP(A2439,NIFTY!$A:$E,3,FALSE)</f>
        <v>10652.05</v>
      </c>
      <c r="D2439" s="22">
        <f>VLOOKUP($A2439,NIFTY!$A:$E,4,FALSE)</f>
        <v>10655.5</v>
      </c>
      <c r="E2439" s="22">
        <f>VLOOKUP($A2439,NIFTY!$A:$E,5,FALSE)</f>
        <v>10592.7</v>
      </c>
      <c r="F2439">
        <v>14.035</v>
      </c>
      <c r="G2439">
        <v>25369.13</v>
      </c>
      <c r="H2439">
        <v>10637.05</v>
      </c>
      <c r="I2439">
        <v>63.63</v>
      </c>
      <c r="J2439" s="22" t="str">
        <f>VLOOKUP(A2439,FII!$A$1:$D$3730,3,FALSE)</f>
        <v>-241.69</v>
      </c>
      <c r="K2439" s="22" t="str">
        <f>VLOOKUP(A2439,FII!$A$1:$D$3730,4,FALSE)</f>
        <v>317.90</v>
      </c>
      <c r="L2439" s="22">
        <f>VLOOKUP(A2439,CRUDE!$A:$B,2,FALSE)</f>
        <v>69.2</v>
      </c>
      <c r="M2439" s="22">
        <f>VLOOKUP(A2439,NIFTY!$A:$H,8,FALSE)</f>
        <v>181.9</v>
      </c>
      <c r="N2439" s="22">
        <f>VLOOKUP($A2439,MIDCAP100!$A:$H,2,FALSE)</f>
        <v>21662.25</v>
      </c>
      <c r="O2439" s="22">
        <f>VLOOKUP($A2439,SMALLCAP100!$A:$H,2,FALSE)</f>
        <v>9529.65</v>
      </c>
    </row>
    <row r="2440" spans="1:15">
      <c r="A2440" s="21">
        <v>43111</v>
      </c>
      <c r="B2440">
        <v>10651.2</v>
      </c>
      <c r="C2440" s="22">
        <f>VLOOKUP(A2440,NIFTY!$A:$E,3,FALSE)</f>
        <v>10637.05</v>
      </c>
      <c r="D2440" s="22">
        <f>VLOOKUP($A2440,NIFTY!$A:$E,4,FALSE)</f>
        <v>10664.6</v>
      </c>
      <c r="E2440" s="22">
        <f>VLOOKUP($A2440,NIFTY!$A:$E,5,FALSE)</f>
        <v>10612.35</v>
      </c>
      <c r="F2440">
        <v>14.012499999999999</v>
      </c>
      <c r="G2440">
        <v>25574.73</v>
      </c>
      <c r="H2440">
        <v>10654.05</v>
      </c>
      <c r="I2440">
        <v>63.69</v>
      </c>
      <c r="J2440" s="22" t="str">
        <f>VLOOKUP(A2440,FII!$A$1:$D$3730,3,FALSE)</f>
        <v>-1186.34</v>
      </c>
      <c r="K2440" s="22" t="str">
        <f>VLOOKUP(A2440,FII!$A$1:$D$3730,4,FALSE)</f>
        <v>152.74</v>
      </c>
      <c r="L2440" s="22">
        <f>VLOOKUP(A2440,CRUDE!$A:$B,2,FALSE)</f>
        <v>69.260000000000005</v>
      </c>
      <c r="M2440" s="22">
        <f>VLOOKUP(A2440,NIFTY!$A:$H,8,FALSE)</f>
        <v>158.63</v>
      </c>
      <c r="N2440" s="22">
        <f>VLOOKUP($A2440,MIDCAP100!$A:$H,2,FALSE)</f>
        <v>21719.200000000001</v>
      </c>
      <c r="O2440" s="22">
        <f>VLOOKUP($A2440,SMALLCAP100!$A:$H,2,FALSE)</f>
        <v>9565.85</v>
      </c>
    </row>
    <row r="2441" spans="1:15">
      <c r="A2441" s="21">
        <v>43112</v>
      </c>
      <c r="B2441">
        <v>10681.25</v>
      </c>
      <c r="C2441" s="22">
        <f>VLOOKUP(A2441,NIFTY!$A:$E,3,FALSE)</f>
        <v>10682.55</v>
      </c>
      <c r="D2441" s="22">
        <f>VLOOKUP($A2441,NIFTY!$A:$E,4,FALSE)</f>
        <v>10690.4</v>
      </c>
      <c r="E2441" s="22">
        <f>VLOOKUP($A2441,NIFTY!$A:$E,5,FALSE)</f>
        <v>10597.1</v>
      </c>
      <c r="F2441">
        <v>13.7325</v>
      </c>
      <c r="G2441">
        <v>25803.19</v>
      </c>
      <c r="H2441">
        <v>10686.35</v>
      </c>
      <c r="I2441">
        <v>63.61</v>
      </c>
      <c r="J2441" s="22" t="str">
        <f>VLOOKUP(A2441,FII!$A$1:$D$3730,3,FALSE)</f>
        <v>53.66</v>
      </c>
      <c r="K2441" s="22" t="str">
        <f>VLOOKUP(A2441,FII!$A$1:$D$3730,4,FALSE)</f>
        <v>1086.38</v>
      </c>
      <c r="L2441" s="22">
        <f>VLOOKUP(A2441,CRUDE!$A:$B,2,FALSE)</f>
        <v>69.87</v>
      </c>
      <c r="M2441" s="22">
        <f>VLOOKUP(A2441,NIFTY!$A:$H,8,FALSE)</f>
        <v>180.59</v>
      </c>
      <c r="N2441" s="22">
        <f>VLOOKUP($A2441,MIDCAP100!$A:$H,2,FALSE)</f>
        <v>21694.55</v>
      </c>
      <c r="O2441" s="22">
        <f>VLOOKUP($A2441,SMALLCAP100!$A:$H,2,FALSE)</f>
        <v>9559.15</v>
      </c>
    </row>
    <row r="2442" spans="1:15">
      <c r="A2442" s="21">
        <v>43115</v>
      </c>
      <c r="B2442">
        <v>10741.55</v>
      </c>
      <c r="C2442" s="22">
        <f>VLOOKUP(A2442,NIFTY!$A:$E,3,FALSE)</f>
        <v>10718.5</v>
      </c>
      <c r="D2442" s="22">
        <f>VLOOKUP($A2442,NIFTY!$A:$E,4,FALSE)</f>
        <v>10782.65</v>
      </c>
      <c r="E2442" s="22">
        <f>VLOOKUP($A2442,NIFTY!$A:$E,5,FALSE)</f>
        <v>10713.8</v>
      </c>
      <c r="F2442">
        <v>14.305</v>
      </c>
      <c r="G2442" t="e">
        <v>#N/A</v>
      </c>
      <c r="H2442">
        <v>10743.3</v>
      </c>
      <c r="I2442">
        <v>63.515000000000001</v>
      </c>
      <c r="J2442" s="22" t="str">
        <f>VLOOKUP(A2442,FII!$A$1:$D$3730,3,FALSE)</f>
        <v>-554.38</v>
      </c>
      <c r="K2442" s="22" t="str">
        <f>VLOOKUP(A2442,FII!$A$1:$D$3730,4,FALSE)</f>
        <v>1670.65</v>
      </c>
      <c r="L2442" s="22">
        <f>VLOOKUP(A2442,CRUDE!$A:$B,2,FALSE)</f>
        <v>70.260000000000005</v>
      </c>
      <c r="M2442" s="22">
        <f>VLOOKUP(A2442,NIFTY!$A:$H,8,FALSE)</f>
        <v>181.26</v>
      </c>
      <c r="N2442" s="22">
        <f>VLOOKUP($A2442,MIDCAP100!$A:$H,2,FALSE)</f>
        <v>21697.35</v>
      </c>
      <c r="O2442" s="22">
        <f>VLOOKUP($A2442,SMALLCAP100!$A:$H,2,FALSE)</f>
        <v>9580.2999999999993</v>
      </c>
    </row>
    <row r="2443" spans="1:15">
      <c r="A2443" s="21">
        <v>43116</v>
      </c>
      <c r="B2443">
        <v>10700.45</v>
      </c>
      <c r="C2443" s="22">
        <f>VLOOKUP(A2443,NIFTY!$A:$E,3,FALSE)</f>
        <v>10761.5</v>
      </c>
      <c r="D2443" s="22">
        <f>VLOOKUP($A2443,NIFTY!$A:$E,4,FALSE)</f>
        <v>10762.35</v>
      </c>
      <c r="E2443" s="22">
        <f>VLOOKUP($A2443,NIFTY!$A:$E,5,FALSE)</f>
        <v>10687.85</v>
      </c>
      <c r="F2443">
        <v>14.085000000000001</v>
      </c>
      <c r="G2443">
        <v>25792.86</v>
      </c>
      <c r="H2443">
        <v>10709.55</v>
      </c>
      <c r="I2443">
        <v>64.02</v>
      </c>
      <c r="J2443" s="22" t="str">
        <f>VLOOKUP(A2443,FII!$A$1:$D$3730,3,FALSE)</f>
        <v>-37.21</v>
      </c>
      <c r="K2443" s="22" t="str">
        <f>VLOOKUP(A2443,FII!$A$1:$D$3730,4,FALSE)</f>
        <v>881.80</v>
      </c>
      <c r="L2443" s="22">
        <f>VLOOKUP(A2443,CRUDE!$A:$B,2,FALSE)</f>
        <v>69.150000000000006</v>
      </c>
      <c r="M2443" s="22">
        <f>VLOOKUP(A2443,NIFTY!$A:$H,8,FALSE)</f>
        <v>217.47</v>
      </c>
      <c r="N2443" s="22">
        <f>VLOOKUP($A2443,MIDCAP100!$A:$H,2,FALSE)</f>
        <v>21297.25</v>
      </c>
      <c r="O2443" s="22">
        <f>VLOOKUP($A2443,SMALLCAP100!$A:$H,2,FALSE)</f>
        <v>9342.7000000000007</v>
      </c>
    </row>
    <row r="2444" spans="1:15">
      <c r="A2444" s="21">
        <v>43117</v>
      </c>
      <c r="B2444">
        <v>10788.55</v>
      </c>
      <c r="C2444" s="22">
        <f>VLOOKUP(A2444,NIFTY!$A:$E,3,FALSE)</f>
        <v>10702.45</v>
      </c>
      <c r="D2444" s="22">
        <f>VLOOKUP($A2444,NIFTY!$A:$E,4,FALSE)</f>
        <v>10803</v>
      </c>
      <c r="E2444" s="22">
        <f>VLOOKUP($A2444,NIFTY!$A:$E,5,FALSE)</f>
        <v>10666.75</v>
      </c>
      <c r="F2444">
        <v>13.86</v>
      </c>
      <c r="G2444">
        <v>26115.65</v>
      </c>
      <c r="H2444">
        <v>10791.8</v>
      </c>
      <c r="I2444">
        <v>63.884999999999998</v>
      </c>
      <c r="J2444" s="22" t="str">
        <f>VLOOKUP(A2444,FII!$A$1:$D$3730,3,FALSE)</f>
        <v>-667.18</v>
      </c>
      <c r="K2444" s="22" t="str">
        <f>VLOOKUP(A2444,FII!$A$1:$D$3730,4,FALSE)</f>
        <v>1876.42</v>
      </c>
      <c r="L2444" s="22">
        <f>VLOOKUP(A2444,CRUDE!$A:$B,2,FALSE)</f>
        <v>69.38</v>
      </c>
      <c r="M2444" s="22">
        <f>VLOOKUP(A2444,NIFTY!$A:$H,8,FALSE)</f>
        <v>260.49</v>
      </c>
      <c r="N2444" s="22">
        <f>VLOOKUP($A2444,MIDCAP100!$A:$H,2,FALSE)</f>
        <v>21516.45</v>
      </c>
      <c r="O2444" s="22">
        <f>VLOOKUP($A2444,SMALLCAP100!$A:$H,2,FALSE)</f>
        <v>9435.2999999999993</v>
      </c>
    </row>
    <row r="2445" spans="1:15">
      <c r="A2445" s="21">
        <v>43118</v>
      </c>
      <c r="B2445">
        <v>10817</v>
      </c>
      <c r="C2445" s="22">
        <f>VLOOKUP(A2445,NIFTY!$A:$E,3,FALSE)</f>
        <v>10873.4</v>
      </c>
      <c r="D2445" s="22">
        <f>VLOOKUP($A2445,NIFTY!$A:$E,4,FALSE)</f>
        <v>10887.5</v>
      </c>
      <c r="E2445" s="22">
        <f>VLOOKUP($A2445,NIFTY!$A:$E,5,FALSE)</f>
        <v>10782.4</v>
      </c>
      <c r="F2445">
        <v>13.96</v>
      </c>
      <c r="G2445">
        <v>26017.81</v>
      </c>
      <c r="H2445">
        <v>10810.8</v>
      </c>
      <c r="I2445">
        <v>63.87</v>
      </c>
      <c r="J2445" s="22" t="str">
        <f>VLOOKUP(A2445,FII!$A$1:$D$3730,3,FALSE)</f>
        <v>679.38</v>
      </c>
      <c r="K2445" s="22" t="str">
        <f>VLOOKUP(A2445,FII!$A$1:$D$3730,4,FALSE)</f>
        <v>1841.68</v>
      </c>
      <c r="L2445" s="22">
        <f>VLOOKUP(A2445,CRUDE!$A:$B,2,FALSE)</f>
        <v>69.31</v>
      </c>
      <c r="M2445" s="22">
        <f>VLOOKUP(A2445,NIFTY!$A:$H,8,FALSE)</f>
        <v>321.61</v>
      </c>
      <c r="N2445" s="22">
        <f>VLOOKUP($A2445,MIDCAP100!$A:$H,2,FALSE)</f>
        <v>21098</v>
      </c>
      <c r="O2445" s="22">
        <f>VLOOKUP($A2445,SMALLCAP100!$A:$H,2,FALSE)</f>
        <v>9200.5</v>
      </c>
    </row>
    <row r="2446" spans="1:15">
      <c r="A2446" s="21">
        <v>43119</v>
      </c>
      <c r="B2446">
        <v>10894.7</v>
      </c>
      <c r="C2446" s="22">
        <f>VLOOKUP(A2446,NIFTY!$A:$E,3,FALSE)</f>
        <v>10829.2</v>
      </c>
      <c r="D2446" s="22">
        <f>VLOOKUP($A2446,NIFTY!$A:$E,4,FALSE)</f>
        <v>10906.85</v>
      </c>
      <c r="E2446" s="22">
        <f>VLOOKUP($A2446,NIFTY!$A:$E,5,FALSE)</f>
        <v>10793.9</v>
      </c>
      <c r="F2446">
        <v>13.9825</v>
      </c>
      <c r="G2446">
        <v>26071.72</v>
      </c>
      <c r="H2446">
        <v>10901.05</v>
      </c>
      <c r="I2446">
        <v>63.83</v>
      </c>
      <c r="J2446" s="22" t="str">
        <f>VLOOKUP(A2446,FII!$A$1:$D$3730,3,FALSE)</f>
        <v>-26.00</v>
      </c>
      <c r="K2446" s="22" t="str">
        <f>VLOOKUP(A2446,FII!$A$1:$D$3730,4,FALSE)</f>
        <v>1309.84</v>
      </c>
      <c r="L2446" s="22">
        <f>VLOOKUP(A2446,CRUDE!$A:$B,2,FALSE)</f>
        <v>68.61</v>
      </c>
      <c r="M2446" s="22">
        <f>VLOOKUP(A2446,NIFTY!$A:$H,8,FALSE)</f>
        <v>214.01</v>
      </c>
      <c r="N2446" s="22">
        <f>VLOOKUP($A2446,MIDCAP100!$A:$H,2,FALSE)</f>
        <v>21308.799999999999</v>
      </c>
      <c r="O2446" s="22">
        <f>VLOOKUP($A2446,SMALLCAP100!$A:$H,2,FALSE)</f>
        <v>9288.85</v>
      </c>
    </row>
    <row r="2447" spans="1:15">
      <c r="A2447" s="21">
        <v>43122</v>
      </c>
      <c r="B2447">
        <v>10966.2</v>
      </c>
      <c r="C2447" s="22">
        <f>VLOOKUP(A2447,NIFTY!$A:$E,3,FALSE)</f>
        <v>10883.2</v>
      </c>
      <c r="D2447" s="22">
        <f>VLOOKUP($A2447,NIFTY!$A:$E,4,FALSE)</f>
        <v>10975.1</v>
      </c>
      <c r="E2447" s="22">
        <f>VLOOKUP($A2447,NIFTY!$A:$E,5,FALSE)</f>
        <v>10881.4</v>
      </c>
      <c r="F2447">
        <v>15.3925</v>
      </c>
      <c r="G2447">
        <v>26214.6</v>
      </c>
      <c r="H2447">
        <v>10968</v>
      </c>
      <c r="I2447">
        <v>63.89</v>
      </c>
      <c r="J2447" s="22" t="str">
        <f>VLOOKUP(A2447,FII!$A$1:$D$3730,3,FALSE)</f>
        <v>-1804.37</v>
      </c>
      <c r="K2447" s="22" t="str">
        <f>VLOOKUP(A2447,FII!$A$1:$D$3730,4,FALSE)</f>
        <v>1077.01</v>
      </c>
      <c r="L2447" s="22">
        <f>VLOOKUP(A2447,CRUDE!$A:$B,2,FALSE)</f>
        <v>69.03</v>
      </c>
      <c r="M2447" s="22">
        <f>VLOOKUP(A2447,NIFTY!$A:$H,8,FALSE)</f>
        <v>238.82</v>
      </c>
      <c r="N2447" s="22">
        <f>VLOOKUP($A2447,MIDCAP100!$A:$H,2,FALSE)</f>
        <v>21507.5</v>
      </c>
      <c r="O2447" s="22">
        <f>VLOOKUP($A2447,SMALLCAP100!$A:$H,2,FALSE)</f>
        <v>9360.4500000000007</v>
      </c>
    </row>
    <row r="2448" spans="1:15">
      <c r="A2448" s="21">
        <v>43123</v>
      </c>
      <c r="B2448">
        <v>11083.7</v>
      </c>
      <c r="C2448" s="22">
        <f>VLOOKUP(A2448,NIFTY!$A:$E,3,FALSE)</f>
        <v>10997.4</v>
      </c>
      <c r="D2448" s="22">
        <f>VLOOKUP($A2448,NIFTY!$A:$E,4,FALSE)</f>
        <v>11092.9</v>
      </c>
      <c r="E2448" s="22">
        <f>VLOOKUP($A2448,NIFTY!$A:$E,5,FALSE)</f>
        <v>10994.55</v>
      </c>
      <c r="F2448">
        <v>16.225000000000001</v>
      </c>
      <c r="G2448">
        <v>26210.81</v>
      </c>
      <c r="H2448">
        <v>11085.45</v>
      </c>
      <c r="I2448">
        <v>63.76</v>
      </c>
      <c r="J2448" s="22" t="str">
        <f>VLOOKUP(A2448,FII!$A$1:$D$3730,3,FALSE)</f>
        <v>574.15</v>
      </c>
      <c r="K2448" s="22" t="str">
        <f>VLOOKUP(A2448,FII!$A$1:$D$3730,4,FALSE)</f>
        <v>972.77</v>
      </c>
      <c r="L2448" s="22">
        <f>VLOOKUP(A2448,CRUDE!$A:$B,2,FALSE)</f>
        <v>69.959999999999994</v>
      </c>
      <c r="M2448" s="22">
        <f>VLOOKUP(A2448,NIFTY!$A:$H,8,FALSE)</f>
        <v>293.45</v>
      </c>
      <c r="N2448" s="22">
        <f>VLOOKUP($A2448,MIDCAP100!$A:$H,2,FALSE)</f>
        <v>21731.8</v>
      </c>
      <c r="O2448" s="22">
        <f>VLOOKUP($A2448,SMALLCAP100!$A:$H,2,FALSE)</f>
        <v>9388.5499999999993</v>
      </c>
    </row>
    <row r="2449" spans="1:15">
      <c r="A2449" s="21">
        <v>43124</v>
      </c>
      <c r="B2449">
        <v>11086</v>
      </c>
      <c r="C2449" s="22">
        <f>VLOOKUP(A2449,NIFTY!$A:$E,3,FALSE)</f>
        <v>11069.35</v>
      </c>
      <c r="D2449" s="22">
        <f>VLOOKUP($A2449,NIFTY!$A:$E,4,FALSE)</f>
        <v>11110.1</v>
      </c>
      <c r="E2449" s="22">
        <f>VLOOKUP($A2449,NIFTY!$A:$E,5,FALSE)</f>
        <v>11046.15</v>
      </c>
      <c r="F2449">
        <v>18.04</v>
      </c>
      <c r="G2449">
        <v>26252.12</v>
      </c>
      <c r="H2449">
        <v>11083.2</v>
      </c>
      <c r="I2449">
        <v>63.66</v>
      </c>
      <c r="J2449" s="22" t="str">
        <f>VLOOKUP(A2449,FII!$A$1:$D$3730,3,FALSE)</f>
        <v>1257.88</v>
      </c>
      <c r="K2449" s="22" t="str">
        <f>VLOOKUP(A2449,FII!$A$1:$D$3730,4,FALSE)</f>
        <v>-647.39</v>
      </c>
      <c r="L2449" s="22">
        <f>VLOOKUP(A2449,CRUDE!$A:$B,2,FALSE)</f>
        <v>70.53</v>
      </c>
      <c r="M2449" s="22">
        <f>VLOOKUP(A2449,NIFTY!$A:$H,8,FALSE)</f>
        <v>292.2</v>
      </c>
      <c r="N2449" s="22">
        <f>VLOOKUP($A2449,MIDCAP100!$A:$H,2,FALSE)</f>
        <v>21637.05</v>
      </c>
      <c r="O2449" s="22">
        <f>VLOOKUP($A2449,SMALLCAP100!$A:$H,2,FALSE)</f>
        <v>9312.7000000000007</v>
      </c>
    </row>
    <row r="2450" spans="1:15">
      <c r="A2450" s="21">
        <v>43125</v>
      </c>
      <c r="B2450">
        <v>11069.65</v>
      </c>
      <c r="C2450" s="22">
        <f>VLOOKUP(A2450,NIFTY!$A:$E,3,FALSE)</f>
        <v>11095.6</v>
      </c>
      <c r="D2450" s="22">
        <f>VLOOKUP($A2450,NIFTY!$A:$E,4,FALSE)</f>
        <v>11095.6</v>
      </c>
      <c r="E2450" s="22">
        <f>VLOOKUP($A2450,NIFTY!$A:$E,5,FALSE)</f>
        <v>11009.2</v>
      </c>
      <c r="F2450">
        <v>17.5075</v>
      </c>
      <c r="G2450">
        <v>26392.79</v>
      </c>
      <c r="H2450">
        <v>11069.65</v>
      </c>
      <c r="I2450">
        <v>63.515000000000001</v>
      </c>
      <c r="J2450" s="22" t="str">
        <f>VLOOKUP(A2450,FII!$A$1:$D$3730,3,FALSE)</f>
        <v>3944.96</v>
      </c>
      <c r="K2450" s="22" t="str">
        <f>VLOOKUP(A2450,FII!$A$1:$D$3730,4,FALSE)</f>
        <v>1116.43</v>
      </c>
      <c r="L2450" s="22">
        <f>VLOOKUP(A2450,CRUDE!$A:$B,2,FALSE)</f>
        <v>70.42</v>
      </c>
      <c r="M2450" s="22">
        <f>VLOOKUP(A2450,NIFTY!$A:$H,8,FALSE)</f>
        <v>340.47</v>
      </c>
      <c r="N2450" s="22">
        <f>VLOOKUP($A2450,MIDCAP100!$A:$H,2,FALSE)</f>
        <v>21455.75</v>
      </c>
      <c r="O2450" s="22">
        <f>VLOOKUP($A2450,SMALLCAP100!$A:$H,2,FALSE)</f>
        <v>9232.15</v>
      </c>
    </row>
    <row r="2451" spans="1:15">
      <c r="A2451" s="21">
        <v>43129</v>
      </c>
      <c r="B2451">
        <v>11130.4</v>
      </c>
      <c r="C2451" s="22">
        <f>VLOOKUP(A2451,NIFTY!$A:$E,3,FALSE)</f>
        <v>11079.35</v>
      </c>
      <c r="D2451" s="22">
        <f>VLOOKUP($A2451,NIFTY!$A:$E,4,FALSE)</f>
        <v>11171.55</v>
      </c>
      <c r="E2451" s="22">
        <f>VLOOKUP($A2451,NIFTY!$A:$E,5,FALSE)</f>
        <v>11075.95</v>
      </c>
      <c r="F2451">
        <v>17.887499999999999</v>
      </c>
      <c r="G2451">
        <v>26439.48</v>
      </c>
      <c r="H2451">
        <v>11137.65</v>
      </c>
      <c r="I2451">
        <v>63.6</v>
      </c>
      <c r="J2451" s="22" t="str">
        <f>VLOOKUP(A2451,FII!$A$1:$D$3730,3,FALSE)</f>
        <v>-217.38</v>
      </c>
      <c r="K2451" s="22" t="str">
        <f>VLOOKUP(A2451,FII!$A$1:$D$3730,4,FALSE)</f>
        <v>1009.15</v>
      </c>
      <c r="L2451" s="22">
        <f>VLOOKUP(A2451,CRUDE!$A:$B,2,FALSE)</f>
        <v>69.459999999999994</v>
      </c>
      <c r="M2451" s="22">
        <f>VLOOKUP(A2451,NIFTY!$A:$H,8,FALSE)</f>
        <v>249.22</v>
      </c>
      <c r="N2451" s="22">
        <f>VLOOKUP($A2451,MIDCAP100!$A:$H,2,FALSE)</f>
        <v>21272.85</v>
      </c>
      <c r="O2451" s="22">
        <f>VLOOKUP($A2451,SMALLCAP100!$A:$H,2,FALSE)</f>
        <v>9077.35</v>
      </c>
    </row>
    <row r="2452" spans="1:15">
      <c r="A2452" s="21">
        <v>43130</v>
      </c>
      <c r="B2452">
        <v>11049.65</v>
      </c>
      <c r="C2452" s="22">
        <f>VLOOKUP(A2452,NIFTY!$A:$E,3,FALSE)</f>
        <v>11120.85</v>
      </c>
      <c r="D2452" s="22">
        <f>VLOOKUP($A2452,NIFTY!$A:$E,4,FALSE)</f>
        <v>11121.1</v>
      </c>
      <c r="E2452" s="22">
        <f>VLOOKUP($A2452,NIFTY!$A:$E,5,FALSE)</f>
        <v>11033.9</v>
      </c>
      <c r="F2452">
        <v>16.414999999999999</v>
      </c>
      <c r="G2452">
        <v>26076.89</v>
      </c>
      <c r="H2452">
        <v>11072.1</v>
      </c>
      <c r="I2452">
        <v>63.69</v>
      </c>
      <c r="J2452" s="22" t="str">
        <f>VLOOKUP(A2452,FII!$A$1:$D$3730,3,FALSE)</f>
        <v>-1440.52</v>
      </c>
      <c r="K2452" s="22" t="str">
        <f>VLOOKUP(A2452,FII!$A$1:$D$3730,4,FALSE)</f>
        <v>686.52</v>
      </c>
      <c r="L2452" s="22">
        <f>VLOOKUP(A2452,CRUDE!$A:$B,2,FALSE)</f>
        <v>69.02</v>
      </c>
      <c r="M2452" s="22">
        <f>VLOOKUP(A2452,NIFTY!$A:$H,8,FALSE)</f>
        <v>234.97</v>
      </c>
      <c r="N2452" s="22">
        <f>VLOOKUP($A2452,MIDCAP100!$A:$H,2,FALSE)</f>
        <v>21102.5</v>
      </c>
      <c r="O2452" s="22">
        <f>VLOOKUP($A2452,SMALLCAP100!$A:$H,2,FALSE)</f>
        <v>8923.4</v>
      </c>
    </row>
    <row r="2453" spans="1:15">
      <c r="A2453" s="21">
        <v>43131</v>
      </c>
      <c r="B2453">
        <v>11027.7</v>
      </c>
      <c r="C2453" s="22">
        <f>VLOOKUP(A2453,NIFTY!$A:$E,3,FALSE)</f>
        <v>11018.8</v>
      </c>
      <c r="D2453" s="22">
        <f>VLOOKUP($A2453,NIFTY!$A:$E,4,FALSE)</f>
        <v>11058.5</v>
      </c>
      <c r="E2453" s="22">
        <f>VLOOKUP($A2453,NIFTY!$A:$E,5,FALSE)</f>
        <v>10979.3</v>
      </c>
      <c r="F2453">
        <v>15.93</v>
      </c>
      <c r="G2453">
        <v>26149.39</v>
      </c>
      <c r="H2453">
        <v>11055.4</v>
      </c>
      <c r="I2453">
        <v>63.55</v>
      </c>
      <c r="J2453" s="22" t="str">
        <f>VLOOKUP(A2453,FII!$A$1:$D$3730,3,FALSE)</f>
        <v>-83.71</v>
      </c>
      <c r="K2453" s="22" t="str">
        <f>VLOOKUP(A2453,FII!$A$1:$D$3730,4,FALSE)</f>
        <v>-752.46</v>
      </c>
      <c r="L2453" s="22">
        <f>VLOOKUP(A2453,CRUDE!$A:$B,2,FALSE)</f>
        <v>69.05</v>
      </c>
      <c r="M2453" s="22">
        <f>VLOOKUP(A2453,NIFTY!$A:$H,8,FALSE)</f>
        <v>253.46</v>
      </c>
      <c r="N2453" s="22">
        <f>VLOOKUP($A2453,MIDCAP100!$A:$H,2,FALSE)</f>
        <v>20785.2</v>
      </c>
      <c r="O2453" s="22">
        <f>VLOOKUP($A2453,SMALLCAP100!$A:$H,2,FALSE)</f>
        <v>8816.9</v>
      </c>
    </row>
    <row r="2454" spans="1:15">
      <c r="A2454" s="21">
        <v>43132</v>
      </c>
      <c r="B2454">
        <v>11016.9</v>
      </c>
      <c r="C2454" s="22">
        <f>VLOOKUP(A2454,NIFTY!$A:$E,3,FALSE)</f>
        <v>11044.55</v>
      </c>
      <c r="D2454" s="22">
        <f>VLOOKUP($A2454,NIFTY!$A:$E,4,FALSE)</f>
        <v>11117.35</v>
      </c>
      <c r="E2454" s="22">
        <f>VLOOKUP($A2454,NIFTY!$A:$E,5,FALSE)</f>
        <v>10878.8</v>
      </c>
      <c r="F2454">
        <v>14.1075</v>
      </c>
      <c r="G2454">
        <v>26186.71</v>
      </c>
      <c r="H2454">
        <v>11031.3</v>
      </c>
      <c r="I2454">
        <v>63.98</v>
      </c>
      <c r="J2454" s="22" t="str">
        <f>VLOOKUP(A2454,FII!$A$1:$D$3730,3,FALSE)</f>
        <v>-168.55</v>
      </c>
      <c r="K2454" s="22" t="str">
        <f>VLOOKUP(A2454,FII!$A$1:$D$3730,4,FALSE)</f>
        <v>752.84</v>
      </c>
      <c r="L2454" s="22">
        <f>VLOOKUP(A2454,CRUDE!$A:$B,2,FALSE)</f>
        <v>69.650000000000006</v>
      </c>
      <c r="M2454" s="22">
        <f>VLOOKUP(A2454,NIFTY!$A:$H,8,FALSE)</f>
        <v>315.74</v>
      </c>
      <c r="N2454" s="22">
        <f>VLOOKUP($A2454,MIDCAP100!$A:$H,2,FALSE)</f>
        <v>20657.400000000001</v>
      </c>
      <c r="O2454" s="22">
        <f>VLOOKUP($A2454,SMALLCAP100!$A:$H,2,FALSE)</f>
        <v>8783.2999999999993</v>
      </c>
    </row>
    <row r="2455" spans="1:15">
      <c r="A2455" s="21">
        <v>43133</v>
      </c>
      <c r="B2455">
        <v>10760.6</v>
      </c>
      <c r="C2455" s="22">
        <f>VLOOKUP(A2455,NIFTY!$A:$E,3,FALSE)</f>
        <v>10938.2</v>
      </c>
      <c r="D2455" s="22">
        <f>VLOOKUP($A2455,NIFTY!$A:$E,4,FALSE)</f>
        <v>10954.95</v>
      </c>
      <c r="E2455" s="22">
        <f>VLOOKUP($A2455,NIFTY!$A:$E,5,FALSE)</f>
        <v>10736.1</v>
      </c>
      <c r="F2455">
        <v>15.25</v>
      </c>
      <c r="G2455">
        <v>25520.959999999999</v>
      </c>
      <c r="H2455">
        <v>10755.85</v>
      </c>
      <c r="I2455">
        <v>64.13</v>
      </c>
      <c r="J2455" s="22" t="str">
        <f>VLOOKUP(A2455,FII!$A$1:$D$3730,3,FALSE)</f>
        <v>-1988.30</v>
      </c>
      <c r="K2455" s="22" t="str">
        <f>VLOOKUP(A2455,FII!$A$1:$D$3730,4,FALSE)</f>
        <v>700.72</v>
      </c>
      <c r="L2455" s="22">
        <f>VLOOKUP(A2455,CRUDE!$A:$B,2,FALSE)</f>
        <v>68.58</v>
      </c>
      <c r="M2455" s="22">
        <f>VLOOKUP(A2455,NIFTY!$A:$H,8,FALSE)</f>
        <v>291.43</v>
      </c>
      <c r="N2455" s="22">
        <f>VLOOKUP($A2455,MIDCAP100!$A:$H,2,FALSE)</f>
        <v>19760.349999999999</v>
      </c>
      <c r="O2455" s="22">
        <f>VLOOKUP($A2455,SMALLCAP100!$A:$H,2,FALSE)</f>
        <v>8251</v>
      </c>
    </row>
    <row r="2456" spans="1:15">
      <c r="A2456" s="21">
        <v>43136</v>
      </c>
      <c r="B2456">
        <v>10666.55</v>
      </c>
      <c r="C2456" s="22">
        <f>VLOOKUP(A2456,NIFTY!$A:$E,3,FALSE)</f>
        <v>10604.3</v>
      </c>
      <c r="D2456" s="22">
        <f>VLOOKUP($A2456,NIFTY!$A:$E,4,FALSE)</f>
        <v>10702.75</v>
      </c>
      <c r="E2456" s="22">
        <f>VLOOKUP($A2456,NIFTY!$A:$E,5,FALSE)</f>
        <v>10586.8</v>
      </c>
      <c r="F2456">
        <v>16.052499999999998</v>
      </c>
      <c r="G2456">
        <v>24345.75</v>
      </c>
      <c r="H2456">
        <v>10684.6</v>
      </c>
      <c r="I2456">
        <v>64.14</v>
      </c>
      <c r="J2456" s="22" t="str">
        <f>VLOOKUP(A2456,FII!$A$1:$D$3730,3,FALSE)</f>
        <v>-554.75</v>
      </c>
      <c r="K2456" s="22" t="str">
        <f>VLOOKUP(A2456,FII!$A$1:$D$3730,4,FALSE)</f>
        <v>596.54</v>
      </c>
      <c r="L2456" s="22">
        <f>VLOOKUP(A2456,CRUDE!$A:$B,2,FALSE)</f>
        <v>67.62</v>
      </c>
      <c r="M2456" s="22">
        <f>VLOOKUP(A2456,NIFTY!$A:$H,8,FALSE)</f>
        <v>247.48</v>
      </c>
      <c r="N2456" s="22">
        <f>VLOOKUP($A2456,MIDCAP100!$A:$H,2,FALSE)</f>
        <v>19721.650000000001</v>
      </c>
      <c r="O2456" s="22">
        <f>VLOOKUP($A2456,SMALLCAP100!$A:$H,2,FALSE)</f>
        <v>8313.65</v>
      </c>
    </row>
    <row r="2457" spans="1:15">
      <c r="A2457" s="21">
        <v>43137</v>
      </c>
      <c r="B2457">
        <v>10498.25</v>
      </c>
      <c r="C2457" s="22">
        <f>VLOOKUP(A2457,NIFTY!$A:$E,3,FALSE)</f>
        <v>10295.15</v>
      </c>
      <c r="D2457" s="22">
        <f>VLOOKUP($A2457,NIFTY!$A:$E,4,FALSE)</f>
        <v>10594.15</v>
      </c>
      <c r="E2457" s="22">
        <f>VLOOKUP($A2457,NIFTY!$A:$E,5,FALSE)</f>
        <v>10276.299999999999</v>
      </c>
      <c r="F2457">
        <v>20.015000000000001</v>
      </c>
      <c r="G2457">
        <v>24912.77</v>
      </c>
      <c r="H2457">
        <v>10513.3</v>
      </c>
      <c r="I2457">
        <v>64.23</v>
      </c>
      <c r="J2457" s="22" t="str">
        <f>VLOOKUP(A2457,FII!$A$1:$D$3730,3,FALSE)</f>
        <v>-1638.24</v>
      </c>
      <c r="K2457" s="22" t="str">
        <f>VLOOKUP(A2457,FII!$A$1:$D$3730,4,FALSE)</f>
        <v>1436.63</v>
      </c>
      <c r="L2457" s="22">
        <f>VLOOKUP(A2457,CRUDE!$A:$B,2,FALSE)</f>
        <v>66.86</v>
      </c>
      <c r="M2457" s="22">
        <f>VLOOKUP(A2457,NIFTY!$A:$H,8,FALSE)</f>
        <v>274.66000000000003</v>
      </c>
      <c r="N2457" s="22">
        <f>VLOOKUP($A2457,MIDCAP100!$A:$H,2,FALSE)</f>
        <v>19402.150000000001</v>
      </c>
      <c r="O2457" s="22">
        <f>VLOOKUP($A2457,SMALLCAP100!$A:$H,2,FALSE)</f>
        <v>8083.5</v>
      </c>
    </row>
    <row r="2458" spans="1:15">
      <c r="A2458" s="21">
        <v>43138</v>
      </c>
      <c r="B2458">
        <v>10476.700000000001</v>
      </c>
      <c r="C2458" s="22">
        <f>VLOOKUP(A2458,NIFTY!$A:$E,3,FALSE)</f>
        <v>10607.2</v>
      </c>
      <c r="D2458" s="22">
        <f>VLOOKUP($A2458,NIFTY!$A:$E,4,FALSE)</f>
        <v>10614</v>
      </c>
      <c r="E2458" s="22">
        <f>VLOOKUP($A2458,NIFTY!$A:$E,5,FALSE)</f>
        <v>10446.4</v>
      </c>
      <c r="F2458">
        <v>19.465</v>
      </c>
      <c r="G2458">
        <v>24893.35</v>
      </c>
      <c r="H2458">
        <v>10465.549999999999</v>
      </c>
      <c r="I2458">
        <v>64.28</v>
      </c>
      <c r="J2458" s="22" t="str">
        <f>VLOOKUP(A2458,FII!$A$1:$D$3730,3,FALSE)</f>
        <v>-1751.08</v>
      </c>
      <c r="K2458" s="22" t="str">
        <f>VLOOKUP(A2458,FII!$A$1:$D$3730,4,FALSE)</f>
        <v>1242.24</v>
      </c>
      <c r="L2458" s="22">
        <f>VLOOKUP(A2458,CRUDE!$A:$B,2,FALSE)</f>
        <v>65.510000000000005</v>
      </c>
      <c r="M2458" s="22">
        <f>VLOOKUP(A2458,NIFTY!$A:$H,8,FALSE)</f>
        <v>258.10000000000002</v>
      </c>
      <c r="N2458" s="22">
        <f>VLOOKUP($A2458,MIDCAP100!$A:$H,2,FALSE)</f>
        <v>19480.2</v>
      </c>
      <c r="O2458" s="22">
        <f>VLOOKUP($A2458,SMALLCAP100!$A:$H,2,FALSE)</f>
        <v>8269.0499999999993</v>
      </c>
    </row>
    <row r="2459" spans="1:15">
      <c r="A2459" s="21">
        <v>43139</v>
      </c>
      <c r="B2459">
        <v>10576.85</v>
      </c>
      <c r="C2459" s="22">
        <f>VLOOKUP(A2459,NIFTY!$A:$E,3,FALSE)</f>
        <v>10518.5</v>
      </c>
      <c r="D2459" s="22">
        <f>VLOOKUP($A2459,NIFTY!$A:$E,4,FALSE)</f>
        <v>10637.8</v>
      </c>
      <c r="E2459" s="22">
        <f>VLOOKUP($A2459,NIFTY!$A:$E,5,FALSE)</f>
        <v>10479.549999999999</v>
      </c>
      <c r="F2459">
        <v>17.772500000000001</v>
      </c>
      <c r="G2459">
        <v>23860.46</v>
      </c>
      <c r="H2459">
        <v>10572.25</v>
      </c>
      <c r="I2459">
        <v>64.3</v>
      </c>
      <c r="J2459" s="22" t="str">
        <f>VLOOKUP(A2459,FII!$A$1:$D$3730,3,FALSE)</f>
        <v>244.35</v>
      </c>
      <c r="K2459" s="22" t="str">
        <f>VLOOKUP(A2459,FII!$A$1:$D$3730,4,FALSE)</f>
        <v>1302.41</v>
      </c>
      <c r="L2459" s="22">
        <f>VLOOKUP(A2459,CRUDE!$A:$B,2,FALSE)</f>
        <v>64.81</v>
      </c>
      <c r="M2459" s="22">
        <f>VLOOKUP(A2459,NIFTY!$A:$H,8,FALSE)</f>
        <v>239.41</v>
      </c>
      <c r="N2459" s="22">
        <f>VLOOKUP($A2459,MIDCAP100!$A:$H,2,FALSE)</f>
        <v>19827.599999999999</v>
      </c>
      <c r="O2459" s="22">
        <f>VLOOKUP($A2459,SMALLCAP100!$A:$H,2,FALSE)</f>
        <v>8467.15</v>
      </c>
    </row>
    <row r="2460" spans="1:15">
      <c r="A2460" s="21">
        <v>43140</v>
      </c>
      <c r="B2460">
        <v>10454.950000000001</v>
      </c>
      <c r="C2460" s="22">
        <f>VLOOKUP(A2460,NIFTY!$A:$E,3,FALSE)</f>
        <v>10416.5</v>
      </c>
      <c r="D2460" s="22">
        <f>VLOOKUP($A2460,NIFTY!$A:$E,4,FALSE)</f>
        <v>10480.200000000001</v>
      </c>
      <c r="E2460" s="22">
        <f>VLOOKUP($A2460,NIFTY!$A:$E,5,FALSE)</f>
        <v>10398.200000000001</v>
      </c>
      <c r="F2460">
        <v>19.23</v>
      </c>
      <c r="G2460">
        <v>24190.9</v>
      </c>
      <c r="H2460">
        <v>10469.700000000001</v>
      </c>
      <c r="I2460">
        <v>64.375</v>
      </c>
      <c r="J2460" s="22" t="str">
        <f>VLOOKUP(A2460,FII!$A$1:$D$3730,3,FALSE)</f>
        <v>-2557.58</v>
      </c>
      <c r="K2460" s="22" t="str">
        <f>VLOOKUP(A2460,FII!$A$1:$D$3730,4,FALSE)</f>
        <v>-647.63</v>
      </c>
      <c r="L2460" s="22">
        <f>VLOOKUP(A2460,CRUDE!$A:$B,2,FALSE)</f>
        <v>62.79</v>
      </c>
      <c r="M2460" s="22">
        <f>VLOOKUP(A2460,NIFTY!$A:$H,8,FALSE)</f>
        <v>197.5</v>
      </c>
      <c r="N2460" s="22">
        <f>VLOOKUP($A2460,MIDCAP100!$A:$H,2,FALSE)</f>
        <v>19872.25</v>
      </c>
      <c r="O2460" s="22">
        <f>VLOOKUP($A2460,SMALLCAP100!$A:$H,2,FALSE)</f>
        <v>8482.0499999999993</v>
      </c>
    </row>
    <row r="2461" spans="1:15">
      <c r="A2461" s="21">
        <v>43143</v>
      </c>
      <c r="B2461">
        <v>10539.75</v>
      </c>
      <c r="C2461" s="22">
        <f>VLOOKUP(A2461,NIFTY!$A:$E,3,FALSE)</f>
        <v>10518.2</v>
      </c>
      <c r="D2461" s="22">
        <f>VLOOKUP($A2461,NIFTY!$A:$E,4,FALSE)</f>
        <v>10555.5</v>
      </c>
      <c r="E2461" s="22">
        <f>VLOOKUP($A2461,NIFTY!$A:$E,5,FALSE)</f>
        <v>10485.4</v>
      </c>
      <c r="F2461">
        <v>17.8825</v>
      </c>
      <c r="G2461">
        <v>24601.27</v>
      </c>
      <c r="H2461">
        <v>10543.1</v>
      </c>
      <c r="I2461">
        <v>64.28</v>
      </c>
      <c r="J2461" s="22" t="str">
        <f>VLOOKUP(A2461,FII!$A$1:$D$3730,3,FALSE)</f>
        <v>-1481.12</v>
      </c>
      <c r="K2461" s="22" t="str">
        <f>VLOOKUP(A2461,FII!$A$1:$D$3730,4,FALSE)</f>
        <v>37.62</v>
      </c>
      <c r="L2461" s="22">
        <f>VLOOKUP(A2461,CRUDE!$A:$B,2,FALSE)</f>
        <v>62.59</v>
      </c>
      <c r="M2461" s="22">
        <f>VLOOKUP(A2461,NIFTY!$A:$H,8,FALSE)</f>
        <v>224.12</v>
      </c>
      <c r="N2461" s="22">
        <f>VLOOKUP($A2461,MIDCAP100!$A:$H,2,FALSE)</f>
        <v>20149.599999999999</v>
      </c>
      <c r="O2461" s="22">
        <f>VLOOKUP($A2461,SMALLCAP100!$A:$H,2,FALSE)</f>
        <v>8633.5</v>
      </c>
    </row>
    <row r="2462" spans="1:15">
      <c r="A2462" s="21">
        <v>43145</v>
      </c>
      <c r="B2462">
        <v>10500.9</v>
      </c>
      <c r="C2462" s="22">
        <f>VLOOKUP(A2462,NIFTY!$A:$E,3,FALSE)</f>
        <v>10585.75</v>
      </c>
      <c r="D2462" s="22">
        <f>VLOOKUP($A2462,NIFTY!$A:$E,4,FALSE)</f>
        <v>10590.55</v>
      </c>
      <c r="E2462" s="22">
        <f>VLOOKUP($A2462,NIFTY!$A:$E,5,FALSE)</f>
        <v>10456.65</v>
      </c>
      <c r="F2462">
        <v>17.184999999999999</v>
      </c>
      <c r="G2462">
        <v>24893.49</v>
      </c>
      <c r="H2462">
        <v>10495.2</v>
      </c>
      <c r="I2462">
        <v>64.099999999999994</v>
      </c>
      <c r="J2462" s="22" t="str">
        <f>VLOOKUP(A2462,FII!$A$1:$D$3730,3,FALSE)</f>
        <v>1039.41</v>
      </c>
      <c r="K2462" s="22" t="str">
        <f>VLOOKUP(A2462,FII!$A$1:$D$3730,4,FALSE)</f>
        <v>98.07</v>
      </c>
      <c r="L2462" s="22">
        <f>VLOOKUP(A2462,CRUDE!$A:$B,2,FALSE)</f>
        <v>64.36</v>
      </c>
      <c r="M2462" s="22">
        <f>VLOOKUP(A2462,NIFTY!$A:$H,8,FALSE)</f>
        <v>236.33</v>
      </c>
      <c r="N2462" s="22">
        <f>VLOOKUP($A2462,MIDCAP100!$A:$H,2,FALSE)</f>
        <v>20152.05</v>
      </c>
      <c r="O2462" s="22">
        <f>VLOOKUP($A2462,SMALLCAP100!$A:$H,2,FALSE)</f>
        <v>8574.4</v>
      </c>
    </row>
    <row r="2463" spans="1:15">
      <c r="A2463" s="21">
        <v>43146</v>
      </c>
      <c r="B2463">
        <v>10545.5</v>
      </c>
      <c r="C2463" s="22">
        <f>VLOOKUP(A2463,NIFTY!$A:$E,3,FALSE)</f>
        <v>10537.9</v>
      </c>
      <c r="D2463" s="22">
        <f>VLOOKUP($A2463,NIFTY!$A:$E,4,FALSE)</f>
        <v>10618.1</v>
      </c>
      <c r="E2463" s="22">
        <f>VLOOKUP($A2463,NIFTY!$A:$E,5,FALSE)</f>
        <v>10511.05</v>
      </c>
      <c r="F2463">
        <v>16.315000000000001</v>
      </c>
      <c r="G2463">
        <v>25200.37</v>
      </c>
      <c r="H2463">
        <v>10551.2</v>
      </c>
      <c r="I2463">
        <v>63.9</v>
      </c>
      <c r="J2463" s="22" t="str">
        <f>VLOOKUP(A2463,FII!$A$1:$D$3730,3,FALSE)</f>
        <v>536.86</v>
      </c>
      <c r="K2463" s="22" t="str">
        <f>VLOOKUP(A2463,FII!$A$1:$D$3730,4,FALSE)</f>
        <v>547.87</v>
      </c>
      <c r="L2463" s="22">
        <f>VLOOKUP(A2463,CRUDE!$A:$B,2,FALSE)</f>
        <v>64.33</v>
      </c>
      <c r="M2463" s="22">
        <f>VLOOKUP(A2463,NIFTY!$A:$H,8,FALSE)</f>
        <v>217.09</v>
      </c>
      <c r="N2463" s="22">
        <f>VLOOKUP($A2463,MIDCAP100!$A:$H,2,FALSE)</f>
        <v>19927.599999999999</v>
      </c>
      <c r="O2463" s="22">
        <f>VLOOKUP($A2463,SMALLCAP100!$A:$H,2,FALSE)</f>
        <v>8443.65</v>
      </c>
    </row>
    <row r="2464" spans="1:15">
      <c r="A2464" s="21">
        <v>43147</v>
      </c>
      <c r="B2464">
        <v>10452.299999999999</v>
      </c>
      <c r="C2464" s="22">
        <f>VLOOKUP(A2464,NIFTY!$A:$E,3,FALSE)</f>
        <v>10596.2</v>
      </c>
      <c r="D2464" s="22">
        <f>VLOOKUP($A2464,NIFTY!$A:$E,4,FALSE)</f>
        <v>10612.9</v>
      </c>
      <c r="E2464" s="22">
        <f>VLOOKUP($A2464,NIFTY!$A:$E,5,FALSE)</f>
        <v>10434.049999999999</v>
      </c>
      <c r="F2464">
        <v>16.377500000000001</v>
      </c>
      <c r="G2464">
        <v>25219.38</v>
      </c>
      <c r="H2464">
        <v>10453.35</v>
      </c>
      <c r="I2464">
        <v>64.215000000000003</v>
      </c>
      <c r="J2464" s="22" t="str">
        <f>VLOOKUP(A2464,FII!$A$1:$D$3730,3,FALSE)</f>
        <v>-66.15</v>
      </c>
      <c r="K2464" s="22" t="str">
        <f>VLOOKUP(A2464,FII!$A$1:$D$3730,4,FALSE)</f>
        <v>-174.73</v>
      </c>
      <c r="L2464" s="22">
        <f>VLOOKUP(A2464,CRUDE!$A:$B,2,FALSE)</f>
        <v>64.84</v>
      </c>
      <c r="M2464" s="22">
        <f>VLOOKUP(A2464,NIFTY!$A:$H,8,FALSE)</f>
        <v>190.04</v>
      </c>
      <c r="N2464" s="22">
        <f>VLOOKUP($A2464,MIDCAP100!$A:$H,2,FALSE)</f>
        <v>19701.3</v>
      </c>
      <c r="O2464" s="22">
        <f>VLOOKUP($A2464,SMALLCAP100!$A:$H,2,FALSE)</f>
        <v>8356.9500000000007</v>
      </c>
    </row>
    <row r="2465" spans="1:15">
      <c r="A2465" s="21">
        <v>43150</v>
      </c>
      <c r="B2465">
        <v>10378.4</v>
      </c>
      <c r="C2465" s="22">
        <f>VLOOKUP(A2465,NIFTY!$A:$E,3,FALSE)</f>
        <v>10488.9</v>
      </c>
      <c r="D2465" s="22">
        <f>VLOOKUP($A2465,NIFTY!$A:$E,4,FALSE)</f>
        <v>10489.35</v>
      </c>
      <c r="E2465" s="22">
        <f>VLOOKUP($A2465,NIFTY!$A:$E,5,FALSE)</f>
        <v>10302.75</v>
      </c>
      <c r="F2465">
        <v>16.6675</v>
      </c>
      <c r="G2465" t="e">
        <v>#N/A</v>
      </c>
      <c r="H2465">
        <v>10378.549999999999</v>
      </c>
      <c r="I2465">
        <v>64.25</v>
      </c>
      <c r="J2465" s="22" t="str">
        <f>VLOOKUP(A2465,FII!$A$1:$D$3730,3,FALSE)</f>
        <v>-1153.01</v>
      </c>
      <c r="K2465" s="22" t="str">
        <f>VLOOKUP(A2465,FII!$A$1:$D$3730,4,FALSE)</f>
        <v>408.23</v>
      </c>
      <c r="L2465" s="22">
        <f>VLOOKUP(A2465,CRUDE!$A:$B,2,FALSE)</f>
        <v>65.67</v>
      </c>
      <c r="M2465" s="22">
        <f>VLOOKUP(A2465,NIFTY!$A:$H,8,FALSE)</f>
        <v>193.09</v>
      </c>
      <c r="N2465" s="22">
        <f>VLOOKUP($A2465,MIDCAP100!$A:$H,2,FALSE)</f>
        <v>19490.650000000001</v>
      </c>
      <c r="O2465" s="22">
        <f>VLOOKUP($A2465,SMALLCAP100!$A:$H,2,FALSE)</f>
        <v>8237.9500000000007</v>
      </c>
    </row>
    <row r="2466" spans="1:15">
      <c r="A2466" s="21">
        <v>43151</v>
      </c>
      <c r="B2466">
        <v>10360.4</v>
      </c>
      <c r="C2466" s="22">
        <f>VLOOKUP(A2466,NIFTY!$A:$E,3,FALSE)</f>
        <v>10391</v>
      </c>
      <c r="D2466" s="22">
        <f>VLOOKUP($A2466,NIFTY!$A:$E,4,FALSE)</f>
        <v>10429.35</v>
      </c>
      <c r="E2466" s="22">
        <f>VLOOKUP($A2466,NIFTY!$A:$E,5,FALSE)</f>
        <v>10347.65</v>
      </c>
      <c r="F2466">
        <v>16.8675</v>
      </c>
      <c r="G2466">
        <v>24964.75</v>
      </c>
      <c r="H2466">
        <v>10343.75</v>
      </c>
      <c r="I2466">
        <v>64.86</v>
      </c>
      <c r="J2466" s="22" t="str">
        <f>VLOOKUP(A2466,FII!$A$1:$D$3730,3,FALSE)</f>
        <v>-1832.27</v>
      </c>
      <c r="K2466" s="22" t="str">
        <f>VLOOKUP(A2466,FII!$A$1:$D$3730,4,FALSE)</f>
        <v>1011.94</v>
      </c>
      <c r="L2466" s="22">
        <f>VLOOKUP(A2466,CRUDE!$A:$B,2,FALSE)</f>
        <v>65.25</v>
      </c>
      <c r="M2466" s="22">
        <f>VLOOKUP(A2466,NIFTY!$A:$H,8,FALSE)</f>
        <v>193.46</v>
      </c>
      <c r="N2466" s="22">
        <f>VLOOKUP($A2466,MIDCAP100!$A:$H,2,FALSE)</f>
        <v>19486.7</v>
      </c>
      <c r="O2466" s="22">
        <f>VLOOKUP($A2466,SMALLCAP100!$A:$H,2,FALSE)</f>
        <v>8249.9500000000007</v>
      </c>
    </row>
    <row r="2467" spans="1:15">
      <c r="A2467" s="21">
        <v>43152</v>
      </c>
      <c r="B2467">
        <v>10397.450000000001</v>
      </c>
      <c r="C2467" s="22">
        <f>VLOOKUP(A2467,NIFTY!$A:$E,3,FALSE)</f>
        <v>10426</v>
      </c>
      <c r="D2467" s="22">
        <f>VLOOKUP($A2467,NIFTY!$A:$E,4,FALSE)</f>
        <v>10426.1</v>
      </c>
      <c r="E2467" s="22">
        <f>VLOOKUP($A2467,NIFTY!$A:$E,5,FALSE)</f>
        <v>10349.6</v>
      </c>
      <c r="F2467">
        <v>15.92</v>
      </c>
      <c r="G2467">
        <v>24797.78</v>
      </c>
      <c r="H2467">
        <v>10392.9</v>
      </c>
      <c r="I2467">
        <v>64.805000000000007</v>
      </c>
      <c r="J2467" s="22" t="str">
        <f>VLOOKUP(A2467,FII!$A$1:$D$3730,3,FALSE)</f>
        <v>626.85</v>
      </c>
      <c r="K2467" s="22" t="str">
        <f>VLOOKUP(A2467,FII!$A$1:$D$3730,4,FALSE)</f>
        <v>1239.35</v>
      </c>
      <c r="L2467" s="22">
        <f>VLOOKUP(A2467,CRUDE!$A:$B,2,FALSE)</f>
        <v>65.42</v>
      </c>
      <c r="M2467" s="22">
        <f>VLOOKUP(A2467,NIFTY!$A:$H,8,FALSE)</f>
        <v>241.33</v>
      </c>
      <c r="N2467" s="22">
        <f>VLOOKUP($A2467,MIDCAP100!$A:$H,2,FALSE)</f>
        <v>19474.8</v>
      </c>
      <c r="O2467" s="22">
        <f>VLOOKUP($A2467,SMALLCAP100!$A:$H,2,FALSE)</f>
        <v>8225.85</v>
      </c>
    </row>
    <row r="2468" spans="1:15">
      <c r="A2468" s="21">
        <v>43153</v>
      </c>
      <c r="B2468">
        <v>10382.700000000001</v>
      </c>
      <c r="C2468" s="22">
        <f>VLOOKUP(A2468,NIFTY!$A:$E,3,FALSE)</f>
        <v>10354.35</v>
      </c>
      <c r="D2468" s="22">
        <f>VLOOKUP($A2468,NIFTY!$A:$E,4,FALSE)</f>
        <v>10397.549999999999</v>
      </c>
      <c r="E2468" s="22">
        <f>VLOOKUP($A2468,NIFTY!$A:$E,5,FALSE)</f>
        <v>10340.65</v>
      </c>
      <c r="F2468">
        <v>14.8325</v>
      </c>
      <c r="G2468">
        <v>24962.48</v>
      </c>
      <c r="H2468">
        <v>10382.700000000001</v>
      </c>
      <c r="I2468">
        <v>64.974999999999994</v>
      </c>
      <c r="J2468" s="22" t="str">
        <f>VLOOKUP(A2468,FII!$A$1:$D$3730,3,FALSE)</f>
        <v>-1746.11</v>
      </c>
      <c r="K2468" s="22" t="str">
        <f>VLOOKUP(A2468,FII!$A$1:$D$3730,4,FALSE)</f>
        <v>1687.15</v>
      </c>
      <c r="L2468" s="22">
        <f>VLOOKUP(A2468,CRUDE!$A:$B,2,FALSE)</f>
        <v>66.39</v>
      </c>
      <c r="M2468" s="22">
        <f>VLOOKUP(A2468,NIFTY!$A:$H,8,FALSE)</f>
        <v>323.26</v>
      </c>
      <c r="N2468" s="22">
        <f>VLOOKUP($A2468,MIDCAP100!$A:$H,2,FALSE)</f>
        <v>19375.099999999999</v>
      </c>
      <c r="O2468" s="22">
        <f>VLOOKUP($A2468,SMALLCAP100!$A:$H,2,FALSE)</f>
        <v>8186.4</v>
      </c>
    </row>
    <row r="2469" spans="1:15">
      <c r="A2469" s="21">
        <v>43154</v>
      </c>
      <c r="B2469">
        <v>10491.05</v>
      </c>
      <c r="C2469" s="22">
        <f>VLOOKUP(A2469,NIFTY!$A:$E,3,FALSE)</f>
        <v>10408.1</v>
      </c>
      <c r="D2469" s="22">
        <f>VLOOKUP($A2469,NIFTY!$A:$E,4,FALSE)</f>
        <v>10499.1</v>
      </c>
      <c r="E2469" s="22">
        <f>VLOOKUP($A2469,NIFTY!$A:$E,5,FALSE)</f>
        <v>10396.65</v>
      </c>
      <c r="F2469">
        <v>14.202500000000001</v>
      </c>
      <c r="G2469">
        <v>25309.99</v>
      </c>
      <c r="H2469">
        <v>10504.55</v>
      </c>
      <c r="I2469">
        <v>64.709999999999994</v>
      </c>
      <c r="J2469" s="22" t="str">
        <f>VLOOKUP(A2469,FII!$A$1:$D$3730,3,FALSE)</f>
        <v>-694.44</v>
      </c>
      <c r="K2469" s="22" t="str">
        <f>VLOOKUP(A2469,FII!$A$1:$D$3730,4,FALSE)</f>
        <v>1292.35</v>
      </c>
      <c r="L2469" s="22">
        <f>VLOOKUP(A2469,CRUDE!$A:$B,2,FALSE)</f>
        <v>67.31</v>
      </c>
      <c r="M2469" s="22">
        <f>VLOOKUP(A2469,NIFTY!$A:$H,8,FALSE)</f>
        <v>217.13</v>
      </c>
      <c r="N2469" s="22">
        <f>VLOOKUP($A2469,MIDCAP100!$A:$H,2,FALSE)</f>
        <v>19708.400000000001</v>
      </c>
      <c r="O2469" s="22">
        <f>VLOOKUP($A2469,SMALLCAP100!$A:$H,2,FALSE)</f>
        <v>8342.85</v>
      </c>
    </row>
    <row r="2470" spans="1:15">
      <c r="A2470" s="21">
        <v>43157</v>
      </c>
      <c r="B2470">
        <v>10582.6</v>
      </c>
      <c r="C2470" s="22">
        <f>VLOOKUP(A2470,NIFTY!$A:$E,3,FALSE)</f>
        <v>10526.55</v>
      </c>
      <c r="D2470" s="22">
        <f>VLOOKUP($A2470,NIFTY!$A:$E,4,FALSE)</f>
        <v>10592.95</v>
      </c>
      <c r="E2470" s="22">
        <f>VLOOKUP($A2470,NIFTY!$A:$E,5,FALSE)</f>
        <v>10520.2</v>
      </c>
      <c r="F2470">
        <v>13.695</v>
      </c>
      <c r="G2470">
        <v>25709.27</v>
      </c>
      <c r="H2470">
        <v>10600.45</v>
      </c>
      <c r="I2470">
        <v>64.77</v>
      </c>
      <c r="J2470" s="22" t="str">
        <f>VLOOKUP(A2470,FII!$A$1:$D$3730,3,FALSE)</f>
        <v>1036.44</v>
      </c>
      <c r="K2470" s="22" t="str">
        <f>VLOOKUP(A2470,FII!$A$1:$D$3730,4,FALSE)</f>
        <v>344.09</v>
      </c>
      <c r="L2470" s="22">
        <f>VLOOKUP(A2470,CRUDE!$A:$B,2,FALSE)</f>
        <v>67.5</v>
      </c>
      <c r="M2470" s="22">
        <f>VLOOKUP(A2470,NIFTY!$A:$H,8,FALSE)</f>
        <v>177.24</v>
      </c>
      <c r="N2470" s="22">
        <f>VLOOKUP($A2470,MIDCAP100!$A:$H,2,FALSE)</f>
        <v>19854.75</v>
      </c>
      <c r="O2470" s="22">
        <f>VLOOKUP($A2470,SMALLCAP100!$A:$H,2,FALSE)</f>
        <v>8394.25</v>
      </c>
    </row>
    <row r="2471" spans="1:15">
      <c r="A2471" s="21">
        <v>43158</v>
      </c>
      <c r="B2471">
        <v>10554.3</v>
      </c>
      <c r="C2471" s="22">
        <f>VLOOKUP(A2471,NIFTY!$A:$E,3,FALSE)</f>
        <v>10615.2</v>
      </c>
      <c r="D2471" s="22">
        <f>VLOOKUP($A2471,NIFTY!$A:$E,4,FALSE)</f>
        <v>10631.65</v>
      </c>
      <c r="E2471" s="22">
        <f>VLOOKUP($A2471,NIFTY!$A:$E,5,FALSE)</f>
        <v>10537.25</v>
      </c>
      <c r="F2471">
        <v>13.922499999999999</v>
      </c>
      <c r="G2471">
        <v>25410.03</v>
      </c>
      <c r="H2471">
        <v>10564.05</v>
      </c>
      <c r="I2471">
        <v>64.92</v>
      </c>
      <c r="J2471" s="22" t="str">
        <f>VLOOKUP(A2471,FII!$A$1:$D$3730,3,FALSE)</f>
        <v>783.31</v>
      </c>
      <c r="K2471" s="22" t="str">
        <f>VLOOKUP(A2471,FII!$A$1:$D$3730,4,FALSE)</f>
        <v>428.07</v>
      </c>
      <c r="L2471" s="22">
        <f>VLOOKUP(A2471,CRUDE!$A:$B,2,FALSE)</f>
        <v>66.63</v>
      </c>
      <c r="M2471" s="22">
        <f>VLOOKUP(A2471,NIFTY!$A:$H,8,FALSE)</f>
        <v>193.25</v>
      </c>
      <c r="N2471" s="22">
        <f>VLOOKUP($A2471,MIDCAP100!$A:$H,2,FALSE)</f>
        <v>19681.95</v>
      </c>
      <c r="O2471" s="22">
        <f>VLOOKUP($A2471,SMALLCAP100!$A:$H,2,FALSE)</f>
        <v>8368.0499999999993</v>
      </c>
    </row>
    <row r="2472" spans="1:15">
      <c r="A2472" s="21">
        <v>43159</v>
      </c>
      <c r="B2472">
        <v>10492.85</v>
      </c>
      <c r="C2472" s="22">
        <f>VLOOKUP(A2472,NIFTY!$A:$E,3,FALSE)</f>
        <v>10488.95</v>
      </c>
      <c r="D2472" s="22">
        <f>VLOOKUP($A2472,NIFTY!$A:$E,4,FALSE)</f>
        <v>10535.5</v>
      </c>
      <c r="E2472" s="22">
        <f>VLOOKUP($A2472,NIFTY!$A:$E,5,FALSE)</f>
        <v>10461.549999999999</v>
      </c>
      <c r="F2472">
        <v>13.805</v>
      </c>
      <c r="G2472">
        <v>25029.200000000001</v>
      </c>
      <c r="H2472">
        <v>10519.4</v>
      </c>
      <c r="I2472">
        <v>65.209999999999994</v>
      </c>
      <c r="J2472" s="22" t="str">
        <f>VLOOKUP(A2472,FII!$A$1:$D$3730,3,FALSE)</f>
        <v>-353.29</v>
      </c>
      <c r="K2472" s="22" t="str">
        <f>VLOOKUP(A2472,FII!$A$1:$D$3730,4,FALSE)</f>
        <v>363.22</v>
      </c>
      <c r="L2472" s="22">
        <f>VLOOKUP(A2472,CRUDE!$A:$B,2,FALSE)</f>
        <v>65.78</v>
      </c>
      <c r="M2472" s="22">
        <f>VLOOKUP(A2472,NIFTY!$A:$H,8,FALSE)</f>
        <v>294.79000000000002</v>
      </c>
      <c r="N2472" s="22">
        <f>VLOOKUP($A2472,MIDCAP100!$A:$H,2,FALSE)</f>
        <v>19664.900000000001</v>
      </c>
      <c r="O2472" s="22">
        <f>VLOOKUP($A2472,SMALLCAP100!$A:$H,2,FALSE)</f>
        <v>8356.5</v>
      </c>
    </row>
    <row r="2473" spans="1:15">
      <c r="A2473" s="21">
        <v>43160</v>
      </c>
      <c r="B2473">
        <v>10458.35</v>
      </c>
      <c r="C2473" s="22">
        <f>VLOOKUP(A2473,NIFTY!$A:$E,3,FALSE)</f>
        <v>10479.950000000001</v>
      </c>
      <c r="D2473" s="22">
        <f>VLOOKUP($A2473,NIFTY!$A:$E,4,FALSE)</f>
        <v>10525.5</v>
      </c>
      <c r="E2473" s="22">
        <f>VLOOKUP($A2473,NIFTY!$A:$E,5,FALSE)</f>
        <v>10447.15</v>
      </c>
      <c r="F2473">
        <v>14.0725</v>
      </c>
      <c r="G2473">
        <v>24608.98</v>
      </c>
      <c r="H2473">
        <v>10456.549999999999</v>
      </c>
      <c r="I2473">
        <v>65.23</v>
      </c>
      <c r="J2473" s="22" t="str">
        <f>VLOOKUP(A2473,FII!$A$1:$D$3730,3,FALSE)</f>
        <v>-667.70</v>
      </c>
      <c r="K2473" s="22" t="str">
        <f>VLOOKUP(A2473,FII!$A$1:$D$3730,4,FALSE)</f>
        <v>-268.43</v>
      </c>
      <c r="L2473" s="22">
        <f>VLOOKUP(A2473,CRUDE!$A:$B,2,FALSE)</f>
        <v>63.83</v>
      </c>
      <c r="M2473" s="22">
        <f>VLOOKUP(A2473,NIFTY!$A:$H,8,FALSE)</f>
        <v>181.38</v>
      </c>
      <c r="N2473" s="22">
        <f>VLOOKUP($A2473,MIDCAP100!$A:$H,2,FALSE)</f>
        <v>19512.3</v>
      </c>
      <c r="O2473" s="22">
        <f>VLOOKUP($A2473,SMALLCAP100!$A:$H,2,FALSE)</f>
        <v>8339.9</v>
      </c>
    </row>
    <row r="2474" spans="1:15">
      <c r="A2474" s="21">
        <v>43164</v>
      </c>
      <c r="B2474">
        <v>10358.85</v>
      </c>
      <c r="C2474" s="22">
        <f>VLOOKUP(A2474,NIFTY!$A:$E,3,FALSE)</f>
        <v>10428.299999999999</v>
      </c>
      <c r="D2474" s="22">
        <f>VLOOKUP($A2474,NIFTY!$A:$E,4,FALSE)</f>
        <v>10428.700000000001</v>
      </c>
      <c r="E2474" s="22">
        <f>VLOOKUP($A2474,NIFTY!$A:$E,5,FALSE)</f>
        <v>10323.9</v>
      </c>
      <c r="F2474">
        <v>15.395</v>
      </c>
      <c r="G2474">
        <v>24874.76</v>
      </c>
      <c r="H2474">
        <v>10365.6</v>
      </c>
      <c r="I2474">
        <v>65.025000000000006</v>
      </c>
      <c r="J2474" s="22" t="str">
        <f>VLOOKUP(A2474,FII!$A$1:$D$3730,3,FALSE)</f>
        <v>-1487.85</v>
      </c>
      <c r="K2474" s="22" t="str">
        <f>VLOOKUP(A2474,FII!$A$1:$D$3730,4,FALSE)</f>
        <v>-472.72</v>
      </c>
      <c r="L2474" s="22">
        <f>VLOOKUP(A2474,CRUDE!$A:$B,2,FALSE)</f>
        <v>65.540000000000006</v>
      </c>
      <c r="M2474" s="22">
        <f>VLOOKUP(A2474,NIFTY!$A:$H,8,FALSE)</f>
        <v>199.98</v>
      </c>
      <c r="N2474" s="22">
        <f>VLOOKUP($A2474,MIDCAP100!$A:$H,2,FALSE)</f>
        <v>19327.400000000001</v>
      </c>
      <c r="O2474" s="22">
        <f>VLOOKUP($A2474,SMALLCAP100!$A:$H,2,FALSE)</f>
        <v>8250.75</v>
      </c>
    </row>
    <row r="2475" spans="1:15">
      <c r="A2475" s="21">
        <v>43165</v>
      </c>
      <c r="B2475">
        <v>10249.25</v>
      </c>
      <c r="C2475" s="22">
        <f>VLOOKUP(A2475,NIFTY!$A:$E,3,FALSE)</f>
        <v>10420.5</v>
      </c>
      <c r="D2475" s="22">
        <f>VLOOKUP($A2475,NIFTY!$A:$E,4,FALSE)</f>
        <v>10441.35</v>
      </c>
      <c r="E2475" s="22">
        <f>VLOOKUP($A2475,NIFTY!$A:$E,5,FALSE)</f>
        <v>10215.9</v>
      </c>
      <c r="F2475">
        <v>16.245000000000001</v>
      </c>
      <c r="G2475">
        <v>24884.12</v>
      </c>
      <c r="H2475">
        <v>10248.549999999999</v>
      </c>
      <c r="I2475">
        <v>64.905000000000001</v>
      </c>
      <c r="J2475" s="22" t="str">
        <f>VLOOKUP(A2475,FII!$A$1:$D$3730,3,FALSE)</f>
        <v>510.64</v>
      </c>
      <c r="K2475" s="22" t="str">
        <f>VLOOKUP(A2475,FII!$A$1:$D$3730,4,FALSE)</f>
        <v>709.37</v>
      </c>
      <c r="L2475" s="22">
        <f>VLOOKUP(A2475,CRUDE!$A:$B,2,FALSE)</f>
        <v>65.790000000000006</v>
      </c>
      <c r="M2475" s="22">
        <f>VLOOKUP(A2475,NIFTY!$A:$H,8,FALSE)</f>
        <v>229.78</v>
      </c>
      <c r="N2475" s="22">
        <f>VLOOKUP($A2475,MIDCAP100!$A:$H,2,FALSE)</f>
        <v>19097.55</v>
      </c>
      <c r="O2475" s="22">
        <f>VLOOKUP($A2475,SMALLCAP100!$A:$H,2,FALSE)</f>
        <v>8134.5</v>
      </c>
    </row>
    <row r="2476" spans="1:15">
      <c r="A2476" s="21">
        <v>43166</v>
      </c>
      <c r="B2476">
        <v>10154.200000000001</v>
      </c>
      <c r="C2476" s="22">
        <f>VLOOKUP(A2476,NIFTY!$A:$E,3,FALSE)</f>
        <v>10232.950000000001</v>
      </c>
      <c r="D2476" s="22">
        <f>VLOOKUP($A2476,NIFTY!$A:$E,4,FALSE)</f>
        <v>10243.35</v>
      </c>
      <c r="E2476" s="22">
        <f>VLOOKUP($A2476,NIFTY!$A:$E,5,FALSE)</f>
        <v>10141.549999999999</v>
      </c>
      <c r="F2476">
        <v>15.7</v>
      </c>
      <c r="G2476">
        <v>24801.360000000001</v>
      </c>
      <c r="H2476">
        <v>10171.549999999999</v>
      </c>
      <c r="I2476">
        <v>64.88</v>
      </c>
      <c r="J2476" s="22" t="str">
        <f>VLOOKUP(A2476,FII!$A$1:$D$3730,3,FALSE)</f>
        <v>377.22</v>
      </c>
      <c r="K2476" s="22" t="str">
        <f>VLOOKUP(A2476,FII!$A$1:$D$3730,4,FALSE)</f>
        <v>353.63</v>
      </c>
      <c r="L2476" s="22">
        <f>VLOOKUP(A2476,CRUDE!$A:$B,2,FALSE)</f>
        <v>64.34</v>
      </c>
      <c r="M2476" s="22">
        <f>VLOOKUP(A2476,NIFTY!$A:$H,8,FALSE)</f>
        <v>257.2</v>
      </c>
      <c r="N2476" s="22">
        <f>VLOOKUP($A2476,MIDCAP100!$A:$H,2,FALSE)</f>
        <v>18795.3</v>
      </c>
      <c r="O2476" s="22">
        <f>VLOOKUP($A2476,SMALLCAP100!$A:$H,2,FALSE)</f>
        <v>7953.85</v>
      </c>
    </row>
    <row r="2477" spans="1:15">
      <c r="A2477" s="21">
        <v>43167</v>
      </c>
      <c r="B2477">
        <v>10242.65</v>
      </c>
      <c r="C2477" s="22">
        <f>VLOOKUP(A2477,NIFTY!$A:$E,3,FALSE)</f>
        <v>10216.25</v>
      </c>
      <c r="D2477" s="22">
        <f>VLOOKUP($A2477,NIFTY!$A:$E,4,FALSE)</f>
        <v>10270.35</v>
      </c>
      <c r="E2477" s="22">
        <f>VLOOKUP($A2477,NIFTY!$A:$E,5,FALSE)</f>
        <v>10146.4</v>
      </c>
      <c r="F2477">
        <v>14.585000000000001</v>
      </c>
      <c r="G2477">
        <v>24895.21</v>
      </c>
      <c r="H2477">
        <v>10242.950000000001</v>
      </c>
      <c r="I2477">
        <v>65.105000000000004</v>
      </c>
      <c r="J2477" s="22" t="str">
        <f>VLOOKUP(A2477,FII!$A$1:$D$3730,3,FALSE)</f>
        <v>324.71</v>
      </c>
      <c r="K2477" s="22" t="str">
        <f>VLOOKUP(A2477,FII!$A$1:$D$3730,4,FALSE)</f>
        <v>373.78</v>
      </c>
      <c r="L2477" s="22">
        <f>VLOOKUP(A2477,CRUDE!$A:$B,2,FALSE)</f>
        <v>63.61</v>
      </c>
      <c r="M2477" s="22">
        <f>VLOOKUP(A2477,NIFTY!$A:$H,8,FALSE)</f>
        <v>233.38</v>
      </c>
      <c r="N2477" s="22">
        <f>VLOOKUP($A2477,MIDCAP100!$A:$H,2,FALSE)</f>
        <v>18887.2</v>
      </c>
      <c r="O2477" s="22">
        <f>VLOOKUP($A2477,SMALLCAP100!$A:$H,2,FALSE)</f>
        <v>7984.55</v>
      </c>
    </row>
    <row r="2478" spans="1:15">
      <c r="A2478" s="21">
        <v>43168</v>
      </c>
      <c r="B2478">
        <v>10226.85</v>
      </c>
      <c r="C2478" s="22">
        <f>VLOOKUP(A2478,NIFTY!$A:$E,3,FALSE)</f>
        <v>10271.299999999999</v>
      </c>
      <c r="D2478" s="22">
        <f>VLOOKUP($A2478,NIFTY!$A:$E,4,FALSE)</f>
        <v>10296.700000000001</v>
      </c>
      <c r="E2478" s="22">
        <f>VLOOKUP($A2478,NIFTY!$A:$E,5,FALSE)</f>
        <v>10211.9</v>
      </c>
      <c r="F2478">
        <v>14.525</v>
      </c>
      <c r="G2478">
        <v>25335.74</v>
      </c>
      <c r="H2478">
        <v>10216.450000000001</v>
      </c>
      <c r="I2478">
        <v>65.125</v>
      </c>
      <c r="J2478" s="22" t="str">
        <f>VLOOKUP(A2478,FII!$A$1:$D$3730,3,FALSE)</f>
        <v>235.10</v>
      </c>
      <c r="K2478" s="22" t="str">
        <f>VLOOKUP(A2478,FII!$A$1:$D$3730,4,FALSE)</f>
        <v>89.78</v>
      </c>
      <c r="L2478" s="22">
        <f>VLOOKUP(A2478,CRUDE!$A:$B,2,FALSE)</f>
        <v>65.489999999999995</v>
      </c>
      <c r="M2478" s="22">
        <f>VLOOKUP(A2478,NIFTY!$A:$H,8,FALSE)</f>
        <v>192.33</v>
      </c>
      <c r="N2478" s="22">
        <f>VLOOKUP($A2478,MIDCAP100!$A:$H,2,FALSE)</f>
        <v>18773.150000000001</v>
      </c>
      <c r="O2478" s="22">
        <f>VLOOKUP($A2478,SMALLCAP100!$A:$H,2,FALSE)</f>
        <v>7964.1</v>
      </c>
    </row>
    <row r="2479" spans="1:15">
      <c r="A2479" s="21">
        <v>43171</v>
      </c>
      <c r="B2479">
        <v>10421.4</v>
      </c>
      <c r="C2479" s="22">
        <f>VLOOKUP(A2479,NIFTY!$A:$E,3,FALSE)</f>
        <v>10301.6</v>
      </c>
      <c r="D2479" s="22">
        <f>VLOOKUP($A2479,NIFTY!$A:$E,4,FALSE)</f>
        <v>10433.65</v>
      </c>
      <c r="E2479" s="22">
        <f>VLOOKUP($A2479,NIFTY!$A:$E,5,FALSE)</f>
        <v>10295.450000000001</v>
      </c>
      <c r="F2479">
        <v>14.4925</v>
      </c>
      <c r="G2479">
        <v>25178.61</v>
      </c>
      <c r="H2479">
        <v>10432.799999999999</v>
      </c>
      <c r="I2479">
        <v>64.984999999999999</v>
      </c>
      <c r="J2479" s="22" t="str">
        <f>VLOOKUP(A2479,FII!$A$1:$D$3730,3,FALSE)</f>
        <v>2397.62</v>
      </c>
      <c r="K2479" s="22" t="str">
        <f>VLOOKUP(A2479,FII!$A$1:$D$3730,4,FALSE)</f>
        <v>982.20</v>
      </c>
      <c r="L2479" s="22">
        <f>VLOOKUP(A2479,CRUDE!$A:$B,2,FALSE)</f>
        <v>64.95</v>
      </c>
      <c r="M2479" s="22">
        <f>VLOOKUP(A2479,NIFTY!$A:$H,8,FALSE)</f>
        <v>223.14</v>
      </c>
      <c r="N2479" s="22">
        <f>VLOOKUP($A2479,MIDCAP100!$A:$H,2,FALSE)</f>
        <v>18960.75</v>
      </c>
      <c r="O2479" s="22">
        <f>VLOOKUP($A2479,SMALLCAP100!$A:$H,2,FALSE)</f>
        <v>8026.95</v>
      </c>
    </row>
    <row r="2480" spans="1:15">
      <c r="A2480" s="21">
        <v>43172</v>
      </c>
      <c r="B2480">
        <v>10426.85</v>
      </c>
      <c r="C2480" s="22">
        <f>VLOOKUP(A2480,NIFTY!$A:$E,3,FALSE)</f>
        <v>10389.5</v>
      </c>
      <c r="D2480" s="22">
        <f>VLOOKUP($A2480,NIFTY!$A:$E,4,FALSE)</f>
        <v>10478.6</v>
      </c>
      <c r="E2480" s="22">
        <f>VLOOKUP($A2480,NIFTY!$A:$E,5,FALSE)</f>
        <v>10377.85</v>
      </c>
      <c r="F2480">
        <v>14.4625</v>
      </c>
      <c r="G2480">
        <v>25007.03</v>
      </c>
      <c r="H2480">
        <v>10426.4</v>
      </c>
      <c r="I2480">
        <v>64.855000000000004</v>
      </c>
      <c r="J2480" s="22" t="str">
        <f>VLOOKUP(A2480,FII!$A$1:$D$3730,3,FALSE)</f>
        <v>-242.43</v>
      </c>
      <c r="K2480" s="22" t="str">
        <f>VLOOKUP(A2480,FII!$A$1:$D$3730,4,FALSE)</f>
        <v>165.20</v>
      </c>
      <c r="L2480" s="22">
        <f>VLOOKUP(A2480,CRUDE!$A:$B,2,FALSE)</f>
        <v>64.64</v>
      </c>
      <c r="M2480" s="22">
        <f>VLOOKUP(A2480,NIFTY!$A:$H,8,FALSE)</f>
        <v>274.85000000000002</v>
      </c>
      <c r="N2480" s="22">
        <f>VLOOKUP($A2480,MIDCAP100!$A:$H,2,FALSE)</f>
        <v>19107.650000000001</v>
      </c>
      <c r="O2480" s="22">
        <f>VLOOKUP($A2480,SMALLCAP100!$A:$H,2,FALSE)</f>
        <v>8157.85</v>
      </c>
    </row>
    <row r="2481" spans="1:15">
      <c r="A2481" s="21">
        <v>43173</v>
      </c>
      <c r="B2481">
        <v>10410.9</v>
      </c>
      <c r="C2481" s="22">
        <f>VLOOKUP(A2481,NIFTY!$A:$E,3,FALSE)</f>
        <v>10393.049999999999</v>
      </c>
      <c r="D2481" s="22">
        <f>VLOOKUP($A2481,NIFTY!$A:$E,4,FALSE)</f>
        <v>10420.35</v>
      </c>
      <c r="E2481" s="22">
        <f>VLOOKUP($A2481,NIFTY!$A:$E,5,FALSE)</f>
        <v>10336.299999999999</v>
      </c>
      <c r="F2481">
        <v>14.362500000000001</v>
      </c>
      <c r="G2481">
        <v>24758.12</v>
      </c>
      <c r="H2481">
        <v>10425.35</v>
      </c>
      <c r="I2481">
        <v>64.84</v>
      </c>
      <c r="J2481" s="22" t="str">
        <f>VLOOKUP(A2481,FII!$A$1:$D$3730,3,FALSE)</f>
        <v>-218.45</v>
      </c>
      <c r="K2481" s="22" t="str">
        <f>VLOOKUP(A2481,FII!$A$1:$D$3730,4,FALSE)</f>
        <v>-308.54</v>
      </c>
      <c r="L2481" s="22">
        <f>VLOOKUP(A2481,CRUDE!$A:$B,2,FALSE)</f>
        <v>64.89</v>
      </c>
      <c r="M2481" s="22">
        <f>VLOOKUP(A2481,NIFTY!$A:$H,8,FALSE)</f>
        <v>186.99</v>
      </c>
      <c r="N2481" s="22">
        <f>VLOOKUP($A2481,MIDCAP100!$A:$H,2,FALSE)</f>
        <v>19183.7</v>
      </c>
      <c r="O2481" s="22">
        <f>VLOOKUP($A2481,SMALLCAP100!$A:$H,2,FALSE)</f>
        <v>8154.25</v>
      </c>
    </row>
    <row r="2482" spans="1:15">
      <c r="A2482" s="21">
        <v>43174</v>
      </c>
      <c r="B2482">
        <v>10360.15</v>
      </c>
      <c r="C2482" s="22">
        <f>VLOOKUP(A2482,NIFTY!$A:$E,3,FALSE)</f>
        <v>10405.450000000001</v>
      </c>
      <c r="D2482" s="22">
        <f>VLOOKUP($A2482,NIFTY!$A:$E,4,FALSE)</f>
        <v>10420</v>
      </c>
      <c r="E2482" s="22">
        <f>VLOOKUP($A2482,NIFTY!$A:$E,5,FALSE)</f>
        <v>10346.200000000001</v>
      </c>
      <c r="F2482">
        <v>14.33</v>
      </c>
      <c r="G2482">
        <v>24873.66</v>
      </c>
      <c r="H2482">
        <v>10372.299999999999</v>
      </c>
      <c r="I2482">
        <v>64.989999999999995</v>
      </c>
      <c r="J2482" s="22" t="str">
        <f>VLOOKUP(A2482,FII!$A$1:$D$3730,3,FALSE)</f>
        <v>-732.82</v>
      </c>
      <c r="K2482" s="22" t="str">
        <f>VLOOKUP(A2482,FII!$A$1:$D$3730,4,FALSE)</f>
        <v>-678.39</v>
      </c>
      <c r="L2482" s="22">
        <f>VLOOKUP(A2482,CRUDE!$A:$B,2,FALSE)</f>
        <v>65.12</v>
      </c>
      <c r="M2482" s="22">
        <f>VLOOKUP(A2482,NIFTY!$A:$H,8,FALSE)</f>
        <v>179.31</v>
      </c>
      <c r="N2482" s="22">
        <f>VLOOKUP($A2482,MIDCAP100!$A:$H,2,FALSE)</f>
        <v>19258.849999999999</v>
      </c>
      <c r="O2482" s="22">
        <f>VLOOKUP($A2482,SMALLCAP100!$A:$H,2,FALSE)</f>
        <v>8223</v>
      </c>
    </row>
    <row r="2483" spans="1:15">
      <c r="A2483" s="21">
        <v>43175</v>
      </c>
      <c r="B2483">
        <v>10195.15</v>
      </c>
      <c r="C2483" s="22">
        <f>VLOOKUP(A2483,NIFTY!$A:$E,3,FALSE)</f>
        <v>10345.15</v>
      </c>
      <c r="D2483" s="22">
        <f>VLOOKUP($A2483,NIFTY!$A:$E,4,FALSE)</f>
        <v>10346.299999999999</v>
      </c>
      <c r="E2483" s="22">
        <f>VLOOKUP($A2483,NIFTY!$A:$E,5,FALSE)</f>
        <v>10180.25</v>
      </c>
      <c r="F2483">
        <v>15.22</v>
      </c>
      <c r="G2483">
        <v>24946.51</v>
      </c>
      <c r="H2483">
        <v>10232.5</v>
      </c>
      <c r="I2483">
        <v>64.989999999999995</v>
      </c>
      <c r="J2483" s="22" t="str">
        <f>VLOOKUP(A2483,FII!$A$1:$D$3730,3,FALSE)</f>
        <v>-2221.57</v>
      </c>
      <c r="K2483" s="22" t="str">
        <f>VLOOKUP(A2483,FII!$A$1:$D$3730,4,FALSE)</f>
        <v>-269.56</v>
      </c>
      <c r="L2483" s="22">
        <f>VLOOKUP(A2483,CRUDE!$A:$B,2,FALSE)</f>
        <v>66.209999999999994</v>
      </c>
      <c r="M2483" s="22">
        <f>VLOOKUP(A2483,NIFTY!$A:$H,8,FALSE)</f>
        <v>338.7</v>
      </c>
      <c r="N2483" s="22">
        <f>VLOOKUP($A2483,MIDCAP100!$A:$H,2,FALSE)</f>
        <v>19055.45</v>
      </c>
      <c r="O2483" s="22">
        <f>VLOOKUP($A2483,SMALLCAP100!$A:$H,2,FALSE)</f>
        <v>8112.1</v>
      </c>
    </row>
    <row r="2484" spans="1:15">
      <c r="A2484" s="21">
        <v>43178</v>
      </c>
      <c r="B2484">
        <v>10094.25</v>
      </c>
      <c r="C2484" s="22">
        <f>VLOOKUP(A2484,NIFTY!$A:$E,3,FALSE)</f>
        <v>10215.35</v>
      </c>
      <c r="D2484" s="22">
        <f>VLOOKUP($A2484,NIFTY!$A:$E,4,FALSE)</f>
        <v>10224.549999999999</v>
      </c>
      <c r="E2484" s="22">
        <f>VLOOKUP($A2484,NIFTY!$A:$E,5,FALSE)</f>
        <v>10075.299999999999</v>
      </c>
      <c r="F2484">
        <v>15.82</v>
      </c>
      <c r="G2484">
        <v>24610.91</v>
      </c>
      <c r="H2484">
        <v>10122.799999999999</v>
      </c>
      <c r="I2484">
        <v>65.22</v>
      </c>
      <c r="J2484" s="22" t="str">
        <f>VLOOKUP(A2484,FII!$A$1:$D$3730,3,FALSE)</f>
        <v>-31.19</v>
      </c>
      <c r="K2484" s="22" t="str">
        <f>VLOOKUP(A2484,FII!$A$1:$D$3730,4,FALSE)</f>
        <v>-323.52</v>
      </c>
      <c r="L2484" s="22">
        <f>VLOOKUP(A2484,CRUDE!$A:$B,2,FALSE)</f>
        <v>66.05</v>
      </c>
      <c r="M2484" s="22">
        <f>VLOOKUP(A2484,NIFTY!$A:$H,8,FALSE)</f>
        <v>216.67</v>
      </c>
      <c r="N2484" s="22">
        <f>VLOOKUP($A2484,MIDCAP100!$A:$H,2,FALSE)</f>
        <v>18764.349999999999</v>
      </c>
      <c r="O2484" s="22">
        <f>VLOOKUP($A2484,SMALLCAP100!$A:$H,2,FALSE)</f>
        <v>7934.3</v>
      </c>
    </row>
    <row r="2485" spans="1:15">
      <c r="A2485" s="21">
        <v>43179</v>
      </c>
      <c r="B2485">
        <v>10124.35</v>
      </c>
      <c r="C2485" s="22">
        <f>VLOOKUP(A2485,NIFTY!$A:$E,3,FALSE)</f>
        <v>10051.549999999999</v>
      </c>
      <c r="D2485" s="22">
        <f>VLOOKUP($A2485,NIFTY!$A:$E,4,FALSE)</f>
        <v>10155.65</v>
      </c>
      <c r="E2485" s="22">
        <f>VLOOKUP($A2485,NIFTY!$A:$E,5,FALSE)</f>
        <v>10049.1</v>
      </c>
      <c r="F2485">
        <v>15.6075</v>
      </c>
      <c r="G2485">
        <v>24727.27</v>
      </c>
      <c r="H2485">
        <v>10143.200000000001</v>
      </c>
      <c r="I2485">
        <v>65.209999999999994</v>
      </c>
      <c r="J2485" s="22" t="str">
        <f>VLOOKUP(A2485,FII!$A$1:$D$3730,3,FALSE)</f>
        <v>-1516.47</v>
      </c>
      <c r="K2485" s="22" t="str">
        <f>VLOOKUP(A2485,FII!$A$1:$D$3730,4,FALSE)</f>
        <v>797.22</v>
      </c>
      <c r="L2485" s="22">
        <f>VLOOKUP(A2485,CRUDE!$A:$B,2,FALSE)</f>
        <v>67.42</v>
      </c>
      <c r="M2485" s="22">
        <f>VLOOKUP(A2485,NIFTY!$A:$H,8,FALSE)</f>
        <v>209.33</v>
      </c>
      <c r="N2485" s="22">
        <f>VLOOKUP($A2485,MIDCAP100!$A:$H,2,FALSE)</f>
        <v>18836.5</v>
      </c>
      <c r="O2485" s="22">
        <f>VLOOKUP($A2485,SMALLCAP100!$A:$H,2,FALSE)</f>
        <v>7954.7</v>
      </c>
    </row>
    <row r="2486" spans="1:15">
      <c r="A2486" s="21">
        <v>43180</v>
      </c>
      <c r="B2486">
        <v>10155.25</v>
      </c>
      <c r="C2486" s="22">
        <f>VLOOKUP(A2486,NIFTY!$A:$E,3,FALSE)</f>
        <v>10181.950000000001</v>
      </c>
      <c r="D2486" s="22">
        <f>VLOOKUP($A2486,NIFTY!$A:$E,4,FALSE)</f>
        <v>10227.299999999999</v>
      </c>
      <c r="E2486" s="22">
        <f>VLOOKUP($A2486,NIFTY!$A:$E,5,FALSE)</f>
        <v>10132.950000000001</v>
      </c>
      <c r="F2486">
        <v>15.1075</v>
      </c>
      <c r="G2486">
        <v>24682.31</v>
      </c>
      <c r="H2486">
        <v>10180.15</v>
      </c>
      <c r="I2486">
        <v>65.180000000000007</v>
      </c>
      <c r="J2486" s="22" t="str">
        <f>VLOOKUP(A2486,FII!$A$1:$D$3730,3,FALSE)</f>
        <v>-1291.98</v>
      </c>
      <c r="K2486" s="22" t="str">
        <f>VLOOKUP(A2486,FII!$A$1:$D$3730,4,FALSE)</f>
        <v>1244.70</v>
      </c>
      <c r="L2486" s="22">
        <f>VLOOKUP(A2486,CRUDE!$A:$B,2,FALSE)</f>
        <v>69.47</v>
      </c>
      <c r="M2486" s="22">
        <f>VLOOKUP(A2486,NIFTY!$A:$H,8,FALSE)</f>
        <v>211.06</v>
      </c>
      <c r="N2486" s="22">
        <f>VLOOKUP($A2486,MIDCAP100!$A:$H,2,FALSE)</f>
        <v>18906.75</v>
      </c>
      <c r="O2486" s="22">
        <f>VLOOKUP($A2486,SMALLCAP100!$A:$H,2,FALSE)</f>
        <v>7966</v>
      </c>
    </row>
    <row r="2487" spans="1:15">
      <c r="A2487" s="21">
        <v>43181</v>
      </c>
      <c r="B2487">
        <v>10114.75</v>
      </c>
      <c r="C2487" s="22">
        <f>VLOOKUP(A2487,NIFTY!$A:$E,3,FALSE)</f>
        <v>10167.5</v>
      </c>
      <c r="D2487" s="22">
        <f>VLOOKUP($A2487,NIFTY!$A:$E,4,FALSE)</f>
        <v>10207.85</v>
      </c>
      <c r="E2487" s="22">
        <f>VLOOKUP($A2487,NIFTY!$A:$E,5,FALSE)</f>
        <v>10105.4</v>
      </c>
      <c r="F2487">
        <v>15.2475</v>
      </c>
      <c r="G2487">
        <v>23957.89</v>
      </c>
      <c r="H2487">
        <v>10127.85</v>
      </c>
      <c r="I2487">
        <v>65.105000000000004</v>
      </c>
      <c r="J2487" s="22" t="str">
        <f>VLOOKUP(A2487,FII!$A$1:$D$3730,3,FALSE)</f>
        <v>224.29</v>
      </c>
      <c r="K2487" s="22" t="str">
        <f>VLOOKUP(A2487,FII!$A$1:$D$3730,4,FALSE)</f>
        <v>611.22</v>
      </c>
      <c r="L2487" s="22">
        <f>VLOOKUP(A2487,CRUDE!$A:$B,2,FALSE)</f>
        <v>68.91</v>
      </c>
      <c r="M2487" s="22">
        <f>VLOOKUP(A2487,NIFTY!$A:$H,8,FALSE)</f>
        <v>237.63</v>
      </c>
      <c r="N2487" s="22">
        <f>VLOOKUP($A2487,MIDCAP100!$A:$H,2,FALSE)</f>
        <v>18747.8</v>
      </c>
      <c r="O2487" s="22">
        <f>VLOOKUP($A2487,SMALLCAP100!$A:$H,2,FALSE)</f>
        <v>7851.6</v>
      </c>
    </row>
    <row r="2488" spans="1:15">
      <c r="A2488" s="21">
        <v>43182</v>
      </c>
      <c r="B2488">
        <v>9998.0499999999993</v>
      </c>
      <c r="C2488" s="22">
        <f>VLOOKUP(A2488,NIFTY!$A:$E,3,FALSE)</f>
        <v>9968.7999999999993</v>
      </c>
      <c r="D2488" s="22">
        <f>VLOOKUP($A2488,NIFTY!$A:$E,4,FALSE)</f>
        <v>10027.700000000001</v>
      </c>
      <c r="E2488" s="22">
        <f>VLOOKUP($A2488,NIFTY!$A:$E,5,FALSE)</f>
        <v>9951.9</v>
      </c>
      <c r="F2488">
        <v>15.545</v>
      </c>
      <c r="G2488">
        <v>23533.200000000001</v>
      </c>
      <c r="H2488">
        <v>10003.9</v>
      </c>
      <c r="I2488">
        <v>64.989999999999995</v>
      </c>
      <c r="J2488" s="22" t="str">
        <f>VLOOKUP(A2488,FII!$A$1:$D$3730,3,FALSE)</f>
        <v>-2010.13</v>
      </c>
      <c r="K2488" s="22" t="str">
        <f>VLOOKUP(A2488,FII!$A$1:$D$3730,4,FALSE)</f>
        <v>-239.44</v>
      </c>
      <c r="L2488" s="22">
        <f>VLOOKUP(A2488,CRUDE!$A:$B,2,FALSE)</f>
        <v>70.45</v>
      </c>
      <c r="M2488" s="22">
        <f>VLOOKUP(A2488,NIFTY!$A:$H,8,FALSE)</f>
        <v>294.52</v>
      </c>
      <c r="N2488" s="22">
        <f>VLOOKUP($A2488,MIDCAP100!$A:$H,2,FALSE)</f>
        <v>18474</v>
      </c>
      <c r="O2488" s="22">
        <f>VLOOKUP($A2488,SMALLCAP100!$A:$H,2,FALSE)</f>
        <v>7681.4</v>
      </c>
    </row>
    <row r="2489" spans="1:15">
      <c r="A2489" s="21">
        <v>43185</v>
      </c>
      <c r="B2489">
        <v>10130.65</v>
      </c>
      <c r="C2489" s="22">
        <f>VLOOKUP(A2489,NIFTY!$A:$E,3,FALSE)</f>
        <v>9989.15</v>
      </c>
      <c r="D2489" s="22">
        <f>VLOOKUP($A2489,NIFTY!$A:$E,4,FALSE)</f>
        <v>10143.5</v>
      </c>
      <c r="E2489" s="22">
        <f>VLOOKUP($A2489,NIFTY!$A:$E,5,FALSE)</f>
        <v>9958.5499999999993</v>
      </c>
      <c r="F2489">
        <v>15.195</v>
      </c>
      <c r="G2489">
        <v>24202.6</v>
      </c>
      <c r="H2489">
        <v>10146.200000000001</v>
      </c>
      <c r="I2489">
        <v>64.825000000000003</v>
      </c>
      <c r="J2489" s="22" t="str">
        <f>VLOOKUP(A2489,FII!$A$1:$D$3730,3,FALSE)</f>
        <v>-2014.68</v>
      </c>
      <c r="K2489" s="22" t="str">
        <f>VLOOKUP(A2489,FII!$A$1:$D$3730,4,FALSE)</f>
        <v>-38.96</v>
      </c>
      <c r="L2489" s="22">
        <f>VLOOKUP(A2489,CRUDE!$A:$B,2,FALSE)</f>
        <v>70.12</v>
      </c>
      <c r="M2489" s="22">
        <f>VLOOKUP(A2489,NIFTY!$A:$H,8,FALSE)</f>
        <v>270.66000000000003</v>
      </c>
      <c r="N2489" s="22">
        <f>VLOOKUP($A2489,MIDCAP100!$A:$H,2,FALSE)</f>
        <v>18712.75</v>
      </c>
      <c r="O2489" s="22">
        <f>VLOOKUP($A2489,SMALLCAP100!$A:$H,2,FALSE)</f>
        <v>7734</v>
      </c>
    </row>
    <row r="2490" spans="1:15">
      <c r="A2490" s="21">
        <v>43186</v>
      </c>
      <c r="B2490">
        <v>10184.15</v>
      </c>
      <c r="C2490" s="22">
        <f>VLOOKUP(A2490,NIFTY!$A:$E,3,FALSE)</f>
        <v>10188</v>
      </c>
      <c r="D2490" s="22">
        <f>VLOOKUP($A2490,NIFTY!$A:$E,4,FALSE)</f>
        <v>10207.9</v>
      </c>
      <c r="E2490" s="22">
        <f>VLOOKUP($A2490,NIFTY!$A:$E,5,FALSE)</f>
        <v>10139.65</v>
      </c>
      <c r="F2490">
        <v>15.55</v>
      </c>
      <c r="G2490">
        <v>23857.71</v>
      </c>
      <c r="H2490">
        <v>10178.950000000001</v>
      </c>
      <c r="I2490">
        <v>64.944999999999993</v>
      </c>
      <c r="J2490" s="22" t="str">
        <f>VLOOKUP(A2490,FII!$A$1:$D$3730,3,FALSE)</f>
        <v>355.10</v>
      </c>
      <c r="K2490" s="22" t="str">
        <f>VLOOKUP(A2490,FII!$A$1:$D$3730,4,FALSE)</f>
        <v>575.38</v>
      </c>
      <c r="L2490" s="22">
        <f>VLOOKUP(A2490,CRUDE!$A:$B,2,FALSE)</f>
        <v>70.11</v>
      </c>
      <c r="M2490" s="22">
        <f>VLOOKUP(A2490,NIFTY!$A:$H,8,FALSE)</f>
        <v>232.71</v>
      </c>
      <c r="N2490" s="22">
        <f>VLOOKUP($A2490,MIDCAP100!$A:$H,2,FALSE)</f>
        <v>18959.45</v>
      </c>
      <c r="O2490" s="22">
        <f>VLOOKUP($A2490,SMALLCAP100!$A:$H,2,FALSE)</f>
        <v>7868.5</v>
      </c>
    </row>
    <row r="2491" spans="1:15">
      <c r="A2491" s="21">
        <v>43187</v>
      </c>
      <c r="B2491">
        <v>10113.700000000001</v>
      </c>
      <c r="C2491" s="22">
        <f>VLOOKUP(A2491,NIFTY!$A:$E,3,FALSE)</f>
        <v>10143.6</v>
      </c>
      <c r="D2491" s="22">
        <f>VLOOKUP($A2491,NIFTY!$A:$E,4,FALSE)</f>
        <v>10158.35</v>
      </c>
      <c r="E2491" s="22">
        <f>VLOOKUP($A2491,NIFTY!$A:$E,5,FALSE)</f>
        <v>10096.9</v>
      </c>
      <c r="F2491">
        <v>15.7575</v>
      </c>
      <c r="G2491">
        <v>23848.42</v>
      </c>
      <c r="H2491">
        <v>10113.700000000001</v>
      </c>
      <c r="I2491">
        <v>65.16</v>
      </c>
      <c r="J2491" s="22" t="str">
        <f>VLOOKUP(A2491,FII!$A$1:$D$3730,3,FALSE)</f>
        <v>-971.48</v>
      </c>
      <c r="K2491" s="22" t="str">
        <f>VLOOKUP(A2491,FII!$A$1:$D$3730,4,FALSE)</f>
        <v>1115.24</v>
      </c>
      <c r="L2491" s="22">
        <f>VLOOKUP(A2491,CRUDE!$A:$B,2,FALSE)</f>
        <v>69.53</v>
      </c>
      <c r="M2491" s="22">
        <f>VLOOKUP(A2491,NIFTY!$A:$H,8,FALSE)</f>
        <v>354.98</v>
      </c>
      <c r="N2491" s="22">
        <f>VLOOKUP($A2491,MIDCAP100!$A:$H,2,FALSE)</f>
        <v>18757</v>
      </c>
      <c r="O2491" s="22">
        <f>VLOOKUP($A2491,SMALLCAP100!$A:$H,2,FALSE)</f>
        <v>7791.95</v>
      </c>
    </row>
    <row r="2492" spans="1:15">
      <c r="A2492" s="21">
        <v>43192</v>
      </c>
      <c r="B2492">
        <v>10211.799999999999</v>
      </c>
      <c r="C2492" s="22">
        <f>VLOOKUP(A2492,NIFTY!$A:$E,3,FALSE)</f>
        <v>10151.65</v>
      </c>
      <c r="D2492" s="22">
        <f>VLOOKUP($A2492,NIFTY!$A:$E,4,FALSE)</f>
        <v>10220.1</v>
      </c>
      <c r="E2492" s="22">
        <f>VLOOKUP($A2492,NIFTY!$A:$E,5,FALSE)</f>
        <v>10127.75</v>
      </c>
      <c r="F2492">
        <v>15.3475</v>
      </c>
      <c r="G2492">
        <v>23644.19</v>
      </c>
      <c r="H2492">
        <v>10264</v>
      </c>
      <c r="I2492">
        <v>65.13</v>
      </c>
      <c r="J2492" s="22" t="str">
        <f>VLOOKUP(A2492,FII!$A$1:$D$3730,3,FALSE)</f>
        <v>59.75</v>
      </c>
      <c r="K2492" s="22" t="str">
        <f>VLOOKUP(A2492,FII!$A$1:$D$3730,4,FALSE)</f>
        <v>1172.80</v>
      </c>
      <c r="L2492" s="22">
        <f>VLOOKUP(A2492,CRUDE!$A:$B,2,FALSE)</f>
        <v>67.64</v>
      </c>
      <c r="M2492" s="22">
        <f>VLOOKUP(A2492,NIFTY!$A:$H,8,FALSE)</f>
        <v>232.43</v>
      </c>
      <c r="N2492" s="22">
        <f>VLOOKUP($A2492,MIDCAP100!$A:$H,2,FALSE)</f>
        <v>19097.400000000001</v>
      </c>
      <c r="O2492" s="22">
        <f>VLOOKUP($A2492,SMALLCAP100!$A:$H,2,FALSE)</f>
        <v>7929.2</v>
      </c>
    </row>
    <row r="2493" spans="1:15">
      <c r="A2493" s="21">
        <v>43193</v>
      </c>
      <c r="B2493">
        <v>10245</v>
      </c>
      <c r="C2493" s="22">
        <f>VLOOKUP(A2493,NIFTY!$A:$E,3,FALSE)</f>
        <v>10186.85</v>
      </c>
      <c r="D2493" s="22">
        <f>VLOOKUP($A2493,NIFTY!$A:$E,4,FALSE)</f>
        <v>10255.35</v>
      </c>
      <c r="E2493" s="22">
        <f>VLOOKUP($A2493,NIFTY!$A:$E,5,FALSE)</f>
        <v>10171.049999999999</v>
      </c>
      <c r="F2493">
        <v>15.185</v>
      </c>
      <c r="G2493">
        <v>24033.360000000001</v>
      </c>
      <c r="H2493">
        <v>10285</v>
      </c>
      <c r="I2493">
        <v>65</v>
      </c>
      <c r="J2493" s="22" t="str">
        <f>VLOOKUP(A2493,FII!$A$1:$D$3730,3,FALSE)</f>
        <v>578.35</v>
      </c>
      <c r="K2493" s="22" t="str">
        <f>VLOOKUP(A2493,FII!$A$1:$D$3730,4,FALSE)</f>
        <v>74.24</v>
      </c>
      <c r="L2493" s="22">
        <f>VLOOKUP(A2493,CRUDE!$A:$B,2,FALSE)</f>
        <v>68.12</v>
      </c>
      <c r="M2493" s="22">
        <f>VLOOKUP(A2493,NIFTY!$A:$H,8,FALSE)</f>
        <v>211.65</v>
      </c>
      <c r="N2493" s="22">
        <f>VLOOKUP($A2493,MIDCAP100!$A:$H,2,FALSE)</f>
        <v>19266.05</v>
      </c>
      <c r="O2493" s="22">
        <f>VLOOKUP($A2493,SMALLCAP100!$A:$H,2,FALSE)</f>
        <v>8060.9</v>
      </c>
    </row>
    <row r="2494" spans="1:15">
      <c r="A2494" s="21">
        <v>43194</v>
      </c>
      <c r="B2494">
        <v>10128.4</v>
      </c>
      <c r="C2494" s="22">
        <f>VLOOKUP(A2494,NIFTY!$A:$E,3,FALSE)</f>
        <v>10274.6</v>
      </c>
      <c r="D2494" s="22">
        <f>VLOOKUP($A2494,NIFTY!$A:$E,4,FALSE)</f>
        <v>10279.85</v>
      </c>
      <c r="E2494" s="22">
        <f>VLOOKUP($A2494,NIFTY!$A:$E,5,FALSE)</f>
        <v>10111.299999999999</v>
      </c>
      <c r="F2494">
        <v>16.34</v>
      </c>
      <c r="G2494">
        <v>24264.3</v>
      </c>
      <c r="H2494">
        <v>10146.6</v>
      </c>
      <c r="I2494">
        <v>65.045000000000002</v>
      </c>
      <c r="J2494" s="22" t="str">
        <f>VLOOKUP(A2494,FII!$A$1:$D$3730,3,FALSE)</f>
        <v>-1152.20</v>
      </c>
      <c r="K2494" s="22" t="str">
        <f>VLOOKUP(A2494,FII!$A$1:$D$3730,4,FALSE)</f>
        <v>59.01</v>
      </c>
      <c r="L2494" s="22">
        <f>VLOOKUP(A2494,CRUDE!$A:$B,2,FALSE)</f>
        <v>68.02</v>
      </c>
      <c r="M2494" s="22">
        <f>VLOOKUP(A2494,NIFTY!$A:$H,8,FALSE)</f>
        <v>238.18</v>
      </c>
      <c r="N2494" s="22">
        <f>VLOOKUP($A2494,MIDCAP100!$A:$H,2,FALSE)</f>
        <v>19040.849999999999</v>
      </c>
      <c r="O2494" s="22">
        <f>VLOOKUP($A2494,SMALLCAP100!$A:$H,2,FALSE)</f>
        <v>7946.75</v>
      </c>
    </row>
    <row r="2495" spans="1:15">
      <c r="A2495" s="21">
        <v>43195</v>
      </c>
      <c r="B2495">
        <v>10325.15</v>
      </c>
      <c r="C2495" s="22">
        <f>VLOOKUP(A2495,NIFTY!$A:$E,3,FALSE)</f>
        <v>10228.450000000001</v>
      </c>
      <c r="D2495" s="22">
        <f>VLOOKUP($A2495,NIFTY!$A:$E,4,FALSE)</f>
        <v>10331.799999999999</v>
      </c>
      <c r="E2495" s="22">
        <f>VLOOKUP($A2495,NIFTY!$A:$E,5,FALSE)</f>
        <v>10227.450000000001</v>
      </c>
      <c r="F2495">
        <v>14.797499999999999</v>
      </c>
      <c r="G2495">
        <v>24505.22</v>
      </c>
      <c r="H2495">
        <v>10352.200000000001</v>
      </c>
      <c r="I2495">
        <v>64.89</v>
      </c>
      <c r="J2495" s="22" t="str">
        <f>VLOOKUP(A2495,FII!$A$1:$D$3730,3,FALSE)</f>
        <v>1194.77</v>
      </c>
      <c r="K2495" s="22" t="str">
        <f>VLOOKUP(A2495,FII!$A$1:$D$3730,4,FALSE)</f>
        <v>1378.67</v>
      </c>
      <c r="L2495" s="22">
        <f>VLOOKUP(A2495,CRUDE!$A:$B,2,FALSE)</f>
        <v>68.33</v>
      </c>
      <c r="M2495" s="22">
        <f>VLOOKUP(A2495,NIFTY!$A:$H,8,FALSE)</f>
        <v>244.12</v>
      </c>
      <c r="N2495" s="22">
        <f>VLOOKUP($A2495,MIDCAP100!$A:$H,2,FALSE)</f>
        <v>19418.95</v>
      </c>
      <c r="O2495" s="22">
        <f>VLOOKUP($A2495,SMALLCAP100!$A:$H,2,FALSE)</f>
        <v>8128.7</v>
      </c>
    </row>
    <row r="2496" spans="1:15">
      <c r="A2496" s="21">
        <v>43196</v>
      </c>
      <c r="B2496">
        <v>10331.6</v>
      </c>
      <c r="C2496" s="22">
        <f>VLOOKUP(A2496,NIFTY!$A:$E,3,FALSE)</f>
        <v>10322.75</v>
      </c>
      <c r="D2496" s="22">
        <f>VLOOKUP($A2496,NIFTY!$A:$E,4,FALSE)</f>
        <v>10350.450000000001</v>
      </c>
      <c r="E2496" s="22">
        <f>VLOOKUP($A2496,NIFTY!$A:$E,5,FALSE)</f>
        <v>10290.85</v>
      </c>
      <c r="F2496">
        <v>14.7475</v>
      </c>
      <c r="G2496">
        <v>23932.76</v>
      </c>
      <c r="H2496">
        <v>10352.85</v>
      </c>
      <c r="I2496">
        <v>64.930000000000007</v>
      </c>
      <c r="J2496" s="22" t="str">
        <f>VLOOKUP(A2496,FII!$A$1:$D$3730,3,FALSE)</f>
        <v>-207.71</v>
      </c>
      <c r="K2496" s="22" t="str">
        <f>VLOOKUP(A2496,FII!$A$1:$D$3730,4,FALSE)</f>
        <v>-58.52</v>
      </c>
      <c r="L2496" s="22">
        <f>VLOOKUP(A2496,CRUDE!$A:$B,2,FALSE)</f>
        <v>67.11</v>
      </c>
      <c r="M2496" s="22">
        <f>VLOOKUP(A2496,NIFTY!$A:$H,8,FALSE)</f>
        <v>206.36</v>
      </c>
      <c r="N2496" s="22">
        <f>VLOOKUP($A2496,MIDCAP100!$A:$H,2,FALSE)</f>
        <v>19519.25</v>
      </c>
      <c r="O2496" s="22">
        <f>VLOOKUP($A2496,SMALLCAP100!$A:$H,2,FALSE)</f>
        <v>8204.9500000000007</v>
      </c>
    </row>
    <row r="2497" spans="1:15">
      <c r="A2497" s="21">
        <v>43199</v>
      </c>
      <c r="B2497">
        <v>10379.35</v>
      </c>
      <c r="C2497" s="22">
        <f>VLOOKUP(A2497,NIFTY!$A:$E,3,FALSE)</f>
        <v>10333.700000000001</v>
      </c>
      <c r="D2497" s="22">
        <f>VLOOKUP($A2497,NIFTY!$A:$E,4,FALSE)</f>
        <v>10397.700000000001</v>
      </c>
      <c r="E2497" s="22">
        <f>VLOOKUP($A2497,NIFTY!$A:$E,5,FALSE)</f>
        <v>10328.5</v>
      </c>
      <c r="F2497">
        <v>14.8675</v>
      </c>
      <c r="G2497">
        <v>23979.1</v>
      </c>
      <c r="H2497">
        <v>10393.9</v>
      </c>
      <c r="I2497">
        <v>64.954999999999998</v>
      </c>
      <c r="J2497" s="22" t="str">
        <f>VLOOKUP(A2497,FII!$A$1:$D$3730,3,FALSE)</f>
        <v>-231.86</v>
      </c>
      <c r="K2497" s="22" t="str">
        <f>VLOOKUP(A2497,FII!$A$1:$D$3730,4,FALSE)</f>
        <v>-458.12</v>
      </c>
      <c r="L2497" s="22">
        <f>VLOOKUP(A2497,CRUDE!$A:$B,2,FALSE)</f>
        <v>68.650000000000006</v>
      </c>
      <c r="M2497" s="22">
        <f>VLOOKUP(A2497,NIFTY!$A:$H,8,FALSE)</f>
        <v>228.51</v>
      </c>
      <c r="N2497" s="22">
        <f>VLOOKUP($A2497,MIDCAP100!$A:$H,2,FALSE)</f>
        <v>19594.7</v>
      </c>
      <c r="O2497" s="22">
        <f>VLOOKUP($A2497,SMALLCAP100!$A:$H,2,FALSE)</f>
        <v>8215.7000000000007</v>
      </c>
    </row>
    <row r="2498" spans="1:15">
      <c r="A2498" s="21">
        <v>43200</v>
      </c>
      <c r="B2498">
        <v>10402.25</v>
      </c>
      <c r="C2498" s="22">
        <f>VLOOKUP(A2498,NIFTY!$A:$E,3,FALSE)</f>
        <v>10412.9</v>
      </c>
      <c r="D2498" s="22">
        <f>VLOOKUP($A2498,NIFTY!$A:$E,4,FALSE)</f>
        <v>10424.85</v>
      </c>
      <c r="E2498" s="22">
        <f>VLOOKUP($A2498,NIFTY!$A:$E,5,FALSE)</f>
        <v>10381.5</v>
      </c>
      <c r="F2498">
        <v>14.4975</v>
      </c>
      <c r="G2498">
        <v>24408</v>
      </c>
      <c r="H2498">
        <v>10421.5</v>
      </c>
      <c r="I2498">
        <v>64.95</v>
      </c>
      <c r="J2498" s="22" t="str">
        <f>VLOOKUP(A2498,FII!$A$1:$D$3730,3,FALSE)</f>
        <v>1120.36</v>
      </c>
      <c r="K2498" s="22" t="str">
        <f>VLOOKUP(A2498,FII!$A$1:$D$3730,4,FALSE)</f>
        <v>494.18</v>
      </c>
      <c r="L2498" s="22">
        <f>VLOOKUP(A2498,CRUDE!$A:$B,2,FALSE)</f>
        <v>71.040000000000006</v>
      </c>
      <c r="M2498" s="22">
        <f>VLOOKUP(A2498,NIFTY!$A:$H,8,FALSE)</f>
        <v>259.52</v>
      </c>
      <c r="N2498" s="22">
        <f>VLOOKUP($A2498,MIDCAP100!$A:$H,2,FALSE)</f>
        <v>19630.95</v>
      </c>
      <c r="O2498" s="22">
        <f>VLOOKUP($A2498,SMALLCAP100!$A:$H,2,FALSE)</f>
        <v>8215.0499999999993</v>
      </c>
    </row>
    <row r="2499" spans="1:15">
      <c r="A2499" s="21">
        <v>43201</v>
      </c>
      <c r="B2499">
        <v>10417.15</v>
      </c>
      <c r="C2499" s="22">
        <f>VLOOKUP(A2499,NIFTY!$A:$E,3,FALSE)</f>
        <v>10428.15</v>
      </c>
      <c r="D2499" s="22">
        <f>VLOOKUP($A2499,NIFTY!$A:$E,4,FALSE)</f>
        <v>10428.15</v>
      </c>
      <c r="E2499" s="22">
        <f>VLOOKUP($A2499,NIFTY!$A:$E,5,FALSE)</f>
        <v>10355.6</v>
      </c>
      <c r="F2499">
        <v>14.72</v>
      </c>
      <c r="G2499">
        <v>24189.45</v>
      </c>
      <c r="H2499">
        <v>10425</v>
      </c>
      <c r="I2499">
        <v>65.260000000000005</v>
      </c>
      <c r="J2499" s="22" t="str">
        <f>VLOOKUP(A2499,FII!$A$1:$D$3730,3,FALSE)</f>
        <v>620.05</v>
      </c>
      <c r="K2499" s="22" t="str">
        <f>VLOOKUP(A2499,FII!$A$1:$D$3730,4,FALSE)</f>
        <v>-201.21</v>
      </c>
      <c r="L2499" s="22">
        <f>VLOOKUP(A2499,CRUDE!$A:$B,2,FALSE)</f>
        <v>72.06</v>
      </c>
      <c r="M2499" s="22">
        <f>VLOOKUP(A2499,NIFTY!$A:$H,8,FALSE)</f>
        <v>258.08</v>
      </c>
      <c r="N2499" s="22">
        <f>VLOOKUP($A2499,MIDCAP100!$A:$H,2,FALSE)</f>
        <v>19633.2</v>
      </c>
      <c r="O2499" s="22">
        <f>VLOOKUP($A2499,SMALLCAP100!$A:$H,2,FALSE)</f>
        <v>8205.65</v>
      </c>
    </row>
    <row r="2500" spans="1:15">
      <c r="A2500" s="21">
        <v>43202</v>
      </c>
      <c r="B2500">
        <v>10458.65</v>
      </c>
      <c r="C2500" s="22">
        <f>VLOOKUP(A2500,NIFTY!$A:$E,3,FALSE)</f>
        <v>10410.65</v>
      </c>
      <c r="D2500" s="22">
        <f>VLOOKUP($A2500,NIFTY!$A:$E,4,FALSE)</f>
        <v>10469.9</v>
      </c>
      <c r="E2500" s="22">
        <f>VLOOKUP($A2500,NIFTY!$A:$E,5,FALSE)</f>
        <v>10395.25</v>
      </c>
      <c r="F2500">
        <v>14.56</v>
      </c>
      <c r="G2500">
        <v>24483.05</v>
      </c>
      <c r="H2500">
        <v>10465</v>
      </c>
      <c r="I2500">
        <v>65.290000000000006</v>
      </c>
      <c r="J2500" s="22" t="str">
        <f>VLOOKUP(A2500,FII!$A$1:$D$3730,3,FALSE)</f>
        <v>315.26</v>
      </c>
      <c r="K2500" s="22" t="str">
        <f>VLOOKUP(A2500,FII!$A$1:$D$3730,4,FALSE)</f>
        <v>245.03</v>
      </c>
      <c r="L2500" s="22">
        <f>VLOOKUP(A2500,CRUDE!$A:$B,2,FALSE)</f>
        <v>72.02</v>
      </c>
      <c r="M2500" s="22">
        <f>VLOOKUP(A2500,NIFTY!$A:$H,8,FALSE)</f>
        <v>246.03</v>
      </c>
      <c r="N2500" s="22">
        <f>VLOOKUP($A2500,MIDCAP100!$A:$H,2,FALSE)</f>
        <v>19571.55</v>
      </c>
      <c r="O2500" s="22">
        <f>VLOOKUP($A2500,SMALLCAP100!$A:$H,2,FALSE)</f>
        <v>8167.85</v>
      </c>
    </row>
    <row r="2501" spans="1:15">
      <c r="A2501" s="21">
        <v>43203</v>
      </c>
      <c r="B2501">
        <v>10480.6</v>
      </c>
      <c r="C2501" s="22">
        <f>VLOOKUP(A2501,NIFTY!$A:$E,3,FALSE)</f>
        <v>10495.3</v>
      </c>
      <c r="D2501" s="22">
        <f>VLOOKUP($A2501,NIFTY!$A:$E,4,FALSE)</f>
        <v>10519.9</v>
      </c>
      <c r="E2501" s="22">
        <f>VLOOKUP($A2501,NIFTY!$A:$E,5,FALSE)</f>
        <v>10451.450000000001</v>
      </c>
      <c r="F2501">
        <v>14.14</v>
      </c>
      <c r="G2501">
        <v>24360.14</v>
      </c>
      <c r="H2501">
        <v>10490.4</v>
      </c>
      <c r="I2501">
        <v>65.254999999999995</v>
      </c>
      <c r="J2501" s="22" t="str">
        <f>VLOOKUP(A2501,FII!$A$1:$D$3730,3,FALSE)</f>
        <v>-248.69</v>
      </c>
      <c r="K2501" s="22" t="str">
        <f>VLOOKUP(A2501,FII!$A$1:$D$3730,4,FALSE)</f>
        <v>835.71</v>
      </c>
      <c r="L2501" s="22">
        <f>VLOOKUP(A2501,CRUDE!$A:$B,2,FALSE)</f>
        <v>72.58</v>
      </c>
      <c r="M2501" s="22">
        <f>VLOOKUP(A2501,NIFTY!$A:$H,8,FALSE)</f>
        <v>219.72</v>
      </c>
      <c r="N2501" s="22">
        <f>VLOOKUP($A2501,MIDCAP100!$A:$H,2,FALSE)</f>
        <v>19676.2</v>
      </c>
      <c r="O2501" s="22">
        <f>VLOOKUP($A2501,SMALLCAP100!$A:$H,2,FALSE)</f>
        <v>8204</v>
      </c>
    </row>
    <row r="2502" spans="1:15">
      <c r="A2502" s="21">
        <v>43206</v>
      </c>
      <c r="B2502">
        <v>10528.35</v>
      </c>
      <c r="C2502" s="22">
        <f>VLOOKUP(A2502,NIFTY!$A:$E,3,FALSE)</f>
        <v>10398.299999999999</v>
      </c>
      <c r="D2502" s="22">
        <f>VLOOKUP($A2502,NIFTY!$A:$E,4,FALSE)</f>
        <v>10540.15</v>
      </c>
      <c r="E2502" s="22">
        <f>VLOOKUP($A2502,NIFTY!$A:$E,5,FALSE)</f>
        <v>10396.35</v>
      </c>
      <c r="F2502">
        <v>14.26</v>
      </c>
      <c r="G2502">
        <v>24573.040000000001</v>
      </c>
      <c r="H2502">
        <v>10542.9</v>
      </c>
      <c r="I2502">
        <v>65.47</v>
      </c>
      <c r="J2502" s="22" t="str">
        <f>VLOOKUP(A2502,FII!$A$1:$D$3730,3,FALSE)</f>
        <v>-18.41</v>
      </c>
      <c r="K2502" s="22" t="str">
        <f>VLOOKUP(A2502,FII!$A$1:$D$3730,4,FALSE)</f>
        <v>37.75</v>
      </c>
      <c r="L2502" s="22">
        <f>VLOOKUP(A2502,CRUDE!$A:$B,2,FALSE)</f>
        <v>71.42</v>
      </c>
      <c r="M2502" s="22">
        <f>VLOOKUP(A2502,NIFTY!$A:$H,8,FALSE)</f>
        <v>200.95</v>
      </c>
      <c r="N2502" s="22">
        <f>VLOOKUP($A2502,MIDCAP100!$A:$H,2,FALSE)</f>
        <v>19834.349999999999</v>
      </c>
      <c r="O2502" s="22">
        <f>VLOOKUP($A2502,SMALLCAP100!$A:$H,2,FALSE)</f>
        <v>8251.35</v>
      </c>
    </row>
    <row r="2503" spans="1:15">
      <c r="A2503" s="21">
        <v>43207</v>
      </c>
      <c r="B2503">
        <v>10548.7</v>
      </c>
      <c r="C2503" s="22">
        <f>VLOOKUP(A2503,NIFTY!$A:$E,3,FALSE)</f>
        <v>10557.3</v>
      </c>
      <c r="D2503" s="22">
        <f>VLOOKUP($A2503,NIFTY!$A:$E,4,FALSE)</f>
        <v>10560.45</v>
      </c>
      <c r="E2503" s="22">
        <f>VLOOKUP($A2503,NIFTY!$A:$E,5,FALSE)</f>
        <v>10495.65</v>
      </c>
      <c r="F2503">
        <v>14.0425</v>
      </c>
      <c r="G2503">
        <v>24786.63</v>
      </c>
      <c r="H2503">
        <v>10551.2</v>
      </c>
      <c r="I2503">
        <v>65.680000000000007</v>
      </c>
      <c r="J2503" s="22" t="str">
        <f>VLOOKUP(A2503,FII!$A$1:$D$3730,3,FALSE)</f>
        <v>236.63</v>
      </c>
      <c r="K2503" s="22" t="str">
        <f>VLOOKUP(A2503,FII!$A$1:$D$3730,4,FALSE)</f>
        <v>-431.88</v>
      </c>
      <c r="L2503" s="22">
        <f>VLOOKUP(A2503,CRUDE!$A:$B,2,FALSE)</f>
        <v>71.58</v>
      </c>
      <c r="M2503" s="22">
        <f>VLOOKUP(A2503,NIFTY!$A:$H,8,FALSE)</f>
        <v>212.45</v>
      </c>
      <c r="N2503" s="22">
        <f>VLOOKUP($A2503,MIDCAP100!$A:$H,2,FALSE)</f>
        <v>19860.25</v>
      </c>
      <c r="O2503" s="22">
        <f>VLOOKUP($A2503,SMALLCAP100!$A:$H,2,FALSE)</f>
        <v>8279.85</v>
      </c>
    </row>
    <row r="2504" spans="1:15">
      <c r="A2504" s="21">
        <v>43208</v>
      </c>
      <c r="B2504">
        <v>10526.2</v>
      </c>
      <c r="C2504" s="22">
        <f>VLOOKUP(A2504,NIFTY!$A:$E,3,FALSE)</f>
        <v>10578.9</v>
      </c>
      <c r="D2504" s="22">
        <f>VLOOKUP($A2504,NIFTY!$A:$E,4,FALSE)</f>
        <v>10594.2</v>
      </c>
      <c r="E2504" s="22">
        <f>VLOOKUP($A2504,NIFTY!$A:$E,5,FALSE)</f>
        <v>10509.7</v>
      </c>
      <c r="F2504">
        <v>14.11</v>
      </c>
      <c r="G2504">
        <v>24748.07</v>
      </c>
      <c r="H2504">
        <v>10538.85</v>
      </c>
      <c r="I2504">
        <v>65.72</v>
      </c>
      <c r="J2504" s="22" t="str">
        <f>VLOOKUP(A2504,FII!$A$1:$D$3730,3,FALSE)</f>
        <v>2319.75</v>
      </c>
      <c r="K2504" s="22" t="str">
        <f>VLOOKUP(A2504,FII!$A$1:$D$3730,4,FALSE)</f>
        <v>-188.47</v>
      </c>
      <c r="L2504" s="22">
        <f>VLOOKUP(A2504,CRUDE!$A:$B,2,FALSE)</f>
        <v>73.48</v>
      </c>
      <c r="M2504" s="22">
        <f>VLOOKUP(A2504,NIFTY!$A:$H,8,FALSE)</f>
        <v>211.82</v>
      </c>
      <c r="N2504" s="22">
        <f>VLOOKUP($A2504,MIDCAP100!$A:$H,2,FALSE)</f>
        <v>19841.45</v>
      </c>
      <c r="O2504" s="22">
        <f>VLOOKUP($A2504,SMALLCAP100!$A:$H,2,FALSE)</f>
        <v>8240.7000000000007</v>
      </c>
    </row>
    <row r="2505" spans="1:15">
      <c r="A2505" s="21">
        <v>43209</v>
      </c>
      <c r="B2505">
        <v>10565.3</v>
      </c>
      <c r="C2505" s="22">
        <f>VLOOKUP(A2505,NIFTY!$A:$E,3,FALSE)</f>
        <v>10563.65</v>
      </c>
      <c r="D2505" s="22">
        <f>VLOOKUP($A2505,NIFTY!$A:$E,4,FALSE)</f>
        <v>10572.2</v>
      </c>
      <c r="E2505" s="22">
        <f>VLOOKUP($A2505,NIFTY!$A:$E,5,FALSE)</f>
        <v>10546.2</v>
      </c>
      <c r="F2505">
        <v>13.7475</v>
      </c>
      <c r="G2505">
        <v>24664.89</v>
      </c>
      <c r="H2505">
        <v>10578.1</v>
      </c>
      <c r="I2505">
        <v>65.87</v>
      </c>
      <c r="J2505" s="22" t="str">
        <f>VLOOKUP(A2505,FII!$A$1:$D$3730,3,FALSE)</f>
        <v>791.62</v>
      </c>
      <c r="K2505" s="22" t="str">
        <f>VLOOKUP(A2505,FII!$A$1:$D$3730,4,FALSE)</f>
        <v>264.37</v>
      </c>
      <c r="L2505" s="22">
        <f>VLOOKUP(A2505,CRUDE!$A:$B,2,FALSE)</f>
        <v>73.78</v>
      </c>
      <c r="M2505" s="22">
        <f>VLOOKUP(A2505,NIFTY!$A:$H,8,FALSE)</f>
        <v>270.74</v>
      </c>
      <c r="N2505" s="22">
        <f>VLOOKUP($A2505,MIDCAP100!$A:$H,2,FALSE)</f>
        <v>19974.099999999999</v>
      </c>
      <c r="O2505" s="22">
        <f>VLOOKUP($A2505,SMALLCAP100!$A:$H,2,FALSE)</f>
        <v>8315.2999999999993</v>
      </c>
    </row>
    <row r="2506" spans="1:15">
      <c r="A2506" s="21">
        <v>43210</v>
      </c>
      <c r="B2506">
        <v>10564.05</v>
      </c>
      <c r="C2506" s="22">
        <f>VLOOKUP(A2506,NIFTY!$A:$E,3,FALSE)</f>
        <v>10560.35</v>
      </c>
      <c r="D2506" s="22">
        <f>VLOOKUP($A2506,NIFTY!$A:$E,4,FALSE)</f>
        <v>10582.35</v>
      </c>
      <c r="E2506" s="22">
        <f>VLOOKUP($A2506,NIFTY!$A:$E,5,FALSE)</f>
        <v>10527.45</v>
      </c>
      <c r="F2506">
        <v>12.9375</v>
      </c>
      <c r="G2506">
        <v>24462.94</v>
      </c>
      <c r="H2506">
        <v>10585.5</v>
      </c>
      <c r="I2506">
        <v>66.209999999999994</v>
      </c>
      <c r="J2506" s="22" t="str">
        <f>VLOOKUP(A2506,FII!$A$1:$D$3730,3,FALSE)</f>
        <v>199.71</v>
      </c>
      <c r="K2506" s="22" t="str">
        <f>VLOOKUP(A2506,FII!$A$1:$D$3730,4,FALSE)</f>
        <v>-425.40</v>
      </c>
      <c r="L2506" s="22">
        <f>VLOOKUP(A2506,CRUDE!$A:$B,2,FALSE)</f>
        <v>74.06</v>
      </c>
      <c r="M2506" s="22">
        <f>VLOOKUP(A2506,NIFTY!$A:$H,8,FALSE)</f>
        <v>252.23</v>
      </c>
      <c r="N2506" s="22">
        <f>VLOOKUP($A2506,MIDCAP100!$A:$H,2,FALSE)</f>
        <v>19905.75</v>
      </c>
      <c r="O2506" s="22">
        <f>VLOOKUP($A2506,SMALLCAP100!$A:$H,2,FALSE)</f>
        <v>8321.5</v>
      </c>
    </row>
    <row r="2507" spans="1:15">
      <c r="A2507" s="21">
        <v>43213</v>
      </c>
      <c r="B2507">
        <v>10584.7</v>
      </c>
      <c r="C2507" s="22">
        <f>VLOOKUP(A2507,NIFTY!$A:$E,3,FALSE)</f>
        <v>10592.8</v>
      </c>
      <c r="D2507" s="22">
        <f>VLOOKUP($A2507,NIFTY!$A:$E,4,FALSE)</f>
        <v>10638.35</v>
      </c>
      <c r="E2507" s="22">
        <f>VLOOKUP($A2507,NIFTY!$A:$E,5,FALSE)</f>
        <v>10514.95</v>
      </c>
      <c r="F2507">
        <v>13.145</v>
      </c>
      <c r="G2507">
        <v>24448.69</v>
      </c>
      <c r="H2507">
        <v>10585.45</v>
      </c>
      <c r="I2507">
        <v>66.53</v>
      </c>
      <c r="J2507" s="22" t="str">
        <f>VLOOKUP(A2507,FII!$A$1:$D$3730,3,FALSE)</f>
        <v>176.56</v>
      </c>
      <c r="K2507" s="22" t="str">
        <f>VLOOKUP(A2507,FII!$A$1:$D$3730,4,FALSE)</f>
        <v>-130.49</v>
      </c>
      <c r="L2507" s="22">
        <f>VLOOKUP(A2507,CRUDE!$A:$B,2,FALSE)</f>
        <v>74.709999999999994</v>
      </c>
      <c r="M2507" s="22">
        <f>VLOOKUP(A2507,NIFTY!$A:$H,8,FALSE)</f>
        <v>200.2</v>
      </c>
      <c r="N2507" s="22">
        <f>VLOOKUP($A2507,MIDCAP100!$A:$H,2,FALSE)</f>
        <v>20006.45</v>
      </c>
      <c r="O2507" s="22">
        <f>VLOOKUP($A2507,SMALLCAP100!$A:$H,2,FALSE)</f>
        <v>8336.7999999999993</v>
      </c>
    </row>
    <row r="2508" spans="1:15">
      <c r="A2508" s="21">
        <v>43214</v>
      </c>
      <c r="B2508">
        <v>10614.35</v>
      </c>
      <c r="C2508" s="22">
        <f>VLOOKUP(A2508,NIFTY!$A:$E,3,FALSE)</f>
        <v>10578.1</v>
      </c>
      <c r="D2508" s="22">
        <f>VLOOKUP($A2508,NIFTY!$A:$E,4,FALSE)</f>
        <v>10636.8</v>
      </c>
      <c r="E2508" s="22">
        <f>VLOOKUP($A2508,NIFTY!$A:$E,5,FALSE)</f>
        <v>10569</v>
      </c>
      <c r="F2508">
        <v>11.895</v>
      </c>
      <c r="G2508">
        <v>24024.13</v>
      </c>
      <c r="H2508">
        <v>10617.9</v>
      </c>
      <c r="I2508">
        <v>66.41</v>
      </c>
      <c r="J2508" s="22" t="str">
        <f>VLOOKUP(A2508,FII!$A$1:$D$3730,3,FALSE)</f>
        <v>274.81</v>
      </c>
      <c r="K2508" s="22" t="str">
        <f>VLOOKUP(A2508,FII!$A$1:$D$3730,4,FALSE)</f>
        <v>-65.43</v>
      </c>
      <c r="L2508" s="22">
        <f>VLOOKUP(A2508,CRUDE!$A:$B,2,FALSE)</f>
        <v>73.86</v>
      </c>
      <c r="M2508" s="22">
        <f>VLOOKUP(A2508,NIFTY!$A:$H,8,FALSE)</f>
        <v>225.97</v>
      </c>
      <c r="N2508" s="22">
        <f>VLOOKUP($A2508,MIDCAP100!$A:$H,2,FALSE)</f>
        <v>19994.150000000001</v>
      </c>
      <c r="O2508" s="22">
        <f>VLOOKUP($A2508,SMALLCAP100!$A:$H,2,FALSE)</f>
        <v>8303.4</v>
      </c>
    </row>
    <row r="2509" spans="1:15">
      <c r="A2509" s="21">
        <v>43215</v>
      </c>
      <c r="B2509">
        <v>10570.55</v>
      </c>
      <c r="C2509" s="22">
        <f>VLOOKUP(A2509,NIFTY!$A:$E,3,FALSE)</f>
        <v>10612.4</v>
      </c>
      <c r="D2509" s="22">
        <f>VLOOKUP($A2509,NIFTY!$A:$E,4,FALSE)</f>
        <v>10612.6</v>
      </c>
      <c r="E2509" s="22">
        <f>VLOOKUP($A2509,NIFTY!$A:$E,5,FALSE)</f>
        <v>10536.45</v>
      </c>
      <c r="F2509">
        <v>12.395</v>
      </c>
      <c r="G2509">
        <v>24083.83</v>
      </c>
      <c r="H2509">
        <v>10569.05</v>
      </c>
      <c r="I2509">
        <v>66.92</v>
      </c>
      <c r="J2509" s="22" t="str">
        <f>VLOOKUP(A2509,FII!$A$1:$D$3730,3,FALSE)</f>
        <v>163.01</v>
      </c>
      <c r="K2509" s="22" t="str">
        <f>VLOOKUP(A2509,FII!$A$1:$D$3730,4,FALSE)</f>
        <v>318.90</v>
      </c>
      <c r="L2509" s="22">
        <f>VLOOKUP(A2509,CRUDE!$A:$B,2,FALSE)</f>
        <v>74</v>
      </c>
      <c r="M2509" s="22">
        <f>VLOOKUP(A2509,NIFTY!$A:$H,8,FALSE)</f>
        <v>195.13</v>
      </c>
      <c r="N2509" s="22">
        <f>VLOOKUP($A2509,MIDCAP100!$A:$H,2,FALSE)</f>
        <v>19912.900000000001</v>
      </c>
      <c r="O2509" s="22">
        <f>VLOOKUP($A2509,SMALLCAP100!$A:$H,2,FALSE)</f>
        <v>8236.9500000000007</v>
      </c>
    </row>
    <row r="2510" spans="1:15">
      <c r="A2510" s="21">
        <v>43216</v>
      </c>
      <c r="B2510">
        <v>10617.8</v>
      </c>
      <c r="C2510" s="22">
        <f>VLOOKUP(A2510,NIFTY!$A:$E,3,FALSE)</f>
        <v>10586.5</v>
      </c>
      <c r="D2510" s="22">
        <f>VLOOKUP($A2510,NIFTY!$A:$E,4,FALSE)</f>
        <v>10628.4</v>
      </c>
      <c r="E2510" s="22">
        <f>VLOOKUP($A2510,NIFTY!$A:$E,5,FALSE)</f>
        <v>10559.65</v>
      </c>
      <c r="F2510">
        <v>12.0375</v>
      </c>
      <c r="G2510">
        <v>24322.34</v>
      </c>
      <c r="H2510">
        <v>10617.8</v>
      </c>
      <c r="I2510">
        <v>66.805000000000007</v>
      </c>
      <c r="J2510" s="22" t="str">
        <f>VLOOKUP(A2510,FII!$A$1:$D$3730,3,FALSE)</f>
        <v>761.71</v>
      </c>
      <c r="K2510" s="22" t="str">
        <f>VLOOKUP(A2510,FII!$A$1:$D$3730,4,FALSE)</f>
        <v>1540.78</v>
      </c>
      <c r="L2510" s="22">
        <f>VLOOKUP(A2510,CRUDE!$A:$B,2,FALSE)</f>
        <v>74.739999999999995</v>
      </c>
      <c r="M2510" s="22">
        <f>VLOOKUP(A2510,NIFTY!$A:$H,8,FALSE)</f>
        <v>345.54</v>
      </c>
      <c r="N2510" s="22">
        <f>VLOOKUP($A2510,MIDCAP100!$A:$H,2,FALSE)</f>
        <v>19987</v>
      </c>
      <c r="O2510" s="22">
        <f>VLOOKUP($A2510,SMALLCAP100!$A:$H,2,FALSE)</f>
        <v>8238.25</v>
      </c>
    </row>
    <row r="2511" spans="1:15">
      <c r="A2511" s="21">
        <v>43217</v>
      </c>
      <c r="B2511">
        <v>10692.3</v>
      </c>
      <c r="C2511" s="22">
        <f>VLOOKUP(A2511,NIFTY!$A:$E,3,FALSE)</f>
        <v>10651.65</v>
      </c>
      <c r="D2511" s="22">
        <f>VLOOKUP($A2511,NIFTY!$A:$E,4,FALSE)</f>
        <v>10719.8</v>
      </c>
      <c r="E2511" s="22">
        <f>VLOOKUP($A2511,NIFTY!$A:$E,5,FALSE)</f>
        <v>10647.55</v>
      </c>
      <c r="F2511">
        <v>12.0175</v>
      </c>
      <c r="G2511">
        <v>24311.19</v>
      </c>
      <c r="H2511">
        <v>10723.8</v>
      </c>
      <c r="I2511">
        <v>66.62</v>
      </c>
      <c r="J2511" s="22" t="str">
        <f>VLOOKUP(A2511,FII!$A$1:$D$3730,3,FALSE)</f>
        <v>669.11</v>
      </c>
      <c r="K2511" s="22" t="str">
        <f>VLOOKUP(A2511,FII!$A$1:$D$3730,4,FALSE)</f>
        <v>1108.72</v>
      </c>
      <c r="L2511" s="22">
        <f>VLOOKUP(A2511,CRUDE!$A:$B,2,FALSE)</f>
        <v>74.64</v>
      </c>
      <c r="M2511" s="22">
        <f>VLOOKUP(A2511,NIFTY!$A:$H,8,FALSE)</f>
        <v>306.67</v>
      </c>
      <c r="N2511" s="22">
        <f>VLOOKUP($A2511,MIDCAP100!$A:$H,2,FALSE)</f>
        <v>20120.8</v>
      </c>
      <c r="O2511" s="22">
        <f>VLOOKUP($A2511,SMALLCAP100!$A:$H,2,FALSE)</f>
        <v>8279.1</v>
      </c>
    </row>
    <row r="2512" spans="1:15">
      <c r="A2512" s="21">
        <v>43220</v>
      </c>
      <c r="B2512">
        <v>10739.35</v>
      </c>
      <c r="C2512" s="22">
        <f>VLOOKUP(A2512,NIFTY!$A:$E,3,FALSE)</f>
        <v>10705.75</v>
      </c>
      <c r="D2512" s="22">
        <f>VLOOKUP($A2512,NIFTY!$A:$E,4,FALSE)</f>
        <v>10759</v>
      </c>
      <c r="E2512" s="22">
        <f>VLOOKUP($A2512,NIFTY!$A:$E,5,FALSE)</f>
        <v>10704.6</v>
      </c>
      <c r="F2512">
        <v>12.362500000000001</v>
      </c>
      <c r="G2512">
        <v>24163.15</v>
      </c>
      <c r="H2512">
        <v>10780.3</v>
      </c>
      <c r="I2512">
        <v>66.459999999999994</v>
      </c>
      <c r="J2512" s="22" t="str">
        <f>VLOOKUP(A2512,FII!$A$1:$D$3730,3,FALSE)</f>
        <v>229.40</v>
      </c>
      <c r="K2512" s="22" t="str">
        <f>VLOOKUP(A2512,FII!$A$1:$D$3730,4,FALSE)</f>
        <v>-391.91</v>
      </c>
      <c r="L2512" s="22">
        <f>VLOOKUP(A2512,CRUDE!$A:$B,2,FALSE)</f>
        <v>75.17</v>
      </c>
      <c r="M2512" s="22">
        <f>VLOOKUP(A2512,NIFTY!$A:$H,8,FALSE)</f>
        <v>179.16</v>
      </c>
      <c r="N2512" s="22">
        <f>VLOOKUP($A2512,MIDCAP100!$A:$H,2,FALSE)</f>
        <v>20290.3</v>
      </c>
      <c r="O2512" s="22">
        <f>VLOOKUP($A2512,SMALLCAP100!$A:$H,2,FALSE)</f>
        <v>8389.85</v>
      </c>
    </row>
    <row r="2513" spans="1:15">
      <c r="A2513" s="21">
        <v>43222</v>
      </c>
      <c r="B2513">
        <v>10718.05</v>
      </c>
      <c r="C2513" s="22">
        <f>VLOOKUP(A2513,NIFTY!$A:$E,3,FALSE)</f>
        <v>10783.85</v>
      </c>
      <c r="D2513" s="22">
        <f>VLOOKUP($A2513,NIFTY!$A:$E,4,FALSE)</f>
        <v>10784.65</v>
      </c>
      <c r="E2513" s="22">
        <f>VLOOKUP($A2513,NIFTY!$A:$E,5,FALSE)</f>
        <v>10689.8</v>
      </c>
      <c r="F2513">
        <v>12.84</v>
      </c>
      <c r="G2513">
        <v>23924.98</v>
      </c>
      <c r="H2513">
        <v>10739.4</v>
      </c>
      <c r="I2513">
        <v>66.69</v>
      </c>
      <c r="J2513" s="22" t="str">
        <f>VLOOKUP(A2513,FII!$A$1:$D$3730,3,FALSE)</f>
        <v>-325.01</v>
      </c>
      <c r="K2513" s="22" t="str">
        <f>VLOOKUP(A2513,FII!$A$1:$D$3730,4,FALSE)</f>
        <v>-476.87</v>
      </c>
      <c r="L2513" s="22">
        <f>VLOOKUP(A2513,CRUDE!$A:$B,2,FALSE)</f>
        <v>73.36</v>
      </c>
      <c r="M2513" s="22">
        <f>VLOOKUP(A2513,NIFTY!$A:$H,8,FALSE)</f>
        <v>236.76</v>
      </c>
      <c r="N2513" s="22">
        <f>VLOOKUP($A2513,MIDCAP100!$A:$H,2,FALSE)</f>
        <v>19987.75</v>
      </c>
      <c r="O2513" s="22">
        <f>VLOOKUP($A2513,SMALLCAP100!$A:$H,2,FALSE)</f>
        <v>8291.2999999999993</v>
      </c>
    </row>
    <row r="2514" spans="1:15">
      <c r="A2514" s="21">
        <v>43223</v>
      </c>
      <c r="B2514">
        <v>10679.65</v>
      </c>
      <c r="C2514" s="22">
        <f>VLOOKUP(A2514,NIFTY!$A:$E,3,FALSE)</f>
        <v>10720.15</v>
      </c>
      <c r="D2514" s="22">
        <f>VLOOKUP($A2514,NIFTY!$A:$E,4,FALSE)</f>
        <v>10720.6</v>
      </c>
      <c r="E2514" s="22">
        <f>VLOOKUP($A2514,NIFTY!$A:$E,5,FALSE)</f>
        <v>10647.45</v>
      </c>
      <c r="F2514">
        <v>12.984999999999999</v>
      </c>
      <c r="G2514">
        <v>23930.15</v>
      </c>
      <c r="H2514">
        <v>10706.5</v>
      </c>
      <c r="I2514">
        <v>66.67</v>
      </c>
      <c r="J2514" s="22" t="str">
        <f>VLOOKUP(A2514,FII!$A$1:$D$3730,3,FALSE)</f>
        <v>578.35</v>
      </c>
      <c r="K2514" s="22" t="str">
        <f>VLOOKUP(A2514,FII!$A$1:$D$3730,4,FALSE)</f>
        <v>74.24</v>
      </c>
      <c r="L2514" s="22">
        <f>VLOOKUP(A2514,CRUDE!$A:$B,2,FALSE)</f>
        <v>73.62</v>
      </c>
      <c r="M2514" s="22">
        <f>VLOOKUP(A2514,NIFTY!$A:$H,8,FALSE)</f>
        <v>190.87</v>
      </c>
      <c r="N2514" s="22">
        <f>VLOOKUP($A2514,MIDCAP100!$A:$H,2,FALSE)</f>
        <v>19775</v>
      </c>
      <c r="O2514" s="22">
        <f>VLOOKUP($A2514,SMALLCAP100!$A:$H,2,FALSE)</f>
        <v>8214.35</v>
      </c>
    </row>
    <row r="2515" spans="1:15">
      <c r="A2515" s="21">
        <v>43224</v>
      </c>
      <c r="B2515">
        <v>10618.25</v>
      </c>
      <c r="C2515" s="22">
        <f>VLOOKUP(A2515,NIFTY!$A:$E,3,FALSE)</f>
        <v>10700.45</v>
      </c>
      <c r="D2515" s="22">
        <f>VLOOKUP($A2515,NIFTY!$A:$E,4,FALSE)</f>
        <v>10700.45</v>
      </c>
      <c r="E2515" s="22">
        <f>VLOOKUP($A2515,NIFTY!$A:$E,5,FALSE)</f>
        <v>10601.6</v>
      </c>
      <c r="F2515">
        <v>13.25</v>
      </c>
      <c r="G2515">
        <v>24262.51</v>
      </c>
      <c r="H2515">
        <v>10658.75</v>
      </c>
      <c r="I2515">
        <v>66.819999999999993</v>
      </c>
      <c r="J2515" s="22" t="str">
        <f>VLOOKUP(A2515,FII!$A$1:$D$3730,3,FALSE)</f>
        <v>-493.01</v>
      </c>
      <c r="K2515" s="22" t="str">
        <f>VLOOKUP(A2515,FII!$A$1:$D$3730,4,FALSE)</f>
        <v>-255.28</v>
      </c>
      <c r="L2515" s="22">
        <f>VLOOKUP(A2515,CRUDE!$A:$B,2,FALSE)</f>
        <v>74.87</v>
      </c>
      <c r="M2515" s="22">
        <f>VLOOKUP(A2515,NIFTY!$A:$H,8,FALSE)</f>
        <v>192.3</v>
      </c>
      <c r="N2515" s="22">
        <f>VLOOKUP($A2515,MIDCAP100!$A:$H,2,FALSE)</f>
        <v>19720</v>
      </c>
      <c r="O2515" s="22">
        <f>VLOOKUP($A2515,SMALLCAP100!$A:$H,2,FALSE)</f>
        <v>8186.2</v>
      </c>
    </row>
    <row r="2516" spans="1:15">
      <c r="A2516" s="21">
        <v>43227</v>
      </c>
      <c r="B2516">
        <v>10715.5</v>
      </c>
      <c r="C2516" s="22">
        <f>VLOOKUP(A2516,NIFTY!$A:$E,3,FALSE)</f>
        <v>10653.15</v>
      </c>
      <c r="D2516" s="22">
        <f>VLOOKUP($A2516,NIFTY!$A:$E,4,FALSE)</f>
        <v>10725.65</v>
      </c>
      <c r="E2516" s="22">
        <f>VLOOKUP($A2516,NIFTY!$A:$E,5,FALSE)</f>
        <v>10635.65</v>
      </c>
      <c r="F2516">
        <v>13.76</v>
      </c>
      <c r="G2516">
        <v>24357.32</v>
      </c>
      <c r="H2516">
        <v>10739.85</v>
      </c>
      <c r="I2516">
        <v>67.14</v>
      </c>
      <c r="J2516" s="22" t="str">
        <f>VLOOKUP(A2516,FII!$A$1:$D$3730,3,FALSE)</f>
        <v>104.50</v>
      </c>
      <c r="K2516" s="22" t="str">
        <f>VLOOKUP(A2516,FII!$A$1:$D$3730,4,FALSE)</f>
        <v>647.63</v>
      </c>
      <c r="L2516" s="22">
        <f>VLOOKUP(A2516,CRUDE!$A:$B,2,FALSE)</f>
        <v>76.17</v>
      </c>
      <c r="M2516" s="22">
        <f>VLOOKUP(A2516,NIFTY!$A:$H,8,FALSE)</f>
        <v>173.62</v>
      </c>
      <c r="N2516" s="22">
        <f>VLOOKUP($A2516,MIDCAP100!$A:$H,2,FALSE)</f>
        <v>19867.75</v>
      </c>
      <c r="O2516" s="22">
        <f>VLOOKUP($A2516,SMALLCAP100!$A:$H,2,FALSE)</f>
        <v>8245.5499999999993</v>
      </c>
    </row>
    <row r="2517" spans="1:15">
      <c r="A2517" s="21">
        <v>43228</v>
      </c>
      <c r="B2517">
        <v>10717.8</v>
      </c>
      <c r="C2517" s="22">
        <f>VLOOKUP(A2517,NIFTY!$A:$E,3,FALSE)</f>
        <v>10757.9</v>
      </c>
      <c r="D2517" s="22">
        <f>VLOOKUP($A2517,NIFTY!$A:$E,4,FALSE)</f>
        <v>10758.55</v>
      </c>
      <c r="E2517" s="22">
        <f>VLOOKUP($A2517,NIFTY!$A:$E,5,FALSE)</f>
        <v>10689.4</v>
      </c>
      <c r="F2517">
        <v>14.055</v>
      </c>
      <c r="G2517">
        <v>24360.21</v>
      </c>
      <c r="H2517">
        <v>10735.05</v>
      </c>
      <c r="I2517">
        <v>67.13</v>
      </c>
      <c r="J2517" s="22" t="str">
        <f>VLOOKUP(A2517,FII!$A$1:$D$3730,3,FALSE)</f>
        <v>-94.45</v>
      </c>
      <c r="K2517" s="22" t="str">
        <f>VLOOKUP(A2517,FII!$A$1:$D$3730,4,FALSE)</f>
        <v>460.77</v>
      </c>
      <c r="L2517" s="22">
        <f>VLOOKUP(A2517,CRUDE!$A:$B,2,FALSE)</f>
        <v>74.849999999999994</v>
      </c>
      <c r="M2517" s="22">
        <f>VLOOKUP(A2517,NIFTY!$A:$H,8,FALSE)</f>
        <v>278.12</v>
      </c>
      <c r="N2517" s="22">
        <f>VLOOKUP($A2517,MIDCAP100!$A:$H,2,FALSE)</f>
        <v>19839.05</v>
      </c>
      <c r="O2517" s="22">
        <f>VLOOKUP($A2517,SMALLCAP100!$A:$H,2,FALSE)</f>
        <v>8296.2000000000007</v>
      </c>
    </row>
    <row r="2518" spans="1:15">
      <c r="A2518" s="21">
        <v>43229</v>
      </c>
      <c r="B2518">
        <v>10741.7</v>
      </c>
      <c r="C2518" s="22">
        <f>VLOOKUP(A2518,NIFTY!$A:$E,3,FALSE)</f>
        <v>10693.35</v>
      </c>
      <c r="D2518" s="22">
        <f>VLOOKUP($A2518,NIFTY!$A:$E,4,FALSE)</f>
        <v>10766.25</v>
      </c>
      <c r="E2518" s="22">
        <f>VLOOKUP($A2518,NIFTY!$A:$E,5,FALSE)</f>
        <v>10689.85</v>
      </c>
      <c r="F2518">
        <v>14.272500000000001</v>
      </c>
      <c r="G2518">
        <v>24542.54</v>
      </c>
      <c r="H2518">
        <v>10769.3</v>
      </c>
      <c r="I2518">
        <v>67.349999999999994</v>
      </c>
      <c r="J2518" s="22" t="str">
        <f>VLOOKUP(A2518,FII!$A$1:$D$3730,3,FALSE)</f>
        <v>216.75</v>
      </c>
      <c r="K2518" s="22" t="str">
        <f>VLOOKUP(A2518,FII!$A$1:$D$3730,4,FALSE)</f>
        <v>109.66</v>
      </c>
      <c r="L2518" s="22">
        <f>VLOOKUP(A2518,CRUDE!$A:$B,2,FALSE)</f>
        <v>77.209999999999994</v>
      </c>
      <c r="M2518" s="22">
        <f>VLOOKUP(A2518,NIFTY!$A:$H,8,FALSE)</f>
        <v>222.12</v>
      </c>
      <c r="N2518" s="22">
        <f>VLOOKUP($A2518,MIDCAP100!$A:$H,2,FALSE)</f>
        <v>19733.849999999999</v>
      </c>
      <c r="O2518" s="22">
        <f>VLOOKUP($A2518,SMALLCAP100!$A:$H,2,FALSE)</f>
        <v>8274.2000000000007</v>
      </c>
    </row>
    <row r="2519" spans="1:15">
      <c r="A2519" s="21">
        <v>43230</v>
      </c>
      <c r="B2519">
        <v>10716.55</v>
      </c>
      <c r="C2519" s="22">
        <f>VLOOKUP(A2519,NIFTY!$A:$E,3,FALSE)</f>
        <v>10779.65</v>
      </c>
      <c r="D2519" s="22">
        <f>VLOOKUP($A2519,NIFTY!$A:$E,4,FALSE)</f>
        <v>10785.55</v>
      </c>
      <c r="E2519" s="22">
        <f>VLOOKUP($A2519,NIFTY!$A:$E,5,FALSE)</f>
        <v>10705</v>
      </c>
      <c r="F2519">
        <v>14.425000000000001</v>
      </c>
      <c r="G2519">
        <v>24739.53</v>
      </c>
      <c r="H2519">
        <v>10724.9</v>
      </c>
      <c r="I2519">
        <v>67.245000000000005</v>
      </c>
      <c r="J2519" s="22" t="str">
        <f>VLOOKUP(A2519,FII!$A$1:$D$3730,3,FALSE)</f>
        <v>110.53</v>
      </c>
      <c r="K2519" s="22" t="str">
        <f>VLOOKUP(A2519,FII!$A$1:$D$3730,4,FALSE)</f>
        <v>-317.79</v>
      </c>
      <c r="L2519" s="22">
        <f>VLOOKUP(A2519,CRUDE!$A:$B,2,FALSE)</f>
        <v>77.47</v>
      </c>
      <c r="M2519" s="22">
        <f>VLOOKUP(A2519,NIFTY!$A:$H,8,FALSE)</f>
        <v>197.99</v>
      </c>
      <c r="N2519" s="22">
        <f>VLOOKUP($A2519,MIDCAP100!$A:$H,2,FALSE)</f>
        <v>19423.900000000001</v>
      </c>
      <c r="O2519" s="22">
        <f>VLOOKUP($A2519,SMALLCAP100!$A:$H,2,FALSE)</f>
        <v>8125.8</v>
      </c>
    </row>
    <row r="2520" spans="1:15">
      <c r="A2520" s="21">
        <v>43231</v>
      </c>
      <c r="B2520">
        <v>10806.5</v>
      </c>
      <c r="C2520" s="22">
        <f>VLOOKUP(A2520,NIFTY!$A:$E,3,FALSE)</f>
        <v>10741.95</v>
      </c>
      <c r="D2520" s="22">
        <f>VLOOKUP($A2520,NIFTY!$A:$E,4,FALSE)</f>
        <v>10812.05</v>
      </c>
      <c r="E2520" s="22">
        <f>VLOOKUP($A2520,NIFTY!$A:$E,5,FALSE)</f>
        <v>10724.45</v>
      </c>
      <c r="F2520">
        <v>13.977499999999999</v>
      </c>
      <c r="G2520">
        <v>24831.17</v>
      </c>
      <c r="H2520">
        <v>10820.1</v>
      </c>
      <c r="I2520">
        <v>67.36</v>
      </c>
      <c r="J2520" s="22" t="str">
        <f>VLOOKUP(A2520,FII!$A$1:$D$3730,3,FALSE)</f>
        <v>863.59</v>
      </c>
      <c r="K2520" s="22" t="str">
        <f>VLOOKUP(A2520,FII!$A$1:$D$3730,4,FALSE)</f>
        <v>560.26</v>
      </c>
      <c r="L2520" s="22">
        <f>VLOOKUP(A2520,CRUDE!$A:$B,2,FALSE)</f>
        <v>77.12</v>
      </c>
      <c r="M2520" s="22">
        <f>VLOOKUP(A2520,NIFTY!$A:$H,8,FALSE)</f>
        <v>209.39</v>
      </c>
      <c r="N2520" s="22">
        <f>VLOOKUP($A2520,MIDCAP100!$A:$H,2,FALSE)</f>
        <v>19507.099999999999</v>
      </c>
      <c r="O2520" s="22">
        <f>VLOOKUP($A2520,SMALLCAP100!$A:$H,2,FALSE)</f>
        <v>8099.45</v>
      </c>
    </row>
    <row r="2521" spans="1:15">
      <c r="A2521" s="21">
        <v>43234</v>
      </c>
      <c r="B2521">
        <v>10806.6</v>
      </c>
      <c r="C2521" s="22">
        <f>VLOOKUP(A2521,NIFTY!$A:$E,3,FALSE)</f>
        <v>10815.15</v>
      </c>
      <c r="D2521" s="22">
        <f>VLOOKUP($A2521,NIFTY!$A:$E,4,FALSE)</f>
        <v>10834.85</v>
      </c>
      <c r="E2521" s="22">
        <f>VLOOKUP($A2521,NIFTY!$A:$E,5,FALSE)</f>
        <v>10774.75</v>
      </c>
      <c r="F2521">
        <v>14.244999999999999</v>
      </c>
      <c r="G2521">
        <v>24899.41</v>
      </c>
      <c r="H2521">
        <v>10814.7</v>
      </c>
      <c r="I2521">
        <v>67.56</v>
      </c>
      <c r="J2521" s="22" t="str">
        <f>VLOOKUP(A2521,FII!$A$1:$D$3730,3,FALSE)</f>
        <v>200.85</v>
      </c>
      <c r="K2521" s="22" t="str">
        <f>VLOOKUP(A2521,FII!$A$1:$D$3730,4,FALSE)</f>
        <v>117.92</v>
      </c>
      <c r="L2521" s="22">
        <f>VLOOKUP(A2521,CRUDE!$A:$B,2,FALSE)</f>
        <v>78.23</v>
      </c>
      <c r="M2521" s="22">
        <f>VLOOKUP(A2521,NIFTY!$A:$H,8,FALSE)</f>
        <v>176.7</v>
      </c>
      <c r="N2521" s="22">
        <f>VLOOKUP($A2521,MIDCAP100!$A:$H,2,FALSE)</f>
        <v>19275.25</v>
      </c>
      <c r="O2521" s="22">
        <f>VLOOKUP($A2521,SMALLCAP100!$A:$H,2,FALSE)</f>
        <v>7992.85</v>
      </c>
    </row>
    <row r="2522" spans="1:15">
      <c r="A2522" s="21">
        <v>43235</v>
      </c>
      <c r="B2522">
        <v>10801.85</v>
      </c>
      <c r="C2522" s="22">
        <f>VLOOKUP(A2522,NIFTY!$A:$E,3,FALSE)</f>
        <v>10812.6</v>
      </c>
      <c r="D2522" s="22">
        <f>VLOOKUP($A2522,NIFTY!$A:$E,4,FALSE)</f>
        <v>10929.2</v>
      </c>
      <c r="E2522" s="22">
        <f>VLOOKUP($A2522,NIFTY!$A:$E,5,FALSE)</f>
        <v>10781.4</v>
      </c>
      <c r="F2522">
        <v>13.164999999999999</v>
      </c>
      <c r="G2522">
        <v>24706.41</v>
      </c>
      <c r="H2522">
        <v>10818.6</v>
      </c>
      <c r="I2522">
        <v>68.08</v>
      </c>
      <c r="J2522" s="22" t="str">
        <f>VLOOKUP(A2522,FII!$A$1:$D$3730,3,FALSE)</f>
        <v>660.16</v>
      </c>
      <c r="K2522" s="22" t="str">
        <f>VLOOKUP(A2522,FII!$A$1:$D$3730,4,FALSE)</f>
        <v>-145.31</v>
      </c>
      <c r="L2522" s="22">
        <f>VLOOKUP(A2522,CRUDE!$A:$B,2,FALSE)</f>
        <v>78.430000000000007</v>
      </c>
      <c r="M2522" s="22">
        <f>VLOOKUP(A2522,NIFTY!$A:$H,8,FALSE)</f>
        <v>262.2</v>
      </c>
      <c r="N2522" s="22">
        <f>VLOOKUP($A2522,MIDCAP100!$A:$H,2,FALSE)</f>
        <v>19097.099999999999</v>
      </c>
      <c r="O2522" s="22">
        <f>VLOOKUP($A2522,SMALLCAP100!$A:$H,2,FALSE)</f>
        <v>7904.8</v>
      </c>
    </row>
    <row r="2523" spans="1:15">
      <c r="A2523" s="21">
        <v>43236</v>
      </c>
      <c r="B2523">
        <v>10741.1</v>
      </c>
      <c r="C2523" s="22">
        <f>VLOOKUP(A2523,NIFTY!$A:$E,3,FALSE)</f>
        <v>10751.95</v>
      </c>
      <c r="D2523" s="22">
        <f>VLOOKUP($A2523,NIFTY!$A:$E,4,FALSE)</f>
        <v>10790.45</v>
      </c>
      <c r="E2523" s="22">
        <f>VLOOKUP($A2523,NIFTY!$A:$E,5,FALSE)</f>
        <v>10699.7</v>
      </c>
      <c r="F2523">
        <v>13.435</v>
      </c>
      <c r="G2523">
        <v>24768.93</v>
      </c>
      <c r="H2523">
        <v>10761.25</v>
      </c>
      <c r="I2523">
        <v>67.775000000000006</v>
      </c>
      <c r="J2523" s="22" t="str">
        <f>VLOOKUP(A2523,FII!$A$1:$D$3730,3,FALSE)</f>
        <v>-636.83</v>
      </c>
      <c r="K2523" s="22" t="str">
        <f>VLOOKUP(A2523,FII!$A$1:$D$3730,4,FALSE)</f>
        <v>-397.05</v>
      </c>
      <c r="L2523" s="22">
        <f>VLOOKUP(A2523,CRUDE!$A:$B,2,FALSE)</f>
        <v>79.28</v>
      </c>
      <c r="M2523" s="22">
        <f>VLOOKUP(A2523,NIFTY!$A:$H,8,FALSE)</f>
        <v>238.22</v>
      </c>
      <c r="N2523" s="22">
        <f>VLOOKUP($A2523,MIDCAP100!$A:$H,2,FALSE)</f>
        <v>19082.900000000001</v>
      </c>
      <c r="O2523" s="22">
        <f>VLOOKUP($A2523,SMALLCAP100!$A:$H,2,FALSE)</f>
        <v>7923.85</v>
      </c>
    </row>
    <row r="2524" spans="1:15">
      <c r="A2524" s="21">
        <v>43237</v>
      </c>
      <c r="B2524">
        <v>10682.7</v>
      </c>
      <c r="C2524" s="22">
        <f>VLOOKUP(A2524,NIFTY!$A:$E,3,FALSE)</f>
        <v>10775.6</v>
      </c>
      <c r="D2524" s="22">
        <f>VLOOKUP($A2524,NIFTY!$A:$E,4,FALSE)</f>
        <v>10777.25</v>
      </c>
      <c r="E2524" s="22">
        <f>VLOOKUP($A2524,NIFTY!$A:$E,5,FALSE)</f>
        <v>10664.5</v>
      </c>
      <c r="F2524">
        <v>13.407500000000001</v>
      </c>
      <c r="G2524">
        <v>24713.98</v>
      </c>
      <c r="H2524">
        <v>10696.2</v>
      </c>
      <c r="I2524">
        <v>67.765000000000001</v>
      </c>
      <c r="J2524" s="22" t="str">
        <f>VLOOKUP(A2524,FII!$A$1:$D$3730,3,FALSE)</f>
        <v>-29.67</v>
      </c>
      <c r="K2524" s="22" t="str">
        <f>VLOOKUP(A2524,FII!$A$1:$D$3730,4,FALSE)</f>
        <v>-243.54</v>
      </c>
      <c r="L2524" s="22">
        <f>VLOOKUP(A2524,CRUDE!$A:$B,2,FALSE)</f>
        <v>79.3</v>
      </c>
      <c r="M2524" s="22">
        <f>VLOOKUP(A2524,NIFTY!$A:$H,8,FALSE)</f>
        <v>220.74</v>
      </c>
      <c r="N2524" s="22">
        <f>VLOOKUP($A2524,MIDCAP100!$A:$H,2,FALSE)</f>
        <v>19153.3</v>
      </c>
      <c r="O2524" s="22">
        <f>VLOOKUP($A2524,SMALLCAP100!$A:$H,2,FALSE)</f>
        <v>8000.95</v>
      </c>
    </row>
    <row r="2525" spans="1:15">
      <c r="A2525" s="21">
        <v>43238</v>
      </c>
      <c r="B2525">
        <v>10596.4</v>
      </c>
      <c r="C2525" s="22">
        <f>VLOOKUP(A2525,NIFTY!$A:$E,3,FALSE)</f>
        <v>10671.85</v>
      </c>
      <c r="D2525" s="22">
        <f>VLOOKUP($A2525,NIFTY!$A:$E,4,FALSE)</f>
        <v>10674.95</v>
      </c>
      <c r="E2525" s="22">
        <f>VLOOKUP($A2525,NIFTY!$A:$E,5,FALSE)</f>
        <v>10589.1</v>
      </c>
      <c r="F2525">
        <v>14.15</v>
      </c>
      <c r="G2525">
        <v>24715.09</v>
      </c>
      <c r="H2525">
        <v>10597.05</v>
      </c>
      <c r="I2525">
        <v>67.989999999999995</v>
      </c>
      <c r="J2525" s="22" t="str">
        <f>VLOOKUP(A2525,FII!$A$1:$D$3730,3,FALSE)</f>
        <v>-1434.31</v>
      </c>
      <c r="K2525" s="22" t="str">
        <f>VLOOKUP(A2525,FII!$A$1:$D$3730,4,FALSE)</f>
        <v>-240.29</v>
      </c>
      <c r="L2525" s="22">
        <f>VLOOKUP(A2525,CRUDE!$A:$B,2,FALSE)</f>
        <v>78.510000000000005</v>
      </c>
      <c r="M2525" s="22">
        <f>VLOOKUP(A2525,NIFTY!$A:$H,8,FALSE)</f>
        <v>229.91</v>
      </c>
      <c r="N2525" s="22">
        <f>VLOOKUP($A2525,MIDCAP100!$A:$H,2,FALSE)</f>
        <v>18891.8</v>
      </c>
      <c r="O2525" s="22">
        <f>VLOOKUP($A2525,SMALLCAP100!$A:$H,2,FALSE)</f>
        <v>7814.4</v>
      </c>
    </row>
    <row r="2526" spans="1:15">
      <c r="A2526" s="21">
        <v>43241</v>
      </c>
      <c r="B2526">
        <v>10516.7</v>
      </c>
      <c r="C2526" s="22">
        <f>VLOOKUP(A2526,NIFTY!$A:$E,3,FALSE)</f>
        <v>10616.7</v>
      </c>
      <c r="D2526" s="22">
        <f>VLOOKUP($A2526,NIFTY!$A:$E,4,FALSE)</f>
        <v>10621.7</v>
      </c>
      <c r="E2526" s="22">
        <f>VLOOKUP($A2526,NIFTY!$A:$E,5,FALSE)</f>
        <v>10505.8</v>
      </c>
      <c r="F2526">
        <v>14.41</v>
      </c>
      <c r="G2526">
        <v>25013.29</v>
      </c>
      <c r="H2526">
        <v>10538.75</v>
      </c>
      <c r="I2526">
        <v>68.114999999999995</v>
      </c>
      <c r="J2526" s="22" t="str">
        <f>VLOOKUP(A2526,FII!$A$1:$D$3730,3,FALSE)</f>
        <v>-673.09</v>
      </c>
      <c r="K2526" s="22" t="str">
        <f>VLOOKUP(A2526,FII!$A$1:$D$3730,4,FALSE)</f>
        <v>-520.28</v>
      </c>
      <c r="L2526" s="22">
        <f>VLOOKUP(A2526,CRUDE!$A:$B,2,FALSE)</f>
        <v>79.22</v>
      </c>
      <c r="M2526" s="22">
        <f>VLOOKUP(A2526,NIFTY!$A:$H,8,FALSE)</f>
        <v>197.29</v>
      </c>
      <c r="N2526" s="22">
        <f>VLOOKUP($A2526,MIDCAP100!$A:$H,2,FALSE)</f>
        <v>18571.25</v>
      </c>
      <c r="O2526" s="22">
        <f>VLOOKUP($A2526,SMALLCAP100!$A:$H,2,FALSE)</f>
        <v>7622.55</v>
      </c>
    </row>
    <row r="2527" spans="1:15">
      <c r="A2527" s="21">
        <v>43242</v>
      </c>
      <c r="B2527">
        <v>10536.7</v>
      </c>
      <c r="C2527" s="22">
        <f>VLOOKUP(A2527,NIFTY!$A:$E,3,FALSE)</f>
        <v>10518.45</v>
      </c>
      <c r="D2527" s="22">
        <f>VLOOKUP($A2527,NIFTY!$A:$E,4,FALSE)</f>
        <v>10558.6</v>
      </c>
      <c r="E2527" s="22">
        <f>VLOOKUP($A2527,NIFTY!$A:$E,5,FALSE)</f>
        <v>10490.55</v>
      </c>
      <c r="F2527">
        <v>13.602499999999999</v>
      </c>
      <c r="G2527">
        <v>24834.41</v>
      </c>
      <c r="H2527">
        <v>10552.85</v>
      </c>
      <c r="I2527">
        <v>68.02</v>
      </c>
      <c r="J2527" s="22" t="str">
        <f>VLOOKUP(A2527,FII!$A$1:$D$3730,3,FALSE)</f>
        <v>-808.29</v>
      </c>
      <c r="K2527" s="22" t="str">
        <f>VLOOKUP(A2527,FII!$A$1:$D$3730,4,FALSE)</f>
        <v>-20.01</v>
      </c>
      <c r="L2527" s="22">
        <f>VLOOKUP(A2527,CRUDE!$A:$B,2,FALSE)</f>
        <v>79.569999999999993</v>
      </c>
      <c r="M2527" s="22">
        <f>VLOOKUP(A2527,NIFTY!$A:$H,8,FALSE)</f>
        <v>249.24</v>
      </c>
      <c r="N2527" s="22">
        <f>VLOOKUP($A2527,MIDCAP100!$A:$H,2,FALSE)</f>
        <v>18619.2</v>
      </c>
      <c r="O2527" s="22">
        <f>VLOOKUP($A2527,SMALLCAP100!$A:$H,2,FALSE)</f>
        <v>7735.15</v>
      </c>
    </row>
    <row r="2528" spans="1:15">
      <c r="A2528" s="21">
        <v>43243</v>
      </c>
      <c r="B2528">
        <v>10430.35</v>
      </c>
      <c r="C2528" s="22">
        <f>VLOOKUP(A2528,NIFTY!$A:$E,3,FALSE)</f>
        <v>10521.1</v>
      </c>
      <c r="D2528" s="22">
        <f>VLOOKUP($A2528,NIFTY!$A:$E,4,FALSE)</f>
        <v>10533.55</v>
      </c>
      <c r="E2528" s="22">
        <f>VLOOKUP($A2528,NIFTY!$A:$E,5,FALSE)</f>
        <v>10417.799999999999</v>
      </c>
      <c r="F2528">
        <v>14.157500000000001</v>
      </c>
      <c r="G2528">
        <v>24886.81</v>
      </c>
      <c r="H2528">
        <v>10426.6</v>
      </c>
      <c r="I2528">
        <v>68.37</v>
      </c>
      <c r="J2528" s="22" t="str">
        <f>VLOOKUP(A2528,FII!$A$1:$D$3730,3,FALSE)</f>
        <v>-1740.00</v>
      </c>
      <c r="K2528" s="22" t="str">
        <f>VLOOKUP(A2528,FII!$A$1:$D$3730,4,FALSE)</f>
        <v>158.97</v>
      </c>
      <c r="L2528" s="22">
        <f>VLOOKUP(A2528,CRUDE!$A:$B,2,FALSE)</f>
        <v>79.8</v>
      </c>
      <c r="M2528" s="22">
        <f>VLOOKUP(A2528,NIFTY!$A:$H,8,FALSE)</f>
        <v>299.92</v>
      </c>
      <c r="N2528" s="22">
        <f>VLOOKUP($A2528,MIDCAP100!$A:$H,2,FALSE)</f>
        <v>18506.8</v>
      </c>
      <c r="O2528" s="22">
        <f>VLOOKUP($A2528,SMALLCAP100!$A:$H,2,FALSE)</f>
        <v>7699</v>
      </c>
    </row>
    <row r="2529" spans="1:15">
      <c r="A2529" s="21">
        <v>43244</v>
      </c>
      <c r="B2529">
        <v>10513.85</v>
      </c>
      <c r="C2529" s="22">
        <f>VLOOKUP(A2529,NIFTY!$A:$E,3,FALSE)</f>
        <v>10464.85</v>
      </c>
      <c r="D2529" s="22">
        <f>VLOOKUP($A2529,NIFTY!$A:$E,4,FALSE)</f>
        <v>10535.15</v>
      </c>
      <c r="E2529" s="22">
        <f>VLOOKUP($A2529,NIFTY!$A:$E,5,FALSE)</f>
        <v>10419.799999999999</v>
      </c>
      <c r="F2529">
        <v>13.145</v>
      </c>
      <c r="G2529">
        <v>24811.759999999998</v>
      </c>
      <c r="H2529">
        <v>10505.2</v>
      </c>
      <c r="I2529">
        <v>68.34</v>
      </c>
      <c r="J2529" s="22" t="str">
        <f>VLOOKUP(A2529,FII!$A$1:$D$3730,3,FALSE)</f>
        <v>-371.08</v>
      </c>
      <c r="K2529" s="22" t="str">
        <f>VLOOKUP(A2529,FII!$A$1:$D$3730,4,FALSE)</f>
        <v>389.90</v>
      </c>
      <c r="L2529" s="22">
        <f>VLOOKUP(A2529,CRUDE!$A:$B,2,FALSE)</f>
        <v>78.790000000000006</v>
      </c>
      <c r="M2529" s="22">
        <f>VLOOKUP(A2529,NIFTY!$A:$H,8,FALSE)</f>
        <v>306.79000000000002</v>
      </c>
      <c r="N2529" s="22">
        <f>VLOOKUP($A2529,MIDCAP100!$A:$H,2,FALSE)</f>
        <v>18427.650000000001</v>
      </c>
      <c r="O2529" s="22">
        <f>VLOOKUP($A2529,SMALLCAP100!$A:$H,2,FALSE)</f>
        <v>7697.75</v>
      </c>
    </row>
    <row r="2530" spans="1:15">
      <c r="A2530" s="21">
        <v>43245</v>
      </c>
      <c r="B2530">
        <v>10605.15</v>
      </c>
      <c r="C2530" s="22">
        <f>VLOOKUP(A2530,NIFTY!$A:$E,3,FALSE)</f>
        <v>10533.05</v>
      </c>
      <c r="D2530" s="22">
        <f>VLOOKUP($A2530,NIFTY!$A:$E,4,FALSE)</f>
        <v>10628.05</v>
      </c>
      <c r="E2530" s="22">
        <f>VLOOKUP($A2530,NIFTY!$A:$E,5,FALSE)</f>
        <v>10524</v>
      </c>
      <c r="F2530">
        <v>12.645</v>
      </c>
      <c r="G2530">
        <v>24753.09</v>
      </c>
      <c r="H2530">
        <v>10602.4</v>
      </c>
      <c r="I2530">
        <v>67.73</v>
      </c>
      <c r="J2530" s="22" t="str">
        <f>VLOOKUP(A2530,FII!$A$1:$D$3730,3,FALSE)</f>
        <v>538.42</v>
      </c>
      <c r="K2530" s="22" t="str">
        <f>VLOOKUP(A2530,FII!$A$1:$D$3730,4,FALSE)</f>
        <v>406.68</v>
      </c>
      <c r="L2530" s="22">
        <f>VLOOKUP(A2530,CRUDE!$A:$B,2,FALSE)</f>
        <v>76.44</v>
      </c>
      <c r="M2530" s="22">
        <f>VLOOKUP(A2530,NIFTY!$A:$H,8,FALSE)</f>
        <v>268.92</v>
      </c>
      <c r="N2530" s="22">
        <f>VLOOKUP($A2530,MIDCAP100!$A:$H,2,FALSE)</f>
        <v>18787.400000000001</v>
      </c>
      <c r="O2530" s="22">
        <f>VLOOKUP($A2530,SMALLCAP100!$A:$H,2,FALSE)</f>
        <v>7814.5</v>
      </c>
    </row>
    <row r="2531" spans="1:15">
      <c r="A2531" s="21">
        <v>43248</v>
      </c>
      <c r="B2531">
        <v>10688.65</v>
      </c>
      <c r="C2531" s="22">
        <f>VLOOKUP(A2531,NIFTY!$A:$E,3,FALSE)</f>
        <v>10648.35</v>
      </c>
      <c r="D2531" s="22">
        <f>VLOOKUP($A2531,NIFTY!$A:$E,4,FALSE)</f>
        <v>10709.8</v>
      </c>
      <c r="E2531" s="22">
        <f>VLOOKUP($A2531,NIFTY!$A:$E,5,FALSE)</f>
        <v>10640.55</v>
      </c>
      <c r="F2531">
        <v>13.055</v>
      </c>
      <c r="G2531" t="e">
        <v>#N/A</v>
      </c>
      <c r="H2531">
        <v>10678.85</v>
      </c>
      <c r="I2531">
        <v>67.400000000000006</v>
      </c>
      <c r="J2531" s="22" t="str">
        <f>VLOOKUP(A2531,FII!$A$1:$D$3730,3,FALSE)</f>
        <v>479.59</v>
      </c>
      <c r="K2531" s="22" t="str">
        <f>VLOOKUP(A2531,FII!$A$1:$D$3730,4,FALSE)</f>
        <v>438.45</v>
      </c>
      <c r="L2531" s="22">
        <f>VLOOKUP(A2531,CRUDE!$A:$B,2,FALSE)</f>
        <v>75.3</v>
      </c>
      <c r="M2531" s="22">
        <f>VLOOKUP(A2531,NIFTY!$A:$H,8,FALSE)</f>
        <v>239.79</v>
      </c>
      <c r="N2531" s="22">
        <f>VLOOKUP($A2531,MIDCAP100!$A:$H,2,FALSE)</f>
        <v>19051.55</v>
      </c>
      <c r="O2531" s="22">
        <f>VLOOKUP($A2531,SMALLCAP100!$A:$H,2,FALSE)</f>
        <v>7949.8</v>
      </c>
    </row>
    <row r="2532" spans="1:15">
      <c r="A2532" s="21">
        <v>43249</v>
      </c>
      <c r="B2532">
        <v>10633.3</v>
      </c>
      <c r="C2532" s="22">
        <f>VLOOKUP(A2532,NIFTY!$A:$E,3,FALSE)</f>
        <v>10689.4</v>
      </c>
      <c r="D2532" s="22">
        <f>VLOOKUP($A2532,NIFTY!$A:$E,4,FALSE)</f>
        <v>10717.25</v>
      </c>
      <c r="E2532" s="22">
        <f>VLOOKUP($A2532,NIFTY!$A:$E,5,FALSE)</f>
        <v>10616.1</v>
      </c>
      <c r="F2532">
        <v>13.07</v>
      </c>
      <c r="G2532">
        <v>24361.45</v>
      </c>
      <c r="H2532">
        <v>10615.55</v>
      </c>
      <c r="I2532">
        <v>67.84</v>
      </c>
      <c r="J2532" s="22" t="str">
        <f>VLOOKUP(A2532,FII!$A$1:$D$3730,3,FALSE)</f>
        <v>-336.06</v>
      </c>
      <c r="K2532" s="22" t="str">
        <f>VLOOKUP(A2532,FII!$A$1:$D$3730,4,FALSE)</f>
        <v>406.52</v>
      </c>
      <c r="L2532" s="22">
        <f>VLOOKUP(A2532,CRUDE!$A:$B,2,FALSE)</f>
        <v>75.39</v>
      </c>
      <c r="M2532" s="22">
        <f>VLOOKUP(A2532,NIFTY!$A:$H,8,FALSE)</f>
        <v>232.76</v>
      </c>
      <c r="N2532" s="22">
        <f>VLOOKUP($A2532,MIDCAP100!$A:$H,2,FALSE)</f>
        <v>18985.05</v>
      </c>
      <c r="O2532" s="22">
        <f>VLOOKUP($A2532,SMALLCAP100!$A:$H,2,FALSE)</f>
        <v>7929.8</v>
      </c>
    </row>
    <row r="2533" spans="1:15">
      <c r="A2533" s="21">
        <v>43250</v>
      </c>
      <c r="B2533">
        <v>10614.35</v>
      </c>
      <c r="C2533" s="22">
        <f>VLOOKUP(A2533,NIFTY!$A:$E,3,FALSE)</f>
        <v>10579</v>
      </c>
      <c r="D2533" s="22">
        <f>VLOOKUP($A2533,NIFTY!$A:$E,4,FALSE)</f>
        <v>10648.7</v>
      </c>
      <c r="E2533" s="22">
        <f>VLOOKUP($A2533,NIFTY!$A:$E,5,FALSE)</f>
        <v>10558.45</v>
      </c>
      <c r="F2533">
        <v>13.41</v>
      </c>
      <c r="G2533">
        <v>24667.78</v>
      </c>
      <c r="H2533">
        <v>10604.5</v>
      </c>
      <c r="I2533">
        <v>67.44</v>
      </c>
      <c r="J2533" s="22" t="str">
        <f>VLOOKUP(A2533,FII!$A$1:$D$3730,3,FALSE)</f>
        <v>-832.29</v>
      </c>
      <c r="K2533" s="22" t="str">
        <f>VLOOKUP(A2533,FII!$A$1:$D$3730,4,FALSE)</f>
        <v>270.15</v>
      </c>
      <c r="L2533" s="22">
        <f>VLOOKUP(A2533,CRUDE!$A:$B,2,FALSE)</f>
        <v>77.5</v>
      </c>
      <c r="M2533" s="22">
        <f>VLOOKUP(A2533,NIFTY!$A:$H,8,FALSE)</f>
        <v>246.12</v>
      </c>
      <c r="N2533" s="22">
        <f>VLOOKUP($A2533,MIDCAP100!$A:$H,2,FALSE)</f>
        <v>18975.3</v>
      </c>
      <c r="O2533" s="22">
        <f>VLOOKUP($A2533,SMALLCAP100!$A:$H,2,FALSE)</f>
        <v>7907.15</v>
      </c>
    </row>
    <row r="2534" spans="1:15">
      <c r="A2534" s="21">
        <v>43251</v>
      </c>
      <c r="B2534">
        <v>10736.15</v>
      </c>
      <c r="C2534" s="22">
        <f>VLOOKUP(A2534,NIFTY!$A:$E,3,FALSE)</f>
        <v>10670.1</v>
      </c>
      <c r="D2534" s="22">
        <f>VLOOKUP($A2534,NIFTY!$A:$E,4,FALSE)</f>
        <v>10763.8</v>
      </c>
      <c r="E2534" s="22">
        <f>VLOOKUP($A2534,NIFTY!$A:$E,5,FALSE)</f>
        <v>10620.4</v>
      </c>
      <c r="F2534">
        <v>13.2225</v>
      </c>
      <c r="G2534">
        <v>24415.84</v>
      </c>
      <c r="H2534">
        <v>10736.15</v>
      </c>
      <c r="I2534">
        <v>67.430000000000007</v>
      </c>
      <c r="J2534" s="22" t="str">
        <f>VLOOKUP(A2534,FII!$A$1:$D$3730,3,FALSE)</f>
        <v>-643.06</v>
      </c>
      <c r="K2534" s="22" t="str">
        <f>VLOOKUP(A2534,FII!$A$1:$D$3730,4,FALSE)</f>
        <v>1207.72</v>
      </c>
      <c r="L2534" s="22">
        <f>VLOOKUP(A2534,CRUDE!$A:$B,2,FALSE)</f>
        <v>77.59</v>
      </c>
      <c r="M2534" s="22">
        <f>VLOOKUP(A2534,NIFTY!$A:$H,8,FALSE)</f>
        <v>629.20000000000005</v>
      </c>
      <c r="N2534" s="22">
        <f>VLOOKUP($A2534,MIDCAP100!$A:$H,2,FALSE)</f>
        <v>18903.3</v>
      </c>
      <c r="O2534" s="22">
        <f>VLOOKUP($A2534,SMALLCAP100!$A:$H,2,FALSE)</f>
        <v>7829.65</v>
      </c>
    </row>
    <row r="2535" spans="1:15">
      <c r="A2535" s="21">
        <v>43252</v>
      </c>
      <c r="B2535">
        <v>10696.2</v>
      </c>
      <c r="C2535" s="22">
        <f>VLOOKUP(A2535,NIFTY!$A:$E,3,FALSE)</f>
        <v>10738.45</v>
      </c>
      <c r="D2535" s="22">
        <f>VLOOKUP($A2535,NIFTY!$A:$E,4,FALSE)</f>
        <v>10764.75</v>
      </c>
      <c r="E2535" s="22">
        <f>VLOOKUP($A2535,NIFTY!$A:$E,5,FALSE)</f>
        <v>10681.5</v>
      </c>
      <c r="F2535">
        <v>13.57</v>
      </c>
      <c r="G2535">
        <v>24635.21</v>
      </c>
      <c r="H2535">
        <v>10683.9</v>
      </c>
      <c r="I2535">
        <v>66.995000000000005</v>
      </c>
      <c r="J2535" s="22" t="str">
        <f>VLOOKUP(A2535,FII!$A$1:$D$3730,3,FALSE)</f>
        <v>-214.51</v>
      </c>
      <c r="K2535" s="22" t="str">
        <f>VLOOKUP(A2535,FII!$A$1:$D$3730,4,FALSE)</f>
        <v>152.50</v>
      </c>
      <c r="L2535" s="22">
        <f>VLOOKUP(A2535,CRUDE!$A:$B,2,FALSE)</f>
        <v>76.790000000000006</v>
      </c>
      <c r="M2535" s="22">
        <f>VLOOKUP(A2535,NIFTY!$A:$H,8,FALSE)</f>
        <v>227.36</v>
      </c>
      <c r="N2535" s="22">
        <f>VLOOKUP($A2535,MIDCAP100!$A:$H,2,FALSE)</f>
        <v>18635.7</v>
      </c>
      <c r="O2535" s="22">
        <f>VLOOKUP($A2535,SMALLCAP100!$A:$H,2,FALSE)</f>
        <v>7700.35</v>
      </c>
    </row>
    <row r="2536" spans="1:15">
      <c r="A2536" s="21">
        <v>43255</v>
      </c>
      <c r="B2536">
        <v>10628.5</v>
      </c>
      <c r="C2536" s="22">
        <f>VLOOKUP(A2536,NIFTY!$A:$E,3,FALSE)</f>
        <v>10765.95</v>
      </c>
      <c r="D2536" s="22">
        <f>VLOOKUP($A2536,NIFTY!$A:$E,4,FALSE)</f>
        <v>10770.3</v>
      </c>
      <c r="E2536" s="22">
        <f>VLOOKUP($A2536,NIFTY!$A:$E,5,FALSE)</f>
        <v>10618.35</v>
      </c>
      <c r="F2536">
        <v>13.8825</v>
      </c>
      <c r="G2536">
        <v>24813.69</v>
      </c>
      <c r="H2536">
        <v>10598.7</v>
      </c>
      <c r="I2536">
        <v>67.069999999999993</v>
      </c>
      <c r="J2536" s="22" t="str">
        <f>VLOOKUP(A2536,FII!$A$1:$D$3730,3,FALSE)</f>
        <v>553.49</v>
      </c>
      <c r="K2536" s="22" t="str">
        <f>VLOOKUP(A2536,FII!$A$1:$D$3730,4,FALSE)</f>
        <v>-1587.03</v>
      </c>
      <c r="L2536" s="22">
        <f>VLOOKUP(A2536,CRUDE!$A:$B,2,FALSE)</f>
        <v>75.290000000000006</v>
      </c>
      <c r="M2536" s="22">
        <f>VLOOKUP(A2536,NIFTY!$A:$H,8,FALSE)</f>
        <v>210.15</v>
      </c>
      <c r="N2536" s="22">
        <f>VLOOKUP($A2536,MIDCAP100!$A:$H,2,FALSE)</f>
        <v>18428.099999999999</v>
      </c>
      <c r="O2536" s="22">
        <f>VLOOKUP($A2536,SMALLCAP100!$A:$H,2,FALSE)</f>
        <v>7487.1</v>
      </c>
    </row>
    <row r="2537" spans="1:15">
      <c r="A2537" s="21">
        <v>43256</v>
      </c>
      <c r="B2537">
        <v>10593.15</v>
      </c>
      <c r="C2537" s="22">
        <f>VLOOKUP(A2537,NIFTY!$A:$E,3,FALSE)</f>
        <v>10630.7</v>
      </c>
      <c r="D2537" s="22">
        <f>VLOOKUP($A2537,NIFTY!$A:$E,4,FALSE)</f>
        <v>10633.15</v>
      </c>
      <c r="E2537" s="22">
        <f>VLOOKUP($A2537,NIFTY!$A:$E,5,FALSE)</f>
        <v>10550.9</v>
      </c>
      <c r="F2537">
        <v>13.315</v>
      </c>
      <c r="G2537">
        <v>24799.98</v>
      </c>
      <c r="H2537">
        <v>10596.45</v>
      </c>
      <c r="I2537">
        <v>67.099999999999994</v>
      </c>
      <c r="J2537" s="22" t="str">
        <f>VLOOKUP(A2537,FII!$A$1:$D$3730,3,FALSE)</f>
        <v>-498.90</v>
      </c>
      <c r="K2537" s="22" t="str">
        <f>VLOOKUP(A2537,FII!$A$1:$D$3730,4,FALSE)</f>
        <v>-828.17</v>
      </c>
      <c r="L2537" s="22">
        <f>VLOOKUP(A2537,CRUDE!$A:$B,2,FALSE)</f>
        <v>75.38</v>
      </c>
      <c r="M2537" s="22">
        <f>VLOOKUP(A2537,NIFTY!$A:$H,8,FALSE)</f>
        <v>172.9</v>
      </c>
      <c r="N2537" s="22">
        <f>VLOOKUP($A2537,MIDCAP100!$A:$H,2,FALSE)</f>
        <v>18194.599999999999</v>
      </c>
      <c r="O2537" s="22">
        <f>VLOOKUP($A2537,SMALLCAP100!$A:$H,2,FALSE)</f>
        <v>7302.3</v>
      </c>
    </row>
    <row r="2538" spans="1:15">
      <c r="A2538" s="21">
        <v>43257</v>
      </c>
      <c r="B2538">
        <v>10684.65</v>
      </c>
      <c r="C2538" s="22">
        <f>VLOOKUP(A2538,NIFTY!$A:$E,3,FALSE)</f>
        <v>10603.45</v>
      </c>
      <c r="D2538" s="22">
        <f>VLOOKUP($A2538,NIFTY!$A:$E,4,FALSE)</f>
        <v>10698.35</v>
      </c>
      <c r="E2538" s="22">
        <f>VLOOKUP($A2538,NIFTY!$A:$E,5,FALSE)</f>
        <v>10587.5</v>
      </c>
      <c r="F2538">
        <v>12.55</v>
      </c>
      <c r="G2538">
        <v>25146.39</v>
      </c>
      <c r="H2538">
        <v>10686.25</v>
      </c>
      <c r="I2538">
        <v>66.84</v>
      </c>
      <c r="J2538" s="22" t="str">
        <f>VLOOKUP(A2538,FII!$A$1:$D$3730,3,FALSE)</f>
        <v>-491.48</v>
      </c>
      <c r="K2538" s="22" t="str">
        <f>VLOOKUP(A2538,FII!$A$1:$D$3730,4,FALSE)</f>
        <v>313.69</v>
      </c>
      <c r="L2538" s="22">
        <f>VLOOKUP(A2538,CRUDE!$A:$B,2,FALSE)</f>
        <v>75.36</v>
      </c>
      <c r="M2538" s="22">
        <f>VLOOKUP(A2538,NIFTY!$A:$H,8,FALSE)</f>
        <v>195.76</v>
      </c>
      <c r="N2538" s="22">
        <f>VLOOKUP($A2538,MIDCAP100!$A:$H,2,FALSE)</f>
        <v>18452.7</v>
      </c>
      <c r="O2538" s="22">
        <f>VLOOKUP($A2538,SMALLCAP100!$A:$H,2,FALSE)</f>
        <v>7428.55</v>
      </c>
    </row>
    <row r="2539" spans="1:15">
      <c r="A2539" s="21">
        <v>43258</v>
      </c>
      <c r="B2539">
        <v>10768.35</v>
      </c>
      <c r="C2539" s="22">
        <f>VLOOKUP(A2539,NIFTY!$A:$E,3,FALSE)</f>
        <v>10722.6</v>
      </c>
      <c r="D2539" s="22">
        <f>VLOOKUP($A2539,NIFTY!$A:$E,4,FALSE)</f>
        <v>10818</v>
      </c>
      <c r="E2539" s="22">
        <f>VLOOKUP($A2539,NIFTY!$A:$E,5,FALSE)</f>
        <v>10722.6</v>
      </c>
      <c r="F2539">
        <v>12.7775</v>
      </c>
      <c r="G2539">
        <v>25241.41</v>
      </c>
      <c r="H2539">
        <v>10765.2</v>
      </c>
      <c r="I2539">
        <v>67.42</v>
      </c>
      <c r="J2539" s="22" t="str">
        <f>VLOOKUP(A2539,FII!$A$1:$D$3730,3,FALSE)</f>
        <v>100.70</v>
      </c>
      <c r="K2539" s="22" t="str">
        <f>VLOOKUP(A2539,FII!$A$1:$D$3730,4,FALSE)</f>
        <v>694.00</v>
      </c>
      <c r="L2539" s="22">
        <f>VLOOKUP(A2539,CRUDE!$A:$B,2,FALSE)</f>
        <v>77.319999999999993</v>
      </c>
      <c r="M2539" s="22">
        <f>VLOOKUP(A2539,NIFTY!$A:$H,8,FALSE)</f>
        <v>227.66</v>
      </c>
      <c r="N2539" s="22">
        <f>VLOOKUP($A2539,MIDCAP100!$A:$H,2,FALSE)</f>
        <v>18734.150000000001</v>
      </c>
      <c r="O2539" s="22">
        <f>VLOOKUP($A2539,SMALLCAP100!$A:$H,2,FALSE)</f>
        <v>7589.35</v>
      </c>
    </row>
    <row r="2540" spans="1:15">
      <c r="A2540" s="21">
        <v>43259</v>
      </c>
      <c r="B2540">
        <v>10767.65</v>
      </c>
      <c r="C2540" s="22">
        <f>VLOOKUP(A2540,NIFTY!$A:$E,3,FALSE)</f>
        <v>10736.4</v>
      </c>
      <c r="D2540" s="22">
        <f>VLOOKUP($A2540,NIFTY!$A:$E,4,FALSE)</f>
        <v>10779.45</v>
      </c>
      <c r="E2540" s="22">
        <f>VLOOKUP($A2540,NIFTY!$A:$E,5,FALSE)</f>
        <v>10709.05</v>
      </c>
      <c r="F2540">
        <v>12.6975</v>
      </c>
      <c r="G2540">
        <v>25316.53</v>
      </c>
      <c r="H2540">
        <v>10748.1</v>
      </c>
      <c r="I2540">
        <v>67.53</v>
      </c>
      <c r="J2540" s="22" t="str">
        <f>VLOOKUP(A2540,FII!$A$1:$D$3730,3,FALSE)</f>
        <v>-852.69</v>
      </c>
      <c r="K2540" s="22" t="str">
        <f>VLOOKUP(A2540,FII!$A$1:$D$3730,4,FALSE)</f>
        <v>127.31</v>
      </c>
      <c r="L2540" s="22">
        <f>VLOOKUP(A2540,CRUDE!$A:$B,2,FALSE)</f>
        <v>76.459999999999994</v>
      </c>
      <c r="M2540" s="22">
        <f>VLOOKUP(A2540,NIFTY!$A:$H,8,FALSE)</f>
        <v>215.94</v>
      </c>
      <c r="N2540" s="22">
        <f>VLOOKUP($A2540,MIDCAP100!$A:$H,2,FALSE)</f>
        <v>18830.599999999999</v>
      </c>
      <c r="O2540" s="22">
        <f>VLOOKUP($A2540,SMALLCAP100!$A:$H,2,FALSE)</f>
        <v>7658.1</v>
      </c>
    </row>
    <row r="2541" spans="1:15">
      <c r="A2541" s="21">
        <v>43262</v>
      </c>
      <c r="B2541">
        <v>10786.95</v>
      </c>
      <c r="C2541" s="22">
        <f>VLOOKUP(A2541,NIFTY!$A:$E,3,FALSE)</f>
        <v>10781.85</v>
      </c>
      <c r="D2541" s="22">
        <f>VLOOKUP($A2541,NIFTY!$A:$E,4,FALSE)</f>
        <v>10850.55</v>
      </c>
      <c r="E2541" s="22">
        <f>VLOOKUP($A2541,NIFTY!$A:$E,5,FALSE)</f>
        <v>10777.05</v>
      </c>
      <c r="F2541">
        <v>13.18</v>
      </c>
      <c r="G2541">
        <v>25322.31</v>
      </c>
      <c r="H2541">
        <v>10785.8</v>
      </c>
      <c r="I2541">
        <v>67.47</v>
      </c>
      <c r="J2541" s="22" t="str">
        <f>VLOOKUP(A2541,FII!$A$1:$D$3730,3,FALSE)</f>
        <v>472.39</v>
      </c>
      <c r="K2541" s="22" t="str">
        <f>VLOOKUP(A2541,FII!$A$1:$D$3730,4,FALSE)</f>
        <v>86.41</v>
      </c>
      <c r="L2541" s="22">
        <f>VLOOKUP(A2541,CRUDE!$A:$B,2,FALSE)</f>
        <v>76.459999999999994</v>
      </c>
      <c r="M2541" s="22">
        <f>VLOOKUP(A2541,NIFTY!$A:$H,8,FALSE)</f>
        <v>217.85</v>
      </c>
      <c r="N2541" s="22">
        <f>VLOOKUP($A2541,MIDCAP100!$A:$H,2,FALSE)</f>
        <v>18825.099999999999</v>
      </c>
      <c r="O2541" s="22">
        <f>VLOOKUP($A2541,SMALLCAP100!$A:$H,2,FALSE)</f>
        <v>7673.7</v>
      </c>
    </row>
    <row r="2542" spans="1:15">
      <c r="A2542" s="21">
        <v>43263</v>
      </c>
      <c r="B2542">
        <v>10842.85</v>
      </c>
      <c r="C2542" s="22">
        <f>VLOOKUP(A2542,NIFTY!$A:$E,3,FALSE)</f>
        <v>10816.15</v>
      </c>
      <c r="D2542" s="22">
        <f>VLOOKUP($A2542,NIFTY!$A:$E,4,FALSE)</f>
        <v>10856.55</v>
      </c>
      <c r="E2542" s="22">
        <f>VLOOKUP($A2542,NIFTY!$A:$E,5,FALSE)</f>
        <v>10789.4</v>
      </c>
      <c r="F2542">
        <v>12.73</v>
      </c>
      <c r="G2542">
        <v>25320.73</v>
      </c>
      <c r="H2542">
        <v>10839.05</v>
      </c>
      <c r="I2542">
        <v>67.48</v>
      </c>
      <c r="J2542" s="22" t="str">
        <f>VLOOKUP(A2542,FII!$A$1:$D$3730,3,FALSE)</f>
        <v>-494.32</v>
      </c>
      <c r="K2542" s="22" t="str">
        <f>VLOOKUP(A2542,FII!$A$1:$D$3730,4,FALSE)</f>
        <v>445.05</v>
      </c>
      <c r="L2542" s="22">
        <f>VLOOKUP(A2542,CRUDE!$A:$B,2,FALSE)</f>
        <v>75.88</v>
      </c>
      <c r="M2542" s="22">
        <f>VLOOKUP(A2542,NIFTY!$A:$H,8,FALSE)</f>
        <v>204.42</v>
      </c>
      <c r="N2542" s="22">
        <f>VLOOKUP($A2542,MIDCAP100!$A:$H,2,FALSE)</f>
        <v>18985.5</v>
      </c>
      <c r="O2542" s="22">
        <f>VLOOKUP($A2542,SMALLCAP100!$A:$H,2,FALSE)</f>
        <v>7726.7</v>
      </c>
    </row>
    <row r="2543" spans="1:15">
      <c r="A2543" s="21">
        <v>43264</v>
      </c>
      <c r="B2543">
        <v>10856.7</v>
      </c>
      <c r="C2543" s="22">
        <f>VLOOKUP(A2543,NIFTY!$A:$E,3,FALSE)</f>
        <v>10887.5</v>
      </c>
      <c r="D2543" s="22">
        <f>VLOOKUP($A2543,NIFTY!$A:$E,4,FALSE)</f>
        <v>10893.25</v>
      </c>
      <c r="E2543" s="22">
        <f>VLOOKUP($A2543,NIFTY!$A:$E,5,FALSE)</f>
        <v>10842.65</v>
      </c>
      <c r="F2543">
        <v>12.635</v>
      </c>
      <c r="G2543">
        <v>25201.200000000001</v>
      </c>
      <c r="H2543">
        <v>10844.85</v>
      </c>
      <c r="I2543">
        <v>67.644999999999996</v>
      </c>
      <c r="J2543" s="22" t="str">
        <f>VLOOKUP(A2543,FII!$A$1:$D$3730,3,FALSE)</f>
        <v>-297.48</v>
      </c>
      <c r="K2543" s="22" t="str">
        <f>VLOOKUP(A2543,FII!$A$1:$D$3730,4,FALSE)</f>
        <v>88.33</v>
      </c>
      <c r="L2543" s="22">
        <f>VLOOKUP(A2543,CRUDE!$A:$B,2,FALSE)</f>
        <v>76.739999999999995</v>
      </c>
      <c r="M2543" s="22">
        <f>VLOOKUP(A2543,NIFTY!$A:$H,8,FALSE)</f>
        <v>220</v>
      </c>
      <c r="N2543" s="22">
        <f>VLOOKUP($A2543,MIDCAP100!$A:$H,2,FALSE)</f>
        <v>18919.45</v>
      </c>
      <c r="O2543" s="22">
        <f>VLOOKUP($A2543,SMALLCAP100!$A:$H,2,FALSE)</f>
        <v>7710.2</v>
      </c>
    </row>
    <row r="2544" spans="1:15">
      <c r="A2544" s="21">
        <v>43265</v>
      </c>
      <c r="B2544">
        <v>10808.05</v>
      </c>
      <c r="C2544" s="22">
        <f>VLOOKUP(A2544,NIFTY!$A:$E,3,FALSE)</f>
        <v>10832.9</v>
      </c>
      <c r="D2544" s="22">
        <f>VLOOKUP($A2544,NIFTY!$A:$E,4,FALSE)</f>
        <v>10833.7</v>
      </c>
      <c r="E2544" s="22">
        <f>VLOOKUP($A2544,NIFTY!$A:$E,5,FALSE)</f>
        <v>10773.55</v>
      </c>
      <c r="F2544">
        <v>12.095000000000001</v>
      </c>
      <c r="G2544">
        <v>25175.31</v>
      </c>
      <c r="H2544">
        <v>10813.9</v>
      </c>
      <c r="I2544">
        <v>67.69</v>
      </c>
      <c r="J2544" s="22" t="str">
        <f>VLOOKUP(A2544,FII!$A$1:$D$3730,3,FALSE)</f>
        <v>-1303.79</v>
      </c>
      <c r="K2544" s="22" t="str">
        <f>VLOOKUP(A2544,FII!$A$1:$D$3730,4,FALSE)</f>
        <v>-674.95</v>
      </c>
      <c r="L2544" s="22">
        <f>VLOOKUP(A2544,CRUDE!$A:$B,2,FALSE)</f>
        <v>75.94</v>
      </c>
      <c r="M2544" s="22">
        <f>VLOOKUP(A2544,NIFTY!$A:$H,8,FALSE)</f>
        <v>190.03</v>
      </c>
      <c r="N2544" s="22">
        <f>VLOOKUP($A2544,MIDCAP100!$A:$H,2,FALSE)</f>
        <v>18934.2</v>
      </c>
      <c r="O2544" s="22">
        <f>VLOOKUP($A2544,SMALLCAP100!$A:$H,2,FALSE)</f>
        <v>7710.4</v>
      </c>
    </row>
    <row r="2545" spans="1:15">
      <c r="A2545" s="21">
        <v>43266</v>
      </c>
      <c r="B2545">
        <v>10817.7</v>
      </c>
      <c r="C2545" s="22">
        <f>VLOOKUP(A2545,NIFTY!$A:$E,3,FALSE)</f>
        <v>10808.65</v>
      </c>
      <c r="D2545" s="22">
        <f>VLOOKUP($A2545,NIFTY!$A:$E,4,FALSE)</f>
        <v>10834</v>
      </c>
      <c r="E2545" s="22">
        <f>VLOOKUP($A2545,NIFTY!$A:$E,5,FALSE)</f>
        <v>10755.4</v>
      </c>
      <c r="F2545">
        <v>12.07</v>
      </c>
      <c r="G2545">
        <v>25090.48</v>
      </c>
      <c r="H2545">
        <v>10814.65</v>
      </c>
      <c r="I2545">
        <v>68.06</v>
      </c>
      <c r="J2545" s="22" t="str">
        <f>VLOOKUP(A2545,FII!$A$1:$D$3730,3,FALSE)</f>
        <v>603.91</v>
      </c>
      <c r="K2545" s="22" t="str">
        <f>VLOOKUP(A2545,FII!$A$1:$D$3730,4,FALSE)</f>
        <v>385.12</v>
      </c>
      <c r="L2545" s="22">
        <f>VLOOKUP(A2545,CRUDE!$A:$B,2,FALSE)</f>
        <v>73.44</v>
      </c>
      <c r="M2545" s="22">
        <f>VLOOKUP(A2545,NIFTY!$A:$H,8,FALSE)</f>
        <v>314.76</v>
      </c>
      <c r="N2545" s="22">
        <f>VLOOKUP($A2545,MIDCAP100!$A:$H,2,FALSE)</f>
        <v>18812.599999999999</v>
      </c>
      <c r="O2545" s="22">
        <f>VLOOKUP($A2545,SMALLCAP100!$A:$H,2,FALSE)</f>
        <v>7629.2</v>
      </c>
    </row>
    <row r="2546" spans="1:15">
      <c r="A2546" s="21">
        <v>43269</v>
      </c>
      <c r="B2546">
        <v>10799.85</v>
      </c>
      <c r="C2546" s="22">
        <f>VLOOKUP(A2546,NIFTY!$A:$E,3,FALSE)</f>
        <v>10830.2</v>
      </c>
      <c r="D2546" s="22">
        <f>VLOOKUP($A2546,NIFTY!$A:$E,4,FALSE)</f>
        <v>10830.2</v>
      </c>
      <c r="E2546" s="22">
        <f>VLOOKUP($A2546,NIFTY!$A:$E,5,FALSE)</f>
        <v>10787.35</v>
      </c>
      <c r="F2546">
        <v>12.38</v>
      </c>
      <c r="G2546">
        <v>24987.47</v>
      </c>
      <c r="H2546">
        <v>10789.6</v>
      </c>
      <c r="I2546">
        <v>68.040000000000006</v>
      </c>
      <c r="J2546" s="22" t="str">
        <f>VLOOKUP(A2546,FII!$A$1:$D$3730,3,FALSE)</f>
        <v>-576.07</v>
      </c>
      <c r="K2546" s="22" t="str">
        <f>VLOOKUP(A2546,FII!$A$1:$D$3730,4,FALSE)</f>
        <v>-157.56</v>
      </c>
      <c r="L2546" s="22">
        <f>VLOOKUP(A2546,CRUDE!$A:$B,2,FALSE)</f>
        <v>75.34</v>
      </c>
      <c r="M2546" s="22">
        <f>VLOOKUP(A2546,NIFTY!$A:$H,8,FALSE)</f>
        <v>202.73</v>
      </c>
      <c r="N2546" s="22">
        <f>VLOOKUP($A2546,MIDCAP100!$A:$H,2,FALSE)</f>
        <v>18746.599999999999</v>
      </c>
      <c r="O2546" s="22">
        <f>VLOOKUP($A2546,SMALLCAP100!$A:$H,2,FALSE)</f>
        <v>7566.55</v>
      </c>
    </row>
    <row r="2547" spans="1:15">
      <c r="A2547" s="21">
        <v>43270</v>
      </c>
      <c r="B2547">
        <v>10710.45</v>
      </c>
      <c r="C2547" s="22">
        <f>VLOOKUP(A2547,NIFTY!$A:$E,3,FALSE)</f>
        <v>10789.45</v>
      </c>
      <c r="D2547" s="22">
        <f>VLOOKUP($A2547,NIFTY!$A:$E,4,FALSE)</f>
        <v>10789.45</v>
      </c>
      <c r="E2547" s="22">
        <f>VLOOKUP($A2547,NIFTY!$A:$E,5,FALSE)</f>
        <v>10701.2</v>
      </c>
      <c r="F2547">
        <v>12.92</v>
      </c>
      <c r="G2547">
        <v>24700.21</v>
      </c>
      <c r="H2547">
        <v>10719.85</v>
      </c>
      <c r="I2547">
        <v>68.31</v>
      </c>
      <c r="J2547" s="22" t="str">
        <f>VLOOKUP(A2547,FII!$A$1:$D$3730,3,FALSE)</f>
        <v>-710.35</v>
      </c>
      <c r="K2547" s="22" t="str">
        <f>VLOOKUP(A2547,FII!$A$1:$D$3730,4,FALSE)</f>
        <v>-282.13</v>
      </c>
      <c r="L2547" s="22">
        <f>VLOOKUP(A2547,CRUDE!$A:$B,2,FALSE)</f>
        <v>75.08</v>
      </c>
      <c r="M2547" s="22">
        <f>VLOOKUP(A2547,NIFTY!$A:$H,8,FALSE)</f>
        <v>231.38</v>
      </c>
      <c r="N2547" s="22">
        <f>VLOOKUP($A2547,MIDCAP100!$A:$H,2,FALSE)</f>
        <v>18518.099999999999</v>
      </c>
      <c r="O2547" s="22">
        <f>VLOOKUP($A2547,SMALLCAP100!$A:$H,2,FALSE)</f>
        <v>7454.6</v>
      </c>
    </row>
    <row r="2548" spans="1:15">
      <c r="A2548" s="21">
        <v>43271</v>
      </c>
      <c r="B2548">
        <v>10772.05</v>
      </c>
      <c r="C2548" s="22">
        <f>VLOOKUP(A2548,NIFTY!$A:$E,3,FALSE)</f>
        <v>10734.65</v>
      </c>
      <c r="D2548" s="22">
        <f>VLOOKUP($A2548,NIFTY!$A:$E,4,FALSE)</f>
        <v>10781.8</v>
      </c>
      <c r="E2548" s="22">
        <f>VLOOKUP($A2548,NIFTY!$A:$E,5,FALSE)</f>
        <v>10724.05</v>
      </c>
      <c r="F2548">
        <v>12.172499999999999</v>
      </c>
      <c r="G2548">
        <v>24657.8</v>
      </c>
      <c r="H2548">
        <v>10790.65</v>
      </c>
      <c r="I2548">
        <v>68.06</v>
      </c>
      <c r="J2548" s="22" t="str">
        <f>VLOOKUP(A2548,FII!$A$1:$D$3730,3,FALSE)</f>
        <v>-1247.28</v>
      </c>
      <c r="K2548" s="22" t="str">
        <f>VLOOKUP(A2548,FII!$A$1:$D$3730,4,FALSE)</f>
        <v>574.75</v>
      </c>
      <c r="L2548" s="22">
        <f>VLOOKUP(A2548,CRUDE!$A:$B,2,FALSE)</f>
        <v>74.739999999999995</v>
      </c>
      <c r="M2548" s="22">
        <f>VLOOKUP(A2548,NIFTY!$A:$H,8,FALSE)</f>
        <v>199.47</v>
      </c>
      <c r="N2548" s="22">
        <f>VLOOKUP($A2548,MIDCAP100!$A:$H,2,FALSE)</f>
        <v>18613.3</v>
      </c>
      <c r="O2548" s="22">
        <f>VLOOKUP($A2548,SMALLCAP100!$A:$H,2,FALSE)</f>
        <v>7495.7</v>
      </c>
    </row>
    <row r="2549" spans="1:15">
      <c r="A2549" s="21">
        <v>43272</v>
      </c>
      <c r="B2549">
        <v>10741.1</v>
      </c>
      <c r="C2549" s="22">
        <f>VLOOKUP(A2549,NIFTY!$A:$E,3,FALSE)</f>
        <v>10808.45</v>
      </c>
      <c r="D2549" s="22">
        <f>VLOOKUP($A2549,NIFTY!$A:$E,4,FALSE)</f>
        <v>10809.6</v>
      </c>
      <c r="E2549" s="22">
        <f>VLOOKUP($A2549,NIFTY!$A:$E,5,FALSE)</f>
        <v>10725.9</v>
      </c>
      <c r="F2549">
        <v>12.4475</v>
      </c>
      <c r="G2549">
        <v>24461.7</v>
      </c>
      <c r="H2549">
        <v>10737.15</v>
      </c>
      <c r="I2549">
        <v>67.944999999999993</v>
      </c>
      <c r="J2549" s="22" t="str">
        <f>VLOOKUP(A2549,FII!$A$1:$D$3730,3,FALSE)</f>
        <v>267.81</v>
      </c>
      <c r="K2549" s="22" t="str">
        <f>VLOOKUP(A2549,FII!$A$1:$D$3730,4,FALSE)</f>
        <v>-105.54</v>
      </c>
      <c r="L2549" s="22">
        <f>VLOOKUP(A2549,CRUDE!$A:$B,2,FALSE)</f>
        <v>73.05</v>
      </c>
      <c r="M2549" s="22">
        <f>VLOOKUP(A2549,NIFTY!$A:$H,8,FALSE)</f>
        <v>230.51</v>
      </c>
      <c r="N2549" s="22">
        <f>VLOOKUP($A2549,MIDCAP100!$A:$H,2,FALSE)</f>
        <v>18507.2</v>
      </c>
      <c r="O2549" s="22">
        <f>VLOOKUP($A2549,SMALLCAP100!$A:$H,2,FALSE)</f>
        <v>7415.25</v>
      </c>
    </row>
    <row r="2550" spans="1:15">
      <c r="A2550" s="21">
        <v>43273</v>
      </c>
      <c r="B2550">
        <v>10821.85</v>
      </c>
      <c r="C2550" s="22">
        <f>VLOOKUP(A2550,NIFTY!$A:$E,3,FALSE)</f>
        <v>10742.7</v>
      </c>
      <c r="D2550" s="22">
        <f>VLOOKUP($A2550,NIFTY!$A:$E,4,FALSE)</f>
        <v>10837</v>
      </c>
      <c r="E2550" s="22">
        <f>VLOOKUP($A2550,NIFTY!$A:$E,5,FALSE)</f>
        <v>10710.45</v>
      </c>
      <c r="F2550">
        <v>12.022500000000001</v>
      </c>
      <c r="G2550">
        <v>24580.89</v>
      </c>
      <c r="H2550">
        <v>10833.95</v>
      </c>
      <c r="I2550">
        <v>67.87</v>
      </c>
      <c r="J2550" s="22" t="str">
        <f>VLOOKUP(A2550,FII!$A$1:$D$3730,3,FALSE)</f>
        <v>-66.77</v>
      </c>
      <c r="K2550" s="22" t="str">
        <f>VLOOKUP(A2550,FII!$A$1:$D$3730,4,FALSE)</f>
        <v>66.01</v>
      </c>
      <c r="L2550" s="22">
        <f>VLOOKUP(A2550,CRUDE!$A:$B,2,FALSE)</f>
        <v>75.55</v>
      </c>
      <c r="M2550" s="22">
        <f>VLOOKUP(A2550,NIFTY!$A:$H,8,FALSE)</f>
        <v>236.9</v>
      </c>
      <c r="N2550" s="22">
        <f>VLOOKUP($A2550,MIDCAP100!$A:$H,2,FALSE)</f>
        <v>18595.849999999999</v>
      </c>
      <c r="O2550" s="22">
        <f>VLOOKUP($A2550,SMALLCAP100!$A:$H,2,FALSE)</f>
        <v>7433.2</v>
      </c>
    </row>
    <row r="2551" spans="1:15">
      <c r="A2551" s="21">
        <v>43276</v>
      </c>
      <c r="B2551">
        <v>10762.45</v>
      </c>
      <c r="C2551" s="22">
        <f>VLOOKUP(A2551,NIFTY!$A:$E,3,FALSE)</f>
        <v>10822.9</v>
      </c>
      <c r="D2551" s="22">
        <f>VLOOKUP($A2551,NIFTY!$A:$E,4,FALSE)</f>
        <v>10831.05</v>
      </c>
      <c r="E2551" s="22">
        <f>VLOOKUP($A2551,NIFTY!$A:$E,5,FALSE)</f>
        <v>10753.05</v>
      </c>
      <c r="F2551">
        <v>12.5825</v>
      </c>
      <c r="G2551">
        <v>24252.799999999999</v>
      </c>
      <c r="H2551">
        <v>10757.65</v>
      </c>
      <c r="I2551">
        <v>68.114999999999995</v>
      </c>
      <c r="J2551" s="22" t="str">
        <f>VLOOKUP(A2551,FII!$A$1:$D$3730,3,FALSE)</f>
        <v>-1481.82</v>
      </c>
      <c r="K2551" s="22" t="str">
        <f>VLOOKUP(A2551,FII!$A$1:$D$3730,4,FALSE)</f>
        <v>-323.83</v>
      </c>
      <c r="L2551" s="22">
        <f>VLOOKUP(A2551,CRUDE!$A:$B,2,FALSE)</f>
        <v>74.73</v>
      </c>
      <c r="M2551" s="22">
        <f>VLOOKUP(A2551,NIFTY!$A:$H,8,FALSE)</f>
        <v>236.69</v>
      </c>
      <c r="N2551" s="22">
        <f>VLOOKUP($A2551,MIDCAP100!$A:$H,2,FALSE)</f>
        <v>18494.8</v>
      </c>
      <c r="O2551" s="22">
        <f>VLOOKUP($A2551,SMALLCAP100!$A:$H,2,FALSE)</f>
        <v>7387.1</v>
      </c>
    </row>
    <row r="2552" spans="1:15">
      <c r="A2552" s="21">
        <v>43277</v>
      </c>
      <c r="B2552">
        <v>10769.15</v>
      </c>
      <c r="C2552" s="22">
        <f>VLOOKUP(A2552,NIFTY!$A:$E,3,FALSE)</f>
        <v>10742.7</v>
      </c>
      <c r="D2552" s="22">
        <f>VLOOKUP($A2552,NIFTY!$A:$E,4,FALSE)</f>
        <v>10805.25</v>
      </c>
      <c r="E2552" s="22">
        <f>VLOOKUP($A2552,NIFTY!$A:$E,5,FALSE)</f>
        <v>10732.55</v>
      </c>
      <c r="F2552">
        <v>12.797499999999999</v>
      </c>
      <c r="G2552">
        <v>24283.11</v>
      </c>
      <c r="H2552">
        <v>10766.9</v>
      </c>
      <c r="I2552">
        <v>68.37</v>
      </c>
      <c r="J2552" s="22" t="str">
        <f>VLOOKUP(A2552,FII!$A$1:$D$3730,3,FALSE)</f>
        <v>-118.44</v>
      </c>
      <c r="K2552" s="22" t="str">
        <f>VLOOKUP(A2552,FII!$A$1:$D$3730,4,FALSE)</f>
        <v>301.23</v>
      </c>
      <c r="L2552" s="22">
        <f>VLOOKUP(A2552,CRUDE!$A:$B,2,FALSE)</f>
        <v>76.31</v>
      </c>
      <c r="M2552" s="22">
        <f>VLOOKUP(A2552,NIFTY!$A:$H,8,FALSE)</f>
        <v>226.85</v>
      </c>
      <c r="N2552" s="22">
        <f>VLOOKUP($A2552,MIDCAP100!$A:$H,2,FALSE)</f>
        <v>18460.099999999999</v>
      </c>
      <c r="O2552" s="22">
        <f>VLOOKUP($A2552,SMALLCAP100!$A:$H,2,FALSE)</f>
        <v>7318.25</v>
      </c>
    </row>
    <row r="2553" spans="1:15">
      <c r="A2553" s="21">
        <v>43278</v>
      </c>
      <c r="B2553">
        <v>10671.4</v>
      </c>
      <c r="C2553" s="22">
        <f>VLOOKUP(A2553,NIFTY!$A:$E,3,FALSE)</f>
        <v>10785.5</v>
      </c>
      <c r="D2553" s="22">
        <f>VLOOKUP($A2553,NIFTY!$A:$E,4,FALSE)</f>
        <v>10785.5</v>
      </c>
      <c r="E2553" s="22">
        <f>VLOOKUP($A2553,NIFTY!$A:$E,5,FALSE)</f>
        <v>10652.4</v>
      </c>
      <c r="F2553">
        <v>13.51</v>
      </c>
      <c r="G2553">
        <v>24117.59</v>
      </c>
      <c r="H2553">
        <v>10673.45</v>
      </c>
      <c r="I2553">
        <v>68.64</v>
      </c>
      <c r="J2553" s="22" t="str">
        <f>VLOOKUP(A2553,FII!$A$1:$D$3730,3,FALSE)</f>
        <v>10.04</v>
      </c>
      <c r="K2553" s="22" t="str">
        <f>VLOOKUP(A2553,FII!$A$1:$D$3730,4,FALSE)</f>
        <v>194.14</v>
      </c>
      <c r="L2553" s="22">
        <f>VLOOKUP(A2553,CRUDE!$A:$B,2,FALSE)</f>
        <v>77.62</v>
      </c>
      <c r="M2553" s="22">
        <f>VLOOKUP(A2553,NIFTY!$A:$H,8,FALSE)</f>
        <v>253.62</v>
      </c>
      <c r="N2553" s="22">
        <f>VLOOKUP($A2553,MIDCAP100!$A:$H,2,FALSE)</f>
        <v>18182.75</v>
      </c>
      <c r="O2553" s="22">
        <f>VLOOKUP($A2553,SMALLCAP100!$A:$H,2,FALSE)</f>
        <v>7152.35</v>
      </c>
    </row>
    <row r="2554" spans="1:15">
      <c r="A2554" s="21">
        <v>43279</v>
      </c>
      <c r="B2554">
        <v>10589.1</v>
      </c>
      <c r="C2554" s="22">
        <f>VLOOKUP(A2554,NIFTY!$A:$E,3,FALSE)</f>
        <v>10660.8</v>
      </c>
      <c r="D2554" s="22">
        <f>VLOOKUP($A2554,NIFTY!$A:$E,4,FALSE)</f>
        <v>10674.2</v>
      </c>
      <c r="E2554" s="22">
        <f>VLOOKUP($A2554,NIFTY!$A:$E,5,FALSE)</f>
        <v>10557.7</v>
      </c>
      <c r="F2554">
        <v>13.9475</v>
      </c>
      <c r="G2554">
        <v>24216.05</v>
      </c>
      <c r="H2554">
        <v>10589.1</v>
      </c>
      <c r="I2554">
        <v>68.84</v>
      </c>
      <c r="J2554" s="22" t="str">
        <f>VLOOKUP(A2554,FII!$A$1:$D$3730,3,FALSE)</f>
        <v>-2694.29</v>
      </c>
      <c r="K2554" s="22" t="str">
        <f>VLOOKUP(A2554,FII!$A$1:$D$3730,4,FALSE)</f>
        <v>1435.17</v>
      </c>
      <c r="L2554" s="22">
        <f>VLOOKUP(A2554,CRUDE!$A:$B,2,FALSE)</f>
        <v>77.849999999999994</v>
      </c>
      <c r="M2554" s="22">
        <f>VLOOKUP(A2554,NIFTY!$A:$H,8,FALSE)</f>
        <v>363.16</v>
      </c>
      <c r="N2554" s="22">
        <f>VLOOKUP($A2554,MIDCAP100!$A:$H,2,FALSE)</f>
        <v>17844.650000000001</v>
      </c>
      <c r="O2554" s="22">
        <f>VLOOKUP($A2554,SMALLCAP100!$A:$H,2,FALSE)</f>
        <v>7011.75</v>
      </c>
    </row>
    <row r="2555" spans="1:15">
      <c r="A2555" s="21">
        <v>43280</v>
      </c>
      <c r="B2555">
        <v>10714.3</v>
      </c>
      <c r="C2555" s="22">
        <f>VLOOKUP(A2555,NIFTY!$A:$E,3,FALSE)</f>
        <v>10612.85</v>
      </c>
      <c r="D2555" s="22">
        <f>VLOOKUP($A2555,NIFTY!$A:$E,4,FALSE)</f>
        <v>10723.05</v>
      </c>
      <c r="E2555" s="22">
        <f>VLOOKUP($A2555,NIFTY!$A:$E,5,FALSE)</f>
        <v>10612.35</v>
      </c>
      <c r="F2555">
        <v>12.9375</v>
      </c>
      <c r="G2555">
        <v>24271.41</v>
      </c>
      <c r="H2555">
        <v>10694.8</v>
      </c>
      <c r="I2555">
        <v>68.459999999999994</v>
      </c>
      <c r="J2555" s="22" t="str">
        <f>VLOOKUP(A2555,FII!$A$1:$D$3730,3,FALSE)</f>
        <v>1442.66</v>
      </c>
      <c r="K2555" s="22" t="str">
        <f>VLOOKUP(A2555,FII!$A$1:$D$3730,4,FALSE)</f>
        <v>102.96</v>
      </c>
      <c r="L2555" s="22">
        <f>VLOOKUP(A2555,CRUDE!$A:$B,2,FALSE)</f>
        <v>79.44</v>
      </c>
      <c r="M2555" s="22">
        <f>VLOOKUP(A2555,NIFTY!$A:$H,8,FALSE)</f>
        <v>250.33</v>
      </c>
      <c r="N2555" s="22">
        <f>VLOOKUP($A2555,MIDCAP100!$A:$H,2,FALSE)</f>
        <v>18181.3</v>
      </c>
      <c r="O2555" s="22">
        <f>VLOOKUP($A2555,SMALLCAP100!$A:$H,2,FALSE)</f>
        <v>7177.75</v>
      </c>
    </row>
    <row r="2556" spans="1:15">
      <c r="A2556" s="21">
        <v>43283</v>
      </c>
      <c r="B2556">
        <v>10657.3</v>
      </c>
      <c r="C2556" s="22">
        <f>VLOOKUP(A2556,NIFTY!$A:$E,3,FALSE)</f>
        <v>10732.35</v>
      </c>
      <c r="D2556" s="22">
        <f>VLOOKUP($A2556,NIFTY!$A:$E,4,FALSE)</f>
        <v>10736.15</v>
      </c>
      <c r="E2556" s="22">
        <f>VLOOKUP($A2556,NIFTY!$A:$E,5,FALSE)</f>
        <v>10604.65</v>
      </c>
      <c r="F2556">
        <v>13.37</v>
      </c>
      <c r="G2556">
        <v>24307.18</v>
      </c>
      <c r="H2556">
        <v>10658.25</v>
      </c>
      <c r="I2556">
        <v>68.72</v>
      </c>
      <c r="J2556" s="22" t="str">
        <f>VLOOKUP(A2556,FII!$A$1:$D$3730,3,FALSE)</f>
        <v>-349.84</v>
      </c>
      <c r="K2556" s="22" t="str">
        <f>VLOOKUP(A2556,FII!$A$1:$D$3730,4,FALSE)</f>
        <v>459.04</v>
      </c>
      <c r="L2556" s="22">
        <f>VLOOKUP(A2556,CRUDE!$A:$B,2,FALSE)</f>
        <v>77.3</v>
      </c>
      <c r="M2556" s="22">
        <f>VLOOKUP(A2556,NIFTY!$A:$H,8,FALSE)</f>
        <v>304.54000000000002</v>
      </c>
      <c r="N2556" s="22">
        <f>VLOOKUP($A2556,MIDCAP100!$A:$H,2,FALSE)</f>
        <v>18063.75</v>
      </c>
      <c r="O2556" s="22">
        <f>VLOOKUP($A2556,SMALLCAP100!$A:$H,2,FALSE)</f>
        <v>7130.25</v>
      </c>
    </row>
    <row r="2557" spans="1:15">
      <c r="A2557" s="21">
        <v>43284</v>
      </c>
      <c r="B2557">
        <v>10699.9</v>
      </c>
      <c r="C2557" s="22">
        <f>VLOOKUP(A2557,NIFTY!$A:$E,3,FALSE)</f>
        <v>10668.6</v>
      </c>
      <c r="D2557" s="22">
        <f>VLOOKUP($A2557,NIFTY!$A:$E,4,FALSE)</f>
        <v>10713.3</v>
      </c>
      <c r="E2557" s="22">
        <f>VLOOKUP($A2557,NIFTY!$A:$E,5,FALSE)</f>
        <v>10630.25</v>
      </c>
      <c r="F2557">
        <v>13</v>
      </c>
      <c r="G2557">
        <v>24174.82</v>
      </c>
      <c r="H2557">
        <v>10723.95</v>
      </c>
      <c r="I2557">
        <v>68.55</v>
      </c>
      <c r="J2557" s="22" t="str">
        <f>VLOOKUP(A2557,FII!$A$1:$D$3730,3,FALSE)</f>
        <v>47.08</v>
      </c>
      <c r="K2557" s="22" t="str">
        <f>VLOOKUP(A2557,FII!$A$1:$D$3730,4,FALSE)</f>
        <v>480.64</v>
      </c>
      <c r="L2557" s="22">
        <f>VLOOKUP(A2557,CRUDE!$A:$B,2,FALSE)</f>
        <v>77.760000000000005</v>
      </c>
      <c r="M2557" s="22">
        <f>VLOOKUP(A2557,NIFTY!$A:$H,8,FALSE)</f>
        <v>208.37</v>
      </c>
      <c r="N2557" s="22">
        <f>VLOOKUP($A2557,MIDCAP100!$A:$H,2,FALSE)</f>
        <v>18229.8</v>
      </c>
      <c r="O2557" s="22">
        <f>VLOOKUP($A2557,SMALLCAP100!$A:$H,2,FALSE)</f>
        <v>7180.5</v>
      </c>
    </row>
    <row r="2558" spans="1:15">
      <c r="A2558" s="21">
        <v>43285</v>
      </c>
      <c r="B2558">
        <v>10769.9</v>
      </c>
      <c r="C2558" s="22">
        <f>VLOOKUP(A2558,NIFTY!$A:$E,3,FALSE)</f>
        <v>10715</v>
      </c>
      <c r="D2558" s="22">
        <f>VLOOKUP($A2558,NIFTY!$A:$E,4,FALSE)</f>
        <v>10777.15</v>
      </c>
      <c r="E2558" s="22">
        <f>VLOOKUP($A2558,NIFTY!$A:$E,5,FALSE)</f>
        <v>10677.75</v>
      </c>
      <c r="F2558">
        <v>12.657500000000001</v>
      </c>
      <c r="G2558" t="e">
        <v>#N/A</v>
      </c>
      <c r="H2558">
        <v>10771.35</v>
      </c>
      <c r="I2558">
        <v>68.69</v>
      </c>
      <c r="J2558" s="22" t="str">
        <f>VLOOKUP(A2558,FII!$A$1:$D$3730,3,FALSE)</f>
        <v>-549.82</v>
      </c>
      <c r="K2558" s="22" t="str">
        <f>VLOOKUP(A2558,FII!$A$1:$D$3730,4,FALSE)</f>
        <v>93.85</v>
      </c>
      <c r="L2558" s="22">
        <f>VLOOKUP(A2558,CRUDE!$A:$B,2,FALSE)</f>
        <v>78.239999999999995</v>
      </c>
      <c r="M2558" s="22">
        <f>VLOOKUP(A2558,NIFTY!$A:$H,8,FALSE)</f>
        <v>179.27</v>
      </c>
      <c r="N2558" s="22">
        <f>VLOOKUP($A2558,MIDCAP100!$A:$H,2,FALSE)</f>
        <v>18255.8</v>
      </c>
      <c r="O2558" s="22">
        <f>VLOOKUP($A2558,SMALLCAP100!$A:$H,2,FALSE)</f>
        <v>7212.1</v>
      </c>
    </row>
    <row r="2559" spans="1:15">
      <c r="A2559" s="21">
        <v>43286</v>
      </c>
      <c r="B2559">
        <v>10749.75</v>
      </c>
      <c r="C2559" s="22">
        <f>VLOOKUP(A2559,NIFTY!$A:$E,3,FALSE)</f>
        <v>10786.05</v>
      </c>
      <c r="D2559" s="22">
        <f>VLOOKUP($A2559,NIFTY!$A:$E,4,FALSE)</f>
        <v>10786.05</v>
      </c>
      <c r="E2559" s="22">
        <f>VLOOKUP($A2559,NIFTY!$A:$E,5,FALSE)</f>
        <v>10726.25</v>
      </c>
      <c r="F2559">
        <v>12.574999999999999</v>
      </c>
      <c r="G2559">
        <v>24356.74</v>
      </c>
      <c r="H2559">
        <v>10751.75</v>
      </c>
      <c r="I2559">
        <v>68.88</v>
      </c>
      <c r="J2559" s="22" t="str">
        <f>VLOOKUP(A2559,FII!$A$1:$D$3730,3,FALSE)</f>
        <v>704.32</v>
      </c>
      <c r="K2559" s="22" t="str">
        <f>VLOOKUP(A2559,FII!$A$1:$D$3730,4,FALSE)</f>
        <v>192.34</v>
      </c>
      <c r="L2559" s="22">
        <f>VLOOKUP(A2559,CRUDE!$A:$B,2,FALSE)</f>
        <v>77.39</v>
      </c>
      <c r="M2559" s="22">
        <f>VLOOKUP(A2559,NIFTY!$A:$H,8,FALSE)</f>
        <v>227.27</v>
      </c>
      <c r="N2559" s="22">
        <f>VLOOKUP($A2559,MIDCAP100!$A:$H,2,FALSE)</f>
        <v>18128.099999999999</v>
      </c>
      <c r="O2559" s="22">
        <f>VLOOKUP($A2559,SMALLCAP100!$A:$H,2,FALSE)</f>
        <v>7161.65</v>
      </c>
    </row>
    <row r="2560" spans="1:15">
      <c r="A2560" s="21">
        <v>43287</v>
      </c>
      <c r="B2560">
        <v>10772.65</v>
      </c>
      <c r="C2560" s="22">
        <f>VLOOKUP(A2560,NIFTY!$A:$E,3,FALSE)</f>
        <v>10744.15</v>
      </c>
      <c r="D2560" s="22">
        <f>VLOOKUP($A2560,NIFTY!$A:$E,4,FALSE)</f>
        <v>10816.35</v>
      </c>
      <c r="E2560" s="22">
        <f>VLOOKUP($A2560,NIFTY!$A:$E,5,FALSE)</f>
        <v>10735.05</v>
      </c>
      <c r="F2560">
        <v>12.442500000000001</v>
      </c>
      <c r="G2560">
        <v>24456.48</v>
      </c>
      <c r="H2560">
        <v>10778.4</v>
      </c>
      <c r="I2560">
        <v>68.805000000000007</v>
      </c>
      <c r="J2560" s="22" t="str">
        <f>VLOOKUP(A2560,FII!$A$1:$D$3730,3,FALSE)</f>
        <v>155.85</v>
      </c>
      <c r="K2560" s="22" t="str">
        <f>VLOOKUP(A2560,FII!$A$1:$D$3730,4,FALSE)</f>
        <v>479.89</v>
      </c>
      <c r="L2560" s="22">
        <f>VLOOKUP(A2560,CRUDE!$A:$B,2,FALSE)</f>
        <v>77.11</v>
      </c>
      <c r="M2560" s="22">
        <f>VLOOKUP(A2560,NIFTY!$A:$H,8,FALSE)</f>
        <v>256.55</v>
      </c>
      <c r="N2560" s="22">
        <f>VLOOKUP($A2560,MIDCAP100!$A:$H,2,FALSE)</f>
        <v>18222.05</v>
      </c>
      <c r="O2560" s="22">
        <f>VLOOKUP($A2560,SMALLCAP100!$A:$H,2,FALSE)</f>
        <v>7222.9</v>
      </c>
    </row>
    <row r="2561" spans="1:15">
      <c r="A2561" s="21">
        <v>43290</v>
      </c>
      <c r="B2561">
        <v>10852.9</v>
      </c>
      <c r="C2561" s="22">
        <f>VLOOKUP(A2561,NIFTY!$A:$E,3,FALSE)</f>
        <v>10838.3</v>
      </c>
      <c r="D2561" s="22">
        <f>VLOOKUP($A2561,NIFTY!$A:$E,4,FALSE)</f>
        <v>10860.35</v>
      </c>
      <c r="E2561" s="22">
        <f>VLOOKUP($A2561,NIFTY!$A:$E,5,FALSE)</f>
        <v>10807.15</v>
      </c>
      <c r="F2561">
        <v>12.39</v>
      </c>
      <c r="G2561">
        <v>24776.59</v>
      </c>
      <c r="H2561">
        <v>10859.85</v>
      </c>
      <c r="I2561">
        <v>68.66</v>
      </c>
      <c r="J2561" s="22" t="str">
        <f>VLOOKUP(A2561,FII!$A$1:$D$3730,3,FALSE)</f>
        <v>869.53</v>
      </c>
      <c r="K2561" s="22" t="str">
        <f>VLOOKUP(A2561,FII!$A$1:$D$3730,4,FALSE)</f>
        <v>-90.77</v>
      </c>
      <c r="L2561" s="22">
        <f>VLOOKUP(A2561,CRUDE!$A:$B,2,FALSE)</f>
        <v>78.069999999999993</v>
      </c>
      <c r="M2561" s="22">
        <f>VLOOKUP(A2561,NIFTY!$A:$H,8,FALSE)</f>
        <v>189.33</v>
      </c>
      <c r="N2561" s="22">
        <f>VLOOKUP($A2561,MIDCAP100!$A:$H,2,FALSE)</f>
        <v>18512.95</v>
      </c>
      <c r="O2561" s="22">
        <f>VLOOKUP($A2561,SMALLCAP100!$A:$H,2,FALSE)</f>
        <v>7345.15</v>
      </c>
    </row>
    <row r="2562" spans="1:15">
      <c r="A2562" s="21">
        <v>43291</v>
      </c>
      <c r="B2562">
        <v>10947.25</v>
      </c>
      <c r="C2562" s="22">
        <f>VLOOKUP(A2562,NIFTY!$A:$E,3,FALSE)</f>
        <v>10902.75</v>
      </c>
      <c r="D2562" s="22">
        <f>VLOOKUP($A2562,NIFTY!$A:$E,4,FALSE)</f>
        <v>10956.9</v>
      </c>
      <c r="E2562" s="22">
        <f>VLOOKUP($A2562,NIFTY!$A:$E,5,FALSE)</f>
        <v>10876.65</v>
      </c>
      <c r="F2562">
        <v>12.395</v>
      </c>
      <c r="G2562">
        <v>24919.66</v>
      </c>
      <c r="H2562">
        <v>10947.85</v>
      </c>
      <c r="I2562">
        <v>68.754999999999995</v>
      </c>
      <c r="J2562" s="22" t="str">
        <f>VLOOKUP(A2562,FII!$A$1:$D$3730,3,FALSE)</f>
        <v>1771.35</v>
      </c>
      <c r="K2562" s="22" t="str">
        <f>VLOOKUP(A2562,FII!$A$1:$D$3730,4,FALSE)</f>
        <v>294.75</v>
      </c>
      <c r="L2562" s="22">
        <f>VLOOKUP(A2562,CRUDE!$A:$B,2,FALSE)</f>
        <v>78.86</v>
      </c>
      <c r="M2562" s="22">
        <f>VLOOKUP(A2562,NIFTY!$A:$H,8,FALSE)</f>
        <v>203.06</v>
      </c>
      <c r="N2562" s="22">
        <f>VLOOKUP($A2562,MIDCAP100!$A:$H,2,FALSE)</f>
        <v>18646.2</v>
      </c>
      <c r="O2562" s="22">
        <f>VLOOKUP($A2562,SMALLCAP100!$A:$H,2,FALSE)</f>
        <v>7446.4</v>
      </c>
    </row>
    <row r="2563" spans="1:15">
      <c r="A2563" s="21">
        <v>43292</v>
      </c>
      <c r="B2563">
        <v>10948.3</v>
      </c>
      <c r="C2563" s="22">
        <f>VLOOKUP(A2563,NIFTY!$A:$E,3,FALSE)</f>
        <v>10956.4</v>
      </c>
      <c r="D2563" s="22">
        <f>VLOOKUP($A2563,NIFTY!$A:$E,4,FALSE)</f>
        <v>10976.65</v>
      </c>
      <c r="E2563" s="22">
        <f>VLOOKUP($A2563,NIFTY!$A:$E,5,FALSE)</f>
        <v>10923</v>
      </c>
      <c r="F2563">
        <v>12.775</v>
      </c>
      <c r="G2563">
        <v>24700.45</v>
      </c>
      <c r="H2563">
        <v>10938.6</v>
      </c>
      <c r="I2563">
        <v>68.73</v>
      </c>
      <c r="J2563" s="22" t="str">
        <f>VLOOKUP(A2563,FII!$A$1:$D$3730,3,FALSE)</f>
        <v>708.07</v>
      </c>
      <c r="K2563" s="22" t="str">
        <f>VLOOKUP(A2563,FII!$A$1:$D$3730,4,FALSE)</f>
        <v>766.38</v>
      </c>
      <c r="L2563" s="22">
        <f>VLOOKUP(A2563,CRUDE!$A:$B,2,FALSE)</f>
        <v>73.400000000000006</v>
      </c>
      <c r="M2563" s="22">
        <f>VLOOKUP(A2563,NIFTY!$A:$H,8,FALSE)</f>
        <v>229.21</v>
      </c>
      <c r="N2563" s="22">
        <f>VLOOKUP($A2563,MIDCAP100!$A:$H,2,FALSE)</f>
        <v>18555.05</v>
      </c>
      <c r="O2563" s="22">
        <f>VLOOKUP($A2563,SMALLCAP100!$A:$H,2,FALSE)</f>
        <v>7409</v>
      </c>
    </row>
    <row r="2564" spans="1:15">
      <c r="A2564" s="21">
        <v>43293</v>
      </c>
      <c r="B2564">
        <v>11023.2</v>
      </c>
      <c r="C2564" s="22">
        <f>VLOOKUP(A2564,NIFTY!$A:$E,3,FALSE)</f>
        <v>11006.95</v>
      </c>
      <c r="D2564" s="22">
        <f>VLOOKUP($A2564,NIFTY!$A:$E,4,FALSE)</f>
        <v>11078.3</v>
      </c>
      <c r="E2564" s="22">
        <f>VLOOKUP($A2564,NIFTY!$A:$E,5,FALSE)</f>
        <v>10999.65</v>
      </c>
      <c r="F2564">
        <v>12.505000000000001</v>
      </c>
      <c r="G2564">
        <v>24924.89</v>
      </c>
      <c r="H2564">
        <v>11016.25</v>
      </c>
      <c r="I2564">
        <v>68.52</v>
      </c>
      <c r="J2564" s="22" t="str">
        <f>VLOOKUP(A2564,FII!$A$1:$D$3730,3,FALSE)</f>
        <v>581.73</v>
      </c>
      <c r="K2564" s="22" t="str">
        <f>VLOOKUP(A2564,FII!$A$1:$D$3730,4,FALSE)</f>
        <v>1164.94</v>
      </c>
      <c r="L2564" s="22">
        <f>VLOOKUP(A2564,CRUDE!$A:$B,2,FALSE)</f>
        <v>74.45</v>
      </c>
      <c r="M2564" s="22">
        <f>VLOOKUP(A2564,NIFTY!$A:$H,8,FALSE)</f>
        <v>256.04000000000002</v>
      </c>
      <c r="N2564" s="22">
        <f>VLOOKUP($A2564,MIDCAP100!$A:$H,2,FALSE)</f>
        <v>18473.849999999999</v>
      </c>
      <c r="O2564" s="22">
        <f>VLOOKUP($A2564,SMALLCAP100!$A:$H,2,FALSE)</f>
        <v>7395.8</v>
      </c>
    </row>
    <row r="2565" spans="1:15">
      <c r="A2565" s="21">
        <v>43294</v>
      </c>
      <c r="B2565">
        <v>11018.9</v>
      </c>
      <c r="C2565" s="22">
        <f>VLOOKUP(A2565,NIFTY!$A:$E,3,FALSE)</f>
        <v>11056.9</v>
      </c>
      <c r="D2565" s="22">
        <f>VLOOKUP($A2565,NIFTY!$A:$E,4,FALSE)</f>
        <v>11071.35</v>
      </c>
      <c r="E2565" s="22">
        <f>VLOOKUP($A2565,NIFTY!$A:$E,5,FALSE)</f>
        <v>10999.75</v>
      </c>
      <c r="F2565">
        <v>12.3025</v>
      </c>
      <c r="G2565">
        <v>25019.41</v>
      </c>
      <c r="H2565">
        <v>11020</v>
      </c>
      <c r="I2565">
        <v>68.5</v>
      </c>
      <c r="J2565" s="22" t="str">
        <f>VLOOKUP(A2565,FII!$A$1:$D$3730,3,FALSE)</f>
        <v>1459.29</v>
      </c>
      <c r="K2565" s="22" t="str">
        <f>VLOOKUP(A2565,FII!$A$1:$D$3730,4,FALSE)</f>
        <v>517.27</v>
      </c>
      <c r="L2565" s="22">
        <f>VLOOKUP(A2565,CRUDE!$A:$B,2,FALSE)</f>
        <v>75.33</v>
      </c>
      <c r="M2565" s="22">
        <f>VLOOKUP(A2565,NIFTY!$A:$H,8,FALSE)</f>
        <v>241.67</v>
      </c>
      <c r="N2565" s="22">
        <f>VLOOKUP($A2565,MIDCAP100!$A:$H,2,FALSE)</f>
        <v>18263</v>
      </c>
      <c r="O2565" s="22">
        <f>VLOOKUP($A2565,SMALLCAP100!$A:$H,2,FALSE)</f>
        <v>7206.25</v>
      </c>
    </row>
    <row r="2566" spans="1:15">
      <c r="A2566" s="21">
        <v>43297</v>
      </c>
      <c r="B2566">
        <v>10936.85</v>
      </c>
      <c r="C2566" s="22">
        <f>VLOOKUP(A2566,NIFTY!$A:$E,3,FALSE)</f>
        <v>11018.95</v>
      </c>
      <c r="D2566" s="22">
        <f>VLOOKUP($A2566,NIFTY!$A:$E,4,FALSE)</f>
        <v>11019.5</v>
      </c>
      <c r="E2566" s="22">
        <f>VLOOKUP($A2566,NIFTY!$A:$E,5,FALSE)</f>
        <v>10926.25</v>
      </c>
      <c r="F2566">
        <v>12.9475</v>
      </c>
      <c r="G2566">
        <v>25064.36</v>
      </c>
      <c r="H2566">
        <v>10944.25</v>
      </c>
      <c r="I2566">
        <v>68.55</v>
      </c>
      <c r="J2566" s="22" t="str">
        <f>VLOOKUP(A2566,FII!$A$1:$D$3730,3,FALSE)</f>
        <v>595.11</v>
      </c>
      <c r="K2566" s="22" t="str">
        <f>VLOOKUP(A2566,FII!$A$1:$D$3730,4,FALSE)</f>
        <v>-464.88</v>
      </c>
      <c r="L2566" s="22">
        <f>VLOOKUP(A2566,CRUDE!$A:$B,2,FALSE)</f>
        <v>71.84</v>
      </c>
      <c r="M2566" s="22">
        <f>VLOOKUP(A2566,NIFTY!$A:$H,8,FALSE)</f>
        <v>216.97</v>
      </c>
      <c r="N2566" s="22">
        <f>VLOOKUP($A2566,MIDCAP100!$A:$H,2,FALSE)</f>
        <v>17794</v>
      </c>
      <c r="O2566" s="22">
        <f>VLOOKUP($A2566,SMALLCAP100!$A:$H,2,FALSE)</f>
        <v>6984</v>
      </c>
    </row>
    <row r="2567" spans="1:15">
      <c r="A2567" s="21">
        <v>43298</v>
      </c>
      <c r="B2567">
        <v>11008.05</v>
      </c>
      <c r="C2567" s="22">
        <f>VLOOKUP(A2567,NIFTY!$A:$E,3,FALSE)</f>
        <v>10939.65</v>
      </c>
      <c r="D2567" s="22">
        <f>VLOOKUP($A2567,NIFTY!$A:$E,4,FALSE)</f>
        <v>11018.5</v>
      </c>
      <c r="E2567" s="22">
        <f>VLOOKUP($A2567,NIFTY!$A:$E,5,FALSE)</f>
        <v>10925.6</v>
      </c>
      <c r="F2567">
        <v>12.824999999999999</v>
      </c>
      <c r="G2567">
        <v>25119.89</v>
      </c>
      <c r="H2567">
        <v>11023.75</v>
      </c>
      <c r="I2567">
        <v>68.430000000000007</v>
      </c>
      <c r="J2567" s="22" t="str">
        <f>VLOOKUP(A2567,FII!$A$1:$D$3730,3,FALSE)</f>
        <v>-375.85</v>
      </c>
      <c r="K2567" s="22" t="str">
        <f>VLOOKUP(A2567,FII!$A$1:$D$3730,4,FALSE)</f>
        <v>268.61</v>
      </c>
      <c r="L2567" s="22">
        <f>VLOOKUP(A2567,CRUDE!$A:$B,2,FALSE)</f>
        <v>72.16</v>
      </c>
      <c r="M2567" s="22">
        <f>VLOOKUP(A2567,NIFTY!$A:$H,8,FALSE)</f>
        <v>217.11</v>
      </c>
      <c r="N2567" s="22">
        <f>VLOOKUP($A2567,MIDCAP100!$A:$H,2,FALSE)</f>
        <v>18209.099999999999</v>
      </c>
      <c r="O2567" s="22">
        <f>VLOOKUP($A2567,SMALLCAP100!$A:$H,2,FALSE)</f>
        <v>7097.45</v>
      </c>
    </row>
    <row r="2568" spans="1:15">
      <c r="A2568" s="21">
        <v>43299</v>
      </c>
      <c r="B2568">
        <v>10980.45</v>
      </c>
      <c r="C2568" s="22">
        <f>VLOOKUP(A2568,NIFTY!$A:$E,3,FALSE)</f>
        <v>11060.2</v>
      </c>
      <c r="D2568" s="22">
        <f>VLOOKUP($A2568,NIFTY!$A:$E,4,FALSE)</f>
        <v>11076.2</v>
      </c>
      <c r="E2568" s="22">
        <f>VLOOKUP($A2568,NIFTY!$A:$E,5,FALSE)</f>
        <v>10956.3</v>
      </c>
      <c r="F2568">
        <v>13.682499999999999</v>
      </c>
      <c r="G2568">
        <v>25199.29</v>
      </c>
      <c r="H2568">
        <v>10978.6</v>
      </c>
      <c r="I2568">
        <v>68.625</v>
      </c>
      <c r="J2568" s="22" t="str">
        <f>VLOOKUP(A2568,FII!$A$1:$D$3730,3,FALSE)</f>
        <v>357.94</v>
      </c>
      <c r="K2568" s="22" t="str">
        <f>VLOOKUP(A2568,FII!$A$1:$D$3730,4,FALSE)</f>
        <v>-601.65</v>
      </c>
      <c r="L2568" s="22">
        <f>VLOOKUP(A2568,CRUDE!$A:$B,2,FALSE)</f>
        <v>72.900000000000006</v>
      </c>
      <c r="M2568" s="22">
        <f>VLOOKUP(A2568,NIFTY!$A:$H,8,FALSE)</f>
        <v>232.5</v>
      </c>
      <c r="N2568" s="22">
        <f>VLOOKUP($A2568,MIDCAP100!$A:$H,2,FALSE)</f>
        <v>18017.95</v>
      </c>
      <c r="O2568" s="22">
        <f>VLOOKUP($A2568,SMALLCAP100!$A:$H,2,FALSE)</f>
        <v>7018.45</v>
      </c>
    </row>
    <row r="2569" spans="1:15">
      <c r="A2569" s="21">
        <v>43300</v>
      </c>
      <c r="B2569">
        <v>10957.1</v>
      </c>
      <c r="C2569" s="22">
        <f>VLOOKUP(A2569,NIFTY!$A:$E,3,FALSE)</f>
        <v>10999.5</v>
      </c>
      <c r="D2569" s="22">
        <f>VLOOKUP($A2569,NIFTY!$A:$E,4,FALSE)</f>
        <v>11006.5</v>
      </c>
      <c r="E2569" s="22">
        <f>VLOOKUP($A2569,NIFTY!$A:$E,5,FALSE)</f>
        <v>10935.45</v>
      </c>
      <c r="F2569">
        <v>13.592499999999999</v>
      </c>
      <c r="G2569">
        <v>25064.5</v>
      </c>
      <c r="H2569">
        <v>10973.55</v>
      </c>
      <c r="I2569">
        <v>69.02</v>
      </c>
      <c r="J2569" s="22" t="str">
        <f>VLOOKUP(A2569,FII!$A$1:$D$3730,3,FALSE)</f>
        <v>1079.67</v>
      </c>
      <c r="K2569" s="22" t="str">
        <f>VLOOKUP(A2569,FII!$A$1:$D$3730,4,FALSE)</f>
        <v>110.34</v>
      </c>
      <c r="L2569" s="22">
        <f>VLOOKUP(A2569,CRUDE!$A:$B,2,FALSE)</f>
        <v>72.58</v>
      </c>
      <c r="M2569" s="22">
        <f>VLOOKUP(A2569,NIFTY!$A:$H,8,FALSE)</f>
        <v>222.06</v>
      </c>
      <c r="N2569" s="22">
        <f>VLOOKUP($A2569,MIDCAP100!$A:$H,2,FALSE)</f>
        <v>17887.45</v>
      </c>
      <c r="O2569" s="22">
        <f>VLOOKUP($A2569,SMALLCAP100!$A:$H,2,FALSE)</f>
        <v>6976.5</v>
      </c>
    </row>
    <row r="2570" spans="1:15">
      <c r="A2570" s="21">
        <v>43301</v>
      </c>
      <c r="B2570">
        <v>11010.2</v>
      </c>
      <c r="C2570" s="22">
        <f>VLOOKUP(A2570,NIFTY!$A:$E,3,FALSE)</f>
        <v>10963.5</v>
      </c>
      <c r="D2570" s="22">
        <f>VLOOKUP($A2570,NIFTY!$A:$E,4,FALSE)</f>
        <v>11030.25</v>
      </c>
      <c r="E2570" s="22">
        <f>VLOOKUP($A2570,NIFTY!$A:$E,5,FALSE)</f>
        <v>10946.2</v>
      </c>
      <c r="F2570">
        <v>13.535</v>
      </c>
      <c r="G2570">
        <v>25058.12</v>
      </c>
      <c r="H2570">
        <v>11024.85</v>
      </c>
      <c r="I2570">
        <v>68.739999999999995</v>
      </c>
      <c r="J2570" s="22" t="str">
        <f>VLOOKUP(A2570,FII!$A$1:$D$3730,3,FALSE)</f>
        <v>-985.49</v>
      </c>
      <c r="K2570" s="22" t="str">
        <f>VLOOKUP(A2570,FII!$A$1:$D$3730,4,FALSE)</f>
        <v>594.26</v>
      </c>
      <c r="L2570" s="22">
        <f>VLOOKUP(A2570,CRUDE!$A:$B,2,FALSE)</f>
        <v>73.069999999999993</v>
      </c>
      <c r="M2570" s="22">
        <f>VLOOKUP(A2570,NIFTY!$A:$H,8,FALSE)</f>
        <v>193.14</v>
      </c>
      <c r="N2570" s="22">
        <f>VLOOKUP($A2570,MIDCAP100!$A:$H,2,FALSE)</f>
        <v>18055.150000000001</v>
      </c>
      <c r="O2570" s="22">
        <f>VLOOKUP($A2570,SMALLCAP100!$A:$H,2,FALSE)</f>
        <v>7030.75</v>
      </c>
    </row>
    <row r="2571" spans="1:15">
      <c r="A2571" s="21">
        <v>43304</v>
      </c>
      <c r="B2571">
        <v>11084.75</v>
      </c>
      <c r="C2571" s="22">
        <f>VLOOKUP(A2571,NIFTY!$A:$E,3,FALSE)</f>
        <v>11019.85</v>
      </c>
      <c r="D2571" s="22">
        <f>VLOOKUP($A2571,NIFTY!$A:$E,4,FALSE)</f>
        <v>11093.4</v>
      </c>
      <c r="E2571" s="22">
        <f>VLOOKUP($A2571,NIFTY!$A:$E,5,FALSE)</f>
        <v>11010.95</v>
      </c>
      <c r="F2571">
        <v>13.005000000000001</v>
      </c>
      <c r="G2571">
        <v>25044.29</v>
      </c>
      <c r="H2571">
        <v>11099.4</v>
      </c>
      <c r="I2571">
        <v>68.844999999999999</v>
      </c>
      <c r="J2571" s="22" t="str">
        <f>VLOOKUP(A2571,FII!$A$1:$D$3730,3,FALSE)</f>
        <v>-603.54</v>
      </c>
      <c r="K2571" s="22" t="str">
        <f>VLOOKUP(A2571,FII!$A$1:$D$3730,4,FALSE)</f>
        <v>-17.95</v>
      </c>
      <c r="L2571" s="22">
        <f>VLOOKUP(A2571,CRUDE!$A:$B,2,FALSE)</f>
        <v>73.06</v>
      </c>
      <c r="M2571" s="22">
        <f>VLOOKUP(A2571,NIFTY!$A:$H,8,FALSE)</f>
        <v>236.15</v>
      </c>
      <c r="N2571" s="22">
        <f>VLOOKUP($A2571,MIDCAP100!$A:$H,2,FALSE)</f>
        <v>18255.2</v>
      </c>
      <c r="O2571" s="22">
        <f>VLOOKUP($A2571,SMALLCAP100!$A:$H,2,FALSE)</f>
        <v>7082.05</v>
      </c>
    </row>
    <row r="2572" spans="1:15">
      <c r="A2572" s="21">
        <v>43305</v>
      </c>
      <c r="B2572">
        <v>11134.3</v>
      </c>
      <c r="C2572" s="22">
        <f>VLOOKUP(A2572,NIFTY!$A:$E,3,FALSE)</f>
        <v>11109</v>
      </c>
      <c r="D2572" s="22">
        <f>VLOOKUP($A2572,NIFTY!$A:$E,4,FALSE)</f>
        <v>11143.4</v>
      </c>
      <c r="E2572" s="22">
        <f>VLOOKUP($A2572,NIFTY!$A:$E,5,FALSE)</f>
        <v>11092.5</v>
      </c>
      <c r="F2572">
        <v>12.467499999999999</v>
      </c>
      <c r="G2572">
        <v>25241.94</v>
      </c>
      <c r="H2572">
        <v>11142</v>
      </c>
      <c r="I2572">
        <v>68.947000000000003</v>
      </c>
      <c r="J2572" s="22" t="str">
        <f>VLOOKUP(A2572,FII!$A$1:$D$3730,3,FALSE)</f>
        <v>-35.33</v>
      </c>
      <c r="K2572" s="22" t="str">
        <f>VLOOKUP(A2572,FII!$A$1:$D$3730,4,FALSE)</f>
        <v>471.61</v>
      </c>
      <c r="L2572" s="22">
        <f>VLOOKUP(A2572,CRUDE!$A:$B,2,FALSE)</f>
        <v>73.44</v>
      </c>
      <c r="M2572" s="22">
        <f>VLOOKUP(A2572,NIFTY!$A:$H,8,FALSE)</f>
        <v>212.25</v>
      </c>
      <c r="N2572" s="22">
        <f>VLOOKUP($A2572,MIDCAP100!$A:$H,2,FALSE)</f>
        <v>18496.7</v>
      </c>
      <c r="O2572" s="22">
        <f>VLOOKUP($A2572,SMALLCAP100!$A:$H,2,FALSE)</f>
        <v>7246.8</v>
      </c>
    </row>
    <row r="2573" spans="1:15">
      <c r="A2573" s="21">
        <v>43306</v>
      </c>
      <c r="B2573">
        <v>11132</v>
      </c>
      <c r="C2573" s="22">
        <f>VLOOKUP(A2573,NIFTY!$A:$E,3,FALSE)</f>
        <v>11148.4</v>
      </c>
      <c r="D2573" s="22">
        <f>VLOOKUP($A2573,NIFTY!$A:$E,4,FALSE)</f>
        <v>11157.15</v>
      </c>
      <c r="E2573" s="22">
        <f>VLOOKUP($A2573,NIFTY!$A:$E,5,FALSE)</f>
        <v>11113.25</v>
      </c>
      <c r="F2573">
        <v>12.2075</v>
      </c>
      <c r="G2573">
        <v>25414.1</v>
      </c>
      <c r="H2573">
        <v>11136.4</v>
      </c>
      <c r="I2573">
        <v>68.73</v>
      </c>
      <c r="J2573" s="22" t="str">
        <f>VLOOKUP(A2573,FII!$A$1:$D$3730,3,FALSE)</f>
        <v>-206.65</v>
      </c>
      <c r="K2573" s="22" t="str">
        <f>VLOOKUP(A2573,FII!$A$1:$D$3730,4,FALSE)</f>
        <v>3.34</v>
      </c>
      <c r="L2573" s="22">
        <f>VLOOKUP(A2573,CRUDE!$A:$B,2,FALSE)</f>
        <v>73.930000000000007</v>
      </c>
      <c r="M2573" s="22">
        <f>VLOOKUP(A2573,NIFTY!$A:$H,8,FALSE)</f>
        <v>212.33</v>
      </c>
      <c r="N2573" s="22">
        <f>VLOOKUP($A2573,MIDCAP100!$A:$H,2,FALSE)</f>
        <v>18505.25</v>
      </c>
      <c r="O2573" s="22">
        <f>VLOOKUP($A2573,SMALLCAP100!$A:$H,2,FALSE)</f>
        <v>7274.75</v>
      </c>
    </row>
    <row r="2574" spans="1:15">
      <c r="A2574" s="21">
        <v>43307</v>
      </c>
      <c r="B2574">
        <v>11167.3</v>
      </c>
      <c r="C2574" s="22">
        <f>VLOOKUP(A2574,NIFTY!$A:$E,3,FALSE)</f>
        <v>11132.95</v>
      </c>
      <c r="D2574" s="22">
        <f>VLOOKUP($A2574,NIFTY!$A:$E,4,FALSE)</f>
        <v>11185.85</v>
      </c>
      <c r="E2574" s="22">
        <f>VLOOKUP($A2574,NIFTY!$A:$E,5,FALSE)</f>
        <v>11125.7</v>
      </c>
      <c r="F2574">
        <v>12.0275</v>
      </c>
      <c r="G2574">
        <v>25527.07</v>
      </c>
      <c r="H2574">
        <v>11167.3</v>
      </c>
      <c r="I2574">
        <v>68.66</v>
      </c>
      <c r="J2574" s="22" t="str">
        <f>VLOOKUP(A2574,FII!$A$1:$D$3730,3,FALSE)</f>
        <v>-537.48</v>
      </c>
      <c r="K2574" s="22" t="str">
        <f>VLOOKUP(A2574,FII!$A$1:$D$3730,4,FALSE)</f>
        <v>1296.00</v>
      </c>
      <c r="L2574" s="22">
        <f>VLOOKUP(A2574,CRUDE!$A:$B,2,FALSE)</f>
        <v>74.540000000000006</v>
      </c>
      <c r="M2574" s="22">
        <f>VLOOKUP(A2574,NIFTY!$A:$H,8,FALSE)</f>
        <v>376.66</v>
      </c>
      <c r="N2574" s="22">
        <f>VLOOKUP($A2574,MIDCAP100!$A:$H,2,FALSE)</f>
        <v>18614.25</v>
      </c>
      <c r="O2574" s="22">
        <f>VLOOKUP($A2574,SMALLCAP100!$A:$H,2,FALSE)</f>
        <v>7318.8</v>
      </c>
    </row>
    <row r="2575" spans="1:15">
      <c r="A2575" s="21">
        <v>43308</v>
      </c>
      <c r="B2575">
        <v>11278.35</v>
      </c>
      <c r="C2575" s="22">
        <f>VLOOKUP(A2575,NIFTY!$A:$E,3,FALSE)</f>
        <v>11232.75</v>
      </c>
      <c r="D2575" s="22">
        <f>VLOOKUP($A2575,NIFTY!$A:$E,4,FALSE)</f>
        <v>11283.4</v>
      </c>
      <c r="E2575" s="22">
        <f>VLOOKUP($A2575,NIFTY!$A:$E,5,FALSE)</f>
        <v>11210.25</v>
      </c>
      <c r="F2575">
        <v>12.31</v>
      </c>
      <c r="G2575">
        <v>25451.06</v>
      </c>
      <c r="H2575">
        <v>11306.7</v>
      </c>
      <c r="I2575">
        <v>68.605000000000004</v>
      </c>
      <c r="J2575" s="22" t="str">
        <f>VLOOKUP(A2575,FII!$A$1:$D$3730,3,FALSE)</f>
        <v>711.56</v>
      </c>
      <c r="K2575" s="22" t="str">
        <f>VLOOKUP(A2575,FII!$A$1:$D$3730,4,FALSE)</f>
        <v>657.27</v>
      </c>
      <c r="L2575" s="22">
        <f>VLOOKUP(A2575,CRUDE!$A:$B,2,FALSE)</f>
        <v>74.290000000000006</v>
      </c>
      <c r="M2575" s="22">
        <f>VLOOKUP(A2575,NIFTY!$A:$H,8,FALSE)</f>
        <v>324.33999999999997</v>
      </c>
      <c r="N2575" s="22">
        <f>VLOOKUP($A2575,MIDCAP100!$A:$H,2,FALSE)</f>
        <v>18781.45</v>
      </c>
      <c r="O2575" s="22">
        <f>VLOOKUP($A2575,SMALLCAP100!$A:$H,2,FALSE)</f>
        <v>7402.85</v>
      </c>
    </row>
    <row r="2576" spans="1:15">
      <c r="A2576" s="21">
        <v>43311</v>
      </c>
      <c r="B2576">
        <v>11319.55</v>
      </c>
      <c r="C2576" s="22">
        <f>VLOOKUP(A2576,NIFTY!$A:$E,3,FALSE)</f>
        <v>11296.65</v>
      </c>
      <c r="D2576" s="22">
        <f>VLOOKUP($A2576,NIFTY!$A:$E,4,FALSE)</f>
        <v>11328.1</v>
      </c>
      <c r="E2576" s="22">
        <f>VLOOKUP($A2576,NIFTY!$A:$E,5,FALSE)</f>
        <v>11261.45</v>
      </c>
      <c r="F2576">
        <v>12.585000000000001</v>
      </c>
      <c r="G2576">
        <v>25306.83</v>
      </c>
      <c r="H2576">
        <v>11338.5</v>
      </c>
      <c r="I2576">
        <v>68.605000000000004</v>
      </c>
      <c r="J2576" s="22" t="str">
        <f>VLOOKUP(A2576,FII!$A$1:$D$3730,3,FALSE)</f>
        <v>-242.17</v>
      </c>
      <c r="K2576" s="22" t="str">
        <f>VLOOKUP(A2576,FII!$A$1:$D$3730,4,FALSE)</f>
        <v>1003.62</v>
      </c>
      <c r="L2576" s="22">
        <f>VLOOKUP(A2576,CRUDE!$A:$B,2,FALSE)</f>
        <v>74.97</v>
      </c>
      <c r="M2576" s="22">
        <f>VLOOKUP(A2576,NIFTY!$A:$H,8,FALSE)</f>
        <v>287.44</v>
      </c>
      <c r="N2576" s="22">
        <f>VLOOKUP($A2576,MIDCAP100!$A:$H,2,FALSE)</f>
        <v>18801.849999999999</v>
      </c>
      <c r="O2576" s="22">
        <f>VLOOKUP($A2576,SMALLCAP100!$A:$H,2,FALSE)</f>
        <v>7437.85</v>
      </c>
    </row>
    <row r="2577" spans="1:15">
      <c r="A2577" s="21">
        <v>43312</v>
      </c>
      <c r="B2577">
        <v>11356.5</v>
      </c>
      <c r="C2577" s="22">
        <f>VLOOKUP(A2577,NIFTY!$A:$E,3,FALSE)</f>
        <v>11311.05</v>
      </c>
      <c r="D2577" s="22">
        <f>VLOOKUP($A2577,NIFTY!$A:$E,4,FALSE)</f>
        <v>11366</v>
      </c>
      <c r="E2577" s="22">
        <f>VLOOKUP($A2577,NIFTY!$A:$E,5,FALSE)</f>
        <v>11267.75</v>
      </c>
      <c r="F2577">
        <v>12.48</v>
      </c>
      <c r="G2577">
        <v>25415.19</v>
      </c>
      <c r="H2577">
        <v>11371.6</v>
      </c>
      <c r="I2577">
        <v>68.459999999999994</v>
      </c>
      <c r="J2577" s="22" t="str">
        <f>VLOOKUP(A2577,FII!$A$1:$D$3730,3,FALSE)</f>
        <v>65.92</v>
      </c>
      <c r="K2577" s="22" t="str">
        <f>VLOOKUP(A2577,FII!$A$1:$D$3730,4,FALSE)</f>
        <v>611.18</v>
      </c>
      <c r="L2577" s="22">
        <f>VLOOKUP(A2577,CRUDE!$A:$B,2,FALSE)</f>
        <v>74.25</v>
      </c>
      <c r="M2577" s="22">
        <f>VLOOKUP(A2577,NIFTY!$A:$H,8,FALSE)</f>
        <v>264.43</v>
      </c>
      <c r="N2577" s="22">
        <f>VLOOKUP($A2577,MIDCAP100!$A:$H,2,FALSE)</f>
        <v>18876.900000000001</v>
      </c>
      <c r="O2577" s="22">
        <f>VLOOKUP($A2577,SMALLCAP100!$A:$H,2,FALSE)</f>
        <v>7465.75</v>
      </c>
    </row>
    <row r="2578" spans="1:15">
      <c r="A2578" s="21">
        <v>43313</v>
      </c>
      <c r="B2578">
        <v>11346.2</v>
      </c>
      <c r="C2578" s="22">
        <f>VLOOKUP(A2578,NIFTY!$A:$E,3,FALSE)</f>
        <v>11359.8</v>
      </c>
      <c r="D2578" s="22">
        <f>VLOOKUP($A2578,NIFTY!$A:$E,4,FALSE)</f>
        <v>11390.55</v>
      </c>
      <c r="E2578" s="22">
        <f>VLOOKUP($A2578,NIFTY!$A:$E,5,FALSE)</f>
        <v>11313.55</v>
      </c>
      <c r="F2578">
        <v>12.53</v>
      </c>
      <c r="G2578">
        <v>25333.82</v>
      </c>
      <c r="H2578">
        <v>11374.3</v>
      </c>
      <c r="I2578">
        <v>68.349999999999994</v>
      </c>
      <c r="J2578" s="22" t="str">
        <f>VLOOKUP(A2578,FII!$A$1:$D$3730,3,FALSE)</f>
        <v>1208.28</v>
      </c>
      <c r="K2578" s="22" t="str">
        <f>VLOOKUP(A2578,FII!$A$1:$D$3730,4,FALSE)</f>
        <v>41.62</v>
      </c>
      <c r="L2578" s="22">
        <f>VLOOKUP(A2578,CRUDE!$A:$B,2,FALSE)</f>
        <v>72.39</v>
      </c>
      <c r="M2578" s="22">
        <f>VLOOKUP(A2578,NIFTY!$A:$H,8,FALSE)</f>
        <v>278.01</v>
      </c>
      <c r="N2578" s="22">
        <f>VLOOKUP($A2578,MIDCAP100!$A:$H,2,FALSE)</f>
        <v>18905.25</v>
      </c>
      <c r="O2578" s="22">
        <f>VLOOKUP($A2578,SMALLCAP100!$A:$H,2,FALSE)</f>
        <v>7468.25</v>
      </c>
    </row>
    <row r="2579" spans="1:15">
      <c r="A2579" s="21">
        <v>43314</v>
      </c>
      <c r="B2579">
        <v>11244.7</v>
      </c>
      <c r="C2579" s="22">
        <f>VLOOKUP(A2579,NIFTY!$A:$E,3,FALSE)</f>
        <v>11328.9</v>
      </c>
      <c r="D2579" s="22">
        <f>VLOOKUP($A2579,NIFTY!$A:$E,4,FALSE)</f>
        <v>11328.9</v>
      </c>
      <c r="E2579" s="22">
        <f>VLOOKUP($A2579,NIFTY!$A:$E,5,FALSE)</f>
        <v>11234.95</v>
      </c>
      <c r="F2579">
        <v>12.555</v>
      </c>
      <c r="G2579">
        <v>25326.16</v>
      </c>
      <c r="H2579">
        <v>11282.3</v>
      </c>
      <c r="I2579">
        <v>68.625</v>
      </c>
      <c r="J2579" s="22" t="str">
        <f>VLOOKUP(A2579,FII!$A$1:$D$3730,3,FALSE)</f>
        <v>-1069.99</v>
      </c>
      <c r="K2579" s="22" t="str">
        <f>VLOOKUP(A2579,FII!$A$1:$D$3730,4,FALSE)</f>
        <v>-284.46</v>
      </c>
      <c r="L2579" s="22">
        <f>VLOOKUP(A2579,CRUDE!$A:$B,2,FALSE)</f>
        <v>73.45</v>
      </c>
      <c r="M2579" s="22">
        <f>VLOOKUP(A2579,NIFTY!$A:$H,8,FALSE)</f>
        <v>216.53</v>
      </c>
      <c r="N2579" s="22">
        <f>VLOOKUP($A2579,MIDCAP100!$A:$H,2,FALSE)</f>
        <v>18926.45</v>
      </c>
      <c r="O2579" s="22">
        <f>VLOOKUP($A2579,SMALLCAP100!$A:$H,2,FALSE)</f>
        <v>7475.6</v>
      </c>
    </row>
    <row r="2580" spans="1:15">
      <c r="A2580" s="21">
        <v>43315</v>
      </c>
      <c r="B2580">
        <v>11360.8</v>
      </c>
      <c r="C2580" s="22">
        <f>VLOOKUP(A2580,NIFTY!$A:$E,3,FALSE)</f>
        <v>11297.8</v>
      </c>
      <c r="D2580" s="22">
        <f>VLOOKUP($A2580,NIFTY!$A:$E,4,FALSE)</f>
        <v>11368</v>
      </c>
      <c r="E2580" s="22">
        <f>VLOOKUP($A2580,NIFTY!$A:$E,5,FALSE)</f>
        <v>11294.55</v>
      </c>
      <c r="F2580">
        <v>12.077500000000001</v>
      </c>
      <c r="G2580">
        <v>25462.58</v>
      </c>
      <c r="H2580">
        <v>11395.75</v>
      </c>
      <c r="I2580">
        <v>68.545000000000002</v>
      </c>
      <c r="J2580" s="22" t="str">
        <f>VLOOKUP(A2580,FII!$A$1:$D$3730,3,FALSE)</f>
        <v>-480.83</v>
      </c>
      <c r="K2580" s="22" t="str">
        <f>VLOOKUP(A2580,FII!$A$1:$D$3730,4,FALSE)</f>
        <v>-19.52</v>
      </c>
      <c r="L2580" s="22">
        <f>VLOOKUP(A2580,CRUDE!$A:$B,2,FALSE)</f>
        <v>73.209999999999994</v>
      </c>
      <c r="M2580" s="22">
        <f>VLOOKUP(A2580,NIFTY!$A:$H,8,FALSE)</f>
        <v>225.15</v>
      </c>
      <c r="N2580" s="22">
        <f>VLOOKUP($A2580,MIDCAP100!$A:$H,2,FALSE)</f>
        <v>19112.7</v>
      </c>
      <c r="O2580" s="22">
        <f>VLOOKUP($A2580,SMALLCAP100!$A:$H,2,FALSE)</f>
        <v>7581.75</v>
      </c>
    </row>
    <row r="2581" spans="1:15">
      <c r="A2581" s="21">
        <v>43318</v>
      </c>
      <c r="B2581">
        <v>11387.1</v>
      </c>
      <c r="C2581" s="22">
        <f>VLOOKUP(A2581,NIFTY!$A:$E,3,FALSE)</f>
        <v>11401.5</v>
      </c>
      <c r="D2581" s="22">
        <f>VLOOKUP($A2581,NIFTY!$A:$E,4,FALSE)</f>
        <v>11427.65</v>
      </c>
      <c r="E2581" s="22">
        <f>VLOOKUP($A2581,NIFTY!$A:$E,5,FALSE)</f>
        <v>11370.6</v>
      </c>
      <c r="F2581">
        <v>12.5625</v>
      </c>
      <c r="G2581">
        <v>25502.18</v>
      </c>
      <c r="H2581">
        <v>11414.25</v>
      </c>
      <c r="I2581">
        <v>68.83</v>
      </c>
      <c r="J2581" s="22" t="str">
        <f>VLOOKUP(A2581,FII!$A$1:$D$3730,3,FALSE)</f>
        <v>-146.27</v>
      </c>
      <c r="K2581" s="22" t="str">
        <f>VLOOKUP(A2581,FII!$A$1:$D$3730,4,FALSE)</f>
        <v>348.53</v>
      </c>
      <c r="L2581" s="22">
        <f>VLOOKUP(A2581,CRUDE!$A:$B,2,FALSE)</f>
        <v>73.75</v>
      </c>
      <c r="M2581" s="22">
        <f>VLOOKUP(A2581,NIFTY!$A:$H,8,FALSE)</f>
        <v>210</v>
      </c>
      <c r="N2581" s="22">
        <f>VLOOKUP($A2581,MIDCAP100!$A:$H,2,FALSE)</f>
        <v>19199.2</v>
      </c>
      <c r="O2581" s="22">
        <f>VLOOKUP($A2581,SMALLCAP100!$A:$H,2,FALSE)</f>
        <v>7597.35</v>
      </c>
    </row>
    <row r="2582" spans="1:15">
      <c r="A2582" s="21">
        <v>43319</v>
      </c>
      <c r="B2582">
        <v>11389.45</v>
      </c>
      <c r="C2582" s="22">
        <f>VLOOKUP(A2582,NIFTY!$A:$E,3,FALSE)</f>
        <v>11423.15</v>
      </c>
      <c r="D2582" s="22">
        <f>VLOOKUP($A2582,NIFTY!$A:$E,4,FALSE)</f>
        <v>11428.95</v>
      </c>
      <c r="E2582" s="22">
        <f>VLOOKUP($A2582,NIFTY!$A:$E,5,FALSE)</f>
        <v>11359.7</v>
      </c>
      <c r="F2582">
        <v>12.577500000000001</v>
      </c>
      <c r="G2582">
        <v>25628.91</v>
      </c>
      <c r="H2582">
        <v>11418.35</v>
      </c>
      <c r="I2582">
        <v>68.63</v>
      </c>
      <c r="J2582" s="22" t="str">
        <f>VLOOKUP(A2582,FII!$A$1:$D$3730,3,FALSE)</f>
        <v>131.30</v>
      </c>
      <c r="K2582" s="22" t="str">
        <f>VLOOKUP(A2582,FII!$A$1:$D$3730,4,FALSE)</f>
        <v>-21.17</v>
      </c>
      <c r="L2582" s="22">
        <f>VLOOKUP(A2582,CRUDE!$A:$B,2,FALSE)</f>
        <v>74.650000000000006</v>
      </c>
      <c r="M2582" s="22">
        <f>VLOOKUP(A2582,NIFTY!$A:$H,8,FALSE)</f>
        <v>233.41</v>
      </c>
      <c r="N2582" s="22">
        <f>VLOOKUP($A2582,MIDCAP100!$A:$H,2,FALSE)</f>
        <v>19145.55</v>
      </c>
      <c r="O2582" s="22">
        <f>VLOOKUP($A2582,SMALLCAP100!$A:$H,2,FALSE)</f>
        <v>7532.45</v>
      </c>
    </row>
    <row r="2583" spans="1:15">
      <c r="A2583" s="21">
        <v>43320</v>
      </c>
      <c r="B2583">
        <v>11450</v>
      </c>
      <c r="C2583" s="22">
        <f>VLOOKUP(A2583,NIFTY!$A:$E,3,FALSE)</f>
        <v>11412.5</v>
      </c>
      <c r="D2583" s="22">
        <f>VLOOKUP($A2583,NIFTY!$A:$E,4,FALSE)</f>
        <v>11459.95</v>
      </c>
      <c r="E2583" s="22">
        <f>VLOOKUP($A2583,NIFTY!$A:$E,5,FALSE)</f>
        <v>11379.3</v>
      </c>
      <c r="F2583">
        <v>12.54</v>
      </c>
      <c r="G2583">
        <v>25583.75</v>
      </c>
      <c r="H2583">
        <v>11467.65</v>
      </c>
      <c r="I2583">
        <v>68.66</v>
      </c>
      <c r="J2583" s="22">
        <f>VLOOKUP(A2583,FII!$A$1:$D$3730,3,FALSE)</f>
        <v>658.96</v>
      </c>
      <c r="K2583" s="22">
        <f>VLOOKUP(A2583,FII!$A$1:$D$3730,4,FALSE)</f>
        <v>84.91</v>
      </c>
      <c r="L2583" s="22">
        <f>VLOOKUP(A2583,CRUDE!$A:$B,2,FALSE)</f>
        <v>72.28</v>
      </c>
      <c r="M2583" s="22">
        <f>VLOOKUP(A2583,NIFTY!$A:$H,8,FALSE)</f>
        <v>217.05</v>
      </c>
      <c r="N2583" s="22">
        <f>VLOOKUP($A2583,MIDCAP100!$A:$H,2,FALSE)</f>
        <v>19142.8</v>
      </c>
      <c r="O2583" s="22">
        <f>VLOOKUP($A2583,SMALLCAP100!$A:$H,2,FALSE)</f>
        <v>7555.3</v>
      </c>
    </row>
    <row r="2584" spans="1:15">
      <c r="A2584" s="21">
        <v>43321</v>
      </c>
      <c r="B2584">
        <v>11470.7</v>
      </c>
      <c r="C2584" s="22">
        <f>VLOOKUP(A2584,NIFTY!$A:$E,3,FALSE)</f>
        <v>11493.25</v>
      </c>
      <c r="D2584" s="22">
        <f>VLOOKUP($A2584,NIFTY!$A:$E,4,FALSE)</f>
        <v>11495.2</v>
      </c>
      <c r="E2584" s="22">
        <f>VLOOKUP($A2584,NIFTY!$A:$E,5,FALSE)</f>
        <v>11454.1</v>
      </c>
      <c r="F2584">
        <v>12.6775</v>
      </c>
      <c r="G2584">
        <v>25509.23</v>
      </c>
      <c r="H2584">
        <v>11487.55</v>
      </c>
      <c r="I2584">
        <v>68.760000000000005</v>
      </c>
      <c r="J2584" s="22">
        <f>VLOOKUP(A2584,FII!$A$1:$D$3730,3,FALSE)</f>
        <v>-282.33999999999997</v>
      </c>
      <c r="K2584" s="22">
        <f>VLOOKUP(A2584,FII!$A$1:$D$3730,4,FALSE)</f>
        <v>558.92999999999995</v>
      </c>
      <c r="L2584" s="22">
        <f>VLOOKUP(A2584,CRUDE!$A:$B,2,FALSE)</f>
        <v>72.069999999999993</v>
      </c>
      <c r="M2584" s="22">
        <f>VLOOKUP(A2584,NIFTY!$A:$H,8,FALSE)</f>
        <v>311.52</v>
      </c>
      <c r="N2584" s="22">
        <f>VLOOKUP($A2584,MIDCAP100!$A:$H,2,FALSE)</f>
        <v>19236.7</v>
      </c>
      <c r="O2584" s="22">
        <f>VLOOKUP($A2584,SMALLCAP100!$A:$H,2,FALSE)</f>
        <v>7623.85</v>
      </c>
    </row>
    <row r="2585" spans="1:15">
      <c r="A2585" s="21">
        <v>43322</v>
      </c>
      <c r="B2585">
        <v>11429.5</v>
      </c>
      <c r="C2585" s="22">
        <f>VLOOKUP(A2585,NIFTY!$A:$E,3,FALSE)</f>
        <v>11474.95</v>
      </c>
      <c r="D2585" s="22">
        <f>VLOOKUP($A2585,NIFTY!$A:$E,4,FALSE)</f>
        <v>11478.75</v>
      </c>
      <c r="E2585" s="22">
        <f>VLOOKUP($A2585,NIFTY!$A:$E,5,FALSE)</f>
        <v>11419.65</v>
      </c>
      <c r="F2585">
        <v>12.85</v>
      </c>
      <c r="G2585">
        <v>25313.14</v>
      </c>
      <c r="H2585">
        <v>11439.25</v>
      </c>
      <c r="I2585">
        <v>68.89</v>
      </c>
      <c r="J2585" s="22">
        <f>VLOOKUP(A2585,FII!$A$1:$D$3730,3,FALSE)</f>
        <v>-223.33</v>
      </c>
      <c r="K2585" s="22">
        <f>VLOOKUP(A2585,FII!$A$1:$D$3730,4,FALSE)</f>
        <v>104.85</v>
      </c>
      <c r="L2585" s="22">
        <f>VLOOKUP(A2585,CRUDE!$A:$B,2,FALSE)</f>
        <v>72.81</v>
      </c>
      <c r="M2585" s="22">
        <f>VLOOKUP(A2585,NIFTY!$A:$H,8,FALSE)</f>
        <v>336.42</v>
      </c>
      <c r="N2585" s="22">
        <f>VLOOKUP($A2585,MIDCAP100!$A:$H,2,FALSE)</f>
        <v>19135.95</v>
      </c>
      <c r="O2585" s="22">
        <f>VLOOKUP($A2585,SMALLCAP100!$A:$H,2,FALSE)</f>
        <v>7537.3</v>
      </c>
    </row>
    <row r="2586" spans="1:15">
      <c r="A2586" s="21">
        <v>43325</v>
      </c>
      <c r="B2586">
        <v>11355.75</v>
      </c>
      <c r="C2586" s="22">
        <f>VLOOKUP(A2586,NIFTY!$A:$E,3,FALSE)</f>
        <v>11369.6</v>
      </c>
      <c r="D2586" s="22">
        <f>VLOOKUP($A2586,NIFTY!$A:$E,4,FALSE)</f>
        <v>11406.3</v>
      </c>
      <c r="E2586" s="22">
        <f>VLOOKUP($A2586,NIFTY!$A:$E,5,FALSE)</f>
        <v>11340.3</v>
      </c>
      <c r="F2586">
        <v>13.4</v>
      </c>
      <c r="G2586">
        <v>25187.7</v>
      </c>
      <c r="H2586">
        <v>11381.15</v>
      </c>
      <c r="I2586">
        <v>70.02</v>
      </c>
      <c r="J2586" s="22">
        <f>VLOOKUP(A2586,FII!$A$1:$D$3730,3,FALSE)</f>
        <v>-722.42</v>
      </c>
      <c r="K2586" s="22">
        <f>VLOOKUP(A2586,FII!$A$1:$D$3730,4,FALSE)</f>
        <v>478.65</v>
      </c>
      <c r="L2586" s="22">
        <f>VLOOKUP(A2586,CRUDE!$A:$B,2,FALSE)</f>
        <v>72.61</v>
      </c>
      <c r="M2586" s="22">
        <f>VLOOKUP(A2586,NIFTY!$A:$H,8,FALSE)</f>
        <v>254.47</v>
      </c>
      <c r="N2586" s="22">
        <f>VLOOKUP($A2586,MIDCAP100!$A:$H,2,FALSE)</f>
        <v>19012.400000000001</v>
      </c>
      <c r="O2586" s="22">
        <f>VLOOKUP($A2586,SMALLCAP100!$A:$H,2,FALSE)</f>
        <v>7463.65</v>
      </c>
    </row>
    <row r="2587" spans="1:15">
      <c r="A2587" s="21">
        <v>43326</v>
      </c>
      <c r="B2587">
        <v>11435.1</v>
      </c>
      <c r="C2587" s="22">
        <f>VLOOKUP(A2587,NIFTY!$A:$E,3,FALSE)</f>
        <v>11381.7</v>
      </c>
      <c r="D2587" s="22">
        <f>VLOOKUP($A2587,NIFTY!$A:$E,4,FALSE)</f>
        <v>11452.45</v>
      </c>
      <c r="E2587" s="22">
        <f>VLOOKUP($A2587,NIFTY!$A:$E,5,FALSE)</f>
        <v>11370.8</v>
      </c>
      <c r="F2587">
        <v>13.282500000000001</v>
      </c>
      <c r="G2587">
        <v>25299.919999999998</v>
      </c>
      <c r="H2587">
        <v>11463.45</v>
      </c>
      <c r="I2587">
        <v>69.959999999999994</v>
      </c>
      <c r="J2587" s="22">
        <f>VLOOKUP(A2587,FII!$A$1:$D$3730,3,FALSE)</f>
        <v>-710.59</v>
      </c>
      <c r="K2587" s="22">
        <f>VLOOKUP(A2587,FII!$A$1:$D$3730,4,FALSE)</f>
        <v>64.180000000000007</v>
      </c>
      <c r="L2587" s="22">
        <f>VLOOKUP(A2587,CRUDE!$A:$B,2,FALSE)</f>
        <v>72.459999999999994</v>
      </c>
      <c r="M2587" s="22">
        <f>VLOOKUP(A2587,NIFTY!$A:$H,8,FALSE)</f>
        <v>239.84</v>
      </c>
      <c r="N2587" s="22">
        <f>VLOOKUP($A2587,MIDCAP100!$A:$H,2,FALSE)</f>
        <v>19239.2</v>
      </c>
      <c r="O2587" s="22">
        <f>VLOOKUP($A2587,SMALLCAP100!$A:$H,2,FALSE)</f>
        <v>7492.85</v>
      </c>
    </row>
    <row r="2588" spans="1:15">
      <c r="A2588" s="21">
        <v>43328</v>
      </c>
      <c r="B2588">
        <v>11385.05</v>
      </c>
      <c r="C2588" s="22">
        <f>VLOOKUP(A2588,NIFTY!$A:$E,3,FALSE)</f>
        <v>11397.15</v>
      </c>
      <c r="D2588" s="22">
        <f>VLOOKUP($A2588,NIFTY!$A:$E,4,FALSE)</f>
        <v>11449.85</v>
      </c>
      <c r="E2588" s="22">
        <f>VLOOKUP($A2588,NIFTY!$A:$E,5,FALSE)</f>
        <v>11366.25</v>
      </c>
      <c r="F2588">
        <v>13.645</v>
      </c>
      <c r="G2588">
        <v>25558.73</v>
      </c>
      <c r="H2588">
        <v>11410.9</v>
      </c>
      <c r="I2588">
        <v>70.09</v>
      </c>
      <c r="J2588" s="22">
        <f>VLOOKUP(A2588,FII!$A$1:$D$3730,3,FALSE)</f>
        <v>-432.53</v>
      </c>
      <c r="K2588" s="22">
        <f>VLOOKUP(A2588,FII!$A$1:$D$3730,4,FALSE)</f>
        <v>-20.65</v>
      </c>
      <c r="L2588" s="22">
        <f>VLOOKUP(A2588,CRUDE!$A:$B,2,FALSE)</f>
        <v>71.430000000000007</v>
      </c>
      <c r="M2588" s="22">
        <f>VLOOKUP(A2588,NIFTY!$A:$H,8,FALSE)</f>
        <v>299.61</v>
      </c>
      <c r="N2588" s="22">
        <f>VLOOKUP($A2588,MIDCAP100!$A:$H,2,FALSE)</f>
        <v>19221.25</v>
      </c>
      <c r="O2588" s="22">
        <f>VLOOKUP($A2588,SMALLCAP100!$A:$H,2,FALSE)</f>
        <v>7449.3</v>
      </c>
    </row>
    <row r="2589" spans="1:15">
      <c r="A2589" s="21">
        <v>43329</v>
      </c>
      <c r="B2589">
        <v>11470.75</v>
      </c>
      <c r="C2589" s="22">
        <f>VLOOKUP(A2589,NIFTY!$A:$E,3,FALSE)</f>
        <v>11437.15</v>
      </c>
      <c r="D2589" s="22">
        <f>VLOOKUP($A2589,NIFTY!$A:$E,4,FALSE)</f>
        <v>11486.45</v>
      </c>
      <c r="E2589" s="22">
        <f>VLOOKUP($A2589,NIFTY!$A:$E,5,FALSE)</f>
        <v>11431.8</v>
      </c>
      <c r="F2589">
        <v>13.16</v>
      </c>
      <c r="G2589">
        <v>25669.32</v>
      </c>
      <c r="H2589">
        <v>11488.45</v>
      </c>
      <c r="I2589">
        <v>70.099999999999994</v>
      </c>
      <c r="J2589" s="22">
        <f>VLOOKUP(A2589,FII!$A$1:$D$3730,3,FALSE)</f>
        <v>-695.42</v>
      </c>
      <c r="K2589" s="22">
        <f>VLOOKUP(A2589,FII!$A$1:$D$3730,4,FALSE)</f>
        <v>855.43</v>
      </c>
      <c r="L2589" s="22">
        <f>VLOOKUP(A2589,CRUDE!$A:$B,2,FALSE)</f>
        <v>71.83</v>
      </c>
      <c r="M2589" s="22">
        <f>VLOOKUP(A2589,NIFTY!$A:$H,8,FALSE)</f>
        <v>241.99</v>
      </c>
      <c r="N2589" s="22">
        <f>VLOOKUP($A2589,MIDCAP100!$A:$H,2,FALSE)</f>
        <v>19443</v>
      </c>
      <c r="O2589" s="22">
        <f>VLOOKUP($A2589,SMALLCAP100!$A:$H,2,FALSE)</f>
        <v>7522.5</v>
      </c>
    </row>
    <row r="2590" spans="1:15">
      <c r="A2590" s="21">
        <v>43332</v>
      </c>
      <c r="B2590">
        <v>11551.75</v>
      </c>
      <c r="C2590" s="22">
        <f>VLOOKUP(A2590,NIFTY!$A:$E,3,FALSE)</f>
        <v>11502.1</v>
      </c>
      <c r="D2590" s="22">
        <f>VLOOKUP($A2590,NIFTY!$A:$E,4,FALSE)</f>
        <v>11565.3</v>
      </c>
      <c r="E2590" s="22">
        <f>VLOOKUP($A2590,NIFTY!$A:$E,5,FALSE)</f>
        <v>11499.65</v>
      </c>
      <c r="F2590">
        <v>13.032500000000001</v>
      </c>
      <c r="G2590">
        <v>25758.69</v>
      </c>
      <c r="H2590">
        <v>11578.95</v>
      </c>
      <c r="I2590">
        <v>69.819999999999993</v>
      </c>
      <c r="J2590" s="22">
        <f>VLOOKUP(A2590,FII!$A$1:$D$3730,3,FALSE)</f>
        <v>-118.17</v>
      </c>
      <c r="K2590" s="22">
        <f>VLOOKUP(A2590,FII!$A$1:$D$3730,4,FALSE)</f>
        <v>603.4</v>
      </c>
      <c r="L2590" s="22">
        <f>VLOOKUP(A2590,CRUDE!$A:$B,2,FALSE)</f>
        <v>72.209999999999994</v>
      </c>
      <c r="M2590" s="22">
        <f>VLOOKUP(A2590,NIFTY!$A:$H,8,FALSE)</f>
        <v>239.84</v>
      </c>
      <c r="N2590" s="22">
        <f>VLOOKUP($A2590,MIDCAP100!$A:$H,2,FALSE)</f>
        <v>19598.400000000001</v>
      </c>
      <c r="O2590" s="22">
        <f>VLOOKUP($A2590,SMALLCAP100!$A:$H,2,FALSE)</f>
        <v>7549.85</v>
      </c>
    </row>
    <row r="2591" spans="1:15">
      <c r="A2591" s="21">
        <v>43333</v>
      </c>
      <c r="B2591">
        <v>11570.9</v>
      </c>
      <c r="C2591" s="22">
        <f>VLOOKUP(A2591,NIFTY!$A:$E,3,FALSE)</f>
        <v>11576.2</v>
      </c>
      <c r="D2591" s="22">
        <f>VLOOKUP($A2591,NIFTY!$A:$E,4,FALSE)</f>
        <v>11581.75</v>
      </c>
      <c r="E2591" s="22">
        <f>VLOOKUP($A2591,NIFTY!$A:$E,5,FALSE)</f>
        <v>11539.6</v>
      </c>
      <c r="F2591">
        <v>12.9025</v>
      </c>
      <c r="G2591">
        <v>25822.29</v>
      </c>
      <c r="H2591">
        <v>11586.55</v>
      </c>
      <c r="I2591">
        <v>69.86</v>
      </c>
      <c r="J2591" s="22">
        <f>VLOOKUP(A2591,FII!$A$1:$D$3730,3,FALSE)</f>
        <v>-368.04</v>
      </c>
      <c r="K2591" s="22">
        <f>VLOOKUP(A2591,FII!$A$1:$D$3730,4,FALSE)</f>
        <v>-99.46</v>
      </c>
      <c r="L2591" s="22">
        <f>VLOOKUP(A2591,CRUDE!$A:$B,2,FALSE)</f>
        <v>72.63</v>
      </c>
      <c r="M2591" s="22">
        <f>VLOOKUP(A2591,NIFTY!$A:$H,8,FALSE)</f>
        <v>231.06</v>
      </c>
      <c r="N2591" s="22">
        <f>VLOOKUP($A2591,MIDCAP100!$A:$H,2,FALSE)</f>
        <v>19634.05</v>
      </c>
      <c r="O2591" s="22">
        <f>VLOOKUP($A2591,SMALLCAP100!$A:$H,2,FALSE)</f>
        <v>7587.2</v>
      </c>
    </row>
    <row r="2592" spans="1:15">
      <c r="A2592" s="21">
        <v>43335</v>
      </c>
      <c r="B2592">
        <v>11582.75</v>
      </c>
      <c r="C2592" s="22">
        <f>VLOOKUP(A2592,NIFTY!$A:$E,3,FALSE)</f>
        <v>11620.7</v>
      </c>
      <c r="D2592" s="22">
        <f>VLOOKUP($A2592,NIFTY!$A:$E,4,FALSE)</f>
        <v>11620.7</v>
      </c>
      <c r="E2592" s="22">
        <f>VLOOKUP($A2592,NIFTY!$A:$E,5,FALSE)</f>
        <v>11546.7</v>
      </c>
      <c r="F2592">
        <v>12.7575</v>
      </c>
      <c r="G2592">
        <v>25656.98</v>
      </c>
      <c r="H2592">
        <v>11595.4</v>
      </c>
      <c r="I2592">
        <v>70.105000000000004</v>
      </c>
      <c r="J2592" s="22">
        <f>VLOOKUP(A2592,FII!$A$1:$D$3730,3,FALSE)</f>
        <v>358.39</v>
      </c>
      <c r="K2592" s="22">
        <f>VLOOKUP(A2592,FII!$A$1:$D$3730,4,FALSE)</f>
        <v>5.34</v>
      </c>
      <c r="L2592" s="22">
        <f>VLOOKUP(A2592,CRUDE!$A:$B,2,FALSE)</f>
        <v>74.73</v>
      </c>
      <c r="M2592" s="22">
        <f>VLOOKUP(A2592,NIFTY!$A:$H,8,FALSE)</f>
        <v>256.16000000000003</v>
      </c>
      <c r="N2592" s="22">
        <f>VLOOKUP($A2592,MIDCAP100!$A:$H,2,FALSE)</f>
        <v>19599.5</v>
      </c>
      <c r="O2592" s="22">
        <f>VLOOKUP($A2592,SMALLCAP100!$A:$H,2,FALSE)</f>
        <v>7554.1</v>
      </c>
    </row>
    <row r="2593" spans="1:15">
      <c r="A2593" s="21">
        <v>43336</v>
      </c>
      <c r="B2593">
        <v>11557.1</v>
      </c>
      <c r="C2593" s="22">
        <f>VLOOKUP(A2593,NIFTY!$A:$E,3,FALSE)</f>
        <v>11566.6</v>
      </c>
      <c r="D2593" s="22">
        <f>VLOOKUP($A2593,NIFTY!$A:$E,4,FALSE)</f>
        <v>11604.6</v>
      </c>
      <c r="E2593" s="22">
        <f>VLOOKUP($A2593,NIFTY!$A:$E,5,FALSE)</f>
        <v>11532</v>
      </c>
      <c r="F2593">
        <v>12.407500000000001</v>
      </c>
      <c r="G2593">
        <v>25790.35</v>
      </c>
      <c r="H2593">
        <v>11571.6</v>
      </c>
      <c r="I2593">
        <v>69.97</v>
      </c>
      <c r="J2593" s="22">
        <f>VLOOKUP(A2593,FII!$A$1:$D$3730,3,FALSE)</f>
        <v>-47.06</v>
      </c>
      <c r="K2593" s="22">
        <f>VLOOKUP(A2593,FII!$A$1:$D$3730,4,FALSE)</f>
        <v>-222.5</v>
      </c>
      <c r="L2593" s="22">
        <f>VLOOKUP(A2593,CRUDE!$A:$B,2,FALSE)</f>
        <v>75.819999999999993</v>
      </c>
      <c r="M2593" s="22">
        <f>VLOOKUP(A2593,NIFTY!$A:$H,8,FALSE)</f>
        <v>225.6</v>
      </c>
      <c r="N2593" s="22">
        <f>VLOOKUP($A2593,MIDCAP100!$A:$H,2,FALSE)</f>
        <v>19542.05</v>
      </c>
      <c r="O2593" s="22">
        <f>VLOOKUP($A2593,SMALLCAP100!$A:$H,2,FALSE)</f>
        <v>7532.3</v>
      </c>
    </row>
    <row r="2594" spans="1:15">
      <c r="A2594" s="21">
        <v>43339</v>
      </c>
      <c r="B2594">
        <v>11691.95</v>
      </c>
      <c r="C2594" s="22">
        <f>VLOOKUP(A2594,NIFTY!$A:$E,3,FALSE)</f>
        <v>11605.85</v>
      </c>
      <c r="D2594" s="22">
        <f>VLOOKUP($A2594,NIFTY!$A:$E,4,FALSE)</f>
        <v>11700.95</v>
      </c>
      <c r="E2594" s="22">
        <f>VLOOKUP($A2594,NIFTY!$A:$E,5,FALSE)</f>
        <v>11595.6</v>
      </c>
      <c r="F2594">
        <v>12.237500000000001</v>
      </c>
      <c r="G2594">
        <v>26049.64</v>
      </c>
      <c r="H2594">
        <v>11705.35</v>
      </c>
      <c r="I2594">
        <v>70.165000000000006</v>
      </c>
      <c r="J2594" s="22">
        <f>VLOOKUP(A2594,FII!$A$1:$D$3730,3,FALSE)</f>
        <v>657</v>
      </c>
      <c r="K2594" s="22">
        <f>VLOOKUP(A2594,FII!$A$1:$D$3730,4,FALSE)</f>
        <v>857.04</v>
      </c>
      <c r="L2594" s="22">
        <f>VLOOKUP(A2594,CRUDE!$A:$B,2,FALSE)</f>
        <v>76.209999999999994</v>
      </c>
      <c r="M2594" s="22">
        <f>VLOOKUP(A2594,NIFTY!$A:$H,8,FALSE)</f>
        <v>205.69</v>
      </c>
      <c r="N2594" s="22">
        <f>VLOOKUP($A2594,MIDCAP100!$A:$H,2,FALSE)</f>
        <v>19773.849999999999</v>
      </c>
      <c r="O2594" s="22">
        <f>VLOOKUP($A2594,SMALLCAP100!$A:$H,2,FALSE)</f>
        <v>7589.75</v>
      </c>
    </row>
    <row r="2595" spans="1:15">
      <c r="A2595" s="21">
        <v>43340</v>
      </c>
      <c r="B2595">
        <v>11738.5</v>
      </c>
      <c r="C2595" s="22">
        <f>VLOOKUP(A2595,NIFTY!$A:$E,3,FALSE)</f>
        <v>11731.95</v>
      </c>
      <c r="D2595" s="22">
        <f>VLOOKUP($A2595,NIFTY!$A:$E,4,FALSE)</f>
        <v>11760.2</v>
      </c>
      <c r="E2595" s="22">
        <f>VLOOKUP($A2595,NIFTY!$A:$E,5,FALSE)</f>
        <v>11710.5</v>
      </c>
      <c r="F2595">
        <v>12.425000000000001</v>
      </c>
      <c r="G2595">
        <v>26064.02</v>
      </c>
      <c r="H2595">
        <v>11752.45</v>
      </c>
      <c r="I2595">
        <v>70.099999999999994</v>
      </c>
      <c r="J2595" s="22">
        <f>VLOOKUP(A2595,FII!$A$1:$D$3730,3,FALSE)</f>
        <v>284.14999999999998</v>
      </c>
      <c r="K2595" s="22">
        <f>VLOOKUP(A2595,FII!$A$1:$D$3730,4,FALSE)</f>
        <v>184.4</v>
      </c>
      <c r="L2595" s="22">
        <f>VLOOKUP(A2595,CRUDE!$A:$B,2,FALSE)</f>
        <v>75.95</v>
      </c>
      <c r="M2595" s="22">
        <f>VLOOKUP(A2595,NIFTY!$A:$H,8,FALSE)</f>
        <v>249.42</v>
      </c>
      <c r="N2595" s="22">
        <f>VLOOKUP($A2595,MIDCAP100!$A:$H,2,FALSE)</f>
        <v>19718.400000000001</v>
      </c>
      <c r="O2595" s="22">
        <f>VLOOKUP($A2595,SMALLCAP100!$A:$H,2,FALSE)</f>
        <v>7597.7</v>
      </c>
    </row>
    <row r="2596" spans="1:15">
      <c r="A2596" s="21">
        <v>43341</v>
      </c>
      <c r="B2596">
        <v>11691.9</v>
      </c>
      <c r="C2596" s="22">
        <f>VLOOKUP(A2596,NIFTY!$A:$E,3,FALSE)</f>
        <v>11744.95</v>
      </c>
      <c r="D2596" s="22">
        <f>VLOOKUP($A2596,NIFTY!$A:$E,4,FALSE)</f>
        <v>11753.2</v>
      </c>
      <c r="E2596" s="22">
        <f>VLOOKUP($A2596,NIFTY!$A:$E,5,FALSE)</f>
        <v>11678.85</v>
      </c>
      <c r="F2596">
        <v>12.435</v>
      </c>
      <c r="G2596">
        <v>26124.57</v>
      </c>
      <c r="H2596">
        <v>11707.1</v>
      </c>
      <c r="I2596">
        <v>70.534999999999997</v>
      </c>
      <c r="J2596" s="22">
        <f>VLOOKUP(A2596,FII!$A$1:$D$3730,3,FALSE)</f>
        <v>-995.62</v>
      </c>
      <c r="K2596" s="22">
        <f>VLOOKUP(A2596,FII!$A$1:$D$3730,4,FALSE)</f>
        <v>723.42</v>
      </c>
      <c r="L2596" s="22">
        <f>VLOOKUP(A2596,CRUDE!$A:$B,2,FALSE)</f>
        <v>77.14</v>
      </c>
      <c r="M2596" s="22">
        <f>VLOOKUP(A2596,NIFTY!$A:$H,8,FALSE)</f>
        <v>259.35000000000002</v>
      </c>
      <c r="N2596" s="22">
        <f>VLOOKUP($A2596,MIDCAP100!$A:$H,2,FALSE)</f>
        <v>19826.7</v>
      </c>
      <c r="O2596" s="22">
        <f>VLOOKUP($A2596,SMALLCAP100!$A:$H,2,FALSE)</f>
        <v>7605.55</v>
      </c>
    </row>
    <row r="2597" spans="1:15">
      <c r="A2597" s="21">
        <v>43342</v>
      </c>
      <c r="B2597">
        <v>11676.8</v>
      </c>
      <c r="C2597" s="22">
        <f>VLOOKUP(A2597,NIFTY!$A:$E,3,FALSE)</f>
        <v>11694.75</v>
      </c>
      <c r="D2597" s="22">
        <f>VLOOKUP($A2597,NIFTY!$A:$E,4,FALSE)</f>
        <v>11698.8</v>
      </c>
      <c r="E2597" s="22">
        <f>VLOOKUP($A2597,NIFTY!$A:$E,5,FALSE)</f>
        <v>11639.7</v>
      </c>
      <c r="F2597">
        <v>12.4125</v>
      </c>
      <c r="G2597">
        <v>25986.92</v>
      </c>
      <c r="H2597">
        <v>11676.8</v>
      </c>
      <c r="I2597">
        <v>70.745000000000005</v>
      </c>
      <c r="J2597" s="22">
        <f>VLOOKUP(A2597,FII!$A$1:$D$3730,3,FALSE)</f>
        <v>896.5</v>
      </c>
      <c r="K2597" s="22">
        <f>VLOOKUP(A2597,FII!$A$1:$D$3730,4,FALSE)</f>
        <v>801.03</v>
      </c>
      <c r="L2597" s="22">
        <f>VLOOKUP(A2597,CRUDE!$A:$B,2,FALSE)</f>
        <v>77.77</v>
      </c>
      <c r="M2597" s="22">
        <f>VLOOKUP(A2597,NIFTY!$A:$H,8,FALSE)</f>
        <v>323.45</v>
      </c>
      <c r="N2597" s="22">
        <f>VLOOKUP($A2597,MIDCAP100!$A:$H,2,FALSE)</f>
        <v>19851.849999999999</v>
      </c>
      <c r="O2597" s="22">
        <f>VLOOKUP($A2597,SMALLCAP100!$A:$H,2,FALSE)</f>
        <v>7642.25</v>
      </c>
    </row>
    <row r="2598" spans="1:15">
      <c r="A2598" s="21">
        <v>43343</v>
      </c>
      <c r="B2598">
        <v>11680.5</v>
      </c>
      <c r="C2598" s="22">
        <f>VLOOKUP(A2598,NIFTY!$A:$E,3,FALSE)</f>
        <v>11675.85</v>
      </c>
      <c r="D2598" s="22">
        <f>VLOOKUP($A2598,NIFTY!$A:$E,4,FALSE)</f>
        <v>11727.65</v>
      </c>
      <c r="E2598" s="22">
        <f>VLOOKUP($A2598,NIFTY!$A:$E,5,FALSE)</f>
        <v>11640.1</v>
      </c>
      <c r="F2598">
        <v>12.5975</v>
      </c>
      <c r="G2598">
        <v>25964.82</v>
      </c>
      <c r="H2598">
        <v>11735.3</v>
      </c>
      <c r="I2598">
        <v>71.004999999999995</v>
      </c>
      <c r="J2598" s="22">
        <f>VLOOKUP(A2598,FII!$A$1:$D$3730,3,FALSE)</f>
        <v>-1109.8800000000001</v>
      </c>
      <c r="K2598" s="22">
        <f>VLOOKUP(A2598,FII!$A$1:$D$3730,4,FALSE)</f>
        <v>-985.42</v>
      </c>
      <c r="L2598" s="22">
        <f>VLOOKUP(A2598,CRUDE!$A:$B,2,FALSE)</f>
        <v>77.42</v>
      </c>
      <c r="M2598" s="22">
        <f>VLOOKUP(A2598,NIFTY!$A:$H,8,FALSE)</f>
        <v>357.23</v>
      </c>
      <c r="N2598" s="22">
        <f>VLOOKUP($A2598,MIDCAP100!$A:$H,2,FALSE)</f>
        <v>19920.45</v>
      </c>
      <c r="O2598" s="22">
        <f>VLOOKUP($A2598,SMALLCAP100!$A:$H,2,FALSE)</f>
        <v>7668.95</v>
      </c>
    </row>
    <row r="2599" spans="1:15">
      <c r="A2599" s="21">
        <v>43346</v>
      </c>
      <c r="B2599">
        <v>11582.35</v>
      </c>
      <c r="C2599" s="22">
        <f>VLOOKUP(A2599,NIFTY!$A:$E,3,FALSE)</f>
        <v>11751.8</v>
      </c>
      <c r="D2599" s="22">
        <f>VLOOKUP($A2599,NIFTY!$A:$E,4,FALSE)</f>
        <v>11751.8</v>
      </c>
      <c r="E2599" s="22">
        <f>VLOOKUP($A2599,NIFTY!$A:$E,5,FALSE)</f>
        <v>11567.4</v>
      </c>
      <c r="F2599">
        <v>13.3925</v>
      </c>
      <c r="G2599" t="e">
        <v>#N/A</v>
      </c>
      <c r="H2599">
        <v>11641.75</v>
      </c>
      <c r="I2599">
        <v>71.215000000000003</v>
      </c>
      <c r="J2599" s="22">
        <f>VLOOKUP(A2599,FII!$A$1:$D$3730,3,FALSE)</f>
        <v>-393.65</v>
      </c>
      <c r="K2599" s="22">
        <f>VLOOKUP(A2599,FII!$A$1:$D$3730,4,FALSE)</f>
        <v>-672.56</v>
      </c>
      <c r="L2599" s="22">
        <f>VLOOKUP(A2599,CRUDE!$A:$B,2,FALSE)</f>
        <v>78.150000000000006</v>
      </c>
      <c r="M2599" s="22">
        <f>VLOOKUP(A2599,NIFTY!$A:$H,8,FALSE)</f>
        <v>241.73</v>
      </c>
      <c r="N2599" s="22">
        <f>VLOOKUP($A2599,MIDCAP100!$A:$H,2,FALSE)</f>
        <v>19866.7</v>
      </c>
      <c r="O2599" s="22">
        <f>VLOOKUP($A2599,SMALLCAP100!$A:$H,2,FALSE)</f>
        <v>7651.8</v>
      </c>
    </row>
    <row r="2600" spans="1:15">
      <c r="A2600" s="21">
        <v>43347</v>
      </c>
      <c r="B2600">
        <v>11520.3</v>
      </c>
      <c r="C2600" s="22">
        <f>VLOOKUP(A2600,NIFTY!$A:$E,3,FALSE)</f>
        <v>11598.75</v>
      </c>
      <c r="D2600" s="22">
        <f>VLOOKUP($A2600,NIFTY!$A:$E,4,FALSE)</f>
        <v>11602.55</v>
      </c>
      <c r="E2600" s="22">
        <f>VLOOKUP($A2600,NIFTY!$A:$E,5,FALSE)</f>
        <v>11496.85</v>
      </c>
      <c r="F2600">
        <v>13.782500000000001</v>
      </c>
      <c r="G2600">
        <v>25952.48</v>
      </c>
      <c r="H2600">
        <v>11573.1</v>
      </c>
      <c r="I2600">
        <v>71.584999999999994</v>
      </c>
      <c r="J2600" s="22">
        <f>VLOOKUP(A2600,FII!$A$1:$D$3730,3,FALSE)</f>
        <v>-335.69</v>
      </c>
      <c r="K2600" s="22">
        <f>VLOOKUP(A2600,FII!$A$1:$D$3730,4,FALSE)</f>
        <v>-583.02</v>
      </c>
      <c r="L2600" s="22">
        <f>VLOOKUP(A2600,CRUDE!$A:$B,2,FALSE)</f>
        <v>78.17</v>
      </c>
      <c r="M2600" s="22">
        <f>VLOOKUP(A2600,NIFTY!$A:$H,8,FALSE)</f>
        <v>262.7</v>
      </c>
      <c r="N2600" s="22">
        <f>VLOOKUP($A2600,MIDCAP100!$A:$H,2,FALSE)</f>
        <v>19326.900000000001</v>
      </c>
      <c r="O2600" s="22">
        <f>VLOOKUP($A2600,SMALLCAP100!$A:$H,2,FALSE)</f>
        <v>7453.9</v>
      </c>
    </row>
    <row r="2601" spans="1:15">
      <c r="A2601" s="21">
        <v>43348</v>
      </c>
      <c r="B2601">
        <v>11476.95</v>
      </c>
      <c r="C2601" s="22">
        <f>VLOOKUP(A2601,NIFTY!$A:$E,3,FALSE)</f>
        <v>11514.85</v>
      </c>
      <c r="D2601" s="22">
        <f>VLOOKUP($A2601,NIFTY!$A:$E,4,FALSE)</f>
        <v>11542.65</v>
      </c>
      <c r="E2601" s="22">
        <f>VLOOKUP($A2601,NIFTY!$A:$E,5,FALSE)</f>
        <v>11393.85</v>
      </c>
      <c r="F2601">
        <v>13.65</v>
      </c>
      <c r="G2601">
        <v>25974.99</v>
      </c>
      <c r="H2601">
        <v>11518.25</v>
      </c>
      <c r="I2601">
        <v>71.754999999999995</v>
      </c>
      <c r="J2601" s="22">
        <f>VLOOKUP(A2601,FII!$A$1:$D$3730,3,FALSE)</f>
        <v>-2328.36</v>
      </c>
      <c r="K2601" s="22">
        <f>VLOOKUP(A2601,FII!$A$1:$D$3730,4,FALSE)</f>
        <v>-314.51</v>
      </c>
      <c r="L2601" s="22">
        <f>VLOOKUP(A2601,CRUDE!$A:$B,2,FALSE)</f>
        <v>77.27</v>
      </c>
      <c r="M2601" s="22">
        <f>VLOOKUP(A2601,NIFTY!$A:$H,8,FALSE)</f>
        <v>253.69</v>
      </c>
      <c r="N2601" s="22">
        <f>VLOOKUP($A2601,MIDCAP100!$A:$H,2,FALSE)</f>
        <v>19245.55</v>
      </c>
      <c r="O2601" s="22">
        <f>VLOOKUP($A2601,SMALLCAP100!$A:$H,2,FALSE)</f>
        <v>7435.15</v>
      </c>
    </row>
    <row r="2602" spans="1:15">
      <c r="A2602" s="21">
        <v>43349</v>
      </c>
      <c r="B2602">
        <v>11536.9</v>
      </c>
      <c r="C2602" s="22">
        <f>VLOOKUP(A2602,NIFTY!$A:$E,3,FALSE)</f>
        <v>11514.15</v>
      </c>
      <c r="D2602" s="22">
        <f>VLOOKUP($A2602,NIFTY!$A:$E,4,FALSE)</f>
        <v>11562.25</v>
      </c>
      <c r="E2602" s="22">
        <f>VLOOKUP($A2602,NIFTY!$A:$E,5,FALSE)</f>
        <v>11436.05</v>
      </c>
      <c r="F2602">
        <v>13.7225</v>
      </c>
      <c r="G2602">
        <v>25995.87</v>
      </c>
      <c r="H2602">
        <v>11567.15</v>
      </c>
      <c r="I2602">
        <v>71.95</v>
      </c>
      <c r="J2602" s="22">
        <f>VLOOKUP(A2602,FII!$A$1:$D$3730,3,FALSE)</f>
        <v>-1154.99</v>
      </c>
      <c r="K2602" s="22">
        <f>VLOOKUP(A2602,FII!$A$1:$D$3730,4,FALSE)</f>
        <v>123.54</v>
      </c>
      <c r="L2602" s="22">
        <f>VLOOKUP(A2602,CRUDE!$A:$B,2,FALSE)</f>
        <v>76.5</v>
      </c>
      <c r="M2602" s="22">
        <f>VLOOKUP(A2602,NIFTY!$A:$H,8,FALSE)</f>
        <v>255.56</v>
      </c>
      <c r="N2602" s="22">
        <f>VLOOKUP($A2602,MIDCAP100!$A:$H,2,FALSE)</f>
        <v>19327.05</v>
      </c>
      <c r="O2602" s="22">
        <f>VLOOKUP($A2602,SMALLCAP100!$A:$H,2,FALSE)</f>
        <v>7482.25</v>
      </c>
    </row>
    <row r="2603" spans="1:15">
      <c r="A2603" s="21">
        <v>43350</v>
      </c>
      <c r="B2603">
        <v>11589.1</v>
      </c>
      <c r="C2603" s="22">
        <f>VLOOKUP(A2603,NIFTY!$A:$E,3,FALSE)</f>
        <v>11558.25</v>
      </c>
      <c r="D2603" s="22">
        <f>VLOOKUP($A2603,NIFTY!$A:$E,4,FALSE)</f>
        <v>11603</v>
      </c>
      <c r="E2603" s="22">
        <f>VLOOKUP($A2603,NIFTY!$A:$E,5,FALSE)</f>
        <v>11484.4</v>
      </c>
      <c r="F2603">
        <v>13.89</v>
      </c>
      <c r="G2603">
        <v>25916.54</v>
      </c>
      <c r="H2603">
        <v>11632.95</v>
      </c>
      <c r="I2603">
        <v>71.790000000000006</v>
      </c>
      <c r="J2603" s="22">
        <f>VLOOKUP(A2603,FII!$A$1:$D$3730,3,FALSE)</f>
        <v>-362.13</v>
      </c>
      <c r="K2603" s="22">
        <f>VLOOKUP(A2603,FII!$A$1:$D$3730,4,FALSE)</f>
        <v>212.59</v>
      </c>
      <c r="L2603" s="22">
        <f>VLOOKUP(A2603,CRUDE!$A:$B,2,FALSE)</f>
        <v>76.83</v>
      </c>
      <c r="M2603" s="22">
        <f>VLOOKUP(A2603,NIFTY!$A:$H,8,FALSE)</f>
        <v>305.02999999999997</v>
      </c>
      <c r="N2603" s="22">
        <f>VLOOKUP($A2603,MIDCAP100!$A:$H,2,FALSE)</f>
        <v>19579.25</v>
      </c>
      <c r="O2603" s="22">
        <f>VLOOKUP($A2603,SMALLCAP100!$A:$H,2,FALSE)</f>
        <v>7520.2</v>
      </c>
    </row>
    <row r="2604" spans="1:15">
      <c r="A2604" s="21">
        <v>43353</v>
      </c>
      <c r="B2604">
        <v>11438.1</v>
      </c>
      <c r="C2604" s="22">
        <f>VLOOKUP(A2604,NIFTY!$A:$E,3,FALSE)</f>
        <v>11570.25</v>
      </c>
      <c r="D2604" s="22">
        <f>VLOOKUP($A2604,NIFTY!$A:$E,4,FALSE)</f>
        <v>11573</v>
      </c>
      <c r="E2604" s="22">
        <f>VLOOKUP($A2604,NIFTY!$A:$E,5,FALSE)</f>
        <v>11427.3</v>
      </c>
      <c r="F2604">
        <v>15.202500000000001</v>
      </c>
      <c r="G2604">
        <v>25857.07</v>
      </c>
      <c r="H2604">
        <v>11492.7</v>
      </c>
      <c r="I2604">
        <v>72.454999999999998</v>
      </c>
      <c r="J2604" s="22">
        <f>VLOOKUP(A2604,FII!$A$1:$D$3730,3,FALSE)</f>
        <v>-630.59</v>
      </c>
      <c r="K2604" s="22">
        <f>VLOOKUP(A2604,FII!$A$1:$D$3730,4,FALSE)</f>
        <v>-708.26</v>
      </c>
      <c r="L2604" s="22">
        <f>VLOOKUP(A2604,CRUDE!$A:$B,2,FALSE)</f>
        <v>77.37</v>
      </c>
      <c r="M2604" s="22">
        <f>VLOOKUP(A2604,NIFTY!$A:$H,8,FALSE)</f>
        <v>295.60000000000002</v>
      </c>
      <c r="N2604" s="22">
        <f>VLOOKUP($A2604,MIDCAP100!$A:$H,2,FALSE)</f>
        <v>19241.849999999999</v>
      </c>
      <c r="O2604" s="22">
        <f>VLOOKUP($A2604,SMALLCAP100!$A:$H,2,FALSE)</f>
        <v>7427.65</v>
      </c>
    </row>
    <row r="2605" spans="1:15">
      <c r="A2605" s="21">
        <v>43354</v>
      </c>
      <c r="B2605">
        <v>11287.5</v>
      </c>
      <c r="C2605" s="22">
        <f>VLOOKUP(A2605,NIFTY!$A:$E,3,FALSE)</f>
        <v>11476.85</v>
      </c>
      <c r="D2605" s="22">
        <f>VLOOKUP($A2605,NIFTY!$A:$E,4,FALSE)</f>
        <v>11479.4</v>
      </c>
      <c r="E2605" s="22">
        <f>VLOOKUP($A2605,NIFTY!$A:$E,5,FALSE)</f>
        <v>11274</v>
      </c>
      <c r="F2605">
        <v>15.33</v>
      </c>
      <c r="G2605">
        <v>25971.06</v>
      </c>
      <c r="H2605">
        <v>11336.25</v>
      </c>
      <c r="I2605">
        <v>72.64</v>
      </c>
      <c r="J2605" s="22">
        <f>VLOOKUP(A2605,FII!$A$1:$D$3730,3,FALSE)</f>
        <v>-1676.1</v>
      </c>
      <c r="K2605" s="22">
        <f>VLOOKUP(A2605,FII!$A$1:$D$3730,4,FALSE)</f>
        <v>-360.5</v>
      </c>
      <c r="L2605" s="22">
        <f>VLOOKUP(A2605,CRUDE!$A:$B,2,FALSE)</f>
        <v>79.06</v>
      </c>
      <c r="M2605" s="22">
        <f>VLOOKUP(A2605,NIFTY!$A:$H,8,FALSE)</f>
        <v>318.08999999999997</v>
      </c>
      <c r="N2605" s="22">
        <f>VLOOKUP($A2605,MIDCAP100!$A:$H,2,FALSE)</f>
        <v>18983.05</v>
      </c>
      <c r="O2605" s="22">
        <f>VLOOKUP($A2605,SMALLCAP100!$A:$H,2,FALSE)</f>
        <v>7313.5</v>
      </c>
    </row>
    <row r="2606" spans="1:15">
      <c r="A2606" s="21">
        <v>43355</v>
      </c>
      <c r="B2606">
        <v>11369.9</v>
      </c>
      <c r="C2606" s="22">
        <f>VLOOKUP(A2606,NIFTY!$A:$E,3,FALSE)</f>
        <v>11340.1</v>
      </c>
      <c r="D2606" s="22">
        <f>VLOOKUP($A2606,NIFTY!$A:$E,4,FALSE)</f>
        <v>11380.75</v>
      </c>
      <c r="E2606" s="22">
        <f>VLOOKUP($A2606,NIFTY!$A:$E,5,FALSE)</f>
        <v>11250.2</v>
      </c>
      <c r="F2606">
        <v>14.25</v>
      </c>
      <c r="G2606">
        <v>25998.92</v>
      </c>
      <c r="H2606">
        <v>11417.35</v>
      </c>
      <c r="I2606">
        <v>72.16</v>
      </c>
      <c r="J2606" s="22">
        <f>VLOOKUP(A2606,FII!$A$1:$D$3730,3,FALSE)</f>
        <v>-391.06</v>
      </c>
      <c r="K2606" s="22">
        <f>VLOOKUP(A2606,FII!$A$1:$D$3730,4,FALSE)</f>
        <v>381.77</v>
      </c>
      <c r="L2606" s="22">
        <f>VLOOKUP(A2606,CRUDE!$A:$B,2,FALSE)</f>
        <v>79.739999999999995</v>
      </c>
      <c r="M2606" s="22">
        <f>VLOOKUP(A2606,NIFTY!$A:$H,8,FALSE)</f>
        <v>276.51</v>
      </c>
      <c r="N2606" s="22">
        <f>VLOOKUP($A2606,MIDCAP100!$A:$H,2,FALSE)</f>
        <v>19046.55</v>
      </c>
      <c r="O2606" s="22">
        <f>VLOOKUP($A2606,SMALLCAP100!$A:$H,2,FALSE)</f>
        <v>7281.4</v>
      </c>
    </row>
    <row r="2607" spans="1:15">
      <c r="A2607" s="21">
        <v>43357</v>
      </c>
      <c r="B2607">
        <v>11515.2</v>
      </c>
      <c r="C2607" s="22">
        <f>VLOOKUP(A2607,NIFTY!$A:$E,3,FALSE)</f>
        <v>11443.5</v>
      </c>
      <c r="D2607" s="22">
        <f>VLOOKUP($A2607,NIFTY!$A:$E,4,FALSE)</f>
        <v>11523.25</v>
      </c>
      <c r="E2607" s="22">
        <f>VLOOKUP($A2607,NIFTY!$A:$E,5,FALSE)</f>
        <v>11430.55</v>
      </c>
      <c r="F2607">
        <v>13.842499999999999</v>
      </c>
      <c r="G2607">
        <v>26154.67</v>
      </c>
      <c r="H2607">
        <v>11547.3</v>
      </c>
      <c r="I2607">
        <v>71.88</v>
      </c>
      <c r="J2607" s="22">
        <f>VLOOKUP(A2607,FII!$A$1:$D$3730,3,FALSE)</f>
        <v>458.35</v>
      </c>
      <c r="K2607" s="22">
        <f>VLOOKUP(A2607,FII!$A$1:$D$3730,4,FALSE)</f>
        <v>220.73</v>
      </c>
      <c r="L2607" s="22">
        <f>VLOOKUP(A2607,CRUDE!$A:$B,2,FALSE)</f>
        <v>78.09</v>
      </c>
      <c r="M2607" s="22">
        <f>VLOOKUP(A2607,NIFTY!$A:$H,8,FALSE)</f>
        <v>285.22000000000003</v>
      </c>
      <c r="N2607" s="22">
        <f>VLOOKUP($A2607,MIDCAP100!$A:$H,2,FALSE)</f>
        <v>19389.150000000001</v>
      </c>
      <c r="O2607" s="22">
        <f>VLOOKUP($A2607,SMALLCAP100!$A:$H,2,FALSE)</f>
        <v>7388.35</v>
      </c>
    </row>
    <row r="2608" spans="1:15">
      <c r="A2608" s="21">
        <v>43360</v>
      </c>
      <c r="B2608">
        <v>11377.75</v>
      </c>
      <c r="C2608" s="22">
        <f>VLOOKUP(A2608,NIFTY!$A:$E,3,FALSE)</f>
        <v>11464.95</v>
      </c>
      <c r="D2608" s="22">
        <f>VLOOKUP($A2608,NIFTY!$A:$E,4,FALSE)</f>
        <v>11464.95</v>
      </c>
      <c r="E2608" s="22">
        <f>VLOOKUP($A2608,NIFTY!$A:$E,5,FALSE)</f>
        <v>11366.9</v>
      </c>
      <c r="F2608">
        <v>14.494999999999999</v>
      </c>
      <c r="G2608">
        <v>26062.12</v>
      </c>
      <c r="H2608">
        <v>11407.7</v>
      </c>
      <c r="I2608">
        <v>72.540000000000006</v>
      </c>
      <c r="J2608" s="22">
        <f>VLOOKUP(A2608,FII!$A$1:$D$3730,3,FALSE)</f>
        <v>-616.61</v>
      </c>
      <c r="K2608" s="22">
        <f>VLOOKUP(A2608,FII!$A$1:$D$3730,4,FALSE)</f>
        <v>-728.86</v>
      </c>
      <c r="L2608" s="22">
        <f>VLOOKUP(A2608,CRUDE!$A:$B,2,FALSE)</f>
        <v>78.05</v>
      </c>
      <c r="M2608" s="22">
        <f>VLOOKUP(A2608,NIFTY!$A:$H,8,FALSE)</f>
        <v>207.62</v>
      </c>
      <c r="N2608" s="22">
        <f>VLOOKUP($A2608,MIDCAP100!$A:$H,2,FALSE)</f>
        <v>19262.75</v>
      </c>
      <c r="O2608" s="22">
        <f>VLOOKUP($A2608,SMALLCAP100!$A:$H,2,FALSE)</f>
        <v>7400.8</v>
      </c>
    </row>
    <row r="2609" spans="1:15">
      <c r="A2609" s="21">
        <v>43361</v>
      </c>
      <c r="B2609">
        <v>11278.9</v>
      </c>
      <c r="C2609" s="22">
        <f>VLOOKUP(A2609,NIFTY!$A:$E,3,FALSE)</f>
        <v>11381.55</v>
      </c>
      <c r="D2609" s="22">
        <f>VLOOKUP($A2609,NIFTY!$A:$E,4,FALSE)</f>
        <v>11411.45</v>
      </c>
      <c r="E2609" s="22">
        <f>VLOOKUP($A2609,NIFTY!$A:$E,5,FALSE)</f>
        <v>11268.95</v>
      </c>
      <c r="F2609">
        <v>14.414999999999999</v>
      </c>
      <c r="G2609">
        <v>26246.959999999999</v>
      </c>
      <c r="H2609">
        <v>11310.2</v>
      </c>
      <c r="I2609">
        <v>72.709999999999994</v>
      </c>
      <c r="J2609" s="22">
        <f>VLOOKUP(A2609,FII!$A$1:$D$3730,3,FALSE)</f>
        <v>964.99</v>
      </c>
      <c r="K2609" s="22">
        <f>VLOOKUP(A2609,FII!$A$1:$D$3730,4,FALSE)</f>
        <v>-1161.83</v>
      </c>
      <c r="L2609" s="22">
        <f>VLOOKUP(A2609,CRUDE!$A:$B,2,FALSE)</f>
        <v>79.03</v>
      </c>
      <c r="M2609" s="22">
        <f>VLOOKUP(A2609,NIFTY!$A:$H,8,FALSE)</f>
        <v>248.3</v>
      </c>
      <c r="N2609" s="22">
        <f>VLOOKUP($A2609,MIDCAP100!$A:$H,2,FALSE)</f>
        <v>18992.75</v>
      </c>
      <c r="O2609" s="22">
        <f>VLOOKUP($A2609,SMALLCAP100!$A:$H,2,FALSE)</f>
        <v>7246.95</v>
      </c>
    </row>
    <row r="2610" spans="1:15">
      <c r="A2610" s="21">
        <v>43362</v>
      </c>
      <c r="B2610">
        <v>11234.35</v>
      </c>
      <c r="C2610" s="22">
        <f>VLOOKUP(A2610,NIFTY!$A:$E,3,FALSE)</f>
        <v>11326.65</v>
      </c>
      <c r="D2610" s="22">
        <f>VLOOKUP($A2610,NIFTY!$A:$E,4,FALSE)</f>
        <v>11332.05</v>
      </c>
      <c r="E2610" s="22">
        <f>VLOOKUP($A2610,NIFTY!$A:$E,5,FALSE)</f>
        <v>11210.9</v>
      </c>
      <c r="F2610">
        <v>14.005000000000001</v>
      </c>
      <c r="G2610">
        <v>26405.759999999998</v>
      </c>
      <c r="H2610">
        <v>11272.8</v>
      </c>
      <c r="I2610">
        <v>72.36</v>
      </c>
      <c r="J2610" s="22">
        <f>VLOOKUP(A2610,FII!$A$1:$D$3730,3,FALSE)</f>
        <v>355.12</v>
      </c>
      <c r="K2610" s="22">
        <f>VLOOKUP(A2610,FII!$A$1:$D$3730,4,FALSE)</f>
        <v>-59.14</v>
      </c>
      <c r="L2610" s="22">
        <f>VLOOKUP(A2610,CRUDE!$A:$B,2,FALSE)</f>
        <v>79.400000000000006</v>
      </c>
      <c r="M2610" s="22">
        <f>VLOOKUP(A2610,NIFTY!$A:$H,8,FALSE)</f>
        <v>258.42</v>
      </c>
      <c r="N2610" s="22">
        <f>VLOOKUP($A2610,MIDCAP100!$A:$H,2,FALSE)</f>
        <v>18816.75</v>
      </c>
      <c r="O2610" s="22">
        <f>VLOOKUP($A2610,SMALLCAP100!$A:$H,2,FALSE)</f>
        <v>7167.05</v>
      </c>
    </row>
    <row r="2611" spans="1:15">
      <c r="A2611" s="21">
        <v>43364</v>
      </c>
      <c r="B2611">
        <v>11143.1</v>
      </c>
      <c r="C2611" s="22">
        <f>VLOOKUP(A2611,NIFTY!$A:$E,3,FALSE)</f>
        <v>11271.3</v>
      </c>
      <c r="D2611" s="22">
        <f>VLOOKUP($A2611,NIFTY!$A:$E,4,FALSE)</f>
        <v>11346.8</v>
      </c>
      <c r="E2611" s="22">
        <f>VLOOKUP($A2611,NIFTY!$A:$E,5,FALSE)</f>
        <v>10866.45</v>
      </c>
      <c r="F2611">
        <v>15.535</v>
      </c>
      <c r="G2611">
        <v>26743.5</v>
      </c>
      <c r="H2611">
        <v>11166.35</v>
      </c>
      <c r="I2611">
        <v>72.239999999999995</v>
      </c>
      <c r="J2611" s="22">
        <f>VLOOKUP(A2611,FII!$A$1:$D$3730,3,FALSE)</f>
        <v>1564.03</v>
      </c>
      <c r="K2611" s="22">
        <f>VLOOKUP(A2611,FII!$A$1:$D$3730,4,FALSE)</f>
        <v>615.54</v>
      </c>
      <c r="L2611" s="22">
        <f>VLOOKUP(A2611,CRUDE!$A:$B,2,FALSE)</f>
        <v>78.8</v>
      </c>
      <c r="M2611" s="22">
        <f>VLOOKUP(A2611,NIFTY!$A:$H,8,FALSE)</f>
        <v>741.15</v>
      </c>
      <c r="N2611" s="22">
        <f>VLOOKUP($A2611,MIDCAP100!$A:$H,2,FALSE)</f>
        <v>18347.5</v>
      </c>
      <c r="O2611" s="22">
        <f>VLOOKUP($A2611,SMALLCAP100!$A:$H,2,FALSE)</f>
        <v>6902.25</v>
      </c>
    </row>
    <row r="2612" spans="1:15">
      <c r="A2612" s="21">
        <v>43367</v>
      </c>
      <c r="B2612">
        <v>10967.4</v>
      </c>
      <c r="C2612" s="22">
        <f>VLOOKUP(A2612,NIFTY!$A:$E,3,FALSE)</f>
        <v>11164.4</v>
      </c>
      <c r="D2612" s="22">
        <f>VLOOKUP($A2612,NIFTY!$A:$E,4,FALSE)</f>
        <v>11170.15</v>
      </c>
      <c r="E2612" s="22">
        <f>VLOOKUP($A2612,NIFTY!$A:$E,5,FALSE)</f>
        <v>10943.6</v>
      </c>
      <c r="F2612">
        <v>17.427499999999998</v>
      </c>
      <c r="G2612">
        <v>26562.05</v>
      </c>
      <c r="H2612">
        <v>10997.95</v>
      </c>
      <c r="I2612">
        <v>72.67</v>
      </c>
      <c r="J2612" s="22">
        <f>VLOOKUP(A2612,FII!$A$1:$D$3730,3,FALSE)</f>
        <v>522.49</v>
      </c>
      <c r="K2612" s="22">
        <f>VLOOKUP(A2612,FII!$A$1:$D$3730,4,FALSE)</f>
        <v>-1309.96</v>
      </c>
      <c r="L2612" s="22">
        <f>VLOOKUP(A2612,CRUDE!$A:$B,2,FALSE)</f>
        <v>81.2</v>
      </c>
      <c r="M2612" s="22">
        <f>VLOOKUP(A2612,NIFTY!$A:$H,8,FALSE)</f>
        <v>398.82</v>
      </c>
      <c r="N2612" s="22">
        <f>VLOOKUP($A2612,MIDCAP100!$A:$H,2,FALSE)</f>
        <v>17847.900000000001</v>
      </c>
      <c r="O2612" s="22">
        <f>VLOOKUP($A2612,SMALLCAP100!$A:$H,2,FALSE)</f>
        <v>6722.45</v>
      </c>
    </row>
    <row r="2613" spans="1:15">
      <c r="A2613" s="21">
        <v>43368</v>
      </c>
      <c r="B2613">
        <v>11067.45</v>
      </c>
      <c r="C2613" s="22">
        <f>VLOOKUP(A2613,NIFTY!$A:$E,3,FALSE)</f>
        <v>10969.95</v>
      </c>
      <c r="D2613" s="22">
        <f>VLOOKUP($A2613,NIFTY!$A:$E,4,FALSE)</f>
        <v>11080.6</v>
      </c>
      <c r="E2613" s="22">
        <f>VLOOKUP($A2613,NIFTY!$A:$E,5,FALSE)</f>
        <v>10882.85</v>
      </c>
      <c r="F2613">
        <v>16.682500000000001</v>
      </c>
      <c r="G2613">
        <v>26492.21</v>
      </c>
      <c r="H2613">
        <v>11086.7</v>
      </c>
      <c r="I2613">
        <v>72.685000000000002</v>
      </c>
      <c r="J2613" s="22">
        <f>VLOOKUP(A2613,FII!$A$1:$D$3730,3,FALSE)</f>
        <v>-793.3</v>
      </c>
      <c r="K2613" s="22">
        <f>VLOOKUP(A2613,FII!$A$1:$D$3730,4,FALSE)</f>
        <v>648.73</v>
      </c>
      <c r="L2613" s="22">
        <f>VLOOKUP(A2613,CRUDE!$A:$B,2,FALSE)</f>
        <v>81.87</v>
      </c>
      <c r="M2613" s="22">
        <f>VLOOKUP(A2613,NIFTY!$A:$H,8,FALSE)</f>
        <v>417.55</v>
      </c>
      <c r="N2613" s="22">
        <f>VLOOKUP($A2613,MIDCAP100!$A:$H,2,FALSE)</f>
        <v>17864.5</v>
      </c>
      <c r="O2613" s="22">
        <f>VLOOKUP($A2613,SMALLCAP100!$A:$H,2,FALSE)</f>
        <v>6642.35</v>
      </c>
    </row>
    <row r="2614" spans="1:15">
      <c r="A2614" s="21">
        <v>43369</v>
      </c>
      <c r="B2614">
        <v>11053.8</v>
      </c>
      <c r="C2614" s="22">
        <f>VLOOKUP(A2614,NIFTY!$A:$E,3,FALSE)</f>
        <v>11145.55</v>
      </c>
      <c r="D2614" s="22">
        <f>VLOOKUP($A2614,NIFTY!$A:$E,4,FALSE)</f>
        <v>11145.55</v>
      </c>
      <c r="E2614" s="22">
        <f>VLOOKUP($A2614,NIFTY!$A:$E,5,FALSE)</f>
        <v>10993.05</v>
      </c>
      <c r="F2614">
        <v>17.087499999999999</v>
      </c>
      <c r="G2614">
        <v>26385.279999999999</v>
      </c>
      <c r="H2614">
        <v>11062.45</v>
      </c>
      <c r="I2614">
        <v>72.599999999999994</v>
      </c>
      <c r="J2614" s="22">
        <f>VLOOKUP(A2614,FII!$A$1:$D$3730,3,FALSE)</f>
        <v>279.44</v>
      </c>
      <c r="K2614" s="22">
        <f>VLOOKUP(A2614,FII!$A$1:$D$3730,4,FALSE)</f>
        <v>706.55</v>
      </c>
      <c r="L2614" s="22">
        <f>VLOOKUP(A2614,CRUDE!$A:$B,2,FALSE)</f>
        <v>81.34</v>
      </c>
      <c r="M2614" s="22">
        <f>VLOOKUP(A2614,NIFTY!$A:$H,8,FALSE)</f>
        <v>351.04</v>
      </c>
      <c r="N2614" s="22">
        <f>VLOOKUP($A2614,MIDCAP100!$A:$H,2,FALSE)</f>
        <v>17920.75</v>
      </c>
      <c r="O2614" s="22">
        <f>VLOOKUP($A2614,SMALLCAP100!$A:$H,2,FALSE)</f>
        <v>6647.95</v>
      </c>
    </row>
    <row r="2615" spans="1:15">
      <c r="A2615" s="21">
        <v>43370</v>
      </c>
      <c r="B2615">
        <v>10977.55</v>
      </c>
      <c r="C2615" s="22">
        <f>VLOOKUP(A2615,NIFTY!$A:$E,3,FALSE)</f>
        <v>11079.8</v>
      </c>
      <c r="D2615" s="22">
        <f>VLOOKUP($A2615,NIFTY!$A:$E,4,FALSE)</f>
        <v>11089.45</v>
      </c>
      <c r="E2615" s="22">
        <f>VLOOKUP($A2615,NIFTY!$A:$E,5,FALSE)</f>
        <v>10953.35</v>
      </c>
      <c r="F2615">
        <v>16.922499999999999</v>
      </c>
      <c r="G2615">
        <v>26439.93</v>
      </c>
      <c r="H2615">
        <v>10977.55</v>
      </c>
      <c r="I2615">
        <v>72.569999999999993</v>
      </c>
      <c r="J2615" s="22">
        <f>VLOOKUP(A2615,FII!$A$1:$D$3730,3,FALSE)</f>
        <v>-1535.58</v>
      </c>
      <c r="K2615" s="22">
        <f>VLOOKUP(A2615,FII!$A$1:$D$3730,4,FALSE)</f>
        <v>780.14</v>
      </c>
      <c r="L2615" s="22">
        <f>VLOOKUP(A2615,CRUDE!$A:$B,2,FALSE)</f>
        <v>81.72</v>
      </c>
      <c r="M2615" s="22">
        <f>VLOOKUP(A2615,NIFTY!$A:$H,8,FALSE)</f>
        <v>418.21</v>
      </c>
      <c r="N2615" s="22">
        <f>VLOOKUP($A2615,MIDCAP100!$A:$H,2,FALSE)</f>
        <v>17509.849999999999</v>
      </c>
      <c r="O2615" s="22">
        <f>VLOOKUP($A2615,SMALLCAP100!$A:$H,2,FALSE)</f>
        <v>6480.75</v>
      </c>
    </row>
    <row r="2616" spans="1:15">
      <c r="A2616" s="21">
        <v>43371</v>
      </c>
      <c r="B2616">
        <v>10930.45</v>
      </c>
      <c r="C2616" s="22">
        <f>VLOOKUP(A2616,NIFTY!$A:$E,3,FALSE)</f>
        <v>11008.1</v>
      </c>
      <c r="D2616" s="22">
        <f>VLOOKUP($A2616,NIFTY!$A:$E,4,FALSE)</f>
        <v>11034.1</v>
      </c>
      <c r="E2616" s="22">
        <f>VLOOKUP($A2616,NIFTY!$A:$E,5,FALSE)</f>
        <v>10850.3</v>
      </c>
      <c r="F2616">
        <v>16.995000000000001</v>
      </c>
      <c r="G2616">
        <v>26458.31</v>
      </c>
      <c r="H2616">
        <v>10954.3</v>
      </c>
      <c r="I2616">
        <v>72.510000000000005</v>
      </c>
      <c r="J2616" s="22">
        <f>VLOOKUP(A2616,FII!$A$1:$D$3730,3,FALSE)</f>
        <v>702.31</v>
      </c>
      <c r="K2616" s="22">
        <f>VLOOKUP(A2616,FII!$A$1:$D$3730,4,FALSE)</f>
        <v>874.12</v>
      </c>
      <c r="L2616" s="22">
        <f>VLOOKUP(A2616,CRUDE!$A:$B,2,FALSE)</f>
        <v>82.72</v>
      </c>
      <c r="M2616" s="22">
        <f>VLOOKUP(A2616,NIFTY!$A:$H,8,FALSE)</f>
        <v>492.89</v>
      </c>
      <c r="N2616" s="22">
        <f>VLOOKUP($A2616,MIDCAP100!$A:$H,2,FALSE)</f>
        <v>17154.349999999999</v>
      </c>
      <c r="O2616" s="22">
        <f>VLOOKUP($A2616,SMALLCAP100!$A:$H,2,FALSE)</f>
        <v>6150.95</v>
      </c>
    </row>
    <row r="2617" spans="1:15">
      <c r="A2617" s="21">
        <v>43374</v>
      </c>
      <c r="B2617">
        <v>11008.3</v>
      </c>
      <c r="C2617" s="22">
        <f>VLOOKUP(A2617,NIFTY!$A:$E,3,FALSE)</f>
        <v>10930.9</v>
      </c>
      <c r="D2617" s="22">
        <f>VLOOKUP($A2617,NIFTY!$A:$E,4,FALSE)</f>
        <v>11035.65</v>
      </c>
      <c r="E2617" s="22">
        <f>VLOOKUP($A2617,NIFTY!$A:$E,5,FALSE)</f>
        <v>10821.55</v>
      </c>
      <c r="F2617">
        <v>16.835000000000001</v>
      </c>
      <c r="G2617">
        <v>26651.21</v>
      </c>
      <c r="H2617">
        <v>11061.8</v>
      </c>
      <c r="I2617">
        <v>72.924999999999997</v>
      </c>
      <c r="J2617" s="22">
        <f>VLOOKUP(A2617,FII!$A$1:$D$3730,3,FALSE)</f>
        <v>702.31</v>
      </c>
      <c r="K2617" s="22">
        <f>VLOOKUP(A2617,FII!$A$1:$D$3730,4,FALSE)</f>
        <v>874.12</v>
      </c>
      <c r="L2617" s="22">
        <f>VLOOKUP(A2617,CRUDE!$A:$B,2,FALSE)</f>
        <v>84.98</v>
      </c>
      <c r="M2617" s="22">
        <f>VLOOKUP(A2617,NIFTY!$A:$H,8,FALSE)</f>
        <v>398.99</v>
      </c>
      <c r="N2617" s="22">
        <f>VLOOKUP($A2617,MIDCAP100!$A:$H,2,FALSE)</f>
        <v>17285.3</v>
      </c>
      <c r="O2617" s="22">
        <f>VLOOKUP($A2617,SMALLCAP100!$A:$H,2,FALSE)</f>
        <v>6166.75</v>
      </c>
    </row>
    <row r="2618" spans="1:15">
      <c r="A2618" s="21">
        <v>43376</v>
      </c>
      <c r="B2618">
        <v>10858.25</v>
      </c>
      <c r="C2618" s="22">
        <f>VLOOKUP(A2618,NIFTY!$A:$E,3,FALSE)</f>
        <v>10982.7</v>
      </c>
      <c r="D2618" s="22">
        <f>VLOOKUP($A2618,NIFTY!$A:$E,4,FALSE)</f>
        <v>10989.05</v>
      </c>
      <c r="E2618" s="22">
        <f>VLOOKUP($A2618,NIFTY!$A:$E,5,FALSE)</f>
        <v>10843.75</v>
      </c>
      <c r="F2618">
        <v>18.1175</v>
      </c>
      <c r="G2618">
        <v>26828.39</v>
      </c>
      <c r="H2618">
        <v>10893.6</v>
      </c>
      <c r="I2618">
        <v>73.344999999999999</v>
      </c>
      <c r="J2618" s="22">
        <f>VLOOKUP(A2618,FII!$A$1:$D$3730,3,FALSE)</f>
        <v>-699.54</v>
      </c>
      <c r="K2618" s="22">
        <f>VLOOKUP(A2618,FII!$A$1:$D$3730,4,FALSE)</f>
        <v>-49.55</v>
      </c>
      <c r="L2618" s="22">
        <f>VLOOKUP(A2618,CRUDE!$A:$B,2,FALSE)</f>
        <v>86.29</v>
      </c>
      <c r="M2618" s="22">
        <f>VLOOKUP(A2618,NIFTY!$A:$H,8,FALSE)</f>
        <v>398.76</v>
      </c>
      <c r="N2618" s="22">
        <f>VLOOKUP($A2618,MIDCAP100!$A:$H,2,FALSE)</f>
        <v>17085.75</v>
      </c>
      <c r="O2618" s="22">
        <f>VLOOKUP($A2618,SMALLCAP100!$A:$H,2,FALSE)</f>
        <v>6195.45</v>
      </c>
    </row>
    <row r="2619" spans="1:15">
      <c r="A2619" s="21">
        <v>43377</v>
      </c>
      <c r="B2619">
        <v>10599.25</v>
      </c>
      <c r="C2619" s="22">
        <f>VLOOKUP(A2619,NIFTY!$A:$E,3,FALSE)</f>
        <v>10754.7</v>
      </c>
      <c r="D2619" s="22">
        <f>VLOOKUP($A2619,NIFTY!$A:$E,4,FALSE)</f>
        <v>10754.7</v>
      </c>
      <c r="E2619" s="22">
        <f>VLOOKUP($A2619,NIFTY!$A:$E,5,FALSE)</f>
        <v>10547.25</v>
      </c>
      <c r="F2619">
        <v>18.914999999999999</v>
      </c>
      <c r="G2619">
        <v>26627.48</v>
      </c>
      <c r="H2619">
        <v>10631.25</v>
      </c>
      <c r="I2619">
        <v>73.63</v>
      </c>
      <c r="J2619" s="22">
        <f>VLOOKUP(A2619,FII!$A$1:$D$3730,3,FALSE)</f>
        <v>-3156.9</v>
      </c>
      <c r="K2619" s="22">
        <f>VLOOKUP(A2619,FII!$A$1:$D$3730,4,FALSE)</f>
        <v>-365.03</v>
      </c>
      <c r="L2619" s="22">
        <f>VLOOKUP(A2619,CRUDE!$A:$B,2,FALSE)</f>
        <v>84.58</v>
      </c>
      <c r="M2619" s="22">
        <f>VLOOKUP(A2619,NIFTY!$A:$H,8,FALSE)</f>
        <v>438.2</v>
      </c>
      <c r="N2619" s="22">
        <f>VLOOKUP($A2619,MIDCAP100!$A:$H,2,FALSE)</f>
        <v>16736.5</v>
      </c>
      <c r="O2619" s="22">
        <f>VLOOKUP($A2619,SMALLCAP100!$A:$H,2,FALSE)</f>
        <v>6059.45</v>
      </c>
    </row>
    <row r="2620" spans="1:15">
      <c r="A2620" s="21">
        <v>43378</v>
      </c>
      <c r="B2620">
        <v>10316.450000000001</v>
      </c>
      <c r="C2620" s="22">
        <f>VLOOKUP(A2620,NIFTY!$A:$E,3,FALSE)</f>
        <v>10514.1</v>
      </c>
      <c r="D2620" s="22">
        <f>VLOOKUP($A2620,NIFTY!$A:$E,4,FALSE)</f>
        <v>10540.65</v>
      </c>
      <c r="E2620" s="22">
        <f>VLOOKUP($A2620,NIFTY!$A:$E,5,FALSE)</f>
        <v>10261.9</v>
      </c>
      <c r="F2620">
        <v>19.732500000000002</v>
      </c>
      <c r="G2620">
        <v>26447.05</v>
      </c>
      <c r="H2620">
        <v>10347.15</v>
      </c>
      <c r="I2620">
        <v>73.77</v>
      </c>
      <c r="J2620" s="22">
        <f>VLOOKUP(A2620,FII!$A$1:$D$3730,3,FALSE)</f>
        <v>-1610.08</v>
      </c>
      <c r="K2620" s="22">
        <f>VLOOKUP(A2620,FII!$A$1:$D$3730,4,FALSE)</f>
        <v>119.5</v>
      </c>
      <c r="L2620" s="22">
        <f>VLOOKUP(A2620,CRUDE!$A:$B,2,FALSE)</f>
        <v>84.16</v>
      </c>
      <c r="M2620" s="22">
        <f>VLOOKUP(A2620,NIFTY!$A:$H,8,FALSE)</f>
        <v>625.15</v>
      </c>
      <c r="N2620" s="22">
        <f>VLOOKUP($A2620,MIDCAP100!$A:$H,2,FALSE)</f>
        <v>16299.75</v>
      </c>
      <c r="O2620" s="22">
        <f>VLOOKUP($A2620,SMALLCAP100!$A:$H,2,FALSE)</f>
        <v>5911.65</v>
      </c>
    </row>
    <row r="2621" spans="1:15">
      <c r="A2621" s="21">
        <v>43381</v>
      </c>
      <c r="B2621">
        <v>10348.049999999999</v>
      </c>
      <c r="C2621" s="22">
        <f>VLOOKUP(A2621,NIFTY!$A:$E,3,FALSE)</f>
        <v>10310.15</v>
      </c>
      <c r="D2621" s="22">
        <f>VLOOKUP($A2621,NIFTY!$A:$E,4,FALSE)</f>
        <v>10398.35</v>
      </c>
      <c r="E2621" s="22">
        <f>VLOOKUP($A2621,NIFTY!$A:$E,5,FALSE)</f>
        <v>10198.4</v>
      </c>
      <c r="F2621">
        <v>20.147500000000001</v>
      </c>
      <c r="G2621">
        <v>26486.78</v>
      </c>
      <c r="H2621">
        <v>10379</v>
      </c>
      <c r="I2621">
        <v>74.064999999999998</v>
      </c>
      <c r="J2621" s="22">
        <f>VLOOKUP(A2621,FII!$A$1:$D$3730,3,FALSE)</f>
        <v>917.8</v>
      </c>
      <c r="K2621" s="22">
        <f>VLOOKUP(A2621,FII!$A$1:$D$3730,4,FALSE)</f>
        <v>1334.35</v>
      </c>
      <c r="L2621" s="22">
        <f>VLOOKUP(A2621,CRUDE!$A:$B,2,FALSE)</f>
        <v>83.91</v>
      </c>
      <c r="M2621" s="22">
        <f>VLOOKUP(A2621,NIFTY!$A:$H,8,FALSE)</f>
        <v>470.28</v>
      </c>
      <c r="N2621" s="22">
        <f>VLOOKUP($A2621,MIDCAP100!$A:$H,2,FALSE)</f>
        <v>16055.4</v>
      </c>
      <c r="O2621" s="22">
        <f>VLOOKUP($A2621,SMALLCAP100!$A:$H,2,FALSE)</f>
        <v>5770.2</v>
      </c>
    </row>
    <row r="2622" spans="1:15">
      <c r="A2622" s="21">
        <v>43382</v>
      </c>
      <c r="B2622">
        <v>10301.049999999999</v>
      </c>
      <c r="C2622" s="22">
        <f>VLOOKUP(A2622,NIFTY!$A:$E,3,FALSE)</f>
        <v>10390.299999999999</v>
      </c>
      <c r="D2622" s="22">
        <f>VLOOKUP($A2622,NIFTY!$A:$E,4,FALSE)</f>
        <v>10397.6</v>
      </c>
      <c r="E2622" s="22">
        <f>VLOOKUP($A2622,NIFTY!$A:$E,5,FALSE)</f>
        <v>10279.35</v>
      </c>
      <c r="F2622">
        <v>19.754999999999999</v>
      </c>
      <c r="G2622">
        <v>26430.57</v>
      </c>
      <c r="H2622">
        <v>10314.4</v>
      </c>
      <c r="I2622">
        <v>74.34</v>
      </c>
      <c r="J2622" s="22">
        <f>VLOOKUP(A2622,FII!$A$1:$D$3730,3,FALSE)</f>
        <v>79.97</v>
      </c>
      <c r="K2622" s="22">
        <f>VLOOKUP(A2622,FII!$A$1:$D$3730,4,FALSE)</f>
        <v>376.81</v>
      </c>
      <c r="L2622" s="22">
        <f>VLOOKUP(A2622,CRUDE!$A:$B,2,FALSE)</f>
        <v>85</v>
      </c>
      <c r="M2622" s="22">
        <f>VLOOKUP(A2622,NIFTY!$A:$H,8,FALSE)</f>
        <v>443.8</v>
      </c>
      <c r="N2622" s="22">
        <f>VLOOKUP($A2622,MIDCAP100!$A:$H,2,FALSE)</f>
        <v>16003.75</v>
      </c>
      <c r="O2622" s="22">
        <f>VLOOKUP($A2622,SMALLCAP100!$A:$H,2,FALSE)</f>
        <v>5756.3</v>
      </c>
    </row>
    <row r="2623" spans="1:15">
      <c r="A2623" s="21">
        <v>43383</v>
      </c>
      <c r="B2623">
        <v>10460.1</v>
      </c>
      <c r="C2623" s="22">
        <f>VLOOKUP(A2623,NIFTY!$A:$E,3,FALSE)</f>
        <v>10331.85</v>
      </c>
      <c r="D2623" s="22">
        <f>VLOOKUP($A2623,NIFTY!$A:$E,4,FALSE)</f>
        <v>10482.35</v>
      </c>
      <c r="E2623" s="22">
        <f>VLOOKUP($A2623,NIFTY!$A:$E,5,FALSE)</f>
        <v>10318.25</v>
      </c>
      <c r="F2623">
        <v>17.907499999999999</v>
      </c>
      <c r="G2623">
        <v>25598.74</v>
      </c>
      <c r="H2623">
        <v>10465.75</v>
      </c>
      <c r="I2623">
        <v>74.25</v>
      </c>
      <c r="J2623" s="22">
        <f>VLOOKUP(A2623,FII!$A$1:$D$3730,3,FALSE)</f>
        <v>-1486.75</v>
      </c>
      <c r="K2623" s="22">
        <f>VLOOKUP(A2623,FII!$A$1:$D$3730,4,FALSE)</f>
        <v>2279.81</v>
      </c>
      <c r="L2623" s="22">
        <f>VLOOKUP(A2623,CRUDE!$A:$B,2,FALSE)</f>
        <v>83.09</v>
      </c>
      <c r="M2623" s="22">
        <f>VLOOKUP(A2623,NIFTY!$A:$H,8,FALSE)</f>
        <v>373.84</v>
      </c>
      <c r="N2623" s="22">
        <f>VLOOKUP($A2623,MIDCAP100!$A:$H,2,FALSE)</f>
        <v>16666.5</v>
      </c>
      <c r="O2623" s="22">
        <f>VLOOKUP($A2623,SMALLCAP100!$A:$H,2,FALSE)</f>
        <v>5989.2</v>
      </c>
    </row>
    <row r="2624" spans="1:15">
      <c r="A2624" s="21">
        <v>43384</v>
      </c>
      <c r="B2624">
        <v>10234.65</v>
      </c>
      <c r="C2624" s="22">
        <f>VLOOKUP(A2624,NIFTY!$A:$E,3,FALSE)</f>
        <v>10169.799999999999</v>
      </c>
      <c r="D2624" s="22">
        <f>VLOOKUP($A2624,NIFTY!$A:$E,4,FALSE)</f>
        <v>10335.950000000001</v>
      </c>
      <c r="E2624" s="22">
        <f>VLOOKUP($A2624,NIFTY!$A:$E,5,FALSE)</f>
        <v>10138.6</v>
      </c>
      <c r="F2624">
        <v>20.547499999999999</v>
      </c>
      <c r="G2624">
        <v>25052.83</v>
      </c>
      <c r="H2624">
        <v>10252.049999999999</v>
      </c>
      <c r="I2624">
        <v>74.05</v>
      </c>
      <c r="J2624" s="22">
        <f>VLOOKUP(A2624,FII!$A$1:$D$3730,3,FALSE)</f>
        <v>-1143.3699999999999</v>
      </c>
      <c r="K2624" s="22">
        <f>VLOOKUP(A2624,FII!$A$1:$D$3730,4,FALSE)</f>
        <v>227.04</v>
      </c>
      <c r="L2624" s="22">
        <f>VLOOKUP(A2624,CRUDE!$A:$B,2,FALSE)</f>
        <v>80.260000000000005</v>
      </c>
      <c r="M2624" s="22">
        <f>VLOOKUP(A2624,NIFTY!$A:$H,8,FALSE)</f>
        <v>498.51</v>
      </c>
      <c r="N2624" s="22">
        <f>VLOOKUP($A2624,MIDCAP100!$A:$H,2,FALSE)</f>
        <v>16277.15</v>
      </c>
      <c r="O2624" s="22">
        <f>VLOOKUP($A2624,SMALLCAP100!$A:$H,2,FALSE)</f>
        <v>5863</v>
      </c>
    </row>
    <row r="2625" spans="1:15">
      <c r="A2625" s="21">
        <v>43385</v>
      </c>
      <c r="B2625">
        <v>10472.5</v>
      </c>
      <c r="C2625" s="22">
        <f>VLOOKUP(A2625,NIFTY!$A:$E,3,FALSE)</f>
        <v>10331.549999999999</v>
      </c>
      <c r="D2625" s="22">
        <f>VLOOKUP($A2625,NIFTY!$A:$E,4,FALSE)</f>
        <v>10492.45</v>
      </c>
      <c r="E2625" s="22">
        <f>VLOOKUP($A2625,NIFTY!$A:$E,5,FALSE)</f>
        <v>10322.15</v>
      </c>
      <c r="F2625">
        <v>18.627500000000001</v>
      </c>
      <c r="G2625">
        <v>25339.99</v>
      </c>
      <c r="H2625">
        <v>10486.55</v>
      </c>
      <c r="I2625">
        <v>73.61</v>
      </c>
      <c r="J2625" s="22">
        <f>VLOOKUP(A2625,FII!$A$1:$D$3730,3,FALSE)</f>
        <v>528.66</v>
      </c>
      <c r="K2625" s="22">
        <f>VLOOKUP(A2625,FII!$A$1:$D$3730,4,FALSE)</f>
        <v>524.9</v>
      </c>
      <c r="L2625" s="22">
        <f>VLOOKUP(A2625,CRUDE!$A:$B,2,FALSE)</f>
        <v>80.430000000000007</v>
      </c>
      <c r="M2625" s="22">
        <f>VLOOKUP(A2625,NIFTY!$A:$H,8,FALSE)</f>
        <v>354.06</v>
      </c>
      <c r="N2625" s="22">
        <f>VLOOKUP($A2625,MIDCAP100!$A:$H,2,FALSE)</f>
        <v>16746</v>
      </c>
      <c r="O2625" s="22">
        <f>VLOOKUP($A2625,SMALLCAP100!$A:$H,2,FALSE)</f>
        <v>6024.75</v>
      </c>
    </row>
    <row r="2626" spans="1:15">
      <c r="A2626" s="21">
        <v>43388</v>
      </c>
      <c r="B2626">
        <v>10512.5</v>
      </c>
      <c r="C2626" s="22">
        <f>VLOOKUP(A2626,NIFTY!$A:$E,3,FALSE)</f>
        <v>10524.2</v>
      </c>
      <c r="D2626" s="22">
        <f>VLOOKUP($A2626,NIFTY!$A:$E,4,FALSE)</f>
        <v>10526.3</v>
      </c>
      <c r="E2626" s="22">
        <f>VLOOKUP($A2626,NIFTY!$A:$E,5,FALSE)</f>
        <v>10410.15</v>
      </c>
      <c r="F2626">
        <v>18.885000000000002</v>
      </c>
      <c r="G2626">
        <v>25250.55</v>
      </c>
      <c r="H2626">
        <v>10517.45</v>
      </c>
      <c r="I2626">
        <v>73.77</v>
      </c>
      <c r="J2626" s="22">
        <f>VLOOKUP(A2626,FII!$A$1:$D$3730,3,FALSE)</f>
        <v>-1207.54</v>
      </c>
      <c r="K2626" s="22">
        <f>VLOOKUP(A2626,FII!$A$1:$D$3730,4,FALSE)</f>
        <v>473.86</v>
      </c>
      <c r="L2626" s="22">
        <f>VLOOKUP(A2626,CRUDE!$A:$B,2,FALSE)</f>
        <v>80.78</v>
      </c>
      <c r="M2626" s="22">
        <f>VLOOKUP(A2626,NIFTY!$A:$H,8,FALSE)</f>
        <v>267.52</v>
      </c>
      <c r="N2626" s="22">
        <f>VLOOKUP($A2626,MIDCAP100!$A:$H,2,FALSE)</f>
        <v>16902.099999999999</v>
      </c>
      <c r="O2626" s="22">
        <f>VLOOKUP($A2626,SMALLCAP100!$A:$H,2,FALSE)</f>
        <v>6111.35</v>
      </c>
    </row>
    <row r="2627" spans="1:15">
      <c r="A2627" s="21">
        <v>43389</v>
      </c>
      <c r="B2627">
        <v>10584.75</v>
      </c>
      <c r="C2627" s="22">
        <f>VLOOKUP(A2627,NIFTY!$A:$E,3,FALSE)</f>
        <v>10550.15</v>
      </c>
      <c r="D2627" s="22">
        <f>VLOOKUP($A2627,NIFTY!$A:$E,4,FALSE)</f>
        <v>10604.9</v>
      </c>
      <c r="E2627" s="22">
        <f>VLOOKUP($A2627,NIFTY!$A:$E,5,FALSE)</f>
        <v>10525.3</v>
      </c>
      <c r="F2627">
        <v>17.372499999999999</v>
      </c>
      <c r="G2627">
        <v>25798.42</v>
      </c>
      <c r="H2627">
        <v>10589.85</v>
      </c>
      <c r="I2627">
        <v>73.465000000000003</v>
      </c>
      <c r="J2627" s="22">
        <f>VLOOKUP(A2627,FII!$A$1:$D$3730,3,FALSE)</f>
        <v>186.31</v>
      </c>
      <c r="K2627" s="22">
        <f>VLOOKUP(A2627,FII!$A$1:$D$3730,4,FALSE)</f>
        <v>318.44</v>
      </c>
      <c r="L2627" s="22">
        <f>VLOOKUP(A2627,CRUDE!$A:$B,2,FALSE)</f>
        <v>81.41</v>
      </c>
      <c r="M2627" s="22">
        <f>VLOOKUP(A2627,NIFTY!$A:$H,8,FALSE)</f>
        <v>273.44</v>
      </c>
      <c r="N2627" s="22">
        <f>VLOOKUP($A2627,MIDCAP100!$A:$H,2,FALSE)</f>
        <v>17163.5</v>
      </c>
      <c r="O2627" s="22">
        <f>VLOOKUP($A2627,SMALLCAP100!$A:$H,2,FALSE)</f>
        <v>6233.65</v>
      </c>
    </row>
    <row r="2628" spans="1:15">
      <c r="A2628" s="21">
        <v>43390</v>
      </c>
      <c r="B2628">
        <v>10453.049999999999</v>
      </c>
      <c r="C2628" s="22">
        <f>VLOOKUP(A2628,NIFTY!$A:$E,3,FALSE)</f>
        <v>10688.7</v>
      </c>
      <c r="D2628" s="22">
        <f>VLOOKUP($A2628,NIFTY!$A:$E,4,FALSE)</f>
        <v>10710.15</v>
      </c>
      <c r="E2628" s="22">
        <f>VLOOKUP($A2628,NIFTY!$A:$E,5,FALSE)</f>
        <v>10436.450000000001</v>
      </c>
      <c r="F2628">
        <v>17.98</v>
      </c>
      <c r="G2628">
        <v>25706.68</v>
      </c>
      <c r="H2628">
        <v>10443.950000000001</v>
      </c>
      <c r="I2628">
        <v>73.599999999999994</v>
      </c>
      <c r="J2628" s="22">
        <f>VLOOKUP(A2628,FII!$A$1:$D$3730,3,FALSE)</f>
        <v>1076.78</v>
      </c>
      <c r="K2628" s="22">
        <f>VLOOKUP(A2628,FII!$A$1:$D$3730,4,FALSE)</f>
        <v>43.98</v>
      </c>
      <c r="L2628" s="22">
        <f>VLOOKUP(A2628,CRUDE!$A:$B,2,FALSE)</f>
        <v>80.05</v>
      </c>
      <c r="M2628" s="22">
        <f>VLOOKUP(A2628,NIFTY!$A:$H,8,FALSE)</f>
        <v>293.58999999999997</v>
      </c>
      <c r="N2628" s="22">
        <f>VLOOKUP($A2628,MIDCAP100!$A:$H,2,FALSE)</f>
        <v>16774.900000000001</v>
      </c>
      <c r="O2628" s="22">
        <f>VLOOKUP($A2628,SMALLCAP100!$A:$H,2,FALSE)</f>
        <v>6069.55</v>
      </c>
    </row>
    <row r="2629" spans="1:15">
      <c r="A2629" s="21">
        <v>43392</v>
      </c>
      <c r="B2629">
        <v>10303.549999999999</v>
      </c>
      <c r="C2629" s="22">
        <f>VLOOKUP(A2629,NIFTY!$A:$E,3,FALSE)</f>
        <v>10339.700000000001</v>
      </c>
      <c r="D2629" s="22">
        <f>VLOOKUP($A2629,NIFTY!$A:$E,4,FALSE)</f>
        <v>10380.1</v>
      </c>
      <c r="E2629" s="22">
        <f>VLOOKUP($A2629,NIFTY!$A:$E,5,FALSE)</f>
        <v>10249.6</v>
      </c>
      <c r="F2629">
        <v>19.787500000000001</v>
      </c>
      <c r="G2629">
        <v>25444.34</v>
      </c>
      <c r="H2629">
        <v>10303.200000000001</v>
      </c>
      <c r="I2629">
        <v>73.375</v>
      </c>
      <c r="J2629" s="22">
        <f>VLOOKUP(A2629,FII!$A$1:$D$3730,3,FALSE)</f>
        <v>-437.92</v>
      </c>
      <c r="K2629" s="22">
        <f>VLOOKUP(A2629,FII!$A$1:$D$3730,4,FALSE)</f>
        <v>-1663.67</v>
      </c>
      <c r="L2629" s="22">
        <f>VLOOKUP(A2629,CRUDE!$A:$B,2,FALSE)</f>
        <v>79.78</v>
      </c>
      <c r="M2629" s="22">
        <f>VLOOKUP(A2629,NIFTY!$A:$H,8,FALSE)</f>
        <v>368.55</v>
      </c>
      <c r="N2629" s="22">
        <f>VLOOKUP($A2629,MIDCAP100!$A:$H,2,FALSE)</f>
        <v>16514.95</v>
      </c>
      <c r="O2629" s="22">
        <f>VLOOKUP($A2629,SMALLCAP100!$A:$H,2,FALSE)</f>
        <v>5993.25</v>
      </c>
    </row>
    <row r="2630" spans="1:15">
      <c r="A2630" s="21">
        <v>43395</v>
      </c>
      <c r="B2630">
        <v>10245.25</v>
      </c>
      <c r="C2630" s="22">
        <f>VLOOKUP(A2630,NIFTY!$A:$E,3,FALSE)</f>
        <v>10405.85</v>
      </c>
      <c r="D2630" s="22">
        <f>VLOOKUP($A2630,NIFTY!$A:$E,4,FALSE)</f>
        <v>10408.549999999999</v>
      </c>
      <c r="E2630" s="22">
        <f>VLOOKUP($A2630,NIFTY!$A:$E,5,FALSE)</f>
        <v>10224</v>
      </c>
      <c r="F2630">
        <v>21.357500000000002</v>
      </c>
      <c r="G2630">
        <v>25317.41</v>
      </c>
      <c r="H2630">
        <v>10231.950000000001</v>
      </c>
      <c r="I2630">
        <v>73.56</v>
      </c>
      <c r="J2630" s="22">
        <f>VLOOKUP(A2630,FII!$A$1:$D$3730,3,FALSE)</f>
        <v>524.96</v>
      </c>
      <c r="K2630" s="22">
        <f>VLOOKUP(A2630,FII!$A$1:$D$3730,4,FALSE)</f>
        <v>349.52</v>
      </c>
      <c r="L2630" s="22">
        <f>VLOOKUP(A2630,CRUDE!$A:$B,2,FALSE)</f>
        <v>79.83</v>
      </c>
      <c r="M2630" s="22">
        <f>VLOOKUP(A2630,NIFTY!$A:$H,8,FALSE)</f>
        <v>306.47000000000003</v>
      </c>
      <c r="N2630" s="22">
        <f>VLOOKUP($A2630,MIDCAP100!$A:$H,2,FALSE)</f>
        <v>16308.15</v>
      </c>
      <c r="O2630" s="22">
        <f>VLOOKUP($A2630,SMALLCAP100!$A:$H,2,FALSE)</f>
        <v>5874.1</v>
      </c>
    </row>
    <row r="2631" spans="1:15">
      <c r="A2631" s="21">
        <v>43396</v>
      </c>
      <c r="B2631">
        <v>10146.799999999999</v>
      </c>
      <c r="C2631" s="22">
        <f>VLOOKUP(A2631,NIFTY!$A:$E,3,FALSE)</f>
        <v>10152.6</v>
      </c>
      <c r="D2631" s="22">
        <f>VLOOKUP($A2631,NIFTY!$A:$E,4,FALSE)</f>
        <v>10222.1</v>
      </c>
      <c r="E2631" s="22">
        <f>VLOOKUP($A2631,NIFTY!$A:$E,5,FALSE)</f>
        <v>10102.35</v>
      </c>
      <c r="F2631">
        <v>19.037500000000001</v>
      </c>
      <c r="G2631">
        <v>25191.43</v>
      </c>
      <c r="H2631">
        <v>10147.9</v>
      </c>
      <c r="I2631">
        <v>73.55</v>
      </c>
      <c r="J2631" s="22">
        <f>VLOOKUP(A2631,FII!$A$1:$D$3730,3,FALSE)</f>
        <v>-577.38</v>
      </c>
      <c r="K2631" s="22">
        <f>VLOOKUP(A2631,FII!$A$1:$D$3730,4,FALSE)</f>
        <v>-190.89</v>
      </c>
      <c r="L2631" s="22">
        <f>VLOOKUP(A2631,CRUDE!$A:$B,2,FALSE)</f>
        <v>76.44</v>
      </c>
      <c r="M2631" s="22">
        <f>VLOOKUP(A2631,NIFTY!$A:$H,8,FALSE)</f>
        <v>312.04000000000002</v>
      </c>
      <c r="N2631" s="22">
        <f>VLOOKUP($A2631,MIDCAP100!$A:$H,2,FALSE)</f>
        <v>16167.5</v>
      </c>
      <c r="O2631" s="22">
        <f>VLOOKUP($A2631,SMALLCAP100!$A:$H,2,FALSE)</f>
        <v>5802.75</v>
      </c>
    </row>
    <row r="2632" spans="1:15">
      <c r="A2632" s="21">
        <v>43397</v>
      </c>
      <c r="B2632">
        <v>10224.75</v>
      </c>
      <c r="C2632" s="22">
        <f>VLOOKUP(A2632,NIFTY!$A:$E,3,FALSE)</f>
        <v>10278.15</v>
      </c>
      <c r="D2632" s="22">
        <f>VLOOKUP($A2632,NIFTY!$A:$E,4,FALSE)</f>
        <v>10290.65</v>
      </c>
      <c r="E2632" s="22">
        <f>VLOOKUP($A2632,NIFTY!$A:$E,5,FALSE)</f>
        <v>10126.700000000001</v>
      </c>
      <c r="F2632">
        <v>18.88</v>
      </c>
      <c r="G2632">
        <v>24583.42</v>
      </c>
      <c r="H2632">
        <v>10228.549999999999</v>
      </c>
      <c r="I2632">
        <v>73.23</v>
      </c>
      <c r="J2632" s="22">
        <f>VLOOKUP(A2632,FII!$A$1:$D$3730,3,FALSE)</f>
        <v>613.17999999999995</v>
      </c>
      <c r="K2632" s="22">
        <f>VLOOKUP(A2632,FII!$A$1:$D$3730,4,FALSE)</f>
        <v>537.4</v>
      </c>
      <c r="L2632" s="22">
        <f>VLOOKUP(A2632,CRUDE!$A:$B,2,FALSE)</f>
        <v>76.17</v>
      </c>
      <c r="M2632" s="22">
        <f>VLOOKUP(A2632,NIFTY!$A:$H,8,FALSE)</f>
        <v>362.27</v>
      </c>
      <c r="N2632" s="22">
        <f>VLOOKUP($A2632,MIDCAP100!$A:$H,2,FALSE)</f>
        <v>16378.5</v>
      </c>
      <c r="O2632" s="22">
        <f>VLOOKUP($A2632,SMALLCAP100!$A:$H,2,FALSE)</f>
        <v>5859.85</v>
      </c>
    </row>
    <row r="2633" spans="1:15">
      <c r="A2633" s="21">
        <v>43398</v>
      </c>
      <c r="B2633">
        <v>10124.9</v>
      </c>
      <c r="C2633" s="22">
        <f>VLOOKUP(A2633,NIFTY!$A:$E,3,FALSE)</f>
        <v>10135.049999999999</v>
      </c>
      <c r="D2633" s="22">
        <f>VLOOKUP($A2633,NIFTY!$A:$E,4,FALSE)</f>
        <v>10166.6</v>
      </c>
      <c r="E2633" s="22">
        <f>VLOOKUP($A2633,NIFTY!$A:$E,5,FALSE)</f>
        <v>10079.299999999999</v>
      </c>
      <c r="F2633">
        <v>18.962499999999999</v>
      </c>
      <c r="G2633">
        <v>24984.55</v>
      </c>
      <c r="H2633">
        <v>10124.9</v>
      </c>
      <c r="I2633">
        <v>73.23</v>
      </c>
      <c r="J2633" s="22">
        <f>VLOOKUP(A2633,FII!$A$1:$D$3730,3,FALSE)</f>
        <v>-2605.2800000000002</v>
      </c>
      <c r="K2633" s="22">
        <f>VLOOKUP(A2633,FII!$A$1:$D$3730,4,FALSE)</f>
        <v>-202.22</v>
      </c>
      <c r="L2633" s="22">
        <f>VLOOKUP(A2633,CRUDE!$A:$B,2,FALSE)</f>
        <v>76.89</v>
      </c>
      <c r="M2633" s="22">
        <f>VLOOKUP(A2633,NIFTY!$A:$H,8,FALSE)</f>
        <v>522.41999999999996</v>
      </c>
      <c r="N2633" s="22">
        <f>VLOOKUP($A2633,MIDCAP100!$A:$H,2,FALSE)</f>
        <v>16276.05</v>
      </c>
      <c r="O2633" s="22">
        <f>VLOOKUP($A2633,SMALLCAP100!$A:$H,2,FALSE)</f>
        <v>5784.2</v>
      </c>
    </row>
    <row r="2634" spans="1:15">
      <c r="A2634" s="21">
        <v>43399</v>
      </c>
      <c r="B2634">
        <v>10030</v>
      </c>
      <c r="C2634" s="22">
        <f>VLOOKUP(A2634,NIFTY!$A:$E,3,FALSE)</f>
        <v>10122.35</v>
      </c>
      <c r="D2634" s="22">
        <f>VLOOKUP($A2634,NIFTY!$A:$E,4,FALSE)</f>
        <v>10128.85</v>
      </c>
      <c r="E2634" s="22">
        <f>VLOOKUP($A2634,NIFTY!$A:$E,5,FALSE)</f>
        <v>10004.549999999999</v>
      </c>
      <c r="F2634">
        <v>19.232500000000002</v>
      </c>
      <c r="G2634">
        <v>24688.31</v>
      </c>
      <c r="H2634">
        <v>10054.1</v>
      </c>
      <c r="I2634">
        <v>73.459999999999994</v>
      </c>
      <c r="J2634" s="22">
        <f>VLOOKUP(A2634,FII!$A$1:$D$3730,3,FALSE)</f>
        <v>-146.54</v>
      </c>
      <c r="K2634" s="22">
        <f>VLOOKUP(A2634,FII!$A$1:$D$3730,4,FALSE)</f>
        <v>541.24</v>
      </c>
      <c r="L2634" s="22">
        <f>VLOOKUP(A2634,CRUDE!$A:$B,2,FALSE)</f>
        <v>77.62</v>
      </c>
      <c r="M2634" s="22">
        <f>VLOOKUP(A2634,NIFTY!$A:$H,8,FALSE)</f>
        <v>375.56</v>
      </c>
      <c r="N2634" s="22">
        <f>VLOOKUP($A2634,MIDCAP100!$A:$H,2,FALSE)</f>
        <v>16256.6</v>
      </c>
      <c r="O2634" s="22">
        <f>VLOOKUP($A2634,SMALLCAP100!$A:$H,2,FALSE)</f>
        <v>5747.95</v>
      </c>
    </row>
    <row r="2635" spans="1:15">
      <c r="A2635" s="21">
        <v>43402</v>
      </c>
      <c r="B2635">
        <v>10250.85</v>
      </c>
      <c r="C2635" s="22">
        <f>VLOOKUP(A2635,NIFTY!$A:$E,3,FALSE)</f>
        <v>10078.1</v>
      </c>
      <c r="D2635" s="22">
        <f>VLOOKUP($A2635,NIFTY!$A:$E,4,FALSE)</f>
        <v>10275.299999999999</v>
      </c>
      <c r="E2635" s="22">
        <f>VLOOKUP($A2635,NIFTY!$A:$E,5,FALSE)</f>
        <v>10020.35</v>
      </c>
      <c r="F2635">
        <v>19.824999999999999</v>
      </c>
      <c r="G2635">
        <v>24442.92</v>
      </c>
      <c r="H2635">
        <v>10283.950000000001</v>
      </c>
      <c r="I2635">
        <v>73.400000000000006</v>
      </c>
      <c r="J2635" s="22">
        <f>VLOOKUP(A2635,FII!$A$1:$D$3730,3,FALSE)</f>
        <v>279.44</v>
      </c>
      <c r="K2635" s="22">
        <f>VLOOKUP(A2635,FII!$A$1:$D$3730,4,FALSE)</f>
        <v>2078.29</v>
      </c>
      <c r="L2635" s="22">
        <f>VLOOKUP(A2635,CRUDE!$A:$B,2,FALSE)</f>
        <v>77.34</v>
      </c>
      <c r="M2635" s="22">
        <f>VLOOKUP(A2635,NIFTY!$A:$H,8,FALSE)</f>
        <v>375.75</v>
      </c>
      <c r="N2635" s="22">
        <f>VLOOKUP($A2635,MIDCAP100!$A:$H,2,FALSE)</f>
        <v>16750.05</v>
      </c>
      <c r="O2635" s="22">
        <f>VLOOKUP($A2635,SMALLCAP100!$A:$H,2,FALSE)</f>
        <v>5892.15</v>
      </c>
    </row>
    <row r="2636" spans="1:15">
      <c r="A2636" s="21">
        <v>43403</v>
      </c>
      <c r="B2636">
        <v>10198.4</v>
      </c>
      <c r="C2636" s="22">
        <f>VLOOKUP(A2636,NIFTY!$A:$E,3,FALSE)</f>
        <v>10239.4</v>
      </c>
      <c r="D2636" s="22">
        <f>VLOOKUP($A2636,NIFTY!$A:$E,4,FALSE)</f>
        <v>10285.1</v>
      </c>
      <c r="E2636" s="22">
        <f>VLOOKUP($A2636,NIFTY!$A:$E,5,FALSE)</f>
        <v>10175.35</v>
      </c>
      <c r="F2636">
        <v>20.502500000000001</v>
      </c>
      <c r="G2636">
        <v>24874.639999999999</v>
      </c>
      <c r="H2636">
        <v>10229.25</v>
      </c>
      <c r="I2636">
        <v>73.680000000000007</v>
      </c>
      <c r="J2636" s="22">
        <f>VLOOKUP(A2636,FII!$A$1:$D$3730,3,FALSE)</f>
        <v>200.76</v>
      </c>
      <c r="K2636" s="22">
        <f>VLOOKUP(A2636,FII!$A$1:$D$3730,4,FALSE)</f>
        <v>134.21</v>
      </c>
      <c r="L2636" s="22">
        <f>VLOOKUP(A2636,CRUDE!$A:$B,2,FALSE)</f>
        <v>75.91</v>
      </c>
      <c r="M2636" s="22">
        <f>VLOOKUP(A2636,NIFTY!$A:$H,8,FALSE)</f>
        <v>298.75</v>
      </c>
      <c r="N2636" s="22">
        <f>VLOOKUP($A2636,MIDCAP100!$A:$H,2,FALSE)</f>
        <v>16865.8</v>
      </c>
      <c r="O2636" s="22">
        <f>VLOOKUP($A2636,SMALLCAP100!$A:$H,2,FALSE)</f>
        <v>5977.45</v>
      </c>
    </row>
    <row r="2637" spans="1:15">
      <c r="A2637" s="21">
        <v>43404</v>
      </c>
      <c r="B2637">
        <v>10386.6</v>
      </c>
      <c r="C2637" s="22">
        <f>VLOOKUP(A2637,NIFTY!$A:$E,3,FALSE)</f>
        <v>10209.549999999999</v>
      </c>
      <c r="D2637" s="22">
        <f>VLOOKUP($A2637,NIFTY!$A:$E,4,FALSE)</f>
        <v>10396</v>
      </c>
      <c r="E2637" s="22">
        <f>VLOOKUP($A2637,NIFTY!$A:$E,5,FALSE)</f>
        <v>10105.1</v>
      </c>
      <c r="F2637">
        <v>19.797499999999999</v>
      </c>
      <c r="G2637">
        <v>25115.759999999998</v>
      </c>
      <c r="H2637">
        <v>10398.4</v>
      </c>
      <c r="I2637">
        <v>73.959999999999994</v>
      </c>
      <c r="J2637" s="22">
        <f>VLOOKUP(A2637,FII!$A$1:$D$3730,3,FALSE)</f>
        <v>737.02</v>
      </c>
      <c r="K2637" s="22">
        <f>VLOOKUP(A2637,FII!$A$1:$D$3730,4,FALSE)</f>
        <v>1172.3399999999999</v>
      </c>
      <c r="L2637" s="22">
        <f>VLOOKUP(A2637,CRUDE!$A:$B,2,FALSE)</f>
        <v>75.47</v>
      </c>
      <c r="M2637" s="22">
        <f>VLOOKUP(A2637,NIFTY!$A:$H,8,FALSE)</f>
        <v>386.62</v>
      </c>
      <c r="N2637" s="22">
        <f>VLOOKUP($A2637,MIDCAP100!$A:$H,2,FALSE)</f>
        <v>17189.150000000001</v>
      </c>
      <c r="O2637" s="22">
        <f>VLOOKUP($A2637,SMALLCAP100!$A:$H,2,FALSE)</f>
        <v>6062.6</v>
      </c>
    </row>
    <row r="2638" spans="1:15">
      <c r="A2638" s="21">
        <v>43405</v>
      </c>
      <c r="B2638">
        <v>10380.450000000001</v>
      </c>
      <c r="C2638" s="22">
        <f>VLOOKUP(A2638,NIFTY!$A:$E,3,FALSE)</f>
        <v>10441.700000000001</v>
      </c>
      <c r="D2638" s="22">
        <f>VLOOKUP($A2638,NIFTY!$A:$E,4,FALSE)</f>
        <v>10441.9</v>
      </c>
      <c r="E2638" s="22">
        <f>VLOOKUP($A2638,NIFTY!$A:$E,5,FALSE)</f>
        <v>10341.9</v>
      </c>
      <c r="F2638">
        <v>19.192499999999999</v>
      </c>
      <c r="G2638">
        <v>25380.74</v>
      </c>
      <c r="H2638">
        <v>10413.450000000001</v>
      </c>
      <c r="I2638">
        <v>73.454999999999998</v>
      </c>
      <c r="J2638" s="22">
        <f>VLOOKUP(A2638,FII!$A$1:$D$3730,3,FALSE)</f>
        <v>-263.36</v>
      </c>
      <c r="K2638" s="22">
        <f>VLOOKUP(A2638,FII!$A$1:$D$3730,4,FALSE)</f>
        <v>956.97</v>
      </c>
      <c r="L2638" s="22">
        <f>VLOOKUP(A2638,CRUDE!$A:$B,2,FALSE)</f>
        <v>72.89</v>
      </c>
      <c r="M2638" s="22">
        <f>VLOOKUP(A2638,NIFTY!$A:$H,8,FALSE)</f>
        <v>359.34</v>
      </c>
      <c r="N2638" s="22">
        <f>VLOOKUP($A2638,MIDCAP100!$A:$H,2,FALSE)</f>
        <v>17338.95</v>
      </c>
      <c r="O2638" s="22">
        <f>VLOOKUP($A2638,SMALLCAP100!$A:$H,2,FALSE)</f>
        <v>6162.4</v>
      </c>
    </row>
    <row r="2639" spans="1:15">
      <c r="A2639" s="21">
        <v>43406</v>
      </c>
      <c r="B2639">
        <v>10553</v>
      </c>
      <c r="C2639" s="22">
        <f>VLOOKUP(A2639,NIFTY!$A:$E,3,FALSE)</f>
        <v>10462.299999999999</v>
      </c>
      <c r="D2639" s="22">
        <f>VLOOKUP($A2639,NIFTY!$A:$E,4,FALSE)</f>
        <v>10606.95</v>
      </c>
      <c r="E2639" s="22">
        <f>VLOOKUP($A2639,NIFTY!$A:$E,5,FALSE)</f>
        <v>10457.700000000001</v>
      </c>
      <c r="F2639">
        <v>18.23</v>
      </c>
      <c r="G2639">
        <v>25270.83</v>
      </c>
      <c r="H2639">
        <v>10577.05</v>
      </c>
      <c r="I2639">
        <v>72.44</v>
      </c>
      <c r="J2639" s="22">
        <f>VLOOKUP(A2639,FII!$A$1:$D$3730,3,FALSE)</f>
        <v>1380.85</v>
      </c>
      <c r="K2639" s="22">
        <f>VLOOKUP(A2639,FII!$A$1:$D$3730,4,FALSE)</f>
        <v>445.88</v>
      </c>
      <c r="L2639" s="22">
        <f>VLOOKUP(A2639,CRUDE!$A:$B,2,FALSE)</f>
        <v>72.83</v>
      </c>
      <c r="M2639" s="22">
        <f>VLOOKUP(A2639,NIFTY!$A:$H,8,FALSE)</f>
        <v>434.18</v>
      </c>
      <c r="N2639" s="22">
        <f>VLOOKUP($A2639,MIDCAP100!$A:$H,2,FALSE)</f>
        <v>17430.95</v>
      </c>
      <c r="O2639" s="22">
        <f>VLOOKUP($A2639,SMALLCAP100!$A:$H,2,FALSE)</f>
        <v>6242.95</v>
      </c>
    </row>
    <row r="2640" spans="1:15">
      <c r="A2640" s="21">
        <v>43409</v>
      </c>
      <c r="B2640">
        <v>10524</v>
      </c>
      <c r="C2640" s="22">
        <f>VLOOKUP(A2640,NIFTY!$A:$E,3,FALSE)</f>
        <v>10558.75</v>
      </c>
      <c r="D2640" s="22">
        <f>VLOOKUP($A2640,NIFTY!$A:$E,4,FALSE)</f>
        <v>10558.8</v>
      </c>
      <c r="E2640" s="22">
        <f>VLOOKUP($A2640,NIFTY!$A:$E,5,FALSE)</f>
        <v>10477</v>
      </c>
      <c r="F2640">
        <v>19.482500000000002</v>
      </c>
      <c r="G2640">
        <v>25461.7</v>
      </c>
      <c r="H2640">
        <v>10550.95</v>
      </c>
      <c r="I2640">
        <v>73.08</v>
      </c>
      <c r="J2640" s="22">
        <f>VLOOKUP(A2640,FII!$A$1:$D$3730,3,FALSE)</f>
        <v>-481.2</v>
      </c>
      <c r="K2640" s="22">
        <f>VLOOKUP(A2640,FII!$A$1:$D$3730,4,FALSE)</f>
        <v>-531.85</v>
      </c>
      <c r="L2640" s="22">
        <f>VLOOKUP(A2640,CRUDE!$A:$B,2,FALSE)</f>
        <v>73.17</v>
      </c>
      <c r="M2640" s="22">
        <f>VLOOKUP(A2640,NIFTY!$A:$H,8,FALSE)</f>
        <v>311.18</v>
      </c>
      <c r="N2640" s="22">
        <f>VLOOKUP($A2640,MIDCAP100!$A:$H,2,FALSE)</f>
        <v>17363.2</v>
      </c>
      <c r="O2640" s="22">
        <f>VLOOKUP($A2640,SMALLCAP100!$A:$H,2,FALSE)</f>
        <v>6218.45</v>
      </c>
    </row>
    <row r="2641" spans="1:15">
      <c r="A2641" s="21">
        <v>43410</v>
      </c>
      <c r="B2641">
        <v>10530</v>
      </c>
      <c r="C2641" s="22">
        <f>VLOOKUP(A2641,NIFTY!$A:$E,3,FALSE)</f>
        <v>10552</v>
      </c>
      <c r="D2641" s="22">
        <f>VLOOKUP($A2641,NIFTY!$A:$E,4,FALSE)</f>
        <v>10600.25</v>
      </c>
      <c r="E2641" s="22">
        <f>VLOOKUP($A2641,NIFTY!$A:$E,5,FALSE)</f>
        <v>10491.45</v>
      </c>
      <c r="F2641">
        <v>18.504999999999999</v>
      </c>
      <c r="G2641">
        <v>25635.01</v>
      </c>
      <c r="H2641">
        <v>10554.85</v>
      </c>
      <c r="I2641">
        <v>72.954999999999998</v>
      </c>
      <c r="J2641" s="22">
        <f>VLOOKUP(A2641,FII!$A$1:$D$3730,3,FALSE)</f>
        <v>440.05</v>
      </c>
      <c r="K2641" s="22">
        <f>VLOOKUP(A2641,FII!$A$1:$D$3730,4,FALSE)</f>
        <v>-790.69</v>
      </c>
      <c r="L2641" s="22">
        <f>VLOOKUP(A2641,CRUDE!$A:$B,2,FALSE)</f>
        <v>72.13</v>
      </c>
      <c r="M2641" s="22">
        <f>VLOOKUP(A2641,NIFTY!$A:$H,8,FALSE)</f>
        <v>309.88</v>
      </c>
      <c r="N2641" s="22">
        <f>VLOOKUP($A2641,MIDCAP100!$A:$H,2,FALSE)</f>
        <v>17265.650000000001</v>
      </c>
      <c r="O2641" s="22">
        <f>VLOOKUP($A2641,SMALLCAP100!$A:$H,2,FALSE)</f>
        <v>6192.65</v>
      </c>
    </row>
    <row r="2642" spans="1:15">
      <c r="A2642" s="21">
        <v>43411</v>
      </c>
      <c r="B2642">
        <v>10598.85</v>
      </c>
      <c r="C2642" s="22">
        <f>VLOOKUP(A2642,NIFTY!$A:$E,3,FALSE)</f>
        <v>10614.45</v>
      </c>
      <c r="D2642" s="22">
        <f>VLOOKUP($A2642,NIFTY!$A:$E,4,FALSE)</f>
        <v>10616.45</v>
      </c>
      <c r="E2642" s="22">
        <f>VLOOKUP($A2642,NIFTY!$A:$E,5,FALSE)</f>
        <v>10591.8</v>
      </c>
      <c r="F2642">
        <v>17.7225</v>
      </c>
      <c r="G2642">
        <v>26180.3</v>
      </c>
      <c r="H2642">
        <v>10614.55</v>
      </c>
      <c r="I2642">
        <v>72.45</v>
      </c>
      <c r="J2642" s="22">
        <f>VLOOKUP(A2642,FII!$A$1:$D$3730,3,FALSE)</f>
        <v>164.74</v>
      </c>
      <c r="K2642" s="22">
        <f>VLOOKUP(A2642,FII!$A$1:$D$3730,4,FALSE)</f>
        <v>11.6</v>
      </c>
      <c r="L2642" s="22">
        <f>VLOOKUP(A2642,CRUDE!$A:$B,2,FALSE)</f>
        <v>72.069999999999993</v>
      </c>
      <c r="M2642" s="22">
        <f>VLOOKUP(A2642,NIFTY!$A:$H,8,FALSE)</f>
        <v>2.83</v>
      </c>
      <c r="N2642" s="22">
        <f>VLOOKUP($A2642,MIDCAP100!$A:$H,2,FALSE)</f>
        <v>17397.900000000001</v>
      </c>
      <c r="O2642" s="22">
        <f>VLOOKUP($A2642,SMALLCAP100!$A:$H,2,FALSE)</f>
        <v>6243.6</v>
      </c>
    </row>
    <row r="2643" spans="1:15">
      <c r="A2643" s="21">
        <v>43413</v>
      </c>
      <c r="B2643">
        <v>10585.2</v>
      </c>
      <c r="C2643" s="22">
        <f>VLOOKUP(A2643,NIFTY!$A:$E,3,FALSE)</f>
        <v>10614.7</v>
      </c>
      <c r="D2643" s="22">
        <f>VLOOKUP($A2643,NIFTY!$A:$E,4,FALSE)</f>
        <v>10619.55</v>
      </c>
      <c r="E2643" s="22">
        <f>VLOOKUP($A2643,NIFTY!$A:$E,5,FALSE)</f>
        <v>10544.85</v>
      </c>
      <c r="F2643">
        <v>17.765000000000001</v>
      </c>
      <c r="G2643">
        <v>25989.3</v>
      </c>
      <c r="H2643">
        <v>10623.75</v>
      </c>
      <c r="I2643">
        <v>72.48</v>
      </c>
      <c r="J2643" s="22">
        <f>VLOOKUP(A2643,FII!$A$1:$D$3730,3,FALSE)</f>
        <v>647.19000000000005</v>
      </c>
      <c r="K2643" s="22">
        <f>VLOOKUP(A2643,FII!$A$1:$D$3730,4,FALSE)</f>
        <v>136.77000000000001</v>
      </c>
      <c r="L2643" s="22">
        <f>VLOOKUP(A2643,CRUDE!$A:$B,2,FALSE)</f>
        <v>70.180000000000007</v>
      </c>
      <c r="M2643" s="22">
        <f>VLOOKUP(A2643,NIFTY!$A:$H,8,FALSE)</f>
        <v>305.82</v>
      </c>
      <c r="N2643" s="22">
        <f>VLOOKUP($A2643,MIDCAP100!$A:$H,2,FALSE)</f>
        <v>17605.5</v>
      </c>
      <c r="O2643" s="22">
        <f>VLOOKUP($A2643,SMALLCAP100!$A:$H,2,FALSE)</f>
        <v>6325.05</v>
      </c>
    </row>
    <row r="2644" spans="1:15">
      <c r="A2644" s="21">
        <v>43416</v>
      </c>
      <c r="B2644">
        <v>10482.200000000001</v>
      </c>
      <c r="C2644" s="22">
        <f>VLOOKUP(A2644,NIFTY!$A:$E,3,FALSE)</f>
        <v>10607.8</v>
      </c>
      <c r="D2644" s="22">
        <f>VLOOKUP($A2644,NIFTY!$A:$E,4,FALSE)</f>
        <v>10645.5</v>
      </c>
      <c r="E2644" s="22">
        <f>VLOOKUP($A2644,NIFTY!$A:$E,5,FALSE)</f>
        <v>10464.049999999999</v>
      </c>
      <c r="F2644">
        <v>19.3675</v>
      </c>
      <c r="G2644">
        <v>25387.18</v>
      </c>
      <c r="H2644">
        <v>10503.85</v>
      </c>
      <c r="I2644">
        <v>72.86</v>
      </c>
      <c r="J2644" s="22">
        <f>VLOOKUP(A2644,FII!$A$1:$D$3730,3,FALSE)</f>
        <v>-168.83</v>
      </c>
      <c r="K2644" s="22">
        <f>VLOOKUP(A2644,FII!$A$1:$D$3730,4,FALSE)</f>
        <v>-146.85</v>
      </c>
      <c r="L2644" s="22">
        <f>VLOOKUP(A2644,CRUDE!$A:$B,2,FALSE)</f>
        <v>70.12</v>
      </c>
      <c r="M2644" s="22">
        <f>VLOOKUP(A2644,NIFTY!$A:$H,8,FALSE)</f>
        <v>267.70999999999998</v>
      </c>
      <c r="N2644" s="22">
        <f>VLOOKUP($A2644,MIDCAP100!$A:$H,2,FALSE)</f>
        <v>17439.25</v>
      </c>
      <c r="O2644" s="22">
        <f>VLOOKUP($A2644,SMALLCAP100!$A:$H,2,FALSE)</f>
        <v>6254.4</v>
      </c>
    </row>
    <row r="2645" spans="1:15">
      <c r="A2645" s="21">
        <v>43417</v>
      </c>
      <c r="B2645">
        <v>10582.5</v>
      </c>
      <c r="C2645" s="22">
        <f>VLOOKUP(A2645,NIFTY!$A:$E,3,FALSE)</f>
        <v>10451.9</v>
      </c>
      <c r="D2645" s="22">
        <f>VLOOKUP($A2645,NIFTY!$A:$E,4,FALSE)</f>
        <v>10596.25</v>
      </c>
      <c r="E2645" s="22">
        <f>VLOOKUP($A2645,NIFTY!$A:$E,5,FALSE)</f>
        <v>10440.549999999999</v>
      </c>
      <c r="F2645">
        <v>18.695</v>
      </c>
      <c r="G2645">
        <v>25286.49</v>
      </c>
      <c r="H2645">
        <v>10615.95</v>
      </c>
      <c r="I2645">
        <v>72.614999999999995</v>
      </c>
      <c r="J2645" s="22">
        <f>VLOOKUP(A2645,FII!$A$1:$D$3730,3,FALSE)</f>
        <v>-111.38</v>
      </c>
      <c r="K2645" s="22">
        <f>VLOOKUP(A2645,FII!$A$1:$D$3730,4,FALSE)</f>
        <v>-603.91</v>
      </c>
      <c r="L2645" s="22">
        <f>VLOOKUP(A2645,CRUDE!$A:$B,2,FALSE)</f>
        <v>65.47</v>
      </c>
      <c r="M2645" s="22">
        <f>VLOOKUP(A2645,NIFTY!$A:$H,8,FALSE)</f>
        <v>262.54000000000002</v>
      </c>
      <c r="N2645" s="22">
        <f>VLOOKUP($A2645,MIDCAP100!$A:$H,2,FALSE)</f>
        <v>17489.599999999999</v>
      </c>
      <c r="O2645" s="22">
        <f>VLOOKUP($A2645,SMALLCAP100!$A:$H,2,FALSE)</f>
        <v>6275.1</v>
      </c>
    </row>
    <row r="2646" spans="1:15">
      <c r="A2646" s="21">
        <v>43418</v>
      </c>
      <c r="B2646">
        <v>10576.3</v>
      </c>
      <c r="C2646" s="22">
        <f>VLOOKUP(A2646,NIFTY!$A:$E,3,FALSE)</f>
        <v>10634.9</v>
      </c>
      <c r="D2646" s="22">
        <f>VLOOKUP($A2646,NIFTY!$A:$E,4,FALSE)</f>
        <v>10651.6</v>
      </c>
      <c r="E2646" s="22">
        <f>VLOOKUP($A2646,NIFTY!$A:$E,5,FALSE)</f>
        <v>10532.7</v>
      </c>
      <c r="F2646">
        <v>18.824999999999999</v>
      </c>
      <c r="G2646">
        <v>25080.5</v>
      </c>
      <c r="H2646">
        <v>10605</v>
      </c>
      <c r="I2646">
        <v>72.31</v>
      </c>
      <c r="J2646" s="22">
        <f>VLOOKUP(A2646,FII!$A$1:$D$3730,3,FALSE)</f>
        <v>91.79</v>
      </c>
      <c r="K2646" s="22">
        <f>VLOOKUP(A2646,FII!$A$1:$D$3730,4,FALSE)</f>
        <v>-1215.0999999999999</v>
      </c>
      <c r="L2646" s="22">
        <f>VLOOKUP(A2646,CRUDE!$A:$B,2,FALSE)</f>
        <v>66.12</v>
      </c>
      <c r="M2646" s="22">
        <f>VLOOKUP(A2646,NIFTY!$A:$H,8,FALSE)</f>
        <v>396.37</v>
      </c>
      <c r="N2646" s="22">
        <f>VLOOKUP($A2646,MIDCAP100!$A:$H,2,FALSE)</f>
        <v>17483.900000000001</v>
      </c>
      <c r="O2646" s="22">
        <f>VLOOKUP($A2646,SMALLCAP100!$A:$H,2,FALSE)</f>
        <v>6262.15</v>
      </c>
    </row>
    <row r="2647" spans="1:15">
      <c r="A2647" s="21">
        <v>43419</v>
      </c>
      <c r="B2647">
        <v>10616.7</v>
      </c>
      <c r="C2647" s="22">
        <f>VLOOKUP(A2647,NIFTY!$A:$E,3,FALSE)</f>
        <v>10580.6</v>
      </c>
      <c r="D2647" s="22">
        <f>VLOOKUP($A2647,NIFTY!$A:$E,4,FALSE)</f>
        <v>10646.5</v>
      </c>
      <c r="E2647" s="22">
        <f>VLOOKUP($A2647,NIFTY!$A:$E,5,FALSE)</f>
        <v>10557.5</v>
      </c>
      <c r="F2647">
        <v>18.454999999999998</v>
      </c>
      <c r="G2647">
        <v>25289.27</v>
      </c>
      <c r="H2647">
        <v>10630.55</v>
      </c>
      <c r="I2647">
        <v>71.915000000000006</v>
      </c>
      <c r="J2647" s="22">
        <f>VLOOKUP(A2647,FII!$A$1:$D$3730,3,FALSE)</f>
        <v>418.78</v>
      </c>
      <c r="K2647" s="22">
        <f>VLOOKUP(A2647,FII!$A$1:$D$3730,4,FALSE)</f>
        <v>-568.26</v>
      </c>
      <c r="L2647" s="22">
        <f>VLOOKUP(A2647,CRUDE!$A:$B,2,FALSE)</f>
        <v>66.62</v>
      </c>
      <c r="M2647" s="22">
        <f>VLOOKUP(A2647,NIFTY!$A:$H,8,FALSE)</f>
        <v>306.01</v>
      </c>
      <c r="N2647" s="22">
        <f>VLOOKUP($A2647,MIDCAP100!$A:$H,2,FALSE)</f>
        <v>17568.650000000001</v>
      </c>
      <c r="O2647" s="22">
        <f>VLOOKUP($A2647,SMALLCAP100!$A:$H,2,FALSE)</f>
        <v>6269.35</v>
      </c>
    </row>
    <row r="2648" spans="1:15">
      <c r="A2648" s="21">
        <v>43420</v>
      </c>
      <c r="B2648">
        <v>10682.2</v>
      </c>
      <c r="C2648" s="22">
        <f>VLOOKUP(A2648,NIFTY!$A:$E,3,FALSE)</f>
        <v>10644</v>
      </c>
      <c r="D2648" s="22">
        <f>VLOOKUP($A2648,NIFTY!$A:$E,4,FALSE)</f>
        <v>10695.15</v>
      </c>
      <c r="E2648" s="22">
        <f>VLOOKUP($A2648,NIFTY!$A:$E,5,FALSE)</f>
        <v>10631.15</v>
      </c>
      <c r="F2648">
        <v>18.350000000000001</v>
      </c>
      <c r="G2648">
        <v>25413.22</v>
      </c>
      <c r="H2648">
        <v>10687.25</v>
      </c>
      <c r="I2648">
        <v>71.98</v>
      </c>
      <c r="J2648" s="22">
        <f>VLOOKUP(A2648,FII!$A$1:$D$3730,3,FALSE)</f>
        <v>163.05000000000001</v>
      </c>
      <c r="K2648" s="22">
        <f>VLOOKUP(A2648,FII!$A$1:$D$3730,4,FALSE)</f>
        <v>-443.65</v>
      </c>
      <c r="L2648" s="22">
        <f>VLOOKUP(A2648,CRUDE!$A:$B,2,FALSE)</f>
        <v>66.760000000000005</v>
      </c>
      <c r="M2648" s="22">
        <f>VLOOKUP(A2648,NIFTY!$A:$H,8,FALSE)</f>
        <v>353.38</v>
      </c>
      <c r="N2648" s="22">
        <f>VLOOKUP($A2648,MIDCAP100!$A:$H,2,FALSE)</f>
        <v>17507.849999999999</v>
      </c>
      <c r="O2648" s="22">
        <f>VLOOKUP($A2648,SMALLCAP100!$A:$H,2,FALSE)</f>
        <v>6247.3</v>
      </c>
    </row>
    <row r="2649" spans="1:15">
      <c r="A2649" s="21">
        <v>43423</v>
      </c>
      <c r="B2649">
        <v>10763.4</v>
      </c>
      <c r="C2649" s="22">
        <f>VLOOKUP(A2649,NIFTY!$A:$E,3,FALSE)</f>
        <v>10731.25</v>
      </c>
      <c r="D2649" s="22">
        <f>VLOOKUP($A2649,NIFTY!$A:$E,4,FALSE)</f>
        <v>10774.7</v>
      </c>
      <c r="E2649" s="22">
        <f>VLOOKUP($A2649,NIFTY!$A:$E,5,FALSE)</f>
        <v>10688.8</v>
      </c>
      <c r="F2649">
        <v>19.254999999999999</v>
      </c>
      <c r="G2649">
        <v>25017.439999999999</v>
      </c>
      <c r="H2649">
        <v>10768.15</v>
      </c>
      <c r="I2649">
        <v>71.61</v>
      </c>
      <c r="J2649" s="22">
        <f>VLOOKUP(A2649,FII!$A$1:$D$3730,3,FALSE)</f>
        <v>860.7</v>
      </c>
      <c r="K2649" s="22">
        <f>VLOOKUP(A2649,FII!$A$1:$D$3730,4,FALSE)</f>
        <v>34.25</v>
      </c>
      <c r="L2649" s="22">
        <f>VLOOKUP(A2649,CRUDE!$A:$B,2,FALSE)</f>
        <v>66.790000000000006</v>
      </c>
      <c r="M2649" s="22">
        <f>VLOOKUP(A2649,NIFTY!$A:$H,8,FALSE)</f>
        <v>280.52</v>
      </c>
      <c r="N2649" s="22">
        <f>VLOOKUP($A2649,MIDCAP100!$A:$H,2,FALSE)</f>
        <v>17591.95</v>
      </c>
      <c r="O2649" s="22">
        <f>VLOOKUP($A2649,SMALLCAP100!$A:$H,2,FALSE)</f>
        <v>6280.15</v>
      </c>
    </row>
    <row r="2650" spans="1:15">
      <c r="A2650" s="21">
        <v>43424</v>
      </c>
      <c r="B2650">
        <v>10656.2</v>
      </c>
      <c r="C2650" s="22">
        <f>VLOOKUP(A2650,NIFTY!$A:$E,3,FALSE)</f>
        <v>10740.1</v>
      </c>
      <c r="D2650" s="22">
        <f>VLOOKUP($A2650,NIFTY!$A:$E,4,FALSE)</f>
        <v>10740.85</v>
      </c>
      <c r="E2650" s="22">
        <f>VLOOKUP($A2650,NIFTY!$A:$E,5,FALSE)</f>
        <v>10640.85</v>
      </c>
      <c r="F2650">
        <v>19.327500000000001</v>
      </c>
      <c r="G2650">
        <v>24465.64</v>
      </c>
      <c r="H2650">
        <v>10671.95</v>
      </c>
      <c r="I2650">
        <v>71.430000000000007</v>
      </c>
      <c r="J2650" s="22">
        <f>VLOOKUP(A2650,FII!$A$1:$D$3730,3,FALSE)</f>
        <v>170.51</v>
      </c>
      <c r="K2650" s="22">
        <f>VLOOKUP(A2650,FII!$A$1:$D$3730,4,FALSE)</f>
        <v>-573.25</v>
      </c>
      <c r="L2650" s="22">
        <f>VLOOKUP(A2650,CRUDE!$A:$B,2,FALSE)</f>
        <v>62.53</v>
      </c>
      <c r="M2650" s="22">
        <f>VLOOKUP(A2650,NIFTY!$A:$H,8,FALSE)</f>
        <v>304.32</v>
      </c>
      <c r="N2650" s="22">
        <f>VLOOKUP($A2650,MIDCAP100!$A:$H,2,FALSE)</f>
        <v>17419.900000000001</v>
      </c>
      <c r="O2650" s="22">
        <f>VLOOKUP($A2650,SMALLCAP100!$A:$H,2,FALSE)</f>
        <v>6196.9</v>
      </c>
    </row>
    <row r="2651" spans="1:15">
      <c r="A2651" s="21">
        <v>43425</v>
      </c>
      <c r="B2651">
        <v>10600.05</v>
      </c>
      <c r="C2651" s="22">
        <f>VLOOKUP(A2651,NIFTY!$A:$E,3,FALSE)</f>
        <v>10670.95</v>
      </c>
      <c r="D2651" s="22">
        <f>VLOOKUP($A2651,NIFTY!$A:$E,4,FALSE)</f>
        <v>10671.3</v>
      </c>
      <c r="E2651" s="22">
        <f>VLOOKUP($A2651,NIFTY!$A:$E,5,FALSE)</f>
        <v>10562.35</v>
      </c>
      <c r="F2651">
        <v>19.555</v>
      </c>
      <c r="G2651">
        <v>24464.69</v>
      </c>
      <c r="H2651">
        <v>10621.6</v>
      </c>
      <c r="I2651">
        <v>71.305000000000007</v>
      </c>
      <c r="J2651" s="22">
        <f>VLOOKUP(A2651,FII!$A$1:$D$3730,3,FALSE)</f>
        <v>-705.12</v>
      </c>
      <c r="K2651" s="22">
        <f>VLOOKUP(A2651,FII!$A$1:$D$3730,4,FALSE)</f>
        <v>-111.04</v>
      </c>
      <c r="L2651" s="22">
        <f>VLOOKUP(A2651,CRUDE!$A:$B,2,FALSE)</f>
        <v>63.48</v>
      </c>
      <c r="M2651" s="22">
        <f>VLOOKUP(A2651,NIFTY!$A:$H,8,FALSE)</f>
        <v>310.19</v>
      </c>
      <c r="N2651" s="22">
        <f>VLOOKUP($A2651,MIDCAP100!$A:$H,2,FALSE)</f>
        <v>17507.150000000001</v>
      </c>
      <c r="O2651" s="22">
        <f>VLOOKUP($A2651,SMALLCAP100!$A:$H,2,FALSE)</f>
        <v>6226.55</v>
      </c>
    </row>
    <row r="2652" spans="1:15">
      <c r="A2652" s="21">
        <v>43426</v>
      </c>
      <c r="B2652">
        <v>10526.75</v>
      </c>
      <c r="C2652" s="22">
        <f>VLOOKUP(A2652,NIFTY!$A:$E,3,FALSE)</f>
        <v>10612.65</v>
      </c>
      <c r="D2652" s="22">
        <f>VLOOKUP($A2652,NIFTY!$A:$E,4,FALSE)</f>
        <v>10646.25</v>
      </c>
      <c r="E2652" s="22">
        <f>VLOOKUP($A2652,NIFTY!$A:$E,5,FALSE)</f>
        <v>10512</v>
      </c>
      <c r="F2652">
        <v>19.16</v>
      </c>
      <c r="G2652" t="e">
        <v>#N/A</v>
      </c>
      <c r="H2652">
        <v>10524.7</v>
      </c>
      <c r="I2652">
        <v>70.69</v>
      </c>
      <c r="J2652" s="22">
        <f>VLOOKUP(A2652,FII!$A$1:$D$3730,3,FALSE)</f>
        <v>1600.59</v>
      </c>
      <c r="K2652" s="22">
        <f>VLOOKUP(A2652,FII!$A$1:$D$3730,4,FALSE)</f>
        <v>-288.57</v>
      </c>
      <c r="L2652" s="22">
        <f>VLOOKUP(A2652,CRUDE!$A:$B,2,FALSE)</f>
        <v>62.6</v>
      </c>
      <c r="M2652" s="22">
        <f>VLOOKUP(A2652,NIFTY!$A:$H,8,FALSE)</f>
        <v>246.93</v>
      </c>
      <c r="N2652" s="22">
        <f>VLOOKUP($A2652,MIDCAP100!$A:$H,2,FALSE)</f>
        <v>17347.2</v>
      </c>
      <c r="O2652" s="22">
        <f>VLOOKUP($A2652,SMALLCAP100!$A:$H,2,FALSE)</f>
        <v>6203.65</v>
      </c>
    </row>
    <row r="2653" spans="1:15">
      <c r="A2653" s="21">
        <v>43430</v>
      </c>
      <c r="B2653">
        <v>10628.6</v>
      </c>
      <c r="C2653" s="22">
        <f>VLOOKUP(A2653,NIFTY!$A:$E,3,FALSE)</f>
        <v>10568.3</v>
      </c>
      <c r="D2653" s="22">
        <f>VLOOKUP($A2653,NIFTY!$A:$E,4,FALSE)</f>
        <v>10637.8</v>
      </c>
      <c r="E2653" s="22">
        <f>VLOOKUP($A2653,NIFTY!$A:$E,5,FALSE)</f>
        <v>10489.75</v>
      </c>
      <c r="F2653">
        <v>20.4025</v>
      </c>
      <c r="G2653">
        <v>24640.240000000002</v>
      </c>
      <c r="H2653">
        <v>10639.2</v>
      </c>
      <c r="I2653">
        <v>70.819999999999993</v>
      </c>
      <c r="J2653" s="22">
        <f>VLOOKUP(A2653,FII!$A$1:$D$3730,3,FALSE)</f>
        <v>-167.79</v>
      </c>
      <c r="K2653" s="22">
        <f>VLOOKUP(A2653,FII!$A$1:$D$3730,4,FALSE)</f>
        <v>475.21</v>
      </c>
      <c r="L2653" s="22">
        <f>VLOOKUP(A2653,CRUDE!$A:$B,2,FALSE)</f>
        <v>60.48</v>
      </c>
      <c r="M2653" s="22">
        <f>VLOOKUP(A2653,NIFTY!$A:$H,8,FALSE)</f>
        <v>332.86</v>
      </c>
      <c r="N2653" s="22">
        <f>VLOOKUP($A2653,MIDCAP100!$A:$H,2,FALSE)</f>
        <v>17380.95</v>
      </c>
      <c r="O2653" s="22">
        <f>VLOOKUP($A2653,SMALLCAP100!$A:$H,2,FALSE)</f>
        <v>6190.1</v>
      </c>
    </row>
    <row r="2654" spans="1:15">
      <c r="A2654" s="21">
        <v>43431</v>
      </c>
      <c r="B2654">
        <v>10685.6</v>
      </c>
      <c r="C2654" s="22">
        <f>VLOOKUP(A2654,NIFTY!$A:$E,3,FALSE)</f>
        <v>10621.45</v>
      </c>
      <c r="D2654" s="22">
        <f>VLOOKUP($A2654,NIFTY!$A:$E,4,FALSE)</f>
        <v>10695.15</v>
      </c>
      <c r="E2654" s="22">
        <f>VLOOKUP($A2654,NIFTY!$A:$E,5,FALSE)</f>
        <v>10596.35</v>
      </c>
      <c r="F2654">
        <v>18.315000000000001</v>
      </c>
      <c r="G2654">
        <v>24748.73</v>
      </c>
      <c r="H2654">
        <v>10684.85</v>
      </c>
      <c r="I2654">
        <v>70.784999999999997</v>
      </c>
      <c r="J2654" s="22">
        <f>VLOOKUP(A2654,FII!$A$1:$D$3730,3,FALSE)</f>
        <v>-704.67</v>
      </c>
      <c r="K2654" s="22">
        <f>VLOOKUP(A2654,FII!$A$1:$D$3730,4,FALSE)</f>
        <v>-102.74</v>
      </c>
      <c r="L2654" s="22">
        <f>VLOOKUP(A2654,CRUDE!$A:$B,2,FALSE)</f>
        <v>60.21</v>
      </c>
      <c r="M2654" s="22">
        <f>VLOOKUP(A2654,NIFTY!$A:$H,8,FALSE)</f>
        <v>382.83</v>
      </c>
      <c r="N2654" s="22">
        <f>VLOOKUP($A2654,MIDCAP100!$A:$H,2,FALSE)</f>
        <v>17469.400000000001</v>
      </c>
      <c r="O2654" s="22">
        <f>VLOOKUP($A2654,SMALLCAP100!$A:$H,2,FALSE)</f>
        <v>6223.9</v>
      </c>
    </row>
    <row r="2655" spans="1:15">
      <c r="A2655" s="21">
        <v>43432</v>
      </c>
      <c r="B2655">
        <v>10728.85</v>
      </c>
      <c r="C2655" s="22">
        <f>VLOOKUP(A2655,NIFTY!$A:$E,3,FALSE)</f>
        <v>10708.75</v>
      </c>
      <c r="D2655" s="22">
        <f>VLOOKUP($A2655,NIFTY!$A:$E,4,FALSE)</f>
        <v>10757.8</v>
      </c>
      <c r="E2655" s="22">
        <f>VLOOKUP($A2655,NIFTY!$A:$E,5,FALSE)</f>
        <v>10699.85</v>
      </c>
      <c r="F2655">
        <v>17.96</v>
      </c>
      <c r="G2655">
        <v>25366.43</v>
      </c>
      <c r="H2655">
        <v>10717.9</v>
      </c>
      <c r="I2655">
        <v>70.64</v>
      </c>
      <c r="J2655" s="22">
        <f>VLOOKUP(A2655,FII!$A$1:$D$3730,3,FALSE)</f>
        <v>1067.05</v>
      </c>
      <c r="K2655" s="22">
        <f>VLOOKUP(A2655,FII!$A$1:$D$3730,4,FALSE)</f>
        <v>-570.72</v>
      </c>
      <c r="L2655" s="22">
        <f>VLOOKUP(A2655,CRUDE!$A:$B,2,FALSE)</f>
        <v>58.76</v>
      </c>
      <c r="M2655" s="22">
        <f>VLOOKUP(A2655,NIFTY!$A:$H,8,FALSE)</f>
        <v>437.63</v>
      </c>
      <c r="N2655" s="22">
        <f>VLOOKUP($A2655,MIDCAP100!$A:$H,2,FALSE)</f>
        <v>17305.2</v>
      </c>
      <c r="O2655" s="22">
        <f>VLOOKUP($A2655,SMALLCAP100!$A:$H,2,FALSE)</f>
        <v>6177.15</v>
      </c>
    </row>
    <row r="2656" spans="1:15">
      <c r="A2656" s="21">
        <v>43433</v>
      </c>
      <c r="B2656">
        <v>10858.7</v>
      </c>
      <c r="C2656" s="22">
        <f>VLOOKUP(A2656,NIFTY!$A:$E,3,FALSE)</f>
        <v>10808.7</v>
      </c>
      <c r="D2656" s="22">
        <f>VLOOKUP($A2656,NIFTY!$A:$E,4,FALSE)</f>
        <v>10883.05</v>
      </c>
      <c r="E2656" s="22">
        <f>VLOOKUP($A2656,NIFTY!$A:$E,5,FALSE)</f>
        <v>10782.35</v>
      </c>
      <c r="F2656">
        <v>18.697500000000002</v>
      </c>
      <c r="G2656">
        <v>25338.84</v>
      </c>
      <c r="H2656">
        <v>10858.7</v>
      </c>
      <c r="I2656">
        <v>69.78</v>
      </c>
      <c r="J2656" s="22">
        <f>VLOOKUP(A2656,FII!$A$1:$D$3730,3,FALSE)</f>
        <v>3302.53</v>
      </c>
      <c r="K2656" s="22">
        <f>VLOOKUP(A2656,FII!$A$1:$D$3730,4,FALSE)</f>
        <v>657.39</v>
      </c>
      <c r="L2656" s="22">
        <f>VLOOKUP(A2656,CRUDE!$A:$B,2,FALSE)</f>
        <v>59.51</v>
      </c>
      <c r="M2656" s="22">
        <f>VLOOKUP(A2656,NIFTY!$A:$H,8,FALSE)</f>
        <v>712.65</v>
      </c>
      <c r="N2656" s="22">
        <f>VLOOKUP($A2656,MIDCAP100!$A:$H,2,FALSE)</f>
        <v>17394.2</v>
      </c>
      <c r="O2656" s="22">
        <f>VLOOKUP($A2656,SMALLCAP100!$A:$H,2,FALSE)</f>
        <v>6171.45</v>
      </c>
    </row>
    <row r="2657" spans="1:15">
      <c r="A2657" s="21">
        <v>43434</v>
      </c>
      <c r="B2657">
        <v>10876.75</v>
      </c>
      <c r="C2657" s="22">
        <f>VLOOKUP(A2657,NIFTY!$A:$E,3,FALSE)</f>
        <v>10892.1</v>
      </c>
      <c r="D2657" s="22">
        <f>VLOOKUP($A2657,NIFTY!$A:$E,4,FALSE)</f>
        <v>10922.45</v>
      </c>
      <c r="E2657" s="22">
        <f>VLOOKUP($A2657,NIFTY!$A:$E,5,FALSE)</f>
        <v>10835.1</v>
      </c>
      <c r="F2657">
        <v>19.162500000000001</v>
      </c>
      <c r="G2657">
        <v>25538.46</v>
      </c>
      <c r="H2657">
        <v>10900.65</v>
      </c>
      <c r="I2657">
        <v>69.650000000000006</v>
      </c>
      <c r="J2657" s="22">
        <f>VLOOKUP(A2657,FII!$A$1:$D$3730,3,FALSE)</f>
        <v>171.81</v>
      </c>
      <c r="K2657" s="22">
        <f>VLOOKUP(A2657,FII!$A$1:$D$3730,4,FALSE)</f>
        <v>32.07</v>
      </c>
      <c r="L2657" s="22">
        <f>VLOOKUP(A2657,CRUDE!$A:$B,2,FALSE)</f>
        <v>58.71</v>
      </c>
      <c r="M2657" s="22">
        <f>VLOOKUP(A2657,NIFTY!$A:$H,8,FALSE)</f>
        <v>467.86</v>
      </c>
      <c r="N2657" s="22">
        <f>VLOOKUP($A2657,MIDCAP100!$A:$H,2,FALSE)</f>
        <v>17503.599999999999</v>
      </c>
      <c r="O2657" s="22">
        <f>VLOOKUP($A2657,SMALLCAP100!$A:$H,2,FALSE)</f>
        <v>6216.2</v>
      </c>
    </row>
    <row r="2658" spans="1:15">
      <c r="A2658" s="21">
        <v>43437</v>
      </c>
      <c r="B2658">
        <v>10883.75</v>
      </c>
      <c r="C2658" s="22">
        <f>VLOOKUP(A2658,NIFTY!$A:$E,3,FALSE)</f>
        <v>10930.7</v>
      </c>
      <c r="D2658" s="22">
        <f>VLOOKUP($A2658,NIFTY!$A:$E,4,FALSE)</f>
        <v>10941.2</v>
      </c>
      <c r="E2658" s="22">
        <f>VLOOKUP($A2658,NIFTY!$A:$E,5,FALSE)</f>
        <v>10845.35</v>
      </c>
      <c r="F2658">
        <v>18.2225</v>
      </c>
      <c r="G2658">
        <v>25826.43</v>
      </c>
      <c r="H2658">
        <v>10924</v>
      </c>
      <c r="I2658">
        <v>70.44</v>
      </c>
      <c r="J2658" s="22">
        <f>VLOOKUP(A2658,FII!$A$1:$D$3730,3,FALSE)</f>
        <v>401.26</v>
      </c>
      <c r="K2658" s="22">
        <f>VLOOKUP(A2658,FII!$A$1:$D$3730,4,FALSE)</f>
        <v>350.44</v>
      </c>
      <c r="L2658" s="22">
        <f>VLOOKUP(A2658,CRUDE!$A:$B,2,FALSE)</f>
        <v>61.69</v>
      </c>
      <c r="M2658" s="22">
        <f>VLOOKUP(A2658,NIFTY!$A:$H,8,FALSE)</f>
        <v>422.36</v>
      </c>
      <c r="N2658" s="22">
        <f>VLOOKUP($A2658,MIDCAP100!$A:$H,2,FALSE)</f>
        <v>17629.95</v>
      </c>
      <c r="O2658" s="22">
        <f>VLOOKUP($A2658,SMALLCAP100!$A:$H,2,FALSE)</f>
        <v>6268.8</v>
      </c>
    </row>
    <row r="2659" spans="1:15">
      <c r="A2659" s="21">
        <v>43438</v>
      </c>
      <c r="B2659">
        <v>10869.5</v>
      </c>
      <c r="C2659" s="22">
        <f>VLOOKUP(A2659,NIFTY!$A:$E,3,FALSE)</f>
        <v>10877.1</v>
      </c>
      <c r="D2659" s="22">
        <f>VLOOKUP($A2659,NIFTY!$A:$E,4,FALSE)</f>
        <v>10890.95</v>
      </c>
      <c r="E2659" s="22">
        <f>VLOOKUP($A2659,NIFTY!$A:$E,5,FALSE)</f>
        <v>10833.35</v>
      </c>
      <c r="F2659">
        <v>18.107500000000002</v>
      </c>
      <c r="G2659">
        <v>25027.07</v>
      </c>
      <c r="H2659">
        <v>10907.75</v>
      </c>
      <c r="I2659">
        <v>70.53</v>
      </c>
      <c r="J2659" s="22">
        <f>VLOOKUP(A2659,FII!$A$1:$D$3730,3,FALSE)</f>
        <v>37.26</v>
      </c>
      <c r="K2659" s="22">
        <f>VLOOKUP(A2659,FII!$A$1:$D$3730,4,FALSE)</f>
        <v>-399.11</v>
      </c>
      <c r="L2659" s="22">
        <f>VLOOKUP(A2659,CRUDE!$A:$B,2,FALSE)</f>
        <v>62.08</v>
      </c>
      <c r="M2659" s="22">
        <f>VLOOKUP(A2659,NIFTY!$A:$H,8,FALSE)</f>
        <v>332.14</v>
      </c>
      <c r="N2659" s="22">
        <f>VLOOKUP($A2659,MIDCAP100!$A:$H,2,FALSE)</f>
        <v>17588.55</v>
      </c>
      <c r="O2659" s="22">
        <f>VLOOKUP($A2659,SMALLCAP100!$A:$H,2,FALSE)</f>
        <v>6272.2</v>
      </c>
    </row>
    <row r="2660" spans="1:15">
      <c r="A2660" s="21">
        <v>43439</v>
      </c>
      <c r="B2660">
        <v>10782.9</v>
      </c>
      <c r="C2660" s="22">
        <f>VLOOKUP(A2660,NIFTY!$A:$E,3,FALSE)</f>
        <v>10820.45</v>
      </c>
      <c r="D2660" s="22">
        <f>VLOOKUP($A2660,NIFTY!$A:$E,4,FALSE)</f>
        <v>10821.05</v>
      </c>
      <c r="E2660" s="22">
        <f>VLOOKUP($A2660,NIFTY!$A:$E,5,FALSE)</f>
        <v>10747.95</v>
      </c>
      <c r="F2660">
        <v>18.39</v>
      </c>
      <c r="G2660" t="e">
        <v>#N/A</v>
      </c>
      <c r="H2660">
        <v>10827.65</v>
      </c>
      <c r="I2660">
        <v>70.56</v>
      </c>
      <c r="J2660" s="22">
        <f>VLOOKUP(A2660,FII!$A$1:$D$3730,3,FALSE)</f>
        <v>-1164.68</v>
      </c>
      <c r="K2660" s="22">
        <f>VLOOKUP(A2660,FII!$A$1:$D$3730,4,FALSE)</f>
        <v>-843.03</v>
      </c>
      <c r="L2660" s="22">
        <f>VLOOKUP(A2660,CRUDE!$A:$B,2,FALSE)</f>
        <v>61.56</v>
      </c>
      <c r="M2660" s="22">
        <f>VLOOKUP(A2660,NIFTY!$A:$H,8,FALSE)</f>
        <v>322.02</v>
      </c>
      <c r="N2660" s="22">
        <f>VLOOKUP($A2660,MIDCAP100!$A:$H,2,FALSE)</f>
        <v>17331.2</v>
      </c>
      <c r="O2660" s="22">
        <f>VLOOKUP($A2660,SMALLCAP100!$A:$H,2,FALSE)</f>
        <v>6160.5</v>
      </c>
    </row>
    <row r="2661" spans="1:15">
      <c r="A2661" s="21">
        <v>43440</v>
      </c>
      <c r="B2661">
        <v>10601.15</v>
      </c>
      <c r="C2661" s="22">
        <f>VLOOKUP(A2661,NIFTY!$A:$E,3,FALSE)</f>
        <v>10718.15</v>
      </c>
      <c r="D2661" s="22">
        <f>VLOOKUP($A2661,NIFTY!$A:$E,4,FALSE)</f>
        <v>10722.65</v>
      </c>
      <c r="E2661" s="22">
        <f>VLOOKUP($A2661,NIFTY!$A:$E,5,FALSE)</f>
        <v>10588.25</v>
      </c>
      <c r="F2661">
        <v>19.305</v>
      </c>
      <c r="G2661">
        <v>24947.67</v>
      </c>
      <c r="H2661">
        <v>10626.3</v>
      </c>
      <c r="I2661">
        <v>70.849999999999994</v>
      </c>
      <c r="J2661" s="22">
        <f>VLOOKUP(A2661,FII!$A$1:$D$3730,3,FALSE)</f>
        <v>-1722.02</v>
      </c>
      <c r="K2661" s="22">
        <f>VLOOKUP(A2661,FII!$A$1:$D$3730,4,FALSE)</f>
        <v>-1047.1400000000001</v>
      </c>
      <c r="L2661" s="22">
        <f>VLOOKUP(A2661,CRUDE!$A:$B,2,FALSE)</f>
        <v>60.06</v>
      </c>
      <c r="M2661" s="22">
        <f>VLOOKUP(A2661,NIFTY!$A:$H,8,FALSE)</f>
        <v>328.28</v>
      </c>
      <c r="N2661" s="22">
        <f>VLOOKUP($A2661,MIDCAP100!$A:$H,2,FALSE)</f>
        <v>17050.400000000001</v>
      </c>
      <c r="O2661" s="22">
        <f>VLOOKUP($A2661,SMALLCAP100!$A:$H,2,FALSE)</f>
        <v>6053.25</v>
      </c>
    </row>
    <row r="2662" spans="1:15">
      <c r="A2662" s="21">
        <v>43441</v>
      </c>
      <c r="B2662">
        <v>10693.7</v>
      </c>
      <c r="C2662" s="22">
        <f>VLOOKUP(A2662,NIFTY!$A:$E,3,FALSE)</f>
        <v>10644.8</v>
      </c>
      <c r="D2662" s="22">
        <f>VLOOKUP($A2662,NIFTY!$A:$E,4,FALSE)</f>
        <v>10704.55</v>
      </c>
      <c r="E2662" s="22">
        <f>VLOOKUP($A2662,NIFTY!$A:$E,5,FALSE)</f>
        <v>10599.35</v>
      </c>
      <c r="F2662">
        <v>18.59</v>
      </c>
      <c r="G2662">
        <v>24388.95</v>
      </c>
      <c r="H2662">
        <v>10735.15</v>
      </c>
      <c r="I2662">
        <v>70.86</v>
      </c>
      <c r="J2662" s="22">
        <f>VLOOKUP(A2662,FII!$A$1:$D$3730,3,FALSE)</f>
        <v>616.73</v>
      </c>
      <c r="K2662" s="22">
        <f>VLOOKUP(A2662,FII!$A$1:$D$3730,4,FALSE)</f>
        <v>854.88</v>
      </c>
      <c r="L2662" s="22">
        <f>VLOOKUP(A2662,CRUDE!$A:$B,2,FALSE)</f>
        <v>61.67</v>
      </c>
      <c r="M2662" s="22">
        <f>VLOOKUP(A2662,NIFTY!$A:$H,8,FALSE)</f>
        <v>335.85</v>
      </c>
      <c r="N2662" s="22">
        <f>VLOOKUP($A2662,MIDCAP100!$A:$H,2,FALSE)</f>
        <v>17054.5</v>
      </c>
      <c r="O2662" s="22">
        <f>VLOOKUP($A2662,SMALLCAP100!$A:$H,2,FALSE)</f>
        <v>6056.65</v>
      </c>
    </row>
    <row r="2663" spans="1:15">
      <c r="A2663" s="21">
        <v>43444</v>
      </c>
      <c r="B2663">
        <v>10488.45</v>
      </c>
      <c r="C2663" s="22">
        <f>VLOOKUP(A2663,NIFTY!$A:$E,3,FALSE)</f>
        <v>10508.7</v>
      </c>
      <c r="D2663" s="22">
        <f>VLOOKUP($A2663,NIFTY!$A:$E,4,FALSE)</f>
        <v>10558.85</v>
      </c>
      <c r="E2663" s="22">
        <f>VLOOKUP($A2663,NIFTY!$A:$E,5,FALSE)</f>
        <v>10474.950000000001</v>
      </c>
      <c r="F2663">
        <v>20.4375</v>
      </c>
      <c r="G2663">
        <v>24423.26</v>
      </c>
      <c r="H2663">
        <v>10514.7</v>
      </c>
      <c r="I2663">
        <v>72.52</v>
      </c>
      <c r="J2663" s="22">
        <f>VLOOKUP(A2663,FII!$A$1:$D$3730,3,FALSE)</f>
        <v>-1012.27</v>
      </c>
      <c r="K2663" s="22">
        <f>VLOOKUP(A2663,FII!$A$1:$D$3730,4,FALSE)</f>
        <v>-851.55</v>
      </c>
      <c r="L2663" s="22">
        <f>VLOOKUP(A2663,CRUDE!$A:$B,2,FALSE)</f>
        <v>59.97</v>
      </c>
      <c r="M2663" s="22">
        <f>VLOOKUP(A2663,NIFTY!$A:$H,8,FALSE)</f>
        <v>393.1</v>
      </c>
      <c r="N2663" s="22">
        <f>VLOOKUP($A2663,MIDCAP100!$A:$H,2,FALSE)</f>
        <v>16693.7</v>
      </c>
      <c r="O2663" s="22">
        <f>VLOOKUP($A2663,SMALLCAP100!$A:$H,2,FALSE)</f>
        <v>5925.05</v>
      </c>
    </row>
    <row r="2664" spans="1:15">
      <c r="A2664" s="21">
        <v>43445</v>
      </c>
      <c r="B2664">
        <v>10549.15</v>
      </c>
      <c r="C2664" s="22">
        <f>VLOOKUP(A2664,NIFTY!$A:$E,3,FALSE)</f>
        <v>10350.049999999999</v>
      </c>
      <c r="D2664" s="22">
        <f>VLOOKUP($A2664,NIFTY!$A:$E,4,FALSE)</f>
        <v>10567.15</v>
      </c>
      <c r="E2664" s="22">
        <f>VLOOKUP($A2664,NIFTY!$A:$E,5,FALSE)</f>
        <v>10333.85</v>
      </c>
      <c r="F2664">
        <v>17.945</v>
      </c>
      <c r="G2664">
        <v>24370.240000000002</v>
      </c>
      <c r="H2664">
        <v>10581.1</v>
      </c>
      <c r="I2664">
        <v>72.290999999999997</v>
      </c>
      <c r="J2664" s="22">
        <f>VLOOKUP(A2664,FII!$A$1:$D$3730,3,FALSE)</f>
        <v>-635.95000000000005</v>
      </c>
      <c r="K2664" s="22">
        <f>VLOOKUP(A2664,FII!$A$1:$D$3730,4,FALSE)</f>
        <v>672</v>
      </c>
      <c r="L2664" s="22">
        <f>VLOOKUP(A2664,CRUDE!$A:$B,2,FALSE)</f>
        <v>60.2</v>
      </c>
      <c r="M2664" s="22">
        <f>VLOOKUP(A2664,NIFTY!$A:$H,8,FALSE)</f>
        <v>438.7</v>
      </c>
      <c r="N2664" s="22">
        <f>VLOOKUP($A2664,MIDCAP100!$A:$H,2,FALSE)</f>
        <v>16972.05</v>
      </c>
      <c r="O2664" s="22">
        <f>VLOOKUP($A2664,SMALLCAP100!$A:$H,2,FALSE)</f>
        <v>6033.1</v>
      </c>
    </row>
    <row r="2665" spans="1:15">
      <c r="A2665" s="21">
        <v>43446</v>
      </c>
      <c r="B2665">
        <v>10737.6</v>
      </c>
      <c r="C2665" s="22">
        <f>VLOOKUP(A2665,NIFTY!$A:$E,3,FALSE)</f>
        <v>10591</v>
      </c>
      <c r="D2665" s="22">
        <f>VLOOKUP($A2665,NIFTY!$A:$E,4,FALSE)</f>
        <v>10752.2</v>
      </c>
      <c r="E2665" s="22">
        <f>VLOOKUP($A2665,NIFTY!$A:$E,5,FALSE)</f>
        <v>10560.8</v>
      </c>
      <c r="F2665">
        <v>15.81</v>
      </c>
      <c r="G2665">
        <v>24527.27</v>
      </c>
      <c r="H2665">
        <v>10783.65</v>
      </c>
      <c r="I2665">
        <v>71.84</v>
      </c>
      <c r="J2665" s="22">
        <f>VLOOKUP(A2665,FII!$A$1:$D$3730,3,FALSE)</f>
        <v>-488.6</v>
      </c>
      <c r="K2665" s="22">
        <f>VLOOKUP(A2665,FII!$A$1:$D$3730,4,FALSE)</f>
        <v>-5.13</v>
      </c>
      <c r="L2665" s="22">
        <f>VLOOKUP(A2665,CRUDE!$A:$B,2,FALSE)</f>
        <v>60.15</v>
      </c>
      <c r="M2665" s="22">
        <f>VLOOKUP(A2665,NIFTY!$A:$H,8,FALSE)</f>
        <v>371.7</v>
      </c>
      <c r="N2665" s="22">
        <f>VLOOKUP($A2665,MIDCAP100!$A:$H,2,FALSE)</f>
        <v>17419.8</v>
      </c>
      <c r="O2665" s="22">
        <f>VLOOKUP($A2665,SMALLCAP100!$A:$H,2,FALSE)</f>
        <v>6214.35</v>
      </c>
    </row>
    <row r="2666" spans="1:15">
      <c r="A2666" s="21">
        <v>43447</v>
      </c>
      <c r="B2666">
        <v>10791.55</v>
      </c>
      <c r="C2666" s="22">
        <f>VLOOKUP(A2666,NIFTY!$A:$E,3,FALSE)</f>
        <v>10810.75</v>
      </c>
      <c r="D2666" s="22">
        <f>VLOOKUP($A2666,NIFTY!$A:$E,4,FALSE)</f>
        <v>10838.6</v>
      </c>
      <c r="E2666" s="22">
        <f>VLOOKUP($A2666,NIFTY!$A:$E,5,FALSE)</f>
        <v>10749.5</v>
      </c>
      <c r="F2666">
        <v>15.55</v>
      </c>
      <c r="G2666">
        <v>24597.38</v>
      </c>
      <c r="H2666">
        <v>10824.95</v>
      </c>
      <c r="I2666">
        <v>71.53</v>
      </c>
      <c r="J2666" s="22">
        <f>VLOOKUP(A2666,FII!$A$1:$D$3730,3,FALSE)</f>
        <v>2395.73</v>
      </c>
      <c r="K2666" s="22">
        <f>VLOOKUP(A2666,FII!$A$1:$D$3730,4,FALSE)</f>
        <v>-95.57</v>
      </c>
      <c r="L2666" s="22">
        <f>VLOOKUP(A2666,CRUDE!$A:$B,2,FALSE)</f>
        <v>61.45</v>
      </c>
      <c r="M2666" s="22">
        <f>VLOOKUP(A2666,NIFTY!$A:$H,8,FALSE)</f>
        <v>387.81</v>
      </c>
      <c r="N2666" s="22">
        <f>VLOOKUP($A2666,MIDCAP100!$A:$H,2,FALSE)</f>
        <v>17539.55</v>
      </c>
      <c r="O2666" s="22">
        <f>VLOOKUP($A2666,SMALLCAP100!$A:$H,2,FALSE)</f>
        <v>6278.6</v>
      </c>
    </row>
    <row r="2667" spans="1:15">
      <c r="A2667" s="21">
        <v>43448</v>
      </c>
      <c r="B2667">
        <v>10805.45</v>
      </c>
      <c r="C2667" s="22">
        <f>VLOOKUP(A2667,NIFTY!$A:$E,3,FALSE)</f>
        <v>10784.5</v>
      </c>
      <c r="D2667" s="22">
        <f>VLOOKUP($A2667,NIFTY!$A:$E,4,FALSE)</f>
        <v>10815.75</v>
      </c>
      <c r="E2667" s="22">
        <f>VLOOKUP($A2667,NIFTY!$A:$E,5,FALSE)</f>
        <v>10752.1</v>
      </c>
      <c r="F2667">
        <v>15.157500000000001</v>
      </c>
      <c r="G2667">
        <v>24100.51</v>
      </c>
      <c r="H2667">
        <v>10820.3</v>
      </c>
      <c r="I2667">
        <v>71.92</v>
      </c>
      <c r="J2667" s="22">
        <f>VLOOKUP(A2667,FII!$A$1:$D$3730,3,FALSE)</f>
        <v>249.15</v>
      </c>
      <c r="K2667" s="22">
        <f>VLOOKUP(A2667,FII!$A$1:$D$3730,4,FALSE)</f>
        <v>357.19</v>
      </c>
      <c r="L2667" s="22">
        <f>VLOOKUP(A2667,CRUDE!$A:$B,2,FALSE)</f>
        <v>60.28</v>
      </c>
      <c r="M2667" s="22">
        <f>VLOOKUP(A2667,NIFTY!$A:$H,8,FALSE)</f>
        <v>350.58</v>
      </c>
      <c r="N2667" s="22">
        <f>VLOOKUP($A2667,MIDCAP100!$A:$H,2,FALSE)</f>
        <v>17591.599999999999</v>
      </c>
      <c r="O2667" s="22">
        <f>VLOOKUP($A2667,SMALLCAP100!$A:$H,2,FALSE)</f>
        <v>6281.05</v>
      </c>
    </row>
    <row r="2668" spans="1:15">
      <c r="A2668" s="21">
        <v>43451</v>
      </c>
      <c r="B2668">
        <v>10888.35</v>
      </c>
      <c r="C2668" s="22">
        <f>VLOOKUP(A2668,NIFTY!$A:$E,3,FALSE)</f>
        <v>10853.2</v>
      </c>
      <c r="D2668" s="22">
        <f>VLOOKUP($A2668,NIFTY!$A:$E,4,FALSE)</f>
        <v>10900.35</v>
      </c>
      <c r="E2668" s="22">
        <f>VLOOKUP($A2668,NIFTY!$A:$E,5,FALSE)</f>
        <v>10844.85</v>
      </c>
      <c r="F2668">
        <v>14.54</v>
      </c>
      <c r="G2668">
        <v>23592.98</v>
      </c>
      <c r="H2668">
        <v>10910.5</v>
      </c>
      <c r="I2668">
        <v>71.61</v>
      </c>
      <c r="J2668" s="22">
        <f>VLOOKUP(A2668,FII!$A$1:$D$3730,3,FALSE)</f>
        <v>-319.19</v>
      </c>
      <c r="K2668" s="22">
        <f>VLOOKUP(A2668,FII!$A$1:$D$3730,4,FALSE)</f>
        <v>6.03</v>
      </c>
      <c r="L2668" s="22">
        <f>VLOOKUP(A2668,CRUDE!$A:$B,2,FALSE)</f>
        <v>59.61</v>
      </c>
      <c r="M2668" s="22">
        <f>VLOOKUP(A2668,NIFTY!$A:$H,8,FALSE)</f>
        <v>306.14999999999998</v>
      </c>
      <c r="N2668" s="22">
        <f>VLOOKUP($A2668,MIDCAP100!$A:$H,2,FALSE)</f>
        <v>17672.3</v>
      </c>
      <c r="O2668" s="22">
        <f>VLOOKUP($A2668,SMALLCAP100!$A:$H,2,FALSE)</f>
        <v>6298.45</v>
      </c>
    </row>
    <row r="2669" spans="1:15">
      <c r="A2669" s="21">
        <v>43452</v>
      </c>
      <c r="B2669">
        <v>10908.7</v>
      </c>
      <c r="C2669" s="22">
        <f>VLOOKUP(A2669,NIFTY!$A:$E,3,FALSE)</f>
        <v>10850.9</v>
      </c>
      <c r="D2669" s="22">
        <f>VLOOKUP($A2669,NIFTY!$A:$E,4,FALSE)</f>
        <v>10915.4</v>
      </c>
      <c r="E2669" s="22">
        <f>VLOOKUP($A2669,NIFTY!$A:$E,5,FALSE)</f>
        <v>10819.1</v>
      </c>
      <c r="F2669">
        <v>14.577500000000001</v>
      </c>
      <c r="G2669">
        <v>23675.64</v>
      </c>
      <c r="H2669">
        <v>10935.05</v>
      </c>
      <c r="I2669">
        <v>70.62</v>
      </c>
      <c r="J2669" s="22">
        <f>VLOOKUP(A2669,FII!$A$1:$D$3730,3,FALSE)</f>
        <v>-950.97</v>
      </c>
      <c r="K2669" s="22">
        <f>VLOOKUP(A2669,FII!$A$1:$D$3730,4,FALSE)</f>
        <v>-259.52999999999997</v>
      </c>
      <c r="L2669" s="22">
        <f>VLOOKUP(A2669,CRUDE!$A:$B,2,FALSE)</f>
        <v>56.26</v>
      </c>
      <c r="M2669" s="22">
        <f>VLOOKUP(A2669,NIFTY!$A:$H,8,FALSE)</f>
        <v>294.94</v>
      </c>
      <c r="N2669" s="22">
        <f>VLOOKUP($A2669,MIDCAP100!$A:$H,2,FALSE)</f>
        <v>17738.5</v>
      </c>
      <c r="O2669" s="22">
        <f>VLOOKUP($A2669,SMALLCAP100!$A:$H,2,FALSE)</f>
        <v>6344.55</v>
      </c>
    </row>
    <row r="2670" spans="1:15">
      <c r="A2670" s="21">
        <v>43453</v>
      </c>
      <c r="B2670">
        <v>10967.3</v>
      </c>
      <c r="C2670" s="22">
        <f>VLOOKUP(A2670,NIFTY!$A:$E,3,FALSE)</f>
        <v>10930.55</v>
      </c>
      <c r="D2670" s="22">
        <f>VLOOKUP($A2670,NIFTY!$A:$E,4,FALSE)</f>
        <v>10985.15</v>
      </c>
      <c r="E2670" s="22">
        <f>VLOOKUP($A2670,NIFTY!$A:$E,5,FALSE)</f>
        <v>10928</v>
      </c>
      <c r="F2670">
        <v>14.66</v>
      </c>
      <c r="G2670">
        <v>23323.66</v>
      </c>
      <c r="H2670">
        <v>10986.5</v>
      </c>
      <c r="I2670">
        <v>70.278999999999996</v>
      </c>
      <c r="J2670" s="22">
        <f>VLOOKUP(A2670,FII!$A$1:$D$3730,3,FALSE)</f>
        <v>501.79</v>
      </c>
      <c r="K2670" s="22">
        <f>VLOOKUP(A2670,FII!$A$1:$D$3730,4,FALSE)</f>
        <v>-71.11</v>
      </c>
      <c r="L2670" s="22">
        <f>VLOOKUP(A2670,CRUDE!$A:$B,2,FALSE)</f>
        <v>57.24</v>
      </c>
      <c r="M2670" s="22">
        <f>VLOOKUP(A2670,NIFTY!$A:$H,8,FALSE)</f>
        <v>321.8</v>
      </c>
      <c r="N2670" s="22">
        <f>VLOOKUP($A2670,MIDCAP100!$A:$H,2,FALSE)</f>
        <v>17968.2</v>
      </c>
      <c r="O2670" s="22">
        <f>VLOOKUP($A2670,SMALLCAP100!$A:$H,2,FALSE)</f>
        <v>6425.35</v>
      </c>
    </row>
    <row r="2671" spans="1:15">
      <c r="A2671" s="21">
        <v>43454</v>
      </c>
      <c r="B2671">
        <v>10951.7</v>
      </c>
      <c r="C2671" s="22">
        <f>VLOOKUP(A2671,NIFTY!$A:$E,3,FALSE)</f>
        <v>10885.2</v>
      </c>
      <c r="D2671" s="22">
        <f>VLOOKUP($A2671,NIFTY!$A:$E,4,FALSE)</f>
        <v>10962.55</v>
      </c>
      <c r="E2671" s="22">
        <f>VLOOKUP($A2671,NIFTY!$A:$E,5,FALSE)</f>
        <v>10880.05</v>
      </c>
      <c r="F2671">
        <v>14.3325</v>
      </c>
      <c r="G2671">
        <v>22859.599999999999</v>
      </c>
      <c r="H2671">
        <v>10978.2</v>
      </c>
      <c r="I2671">
        <v>69.98</v>
      </c>
      <c r="J2671" s="22">
        <f>VLOOKUP(A2671,FII!$A$1:$D$3730,3,FALSE)</f>
        <v>300.26</v>
      </c>
      <c r="K2671" s="22">
        <f>VLOOKUP(A2671,FII!$A$1:$D$3730,4,FALSE)</f>
        <v>-552.07000000000005</v>
      </c>
      <c r="L2671" s="22">
        <f>VLOOKUP(A2671,CRUDE!$A:$B,2,FALSE)</f>
        <v>54.35</v>
      </c>
      <c r="M2671" s="22">
        <f>VLOOKUP(A2671,NIFTY!$A:$H,8,FALSE)</f>
        <v>328.8</v>
      </c>
      <c r="N2671" s="22">
        <f>VLOOKUP($A2671,MIDCAP100!$A:$H,2,FALSE)</f>
        <v>17989.150000000001</v>
      </c>
      <c r="O2671" s="22">
        <f>VLOOKUP($A2671,SMALLCAP100!$A:$H,2,FALSE)</f>
        <v>6452.05</v>
      </c>
    </row>
    <row r="2672" spans="1:15">
      <c r="A2672" s="21">
        <v>43455</v>
      </c>
      <c r="B2672">
        <v>10754</v>
      </c>
      <c r="C2672" s="22">
        <f>VLOOKUP(A2672,NIFTY!$A:$E,3,FALSE)</f>
        <v>10944.25</v>
      </c>
      <c r="D2672" s="22">
        <f>VLOOKUP($A2672,NIFTY!$A:$E,4,FALSE)</f>
        <v>10963.65</v>
      </c>
      <c r="E2672" s="22">
        <f>VLOOKUP($A2672,NIFTY!$A:$E,5,FALSE)</f>
        <v>10738.65</v>
      </c>
      <c r="F2672">
        <v>15.9925</v>
      </c>
      <c r="G2672">
        <v>22445.37</v>
      </c>
      <c r="H2672">
        <v>10767.5</v>
      </c>
      <c r="I2672">
        <v>70.14</v>
      </c>
      <c r="J2672" s="22">
        <f>VLOOKUP(A2672,FII!$A$1:$D$3730,3,FALSE)</f>
        <v>-315.70999999999998</v>
      </c>
      <c r="K2672" s="22">
        <f>VLOOKUP(A2672,FII!$A$1:$D$3730,4,FALSE)</f>
        <v>-1204.3499999999999</v>
      </c>
      <c r="L2672" s="22">
        <f>VLOOKUP(A2672,CRUDE!$A:$B,2,FALSE)</f>
        <v>53.82</v>
      </c>
      <c r="M2672" s="22">
        <f>VLOOKUP(A2672,NIFTY!$A:$H,8,FALSE)</f>
        <v>389.24</v>
      </c>
      <c r="N2672" s="22">
        <f>VLOOKUP($A2672,MIDCAP100!$A:$H,2,FALSE)</f>
        <v>17704.8</v>
      </c>
      <c r="O2672" s="22">
        <f>VLOOKUP($A2672,SMALLCAP100!$A:$H,2,FALSE)</f>
        <v>6378.85</v>
      </c>
    </row>
    <row r="2673" spans="1:15">
      <c r="A2673" s="21">
        <v>43458</v>
      </c>
      <c r="B2673">
        <v>10663.5</v>
      </c>
      <c r="C2673" s="22">
        <f>VLOOKUP(A2673,NIFTY!$A:$E,3,FALSE)</f>
        <v>10780.9</v>
      </c>
      <c r="D2673" s="22">
        <f>VLOOKUP($A2673,NIFTY!$A:$E,4,FALSE)</f>
        <v>10782.3</v>
      </c>
      <c r="E2673" s="22">
        <f>VLOOKUP($A2673,NIFTY!$A:$E,5,FALSE)</f>
        <v>10649.25</v>
      </c>
      <c r="F2673">
        <v>15.75</v>
      </c>
      <c r="G2673">
        <v>21792.2</v>
      </c>
      <c r="H2673">
        <v>10681.9</v>
      </c>
      <c r="I2673">
        <v>70.105000000000004</v>
      </c>
      <c r="J2673" s="22">
        <f>VLOOKUP(A2673,FII!$A$1:$D$3730,3,FALSE)</f>
        <v>205.19</v>
      </c>
      <c r="K2673" s="22">
        <f>VLOOKUP(A2673,FII!$A$1:$D$3730,4,FALSE)</f>
        <v>-645.80999999999995</v>
      </c>
      <c r="L2673" s="22">
        <f>VLOOKUP(A2673,CRUDE!$A:$B,2,FALSE)</f>
        <v>50.47</v>
      </c>
      <c r="M2673" s="22">
        <f>VLOOKUP(A2673,NIFTY!$A:$H,8,FALSE)</f>
        <v>230.29</v>
      </c>
      <c r="N2673" s="22">
        <f>VLOOKUP($A2673,MIDCAP100!$A:$H,2,FALSE)</f>
        <v>17587.650000000001</v>
      </c>
      <c r="O2673" s="22">
        <f>VLOOKUP($A2673,SMALLCAP100!$A:$H,2,FALSE)</f>
        <v>6311.15</v>
      </c>
    </row>
    <row r="2674" spans="1:15">
      <c r="A2674" s="21">
        <v>43460</v>
      </c>
      <c r="B2674">
        <v>10729.85</v>
      </c>
      <c r="C2674" s="22">
        <f>VLOOKUP(A2674,NIFTY!$A:$E,3,FALSE)</f>
        <v>10635.45</v>
      </c>
      <c r="D2674" s="22">
        <f>VLOOKUP($A2674,NIFTY!$A:$E,4,FALSE)</f>
        <v>10747.5</v>
      </c>
      <c r="E2674" s="22">
        <f>VLOOKUP($A2674,NIFTY!$A:$E,5,FALSE)</f>
        <v>10534.55</v>
      </c>
      <c r="F2674">
        <v>15.92</v>
      </c>
      <c r="G2674">
        <v>22878.45</v>
      </c>
      <c r="H2674">
        <v>10748.5</v>
      </c>
      <c r="I2674">
        <v>70.069999999999993</v>
      </c>
      <c r="J2674" s="22">
        <f>VLOOKUP(A2674,FII!$A$1:$D$3730,3,FALSE)</f>
        <v>-754.74</v>
      </c>
      <c r="K2674" s="22">
        <f>VLOOKUP(A2674,FII!$A$1:$D$3730,4,FALSE)</f>
        <v>-272.05</v>
      </c>
      <c r="L2674" s="22">
        <f>VLOOKUP(A2674,CRUDE!$A:$B,2,FALSE)</f>
        <v>54.47</v>
      </c>
      <c r="M2674" s="22">
        <f>VLOOKUP(A2674,NIFTY!$A:$H,8,FALSE)</f>
        <v>271.94</v>
      </c>
      <c r="N2674" s="22">
        <f>VLOOKUP($A2674,MIDCAP100!$A:$H,2,FALSE)</f>
        <v>17572.599999999999</v>
      </c>
      <c r="O2674" s="22">
        <f>VLOOKUP($A2674,SMALLCAP100!$A:$H,2,FALSE)</f>
        <v>6314.75</v>
      </c>
    </row>
    <row r="2675" spans="1:15">
      <c r="A2675" s="21">
        <v>43461</v>
      </c>
      <c r="B2675">
        <v>10779.8</v>
      </c>
      <c r="C2675" s="22">
        <f>VLOOKUP(A2675,NIFTY!$A:$E,3,FALSE)</f>
        <v>10817.9</v>
      </c>
      <c r="D2675" s="22">
        <f>VLOOKUP($A2675,NIFTY!$A:$E,4,FALSE)</f>
        <v>10834.2</v>
      </c>
      <c r="E2675" s="22">
        <f>VLOOKUP($A2675,NIFTY!$A:$E,5,FALSE)</f>
        <v>10764.45</v>
      </c>
      <c r="F2675">
        <v>16.072500000000002</v>
      </c>
      <c r="G2675">
        <v>23138.82</v>
      </c>
      <c r="H2675">
        <v>10779.8</v>
      </c>
      <c r="I2675">
        <v>70.361000000000004</v>
      </c>
      <c r="J2675" s="22">
        <f>VLOOKUP(A2675,FII!$A$1:$D$3730,3,FALSE)</f>
        <v>1040.58</v>
      </c>
      <c r="K2675" s="22">
        <f>VLOOKUP(A2675,FII!$A$1:$D$3730,4,FALSE)</f>
        <v>669.53</v>
      </c>
      <c r="L2675" s="22">
        <f>VLOOKUP(A2675,CRUDE!$A:$B,2,FALSE)</f>
        <v>52.16</v>
      </c>
      <c r="M2675" s="22">
        <f>VLOOKUP(A2675,NIFTY!$A:$H,8,FALSE)</f>
        <v>470.16</v>
      </c>
      <c r="N2675" s="22">
        <f>VLOOKUP($A2675,MIDCAP100!$A:$H,2,FALSE)</f>
        <v>17631.05</v>
      </c>
      <c r="O2675" s="22">
        <f>VLOOKUP($A2675,SMALLCAP100!$A:$H,2,FALSE)</f>
        <v>6329</v>
      </c>
    </row>
    <row r="2676" spans="1:15">
      <c r="A2676" s="21">
        <v>43462</v>
      </c>
      <c r="B2676">
        <v>10859.9</v>
      </c>
      <c r="C2676" s="22">
        <f>VLOOKUP(A2676,NIFTY!$A:$E,3,FALSE)</f>
        <v>10820.95</v>
      </c>
      <c r="D2676" s="22">
        <f>VLOOKUP($A2676,NIFTY!$A:$E,4,FALSE)</f>
        <v>10893.6</v>
      </c>
      <c r="E2676" s="22">
        <f>VLOOKUP($A2676,NIFTY!$A:$E,5,FALSE)</f>
        <v>10817.15</v>
      </c>
      <c r="F2676">
        <v>15.27</v>
      </c>
      <c r="G2676">
        <v>23062.400000000001</v>
      </c>
      <c r="H2676">
        <v>10907.75</v>
      </c>
      <c r="I2676">
        <v>69.933000000000007</v>
      </c>
      <c r="J2676" s="22">
        <f>VLOOKUP(A2676,FII!$A$1:$D$3730,3,FALSE)</f>
        <v>632.22</v>
      </c>
      <c r="K2676" s="22">
        <f>VLOOKUP(A2676,FII!$A$1:$D$3730,4,FALSE)</f>
        <v>824.28</v>
      </c>
      <c r="L2676" s="22">
        <f>VLOOKUP(A2676,CRUDE!$A:$B,2,FALSE)</f>
        <v>52.2</v>
      </c>
      <c r="M2676" s="22">
        <f>VLOOKUP(A2676,NIFTY!$A:$H,8,FALSE)</f>
        <v>253.09</v>
      </c>
      <c r="N2676" s="22">
        <f>VLOOKUP($A2676,MIDCAP100!$A:$H,2,FALSE)</f>
        <v>17792.849999999999</v>
      </c>
      <c r="O2676" s="22">
        <f>VLOOKUP($A2676,SMALLCAP100!$A:$H,2,FALSE)</f>
        <v>6399.7</v>
      </c>
    </row>
    <row r="2677" spans="1:15">
      <c r="A2677" s="21">
        <v>43465</v>
      </c>
      <c r="B2677">
        <v>10862.55</v>
      </c>
      <c r="C2677" s="22">
        <f>VLOOKUP(A2677,NIFTY!$A:$E,3,FALSE)</f>
        <v>10913.2</v>
      </c>
      <c r="D2677" s="22">
        <f>VLOOKUP($A2677,NIFTY!$A:$E,4,FALSE)</f>
        <v>10923.55</v>
      </c>
      <c r="E2677" s="22">
        <f>VLOOKUP($A2677,NIFTY!$A:$E,5,FALSE)</f>
        <v>10853.2</v>
      </c>
      <c r="F2677">
        <v>16</v>
      </c>
      <c r="G2677">
        <v>23327.46</v>
      </c>
      <c r="H2677">
        <v>10916.85</v>
      </c>
      <c r="I2677">
        <v>69.569999999999993</v>
      </c>
      <c r="J2677" s="22">
        <f>VLOOKUP(A2677,FII!$A$1:$D$3730,3,FALSE)</f>
        <v>549.88</v>
      </c>
      <c r="K2677" s="22">
        <f>VLOOKUP(A2677,FII!$A$1:$D$3730,4,FALSE)</f>
        <v>-9.49</v>
      </c>
      <c r="L2677" s="22">
        <f>VLOOKUP(A2677,CRUDE!$A:$B,2,FALSE)</f>
        <v>53.8</v>
      </c>
      <c r="M2677" s="22">
        <f>VLOOKUP(A2677,NIFTY!$A:$H,8,FALSE)</f>
        <v>186.5</v>
      </c>
      <c r="N2677" s="22">
        <f>VLOOKUP($A2677,MIDCAP100!$A:$H,2,FALSE)</f>
        <v>17875.5</v>
      </c>
      <c r="O2677" s="22">
        <f>VLOOKUP($A2677,SMALLCAP100!$A:$H,2,FALSE)</f>
        <v>6449.15</v>
      </c>
    </row>
    <row r="2678" spans="1:15">
      <c r="A2678" s="21">
        <v>43466</v>
      </c>
      <c r="B2678">
        <v>10910.1</v>
      </c>
      <c r="C2678" s="22">
        <f>VLOOKUP(A2678,NIFTY!$A:$E,3,FALSE)</f>
        <v>10881.7</v>
      </c>
      <c r="D2678" s="22">
        <f>VLOOKUP($A2678,NIFTY!$A:$E,4,FALSE)</f>
        <v>10923.6</v>
      </c>
      <c r="E2678" s="22">
        <f>VLOOKUP($A2678,NIFTY!$A:$E,5,FALSE)</f>
        <v>10807.1</v>
      </c>
      <c r="F2678">
        <v>15.324999999999999</v>
      </c>
      <c r="G2678" t="e">
        <v>#N/A</v>
      </c>
      <c r="H2678">
        <v>10960.55</v>
      </c>
      <c r="I2678">
        <v>69.453000000000003</v>
      </c>
      <c r="J2678" s="22">
        <f>VLOOKUP(A2678,FII!$A$1:$D$3730,3,FALSE)</f>
        <v>-475.99</v>
      </c>
      <c r="K2678" s="22">
        <f>VLOOKUP(A2678,FII!$A$1:$D$3730,4,FALSE)</f>
        <v>-83.41</v>
      </c>
      <c r="L2678" s="22" t="e">
        <f>VLOOKUP(A2678,CRUDE!$A:$B,2,FALSE)</f>
        <v>#N/A</v>
      </c>
      <c r="M2678" s="22">
        <f>VLOOKUP(A2678,NIFTY!$A:$H,8,FALSE)</f>
        <v>159.4</v>
      </c>
      <c r="N2678" s="22">
        <f>VLOOKUP($A2678,MIDCAP100!$A:$H,2,FALSE)</f>
        <v>17893.5</v>
      </c>
      <c r="O2678" s="22">
        <f>VLOOKUP($A2678,SMALLCAP100!$A:$H,2,FALSE)</f>
        <v>6476.55</v>
      </c>
    </row>
    <row r="2679" spans="1:15">
      <c r="A2679" s="21">
        <v>43467</v>
      </c>
      <c r="B2679">
        <v>10792.5</v>
      </c>
      <c r="C2679" s="22">
        <f>VLOOKUP(A2679,NIFTY!$A:$E,3,FALSE)</f>
        <v>10868.85</v>
      </c>
      <c r="D2679" s="22">
        <f>VLOOKUP($A2679,NIFTY!$A:$E,4,FALSE)</f>
        <v>10895.35</v>
      </c>
      <c r="E2679" s="22">
        <f>VLOOKUP($A2679,NIFTY!$A:$E,5,FALSE)</f>
        <v>10735.05</v>
      </c>
      <c r="F2679">
        <v>16.387499999999999</v>
      </c>
      <c r="G2679">
        <v>23346.240000000002</v>
      </c>
      <c r="H2679">
        <v>10830.85</v>
      </c>
      <c r="I2679">
        <v>70</v>
      </c>
      <c r="J2679" s="22">
        <f>VLOOKUP(A2679,FII!$A$1:$D$3730,3,FALSE)</f>
        <v>-817.09</v>
      </c>
      <c r="K2679" s="22">
        <f>VLOOKUP(A2679,FII!$A$1:$D$3730,4,FALSE)</f>
        <v>-970.5</v>
      </c>
      <c r="L2679" s="22">
        <f>VLOOKUP(A2679,CRUDE!$A:$B,2,FALSE)</f>
        <v>54.91</v>
      </c>
      <c r="M2679" s="22">
        <f>VLOOKUP(A2679,NIFTY!$A:$H,8,FALSE)</f>
        <v>309.67</v>
      </c>
      <c r="N2679" s="22">
        <f>VLOOKUP($A2679,MIDCAP100!$A:$H,2,FALSE)</f>
        <v>17676.849999999999</v>
      </c>
      <c r="O2679" s="22">
        <f>VLOOKUP($A2679,SMALLCAP100!$A:$H,2,FALSE)</f>
        <v>6410.55</v>
      </c>
    </row>
    <row r="2680" spans="1:15">
      <c r="A2680" s="21">
        <v>43468</v>
      </c>
      <c r="B2680">
        <v>10672.25</v>
      </c>
      <c r="C2680" s="22">
        <f>VLOOKUP(A2680,NIFTY!$A:$E,3,FALSE)</f>
        <v>10796.8</v>
      </c>
      <c r="D2680" s="22">
        <f>VLOOKUP($A2680,NIFTY!$A:$E,4,FALSE)</f>
        <v>10814.05</v>
      </c>
      <c r="E2680" s="22">
        <f>VLOOKUP($A2680,NIFTY!$A:$E,5,FALSE)</f>
        <v>10661.25</v>
      </c>
      <c r="F2680">
        <v>16.79</v>
      </c>
      <c r="G2680">
        <v>22686.22</v>
      </c>
      <c r="H2680">
        <v>10718.5</v>
      </c>
      <c r="I2680">
        <v>70.11</v>
      </c>
      <c r="J2680" s="22">
        <f>VLOOKUP(A2680,FII!$A$1:$D$3730,3,FALSE)</f>
        <v>-477.01</v>
      </c>
      <c r="K2680" s="22">
        <f>VLOOKUP(A2680,FII!$A$1:$D$3730,4,FALSE)</f>
        <v>-913.41</v>
      </c>
      <c r="L2680" s="22">
        <f>VLOOKUP(A2680,CRUDE!$A:$B,2,FALSE)</f>
        <v>55.95</v>
      </c>
      <c r="M2680" s="22">
        <f>VLOOKUP(A2680,NIFTY!$A:$H,8,FALSE)</f>
        <v>286.24</v>
      </c>
      <c r="N2680" s="22">
        <f>VLOOKUP($A2680,MIDCAP100!$A:$H,2,FALSE)</f>
        <v>17530.25</v>
      </c>
      <c r="O2680" s="22">
        <f>VLOOKUP($A2680,SMALLCAP100!$A:$H,2,FALSE)</f>
        <v>6357.85</v>
      </c>
    </row>
    <row r="2681" spans="1:15">
      <c r="A2681" s="21">
        <v>43469</v>
      </c>
      <c r="B2681">
        <v>10727.35</v>
      </c>
      <c r="C2681" s="22">
        <f>VLOOKUP(A2681,NIFTY!$A:$E,3,FALSE)</f>
        <v>10699.7</v>
      </c>
      <c r="D2681" s="22">
        <f>VLOOKUP($A2681,NIFTY!$A:$E,4,FALSE)</f>
        <v>10741.05</v>
      </c>
      <c r="E2681" s="22">
        <f>VLOOKUP($A2681,NIFTY!$A:$E,5,FALSE)</f>
        <v>10628.65</v>
      </c>
      <c r="F2681">
        <v>16.162500000000001</v>
      </c>
      <c r="G2681">
        <v>23433.16</v>
      </c>
      <c r="H2681">
        <v>10777.6</v>
      </c>
      <c r="I2681">
        <v>69.55</v>
      </c>
      <c r="J2681" s="22">
        <f>VLOOKUP(A2681,FII!$A$1:$D$3730,3,FALSE)</f>
        <v>-351.08</v>
      </c>
      <c r="K2681" s="22">
        <f>VLOOKUP(A2681,FII!$A$1:$D$3730,4,FALSE)</f>
        <v>145.30000000000001</v>
      </c>
      <c r="L2681" s="22">
        <f>VLOOKUP(A2681,CRUDE!$A:$B,2,FALSE)</f>
        <v>57.06</v>
      </c>
      <c r="M2681" s="22">
        <f>VLOOKUP(A2681,NIFTY!$A:$H,8,FALSE)</f>
        <v>296.60000000000002</v>
      </c>
      <c r="N2681" s="22">
        <f>VLOOKUP($A2681,MIDCAP100!$A:$H,2,FALSE)</f>
        <v>17636.599999999999</v>
      </c>
      <c r="O2681" s="22">
        <f>VLOOKUP($A2681,SMALLCAP100!$A:$H,2,FALSE)</f>
        <v>6381.65</v>
      </c>
    </row>
    <row r="2682" spans="1:15">
      <c r="A2682" s="21">
        <v>43472</v>
      </c>
      <c r="B2682">
        <v>10771.8</v>
      </c>
      <c r="C2682" s="22">
        <f>VLOOKUP(A2682,NIFTY!$A:$E,3,FALSE)</f>
        <v>10804.85</v>
      </c>
      <c r="D2682" s="22">
        <f>VLOOKUP($A2682,NIFTY!$A:$E,4,FALSE)</f>
        <v>10835.95</v>
      </c>
      <c r="E2682" s="22">
        <f>VLOOKUP($A2682,NIFTY!$A:$E,5,FALSE)</f>
        <v>10750.15</v>
      </c>
      <c r="F2682">
        <v>16.302499999999998</v>
      </c>
      <c r="G2682">
        <v>23531.35</v>
      </c>
      <c r="H2682">
        <v>10803.45</v>
      </c>
      <c r="I2682">
        <v>69.802999999999997</v>
      </c>
      <c r="J2682" s="22">
        <f>VLOOKUP(A2682,FII!$A$1:$D$3730,3,FALSE)</f>
        <v>408.41</v>
      </c>
      <c r="K2682" s="22">
        <f>VLOOKUP(A2682,FII!$A$1:$D$3730,4,FALSE)</f>
        <v>125.31</v>
      </c>
      <c r="L2682" s="22">
        <f>VLOOKUP(A2682,CRUDE!$A:$B,2,FALSE)</f>
        <v>57.33</v>
      </c>
      <c r="M2682" s="22">
        <f>VLOOKUP(A2682,NIFTY!$A:$H,8,FALSE)</f>
        <v>269.37</v>
      </c>
      <c r="N2682" s="22">
        <f>VLOOKUP($A2682,MIDCAP100!$A:$H,2,FALSE)</f>
        <v>17658.150000000001</v>
      </c>
      <c r="O2682" s="22">
        <f>VLOOKUP($A2682,SMALLCAP100!$A:$H,2,FALSE)</f>
        <v>6387.45</v>
      </c>
    </row>
    <row r="2683" spans="1:15">
      <c r="A2683" s="21">
        <v>43473</v>
      </c>
      <c r="B2683">
        <v>10802.15</v>
      </c>
      <c r="C2683" s="22">
        <f>VLOOKUP(A2683,NIFTY!$A:$E,3,FALSE)</f>
        <v>10786.25</v>
      </c>
      <c r="D2683" s="22">
        <f>VLOOKUP($A2683,NIFTY!$A:$E,4,FALSE)</f>
        <v>10818.45</v>
      </c>
      <c r="E2683" s="22">
        <f>VLOOKUP($A2683,NIFTY!$A:$E,5,FALSE)</f>
        <v>10733.25</v>
      </c>
      <c r="F2683">
        <v>15.7</v>
      </c>
      <c r="G2683">
        <v>23787.45</v>
      </c>
      <c r="H2683">
        <v>10844.65</v>
      </c>
      <c r="I2683">
        <v>70.14</v>
      </c>
      <c r="J2683" s="22">
        <f>VLOOKUP(A2683,FII!$A$1:$D$3730,3,FALSE)</f>
        <v>-418.03</v>
      </c>
      <c r="K2683" s="22">
        <f>VLOOKUP(A2683,FII!$A$1:$D$3730,4,FALSE)</f>
        <v>227.82</v>
      </c>
      <c r="L2683" s="22">
        <f>VLOOKUP(A2683,CRUDE!$A:$B,2,FALSE)</f>
        <v>58.72</v>
      </c>
      <c r="M2683" s="22">
        <f>VLOOKUP(A2683,NIFTY!$A:$H,8,FALSE)</f>
        <v>277.7</v>
      </c>
      <c r="N2683" s="22">
        <f>VLOOKUP($A2683,MIDCAP100!$A:$H,2,FALSE)</f>
        <v>17634.400000000001</v>
      </c>
      <c r="O2683" s="22">
        <f>VLOOKUP($A2683,SMALLCAP100!$A:$H,2,FALSE)</f>
        <v>6403.45</v>
      </c>
    </row>
    <row r="2684" spans="1:15">
      <c r="A2684" s="21">
        <v>43474</v>
      </c>
      <c r="B2684">
        <v>10855.15</v>
      </c>
      <c r="C2684" s="22">
        <f>VLOOKUP(A2684,NIFTY!$A:$E,3,FALSE)</f>
        <v>10862.4</v>
      </c>
      <c r="D2684" s="22">
        <f>VLOOKUP($A2684,NIFTY!$A:$E,4,FALSE)</f>
        <v>10870.4</v>
      </c>
      <c r="E2684" s="22">
        <f>VLOOKUP($A2684,NIFTY!$A:$E,5,FALSE)</f>
        <v>10749.4</v>
      </c>
      <c r="F2684">
        <v>15.27</v>
      </c>
      <c r="G2684">
        <v>23879.119999999999</v>
      </c>
      <c r="H2684">
        <v>10877.7</v>
      </c>
      <c r="I2684">
        <v>70.56</v>
      </c>
      <c r="J2684" s="22">
        <f>VLOOKUP(A2684,FII!$A$1:$D$3730,3,FALSE)</f>
        <v>460.48</v>
      </c>
      <c r="K2684" s="22">
        <f>VLOOKUP(A2684,FII!$A$1:$D$3730,4,FALSE)</f>
        <v>-366.46</v>
      </c>
      <c r="L2684" s="22">
        <f>VLOOKUP(A2684,CRUDE!$A:$B,2,FALSE)</f>
        <v>61.44</v>
      </c>
      <c r="M2684" s="22">
        <f>VLOOKUP(A2684,NIFTY!$A:$H,8,FALSE)</f>
        <v>333.01</v>
      </c>
      <c r="N2684" s="22">
        <f>VLOOKUP($A2684,MIDCAP100!$A:$H,2,FALSE)</f>
        <v>17621.3</v>
      </c>
      <c r="O2684" s="22">
        <f>VLOOKUP($A2684,SMALLCAP100!$A:$H,2,FALSE)</f>
        <v>6389.25</v>
      </c>
    </row>
    <row r="2685" spans="1:15">
      <c r="A2685" s="21">
        <v>43475</v>
      </c>
      <c r="B2685">
        <v>10821.6</v>
      </c>
      <c r="C2685" s="22">
        <f>VLOOKUP(A2685,NIFTY!$A:$E,3,FALSE)</f>
        <v>10859.35</v>
      </c>
      <c r="D2685" s="22">
        <f>VLOOKUP($A2685,NIFTY!$A:$E,4,FALSE)</f>
        <v>10859.35</v>
      </c>
      <c r="E2685" s="22">
        <f>VLOOKUP($A2685,NIFTY!$A:$E,5,FALSE)</f>
        <v>10801.8</v>
      </c>
      <c r="F2685">
        <v>15.345000000000001</v>
      </c>
      <c r="G2685">
        <v>24001.919999999998</v>
      </c>
      <c r="H2685">
        <v>10857.75</v>
      </c>
      <c r="I2685">
        <v>70.42</v>
      </c>
      <c r="J2685" s="22">
        <f>VLOOKUP(A2685,FII!$A$1:$D$3730,3,FALSE)</f>
        <v>426.23</v>
      </c>
      <c r="K2685" s="22">
        <f>VLOOKUP(A2685,FII!$A$1:$D$3730,4,FALSE)</f>
        <v>321.98</v>
      </c>
      <c r="L2685" s="22">
        <f>VLOOKUP(A2685,CRUDE!$A:$B,2,FALSE)</f>
        <v>61.68</v>
      </c>
      <c r="M2685" s="22">
        <f>VLOOKUP(A2685,NIFTY!$A:$H,8,FALSE)</f>
        <v>254.36</v>
      </c>
      <c r="N2685" s="22">
        <f>VLOOKUP($A2685,MIDCAP100!$A:$H,2,FALSE)</f>
        <v>17691.150000000001</v>
      </c>
      <c r="O2685" s="22">
        <f>VLOOKUP($A2685,SMALLCAP100!$A:$H,2,FALSE)</f>
        <v>6414.8</v>
      </c>
    </row>
    <row r="2686" spans="1:15">
      <c r="A2686" s="21">
        <v>43476</v>
      </c>
      <c r="B2686">
        <v>10794.95</v>
      </c>
      <c r="C2686" s="22">
        <f>VLOOKUP(A2686,NIFTY!$A:$E,3,FALSE)</f>
        <v>10834.75</v>
      </c>
      <c r="D2686" s="22">
        <f>VLOOKUP($A2686,NIFTY!$A:$E,4,FALSE)</f>
        <v>10850.15</v>
      </c>
      <c r="E2686" s="22">
        <f>VLOOKUP($A2686,NIFTY!$A:$E,5,FALSE)</f>
        <v>10739.4</v>
      </c>
      <c r="F2686">
        <v>15.352499999999999</v>
      </c>
      <c r="G2686">
        <v>23995.95</v>
      </c>
      <c r="H2686">
        <v>10827.6</v>
      </c>
      <c r="I2686">
        <v>70.399000000000001</v>
      </c>
      <c r="J2686" s="22">
        <f>VLOOKUP(A2686,FII!$A$1:$D$3730,3,FALSE)</f>
        <v>-539.53</v>
      </c>
      <c r="K2686" s="22">
        <f>VLOOKUP(A2686,FII!$A$1:$D$3730,4,FALSE)</f>
        <v>204.89</v>
      </c>
      <c r="L2686" s="22">
        <f>VLOOKUP(A2686,CRUDE!$A:$B,2,FALSE)</f>
        <v>60.48</v>
      </c>
      <c r="M2686" s="22">
        <f>VLOOKUP(A2686,NIFTY!$A:$H,8,FALSE)</f>
        <v>260.79000000000002</v>
      </c>
      <c r="N2686" s="22">
        <f>VLOOKUP($A2686,MIDCAP100!$A:$H,2,FALSE)</f>
        <v>17655.650000000001</v>
      </c>
      <c r="O2686" s="22">
        <f>VLOOKUP($A2686,SMALLCAP100!$A:$H,2,FALSE)</f>
        <v>6396.3</v>
      </c>
    </row>
    <row r="2687" spans="1:15">
      <c r="A2687" s="21">
        <v>43479</v>
      </c>
      <c r="B2687">
        <v>10737.6</v>
      </c>
      <c r="C2687" s="22">
        <f>VLOOKUP(A2687,NIFTY!$A:$E,3,FALSE)</f>
        <v>10807</v>
      </c>
      <c r="D2687" s="22">
        <f>VLOOKUP($A2687,NIFTY!$A:$E,4,FALSE)</f>
        <v>10808</v>
      </c>
      <c r="E2687" s="22">
        <f>VLOOKUP($A2687,NIFTY!$A:$E,5,FALSE)</f>
        <v>10692.35</v>
      </c>
      <c r="F2687">
        <v>16.157499999999999</v>
      </c>
      <c r="G2687">
        <v>23909.84</v>
      </c>
      <c r="H2687">
        <v>10769.8</v>
      </c>
      <c r="I2687">
        <v>70.760000000000005</v>
      </c>
      <c r="J2687" s="22">
        <f>VLOOKUP(A2687,FII!$A$1:$D$3730,3,FALSE)</f>
        <v>-989.68</v>
      </c>
      <c r="K2687" s="22">
        <f>VLOOKUP(A2687,FII!$A$1:$D$3730,4,FALSE)</f>
        <v>558.20000000000005</v>
      </c>
      <c r="L2687" s="22">
        <f>VLOOKUP(A2687,CRUDE!$A:$B,2,FALSE)</f>
        <v>58.99</v>
      </c>
      <c r="M2687" s="22">
        <f>VLOOKUP(A2687,NIFTY!$A:$H,8,FALSE)</f>
        <v>298.77</v>
      </c>
      <c r="N2687" s="22">
        <f>VLOOKUP($A2687,MIDCAP100!$A:$H,2,FALSE)</f>
        <v>17587.5</v>
      </c>
      <c r="O2687" s="22">
        <f>VLOOKUP($A2687,SMALLCAP100!$A:$H,2,FALSE)</f>
        <v>6377.7</v>
      </c>
    </row>
    <row r="2688" spans="1:15">
      <c r="A2688" s="21">
        <v>43480</v>
      </c>
      <c r="B2688">
        <v>10886.8</v>
      </c>
      <c r="C2688" s="22">
        <f>VLOOKUP(A2688,NIFTY!$A:$E,3,FALSE)</f>
        <v>10777.55</v>
      </c>
      <c r="D2688" s="22">
        <f>VLOOKUP($A2688,NIFTY!$A:$E,4,FALSE)</f>
        <v>10896.95</v>
      </c>
      <c r="E2688" s="22">
        <f>VLOOKUP($A2688,NIFTY!$A:$E,5,FALSE)</f>
        <v>10777.55</v>
      </c>
      <c r="F2688">
        <v>15.5825</v>
      </c>
      <c r="G2688">
        <v>24065.59</v>
      </c>
      <c r="H2688">
        <v>10928.4</v>
      </c>
      <c r="I2688">
        <v>71.099999999999994</v>
      </c>
      <c r="J2688" s="22">
        <f>VLOOKUP(A2688,FII!$A$1:$D$3730,3,FALSE)</f>
        <v>1153.0899999999999</v>
      </c>
      <c r="K2688" s="22">
        <f>VLOOKUP(A2688,FII!$A$1:$D$3730,4,FALSE)</f>
        <v>595.16999999999996</v>
      </c>
      <c r="L2688" s="22">
        <f>VLOOKUP(A2688,CRUDE!$A:$B,2,FALSE)</f>
        <v>60.64</v>
      </c>
      <c r="M2688" s="22">
        <f>VLOOKUP(A2688,NIFTY!$A:$H,8,FALSE)</f>
        <v>310.74</v>
      </c>
      <c r="N2688" s="22">
        <f>VLOOKUP($A2688,MIDCAP100!$A:$H,2,FALSE)</f>
        <v>17705.05</v>
      </c>
      <c r="O2688" s="22">
        <f>VLOOKUP($A2688,SMALLCAP100!$A:$H,2,FALSE)</f>
        <v>6449.5</v>
      </c>
    </row>
    <row r="2689" spans="1:15">
      <c r="A2689" s="21">
        <v>43481</v>
      </c>
      <c r="B2689">
        <v>10890.3</v>
      </c>
      <c r="C2689" s="22">
        <f>VLOOKUP(A2689,NIFTY!$A:$E,3,FALSE)</f>
        <v>10899.65</v>
      </c>
      <c r="D2689" s="22">
        <f>VLOOKUP($A2689,NIFTY!$A:$E,4,FALSE)</f>
        <v>10928.15</v>
      </c>
      <c r="E2689" s="22">
        <f>VLOOKUP($A2689,NIFTY!$A:$E,5,FALSE)</f>
        <v>10876.9</v>
      </c>
      <c r="F2689">
        <v>16.077500000000001</v>
      </c>
      <c r="G2689">
        <v>24207.16</v>
      </c>
      <c r="H2689">
        <v>10921.65</v>
      </c>
      <c r="I2689">
        <v>70.98</v>
      </c>
      <c r="J2689" s="22">
        <f>VLOOKUP(A2689,FII!$A$1:$D$3730,3,FALSE)</f>
        <v>-818.08</v>
      </c>
      <c r="K2689" s="22">
        <f>VLOOKUP(A2689,FII!$A$1:$D$3730,4,FALSE)</f>
        <v>171.17</v>
      </c>
      <c r="L2689" s="22">
        <f>VLOOKUP(A2689,CRUDE!$A:$B,2,FALSE)</f>
        <v>61.32</v>
      </c>
      <c r="M2689" s="22">
        <f>VLOOKUP(A2689,NIFTY!$A:$H,8,FALSE)</f>
        <v>276.54000000000002</v>
      </c>
      <c r="N2689" s="22">
        <f>VLOOKUP($A2689,MIDCAP100!$A:$H,2,FALSE)</f>
        <v>17685.849999999999</v>
      </c>
      <c r="O2689" s="22">
        <f>VLOOKUP($A2689,SMALLCAP100!$A:$H,2,FALSE)</f>
        <v>6455.3</v>
      </c>
    </row>
    <row r="2690" spans="1:15">
      <c r="A2690" s="21">
        <v>43482</v>
      </c>
      <c r="B2690">
        <v>10905.2</v>
      </c>
      <c r="C2690" s="22">
        <f>VLOOKUP(A2690,NIFTY!$A:$E,3,FALSE)</f>
        <v>10920.85</v>
      </c>
      <c r="D2690" s="22">
        <f>VLOOKUP($A2690,NIFTY!$A:$E,4,FALSE)</f>
        <v>10930.65</v>
      </c>
      <c r="E2690" s="22">
        <f>VLOOKUP($A2690,NIFTY!$A:$E,5,FALSE)</f>
        <v>10844.65</v>
      </c>
      <c r="F2690">
        <v>16.2425</v>
      </c>
      <c r="G2690">
        <v>24370.1</v>
      </c>
      <c r="H2690">
        <v>10925.85</v>
      </c>
      <c r="I2690">
        <v>71.05</v>
      </c>
      <c r="J2690" s="22">
        <f>VLOOKUP(A2690,FII!$A$1:$D$3730,3,FALSE)</f>
        <v>-598.54</v>
      </c>
      <c r="K2690" s="22">
        <f>VLOOKUP(A2690,FII!$A$1:$D$3730,4,FALSE)</f>
        <v>445.11</v>
      </c>
      <c r="L2690" s="22">
        <f>VLOOKUP(A2690,CRUDE!$A:$B,2,FALSE)</f>
        <v>61.18</v>
      </c>
      <c r="M2690" s="22">
        <f>VLOOKUP(A2690,NIFTY!$A:$H,8,FALSE)</f>
        <v>271.68</v>
      </c>
      <c r="N2690" s="22">
        <f>VLOOKUP($A2690,MIDCAP100!$A:$H,2,FALSE)</f>
        <v>17635.849999999999</v>
      </c>
      <c r="O2690" s="22">
        <f>VLOOKUP($A2690,SMALLCAP100!$A:$H,2,FALSE)</f>
        <v>6440.25</v>
      </c>
    </row>
    <row r="2691" spans="1:15">
      <c r="A2691" s="21">
        <v>43483</v>
      </c>
      <c r="B2691">
        <v>10906.95</v>
      </c>
      <c r="C2691" s="22">
        <f>VLOOKUP(A2691,NIFTY!$A:$E,3,FALSE)</f>
        <v>10914.85</v>
      </c>
      <c r="D2691" s="22">
        <f>VLOOKUP($A2691,NIFTY!$A:$E,4,FALSE)</f>
        <v>10928.2</v>
      </c>
      <c r="E2691" s="22">
        <f>VLOOKUP($A2691,NIFTY!$A:$E,5,FALSE)</f>
        <v>10852.2</v>
      </c>
      <c r="F2691">
        <v>16.6175</v>
      </c>
      <c r="G2691">
        <v>24706.35</v>
      </c>
      <c r="H2691">
        <v>10927.15</v>
      </c>
      <c r="I2691">
        <v>71.209999999999994</v>
      </c>
      <c r="J2691" s="22">
        <f>VLOOKUP(A2691,FII!$A$1:$D$3730,3,FALSE)</f>
        <v>-398.34</v>
      </c>
      <c r="K2691" s="22">
        <f>VLOOKUP(A2691,FII!$A$1:$D$3730,4,FALSE)</f>
        <v>537.6</v>
      </c>
      <c r="L2691" s="22">
        <f>VLOOKUP(A2691,CRUDE!$A:$B,2,FALSE)</f>
        <v>62.7</v>
      </c>
      <c r="M2691" s="22">
        <f>VLOOKUP(A2691,NIFTY!$A:$H,8,FALSE)</f>
        <v>323.81</v>
      </c>
      <c r="N2691" s="22">
        <f>VLOOKUP($A2691,MIDCAP100!$A:$H,2,FALSE)</f>
        <v>17517.2</v>
      </c>
      <c r="O2691" s="22">
        <f>VLOOKUP($A2691,SMALLCAP100!$A:$H,2,FALSE)</f>
        <v>6371.2</v>
      </c>
    </row>
    <row r="2692" spans="1:15">
      <c r="A2692" s="21">
        <v>43486</v>
      </c>
      <c r="B2692">
        <v>10961.85</v>
      </c>
      <c r="C2692" s="22">
        <f>VLOOKUP(A2692,NIFTY!$A:$E,3,FALSE)</f>
        <v>10919.35</v>
      </c>
      <c r="D2692" s="22">
        <f>VLOOKUP($A2692,NIFTY!$A:$E,4,FALSE)</f>
        <v>10987.45</v>
      </c>
      <c r="E2692" s="22">
        <f>VLOOKUP($A2692,NIFTY!$A:$E,5,FALSE)</f>
        <v>10885.75</v>
      </c>
      <c r="F2692">
        <v>18.147500000000001</v>
      </c>
      <c r="G2692" t="e">
        <v>#N/A</v>
      </c>
      <c r="H2692">
        <v>10969.7</v>
      </c>
      <c r="I2692">
        <v>71.188000000000002</v>
      </c>
      <c r="J2692" s="22">
        <f>VLOOKUP(A2692,FII!$A$1:$D$3730,3,FALSE)</f>
        <v>485.38</v>
      </c>
      <c r="K2692" s="22">
        <f>VLOOKUP(A2692,FII!$A$1:$D$3730,4,FALSE)</f>
        <v>388.77</v>
      </c>
      <c r="L2692" s="22">
        <f>VLOOKUP(A2692,CRUDE!$A:$B,2,FALSE)</f>
        <v>62.74</v>
      </c>
      <c r="M2692" s="22">
        <f>VLOOKUP(A2692,NIFTY!$A:$H,8,FALSE)</f>
        <v>288.83</v>
      </c>
      <c r="N2692" s="22">
        <f>VLOOKUP($A2692,MIDCAP100!$A:$H,2,FALSE)</f>
        <v>17378.2</v>
      </c>
      <c r="O2692" s="22">
        <f>VLOOKUP($A2692,SMALLCAP100!$A:$H,2,FALSE)</f>
        <v>6312.75</v>
      </c>
    </row>
    <row r="2693" spans="1:15">
      <c r="A2693" s="21">
        <v>43487</v>
      </c>
      <c r="B2693">
        <v>10922.75</v>
      </c>
      <c r="C2693" s="22">
        <f>VLOOKUP(A2693,NIFTY!$A:$E,3,FALSE)</f>
        <v>10949.8</v>
      </c>
      <c r="D2693" s="22">
        <f>VLOOKUP($A2693,NIFTY!$A:$E,4,FALSE)</f>
        <v>10949.8</v>
      </c>
      <c r="E2693" s="22">
        <f>VLOOKUP($A2693,NIFTY!$A:$E,5,FALSE)</f>
        <v>10864.15</v>
      </c>
      <c r="F2693">
        <v>17.984999999999999</v>
      </c>
      <c r="G2693">
        <v>24404.48</v>
      </c>
      <c r="H2693">
        <v>10936.2</v>
      </c>
      <c r="I2693">
        <v>71.260000000000005</v>
      </c>
      <c r="J2693" s="22">
        <f>VLOOKUP(A2693,FII!$A$1:$D$3730,3,FALSE)</f>
        <v>-460.44</v>
      </c>
      <c r="K2693" s="22">
        <f>VLOOKUP(A2693,FII!$A$1:$D$3730,4,FALSE)</f>
        <v>763.72</v>
      </c>
      <c r="L2693" s="22">
        <f>VLOOKUP(A2693,CRUDE!$A:$B,2,FALSE)</f>
        <v>61.5</v>
      </c>
      <c r="M2693" s="22">
        <f>VLOOKUP(A2693,NIFTY!$A:$H,8,FALSE)</f>
        <v>300.77</v>
      </c>
      <c r="N2693" s="22">
        <f>VLOOKUP($A2693,MIDCAP100!$A:$H,2,FALSE)</f>
        <v>17359.150000000001</v>
      </c>
      <c r="O2693" s="22">
        <f>VLOOKUP($A2693,SMALLCAP100!$A:$H,2,FALSE)</f>
        <v>6298.55</v>
      </c>
    </row>
    <row r="2694" spans="1:15">
      <c r="A2694" s="21">
        <v>43488</v>
      </c>
      <c r="B2694">
        <v>10831.5</v>
      </c>
      <c r="C2694" s="22">
        <f>VLOOKUP(A2694,NIFTY!$A:$E,3,FALSE)</f>
        <v>10931.05</v>
      </c>
      <c r="D2694" s="22">
        <f>VLOOKUP($A2694,NIFTY!$A:$E,4,FALSE)</f>
        <v>10944.8</v>
      </c>
      <c r="E2694" s="22">
        <f>VLOOKUP($A2694,NIFTY!$A:$E,5,FALSE)</f>
        <v>10811.95</v>
      </c>
      <c r="F2694">
        <v>18.085000000000001</v>
      </c>
      <c r="G2694">
        <v>24575.62</v>
      </c>
      <c r="H2694">
        <v>10854.9</v>
      </c>
      <c r="I2694">
        <v>71.19</v>
      </c>
      <c r="J2694" s="22">
        <f>VLOOKUP(A2694,FII!$A$1:$D$3730,3,FALSE)</f>
        <v>-314.64999999999998</v>
      </c>
      <c r="K2694" s="22">
        <f>VLOOKUP(A2694,FII!$A$1:$D$3730,4,FALSE)</f>
        <v>-166.95</v>
      </c>
      <c r="L2694" s="22">
        <f>VLOOKUP(A2694,CRUDE!$A:$B,2,FALSE)</f>
        <v>61.14</v>
      </c>
      <c r="M2694" s="22">
        <f>VLOOKUP(A2694,NIFTY!$A:$H,8,FALSE)</f>
        <v>298.88</v>
      </c>
      <c r="N2694" s="22">
        <f>VLOOKUP($A2694,MIDCAP100!$A:$H,2,FALSE)</f>
        <v>17340</v>
      </c>
      <c r="O2694" s="22">
        <f>VLOOKUP($A2694,SMALLCAP100!$A:$H,2,FALSE)</f>
        <v>6281.2</v>
      </c>
    </row>
    <row r="2695" spans="1:15">
      <c r="A2695" s="21">
        <v>43489</v>
      </c>
      <c r="B2695">
        <v>10849.8</v>
      </c>
      <c r="C2695" s="22">
        <f>VLOOKUP(A2695,NIFTY!$A:$E,3,FALSE)</f>
        <v>10844.05</v>
      </c>
      <c r="D2695" s="22">
        <f>VLOOKUP($A2695,NIFTY!$A:$E,4,FALSE)</f>
        <v>10866.6</v>
      </c>
      <c r="E2695" s="22">
        <f>VLOOKUP($A2695,NIFTY!$A:$E,5,FALSE)</f>
        <v>10798.65</v>
      </c>
      <c r="F2695">
        <v>17.434999999999999</v>
      </c>
      <c r="G2695">
        <v>24553.24</v>
      </c>
      <c r="H2695">
        <v>10868.6</v>
      </c>
      <c r="I2695">
        <v>71</v>
      </c>
      <c r="J2695" s="22">
        <f>VLOOKUP(A2695,FII!$A$1:$D$3730,3,FALSE)</f>
        <v>-510.91</v>
      </c>
      <c r="K2695" s="22">
        <f>VLOOKUP(A2695,FII!$A$1:$D$3730,4,FALSE)</f>
        <v>571.07000000000005</v>
      </c>
      <c r="L2695" s="22">
        <f>VLOOKUP(A2695,CRUDE!$A:$B,2,FALSE)</f>
        <v>61.09</v>
      </c>
      <c r="M2695" s="22">
        <f>VLOOKUP(A2695,NIFTY!$A:$H,8,FALSE)</f>
        <v>361.08</v>
      </c>
      <c r="N2695" s="22">
        <f>VLOOKUP($A2695,MIDCAP100!$A:$H,2,FALSE)</f>
        <v>17281.150000000001</v>
      </c>
      <c r="O2695" s="22">
        <f>VLOOKUP($A2695,SMALLCAP100!$A:$H,2,FALSE)</f>
        <v>6257.95</v>
      </c>
    </row>
    <row r="2696" spans="1:15">
      <c r="A2696" s="21">
        <v>43490</v>
      </c>
      <c r="B2696">
        <v>10780.55</v>
      </c>
      <c r="C2696" s="22">
        <f>VLOOKUP(A2696,NIFTY!$A:$E,3,FALSE)</f>
        <v>10859.75</v>
      </c>
      <c r="D2696" s="22">
        <f>VLOOKUP($A2696,NIFTY!$A:$E,4,FALSE)</f>
        <v>10931.7</v>
      </c>
      <c r="E2696" s="22">
        <f>VLOOKUP($A2696,NIFTY!$A:$E,5,FALSE)</f>
        <v>10756.45</v>
      </c>
      <c r="F2696">
        <v>17.690000000000001</v>
      </c>
      <c r="G2696">
        <v>24737.200000000001</v>
      </c>
      <c r="H2696">
        <v>10785.95</v>
      </c>
      <c r="I2696">
        <v>70.900000000000006</v>
      </c>
      <c r="J2696" s="22">
        <f>VLOOKUP(A2696,FII!$A$1:$D$3730,3,FALSE)</f>
        <v>1208.3800000000001</v>
      </c>
      <c r="K2696" s="22">
        <f>VLOOKUP(A2696,FII!$A$1:$D$3730,4,FALSE)</f>
        <v>-294.19</v>
      </c>
      <c r="L2696" s="22">
        <f>VLOOKUP(A2696,CRUDE!$A:$B,2,FALSE)</f>
        <v>61.64</v>
      </c>
      <c r="M2696" s="22">
        <f>VLOOKUP(A2696,NIFTY!$A:$H,8,FALSE)</f>
        <v>463.44</v>
      </c>
      <c r="N2696" s="22">
        <f>VLOOKUP($A2696,MIDCAP100!$A:$H,2,FALSE)</f>
        <v>17012.5</v>
      </c>
      <c r="O2696" s="22">
        <f>VLOOKUP($A2696,SMALLCAP100!$A:$H,2,FALSE)</f>
        <v>6158.1</v>
      </c>
    </row>
    <row r="2697" spans="1:15">
      <c r="A2697" s="21">
        <v>43493</v>
      </c>
      <c r="B2697">
        <v>10661.55</v>
      </c>
      <c r="C2697" s="22">
        <f>VLOOKUP(A2697,NIFTY!$A:$E,3,FALSE)</f>
        <v>10792.45</v>
      </c>
      <c r="D2697" s="22">
        <f>VLOOKUP($A2697,NIFTY!$A:$E,4,FALSE)</f>
        <v>10804.45</v>
      </c>
      <c r="E2697" s="22">
        <f>VLOOKUP($A2697,NIFTY!$A:$E,5,FALSE)</f>
        <v>10630.95</v>
      </c>
      <c r="F2697">
        <v>18.897500000000001</v>
      </c>
      <c r="G2697">
        <v>24528.22</v>
      </c>
      <c r="H2697">
        <v>10676.8</v>
      </c>
      <c r="I2697">
        <v>71.069999999999993</v>
      </c>
      <c r="J2697" s="22">
        <f>VLOOKUP(A2697,FII!$A$1:$D$3730,3,FALSE)</f>
        <v>417.32</v>
      </c>
      <c r="K2697" s="22">
        <f>VLOOKUP(A2697,FII!$A$1:$D$3730,4,FALSE)</f>
        <v>-460.12</v>
      </c>
      <c r="L2697" s="22">
        <f>VLOOKUP(A2697,CRUDE!$A:$B,2,FALSE)</f>
        <v>59.93</v>
      </c>
      <c r="M2697" s="22">
        <f>VLOOKUP(A2697,NIFTY!$A:$H,8,FALSE)</f>
        <v>419.68</v>
      </c>
      <c r="N2697" s="22">
        <f>VLOOKUP($A2697,MIDCAP100!$A:$H,2,FALSE)</f>
        <v>16655.650000000001</v>
      </c>
      <c r="O2697" s="22">
        <f>VLOOKUP($A2697,SMALLCAP100!$A:$H,2,FALSE)</f>
        <v>6049.75</v>
      </c>
    </row>
    <row r="2698" spans="1:15">
      <c r="A2698" s="21">
        <v>43494</v>
      </c>
      <c r="B2698">
        <v>10652.2</v>
      </c>
      <c r="C2698" s="22">
        <f>VLOOKUP(A2698,NIFTY!$A:$E,3,FALSE)</f>
        <v>10653.7</v>
      </c>
      <c r="D2698" s="22">
        <f>VLOOKUP($A2698,NIFTY!$A:$E,4,FALSE)</f>
        <v>10690.35</v>
      </c>
      <c r="E2698" s="22">
        <f>VLOOKUP($A2698,NIFTY!$A:$E,5,FALSE)</f>
        <v>10583.65</v>
      </c>
      <c r="F2698">
        <v>18.427499999999998</v>
      </c>
      <c r="G2698">
        <v>24579.96</v>
      </c>
      <c r="H2698">
        <v>10668.05</v>
      </c>
      <c r="I2698">
        <v>71.39</v>
      </c>
      <c r="J2698" s="22">
        <f>VLOOKUP(A2698,FII!$A$1:$D$3730,3,FALSE)</f>
        <v>-466.16</v>
      </c>
      <c r="K2698" s="22">
        <f>VLOOKUP(A2698,FII!$A$1:$D$3730,4,FALSE)</f>
        <v>-165.46</v>
      </c>
      <c r="L2698" s="22">
        <f>VLOOKUP(A2698,CRUDE!$A:$B,2,FALSE)</f>
        <v>61.32</v>
      </c>
      <c r="M2698" s="22">
        <f>VLOOKUP(A2698,NIFTY!$A:$H,8,FALSE)</f>
        <v>356.91</v>
      </c>
      <c r="N2698" s="22">
        <f>VLOOKUP($A2698,MIDCAP100!$A:$H,2,FALSE)</f>
        <v>16706.55</v>
      </c>
      <c r="O2698" s="22">
        <f>VLOOKUP($A2698,SMALLCAP100!$A:$H,2,FALSE)</f>
        <v>6060.35</v>
      </c>
    </row>
    <row r="2699" spans="1:15">
      <c r="A2699" s="21">
        <v>43495</v>
      </c>
      <c r="B2699">
        <v>10651.8</v>
      </c>
      <c r="C2699" s="22">
        <f>VLOOKUP(A2699,NIFTY!$A:$E,3,FALSE)</f>
        <v>10702.25</v>
      </c>
      <c r="D2699" s="22">
        <f>VLOOKUP($A2699,NIFTY!$A:$E,4,FALSE)</f>
        <v>10710.2</v>
      </c>
      <c r="E2699" s="22">
        <f>VLOOKUP($A2699,NIFTY!$A:$E,5,FALSE)</f>
        <v>10612.85</v>
      </c>
      <c r="F2699">
        <v>17.850000000000001</v>
      </c>
      <c r="G2699">
        <v>25014.86</v>
      </c>
      <c r="H2699">
        <v>10642.9</v>
      </c>
      <c r="I2699">
        <v>71.234999999999999</v>
      </c>
      <c r="J2699" s="22">
        <f>VLOOKUP(A2699,FII!$A$1:$D$3730,3,FALSE)</f>
        <v>2765.26</v>
      </c>
      <c r="K2699" s="22">
        <f>VLOOKUP(A2699,FII!$A$1:$D$3730,4,FALSE)</f>
        <v>1160.9100000000001</v>
      </c>
      <c r="L2699" s="22">
        <f>VLOOKUP(A2699,CRUDE!$A:$B,2,FALSE)</f>
        <v>61.65</v>
      </c>
      <c r="M2699" s="22">
        <f>VLOOKUP(A2699,NIFTY!$A:$H,8,FALSE)</f>
        <v>410.11</v>
      </c>
      <c r="N2699" s="22">
        <f>VLOOKUP($A2699,MIDCAP100!$A:$H,2,FALSE)</f>
        <v>16792.3</v>
      </c>
      <c r="O2699" s="22">
        <f>VLOOKUP($A2699,SMALLCAP100!$A:$H,2,FALSE)</f>
        <v>6095.8</v>
      </c>
    </row>
    <row r="2700" spans="1:15">
      <c r="A2700" s="21">
        <v>43496</v>
      </c>
      <c r="B2700">
        <v>10830.95</v>
      </c>
      <c r="C2700" s="22">
        <f>VLOOKUP(A2700,NIFTY!$A:$E,3,FALSE)</f>
        <v>10690.55</v>
      </c>
      <c r="D2700" s="22">
        <f>VLOOKUP($A2700,NIFTY!$A:$E,4,FALSE)</f>
        <v>10838.05</v>
      </c>
      <c r="E2700" s="22">
        <f>VLOOKUP($A2700,NIFTY!$A:$E,5,FALSE)</f>
        <v>10678.55</v>
      </c>
      <c r="F2700">
        <v>17.122499999999999</v>
      </c>
      <c r="G2700">
        <v>24999.67</v>
      </c>
      <c r="H2700">
        <v>10830.95</v>
      </c>
      <c r="I2700">
        <v>70.959999999999994</v>
      </c>
      <c r="J2700" s="22" t="e">
        <f>VLOOKUP(A2700,FII!$A$1:$D$3730,3,FALSE)</f>
        <v>#N/A</v>
      </c>
      <c r="K2700" s="22" t="e">
        <f>VLOOKUP(A2700,FII!$A$1:$D$3730,4,FALSE)</f>
        <v>#N/A</v>
      </c>
      <c r="L2700" s="22">
        <f>VLOOKUP(A2700,CRUDE!$A:$B,2,FALSE)</f>
        <v>61.89</v>
      </c>
      <c r="M2700" s="22">
        <f>VLOOKUP(A2700,NIFTY!$A:$H,8,FALSE)</f>
        <v>604.82000000000005</v>
      </c>
      <c r="N2700" s="22">
        <f>VLOOKUP($A2700,MIDCAP100!$A:$H,2,FALSE)</f>
        <v>16904.75</v>
      </c>
      <c r="O2700" s="22">
        <f>VLOOKUP($A2700,SMALLCAP100!$A:$H,2,FALSE)</f>
        <v>6132.95</v>
      </c>
    </row>
    <row r="2701" spans="1:15">
      <c r="A2701" s="21">
        <v>43497</v>
      </c>
      <c r="B2701">
        <v>10893.65</v>
      </c>
      <c r="C2701" s="22">
        <f>VLOOKUP(A2701,NIFTY!$A:$E,3,FALSE)</f>
        <v>10851.35</v>
      </c>
      <c r="D2701" s="22">
        <f>VLOOKUP($A2701,NIFTY!$A:$E,4,FALSE)</f>
        <v>10983.45</v>
      </c>
      <c r="E2701" s="22">
        <f>VLOOKUP($A2701,NIFTY!$A:$E,5,FALSE)</f>
        <v>10813.45</v>
      </c>
      <c r="F2701">
        <v>15.72</v>
      </c>
      <c r="G2701">
        <v>25063.89</v>
      </c>
      <c r="H2701">
        <v>10914.05</v>
      </c>
      <c r="I2701">
        <v>71.435000000000002</v>
      </c>
      <c r="J2701" s="22">
        <f>VLOOKUP(A2701,FII!$A$1:$D$3730,3,FALSE)</f>
        <v>1711.35</v>
      </c>
      <c r="K2701" s="22">
        <f>VLOOKUP(A2701,FII!$A$1:$D$3730,4,FALSE)</f>
        <v>856.54</v>
      </c>
      <c r="L2701" s="22">
        <f>VLOOKUP(A2701,CRUDE!$A:$B,2,FALSE)</f>
        <v>62.75</v>
      </c>
      <c r="M2701" s="22">
        <f>VLOOKUP(A2701,NIFTY!$A:$H,8,FALSE)</f>
        <v>482.27</v>
      </c>
      <c r="N2701" s="22">
        <f>VLOOKUP($A2701,MIDCAP100!$A:$H,2,FALSE)</f>
        <v>16990.25</v>
      </c>
      <c r="O2701" s="22">
        <f>VLOOKUP($A2701,SMALLCAP100!$A:$H,2,FALSE)</f>
        <v>6138.9</v>
      </c>
    </row>
    <row r="2702" spans="1:15">
      <c r="A2702" s="21">
        <v>43500</v>
      </c>
      <c r="B2702">
        <v>10912.25</v>
      </c>
      <c r="C2702" s="22">
        <f>VLOOKUP(A2702,NIFTY!$A:$E,3,FALSE)</f>
        <v>10876.75</v>
      </c>
      <c r="D2702" s="22">
        <f>VLOOKUP($A2702,NIFTY!$A:$E,4,FALSE)</f>
        <v>10927.9</v>
      </c>
      <c r="E2702" s="22">
        <f>VLOOKUP($A2702,NIFTY!$A:$E,5,FALSE)</f>
        <v>10814.15</v>
      </c>
      <c r="F2702">
        <v>15.7225</v>
      </c>
      <c r="G2702">
        <v>25239.37</v>
      </c>
      <c r="H2702">
        <v>10937.5</v>
      </c>
      <c r="I2702">
        <v>71.709999999999994</v>
      </c>
      <c r="J2702" s="22">
        <f>VLOOKUP(A2702,FII!$A$1:$D$3730,3,FALSE)</f>
        <v>-184.77</v>
      </c>
      <c r="K2702" s="22">
        <f>VLOOKUP(A2702,FII!$A$1:$D$3730,4,FALSE)</f>
        <v>110.51</v>
      </c>
      <c r="L2702" s="22">
        <f>VLOOKUP(A2702,CRUDE!$A:$B,2,FALSE)</f>
        <v>62.51</v>
      </c>
      <c r="M2702" s="22">
        <f>VLOOKUP(A2702,NIFTY!$A:$H,8,FALSE)</f>
        <v>318.3</v>
      </c>
      <c r="N2702" s="22">
        <f>VLOOKUP($A2702,MIDCAP100!$A:$H,2,FALSE)</f>
        <v>16840</v>
      </c>
      <c r="O2702" s="22">
        <f>VLOOKUP($A2702,SMALLCAP100!$A:$H,2,FALSE)</f>
        <v>6043.75</v>
      </c>
    </row>
    <row r="2703" spans="1:15">
      <c r="A2703" s="21">
        <v>43501</v>
      </c>
      <c r="B2703">
        <v>10934.35</v>
      </c>
      <c r="C2703" s="22">
        <f>VLOOKUP(A2703,NIFTY!$A:$E,3,FALSE)</f>
        <v>10908.65</v>
      </c>
      <c r="D2703" s="22">
        <f>VLOOKUP($A2703,NIFTY!$A:$E,4,FALSE)</f>
        <v>10956.7</v>
      </c>
      <c r="E2703" s="22">
        <f>VLOOKUP($A2703,NIFTY!$A:$E,5,FALSE)</f>
        <v>10886.7</v>
      </c>
      <c r="F2703">
        <v>15.78</v>
      </c>
      <c r="G2703">
        <v>25411.52</v>
      </c>
      <c r="H2703">
        <v>10951.7</v>
      </c>
      <c r="I2703">
        <v>71.53</v>
      </c>
      <c r="J2703" s="22">
        <f>VLOOKUP(A2703,FII!$A$1:$D$3730,3,FALSE)</f>
        <v>794.52</v>
      </c>
      <c r="K2703" s="22">
        <f>VLOOKUP(A2703,FII!$A$1:$D$3730,4,FALSE)</f>
        <v>-320.55</v>
      </c>
      <c r="L2703" s="22">
        <f>VLOOKUP(A2703,CRUDE!$A:$B,2,FALSE)</f>
        <v>61.98</v>
      </c>
      <c r="M2703" s="22">
        <f>VLOOKUP(A2703,NIFTY!$A:$H,8,FALSE)</f>
        <v>268.10000000000002</v>
      </c>
      <c r="N2703" s="22">
        <f>VLOOKUP($A2703,MIDCAP100!$A:$H,2,FALSE)</f>
        <v>16710</v>
      </c>
      <c r="O2703" s="22">
        <f>VLOOKUP($A2703,SMALLCAP100!$A:$H,2,FALSE)</f>
        <v>5959.65</v>
      </c>
    </row>
    <row r="2704" spans="1:15">
      <c r="A2704" s="21">
        <v>43502</v>
      </c>
      <c r="B2704">
        <v>11062.45</v>
      </c>
      <c r="C2704" s="22">
        <f>VLOOKUP(A2704,NIFTY!$A:$E,3,FALSE)</f>
        <v>10965.1</v>
      </c>
      <c r="D2704" s="22">
        <f>VLOOKUP($A2704,NIFTY!$A:$E,4,FALSE)</f>
        <v>11072.6</v>
      </c>
      <c r="E2704" s="22">
        <f>VLOOKUP($A2704,NIFTY!$A:$E,5,FALSE)</f>
        <v>10962.7</v>
      </c>
      <c r="F2704">
        <v>15.63</v>
      </c>
      <c r="G2704">
        <v>25390.3</v>
      </c>
      <c r="H2704">
        <v>11090.3</v>
      </c>
      <c r="I2704">
        <v>71.55</v>
      </c>
      <c r="J2704" s="22">
        <f>VLOOKUP(A2704,FII!$A$1:$D$3730,3,FALSE)</f>
        <v>2817.98</v>
      </c>
      <c r="K2704" s="22">
        <f>VLOOKUP(A2704,FII!$A$1:$D$3730,4,FALSE)</f>
        <v>865.83</v>
      </c>
      <c r="L2704" s="22">
        <f>VLOOKUP(A2704,CRUDE!$A:$B,2,FALSE)</f>
        <v>62.69</v>
      </c>
      <c r="M2704" s="22">
        <f>VLOOKUP(A2704,NIFTY!$A:$H,8,FALSE)</f>
        <v>298.51</v>
      </c>
      <c r="N2704" s="22">
        <f>VLOOKUP($A2704,MIDCAP100!$A:$H,2,FALSE)</f>
        <v>16720.8</v>
      </c>
      <c r="O2704" s="22">
        <f>VLOOKUP($A2704,SMALLCAP100!$A:$H,2,FALSE)</f>
        <v>5987.6</v>
      </c>
    </row>
    <row r="2705" spans="1:15">
      <c r="A2705" s="21">
        <v>43503</v>
      </c>
      <c r="B2705">
        <v>11069.4</v>
      </c>
      <c r="C2705" s="22">
        <f>VLOOKUP(A2705,NIFTY!$A:$E,3,FALSE)</f>
        <v>11070.45</v>
      </c>
      <c r="D2705" s="22">
        <f>VLOOKUP($A2705,NIFTY!$A:$E,4,FALSE)</f>
        <v>11118.1</v>
      </c>
      <c r="E2705" s="22">
        <f>VLOOKUP($A2705,NIFTY!$A:$E,5,FALSE)</f>
        <v>11043.6</v>
      </c>
      <c r="F2705">
        <v>15.435</v>
      </c>
      <c r="G2705">
        <v>25169.53</v>
      </c>
      <c r="H2705">
        <v>11093.8</v>
      </c>
      <c r="I2705">
        <v>71.3</v>
      </c>
      <c r="J2705" s="22">
        <f>VLOOKUP(A2705,FII!$A$1:$D$3730,3,FALSE)</f>
        <v>999.21</v>
      </c>
      <c r="K2705" s="22">
        <f>VLOOKUP(A2705,FII!$A$1:$D$3730,4,FALSE)</f>
        <v>473.41</v>
      </c>
      <c r="L2705" s="22">
        <f>VLOOKUP(A2705,CRUDE!$A:$B,2,FALSE)</f>
        <v>61.63</v>
      </c>
      <c r="M2705" s="22">
        <f>VLOOKUP(A2705,NIFTY!$A:$H,8,FALSE)</f>
        <v>263.54000000000002</v>
      </c>
      <c r="N2705" s="22">
        <f>VLOOKUP($A2705,MIDCAP100!$A:$H,2,FALSE)</f>
        <v>16845</v>
      </c>
      <c r="O2705" s="22">
        <f>VLOOKUP($A2705,SMALLCAP100!$A:$H,2,FALSE)</f>
        <v>6030.1</v>
      </c>
    </row>
    <row r="2706" spans="1:15">
      <c r="A2706" s="21">
        <v>43504</v>
      </c>
      <c r="B2706">
        <v>10943.6</v>
      </c>
      <c r="C2706" s="22">
        <f>VLOOKUP(A2706,NIFTY!$A:$E,3,FALSE)</f>
        <v>11023.5</v>
      </c>
      <c r="D2706" s="22">
        <f>VLOOKUP($A2706,NIFTY!$A:$E,4,FALSE)</f>
        <v>11041.2</v>
      </c>
      <c r="E2706" s="22">
        <f>VLOOKUP($A2706,NIFTY!$A:$E,5,FALSE)</f>
        <v>10925.45</v>
      </c>
      <c r="F2706">
        <v>15.567500000000001</v>
      </c>
      <c r="G2706">
        <v>25106.33</v>
      </c>
      <c r="H2706">
        <v>10957.25</v>
      </c>
      <c r="I2706">
        <v>71.174999999999997</v>
      </c>
      <c r="J2706" s="22">
        <f>VLOOKUP(A2706,FII!$A$1:$D$3730,3,FALSE)</f>
        <v>-224.34</v>
      </c>
      <c r="K2706" s="22">
        <f>VLOOKUP(A2706,FII!$A$1:$D$3730,4,FALSE)</f>
        <v>-798.57</v>
      </c>
      <c r="L2706" s="22">
        <f>VLOOKUP(A2706,CRUDE!$A:$B,2,FALSE)</f>
        <v>62.1</v>
      </c>
      <c r="M2706" s="22">
        <f>VLOOKUP(A2706,NIFTY!$A:$H,8,FALSE)</f>
        <v>352.79</v>
      </c>
      <c r="N2706" s="22">
        <f>VLOOKUP($A2706,MIDCAP100!$A:$H,2,FALSE)</f>
        <v>16597.2</v>
      </c>
      <c r="O2706" s="22">
        <f>VLOOKUP($A2706,SMALLCAP100!$A:$H,2,FALSE)</f>
        <v>5931.6</v>
      </c>
    </row>
    <row r="2707" spans="1:15">
      <c r="A2707" s="21">
        <v>43507</v>
      </c>
      <c r="B2707">
        <v>10888.8</v>
      </c>
      <c r="C2707" s="22">
        <f>VLOOKUP(A2707,NIFTY!$A:$E,3,FALSE)</f>
        <v>10930.9</v>
      </c>
      <c r="D2707" s="22">
        <f>VLOOKUP($A2707,NIFTY!$A:$E,4,FALSE)</f>
        <v>10930.9</v>
      </c>
      <c r="E2707" s="22">
        <f>VLOOKUP($A2707,NIFTY!$A:$E,5,FALSE)</f>
        <v>10857.1</v>
      </c>
      <c r="F2707">
        <v>15.84</v>
      </c>
      <c r="G2707">
        <v>25053.11</v>
      </c>
      <c r="H2707">
        <v>10909.6</v>
      </c>
      <c r="I2707">
        <v>71.14</v>
      </c>
      <c r="J2707" s="22">
        <f>VLOOKUP(A2707,FII!$A$1:$D$3730,3,FALSE)</f>
        <v>274.52999999999997</v>
      </c>
      <c r="K2707" s="22">
        <f>VLOOKUP(A2707,FII!$A$1:$D$3730,4,FALSE)</f>
        <v>-551.91999999999996</v>
      </c>
      <c r="L2707" s="22">
        <f>VLOOKUP(A2707,CRUDE!$A:$B,2,FALSE)</f>
        <v>61.51</v>
      </c>
      <c r="M2707" s="22">
        <f>VLOOKUP(A2707,NIFTY!$A:$H,8,FALSE)</f>
        <v>285.98</v>
      </c>
      <c r="N2707" s="22">
        <f>VLOOKUP($A2707,MIDCAP100!$A:$H,2,FALSE)</f>
        <v>16319.6</v>
      </c>
      <c r="O2707" s="22">
        <f>VLOOKUP($A2707,SMALLCAP100!$A:$H,2,FALSE)</f>
        <v>5824.95</v>
      </c>
    </row>
    <row r="2708" spans="1:15">
      <c r="A2708" s="21">
        <v>43508</v>
      </c>
      <c r="B2708">
        <v>10831.4</v>
      </c>
      <c r="C2708" s="22">
        <f>VLOOKUP(A2708,NIFTY!$A:$E,3,FALSE)</f>
        <v>10879.7</v>
      </c>
      <c r="D2708" s="22">
        <f>VLOOKUP($A2708,NIFTY!$A:$E,4,FALSE)</f>
        <v>10910.9</v>
      </c>
      <c r="E2708" s="22">
        <f>VLOOKUP($A2708,NIFTY!$A:$E,5,FALSE)</f>
        <v>10823.8</v>
      </c>
      <c r="F2708">
        <v>15.75</v>
      </c>
      <c r="G2708">
        <v>25425.759999999998</v>
      </c>
      <c r="H2708">
        <v>10860.45</v>
      </c>
      <c r="I2708">
        <v>70.534999999999997</v>
      </c>
      <c r="J2708" s="22">
        <f>VLOOKUP(A2708,FII!$A$1:$D$3730,3,FALSE)</f>
        <v>401.46</v>
      </c>
      <c r="K2708" s="22">
        <f>VLOOKUP(A2708,FII!$A$1:$D$3730,4,FALSE)</f>
        <v>-546.13</v>
      </c>
      <c r="L2708" s="22">
        <f>VLOOKUP(A2708,CRUDE!$A:$B,2,FALSE)</f>
        <v>62.42</v>
      </c>
      <c r="M2708" s="22">
        <f>VLOOKUP(A2708,NIFTY!$A:$H,8,FALSE)</f>
        <v>292.32</v>
      </c>
      <c r="N2708" s="22">
        <f>VLOOKUP($A2708,MIDCAP100!$A:$H,2,FALSE)</f>
        <v>16328.15</v>
      </c>
      <c r="O2708" s="22">
        <f>VLOOKUP($A2708,SMALLCAP100!$A:$H,2,FALSE)</f>
        <v>5805.6</v>
      </c>
    </row>
    <row r="2709" spans="1:15">
      <c r="A2709" s="21">
        <v>43509</v>
      </c>
      <c r="B2709">
        <v>10793.65</v>
      </c>
      <c r="C2709" s="22">
        <f>VLOOKUP(A2709,NIFTY!$A:$E,3,FALSE)</f>
        <v>10870.55</v>
      </c>
      <c r="D2709" s="22">
        <f>VLOOKUP($A2709,NIFTY!$A:$E,4,FALSE)</f>
        <v>10891.65</v>
      </c>
      <c r="E2709" s="22">
        <f>VLOOKUP($A2709,NIFTY!$A:$E,5,FALSE)</f>
        <v>10772.1</v>
      </c>
      <c r="F2709">
        <v>15.73</v>
      </c>
      <c r="G2709">
        <v>25543.27</v>
      </c>
      <c r="H2709">
        <v>10823.4</v>
      </c>
      <c r="I2709">
        <v>70.875</v>
      </c>
      <c r="J2709" s="22">
        <f>VLOOKUP(A2709,FII!$A$1:$D$3730,3,FALSE)</f>
        <v>397.2</v>
      </c>
      <c r="K2709" s="22">
        <f>VLOOKUP(A2709,FII!$A$1:$D$3730,4,FALSE)</f>
        <v>-301.22000000000003</v>
      </c>
      <c r="L2709" s="22">
        <f>VLOOKUP(A2709,CRUDE!$A:$B,2,FALSE)</f>
        <v>63.61</v>
      </c>
      <c r="M2709" s="22">
        <f>VLOOKUP(A2709,NIFTY!$A:$H,8,FALSE)</f>
        <v>321.95999999999998</v>
      </c>
      <c r="N2709" s="22">
        <f>VLOOKUP($A2709,MIDCAP100!$A:$H,2,FALSE)</f>
        <v>16273.55</v>
      </c>
      <c r="O2709" s="22">
        <f>VLOOKUP($A2709,SMALLCAP100!$A:$H,2,FALSE)</f>
        <v>5756.15</v>
      </c>
    </row>
    <row r="2710" spans="1:15">
      <c r="A2710" s="21">
        <v>43510</v>
      </c>
      <c r="B2710">
        <v>10746.05</v>
      </c>
      <c r="C2710" s="22">
        <f>VLOOKUP(A2710,NIFTY!$A:$E,3,FALSE)</f>
        <v>10786.1</v>
      </c>
      <c r="D2710" s="22">
        <f>VLOOKUP($A2710,NIFTY!$A:$E,4,FALSE)</f>
        <v>10792.7</v>
      </c>
      <c r="E2710" s="22">
        <f>VLOOKUP($A2710,NIFTY!$A:$E,5,FALSE)</f>
        <v>10718.75</v>
      </c>
      <c r="F2710">
        <v>15.772500000000001</v>
      </c>
      <c r="G2710">
        <v>25439.39</v>
      </c>
      <c r="H2710">
        <v>10779.8</v>
      </c>
      <c r="I2710">
        <v>71.02</v>
      </c>
      <c r="J2710" s="22">
        <f>VLOOKUP(A2710,FII!$A$1:$D$3730,3,FALSE)</f>
        <v>-3600.61</v>
      </c>
      <c r="K2710" s="22">
        <f>VLOOKUP(A2710,FII!$A$1:$D$3730,4,FALSE)</f>
        <v>-499.52</v>
      </c>
      <c r="L2710" s="22">
        <f>VLOOKUP(A2710,CRUDE!$A:$B,2,FALSE)</f>
        <v>64.569999999999993</v>
      </c>
      <c r="M2710" s="22">
        <f>VLOOKUP(A2710,NIFTY!$A:$H,8,FALSE)</f>
        <v>627.04</v>
      </c>
      <c r="N2710" s="22">
        <f>VLOOKUP($A2710,MIDCAP100!$A:$H,2,FALSE)</f>
        <v>16372.25</v>
      </c>
      <c r="O2710" s="22">
        <f>VLOOKUP($A2710,SMALLCAP100!$A:$H,2,FALSE)</f>
        <v>5793.95</v>
      </c>
    </row>
    <row r="2711" spans="1:15">
      <c r="A2711" s="21">
        <v>43511</v>
      </c>
      <c r="B2711">
        <v>10724.4</v>
      </c>
      <c r="C2711" s="22">
        <f>VLOOKUP(A2711,NIFTY!$A:$E,3,FALSE)</f>
        <v>10780.25</v>
      </c>
      <c r="D2711" s="22">
        <f>VLOOKUP($A2711,NIFTY!$A:$E,4,FALSE)</f>
        <v>10785.75</v>
      </c>
      <c r="E2711" s="22">
        <f>VLOOKUP($A2711,NIFTY!$A:$E,5,FALSE)</f>
        <v>10620.4</v>
      </c>
      <c r="F2711">
        <v>16.46</v>
      </c>
      <c r="G2711">
        <v>25883.25</v>
      </c>
      <c r="H2711">
        <v>10746.55</v>
      </c>
      <c r="I2711">
        <v>71.33</v>
      </c>
      <c r="J2711" s="22">
        <f>VLOOKUP(A2711,FII!$A$1:$D$3730,3,FALSE)</f>
        <v>-1054.6300000000001</v>
      </c>
      <c r="K2711" s="22">
        <f>VLOOKUP(A2711,FII!$A$1:$D$3730,4,FALSE)</f>
        <v>131.47999999999999</v>
      </c>
      <c r="L2711" s="22">
        <f>VLOOKUP(A2711,CRUDE!$A:$B,2,FALSE)</f>
        <v>66.25</v>
      </c>
      <c r="M2711" s="22">
        <f>VLOOKUP(A2711,NIFTY!$A:$H,8,FALSE)</f>
        <v>521.88</v>
      </c>
      <c r="N2711" s="22">
        <f>VLOOKUP($A2711,MIDCAP100!$A:$H,2,FALSE)</f>
        <v>16214.65</v>
      </c>
      <c r="O2711" s="22">
        <f>VLOOKUP($A2711,SMALLCAP100!$A:$H,2,FALSE)</f>
        <v>5727.3</v>
      </c>
    </row>
    <row r="2712" spans="1:15">
      <c r="A2712" s="21">
        <v>43514</v>
      </c>
      <c r="B2712">
        <v>10640.95</v>
      </c>
      <c r="C2712" s="22">
        <f>VLOOKUP(A2712,NIFTY!$A:$E,3,FALSE)</f>
        <v>10738.65</v>
      </c>
      <c r="D2712" s="22">
        <f>VLOOKUP($A2712,NIFTY!$A:$E,4,FALSE)</f>
        <v>10759.9</v>
      </c>
      <c r="E2712" s="22">
        <f>VLOOKUP($A2712,NIFTY!$A:$E,5,FALSE)</f>
        <v>10628.4</v>
      </c>
      <c r="F2712">
        <v>18</v>
      </c>
      <c r="G2712" t="e">
        <v>#N/A</v>
      </c>
      <c r="H2712">
        <v>10662.25</v>
      </c>
      <c r="I2712">
        <v>71.387</v>
      </c>
      <c r="J2712" s="22">
        <f>VLOOKUP(A2712,FII!$A$1:$D$3730,3,FALSE)</f>
        <v>-433.62</v>
      </c>
      <c r="K2712" s="22">
        <f>VLOOKUP(A2712,FII!$A$1:$D$3730,4,FALSE)</f>
        <v>-71.069999999999993</v>
      </c>
      <c r="L2712" s="22">
        <f>VLOOKUP(A2712,CRUDE!$A:$B,2,FALSE)</f>
        <v>66.5</v>
      </c>
      <c r="M2712" s="22">
        <f>VLOOKUP(A2712,NIFTY!$A:$H,8,FALSE)</f>
        <v>345.44</v>
      </c>
      <c r="N2712" s="22">
        <f>VLOOKUP($A2712,MIDCAP100!$A:$H,2,FALSE)</f>
        <v>16063.35</v>
      </c>
      <c r="O2712" s="22">
        <f>VLOOKUP($A2712,SMALLCAP100!$A:$H,2,FALSE)</f>
        <v>5671.1</v>
      </c>
    </row>
    <row r="2713" spans="1:15">
      <c r="A2713" s="21">
        <v>43515</v>
      </c>
      <c r="B2713">
        <v>10604.35</v>
      </c>
      <c r="C2713" s="22">
        <f>VLOOKUP(A2713,NIFTY!$A:$E,3,FALSE)</f>
        <v>10636.7</v>
      </c>
      <c r="D2713" s="22">
        <f>VLOOKUP($A2713,NIFTY!$A:$E,4,FALSE)</f>
        <v>10722.85</v>
      </c>
      <c r="E2713" s="22">
        <f>VLOOKUP($A2713,NIFTY!$A:$E,5,FALSE)</f>
        <v>10585.65</v>
      </c>
      <c r="F2713">
        <v>18.467500000000001</v>
      </c>
      <c r="G2713">
        <v>25891.32</v>
      </c>
      <c r="H2713">
        <v>10617.15</v>
      </c>
      <c r="I2713">
        <v>71.3</v>
      </c>
      <c r="J2713" s="22">
        <f>VLOOKUP(A2713,FII!$A$1:$D$3730,3,FALSE)</f>
        <v>774.14</v>
      </c>
      <c r="K2713" s="22">
        <f>VLOOKUP(A2713,FII!$A$1:$D$3730,4,FALSE)</f>
        <v>163.76</v>
      </c>
      <c r="L2713" s="22">
        <f>VLOOKUP(A2713,CRUDE!$A:$B,2,FALSE)</f>
        <v>66.45</v>
      </c>
      <c r="M2713" s="22">
        <f>VLOOKUP(A2713,NIFTY!$A:$H,8,FALSE)</f>
        <v>291.51</v>
      </c>
      <c r="N2713" s="22">
        <f>VLOOKUP($A2713,MIDCAP100!$A:$H,2,FALSE)</f>
        <v>16132.75</v>
      </c>
      <c r="O2713" s="22">
        <f>VLOOKUP($A2713,SMALLCAP100!$A:$H,2,FALSE)</f>
        <v>5685.8</v>
      </c>
    </row>
    <row r="2714" spans="1:15">
      <c r="A2714" s="21">
        <v>43516</v>
      </c>
      <c r="B2714">
        <v>10735.45</v>
      </c>
      <c r="C2714" s="22">
        <f>VLOOKUP(A2714,NIFTY!$A:$E,3,FALSE)</f>
        <v>10655.45</v>
      </c>
      <c r="D2714" s="22">
        <f>VLOOKUP($A2714,NIFTY!$A:$E,4,FALSE)</f>
        <v>10752.7</v>
      </c>
      <c r="E2714" s="22">
        <f>VLOOKUP($A2714,NIFTY!$A:$E,5,FALSE)</f>
        <v>10646.4</v>
      </c>
      <c r="F2714">
        <v>17.055</v>
      </c>
      <c r="G2714">
        <v>25954.44</v>
      </c>
      <c r="H2714">
        <v>10751.85</v>
      </c>
      <c r="I2714">
        <v>71.010000000000005</v>
      </c>
      <c r="J2714" s="22">
        <f>VLOOKUP(A2714,FII!$A$1:$D$3730,3,FALSE)</f>
        <v>746.39</v>
      </c>
      <c r="K2714" s="22">
        <f>VLOOKUP(A2714,FII!$A$1:$D$3730,4,FALSE)</f>
        <v>266.45999999999998</v>
      </c>
      <c r="L2714" s="22">
        <f>VLOOKUP(A2714,CRUDE!$A:$B,2,FALSE)</f>
        <v>67.08</v>
      </c>
      <c r="M2714" s="22">
        <f>VLOOKUP(A2714,NIFTY!$A:$H,8,FALSE)</f>
        <v>289.2</v>
      </c>
      <c r="N2714" s="22">
        <f>VLOOKUP($A2714,MIDCAP100!$A:$H,2,FALSE)</f>
        <v>16299.65</v>
      </c>
      <c r="O2714" s="22">
        <f>VLOOKUP($A2714,SMALLCAP100!$A:$H,2,FALSE)</f>
        <v>5745.8</v>
      </c>
    </row>
    <row r="2715" spans="1:15">
      <c r="A2715" s="21">
        <v>43517</v>
      </c>
      <c r="B2715">
        <v>10789.85</v>
      </c>
      <c r="C2715" s="22">
        <f>VLOOKUP(A2715,NIFTY!$A:$E,3,FALSE)</f>
        <v>10744.1</v>
      </c>
      <c r="D2715" s="22">
        <f>VLOOKUP($A2715,NIFTY!$A:$E,4,FALSE)</f>
        <v>10808.85</v>
      </c>
      <c r="E2715" s="22">
        <f>VLOOKUP($A2715,NIFTY!$A:$E,5,FALSE)</f>
        <v>10721.5</v>
      </c>
      <c r="F2715">
        <v>16.052499999999998</v>
      </c>
      <c r="G2715">
        <v>25850.63</v>
      </c>
      <c r="H2715">
        <v>10804.45</v>
      </c>
      <c r="I2715">
        <v>71.165000000000006</v>
      </c>
      <c r="J2715" s="22">
        <f>VLOOKUP(A2715,FII!$A$1:$D$3730,3,FALSE)</f>
        <v>-472.37</v>
      </c>
      <c r="K2715" s="22">
        <f>VLOOKUP(A2715,FII!$A$1:$D$3730,4,FALSE)</f>
        <v>300.88</v>
      </c>
      <c r="L2715" s="22">
        <f>VLOOKUP(A2715,CRUDE!$A:$B,2,FALSE)</f>
        <v>67.069999999999993</v>
      </c>
      <c r="M2715" s="22">
        <f>VLOOKUP(A2715,NIFTY!$A:$H,8,FALSE)</f>
        <v>279.58</v>
      </c>
      <c r="N2715" s="22">
        <f>VLOOKUP($A2715,MIDCAP100!$A:$H,2,FALSE)</f>
        <v>16476.3</v>
      </c>
      <c r="O2715" s="22">
        <f>VLOOKUP($A2715,SMALLCAP100!$A:$H,2,FALSE)</f>
        <v>5828.55</v>
      </c>
    </row>
    <row r="2716" spans="1:15">
      <c r="A2716" s="21">
        <v>43518</v>
      </c>
      <c r="B2716">
        <v>10791.65</v>
      </c>
      <c r="C2716" s="22">
        <f>VLOOKUP(A2716,NIFTY!$A:$E,3,FALSE)</f>
        <v>10782.7</v>
      </c>
      <c r="D2716" s="22">
        <f>VLOOKUP($A2716,NIFTY!$A:$E,4,FALSE)</f>
        <v>10801.55</v>
      </c>
      <c r="E2716" s="22">
        <f>VLOOKUP($A2716,NIFTY!$A:$E,5,FALSE)</f>
        <v>10758.4</v>
      </c>
      <c r="F2716">
        <v>15.45</v>
      </c>
      <c r="G2716">
        <v>26031.81</v>
      </c>
      <c r="H2716">
        <v>10808.8</v>
      </c>
      <c r="I2716">
        <v>71.034999999999997</v>
      </c>
      <c r="J2716" s="22">
        <f>VLOOKUP(A2716,FII!$A$1:$D$3730,3,FALSE)</f>
        <v>75.58</v>
      </c>
      <c r="K2716" s="22">
        <f>VLOOKUP(A2716,FII!$A$1:$D$3730,4,FALSE)</f>
        <v>-1086.29</v>
      </c>
      <c r="L2716" s="22">
        <f>VLOOKUP(A2716,CRUDE!$A:$B,2,FALSE)</f>
        <v>67.12</v>
      </c>
      <c r="M2716" s="22">
        <f>VLOOKUP(A2716,NIFTY!$A:$H,8,FALSE)</f>
        <v>396.85</v>
      </c>
      <c r="N2716" s="22">
        <f>VLOOKUP($A2716,MIDCAP100!$A:$H,2,FALSE)</f>
        <v>16543.150000000001</v>
      </c>
      <c r="O2716" s="22">
        <f>VLOOKUP($A2716,SMALLCAP100!$A:$H,2,FALSE)</f>
        <v>5879</v>
      </c>
    </row>
    <row r="2717" spans="1:15">
      <c r="A2717" s="21">
        <v>43521</v>
      </c>
      <c r="B2717">
        <v>10880.1</v>
      </c>
      <c r="C2717" s="22">
        <f>VLOOKUP(A2717,NIFTY!$A:$E,3,FALSE)</f>
        <v>10813.25</v>
      </c>
      <c r="D2717" s="22">
        <f>VLOOKUP($A2717,NIFTY!$A:$E,4,FALSE)</f>
        <v>10887.1</v>
      </c>
      <c r="E2717" s="22">
        <f>VLOOKUP($A2717,NIFTY!$A:$E,5,FALSE)</f>
        <v>10788.05</v>
      </c>
      <c r="F2717">
        <v>15.3575</v>
      </c>
      <c r="G2717">
        <v>26091.95</v>
      </c>
      <c r="H2717">
        <v>10887.05</v>
      </c>
      <c r="I2717">
        <v>70.834000000000003</v>
      </c>
      <c r="J2717" s="22">
        <f>VLOOKUP(A2717,FII!$A$1:$D$3730,3,FALSE)</f>
        <v>297.02</v>
      </c>
      <c r="K2717" s="22">
        <f>VLOOKUP(A2717,FII!$A$1:$D$3730,4,FALSE)</f>
        <v>-902.45</v>
      </c>
      <c r="L2717" s="22">
        <f>VLOOKUP(A2717,CRUDE!$A:$B,2,FALSE)</f>
        <v>64.760000000000005</v>
      </c>
      <c r="M2717" s="22">
        <f>VLOOKUP(A2717,NIFTY!$A:$H,8,FALSE)</f>
        <v>385.9</v>
      </c>
      <c r="N2717" s="22">
        <f>VLOOKUP($A2717,MIDCAP100!$A:$H,2,FALSE)</f>
        <v>16601.900000000001</v>
      </c>
      <c r="O2717" s="22">
        <f>VLOOKUP($A2717,SMALLCAP100!$A:$H,2,FALSE)</f>
        <v>5923.45</v>
      </c>
    </row>
    <row r="2718" spans="1:15">
      <c r="A2718" s="21">
        <v>43522</v>
      </c>
      <c r="B2718">
        <v>10835.3</v>
      </c>
      <c r="C2718" s="22">
        <f>VLOOKUP(A2718,NIFTY!$A:$E,3,FALSE)</f>
        <v>10775.3</v>
      </c>
      <c r="D2718" s="22">
        <f>VLOOKUP($A2718,NIFTY!$A:$E,4,FALSE)</f>
        <v>10888.75</v>
      </c>
      <c r="E2718" s="22">
        <f>VLOOKUP($A2718,NIFTY!$A:$E,5,FALSE)</f>
        <v>10729.3</v>
      </c>
      <c r="F2718">
        <v>17.114999999999998</v>
      </c>
      <c r="G2718">
        <v>26057.98</v>
      </c>
      <c r="H2718">
        <v>10827.8</v>
      </c>
      <c r="I2718">
        <v>70.959999999999994</v>
      </c>
      <c r="J2718" s="22">
        <f>VLOOKUP(A2718,FII!$A$1:$D$3730,3,FALSE)</f>
        <v>-698.27</v>
      </c>
      <c r="K2718" s="22">
        <f>VLOOKUP(A2718,FII!$A$1:$D$3730,4,FALSE)</f>
        <v>561.74</v>
      </c>
      <c r="L2718" s="22">
        <f>VLOOKUP(A2718,CRUDE!$A:$B,2,FALSE)</f>
        <v>65.209999999999994</v>
      </c>
      <c r="M2718" s="22">
        <f>VLOOKUP(A2718,NIFTY!$A:$H,8,FALSE)</f>
        <v>414.95</v>
      </c>
      <c r="N2718" s="22">
        <f>VLOOKUP($A2718,MIDCAP100!$A:$H,2,FALSE)</f>
        <v>16578.5</v>
      </c>
      <c r="O2718" s="22">
        <f>VLOOKUP($A2718,SMALLCAP100!$A:$H,2,FALSE)</f>
        <v>5877.55</v>
      </c>
    </row>
    <row r="2719" spans="1:15">
      <c r="A2719" s="21">
        <v>43523</v>
      </c>
      <c r="B2719">
        <v>10806.65</v>
      </c>
      <c r="C2719" s="22">
        <f>VLOOKUP(A2719,NIFTY!$A:$E,3,FALSE)</f>
        <v>10881.2</v>
      </c>
      <c r="D2719" s="22">
        <f>VLOOKUP($A2719,NIFTY!$A:$E,4,FALSE)</f>
        <v>10939.7</v>
      </c>
      <c r="E2719" s="22">
        <f>VLOOKUP($A2719,NIFTY!$A:$E,5,FALSE)</f>
        <v>10751.2</v>
      </c>
      <c r="F2719">
        <v>18.897500000000001</v>
      </c>
      <c r="G2719">
        <v>25985.16</v>
      </c>
      <c r="H2719">
        <v>10809.45</v>
      </c>
      <c r="I2719">
        <v>71.2</v>
      </c>
      <c r="J2719" s="22">
        <f>VLOOKUP(A2719,FII!$A$1:$D$3730,3,FALSE)</f>
        <v>456.38</v>
      </c>
      <c r="K2719" s="22">
        <f>VLOOKUP(A2719,FII!$A$1:$D$3730,4,FALSE)</f>
        <v>386.89</v>
      </c>
      <c r="L2719" s="22">
        <f>VLOOKUP(A2719,CRUDE!$A:$B,2,FALSE)</f>
        <v>66.39</v>
      </c>
      <c r="M2719" s="22">
        <f>VLOOKUP(A2719,NIFTY!$A:$H,8,FALSE)</f>
        <v>381.08</v>
      </c>
      <c r="N2719" s="22">
        <f>VLOOKUP($A2719,MIDCAP100!$A:$H,2,FALSE)</f>
        <v>16645.400000000001</v>
      </c>
      <c r="O2719" s="22">
        <f>VLOOKUP($A2719,SMALLCAP100!$A:$H,2,FALSE)</f>
        <v>5889.05</v>
      </c>
    </row>
    <row r="2720" spans="1:15">
      <c r="A2720" s="21">
        <v>43524</v>
      </c>
      <c r="B2720">
        <v>10792.5</v>
      </c>
      <c r="C2720" s="22">
        <f>VLOOKUP(A2720,NIFTY!$A:$E,3,FALSE)</f>
        <v>10865.7</v>
      </c>
      <c r="D2720" s="22">
        <f>VLOOKUP($A2720,NIFTY!$A:$E,4,FALSE)</f>
        <v>10865.7</v>
      </c>
      <c r="E2720" s="22">
        <f>VLOOKUP($A2720,NIFTY!$A:$E,5,FALSE)</f>
        <v>10784.85</v>
      </c>
      <c r="F2720">
        <v>18.2775</v>
      </c>
      <c r="G2720">
        <v>25916</v>
      </c>
      <c r="H2720">
        <v>10792.5</v>
      </c>
      <c r="I2720">
        <v>70.84</v>
      </c>
      <c r="J2720" s="22">
        <f>VLOOKUP(A2720,FII!$A$1:$D$3730,3,FALSE)</f>
        <v>1214.6500000000001</v>
      </c>
      <c r="K2720" s="22">
        <f>VLOOKUP(A2720,FII!$A$1:$D$3730,4,FALSE)</f>
        <v>608.55999999999995</v>
      </c>
      <c r="L2720" s="22">
        <f>VLOOKUP(A2720,CRUDE!$A:$B,2,FALSE)</f>
        <v>66.03</v>
      </c>
      <c r="M2720" s="22">
        <f>VLOOKUP(A2720,NIFTY!$A:$H,8,FALSE)</f>
        <v>644.16</v>
      </c>
      <c r="N2720" s="22">
        <f>VLOOKUP($A2720,MIDCAP100!$A:$H,2,FALSE)</f>
        <v>16721.099999999999</v>
      </c>
      <c r="O2720" s="22">
        <f>VLOOKUP($A2720,SMALLCAP100!$A:$H,2,FALSE)</f>
        <v>5934.35</v>
      </c>
    </row>
    <row r="2721" spans="1:15">
      <c r="A2721" s="21">
        <v>43525</v>
      </c>
      <c r="B2721">
        <v>10863.5</v>
      </c>
      <c r="C2721" s="22">
        <f>VLOOKUP(A2721,NIFTY!$A:$E,3,FALSE)</f>
        <v>10842.65</v>
      </c>
      <c r="D2721" s="22">
        <f>VLOOKUP($A2721,NIFTY!$A:$E,4,FALSE)</f>
        <v>10877.9</v>
      </c>
      <c r="E2721" s="22">
        <f>VLOOKUP($A2721,NIFTY!$A:$E,5,FALSE)</f>
        <v>10823.1</v>
      </c>
      <c r="F2721">
        <v>16.274999999999999</v>
      </c>
      <c r="G2721">
        <v>26026.32</v>
      </c>
      <c r="H2721">
        <v>10917.05</v>
      </c>
      <c r="I2721">
        <v>71</v>
      </c>
      <c r="J2721" s="22">
        <f>VLOOKUP(A2721,FII!$A$1:$D$3730,3,FALSE)</f>
        <v>169.96</v>
      </c>
      <c r="K2721" s="22">
        <f>VLOOKUP(A2721,FII!$A$1:$D$3730,4,FALSE)</f>
        <v>-140.11000000000001</v>
      </c>
      <c r="L2721" s="22">
        <f>VLOOKUP(A2721,CRUDE!$A:$B,2,FALSE)</f>
        <v>65.069999999999993</v>
      </c>
      <c r="M2721" s="22">
        <f>VLOOKUP(A2721,NIFTY!$A:$H,8,FALSE)</f>
        <v>308.52999999999997</v>
      </c>
      <c r="N2721" s="22">
        <f>VLOOKUP($A2721,MIDCAP100!$A:$H,2,FALSE)</f>
        <v>16962.45</v>
      </c>
      <c r="O2721" s="22">
        <f>VLOOKUP($A2721,SMALLCAP100!$A:$H,2,FALSE)</f>
        <v>6094.6</v>
      </c>
    </row>
    <row r="2722" spans="1:15">
      <c r="A2722" s="21">
        <v>43529</v>
      </c>
      <c r="B2722">
        <v>10987.45</v>
      </c>
      <c r="C2722" s="22">
        <f>VLOOKUP(A2722,NIFTY!$A:$E,3,FALSE)</f>
        <v>10864.85</v>
      </c>
      <c r="D2722" s="22">
        <f>VLOOKUP($A2722,NIFTY!$A:$E,4,FALSE)</f>
        <v>10994.9</v>
      </c>
      <c r="E2722" s="22">
        <f>VLOOKUP($A2722,NIFTY!$A:$E,5,FALSE)</f>
        <v>10817</v>
      </c>
      <c r="F2722">
        <v>15.657500000000001</v>
      </c>
      <c r="G2722">
        <v>25806.63</v>
      </c>
      <c r="H2722">
        <v>11032.7</v>
      </c>
      <c r="I2722">
        <v>70.489999999999995</v>
      </c>
      <c r="J2722" s="22">
        <f>VLOOKUP(A2722,FII!$A$1:$D$3730,3,FALSE)</f>
        <v>143.93</v>
      </c>
      <c r="K2722" s="22">
        <f>VLOOKUP(A2722,FII!$A$1:$D$3730,4,FALSE)</f>
        <v>559.49</v>
      </c>
      <c r="L2722" s="22">
        <f>VLOOKUP(A2722,CRUDE!$A:$B,2,FALSE)</f>
        <v>65.86</v>
      </c>
      <c r="M2722" s="22">
        <f>VLOOKUP(A2722,NIFTY!$A:$H,8,FALSE)</f>
        <v>373.22</v>
      </c>
      <c r="N2722" s="22">
        <f>VLOOKUP($A2722,MIDCAP100!$A:$H,2,FALSE)</f>
        <v>17363.650000000001</v>
      </c>
      <c r="O2722" s="22">
        <f>VLOOKUP($A2722,SMALLCAP100!$A:$H,2,FALSE)</f>
        <v>6334.7</v>
      </c>
    </row>
    <row r="2723" spans="1:15">
      <c r="A2723" s="21">
        <v>43530</v>
      </c>
      <c r="B2723">
        <v>11053</v>
      </c>
      <c r="C2723" s="22">
        <f>VLOOKUP(A2723,NIFTY!$A:$E,3,FALSE)</f>
        <v>11024.85</v>
      </c>
      <c r="D2723" s="22">
        <f>VLOOKUP($A2723,NIFTY!$A:$E,4,FALSE)</f>
        <v>11062.3</v>
      </c>
      <c r="E2723" s="22">
        <f>VLOOKUP($A2723,NIFTY!$A:$E,5,FALSE)</f>
        <v>10998.85</v>
      </c>
      <c r="F2723">
        <v>15.61</v>
      </c>
      <c r="G2723">
        <v>25673.46</v>
      </c>
      <c r="H2723">
        <v>11086.8</v>
      </c>
      <c r="I2723">
        <v>70.08</v>
      </c>
      <c r="J2723" s="22">
        <f>VLOOKUP(A2723,FII!$A$1:$D$3730,3,FALSE)</f>
        <v>377.03</v>
      </c>
      <c r="K2723" s="22">
        <f>VLOOKUP(A2723,FII!$A$1:$D$3730,4,FALSE)</f>
        <v>161.46</v>
      </c>
      <c r="L2723" s="22">
        <f>VLOOKUP(A2723,CRUDE!$A:$B,2,FALSE)</f>
        <v>65.989999999999995</v>
      </c>
      <c r="M2723" s="22">
        <f>VLOOKUP(A2723,NIFTY!$A:$H,8,FALSE)</f>
        <v>372.55</v>
      </c>
      <c r="N2723" s="22">
        <f>VLOOKUP($A2723,MIDCAP100!$A:$H,2,FALSE)</f>
        <v>17463.900000000001</v>
      </c>
      <c r="O2723" s="22">
        <f>VLOOKUP($A2723,SMALLCAP100!$A:$H,2,FALSE)</f>
        <v>6380.75</v>
      </c>
    </row>
    <row r="2724" spans="1:15">
      <c r="A2724" s="21">
        <v>43531</v>
      </c>
      <c r="B2724">
        <v>11058.2</v>
      </c>
      <c r="C2724" s="22">
        <f>VLOOKUP(A2724,NIFTY!$A:$E,3,FALSE)</f>
        <v>11077.95</v>
      </c>
      <c r="D2724" s="22">
        <f>VLOOKUP($A2724,NIFTY!$A:$E,4,FALSE)</f>
        <v>11089.05</v>
      </c>
      <c r="E2724" s="22">
        <f>VLOOKUP($A2724,NIFTY!$A:$E,5,FALSE)</f>
        <v>11027.1</v>
      </c>
      <c r="F2724">
        <v>15.2925</v>
      </c>
      <c r="G2724">
        <v>25473.23</v>
      </c>
      <c r="H2724">
        <v>11098.2</v>
      </c>
      <c r="I2724">
        <v>70.116</v>
      </c>
      <c r="J2724" s="22">
        <f>VLOOKUP(A2724,FII!$A$1:$D$3730,3,FALSE)</f>
        <v>532.84</v>
      </c>
      <c r="K2724" s="22">
        <f>VLOOKUP(A2724,FII!$A$1:$D$3730,4,FALSE)</f>
        <v>-377.84</v>
      </c>
      <c r="L2724" s="22">
        <f>VLOOKUP(A2724,CRUDE!$A:$B,2,FALSE)</f>
        <v>66.3</v>
      </c>
      <c r="M2724" s="22">
        <f>VLOOKUP(A2724,NIFTY!$A:$H,8,FALSE)</f>
        <v>321.20999999999998</v>
      </c>
      <c r="N2724" s="22">
        <f>VLOOKUP($A2724,MIDCAP100!$A:$H,2,FALSE)</f>
        <v>17411.75</v>
      </c>
      <c r="O2724" s="22">
        <f>VLOOKUP($A2724,SMALLCAP100!$A:$H,2,FALSE)</f>
        <v>6358.75</v>
      </c>
    </row>
    <row r="2725" spans="1:15">
      <c r="A2725" s="21">
        <v>43532</v>
      </c>
      <c r="B2725">
        <v>11035.4</v>
      </c>
      <c r="C2725" s="22">
        <f>VLOOKUP(A2725,NIFTY!$A:$E,3,FALSE)</f>
        <v>11038.85</v>
      </c>
      <c r="D2725" s="22">
        <f>VLOOKUP($A2725,NIFTY!$A:$E,4,FALSE)</f>
        <v>11049</v>
      </c>
      <c r="E2725" s="22">
        <f>VLOOKUP($A2725,NIFTY!$A:$E,5,FALSE)</f>
        <v>11008.95</v>
      </c>
      <c r="F2725">
        <v>14.94</v>
      </c>
      <c r="G2725">
        <v>25450.240000000002</v>
      </c>
      <c r="H2725">
        <v>11076.05</v>
      </c>
      <c r="I2725">
        <v>70.012</v>
      </c>
      <c r="J2725" s="22">
        <f>VLOOKUP(A2725,FII!$A$1:$D$3730,3,FALSE)</f>
        <v>-251.39</v>
      </c>
      <c r="K2725" s="22">
        <f>VLOOKUP(A2725,FII!$A$1:$D$3730,4,FALSE)</f>
        <v>-1088.44</v>
      </c>
      <c r="L2725" s="22">
        <f>VLOOKUP(A2725,CRUDE!$A:$B,2,FALSE)</f>
        <v>65.739999999999995</v>
      </c>
      <c r="M2725" s="22">
        <f>VLOOKUP(A2725,NIFTY!$A:$H,8,FALSE)</f>
        <v>326.57</v>
      </c>
      <c r="N2725" s="22">
        <f>VLOOKUP($A2725,MIDCAP100!$A:$H,2,FALSE)</f>
        <v>17379.150000000001</v>
      </c>
      <c r="O2725" s="22">
        <f>VLOOKUP($A2725,SMALLCAP100!$A:$H,2,FALSE)</f>
        <v>6350</v>
      </c>
    </row>
    <row r="2726" spans="1:15">
      <c r="A2726" s="21">
        <v>43535</v>
      </c>
      <c r="B2726">
        <v>11168.05</v>
      </c>
      <c r="C2726" s="22">
        <f>VLOOKUP(A2726,NIFTY!$A:$E,3,FALSE)</f>
        <v>11068.75</v>
      </c>
      <c r="D2726" s="22">
        <f>VLOOKUP($A2726,NIFTY!$A:$E,4,FALSE)</f>
        <v>11180.9</v>
      </c>
      <c r="E2726" s="22">
        <f>VLOOKUP($A2726,NIFTY!$A:$E,5,FALSE)</f>
        <v>11059.85</v>
      </c>
      <c r="F2726">
        <v>14.895</v>
      </c>
      <c r="G2726">
        <v>25650.880000000001</v>
      </c>
      <c r="H2726">
        <v>11202.15</v>
      </c>
      <c r="I2726">
        <v>69.849999999999994</v>
      </c>
      <c r="J2726" s="22">
        <f>VLOOKUP(A2726,FII!$A$1:$D$3730,3,FALSE)</f>
        <v>-12.73</v>
      </c>
      <c r="K2726" s="22">
        <f>VLOOKUP(A2726,FII!$A$1:$D$3730,4,FALSE)</f>
        <v>750.7</v>
      </c>
      <c r="L2726" s="22">
        <f>VLOOKUP(A2726,CRUDE!$A:$B,2,FALSE)</f>
        <v>66.58</v>
      </c>
      <c r="M2726" s="22">
        <f>VLOOKUP(A2726,NIFTY!$A:$H,8,FALSE)</f>
        <v>352.24</v>
      </c>
      <c r="N2726" s="22">
        <f>VLOOKUP($A2726,MIDCAP100!$A:$H,2,FALSE)</f>
        <v>17750.45</v>
      </c>
      <c r="O2726" s="22">
        <f>VLOOKUP($A2726,SMALLCAP100!$A:$H,2,FALSE)</f>
        <v>6501.1</v>
      </c>
    </row>
    <row r="2727" spans="1:15">
      <c r="A2727" s="21">
        <v>43536</v>
      </c>
      <c r="B2727">
        <v>11301.2</v>
      </c>
      <c r="C2727" s="22">
        <f>VLOOKUP(A2727,NIFTY!$A:$E,3,FALSE)</f>
        <v>11231.35</v>
      </c>
      <c r="D2727" s="22">
        <f>VLOOKUP($A2727,NIFTY!$A:$E,4,FALSE)</f>
        <v>11320.4</v>
      </c>
      <c r="E2727" s="22">
        <f>VLOOKUP($A2727,NIFTY!$A:$E,5,FALSE)</f>
        <v>11227</v>
      </c>
      <c r="F2727">
        <v>15.0975</v>
      </c>
      <c r="G2727">
        <v>25554.66</v>
      </c>
      <c r="H2727">
        <v>11336.85</v>
      </c>
      <c r="I2727">
        <v>69.625</v>
      </c>
      <c r="J2727" s="22">
        <f>VLOOKUP(A2727,FII!$A$1:$D$3730,3,FALSE)</f>
        <v>1975.22</v>
      </c>
      <c r="K2727" s="22">
        <f>VLOOKUP(A2727,FII!$A$1:$D$3730,4,FALSE)</f>
        <v>220.86</v>
      </c>
      <c r="L2727" s="22">
        <f>VLOOKUP(A2727,CRUDE!$A:$B,2,FALSE)</f>
        <v>66.67</v>
      </c>
      <c r="M2727" s="22">
        <f>VLOOKUP(A2727,NIFTY!$A:$H,8,FALSE)</f>
        <v>391.31</v>
      </c>
      <c r="N2727" s="22">
        <f>VLOOKUP($A2727,MIDCAP100!$A:$H,2,FALSE)</f>
        <v>17831.95</v>
      </c>
      <c r="O2727" s="22">
        <f>VLOOKUP($A2727,SMALLCAP100!$A:$H,2,FALSE)</f>
        <v>6585.45</v>
      </c>
    </row>
    <row r="2728" spans="1:15">
      <c r="A2728" s="21">
        <v>43537</v>
      </c>
      <c r="B2728">
        <v>11341.7</v>
      </c>
      <c r="C2728" s="22">
        <f>VLOOKUP(A2728,NIFTY!$A:$E,3,FALSE)</f>
        <v>11326.2</v>
      </c>
      <c r="D2728" s="22">
        <f>VLOOKUP($A2728,NIFTY!$A:$E,4,FALSE)</f>
        <v>11352.3</v>
      </c>
      <c r="E2728" s="22">
        <f>VLOOKUP($A2728,NIFTY!$A:$E,5,FALSE)</f>
        <v>11276.6</v>
      </c>
      <c r="F2728">
        <v>15.2775</v>
      </c>
      <c r="G2728">
        <v>25702.89</v>
      </c>
      <c r="H2728">
        <v>11366.65</v>
      </c>
      <c r="I2728">
        <v>69.528999999999996</v>
      </c>
      <c r="J2728" s="22">
        <f>VLOOKUP(A2728,FII!$A$1:$D$3730,3,FALSE)</f>
        <v>1822.17</v>
      </c>
      <c r="K2728" s="22">
        <f>VLOOKUP(A2728,FII!$A$1:$D$3730,4,FALSE)</f>
        <v>-908.1</v>
      </c>
      <c r="L2728" s="22">
        <f>VLOOKUP(A2728,CRUDE!$A:$B,2,FALSE)</f>
        <v>67.55</v>
      </c>
      <c r="M2728" s="22">
        <f>VLOOKUP(A2728,NIFTY!$A:$H,8,FALSE)</f>
        <v>383</v>
      </c>
      <c r="N2728" s="22">
        <f>VLOOKUP($A2728,MIDCAP100!$A:$H,2,FALSE)</f>
        <v>17733.45</v>
      </c>
      <c r="O2728" s="22">
        <f>VLOOKUP($A2728,SMALLCAP100!$A:$H,2,FALSE)</f>
        <v>6571.45</v>
      </c>
    </row>
    <row r="2729" spans="1:15">
      <c r="A2729" s="21">
        <v>43538</v>
      </c>
      <c r="B2729">
        <v>11343.25</v>
      </c>
      <c r="C2729" s="22">
        <f>VLOOKUP(A2729,NIFTY!$A:$E,3,FALSE)</f>
        <v>11382.5</v>
      </c>
      <c r="D2729" s="22">
        <f>VLOOKUP($A2729,NIFTY!$A:$E,4,FALSE)</f>
        <v>11383.45</v>
      </c>
      <c r="E2729" s="22">
        <f>VLOOKUP($A2729,NIFTY!$A:$E,5,FALSE)</f>
        <v>11313.75</v>
      </c>
      <c r="F2729">
        <v>15.15</v>
      </c>
      <c r="G2729">
        <v>25709.94</v>
      </c>
      <c r="H2729">
        <v>11381.75</v>
      </c>
      <c r="I2729">
        <v>69.364999999999995</v>
      </c>
      <c r="J2729" s="22">
        <f>VLOOKUP(A2729,FII!$A$1:$D$3730,3,FALSE)</f>
        <v>485.12</v>
      </c>
      <c r="K2729" s="22">
        <f>VLOOKUP(A2729,FII!$A$1:$D$3730,4,FALSE)</f>
        <v>341.6</v>
      </c>
      <c r="L2729" s="22">
        <f>VLOOKUP(A2729,CRUDE!$A:$B,2,FALSE)</f>
        <v>67.23</v>
      </c>
      <c r="M2729" s="22">
        <f>VLOOKUP(A2729,NIFTY!$A:$H,8,FALSE)</f>
        <v>294.48</v>
      </c>
      <c r="N2729" s="22">
        <f>VLOOKUP($A2729,MIDCAP100!$A:$H,2,FALSE)</f>
        <v>17748.5</v>
      </c>
      <c r="O2729" s="22">
        <f>VLOOKUP($A2729,SMALLCAP100!$A:$H,2,FALSE)</f>
        <v>6568.5</v>
      </c>
    </row>
    <row r="2730" spans="1:15">
      <c r="A2730" s="21">
        <v>43539</v>
      </c>
      <c r="B2730">
        <v>11426.85</v>
      </c>
      <c r="C2730" s="22">
        <f>VLOOKUP(A2730,NIFTY!$A:$E,3,FALSE)</f>
        <v>11376.85</v>
      </c>
      <c r="D2730" s="22">
        <f>VLOOKUP($A2730,NIFTY!$A:$E,4,FALSE)</f>
        <v>11487</v>
      </c>
      <c r="E2730" s="22">
        <f>VLOOKUP($A2730,NIFTY!$A:$E,5,FALSE)</f>
        <v>11370.8</v>
      </c>
      <c r="F2730">
        <v>15.865</v>
      </c>
      <c r="G2730">
        <v>25848.87</v>
      </c>
      <c r="H2730">
        <v>11470.45</v>
      </c>
      <c r="I2730">
        <v>68.962999999999994</v>
      </c>
      <c r="J2730" s="22">
        <f>VLOOKUP(A2730,FII!$A$1:$D$3730,3,FALSE)</f>
        <v>2361.62</v>
      </c>
      <c r="K2730" s="22">
        <f>VLOOKUP(A2730,FII!$A$1:$D$3730,4,FALSE)</f>
        <v>-2475.0700000000002</v>
      </c>
      <c r="L2730" s="22">
        <f>VLOOKUP(A2730,CRUDE!$A:$B,2,FALSE)</f>
        <v>67.16</v>
      </c>
      <c r="M2730" s="22">
        <f>VLOOKUP(A2730,NIFTY!$A:$H,8,FALSE)</f>
        <v>463.7</v>
      </c>
      <c r="N2730" s="22">
        <f>VLOOKUP($A2730,MIDCAP100!$A:$H,2,FALSE)</f>
        <v>17863.25</v>
      </c>
      <c r="O2730" s="22">
        <f>VLOOKUP($A2730,SMALLCAP100!$A:$H,2,FALSE)</f>
        <v>6535.65</v>
      </c>
    </row>
    <row r="2731" spans="1:15">
      <c r="A2731" s="21">
        <v>43542</v>
      </c>
      <c r="B2731">
        <v>11462.2</v>
      </c>
      <c r="C2731" s="22">
        <f>VLOOKUP(A2731,NIFTY!$A:$E,3,FALSE)</f>
        <v>11473.85</v>
      </c>
      <c r="D2731" s="22">
        <f>VLOOKUP($A2731,NIFTY!$A:$E,4,FALSE)</f>
        <v>11530.15</v>
      </c>
      <c r="E2731" s="22">
        <f>VLOOKUP($A2731,NIFTY!$A:$E,5,FALSE)</f>
        <v>11412.5</v>
      </c>
      <c r="F2731">
        <v>16.899999999999999</v>
      </c>
      <c r="G2731">
        <v>25914.1</v>
      </c>
      <c r="H2731">
        <v>11494.5</v>
      </c>
      <c r="I2731">
        <v>68.625</v>
      </c>
      <c r="J2731" s="22">
        <f>VLOOKUP(A2731,FII!$A$1:$D$3730,3,FALSE)</f>
        <v>827.98</v>
      </c>
      <c r="K2731" s="22">
        <f>VLOOKUP(A2731,FII!$A$1:$D$3730,4,FALSE)</f>
        <v>-801.82</v>
      </c>
      <c r="L2731" s="22">
        <f>VLOOKUP(A2731,CRUDE!$A:$B,2,FALSE)</f>
        <v>67.540000000000006</v>
      </c>
      <c r="M2731" s="22">
        <f>VLOOKUP(A2731,NIFTY!$A:$H,8,FALSE)</f>
        <v>320.25</v>
      </c>
      <c r="N2731" s="22">
        <f>VLOOKUP($A2731,MIDCAP100!$A:$H,2,FALSE)</f>
        <v>17814.400000000001</v>
      </c>
      <c r="O2731" s="22">
        <f>VLOOKUP($A2731,SMALLCAP100!$A:$H,2,FALSE)</f>
        <v>6545.25</v>
      </c>
    </row>
    <row r="2732" spans="1:15">
      <c r="A2732" s="21">
        <v>43543</v>
      </c>
      <c r="B2732">
        <v>11532.4</v>
      </c>
      <c r="C2732" s="22">
        <f>VLOOKUP(A2732,NIFTY!$A:$E,3,FALSE)</f>
        <v>11500.3</v>
      </c>
      <c r="D2732" s="22">
        <f>VLOOKUP($A2732,NIFTY!$A:$E,4,FALSE)</f>
        <v>11543.85</v>
      </c>
      <c r="E2732" s="22">
        <f>VLOOKUP($A2732,NIFTY!$A:$E,5,FALSE)</f>
        <v>11451.25</v>
      </c>
      <c r="F2732">
        <v>16.4925</v>
      </c>
      <c r="G2732">
        <v>25887.38</v>
      </c>
      <c r="H2732">
        <v>11570.75</v>
      </c>
      <c r="I2732">
        <v>69.015000000000001</v>
      </c>
      <c r="J2732" s="22">
        <f>VLOOKUP(A2732,FII!$A$1:$D$3730,3,FALSE)</f>
        <v>287.54000000000002</v>
      </c>
      <c r="K2732" s="22">
        <f>VLOOKUP(A2732,FII!$A$1:$D$3730,4,FALSE)</f>
        <v>-600.92999999999995</v>
      </c>
      <c r="L2732" s="22">
        <f>VLOOKUP(A2732,CRUDE!$A:$B,2,FALSE)</f>
        <v>67.61</v>
      </c>
      <c r="M2732" s="22">
        <f>VLOOKUP(A2732,NIFTY!$A:$H,8,FALSE)</f>
        <v>326.10000000000002</v>
      </c>
      <c r="N2732" s="22">
        <f>VLOOKUP($A2732,MIDCAP100!$A:$H,2,FALSE)</f>
        <v>17936.95</v>
      </c>
      <c r="O2732" s="22">
        <f>VLOOKUP($A2732,SMALLCAP100!$A:$H,2,FALSE)</f>
        <v>6610.75</v>
      </c>
    </row>
    <row r="2733" spans="1:15">
      <c r="A2733" s="21">
        <v>43544</v>
      </c>
      <c r="B2733">
        <v>11521.05</v>
      </c>
      <c r="C2733" s="22">
        <f>VLOOKUP(A2733,NIFTY!$A:$E,3,FALSE)</f>
        <v>11553.35</v>
      </c>
      <c r="D2733" s="22">
        <f>VLOOKUP($A2733,NIFTY!$A:$E,4,FALSE)</f>
        <v>11556.1</v>
      </c>
      <c r="E2733" s="22">
        <f>VLOOKUP($A2733,NIFTY!$A:$E,5,FALSE)</f>
        <v>11503.1</v>
      </c>
      <c r="F2733">
        <v>16.032499999999999</v>
      </c>
      <c r="G2733">
        <v>25745.67</v>
      </c>
      <c r="H2733">
        <v>11553.2</v>
      </c>
      <c r="I2733">
        <v>68.790000000000006</v>
      </c>
      <c r="J2733" s="22">
        <f>VLOOKUP(A2733,FII!$A$1:$D$3730,3,FALSE)</f>
        <v>51.07</v>
      </c>
      <c r="K2733" s="22">
        <f>VLOOKUP(A2733,FII!$A$1:$D$3730,4,FALSE)</f>
        <v>-1148.33</v>
      </c>
      <c r="L2733" s="22">
        <f>VLOOKUP(A2733,CRUDE!$A:$B,2,FALSE)</f>
        <v>68.5</v>
      </c>
      <c r="M2733" s="22">
        <f>VLOOKUP(A2733,NIFTY!$A:$H,8,FALSE)</f>
        <v>366.3</v>
      </c>
      <c r="N2733" s="22">
        <f>VLOOKUP($A2733,MIDCAP100!$A:$H,2,FALSE)</f>
        <v>17847</v>
      </c>
      <c r="O2733" s="22">
        <f>VLOOKUP($A2733,SMALLCAP100!$A:$H,2,FALSE)</f>
        <v>6590.75</v>
      </c>
    </row>
    <row r="2734" spans="1:15">
      <c r="A2734" s="21">
        <v>43546</v>
      </c>
      <c r="B2734">
        <v>11456.9</v>
      </c>
      <c r="C2734" s="22">
        <f>VLOOKUP(A2734,NIFTY!$A:$E,3,FALSE)</f>
        <v>11549.2</v>
      </c>
      <c r="D2734" s="22">
        <f>VLOOKUP($A2734,NIFTY!$A:$E,4,FALSE)</f>
        <v>11572.8</v>
      </c>
      <c r="E2734" s="22">
        <f>VLOOKUP($A2734,NIFTY!$A:$E,5,FALSE)</f>
        <v>11434.55</v>
      </c>
      <c r="F2734">
        <v>16.274999999999999</v>
      </c>
      <c r="G2734">
        <v>25502.32</v>
      </c>
      <c r="H2734">
        <v>11472.4</v>
      </c>
      <c r="I2734">
        <v>69.17</v>
      </c>
      <c r="J2734" s="22">
        <f>VLOOKUP(A2734,FII!$A$1:$D$3730,3,FALSE)</f>
        <v>550.12</v>
      </c>
      <c r="K2734" s="22">
        <f>VLOOKUP(A2734,FII!$A$1:$D$3730,4,FALSE)</f>
        <v>-1885.38</v>
      </c>
      <c r="L2734" s="22">
        <f>VLOOKUP(A2734,CRUDE!$A:$B,2,FALSE)</f>
        <v>67.03</v>
      </c>
      <c r="M2734" s="22">
        <f>VLOOKUP(A2734,NIFTY!$A:$H,8,FALSE)</f>
        <v>386.19</v>
      </c>
      <c r="N2734" s="22">
        <f>VLOOKUP($A2734,MIDCAP100!$A:$H,2,FALSE)</f>
        <v>17741.150000000001</v>
      </c>
      <c r="O2734" s="22">
        <f>VLOOKUP($A2734,SMALLCAP100!$A:$H,2,FALSE)</f>
        <v>6541.1</v>
      </c>
    </row>
    <row r="2735" spans="1:15">
      <c r="A2735" s="21">
        <v>43549</v>
      </c>
      <c r="B2735">
        <v>11354.25</v>
      </c>
      <c r="C2735" s="22">
        <f>VLOOKUP(A2735,NIFTY!$A:$E,3,FALSE)</f>
        <v>11395.65</v>
      </c>
      <c r="D2735" s="22">
        <f>VLOOKUP($A2735,NIFTY!$A:$E,4,FALSE)</f>
        <v>11395.65</v>
      </c>
      <c r="E2735" s="22">
        <f>VLOOKUP($A2735,NIFTY!$A:$E,5,FALSE)</f>
        <v>11311.6</v>
      </c>
      <c r="F2735">
        <v>16.672499999999999</v>
      </c>
      <c r="G2735">
        <v>25516.83</v>
      </c>
      <c r="H2735">
        <v>11370.05</v>
      </c>
      <c r="I2735">
        <v>68.89</v>
      </c>
      <c r="J2735" s="22">
        <f>VLOOKUP(A2735,FII!$A$1:$D$3730,3,FALSE)</f>
        <v>-152.85</v>
      </c>
      <c r="K2735" s="22">
        <f>VLOOKUP(A2735,FII!$A$1:$D$3730,4,FALSE)</f>
        <v>-785.22</v>
      </c>
      <c r="L2735" s="22">
        <f>VLOOKUP(A2735,CRUDE!$A:$B,2,FALSE)</f>
        <v>67.209999999999994</v>
      </c>
      <c r="M2735" s="22">
        <f>VLOOKUP(A2735,NIFTY!$A:$H,8,FALSE)</f>
        <v>294.45999999999998</v>
      </c>
      <c r="N2735" s="22">
        <f>VLOOKUP($A2735,MIDCAP100!$A:$H,2,FALSE)</f>
        <v>17606.150000000001</v>
      </c>
      <c r="O2735" s="22">
        <f>VLOOKUP($A2735,SMALLCAP100!$A:$H,2,FALSE)</f>
        <v>6436.25</v>
      </c>
    </row>
    <row r="2736" spans="1:15">
      <c r="A2736" s="21">
        <v>43550</v>
      </c>
      <c r="B2736">
        <v>11483.25</v>
      </c>
      <c r="C2736" s="22">
        <f>VLOOKUP(A2736,NIFTY!$A:$E,3,FALSE)</f>
        <v>11375.2</v>
      </c>
      <c r="D2736" s="22">
        <f>VLOOKUP($A2736,NIFTY!$A:$E,4,FALSE)</f>
        <v>11496.75</v>
      </c>
      <c r="E2736" s="22">
        <f>VLOOKUP($A2736,NIFTY!$A:$E,5,FALSE)</f>
        <v>11352.45</v>
      </c>
      <c r="F2736">
        <v>16.484999999999999</v>
      </c>
      <c r="G2736">
        <v>25657.73</v>
      </c>
      <c r="H2736">
        <v>11510.7</v>
      </c>
      <c r="I2736">
        <v>68.995999999999995</v>
      </c>
      <c r="J2736" s="22">
        <f>VLOOKUP(A2736,FII!$A$1:$D$3730,3,FALSE)</f>
        <v>-1883.08</v>
      </c>
      <c r="K2736" s="22">
        <f>VLOOKUP(A2736,FII!$A$1:$D$3730,4,FALSE)</f>
        <v>-701.86</v>
      </c>
      <c r="L2736" s="22">
        <f>VLOOKUP(A2736,CRUDE!$A:$B,2,FALSE)</f>
        <v>67.97</v>
      </c>
      <c r="M2736" s="22">
        <f>VLOOKUP(A2736,NIFTY!$A:$H,8,FALSE)</f>
        <v>282.58</v>
      </c>
      <c r="N2736" s="22">
        <f>VLOOKUP($A2736,MIDCAP100!$A:$H,2,FALSE)</f>
        <v>17806.25</v>
      </c>
      <c r="O2736" s="22">
        <f>VLOOKUP($A2736,SMALLCAP100!$A:$H,2,FALSE)</f>
        <v>6510.75</v>
      </c>
    </row>
    <row r="2737" spans="1:15">
      <c r="A2737" s="21">
        <v>43551</v>
      </c>
      <c r="B2737">
        <v>11445.05</v>
      </c>
      <c r="C2737" s="22">
        <f>VLOOKUP(A2737,NIFTY!$A:$E,3,FALSE)</f>
        <v>11531.45</v>
      </c>
      <c r="D2737" s="22">
        <f>VLOOKUP($A2737,NIFTY!$A:$E,4,FALSE)</f>
        <v>11546.2</v>
      </c>
      <c r="E2737" s="22">
        <f>VLOOKUP($A2737,NIFTY!$A:$E,5,FALSE)</f>
        <v>11413</v>
      </c>
      <c r="F2737">
        <v>17.047499999999999</v>
      </c>
      <c r="G2737">
        <v>25625.59</v>
      </c>
      <c r="H2737">
        <v>11458.1</v>
      </c>
      <c r="I2737">
        <v>69.099999999999994</v>
      </c>
      <c r="J2737" s="22">
        <f>VLOOKUP(A2737,FII!$A$1:$D$3730,3,FALSE)</f>
        <v>1508.54</v>
      </c>
      <c r="K2737" s="22">
        <f>VLOOKUP(A2737,FII!$A$1:$D$3730,4,FALSE)</f>
        <v>291.06</v>
      </c>
      <c r="L2737" s="22">
        <f>VLOOKUP(A2737,CRUDE!$A:$B,2,FALSE)</f>
        <v>67.83</v>
      </c>
      <c r="M2737" s="22">
        <f>VLOOKUP(A2737,NIFTY!$A:$H,8,FALSE)</f>
        <v>350.45</v>
      </c>
      <c r="N2737" s="22">
        <f>VLOOKUP($A2737,MIDCAP100!$A:$H,2,FALSE)</f>
        <v>17898.5</v>
      </c>
      <c r="O2737" s="22">
        <f>VLOOKUP($A2737,SMALLCAP100!$A:$H,2,FALSE)</f>
        <v>6591.75</v>
      </c>
    </row>
    <row r="2738" spans="1:15">
      <c r="A2738" s="21">
        <v>43552</v>
      </c>
      <c r="B2738">
        <v>11570</v>
      </c>
      <c r="C2738" s="22">
        <f>VLOOKUP(A2738,NIFTY!$A:$E,3,FALSE)</f>
        <v>11463.65</v>
      </c>
      <c r="D2738" s="22">
        <f>VLOOKUP($A2738,NIFTY!$A:$E,4,FALSE)</f>
        <v>11588.5</v>
      </c>
      <c r="E2738" s="22">
        <f>VLOOKUP($A2738,NIFTY!$A:$E,5,FALSE)</f>
        <v>11452.45</v>
      </c>
      <c r="F2738">
        <v>16.6525</v>
      </c>
      <c r="G2738">
        <v>25717.46</v>
      </c>
      <c r="H2738">
        <v>11570</v>
      </c>
      <c r="I2738">
        <v>69.19</v>
      </c>
      <c r="J2738" s="22">
        <f>VLOOKUP(A2738,FII!$A$1:$D$3730,3,FALSE)</f>
        <v>1814.99</v>
      </c>
      <c r="K2738" s="22">
        <f>VLOOKUP(A2738,FII!$A$1:$D$3730,4,FALSE)</f>
        <v>1370.05</v>
      </c>
      <c r="L2738" s="22">
        <f>VLOOKUP(A2738,CRUDE!$A:$B,2,FALSE)</f>
        <v>67.819999999999993</v>
      </c>
      <c r="M2738" s="22">
        <f>VLOOKUP(A2738,NIFTY!$A:$H,8,FALSE)</f>
        <v>527.67999999999995</v>
      </c>
      <c r="N2738" s="22">
        <f>VLOOKUP($A2738,MIDCAP100!$A:$H,2,FALSE)</f>
        <v>18083.45</v>
      </c>
      <c r="O2738" s="22">
        <f>VLOOKUP($A2738,SMALLCAP100!$A:$H,2,FALSE)</f>
        <v>6653.65</v>
      </c>
    </row>
    <row r="2739" spans="1:15">
      <c r="A2739" s="21">
        <v>43553</v>
      </c>
      <c r="B2739">
        <v>11623.9</v>
      </c>
      <c r="C2739" s="22">
        <f>VLOOKUP(A2739,NIFTY!$A:$E,3,FALSE)</f>
        <v>11625.45</v>
      </c>
      <c r="D2739" s="22">
        <f>VLOOKUP($A2739,NIFTY!$A:$E,4,FALSE)</f>
        <v>11630.35</v>
      </c>
      <c r="E2739" s="22">
        <f>VLOOKUP($A2739,NIFTY!$A:$E,5,FALSE)</f>
        <v>11570.15</v>
      </c>
      <c r="F2739">
        <v>17.184999999999999</v>
      </c>
      <c r="G2739">
        <v>25928.68</v>
      </c>
      <c r="H2739">
        <v>11679.9</v>
      </c>
      <c r="I2739">
        <v>69.185000000000002</v>
      </c>
      <c r="J2739" s="22">
        <f>VLOOKUP(A2739,FII!$A$1:$D$3730,3,FALSE)</f>
        <v>-666.8</v>
      </c>
      <c r="K2739" s="22">
        <f>VLOOKUP(A2739,FII!$A$1:$D$3730,4,FALSE)</f>
        <v>388.1</v>
      </c>
      <c r="L2739" s="22">
        <f>VLOOKUP(A2739,CRUDE!$A:$B,2,FALSE)</f>
        <v>68.39</v>
      </c>
      <c r="M2739" s="22">
        <f>VLOOKUP(A2739,NIFTY!$A:$H,8,FALSE)</f>
        <v>416.28</v>
      </c>
      <c r="N2739" s="22">
        <f>VLOOKUP($A2739,MIDCAP100!$A:$H,2,FALSE)</f>
        <v>18258.5</v>
      </c>
      <c r="O2739" s="22">
        <f>VLOOKUP($A2739,SMALLCAP100!$A:$H,2,FALSE)</f>
        <v>6672.55</v>
      </c>
    </row>
    <row r="2740" spans="1:15">
      <c r="A2740" s="21">
        <v>43556</v>
      </c>
      <c r="B2740">
        <v>11669.15</v>
      </c>
      <c r="C2740" s="22">
        <f>VLOOKUP(A2740,NIFTY!$A:$E,3,FALSE)</f>
        <v>11665.2</v>
      </c>
      <c r="D2740" s="22">
        <f>VLOOKUP($A2740,NIFTY!$A:$E,4,FALSE)</f>
        <v>11738.1</v>
      </c>
      <c r="E2740" s="22">
        <f>VLOOKUP($A2740,NIFTY!$A:$E,5,FALSE)</f>
        <v>11644.75</v>
      </c>
      <c r="F2740">
        <v>18.004999999999999</v>
      </c>
      <c r="G2740">
        <v>26258.42</v>
      </c>
      <c r="H2740">
        <v>11748.4</v>
      </c>
      <c r="I2740">
        <v>69.204999999999998</v>
      </c>
      <c r="J2740" s="22">
        <f>VLOOKUP(A2740,FII!$A$1:$D$3730,3,FALSE)</f>
        <v>504.9</v>
      </c>
      <c r="K2740" s="22">
        <f>VLOOKUP(A2740,FII!$A$1:$D$3730,4,FALSE)</f>
        <v>340.39</v>
      </c>
      <c r="L2740" s="22">
        <f>VLOOKUP(A2740,CRUDE!$A:$B,2,FALSE)</f>
        <v>69.010000000000005</v>
      </c>
      <c r="M2740" s="22">
        <f>VLOOKUP(A2740,NIFTY!$A:$H,8,FALSE)</f>
        <v>379.57</v>
      </c>
      <c r="N2740" s="22">
        <f>VLOOKUP($A2740,MIDCAP100!$A:$H,2,FALSE)</f>
        <v>18333.05</v>
      </c>
      <c r="O2740" s="22">
        <f>VLOOKUP($A2740,SMALLCAP100!$A:$H,2,FALSE)</f>
        <v>6737.85</v>
      </c>
    </row>
    <row r="2741" spans="1:15">
      <c r="A2741" s="21">
        <v>43557</v>
      </c>
      <c r="B2741">
        <v>11713.2</v>
      </c>
      <c r="C2741" s="22">
        <f>VLOOKUP(A2741,NIFTY!$A:$E,3,FALSE)</f>
        <v>11711.55</v>
      </c>
      <c r="D2741" s="22">
        <f>VLOOKUP($A2741,NIFTY!$A:$E,4,FALSE)</f>
        <v>11729.35</v>
      </c>
      <c r="E2741" s="22">
        <f>VLOOKUP($A2741,NIFTY!$A:$E,5,FALSE)</f>
        <v>11655.85</v>
      </c>
      <c r="F2741">
        <v>18.0825</v>
      </c>
      <c r="G2741">
        <v>26179.13</v>
      </c>
      <c r="H2741">
        <v>11779.5</v>
      </c>
      <c r="I2741">
        <v>68.92</v>
      </c>
      <c r="J2741" s="22">
        <f>VLOOKUP(A2741,FII!$A$1:$D$3730,3,FALSE)</f>
        <v>-74.91</v>
      </c>
      <c r="K2741" s="22">
        <f>VLOOKUP(A2741,FII!$A$1:$D$3730,4,FALSE)</f>
        <v>646.5</v>
      </c>
      <c r="L2741" s="22">
        <f>VLOOKUP(A2741,CRUDE!$A:$B,2,FALSE)</f>
        <v>69.37</v>
      </c>
      <c r="M2741" s="22">
        <f>VLOOKUP(A2741,NIFTY!$A:$H,8,FALSE)</f>
        <v>386.13</v>
      </c>
      <c r="N2741" s="22">
        <f>VLOOKUP($A2741,MIDCAP100!$A:$H,2,FALSE)</f>
        <v>18338.900000000001</v>
      </c>
      <c r="O2741" s="22">
        <f>VLOOKUP($A2741,SMALLCAP100!$A:$H,2,FALSE)</f>
        <v>6723.65</v>
      </c>
    </row>
    <row r="2742" spans="1:15">
      <c r="A2742" s="21">
        <v>43558</v>
      </c>
      <c r="B2742">
        <v>11643.95</v>
      </c>
      <c r="C2742" s="22">
        <f>VLOOKUP(A2742,NIFTY!$A:$E,3,FALSE)</f>
        <v>11735.3</v>
      </c>
      <c r="D2742" s="22">
        <f>VLOOKUP($A2742,NIFTY!$A:$E,4,FALSE)</f>
        <v>11761</v>
      </c>
      <c r="E2742" s="22">
        <f>VLOOKUP($A2742,NIFTY!$A:$E,5,FALSE)</f>
        <v>11629.15</v>
      </c>
      <c r="F2742">
        <v>18.782499999999999</v>
      </c>
      <c r="G2742">
        <v>26218.13</v>
      </c>
      <c r="H2742">
        <v>11729.65</v>
      </c>
      <c r="I2742">
        <v>68.45</v>
      </c>
      <c r="J2742" s="22">
        <f>VLOOKUP(A2742,FII!$A$1:$D$3730,3,FALSE)</f>
        <v>92.04</v>
      </c>
      <c r="K2742" s="22">
        <f>VLOOKUP(A2742,FII!$A$1:$D$3730,4,FALSE)</f>
        <v>1356.29</v>
      </c>
      <c r="L2742" s="22">
        <f>VLOOKUP(A2742,CRUDE!$A:$B,2,FALSE)</f>
        <v>69.31</v>
      </c>
      <c r="M2742" s="22">
        <f>VLOOKUP(A2742,NIFTY!$A:$H,8,FALSE)</f>
        <v>365.76</v>
      </c>
      <c r="N2742" s="22">
        <f>VLOOKUP($A2742,MIDCAP100!$A:$H,2,FALSE)</f>
        <v>18136.2</v>
      </c>
      <c r="O2742" s="22">
        <f>VLOOKUP($A2742,SMALLCAP100!$A:$H,2,FALSE)</f>
        <v>6651.65</v>
      </c>
    </row>
    <row r="2743" spans="1:15">
      <c r="A2743" s="21">
        <v>43559</v>
      </c>
      <c r="B2743">
        <v>11598</v>
      </c>
      <c r="C2743" s="22">
        <f>VLOOKUP(A2743,NIFTY!$A:$E,3,FALSE)</f>
        <v>11660.2</v>
      </c>
      <c r="D2743" s="22">
        <f>VLOOKUP($A2743,NIFTY!$A:$E,4,FALSE)</f>
        <v>11662.55</v>
      </c>
      <c r="E2743" s="22">
        <f>VLOOKUP($A2743,NIFTY!$A:$E,5,FALSE)</f>
        <v>11559.2</v>
      </c>
      <c r="F2743">
        <v>18.649999999999999</v>
      </c>
      <c r="G2743">
        <v>26384.63</v>
      </c>
      <c r="H2743">
        <v>11679.55</v>
      </c>
      <c r="I2743">
        <v>68.98</v>
      </c>
      <c r="J2743" s="22">
        <f>VLOOKUP(A2743,FII!$A$1:$D$3730,3,FALSE)</f>
        <v>72.709999999999994</v>
      </c>
      <c r="K2743" s="22">
        <f>VLOOKUP(A2743,FII!$A$1:$D$3730,4,FALSE)</f>
        <v>-167.47</v>
      </c>
      <c r="L2743" s="22">
        <f>VLOOKUP(A2743,CRUDE!$A:$B,2,FALSE)</f>
        <v>69.400000000000006</v>
      </c>
      <c r="M2743" s="22">
        <f>VLOOKUP(A2743,NIFTY!$A:$H,8,FALSE)</f>
        <v>349.03</v>
      </c>
      <c r="N2743" s="22">
        <f>VLOOKUP($A2743,MIDCAP100!$A:$H,2,FALSE)</f>
        <v>18098.75</v>
      </c>
      <c r="O2743" s="22">
        <f>VLOOKUP($A2743,SMALLCAP100!$A:$H,2,FALSE)</f>
        <v>6620.2</v>
      </c>
    </row>
    <row r="2744" spans="1:15">
      <c r="A2744" s="21">
        <v>43560</v>
      </c>
      <c r="B2744">
        <v>11665.95</v>
      </c>
      <c r="C2744" s="22">
        <f>VLOOKUP(A2744,NIFTY!$A:$E,3,FALSE)</f>
        <v>11638.4</v>
      </c>
      <c r="D2744" s="22">
        <f>VLOOKUP($A2744,NIFTY!$A:$E,4,FALSE)</f>
        <v>11689.65</v>
      </c>
      <c r="E2744" s="22">
        <f>VLOOKUP($A2744,NIFTY!$A:$E,5,FALSE)</f>
        <v>11609.5</v>
      </c>
      <c r="F2744">
        <v>18.392499999999998</v>
      </c>
      <c r="G2744">
        <v>26424.99</v>
      </c>
      <c r="H2744">
        <v>11760.75</v>
      </c>
      <c r="I2744">
        <v>69.17</v>
      </c>
      <c r="J2744" s="22">
        <f>VLOOKUP(A2744,FII!$A$1:$D$3730,3,FALSE)</f>
        <v>632.15</v>
      </c>
      <c r="K2744" s="22">
        <f>VLOOKUP(A2744,FII!$A$1:$D$3730,4,FALSE)</f>
        <v>-511.37</v>
      </c>
      <c r="L2744" s="22">
        <f>VLOOKUP(A2744,CRUDE!$A:$B,2,FALSE)</f>
        <v>70.34</v>
      </c>
      <c r="M2744" s="22">
        <f>VLOOKUP(A2744,NIFTY!$A:$H,8,FALSE)</f>
        <v>266.67</v>
      </c>
      <c r="N2744" s="22">
        <f>VLOOKUP($A2744,MIDCAP100!$A:$H,2,FALSE)</f>
        <v>18246.349999999999</v>
      </c>
      <c r="O2744" s="22">
        <f>VLOOKUP($A2744,SMALLCAP100!$A:$H,2,FALSE)</f>
        <v>6686.35</v>
      </c>
    </row>
    <row r="2745" spans="1:15">
      <c r="A2745" s="21">
        <v>43563</v>
      </c>
      <c r="B2745">
        <v>11604.5</v>
      </c>
      <c r="C2745" s="22">
        <f>VLOOKUP(A2745,NIFTY!$A:$E,3,FALSE)</f>
        <v>11704.35</v>
      </c>
      <c r="D2745" s="22">
        <f>VLOOKUP($A2745,NIFTY!$A:$E,4,FALSE)</f>
        <v>11710.3</v>
      </c>
      <c r="E2745" s="22">
        <f>VLOOKUP($A2745,NIFTY!$A:$E,5,FALSE)</f>
        <v>11549.1</v>
      </c>
      <c r="F2745">
        <v>20.1525</v>
      </c>
      <c r="G2745">
        <v>26341.02</v>
      </c>
      <c r="H2745">
        <v>11674.9</v>
      </c>
      <c r="I2745">
        <v>69.555000000000007</v>
      </c>
      <c r="J2745" s="22">
        <f>VLOOKUP(A2745,FII!$A$1:$D$3730,3,FALSE)</f>
        <v>-864.98</v>
      </c>
      <c r="K2745" s="22">
        <f>VLOOKUP(A2745,FII!$A$1:$D$3730,4,FALSE)</f>
        <v>-1039.3499999999999</v>
      </c>
      <c r="L2745" s="22">
        <f>VLOOKUP(A2745,CRUDE!$A:$B,2,FALSE)</f>
        <v>71.099999999999994</v>
      </c>
      <c r="M2745" s="22">
        <f>VLOOKUP(A2745,NIFTY!$A:$H,8,FALSE)</f>
        <v>260.93</v>
      </c>
      <c r="N2745" s="22">
        <f>VLOOKUP($A2745,MIDCAP100!$A:$H,2,FALSE)</f>
        <v>18101.75</v>
      </c>
      <c r="O2745" s="22">
        <f>VLOOKUP($A2745,SMALLCAP100!$A:$H,2,FALSE)</f>
        <v>6650.3</v>
      </c>
    </row>
    <row r="2746" spans="1:15">
      <c r="A2746" s="21">
        <v>43564</v>
      </c>
      <c r="B2746">
        <v>11671.95</v>
      </c>
      <c r="C2746" s="22">
        <f>VLOOKUP(A2746,NIFTY!$A:$E,3,FALSE)</f>
        <v>11612.05</v>
      </c>
      <c r="D2746" s="22">
        <f>VLOOKUP($A2746,NIFTY!$A:$E,4,FALSE)</f>
        <v>11683.9</v>
      </c>
      <c r="E2746" s="22">
        <f>VLOOKUP($A2746,NIFTY!$A:$E,5,FALSE)</f>
        <v>11569.7</v>
      </c>
      <c r="F2746">
        <v>20.28</v>
      </c>
      <c r="G2746">
        <v>26150.58</v>
      </c>
      <c r="H2746">
        <v>11742.3</v>
      </c>
      <c r="I2746">
        <v>69.28</v>
      </c>
      <c r="J2746" s="22">
        <f>VLOOKUP(A2746,FII!$A$1:$D$3730,3,FALSE)</f>
        <v>-211.62</v>
      </c>
      <c r="K2746" s="22">
        <f>VLOOKUP(A2746,FII!$A$1:$D$3730,4,FALSE)</f>
        <v>-227.98</v>
      </c>
      <c r="L2746" s="22">
        <f>VLOOKUP(A2746,CRUDE!$A:$B,2,FALSE)</f>
        <v>70.61</v>
      </c>
      <c r="M2746" s="22">
        <f>VLOOKUP(A2746,NIFTY!$A:$H,8,FALSE)</f>
        <v>300.47000000000003</v>
      </c>
      <c r="N2746" s="22">
        <f>VLOOKUP($A2746,MIDCAP100!$A:$H,2,FALSE)</f>
        <v>18127.05</v>
      </c>
      <c r="O2746" s="22">
        <f>VLOOKUP($A2746,SMALLCAP100!$A:$H,2,FALSE)</f>
        <v>6655.95</v>
      </c>
    </row>
    <row r="2747" spans="1:15">
      <c r="A2747" s="21">
        <v>43565</v>
      </c>
      <c r="B2747">
        <v>11584.3</v>
      </c>
      <c r="C2747" s="22">
        <f>VLOOKUP(A2747,NIFTY!$A:$E,3,FALSE)</f>
        <v>11646.85</v>
      </c>
      <c r="D2747" s="22">
        <f>VLOOKUP($A2747,NIFTY!$A:$E,4,FALSE)</f>
        <v>11680.05</v>
      </c>
      <c r="E2747" s="22">
        <f>VLOOKUP($A2747,NIFTY!$A:$E,5,FALSE)</f>
        <v>11571.75</v>
      </c>
      <c r="F2747">
        <v>21.13</v>
      </c>
      <c r="G2747">
        <v>26157.16</v>
      </c>
      <c r="H2747">
        <v>11652.9</v>
      </c>
      <c r="I2747">
        <v>69.150000000000006</v>
      </c>
      <c r="J2747" s="22">
        <f>VLOOKUP(A2747,FII!$A$1:$D$3730,3,FALSE)</f>
        <v>-1169.69</v>
      </c>
      <c r="K2747" s="22">
        <f>VLOOKUP(A2747,FII!$A$1:$D$3730,4,FALSE)</f>
        <v>-688.93</v>
      </c>
      <c r="L2747" s="22">
        <f>VLOOKUP(A2747,CRUDE!$A:$B,2,FALSE)</f>
        <v>71.73</v>
      </c>
      <c r="M2747" s="22">
        <f>VLOOKUP(A2747,NIFTY!$A:$H,8,FALSE)</f>
        <v>359.94</v>
      </c>
      <c r="N2747" s="22">
        <f>VLOOKUP($A2747,MIDCAP100!$A:$H,2,FALSE)</f>
        <v>18075.650000000001</v>
      </c>
      <c r="O2747" s="22">
        <f>VLOOKUP($A2747,SMALLCAP100!$A:$H,2,FALSE)</f>
        <v>6677.35</v>
      </c>
    </row>
    <row r="2748" spans="1:15">
      <c r="A2748" s="21">
        <v>43566</v>
      </c>
      <c r="B2748">
        <v>11596.7</v>
      </c>
      <c r="C2748" s="22">
        <f>VLOOKUP(A2748,NIFTY!$A:$E,3,FALSE)</f>
        <v>11592.55</v>
      </c>
      <c r="D2748" s="22">
        <f>VLOOKUP($A2748,NIFTY!$A:$E,4,FALSE)</f>
        <v>11606.7</v>
      </c>
      <c r="E2748" s="22">
        <f>VLOOKUP($A2748,NIFTY!$A:$E,5,FALSE)</f>
        <v>11550.55</v>
      </c>
      <c r="F2748">
        <v>20.9575</v>
      </c>
      <c r="G2748">
        <v>26143.05</v>
      </c>
      <c r="H2748">
        <v>11668.9</v>
      </c>
      <c r="I2748">
        <v>69.02</v>
      </c>
      <c r="J2748" s="22">
        <f>VLOOKUP(A2748,FII!$A$1:$D$3730,3,FALSE)</f>
        <v>28.42</v>
      </c>
      <c r="K2748" s="22">
        <f>VLOOKUP(A2748,FII!$A$1:$D$3730,4,FALSE)</f>
        <v>-744.73</v>
      </c>
      <c r="L2748" s="22">
        <f>VLOOKUP(A2748,CRUDE!$A:$B,2,FALSE)</f>
        <v>70.83</v>
      </c>
      <c r="M2748" s="22">
        <f>VLOOKUP(A2748,NIFTY!$A:$H,8,FALSE)</f>
        <v>279.77999999999997</v>
      </c>
      <c r="N2748" s="22">
        <f>VLOOKUP($A2748,MIDCAP100!$A:$H,2,FALSE)</f>
        <v>18091.95</v>
      </c>
      <c r="O2748" s="22">
        <f>VLOOKUP($A2748,SMALLCAP100!$A:$H,2,FALSE)</f>
        <v>6694.3</v>
      </c>
    </row>
    <row r="2749" spans="1:15">
      <c r="A2749" s="21">
        <v>43567</v>
      </c>
      <c r="B2749">
        <v>11643.45</v>
      </c>
      <c r="C2749" s="22">
        <f>VLOOKUP(A2749,NIFTY!$A:$E,3,FALSE)</f>
        <v>11612.85</v>
      </c>
      <c r="D2749" s="22">
        <f>VLOOKUP($A2749,NIFTY!$A:$E,4,FALSE)</f>
        <v>11657.35</v>
      </c>
      <c r="E2749" s="22">
        <f>VLOOKUP($A2749,NIFTY!$A:$E,5,FALSE)</f>
        <v>11578.8</v>
      </c>
      <c r="F2749">
        <v>20.997499999999999</v>
      </c>
      <c r="G2749">
        <v>26412.3</v>
      </c>
      <c r="H2749">
        <v>11703.85</v>
      </c>
      <c r="I2749">
        <v>69.19</v>
      </c>
      <c r="J2749" s="22">
        <f>VLOOKUP(A2749,FII!$A$1:$D$3730,3,FALSE)</f>
        <v>-436.14</v>
      </c>
      <c r="K2749" s="22">
        <f>VLOOKUP(A2749,FII!$A$1:$D$3730,4,FALSE)</f>
        <v>-414.14</v>
      </c>
      <c r="L2749" s="22">
        <f>VLOOKUP(A2749,CRUDE!$A:$B,2,FALSE)</f>
        <v>71.55</v>
      </c>
      <c r="M2749" s="22">
        <f>VLOOKUP(A2749,NIFTY!$A:$H,8,FALSE)</f>
        <v>246.01</v>
      </c>
      <c r="N2749" s="22">
        <f>VLOOKUP($A2749,MIDCAP100!$A:$H,2,FALSE)</f>
        <v>18167.900000000001</v>
      </c>
      <c r="O2749" s="22">
        <f>VLOOKUP($A2749,SMALLCAP100!$A:$H,2,FALSE)</f>
        <v>6740.2</v>
      </c>
    </row>
    <row r="2750" spans="1:15">
      <c r="A2750" s="21">
        <v>43570</v>
      </c>
      <c r="B2750">
        <v>11690.35</v>
      </c>
      <c r="C2750" s="22">
        <f>VLOOKUP(A2750,NIFTY!$A:$E,3,FALSE)</f>
        <v>11667</v>
      </c>
      <c r="D2750" s="22">
        <f>VLOOKUP($A2750,NIFTY!$A:$E,4,FALSE)</f>
        <v>11704.6</v>
      </c>
      <c r="E2750" s="22">
        <f>VLOOKUP($A2750,NIFTY!$A:$E,5,FALSE)</f>
        <v>11648.25</v>
      </c>
      <c r="F2750">
        <v>21.387499999999999</v>
      </c>
      <c r="G2750">
        <v>26384.77</v>
      </c>
      <c r="H2750">
        <v>11727.75</v>
      </c>
      <c r="I2750">
        <v>69.394999999999996</v>
      </c>
      <c r="J2750" s="22">
        <f>VLOOKUP(A2750,FII!$A$1:$D$3730,3,FALSE)</f>
        <v>-222.37</v>
      </c>
      <c r="K2750" s="22">
        <f>VLOOKUP(A2750,FII!$A$1:$D$3730,4,FALSE)</f>
        <v>-270.08999999999997</v>
      </c>
      <c r="L2750" s="22">
        <f>VLOOKUP(A2750,CRUDE!$A:$B,2,FALSE)</f>
        <v>71.180000000000007</v>
      </c>
      <c r="M2750" s="22">
        <f>VLOOKUP(A2750,NIFTY!$A:$H,8,FALSE)</f>
        <v>290</v>
      </c>
      <c r="N2750" s="22">
        <f>VLOOKUP($A2750,MIDCAP100!$A:$H,2,FALSE)</f>
        <v>18253.5</v>
      </c>
      <c r="O2750" s="22">
        <f>VLOOKUP($A2750,SMALLCAP100!$A:$H,2,FALSE)</f>
        <v>6782.75</v>
      </c>
    </row>
    <row r="2751" spans="1:15">
      <c r="A2751" s="21">
        <v>43571</v>
      </c>
      <c r="B2751">
        <v>11787.15</v>
      </c>
      <c r="C2751" s="22">
        <f>VLOOKUP(A2751,NIFTY!$A:$E,3,FALSE)</f>
        <v>11736.2</v>
      </c>
      <c r="D2751" s="22">
        <f>VLOOKUP($A2751,NIFTY!$A:$E,4,FALSE)</f>
        <v>11810.95</v>
      </c>
      <c r="E2751" s="22">
        <f>VLOOKUP($A2751,NIFTY!$A:$E,5,FALSE)</f>
        <v>11731.55</v>
      </c>
      <c r="F2751">
        <v>21.692499999999999</v>
      </c>
      <c r="G2751">
        <v>26452.66</v>
      </c>
      <c r="H2751">
        <v>11824.45</v>
      </c>
      <c r="I2751">
        <v>69.53</v>
      </c>
      <c r="J2751" s="22">
        <f>VLOOKUP(A2751,FII!$A$1:$D$3730,3,FALSE)</f>
        <v>740.95</v>
      </c>
      <c r="K2751" s="22">
        <f>VLOOKUP(A2751,FII!$A$1:$D$3730,4,FALSE)</f>
        <v>-369.47</v>
      </c>
      <c r="L2751" s="22">
        <f>VLOOKUP(A2751,CRUDE!$A:$B,2,FALSE)</f>
        <v>71.72</v>
      </c>
      <c r="M2751" s="22">
        <f>VLOOKUP(A2751,NIFTY!$A:$H,8,FALSE)</f>
        <v>354.32</v>
      </c>
      <c r="N2751" s="22">
        <f>VLOOKUP($A2751,MIDCAP100!$A:$H,2,FALSE)</f>
        <v>18248.45</v>
      </c>
      <c r="O2751" s="22">
        <f>VLOOKUP($A2751,SMALLCAP100!$A:$H,2,FALSE)</f>
        <v>6782.5</v>
      </c>
    </row>
    <row r="2752" spans="1:15">
      <c r="A2752" s="21">
        <v>43573</v>
      </c>
      <c r="B2752">
        <v>11752.8</v>
      </c>
      <c r="C2752" s="22">
        <f>VLOOKUP(A2752,NIFTY!$A:$E,3,FALSE)</f>
        <v>11856.15</v>
      </c>
      <c r="D2752" s="22">
        <f>VLOOKUP($A2752,NIFTY!$A:$E,4,FALSE)</f>
        <v>11856.15</v>
      </c>
      <c r="E2752" s="22">
        <f>VLOOKUP($A2752,NIFTY!$A:$E,5,FALSE)</f>
        <v>11738.5</v>
      </c>
      <c r="F2752">
        <v>22.734999999999999</v>
      </c>
      <c r="G2752">
        <v>26559.54</v>
      </c>
      <c r="H2752">
        <v>11771.1</v>
      </c>
      <c r="I2752">
        <v>69.394999999999996</v>
      </c>
      <c r="J2752" s="22">
        <f>VLOOKUP(A2752,FII!$A$1:$D$3730,3,FALSE)</f>
        <v>1207.46</v>
      </c>
      <c r="K2752" s="22">
        <f>VLOOKUP(A2752,FII!$A$1:$D$3730,4,FALSE)</f>
        <v>-17.489999999999998</v>
      </c>
      <c r="L2752" s="22">
        <f>VLOOKUP(A2752,CRUDE!$A:$B,2,FALSE)</f>
        <v>71.97</v>
      </c>
      <c r="M2752" s="22">
        <f>VLOOKUP(A2752,NIFTY!$A:$H,8,FALSE)</f>
        <v>339.65</v>
      </c>
      <c r="N2752" s="22">
        <f>VLOOKUP($A2752,MIDCAP100!$A:$H,2,FALSE)</f>
        <v>18077.849999999999</v>
      </c>
      <c r="O2752" s="22">
        <f>VLOOKUP($A2752,SMALLCAP100!$A:$H,2,FALSE)</f>
        <v>6679.4</v>
      </c>
    </row>
    <row r="2753" spans="1:15">
      <c r="A2753" s="21">
        <v>43577</v>
      </c>
      <c r="B2753">
        <v>11594.45</v>
      </c>
      <c r="C2753" s="22">
        <f>VLOOKUP(A2753,NIFTY!$A:$E,3,FALSE)</f>
        <v>11727.05</v>
      </c>
      <c r="D2753" s="22">
        <f>VLOOKUP($A2753,NIFTY!$A:$E,4,FALSE)</f>
        <v>11727.05</v>
      </c>
      <c r="E2753" s="22">
        <f>VLOOKUP($A2753,NIFTY!$A:$E,5,FALSE)</f>
        <v>11583.95</v>
      </c>
      <c r="F2753">
        <v>24.05</v>
      </c>
      <c r="G2753">
        <v>26511.05</v>
      </c>
      <c r="H2753">
        <v>11618.9</v>
      </c>
      <c r="I2753">
        <v>69.7</v>
      </c>
      <c r="J2753" s="22">
        <f>VLOOKUP(A2753,FII!$A$1:$D$3730,3,FALSE)</f>
        <v>294.14999999999998</v>
      </c>
      <c r="K2753" s="22">
        <f>VLOOKUP(A2753,FII!$A$1:$D$3730,4,FALSE)</f>
        <v>-454.3</v>
      </c>
      <c r="L2753" s="22">
        <f>VLOOKUP(A2753,CRUDE!$A:$B,2,FALSE)</f>
        <v>74.040000000000006</v>
      </c>
      <c r="M2753" s="22">
        <f>VLOOKUP(A2753,NIFTY!$A:$H,8,FALSE)</f>
        <v>260.36</v>
      </c>
      <c r="N2753" s="22">
        <f>VLOOKUP($A2753,MIDCAP100!$A:$H,2,FALSE)</f>
        <v>17761.25</v>
      </c>
      <c r="O2753" s="22">
        <f>VLOOKUP($A2753,SMALLCAP100!$A:$H,2,FALSE)</f>
        <v>6561.55</v>
      </c>
    </row>
    <row r="2754" spans="1:15">
      <c r="A2754" s="21">
        <v>43578</v>
      </c>
      <c r="B2754">
        <v>11575.95</v>
      </c>
      <c r="C2754" s="22">
        <f>VLOOKUP(A2754,NIFTY!$A:$E,3,FALSE)</f>
        <v>11612.95</v>
      </c>
      <c r="D2754" s="22">
        <f>VLOOKUP($A2754,NIFTY!$A:$E,4,FALSE)</f>
        <v>11645.95</v>
      </c>
      <c r="E2754" s="22">
        <f>VLOOKUP($A2754,NIFTY!$A:$E,5,FALSE)</f>
        <v>11564.8</v>
      </c>
      <c r="F2754">
        <v>24.645</v>
      </c>
      <c r="G2754">
        <v>26656.39</v>
      </c>
      <c r="H2754">
        <v>11586.4</v>
      </c>
      <c r="I2754">
        <v>69.77</v>
      </c>
      <c r="J2754" s="22">
        <f>VLOOKUP(A2754,FII!$A$1:$D$3730,3,FALSE)</f>
        <v>1793.91</v>
      </c>
      <c r="K2754" s="22">
        <f>VLOOKUP(A2754,FII!$A$1:$D$3730,4,FALSE)</f>
        <v>193.2</v>
      </c>
      <c r="L2754" s="22">
        <f>VLOOKUP(A2754,CRUDE!$A:$B,2,FALSE)</f>
        <v>74.510000000000005</v>
      </c>
      <c r="M2754" s="22">
        <f>VLOOKUP(A2754,NIFTY!$A:$H,8,FALSE)</f>
        <v>272.54000000000002</v>
      </c>
      <c r="N2754" s="22">
        <f>VLOOKUP($A2754,MIDCAP100!$A:$H,2,FALSE)</f>
        <v>17779.05</v>
      </c>
      <c r="O2754" s="22">
        <f>VLOOKUP($A2754,SMALLCAP100!$A:$H,2,FALSE)</f>
        <v>6519.6</v>
      </c>
    </row>
    <row r="2755" spans="1:15">
      <c r="A2755" s="21">
        <v>43579</v>
      </c>
      <c r="B2755">
        <v>11726.15</v>
      </c>
      <c r="C2755" s="22">
        <f>VLOOKUP(A2755,NIFTY!$A:$E,3,FALSE)</f>
        <v>11601.5</v>
      </c>
      <c r="D2755" s="22">
        <f>VLOOKUP($A2755,NIFTY!$A:$E,4,FALSE)</f>
        <v>11740.85</v>
      </c>
      <c r="E2755" s="22">
        <f>VLOOKUP($A2755,NIFTY!$A:$E,5,FALSE)</f>
        <v>11578.85</v>
      </c>
      <c r="F2755">
        <v>23.712499999999999</v>
      </c>
      <c r="G2755">
        <v>26597.05</v>
      </c>
      <c r="H2755">
        <v>11738.25</v>
      </c>
      <c r="I2755">
        <v>69.959999999999994</v>
      </c>
      <c r="J2755" s="22">
        <f>VLOOKUP(A2755,FII!$A$1:$D$3730,3,FALSE)</f>
        <v>441.34</v>
      </c>
      <c r="K2755" s="22">
        <f>VLOOKUP(A2755,FII!$A$1:$D$3730,4,FALSE)</f>
        <v>382.12</v>
      </c>
      <c r="L2755" s="22">
        <f>VLOOKUP(A2755,CRUDE!$A:$B,2,FALSE)</f>
        <v>74.569999999999993</v>
      </c>
      <c r="M2755" s="22">
        <f>VLOOKUP(A2755,NIFTY!$A:$H,8,FALSE)</f>
        <v>335.2</v>
      </c>
      <c r="N2755" s="22">
        <f>VLOOKUP($A2755,MIDCAP100!$A:$H,2,FALSE)</f>
        <v>17844.45</v>
      </c>
      <c r="O2755" s="22">
        <f>VLOOKUP($A2755,SMALLCAP100!$A:$H,2,FALSE)</f>
        <v>6570.85</v>
      </c>
    </row>
    <row r="2756" spans="1:15">
      <c r="A2756" s="21">
        <v>43580</v>
      </c>
      <c r="B2756">
        <v>11641.8</v>
      </c>
      <c r="C2756" s="22">
        <f>VLOOKUP(A2756,NIFTY!$A:$E,3,FALSE)</f>
        <v>11735.7</v>
      </c>
      <c r="D2756" s="22">
        <f>VLOOKUP($A2756,NIFTY!$A:$E,4,FALSE)</f>
        <v>11796.75</v>
      </c>
      <c r="E2756" s="22">
        <f>VLOOKUP($A2756,NIFTY!$A:$E,5,FALSE)</f>
        <v>11624.3</v>
      </c>
      <c r="F2756">
        <v>23.232500000000002</v>
      </c>
      <c r="G2756">
        <v>26462.080000000002</v>
      </c>
      <c r="H2756">
        <v>11641.8</v>
      </c>
      <c r="I2756">
        <v>70.17</v>
      </c>
      <c r="J2756" s="22">
        <f>VLOOKUP(A2756,FII!$A$1:$D$3730,3,FALSE)</f>
        <v>151.9</v>
      </c>
      <c r="K2756" s="22">
        <f>VLOOKUP(A2756,FII!$A$1:$D$3730,4,FALSE)</f>
        <v>578.70000000000005</v>
      </c>
      <c r="L2756" s="22">
        <f>VLOOKUP(A2756,CRUDE!$A:$B,2,FALSE)</f>
        <v>74.349999999999994</v>
      </c>
      <c r="M2756" s="22">
        <f>VLOOKUP(A2756,NIFTY!$A:$H,8,FALSE)</f>
        <v>604.36</v>
      </c>
      <c r="N2756" s="22">
        <f>VLOOKUP($A2756,MIDCAP100!$A:$H,2,FALSE)</f>
        <v>17774.8</v>
      </c>
      <c r="O2756" s="22">
        <f>VLOOKUP($A2756,SMALLCAP100!$A:$H,2,FALSE)</f>
        <v>6572.25</v>
      </c>
    </row>
    <row r="2757" spans="1:15">
      <c r="A2757" s="21">
        <v>43581</v>
      </c>
      <c r="B2757">
        <v>11754.65</v>
      </c>
      <c r="C2757" s="22">
        <f>VLOOKUP(A2757,NIFTY!$A:$E,3,FALSE)</f>
        <v>11683.75</v>
      </c>
      <c r="D2757" s="22">
        <f>VLOOKUP($A2757,NIFTY!$A:$E,4,FALSE)</f>
        <v>11762.9</v>
      </c>
      <c r="E2757" s="22">
        <f>VLOOKUP($A2757,NIFTY!$A:$E,5,FALSE)</f>
        <v>11661.75</v>
      </c>
      <c r="F2757">
        <v>21.717500000000001</v>
      </c>
      <c r="G2757">
        <v>26543.33</v>
      </c>
      <c r="H2757">
        <v>11813.5</v>
      </c>
      <c r="I2757">
        <v>69.849999999999994</v>
      </c>
      <c r="J2757" s="22">
        <f>VLOOKUP(A2757,FII!$A$1:$D$3730,3,FALSE)</f>
        <v>303.52</v>
      </c>
      <c r="K2757" s="22">
        <f>VLOOKUP(A2757,FII!$A$1:$D$3730,4,FALSE)</f>
        <v>1021.81</v>
      </c>
      <c r="L2757" s="22">
        <f>VLOOKUP(A2757,CRUDE!$A:$B,2,FALSE)</f>
        <v>72.150000000000006</v>
      </c>
      <c r="M2757" s="22">
        <f>VLOOKUP(A2757,NIFTY!$A:$H,8,FALSE)</f>
        <v>333.48</v>
      </c>
      <c r="N2757" s="22">
        <f>VLOOKUP($A2757,MIDCAP100!$A:$H,2,FALSE)</f>
        <v>17727.95</v>
      </c>
      <c r="O2757" s="22">
        <f>VLOOKUP($A2757,SMALLCAP100!$A:$H,2,FALSE)</f>
        <v>6565.2</v>
      </c>
    </row>
    <row r="2758" spans="1:15">
      <c r="A2758" s="21">
        <v>43585</v>
      </c>
      <c r="B2758">
        <v>11748.15</v>
      </c>
      <c r="C2758" s="22">
        <f>VLOOKUP(A2758,NIFTY!$A:$E,3,FALSE)</f>
        <v>11748.75</v>
      </c>
      <c r="D2758" s="22">
        <f>VLOOKUP($A2758,NIFTY!$A:$E,4,FALSE)</f>
        <v>11756.25</v>
      </c>
      <c r="E2758" s="22">
        <f>VLOOKUP($A2758,NIFTY!$A:$E,5,FALSE)</f>
        <v>11655.9</v>
      </c>
      <c r="F2758">
        <v>21.827500000000001</v>
      </c>
      <c r="G2758">
        <v>26592.91</v>
      </c>
      <c r="H2758">
        <v>11791.55</v>
      </c>
      <c r="I2758">
        <v>69.647000000000006</v>
      </c>
      <c r="J2758" s="22">
        <f>VLOOKUP(A2758,FII!$A$1:$D$3730,3,FALSE)</f>
        <v>-1479.28</v>
      </c>
      <c r="K2758" s="22">
        <f>VLOOKUP(A2758,FII!$A$1:$D$3730,4,FALSE)</f>
        <v>165.1</v>
      </c>
      <c r="L2758" s="22">
        <f>VLOOKUP(A2758,CRUDE!$A:$B,2,FALSE)</f>
        <v>72.8</v>
      </c>
      <c r="M2758" s="22">
        <f>VLOOKUP(A2758,NIFTY!$A:$H,8,FALSE)</f>
        <v>532.63</v>
      </c>
      <c r="N2758" s="22">
        <f>VLOOKUP($A2758,MIDCAP100!$A:$H,2,FALSE)</f>
        <v>17566.400000000001</v>
      </c>
      <c r="O2758" s="22">
        <f>VLOOKUP($A2758,SMALLCAP100!$A:$H,2,FALSE)</f>
        <v>6467.55</v>
      </c>
    </row>
    <row r="2759" spans="1:15">
      <c r="A2759" s="21">
        <v>43587</v>
      </c>
      <c r="B2759">
        <v>11724.75</v>
      </c>
      <c r="C2759" s="22">
        <f>VLOOKUP(A2759,NIFTY!$A:$E,3,FALSE)</f>
        <v>11725.55</v>
      </c>
      <c r="D2759" s="22">
        <f>VLOOKUP($A2759,NIFTY!$A:$E,4,FALSE)</f>
        <v>11789.3</v>
      </c>
      <c r="E2759" s="22">
        <f>VLOOKUP($A2759,NIFTY!$A:$E,5,FALSE)</f>
        <v>11699.55</v>
      </c>
      <c r="F2759">
        <v>22.982500000000002</v>
      </c>
      <c r="G2759">
        <v>26307.79</v>
      </c>
      <c r="H2759">
        <v>11765.4</v>
      </c>
      <c r="I2759">
        <v>69.41</v>
      </c>
      <c r="J2759" s="22">
        <f>VLOOKUP(A2759,FII!$A$1:$D$3730,3,FALSE)</f>
        <v>-516.22</v>
      </c>
      <c r="K2759" s="22">
        <f>VLOOKUP(A2759,FII!$A$1:$D$3730,4,FALSE)</f>
        <v>269.8</v>
      </c>
      <c r="L2759" s="22">
        <f>VLOOKUP(A2759,CRUDE!$A:$B,2,FALSE)</f>
        <v>70.75</v>
      </c>
      <c r="M2759" s="22">
        <f>VLOOKUP(A2759,NIFTY!$A:$H,8,FALSE)</f>
        <v>380.28</v>
      </c>
      <c r="N2759" s="22">
        <f>VLOOKUP($A2759,MIDCAP100!$A:$H,2,FALSE)</f>
        <v>17460.5</v>
      </c>
      <c r="O2759" s="22">
        <f>VLOOKUP($A2759,SMALLCAP100!$A:$H,2,FALSE)</f>
        <v>6467.45</v>
      </c>
    </row>
    <row r="2760" spans="1:15">
      <c r="A2760" s="21">
        <v>43588</v>
      </c>
      <c r="B2760">
        <v>11712.25</v>
      </c>
      <c r="C2760" s="22">
        <f>VLOOKUP(A2760,NIFTY!$A:$E,3,FALSE)</f>
        <v>11722.6</v>
      </c>
      <c r="D2760" s="22">
        <f>VLOOKUP($A2760,NIFTY!$A:$E,4,FALSE)</f>
        <v>11770.9</v>
      </c>
      <c r="E2760" s="22">
        <f>VLOOKUP($A2760,NIFTY!$A:$E,5,FALSE)</f>
        <v>11699.35</v>
      </c>
      <c r="F2760">
        <v>24.032499999999999</v>
      </c>
      <c r="G2760">
        <v>26504.95</v>
      </c>
      <c r="H2760">
        <v>11764.3</v>
      </c>
      <c r="I2760">
        <v>69.094999999999999</v>
      </c>
      <c r="J2760" s="22">
        <f>VLOOKUP(A2760,FII!$A$1:$D$3730,3,FALSE)</f>
        <v>153.41</v>
      </c>
      <c r="K2760" s="22">
        <f>VLOOKUP(A2760,FII!$A$1:$D$3730,4,FALSE)</f>
        <v>547.63</v>
      </c>
      <c r="L2760" s="22">
        <f>VLOOKUP(A2760,CRUDE!$A:$B,2,FALSE)</f>
        <v>70.849999999999994</v>
      </c>
      <c r="M2760" s="22">
        <f>VLOOKUP(A2760,NIFTY!$A:$H,8,FALSE)</f>
        <v>305.52</v>
      </c>
      <c r="N2760" s="22">
        <f>VLOOKUP($A2760,MIDCAP100!$A:$H,2,FALSE)</f>
        <v>17465</v>
      </c>
      <c r="O2760" s="22">
        <f>VLOOKUP($A2760,SMALLCAP100!$A:$H,2,FALSE)</f>
        <v>6467</v>
      </c>
    </row>
    <row r="2761" spans="1:15">
      <c r="A2761" s="21">
        <v>43591</v>
      </c>
      <c r="B2761">
        <v>11598.25</v>
      </c>
      <c r="C2761" s="22">
        <f>VLOOKUP(A2761,NIFTY!$A:$E,3,FALSE)</f>
        <v>11605.8</v>
      </c>
      <c r="D2761" s="22">
        <f>VLOOKUP($A2761,NIFTY!$A:$E,4,FALSE)</f>
        <v>11632.55</v>
      </c>
      <c r="E2761" s="22">
        <f>VLOOKUP($A2761,NIFTY!$A:$E,5,FALSE)</f>
        <v>11571.35</v>
      </c>
      <c r="F2761">
        <v>26.432500000000001</v>
      </c>
      <c r="G2761">
        <v>26438.48</v>
      </c>
      <c r="H2761">
        <v>11656.35</v>
      </c>
      <c r="I2761">
        <v>69.38</v>
      </c>
      <c r="J2761" s="22">
        <f>VLOOKUP(A2761,FII!$A$1:$D$3730,3,FALSE)</f>
        <v>-912.66</v>
      </c>
      <c r="K2761" s="22">
        <f>VLOOKUP(A2761,FII!$A$1:$D$3730,4,FALSE)</f>
        <v>-563.53</v>
      </c>
      <c r="L2761" s="22">
        <f>VLOOKUP(A2761,CRUDE!$A:$B,2,FALSE)</f>
        <v>71.239999999999995</v>
      </c>
      <c r="M2761" s="22">
        <f>VLOOKUP(A2761,NIFTY!$A:$H,8,FALSE)</f>
        <v>299.05</v>
      </c>
      <c r="N2761" s="22">
        <f>VLOOKUP($A2761,MIDCAP100!$A:$H,2,FALSE)</f>
        <v>17335.75</v>
      </c>
      <c r="O2761" s="22">
        <f>VLOOKUP($A2761,SMALLCAP100!$A:$H,2,FALSE)</f>
        <v>6405.9</v>
      </c>
    </row>
    <row r="2762" spans="1:15">
      <c r="A2762" s="21">
        <v>43592</v>
      </c>
      <c r="B2762">
        <v>11497.9</v>
      </c>
      <c r="C2762" s="22">
        <f>VLOOKUP(A2762,NIFTY!$A:$E,3,FALSE)</f>
        <v>11651.5</v>
      </c>
      <c r="D2762" s="22">
        <f>VLOOKUP($A2762,NIFTY!$A:$E,4,FALSE)</f>
        <v>11657.05</v>
      </c>
      <c r="E2762" s="22">
        <f>VLOOKUP($A2762,NIFTY!$A:$E,5,FALSE)</f>
        <v>11484.45</v>
      </c>
      <c r="F2762">
        <v>26.477499999999999</v>
      </c>
      <c r="G2762">
        <v>25965.09</v>
      </c>
      <c r="H2762">
        <v>11541.9</v>
      </c>
      <c r="I2762">
        <v>69.644999999999996</v>
      </c>
      <c r="J2762" s="22">
        <f>VLOOKUP(A2762,FII!$A$1:$D$3730,3,FALSE)</f>
        <v>-464.24</v>
      </c>
      <c r="K2762" s="22">
        <f>VLOOKUP(A2762,FII!$A$1:$D$3730,4,FALSE)</f>
        <v>23.32</v>
      </c>
      <c r="L2762" s="22">
        <f>VLOOKUP(A2762,CRUDE!$A:$B,2,FALSE)</f>
        <v>69.88</v>
      </c>
      <c r="M2762" s="22">
        <f>VLOOKUP(A2762,NIFTY!$A:$H,8,FALSE)</f>
        <v>337.5</v>
      </c>
      <c r="N2762" s="22">
        <f>VLOOKUP($A2762,MIDCAP100!$A:$H,2,FALSE)</f>
        <v>17133.8</v>
      </c>
      <c r="O2762" s="22">
        <f>VLOOKUP($A2762,SMALLCAP100!$A:$H,2,FALSE)</f>
        <v>6343.25</v>
      </c>
    </row>
    <row r="2763" spans="1:15">
      <c r="A2763" s="21">
        <v>43593</v>
      </c>
      <c r="B2763">
        <v>11359.45</v>
      </c>
      <c r="C2763" s="22">
        <f>VLOOKUP(A2763,NIFTY!$A:$E,3,FALSE)</f>
        <v>11478.7</v>
      </c>
      <c r="D2763" s="22">
        <f>VLOOKUP($A2763,NIFTY!$A:$E,4,FALSE)</f>
        <v>11479.1</v>
      </c>
      <c r="E2763" s="22">
        <f>VLOOKUP($A2763,NIFTY!$A:$E,5,FALSE)</f>
        <v>11346.95</v>
      </c>
      <c r="F2763">
        <v>26.364999999999998</v>
      </c>
      <c r="G2763">
        <v>25967.33</v>
      </c>
      <c r="H2763">
        <v>11418.6</v>
      </c>
      <c r="I2763">
        <v>69.72</v>
      </c>
      <c r="J2763" s="22">
        <f>VLOOKUP(A2763,FII!$A$1:$D$3730,3,FALSE)</f>
        <v>-1128.93</v>
      </c>
      <c r="K2763" s="22">
        <f>VLOOKUP(A2763,FII!$A$1:$D$3730,4,FALSE)</f>
        <v>-956.3</v>
      </c>
      <c r="L2763" s="22">
        <f>VLOOKUP(A2763,CRUDE!$A:$B,2,FALSE)</f>
        <v>70.37</v>
      </c>
      <c r="M2763" s="22">
        <f>VLOOKUP(A2763,NIFTY!$A:$H,8,FALSE)</f>
        <v>372.83</v>
      </c>
      <c r="N2763" s="22">
        <f>VLOOKUP($A2763,MIDCAP100!$A:$H,2,FALSE)</f>
        <v>16965.2</v>
      </c>
      <c r="O2763" s="22">
        <f>VLOOKUP($A2763,SMALLCAP100!$A:$H,2,FALSE)</f>
        <v>6262.1</v>
      </c>
    </row>
    <row r="2764" spans="1:15">
      <c r="A2764" s="21">
        <v>43594</v>
      </c>
      <c r="B2764">
        <v>11301.8</v>
      </c>
      <c r="C2764" s="22">
        <f>VLOOKUP(A2764,NIFTY!$A:$E,3,FALSE)</f>
        <v>11322.4</v>
      </c>
      <c r="D2764" s="22">
        <f>VLOOKUP($A2764,NIFTY!$A:$E,4,FALSE)</f>
        <v>11357.6</v>
      </c>
      <c r="E2764" s="22">
        <f>VLOOKUP($A2764,NIFTY!$A:$E,5,FALSE)</f>
        <v>11255.05</v>
      </c>
      <c r="F2764">
        <v>25.484999999999999</v>
      </c>
      <c r="G2764">
        <v>25828.36</v>
      </c>
      <c r="H2764">
        <v>11334.8</v>
      </c>
      <c r="I2764">
        <v>70.2</v>
      </c>
      <c r="J2764" s="22">
        <f>VLOOKUP(A2764,FII!$A$1:$D$3730,3,FALSE)</f>
        <v>-2068.36</v>
      </c>
      <c r="K2764" s="22">
        <f>VLOOKUP(A2764,FII!$A$1:$D$3730,4,FALSE)</f>
        <v>-951.77</v>
      </c>
      <c r="L2764" s="22">
        <f>VLOOKUP(A2764,CRUDE!$A:$B,2,FALSE)</f>
        <v>70.39</v>
      </c>
      <c r="M2764" s="22">
        <f>VLOOKUP(A2764,NIFTY!$A:$H,8,FALSE)</f>
        <v>373.03</v>
      </c>
      <c r="N2764" s="22">
        <f>VLOOKUP($A2764,MIDCAP100!$A:$H,2,FALSE)</f>
        <v>16950.599999999999</v>
      </c>
      <c r="O2764" s="22">
        <f>VLOOKUP($A2764,SMALLCAP100!$A:$H,2,FALSE)</f>
        <v>6232.6</v>
      </c>
    </row>
    <row r="2765" spans="1:15">
      <c r="A2765" s="21">
        <v>43595</v>
      </c>
      <c r="B2765">
        <v>11278.9</v>
      </c>
      <c r="C2765" s="22">
        <f>VLOOKUP(A2765,NIFTY!$A:$E,3,FALSE)</f>
        <v>11314.15</v>
      </c>
      <c r="D2765" s="22">
        <f>VLOOKUP($A2765,NIFTY!$A:$E,4,FALSE)</f>
        <v>11345.8</v>
      </c>
      <c r="E2765" s="22">
        <f>VLOOKUP($A2765,NIFTY!$A:$E,5,FALSE)</f>
        <v>11251.05</v>
      </c>
      <c r="F2765">
        <v>26.335000000000001</v>
      </c>
      <c r="G2765">
        <v>25942.37</v>
      </c>
      <c r="H2765">
        <v>11307.2</v>
      </c>
      <c r="I2765">
        <v>70.015000000000001</v>
      </c>
      <c r="J2765" s="22">
        <f>VLOOKUP(A2765,FII!$A$1:$D$3730,3,FALSE)</f>
        <v>-1296.26</v>
      </c>
      <c r="K2765" s="22">
        <f>VLOOKUP(A2765,FII!$A$1:$D$3730,4,FALSE)</f>
        <v>362.19</v>
      </c>
      <c r="L2765" s="22">
        <f>VLOOKUP(A2765,CRUDE!$A:$B,2,FALSE)</f>
        <v>70.62</v>
      </c>
      <c r="M2765" s="22">
        <f>VLOOKUP(A2765,NIFTY!$A:$H,8,FALSE)</f>
        <v>387.32</v>
      </c>
      <c r="N2765" s="22">
        <f>VLOOKUP($A2765,MIDCAP100!$A:$H,2,FALSE)</f>
        <v>17029.45</v>
      </c>
      <c r="O2765" s="22">
        <f>VLOOKUP($A2765,SMALLCAP100!$A:$H,2,FALSE)</f>
        <v>6268.05</v>
      </c>
    </row>
    <row r="2766" spans="1:15">
      <c r="A2766" s="21">
        <v>43598</v>
      </c>
      <c r="B2766">
        <v>11148.2</v>
      </c>
      <c r="C2766" s="22">
        <f>VLOOKUP(A2766,NIFTY!$A:$E,3,FALSE)</f>
        <v>11258.7</v>
      </c>
      <c r="D2766" s="22">
        <f>VLOOKUP($A2766,NIFTY!$A:$E,4,FALSE)</f>
        <v>11300.2</v>
      </c>
      <c r="E2766" s="22">
        <f>VLOOKUP($A2766,NIFTY!$A:$E,5,FALSE)</f>
        <v>11125.6</v>
      </c>
      <c r="F2766">
        <v>27.3825</v>
      </c>
      <c r="G2766">
        <v>25324.99</v>
      </c>
      <c r="H2766">
        <v>11181.55</v>
      </c>
      <c r="I2766">
        <v>70.569999999999993</v>
      </c>
      <c r="J2766" s="22">
        <f>VLOOKUP(A2766,FII!$A$1:$D$3730,3,FALSE)</f>
        <v>-137.68</v>
      </c>
      <c r="K2766" s="22">
        <f>VLOOKUP(A2766,FII!$A$1:$D$3730,4,FALSE)</f>
        <v>186.31</v>
      </c>
      <c r="L2766" s="22">
        <f>VLOOKUP(A2766,CRUDE!$A:$B,2,FALSE)</f>
        <v>70.23</v>
      </c>
      <c r="M2766" s="22">
        <f>VLOOKUP(A2766,NIFTY!$A:$H,8,FALSE)</f>
        <v>357.59</v>
      </c>
      <c r="N2766" s="22">
        <f>VLOOKUP($A2766,MIDCAP100!$A:$H,2,FALSE)</f>
        <v>16656.599999999999</v>
      </c>
      <c r="O2766" s="22">
        <f>VLOOKUP($A2766,SMALLCAP100!$A:$H,2,FALSE)</f>
        <v>6099.45</v>
      </c>
    </row>
    <row r="2767" spans="1:15">
      <c r="A2767" s="21">
        <v>43599</v>
      </c>
      <c r="B2767">
        <v>11222.05</v>
      </c>
      <c r="C2767" s="22">
        <f>VLOOKUP(A2767,NIFTY!$A:$E,3,FALSE)</f>
        <v>11151.65</v>
      </c>
      <c r="D2767" s="22">
        <f>VLOOKUP($A2767,NIFTY!$A:$E,4,FALSE)</f>
        <v>11294.75</v>
      </c>
      <c r="E2767" s="22">
        <f>VLOOKUP($A2767,NIFTY!$A:$E,5,FALSE)</f>
        <v>11108.3</v>
      </c>
      <c r="F2767">
        <v>27.1325</v>
      </c>
      <c r="G2767">
        <v>25532.05</v>
      </c>
      <c r="H2767">
        <v>11241.65</v>
      </c>
      <c r="I2767">
        <v>70.331999999999994</v>
      </c>
      <c r="J2767" s="22">
        <f>VLOOKUP(A2767,FII!$A$1:$D$3730,3,FALSE)</f>
        <v>-702.06</v>
      </c>
      <c r="K2767" s="22">
        <f>VLOOKUP(A2767,FII!$A$1:$D$3730,4,FALSE)</f>
        <v>409.49</v>
      </c>
      <c r="L2767" s="22">
        <f>VLOOKUP(A2767,CRUDE!$A:$B,2,FALSE)</f>
        <v>71.239999999999995</v>
      </c>
      <c r="M2767" s="22">
        <f>VLOOKUP(A2767,NIFTY!$A:$H,8,FALSE)</f>
        <v>398.12</v>
      </c>
      <c r="N2767" s="22">
        <f>VLOOKUP($A2767,MIDCAP100!$A:$H,2,FALSE)</f>
        <v>16737.25</v>
      </c>
      <c r="O2767" s="22">
        <f>VLOOKUP($A2767,SMALLCAP100!$A:$H,2,FALSE)</f>
        <v>6142.8</v>
      </c>
    </row>
    <row r="2768" spans="1:15">
      <c r="A2768" s="21">
        <v>43600</v>
      </c>
      <c r="B2768">
        <v>11157</v>
      </c>
      <c r="C2768" s="22">
        <f>VLOOKUP(A2768,NIFTY!$A:$E,3,FALSE)</f>
        <v>11271.7</v>
      </c>
      <c r="D2768" s="22">
        <f>VLOOKUP($A2768,NIFTY!$A:$E,4,FALSE)</f>
        <v>11286.8</v>
      </c>
      <c r="E2768" s="22">
        <f>VLOOKUP($A2768,NIFTY!$A:$E,5,FALSE)</f>
        <v>11136.95</v>
      </c>
      <c r="F2768">
        <v>28.657499999999999</v>
      </c>
      <c r="G2768">
        <v>25648.02</v>
      </c>
      <c r="H2768">
        <v>11177.45</v>
      </c>
      <c r="I2768">
        <v>70.248999999999995</v>
      </c>
      <c r="J2768" s="22">
        <f>VLOOKUP(A2768,FII!$A$1:$D$3730,3,FALSE)</f>
        <v>275.83999999999997</v>
      </c>
      <c r="K2768" s="22">
        <f>VLOOKUP(A2768,FII!$A$1:$D$3730,4,FALSE)</f>
        <v>312.26</v>
      </c>
      <c r="L2768" s="22">
        <f>VLOOKUP(A2768,CRUDE!$A:$B,2,FALSE)</f>
        <v>71.77</v>
      </c>
      <c r="M2768" s="22">
        <f>VLOOKUP(A2768,NIFTY!$A:$H,8,FALSE)</f>
        <v>414.17</v>
      </c>
      <c r="N2768" s="22">
        <f>VLOOKUP($A2768,MIDCAP100!$A:$H,2,FALSE)</f>
        <v>16624.099999999999</v>
      </c>
      <c r="O2768" s="22">
        <f>VLOOKUP($A2768,SMALLCAP100!$A:$H,2,FALSE)</f>
        <v>6068.6</v>
      </c>
    </row>
    <row r="2769" spans="1:15">
      <c r="A2769" s="21">
        <v>43601</v>
      </c>
      <c r="B2769">
        <v>11257.1</v>
      </c>
      <c r="C2769" s="22">
        <f>VLOOKUP(A2769,NIFTY!$A:$E,3,FALSE)</f>
        <v>11180.35</v>
      </c>
      <c r="D2769" s="22">
        <f>VLOOKUP($A2769,NIFTY!$A:$E,4,FALSE)</f>
        <v>11281.55</v>
      </c>
      <c r="E2769" s="22">
        <f>VLOOKUP($A2769,NIFTY!$A:$E,5,FALSE)</f>
        <v>11143.35</v>
      </c>
      <c r="F2769">
        <v>28.37</v>
      </c>
      <c r="G2769">
        <v>25862.68</v>
      </c>
      <c r="H2769">
        <v>11285.25</v>
      </c>
      <c r="I2769">
        <v>70.13</v>
      </c>
      <c r="J2769" s="22">
        <f>VLOOKUP(A2769,FII!$A$1:$D$3730,3,FALSE)</f>
        <v>-819.53</v>
      </c>
      <c r="K2769" s="22">
        <f>VLOOKUP(A2769,FII!$A$1:$D$3730,4,FALSE)</f>
        <v>420.88</v>
      </c>
      <c r="L2769" s="22">
        <f>VLOOKUP(A2769,CRUDE!$A:$B,2,FALSE)</f>
        <v>72.62</v>
      </c>
      <c r="M2769" s="22">
        <f>VLOOKUP(A2769,NIFTY!$A:$H,8,FALSE)</f>
        <v>350.74</v>
      </c>
      <c r="N2769" s="22">
        <f>VLOOKUP($A2769,MIDCAP100!$A:$H,2,FALSE)</f>
        <v>16673.45</v>
      </c>
      <c r="O2769" s="22">
        <f>VLOOKUP($A2769,SMALLCAP100!$A:$H,2,FALSE)</f>
        <v>6103.8</v>
      </c>
    </row>
    <row r="2770" spans="1:15">
      <c r="A2770" s="21">
        <v>43602</v>
      </c>
      <c r="B2770">
        <v>11407.15</v>
      </c>
      <c r="C2770" s="22">
        <f>VLOOKUP(A2770,NIFTY!$A:$E,3,FALSE)</f>
        <v>11261.9</v>
      </c>
      <c r="D2770" s="22">
        <f>VLOOKUP($A2770,NIFTY!$A:$E,4,FALSE)</f>
        <v>11426.15</v>
      </c>
      <c r="E2770" s="22">
        <f>VLOOKUP($A2770,NIFTY!$A:$E,5,FALSE)</f>
        <v>11259.85</v>
      </c>
      <c r="F2770">
        <v>28.074999999999999</v>
      </c>
      <c r="G2770">
        <v>25764</v>
      </c>
      <c r="H2770">
        <v>11425.8</v>
      </c>
      <c r="I2770">
        <v>70.28</v>
      </c>
      <c r="J2770" s="22">
        <f>VLOOKUP(A2770,FII!$A$1:$D$3730,3,FALSE)</f>
        <v>311.22000000000003</v>
      </c>
      <c r="K2770" s="22">
        <f>VLOOKUP(A2770,FII!$A$1:$D$3730,4,FALSE)</f>
        <v>591.65</v>
      </c>
      <c r="L2770" s="22">
        <f>VLOOKUP(A2770,CRUDE!$A:$B,2,FALSE)</f>
        <v>72.209999999999994</v>
      </c>
      <c r="M2770" s="22">
        <f>VLOOKUP(A2770,NIFTY!$A:$H,8,FALSE)</f>
        <v>412.11</v>
      </c>
      <c r="N2770" s="22">
        <f>VLOOKUP($A2770,MIDCAP100!$A:$H,2,FALSE)</f>
        <v>16875.400000000001</v>
      </c>
      <c r="O2770" s="22">
        <f>VLOOKUP($A2770,SMALLCAP100!$A:$H,2,FALSE)</f>
        <v>6135.95</v>
      </c>
    </row>
    <row r="2771" spans="1:15">
      <c r="A2771" s="21">
        <v>43605</v>
      </c>
      <c r="B2771">
        <v>11828.25</v>
      </c>
      <c r="C2771" s="22">
        <f>VLOOKUP(A2771,NIFTY!$A:$E,3,FALSE)</f>
        <v>11651.9</v>
      </c>
      <c r="D2771" s="22">
        <f>VLOOKUP($A2771,NIFTY!$A:$E,4,FALSE)</f>
        <v>11845.2</v>
      </c>
      <c r="E2771" s="22">
        <f>VLOOKUP($A2771,NIFTY!$A:$E,5,FALSE)</f>
        <v>11591.7</v>
      </c>
      <c r="F2771">
        <v>23.675000000000001</v>
      </c>
      <c r="G2771">
        <v>25679.9</v>
      </c>
      <c r="H2771">
        <v>11859.45</v>
      </c>
      <c r="I2771">
        <v>69.608999999999995</v>
      </c>
      <c r="J2771" s="22">
        <f>VLOOKUP(A2771,FII!$A$1:$D$3730,3,FALSE)</f>
        <v>1070.8699999999999</v>
      </c>
      <c r="K2771" s="22">
        <f>VLOOKUP(A2771,FII!$A$1:$D$3730,4,FALSE)</f>
        <v>792.96</v>
      </c>
      <c r="L2771" s="22">
        <f>VLOOKUP(A2771,CRUDE!$A:$B,2,FALSE)</f>
        <v>71.97</v>
      </c>
      <c r="M2771" s="22">
        <f>VLOOKUP(A2771,NIFTY!$A:$H,8,FALSE)</f>
        <v>452.1</v>
      </c>
      <c r="N2771" s="22">
        <f>VLOOKUP($A2771,MIDCAP100!$A:$H,2,FALSE)</f>
        <v>17561.95</v>
      </c>
      <c r="O2771" s="22">
        <f>VLOOKUP($A2771,SMALLCAP100!$A:$H,2,FALSE)</f>
        <v>6418.8</v>
      </c>
    </row>
    <row r="2772" spans="1:15">
      <c r="A2772" s="21">
        <v>43606</v>
      </c>
      <c r="B2772">
        <v>11709.1</v>
      </c>
      <c r="C2772" s="22">
        <f>VLOOKUP(A2772,NIFTY!$A:$E,3,FALSE)</f>
        <v>11863.65</v>
      </c>
      <c r="D2772" s="22">
        <f>VLOOKUP($A2772,NIFTY!$A:$E,4,FALSE)</f>
        <v>11883.55</v>
      </c>
      <c r="E2772" s="22">
        <f>VLOOKUP($A2772,NIFTY!$A:$E,5,FALSE)</f>
        <v>11682.8</v>
      </c>
      <c r="F2772">
        <v>25.6525</v>
      </c>
      <c r="G2772">
        <v>25877.33</v>
      </c>
      <c r="H2772">
        <v>11715.15</v>
      </c>
      <c r="I2772">
        <v>69.644999999999996</v>
      </c>
      <c r="J2772" s="22">
        <f>VLOOKUP(A2772,FII!$A$1:$D$3730,3,FALSE)</f>
        <v>-86.41</v>
      </c>
      <c r="K2772" s="22">
        <f>VLOOKUP(A2772,FII!$A$1:$D$3730,4,FALSE)</f>
        <v>-884.08</v>
      </c>
      <c r="L2772" s="22">
        <f>VLOOKUP(A2772,CRUDE!$A:$B,2,FALSE)</f>
        <v>72.180000000000007</v>
      </c>
      <c r="M2772" s="22">
        <f>VLOOKUP(A2772,NIFTY!$A:$H,8,FALSE)</f>
        <v>381.04</v>
      </c>
      <c r="N2772" s="22">
        <f>VLOOKUP($A2772,MIDCAP100!$A:$H,2,FALSE)</f>
        <v>17360.95</v>
      </c>
      <c r="O2772" s="22">
        <f>VLOOKUP($A2772,SMALLCAP100!$A:$H,2,FALSE)</f>
        <v>6361.95</v>
      </c>
    </row>
    <row r="2773" spans="1:15">
      <c r="A2773" s="21">
        <v>43607</v>
      </c>
      <c r="B2773">
        <v>11737.9</v>
      </c>
      <c r="C2773" s="22">
        <f>VLOOKUP(A2773,NIFTY!$A:$E,3,FALSE)</f>
        <v>11727.95</v>
      </c>
      <c r="D2773" s="22">
        <f>VLOOKUP($A2773,NIFTY!$A:$E,4,FALSE)</f>
        <v>11784.8</v>
      </c>
      <c r="E2773" s="22">
        <f>VLOOKUP($A2773,NIFTY!$A:$E,5,FALSE)</f>
        <v>11682.4</v>
      </c>
      <c r="F2773">
        <v>27.6325</v>
      </c>
      <c r="G2773">
        <v>25776.61</v>
      </c>
      <c r="H2773">
        <v>11781.65</v>
      </c>
      <c r="I2773">
        <v>69.650000000000006</v>
      </c>
      <c r="J2773" s="22">
        <f>VLOOKUP(A2773,FII!$A$1:$D$3730,3,FALSE)</f>
        <v>135.85</v>
      </c>
      <c r="K2773" s="22">
        <f>VLOOKUP(A2773,FII!$A$1:$D$3730,4,FALSE)</f>
        <v>-480.24</v>
      </c>
      <c r="L2773" s="22">
        <f>VLOOKUP(A2773,CRUDE!$A:$B,2,FALSE)</f>
        <v>70.989999999999995</v>
      </c>
      <c r="M2773" s="22">
        <f>VLOOKUP(A2773,NIFTY!$A:$H,8,FALSE)</f>
        <v>355.87</v>
      </c>
      <c r="N2773" s="22">
        <f>VLOOKUP($A2773,MIDCAP100!$A:$H,2,FALSE)</f>
        <v>17348.150000000001</v>
      </c>
      <c r="O2773" s="22">
        <f>VLOOKUP($A2773,SMALLCAP100!$A:$H,2,FALSE)</f>
        <v>6390.9</v>
      </c>
    </row>
    <row r="2774" spans="1:15">
      <c r="A2774" s="21">
        <v>43608</v>
      </c>
      <c r="B2774">
        <v>11657.05</v>
      </c>
      <c r="C2774" s="22">
        <f>VLOOKUP(A2774,NIFTY!$A:$E,3,FALSE)</f>
        <v>11901.3</v>
      </c>
      <c r="D2774" s="22">
        <f>VLOOKUP($A2774,NIFTY!$A:$E,4,FALSE)</f>
        <v>12041.15</v>
      </c>
      <c r="E2774" s="22">
        <f>VLOOKUP($A2774,NIFTY!$A:$E,5,FALSE)</f>
        <v>11614.5</v>
      </c>
      <c r="F2774">
        <v>19.405000000000001</v>
      </c>
      <c r="G2774">
        <v>25490.47</v>
      </c>
      <c r="H2774">
        <v>11692.4</v>
      </c>
      <c r="I2774">
        <v>69.665000000000006</v>
      </c>
      <c r="J2774" s="22">
        <f>VLOOKUP(A2774,FII!$A$1:$D$3730,3,FALSE)</f>
        <v>-1413.63</v>
      </c>
      <c r="K2774" s="22">
        <f>VLOOKUP(A2774,FII!$A$1:$D$3730,4,FALSE)</f>
        <v>-372.36</v>
      </c>
      <c r="L2774" s="22">
        <f>VLOOKUP(A2774,CRUDE!$A:$B,2,FALSE)</f>
        <v>67.760000000000005</v>
      </c>
      <c r="M2774" s="22">
        <f>VLOOKUP(A2774,NIFTY!$A:$H,8,FALSE)</f>
        <v>569.03</v>
      </c>
      <c r="N2774" s="22">
        <f>VLOOKUP($A2774,MIDCAP100!$A:$H,2,FALSE)</f>
        <v>17318.099999999999</v>
      </c>
      <c r="O2774" s="22">
        <f>VLOOKUP($A2774,SMALLCAP100!$A:$H,2,FALSE)</f>
        <v>6378.1</v>
      </c>
    </row>
    <row r="2775" spans="1:15">
      <c r="A2775" s="21">
        <v>43609</v>
      </c>
      <c r="B2775">
        <v>11844.1</v>
      </c>
      <c r="C2775" s="22">
        <f>VLOOKUP(A2775,NIFTY!$A:$E,3,FALSE)</f>
        <v>11748</v>
      </c>
      <c r="D2775" s="22">
        <f>VLOOKUP($A2775,NIFTY!$A:$E,4,FALSE)</f>
        <v>11859</v>
      </c>
      <c r="E2775" s="22">
        <f>VLOOKUP($A2775,NIFTY!$A:$E,5,FALSE)</f>
        <v>11658.1</v>
      </c>
      <c r="F2775">
        <v>16.467500000000001</v>
      </c>
      <c r="G2775">
        <v>25585.69</v>
      </c>
      <c r="H2775">
        <v>11869.4</v>
      </c>
      <c r="I2775">
        <v>69.38</v>
      </c>
      <c r="J2775" s="22">
        <f>VLOOKUP(A2775,FII!$A$1:$D$3730,3,FALSE)</f>
        <v>-9.2799999999999994</v>
      </c>
      <c r="K2775" s="22">
        <f>VLOOKUP(A2775,FII!$A$1:$D$3730,4,FALSE)</f>
        <v>-364.69</v>
      </c>
      <c r="L2775" s="22">
        <f>VLOOKUP(A2775,CRUDE!$A:$B,2,FALSE)</f>
        <v>68.69</v>
      </c>
      <c r="M2775" s="22">
        <f>VLOOKUP(A2775,NIFTY!$A:$H,8,FALSE)</f>
        <v>374.64</v>
      </c>
      <c r="N2775" s="22">
        <f>VLOOKUP($A2775,MIDCAP100!$A:$H,2,FALSE)</f>
        <v>17699.8</v>
      </c>
      <c r="O2775" s="22">
        <f>VLOOKUP($A2775,SMALLCAP100!$A:$H,2,FALSE)</f>
        <v>6548.7</v>
      </c>
    </row>
    <row r="2776" spans="1:15">
      <c r="A2776" s="21">
        <v>43612</v>
      </c>
      <c r="B2776">
        <v>11924.75</v>
      </c>
      <c r="C2776" s="22">
        <f>VLOOKUP(A2776,NIFTY!$A:$E,3,FALSE)</f>
        <v>11855.5</v>
      </c>
      <c r="D2776" s="22">
        <f>VLOOKUP($A2776,NIFTY!$A:$E,4,FALSE)</f>
        <v>11957.15</v>
      </c>
      <c r="E2776" s="22">
        <f>VLOOKUP($A2776,NIFTY!$A:$E,5,FALSE)</f>
        <v>11812.4</v>
      </c>
      <c r="F2776">
        <v>16.190000000000001</v>
      </c>
      <c r="G2776" t="e">
        <v>#N/A</v>
      </c>
      <c r="H2776">
        <v>11918.5</v>
      </c>
      <c r="I2776">
        <v>69.504000000000005</v>
      </c>
      <c r="J2776" s="22">
        <f>VLOOKUP(A2776,FII!$A$1:$D$3730,3,FALSE)</f>
        <v>-587.25</v>
      </c>
      <c r="K2776" s="22">
        <f>VLOOKUP(A2776,FII!$A$1:$D$3730,4,FALSE)</f>
        <v>-374.48</v>
      </c>
      <c r="L2776" s="22">
        <f>VLOOKUP(A2776,CRUDE!$A:$B,2,FALSE)</f>
        <v>70.11</v>
      </c>
      <c r="M2776" s="22">
        <f>VLOOKUP(A2776,NIFTY!$A:$H,8,FALSE)</f>
        <v>348.36</v>
      </c>
      <c r="N2776" s="22">
        <f>VLOOKUP($A2776,MIDCAP100!$A:$H,2,FALSE)</f>
        <v>17995.75</v>
      </c>
      <c r="O2776" s="22">
        <f>VLOOKUP($A2776,SMALLCAP100!$A:$H,2,FALSE)</f>
        <v>6655.85</v>
      </c>
    </row>
    <row r="2777" spans="1:15">
      <c r="A2777" s="21">
        <v>43613</v>
      </c>
      <c r="B2777">
        <v>11928.75</v>
      </c>
      <c r="C2777" s="22">
        <f>VLOOKUP(A2777,NIFTY!$A:$E,3,FALSE)</f>
        <v>11958.35</v>
      </c>
      <c r="D2777" s="22">
        <f>VLOOKUP($A2777,NIFTY!$A:$E,4,FALSE)</f>
        <v>11958.55</v>
      </c>
      <c r="E2777" s="22">
        <f>VLOOKUP($A2777,NIFTY!$A:$E,5,FALSE)</f>
        <v>11864.9</v>
      </c>
      <c r="F2777">
        <v>15.922499999999999</v>
      </c>
      <c r="G2777">
        <v>25347.77</v>
      </c>
      <c r="H2777">
        <v>11940.75</v>
      </c>
      <c r="I2777">
        <v>69.61</v>
      </c>
      <c r="J2777" s="22">
        <f>VLOOKUP(A2777,FII!$A$1:$D$3730,3,FALSE)</f>
        <v>-947.31</v>
      </c>
      <c r="K2777" s="22">
        <f>VLOOKUP(A2777,FII!$A$1:$D$3730,4,FALSE)</f>
        <v>133.18</v>
      </c>
      <c r="L2777" s="22">
        <f>VLOOKUP(A2777,CRUDE!$A:$B,2,FALSE)</f>
        <v>70.11</v>
      </c>
      <c r="M2777" s="22">
        <f>VLOOKUP(A2777,NIFTY!$A:$H,8,FALSE)</f>
        <v>598.30999999999995</v>
      </c>
      <c r="N2777" s="22">
        <f>VLOOKUP($A2777,MIDCAP100!$A:$H,2,FALSE)</f>
        <v>17993.95</v>
      </c>
      <c r="O2777" s="22">
        <f>VLOOKUP($A2777,SMALLCAP100!$A:$H,2,FALSE)</f>
        <v>6645.85</v>
      </c>
    </row>
    <row r="2778" spans="1:15">
      <c r="A2778" s="21">
        <v>43614</v>
      </c>
      <c r="B2778">
        <v>11861.1</v>
      </c>
      <c r="C2778" s="22">
        <f>VLOOKUP(A2778,NIFTY!$A:$E,3,FALSE)</f>
        <v>11905.8</v>
      </c>
      <c r="D2778" s="22">
        <f>VLOOKUP($A2778,NIFTY!$A:$E,4,FALSE)</f>
        <v>11931.9</v>
      </c>
      <c r="E2778" s="22">
        <f>VLOOKUP($A2778,NIFTY!$A:$E,5,FALSE)</f>
        <v>11836.8</v>
      </c>
      <c r="F2778">
        <v>16.407499999999999</v>
      </c>
      <c r="G2778">
        <v>25126.41</v>
      </c>
      <c r="H2778">
        <v>11862.25</v>
      </c>
      <c r="I2778">
        <v>69.844999999999999</v>
      </c>
      <c r="J2778" s="22">
        <f>VLOOKUP(A2778,FII!$A$1:$D$3730,3,FALSE)</f>
        <v>-734.17</v>
      </c>
      <c r="K2778" s="22">
        <f>VLOOKUP(A2778,FII!$A$1:$D$3730,4,FALSE)</f>
        <v>-791.74</v>
      </c>
      <c r="L2778" s="22">
        <f>VLOOKUP(A2778,CRUDE!$A:$B,2,FALSE)</f>
        <v>69.45</v>
      </c>
      <c r="M2778" s="22">
        <f>VLOOKUP(A2778,NIFTY!$A:$H,8,FALSE)</f>
        <v>318.07</v>
      </c>
      <c r="N2778" s="22">
        <f>VLOOKUP($A2778,MIDCAP100!$A:$H,2,FALSE)</f>
        <v>17856.25</v>
      </c>
      <c r="O2778" s="22">
        <f>VLOOKUP($A2778,SMALLCAP100!$A:$H,2,FALSE)</f>
        <v>6601.45</v>
      </c>
    </row>
    <row r="2779" spans="1:15">
      <c r="A2779" s="21">
        <v>43615</v>
      </c>
      <c r="B2779">
        <v>11945.9</v>
      </c>
      <c r="C2779" s="22">
        <f>VLOOKUP(A2779,NIFTY!$A:$E,3,FALSE)</f>
        <v>11865.3</v>
      </c>
      <c r="D2779" s="22">
        <f>VLOOKUP($A2779,NIFTY!$A:$E,4,FALSE)</f>
        <v>11968.55</v>
      </c>
      <c r="E2779" s="22">
        <f>VLOOKUP($A2779,NIFTY!$A:$E,5,FALSE)</f>
        <v>11859.4</v>
      </c>
      <c r="F2779">
        <v>15.61</v>
      </c>
      <c r="G2779">
        <v>25169.88</v>
      </c>
      <c r="H2779">
        <v>11945.9</v>
      </c>
      <c r="I2779">
        <v>69.825000000000003</v>
      </c>
      <c r="J2779" s="22">
        <f>VLOOKUP(A2779,FII!$A$1:$D$3730,3,FALSE)</f>
        <v>2221.25</v>
      </c>
      <c r="K2779" s="22">
        <f>VLOOKUP(A2779,FII!$A$1:$D$3730,4,FALSE)</f>
        <v>1025</v>
      </c>
      <c r="L2779" s="22">
        <f>VLOOKUP(A2779,CRUDE!$A:$B,2,FALSE)</f>
        <v>66.87</v>
      </c>
      <c r="M2779" s="22">
        <f>VLOOKUP(A2779,NIFTY!$A:$H,8,FALSE)</f>
        <v>421.2</v>
      </c>
      <c r="N2779" s="22">
        <f>VLOOKUP($A2779,MIDCAP100!$A:$H,2,FALSE)</f>
        <v>17997.25</v>
      </c>
      <c r="O2779" s="22">
        <f>VLOOKUP($A2779,SMALLCAP100!$A:$H,2,FALSE)</f>
        <v>6626.35</v>
      </c>
    </row>
    <row r="2780" spans="1:15">
      <c r="A2780" s="21">
        <v>43616</v>
      </c>
      <c r="B2780">
        <v>11922.8</v>
      </c>
      <c r="C2780" s="22">
        <f>VLOOKUP(A2780,NIFTY!$A:$E,3,FALSE)</f>
        <v>11999.8</v>
      </c>
      <c r="D2780" s="22">
        <f>VLOOKUP($A2780,NIFTY!$A:$E,4,FALSE)</f>
        <v>12039.25</v>
      </c>
      <c r="E2780" s="22">
        <f>VLOOKUP($A2780,NIFTY!$A:$E,5,FALSE)</f>
        <v>11829.45</v>
      </c>
      <c r="F2780">
        <v>16.067499999999999</v>
      </c>
      <c r="G2780">
        <v>24815.040000000001</v>
      </c>
      <c r="H2780">
        <v>11916.5</v>
      </c>
      <c r="I2780">
        <v>69.58</v>
      </c>
      <c r="J2780" s="22">
        <f>VLOOKUP(A2780,FII!$A$1:$D$3730,3,FALSE)</f>
        <v>-404.59</v>
      </c>
      <c r="K2780" s="22">
        <f>VLOOKUP(A2780,FII!$A$1:$D$3730,4,FALSE)</f>
        <v>2430.9899999999998</v>
      </c>
      <c r="L2780" s="22">
        <f>VLOOKUP(A2780,CRUDE!$A:$B,2,FALSE)</f>
        <v>64.489999999999995</v>
      </c>
      <c r="M2780" s="22">
        <f>VLOOKUP(A2780,NIFTY!$A:$H,8,FALSE)</f>
        <v>438.88</v>
      </c>
      <c r="N2780" s="22">
        <f>VLOOKUP($A2780,MIDCAP100!$A:$H,2,FALSE)</f>
        <v>17959.05</v>
      </c>
      <c r="O2780" s="22">
        <f>VLOOKUP($A2780,SMALLCAP100!$A:$H,2,FALSE)</f>
        <v>6548.35</v>
      </c>
    </row>
    <row r="2781" spans="1:15">
      <c r="A2781" s="21">
        <v>43619</v>
      </c>
      <c r="B2781">
        <v>12088.55</v>
      </c>
      <c r="C2781" s="22">
        <f>VLOOKUP(A2781,NIFTY!$A:$E,3,FALSE)</f>
        <v>11953.75</v>
      </c>
      <c r="D2781" s="22">
        <f>VLOOKUP($A2781,NIFTY!$A:$E,4,FALSE)</f>
        <v>12103.05</v>
      </c>
      <c r="E2781" s="22">
        <f>VLOOKUP($A2781,NIFTY!$A:$E,5,FALSE)</f>
        <v>11920.1</v>
      </c>
      <c r="F2781">
        <v>15.967499999999999</v>
      </c>
      <c r="G2781">
        <v>24819.78</v>
      </c>
      <c r="H2781">
        <v>12104.45</v>
      </c>
      <c r="I2781">
        <v>69.171000000000006</v>
      </c>
      <c r="J2781" s="22">
        <f>VLOOKUP(A2781,FII!$A$1:$D$3730,3,FALSE)</f>
        <v>2295.8200000000002</v>
      </c>
      <c r="K2781" s="22">
        <f>VLOOKUP(A2781,FII!$A$1:$D$3730,4,FALSE)</f>
        <v>1358.8</v>
      </c>
      <c r="L2781" s="22">
        <f>VLOOKUP(A2781,CRUDE!$A:$B,2,FALSE)</f>
        <v>61.28</v>
      </c>
      <c r="M2781" s="22">
        <f>VLOOKUP(A2781,NIFTY!$A:$H,8,FALSE)</f>
        <v>315.3</v>
      </c>
      <c r="N2781" s="22">
        <f>VLOOKUP($A2781,MIDCAP100!$A:$H,2,FALSE)</f>
        <v>18132.349999999999</v>
      </c>
      <c r="O2781" s="22">
        <f>VLOOKUP($A2781,SMALLCAP100!$A:$H,2,FALSE)</f>
        <v>6566.55</v>
      </c>
    </row>
    <row r="2782" spans="1:15">
      <c r="A2782" s="21">
        <v>43620</v>
      </c>
      <c r="B2782">
        <v>12021.65</v>
      </c>
      <c r="C2782" s="22">
        <f>VLOOKUP(A2782,NIFTY!$A:$E,3,FALSE)</f>
        <v>12052.65</v>
      </c>
      <c r="D2782" s="22">
        <f>VLOOKUP($A2782,NIFTY!$A:$E,4,FALSE)</f>
        <v>12095.2</v>
      </c>
      <c r="E2782" s="22">
        <f>VLOOKUP($A2782,NIFTY!$A:$E,5,FALSE)</f>
        <v>12005.85</v>
      </c>
      <c r="F2782">
        <v>15.6275</v>
      </c>
      <c r="G2782">
        <v>25332.18</v>
      </c>
      <c r="H2782">
        <v>12056.15</v>
      </c>
      <c r="I2782">
        <v>69.290999999999997</v>
      </c>
      <c r="J2782" s="22">
        <f>VLOOKUP(A2782,FII!$A$1:$D$3730,3,FALSE)</f>
        <v>-1152.8499999999999</v>
      </c>
      <c r="K2782" s="22">
        <f>VLOOKUP(A2782,FII!$A$1:$D$3730,4,FALSE)</f>
        <v>-748.72</v>
      </c>
      <c r="L2782" s="22">
        <f>VLOOKUP(A2782,CRUDE!$A:$B,2,FALSE)</f>
        <v>61.97</v>
      </c>
      <c r="M2782" s="22">
        <f>VLOOKUP(A2782,NIFTY!$A:$H,8,FALSE)</f>
        <v>289.22000000000003</v>
      </c>
      <c r="N2782" s="22">
        <f>VLOOKUP($A2782,MIDCAP100!$A:$H,2,FALSE)</f>
        <v>18118.75</v>
      </c>
      <c r="O2782" s="22">
        <f>VLOOKUP($A2782,SMALLCAP100!$A:$H,2,FALSE)</f>
        <v>6556</v>
      </c>
    </row>
    <row r="2783" spans="1:15">
      <c r="A2783" s="21">
        <v>43622</v>
      </c>
      <c r="B2783">
        <v>11843.75</v>
      </c>
      <c r="C2783" s="22">
        <f>VLOOKUP(A2783,NIFTY!$A:$E,3,FALSE)</f>
        <v>12039.8</v>
      </c>
      <c r="D2783" s="22">
        <f>VLOOKUP($A2783,NIFTY!$A:$E,4,FALSE)</f>
        <v>12039.8</v>
      </c>
      <c r="E2783" s="22">
        <f>VLOOKUP($A2783,NIFTY!$A:$E,5,FALSE)</f>
        <v>11830.25</v>
      </c>
      <c r="F2783">
        <v>15.525</v>
      </c>
      <c r="G2783">
        <v>25720.66</v>
      </c>
      <c r="H2783">
        <v>11884.05</v>
      </c>
      <c r="I2783">
        <v>69.165000000000006</v>
      </c>
      <c r="J2783" s="22">
        <f>VLOOKUP(A2783,FII!$A$1:$D$3730,3,FALSE)</f>
        <v>-1473.26</v>
      </c>
      <c r="K2783" s="22">
        <f>VLOOKUP(A2783,FII!$A$1:$D$3730,4,FALSE)</f>
        <v>-210.96</v>
      </c>
      <c r="L2783" s="22">
        <f>VLOOKUP(A2783,CRUDE!$A:$B,2,FALSE)</f>
        <v>61.67</v>
      </c>
      <c r="M2783" s="22">
        <f>VLOOKUP(A2783,NIFTY!$A:$H,8,FALSE)</f>
        <v>415.21</v>
      </c>
      <c r="N2783" s="22">
        <f>VLOOKUP($A2783,MIDCAP100!$A:$H,2,FALSE)</f>
        <v>17819.400000000001</v>
      </c>
      <c r="O2783" s="22">
        <f>VLOOKUP($A2783,SMALLCAP100!$A:$H,2,FALSE)</f>
        <v>6433.8</v>
      </c>
    </row>
    <row r="2784" spans="1:15">
      <c r="A2784" s="21">
        <v>43623</v>
      </c>
      <c r="B2784">
        <v>11870.65</v>
      </c>
      <c r="C2784" s="22">
        <f>VLOOKUP(A2784,NIFTY!$A:$E,3,FALSE)</f>
        <v>11865.2</v>
      </c>
      <c r="D2784" s="22">
        <f>VLOOKUP($A2784,NIFTY!$A:$E,4,FALSE)</f>
        <v>11897.5</v>
      </c>
      <c r="E2784" s="22">
        <f>VLOOKUP($A2784,NIFTY!$A:$E,5,FALSE)</f>
        <v>11769.5</v>
      </c>
      <c r="F2784">
        <v>14.8575</v>
      </c>
      <c r="G2784">
        <v>25983.94</v>
      </c>
      <c r="H2784">
        <v>11900.75</v>
      </c>
      <c r="I2784">
        <v>69.355000000000004</v>
      </c>
      <c r="J2784" s="22">
        <f>VLOOKUP(A2784,FII!$A$1:$D$3730,3,FALSE)</f>
        <v>-287.27999999999997</v>
      </c>
      <c r="K2784" s="22">
        <f>VLOOKUP(A2784,FII!$A$1:$D$3730,4,FALSE)</f>
        <v>307.19</v>
      </c>
      <c r="L2784" s="22">
        <f>VLOOKUP(A2784,CRUDE!$A:$B,2,FALSE)</f>
        <v>63.29</v>
      </c>
      <c r="M2784" s="22">
        <f>VLOOKUP(A2784,NIFTY!$A:$H,8,FALSE)</f>
        <v>302.45999999999998</v>
      </c>
      <c r="N2784" s="22">
        <f>VLOOKUP($A2784,MIDCAP100!$A:$H,2,FALSE)</f>
        <v>17781.849999999999</v>
      </c>
      <c r="O2784" s="22">
        <f>VLOOKUP($A2784,SMALLCAP100!$A:$H,2,FALSE)</f>
        <v>6431.75</v>
      </c>
    </row>
    <row r="2785" spans="1:15">
      <c r="A2785" s="21">
        <v>43626</v>
      </c>
      <c r="B2785">
        <v>11922.7</v>
      </c>
      <c r="C2785" s="22">
        <f>VLOOKUP(A2785,NIFTY!$A:$E,3,FALSE)</f>
        <v>11934.9</v>
      </c>
      <c r="D2785" s="22">
        <f>VLOOKUP($A2785,NIFTY!$A:$E,4,FALSE)</f>
        <v>11975.05</v>
      </c>
      <c r="E2785" s="22">
        <f>VLOOKUP($A2785,NIFTY!$A:$E,5,FALSE)</f>
        <v>11871.75</v>
      </c>
      <c r="F2785">
        <v>14.975</v>
      </c>
      <c r="G2785">
        <v>26062.68</v>
      </c>
      <c r="H2785">
        <v>11933.8</v>
      </c>
      <c r="I2785">
        <v>69.534999999999997</v>
      </c>
      <c r="J2785" s="22">
        <f>VLOOKUP(A2785,FII!$A$1:$D$3730,3,FALSE)</f>
        <v>-75.53</v>
      </c>
      <c r="K2785" s="22">
        <f>VLOOKUP(A2785,FII!$A$1:$D$3730,4,FALSE)</f>
        <v>231.33</v>
      </c>
      <c r="L2785" s="22">
        <f>VLOOKUP(A2785,CRUDE!$A:$B,2,FALSE)</f>
        <v>62.29</v>
      </c>
      <c r="M2785" s="22">
        <f>VLOOKUP(A2785,NIFTY!$A:$H,8,FALSE)</f>
        <v>303.33</v>
      </c>
      <c r="N2785" s="22">
        <f>VLOOKUP($A2785,MIDCAP100!$A:$H,2,FALSE)</f>
        <v>17791.3</v>
      </c>
      <c r="O2785" s="22">
        <f>VLOOKUP($A2785,SMALLCAP100!$A:$H,2,FALSE)</f>
        <v>6398.2</v>
      </c>
    </row>
    <row r="2786" spans="1:15">
      <c r="A2786" s="21">
        <v>43627</v>
      </c>
      <c r="B2786">
        <v>11965.6</v>
      </c>
      <c r="C2786" s="22">
        <f>VLOOKUP(A2786,NIFTY!$A:$E,3,FALSE)</f>
        <v>11959.85</v>
      </c>
      <c r="D2786" s="22">
        <f>VLOOKUP($A2786,NIFTY!$A:$E,4,FALSE)</f>
        <v>12000.35</v>
      </c>
      <c r="E2786" s="22">
        <f>VLOOKUP($A2786,NIFTY!$A:$E,5,FALSE)</f>
        <v>11904.35</v>
      </c>
      <c r="F2786">
        <v>14.49</v>
      </c>
      <c r="G2786">
        <v>26048.51</v>
      </c>
      <c r="H2786">
        <v>11976.95</v>
      </c>
      <c r="I2786">
        <v>69.385000000000005</v>
      </c>
      <c r="J2786" s="22">
        <f>VLOOKUP(A2786,FII!$A$1:$D$3730,3,FALSE)</f>
        <v>949.76</v>
      </c>
      <c r="K2786" s="22">
        <f>VLOOKUP(A2786,FII!$A$1:$D$3730,4,FALSE)</f>
        <v>562.9</v>
      </c>
      <c r="L2786" s="22">
        <f>VLOOKUP(A2786,CRUDE!$A:$B,2,FALSE)</f>
        <v>62.29</v>
      </c>
      <c r="M2786" s="22">
        <f>VLOOKUP(A2786,NIFTY!$A:$H,8,FALSE)</f>
        <v>332.18</v>
      </c>
      <c r="N2786" s="22">
        <f>VLOOKUP($A2786,MIDCAP100!$A:$H,2,FALSE)</f>
        <v>17912</v>
      </c>
      <c r="O2786" s="22">
        <f>VLOOKUP($A2786,SMALLCAP100!$A:$H,2,FALSE)</f>
        <v>6404.8</v>
      </c>
    </row>
    <row r="2787" spans="1:15">
      <c r="A2787" s="21">
        <v>43628</v>
      </c>
      <c r="B2787">
        <v>11906.2</v>
      </c>
      <c r="C2787" s="22">
        <f>VLOOKUP(A2787,NIFTY!$A:$E,3,FALSE)</f>
        <v>11962.45</v>
      </c>
      <c r="D2787" s="22">
        <f>VLOOKUP($A2787,NIFTY!$A:$E,4,FALSE)</f>
        <v>11962.45</v>
      </c>
      <c r="E2787" s="22">
        <f>VLOOKUP($A2787,NIFTY!$A:$E,5,FALSE)</f>
        <v>11866.35</v>
      </c>
      <c r="F2787">
        <v>14.1225</v>
      </c>
      <c r="G2787">
        <v>26004.83</v>
      </c>
      <c r="H2787">
        <v>11916.7</v>
      </c>
      <c r="I2787">
        <v>69.375</v>
      </c>
      <c r="J2787" s="22">
        <f>VLOOKUP(A2787,FII!$A$1:$D$3730,3,FALSE)</f>
        <v>-172.63</v>
      </c>
      <c r="K2787" s="22">
        <f>VLOOKUP(A2787,FII!$A$1:$D$3730,4,FALSE)</f>
        <v>-282.64999999999998</v>
      </c>
      <c r="L2787" s="22">
        <f>VLOOKUP(A2787,CRUDE!$A:$B,2,FALSE)</f>
        <v>59.97</v>
      </c>
      <c r="M2787" s="22">
        <f>VLOOKUP(A2787,NIFTY!$A:$H,8,FALSE)</f>
        <v>283.72000000000003</v>
      </c>
      <c r="N2787" s="22">
        <f>VLOOKUP($A2787,MIDCAP100!$A:$H,2,FALSE)</f>
        <v>17770.2</v>
      </c>
      <c r="O2787" s="22">
        <f>VLOOKUP($A2787,SMALLCAP100!$A:$H,2,FALSE)</f>
        <v>6389.25</v>
      </c>
    </row>
    <row r="2788" spans="1:15">
      <c r="A2788" s="21">
        <v>43629</v>
      </c>
      <c r="B2788">
        <v>11914.05</v>
      </c>
      <c r="C2788" s="22">
        <f>VLOOKUP(A2788,NIFTY!$A:$E,3,FALSE)</f>
        <v>11873.9</v>
      </c>
      <c r="D2788" s="22">
        <f>VLOOKUP($A2788,NIFTY!$A:$E,4,FALSE)</f>
        <v>11931.35</v>
      </c>
      <c r="E2788" s="22">
        <f>VLOOKUP($A2788,NIFTY!$A:$E,5,FALSE)</f>
        <v>11817.05</v>
      </c>
      <c r="F2788">
        <v>13.66</v>
      </c>
      <c r="G2788">
        <v>26106.77</v>
      </c>
      <c r="H2788">
        <v>11928.3</v>
      </c>
      <c r="I2788">
        <v>69.53</v>
      </c>
      <c r="J2788" s="22">
        <f>VLOOKUP(A2788,FII!$A$1:$D$3730,3,FALSE)</f>
        <v>-278.16000000000003</v>
      </c>
      <c r="K2788" s="22">
        <f>VLOOKUP(A2788,FII!$A$1:$D$3730,4,FALSE)</f>
        <v>-97.54</v>
      </c>
      <c r="L2788" s="22">
        <f>VLOOKUP(A2788,CRUDE!$A:$B,2,FALSE)</f>
        <v>61.31</v>
      </c>
      <c r="M2788" s="22">
        <f>VLOOKUP(A2788,NIFTY!$A:$H,8,FALSE)</f>
        <v>447.9</v>
      </c>
      <c r="N2788" s="22">
        <f>VLOOKUP($A2788,MIDCAP100!$A:$H,2,FALSE)</f>
        <v>17727.2</v>
      </c>
      <c r="O2788" s="22">
        <f>VLOOKUP($A2788,SMALLCAP100!$A:$H,2,FALSE)</f>
        <v>6348.8</v>
      </c>
    </row>
    <row r="2789" spans="1:15">
      <c r="A2789" s="21">
        <v>43630</v>
      </c>
      <c r="B2789">
        <v>11823.3</v>
      </c>
      <c r="C2789" s="22">
        <f>VLOOKUP(A2789,NIFTY!$A:$E,3,FALSE)</f>
        <v>11910.1</v>
      </c>
      <c r="D2789" s="22">
        <f>VLOOKUP($A2789,NIFTY!$A:$E,4,FALSE)</f>
        <v>11911.85</v>
      </c>
      <c r="E2789" s="22">
        <f>VLOOKUP($A2789,NIFTY!$A:$E,5,FALSE)</f>
        <v>11797.7</v>
      </c>
      <c r="F2789">
        <v>13.895</v>
      </c>
      <c r="G2789">
        <v>26089.61</v>
      </c>
      <c r="H2789">
        <v>11838.05</v>
      </c>
      <c r="I2789">
        <v>69.832999999999998</v>
      </c>
      <c r="J2789" s="22">
        <f>VLOOKUP(A2789,FII!$A$1:$D$3730,3,FALSE)</f>
        <v>365.56</v>
      </c>
      <c r="K2789" s="22" t="str">
        <f>VLOOKUP(A2789,FII!$A$1:$D$3730,4,FALSE)</f>
        <v>-672.77</v>
      </c>
      <c r="L2789" s="22">
        <f>VLOOKUP(A2789,CRUDE!$A:$B,2,FALSE)</f>
        <v>62.01</v>
      </c>
      <c r="M2789" s="22">
        <f>VLOOKUP(A2789,NIFTY!$A:$H,8,FALSE)</f>
        <v>390.3</v>
      </c>
      <c r="N2789" s="22">
        <f>VLOOKUP($A2789,MIDCAP100!$A:$H,2,FALSE)</f>
        <v>17564.55</v>
      </c>
      <c r="O2789" s="22">
        <f>VLOOKUP($A2789,SMALLCAP100!$A:$H,2,FALSE)</f>
        <v>6298.1</v>
      </c>
    </row>
    <row r="2790" spans="1:15">
      <c r="A2790" s="21">
        <v>43633</v>
      </c>
      <c r="B2790">
        <v>11672.15</v>
      </c>
      <c r="C2790" s="22">
        <f>VLOOKUP(A2790,NIFTY!$A:$E,3,FALSE)</f>
        <v>11844</v>
      </c>
      <c r="D2790" s="22">
        <f>VLOOKUP($A2790,NIFTY!$A:$E,4,FALSE)</f>
        <v>11844.05</v>
      </c>
      <c r="E2790" s="22">
        <f>VLOOKUP($A2790,NIFTY!$A:$E,5,FALSE)</f>
        <v>11657.75</v>
      </c>
      <c r="F2790">
        <v>14.65</v>
      </c>
      <c r="G2790">
        <v>26112.53</v>
      </c>
      <c r="H2790">
        <v>11697.55</v>
      </c>
      <c r="I2790">
        <v>69.849999999999994</v>
      </c>
      <c r="J2790" s="22">
        <f>VLOOKUP(A2790,FII!$A$1:$D$3730,3,FALSE)</f>
        <v>58.03</v>
      </c>
      <c r="K2790" s="22">
        <f>VLOOKUP(A2790,FII!$A$1:$D$3730,4,FALSE)</f>
        <v>-489.78</v>
      </c>
      <c r="L2790" s="22">
        <f>VLOOKUP(A2790,CRUDE!$A:$B,2,FALSE)</f>
        <v>60.94</v>
      </c>
      <c r="M2790" s="22">
        <f>VLOOKUP(A2790,NIFTY!$A:$H,8,FALSE)</f>
        <v>295.52999999999997</v>
      </c>
      <c r="N2790" s="22">
        <f>VLOOKUP($A2790,MIDCAP100!$A:$H,2,FALSE)</f>
        <v>17358.95</v>
      </c>
      <c r="O2790" s="22">
        <f>VLOOKUP($A2790,SMALLCAP100!$A:$H,2,FALSE)</f>
        <v>6198.55</v>
      </c>
    </row>
    <row r="2791" spans="1:15">
      <c r="A2791" s="21">
        <v>43634</v>
      </c>
      <c r="B2791">
        <v>11691.5</v>
      </c>
      <c r="C2791" s="22">
        <f>VLOOKUP(A2791,NIFTY!$A:$E,3,FALSE)</f>
        <v>11677.05</v>
      </c>
      <c r="D2791" s="22">
        <f>VLOOKUP($A2791,NIFTY!$A:$E,4,FALSE)</f>
        <v>11727.2</v>
      </c>
      <c r="E2791" s="22">
        <f>VLOOKUP($A2791,NIFTY!$A:$E,5,FALSE)</f>
        <v>11641.15</v>
      </c>
      <c r="F2791">
        <v>14.6</v>
      </c>
      <c r="G2791">
        <v>26465.54</v>
      </c>
      <c r="H2791">
        <v>11700.5</v>
      </c>
      <c r="I2791">
        <v>69.61</v>
      </c>
      <c r="J2791" s="22">
        <f>VLOOKUP(A2791,FII!$A$1:$D$3730,3,FALSE)</f>
        <v>118.7</v>
      </c>
      <c r="K2791" s="22">
        <f>VLOOKUP(A2791,FII!$A$1:$D$3730,4,FALSE)</f>
        <v>52.57</v>
      </c>
      <c r="L2791" s="22">
        <f>VLOOKUP(A2791,CRUDE!$A:$B,2,FALSE)</f>
        <v>62.14</v>
      </c>
      <c r="M2791" s="22">
        <f>VLOOKUP(A2791,NIFTY!$A:$H,8,FALSE)</f>
        <v>365.53</v>
      </c>
      <c r="N2791" s="22">
        <f>VLOOKUP($A2791,MIDCAP100!$A:$H,2,FALSE)</f>
        <v>17331.400000000001</v>
      </c>
      <c r="O2791" s="22">
        <f>VLOOKUP($A2791,SMALLCAP100!$A:$H,2,FALSE)</f>
        <v>6182.55</v>
      </c>
    </row>
    <row r="2792" spans="1:15">
      <c r="A2792" s="21">
        <v>43635</v>
      </c>
      <c r="B2792">
        <v>11691.45</v>
      </c>
      <c r="C2792" s="22">
        <f>VLOOKUP(A2792,NIFTY!$A:$E,3,FALSE)</f>
        <v>11744.45</v>
      </c>
      <c r="D2792" s="22">
        <f>VLOOKUP($A2792,NIFTY!$A:$E,4,FALSE)</f>
        <v>11802.5</v>
      </c>
      <c r="E2792" s="22">
        <f>VLOOKUP($A2792,NIFTY!$A:$E,5,FALSE)</f>
        <v>11625.1</v>
      </c>
      <c r="F2792">
        <v>14.73</v>
      </c>
      <c r="G2792">
        <v>26504</v>
      </c>
      <c r="H2792">
        <v>11708.6</v>
      </c>
      <c r="I2792">
        <v>69.650000000000006</v>
      </c>
      <c r="J2792" s="22">
        <f>VLOOKUP(A2792,FII!$A$1:$D$3730,3,FALSE)</f>
        <v>353.69</v>
      </c>
      <c r="K2792" s="22">
        <f>VLOOKUP(A2792,FII!$A$1:$D$3730,4,FALSE)</f>
        <v>-574.85</v>
      </c>
      <c r="L2792" s="22">
        <f>VLOOKUP(A2792,CRUDE!$A:$B,2,FALSE)</f>
        <v>61.82</v>
      </c>
      <c r="M2792" s="22">
        <f>VLOOKUP(A2792,NIFTY!$A:$H,8,FALSE)</f>
        <v>446.93</v>
      </c>
      <c r="N2792" s="22">
        <f>VLOOKUP($A2792,MIDCAP100!$A:$H,2,FALSE)</f>
        <v>17145.099999999999</v>
      </c>
      <c r="O2792" s="22">
        <f>VLOOKUP($A2792,SMALLCAP100!$A:$H,2,FALSE)</f>
        <v>6069.15</v>
      </c>
    </row>
    <row r="2793" spans="1:15">
      <c r="A2793" s="21">
        <v>43636</v>
      </c>
      <c r="B2793">
        <v>11831.75</v>
      </c>
      <c r="C2793" s="22">
        <f>VLOOKUP(A2793,NIFTY!$A:$E,3,FALSE)</f>
        <v>11653.65</v>
      </c>
      <c r="D2793" s="22">
        <f>VLOOKUP($A2793,NIFTY!$A:$E,4,FALSE)</f>
        <v>11843.5</v>
      </c>
      <c r="E2793" s="22">
        <f>VLOOKUP($A2793,NIFTY!$A:$E,5,FALSE)</f>
        <v>11635.05</v>
      </c>
      <c r="F2793">
        <v>14</v>
      </c>
      <c r="G2793">
        <v>26753.17</v>
      </c>
      <c r="H2793">
        <v>11849.45</v>
      </c>
      <c r="I2793">
        <v>69.52</v>
      </c>
      <c r="J2793" s="22">
        <f>VLOOKUP(A2793,FII!$A$1:$D$3730,3,FALSE)</f>
        <v>-236.99</v>
      </c>
      <c r="K2793" s="22">
        <f>VLOOKUP(A2793,FII!$A$1:$D$3730,4,FALSE)</f>
        <v>1075.72</v>
      </c>
      <c r="L2793" s="22">
        <f>VLOOKUP(A2793,CRUDE!$A:$B,2,FALSE)</f>
        <v>64.45</v>
      </c>
      <c r="M2793" s="22">
        <f>VLOOKUP(A2793,NIFTY!$A:$H,8,FALSE)</f>
        <v>442.02</v>
      </c>
      <c r="N2793" s="22">
        <f>VLOOKUP($A2793,MIDCAP100!$A:$H,2,FALSE)</f>
        <v>17427.099999999999</v>
      </c>
      <c r="O2793" s="22">
        <f>VLOOKUP($A2793,SMALLCAP100!$A:$H,2,FALSE)</f>
        <v>6161.55</v>
      </c>
    </row>
    <row r="2794" spans="1:15">
      <c r="A2794" s="21">
        <v>43637</v>
      </c>
      <c r="B2794">
        <v>11724.1</v>
      </c>
      <c r="C2794" s="22">
        <f>VLOOKUP(A2794,NIFTY!$A:$E,3,FALSE)</f>
        <v>11827.6</v>
      </c>
      <c r="D2794" s="22">
        <f>VLOOKUP($A2794,NIFTY!$A:$E,4,FALSE)</f>
        <v>11827.95</v>
      </c>
      <c r="E2794" s="22">
        <f>VLOOKUP($A2794,NIFTY!$A:$E,5,FALSE)</f>
        <v>11705.1</v>
      </c>
      <c r="F2794">
        <v>14.61</v>
      </c>
      <c r="G2794">
        <v>26719.13</v>
      </c>
      <c r="H2794">
        <v>11753.45</v>
      </c>
      <c r="I2794">
        <v>69.614999999999995</v>
      </c>
      <c r="J2794" s="22" t="str">
        <f>VLOOKUP(A2794,FII!$A$1:$D$3730,3,FALSE)</f>
        <v>-159.71</v>
      </c>
      <c r="K2794" s="22" t="str">
        <f>VLOOKUP(A2794,FII!$A$1:$D$3730,4,FALSE)</f>
        <v>321.65</v>
      </c>
      <c r="L2794" s="22">
        <f>VLOOKUP(A2794,CRUDE!$A:$B,2,FALSE)</f>
        <v>65.2</v>
      </c>
      <c r="M2794" s="22">
        <f>VLOOKUP(A2794,NIFTY!$A:$H,8,FALSE)</f>
        <v>468.43</v>
      </c>
      <c r="N2794" s="22">
        <f>VLOOKUP($A2794,MIDCAP100!$A:$H,2,FALSE)</f>
        <v>17412.45</v>
      </c>
      <c r="O2794" s="22">
        <f>VLOOKUP($A2794,SMALLCAP100!$A:$H,2,FALSE)</f>
        <v>6146.15</v>
      </c>
    </row>
    <row r="2795" spans="1:15">
      <c r="A2795" s="21">
        <v>43640</v>
      </c>
      <c r="B2795">
        <v>11699.65</v>
      </c>
      <c r="C2795" s="22">
        <f>VLOOKUP(A2795,NIFTY!$A:$E,3,FALSE)</f>
        <v>11725.8</v>
      </c>
      <c r="D2795" s="22">
        <f>VLOOKUP($A2795,NIFTY!$A:$E,4,FALSE)</f>
        <v>11754</v>
      </c>
      <c r="E2795" s="22">
        <f>VLOOKUP($A2795,NIFTY!$A:$E,5,FALSE)</f>
        <v>11670.2</v>
      </c>
      <c r="F2795">
        <v>15.2225</v>
      </c>
      <c r="G2795">
        <v>26727.54</v>
      </c>
      <c r="H2795">
        <v>11717.15</v>
      </c>
      <c r="I2795">
        <v>69.272999999999996</v>
      </c>
      <c r="J2795" s="22">
        <f>VLOOKUP(A2795,FII!$A$1:$D$3730,3,FALSE)</f>
        <v>-159.71</v>
      </c>
      <c r="K2795" s="22">
        <f>VLOOKUP(A2795,FII!$A$1:$D$3730,4,FALSE)</f>
        <v>38.950000000000003</v>
      </c>
      <c r="L2795" s="22">
        <f>VLOOKUP(A2795,CRUDE!$A:$B,2,FALSE)</f>
        <v>64.86</v>
      </c>
      <c r="M2795" s="22">
        <f>VLOOKUP(A2795,NIFTY!$A:$H,8,FALSE)</f>
        <v>277.62</v>
      </c>
      <c r="N2795" s="22">
        <f>VLOOKUP($A2795,MIDCAP100!$A:$H,2,FALSE)</f>
        <v>17353</v>
      </c>
      <c r="O2795" s="22">
        <f>VLOOKUP($A2795,SMALLCAP100!$A:$H,2,FALSE)</f>
        <v>6122.45</v>
      </c>
    </row>
    <row r="2796" spans="1:15">
      <c r="A2796" s="21">
        <v>43641</v>
      </c>
      <c r="B2796">
        <v>11796.45</v>
      </c>
      <c r="C2796" s="22">
        <f>VLOOKUP(A2796,NIFTY!$A:$E,3,FALSE)</f>
        <v>11681</v>
      </c>
      <c r="D2796" s="22">
        <f>VLOOKUP($A2796,NIFTY!$A:$E,4,FALSE)</f>
        <v>11814.4</v>
      </c>
      <c r="E2796" s="22">
        <f>VLOOKUP($A2796,NIFTY!$A:$E,5,FALSE)</f>
        <v>11651</v>
      </c>
      <c r="F2796">
        <v>15.01</v>
      </c>
      <c r="G2796">
        <v>26548.22</v>
      </c>
      <c r="H2796">
        <v>11810.3</v>
      </c>
      <c r="I2796">
        <v>69.334000000000003</v>
      </c>
      <c r="J2796" s="22">
        <f>VLOOKUP(A2796,FII!$A$1:$D$3730,3,FALSE)</f>
        <v>316.68</v>
      </c>
      <c r="K2796" s="22">
        <f>VLOOKUP(A2796,FII!$A$1:$D$3730,4,FALSE)</f>
        <v>-121.38</v>
      </c>
      <c r="L2796" s="22">
        <f>VLOOKUP(A2796,CRUDE!$A:$B,2,FALSE)</f>
        <v>65.05</v>
      </c>
      <c r="M2796" s="22">
        <f>VLOOKUP(A2796,NIFTY!$A:$H,8,FALSE)</f>
        <v>300.48</v>
      </c>
      <c r="N2796" s="22">
        <f>VLOOKUP($A2796,MIDCAP100!$A:$H,2,FALSE)</f>
        <v>17473.45</v>
      </c>
      <c r="O2796" s="22">
        <f>VLOOKUP($A2796,SMALLCAP100!$A:$H,2,FALSE)</f>
        <v>6161.35</v>
      </c>
    </row>
    <row r="2797" spans="1:15">
      <c r="A2797" s="21">
        <v>43642</v>
      </c>
      <c r="B2797">
        <v>11847.55</v>
      </c>
      <c r="C2797" s="22">
        <f>VLOOKUP(A2797,NIFTY!$A:$E,3,FALSE)</f>
        <v>11768.15</v>
      </c>
      <c r="D2797" s="22">
        <f>VLOOKUP($A2797,NIFTY!$A:$E,4,FALSE)</f>
        <v>11871.85</v>
      </c>
      <c r="E2797" s="22">
        <f>VLOOKUP($A2797,NIFTY!$A:$E,5,FALSE)</f>
        <v>11757.55</v>
      </c>
      <c r="F2797">
        <v>14.75</v>
      </c>
      <c r="G2797">
        <v>26536.82</v>
      </c>
      <c r="H2797">
        <v>11864.4</v>
      </c>
      <c r="I2797">
        <v>69.245000000000005</v>
      </c>
      <c r="J2797" s="22">
        <f>VLOOKUP(A2797,FII!$A$1:$D$3730,3,FALSE)</f>
        <v>-1103.42</v>
      </c>
      <c r="K2797" s="22">
        <f>VLOOKUP(A2797,FII!$A$1:$D$3730,4,FALSE)</f>
        <v>694.16</v>
      </c>
      <c r="L2797" s="22">
        <f>VLOOKUP(A2797,CRUDE!$A:$B,2,FALSE)</f>
        <v>66.489999999999995</v>
      </c>
      <c r="M2797" s="22">
        <f>VLOOKUP(A2797,NIFTY!$A:$H,8,FALSE)</f>
        <v>327.88</v>
      </c>
      <c r="N2797" s="22">
        <f>VLOOKUP($A2797,MIDCAP100!$A:$H,2,FALSE)</f>
        <v>17644.150000000001</v>
      </c>
      <c r="O2797" s="22">
        <f>VLOOKUP($A2797,SMALLCAP100!$A:$H,2,FALSE)</f>
        <v>6207.55</v>
      </c>
    </row>
    <row r="2798" spans="1:15">
      <c r="A2798" s="21">
        <v>43643</v>
      </c>
      <c r="B2798">
        <v>11841.55</v>
      </c>
      <c r="C2798" s="22">
        <f>VLOOKUP(A2798,NIFTY!$A:$E,3,FALSE)</f>
        <v>11860.85</v>
      </c>
      <c r="D2798" s="22">
        <f>VLOOKUP($A2798,NIFTY!$A:$E,4,FALSE)</f>
        <v>11911.15</v>
      </c>
      <c r="E2798" s="22">
        <f>VLOOKUP($A2798,NIFTY!$A:$E,5,FALSE)</f>
        <v>11821.05</v>
      </c>
      <c r="F2798">
        <v>14.645</v>
      </c>
      <c r="G2798">
        <v>26526.58</v>
      </c>
      <c r="H2798">
        <v>11841.55</v>
      </c>
      <c r="I2798">
        <v>69.087999999999994</v>
      </c>
      <c r="J2798" s="22">
        <f>VLOOKUP(A2798,FII!$A$1:$D$3730,3,FALSE)</f>
        <v>-839.21</v>
      </c>
      <c r="K2798" s="22">
        <f>VLOOKUP(A2798,FII!$A$1:$D$3730,4,FALSE)</f>
        <v>916.9</v>
      </c>
      <c r="L2798" s="22">
        <f>VLOOKUP(A2798,CRUDE!$A:$B,2,FALSE)</f>
        <v>66.55</v>
      </c>
      <c r="M2798" s="22">
        <f>VLOOKUP(A2798,NIFTY!$A:$H,8,FALSE)</f>
        <v>480.17</v>
      </c>
      <c r="N2798" s="22">
        <f>VLOOKUP($A2798,MIDCAP100!$A:$H,2,FALSE)</f>
        <v>17717.55</v>
      </c>
      <c r="O2798" s="22">
        <f>VLOOKUP($A2798,SMALLCAP100!$A:$H,2,FALSE)</f>
        <v>6212.8</v>
      </c>
    </row>
    <row r="2799" spans="1:15">
      <c r="A2799" s="21">
        <v>43644</v>
      </c>
      <c r="B2799">
        <v>11788.85</v>
      </c>
      <c r="C2799" s="22">
        <f>VLOOKUP(A2799,NIFTY!$A:$E,3,FALSE)</f>
        <v>11861.15</v>
      </c>
      <c r="D2799" s="22">
        <f>VLOOKUP($A2799,NIFTY!$A:$E,4,FALSE)</f>
        <v>11871.7</v>
      </c>
      <c r="E2799" s="22">
        <f>VLOOKUP($A2799,NIFTY!$A:$E,5,FALSE)</f>
        <v>11775.5</v>
      </c>
      <c r="F2799">
        <v>14.952500000000001</v>
      </c>
      <c r="G2799">
        <v>26599.96</v>
      </c>
      <c r="H2799">
        <v>11841.5</v>
      </c>
      <c r="I2799">
        <v>68.95</v>
      </c>
      <c r="J2799" s="22">
        <f>VLOOKUP(A2799,FII!$A$1:$D$3730,3,FALSE)</f>
        <v>2671.31</v>
      </c>
      <c r="K2799" s="22">
        <f>VLOOKUP(A2799,FII!$A$1:$D$3730,4,FALSE)</f>
        <v>1140.02</v>
      </c>
      <c r="L2799" s="22">
        <f>VLOOKUP(A2799,CRUDE!$A:$B,2,FALSE)</f>
        <v>66.55</v>
      </c>
      <c r="M2799" s="22">
        <f>VLOOKUP(A2799,NIFTY!$A:$H,8,FALSE)</f>
        <v>303.89</v>
      </c>
      <c r="N2799" s="22">
        <f>VLOOKUP($A2799,MIDCAP100!$A:$H,2,FALSE)</f>
        <v>17654.099999999999</v>
      </c>
      <c r="O2799" s="22">
        <f>VLOOKUP($A2799,SMALLCAP100!$A:$H,2,FALSE)</f>
        <v>6200.15</v>
      </c>
    </row>
    <row r="2800" spans="1:15">
      <c r="A2800" s="21">
        <v>43647</v>
      </c>
      <c r="B2800">
        <v>11865.6</v>
      </c>
      <c r="C2800" s="22">
        <f>VLOOKUP(A2800,NIFTY!$A:$E,3,FALSE)</f>
        <v>11839.9</v>
      </c>
      <c r="D2800" s="22">
        <f>VLOOKUP($A2800,NIFTY!$A:$E,4,FALSE)</f>
        <v>11884.65</v>
      </c>
      <c r="E2800" s="22">
        <f>VLOOKUP($A2800,NIFTY!$A:$E,5,FALSE)</f>
        <v>11830.8</v>
      </c>
      <c r="F2800">
        <v>14.602499999999999</v>
      </c>
      <c r="G2800">
        <v>26717.43</v>
      </c>
      <c r="H2800">
        <v>11903.65</v>
      </c>
      <c r="I2800">
        <v>68.885000000000005</v>
      </c>
      <c r="J2800" s="22">
        <f>VLOOKUP(A2800,FII!$A$1:$D$3730,3,FALSE)</f>
        <v>-436.34</v>
      </c>
      <c r="K2800" s="22">
        <f>VLOOKUP(A2800,FII!$A$1:$D$3730,4,FALSE)</f>
        <v>361.17</v>
      </c>
      <c r="L2800" s="22">
        <f>VLOOKUP(A2800,CRUDE!$A:$B,2,FALSE)</f>
        <v>65.06</v>
      </c>
      <c r="M2800" s="22">
        <f>VLOOKUP(A2800,NIFTY!$A:$H,8,FALSE)</f>
        <v>278.42</v>
      </c>
      <c r="N2800" s="22">
        <f>VLOOKUP($A2800,MIDCAP100!$A:$H,2,FALSE)</f>
        <v>17684.349999999999</v>
      </c>
      <c r="O2800" s="22">
        <f>VLOOKUP($A2800,SMALLCAP100!$A:$H,2,FALSE)</f>
        <v>6236.5</v>
      </c>
    </row>
    <row r="2801" spans="1:15">
      <c r="A2801" s="21">
        <v>43648</v>
      </c>
      <c r="B2801">
        <v>11910.3</v>
      </c>
      <c r="C2801" s="22">
        <f>VLOOKUP(A2801,NIFTY!$A:$E,3,FALSE)</f>
        <v>11890.3</v>
      </c>
      <c r="D2801" s="22">
        <f>VLOOKUP($A2801,NIFTY!$A:$E,4,FALSE)</f>
        <v>11917.45</v>
      </c>
      <c r="E2801" s="22">
        <f>VLOOKUP($A2801,NIFTY!$A:$E,5,FALSE)</f>
        <v>11814.7</v>
      </c>
      <c r="F2801">
        <v>14.25</v>
      </c>
      <c r="G2801">
        <v>26786.68</v>
      </c>
      <c r="H2801">
        <v>11942.35</v>
      </c>
      <c r="I2801">
        <v>68.89</v>
      </c>
      <c r="J2801" s="22">
        <f>VLOOKUP(A2801,FII!$A$1:$D$3730,3,FALSE)</f>
        <v>446.81</v>
      </c>
      <c r="K2801" s="22">
        <f>VLOOKUP(A2801,FII!$A$1:$D$3730,4,FALSE)</f>
        <v>-324.55</v>
      </c>
      <c r="L2801" s="22">
        <f>VLOOKUP(A2801,CRUDE!$A:$B,2,FALSE)</f>
        <v>62.4</v>
      </c>
      <c r="M2801" s="22">
        <f>VLOOKUP(A2801,NIFTY!$A:$H,8,FALSE)</f>
        <v>363.2</v>
      </c>
      <c r="N2801" s="22">
        <f>VLOOKUP($A2801,MIDCAP100!$A:$H,2,FALSE)</f>
        <v>17750.3</v>
      </c>
      <c r="O2801" s="22">
        <f>VLOOKUP($A2801,SMALLCAP100!$A:$H,2,FALSE)</f>
        <v>6231.65</v>
      </c>
    </row>
    <row r="2802" spans="1:15">
      <c r="A2802" s="21">
        <v>43649</v>
      </c>
      <c r="B2802">
        <v>11916.75</v>
      </c>
      <c r="C2802" s="22">
        <f>VLOOKUP(A2802,NIFTY!$A:$E,3,FALSE)</f>
        <v>11932.15</v>
      </c>
      <c r="D2802" s="22">
        <f>VLOOKUP($A2802,NIFTY!$A:$E,4,FALSE)</f>
        <v>11945.2</v>
      </c>
      <c r="E2802" s="22">
        <f>VLOOKUP($A2802,NIFTY!$A:$E,5,FALSE)</f>
        <v>11887.05</v>
      </c>
      <c r="F2802">
        <v>13.695</v>
      </c>
      <c r="G2802">
        <v>26966</v>
      </c>
      <c r="H2802">
        <v>11949.2</v>
      </c>
      <c r="I2802">
        <v>68.8</v>
      </c>
      <c r="J2802" s="22">
        <f>VLOOKUP(A2802,FII!$A$1:$D$3730,3,FALSE)</f>
        <v>-124.78</v>
      </c>
      <c r="K2802" s="22">
        <f>VLOOKUP(A2802,FII!$A$1:$D$3730,4,FALSE)</f>
        <v>358.82</v>
      </c>
      <c r="L2802" s="22">
        <f>VLOOKUP(A2802,CRUDE!$A:$B,2,FALSE)</f>
        <v>63.82</v>
      </c>
      <c r="M2802" s="22">
        <f>VLOOKUP(A2802,NIFTY!$A:$H,8,FALSE)</f>
        <v>340.53</v>
      </c>
      <c r="N2802" s="22">
        <f>VLOOKUP($A2802,MIDCAP100!$A:$H,2,FALSE)</f>
        <v>17820.05</v>
      </c>
      <c r="O2802" s="22">
        <f>VLOOKUP($A2802,SMALLCAP100!$A:$H,2,FALSE)</f>
        <v>6253.3</v>
      </c>
    </row>
    <row r="2803" spans="1:15">
      <c r="A2803" s="21">
        <v>43650</v>
      </c>
      <c r="B2803">
        <v>11946.75</v>
      </c>
      <c r="C2803" s="22">
        <f>VLOOKUP(A2803,NIFTY!$A:$E,3,FALSE)</f>
        <v>11928.8</v>
      </c>
      <c r="D2803" s="22">
        <f>VLOOKUP($A2803,NIFTY!$A:$E,4,FALSE)</f>
        <v>11969.25</v>
      </c>
      <c r="E2803" s="22">
        <f>VLOOKUP($A2803,NIFTY!$A:$E,5,FALSE)</f>
        <v>11923.65</v>
      </c>
      <c r="F2803">
        <v>13.53</v>
      </c>
      <c r="G2803" t="e">
        <v>#N/A</v>
      </c>
      <c r="H2803">
        <v>11979.65</v>
      </c>
      <c r="I2803">
        <v>68.527000000000001</v>
      </c>
      <c r="J2803" s="22">
        <f>VLOOKUP(A2803,FII!$A$1:$D$3730,3,FALSE)</f>
        <v>7.37</v>
      </c>
      <c r="K2803" s="22">
        <f>VLOOKUP(A2803,FII!$A$1:$D$3730,4,FALSE)</f>
        <v>461.45</v>
      </c>
      <c r="L2803" s="22">
        <f>VLOOKUP(A2803,CRUDE!$A:$B,2,FALSE)</f>
        <v>63.3</v>
      </c>
      <c r="M2803" s="22">
        <f>VLOOKUP(A2803,NIFTY!$A:$H,8,FALSE)</f>
        <v>333.6</v>
      </c>
      <c r="N2803" s="22">
        <f>VLOOKUP($A2803,MIDCAP100!$A:$H,2,FALSE)</f>
        <v>17814.099999999999</v>
      </c>
      <c r="O2803" s="22">
        <f>VLOOKUP($A2803,SMALLCAP100!$A:$H,2,FALSE)</f>
        <v>6283.6</v>
      </c>
    </row>
    <row r="2804" spans="1:15">
      <c r="A2804" s="21">
        <v>43651</v>
      </c>
      <c r="B2804">
        <v>11811.15</v>
      </c>
      <c r="C2804" s="22">
        <f>VLOOKUP(A2804,NIFTY!$A:$E,3,FALSE)</f>
        <v>11964.75</v>
      </c>
      <c r="D2804" s="22">
        <f>VLOOKUP($A2804,NIFTY!$A:$E,4,FALSE)</f>
        <v>11981.75</v>
      </c>
      <c r="E2804" s="22">
        <f>VLOOKUP($A2804,NIFTY!$A:$E,5,FALSE)</f>
        <v>11797.9</v>
      </c>
      <c r="F2804">
        <v>13.065</v>
      </c>
      <c r="G2804">
        <v>26922.12</v>
      </c>
      <c r="H2804">
        <v>11820.95</v>
      </c>
      <c r="I2804">
        <v>68.45</v>
      </c>
      <c r="J2804" s="22">
        <f>VLOOKUP(A2804,FII!$A$1:$D$3730,3,FALSE)</f>
        <v>-4.17</v>
      </c>
      <c r="K2804" s="22">
        <f>VLOOKUP(A2804,FII!$A$1:$D$3730,4,FALSE)</f>
        <v>312.91000000000003</v>
      </c>
      <c r="L2804" s="22">
        <f>VLOOKUP(A2804,CRUDE!$A:$B,2,FALSE)</f>
        <v>64.23</v>
      </c>
      <c r="M2804" s="22">
        <f>VLOOKUP(A2804,NIFTY!$A:$H,8,FALSE)</f>
        <v>530.72</v>
      </c>
      <c r="N2804" s="22">
        <f>VLOOKUP($A2804,MIDCAP100!$A:$H,2,FALSE)</f>
        <v>17529.7</v>
      </c>
      <c r="O2804" s="22">
        <f>VLOOKUP($A2804,SMALLCAP100!$A:$H,2,FALSE)</f>
        <v>6200.4</v>
      </c>
    </row>
    <row r="2805" spans="1:15">
      <c r="A2805" s="21">
        <v>43654</v>
      </c>
      <c r="B2805">
        <v>11558.6</v>
      </c>
      <c r="C2805" s="22">
        <f>VLOOKUP(A2805,NIFTY!$A:$E,3,FALSE)</f>
        <v>11770.4</v>
      </c>
      <c r="D2805" s="22">
        <f>VLOOKUP($A2805,NIFTY!$A:$E,4,FALSE)</f>
        <v>11771.9</v>
      </c>
      <c r="E2805" s="22">
        <f>VLOOKUP($A2805,NIFTY!$A:$E,5,FALSE)</f>
        <v>11523.3</v>
      </c>
      <c r="F2805">
        <v>13.852499999999999</v>
      </c>
      <c r="G2805">
        <v>26806.14</v>
      </c>
      <c r="H2805">
        <v>11566.3</v>
      </c>
      <c r="I2805">
        <v>68.566000000000003</v>
      </c>
      <c r="J2805" s="22">
        <f>VLOOKUP(A2805,FII!$A$1:$D$3730,3,FALSE)</f>
        <v>-672.87</v>
      </c>
      <c r="K2805" s="22">
        <f>VLOOKUP(A2805,FII!$A$1:$D$3730,4,FALSE)</f>
        <v>-67.069999999999993</v>
      </c>
      <c r="L2805" s="22">
        <f>VLOOKUP(A2805,CRUDE!$A:$B,2,FALSE)</f>
        <v>64.11</v>
      </c>
      <c r="M2805" s="22">
        <f>VLOOKUP(A2805,NIFTY!$A:$H,8,FALSE)</f>
        <v>464.03</v>
      </c>
      <c r="N2805" s="22">
        <f>VLOOKUP($A2805,MIDCAP100!$A:$H,2,FALSE)</f>
        <v>17056.25</v>
      </c>
      <c r="O2805" s="22">
        <f>VLOOKUP($A2805,SMALLCAP100!$A:$H,2,FALSE)</f>
        <v>6053.9</v>
      </c>
    </row>
    <row r="2806" spans="1:15">
      <c r="A2806" s="21">
        <v>43655</v>
      </c>
      <c r="B2806">
        <v>11555.9</v>
      </c>
      <c r="C2806" s="22">
        <f>VLOOKUP(A2806,NIFTY!$A:$E,3,FALSE)</f>
        <v>11531.6</v>
      </c>
      <c r="D2806" s="22">
        <f>VLOOKUP($A2806,NIFTY!$A:$E,4,FALSE)</f>
        <v>11582.55</v>
      </c>
      <c r="E2806" s="22">
        <f>VLOOKUP($A2806,NIFTY!$A:$E,5,FALSE)</f>
        <v>11461</v>
      </c>
      <c r="F2806">
        <v>13.6875</v>
      </c>
      <c r="G2806">
        <v>26783.49</v>
      </c>
      <c r="H2806">
        <v>11552.6</v>
      </c>
      <c r="I2806">
        <v>68.564999999999998</v>
      </c>
      <c r="J2806" s="22">
        <f>VLOOKUP(A2806,FII!$A$1:$D$3730,3,FALSE)</f>
        <v>-2901.96</v>
      </c>
      <c r="K2806" s="22">
        <f>VLOOKUP(A2806,FII!$A$1:$D$3730,4,FALSE)</f>
        <v>-897.52</v>
      </c>
      <c r="L2806" s="22">
        <f>VLOOKUP(A2806,CRUDE!$A:$B,2,FALSE)</f>
        <v>64.16</v>
      </c>
      <c r="M2806" s="22">
        <f>VLOOKUP(A2806,NIFTY!$A:$H,8,FALSE)</f>
        <v>442.52</v>
      </c>
      <c r="N2806" s="22">
        <f>VLOOKUP($A2806,MIDCAP100!$A:$H,2,FALSE)</f>
        <v>17118.099999999999</v>
      </c>
      <c r="O2806" s="22">
        <f>VLOOKUP($A2806,SMALLCAP100!$A:$H,2,FALSE)</f>
        <v>6077.4</v>
      </c>
    </row>
    <row r="2807" spans="1:15">
      <c r="A2807" s="21">
        <v>43656</v>
      </c>
      <c r="B2807">
        <v>11498.9</v>
      </c>
      <c r="C2807" s="22">
        <f>VLOOKUP(A2807,NIFTY!$A:$E,3,FALSE)</f>
        <v>11536.15</v>
      </c>
      <c r="D2807" s="22">
        <f>VLOOKUP($A2807,NIFTY!$A:$E,4,FALSE)</f>
        <v>11593.7</v>
      </c>
      <c r="E2807" s="22">
        <f>VLOOKUP($A2807,NIFTY!$A:$E,5,FALSE)</f>
        <v>11475.65</v>
      </c>
      <c r="F2807">
        <v>13.635</v>
      </c>
      <c r="G2807">
        <v>26860.2</v>
      </c>
      <c r="H2807">
        <v>11492.25</v>
      </c>
      <c r="I2807">
        <v>68.418999999999997</v>
      </c>
      <c r="J2807" s="22">
        <f>VLOOKUP(A2807,FII!$A$1:$D$3730,3,FALSE)</f>
        <v>-1469.23</v>
      </c>
      <c r="K2807" s="22">
        <f>VLOOKUP(A2807,FII!$A$1:$D$3730,4,FALSE)</f>
        <v>-235.53</v>
      </c>
      <c r="L2807" s="22">
        <f>VLOOKUP(A2807,CRUDE!$A:$B,2,FALSE)</f>
        <v>67.010000000000005</v>
      </c>
      <c r="M2807" s="22">
        <f>VLOOKUP(A2807,NIFTY!$A:$H,8,FALSE)</f>
        <v>337.57</v>
      </c>
      <c r="N2807" s="22">
        <f>VLOOKUP($A2807,MIDCAP100!$A:$H,2,FALSE)</f>
        <v>16942.650000000001</v>
      </c>
      <c r="O2807" s="22">
        <f>VLOOKUP($A2807,SMALLCAP100!$A:$H,2,FALSE)</f>
        <v>6036.45</v>
      </c>
    </row>
    <row r="2808" spans="1:15">
      <c r="A2808" s="21">
        <v>43657</v>
      </c>
      <c r="B2808">
        <v>11582.9</v>
      </c>
      <c r="C2808" s="22">
        <f>VLOOKUP(A2808,NIFTY!$A:$E,3,FALSE)</f>
        <v>11561.45</v>
      </c>
      <c r="D2808" s="22">
        <f>VLOOKUP($A2808,NIFTY!$A:$E,4,FALSE)</f>
        <v>11599</v>
      </c>
      <c r="E2808" s="22">
        <f>VLOOKUP($A2808,NIFTY!$A:$E,5,FALSE)</f>
        <v>11519.5</v>
      </c>
      <c r="F2808">
        <v>12.47</v>
      </c>
      <c r="G2808">
        <v>27088.080000000002</v>
      </c>
      <c r="H2808">
        <v>11582.05</v>
      </c>
      <c r="I2808">
        <v>68.41</v>
      </c>
      <c r="J2808" s="22">
        <f>VLOOKUP(A2808,FII!$A$1:$D$3730,3,FALSE)</f>
        <v>140.91</v>
      </c>
      <c r="K2808" s="22">
        <f>VLOOKUP(A2808,FII!$A$1:$D$3730,4,FALSE)</f>
        <v>-219.63</v>
      </c>
      <c r="L2808" s="22">
        <f>VLOOKUP(A2808,CRUDE!$A:$B,2,FALSE)</f>
        <v>66.52</v>
      </c>
      <c r="M2808" s="22">
        <f>VLOOKUP(A2808,NIFTY!$A:$H,8,FALSE)</f>
        <v>317.26</v>
      </c>
      <c r="N2808" s="22">
        <f>VLOOKUP($A2808,MIDCAP100!$A:$H,2,FALSE)</f>
        <v>17067.05</v>
      </c>
      <c r="O2808" s="22">
        <f>VLOOKUP($A2808,SMALLCAP100!$A:$H,2,FALSE)</f>
        <v>6056.45</v>
      </c>
    </row>
    <row r="2809" spans="1:15">
      <c r="A2809" s="21">
        <v>43658</v>
      </c>
      <c r="B2809">
        <v>11552.5</v>
      </c>
      <c r="C2809" s="22">
        <f>VLOOKUP(A2809,NIFTY!$A:$E,3,FALSE)</f>
        <v>11601.15</v>
      </c>
      <c r="D2809" s="22">
        <f>VLOOKUP($A2809,NIFTY!$A:$E,4,FALSE)</f>
        <v>11639.55</v>
      </c>
      <c r="E2809" s="22">
        <f>VLOOKUP($A2809,NIFTY!$A:$E,5,FALSE)</f>
        <v>11538.6</v>
      </c>
      <c r="F2809">
        <v>11.9975</v>
      </c>
      <c r="G2809">
        <v>27332.03</v>
      </c>
      <c r="H2809">
        <v>11544.35</v>
      </c>
      <c r="I2809">
        <v>68.56</v>
      </c>
      <c r="J2809" s="22">
        <f>VLOOKUP(A2809,FII!$A$1:$D$3730,3,FALSE)</f>
        <v>572.08000000000004</v>
      </c>
      <c r="K2809" s="22">
        <f>VLOOKUP(A2809,FII!$A$1:$D$3730,4,FALSE)</f>
        <v>869.87</v>
      </c>
      <c r="L2809" s="22">
        <f>VLOOKUP(A2809,CRUDE!$A:$B,2,FALSE)</f>
        <v>66.72</v>
      </c>
      <c r="M2809" s="22">
        <f>VLOOKUP(A2809,NIFTY!$A:$H,8,FALSE)</f>
        <v>359.42</v>
      </c>
      <c r="N2809" s="22">
        <f>VLOOKUP($A2809,MIDCAP100!$A:$H,2,FALSE)</f>
        <v>17146.25</v>
      </c>
      <c r="O2809" s="22">
        <f>VLOOKUP($A2809,SMALLCAP100!$A:$H,2,FALSE)</f>
        <v>6076.5</v>
      </c>
    </row>
    <row r="2810" spans="1:15">
      <c r="A2810" s="21">
        <v>43661</v>
      </c>
      <c r="B2810">
        <v>11588.35</v>
      </c>
      <c r="C2810" s="22">
        <f>VLOOKUP(A2810,NIFTY!$A:$E,3,FALSE)</f>
        <v>11614.75</v>
      </c>
      <c r="D2810" s="22">
        <f>VLOOKUP($A2810,NIFTY!$A:$E,4,FALSE)</f>
        <v>11618.4</v>
      </c>
      <c r="E2810" s="22">
        <f>VLOOKUP($A2810,NIFTY!$A:$E,5,FALSE)</f>
        <v>11532.3</v>
      </c>
      <c r="F2810">
        <v>12.02</v>
      </c>
      <c r="G2810">
        <v>27359.16</v>
      </c>
      <c r="H2810">
        <v>11579.2</v>
      </c>
      <c r="I2810">
        <v>68.545000000000002</v>
      </c>
      <c r="J2810" s="22">
        <f>VLOOKUP(A2810,FII!$A$1:$D$3730,3,FALSE)</f>
        <v>170.94</v>
      </c>
      <c r="K2810" s="22">
        <f>VLOOKUP(A2810,FII!$A$1:$D$3730,4,FALSE)</f>
        <v>296.02</v>
      </c>
      <c r="L2810" s="22">
        <f>VLOOKUP(A2810,CRUDE!$A:$B,2,FALSE)</f>
        <v>66.48</v>
      </c>
      <c r="M2810" s="22">
        <f>VLOOKUP(A2810,NIFTY!$A:$H,8,FALSE)</f>
        <v>368.79</v>
      </c>
      <c r="N2810" s="22">
        <f>VLOOKUP($A2810,MIDCAP100!$A:$H,2,FALSE)</f>
        <v>17008.45</v>
      </c>
      <c r="O2810" s="22">
        <f>VLOOKUP($A2810,SMALLCAP100!$A:$H,2,FALSE)</f>
        <v>6033.3</v>
      </c>
    </row>
    <row r="2811" spans="1:15">
      <c r="A2811" s="21">
        <v>43662</v>
      </c>
      <c r="B2811">
        <v>11662.6</v>
      </c>
      <c r="C2811" s="22">
        <f>VLOOKUP(A2811,NIFTY!$A:$E,3,FALSE)</f>
        <v>11596.65</v>
      </c>
      <c r="D2811" s="22">
        <f>VLOOKUP($A2811,NIFTY!$A:$E,4,FALSE)</f>
        <v>11670.05</v>
      </c>
      <c r="E2811" s="22">
        <f>VLOOKUP($A2811,NIFTY!$A:$E,5,FALSE)</f>
        <v>11573.95</v>
      </c>
      <c r="F2811">
        <v>11.56</v>
      </c>
      <c r="G2811">
        <v>27335.63</v>
      </c>
      <c r="H2811">
        <v>11657.85</v>
      </c>
      <c r="I2811">
        <v>68.650000000000006</v>
      </c>
      <c r="J2811" s="22">
        <f>VLOOKUP(A2811,FII!$A$1:$D$3730,3,FALSE)</f>
        <v>263.24</v>
      </c>
      <c r="K2811" s="22">
        <f>VLOOKUP(A2811,FII!$A$1:$D$3730,4,FALSE)</f>
        <v>677.78</v>
      </c>
      <c r="L2811" s="22">
        <f>VLOOKUP(A2811,CRUDE!$A:$B,2,FALSE)</f>
        <v>64.349999999999994</v>
      </c>
      <c r="M2811" s="22">
        <f>VLOOKUP(A2811,NIFTY!$A:$H,8,FALSE)</f>
        <v>480.16</v>
      </c>
      <c r="N2811" s="22">
        <f>VLOOKUP($A2811,MIDCAP100!$A:$H,2,FALSE)</f>
        <v>17136.650000000001</v>
      </c>
      <c r="O2811" s="22">
        <f>VLOOKUP($A2811,SMALLCAP100!$A:$H,2,FALSE)</f>
        <v>6038.65</v>
      </c>
    </row>
    <row r="2812" spans="1:15">
      <c r="A2812" s="21">
        <v>43663</v>
      </c>
      <c r="B2812">
        <v>11687.5</v>
      </c>
      <c r="C2812" s="22">
        <f>VLOOKUP(A2812,NIFTY!$A:$E,3,FALSE)</f>
        <v>11670.75</v>
      </c>
      <c r="D2812" s="22">
        <f>VLOOKUP($A2812,NIFTY!$A:$E,4,FALSE)</f>
        <v>11706.65</v>
      </c>
      <c r="E2812" s="22">
        <f>VLOOKUP($A2812,NIFTY!$A:$E,5,FALSE)</f>
        <v>11651.15</v>
      </c>
      <c r="F2812">
        <v>11.8</v>
      </c>
      <c r="G2812">
        <v>27219.85</v>
      </c>
      <c r="H2812">
        <v>11675.8</v>
      </c>
      <c r="I2812">
        <v>68.846000000000004</v>
      </c>
      <c r="J2812" s="22">
        <f>VLOOKUP(A2812,FII!$A$1:$D$3730,3,FALSE)</f>
        <v>-53.28</v>
      </c>
      <c r="K2812" s="22">
        <f>VLOOKUP(A2812,FII!$A$1:$D$3730,4,FALSE)</f>
        <v>439.08</v>
      </c>
      <c r="L2812" s="22">
        <f>VLOOKUP(A2812,CRUDE!$A:$B,2,FALSE)</f>
        <v>63.66</v>
      </c>
      <c r="M2812" s="22">
        <f>VLOOKUP(A2812,NIFTY!$A:$H,8,FALSE)</f>
        <v>464.83</v>
      </c>
      <c r="N2812" s="22">
        <f>VLOOKUP($A2812,MIDCAP100!$A:$H,2,FALSE)</f>
        <v>17080.099999999999</v>
      </c>
      <c r="O2812" s="22">
        <f>VLOOKUP($A2812,SMALLCAP100!$A:$H,2,FALSE)</f>
        <v>6025.3</v>
      </c>
    </row>
    <row r="2813" spans="1:15">
      <c r="A2813" s="21">
        <v>43664</v>
      </c>
      <c r="B2813">
        <v>11596.9</v>
      </c>
      <c r="C2813" s="22">
        <f>VLOOKUP(A2813,NIFTY!$A:$E,3,FALSE)</f>
        <v>11675.6</v>
      </c>
      <c r="D2813" s="22">
        <f>VLOOKUP($A2813,NIFTY!$A:$E,4,FALSE)</f>
        <v>11677.15</v>
      </c>
      <c r="E2813" s="22">
        <f>VLOOKUP($A2813,NIFTY!$A:$E,5,FALSE)</f>
        <v>11582.4</v>
      </c>
      <c r="F2813">
        <v>11.75</v>
      </c>
      <c r="G2813">
        <v>27222.97</v>
      </c>
      <c r="H2813">
        <v>11604.35</v>
      </c>
      <c r="I2813">
        <v>68.855000000000004</v>
      </c>
      <c r="J2813" s="22">
        <f>VLOOKUP(A2813,FII!$A$1:$D$3730,3,FALSE)</f>
        <v>-384.99</v>
      </c>
      <c r="K2813" s="22">
        <f>VLOOKUP(A2813,FII!$A$1:$D$3730,4,FALSE)</f>
        <v>-203.76</v>
      </c>
      <c r="L2813" s="22">
        <f>VLOOKUP(A2813,CRUDE!$A:$B,2,FALSE)</f>
        <v>61.93</v>
      </c>
      <c r="M2813" s="22">
        <f>VLOOKUP(A2813,NIFTY!$A:$H,8,FALSE)</f>
        <v>498.26</v>
      </c>
      <c r="N2813" s="22">
        <f>VLOOKUP($A2813,MIDCAP100!$A:$H,2,FALSE)</f>
        <v>16791</v>
      </c>
      <c r="O2813" s="22">
        <f>VLOOKUP($A2813,SMALLCAP100!$A:$H,2,FALSE)</f>
        <v>5960.75</v>
      </c>
    </row>
    <row r="2814" spans="1:15">
      <c r="A2814" s="21">
        <v>43665</v>
      </c>
      <c r="B2814">
        <v>11419.25</v>
      </c>
      <c r="C2814" s="22">
        <f>VLOOKUP(A2814,NIFTY!$A:$E,3,FALSE)</f>
        <v>11627.95</v>
      </c>
      <c r="D2814" s="22">
        <f>VLOOKUP($A2814,NIFTY!$A:$E,4,FALSE)</f>
        <v>11640.35</v>
      </c>
      <c r="E2814" s="22">
        <f>VLOOKUP($A2814,NIFTY!$A:$E,5,FALSE)</f>
        <v>11399.3</v>
      </c>
      <c r="F2814">
        <v>12.515000000000001</v>
      </c>
      <c r="G2814">
        <v>27154.2</v>
      </c>
      <c r="H2814">
        <v>11421.85</v>
      </c>
      <c r="I2814">
        <v>68.86</v>
      </c>
      <c r="J2814" s="22">
        <f>VLOOKUP(A2814,FII!$A$1:$D$3730,3,FALSE)</f>
        <v>1367.84</v>
      </c>
      <c r="K2814" s="22">
        <f>VLOOKUP(A2814,FII!$A$1:$D$3730,4,FALSE)</f>
        <v>-703.79</v>
      </c>
      <c r="L2814" s="22">
        <f>VLOOKUP(A2814,CRUDE!$A:$B,2,FALSE)</f>
        <v>62.47</v>
      </c>
      <c r="M2814" s="22">
        <f>VLOOKUP(A2814,NIFTY!$A:$H,8,FALSE)</f>
        <v>446.05</v>
      </c>
      <c r="N2814" s="22">
        <f>VLOOKUP($A2814,MIDCAP100!$A:$H,2,FALSE)</f>
        <v>16430.099999999999</v>
      </c>
      <c r="O2814" s="22">
        <f>VLOOKUP($A2814,SMALLCAP100!$A:$H,2,FALSE)</f>
        <v>5854.65</v>
      </c>
    </row>
    <row r="2815" spans="1:15">
      <c r="A2815" s="21">
        <v>43668</v>
      </c>
      <c r="B2815">
        <v>11346.2</v>
      </c>
      <c r="C2815" s="22">
        <f>VLOOKUP(A2815,NIFTY!$A:$E,3,FALSE)</f>
        <v>11392.85</v>
      </c>
      <c r="D2815" s="22">
        <f>VLOOKUP($A2815,NIFTY!$A:$E,4,FALSE)</f>
        <v>11398.15</v>
      </c>
      <c r="E2815" s="22">
        <f>VLOOKUP($A2815,NIFTY!$A:$E,5,FALSE)</f>
        <v>11301.25</v>
      </c>
      <c r="F2815">
        <v>13.01</v>
      </c>
      <c r="G2815">
        <v>27171.9</v>
      </c>
      <c r="H2815">
        <v>11360.25</v>
      </c>
      <c r="I2815">
        <v>68.930000000000007</v>
      </c>
      <c r="J2815" s="22">
        <f>VLOOKUP(A2815,FII!$A$1:$D$3730,3,FALSE)</f>
        <v>-1058.68</v>
      </c>
      <c r="K2815" s="22">
        <f>VLOOKUP(A2815,FII!$A$1:$D$3730,4,FALSE)</f>
        <v>-75.42</v>
      </c>
      <c r="L2815" s="22">
        <f>VLOOKUP(A2815,CRUDE!$A:$B,2,FALSE)</f>
        <v>63.26</v>
      </c>
      <c r="M2815" s="22">
        <f>VLOOKUP(A2815,NIFTY!$A:$H,8,FALSE)</f>
        <v>516.04</v>
      </c>
      <c r="N2815" s="22">
        <f>VLOOKUP($A2815,MIDCAP100!$A:$H,2,FALSE)</f>
        <v>16337.1</v>
      </c>
      <c r="O2815" s="22">
        <f>VLOOKUP($A2815,SMALLCAP100!$A:$H,2,FALSE)</f>
        <v>5762.85</v>
      </c>
    </row>
    <row r="2816" spans="1:15">
      <c r="A2816" s="21">
        <v>43669</v>
      </c>
      <c r="B2816">
        <v>11331.05</v>
      </c>
      <c r="C2816" s="22">
        <f>VLOOKUP(A2816,NIFTY!$A:$E,3,FALSE)</f>
        <v>11372.25</v>
      </c>
      <c r="D2816" s="22">
        <f>VLOOKUP($A2816,NIFTY!$A:$E,4,FALSE)</f>
        <v>11398.15</v>
      </c>
      <c r="E2816" s="22">
        <f>VLOOKUP($A2816,NIFTY!$A:$E,5,FALSE)</f>
        <v>11302.8</v>
      </c>
      <c r="F2816">
        <v>13.4275</v>
      </c>
      <c r="G2816">
        <v>27349.19</v>
      </c>
      <c r="H2816">
        <v>11333.8</v>
      </c>
      <c r="I2816">
        <v>69.033000000000001</v>
      </c>
      <c r="J2816" s="22">
        <f>VLOOKUP(A2816,FII!$A$1:$D$3730,3,FALSE)</f>
        <v>-1086.1199999999999</v>
      </c>
      <c r="K2816" s="22">
        <f>VLOOKUP(A2816,FII!$A$1:$D$3730,4,FALSE)</f>
        <v>717.92</v>
      </c>
      <c r="L2816" s="22">
        <f>VLOOKUP(A2816,CRUDE!$A:$B,2,FALSE)</f>
        <v>63.83</v>
      </c>
      <c r="M2816" s="22">
        <f>VLOOKUP(A2816,NIFTY!$A:$H,8,FALSE)</f>
        <v>458.93</v>
      </c>
      <c r="N2816" s="22">
        <f>VLOOKUP($A2816,MIDCAP100!$A:$H,2,FALSE)</f>
        <v>16243.7</v>
      </c>
      <c r="O2816" s="22">
        <f>VLOOKUP($A2816,SMALLCAP100!$A:$H,2,FALSE)</f>
        <v>5790.15</v>
      </c>
    </row>
    <row r="2817" spans="1:15">
      <c r="A2817" s="21">
        <v>43670</v>
      </c>
      <c r="B2817">
        <v>11271.3</v>
      </c>
      <c r="C2817" s="22">
        <f>VLOOKUP(A2817,NIFTY!$A:$E,3,FALSE)</f>
        <v>11322.45</v>
      </c>
      <c r="D2817" s="22">
        <f>VLOOKUP($A2817,NIFTY!$A:$E,4,FALSE)</f>
        <v>11359.75</v>
      </c>
      <c r="E2817" s="22">
        <f>VLOOKUP($A2817,NIFTY!$A:$E,5,FALSE)</f>
        <v>11229.8</v>
      </c>
      <c r="F2817">
        <v>12.76</v>
      </c>
      <c r="G2817">
        <v>27269.97</v>
      </c>
      <c r="H2817">
        <v>11277.8</v>
      </c>
      <c r="I2817">
        <v>68.98</v>
      </c>
      <c r="J2817" s="22">
        <f>VLOOKUP(A2817,FII!$A$1:$D$3730,3,FALSE)</f>
        <v>-599.11</v>
      </c>
      <c r="K2817" s="22">
        <f>VLOOKUP(A2817,FII!$A$1:$D$3730,4,FALSE)</f>
        <v>-293.83999999999997</v>
      </c>
      <c r="L2817" s="22">
        <f>VLOOKUP(A2817,CRUDE!$A:$B,2,FALSE)</f>
        <v>63.18</v>
      </c>
      <c r="M2817" s="22">
        <f>VLOOKUP(A2817,NIFTY!$A:$H,8,FALSE)</f>
        <v>413.2</v>
      </c>
      <c r="N2817" s="22">
        <f>VLOOKUP($A2817,MIDCAP100!$A:$H,2,FALSE)</f>
        <v>16002.6</v>
      </c>
      <c r="O2817" s="22">
        <f>VLOOKUP($A2817,SMALLCAP100!$A:$H,2,FALSE)</f>
        <v>5706.15</v>
      </c>
    </row>
    <row r="2818" spans="1:15">
      <c r="A2818" s="21">
        <v>43671</v>
      </c>
      <c r="B2818">
        <v>11252.15</v>
      </c>
      <c r="C2818" s="22">
        <f>VLOOKUP(A2818,NIFTY!$A:$E,3,FALSE)</f>
        <v>11290.4</v>
      </c>
      <c r="D2818" s="22">
        <f>VLOOKUP($A2818,NIFTY!$A:$E,4,FALSE)</f>
        <v>11361.4</v>
      </c>
      <c r="E2818" s="22">
        <f>VLOOKUP($A2818,NIFTY!$A:$E,5,FALSE)</f>
        <v>11239.35</v>
      </c>
      <c r="F2818">
        <v>12.635</v>
      </c>
      <c r="G2818">
        <v>27140.98</v>
      </c>
      <c r="H2818">
        <v>11252.15</v>
      </c>
      <c r="I2818">
        <v>69.040999999999997</v>
      </c>
      <c r="J2818" s="22">
        <f>VLOOKUP(A2818,FII!$A$1:$D$3730,3,FALSE)</f>
        <v>-1262.69</v>
      </c>
      <c r="K2818" s="22">
        <f>VLOOKUP(A2818,FII!$A$1:$D$3730,4,FALSE)</f>
        <v>-186.68</v>
      </c>
      <c r="L2818" s="22">
        <f>VLOOKUP(A2818,CRUDE!$A:$B,2,FALSE)</f>
        <v>63.39</v>
      </c>
      <c r="M2818" s="22">
        <f>VLOOKUP(A2818,NIFTY!$A:$H,8,FALSE)</f>
        <v>553.67999999999995</v>
      </c>
      <c r="N2818" s="22">
        <f>VLOOKUP($A2818,MIDCAP100!$A:$H,2,FALSE)</f>
        <v>16066.15</v>
      </c>
      <c r="O2818" s="22">
        <f>VLOOKUP($A2818,SMALLCAP100!$A:$H,2,FALSE)</f>
        <v>5710.75</v>
      </c>
    </row>
    <row r="2819" spans="1:15">
      <c r="A2819" s="21">
        <v>43672</v>
      </c>
      <c r="B2819">
        <v>11284.3</v>
      </c>
      <c r="C2819" s="22">
        <f>VLOOKUP(A2819,NIFTY!$A:$E,3,FALSE)</f>
        <v>11247.45</v>
      </c>
      <c r="D2819" s="22">
        <f>VLOOKUP($A2819,NIFTY!$A:$E,4,FALSE)</f>
        <v>11307.6</v>
      </c>
      <c r="E2819" s="22">
        <f>VLOOKUP($A2819,NIFTY!$A:$E,5,FALSE)</f>
        <v>11210.05</v>
      </c>
      <c r="F2819">
        <v>12.1325</v>
      </c>
      <c r="G2819">
        <v>27192.45</v>
      </c>
      <c r="H2819">
        <v>11327</v>
      </c>
      <c r="I2819">
        <v>68.88</v>
      </c>
      <c r="J2819" s="22">
        <f>VLOOKUP(A2819,FII!$A$1:$D$3730,3,FALSE)</f>
        <v>-1177.71</v>
      </c>
      <c r="K2819" s="22">
        <f>VLOOKUP(A2819,FII!$A$1:$D$3730,4,FALSE)</f>
        <v>417.64</v>
      </c>
      <c r="L2819" s="22">
        <f>VLOOKUP(A2819,CRUDE!$A:$B,2,FALSE)</f>
        <v>63.46</v>
      </c>
      <c r="M2819" s="22">
        <f>VLOOKUP(A2819,NIFTY!$A:$H,8,FALSE)</f>
        <v>522.66999999999996</v>
      </c>
      <c r="N2819" s="22">
        <f>VLOOKUP($A2819,MIDCAP100!$A:$H,2,FALSE)</f>
        <v>16165.35</v>
      </c>
      <c r="O2819" s="22">
        <f>VLOOKUP($A2819,SMALLCAP100!$A:$H,2,FALSE)</f>
        <v>5708.05</v>
      </c>
    </row>
    <row r="2820" spans="1:15">
      <c r="A2820" s="21">
        <v>43675</v>
      </c>
      <c r="B2820">
        <v>11189.2</v>
      </c>
      <c r="C2820" s="22">
        <f>VLOOKUP(A2820,NIFTY!$A:$E,3,FALSE)</f>
        <v>11307.5</v>
      </c>
      <c r="D2820" s="22">
        <f>VLOOKUP($A2820,NIFTY!$A:$E,4,FALSE)</f>
        <v>11310.95</v>
      </c>
      <c r="E2820" s="22">
        <f>VLOOKUP($A2820,NIFTY!$A:$E,5,FALSE)</f>
        <v>11152.4</v>
      </c>
      <c r="F2820">
        <v>13.0625</v>
      </c>
      <c r="G2820">
        <v>27221.35</v>
      </c>
      <c r="H2820">
        <v>11215.05</v>
      </c>
      <c r="I2820">
        <v>68.754999999999995</v>
      </c>
      <c r="J2820" s="22">
        <f>VLOOKUP(A2820,FII!$A$1:$D$3730,3,FALSE)</f>
        <v>-1049.2</v>
      </c>
      <c r="K2820" s="22">
        <f>VLOOKUP(A2820,FII!$A$1:$D$3730,4,FALSE)</f>
        <v>720.87</v>
      </c>
      <c r="L2820" s="22">
        <f>VLOOKUP(A2820,CRUDE!$A:$B,2,FALSE)</f>
        <v>63.71</v>
      </c>
      <c r="M2820" s="22">
        <f>VLOOKUP(A2820,NIFTY!$A:$H,8,FALSE)</f>
        <v>482.86</v>
      </c>
      <c r="N2820" s="22">
        <f>VLOOKUP($A2820,MIDCAP100!$A:$H,2,FALSE)</f>
        <v>16012.05</v>
      </c>
      <c r="O2820" s="22">
        <f>VLOOKUP($A2820,SMALLCAP100!$A:$H,2,FALSE)</f>
        <v>5644.25</v>
      </c>
    </row>
    <row r="2821" spans="1:15">
      <c r="A2821" s="21">
        <v>43676</v>
      </c>
      <c r="B2821">
        <v>11085.4</v>
      </c>
      <c r="C2821" s="22">
        <f>VLOOKUP(A2821,NIFTY!$A:$E,3,FALSE)</f>
        <v>11213.7</v>
      </c>
      <c r="D2821" s="22">
        <f>VLOOKUP($A2821,NIFTY!$A:$E,4,FALSE)</f>
        <v>11267.45</v>
      </c>
      <c r="E2821" s="22">
        <f>VLOOKUP($A2821,NIFTY!$A:$E,5,FALSE)</f>
        <v>11072.65</v>
      </c>
      <c r="F2821">
        <v>13.612500000000001</v>
      </c>
      <c r="G2821">
        <v>27198.02</v>
      </c>
      <c r="H2821">
        <v>11095.2</v>
      </c>
      <c r="I2821">
        <v>68.861999999999995</v>
      </c>
      <c r="J2821" s="22">
        <f>VLOOKUP(A2821,FII!$A$1:$D$3730,3,FALSE)</f>
        <v>-1637.94</v>
      </c>
      <c r="K2821" s="22">
        <f>VLOOKUP(A2821,FII!$A$1:$D$3730,4,FALSE)</f>
        <v>190.63</v>
      </c>
      <c r="L2821" s="22">
        <f>VLOOKUP(A2821,CRUDE!$A:$B,2,FALSE)</f>
        <v>64.72</v>
      </c>
      <c r="M2821" s="22">
        <f>VLOOKUP(A2821,NIFTY!$A:$H,8,FALSE)</f>
        <v>479.06</v>
      </c>
      <c r="N2821" s="22">
        <f>VLOOKUP($A2821,MIDCAP100!$A:$H,2,FALSE)</f>
        <v>15704.7</v>
      </c>
      <c r="O2821" s="22">
        <f>VLOOKUP($A2821,SMALLCAP100!$A:$H,2,FALSE)</f>
        <v>5498.95</v>
      </c>
    </row>
    <row r="2822" spans="1:15">
      <c r="A2822" s="21">
        <v>43677</v>
      </c>
      <c r="B2822">
        <v>11118</v>
      </c>
      <c r="C2822" s="22">
        <f>VLOOKUP(A2822,NIFTY!$A:$E,3,FALSE)</f>
        <v>11034.05</v>
      </c>
      <c r="D2822" s="22">
        <f>VLOOKUP($A2822,NIFTY!$A:$E,4,FALSE)</f>
        <v>11145.3</v>
      </c>
      <c r="E2822" s="22">
        <f>VLOOKUP($A2822,NIFTY!$A:$E,5,FALSE)</f>
        <v>10999.4</v>
      </c>
      <c r="F2822">
        <v>13.59</v>
      </c>
      <c r="G2822">
        <v>26864.27</v>
      </c>
      <c r="H2822">
        <v>11132.2</v>
      </c>
      <c r="I2822">
        <v>68.875</v>
      </c>
      <c r="J2822" s="22">
        <f>VLOOKUP(A2822,FII!$A$1:$D$3730,3,FALSE)</f>
        <v>939.21</v>
      </c>
      <c r="K2822" s="22">
        <f>VLOOKUP(A2822,FII!$A$1:$D$3730,4,FALSE)</f>
        <v>1198.77</v>
      </c>
      <c r="L2822" s="22">
        <f>VLOOKUP(A2822,CRUDE!$A:$B,2,FALSE)</f>
        <v>65.17</v>
      </c>
      <c r="M2822" s="22">
        <f>VLOOKUP(A2822,NIFTY!$A:$H,8,FALSE)</f>
        <v>536.69000000000005</v>
      </c>
      <c r="N2822" s="22">
        <f>VLOOKUP($A2822,MIDCAP100!$A:$H,2,FALSE)</f>
        <v>15921.2</v>
      </c>
      <c r="O2822" s="22">
        <f>VLOOKUP($A2822,SMALLCAP100!$A:$H,2,FALSE)</f>
        <v>5521.55</v>
      </c>
    </row>
    <row r="2823" spans="1:15">
      <c r="A2823" s="21">
        <v>43678</v>
      </c>
      <c r="B2823">
        <v>10980</v>
      </c>
      <c r="C2823" s="22">
        <f>VLOOKUP(A2823,NIFTY!$A:$E,3,FALSE)</f>
        <v>11060.2</v>
      </c>
      <c r="D2823" s="22">
        <f>VLOOKUP($A2823,NIFTY!$A:$E,4,FALSE)</f>
        <v>11076.75</v>
      </c>
      <c r="E2823" s="22">
        <f>VLOOKUP($A2823,NIFTY!$A:$E,5,FALSE)</f>
        <v>10881</v>
      </c>
      <c r="F2823">
        <v>14.557499999999999</v>
      </c>
      <c r="G2823">
        <v>26583.42</v>
      </c>
      <c r="H2823">
        <v>11015.35</v>
      </c>
      <c r="I2823">
        <v>69.016999999999996</v>
      </c>
      <c r="J2823" s="22">
        <f>VLOOKUP(A2823,FII!$A$1:$D$3730,3,FALSE)</f>
        <v>-1145.32</v>
      </c>
      <c r="K2823" s="22">
        <f>VLOOKUP(A2823,FII!$A$1:$D$3730,4,FALSE)</f>
        <v>686.59</v>
      </c>
      <c r="L2823" s="22">
        <f>VLOOKUP(A2823,CRUDE!$A:$B,2,FALSE)</f>
        <v>60.5</v>
      </c>
      <c r="M2823" s="22">
        <f>VLOOKUP(A2823,NIFTY!$A:$H,8,FALSE)</f>
        <v>499.92</v>
      </c>
      <c r="N2823" s="22">
        <f>VLOOKUP($A2823,MIDCAP100!$A:$H,2,FALSE)</f>
        <v>15754.5</v>
      </c>
      <c r="O2823" s="22">
        <f>VLOOKUP($A2823,SMALLCAP100!$A:$H,2,FALSE)</f>
        <v>5455.4</v>
      </c>
    </row>
    <row r="2824" spans="1:15">
      <c r="A2824" s="21">
        <v>43679</v>
      </c>
      <c r="B2824">
        <v>10997.35</v>
      </c>
      <c r="C2824" s="22">
        <f>VLOOKUP(A2824,NIFTY!$A:$E,3,FALSE)</f>
        <v>10930.3</v>
      </c>
      <c r="D2824" s="22">
        <f>VLOOKUP($A2824,NIFTY!$A:$E,4,FALSE)</f>
        <v>11080.15</v>
      </c>
      <c r="E2824" s="22">
        <f>VLOOKUP($A2824,NIFTY!$A:$E,5,FALSE)</f>
        <v>10848.95</v>
      </c>
      <c r="F2824">
        <v>15.1875</v>
      </c>
      <c r="G2824">
        <v>26485.01</v>
      </c>
      <c r="H2824">
        <v>11024.05</v>
      </c>
      <c r="I2824">
        <v>69.7</v>
      </c>
      <c r="J2824" s="22">
        <f>VLOOKUP(A2824,FII!$A$1:$D$3730,3,FALSE)</f>
        <v>-2048.7600000000002</v>
      </c>
      <c r="K2824" s="22">
        <f>VLOOKUP(A2824,FII!$A$1:$D$3730,4,FALSE)</f>
        <v>-371.27</v>
      </c>
      <c r="L2824" s="22">
        <f>VLOOKUP(A2824,CRUDE!$A:$B,2,FALSE)</f>
        <v>61.89</v>
      </c>
      <c r="M2824" s="22">
        <f>VLOOKUP(A2824,NIFTY!$A:$H,8,FALSE)</f>
        <v>547.41999999999996</v>
      </c>
      <c r="N2824" s="22">
        <f>VLOOKUP($A2824,MIDCAP100!$A:$H,2,FALSE)</f>
        <v>15709.25</v>
      </c>
      <c r="O2824" s="22">
        <f>VLOOKUP($A2824,SMALLCAP100!$A:$H,2,FALSE)</f>
        <v>5437.6</v>
      </c>
    </row>
    <row r="2825" spans="1:15">
      <c r="A2825" s="21">
        <v>43682</v>
      </c>
      <c r="B2825">
        <v>10862.6</v>
      </c>
      <c r="C2825" s="22">
        <f>VLOOKUP(A2825,NIFTY!$A:$E,3,FALSE)</f>
        <v>10895.8</v>
      </c>
      <c r="D2825" s="22">
        <f>VLOOKUP($A2825,NIFTY!$A:$E,4,FALSE)</f>
        <v>10895.8</v>
      </c>
      <c r="E2825" s="22">
        <f>VLOOKUP($A2825,NIFTY!$A:$E,5,FALSE)</f>
        <v>10782.6</v>
      </c>
      <c r="F2825">
        <v>16.585000000000001</v>
      </c>
      <c r="G2825">
        <v>25717.74</v>
      </c>
      <c r="H2825">
        <v>10896.8</v>
      </c>
      <c r="I2825">
        <v>70.820999999999998</v>
      </c>
      <c r="J2825" s="22">
        <f>VLOOKUP(A2825,FII!$A$1:$D$3730,3,FALSE)</f>
        <v>-1014.66</v>
      </c>
      <c r="K2825" s="22">
        <f>VLOOKUP(A2825,FII!$A$1:$D$3730,4,FALSE)</f>
        <v>1112.2</v>
      </c>
      <c r="L2825" s="22">
        <f>VLOOKUP(A2825,CRUDE!$A:$B,2,FALSE)</f>
        <v>59.81</v>
      </c>
      <c r="M2825" s="22">
        <f>VLOOKUP(A2825,NIFTY!$A:$H,8,FALSE)</f>
        <v>506.56</v>
      </c>
      <c r="N2825" s="22">
        <f>VLOOKUP($A2825,MIDCAP100!$A:$H,2,FALSE)</f>
        <v>15489.05</v>
      </c>
      <c r="O2825" s="22">
        <f>VLOOKUP($A2825,SMALLCAP100!$A:$H,2,FALSE)</f>
        <v>5327.85</v>
      </c>
    </row>
    <row r="2826" spans="1:15">
      <c r="A2826" s="21">
        <v>43683</v>
      </c>
      <c r="B2826">
        <v>10948.25</v>
      </c>
      <c r="C2826" s="22">
        <f>VLOOKUP(A2826,NIFTY!$A:$E,3,FALSE)</f>
        <v>10815.4</v>
      </c>
      <c r="D2826" s="22">
        <f>VLOOKUP($A2826,NIFTY!$A:$E,4,FALSE)</f>
        <v>11018.55</v>
      </c>
      <c r="E2826" s="22">
        <f>VLOOKUP($A2826,NIFTY!$A:$E,5,FALSE)</f>
        <v>10813.8</v>
      </c>
      <c r="F2826">
        <v>16.12</v>
      </c>
      <c r="G2826">
        <v>26029.52</v>
      </c>
      <c r="H2826">
        <v>10978.65</v>
      </c>
      <c r="I2826">
        <v>71.040000000000006</v>
      </c>
      <c r="J2826" s="22">
        <f>VLOOKUP(A2826,FII!$A$1:$D$3730,3,FALSE)</f>
        <v>-1155.55</v>
      </c>
      <c r="K2826" s="22">
        <f>VLOOKUP(A2826,FII!$A$1:$D$3730,4,FALSE)</f>
        <v>1221.96</v>
      </c>
      <c r="L2826" s="22">
        <f>VLOOKUP(A2826,CRUDE!$A:$B,2,FALSE)</f>
        <v>58.94</v>
      </c>
      <c r="M2826" s="22">
        <f>VLOOKUP(A2826,NIFTY!$A:$H,8,FALSE)</f>
        <v>517.89</v>
      </c>
      <c r="N2826" s="22">
        <f>VLOOKUP($A2826,MIDCAP100!$A:$H,2,FALSE)</f>
        <v>15803.75</v>
      </c>
      <c r="O2826" s="22">
        <f>VLOOKUP($A2826,SMALLCAP100!$A:$H,2,FALSE)</f>
        <v>5422.8</v>
      </c>
    </row>
    <row r="2827" spans="1:15">
      <c r="A2827" s="21">
        <v>43684</v>
      </c>
      <c r="B2827">
        <v>10855.5</v>
      </c>
      <c r="C2827" s="22">
        <f>VLOOKUP(A2827,NIFTY!$A:$E,3,FALSE)</f>
        <v>10958.1</v>
      </c>
      <c r="D2827" s="22">
        <f>VLOOKUP($A2827,NIFTY!$A:$E,4,FALSE)</f>
        <v>10975.65</v>
      </c>
      <c r="E2827" s="22">
        <f>VLOOKUP($A2827,NIFTY!$A:$E,5,FALSE)</f>
        <v>10835.9</v>
      </c>
      <c r="F2827">
        <v>16.739999999999998</v>
      </c>
      <c r="G2827">
        <v>26007.07</v>
      </c>
      <c r="H2827">
        <v>10874.25</v>
      </c>
      <c r="I2827">
        <v>71.144999999999996</v>
      </c>
      <c r="J2827" s="22">
        <f>VLOOKUP(A2827,FII!$A$1:$D$3730,3,FALSE)</f>
        <v>-541.09</v>
      </c>
      <c r="K2827" s="22">
        <f>VLOOKUP(A2827,FII!$A$1:$D$3730,4,FALSE)</f>
        <v>689.3</v>
      </c>
      <c r="L2827" s="22">
        <f>VLOOKUP(A2827,CRUDE!$A:$B,2,FALSE)</f>
        <v>56.23</v>
      </c>
      <c r="M2827" s="22">
        <f>VLOOKUP(A2827,NIFTY!$A:$H,8,FALSE)</f>
        <v>548.47</v>
      </c>
      <c r="N2827" s="22">
        <f>VLOOKUP($A2827,MIDCAP100!$A:$H,2,FALSE)</f>
        <v>15685.2</v>
      </c>
      <c r="O2827" s="22">
        <f>VLOOKUP($A2827,SMALLCAP100!$A:$H,2,FALSE)</f>
        <v>5391.5</v>
      </c>
    </row>
    <row r="2828" spans="1:15">
      <c r="A2828" s="21">
        <v>43685</v>
      </c>
      <c r="B2828">
        <v>11032.45</v>
      </c>
      <c r="C2828" s="22">
        <f>VLOOKUP(A2828,NIFTY!$A:$E,3,FALSE)</f>
        <v>10899.2</v>
      </c>
      <c r="D2828" s="22">
        <f>VLOOKUP($A2828,NIFTY!$A:$E,4,FALSE)</f>
        <v>11058.05</v>
      </c>
      <c r="E2828" s="22">
        <f>VLOOKUP($A2828,NIFTY!$A:$E,5,FALSE)</f>
        <v>10842.95</v>
      </c>
      <c r="F2828">
        <v>16.092500000000001</v>
      </c>
      <c r="G2828">
        <v>26378.19</v>
      </c>
      <c r="H2828">
        <v>11063.95</v>
      </c>
      <c r="I2828">
        <v>70.42</v>
      </c>
      <c r="J2828" s="22">
        <f>VLOOKUP(A2828,FII!$A$1:$D$3730,3,FALSE)</f>
        <v>-980.6</v>
      </c>
      <c r="K2828" s="22">
        <f>VLOOKUP(A2828,FII!$A$1:$D$3730,4,FALSE)</f>
        <v>608.57000000000005</v>
      </c>
      <c r="L2828" s="22">
        <f>VLOOKUP(A2828,CRUDE!$A:$B,2,FALSE)</f>
        <v>57.38</v>
      </c>
      <c r="M2828" s="22">
        <f>VLOOKUP(A2828,NIFTY!$A:$H,8,FALSE)</f>
        <v>482.47</v>
      </c>
      <c r="N2828" s="22">
        <f>VLOOKUP($A2828,MIDCAP100!$A:$H,2,FALSE)</f>
        <v>15795.25</v>
      </c>
      <c r="O2828" s="22">
        <f>VLOOKUP($A2828,SMALLCAP100!$A:$H,2,FALSE)</f>
        <v>5445.6</v>
      </c>
    </row>
    <row r="2829" spans="1:15">
      <c r="A2829" s="21">
        <v>43686</v>
      </c>
      <c r="B2829">
        <v>11109.65</v>
      </c>
      <c r="C2829" s="22">
        <f>VLOOKUP(A2829,NIFTY!$A:$E,3,FALSE)</f>
        <v>11087.9</v>
      </c>
      <c r="D2829" s="22">
        <f>VLOOKUP($A2829,NIFTY!$A:$E,4,FALSE)</f>
        <v>11181.45</v>
      </c>
      <c r="E2829" s="22">
        <f>VLOOKUP($A2829,NIFTY!$A:$E,5,FALSE)</f>
        <v>11062.8</v>
      </c>
      <c r="F2829">
        <v>15.845000000000001</v>
      </c>
      <c r="G2829">
        <v>26287.439999999999</v>
      </c>
      <c r="H2829">
        <v>11122.95</v>
      </c>
      <c r="I2829">
        <v>70.924000000000007</v>
      </c>
      <c r="J2829" s="22">
        <f>VLOOKUP(A2829,FII!$A$1:$D$3730,3,FALSE)</f>
        <v>269.89999999999998</v>
      </c>
      <c r="K2829" s="22">
        <f>VLOOKUP(A2829,FII!$A$1:$D$3730,4,FALSE)</f>
        <v>362.85</v>
      </c>
      <c r="L2829" s="22">
        <f>VLOOKUP(A2829,CRUDE!$A:$B,2,FALSE)</f>
        <v>58.53</v>
      </c>
      <c r="M2829" s="22">
        <f>VLOOKUP(A2829,NIFTY!$A:$H,8,FALSE)</f>
        <v>538.05999999999995</v>
      </c>
      <c r="N2829" s="22">
        <f>VLOOKUP($A2829,MIDCAP100!$A:$H,2,FALSE)</f>
        <v>15947.3</v>
      </c>
      <c r="O2829" s="22">
        <f>VLOOKUP($A2829,SMALLCAP100!$A:$H,2,FALSE)</f>
        <v>5501.15</v>
      </c>
    </row>
    <row r="2830" spans="1:15">
      <c r="A2830" s="21">
        <v>43690</v>
      </c>
      <c r="B2830">
        <v>10925.85</v>
      </c>
      <c r="C2830" s="22">
        <f>VLOOKUP(A2830,NIFTY!$A:$E,3,FALSE)</f>
        <v>11139.4</v>
      </c>
      <c r="D2830" s="22">
        <f>VLOOKUP($A2830,NIFTY!$A:$E,4,FALSE)</f>
        <v>11145.9</v>
      </c>
      <c r="E2830" s="22">
        <f>VLOOKUP($A2830,NIFTY!$A:$E,5,FALSE)</f>
        <v>10901.6</v>
      </c>
      <c r="F2830">
        <v>17.7775</v>
      </c>
      <c r="G2830">
        <v>26279.91</v>
      </c>
      <c r="H2830">
        <v>10925.15</v>
      </c>
      <c r="I2830">
        <v>71.418000000000006</v>
      </c>
      <c r="J2830" s="22">
        <f>VLOOKUP(A2830,FII!$A$1:$D$3730,3,FALSE)</f>
        <v>-271</v>
      </c>
      <c r="K2830" s="22">
        <f>VLOOKUP(A2830,FII!$A$1:$D$3730,4,FALSE)</f>
        <v>47.42</v>
      </c>
      <c r="L2830" s="22">
        <f>VLOOKUP(A2830,CRUDE!$A:$B,2,FALSE)</f>
        <v>61.3</v>
      </c>
      <c r="M2830" s="22">
        <f>VLOOKUP(A2830,NIFTY!$A:$H,8,FALSE)</f>
        <v>624.64</v>
      </c>
      <c r="N2830" s="22">
        <f>VLOOKUP($A2830,MIDCAP100!$A:$H,2,FALSE)</f>
        <v>15601.75</v>
      </c>
      <c r="O2830" s="22">
        <f>VLOOKUP($A2830,SMALLCAP100!$A:$H,2,FALSE)</f>
        <v>5412.95</v>
      </c>
    </row>
    <row r="2831" spans="1:15">
      <c r="A2831" s="21">
        <v>43691</v>
      </c>
      <c r="B2831">
        <v>11029.4</v>
      </c>
      <c r="C2831" s="22">
        <f>VLOOKUP(A2831,NIFTY!$A:$E,3,FALSE)</f>
        <v>11003.25</v>
      </c>
      <c r="D2831" s="22">
        <f>VLOOKUP($A2831,NIFTY!$A:$E,4,FALSE)</f>
        <v>11078.15</v>
      </c>
      <c r="E2831" s="22">
        <f>VLOOKUP($A2831,NIFTY!$A:$E,5,FALSE)</f>
        <v>10935.6</v>
      </c>
      <c r="F2831">
        <v>16.357500000000002</v>
      </c>
      <c r="G2831">
        <v>25479.42</v>
      </c>
      <c r="H2831">
        <v>11028.15</v>
      </c>
      <c r="I2831">
        <v>71.275000000000006</v>
      </c>
      <c r="J2831" s="22">
        <f>VLOOKUP(A2831,FII!$A$1:$D$3730,3,FALSE)</f>
        <v>-152.61000000000001</v>
      </c>
      <c r="K2831" s="22">
        <f>VLOOKUP(A2831,FII!$A$1:$D$3730,4,FALSE)</f>
        <v>-969.98</v>
      </c>
      <c r="L2831" s="22">
        <f>VLOOKUP(A2831,CRUDE!$A:$B,2,FALSE)</f>
        <v>59.48</v>
      </c>
      <c r="M2831" s="22">
        <f>VLOOKUP(A2831,NIFTY!$A:$H,8,FALSE)</f>
        <v>511.54</v>
      </c>
      <c r="N2831" s="22">
        <f>VLOOKUP($A2831,MIDCAP100!$A:$H,2,FALSE)</f>
        <v>15765.7</v>
      </c>
      <c r="O2831" s="22">
        <f>VLOOKUP($A2831,SMALLCAP100!$A:$H,2,FALSE)</f>
        <v>5449.35</v>
      </c>
    </row>
    <row r="2832" spans="1:15">
      <c r="A2832" s="21">
        <v>43693</v>
      </c>
      <c r="B2832">
        <v>11047.8</v>
      </c>
      <c r="C2832" s="22">
        <f>VLOOKUP(A2832,NIFTY!$A:$E,3,FALSE)</f>
        <v>11043.65</v>
      </c>
      <c r="D2832" s="22">
        <f>VLOOKUP($A2832,NIFTY!$A:$E,4,FALSE)</f>
        <v>11068.65</v>
      </c>
      <c r="E2832" s="22">
        <f>VLOOKUP($A2832,NIFTY!$A:$E,5,FALSE)</f>
        <v>10924.3</v>
      </c>
      <c r="F2832">
        <v>16.647500000000001</v>
      </c>
      <c r="G2832">
        <v>25886.01</v>
      </c>
      <c r="H2832">
        <v>11064.65</v>
      </c>
      <c r="I2832">
        <v>71.155000000000001</v>
      </c>
      <c r="J2832" s="22">
        <f>VLOOKUP(A2832,FII!$A$1:$D$3730,3,FALSE)</f>
        <v>914.19</v>
      </c>
      <c r="K2832" s="22">
        <f>VLOOKUP(A2832,FII!$A$1:$D$3730,4,FALSE)</f>
        <v>197.94</v>
      </c>
      <c r="L2832" s="22">
        <f>VLOOKUP(A2832,CRUDE!$A:$B,2,FALSE)</f>
        <v>58.64</v>
      </c>
      <c r="M2832" s="22">
        <f>VLOOKUP(A2832,NIFTY!$A:$H,8,FALSE)</f>
        <v>470.91</v>
      </c>
      <c r="N2832" s="22">
        <f>VLOOKUP($A2832,MIDCAP100!$A:$H,2,FALSE)</f>
        <v>15817.45</v>
      </c>
      <c r="O2832" s="22">
        <f>VLOOKUP($A2832,SMALLCAP100!$A:$H,2,FALSE)</f>
        <v>5465.75</v>
      </c>
    </row>
    <row r="2833" spans="1:15">
      <c r="A2833" s="21">
        <v>43696</v>
      </c>
      <c r="B2833">
        <v>11053.9</v>
      </c>
      <c r="C2833" s="22">
        <f>VLOOKUP(A2833,NIFTY!$A:$E,3,FALSE)</f>
        <v>11094.8</v>
      </c>
      <c r="D2833" s="22">
        <f>VLOOKUP($A2833,NIFTY!$A:$E,4,FALSE)</f>
        <v>11146.9</v>
      </c>
      <c r="E2833" s="22">
        <f>VLOOKUP($A2833,NIFTY!$A:$E,5,FALSE)</f>
        <v>11037.85</v>
      </c>
      <c r="F2833">
        <v>16.747499999999999</v>
      </c>
      <c r="G2833">
        <v>26135.79</v>
      </c>
      <c r="H2833">
        <v>11058.1</v>
      </c>
      <c r="I2833">
        <v>71.450999999999993</v>
      </c>
      <c r="J2833" s="22">
        <f>VLOOKUP(A2833,FII!$A$1:$D$3730,3,FALSE)</f>
        <v>-294.26</v>
      </c>
      <c r="K2833" s="22">
        <f>VLOOKUP(A2833,FII!$A$1:$D$3730,4,FALSE)</f>
        <v>-490.92</v>
      </c>
      <c r="L2833" s="22">
        <f>VLOOKUP(A2833,CRUDE!$A:$B,2,FALSE)</f>
        <v>59.74</v>
      </c>
      <c r="M2833" s="22">
        <f>VLOOKUP(A2833,NIFTY!$A:$H,8,FALSE)</f>
        <v>369.49</v>
      </c>
      <c r="N2833" s="22">
        <f>VLOOKUP($A2833,MIDCAP100!$A:$H,2,FALSE)</f>
        <v>15863.7</v>
      </c>
      <c r="O2833" s="22">
        <f>VLOOKUP($A2833,SMALLCAP100!$A:$H,2,FALSE)</f>
        <v>5490.75</v>
      </c>
    </row>
    <row r="2834" spans="1:15">
      <c r="A2834" s="21">
        <v>43697</v>
      </c>
      <c r="B2834">
        <v>11017</v>
      </c>
      <c r="C2834" s="22">
        <f>VLOOKUP(A2834,NIFTY!$A:$E,3,FALSE)</f>
        <v>11063.9</v>
      </c>
      <c r="D2834" s="22">
        <f>VLOOKUP($A2834,NIFTY!$A:$E,4,FALSE)</f>
        <v>11076.3</v>
      </c>
      <c r="E2834" s="22">
        <f>VLOOKUP($A2834,NIFTY!$A:$E,5,FALSE)</f>
        <v>10985.3</v>
      </c>
      <c r="F2834">
        <v>16.6325</v>
      </c>
      <c r="G2834">
        <v>25962.44</v>
      </c>
      <c r="H2834">
        <v>11028.1</v>
      </c>
      <c r="I2834">
        <v>71.549000000000007</v>
      </c>
      <c r="J2834" s="22">
        <f>VLOOKUP(A2834,FII!$A$1:$D$3730,3,FALSE)</f>
        <v>-72.28</v>
      </c>
      <c r="K2834" s="22">
        <f>VLOOKUP(A2834,FII!$A$1:$D$3730,4,FALSE)</f>
        <v>-326.99</v>
      </c>
      <c r="L2834" s="22">
        <f>VLOOKUP(A2834,CRUDE!$A:$B,2,FALSE)</f>
        <v>60.03</v>
      </c>
      <c r="M2834" s="22">
        <f>VLOOKUP(A2834,NIFTY!$A:$H,8,FALSE)</f>
        <v>444.72</v>
      </c>
      <c r="N2834" s="22">
        <f>VLOOKUP($A2834,MIDCAP100!$A:$H,2,FALSE)</f>
        <v>15728.25</v>
      </c>
      <c r="O2834" s="22">
        <f>VLOOKUP($A2834,SMALLCAP100!$A:$H,2,FALSE)</f>
        <v>5456.7</v>
      </c>
    </row>
    <row r="2835" spans="1:15">
      <c r="A2835" s="21">
        <v>43698</v>
      </c>
      <c r="B2835">
        <v>10918.7</v>
      </c>
      <c r="C2835" s="22">
        <f>VLOOKUP(A2835,NIFTY!$A:$E,3,FALSE)</f>
        <v>11018.15</v>
      </c>
      <c r="D2835" s="22">
        <f>VLOOKUP($A2835,NIFTY!$A:$E,4,FALSE)</f>
        <v>11034.2</v>
      </c>
      <c r="E2835" s="22">
        <f>VLOOKUP($A2835,NIFTY!$A:$E,5,FALSE)</f>
        <v>10906.65</v>
      </c>
      <c r="F2835">
        <v>17.022500000000001</v>
      </c>
      <c r="G2835">
        <v>26202.73</v>
      </c>
      <c r="H2835">
        <v>10932.65</v>
      </c>
      <c r="I2835">
        <v>71.438999999999993</v>
      </c>
      <c r="J2835" s="22">
        <f>VLOOKUP(A2835,FII!$A$1:$D$3730,3,FALSE)</f>
        <v>503.79</v>
      </c>
      <c r="K2835" s="22">
        <f>VLOOKUP(A2835,FII!$A$1:$D$3730,4,FALSE)</f>
        <v>-561.97</v>
      </c>
      <c r="L2835" s="22">
        <f>VLOOKUP(A2835,CRUDE!$A:$B,2,FALSE)</f>
        <v>60.3</v>
      </c>
      <c r="M2835" s="22">
        <f>VLOOKUP(A2835,NIFTY!$A:$H,8,FALSE)</f>
        <v>557.87</v>
      </c>
      <c r="N2835" s="22">
        <f>VLOOKUP($A2835,MIDCAP100!$A:$H,2,FALSE)</f>
        <v>15481.9</v>
      </c>
      <c r="O2835" s="22">
        <f>VLOOKUP($A2835,SMALLCAP100!$A:$H,2,FALSE)</f>
        <v>5352.15</v>
      </c>
    </row>
    <row r="2836" spans="1:15">
      <c r="A2836" s="21">
        <v>43699</v>
      </c>
      <c r="B2836">
        <v>10741.35</v>
      </c>
      <c r="C2836" s="22">
        <f>VLOOKUP(A2836,NIFTY!$A:$E,3,FALSE)</f>
        <v>10905.3</v>
      </c>
      <c r="D2836" s="22">
        <f>VLOOKUP($A2836,NIFTY!$A:$E,4,FALSE)</f>
        <v>10908.25</v>
      </c>
      <c r="E2836" s="22">
        <f>VLOOKUP($A2836,NIFTY!$A:$E,5,FALSE)</f>
        <v>10718.3</v>
      </c>
      <c r="F2836">
        <v>17.852499999999999</v>
      </c>
      <c r="G2836">
        <v>26252.240000000002</v>
      </c>
      <c r="H2836">
        <v>10732.1</v>
      </c>
      <c r="I2836">
        <v>71.930000000000007</v>
      </c>
      <c r="J2836" s="22">
        <f>VLOOKUP(A2836,FII!$A$1:$D$3730,3,FALSE)</f>
        <v>-137.16</v>
      </c>
      <c r="K2836" s="22">
        <f>VLOOKUP(A2836,FII!$A$1:$D$3730,4,FALSE)</f>
        <v>-327.62</v>
      </c>
      <c r="L2836" s="22">
        <f>VLOOKUP(A2836,CRUDE!$A:$B,2,FALSE)</f>
        <v>59.92</v>
      </c>
      <c r="M2836" s="22">
        <f>VLOOKUP(A2836,NIFTY!$A:$H,8,FALSE)</f>
        <v>668.19</v>
      </c>
      <c r="N2836" s="22">
        <f>VLOOKUP($A2836,MIDCAP100!$A:$H,2,FALSE)</f>
        <v>15174.7</v>
      </c>
      <c r="O2836" s="22">
        <f>VLOOKUP($A2836,SMALLCAP100!$A:$H,2,FALSE)</f>
        <v>5207.1499999999996</v>
      </c>
    </row>
    <row r="2837" spans="1:15">
      <c r="A2837" s="21">
        <v>43700</v>
      </c>
      <c r="B2837">
        <v>10829.35</v>
      </c>
      <c r="C2837" s="22">
        <f>VLOOKUP(A2837,NIFTY!$A:$E,3,FALSE)</f>
        <v>10699.6</v>
      </c>
      <c r="D2837" s="22">
        <f>VLOOKUP($A2837,NIFTY!$A:$E,4,FALSE)</f>
        <v>10862.55</v>
      </c>
      <c r="E2837" s="22">
        <f>VLOOKUP($A2837,NIFTY!$A:$E,5,FALSE)</f>
        <v>10637.15</v>
      </c>
      <c r="F2837">
        <v>17.3475</v>
      </c>
      <c r="G2837">
        <v>25628.9</v>
      </c>
      <c r="H2837">
        <v>10842.7</v>
      </c>
      <c r="I2837">
        <v>71.513000000000005</v>
      </c>
      <c r="J2837" s="22">
        <f>VLOOKUP(A2837,FII!$A$1:$D$3730,3,FALSE)</f>
        <v>-243.76</v>
      </c>
      <c r="K2837" s="22">
        <f>VLOOKUP(A2837,FII!$A$1:$D$3730,4,FALSE)</f>
        <v>-125.36</v>
      </c>
      <c r="L2837" s="22">
        <f>VLOOKUP(A2837,CRUDE!$A:$B,2,FALSE)</f>
        <v>59.34</v>
      </c>
      <c r="M2837" s="22">
        <f>VLOOKUP(A2837,NIFTY!$A:$H,8,FALSE)</f>
        <v>667.08</v>
      </c>
      <c r="N2837" s="22">
        <f>VLOOKUP($A2837,MIDCAP100!$A:$H,2,FALSE)</f>
        <v>15354.3</v>
      </c>
      <c r="O2837" s="22">
        <f>VLOOKUP($A2837,SMALLCAP100!$A:$H,2,FALSE)</f>
        <v>5243.35</v>
      </c>
    </row>
    <row r="2838" spans="1:15">
      <c r="A2838" s="21">
        <v>43703</v>
      </c>
      <c r="B2838">
        <v>11057.85</v>
      </c>
      <c r="C2838" s="22">
        <f>VLOOKUP(A2838,NIFTY!$A:$E,3,FALSE)</f>
        <v>11000.3</v>
      </c>
      <c r="D2838" s="22">
        <f>VLOOKUP($A2838,NIFTY!$A:$E,4,FALSE)</f>
        <v>11070.3</v>
      </c>
      <c r="E2838" s="22">
        <f>VLOOKUP($A2838,NIFTY!$A:$E,5,FALSE)</f>
        <v>10756.55</v>
      </c>
      <c r="F2838">
        <v>16.655000000000001</v>
      </c>
      <c r="G2838">
        <v>25898.83</v>
      </c>
      <c r="H2838">
        <v>11054.2</v>
      </c>
      <c r="I2838">
        <v>72.025000000000006</v>
      </c>
      <c r="J2838" s="22">
        <f>VLOOKUP(A2838,FII!$A$1:$D$3730,3,FALSE)</f>
        <v>428.1</v>
      </c>
      <c r="K2838" s="22">
        <f>VLOOKUP(A2838,FII!$A$1:$D$3730,4,FALSE)</f>
        <v>426.83</v>
      </c>
      <c r="L2838" s="22">
        <f>VLOOKUP(A2838,CRUDE!$A:$B,2,FALSE)</f>
        <v>58.7</v>
      </c>
      <c r="M2838" s="22">
        <f>VLOOKUP(A2838,NIFTY!$A:$H,8,FALSE)</f>
        <v>684.14</v>
      </c>
      <c r="N2838" s="22">
        <f>VLOOKUP($A2838,MIDCAP100!$A:$H,2,FALSE)</f>
        <v>15596.85</v>
      </c>
      <c r="O2838" s="22">
        <f>VLOOKUP($A2838,SMALLCAP100!$A:$H,2,FALSE)</f>
        <v>5366</v>
      </c>
    </row>
    <row r="2839" spans="1:15">
      <c r="A2839" s="21">
        <v>43704</v>
      </c>
      <c r="B2839">
        <v>11105.35</v>
      </c>
      <c r="C2839" s="22">
        <f>VLOOKUP(A2839,NIFTY!$A:$E,3,FALSE)</f>
        <v>11106.55</v>
      </c>
      <c r="D2839" s="22">
        <f>VLOOKUP($A2839,NIFTY!$A:$E,4,FALSE)</f>
        <v>11141.75</v>
      </c>
      <c r="E2839" s="22">
        <f>VLOOKUP($A2839,NIFTY!$A:$E,5,FALSE)</f>
        <v>11049.5</v>
      </c>
      <c r="F2839">
        <v>16.010000000000002</v>
      </c>
      <c r="G2839">
        <v>25777.9</v>
      </c>
      <c r="H2839">
        <v>11103.9</v>
      </c>
      <c r="I2839">
        <v>71.543000000000006</v>
      </c>
      <c r="J2839" s="22">
        <f>VLOOKUP(A2839,FII!$A$1:$D$3730,3,FALSE)</f>
        <v>621.78</v>
      </c>
      <c r="K2839" s="22">
        <f>VLOOKUP(A2839,FII!$A$1:$D$3730,4,FALSE)</f>
        <v>742.93</v>
      </c>
      <c r="L2839" s="22">
        <f>VLOOKUP(A2839,CRUDE!$A:$B,2,FALSE)</f>
        <v>59.51</v>
      </c>
      <c r="M2839" s="22">
        <f>VLOOKUP(A2839,NIFTY!$A:$H,8,FALSE)</f>
        <v>685.55</v>
      </c>
      <c r="N2839" s="22">
        <f>VLOOKUP($A2839,MIDCAP100!$A:$H,2,FALSE)</f>
        <v>15712.8</v>
      </c>
      <c r="O2839" s="22">
        <f>VLOOKUP($A2839,SMALLCAP100!$A:$H,2,FALSE)</f>
        <v>5462.65</v>
      </c>
    </row>
    <row r="2840" spans="1:15">
      <c r="A2840" s="21">
        <v>43705</v>
      </c>
      <c r="B2840">
        <v>11046.1</v>
      </c>
      <c r="C2840" s="22">
        <f>VLOOKUP(A2840,NIFTY!$A:$E,3,FALSE)</f>
        <v>11101.3</v>
      </c>
      <c r="D2840" s="22">
        <f>VLOOKUP($A2840,NIFTY!$A:$E,4,FALSE)</f>
        <v>11129.65</v>
      </c>
      <c r="E2840" s="22">
        <f>VLOOKUP($A2840,NIFTY!$A:$E,5,FALSE)</f>
        <v>10987.65</v>
      </c>
      <c r="F2840">
        <v>16.835000000000001</v>
      </c>
      <c r="G2840">
        <v>26036.1</v>
      </c>
      <c r="H2840">
        <v>11049.25</v>
      </c>
      <c r="I2840">
        <v>71.828999999999994</v>
      </c>
      <c r="J2840" s="22">
        <f>VLOOKUP(A2840,FII!$A$1:$D$3730,3,FALSE)</f>
        <v>654.99</v>
      </c>
      <c r="K2840" s="22">
        <f>VLOOKUP(A2840,FII!$A$1:$D$3730,4,FALSE)</f>
        <v>1784.31</v>
      </c>
      <c r="L2840" s="22">
        <f>VLOOKUP(A2840,CRUDE!$A:$B,2,FALSE)</f>
        <v>60.49</v>
      </c>
      <c r="M2840" s="22">
        <f>VLOOKUP(A2840,NIFTY!$A:$H,8,FALSE)</f>
        <v>549.96</v>
      </c>
      <c r="N2840" s="22">
        <f>VLOOKUP($A2840,MIDCAP100!$A:$H,2,FALSE)</f>
        <v>15560.7</v>
      </c>
      <c r="O2840" s="22">
        <f>VLOOKUP($A2840,SMALLCAP100!$A:$H,2,FALSE)</f>
        <v>5427.2</v>
      </c>
    </row>
    <row r="2841" spans="1:15">
      <c r="A2841" s="21">
        <v>43706</v>
      </c>
      <c r="B2841">
        <v>10948.3</v>
      </c>
      <c r="C2841" s="22">
        <f>VLOOKUP(A2841,NIFTY!$A:$E,3,FALSE)</f>
        <v>10996.05</v>
      </c>
      <c r="D2841" s="22">
        <f>VLOOKUP($A2841,NIFTY!$A:$E,4,FALSE)</f>
        <v>11021.1</v>
      </c>
      <c r="E2841" s="22">
        <f>VLOOKUP($A2841,NIFTY!$A:$E,5,FALSE)</f>
        <v>10922.4</v>
      </c>
      <c r="F2841">
        <v>16.425000000000001</v>
      </c>
      <c r="G2841">
        <v>26362.25</v>
      </c>
      <c r="H2841">
        <v>10948.3</v>
      </c>
      <c r="I2841">
        <v>71.69</v>
      </c>
      <c r="J2841" s="22">
        <f>VLOOKUP(A2841,FII!$A$1:$D$3730,3,FALSE)</f>
        <v>-1419.79</v>
      </c>
      <c r="K2841" s="22">
        <f>VLOOKUP(A2841,FII!$A$1:$D$3730,4,FALSE)</f>
        <v>-287.06</v>
      </c>
      <c r="L2841" s="22">
        <f>VLOOKUP(A2841,CRUDE!$A:$B,2,FALSE)</f>
        <v>61.08</v>
      </c>
      <c r="M2841" s="22">
        <f>VLOOKUP(A2841,NIFTY!$A:$H,8,FALSE)</f>
        <v>649.88</v>
      </c>
      <c r="N2841" s="22">
        <f>VLOOKUP($A2841,MIDCAP100!$A:$H,2,FALSE)</f>
        <v>15504.95</v>
      </c>
      <c r="O2841" s="22">
        <f>VLOOKUP($A2841,SMALLCAP100!$A:$H,2,FALSE)</f>
        <v>5380</v>
      </c>
    </row>
    <row r="2842" spans="1:15">
      <c r="A2842" s="21">
        <v>43707</v>
      </c>
      <c r="B2842">
        <v>11023.25</v>
      </c>
      <c r="C2842" s="22">
        <f>VLOOKUP(A2842,NIFTY!$A:$E,3,FALSE)</f>
        <v>10987.8</v>
      </c>
      <c r="D2842" s="22">
        <f>VLOOKUP($A2842,NIFTY!$A:$E,4,FALSE)</f>
        <v>11042.6</v>
      </c>
      <c r="E2842" s="22">
        <f>VLOOKUP($A2842,NIFTY!$A:$E,5,FALSE)</f>
        <v>10874.8</v>
      </c>
      <c r="F2842">
        <v>16.282499999999999</v>
      </c>
      <c r="G2842">
        <v>26403.279999999999</v>
      </c>
      <c r="H2842">
        <v>11058.9</v>
      </c>
      <c r="I2842">
        <v>71.453000000000003</v>
      </c>
      <c r="J2842" s="22">
        <f>VLOOKUP(A2842,FII!$A$1:$D$3730,3,FALSE)</f>
        <v>-1091.9000000000001</v>
      </c>
      <c r="K2842" s="22">
        <f>VLOOKUP(A2842,FII!$A$1:$D$3730,4,FALSE)</f>
        <v>474.68</v>
      </c>
      <c r="L2842" s="22">
        <f>VLOOKUP(A2842,CRUDE!$A:$B,2,FALSE)</f>
        <v>60.43</v>
      </c>
      <c r="M2842" s="22">
        <f>VLOOKUP(A2842,NIFTY!$A:$H,8,FALSE)</f>
        <v>628.15</v>
      </c>
      <c r="N2842" s="22">
        <f>VLOOKUP($A2842,MIDCAP100!$A:$H,2,FALSE)</f>
        <v>15652.2</v>
      </c>
      <c r="O2842" s="22">
        <f>VLOOKUP($A2842,SMALLCAP100!$A:$H,2,FALSE)</f>
        <v>5445.95</v>
      </c>
    </row>
    <row r="2843" spans="1:15">
      <c r="A2843" s="21">
        <v>43711</v>
      </c>
      <c r="B2843">
        <v>10797.9</v>
      </c>
      <c r="C2843" s="22">
        <f>VLOOKUP(A2843,NIFTY!$A:$E,3,FALSE)</f>
        <v>10960.95</v>
      </c>
      <c r="D2843" s="22">
        <f>VLOOKUP($A2843,NIFTY!$A:$E,4,FALSE)</f>
        <v>10967.5</v>
      </c>
      <c r="E2843" s="22">
        <f>VLOOKUP($A2843,NIFTY!$A:$E,5,FALSE)</f>
        <v>10772.7</v>
      </c>
      <c r="F2843">
        <v>18.055</v>
      </c>
      <c r="G2843">
        <v>26118.02</v>
      </c>
      <c r="H2843">
        <v>10836.4</v>
      </c>
      <c r="I2843">
        <v>72.17</v>
      </c>
      <c r="J2843" s="22">
        <f>VLOOKUP(A2843,FII!$A$1:$D$3730,3,FALSE)</f>
        <v>864.12</v>
      </c>
      <c r="K2843" s="22">
        <f>VLOOKUP(A2843,FII!$A$1:$D$3730,4,FALSE)</f>
        <v>1109.94</v>
      </c>
      <c r="L2843" s="22">
        <f>VLOOKUP(A2843,CRUDE!$A:$B,2,FALSE)</f>
        <v>58.26</v>
      </c>
      <c r="M2843" s="22">
        <f>VLOOKUP(A2843,NIFTY!$A:$H,8,FALSE)</f>
        <v>483.04</v>
      </c>
      <c r="N2843" s="22">
        <f>VLOOKUP($A2843,MIDCAP100!$A:$H,2,FALSE)</f>
        <v>15375.2</v>
      </c>
      <c r="O2843" s="22">
        <f>VLOOKUP($A2843,SMALLCAP100!$A:$H,2,FALSE)</f>
        <v>5344.95</v>
      </c>
    </row>
    <row r="2844" spans="1:15">
      <c r="A2844" s="21">
        <v>43712</v>
      </c>
      <c r="B2844">
        <v>10844.65</v>
      </c>
      <c r="C2844" s="22">
        <f>VLOOKUP(A2844,NIFTY!$A:$E,3,FALSE)</f>
        <v>10790.4</v>
      </c>
      <c r="D2844" s="22">
        <f>VLOOKUP($A2844,NIFTY!$A:$E,4,FALSE)</f>
        <v>10858.75</v>
      </c>
      <c r="E2844" s="22">
        <f>VLOOKUP($A2844,NIFTY!$A:$E,5,FALSE)</f>
        <v>10746.35</v>
      </c>
      <c r="F2844">
        <v>17.234999999999999</v>
      </c>
      <c r="G2844">
        <v>26355.47</v>
      </c>
      <c r="H2844">
        <v>10886.3</v>
      </c>
      <c r="I2844">
        <v>71.989000000000004</v>
      </c>
      <c r="J2844" s="22">
        <f>VLOOKUP(A2844,FII!$A$1:$D$3730,3,FALSE)</f>
        <v>213.52</v>
      </c>
      <c r="K2844" s="22">
        <f>VLOOKUP(A2844,FII!$A$1:$D$3730,4,FALSE)</f>
        <v>-903.69</v>
      </c>
      <c r="L2844" s="22">
        <f>VLOOKUP(A2844,CRUDE!$A:$B,2,FALSE)</f>
        <v>60.7</v>
      </c>
      <c r="M2844" s="22">
        <f>VLOOKUP(A2844,NIFTY!$A:$H,8,FALSE)</f>
        <v>508.78</v>
      </c>
      <c r="N2844" s="22">
        <f>VLOOKUP($A2844,MIDCAP100!$A:$H,2,FALSE)</f>
        <v>15450.7</v>
      </c>
      <c r="O2844" s="22">
        <f>VLOOKUP($A2844,SMALLCAP100!$A:$H,2,FALSE)</f>
        <v>5354.15</v>
      </c>
    </row>
    <row r="2845" spans="1:15">
      <c r="A2845" s="21">
        <v>43713</v>
      </c>
      <c r="B2845">
        <v>10847.9</v>
      </c>
      <c r="C2845" s="22">
        <f>VLOOKUP(A2845,NIFTY!$A:$E,3,FALSE)</f>
        <v>10860.95</v>
      </c>
      <c r="D2845" s="22">
        <f>VLOOKUP($A2845,NIFTY!$A:$E,4,FALSE)</f>
        <v>10920.1</v>
      </c>
      <c r="E2845" s="22">
        <f>VLOOKUP($A2845,NIFTY!$A:$E,5,FALSE)</f>
        <v>10816</v>
      </c>
      <c r="F2845">
        <v>17.272500000000001</v>
      </c>
      <c r="G2845">
        <v>26728.15</v>
      </c>
      <c r="H2845">
        <v>10881.6</v>
      </c>
      <c r="I2845">
        <v>71.927999999999997</v>
      </c>
      <c r="J2845" s="22">
        <f>VLOOKUP(A2845,FII!$A$1:$D$3730,3,FALSE)</f>
        <v>1038.56</v>
      </c>
      <c r="K2845" s="22">
        <f>VLOOKUP(A2845,FII!$A$1:$D$3730,4,FALSE)</f>
        <v>76.319999999999993</v>
      </c>
      <c r="L2845" s="22">
        <f>VLOOKUP(A2845,CRUDE!$A:$B,2,FALSE)</f>
        <v>60.95</v>
      </c>
      <c r="M2845" s="22">
        <f>VLOOKUP(A2845,NIFTY!$A:$H,8,FALSE)</f>
        <v>595.70000000000005</v>
      </c>
      <c r="N2845" s="22">
        <f>VLOOKUP($A2845,MIDCAP100!$A:$H,2,FALSE)</f>
        <v>15497.2</v>
      </c>
      <c r="O2845" s="22">
        <f>VLOOKUP($A2845,SMALLCAP100!$A:$H,2,FALSE)</f>
        <v>5396.8</v>
      </c>
    </row>
    <row r="2846" spans="1:15">
      <c r="A2846" s="21">
        <v>43714</v>
      </c>
      <c r="B2846">
        <v>10946.2</v>
      </c>
      <c r="C2846" s="22">
        <f>VLOOKUP(A2846,NIFTY!$A:$E,3,FALSE)</f>
        <v>10883.8</v>
      </c>
      <c r="D2846" s="22">
        <f>VLOOKUP($A2846,NIFTY!$A:$E,4,FALSE)</f>
        <v>10957.05</v>
      </c>
      <c r="E2846" s="22">
        <f>VLOOKUP($A2846,NIFTY!$A:$E,5,FALSE)</f>
        <v>10867.45</v>
      </c>
      <c r="F2846">
        <v>16.274999999999999</v>
      </c>
      <c r="G2846">
        <v>26797.46</v>
      </c>
      <c r="H2846">
        <v>10973.65</v>
      </c>
      <c r="I2846">
        <v>71.644999999999996</v>
      </c>
      <c r="J2846" s="22">
        <f>VLOOKUP(A2846,FII!$A$1:$D$3730,3,FALSE)</f>
        <v>-955.06</v>
      </c>
      <c r="K2846" s="22">
        <f>VLOOKUP(A2846,FII!$A$1:$D$3730,4,FALSE)</f>
        <v>232.37</v>
      </c>
      <c r="L2846" s="22">
        <f>VLOOKUP(A2846,CRUDE!$A:$B,2,FALSE)</f>
        <v>61.54</v>
      </c>
      <c r="M2846" s="22">
        <f>VLOOKUP(A2846,NIFTY!$A:$H,8,FALSE)</f>
        <v>497.21</v>
      </c>
      <c r="N2846" s="22">
        <f>VLOOKUP($A2846,MIDCAP100!$A:$H,2,FALSE)</f>
        <v>15606.95</v>
      </c>
      <c r="O2846" s="22">
        <f>VLOOKUP($A2846,SMALLCAP100!$A:$H,2,FALSE)</f>
        <v>5444.5</v>
      </c>
    </row>
    <row r="2847" spans="1:15">
      <c r="A2847" s="21">
        <v>43717</v>
      </c>
      <c r="B2847">
        <v>11003.05</v>
      </c>
      <c r="C2847" s="22">
        <f>VLOOKUP(A2847,NIFTY!$A:$E,3,FALSE)</f>
        <v>10936.7</v>
      </c>
      <c r="D2847" s="22">
        <f>VLOOKUP($A2847,NIFTY!$A:$E,4,FALSE)</f>
        <v>11028.85</v>
      </c>
      <c r="E2847" s="22">
        <f>VLOOKUP($A2847,NIFTY!$A:$E,5,FALSE)</f>
        <v>10889.8</v>
      </c>
      <c r="F2847">
        <v>15.852499999999999</v>
      </c>
      <c r="G2847">
        <v>26835.51</v>
      </c>
      <c r="H2847">
        <v>11025.25</v>
      </c>
      <c r="I2847">
        <v>71.778000000000006</v>
      </c>
      <c r="J2847" s="22">
        <f>VLOOKUP(A2847,FII!$A$1:$D$3730,3,FALSE)</f>
        <v>308.54000000000002</v>
      </c>
      <c r="K2847" s="22">
        <f>VLOOKUP(A2847,FII!$A$1:$D$3730,4,FALSE)</f>
        <v>-374.82</v>
      </c>
      <c r="L2847" s="22">
        <f>VLOOKUP(A2847,CRUDE!$A:$B,2,FALSE)</f>
        <v>62.59</v>
      </c>
      <c r="M2847" s="22">
        <f>VLOOKUP(A2847,NIFTY!$A:$H,8,FALSE)</f>
        <v>412.47</v>
      </c>
      <c r="N2847" s="22">
        <f>VLOOKUP($A2847,MIDCAP100!$A:$H,2,FALSE)</f>
        <v>15799.45</v>
      </c>
      <c r="O2847" s="22">
        <f>VLOOKUP($A2847,SMALLCAP100!$A:$H,2,FALSE)</f>
        <v>5479.85</v>
      </c>
    </row>
    <row r="2848" spans="1:15">
      <c r="A2848" s="21">
        <v>43719</v>
      </c>
      <c r="B2848">
        <v>11035.7</v>
      </c>
      <c r="C2848" s="22">
        <f>VLOOKUP(A2848,NIFTY!$A:$E,3,FALSE)</f>
        <v>11028.5</v>
      </c>
      <c r="D2848" s="22">
        <f>VLOOKUP($A2848,NIFTY!$A:$E,4,FALSE)</f>
        <v>11054.8</v>
      </c>
      <c r="E2848" s="22">
        <f>VLOOKUP($A2848,NIFTY!$A:$E,5,FALSE)</f>
        <v>11011.65</v>
      </c>
      <c r="F2848">
        <v>15.3725</v>
      </c>
      <c r="G2848">
        <v>27137.040000000001</v>
      </c>
      <c r="H2848">
        <v>11060.8</v>
      </c>
      <c r="I2848">
        <v>71.576999999999998</v>
      </c>
      <c r="J2848" s="22">
        <f>VLOOKUP(A2848,FII!$A$1:$D$3730,3,FALSE)</f>
        <v>221.33</v>
      </c>
      <c r="K2848" s="22">
        <f>VLOOKUP(A2848,FII!$A$1:$D$3730,4,FALSE)</f>
        <v>-52.65</v>
      </c>
      <c r="L2848" s="22">
        <f>VLOOKUP(A2848,CRUDE!$A:$B,2,FALSE)</f>
        <v>60.81</v>
      </c>
      <c r="M2848" s="22">
        <f>VLOOKUP(A2848,NIFTY!$A:$H,8,FALSE)</f>
        <v>687.14</v>
      </c>
      <c r="N2848" s="22">
        <f>VLOOKUP($A2848,MIDCAP100!$A:$H,2,FALSE)</f>
        <v>15940.35</v>
      </c>
      <c r="O2848" s="22">
        <f>VLOOKUP($A2848,SMALLCAP100!$A:$H,2,FALSE)</f>
        <v>5561.35</v>
      </c>
    </row>
    <row r="2849" spans="1:15">
      <c r="A2849" s="21">
        <v>43720</v>
      </c>
      <c r="B2849">
        <v>10982.8</v>
      </c>
      <c r="C2849" s="22">
        <f>VLOOKUP(A2849,NIFTY!$A:$E,3,FALSE)</f>
        <v>11058.3</v>
      </c>
      <c r="D2849" s="22">
        <f>VLOOKUP($A2849,NIFTY!$A:$E,4,FALSE)</f>
        <v>11081.75</v>
      </c>
      <c r="E2849" s="22">
        <f>VLOOKUP($A2849,NIFTY!$A:$E,5,FALSE)</f>
        <v>10964.95</v>
      </c>
      <c r="F2849">
        <v>14.9</v>
      </c>
      <c r="G2849">
        <v>27182.45</v>
      </c>
      <c r="H2849">
        <v>10996.45</v>
      </c>
      <c r="I2849">
        <v>70.966999999999999</v>
      </c>
      <c r="J2849" s="22">
        <f>VLOOKUP(A2849,FII!$A$1:$D$3730,3,FALSE)</f>
        <v>40.86</v>
      </c>
      <c r="K2849" s="22">
        <f>VLOOKUP(A2849,FII!$A$1:$D$3730,4,FALSE)</f>
        <v>498.48</v>
      </c>
      <c r="L2849" s="22">
        <f>VLOOKUP(A2849,CRUDE!$A:$B,2,FALSE)</f>
        <v>60.38</v>
      </c>
      <c r="M2849" s="22">
        <f>VLOOKUP(A2849,NIFTY!$A:$H,8,FALSE)</f>
        <v>551.44000000000005</v>
      </c>
      <c r="N2849" s="22">
        <f>VLOOKUP($A2849,MIDCAP100!$A:$H,2,FALSE)</f>
        <v>15883.05</v>
      </c>
      <c r="O2849" s="22">
        <f>VLOOKUP($A2849,SMALLCAP100!$A:$H,2,FALSE)</f>
        <v>5577.9</v>
      </c>
    </row>
    <row r="2850" spans="1:15">
      <c r="A2850" s="21">
        <v>43721</v>
      </c>
      <c r="B2850">
        <v>11075.9</v>
      </c>
      <c r="C2850" s="22">
        <f>VLOOKUP(A2850,NIFTY!$A:$E,3,FALSE)</f>
        <v>10986.8</v>
      </c>
      <c r="D2850" s="22">
        <f>VLOOKUP($A2850,NIFTY!$A:$E,4,FALSE)</f>
        <v>11084.45</v>
      </c>
      <c r="E2850" s="22">
        <f>VLOOKUP($A2850,NIFTY!$A:$E,5,FALSE)</f>
        <v>10945.75</v>
      </c>
      <c r="F2850">
        <v>14.12</v>
      </c>
      <c r="G2850">
        <v>27219.52</v>
      </c>
      <c r="H2850">
        <v>11105.55</v>
      </c>
      <c r="I2850">
        <v>70.984999999999999</v>
      </c>
      <c r="J2850" s="22">
        <f>VLOOKUP(A2850,FII!$A$1:$D$3730,3,FALSE)</f>
        <v>-1006.49</v>
      </c>
      <c r="K2850" s="22">
        <f>VLOOKUP(A2850,FII!$A$1:$D$3730,4,FALSE)</f>
        <v>-200.26</v>
      </c>
      <c r="L2850" s="22">
        <f>VLOOKUP(A2850,CRUDE!$A:$B,2,FALSE)</f>
        <v>60.22</v>
      </c>
      <c r="M2850" s="22">
        <f>VLOOKUP(A2850,NIFTY!$A:$H,8,FALSE)</f>
        <v>624.30999999999995</v>
      </c>
      <c r="N2850" s="22">
        <f>VLOOKUP($A2850,MIDCAP100!$A:$H,2,FALSE)</f>
        <v>15967.4</v>
      </c>
      <c r="O2850" s="22">
        <f>VLOOKUP($A2850,SMALLCAP100!$A:$H,2,FALSE)</f>
        <v>5618.7</v>
      </c>
    </row>
    <row r="2851" spans="1:15">
      <c r="A2851" s="21">
        <v>43724</v>
      </c>
      <c r="B2851">
        <v>11003.5</v>
      </c>
      <c r="C2851" s="22">
        <f>VLOOKUP(A2851,NIFTY!$A:$E,3,FALSE)</f>
        <v>10994.85</v>
      </c>
      <c r="D2851" s="22">
        <f>VLOOKUP($A2851,NIFTY!$A:$E,4,FALSE)</f>
        <v>11052.7</v>
      </c>
      <c r="E2851" s="22">
        <f>VLOOKUP($A2851,NIFTY!$A:$E,5,FALSE)</f>
        <v>10968.2</v>
      </c>
      <c r="F2851">
        <v>14.952500000000001</v>
      </c>
      <c r="G2851">
        <v>27076.82</v>
      </c>
      <c r="H2851">
        <v>11017.2</v>
      </c>
      <c r="I2851">
        <v>71.58</v>
      </c>
      <c r="J2851" s="22">
        <f>VLOOKUP(A2851,FII!$A$1:$D$3730,3,FALSE)</f>
        <v>300.49</v>
      </c>
      <c r="K2851" s="22">
        <f>VLOOKUP(A2851,FII!$A$1:$D$3730,4,FALSE)</f>
        <v>126.97</v>
      </c>
      <c r="L2851" s="22">
        <f>VLOOKUP(A2851,CRUDE!$A:$B,2,FALSE)</f>
        <v>69.02</v>
      </c>
      <c r="M2851" s="22">
        <f>VLOOKUP(A2851,NIFTY!$A:$H,8,FALSE)</f>
        <v>434.45</v>
      </c>
      <c r="N2851" s="22">
        <f>VLOOKUP($A2851,MIDCAP100!$A:$H,2,FALSE)</f>
        <v>15943.4</v>
      </c>
      <c r="O2851" s="22">
        <f>VLOOKUP($A2851,SMALLCAP100!$A:$H,2,FALSE)</f>
        <v>5619.45</v>
      </c>
    </row>
    <row r="2852" spans="1:15">
      <c r="A2852" s="21">
        <v>43725</v>
      </c>
      <c r="B2852">
        <v>10817.6</v>
      </c>
      <c r="C2852" s="22">
        <f>VLOOKUP(A2852,NIFTY!$A:$E,3,FALSE)</f>
        <v>11000.1</v>
      </c>
      <c r="D2852" s="22">
        <f>VLOOKUP($A2852,NIFTY!$A:$E,4,FALSE)</f>
        <v>11000.1</v>
      </c>
      <c r="E2852" s="22">
        <f>VLOOKUP($A2852,NIFTY!$A:$E,5,FALSE)</f>
        <v>10796.5</v>
      </c>
      <c r="F2852">
        <v>16.017499999999998</v>
      </c>
      <c r="G2852">
        <v>27110.799999999999</v>
      </c>
      <c r="H2852">
        <v>10833.5</v>
      </c>
      <c r="I2852">
        <v>71.489999999999995</v>
      </c>
      <c r="J2852" s="22">
        <f>VLOOKUP(A2852,FII!$A$1:$D$3730,3,FALSE)</f>
        <v>-1633.36</v>
      </c>
      <c r="K2852" s="22">
        <f>VLOOKUP(A2852,FII!$A$1:$D$3730,4,FALSE)</f>
        <v>-397.03</v>
      </c>
      <c r="L2852" s="22">
        <f>VLOOKUP(A2852,CRUDE!$A:$B,2,FALSE)</f>
        <v>64.55</v>
      </c>
      <c r="M2852" s="22">
        <f>VLOOKUP(A2852,NIFTY!$A:$H,8,FALSE)</f>
        <v>482.01</v>
      </c>
      <c r="N2852" s="22">
        <f>VLOOKUP($A2852,MIDCAP100!$A:$H,2,FALSE)</f>
        <v>15630.15</v>
      </c>
      <c r="O2852" s="22">
        <f>VLOOKUP($A2852,SMALLCAP100!$A:$H,2,FALSE)</f>
        <v>5497.35</v>
      </c>
    </row>
    <row r="2853" spans="1:15">
      <c r="A2853" s="21">
        <v>43726</v>
      </c>
      <c r="B2853">
        <v>10840.65</v>
      </c>
      <c r="C2853" s="22">
        <f>VLOOKUP(A2853,NIFTY!$A:$E,3,FALSE)</f>
        <v>10872.8</v>
      </c>
      <c r="D2853" s="22">
        <f>VLOOKUP($A2853,NIFTY!$A:$E,4,FALSE)</f>
        <v>10885.15</v>
      </c>
      <c r="E2853" s="22">
        <f>VLOOKUP($A2853,NIFTY!$A:$E,5,FALSE)</f>
        <v>10804.85</v>
      </c>
      <c r="F2853">
        <v>15.352499999999999</v>
      </c>
      <c r="G2853">
        <v>27147.08</v>
      </c>
      <c r="H2853">
        <v>10855.45</v>
      </c>
      <c r="I2853">
        <v>71.144999999999996</v>
      </c>
      <c r="J2853" s="22">
        <f>VLOOKUP(A2853,FII!$A$1:$D$3730,3,FALSE)</f>
        <v>592.17999999999995</v>
      </c>
      <c r="K2853" s="22">
        <f>VLOOKUP(A2853,FII!$A$1:$D$3730,4,FALSE)</f>
        <v>364.76</v>
      </c>
      <c r="L2853" s="22">
        <f>VLOOKUP(A2853,CRUDE!$A:$B,2,FALSE)</f>
        <v>63.6</v>
      </c>
      <c r="M2853" s="22">
        <f>VLOOKUP(A2853,NIFTY!$A:$H,8,FALSE)</f>
        <v>519.16</v>
      </c>
      <c r="N2853" s="22">
        <f>VLOOKUP($A2853,MIDCAP100!$A:$H,2,FALSE)</f>
        <v>15680.8</v>
      </c>
      <c r="O2853" s="22">
        <f>VLOOKUP($A2853,SMALLCAP100!$A:$H,2,FALSE)</f>
        <v>5511.4</v>
      </c>
    </row>
    <row r="2854" spans="1:15">
      <c r="A2854" s="21">
        <v>43727</v>
      </c>
      <c r="B2854">
        <v>10704.8</v>
      </c>
      <c r="C2854" s="22">
        <f>VLOOKUP(A2854,NIFTY!$A:$E,3,FALSE)</f>
        <v>10845.2</v>
      </c>
      <c r="D2854" s="22">
        <f>VLOOKUP($A2854,NIFTY!$A:$E,4,FALSE)</f>
        <v>10845.2</v>
      </c>
      <c r="E2854" s="22">
        <f>VLOOKUP($A2854,NIFTY!$A:$E,5,FALSE)</f>
        <v>10670.25</v>
      </c>
      <c r="F2854">
        <v>15.55</v>
      </c>
      <c r="G2854">
        <v>27094.79</v>
      </c>
      <c r="H2854">
        <v>10711.3</v>
      </c>
      <c r="I2854">
        <v>71.375</v>
      </c>
      <c r="J2854" s="22">
        <f>VLOOKUP(A2854,FII!$A$1:$D$3730,3,FALSE)</f>
        <v>542.12</v>
      </c>
      <c r="K2854" s="22">
        <f>VLOOKUP(A2854,FII!$A$1:$D$3730,4,FALSE)</f>
        <v>601.19000000000005</v>
      </c>
      <c r="L2854" s="22">
        <f>VLOOKUP(A2854,CRUDE!$A:$B,2,FALSE)</f>
        <v>64.400000000000006</v>
      </c>
      <c r="M2854" s="22">
        <f>VLOOKUP(A2854,NIFTY!$A:$H,8,FALSE)</f>
        <v>642.6</v>
      </c>
      <c r="N2854" s="22">
        <f>VLOOKUP($A2854,MIDCAP100!$A:$H,2,FALSE)</f>
        <v>15429.15</v>
      </c>
      <c r="O2854" s="22">
        <f>VLOOKUP($A2854,SMALLCAP100!$A:$H,2,FALSE)</f>
        <v>5430.6</v>
      </c>
    </row>
    <row r="2855" spans="1:15">
      <c r="A2855" s="21">
        <v>43728</v>
      </c>
      <c r="B2855">
        <v>11274.2</v>
      </c>
      <c r="C2855" s="22">
        <f>VLOOKUP(A2855,NIFTY!$A:$E,3,FALSE)</f>
        <v>10746.8</v>
      </c>
      <c r="D2855" s="22">
        <f>VLOOKUP($A2855,NIFTY!$A:$E,4,FALSE)</f>
        <v>11381.9</v>
      </c>
      <c r="E2855" s="22">
        <f>VLOOKUP($A2855,NIFTY!$A:$E,5,FALSE)</f>
        <v>10691</v>
      </c>
      <c r="F2855">
        <v>15.4</v>
      </c>
      <c r="G2855">
        <v>26935.07</v>
      </c>
      <c r="H2855">
        <v>11295.5</v>
      </c>
      <c r="I2855">
        <v>71.075000000000003</v>
      </c>
      <c r="J2855" s="22">
        <f>VLOOKUP(A2855,FII!$A$1:$D$3730,3,FALSE)</f>
        <v>-1700.12</v>
      </c>
      <c r="K2855" s="22">
        <f>VLOOKUP(A2855,FII!$A$1:$D$3730,4,FALSE)</f>
        <v>-407.76</v>
      </c>
      <c r="L2855" s="22">
        <f>VLOOKUP(A2855,CRUDE!$A:$B,2,FALSE)</f>
        <v>64.28</v>
      </c>
      <c r="M2855" s="22">
        <f>VLOOKUP(A2855,NIFTY!$A:$H,8,FALSE)</f>
        <v>1360</v>
      </c>
      <c r="N2855" s="22">
        <f>VLOOKUP($A2855,MIDCAP100!$A:$H,2,FALSE)</f>
        <v>16333.4</v>
      </c>
      <c r="O2855" s="22">
        <f>VLOOKUP($A2855,SMALLCAP100!$A:$H,2,FALSE)</f>
        <v>5643.55</v>
      </c>
    </row>
    <row r="2856" spans="1:15">
      <c r="A2856" s="21">
        <v>43731</v>
      </c>
      <c r="B2856">
        <v>11600.2</v>
      </c>
      <c r="C2856" s="22">
        <f>VLOOKUP(A2856,NIFTY!$A:$E,3,FALSE)</f>
        <v>11542.7</v>
      </c>
      <c r="D2856" s="22">
        <f>VLOOKUP($A2856,NIFTY!$A:$E,4,FALSE)</f>
        <v>11694.85</v>
      </c>
      <c r="E2856" s="22">
        <f>VLOOKUP($A2856,NIFTY!$A:$E,5,FALSE)</f>
        <v>11471.35</v>
      </c>
      <c r="F2856">
        <v>16.7925</v>
      </c>
      <c r="G2856">
        <v>26949.99</v>
      </c>
      <c r="H2856">
        <v>11607.3</v>
      </c>
      <c r="I2856">
        <v>70.799000000000007</v>
      </c>
      <c r="J2856" s="22">
        <f>VLOOKUP(A2856,FII!$A$1:$D$3730,3,FALSE)</f>
        <v>5078.79</v>
      </c>
      <c r="K2856" s="22">
        <f>VLOOKUP(A2856,FII!$A$1:$D$3730,4,FALSE)</f>
        <v>1681.64</v>
      </c>
      <c r="L2856" s="22">
        <f>VLOOKUP(A2856,CRUDE!$A:$B,2,FALSE)</f>
        <v>64.77</v>
      </c>
      <c r="M2856" s="22">
        <f>VLOOKUP(A2856,NIFTY!$A:$H,8,FALSE)</f>
        <v>882.83</v>
      </c>
      <c r="N2856" s="22">
        <f>VLOOKUP($A2856,MIDCAP100!$A:$H,2,FALSE)</f>
        <v>16745</v>
      </c>
      <c r="O2856" s="22">
        <f>VLOOKUP($A2856,SMALLCAP100!$A:$H,2,FALSE)</f>
        <v>5827.2</v>
      </c>
    </row>
    <row r="2857" spans="1:15">
      <c r="A2857" s="21">
        <v>43732</v>
      </c>
      <c r="B2857">
        <v>11588.2</v>
      </c>
      <c r="C2857" s="22">
        <f>VLOOKUP(A2857,NIFTY!$A:$E,3,FALSE)</f>
        <v>11590.7</v>
      </c>
      <c r="D2857" s="22">
        <f>VLOOKUP($A2857,NIFTY!$A:$E,4,FALSE)</f>
        <v>11655.05</v>
      </c>
      <c r="E2857" s="22">
        <f>VLOOKUP($A2857,NIFTY!$A:$E,5,FALSE)</f>
        <v>11539.2</v>
      </c>
      <c r="F2857">
        <v>16.732500000000002</v>
      </c>
      <c r="G2857">
        <v>26807.77</v>
      </c>
      <c r="H2857">
        <v>11613.85</v>
      </c>
      <c r="I2857">
        <v>70.971000000000004</v>
      </c>
      <c r="J2857" s="22">
        <f>VLOOKUP(A2857,FII!$A$1:$D$3730,3,FALSE)</f>
        <v>1693.06</v>
      </c>
      <c r="K2857" s="22">
        <f>VLOOKUP(A2857,FII!$A$1:$D$3730,4,FALSE)</f>
        <v>804.75</v>
      </c>
      <c r="L2857" s="22">
        <f>VLOOKUP(A2857,CRUDE!$A:$B,2,FALSE)</f>
        <v>63.1</v>
      </c>
      <c r="M2857" s="22">
        <f>VLOOKUP(A2857,NIFTY!$A:$H,8,FALSE)</f>
        <v>651.72</v>
      </c>
      <c r="N2857" s="22">
        <f>VLOOKUP($A2857,MIDCAP100!$A:$H,2,FALSE)</f>
        <v>16634.3</v>
      </c>
      <c r="O2857" s="22">
        <f>VLOOKUP($A2857,SMALLCAP100!$A:$H,2,FALSE)</f>
        <v>5829.65</v>
      </c>
    </row>
    <row r="2858" spans="1:15">
      <c r="A2858" s="21">
        <v>43733</v>
      </c>
      <c r="B2858">
        <v>11440.2</v>
      </c>
      <c r="C2858" s="22">
        <f>VLOOKUP(A2858,NIFTY!$A:$E,3,FALSE)</f>
        <v>11564.85</v>
      </c>
      <c r="D2858" s="22">
        <f>VLOOKUP($A2858,NIFTY!$A:$E,4,FALSE)</f>
        <v>11564.95</v>
      </c>
      <c r="E2858" s="22">
        <f>VLOOKUP($A2858,NIFTY!$A:$E,5,FALSE)</f>
        <v>11416.1</v>
      </c>
      <c r="F2858">
        <v>16.170000000000002</v>
      </c>
      <c r="G2858">
        <v>26970.71</v>
      </c>
      <c r="H2858">
        <v>11469.1</v>
      </c>
      <c r="I2858">
        <v>70.988</v>
      </c>
      <c r="J2858" s="22">
        <f>VLOOKUP(A2858,FII!$A$1:$D$3730,3,FALSE)</f>
        <v>886.21</v>
      </c>
      <c r="K2858" s="22">
        <f>VLOOKUP(A2858,FII!$A$1:$D$3730,4,FALSE)</f>
        <v>-818.25</v>
      </c>
      <c r="L2858" s="22">
        <f>VLOOKUP(A2858,CRUDE!$A:$B,2,FALSE)</f>
        <v>62.39</v>
      </c>
      <c r="M2858" s="22">
        <f>VLOOKUP(A2858,NIFTY!$A:$H,8,FALSE)</f>
        <v>629.04999999999995</v>
      </c>
      <c r="N2858" s="22">
        <f>VLOOKUP($A2858,MIDCAP100!$A:$H,2,FALSE)</f>
        <v>16318.75</v>
      </c>
      <c r="O2858" s="22">
        <f>VLOOKUP($A2858,SMALLCAP100!$A:$H,2,FALSE)</f>
        <v>5715.9</v>
      </c>
    </row>
    <row r="2859" spans="1:15">
      <c r="A2859" s="21">
        <v>43734</v>
      </c>
      <c r="B2859">
        <v>11571.2</v>
      </c>
      <c r="C2859" s="22">
        <f>VLOOKUP(A2859,NIFTY!$A:$E,3,FALSE)</f>
        <v>11469.85</v>
      </c>
      <c r="D2859" s="22">
        <f>VLOOKUP($A2859,NIFTY!$A:$E,4,FALSE)</f>
        <v>11610.85</v>
      </c>
      <c r="E2859" s="22">
        <f>VLOOKUP($A2859,NIFTY!$A:$E,5,FALSE)</f>
        <v>11466.35</v>
      </c>
      <c r="F2859">
        <v>16.342500000000001</v>
      </c>
      <c r="G2859">
        <v>26891.119999999999</v>
      </c>
      <c r="H2859">
        <v>11571.2</v>
      </c>
      <c r="I2859">
        <v>70.963999999999999</v>
      </c>
      <c r="J2859" s="22">
        <f>VLOOKUP(A2859,FII!$A$1:$D$3730,3,FALSE)</f>
        <v>-166.32</v>
      </c>
      <c r="K2859" s="22">
        <f>VLOOKUP(A2859,FII!$A$1:$D$3730,4,FALSE)</f>
        <v>-608.25</v>
      </c>
      <c r="L2859" s="22">
        <f>VLOOKUP(A2859,CRUDE!$A:$B,2,FALSE)</f>
        <v>62.74</v>
      </c>
      <c r="M2859" s="22">
        <f>VLOOKUP(A2859,NIFTY!$A:$H,8,FALSE)</f>
        <v>844.47</v>
      </c>
      <c r="N2859" s="22">
        <f>VLOOKUP($A2859,MIDCAP100!$A:$H,2,FALSE)</f>
        <v>16450.400000000001</v>
      </c>
      <c r="O2859" s="22">
        <f>VLOOKUP($A2859,SMALLCAP100!$A:$H,2,FALSE)</f>
        <v>5750.9</v>
      </c>
    </row>
    <row r="2860" spans="1:15">
      <c r="A2860" s="21">
        <v>43735</v>
      </c>
      <c r="B2860">
        <v>11512.4</v>
      </c>
      <c r="C2860" s="22">
        <f>VLOOKUP(A2860,NIFTY!$A:$E,3,FALSE)</f>
        <v>11556.35</v>
      </c>
      <c r="D2860" s="22">
        <f>VLOOKUP($A2860,NIFTY!$A:$E,4,FALSE)</f>
        <v>11593.6</v>
      </c>
      <c r="E2860" s="22">
        <f>VLOOKUP($A2860,NIFTY!$A:$E,5,FALSE)</f>
        <v>11499.75</v>
      </c>
      <c r="F2860">
        <v>16.114999999999998</v>
      </c>
      <c r="G2860">
        <v>26820.25</v>
      </c>
      <c r="H2860">
        <v>11579.5</v>
      </c>
      <c r="I2860">
        <v>70.509</v>
      </c>
      <c r="J2860" s="22">
        <f>VLOOKUP(A2860,FII!$A$1:$D$3730,3,FALSE)</f>
        <v>1080.0899999999999</v>
      </c>
      <c r="K2860" s="22">
        <f>VLOOKUP(A2860,FII!$A$1:$D$3730,4,FALSE)</f>
        <v>264.07</v>
      </c>
      <c r="L2860" s="22">
        <f>VLOOKUP(A2860,CRUDE!$A:$B,2,FALSE)</f>
        <v>61.91</v>
      </c>
      <c r="M2860" s="22">
        <f>VLOOKUP(A2860,NIFTY!$A:$H,8,FALSE)</f>
        <v>650.02</v>
      </c>
      <c r="N2860" s="22">
        <f>VLOOKUP($A2860,MIDCAP100!$A:$H,2,FALSE)</f>
        <v>16271.55</v>
      </c>
      <c r="O2860" s="22">
        <f>VLOOKUP($A2860,SMALLCAP100!$A:$H,2,FALSE)</f>
        <v>5683.6</v>
      </c>
    </row>
    <row r="2861" spans="1:15">
      <c r="A2861" s="21">
        <v>43738</v>
      </c>
      <c r="B2861">
        <v>11474.45</v>
      </c>
      <c r="C2861" s="22">
        <f>VLOOKUP(A2861,NIFTY!$A:$E,3,FALSE)</f>
        <v>11491.15</v>
      </c>
      <c r="D2861" s="22">
        <f>VLOOKUP($A2861,NIFTY!$A:$E,4,FALSE)</f>
        <v>11508.25</v>
      </c>
      <c r="E2861" s="22">
        <f>VLOOKUP($A2861,NIFTY!$A:$E,5,FALSE)</f>
        <v>11390.8</v>
      </c>
      <c r="F2861">
        <v>15.8725</v>
      </c>
      <c r="G2861">
        <v>26916.83</v>
      </c>
      <c r="H2861">
        <v>11534.6</v>
      </c>
      <c r="I2861">
        <v>70.644999999999996</v>
      </c>
      <c r="J2861" s="22">
        <f>VLOOKUP(A2861,FII!$A$1:$D$3730,3,FALSE)</f>
        <v>-259.56</v>
      </c>
      <c r="K2861" s="22">
        <f>VLOOKUP(A2861,FII!$A$1:$D$3730,4,FALSE)</f>
        <v>-1055.49</v>
      </c>
      <c r="L2861" s="22">
        <f>VLOOKUP(A2861,CRUDE!$A:$B,2,FALSE)</f>
        <v>60.78</v>
      </c>
      <c r="M2861" s="22">
        <f>VLOOKUP(A2861,NIFTY!$A:$H,8,FALSE)</f>
        <v>756.85</v>
      </c>
      <c r="N2861" s="22">
        <f>VLOOKUP($A2861,MIDCAP100!$A:$H,2,FALSE)</f>
        <v>16026</v>
      </c>
      <c r="O2861" s="22">
        <f>VLOOKUP($A2861,SMALLCAP100!$A:$H,2,FALSE)</f>
        <v>5593.75</v>
      </c>
    </row>
    <row r="2862" spans="1:15">
      <c r="A2862" s="21">
        <v>43739</v>
      </c>
      <c r="B2862">
        <v>11359.9</v>
      </c>
      <c r="C2862" s="22">
        <f>VLOOKUP(A2862,NIFTY!$A:$E,3,FALSE)</f>
        <v>11515.4</v>
      </c>
      <c r="D2862" s="22">
        <f>VLOOKUP($A2862,NIFTY!$A:$E,4,FALSE)</f>
        <v>11554.2</v>
      </c>
      <c r="E2862" s="22">
        <f>VLOOKUP($A2862,NIFTY!$A:$E,5,FALSE)</f>
        <v>11247.9</v>
      </c>
      <c r="F2862">
        <v>16.7575</v>
      </c>
      <c r="G2862">
        <v>26573.040000000001</v>
      </c>
      <c r="H2862">
        <v>11429.85</v>
      </c>
      <c r="I2862">
        <v>71.11</v>
      </c>
      <c r="J2862" s="22">
        <f>VLOOKUP(A2862,FII!$A$1:$D$3730,3,FALSE)</f>
        <v>700.75</v>
      </c>
      <c r="K2862" s="22">
        <f>VLOOKUP(A2862,FII!$A$1:$D$3730,4,FALSE)</f>
        <v>-181.81</v>
      </c>
      <c r="L2862" s="22">
        <f>VLOOKUP(A2862,CRUDE!$A:$B,2,FALSE)</f>
        <v>58.89</v>
      </c>
      <c r="M2862" s="22">
        <f>VLOOKUP(A2862,NIFTY!$A:$H,8,FALSE)</f>
        <v>1310</v>
      </c>
      <c r="N2862" s="22">
        <f>VLOOKUP($A2862,MIDCAP100!$A:$H,2,FALSE)</f>
        <v>15725.35</v>
      </c>
      <c r="O2862" s="22">
        <f>VLOOKUP($A2862,SMALLCAP100!$A:$H,2,FALSE)</f>
        <v>5492.65</v>
      </c>
    </row>
    <row r="2863" spans="1:15">
      <c r="A2863" s="21">
        <v>43741</v>
      </c>
      <c r="B2863">
        <v>11314</v>
      </c>
      <c r="C2863" s="22">
        <f>VLOOKUP(A2863,NIFTY!$A:$E,3,FALSE)</f>
        <v>11322.25</v>
      </c>
      <c r="D2863" s="22">
        <f>VLOOKUP($A2863,NIFTY!$A:$E,4,FALSE)</f>
        <v>11370.4</v>
      </c>
      <c r="E2863" s="22">
        <f>VLOOKUP($A2863,NIFTY!$A:$E,5,FALSE)</f>
        <v>11257.35</v>
      </c>
      <c r="F2863">
        <v>17.702500000000001</v>
      </c>
      <c r="G2863">
        <v>26201.040000000001</v>
      </c>
      <c r="H2863">
        <v>11361.8</v>
      </c>
      <c r="I2863">
        <v>71.03</v>
      </c>
      <c r="J2863" s="22">
        <f>VLOOKUP(A2863,FII!$A$1:$D$3730,3,FALSE)</f>
        <v>164.27</v>
      </c>
      <c r="K2863" s="22">
        <f>VLOOKUP(A2863,FII!$A$1:$D$3730,4,FALSE)</f>
        <v>-730.7</v>
      </c>
      <c r="L2863" s="22">
        <f>VLOOKUP(A2863,CRUDE!$A:$B,2,FALSE)</f>
        <v>57.71</v>
      </c>
      <c r="M2863" s="22">
        <f>VLOOKUP(A2863,NIFTY!$A:$H,8,FALSE)</f>
        <v>1020</v>
      </c>
      <c r="N2863" s="22">
        <f>VLOOKUP($A2863,MIDCAP100!$A:$H,2,FALSE)</f>
        <v>15715.3</v>
      </c>
      <c r="O2863" s="22">
        <f>VLOOKUP($A2863,SMALLCAP100!$A:$H,2,FALSE)</f>
        <v>5480.8</v>
      </c>
    </row>
    <row r="2864" spans="1:15">
      <c r="A2864" s="21">
        <v>43742</v>
      </c>
      <c r="B2864">
        <v>11174.75</v>
      </c>
      <c r="C2864" s="22">
        <f>VLOOKUP(A2864,NIFTY!$A:$E,3,FALSE)</f>
        <v>11388.45</v>
      </c>
      <c r="D2864" s="22">
        <f>VLOOKUP($A2864,NIFTY!$A:$E,4,FALSE)</f>
        <v>11400.3</v>
      </c>
      <c r="E2864" s="22">
        <f>VLOOKUP($A2864,NIFTY!$A:$E,5,FALSE)</f>
        <v>11158.35</v>
      </c>
      <c r="F2864">
        <v>17.579999999999998</v>
      </c>
      <c r="G2864">
        <v>26573.72</v>
      </c>
      <c r="H2864">
        <v>11215.15</v>
      </c>
      <c r="I2864">
        <v>70.825000000000003</v>
      </c>
      <c r="J2864" s="22">
        <f>VLOOKUP(A2864,FII!$A$1:$D$3730,3,FALSE)</f>
        <v>-1062.53</v>
      </c>
      <c r="K2864" s="22">
        <f>VLOOKUP(A2864,FII!$A$1:$D$3730,4,FALSE)</f>
        <v>96.77</v>
      </c>
      <c r="L2864" s="22">
        <f>VLOOKUP(A2864,CRUDE!$A:$B,2,FALSE)</f>
        <v>58.37</v>
      </c>
      <c r="M2864" s="22">
        <f>VLOOKUP(A2864,NIFTY!$A:$H,8,FALSE)</f>
        <v>928.52</v>
      </c>
      <c r="N2864" s="22">
        <f>VLOOKUP($A2864,MIDCAP100!$A:$H,2,FALSE)</f>
        <v>15573.7</v>
      </c>
      <c r="O2864" s="22">
        <f>VLOOKUP($A2864,SMALLCAP100!$A:$H,2,FALSE)</f>
        <v>5416.85</v>
      </c>
    </row>
    <row r="2865" spans="1:15">
      <c r="A2865" s="21">
        <v>43745</v>
      </c>
      <c r="B2865">
        <v>11126.4</v>
      </c>
      <c r="C2865" s="22">
        <f>VLOOKUP(A2865,NIFTY!$A:$E,3,FALSE)</f>
        <v>11196.2</v>
      </c>
      <c r="D2865" s="22">
        <f>VLOOKUP($A2865,NIFTY!$A:$E,4,FALSE)</f>
        <v>11233.85</v>
      </c>
      <c r="E2865" s="22">
        <f>VLOOKUP($A2865,NIFTY!$A:$E,5,FALSE)</f>
        <v>11112.65</v>
      </c>
      <c r="F2865">
        <v>17.829999999999998</v>
      </c>
      <c r="G2865">
        <v>26478.02</v>
      </c>
      <c r="H2865">
        <v>11162</v>
      </c>
      <c r="I2865">
        <v>70.974999999999994</v>
      </c>
      <c r="J2865" s="22">
        <f>VLOOKUP(A2865,FII!$A$1:$D$3730,3,FALSE)</f>
        <v>-724.81</v>
      </c>
      <c r="K2865" s="22">
        <f>VLOOKUP(A2865,FII!$A$1:$D$3730,4,FALSE)</f>
        <v>129.19999999999999</v>
      </c>
      <c r="L2865" s="22">
        <f>VLOOKUP(A2865,CRUDE!$A:$B,2,FALSE)</f>
        <v>58.35</v>
      </c>
      <c r="M2865" s="22">
        <f>VLOOKUP(A2865,NIFTY!$A:$H,8,FALSE)</f>
        <v>733.2</v>
      </c>
      <c r="N2865" s="22">
        <f>VLOOKUP($A2865,MIDCAP100!$A:$H,2,FALSE)</f>
        <v>15524.35</v>
      </c>
      <c r="O2865" s="22">
        <f>VLOOKUP($A2865,SMALLCAP100!$A:$H,2,FALSE)</f>
        <v>5349.1</v>
      </c>
    </row>
    <row r="2866" spans="1:15">
      <c r="A2866" s="21">
        <v>43747</v>
      </c>
      <c r="B2866">
        <v>11313.3</v>
      </c>
      <c r="C2866" s="22">
        <f>VLOOKUP(A2866,NIFTY!$A:$E,3,FALSE)</f>
        <v>11152.95</v>
      </c>
      <c r="D2866" s="22">
        <f>VLOOKUP($A2866,NIFTY!$A:$E,4,FALSE)</f>
        <v>11321.6</v>
      </c>
      <c r="E2866" s="22">
        <f>VLOOKUP($A2866,NIFTY!$A:$E,5,FALSE)</f>
        <v>11090.15</v>
      </c>
      <c r="F2866">
        <v>17.155000000000001</v>
      </c>
      <c r="G2866">
        <v>26346.01</v>
      </c>
      <c r="H2866">
        <v>11347.7</v>
      </c>
      <c r="I2866">
        <v>71.12</v>
      </c>
      <c r="J2866" s="22">
        <f>VLOOKUP(A2866,FII!$A$1:$D$3730,3,FALSE)</f>
        <v>610.54</v>
      </c>
      <c r="K2866" s="22">
        <f>VLOOKUP(A2866,FII!$A$1:$D$3730,4,FALSE)</f>
        <v>384.56</v>
      </c>
      <c r="L2866" s="22">
        <f>VLOOKUP(A2866,CRUDE!$A:$B,2,FALSE)</f>
        <v>58.32</v>
      </c>
      <c r="M2866" s="22">
        <f>VLOOKUP(A2866,NIFTY!$A:$H,8,FALSE)</f>
        <v>741.15</v>
      </c>
      <c r="N2866" s="22">
        <f>VLOOKUP($A2866,MIDCAP100!$A:$H,2,FALSE)</f>
        <v>15722.55</v>
      </c>
      <c r="O2866" s="22">
        <f>VLOOKUP($A2866,SMALLCAP100!$A:$H,2,FALSE)</f>
        <v>5396.15</v>
      </c>
    </row>
    <row r="2867" spans="1:15">
      <c r="A2867" s="21">
        <v>43748</v>
      </c>
      <c r="B2867">
        <v>11234.55</v>
      </c>
      <c r="C2867" s="22">
        <f>VLOOKUP(A2867,NIFTY!$A:$E,3,FALSE)</f>
        <v>11280.5</v>
      </c>
      <c r="D2867" s="22">
        <f>VLOOKUP($A2867,NIFTY!$A:$E,4,FALSE)</f>
        <v>11293.35</v>
      </c>
      <c r="E2867" s="22">
        <f>VLOOKUP($A2867,NIFTY!$A:$E,5,FALSE)</f>
        <v>11208.55</v>
      </c>
      <c r="F2867">
        <v>17.227499999999999</v>
      </c>
      <c r="G2867">
        <v>26496.67</v>
      </c>
      <c r="H2867">
        <v>11254.25</v>
      </c>
      <c r="I2867">
        <v>70.989999999999995</v>
      </c>
      <c r="J2867" s="22">
        <f>VLOOKUP(A2867,FII!$A$1:$D$3730,3,FALSE)</f>
        <v>-166.79</v>
      </c>
      <c r="K2867" s="22">
        <f>VLOOKUP(A2867,FII!$A$1:$D$3730,4,FALSE)</f>
        <v>903.4</v>
      </c>
      <c r="L2867" s="22">
        <f>VLOOKUP(A2867,CRUDE!$A:$B,2,FALSE)</f>
        <v>59.1</v>
      </c>
      <c r="M2867" s="22">
        <f>VLOOKUP(A2867,NIFTY!$A:$H,8,FALSE)</f>
        <v>562.02</v>
      </c>
      <c r="N2867" s="22">
        <f>VLOOKUP($A2867,MIDCAP100!$A:$H,2,FALSE)</f>
        <v>15540.4</v>
      </c>
      <c r="O2867" s="22">
        <f>VLOOKUP($A2867,SMALLCAP100!$A:$H,2,FALSE)</f>
        <v>5370.75</v>
      </c>
    </row>
    <row r="2868" spans="1:15">
      <c r="A2868" s="21">
        <v>43749</v>
      </c>
      <c r="B2868">
        <v>11305.05</v>
      </c>
      <c r="C2868" s="22">
        <f>VLOOKUP(A2868,NIFTY!$A:$E,3,FALSE)</f>
        <v>11257.7</v>
      </c>
      <c r="D2868" s="22">
        <f>VLOOKUP($A2868,NIFTY!$A:$E,4,FALSE)</f>
        <v>11362.9</v>
      </c>
      <c r="E2868" s="22">
        <f>VLOOKUP($A2868,NIFTY!$A:$E,5,FALSE)</f>
        <v>11189.4</v>
      </c>
      <c r="F2868">
        <v>17.14</v>
      </c>
      <c r="G2868">
        <v>26816.59</v>
      </c>
      <c r="H2868">
        <v>11311.7</v>
      </c>
      <c r="I2868">
        <v>70.924000000000007</v>
      </c>
      <c r="J2868" s="22">
        <f>VLOOKUP(A2868,FII!$A$1:$D$3730,3,FALSE)</f>
        <v>-684.66</v>
      </c>
      <c r="K2868" s="22">
        <f>VLOOKUP(A2868,FII!$A$1:$D$3730,4,FALSE)</f>
        <v>-226.75</v>
      </c>
      <c r="L2868" s="22">
        <f>VLOOKUP(A2868,CRUDE!$A:$B,2,FALSE)</f>
        <v>60.51</v>
      </c>
      <c r="M2868" s="22">
        <f>VLOOKUP(A2868,NIFTY!$A:$H,8,FALSE)</f>
        <v>737.8</v>
      </c>
      <c r="N2868" s="22">
        <f>VLOOKUP($A2868,MIDCAP100!$A:$H,2,FALSE)</f>
        <v>15558.85</v>
      </c>
      <c r="O2868" s="22">
        <f>VLOOKUP($A2868,SMALLCAP100!$A:$H,2,FALSE)</f>
        <v>5398.6</v>
      </c>
    </row>
    <row r="2869" spans="1:15">
      <c r="A2869" s="21">
        <v>43752</v>
      </c>
      <c r="B2869">
        <v>11341.15</v>
      </c>
      <c r="C2869" s="22">
        <f>VLOOKUP(A2869,NIFTY!$A:$E,3,FALSE)</f>
        <v>11335.9</v>
      </c>
      <c r="D2869" s="22">
        <f>VLOOKUP($A2869,NIFTY!$A:$E,4,FALSE)</f>
        <v>11420.45</v>
      </c>
      <c r="E2869" s="22">
        <f>VLOOKUP($A2869,NIFTY!$A:$E,5,FALSE)</f>
        <v>11290.05</v>
      </c>
      <c r="F2869">
        <v>17.43</v>
      </c>
      <c r="G2869">
        <v>26787.360000000001</v>
      </c>
      <c r="H2869">
        <v>11336.3</v>
      </c>
      <c r="I2869">
        <v>71.236999999999995</v>
      </c>
      <c r="J2869" s="22">
        <f>VLOOKUP(A2869,FII!$A$1:$D$3730,3,FALSE)</f>
        <v>661.48</v>
      </c>
      <c r="K2869" s="22">
        <f>VLOOKUP(A2869,FII!$A$1:$D$3730,4,FALSE)</f>
        <v>-681.07</v>
      </c>
      <c r="L2869" s="22">
        <f>VLOOKUP(A2869,CRUDE!$A:$B,2,FALSE)</f>
        <v>59.35</v>
      </c>
      <c r="M2869" s="22">
        <f>VLOOKUP(A2869,NIFTY!$A:$H,8,FALSE)</f>
        <v>587.58000000000004</v>
      </c>
      <c r="N2869" s="22">
        <f>VLOOKUP($A2869,MIDCAP100!$A:$H,2,FALSE)</f>
        <v>15593.3</v>
      </c>
      <c r="O2869" s="22">
        <f>VLOOKUP($A2869,SMALLCAP100!$A:$H,2,FALSE)</f>
        <v>5401.55</v>
      </c>
    </row>
    <row r="2870" spans="1:15">
      <c r="A2870" s="21">
        <v>43753</v>
      </c>
      <c r="B2870">
        <v>11428.3</v>
      </c>
      <c r="C2870" s="22">
        <f>VLOOKUP(A2870,NIFTY!$A:$E,3,FALSE)</f>
        <v>11360.85</v>
      </c>
      <c r="D2870" s="22">
        <f>VLOOKUP($A2870,NIFTY!$A:$E,4,FALSE)</f>
        <v>11462.35</v>
      </c>
      <c r="E2870" s="22">
        <f>VLOOKUP($A2870,NIFTY!$A:$E,5,FALSE)</f>
        <v>11342.1</v>
      </c>
      <c r="F2870">
        <v>16.850000000000001</v>
      </c>
      <c r="G2870">
        <v>27024.799999999999</v>
      </c>
      <c r="H2870">
        <v>11439.4</v>
      </c>
      <c r="I2870">
        <v>71.5</v>
      </c>
      <c r="J2870" s="22">
        <f>VLOOKUP(A2870,FII!$A$1:$D$3730,3,FALSE)</f>
        <v>974.79</v>
      </c>
      <c r="K2870" s="22">
        <f>VLOOKUP(A2870,FII!$A$1:$D$3730,4,FALSE)</f>
        <v>251.97</v>
      </c>
      <c r="L2870" s="22">
        <f>VLOOKUP(A2870,CRUDE!$A:$B,2,FALSE)</f>
        <v>58.74</v>
      </c>
      <c r="M2870" s="22">
        <f>VLOOKUP(A2870,NIFTY!$A:$H,8,FALSE)</f>
        <v>527.4</v>
      </c>
      <c r="N2870" s="22">
        <f>VLOOKUP($A2870,MIDCAP100!$A:$H,2,FALSE)</f>
        <v>15629.15</v>
      </c>
      <c r="O2870" s="22">
        <f>VLOOKUP($A2870,SMALLCAP100!$A:$H,2,FALSE)</f>
        <v>5408.35</v>
      </c>
    </row>
    <row r="2871" spans="1:15">
      <c r="A2871" s="21">
        <v>43754</v>
      </c>
      <c r="B2871">
        <v>11464</v>
      </c>
      <c r="C2871" s="22">
        <f>VLOOKUP(A2871,NIFTY!$A:$E,3,FALSE)</f>
        <v>11464.95</v>
      </c>
      <c r="D2871" s="22">
        <f>VLOOKUP($A2871,NIFTY!$A:$E,4,FALSE)</f>
        <v>11481.05</v>
      </c>
      <c r="E2871" s="22">
        <f>VLOOKUP($A2871,NIFTY!$A:$E,5,FALSE)</f>
        <v>11411.1</v>
      </c>
      <c r="F2871">
        <v>16.36</v>
      </c>
      <c r="G2871">
        <v>27001.98</v>
      </c>
      <c r="H2871">
        <v>11475.55</v>
      </c>
      <c r="I2871">
        <v>71.364000000000004</v>
      </c>
      <c r="J2871" s="22">
        <f>VLOOKUP(A2871,FII!$A$1:$D$3730,3,FALSE)</f>
        <v>743.67</v>
      </c>
      <c r="K2871" s="22">
        <f>VLOOKUP(A2871,FII!$A$1:$D$3730,4,FALSE)</f>
        <v>357.95</v>
      </c>
      <c r="L2871" s="22">
        <f>VLOOKUP(A2871,CRUDE!$A:$B,2,FALSE)</f>
        <v>59.42</v>
      </c>
      <c r="M2871" s="22">
        <f>VLOOKUP(A2871,NIFTY!$A:$H,8,FALSE)</f>
        <v>533.47</v>
      </c>
      <c r="N2871" s="22">
        <f>VLOOKUP($A2871,MIDCAP100!$A:$H,2,FALSE)</f>
        <v>15605.35</v>
      </c>
      <c r="O2871" s="22">
        <f>VLOOKUP($A2871,SMALLCAP100!$A:$H,2,FALSE)</f>
        <v>5428.3</v>
      </c>
    </row>
    <row r="2872" spans="1:15">
      <c r="A2872" s="21">
        <v>43755</v>
      </c>
      <c r="B2872">
        <v>11586.35</v>
      </c>
      <c r="C2872" s="22">
        <f>VLOOKUP(A2872,NIFTY!$A:$E,3,FALSE)</f>
        <v>11466.3</v>
      </c>
      <c r="D2872" s="22">
        <f>VLOOKUP($A2872,NIFTY!$A:$E,4,FALSE)</f>
        <v>11599.1</v>
      </c>
      <c r="E2872" s="22">
        <f>VLOOKUP($A2872,NIFTY!$A:$E,5,FALSE)</f>
        <v>11439.65</v>
      </c>
      <c r="F2872">
        <v>15.8775</v>
      </c>
      <c r="G2872">
        <v>27025.88</v>
      </c>
      <c r="H2872">
        <v>11600.65</v>
      </c>
      <c r="I2872">
        <v>71.13</v>
      </c>
      <c r="J2872" s="22">
        <f>VLOOKUP(A2872,FII!$A$1:$D$3730,3,FALSE)</f>
        <v>407.6</v>
      </c>
      <c r="K2872" s="22">
        <f>VLOOKUP(A2872,FII!$A$1:$D$3730,4,FALSE)</f>
        <v>746.37</v>
      </c>
      <c r="L2872" s="22">
        <f>VLOOKUP(A2872,CRUDE!$A:$B,2,FALSE)</f>
        <v>59.91</v>
      </c>
      <c r="M2872" s="22">
        <f>VLOOKUP(A2872,NIFTY!$A:$H,8,FALSE)</f>
        <v>797.57</v>
      </c>
      <c r="N2872" s="22">
        <f>VLOOKUP($A2872,MIDCAP100!$A:$H,2,FALSE)</f>
        <v>15886.85</v>
      </c>
      <c r="O2872" s="22">
        <f>VLOOKUP($A2872,SMALLCAP100!$A:$H,2,FALSE)</f>
        <v>5472.7</v>
      </c>
    </row>
    <row r="2873" spans="1:15">
      <c r="A2873" s="21">
        <v>43756</v>
      </c>
      <c r="B2873">
        <v>11661.85</v>
      </c>
      <c r="C2873" s="22">
        <f>VLOOKUP(A2873,NIFTY!$A:$E,3,FALSE)</f>
        <v>11580.3</v>
      </c>
      <c r="D2873" s="22">
        <f>VLOOKUP($A2873,NIFTY!$A:$E,4,FALSE)</f>
        <v>11684.7</v>
      </c>
      <c r="E2873" s="22">
        <f>VLOOKUP($A2873,NIFTY!$A:$E,5,FALSE)</f>
        <v>11553.15</v>
      </c>
      <c r="F2873">
        <v>15.9275</v>
      </c>
      <c r="G2873">
        <v>26770.2</v>
      </c>
      <c r="H2873">
        <v>11670</v>
      </c>
      <c r="I2873">
        <v>71.09</v>
      </c>
      <c r="J2873" s="22">
        <f>VLOOKUP(A2873,FII!$A$1:$D$3730,3,FALSE)</f>
        <v>793.86</v>
      </c>
      <c r="K2873" s="22">
        <f>VLOOKUP(A2873,FII!$A$1:$D$3730,4,FALSE)</f>
        <v>1235.3499999999999</v>
      </c>
      <c r="L2873" s="22">
        <f>VLOOKUP(A2873,CRUDE!$A:$B,2,FALSE)</f>
        <v>59.42</v>
      </c>
      <c r="M2873" s="22">
        <f>VLOOKUP(A2873,NIFTY!$A:$H,8,FALSE)</f>
        <v>853.44</v>
      </c>
      <c r="N2873" s="22">
        <f>VLOOKUP($A2873,MIDCAP100!$A:$H,2,FALSE)</f>
        <v>16213.55</v>
      </c>
      <c r="O2873" s="22">
        <f>VLOOKUP($A2873,SMALLCAP100!$A:$H,2,FALSE)</f>
        <v>5567.55</v>
      </c>
    </row>
    <row r="2874" spans="1:15">
      <c r="A2874" s="21">
        <v>43760</v>
      </c>
      <c r="B2874">
        <v>11588.35</v>
      </c>
      <c r="C2874" s="22">
        <f>VLOOKUP(A2874,NIFTY!$A:$E,3,FALSE)</f>
        <v>11657.15</v>
      </c>
      <c r="D2874" s="22">
        <f>VLOOKUP($A2874,NIFTY!$A:$E,4,FALSE)</f>
        <v>11714.35</v>
      </c>
      <c r="E2874" s="22">
        <f>VLOOKUP($A2874,NIFTY!$A:$E,5,FALSE)</f>
        <v>11573.65</v>
      </c>
      <c r="F2874">
        <v>16.809999999999999</v>
      </c>
      <c r="G2874">
        <v>26788.1</v>
      </c>
      <c r="H2874">
        <v>11624.35</v>
      </c>
      <c r="I2874">
        <v>70.808999999999997</v>
      </c>
      <c r="J2874" s="22">
        <f>VLOOKUP(A2874,FII!$A$1:$D$3730,3,FALSE)</f>
        <v>-559.91</v>
      </c>
      <c r="K2874" s="22">
        <f>VLOOKUP(A2874,FII!$A$1:$D$3730,4,FALSE)</f>
        <v>655.82</v>
      </c>
      <c r="L2874" s="22">
        <f>VLOOKUP(A2874,CRUDE!$A:$B,2,FALSE)</f>
        <v>59.7</v>
      </c>
      <c r="M2874" s="22">
        <f>VLOOKUP(A2874,NIFTY!$A:$H,8,FALSE)</f>
        <v>867.6</v>
      </c>
      <c r="N2874" s="22">
        <f>VLOOKUP($A2874,MIDCAP100!$A:$H,2,FALSE)</f>
        <v>16226.55</v>
      </c>
      <c r="O2874" s="22">
        <f>VLOOKUP($A2874,SMALLCAP100!$A:$H,2,FALSE)</f>
        <v>5624</v>
      </c>
    </row>
    <row r="2875" spans="1:15">
      <c r="A2875" s="21">
        <v>43761</v>
      </c>
      <c r="B2875">
        <v>11604.1</v>
      </c>
      <c r="C2875" s="22">
        <f>VLOOKUP(A2875,NIFTY!$A:$E,3,FALSE)</f>
        <v>11596.2</v>
      </c>
      <c r="D2875" s="22">
        <f>VLOOKUP($A2875,NIFTY!$A:$E,4,FALSE)</f>
        <v>11651.6</v>
      </c>
      <c r="E2875" s="22">
        <f>VLOOKUP($A2875,NIFTY!$A:$E,5,FALSE)</f>
        <v>11554.4</v>
      </c>
      <c r="F2875">
        <v>16.535</v>
      </c>
      <c r="G2875">
        <v>26833.95</v>
      </c>
      <c r="H2875">
        <v>11624.7</v>
      </c>
      <c r="I2875">
        <v>70.724999999999994</v>
      </c>
      <c r="J2875" s="22">
        <f>VLOOKUP(A2875,FII!$A$1:$D$3730,3,FALSE)</f>
        <v>1328.21</v>
      </c>
      <c r="K2875" s="22">
        <f>VLOOKUP(A2875,FII!$A$1:$D$3730,4,FALSE)</f>
        <v>317.64999999999998</v>
      </c>
      <c r="L2875" s="22">
        <f>VLOOKUP(A2875,CRUDE!$A:$B,2,FALSE)</f>
        <v>61.17</v>
      </c>
      <c r="M2875" s="22">
        <f>VLOOKUP(A2875,NIFTY!$A:$H,8,FALSE)</f>
        <v>664.16</v>
      </c>
      <c r="N2875" s="22">
        <f>VLOOKUP($A2875,MIDCAP100!$A:$H,2,FALSE)</f>
        <v>16247.7</v>
      </c>
      <c r="O2875" s="22">
        <f>VLOOKUP($A2875,SMALLCAP100!$A:$H,2,FALSE)</f>
        <v>5642.25</v>
      </c>
    </row>
    <row r="2876" spans="1:15">
      <c r="A2876" s="21">
        <v>43762</v>
      </c>
      <c r="B2876">
        <v>11582.6</v>
      </c>
      <c r="C2876" s="22">
        <f>VLOOKUP(A2876,NIFTY!$A:$E,3,FALSE)</f>
        <v>11661.65</v>
      </c>
      <c r="D2876" s="22">
        <f>VLOOKUP($A2876,NIFTY!$A:$E,4,FALSE)</f>
        <v>11679.6</v>
      </c>
      <c r="E2876" s="22">
        <f>VLOOKUP($A2876,NIFTY!$A:$E,5,FALSE)</f>
        <v>11534.65</v>
      </c>
      <c r="F2876">
        <v>16.239999999999998</v>
      </c>
      <c r="G2876">
        <v>26805.53</v>
      </c>
      <c r="H2876">
        <v>11611.15</v>
      </c>
      <c r="I2876">
        <v>70.965000000000003</v>
      </c>
      <c r="J2876" s="22">
        <f>VLOOKUP(A2876,FII!$A$1:$D$3730,3,FALSE)</f>
        <v>-346.38</v>
      </c>
      <c r="K2876" s="22">
        <f>VLOOKUP(A2876,FII!$A$1:$D$3730,4,FALSE)</f>
        <v>256.89999999999998</v>
      </c>
      <c r="L2876" s="22">
        <f>VLOOKUP(A2876,CRUDE!$A:$B,2,FALSE)</f>
        <v>61.67</v>
      </c>
      <c r="M2876" s="22">
        <f>VLOOKUP(A2876,NIFTY!$A:$H,8,FALSE)</f>
        <v>700.48</v>
      </c>
      <c r="N2876" s="22">
        <f>VLOOKUP($A2876,MIDCAP100!$A:$H,2,FALSE)</f>
        <v>16195.3</v>
      </c>
      <c r="O2876" s="22">
        <f>VLOOKUP($A2876,SMALLCAP100!$A:$H,2,FALSE)</f>
        <v>5615.9</v>
      </c>
    </row>
    <row r="2877" spans="1:15">
      <c r="A2877" s="21">
        <v>43763</v>
      </c>
      <c r="B2877">
        <v>11583.9</v>
      </c>
      <c r="C2877" s="22">
        <f>VLOOKUP(A2877,NIFTY!$A:$E,3,FALSE)</f>
        <v>11646.15</v>
      </c>
      <c r="D2877" s="22">
        <f>VLOOKUP($A2877,NIFTY!$A:$E,4,FALSE)</f>
        <v>11646.9</v>
      </c>
      <c r="E2877" s="22">
        <f>VLOOKUP($A2877,NIFTY!$A:$E,5,FALSE)</f>
        <v>11490.75</v>
      </c>
      <c r="F2877">
        <v>15.315</v>
      </c>
      <c r="G2877">
        <v>26958.06</v>
      </c>
      <c r="H2877">
        <v>11608.95</v>
      </c>
      <c r="I2877">
        <v>70.819999999999993</v>
      </c>
      <c r="J2877" s="22">
        <f>VLOOKUP(A2877,FII!$A$1:$D$3730,3,FALSE)</f>
        <v>-326.95999999999998</v>
      </c>
      <c r="K2877" s="22">
        <f>VLOOKUP(A2877,FII!$A$1:$D$3730,4,FALSE)</f>
        <v>-369.4</v>
      </c>
      <c r="L2877" s="22">
        <f>VLOOKUP(A2877,CRUDE!$A:$B,2,FALSE)</f>
        <v>62.02</v>
      </c>
      <c r="M2877" s="22">
        <f>VLOOKUP(A2877,NIFTY!$A:$H,8,FALSE)</f>
        <v>812.03</v>
      </c>
      <c r="N2877" s="22">
        <f>VLOOKUP($A2877,MIDCAP100!$A:$H,2,FALSE)</f>
        <v>16166.7</v>
      </c>
      <c r="O2877" s="22">
        <f>VLOOKUP($A2877,SMALLCAP100!$A:$H,2,FALSE)</f>
        <v>5598.85</v>
      </c>
    </row>
    <row r="2878" spans="1:15">
      <c r="A2878" s="21">
        <v>43767</v>
      </c>
      <c r="B2878">
        <v>11786.85</v>
      </c>
      <c r="C2878" s="22">
        <f>VLOOKUP(A2878,NIFTY!$A:$E,3,FALSE)</f>
        <v>11643.95</v>
      </c>
      <c r="D2878" s="22">
        <f>VLOOKUP($A2878,NIFTY!$A:$E,4,FALSE)</f>
        <v>11809.4</v>
      </c>
      <c r="E2878" s="22">
        <f>VLOOKUP($A2878,NIFTY!$A:$E,5,FALSE)</f>
        <v>11627.35</v>
      </c>
      <c r="F2878">
        <v>16.420000000000002</v>
      </c>
      <c r="G2878">
        <v>27071.42</v>
      </c>
      <c r="H2878">
        <v>11795.45</v>
      </c>
      <c r="I2878">
        <v>70.89</v>
      </c>
      <c r="J2878" s="22">
        <f>VLOOKUP(A2878,FII!$A$1:$D$3730,3,FALSE)</f>
        <v>-2.74</v>
      </c>
      <c r="K2878" s="22">
        <f>VLOOKUP(A2878,FII!$A$1:$D$3730,4,FALSE)</f>
        <v>36.49</v>
      </c>
      <c r="L2878" s="22">
        <f>VLOOKUP(A2878,CRUDE!$A:$B,2,FALSE)</f>
        <v>61.59</v>
      </c>
      <c r="M2878" s="22">
        <f>VLOOKUP(A2878,NIFTY!$A:$H,8,FALSE)</f>
        <v>951.72</v>
      </c>
      <c r="N2878" s="22">
        <f>VLOOKUP($A2878,MIDCAP100!$A:$H,2,FALSE)</f>
        <v>16478.400000000001</v>
      </c>
      <c r="O2878" s="22">
        <f>VLOOKUP($A2878,SMALLCAP100!$A:$H,2,FALSE)</f>
        <v>5707.55</v>
      </c>
    </row>
    <row r="2879" spans="1:15">
      <c r="A2879" s="21">
        <v>43768</v>
      </c>
      <c r="B2879">
        <v>11844.1</v>
      </c>
      <c r="C2879" s="22">
        <f>VLOOKUP(A2879,NIFTY!$A:$E,3,FALSE)</f>
        <v>11883.9</v>
      </c>
      <c r="D2879" s="22">
        <f>VLOOKUP($A2879,NIFTY!$A:$E,4,FALSE)</f>
        <v>11883.95</v>
      </c>
      <c r="E2879" s="22">
        <f>VLOOKUP($A2879,NIFTY!$A:$E,5,FALSE)</f>
        <v>11784.45</v>
      </c>
      <c r="F2879">
        <v>16.657499999999999</v>
      </c>
      <c r="G2879">
        <v>27186.69</v>
      </c>
      <c r="H2879">
        <v>11840.2</v>
      </c>
      <c r="I2879">
        <v>70.953000000000003</v>
      </c>
      <c r="J2879" s="22">
        <f>VLOOKUP(A2879,FII!$A$1:$D$3730,3,FALSE)</f>
        <v>1243.28</v>
      </c>
      <c r="K2879" s="22">
        <f>VLOOKUP(A2879,FII!$A$1:$D$3730,4,FALSE)</f>
        <v>227.2</v>
      </c>
      <c r="L2879" s="22">
        <f>VLOOKUP(A2879,CRUDE!$A:$B,2,FALSE)</f>
        <v>60.61</v>
      </c>
      <c r="M2879" s="22">
        <f>VLOOKUP(A2879,NIFTY!$A:$H,8,FALSE)</f>
        <v>725.22</v>
      </c>
      <c r="N2879" s="22">
        <f>VLOOKUP($A2879,MIDCAP100!$A:$H,2,FALSE)</f>
        <v>16583.45</v>
      </c>
      <c r="O2879" s="22">
        <f>VLOOKUP($A2879,SMALLCAP100!$A:$H,2,FALSE)</f>
        <v>5727.7</v>
      </c>
    </row>
    <row r="2880" spans="1:15">
      <c r="A2880" s="21">
        <v>43769</v>
      </c>
      <c r="B2880">
        <v>11877.45</v>
      </c>
      <c r="C2880" s="22">
        <f>VLOOKUP(A2880,NIFTY!$A:$E,3,FALSE)</f>
        <v>11890.45</v>
      </c>
      <c r="D2880" s="22">
        <f>VLOOKUP($A2880,NIFTY!$A:$E,4,FALSE)</f>
        <v>11945</v>
      </c>
      <c r="E2880" s="22">
        <f>VLOOKUP($A2880,NIFTY!$A:$E,5,FALSE)</f>
        <v>11855.1</v>
      </c>
      <c r="F2880">
        <v>16.28</v>
      </c>
      <c r="G2880">
        <v>27046.23</v>
      </c>
      <c r="H2880">
        <v>11877.45</v>
      </c>
      <c r="I2880">
        <v>70.98</v>
      </c>
      <c r="J2880" s="22">
        <f>VLOOKUP(A2880,FII!$A$1:$D$3730,3,FALSE)</f>
        <v>-996.61</v>
      </c>
      <c r="K2880" s="22">
        <f>VLOOKUP(A2880,FII!$A$1:$D$3730,4,FALSE)</f>
        <v>-153.09</v>
      </c>
      <c r="L2880" s="22">
        <f>VLOOKUP(A2880,CRUDE!$A:$B,2,FALSE)</f>
        <v>60.23</v>
      </c>
      <c r="M2880" s="22">
        <f>VLOOKUP(A2880,NIFTY!$A:$H,8,FALSE)</f>
        <v>1410</v>
      </c>
      <c r="N2880" s="22">
        <f>VLOOKUP($A2880,MIDCAP100!$A:$H,2,FALSE)</f>
        <v>16818.900000000001</v>
      </c>
      <c r="O2880" s="22">
        <f>VLOOKUP($A2880,SMALLCAP100!$A:$H,2,FALSE)</f>
        <v>5745.1</v>
      </c>
    </row>
    <row r="2881" spans="1:15">
      <c r="A2881" s="21">
        <v>43770</v>
      </c>
      <c r="B2881">
        <v>11890.6</v>
      </c>
      <c r="C2881" s="22">
        <f>VLOOKUP(A2881,NIFTY!$A:$E,3,FALSE)</f>
        <v>11886.6</v>
      </c>
      <c r="D2881" s="22">
        <f>VLOOKUP($A2881,NIFTY!$A:$E,4,FALSE)</f>
        <v>11918.3</v>
      </c>
      <c r="E2881" s="22">
        <f>VLOOKUP($A2881,NIFTY!$A:$E,5,FALSE)</f>
        <v>11843.35</v>
      </c>
      <c r="F2881">
        <v>15.7325</v>
      </c>
      <c r="G2881">
        <v>27347.360000000001</v>
      </c>
      <c r="H2881">
        <v>11928.25</v>
      </c>
      <c r="I2881">
        <v>70.760000000000005</v>
      </c>
      <c r="J2881" s="22">
        <f>VLOOKUP(A2881,FII!$A$1:$D$3730,3,FALSE)</f>
        <v>-343.59</v>
      </c>
      <c r="K2881" s="22">
        <f>VLOOKUP(A2881,FII!$A$1:$D$3730,4,FALSE)</f>
        <v>1368.68</v>
      </c>
      <c r="L2881" s="22">
        <f>VLOOKUP(A2881,CRUDE!$A:$B,2,FALSE)</f>
        <v>61.69</v>
      </c>
      <c r="M2881" s="22">
        <f>VLOOKUP(A2881,NIFTY!$A:$H,8,FALSE)</f>
        <v>855.34</v>
      </c>
      <c r="N2881" s="22">
        <f>VLOOKUP($A2881,MIDCAP100!$A:$H,2,FALSE)</f>
        <v>16880.75</v>
      </c>
      <c r="O2881" s="22">
        <f>VLOOKUP($A2881,SMALLCAP100!$A:$H,2,FALSE)</f>
        <v>5789.4</v>
      </c>
    </row>
    <row r="2882" spans="1:15">
      <c r="A2882" s="21">
        <v>43773</v>
      </c>
      <c r="B2882">
        <v>11941.3</v>
      </c>
      <c r="C2882" s="22">
        <f>VLOOKUP(A2882,NIFTY!$A:$E,3,FALSE)</f>
        <v>11928.9</v>
      </c>
      <c r="D2882" s="22">
        <f>VLOOKUP($A2882,NIFTY!$A:$E,4,FALSE)</f>
        <v>11989.15</v>
      </c>
      <c r="E2882" s="22">
        <f>VLOOKUP($A2882,NIFTY!$A:$E,5,FALSE)</f>
        <v>11905.35</v>
      </c>
      <c r="F2882">
        <v>15.925000000000001</v>
      </c>
      <c r="G2882">
        <v>27462.11</v>
      </c>
      <c r="H2882">
        <v>11979.7</v>
      </c>
      <c r="I2882">
        <v>70.789000000000001</v>
      </c>
      <c r="J2882" s="22">
        <f>VLOOKUP(A2882,FII!$A$1:$D$3730,3,FALSE)</f>
        <v>428.06</v>
      </c>
      <c r="K2882" s="22">
        <f>VLOOKUP(A2882,FII!$A$1:$D$3730,4,FALSE)</f>
        <v>1095.1300000000001</v>
      </c>
      <c r="L2882" s="22">
        <f>VLOOKUP(A2882,CRUDE!$A:$B,2,FALSE)</f>
        <v>62.13</v>
      </c>
      <c r="M2882" s="22">
        <f>VLOOKUP(A2882,NIFTY!$A:$H,8,FALSE)</f>
        <v>823.05</v>
      </c>
      <c r="N2882" s="22">
        <f>VLOOKUP($A2882,MIDCAP100!$A:$H,2,FALSE)</f>
        <v>16864.349999999999</v>
      </c>
      <c r="O2882" s="22">
        <f>VLOOKUP($A2882,SMALLCAP100!$A:$H,2,FALSE)</f>
        <v>5797.6</v>
      </c>
    </row>
    <row r="2883" spans="1:15">
      <c r="A2883" s="21">
        <v>43774</v>
      </c>
      <c r="B2883">
        <v>11917.2</v>
      </c>
      <c r="C2883" s="22">
        <f>VLOOKUP(A2883,NIFTY!$A:$E,3,FALSE)</f>
        <v>11974.6</v>
      </c>
      <c r="D2883" s="22">
        <f>VLOOKUP($A2883,NIFTY!$A:$E,4,FALSE)</f>
        <v>11978.95</v>
      </c>
      <c r="E2883" s="22">
        <f>VLOOKUP($A2883,NIFTY!$A:$E,5,FALSE)</f>
        <v>11861.9</v>
      </c>
      <c r="F2883">
        <v>15.9175</v>
      </c>
      <c r="G2883">
        <v>27492.63</v>
      </c>
      <c r="H2883">
        <v>11956</v>
      </c>
      <c r="I2883">
        <v>70.775000000000006</v>
      </c>
      <c r="J2883" s="22">
        <f>VLOOKUP(A2883,FII!$A$1:$D$3730,3,FALSE)</f>
        <v>199.12</v>
      </c>
      <c r="K2883" s="22">
        <f>VLOOKUP(A2883,FII!$A$1:$D$3730,4,FALSE)</f>
        <v>-271.02</v>
      </c>
      <c r="L2883" s="22">
        <f>VLOOKUP(A2883,CRUDE!$A:$B,2,FALSE)</f>
        <v>62.96</v>
      </c>
      <c r="M2883" s="22">
        <f>VLOOKUP(A2883,NIFTY!$A:$H,8,FALSE)</f>
        <v>631.95000000000005</v>
      </c>
      <c r="N2883" s="22">
        <f>VLOOKUP($A2883,MIDCAP100!$A:$H,2,FALSE)</f>
        <v>16681.650000000001</v>
      </c>
      <c r="O2883" s="22">
        <f>VLOOKUP($A2883,SMALLCAP100!$A:$H,2,FALSE)</f>
        <v>5748.7</v>
      </c>
    </row>
    <row r="2884" spans="1:15">
      <c r="A2884" s="21">
        <v>43775</v>
      </c>
      <c r="B2884">
        <v>11966.05</v>
      </c>
      <c r="C2884" s="22">
        <f>VLOOKUP(A2884,NIFTY!$A:$E,3,FALSE)</f>
        <v>11911.5</v>
      </c>
      <c r="D2884" s="22">
        <f>VLOOKUP($A2884,NIFTY!$A:$E,4,FALSE)</f>
        <v>12002.9</v>
      </c>
      <c r="E2884" s="22">
        <f>VLOOKUP($A2884,NIFTY!$A:$E,5,FALSE)</f>
        <v>11850.25</v>
      </c>
      <c r="F2884">
        <v>15.775</v>
      </c>
      <c r="G2884">
        <v>27492.560000000001</v>
      </c>
      <c r="H2884">
        <v>12008.05</v>
      </c>
      <c r="I2884">
        <v>71.010000000000005</v>
      </c>
      <c r="J2884" s="22">
        <f>VLOOKUP(A2884,FII!$A$1:$D$3730,3,FALSE)</f>
        <v>-113.63</v>
      </c>
      <c r="K2884" s="22">
        <f>VLOOKUP(A2884,FII!$A$1:$D$3730,4,FALSE)</f>
        <v>-22.73</v>
      </c>
      <c r="L2884" s="22">
        <f>VLOOKUP(A2884,CRUDE!$A:$B,2,FALSE)</f>
        <v>61.74</v>
      </c>
      <c r="M2884" s="22">
        <f>VLOOKUP(A2884,NIFTY!$A:$H,8,FALSE)</f>
        <v>603.35</v>
      </c>
      <c r="N2884" s="22">
        <f>VLOOKUP($A2884,MIDCAP100!$A:$H,2,FALSE)</f>
        <v>16681.599999999999</v>
      </c>
      <c r="O2884" s="22">
        <f>VLOOKUP($A2884,SMALLCAP100!$A:$H,2,FALSE)</f>
        <v>5734.45</v>
      </c>
    </row>
    <row r="2885" spans="1:15">
      <c r="A2885" s="21">
        <v>43776</v>
      </c>
      <c r="B2885">
        <v>12012.05</v>
      </c>
      <c r="C2885" s="22">
        <f>VLOOKUP(A2885,NIFTY!$A:$E,3,FALSE)</f>
        <v>12021.1</v>
      </c>
      <c r="D2885" s="22">
        <f>VLOOKUP($A2885,NIFTY!$A:$E,4,FALSE)</f>
        <v>12021.4</v>
      </c>
      <c r="E2885" s="22">
        <f>VLOOKUP($A2885,NIFTY!$A:$E,5,FALSE)</f>
        <v>11946.85</v>
      </c>
      <c r="F2885">
        <v>15.2075</v>
      </c>
      <c r="G2885">
        <v>27674.799999999999</v>
      </c>
      <c r="H2885">
        <v>12047.95</v>
      </c>
      <c r="I2885">
        <v>71.046999999999997</v>
      </c>
      <c r="J2885" s="22">
        <f>VLOOKUP(A2885,FII!$A$1:$D$3730,3,FALSE)</f>
        <v>295.75</v>
      </c>
      <c r="K2885" s="22">
        <f>VLOOKUP(A2885,FII!$A$1:$D$3730,4,FALSE)</f>
        <v>-947.21</v>
      </c>
      <c r="L2885" s="22">
        <f>VLOOKUP(A2885,CRUDE!$A:$B,2,FALSE)</f>
        <v>62.29</v>
      </c>
      <c r="M2885" s="22">
        <f>VLOOKUP(A2885,NIFTY!$A:$H,8,FALSE)</f>
        <v>562.96</v>
      </c>
      <c r="N2885" s="22">
        <f>VLOOKUP($A2885,MIDCAP100!$A:$H,2,FALSE)</f>
        <v>16796</v>
      </c>
      <c r="O2885" s="22">
        <f>VLOOKUP($A2885,SMALLCAP100!$A:$H,2,FALSE)</f>
        <v>5761.65</v>
      </c>
    </row>
    <row r="2886" spans="1:15">
      <c r="A2886" s="21">
        <v>43777</v>
      </c>
      <c r="B2886">
        <v>11908.15</v>
      </c>
      <c r="C2886" s="22">
        <f>VLOOKUP(A2886,NIFTY!$A:$E,3,FALSE)</f>
        <v>11987.15</v>
      </c>
      <c r="D2886" s="22">
        <f>VLOOKUP($A2886,NIFTY!$A:$E,4,FALSE)</f>
        <v>12034.15</v>
      </c>
      <c r="E2886" s="22">
        <f>VLOOKUP($A2886,NIFTY!$A:$E,5,FALSE)</f>
        <v>11888.75</v>
      </c>
      <c r="F2886">
        <v>15.855</v>
      </c>
      <c r="G2886">
        <v>27681.24</v>
      </c>
      <c r="H2886">
        <v>11945.35</v>
      </c>
      <c r="I2886">
        <v>71.36</v>
      </c>
      <c r="J2886" s="22">
        <f>VLOOKUP(A2886,FII!$A$1:$D$3730,3,FALSE)</f>
        <v>327.92</v>
      </c>
      <c r="K2886" s="22">
        <f>VLOOKUP(A2886,FII!$A$1:$D$3730,4,FALSE)</f>
        <v>190.29</v>
      </c>
      <c r="L2886" s="22">
        <f>VLOOKUP(A2886,CRUDE!$A:$B,2,FALSE)</f>
        <v>62.51</v>
      </c>
      <c r="M2886" s="22">
        <f>VLOOKUP(A2886,NIFTY!$A:$H,8,FALSE)</f>
        <v>789.25</v>
      </c>
      <c r="N2886" s="22">
        <f>VLOOKUP($A2886,MIDCAP100!$A:$H,2,FALSE)</f>
        <v>16713.349999999999</v>
      </c>
      <c r="O2886" s="22">
        <f>VLOOKUP($A2886,SMALLCAP100!$A:$H,2,FALSE)</f>
        <v>5743.1</v>
      </c>
    </row>
    <row r="2887" spans="1:15">
      <c r="A2887" s="21">
        <v>43780</v>
      </c>
      <c r="B2887">
        <v>11913.45</v>
      </c>
      <c r="C2887" s="22">
        <f>VLOOKUP(A2887,NIFTY!$A:$E,3,FALSE)</f>
        <v>11879.2</v>
      </c>
      <c r="D2887" s="22">
        <f>VLOOKUP($A2887,NIFTY!$A:$E,4,FALSE)</f>
        <v>11932.65</v>
      </c>
      <c r="E2887" s="22">
        <f>VLOOKUP($A2887,NIFTY!$A:$E,5,FALSE)</f>
        <v>11853.95</v>
      </c>
      <c r="F2887">
        <v>16.25</v>
      </c>
      <c r="G2887">
        <v>27691.49</v>
      </c>
      <c r="H2887">
        <v>11943.7</v>
      </c>
      <c r="I2887">
        <v>71.569999999999993</v>
      </c>
      <c r="J2887" s="22">
        <f>VLOOKUP(A2887,FII!$A$1:$D$3730,3,FALSE)</f>
        <v>-249.99</v>
      </c>
      <c r="K2887" s="22">
        <f>VLOOKUP(A2887,FII!$A$1:$D$3730,4,FALSE)</f>
        <v>172.09</v>
      </c>
      <c r="L2887" s="22">
        <f>VLOOKUP(A2887,CRUDE!$A:$B,2,FALSE)</f>
        <v>62.18</v>
      </c>
      <c r="M2887" s="22">
        <f>VLOOKUP(A2887,NIFTY!$A:$H,8,FALSE)</f>
        <v>548.98</v>
      </c>
      <c r="N2887" s="22">
        <f>VLOOKUP($A2887,MIDCAP100!$A:$H,2,FALSE)</f>
        <v>16812.099999999999</v>
      </c>
      <c r="O2887" s="22">
        <f>VLOOKUP($A2887,SMALLCAP100!$A:$H,2,FALSE)</f>
        <v>5742.5</v>
      </c>
    </row>
    <row r="2888" spans="1:15">
      <c r="A2888" s="21">
        <v>43782</v>
      </c>
      <c r="B2888">
        <v>11840.45</v>
      </c>
      <c r="C2888" s="22">
        <f>VLOOKUP(A2888,NIFTY!$A:$E,3,FALSE)</f>
        <v>11908.3</v>
      </c>
      <c r="D2888" s="22">
        <f>VLOOKUP($A2888,NIFTY!$A:$E,4,FALSE)</f>
        <v>11946.8</v>
      </c>
      <c r="E2888" s="22">
        <f>VLOOKUP($A2888,NIFTY!$A:$E,5,FALSE)</f>
        <v>11823.2</v>
      </c>
      <c r="F2888">
        <v>16.462499999999999</v>
      </c>
      <c r="G2888">
        <v>27783.59</v>
      </c>
      <c r="H2888">
        <v>11863.25</v>
      </c>
      <c r="I2888">
        <v>72.150000000000006</v>
      </c>
      <c r="J2888" s="22">
        <f>VLOOKUP(A2888,FII!$A$1:$D$3730,3,FALSE)</f>
        <v>-490.98</v>
      </c>
      <c r="K2888" s="22">
        <f>VLOOKUP(A2888,FII!$A$1:$D$3730,4,FALSE)</f>
        <v>-140.54</v>
      </c>
      <c r="L2888" s="22">
        <f>VLOOKUP(A2888,CRUDE!$A:$B,2,FALSE)</f>
        <v>62.37</v>
      </c>
      <c r="M2888" s="22">
        <f>VLOOKUP(A2888,NIFTY!$A:$H,8,FALSE)</f>
        <v>659.04</v>
      </c>
      <c r="N2888" s="22">
        <f>VLOOKUP($A2888,MIDCAP100!$A:$H,2,FALSE)</f>
        <v>16698.599999999999</v>
      </c>
      <c r="O2888" s="22">
        <f>VLOOKUP($A2888,SMALLCAP100!$A:$H,2,FALSE)</f>
        <v>5688.85</v>
      </c>
    </row>
    <row r="2889" spans="1:15">
      <c r="A2889" s="21">
        <v>43783</v>
      </c>
      <c r="B2889">
        <v>11872.1</v>
      </c>
      <c r="C2889" s="22">
        <f>VLOOKUP(A2889,NIFTY!$A:$E,3,FALSE)</f>
        <v>11858.75</v>
      </c>
      <c r="D2889" s="22">
        <f>VLOOKUP($A2889,NIFTY!$A:$E,4,FALSE)</f>
        <v>11895.65</v>
      </c>
      <c r="E2889" s="22">
        <f>VLOOKUP($A2889,NIFTY!$A:$E,5,FALSE)</f>
        <v>11802.65</v>
      </c>
      <c r="F2889">
        <v>15.65</v>
      </c>
      <c r="G2889">
        <v>27781.96</v>
      </c>
      <c r="H2889">
        <v>11899.65</v>
      </c>
      <c r="I2889">
        <v>71.965999999999994</v>
      </c>
      <c r="J2889" s="22">
        <f>VLOOKUP(A2889,FII!$A$1:$D$3730,3,FALSE)</f>
        <v>-171.82</v>
      </c>
      <c r="K2889" s="22">
        <f>VLOOKUP(A2889,FII!$A$1:$D$3730,4,FALSE)</f>
        <v>-387.59</v>
      </c>
      <c r="L2889" s="22">
        <f>VLOOKUP(A2889,CRUDE!$A:$B,2,FALSE)</f>
        <v>62.28</v>
      </c>
      <c r="M2889" s="22">
        <f>VLOOKUP(A2889,NIFTY!$A:$H,8,FALSE)</f>
        <v>559.49</v>
      </c>
      <c r="N2889" s="22">
        <f>VLOOKUP($A2889,MIDCAP100!$A:$H,2,FALSE)</f>
        <v>16751.2</v>
      </c>
      <c r="O2889" s="22">
        <f>VLOOKUP($A2889,SMALLCAP100!$A:$H,2,FALSE)</f>
        <v>5685.35</v>
      </c>
    </row>
    <row r="2890" spans="1:15">
      <c r="A2890" s="21">
        <v>43784</v>
      </c>
      <c r="B2890">
        <v>11895.45</v>
      </c>
      <c r="C2890" s="22">
        <f>VLOOKUP(A2890,NIFTY!$A:$E,3,FALSE)</f>
        <v>11904.2</v>
      </c>
      <c r="D2890" s="22">
        <f>VLOOKUP($A2890,NIFTY!$A:$E,4,FALSE)</f>
        <v>11973.65</v>
      </c>
      <c r="E2890" s="22">
        <f>VLOOKUP($A2890,NIFTY!$A:$E,5,FALSE)</f>
        <v>11879.25</v>
      </c>
      <c r="F2890">
        <v>15.03</v>
      </c>
      <c r="G2890">
        <v>28004.89</v>
      </c>
      <c r="H2890">
        <v>11942.6</v>
      </c>
      <c r="I2890">
        <v>71.650000000000006</v>
      </c>
      <c r="J2890" s="22">
        <f>VLOOKUP(A2890,FII!$A$1:$D$3730,3,FALSE)</f>
        <v>-441.64</v>
      </c>
      <c r="K2890" s="22">
        <f>VLOOKUP(A2890,FII!$A$1:$D$3730,4,FALSE)</f>
        <v>465.46</v>
      </c>
      <c r="L2890" s="22">
        <f>VLOOKUP(A2890,CRUDE!$A:$B,2,FALSE)</f>
        <v>63.3</v>
      </c>
      <c r="M2890" s="22">
        <f>VLOOKUP(A2890,NIFTY!$A:$H,8,FALSE)</f>
        <v>580.15</v>
      </c>
      <c r="N2890" s="22">
        <f>VLOOKUP($A2890,MIDCAP100!$A:$H,2,FALSE)</f>
        <v>16803.849999999999</v>
      </c>
      <c r="O2890" s="22">
        <f>VLOOKUP($A2890,SMALLCAP100!$A:$H,2,FALSE)</f>
        <v>5675.25</v>
      </c>
    </row>
    <row r="2891" spans="1:15">
      <c r="A2891" s="21">
        <v>43787</v>
      </c>
      <c r="B2891">
        <v>11884.5</v>
      </c>
      <c r="C2891" s="22">
        <f>VLOOKUP(A2891,NIFTY!$A:$E,3,FALSE)</f>
        <v>11915.15</v>
      </c>
      <c r="D2891" s="22">
        <f>VLOOKUP($A2891,NIFTY!$A:$E,4,FALSE)</f>
        <v>11946.2</v>
      </c>
      <c r="E2891" s="22">
        <f>VLOOKUP($A2891,NIFTY!$A:$E,5,FALSE)</f>
        <v>11867.6</v>
      </c>
      <c r="F2891">
        <v>15.755000000000001</v>
      </c>
      <c r="G2891">
        <v>28036.22</v>
      </c>
      <c r="H2891">
        <v>11920.9</v>
      </c>
      <c r="I2891">
        <v>71.944999999999993</v>
      </c>
      <c r="J2891" s="22">
        <f>VLOOKUP(A2891,FII!$A$1:$D$3730,3,FALSE)</f>
        <v>-656.11</v>
      </c>
      <c r="K2891" s="22">
        <f>VLOOKUP(A2891,FII!$A$1:$D$3730,4,FALSE)</f>
        <v>-35.58</v>
      </c>
      <c r="L2891" s="22">
        <f>VLOOKUP(A2891,CRUDE!$A:$B,2,FALSE)</f>
        <v>62.44</v>
      </c>
      <c r="M2891" s="22">
        <f>VLOOKUP(A2891,NIFTY!$A:$H,8,FALSE)</f>
        <v>514.35</v>
      </c>
      <c r="N2891" s="22">
        <f>VLOOKUP($A2891,MIDCAP100!$A:$H,2,FALSE)</f>
        <v>16931.45</v>
      </c>
      <c r="O2891" s="22">
        <f>VLOOKUP($A2891,SMALLCAP100!$A:$H,2,FALSE)</f>
        <v>5688.4</v>
      </c>
    </row>
    <row r="2892" spans="1:15">
      <c r="A2892" s="21">
        <v>43788</v>
      </c>
      <c r="B2892">
        <v>11940.1</v>
      </c>
      <c r="C2892" s="22">
        <f>VLOOKUP(A2892,NIFTY!$A:$E,3,FALSE)</f>
        <v>11919.45</v>
      </c>
      <c r="D2892" s="22">
        <f>VLOOKUP($A2892,NIFTY!$A:$E,4,FALSE)</f>
        <v>11958.85</v>
      </c>
      <c r="E2892" s="22">
        <f>VLOOKUP($A2892,NIFTY!$A:$E,5,FALSE)</f>
        <v>11881.75</v>
      </c>
      <c r="F2892">
        <v>15.4125</v>
      </c>
      <c r="G2892">
        <v>27934.02</v>
      </c>
      <c r="H2892">
        <v>11969.15</v>
      </c>
      <c r="I2892">
        <v>71.83</v>
      </c>
      <c r="J2892" s="22">
        <f>VLOOKUP(A2892,FII!$A$1:$D$3730,3,FALSE)</f>
        <v>-298.93</v>
      </c>
      <c r="K2892" s="22">
        <f>VLOOKUP(A2892,FII!$A$1:$D$3730,4,FALSE)</f>
        <v>-123.59</v>
      </c>
      <c r="L2892" s="22">
        <f>VLOOKUP(A2892,CRUDE!$A:$B,2,FALSE)</f>
        <v>60.91</v>
      </c>
      <c r="M2892" s="22">
        <f>VLOOKUP(A2892,NIFTY!$A:$H,8,FALSE)</f>
        <v>613.91</v>
      </c>
      <c r="N2892" s="22">
        <f>VLOOKUP($A2892,MIDCAP100!$A:$H,2,FALSE)</f>
        <v>16967.5</v>
      </c>
      <c r="O2892" s="22">
        <f>VLOOKUP($A2892,SMALLCAP100!$A:$H,2,FALSE)</f>
        <v>5709.55</v>
      </c>
    </row>
    <row r="2893" spans="1:15">
      <c r="A2893" s="21">
        <v>43789</v>
      </c>
      <c r="B2893">
        <v>11999.1</v>
      </c>
      <c r="C2893" s="22">
        <f>VLOOKUP(A2893,NIFTY!$A:$E,3,FALSE)</f>
        <v>12004.75</v>
      </c>
      <c r="D2893" s="22">
        <f>VLOOKUP($A2893,NIFTY!$A:$E,4,FALSE)</f>
        <v>12038.6</v>
      </c>
      <c r="E2893" s="22">
        <f>VLOOKUP($A2893,NIFTY!$A:$E,5,FALSE)</f>
        <v>11966.05</v>
      </c>
      <c r="F2893">
        <v>15.16</v>
      </c>
      <c r="G2893">
        <v>27821.09</v>
      </c>
      <c r="H2893">
        <v>12018.15</v>
      </c>
      <c r="I2893">
        <v>71.745999999999995</v>
      </c>
      <c r="J2893" s="22">
        <f>VLOOKUP(A2893,FII!$A$1:$D$3730,3,FALSE)</f>
        <v>-62.99</v>
      </c>
      <c r="K2893" s="22">
        <f>VLOOKUP(A2893,FII!$A$1:$D$3730,4,FALSE)</f>
        <v>-214.58</v>
      </c>
      <c r="L2893" s="22">
        <f>VLOOKUP(A2893,CRUDE!$A:$B,2,FALSE)</f>
        <v>62.4</v>
      </c>
      <c r="M2893" s="22">
        <f>VLOOKUP(A2893,NIFTY!$A:$H,8,FALSE)</f>
        <v>646.66</v>
      </c>
      <c r="N2893" s="22">
        <f>VLOOKUP($A2893,MIDCAP100!$A:$H,2,FALSE)</f>
        <v>16994.099999999999</v>
      </c>
      <c r="O2893" s="22">
        <f>VLOOKUP($A2893,SMALLCAP100!$A:$H,2,FALSE)</f>
        <v>5716.1</v>
      </c>
    </row>
    <row r="2894" spans="1:15">
      <c r="A2894" s="21">
        <v>43790</v>
      </c>
      <c r="B2894">
        <v>11968.4</v>
      </c>
      <c r="C2894" s="22">
        <f>VLOOKUP(A2894,NIFTY!$A:$E,3,FALSE)</f>
        <v>12025.65</v>
      </c>
      <c r="D2894" s="22">
        <f>VLOOKUP($A2894,NIFTY!$A:$E,4,FALSE)</f>
        <v>12028.2</v>
      </c>
      <c r="E2894" s="22">
        <f>VLOOKUP($A2894,NIFTY!$A:$E,5,FALSE)</f>
        <v>11956.9</v>
      </c>
      <c r="F2894">
        <v>14.975</v>
      </c>
      <c r="G2894">
        <v>27766.29</v>
      </c>
      <c r="H2894">
        <v>11974.55</v>
      </c>
      <c r="I2894">
        <v>71.75</v>
      </c>
      <c r="J2894" s="22">
        <f>VLOOKUP(A2894,FII!$A$1:$D$3730,3,FALSE)</f>
        <v>-818.32</v>
      </c>
      <c r="K2894" s="22">
        <f>VLOOKUP(A2894,FII!$A$1:$D$3730,4,FALSE)</f>
        <v>-42.76</v>
      </c>
      <c r="L2894" s="22">
        <f>VLOOKUP(A2894,CRUDE!$A:$B,2,FALSE)</f>
        <v>63.97</v>
      </c>
      <c r="M2894" s="22">
        <f>VLOOKUP(A2894,NIFTY!$A:$H,8,FALSE)</f>
        <v>557.69000000000005</v>
      </c>
      <c r="N2894" s="22">
        <f>VLOOKUP($A2894,MIDCAP100!$A:$H,2,FALSE)</f>
        <v>16862.349999999999</v>
      </c>
      <c r="O2894" s="22">
        <f>VLOOKUP($A2894,SMALLCAP100!$A:$H,2,FALSE)</f>
        <v>5705.95</v>
      </c>
    </row>
    <row r="2895" spans="1:15">
      <c r="A2895" s="21">
        <v>43791</v>
      </c>
      <c r="B2895">
        <v>11914.4</v>
      </c>
      <c r="C2895" s="22">
        <f>VLOOKUP(A2895,NIFTY!$A:$E,3,FALSE)</f>
        <v>11967.3</v>
      </c>
      <c r="D2895" s="22">
        <f>VLOOKUP($A2895,NIFTY!$A:$E,4,FALSE)</f>
        <v>11968.1</v>
      </c>
      <c r="E2895" s="22">
        <f>VLOOKUP($A2895,NIFTY!$A:$E,5,FALSE)</f>
        <v>11883.5</v>
      </c>
      <c r="F2895">
        <v>14.8725</v>
      </c>
      <c r="G2895">
        <v>27875.62</v>
      </c>
      <c r="H2895">
        <v>11914.5</v>
      </c>
      <c r="I2895">
        <v>71.792000000000002</v>
      </c>
      <c r="J2895" s="22">
        <f>VLOOKUP(A2895,FII!$A$1:$D$3730,3,FALSE)</f>
        <v>-162.22</v>
      </c>
      <c r="K2895" s="22">
        <f>VLOOKUP(A2895,FII!$A$1:$D$3730,4,FALSE)</f>
        <v>-1204.8599999999999</v>
      </c>
      <c r="L2895" s="22">
        <f>VLOOKUP(A2895,CRUDE!$A:$B,2,FALSE)</f>
        <v>63.39</v>
      </c>
      <c r="M2895" s="22">
        <f>VLOOKUP(A2895,NIFTY!$A:$H,8,FALSE)</f>
        <v>486.82</v>
      </c>
      <c r="N2895" s="22">
        <f>VLOOKUP($A2895,MIDCAP100!$A:$H,2,FALSE)</f>
        <v>16867.650000000001</v>
      </c>
      <c r="O2895" s="22">
        <f>VLOOKUP($A2895,SMALLCAP100!$A:$H,2,FALSE)</f>
        <v>5701.65</v>
      </c>
    </row>
    <row r="2896" spans="1:15">
      <c r="A2896" s="21">
        <v>43794</v>
      </c>
      <c r="B2896">
        <v>12073.75</v>
      </c>
      <c r="C2896" s="22">
        <f>VLOOKUP(A2896,NIFTY!$A:$E,3,FALSE)</f>
        <v>11922.45</v>
      </c>
      <c r="D2896" s="22">
        <f>VLOOKUP($A2896,NIFTY!$A:$E,4,FALSE)</f>
        <v>12084.5</v>
      </c>
      <c r="E2896" s="22">
        <f>VLOOKUP($A2896,NIFTY!$A:$E,5,FALSE)</f>
        <v>11919.75</v>
      </c>
      <c r="F2896">
        <v>15.0025</v>
      </c>
      <c r="G2896">
        <v>28066.47</v>
      </c>
      <c r="H2896">
        <v>12096.3</v>
      </c>
      <c r="I2896">
        <v>71.688999999999993</v>
      </c>
      <c r="J2896" s="22">
        <f>VLOOKUP(A2896,FII!$A$1:$D$3730,3,FALSE)</f>
        <v>-832.53</v>
      </c>
      <c r="K2896" s="22">
        <f>VLOOKUP(A2896,FII!$A$1:$D$3730,4,FALSE)</f>
        <v>-41.97</v>
      </c>
      <c r="L2896" s="22">
        <f>VLOOKUP(A2896,CRUDE!$A:$B,2,FALSE)</f>
        <v>63.65</v>
      </c>
      <c r="M2896" s="22">
        <f>VLOOKUP(A2896,NIFTY!$A:$H,8,FALSE)</f>
        <v>534.29</v>
      </c>
      <c r="N2896" s="22">
        <f>VLOOKUP($A2896,MIDCAP100!$A:$H,2,FALSE)</f>
        <v>17061</v>
      </c>
      <c r="O2896" s="22">
        <f>VLOOKUP($A2896,SMALLCAP100!$A:$H,2,FALSE)</f>
        <v>5744.6</v>
      </c>
    </row>
    <row r="2897" spans="1:15">
      <c r="A2897" s="21">
        <v>43795</v>
      </c>
      <c r="B2897">
        <v>12037.7</v>
      </c>
      <c r="C2897" s="22">
        <f>VLOOKUP(A2897,NIFTY!$A:$E,3,FALSE)</f>
        <v>12110.2</v>
      </c>
      <c r="D2897" s="22">
        <f>VLOOKUP($A2897,NIFTY!$A:$E,4,FALSE)</f>
        <v>12132.45</v>
      </c>
      <c r="E2897" s="22">
        <f>VLOOKUP($A2897,NIFTY!$A:$E,5,FALSE)</f>
        <v>12006.35</v>
      </c>
      <c r="F2897">
        <v>14.8375</v>
      </c>
      <c r="G2897">
        <v>28121.68</v>
      </c>
      <c r="H2897">
        <v>12075.2</v>
      </c>
      <c r="I2897">
        <v>71.48</v>
      </c>
      <c r="J2897" s="22">
        <f>VLOOKUP(A2897,FII!$A$1:$D$3730,3,FALSE)</f>
        <v>1953.44</v>
      </c>
      <c r="K2897" s="22">
        <f>VLOOKUP(A2897,FII!$A$1:$D$3730,4,FALSE)</f>
        <v>142.88</v>
      </c>
      <c r="L2897" s="22">
        <f>VLOOKUP(A2897,CRUDE!$A:$B,2,FALSE)</f>
        <v>64.27</v>
      </c>
      <c r="M2897" s="22">
        <f>VLOOKUP(A2897,NIFTY!$A:$H,8,FALSE)</f>
        <v>1200</v>
      </c>
      <c r="N2897" s="22">
        <f>VLOOKUP($A2897,MIDCAP100!$A:$H,2,FALSE)</f>
        <v>16915.2</v>
      </c>
      <c r="O2897" s="22">
        <f>VLOOKUP($A2897,SMALLCAP100!$A:$H,2,FALSE)</f>
        <v>5720.75</v>
      </c>
    </row>
    <row r="2898" spans="1:15">
      <c r="A2898" s="21">
        <v>43796</v>
      </c>
      <c r="B2898">
        <v>12100.7</v>
      </c>
      <c r="C2898" s="22">
        <f>VLOOKUP(A2898,NIFTY!$A:$E,3,FALSE)</f>
        <v>12068.5</v>
      </c>
      <c r="D2898" s="22">
        <f>VLOOKUP($A2898,NIFTY!$A:$E,4,FALSE)</f>
        <v>12114.9</v>
      </c>
      <c r="E2898" s="22">
        <f>VLOOKUP($A2898,NIFTY!$A:$E,5,FALSE)</f>
        <v>12055.15</v>
      </c>
      <c r="F2898">
        <v>14.6175</v>
      </c>
      <c r="G2898">
        <v>28164</v>
      </c>
      <c r="H2898">
        <v>12108.55</v>
      </c>
      <c r="I2898">
        <v>71.260000000000005</v>
      </c>
      <c r="J2898" s="22">
        <f>VLOOKUP(A2898,FII!$A$1:$D$3730,3,FALSE)</f>
        <v>3934.18</v>
      </c>
      <c r="K2898" s="22">
        <f>VLOOKUP(A2898,FII!$A$1:$D$3730,4,FALSE)</f>
        <v>-776.77</v>
      </c>
      <c r="L2898" s="22">
        <f>VLOOKUP(A2898,CRUDE!$A:$B,2,FALSE)</f>
        <v>64.06</v>
      </c>
      <c r="M2898" s="22">
        <f>VLOOKUP(A2898,NIFTY!$A:$H,8,FALSE)</f>
        <v>584.23</v>
      </c>
      <c r="N2898" s="22">
        <f>VLOOKUP($A2898,MIDCAP100!$A:$H,2,FALSE)</f>
        <v>17042.95</v>
      </c>
      <c r="O2898" s="22">
        <f>VLOOKUP($A2898,SMALLCAP100!$A:$H,2,FALSE)</f>
        <v>5722.9</v>
      </c>
    </row>
    <row r="2899" spans="1:15">
      <c r="A2899" s="21">
        <v>43797</v>
      </c>
      <c r="B2899">
        <v>12151.15</v>
      </c>
      <c r="C2899" s="22">
        <f>VLOOKUP(A2899,NIFTY!$A:$E,3,FALSE)</f>
        <v>12132.1</v>
      </c>
      <c r="D2899" s="22">
        <f>VLOOKUP($A2899,NIFTY!$A:$E,4,FALSE)</f>
        <v>12158.8</v>
      </c>
      <c r="E2899" s="22">
        <f>VLOOKUP($A2899,NIFTY!$A:$E,5,FALSE)</f>
        <v>12099.95</v>
      </c>
      <c r="F2899">
        <v>13.987500000000001</v>
      </c>
      <c r="G2899" t="e">
        <v>#N/A</v>
      </c>
      <c r="H2899">
        <v>12151.15</v>
      </c>
      <c r="I2899">
        <v>71.504999999999995</v>
      </c>
      <c r="J2899" s="22">
        <f>VLOOKUP(A2899,FII!$A$1:$D$3730,3,FALSE)</f>
        <v>-370.81</v>
      </c>
      <c r="K2899" s="22">
        <f>VLOOKUP(A2899,FII!$A$1:$D$3730,4,FALSE)</f>
        <v>529.21</v>
      </c>
      <c r="L2899" s="22">
        <f>VLOOKUP(A2899,CRUDE!$A:$B,2,FALSE)</f>
        <v>63.87</v>
      </c>
      <c r="M2899" s="22">
        <f>VLOOKUP(A2899,NIFTY!$A:$H,8,FALSE)</f>
        <v>620.48</v>
      </c>
      <c r="N2899" s="22">
        <f>VLOOKUP($A2899,MIDCAP100!$A:$H,2,FALSE)</f>
        <v>17211.75</v>
      </c>
      <c r="O2899" s="22">
        <f>VLOOKUP($A2899,SMALLCAP100!$A:$H,2,FALSE)</f>
        <v>5760.85</v>
      </c>
    </row>
    <row r="2900" spans="1:15">
      <c r="A2900" s="21">
        <v>43798</v>
      </c>
      <c r="B2900">
        <v>12056.05</v>
      </c>
      <c r="C2900" s="22">
        <f>VLOOKUP(A2900,NIFTY!$A:$E,3,FALSE)</f>
        <v>12146.2</v>
      </c>
      <c r="D2900" s="22">
        <f>VLOOKUP($A2900,NIFTY!$A:$E,4,FALSE)</f>
        <v>12147.4</v>
      </c>
      <c r="E2900" s="22">
        <f>VLOOKUP($A2900,NIFTY!$A:$E,5,FALSE)</f>
        <v>12017.4</v>
      </c>
      <c r="F2900">
        <v>13.897500000000001</v>
      </c>
      <c r="G2900">
        <v>28051.41</v>
      </c>
      <c r="H2900">
        <v>12099.85</v>
      </c>
      <c r="I2900">
        <v>71.748999999999995</v>
      </c>
      <c r="J2900" s="22">
        <f>VLOOKUP(A2900,FII!$A$1:$D$3730,3,FALSE)</f>
        <v>-758.71</v>
      </c>
      <c r="K2900" s="22">
        <f>VLOOKUP(A2900,FII!$A$1:$D$3730,4,FALSE)</f>
        <v>1800.01</v>
      </c>
      <c r="L2900" s="22">
        <f>VLOOKUP(A2900,CRUDE!$A:$B,2,FALSE)</f>
        <v>62.43</v>
      </c>
      <c r="M2900" s="22">
        <f>VLOOKUP(A2900,NIFTY!$A:$H,8,FALSE)</f>
        <v>804.43</v>
      </c>
      <c r="N2900" s="22">
        <f>VLOOKUP($A2900,MIDCAP100!$A:$H,2,FALSE)</f>
        <v>17222.150000000001</v>
      </c>
      <c r="O2900" s="22">
        <f>VLOOKUP($A2900,SMALLCAP100!$A:$H,2,FALSE)</f>
        <v>5814.85</v>
      </c>
    </row>
    <row r="2901" spans="1:15">
      <c r="A2901" s="21">
        <v>43801</v>
      </c>
      <c r="B2901">
        <v>12048.2</v>
      </c>
      <c r="C2901" s="22">
        <f>VLOOKUP(A2901,NIFTY!$A:$E,3,FALSE)</f>
        <v>12137.05</v>
      </c>
      <c r="D2901" s="22">
        <f>VLOOKUP($A2901,NIFTY!$A:$E,4,FALSE)</f>
        <v>12137.15</v>
      </c>
      <c r="E2901" s="22">
        <f>VLOOKUP($A2901,NIFTY!$A:$E,5,FALSE)</f>
        <v>12023.7</v>
      </c>
      <c r="F2901">
        <v>14.202500000000001</v>
      </c>
      <c r="G2901">
        <v>27783.040000000001</v>
      </c>
      <c r="H2901">
        <v>12091.45</v>
      </c>
      <c r="I2901">
        <v>71.634</v>
      </c>
      <c r="J2901" s="22">
        <f>VLOOKUP(A2901,FII!$A$1:$D$3730,3,FALSE)</f>
        <v>-2002.41</v>
      </c>
      <c r="K2901" s="22">
        <f>VLOOKUP(A2901,FII!$A$1:$D$3730,4,FALSE)</f>
        <v>191.21</v>
      </c>
      <c r="L2901" s="22">
        <f>VLOOKUP(A2901,CRUDE!$A:$B,2,FALSE)</f>
        <v>60.92</v>
      </c>
      <c r="M2901" s="22">
        <f>VLOOKUP(A2901,NIFTY!$A:$H,8,FALSE)</f>
        <v>720.95</v>
      </c>
      <c r="N2901" s="22">
        <f>VLOOKUP($A2901,MIDCAP100!$A:$H,2,FALSE)</f>
        <v>17103.45</v>
      </c>
      <c r="O2901" s="22">
        <f>VLOOKUP($A2901,SMALLCAP100!$A:$H,2,FALSE)</f>
        <v>5762.25</v>
      </c>
    </row>
    <row r="2902" spans="1:15">
      <c r="A2902" s="21">
        <v>43802</v>
      </c>
      <c r="B2902">
        <v>11994.2</v>
      </c>
      <c r="C2902" s="22">
        <f>VLOOKUP(A2902,NIFTY!$A:$E,3,FALSE)</f>
        <v>12067.65</v>
      </c>
      <c r="D2902" s="22">
        <f>VLOOKUP($A2902,NIFTY!$A:$E,4,FALSE)</f>
        <v>12068.6</v>
      </c>
      <c r="E2902" s="22">
        <f>VLOOKUP($A2902,NIFTY!$A:$E,5,FALSE)</f>
        <v>11956.4</v>
      </c>
      <c r="F2902">
        <v>14.5625</v>
      </c>
      <c r="G2902">
        <v>27502.81</v>
      </c>
      <c r="H2902">
        <v>12046.45</v>
      </c>
      <c r="I2902">
        <v>71.739999999999995</v>
      </c>
      <c r="J2902" s="22">
        <f>VLOOKUP(A2902,FII!$A$1:$D$3730,3,FALSE)</f>
        <v>-306.88</v>
      </c>
      <c r="K2902" s="22">
        <f>VLOOKUP(A2902,FII!$A$1:$D$3730,4,FALSE)</f>
        <v>2021.61</v>
      </c>
      <c r="L2902" s="22">
        <f>VLOOKUP(A2902,CRUDE!$A:$B,2,FALSE)</f>
        <v>60.82</v>
      </c>
      <c r="M2902" s="22">
        <f>VLOOKUP(A2902,NIFTY!$A:$H,8,FALSE)</f>
        <v>605.79</v>
      </c>
      <c r="N2902" s="22">
        <f>VLOOKUP($A2902,MIDCAP100!$A:$H,2,FALSE)</f>
        <v>16917.849999999999</v>
      </c>
      <c r="O2902" s="22">
        <f>VLOOKUP($A2902,SMALLCAP100!$A:$H,2,FALSE)</f>
        <v>5721.6</v>
      </c>
    </row>
    <row r="2903" spans="1:15">
      <c r="A2903" s="21">
        <v>43803</v>
      </c>
      <c r="B2903">
        <v>12043.2</v>
      </c>
      <c r="C2903" s="22">
        <f>VLOOKUP(A2903,NIFTY!$A:$E,3,FALSE)</f>
        <v>11969.95</v>
      </c>
      <c r="D2903" s="22">
        <f>VLOOKUP($A2903,NIFTY!$A:$E,4,FALSE)</f>
        <v>12054.7</v>
      </c>
      <c r="E2903" s="22">
        <f>VLOOKUP($A2903,NIFTY!$A:$E,5,FALSE)</f>
        <v>11935.3</v>
      </c>
      <c r="F2903">
        <v>13.3225</v>
      </c>
      <c r="G2903">
        <v>27649.78</v>
      </c>
      <c r="H2903">
        <v>12089.8</v>
      </c>
      <c r="I2903">
        <v>71.474000000000004</v>
      </c>
      <c r="J2903" s="22">
        <f>VLOOKUP(A2903,FII!$A$1:$D$3730,3,FALSE)</f>
        <v>-367.8</v>
      </c>
      <c r="K2903" s="22">
        <f>VLOOKUP(A2903,FII!$A$1:$D$3730,4,FALSE)</f>
        <v>-604.78</v>
      </c>
      <c r="L2903" s="22">
        <f>VLOOKUP(A2903,CRUDE!$A:$B,2,FALSE)</f>
        <v>63</v>
      </c>
      <c r="M2903" s="22">
        <f>VLOOKUP(A2903,NIFTY!$A:$H,8,FALSE)</f>
        <v>747.19</v>
      </c>
      <c r="N2903" s="22">
        <f>VLOOKUP($A2903,MIDCAP100!$A:$H,2,FALSE)</f>
        <v>17010.650000000001</v>
      </c>
      <c r="O2903" s="22">
        <f>VLOOKUP($A2903,SMALLCAP100!$A:$H,2,FALSE)</f>
        <v>5743.95</v>
      </c>
    </row>
    <row r="2904" spans="1:15">
      <c r="A2904" s="21">
        <v>43804</v>
      </c>
      <c r="B2904">
        <v>12018.4</v>
      </c>
      <c r="C2904" s="22">
        <f>VLOOKUP(A2904,NIFTY!$A:$E,3,FALSE)</f>
        <v>12071.25</v>
      </c>
      <c r="D2904" s="22">
        <f>VLOOKUP($A2904,NIFTY!$A:$E,4,FALSE)</f>
        <v>12081.2</v>
      </c>
      <c r="E2904" s="22">
        <f>VLOOKUP($A2904,NIFTY!$A:$E,5,FALSE)</f>
        <v>11998.75</v>
      </c>
      <c r="F2904">
        <v>14.305</v>
      </c>
      <c r="G2904">
        <v>27677.79</v>
      </c>
      <c r="H2904">
        <v>12047.7</v>
      </c>
      <c r="I2904">
        <v>71.251999999999995</v>
      </c>
      <c r="J2904" s="22">
        <f>VLOOKUP(A2904,FII!$A$1:$D$3730,3,FALSE)</f>
        <v>-736.13</v>
      </c>
      <c r="K2904" s="22">
        <f>VLOOKUP(A2904,FII!$A$1:$D$3730,4,FALSE)</f>
        <v>393.2</v>
      </c>
      <c r="L2904" s="22">
        <f>VLOOKUP(A2904,CRUDE!$A:$B,2,FALSE)</f>
        <v>63.39</v>
      </c>
      <c r="M2904" s="22">
        <f>VLOOKUP(A2904,NIFTY!$A:$H,8,FALSE)</f>
        <v>562.23</v>
      </c>
      <c r="N2904" s="22">
        <f>VLOOKUP($A2904,MIDCAP100!$A:$H,2,FALSE)</f>
        <v>16980.400000000001</v>
      </c>
      <c r="O2904" s="22">
        <f>VLOOKUP($A2904,SMALLCAP100!$A:$H,2,FALSE)</f>
        <v>5751.85</v>
      </c>
    </row>
    <row r="2905" spans="1:15">
      <c r="A2905" s="21">
        <v>43805</v>
      </c>
      <c r="B2905">
        <v>11921.5</v>
      </c>
      <c r="C2905" s="22">
        <f>VLOOKUP(A2905,NIFTY!$A:$E,3,FALSE)</f>
        <v>12047.35</v>
      </c>
      <c r="D2905" s="22">
        <f>VLOOKUP($A2905,NIFTY!$A:$E,4,FALSE)</f>
        <v>12057.05</v>
      </c>
      <c r="E2905" s="22">
        <f>VLOOKUP($A2905,NIFTY!$A:$E,5,FALSE)</f>
        <v>11888.85</v>
      </c>
      <c r="F2905">
        <v>13.64</v>
      </c>
      <c r="G2905">
        <v>28015.06</v>
      </c>
      <c r="H2905">
        <v>11955.7</v>
      </c>
      <c r="I2905">
        <v>71.283000000000001</v>
      </c>
      <c r="J2905" s="22">
        <f>VLOOKUP(A2905,FII!$A$1:$D$3730,3,FALSE)</f>
        <v>-664.93</v>
      </c>
      <c r="K2905" s="22">
        <f>VLOOKUP(A2905,FII!$A$1:$D$3730,4,FALSE)</f>
        <v>-272.62</v>
      </c>
      <c r="L2905" s="22">
        <f>VLOOKUP(A2905,CRUDE!$A:$B,2,FALSE)</f>
        <v>64.39</v>
      </c>
      <c r="M2905" s="22">
        <f>VLOOKUP(A2905,NIFTY!$A:$H,8,FALSE)</f>
        <v>609.22</v>
      </c>
      <c r="N2905" s="22">
        <f>VLOOKUP($A2905,MIDCAP100!$A:$H,2,FALSE)</f>
        <v>16732</v>
      </c>
      <c r="O2905" s="22">
        <f>VLOOKUP($A2905,SMALLCAP100!$A:$H,2,FALSE)</f>
        <v>5697</v>
      </c>
    </row>
    <row r="2906" spans="1:15">
      <c r="A2906" s="21">
        <v>43808</v>
      </c>
      <c r="B2906">
        <v>11937.5</v>
      </c>
      <c r="C2906" s="22">
        <f>VLOOKUP(A2906,NIFTY!$A:$E,3,FALSE)</f>
        <v>11939.1</v>
      </c>
      <c r="D2906" s="22">
        <f>VLOOKUP($A2906,NIFTY!$A:$E,4,FALSE)</f>
        <v>11981.95</v>
      </c>
      <c r="E2906" s="22">
        <f>VLOOKUP($A2906,NIFTY!$A:$E,5,FALSE)</f>
        <v>11888.05</v>
      </c>
      <c r="F2906">
        <v>14.5975</v>
      </c>
      <c r="G2906">
        <v>27909.599999999999</v>
      </c>
      <c r="H2906">
        <v>11966.7</v>
      </c>
      <c r="I2906">
        <v>70.97</v>
      </c>
      <c r="J2906" s="22">
        <f>VLOOKUP(A2906,FII!$A$1:$D$3730,3,FALSE)</f>
        <v>240.48</v>
      </c>
      <c r="K2906" s="22">
        <f>VLOOKUP(A2906,FII!$A$1:$D$3730,4,FALSE)</f>
        <v>-354.58</v>
      </c>
      <c r="L2906" s="22">
        <f>VLOOKUP(A2906,CRUDE!$A:$B,2,FALSE)</f>
        <v>64.25</v>
      </c>
      <c r="M2906" s="22">
        <f>VLOOKUP(A2906,NIFTY!$A:$H,8,FALSE)</f>
        <v>599.12</v>
      </c>
      <c r="N2906" s="22">
        <f>VLOOKUP($A2906,MIDCAP100!$A:$H,2,FALSE)</f>
        <v>16727.3</v>
      </c>
      <c r="O2906" s="22">
        <f>VLOOKUP($A2906,SMALLCAP100!$A:$H,2,FALSE)</f>
        <v>5654.55</v>
      </c>
    </row>
    <row r="2907" spans="1:15">
      <c r="A2907" s="21">
        <v>43809</v>
      </c>
      <c r="B2907">
        <v>11856.8</v>
      </c>
      <c r="C2907" s="22">
        <f>VLOOKUP(A2907,NIFTY!$A:$E,3,FALSE)</f>
        <v>11950.5</v>
      </c>
      <c r="D2907" s="22">
        <f>VLOOKUP($A2907,NIFTY!$A:$E,4,FALSE)</f>
        <v>11953.2</v>
      </c>
      <c r="E2907" s="22">
        <f>VLOOKUP($A2907,NIFTY!$A:$E,5,FALSE)</f>
        <v>11844.7</v>
      </c>
      <c r="F2907">
        <v>14.29</v>
      </c>
      <c r="G2907">
        <v>27881.72</v>
      </c>
      <c r="H2907">
        <v>11898.2</v>
      </c>
      <c r="I2907">
        <v>70.81</v>
      </c>
      <c r="J2907" s="22">
        <f>VLOOKUP(A2907,FII!$A$1:$D$3730,3,FALSE)</f>
        <v>15.3</v>
      </c>
      <c r="K2907" s="22">
        <f>VLOOKUP(A2907,FII!$A$1:$D$3730,4,FALSE)</f>
        <v>667.26</v>
      </c>
      <c r="L2907" s="22">
        <f>VLOOKUP(A2907,CRUDE!$A:$B,2,FALSE)</f>
        <v>64.34</v>
      </c>
      <c r="M2907" s="22">
        <f>VLOOKUP(A2907,NIFTY!$A:$H,8,FALSE)</f>
        <v>650.22</v>
      </c>
      <c r="N2907" s="22">
        <f>VLOOKUP($A2907,MIDCAP100!$A:$H,2,FALSE)</f>
        <v>16512.7</v>
      </c>
      <c r="O2907" s="22">
        <f>VLOOKUP($A2907,SMALLCAP100!$A:$H,2,FALSE)</f>
        <v>5590.55</v>
      </c>
    </row>
    <row r="2908" spans="1:15">
      <c r="A2908" s="21">
        <v>43810</v>
      </c>
      <c r="B2908">
        <v>11910.15</v>
      </c>
      <c r="C2908" s="22">
        <f>VLOOKUP(A2908,NIFTY!$A:$E,3,FALSE)</f>
        <v>11867.35</v>
      </c>
      <c r="D2908" s="22">
        <f>VLOOKUP($A2908,NIFTY!$A:$E,4,FALSE)</f>
        <v>11923.2</v>
      </c>
      <c r="E2908" s="22">
        <f>VLOOKUP($A2908,NIFTY!$A:$E,5,FALSE)</f>
        <v>11832.3</v>
      </c>
      <c r="F2908">
        <v>13.3775</v>
      </c>
      <c r="G2908">
        <v>27911.3</v>
      </c>
      <c r="H2908">
        <v>11938.15</v>
      </c>
      <c r="I2908">
        <v>70.709999999999994</v>
      </c>
      <c r="J2908" s="22">
        <f>VLOOKUP(A2908,FII!$A$1:$D$3730,3,FALSE)</f>
        <v>-141.99</v>
      </c>
      <c r="K2908" s="22">
        <f>VLOOKUP(A2908,FII!$A$1:$D$3730,4,FALSE)</f>
        <v>-538.67999999999995</v>
      </c>
      <c r="L2908" s="22">
        <f>VLOOKUP(A2908,CRUDE!$A:$B,2,FALSE)</f>
        <v>63.72</v>
      </c>
      <c r="M2908" s="22">
        <f>VLOOKUP(A2908,NIFTY!$A:$H,8,FALSE)</f>
        <v>997.65</v>
      </c>
      <c r="N2908" s="22">
        <f>VLOOKUP($A2908,MIDCAP100!$A:$H,2,FALSE)</f>
        <v>16635.8</v>
      </c>
      <c r="O2908" s="22">
        <f>VLOOKUP($A2908,SMALLCAP100!$A:$H,2,FALSE)</f>
        <v>5578.6</v>
      </c>
    </row>
    <row r="2909" spans="1:15">
      <c r="A2909" s="21">
        <v>43811</v>
      </c>
      <c r="B2909">
        <v>11971.8</v>
      </c>
      <c r="C2909" s="22">
        <f>VLOOKUP(A2909,NIFTY!$A:$E,3,FALSE)</f>
        <v>11944.3</v>
      </c>
      <c r="D2909" s="22">
        <f>VLOOKUP($A2909,NIFTY!$A:$E,4,FALSE)</f>
        <v>12005.5</v>
      </c>
      <c r="E2909" s="22">
        <f>VLOOKUP($A2909,NIFTY!$A:$E,5,FALSE)</f>
        <v>11934</v>
      </c>
      <c r="F2909">
        <v>13.3475</v>
      </c>
      <c r="G2909">
        <v>28132.05</v>
      </c>
      <c r="H2909">
        <v>12028.65</v>
      </c>
      <c r="I2909">
        <v>70.569999999999993</v>
      </c>
      <c r="J2909" s="22">
        <f>VLOOKUP(A2909,FII!$A$1:$D$3730,3,FALSE)</f>
        <v>-19.55</v>
      </c>
      <c r="K2909" s="22">
        <f>VLOOKUP(A2909,FII!$A$1:$D$3730,4,FALSE)</f>
        <v>-282.37</v>
      </c>
      <c r="L2909" s="22">
        <f>VLOOKUP(A2909,CRUDE!$A:$B,2,FALSE)</f>
        <v>64.2</v>
      </c>
      <c r="M2909" s="22">
        <f>VLOOKUP(A2909,NIFTY!$A:$H,8,FALSE)</f>
        <v>752.62</v>
      </c>
      <c r="N2909" s="22">
        <f>VLOOKUP($A2909,MIDCAP100!$A:$H,2,FALSE)</f>
        <v>16771.5</v>
      </c>
      <c r="O2909" s="22">
        <f>VLOOKUP($A2909,SMALLCAP100!$A:$H,2,FALSE)</f>
        <v>5604.85</v>
      </c>
    </row>
    <row r="2910" spans="1:15">
      <c r="A2910" s="21">
        <v>43812</v>
      </c>
      <c r="B2910">
        <v>12086.7</v>
      </c>
      <c r="C2910" s="22">
        <f>VLOOKUP(A2910,NIFTY!$A:$E,3,FALSE)</f>
        <v>12026.4</v>
      </c>
      <c r="D2910" s="22">
        <f>VLOOKUP($A2910,NIFTY!$A:$E,4,FALSE)</f>
        <v>12098.85</v>
      </c>
      <c r="E2910" s="22">
        <f>VLOOKUP($A2910,NIFTY!$A:$E,5,FALSE)</f>
        <v>12023.6</v>
      </c>
      <c r="F2910">
        <v>13.3</v>
      </c>
      <c r="G2910">
        <v>28135.38</v>
      </c>
      <c r="H2910">
        <v>12142.35</v>
      </c>
      <c r="I2910">
        <v>70.798000000000002</v>
      </c>
      <c r="J2910" s="22">
        <f>VLOOKUP(A2910,FII!$A$1:$D$3730,3,FALSE)</f>
        <v>719.58</v>
      </c>
      <c r="K2910" s="22">
        <f>VLOOKUP(A2910,FII!$A$1:$D$3730,4,FALSE)</f>
        <v>-64.34</v>
      </c>
      <c r="L2910" s="22">
        <f>VLOOKUP(A2910,CRUDE!$A:$B,2,FALSE)</f>
        <v>65.22</v>
      </c>
      <c r="M2910" s="22">
        <f>VLOOKUP(A2910,NIFTY!$A:$H,8,FALSE)</f>
        <v>597.71</v>
      </c>
      <c r="N2910" s="22">
        <f>VLOOKUP($A2910,MIDCAP100!$A:$H,2,FALSE)</f>
        <v>16932.400000000001</v>
      </c>
      <c r="O2910" s="22">
        <f>VLOOKUP($A2910,SMALLCAP100!$A:$H,2,FALSE)</f>
        <v>5652.2</v>
      </c>
    </row>
    <row r="2911" spans="1:15">
      <c r="A2911" s="21">
        <v>43815</v>
      </c>
      <c r="B2911">
        <v>12053.95</v>
      </c>
      <c r="C2911" s="22">
        <f>VLOOKUP(A2911,NIFTY!$A:$E,3,FALSE)</f>
        <v>12131.35</v>
      </c>
      <c r="D2911" s="22">
        <f>VLOOKUP($A2911,NIFTY!$A:$E,4,FALSE)</f>
        <v>12134.65</v>
      </c>
      <c r="E2911" s="22">
        <f>VLOOKUP($A2911,NIFTY!$A:$E,5,FALSE)</f>
        <v>12046.3</v>
      </c>
      <c r="F2911">
        <v>13.414999999999999</v>
      </c>
      <c r="G2911">
        <v>28235.89</v>
      </c>
      <c r="H2911">
        <v>12082.55</v>
      </c>
      <c r="I2911">
        <v>70.915000000000006</v>
      </c>
      <c r="J2911" s="22">
        <f>VLOOKUP(A2911,FII!$A$1:$D$3730,3,FALSE)</f>
        <v>1043.82</v>
      </c>
      <c r="K2911" s="22">
        <f>VLOOKUP(A2911,FII!$A$1:$D$3730,4,FALSE)</f>
        <v>261.33</v>
      </c>
      <c r="L2911" s="22">
        <f>VLOOKUP(A2911,CRUDE!$A:$B,2,FALSE)</f>
        <v>65.34</v>
      </c>
      <c r="M2911" s="22">
        <f>VLOOKUP(A2911,NIFTY!$A:$H,8,FALSE)</f>
        <v>437.7</v>
      </c>
      <c r="N2911" s="22">
        <f>VLOOKUP($A2911,MIDCAP100!$A:$H,2,FALSE)</f>
        <v>16842.099999999999</v>
      </c>
      <c r="O2911" s="22">
        <f>VLOOKUP($A2911,SMALLCAP100!$A:$H,2,FALSE)</f>
        <v>5647.45</v>
      </c>
    </row>
    <row r="2912" spans="1:15">
      <c r="A2912" s="21">
        <v>43816</v>
      </c>
      <c r="B2912">
        <v>12165</v>
      </c>
      <c r="C2912" s="22">
        <f>VLOOKUP(A2912,NIFTY!$A:$E,3,FALSE)</f>
        <v>12082.45</v>
      </c>
      <c r="D2912" s="22">
        <f>VLOOKUP($A2912,NIFTY!$A:$E,4,FALSE)</f>
        <v>12182.75</v>
      </c>
      <c r="E2912" s="22">
        <f>VLOOKUP($A2912,NIFTY!$A:$E,5,FALSE)</f>
        <v>12070.35</v>
      </c>
      <c r="F2912">
        <v>12.5175</v>
      </c>
      <c r="G2912">
        <v>28267.16</v>
      </c>
      <c r="H2912">
        <v>12187.15</v>
      </c>
      <c r="I2912">
        <v>71.034999999999997</v>
      </c>
      <c r="J2912" s="22">
        <f>VLOOKUP(A2912,FII!$A$1:$D$3730,3,FALSE)</f>
        <v>-596.66999999999996</v>
      </c>
      <c r="K2912" s="22">
        <f>VLOOKUP(A2912,FII!$A$1:$D$3730,4,FALSE)</f>
        <v>-252.93</v>
      </c>
      <c r="L2912" s="22">
        <f>VLOOKUP(A2912,CRUDE!$A:$B,2,FALSE)</f>
        <v>66.099999999999994</v>
      </c>
      <c r="M2912" s="22">
        <f>VLOOKUP(A2912,NIFTY!$A:$H,8,FALSE)</f>
        <v>499.59</v>
      </c>
      <c r="N2912" s="22">
        <f>VLOOKUP($A2912,MIDCAP100!$A:$H,2,FALSE)</f>
        <v>16938.95</v>
      </c>
      <c r="O2912" s="22">
        <f>VLOOKUP($A2912,SMALLCAP100!$A:$H,2,FALSE)</f>
        <v>5690</v>
      </c>
    </row>
    <row r="2913" spans="1:15">
      <c r="A2913" s="21">
        <v>43817</v>
      </c>
      <c r="B2913">
        <v>12221.65</v>
      </c>
      <c r="C2913" s="22">
        <f>VLOOKUP(A2913,NIFTY!$A:$E,3,FALSE)</f>
        <v>12197</v>
      </c>
      <c r="D2913" s="22">
        <f>VLOOKUP($A2913,NIFTY!$A:$E,4,FALSE)</f>
        <v>12237.7</v>
      </c>
      <c r="E2913" s="22">
        <f>VLOOKUP($A2913,NIFTY!$A:$E,5,FALSE)</f>
        <v>12163.45</v>
      </c>
      <c r="F2913">
        <v>12.3375</v>
      </c>
      <c r="G2913">
        <v>28239.279999999999</v>
      </c>
      <c r="H2913">
        <v>12243.15</v>
      </c>
      <c r="I2913">
        <v>71</v>
      </c>
      <c r="J2913" s="22">
        <f>VLOOKUP(A2913,FII!$A$1:$D$3730,3,FALSE)</f>
        <v>-44.32</v>
      </c>
      <c r="K2913" s="22">
        <f>VLOOKUP(A2913,FII!$A$1:$D$3730,4,FALSE)</f>
        <v>659.94</v>
      </c>
      <c r="L2913" s="22">
        <f>VLOOKUP(A2913,CRUDE!$A:$B,2,FALSE)</f>
        <v>66.17</v>
      </c>
      <c r="M2913" s="22">
        <f>VLOOKUP(A2913,NIFTY!$A:$H,8,FALSE)</f>
        <v>518.86</v>
      </c>
      <c r="N2913" s="22">
        <f>VLOOKUP($A2913,MIDCAP100!$A:$H,2,FALSE)</f>
        <v>16892.75</v>
      </c>
      <c r="O2913" s="22">
        <f>VLOOKUP($A2913,SMALLCAP100!$A:$H,2,FALSE)</f>
        <v>5691.9</v>
      </c>
    </row>
    <row r="2914" spans="1:15">
      <c r="A2914" s="21">
        <v>43818</v>
      </c>
      <c r="B2914">
        <v>12259.7</v>
      </c>
      <c r="C2914" s="22">
        <f>VLOOKUP(A2914,NIFTY!$A:$E,3,FALSE)</f>
        <v>12223.4</v>
      </c>
      <c r="D2914" s="22">
        <f>VLOOKUP($A2914,NIFTY!$A:$E,4,FALSE)</f>
        <v>12268.35</v>
      </c>
      <c r="E2914" s="22">
        <f>VLOOKUP($A2914,NIFTY!$A:$E,5,FALSE)</f>
        <v>12191.15</v>
      </c>
      <c r="F2914">
        <v>12.1225</v>
      </c>
      <c r="G2914">
        <v>28376.959999999999</v>
      </c>
      <c r="H2914">
        <v>12268.95</v>
      </c>
      <c r="I2914">
        <v>71.180000000000007</v>
      </c>
      <c r="J2914" s="22">
        <f>VLOOKUP(A2914,FII!$A$1:$D$3730,3,FALSE)</f>
        <v>667.46</v>
      </c>
      <c r="K2914" s="22">
        <f>VLOOKUP(A2914,FII!$A$1:$D$3730,4,FALSE)</f>
        <v>208.11</v>
      </c>
      <c r="L2914" s="22">
        <f>VLOOKUP(A2914,CRUDE!$A:$B,2,FALSE)</f>
        <v>66.540000000000006</v>
      </c>
      <c r="M2914" s="22">
        <f>VLOOKUP(A2914,NIFTY!$A:$H,8,FALSE)</f>
        <v>623.04999999999995</v>
      </c>
      <c r="N2914" s="22">
        <f>VLOOKUP($A2914,MIDCAP100!$A:$H,2,FALSE)</f>
        <v>16905.3</v>
      </c>
      <c r="O2914" s="22">
        <f>VLOOKUP($A2914,SMALLCAP100!$A:$H,2,FALSE)</f>
        <v>5690.85</v>
      </c>
    </row>
    <row r="2915" spans="1:15">
      <c r="A2915" s="21">
        <v>43819</v>
      </c>
      <c r="B2915">
        <v>12271.8</v>
      </c>
      <c r="C2915" s="22">
        <f>VLOOKUP(A2915,NIFTY!$A:$E,3,FALSE)</f>
        <v>12266.45</v>
      </c>
      <c r="D2915" s="22">
        <f>VLOOKUP($A2915,NIFTY!$A:$E,4,FALSE)</f>
        <v>12293.9</v>
      </c>
      <c r="E2915" s="22">
        <f>VLOOKUP($A2915,NIFTY!$A:$E,5,FALSE)</f>
        <v>12252.75</v>
      </c>
      <c r="F2915">
        <v>12.324999999999999</v>
      </c>
      <c r="G2915">
        <v>28455.09</v>
      </c>
      <c r="H2915">
        <v>12290</v>
      </c>
      <c r="I2915">
        <v>71.06</v>
      </c>
      <c r="J2915" s="22">
        <f>VLOOKUP(A2915,FII!$A$1:$D$3730,3,FALSE)</f>
        <v>819.06</v>
      </c>
      <c r="K2915" s="22">
        <f>VLOOKUP(A2915,FII!$A$1:$D$3730,4,FALSE)</f>
        <v>334.38</v>
      </c>
      <c r="L2915" s="22">
        <f>VLOOKUP(A2915,CRUDE!$A:$B,2,FALSE)</f>
        <v>66.14</v>
      </c>
      <c r="M2915" s="22">
        <f>VLOOKUP(A2915,NIFTY!$A:$H,8,FALSE)</f>
        <v>810.68</v>
      </c>
      <c r="N2915" s="22">
        <f>VLOOKUP($A2915,MIDCAP100!$A:$H,2,FALSE)</f>
        <v>16906.45</v>
      </c>
      <c r="O2915" s="22">
        <f>VLOOKUP($A2915,SMALLCAP100!$A:$H,2,FALSE)</f>
        <v>5693.05</v>
      </c>
    </row>
    <row r="2916" spans="1:15">
      <c r="A2916" s="21">
        <v>43822</v>
      </c>
      <c r="B2916">
        <v>12262.75</v>
      </c>
      <c r="C2916" s="22">
        <f>VLOOKUP(A2916,NIFTY!$A:$E,3,FALSE)</f>
        <v>12235.45</v>
      </c>
      <c r="D2916" s="22">
        <f>VLOOKUP($A2916,NIFTY!$A:$E,4,FALSE)</f>
        <v>12287.15</v>
      </c>
      <c r="E2916" s="22">
        <f>VLOOKUP($A2916,NIFTY!$A:$E,5,FALSE)</f>
        <v>12213.25</v>
      </c>
      <c r="F2916">
        <v>11.9575</v>
      </c>
      <c r="G2916">
        <v>28551.53</v>
      </c>
      <c r="H2916">
        <v>12276.45</v>
      </c>
      <c r="I2916">
        <v>71.22</v>
      </c>
      <c r="J2916" s="22">
        <f>VLOOKUP(A2916,FII!$A$1:$D$3730,3,FALSE)</f>
        <v>708.38</v>
      </c>
      <c r="K2916" s="22">
        <f>VLOOKUP(A2916,FII!$A$1:$D$3730,4,FALSE)</f>
        <v>1179.29</v>
      </c>
      <c r="L2916" s="22">
        <f>VLOOKUP(A2916,CRUDE!$A:$B,2,FALSE)</f>
        <v>66.39</v>
      </c>
      <c r="M2916" s="22">
        <f>VLOOKUP(A2916,NIFTY!$A:$H,8,FALSE)</f>
        <v>604.78</v>
      </c>
      <c r="N2916" s="22">
        <f>VLOOKUP($A2916,MIDCAP100!$A:$H,2,FALSE)</f>
        <v>16877.45</v>
      </c>
      <c r="O2916" s="22">
        <f>VLOOKUP($A2916,SMALLCAP100!$A:$H,2,FALSE)</f>
        <v>5679.45</v>
      </c>
    </row>
    <row r="2917" spans="1:15">
      <c r="A2917" s="21">
        <v>43823</v>
      </c>
      <c r="B2917">
        <v>12214.55</v>
      </c>
      <c r="C2917" s="22">
        <f>VLOOKUP(A2917,NIFTY!$A:$E,3,FALSE)</f>
        <v>12269.25</v>
      </c>
      <c r="D2917" s="22">
        <f>VLOOKUP($A2917,NIFTY!$A:$E,4,FALSE)</f>
        <v>12283.7</v>
      </c>
      <c r="E2917" s="22">
        <f>VLOOKUP($A2917,NIFTY!$A:$E,5,FALSE)</f>
        <v>12202.1</v>
      </c>
      <c r="F2917">
        <v>11.625</v>
      </c>
      <c r="G2917">
        <v>28515.45</v>
      </c>
      <c r="H2917">
        <v>12238.45</v>
      </c>
      <c r="I2917">
        <v>71.28</v>
      </c>
      <c r="J2917" s="22">
        <f>VLOOKUP(A2917,FII!$A$1:$D$3730,3,FALSE)</f>
        <v>611.77</v>
      </c>
      <c r="K2917" s="22">
        <f>VLOOKUP(A2917,FII!$A$1:$D$3730,4,FALSE)</f>
        <v>804.37</v>
      </c>
      <c r="L2917" s="22">
        <f>VLOOKUP(A2917,CRUDE!$A:$B,2,FALSE)</f>
        <v>67.2</v>
      </c>
      <c r="M2917" s="22">
        <f>VLOOKUP(A2917,NIFTY!$A:$H,8,FALSE)</f>
        <v>470.29</v>
      </c>
      <c r="N2917" s="22">
        <f>VLOOKUP($A2917,MIDCAP100!$A:$H,2,FALSE)</f>
        <v>16852.05</v>
      </c>
      <c r="O2917" s="22">
        <f>VLOOKUP($A2917,SMALLCAP100!$A:$H,2,FALSE)</f>
        <v>5679.9</v>
      </c>
    </row>
    <row r="2918" spans="1:15">
      <c r="A2918" s="21">
        <v>43825</v>
      </c>
      <c r="B2918">
        <v>12126.55</v>
      </c>
      <c r="C2918" s="22">
        <f>VLOOKUP(A2918,NIFTY!$A:$E,3,FALSE)</f>
        <v>12211.85</v>
      </c>
      <c r="D2918" s="22">
        <f>VLOOKUP($A2918,NIFTY!$A:$E,4,FALSE)</f>
        <v>12221.55</v>
      </c>
      <c r="E2918" s="22">
        <f>VLOOKUP($A2918,NIFTY!$A:$E,5,FALSE)</f>
        <v>12118.85</v>
      </c>
      <c r="F2918">
        <v>11.1225</v>
      </c>
      <c r="G2918">
        <v>28621.39</v>
      </c>
      <c r="H2918">
        <v>12126.55</v>
      </c>
      <c r="I2918">
        <v>71.3</v>
      </c>
      <c r="J2918" s="22">
        <f>VLOOKUP(A2918,FII!$A$1:$D$3730,3,FALSE)</f>
        <v>-466.54</v>
      </c>
      <c r="K2918" s="22">
        <f>VLOOKUP(A2918,FII!$A$1:$D$3730,4,FALSE)</f>
        <v>-235.72</v>
      </c>
      <c r="L2918" s="22">
        <f>VLOOKUP(A2918,CRUDE!$A:$B,2,FALSE)</f>
        <v>67.92</v>
      </c>
      <c r="M2918" s="22">
        <f>VLOOKUP(A2918,NIFTY!$A:$H,8,FALSE)</f>
        <v>520.33000000000004</v>
      </c>
      <c r="N2918" s="22">
        <f>VLOOKUP($A2918,MIDCAP100!$A:$H,2,FALSE)</f>
        <v>16863.55</v>
      </c>
      <c r="O2918" s="22">
        <f>VLOOKUP($A2918,SMALLCAP100!$A:$H,2,FALSE)</f>
        <v>5684.6</v>
      </c>
    </row>
    <row r="2919" spans="1:15">
      <c r="A2919" s="21">
        <v>43826</v>
      </c>
      <c r="B2919">
        <v>12245.8</v>
      </c>
      <c r="C2919" s="22">
        <f>VLOOKUP(A2919,NIFTY!$A:$E,3,FALSE)</f>
        <v>12172.9</v>
      </c>
      <c r="D2919" s="22">
        <f>VLOOKUP($A2919,NIFTY!$A:$E,4,FALSE)</f>
        <v>12258.45</v>
      </c>
      <c r="E2919" s="22">
        <f>VLOOKUP($A2919,NIFTY!$A:$E,5,FALSE)</f>
        <v>12157.9</v>
      </c>
      <c r="F2919">
        <v>10.525</v>
      </c>
      <c r="G2919">
        <v>28645.26</v>
      </c>
      <c r="H2919">
        <v>12319.25</v>
      </c>
      <c r="I2919">
        <v>71.454999999999998</v>
      </c>
      <c r="J2919" s="22">
        <f>VLOOKUP(A2919,FII!$A$1:$D$3730,3,FALSE)</f>
        <v>-1082.9100000000001</v>
      </c>
      <c r="K2919" s="22">
        <f>VLOOKUP(A2919,FII!$A$1:$D$3730,4,FALSE)</f>
        <v>-274.66000000000003</v>
      </c>
      <c r="L2919" s="22">
        <f>VLOOKUP(A2919,CRUDE!$A:$B,2,FALSE)</f>
        <v>68.16</v>
      </c>
      <c r="M2919" s="22">
        <f>VLOOKUP(A2919,NIFTY!$A:$H,8,FALSE)</f>
        <v>383.79</v>
      </c>
      <c r="N2919" s="22">
        <f>VLOOKUP($A2919,MIDCAP100!$A:$H,2,FALSE)</f>
        <v>17006.3</v>
      </c>
      <c r="O2919" s="22">
        <f>VLOOKUP($A2919,SMALLCAP100!$A:$H,2,FALSE)</f>
        <v>5757.25</v>
      </c>
    </row>
    <row r="2920" spans="1:15">
      <c r="A2920" s="21">
        <v>43829</v>
      </c>
      <c r="B2920">
        <v>12255.85</v>
      </c>
      <c r="C2920" s="22">
        <f>VLOOKUP(A2920,NIFTY!$A:$E,3,FALSE)</f>
        <v>12274.9</v>
      </c>
      <c r="D2920" s="22">
        <f>VLOOKUP($A2920,NIFTY!$A:$E,4,FALSE)</f>
        <v>12286.45</v>
      </c>
      <c r="E2920" s="22">
        <f>VLOOKUP($A2920,NIFTY!$A:$E,5,FALSE)</f>
        <v>12213.8</v>
      </c>
      <c r="F2920">
        <v>11.0075</v>
      </c>
      <c r="G2920">
        <v>28462.14</v>
      </c>
      <c r="H2920">
        <v>12329.3</v>
      </c>
      <c r="I2920">
        <v>71.319999999999993</v>
      </c>
      <c r="J2920" s="22">
        <f>VLOOKUP(A2920,FII!$A$1:$D$3730,3,FALSE)</f>
        <v>73.52</v>
      </c>
      <c r="K2920" s="22">
        <f>VLOOKUP(A2920,FII!$A$1:$D$3730,4,FALSE)</f>
        <v>807.17</v>
      </c>
      <c r="L2920" s="22">
        <f>VLOOKUP(A2920,CRUDE!$A:$B,2,FALSE)</f>
        <v>68.44</v>
      </c>
      <c r="M2920" s="22">
        <f>VLOOKUP(A2920,NIFTY!$A:$H,8,FALSE)</f>
        <v>411.08</v>
      </c>
      <c r="N2920" s="22">
        <f>VLOOKUP($A2920,MIDCAP100!$A:$H,2,FALSE)</f>
        <v>17078.8</v>
      </c>
      <c r="O2920" s="22">
        <f>VLOOKUP($A2920,SMALLCAP100!$A:$H,2,FALSE)</f>
        <v>5796.1</v>
      </c>
    </row>
    <row r="2921" spans="1:15">
      <c r="A2921" s="21">
        <v>43830</v>
      </c>
      <c r="B2921">
        <v>12168.45</v>
      </c>
      <c r="C2921" s="22">
        <f>VLOOKUP(A2921,NIFTY!$A:$E,3,FALSE)</f>
        <v>12247.1</v>
      </c>
      <c r="D2921" s="22">
        <f>VLOOKUP($A2921,NIFTY!$A:$E,4,FALSE)</f>
        <v>12247.1</v>
      </c>
      <c r="E2921" s="22">
        <f>VLOOKUP($A2921,NIFTY!$A:$E,5,FALSE)</f>
        <v>12151.8</v>
      </c>
      <c r="F2921">
        <v>11.6675</v>
      </c>
      <c r="G2921">
        <v>28538.44</v>
      </c>
      <c r="H2921">
        <v>12246.25</v>
      </c>
      <c r="I2921">
        <v>71.355000000000004</v>
      </c>
      <c r="J2921" s="22">
        <f>VLOOKUP(A2921,FII!$A$1:$D$3730,3,FALSE)</f>
        <v>-337.84</v>
      </c>
      <c r="K2921" s="22">
        <f>VLOOKUP(A2921,FII!$A$1:$D$3730,4,FALSE)</f>
        <v>-97.93</v>
      </c>
      <c r="L2921" s="22">
        <f>VLOOKUP(A2921,CRUDE!$A:$B,2,FALSE)</f>
        <v>66</v>
      </c>
      <c r="M2921" s="22">
        <f>VLOOKUP(A2921,NIFTY!$A:$H,8,FALSE)</f>
        <v>426.93</v>
      </c>
      <c r="N2921" s="22">
        <f>VLOOKUP($A2921,MIDCAP100!$A:$H,2,FALSE)</f>
        <v>17102.5</v>
      </c>
      <c r="O2921" s="22">
        <f>VLOOKUP($A2921,SMALLCAP100!$A:$H,2,FALSE)</f>
        <v>5834.75</v>
      </c>
    </row>
    <row r="2922" spans="1:15">
      <c r="A2922" s="21">
        <v>43831</v>
      </c>
      <c r="B2922">
        <v>12182.5</v>
      </c>
      <c r="C2922" s="22">
        <f>VLOOKUP(A2922,NIFTY!$A:$E,3,FALSE)</f>
        <v>12202.15</v>
      </c>
      <c r="D2922" s="22">
        <f>VLOOKUP($A2922,NIFTY!$A:$E,4,FALSE)</f>
        <v>12222.2</v>
      </c>
      <c r="E2922" s="22">
        <f>VLOOKUP($A2922,NIFTY!$A:$E,5,FALSE)</f>
        <v>12165.3</v>
      </c>
      <c r="F2922">
        <v>11.5975</v>
      </c>
      <c r="G2922" t="e">
        <v>#N/A</v>
      </c>
      <c r="H2922">
        <v>12243.8</v>
      </c>
      <c r="I2922">
        <v>71.227999999999994</v>
      </c>
      <c r="J2922" s="22">
        <f>VLOOKUP(A2922,FII!$A$1:$D$3730,3,FALSE)</f>
        <v>-692.83</v>
      </c>
      <c r="K2922" s="22">
        <f>VLOOKUP(A2922,FII!$A$1:$D$3730,4,FALSE)</f>
        <v>-1271.01</v>
      </c>
      <c r="L2922" s="22" t="e">
        <f>VLOOKUP(A2922,CRUDE!$A:$B,2,FALSE)</f>
        <v>#N/A</v>
      </c>
      <c r="M2922" s="22">
        <f>VLOOKUP(A2922,NIFTY!$A:$H,8,FALSE)</f>
        <v>304.08</v>
      </c>
      <c r="N2922" s="22">
        <f>VLOOKUP($A2922,MIDCAP100!$A:$H,2,FALSE)</f>
        <v>17143.25</v>
      </c>
      <c r="O2922" s="22">
        <f>VLOOKUP($A2922,SMALLCAP100!$A:$H,2,FALSE)</f>
        <v>5876.2</v>
      </c>
    </row>
    <row r="2923" spans="1:15">
      <c r="A2923" s="21">
        <v>43832</v>
      </c>
      <c r="B2923">
        <v>12282.2</v>
      </c>
      <c r="C2923" s="22">
        <f>VLOOKUP(A2923,NIFTY!$A:$E,3,FALSE)</f>
        <v>12198.55</v>
      </c>
      <c r="D2923" s="22">
        <f>VLOOKUP($A2923,NIFTY!$A:$E,4,FALSE)</f>
        <v>12289.9</v>
      </c>
      <c r="E2923" s="22">
        <f>VLOOKUP($A2923,NIFTY!$A:$E,5,FALSE)</f>
        <v>12195.25</v>
      </c>
      <c r="F2923">
        <v>11.49</v>
      </c>
      <c r="G2923">
        <v>28868.799999999999</v>
      </c>
      <c r="H2923">
        <v>12339.3</v>
      </c>
      <c r="I2923">
        <v>71.349999999999994</v>
      </c>
      <c r="J2923" s="22">
        <f>VLOOKUP(A2923,FII!$A$1:$D$3730,3,FALSE)</f>
        <v>292.13</v>
      </c>
      <c r="K2923" s="22">
        <f>VLOOKUP(A2923,FII!$A$1:$D$3730,4,FALSE)</f>
        <v>-21.41</v>
      </c>
      <c r="L2923" s="22">
        <f>VLOOKUP(A2923,CRUDE!$A:$B,2,FALSE)</f>
        <v>66.25</v>
      </c>
      <c r="M2923" s="22">
        <f>VLOOKUP(A2923,NIFTY!$A:$H,8,FALSE)</f>
        <v>407.7</v>
      </c>
      <c r="N2923" s="22">
        <f>VLOOKUP($A2923,MIDCAP100!$A:$H,2,FALSE)</f>
        <v>17391.150000000001</v>
      </c>
      <c r="O2923" s="22">
        <f>VLOOKUP($A2923,SMALLCAP100!$A:$H,2,FALSE)</f>
        <v>5962.85</v>
      </c>
    </row>
    <row r="2924" spans="1:15">
      <c r="A2924" s="21">
        <v>43833</v>
      </c>
      <c r="B2924">
        <v>12226.65</v>
      </c>
      <c r="C2924" s="22">
        <f>VLOOKUP(A2924,NIFTY!$A:$E,3,FALSE)</f>
        <v>12261.1</v>
      </c>
      <c r="D2924" s="22">
        <f>VLOOKUP($A2924,NIFTY!$A:$E,4,FALSE)</f>
        <v>12265.6</v>
      </c>
      <c r="E2924" s="22">
        <f>VLOOKUP($A2924,NIFTY!$A:$E,5,FALSE)</f>
        <v>12191.35</v>
      </c>
      <c r="F2924">
        <v>12.695</v>
      </c>
      <c r="G2924">
        <v>28634.880000000001</v>
      </c>
      <c r="H2924">
        <v>12256.45</v>
      </c>
      <c r="I2924">
        <v>71.77</v>
      </c>
      <c r="J2924" s="22">
        <f>VLOOKUP(A2924,FII!$A$1:$D$3730,3,FALSE)</f>
        <v>-235.17</v>
      </c>
      <c r="K2924" s="22">
        <f>VLOOKUP(A2924,FII!$A$1:$D$3730,4,FALSE)</f>
        <v>702.72</v>
      </c>
      <c r="L2924" s="22">
        <f>VLOOKUP(A2924,CRUDE!$A:$B,2,FALSE)</f>
        <v>68.599999999999994</v>
      </c>
      <c r="M2924" s="22">
        <f>VLOOKUP(A2924,NIFTY!$A:$H,8,FALSE)</f>
        <v>428.77</v>
      </c>
      <c r="N2924" s="22">
        <f>VLOOKUP($A2924,MIDCAP100!$A:$H,2,FALSE)</f>
        <v>17291.849999999999</v>
      </c>
      <c r="O2924" s="22">
        <f>VLOOKUP($A2924,SMALLCAP100!$A:$H,2,FALSE)</f>
        <v>5960.75</v>
      </c>
    </row>
    <row r="2925" spans="1:15">
      <c r="A2925" s="21">
        <v>43836</v>
      </c>
      <c r="B2925">
        <v>11993.05</v>
      </c>
      <c r="C2925" s="22">
        <f>VLOOKUP(A2925,NIFTY!$A:$E,3,FALSE)</f>
        <v>12170.6</v>
      </c>
      <c r="D2925" s="22">
        <f>VLOOKUP($A2925,NIFTY!$A:$E,4,FALSE)</f>
        <v>12179.1</v>
      </c>
      <c r="E2925" s="22">
        <f>VLOOKUP($A2925,NIFTY!$A:$E,5,FALSE)</f>
        <v>11974.2</v>
      </c>
      <c r="F2925">
        <v>14.7775</v>
      </c>
      <c r="G2925">
        <v>28703.38</v>
      </c>
      <c r="H2925">
        <v>12043.7</v>
      </c>
      <c r="I2925">
        <v>71.867000000000004</v>
      </c>
      <c r="J2925" s="22">
        <f>VLOOKUP(A2925,FII!$A$1:$D$3730,3,FALSE)</f>
        <v>-845.74</v>
      </c>
      <c r="K2925" s="22">
        <f>VLOOKUP(A2925,FII!$A$1:$D$3730,4,FALSE)</f>
        <v>-17.260000000000002</v>
      </c>
      <c r="L2925" s="22">
        <f>VLOOKUP(A2925,CRUDE!$A:$B,2,FALSE)</f>
        <v>68.91</v>
      </c>
      <c r="M2925" s="22">
        <f>VLOOKUP(A2925,NIFTY!$A:$H,8,FALSE)</f>
        <v>396.5</v>
      </c>
      <c r="N2925" s="22">
        <f>VLOOKUP($A2925,MIDCAP100!$A:$H,2,FALSE)</f>
        <v>16904.5</v>
      </c>
      <c r="O2925" s="22">
        <f>VLOOKUP($A2925,SMALLCAP100!$A:$H,2,FALSE)</f>
        <v>5829.85</v>
      </c>
    </row>
    <row r="2926" spans="1:15">
      <c r="A2926" s="21">
        <v>43837</v>
      </c>
      <c r="B2926">
        <v>12052.95</v>
      </c>
      <c r="C2926" s="22">
        <f>VLOOKUP(A2926,NIFTY!$A:$E,3,FALSE)</f>
        <v>12079.1</v>
      </c>
      <c r="D2926" s="22">
        <f>VLOOKUP($A2926,NIFTY!$A:$E,4,FALSE)</f>
        <v>12152.15</v>
      </c>
      <c r="E2926" s="22">
        <f>VLOOKUP($A2926,NIFTY!$A:$E,5,FALSE)</f>
        <v>12005.35</v>
      </c>
      <c r="F2926">
        <v>14.61</v>
      </c>
      <c r="G2926">
        <v>28583.68</v>
      </c>
      <c r="H2926">
        <v>12106.7</v>
      </c>
      <c r="I2926">
        <v>71.844999999999999</v>
      </c>
      <c r="J2926" s="22">
        <f>VLOOKUP(A2926,FII!$A$1:$D$3730,3,FALSE)</f>
        <v>-976.67</v>
      </c>
      <c r="K2926" s="22">
        <f>VLOOKUP(A2926,FII!$A$1:$D$3730,4,FALSE)</f>
        <v>-475.85</v>
      </c>
      <c r="L2926" s="22">
        <f>VLOOKUP(A2926,CRUDE!$A:$B,2,FALSE)</f>
        <v>68.27</v>
      </c>
      <c r="M2926" s="22">
        <f>VLOOKUP(A2926,NIFTY!$A:$H,8,FALSE)</f>
        <v>447.82</v>
      </c>
      <c r="N2926" s="22">
        <f>VLOOKUP($A2926,MIDCAP100!$A:$H,2,FALSE)</f>
        <v>17021.55</v>
      </c>
      <c r="O2926" s="22">
        <f>VLOOKUP($A2926,SMALLCAP100!$A:$H,2,FALSE)</f>
        <v>5900.65</v>
      </c>
    </row>
    <row r="2927" spans="1:15">
      <c r="A2927" s="21">
        <v>43838</v>
      </c>
      <c r="B2927">
        <v>12025.35</v>
      </c>
      <c r="C2927" s="22">
        <f>VLOOKUP(A2927,NIFTY!$A:$E,3,FALSE)</f>
        <v>11939.1</v>
      </c>
      <c r="D2927" s="22">
        <f>VLOOKUP($A2927,NIFTY!$A:$E,4,FALSE)</f>
        <v>12044.95</v>
      </c>
      <c r="E2927" s="22">
        <f>VLOOKUP($A2927,NIFTY!$A:$E,5,FALSE)</f>
        <v>11929.6</v>
      </c>
      <c r="F2927">
        <v>15.64</v>
      </c>
      <c r="G2927">
        <v>28745.09</v>
      </c>
      <c r="H2927">
        <v>12063.5</v>
      </c>
      <c r="I2927">
        <v>71.510000000000005</v>
      </c>
      <c r="J2927" s="22">
        <f>VLOOKUP(A2927,FII!$A$1:$D$3730,3,FALSE)</f>
        <v>1391.65</v>
      </c>
      <c r="K2927" s="22">
        <f>VLOOKUP(A2927,FII!$A$1:$D$3730,4,FALSE)</f>
        <v>547.34</v>
      </c>
      <c r="L2927" s="22">
        <f>VLOOKUP(A2927,CRUDE!$A:$B,2,FALSE)</f>
        <v>65.44</v>
      </c>
      <c r="M2927" s="22">
        <f>VLOOKUP(A2927,NIFTY!$A:$H,8,FALSE)</f>
        <v>445.99</v>
      </c>
      <c r="N2927" s="22">
        <f>VLOOKUP($A2927,MIDCAP100!$A:$H,2,FALSE)</f>
        <v>17074.3</v>
      </c>
      <c r="O2927" s="22">
        <f>VLOOKUP($A2927,SMALLCAP100!$A:$H,2,FALSE)</f>
        <v>5882.5</v>
      </c>
    </row>
    <row r="2928" spans="1:15">
      <c r="A2928" s="21">
        <v>43839</v>
      </c>
      <c r="B2928">
        <v>12215.9</v>
      </c>
      <c r="C2928" s="22">
        <f>VLOOKUP(A2928,NIFTY!$A:$E,3,FALSE)</f>
        <v>12153.15</v>
      </c>
      <c r="D2928" s="22">
        <f>VLOOKUP($A2928,NIFTY!$A:$E,4,FALSE)</f>
        <v>12224.05</v>
      </c>
      <c r="E2928" s="22">
        <f>VLOOKUP($A2928,NIFTY!$A:$E,5,FALSE)</f>
        <v>12132.55</v>
      </c>
      <c r="F2928">
        <v>13.9975</v>
      </c>
      <c r="G2928">
        <v>28956.9</v>
      </c>
      <c r="H2928">
        <v>12269.75</v>
      </c>
      <c r="I2928">
        <v>71.209999999999994</v>
      </c>
      <c r="J2928" s="22">
        <f>VLOOKUP(A2928,FII!$A$1:$D$3730,3,FALSE)</f>
        <v>-1220.3</v>
      </c>
      <c r="K2928" s="22">
        <f>VLOOKUP(A2928,FII!$A$1:$D$3730,4,FALSE)</f>
        <v>548.4</v>
      </c>
      <c r="L2928" s="22">
        <f>VLOOKUP(A2928,CRUDE!$A:$B,2,FALSE)</f>
        <v>65.37</v>
      </c>
      <c r="M2928" s="22">
        <f>VLOOKUP(A2928,NIFTY!$A:$H,8,FALSE)</f>
        <v>477.47</v>
      </c>
      <c r="N2928" s="22">
        <f>VLOOKUP($A2928,MIDCAP100!$A:$H,2,FALSE)</f>
        <v>17319.650000000001</v>
      </c>
      <c r="O2928" s="22">
        <f>VLOOKUP($A2928,SMALLCAP100!$A:$H,2,FALSE)</f>
        <v>6005.85</v>
      </c>
    </row>
    <row r="2929" spans="1:15">
      <c r="A2929" s="21">
        <v>43840</v>
      </c>
      <c r="B2929">
        <v>12256.8</v>
      </c>
      <c r="C2929" s="22">
        <f>VLOOKUP(A2929,NIFTY!$A:$E,3,FALSE)</f>
        <v>12271</v>
      </c>
      <c r="D2929" s="22">
        <f>VLOOKUP($A2929,NIFTY!$A:$E,4,FALSE)</f>
        <v>12311.2</v>
      </c>
      <c r="E2929" s="22">
        <f>VLOOKUP($A2929,NIFTY!$A:$E,5,FALSE)</f>
        <v>12213.2</v>
      </c>
      <c r="F2929">
        <v>14.077500000000001</v>
      </c>
      <c r="G2929">
        <v>28823.77</v>
      </c>
      <c r="H2929">
        <v>12290</v>
      </c>
      <c r="I2929">
        <v>70.959999999999994</v>
      </c>
      <c r="J2929" s="22">
        <f>VLOOKUP(A2929,FII!$A$1:$D$3730,3,FALSE)</f>
        <v>1444.53</v>
      </c>
      <c r="K2929" s="22">
        <f>VLOOKUP(A2929,FII!$A$1:$D$3730,4,FALSE)</f>
        <v>188.98</v>
      </c>
      <c r="L2929" s="22">
        <f>VLOOKUP(A2929,CRUDE!$A:$B,2,FALSE)</f>
        <v>64.98</v>
      </c>
      <c r="M2929" s="22">
        <f>VLOOKUP(A2929,NIFTY!$A:$H,8,FALSE)</f>
        <v>660.63</v>
      </c>
      <c r="N2929" s="22">
        <f>VLOOKUP($A2929,MIDCAP100!$A:$H,2,FALSE)</f>
        <v>17386.349999999999</v>
      </c>
      <c r="O2929" s="22">
        <f>VLOOKUP($A2929,SMALLCAP100!$A:$H,2,FALSE)</f>
        <v>6056.5</v>
      </c>
    </row>
    <row r="2930" spans="1:15">
      <c r="A2930" s="21">
        <v>43843</v>
      </c>
      <c r="B2930">
        <v>12329.55</v>
      </c>
      <c r="C2930" s="22">
        <f>VLOOKUP(A2930,NIFTY!$A:$E,3,FALSE)</f>
        <v>12296.7</v>
      </c>
      <c r="D2930" s="22">
        <f>VLOOKUP($A2930,NIFTY!$A:$E,4,FALSE)</f>
        <v>12337.75</v>
      </c>
      <c r="E2930" s="22">
        <f>VLOOKUP($A2930,NIFTY!$A:$E,5,FALSE)</f>
        <v>12285.8</v>
      </c>
      <c r="F2930">
        <v>14.275</v>
      </c>
      <c r="G2930">
        <v>28907.05</v>
      </c>
      <c r="H2930">
        <v>12362.15</v>
      </c>
      <c r="I2930">
        <v>70.709999999999994</v>
      </c>
      <c r="J2930" s="22">
        <f>VLOOKUP(A2930,FII!$A$1:$D$3730,3,FALSE)</f>
        <v>308.91000000000003</v>
      </c>
      <c r="K2930" s="22">
        <f>VLOOKUP(A2930,FII!$A$1:$D$3730,4,FALSE)</f>
        <v>-405.29</v>
      </c>
      <c r="L2930" s="22">
        <f>VLOOKUP(A2930,CRUDE!$A:$B,2,FALSE)</f>
        <v>64.2</v>
      </c>
      <c r="M2930" s="22">
        <f>VLOOKUP(A2930,NIFTY!$A:$H,8,FALSE)</f>
        <v>500.97</v>
      </c>
      <c r="N2930" s="22">
        <f>VLOOKUP($A2930,MIDCAP100!$A:$H,2,FALSE)</f>
        <v>17527.5</v>
      </c>
      <c r="O2930" s="22">
        <f>VLOOKUP($A2930,SMALLCAP100!$A:$H,2,FALSE)</f>
        <v>6115.35</v>
      </c>
    </row>
    <row r="2931" spans="1:15">
      <c r="A2931" s="21">
        <v>43844</v>
      </c>
      <c r="B2931">
        <v>12362.3</v>
      </c>
      <c r="C2931" s="22">
        <f>VLOOKUP(A2931,NIFTY!$A:$E,3,FALSE)</f>
        <v>12333.1</v>
      </c>
      <c r="D2931" s="22">
        <f>VLOOKUP($A2931,NIFTY!$A:$E,4,FALSE)</f>
        <v>12374.25</v>
      </c>
      <c r="E2931" s="22">
        <f>VLOOKUP($A2931,NIFTY!$A:$E,5,FALSE)</f>
        <v>12308.7</v>
      </c>
      <c r="F2931">
        <v>13.9125</v>
      </c>
      <c r="G2931">
        <v>28939.67</v>
      </c>
      <c r="H2931">
        <v>12397</v>
      </c>
      <c r="I2931">
        <v>70.849999999999994</v>
      </c>
      <c r="J2931" s="22">
        <f>VLOOKUP(A2931,FII!$A$1:$D$3730,3,FALSE)</f>
        <v>209.11</v>
      </c>
      <c r="K2931" s="22">
        <f>VLOOKUP(A2931,FII!$A$1:$D$3730,4,FALSE)</f>
        <v>-93.89</v>
      </c>
      <c r="L2931" s="22">
        <f>VLOOKUP(A2931,CRUDE!$A:$B,2,FALSE)</f>
        <v>64.489999999999995</v>
      </c>
      <c r="M2931" s="22">
        <f>VLOOKUP(A2931,NIFTY!$A:$H,8,FALSE)</f>
        <v>616.26</v>
      </c>
      <c r="N2931" s="22">
        <f>VLOOKUP($A2931,MIDCAP100!$A:$H,2,FALSE)</f>
        <v>17651.650000000001</v>
      </c>
      <c r="O2931" s="22">
        <f>VLOOKUP($A2931,SMALLCAP100!$A:$H,2,FALSE)</f>
        <v>6164.85</v>
      </c>
    </row>
    <row r="2932" spans="1:15">
      <c r="A2932" s="21">
        <v>43845</v>
      </c>
      <c r="B2932">
        <v>12343.3</v>
      </c>
      <c r="C2932" s="22">
        <f>VLOOKUP(A2932,NIFTY!$A:$E,3,FALSE)</f>
        <v>12349.4</v>
      </c>
      <c r="D2932" s="22">
        <f>VLOOKUP($A2932,NIFTY!$A:$E,4,FALSE)</f>
        <v>12355.15</v>
      </c>
      <c r="E2932" s="22">
        <f>VLOOKUP($A2932,NIFTY!$A:$E,5,FALSE)</f>
        <v>12278.75</v>
      </c>
      <c r="F2932">
        <v>14.12</v>
      </c>
      <c r="G2932">
        <v>29030.22</v>
      </c>
      <c r="H2932">
        <v>12378.05</v>
      </c>
      <c r="I2932">
        <v>70.72</v>
      </c>
      <c r="J2932" s="22">
        <f>VLOOKUP(A2932,FII!$A$1:$D$3730,3,FALSE)</f>
        <v>-73.150000000000006</v>
      </c>
      <c r="K2932" s="22">
        <f>VLOOKUP(A2932,FII!$A$1:$D$3730,4,FALSE)</f>
        <v>321.68</v>
      </c>
      <c r="L2932" s="22">
        <f>VLOOKUP(A2932,CRUDE!$A:$B,2,FALSE)</f>
        <v>64</v>
      </c>
      <c r="M2932" s="22">
        <f>VLOOKUP(A2932,NIFTY!$A:$H,8,FALSE)</f>
        <v>684.35</v>
      </c>
      <c r="N2932" s="22">
        <f>VLOOKUP($A2932,MIDCAP100!$A:$H,2,FALSE)</f>
        <v>17836.099999999999</v>
      </c>
      <c r="O2932" s="22">
        <f>VLOOKUP($A2932,SMALLCAP100!$A:$H,2,FALSE)</f>
        <v>6229.3</v>
      </c>
    </row>
    <row r="2933" spans="1:15">
      <c r="A2933" s="21">
        <v>43846</v>
      </c>
      <c r="B2933">
        <v>12355.5</v>
      </c>
      <c r="C2933" s="22">
        <f>VLOOKUP(A2933,NIFTY!$A:$E,3,FALSE)</f>
        <v>12347.1</v>
      </c>
      <c r="D2933" s="22">
        <f>VLOOKUP($A2933,NIFTY!$A:$E,4,FALSE)</f>
        <v>12389.05</v>
      </c>
      <c r="E2933" s="22">
        <f>VLOOKUP($A2933,NIFTY!$A:$E,5,FALSE)</f>
        <v>12315.8</v>
      </c>
      <c r="F2933">
        <v>14.182499999999999</v>
      </c>
      <c r="G2933">
        <v>29297.64</v>
      </c>
      <c r="H2933">
        <v>12374.35</v>
      </c>
      <c r="I2933">
        <v>70.977999999999994</v>
      </c>
      <c r="J2933" s="22">
        <f>VLOOKUP(A2933,FII!$A$1:$D$3730,3,FALSE)</f>
        <v>-910.2</v>
      </c>
      <c r="K2933" s="22">
        <f>VLOOKUP(A2933,FII!$A$1:$D$3730,4,FALSE)</f>
        <v>-880.64</v>
      </c>
      <c r="L2933" s="22">
        <f>VLOOKUP(A2933,CRUDE!$A:$B,2,FALSE)</f>
        <v>64.62</v>
      </c>
      <c r="M2933" s="22">
        <f>VLOOKUP(A2933,NIFTY!$A:$H,8,FALSE)</f>
        <v>395.67</v>
      </c>
      <c r="N2933" s="22">
        <f>VLOOKUP($A2933,MIDCAP100!$A:$H,2,FALSE)</f>
        <v>17985.099999999999</v>
      </c>
      <c r="O2933" s="22">
        <f>VLOOKUP($A2933,SMALLCAP100!$A:$H,2,FALSE)</f>
        <v>6270.9</v>
      </c>
    </row>
    <row r="2934" spans="1:15">
      <c r="A2934" s="21">
        <v>43847</v>
      </c>
      <c r="B2934">
        <v>12352.35</v>
      </c>
      <c r="C2934" s="22">
        <f>VLOOKUP(A2934,NIFTY!$A:$E,3,FALSE)</f>
        <v>12328.4</v>
      </c>
      <c r="D2934" s="22">
        <f>VLOOKUP($A2934,NIFTY!$A:$E,4,FALSE)</f>
        <v>12385.45</v>
      </c>
      <c r="E2934" s="22">
        <f>VLOOKUP($A2934,NIFTY!$A:$E,5,FALSE)</f>
        <v>12321.4</v>
      </c>
      <c r="F2934">
        <v>14.1275</v>
      </c>
      <c r="G2934">
        <v>29348.1</v>
      </c>
      <c r="H2934">
        <v>12384.65</v>
      </c>
      <c r="I2934">
        <v>71.078999999999994</v>
      </c>
      <c r="J2934" s="22">
        <f>VLOOKUP(A2934,FII!$A$1:$D$3730,3,FALSE)</f>
        <v>-586.07000000000005</v>
      </c>
      <c r="K2934" s="22">
        <f>VLOOKUP(A2934,FII!$A$1:$D$3730,4,FALSE)</f>
        <v>-215.91</v>
      </c>
      <c r="L2934" s="22">
        <f>VLOOKUP(A2934,CRUDE!$A:$B,2,FALSE)</f>
        <v>64.849999999999994</v>
      </c>
      <c r="M2934" s="22">
        <f>VLOOKUP(A2934,NIFTY!$A:$H,8,FALSE)</f>
        <v>502.06</v>
      </c>
      <c r="N2934" s="22">
        <f>VLOOKUP($A2934,MIDCAP100!$A:$H,2,FALSE)</f>
        <v>18073.900000000001</v>
      </c>
      <c r="O2934" s="22">
        <f>VLOOKUP($A2934,SMALLCAP100!$A:$H,2,FALSE)</f>
        <v>6288.1</v>
      </c>
    </row>
    <row r="2935" spans="1:15">
      <c r="A2935" s="21">
        <v>43850</v>
      </c>
      <c r="B2935">
        <v>12224.55</v>
      </c>
      <c r="C2935" s="22">
        <f>VLOOKUP(A2935,NIFTY!$A:$E,3,FALSE)</f>
        <v>12430.5</v>
      </c>
      <c r="D2935" s="22">
        <f>VLOOKUP($A2935,NIFTY!$A:$E,4,FALSE)</f>
        <v>12430.5</v>
      </c>
      <c r="E2935" s="22">
        <f>VLOOKUP($A2935,NIFTY!$A:$E,5,FALSE)</f>
        <v>12216.9</v>
      </c>
      <c r="F2935">
        <v>15.41</v>
      </c>
      <c r="G2935" t="e">
        <v>#N/A</v>
      </c>
      <c r="H2935">
        <v>12263.15</v>
      </c>
      <c r="I2935">
        <v>71.040000000000006</v>
      </c>
      <c r="J2935" s="22">
        <f>VLOOKUP(A2935,FII!$A$1:$D$3730,3,FALSE)</f>
        <v>134.15</v>
      </c>
      <c r="K2935" s="22">
        <f>VLOOKUP(A2935,FII!$A$1:$D$3730,4,FALSE)</f>
        <v>-463.76</v>
      </c>
      <c r="L2935" s="22">
        <f>VLOOKUP(A2935,CRUDE!$A:$B,2,FALSE)</f>
        <v>65.2</v>
      </c>
      <c r="M2935" s="22">
        <f>VLOOKUP(A2935,NIFTY!$A:$H,8,FALSE)</f>
        <v>491.61</v>
      </c>
      <c r="N2935" s="22">
        <f>VLOOKUP($A2935,MIDCAP100!$A:$H,2,FALSE)</f>
        <v>17972.75</v>
      </c>
      <c r="O2935" s="22">
        <f>VLOOKUP($A2935,SMALLCAP100!$A:$H,2,FALSE)</f>
        <v>6244.4</v>
      </c>
    </row>
    <row r="2936" spans="1:15">
      <c r="A2936" s="21">
        <v>43851</v>
      </c>
      <c r="B2936">
        <v>12169.85</v>
      </c>
      <c r="C2936" s="22">
        <f>VLOOKUP(A2936,NIFTY!$A:$E,3,FALSE)</f>
        <v>12195.3</v>
      </c>
      <c r="D2936" s="22">
        <f>VLOOKUP($A2936,NIFTY!$A:$E,4,FALSE)</f>
        <v>12230.05</v>
      </c>
      <c r="E2936" s="22">
        <f>VLOOKUP($A2936,NIFTY!$A:$E,5,FALSE)</f>
        <v>12162.3</v>
      </c>
      <c r="F2936">
        <v>15.862500000000001</v>
      </c>
      <c r="G2936">
        <v>29196.04</v>
      </c>
      <c r="H2936">
        <v>12203.1</v>
      </c>
      <c r="I2936">
        <v>71.17</v>
      </c>
      <c r="J2936" s="22">
        <f>VLOOKUP(A2936,FII!$A$1:$D$3730,3,FALSE)</f>
        <v>134.79</v>
      </c>
      <c r="K2936" s="22">
        <f>VLOOKUP(A2936,FII!$A$1:$D$3730,4,FALSE)</f>
        <v>-646.84</v>
      </c>
      <c r="L2936" s="22">
        <f>VLOOKUP(A2936,CRUDE!$A:$B,2,FALSE)</f>
        <v>64.59</v>
      </c>
      <c r="M2936" s="22">
        <f>VLOOKUP(A2936,NIFTY!$A:$H,8,FALSE)</f>
        <v>443.98</v>
      </c>
      <c r="N2936" s="22">
        <f>VLOOKUP($A2936,MIDCAP100!$A:$H,2,FALSE)</f>
        <v>17952.05</v>
      </c>
      <c r="O2936" s="22">
        <f>VLOOKUP($A2936,SMALLCAP100!$A:$H,2,FALSE)</f>
        <v>6248.45</v>
      </c>
    </row>
    <row r="2937" spans="1:15">
      <c r="A2937" s="21">
        <v>43852</v>
      </c>
      <c r="B2937">
        <v>12106.9</v>
      </c>
      <c r="C2937" s="22">
        <f>VLOOKUP(A2937,NIFTY!$A:$E,3,FALSE)</f>
        <v>12218.35</v>
      </c>
      <c r="D2937" s="22">
        <f>VLOOKUP($A2937,NIFTY!$A:$E,4,FALSE)</f>
        <v>12225.05</v>
      </c>
      <c r="E2937" s="22">
        <f>VLOOKUP($A2937,NIFTY!$A:$E,5,FALSE)</f>
        <v>12087.9</v>
      </c>
      <c r="F2937">
        <v>16.36</v>
      </c>
      <c r="G2937">
        <v>29186.27</v>
      </c>
      <c r="H2937">
        <v>12145.25</v>
      </c>
      <c r="I2937">
        <v>71.08</v>
      </c>
      <c r="J2937" s="22">
        <f>VLOOKUP(A2937,FII!$A$1:$D$3730,3,FALSE)</f>
        <v>-552.19000000000005</v>
      </c>
      <c r="K2937" s="22">
        <f>VLOOKUP(A2937,FII!$A$1:$D$3730,4,FALSE)</f>
        <v>-1017.97</v>
      </c>
      <c r="L2937" s="22">
        <f>VLOOKUP(A2937,CRUDE!$A:$B,2,FALSE)</f>
        <v>63.21</v>
      </c>
      <c r="M2937" s="22">
        <f>VLOOKUP(A2937,NIFTY!$A:$H,8,FALSE)</f>
        <v>526.29999999999995</v>
      </c>
      <c r="N2937" s="22">
        <f>VLOOKUP($A2937,MIDCAP100!$A:$H,2,FALSE)</f>
        <v>17931</v>
      </c>
      <c r="O2937" s="22">
        <f>VLOOKUP($A2937,SMALLCAP100!$A:$H,2,FALSE)</f>
        <v>6242.85</v>
      </c>
    </row>
    <row r="2938" spans="1:15">
      <c r="A2938" s="21">
        <v>43853</v>
      </c>
      <c r="B2938">
        <v>12180.35</v>
      </c>
      <c r="C2938" s="22">
        <f>VLOOKUP(A2938,NIFTY!$A:$E,3,FALSE)</f>
        <v>12123.75</v>
      </c>
      <c r="D2938" s="22">
        <f>VLOOKUP($A2938,NIFTY!$A:$E,4,FALSE)</f>
        <v>12189</v>
      </c>
      <c r="E2938" s="22">
        <f>VLOOKUP($A2938,NIFTY!$A:$E,5,FALSE)</f>
        <v>12094.1</v>
      </c>
      <c r="F2938">
        <v>15.855</v>
      </c>
      <c r="G2938">
        <v>29160.09</v>
      </c>
      <c r="H2938">
        <v>12201</v>
      </c>
      <c r="I2938">
        <v>71.400000000000006</v>
      </c>
      <c r="J2938" s="22">
        <f>VLOOKUP(A2938,FII!$A$1:$D$3730,3,FALSE)</f>
        <v>-927.29</v>
      </c>
      <c r="K2938" s="22">
        <f>VLOOKUP(A2938,FII!$A$1:$D$3730,4,FALSE)</f>
        <v>-1738.58</v>
      </c>
      <c r="L2938" s="22">
        <f>VLOOKUP(A2938,CRUDE!$A:$B,2,FALSE)</f>
        <v>62.04</v>
      </c>
      <c r="M2938" s="22">
        <f>VLOOKUP(A2938,NIFTY!$A:$H,8,FALSE)</f>
        <v>867.65</v>
      </c>
      <c r="N2938" s="22">
        <f>VLOOKUP($A2938,MIDCAP100!$A:$H,2,FALSE)</f>
        <v>18190</v>
      </c>
      <c r="O2938" s="22">
        <f>VLOOKUP($A2938,SMALLCAP100!$A:$H,2,FALSE)</f>
        <v>6295.6</v>
      </c>
    </row>
    <row r="2939" spans="1:15">
      <c r="A2939" s="21">
        <v>43854</v>
      </c>
      <c r="B2939">
        <v>12248.25</v>
      </c>
      <c r="C2939" s="22">
        <f>VLOOKUP(A2939,NIFTY!$A:$E,3,FALSE)</f>
        <v>12174.55</v>
      </c>
      <c r="D2939" s="22">
        <f>VLOOKUP($A2939,NIFTY!$A:$E,4,FALSE)</f>
        <v>12272.15</v>
      </c>
      <c r="E2939" s="22">
        <f>VLOOKUP($A2939,NIFTY!$A:$E,5,FALSE)</f>
        <v>12149.65</v>
      </c>
      <c r="F2939">
        <v>15.56</v>
      </c>
      <c r="G2939">
        <v>28989.73</v>
      </c>
      <c r="H2939">
        <v>12271.6</v>
      </c>
      <c r="I2939">
        <v>71.33</v>
      </c>
      <c r="J2939" s="22">
        <f>VLOOKUP(A2939,FII!$A$1:$D$3730,3,FALSE)</f>
        <v>-416.21</v>
      </c>
      <c r="K2939" s="22">
        <f>VLOOKUP(A2939,FII!$A$1:$D$3730,4,FALSE)</f>
        <v>-66.16</v>
      </c>
      <c r="L2939" s="22">
        <f>VLOOKUP(A2939,CRUDE!$A:$B,2,FALSE)</f>
        <v>60.69</v>
      </c>
      <c r="M2939" s="22">
        <f>VLOOKUP(A2939,NIFTY!$A:$H,8,FALSE)</f>
        <v>593.24</v>
      </c>
      <c r="N2939" s="22">
        <f>VLOOKUP($A2939,MIDCAP100!$A:$H,2,FALSE)</f>
        <v>18357.2</v>
      </c>
      <c r="O2939" s="22">
        <f>VLOOKUP($A2939,SMALLCAP100!$A:$H,2,FALSE)</f>
        <v>6345.05</v>
      </c>
    </row>
    <row r="2940" spans="1:15">
      <c r="A2940" s="21">
        <v>43857</v>
      </c>
      <c r="B2940">
        <v>12119</v>
      </c>
      <c r="C2940" s="22">
        <f>VLOOKUP(A2940,NIFTY!$A:$E,3,FALSE)</f>
        <v>12197.1</v>
      </c>
      <c r="D2940" s="22">
        <f>VLOOKUP($A2940,NIFTY!$A:$E,4,FALSE)</f>
        <v>12216.6</v>
      </c>
      <c r="E2940" s="22">
        <f>VLOOKUP($A2940,NIFTY!$A:$E,5,FALSE)</f>
        <v>12107</v>
      </c>
      <c r="F2940">
        <v>17.175000000000001</v>
      </c>
      <c r="G2940">
        <v>28535.8</v>
      </c>
      <c r="H2940">
        <v>12125.7</v>
      </c>
      <c r="I2940">
        <v>71.45</v>
      </c>
      <c r="J2940" s="22">
        <f>VLOOKUP(A2940,FII!$A$1:$D$3730,3,FALSE)</f>
        <v>-575.71</v>
      </c>
      <c r="K2940" s="22">
        <f>VLOOKUP(A2940,FII!$A$1:$D$3730,4,FALSE)</f>
        <v>25.53</v>
      </c>
      <c r="L2940" s="22">
        <f>VLOOKUP(A2940,CRUDE!$A:$B,2,FALSE)</f>
        <v>59.32</v>
      </c>
      <c r="M2940" s="22">
        <f>VLOOKUP(A2940,NIFTY!$A:$H,8,FALSE)</f>
        <v>441.16</v>
      </c>
      <c r="N2940" s="22">
        <f>VLOOKUP($A2940,MIDCAP100!$A:$H,2,FALSE)</f>
        <v>18291.349999999999</v>
      </c>
      <c r="O2940" s="22">
        <f>VLOOKUP($A2940,SMALLCAP100!$A:$H,2,FALSE)</f>
        <v>6346.65</v>
      </c>
    </row>
    <row r="2941" spans="1:15">
      <c r="A2941" s="21">
        <v>43858</v>
      </c>
      <c r="B2941">
        <v>12055.8</v>
      </c>
      <c r="C2941" s="22">
        <f>VLOOKUP(A2941,NIFTY!$A:$E,3,FALSE)</f>
        <v>12148.1</v>
      </c>
      <c r="D2941" s="22">
        <f>VLOOKUP($A2941,NIFTY!$A:$E,4,FALSE)</f>
        <v>12163.55</v>
      </c>
      <c r="E2941" s="22">
        <f>VLOOKUP($A2941,NIFTY!$A:$E,5,FALSE)</f>
        <v>12024.5</v>
      </c>
      <c r="F2941">
        <v>17.297499999999999</v>
      </c>
      <c r="G2941">
        <v>28722.85</v>
      </c>
      <c r="H2941">
        <v>12068</v>
      </c>
      <c r="I2941">
        <v>71.2</v>
      </c>
      <c r="J2941" s="22">
        <f>VLOOKUP(A2941,FII!$A$1:$D$3730,3,FALSE)</f>
        <v>-2274.3200000000002</v>
      </c>
      <c r="K2941" s="22">
        <f>VLOOKUP(A2941,FII!$A$1:$D$3730,4,FALSE)</f>
        <v>-481.53</v>
      </c>
      <c r="L2941" s="22">
        <f>VLOOKUP(A2941,CRUDE!$A:$B,2,FALSE)</f>
        <v>59.51</v>
      </c>
      <c r="M2941" s="22">
        <f>VLOOKUP(A2941,NIFTY!$A:$H,8,FALSE)</f>
        <v>478.48</v>
      </c>
      <c r="N2941" s="22">
        <f>VLOOKUP($A2941,MIDCAP100!$A:$H,2,FALSE)</f>
        <v>18232.400000000001</v>
      </c>
      <c r="O2941" s="22">
        <f>VLOOKUP($A2941,SMALLCAP100!$A:$H,2,FALSE)</f>
        <v>6337.9</v>
      </c>
    </row>
    <row r="2942" spans="1:15">
      <c r="A2942" s="21">
        <v>43859</v>
      </c>
      <c r="B2942">
        <v>12129.5</v>
      </c>
      <c r="C2942" s="22">
        <f>VLOOKUP(A2942,NIFTY!$A:$E,3,FALSE)</f>
        <v>12114.9</v>
      </c>
      <c r="D2942" s="22">
        <f>VLOOKUP($A2942,NIFTY!$A:$E,4,FALSE)</f>
        <v>12169.6</v>
      </c>
      <c r="E2942" s="22">
        <f>VLOOKUP($A2942,NIFTY!$A:$E,5,FALSE)</f>
        <v>12103.8</v>
      </c>
      <c r="F2942">
        <v>16.497499999999999</v>
      </c>
      <c r="G2942">
        <v>28734.45</v>
      </c>
      <c r="H2942">
        <v>12121.55</v>
      </c>
      <c r="I2942">
        <v>71.31</v>
      </c>
      <c r="J2942" s="22">
        <f>VLOOKUP(A2942,FII!$A$1:$D$3730,3,FALSE)</f>
        <v>-541.62</v>
      </c>
      <c r="K2942" s="22">
        <f>VLOOKUP(A2942,FII!$A$1:$D$3730,4,FALSE)</f>
        <v>-1011.41</v>
      </c>
      <c r="L2942" s="22">
        <f>VLOOKUP(A2942,CRUDE!$A:$B,2,FALSE)</f>
        <v>59.81</v>
      </c>
      <c r="M2942" s="22">
        <f>VLOOKUP(A2942,NIFTY!$A:$H,8,FALSE)</f>
        <v>514.36</v>
      </c>
      <c r="N2942" s="22">
        <f>VLOOKUP($A2942,MIDCAP100!$A:$H,2,FALSE)</f>
        <v>18273.099999999999</v>
      </c>
      <c r="O2942" s="22">
        <f>VLOOKUP($A2942,SMALLCAP100!$A:$H,2,FALSE)</f>
        <v>6327.95</v>
      </c>
    </row>
    <row r="2943" spans="1:15">
      <c r="A2943" s="21">
        <v>43860</v>
      </c>
      <c r="B2943">
        <v>12035.8</v>
      </c>
      <c r="C2943" s="22">
        <f>VLOOKUP(A2943,NIFTY!$A:$E,3,FALSE)</f>
        <v>12147.75</v>
      </c>
      <c r="D2943" s="22">
        <f>VLOOKUP($A2943,NIFTY!$A:$E,4,FALSE)</f>
        <v>12150.3</v>
      </c>
      <c r="E2943" s="22">
        <f>VLOOKUP($A2943,NIFTY!$A:$E,5,FALSE)</f>
        <v>12010.6</v>
      </c>
      <c r="F2943">
        <v>16.797499999999999</v>
      </c>
      <c r="G2943">
        <v>28859.439999999999</v>
      </c>
      <c r="H2943">
        <v>12035.8</v>
      </c>
      <c r="I2943">
        <v>71.55</v>
      </c>
      <c r="J2943" s="22">
        <f>VLOOKUP(A2943,FII!$A$1:$D$3730,3,FALSE)</f>
        <v>440.73</v>
      </c>
      <c r="K2943" s="22">
        <f>VLOOKUP(A2943,FII!$A$1:$D$3730,4,FALSE)</f>
        <v>890.86</v>
      </c>
      <c r="L2943" s="22">
        <f>VLOOKUP(A2943,CRUDE!$A:$B,2,FALSE)</f>
        <v>58.29</v>
      </c>
      <c r="M2943" s="22">
        <f>VLOOKUP(A2943,NIFTY!$A:$H,8,FALSE)</f>
        <v>538.14</v>
      </c>
      <c r="N2943" s="22">
        <f>VLOOKUP($A2943,MIDCAP100!$A:$H,2,FALSE)</f>
        <v>18128.400000000001</v>
      </c>
      <c r="O2943" s="22">
        <f>VLOOKUP($A2943,SMALLCAP100!$A:$H,2,FALSE)</f>
        <v>6226.65</v>
      </c>
    </row>
    <row r="2944" spans="1:15">
      <c r="A2944" s="21">
        <v>43861</v>
      </c>
      <c r="B2944">
        <v>11962.1</v>
      </c>
      <c r="C2944" s="22">
        <f>VLOOKUP(A2944,NIFTY!$A:$E,3,FALSE)</f>
        <v>12100.4</v>
      </c>
      <c r="D2944" s="22">
        <f>VLOOKUP($A2944,NIFTY!$A:$E,4,FALSE)</f>
        <v>12103.55</v>
      </c>
      <c r="E2944" s="22">
        <f>VLOOKUP($A2944,NIFTY!$A:$E,5,FALSE)</f>
        <v>11945.85</v>
      </c>
      <c r="F2944">
        <v>17.3675</v>
      </c>
      <c r="G2944">
        <v>28256.03</v>
      </c>
      <c r="H2944">
        <v>11994.3</v>
      </c>
      <c r="I2944">
        <v>71.555000000000007</v>
      </c>
      <c r="J2944" s="22">
        <f>VLOOKUP(A2944,FII!$A$1:$D$3730,3,FALSE)</f>
        <v>-1540.5</v>
      </c>
      <c r="K2944" s="22">
        <f>VLOOKUP(A2944,FII!$A$1:$D$3730,4,FALSE)</f>
        <v>175.24</v>
      </c>
      <c r="L2944" s="22">
        <f>VLOOKUP(A2944,CRUDE!$A:$B,2,FALSE)</f>
        <v>58.16</v>
      </c>
      <c r="M2944" s="22">
        <f>VLOOKUP(A2944,NIFTY!$A:$H,8,FALSE)</f>
        <v>771.28</v>
      </c>
      <c r="N2944" s="22">
        <f>VLOOKUP($A2944,MIDCAP100!$A:$H,2,FALSE)</f>
        <v>18010.2</v>
      </c>
      <c r="O2944" s="22">
        <f>VLOOKUP($A2944,SMALLCAP100!$A:$H,2,FALSE)</f>
        <v>6226.05</v>
      </c>
    </row>
    <row r="2945" spans="1:15">
      <c r="A2945" s="21">
        <v>43862</v>
      </c>
      <c r="B2945">
        <v>11661.85</v>
      </c>
      <c r="C2945" s="22">
        <f>VLOOKUP(A2945,NIFTY!$A:$E,3,FALSE)</f>
        <v>11936.45</v>
      </c>
      <c r="D2945" s="22">
        <f>VLOOKUP($A2945,NIFTY!$A:$E,4,FALSE)</f>
        <v>12016.1</v>
      </c>
      <c r="E2945" s="22">
        <f>VLOOKUP($A2945,NIFTY!$A:$E,5,FALSE)</f>
        <v>11633.75</v>
      </c>
      <c r="F2945">
        <v>16.835000000000001</v>
      </c>
      <c r="G2945" t="e">
        <v>#N/A</v>
      </c>
      <c r="H2945" t="e">
        <v>#N/A</v>
      </c>
      <c r="I2945" t="e">
        <v>#N/A</v>
      </c>
      <c r="J2945" s="22">
        <f>VLOOKUP(A2945,FII!$A$1:$D$3730,3,FALSE)</f>
        <v>-2286.56</v>
      </c>
      <c r="K2945" s="22">
        <f>VLOOKUP(A2945,FII!$A$1:$D$3730,4,FALSE)</f>
        <v>-1259.46</v>
      </c>
      <c r="L2945" s="22" t="e">
        <f>VLOOKUP(A2945,CRUDE!$A:$B,2,FALSE)</f>
        <v>#N/A</v>
      </c>
      <c r="M2945" s="22">
        <f>VLOOKUP(A2945,NIFTY!$A:$H,8,FALSE)</f>
        <v>669.82</v>
      </c>
      <c r="N2945" s="22">
        <f>VLOOKUP($A2945,MIDCAP100!$A:$H,2,FALSE)</f>
        <v>17520.55</v>
      </c>
      <c r="O2945" s="22">
        <f>VLOOKUP($A2945,SMALLCAP100!$A:$H,2,FALSE)</f>
        <v>6057.05</v>
      </c>
    </row>
    <row r="2946" spans="1:15">
      <c r="A2946" s="21">
        <v>43864</v>
      </c>
      <c r="B2946">
        <v>11707.9</v>
      </c>
      <c r="C2946" s="22">
        <f>VLOOKUP(A2946,NIFTY!$A:$E,3,FALSE)</f>
        <v>11627.45</v>
      </c>
      <c r="D2946" s="22">
        <f>VLOOKUP($A2946,NIFTY!$A:$E,4,FALSE)</f>
        <v>11749.85</v>
      </c>
      <c r="E2946" s="22">
        <f>VLOOKUP($A2946,NIFTY!$A:$E,5,FALSE)</f>
        <v>11614.5</v>
      </c>
      <c r="F2946">
        <v>15.782500000000001</v>
      </c>
      <c r="G2946">
        <v>28399.81</v>
      </c>
      <c r="H2946">
        <v>11703.15</v>
      </c>
      <c r="I2946">
        <v>71.323999999999998</v>
      </c>
      <c r="J2946" s="22">
        <f>VLOOKUP(A2946,FII!$A$1:$D$3730,3,FALSE)</f>
        <v>-1411.04</v>
      </c>
      <c r="K2946" s="22">
        <f>VLOOKUP(A2946,FII!$A$1:$D$3730,4,FALSE)</f>
        <v>-86.73</v>
      </c>
      <c r="L2946" s="22">
        <f>VLOOKUP(A2946,CRUDE!$A:$B,2,FALSE)</f>
        <v>54.45</v>
      </c>
      <c r="M2946" s="22">
        <f>VLOOKUP(A2946,NIFTY!$A:$H,8,FALSE)</f>
        <v>669.82</v>
      </c>
      <c r="N2946" s="22">
        <f>VLOOKUP($A2946,MIDCAP100!$A:$H,2,FALSE)</f>
        <v>17708.349999999999</v>
      </c>
      <c r="O2946" s="22">
        <f>VLOOKUP($A2946,SMALLCAP100!$A:$H,2,FALSE)</f>
        <v>6040</v>
      </c>
    </row>
    <row r="2947" spans="1:15">
      <c r="A2947" s="21">
        <v>43865</v>
      </c>
      <c r="B2947">
        <v>11979.65</v>
      </c>
      <c r="C2947" s="22">
        <f>VLOOKUP(A2947,NIFTY!$A:$E,3,FALSE)</f>
        <v>11786.25</v>
      </c>
      <c r="D2947" s="22">
        <f>VLOOKUP($A2947,NIFTY!$A:$E,4,FALSE)</f>
        <v>11986.15</v>
      </c>
      <c r="E2947" s="22">
        <f>VLOOKUP($A2947,NIFTY!$A:$E,5,FALSE)</f>
        <v>11783.4</v>
      </c>
      <c r="F2947">
        <v>14.38</v>
      </c>
      <c r="G2947">
        <v>28807.63</v>
      </c>
      <c r="H2947">
        <v>11964.25</v>
      </c>
      <c r="I2947">
        <v>71.114999999999995</v>
      </c>
      <c r="J2947" s="22">
        <f>VLOOKUP(A2947,FII!$A$1:$D$3730,3,FALSE)</f>
        <v>406.18</v>
      </c>
      <c r="K2947" s="22">
        <f>VLOOKUP(A2947,FII!$A$1:$D$3730,4,FALSE)</f>
        <v>783.78</v>
      </c>
      <c r="L2947" s="22">
        <f>VLOOKUP(A2947,CRUDE!$A:$B,2,FALSE)</f>
        <v>53.96</v>
      </c>
      <c r="M2947" s="22">
        <f>VLOOKUP(A2947,NIFTY!$A:$H,8,FALSE)</f>
        <v>560.42999999999995</v>
      </c>
      <c r="N2947" s="22">
        <f>VLOOKUP($A2947,MIDCAP100!$A:$H,2,FALSE)</f>
        <v>17910.099999999999</v>
      </c>
      <c r="O2947" s="22">
        <f>VLOOKUP($A2947,SMALLCAP100!$A:$H,2,FALSE)</f>
        <v>6154</v>
      </c>
    </row>
    <row r="2948" spans="1:15">
      <c r="A2948" s="21">
        <v>43866</v>
      </c>
      <c r="B2948">
        <v>12089.15</v>
      </c>
      <c r="C2948" s="22">
        <f>VLOOKUP(A2948,NIFTY!$A:$E,3,FALSE)</f>
        <v>12005.85</v>
      </c>
      <c r="D2948" s="22">
        <f>VLOOKUP($A2948,NIFTY!$A:$E,4,FALSE)</f>
        <v>12098.15</v>
      </c>
      <c r="E2948" s="22">
        <f>VLOOKUP($A2948,NIFTY!$A:$E,5,FALSE)</f>
        <v>11953.35</v>
      </c>
      <c r="F2948">
        <v>14.172499999999999</v>
      </c>
      <c r="G2948">
        <v>29290.85</v>
      </c>
      <c r="H2948">
        <v>12086.3</v>
      </c>
      <c r="I2948">
        <v>71.19</v>
      </c>
      <c r="J2948" s="22">
        <f>VLOOKUP(A2948,FII!$A$1:$D$3730,3,FALSE)</f>
        <v>680.36</v>
      </c>
      <c r="K2948" s="22">
        <f>VLOOKUP(A2948,FII!$A$1:$D$3730,4,FALSE)</f>
        <v>1677.31</v>
      </c>
      <c r="L2948" s="22">
        <f>VLOOKUP(A2948,CRUDE!$A:$B,2,FALSE)</f>
        <v>55.28</v>
      </c>
      <c r="M2948" s="22">
        <f>VLOOKUP(A2948,NIFTY!$A:$H,8,FALSE)</f>
        <v>758.03</v>
      </c>
      <c r="N2948" s="22">
        <f>VLOOKUP($A2948,MIDCAP100!$A:$H,2,FALSE)</f>
        <v>18115.7</v>
      </c>
      <c r="O2948" s="22">
        <f>VLOOKUP($A2948,SMALLCAP100!$A:$H,2,FALSE)</f>
        <v>6205.25</v>
      </c>
    </row>
    <row r="2949" spans="1:15">
      <c r="A2949" s="21">
        <v>43867</v>
      </c>
      <c r="B2949">
        <v>12137.95</v>
      </c>
      <c r="C2949" s="22">
        <f>VLOOKUP(A2949,NIFTY!$A:$E,3,FALSE)</f>
        <v>12120</v>
      </c>
      <c r="D2949" s="22">
        <f>VLOOKUP($A2949,NIFTY!$A:$E,4,FALSE)</f>
        <v>12160.6</v>
      </c>
      <c r="E2949" s="22">
        <f>VLOOKUP($A2949,NIFTY!$A:$E,5,FALSE)</f>
        <v>12084.65</v>
      </c>
      <c r="F2949">
        <v>13.78</v>
      </c>
      <c r="G2949">
        <v>29379.77</v>
      </c>
      <c r="H2949">
        <v>12136.35</v>
      </c>
      <c r="I2949">
        <v>71.224999999999994</v>
      </c>
      <c r="J2949" s="22">
        <f>VLOOKUP(A2949,FII!$A$1:$D$3730,3,FALSE)</f>
        <v>-320.31</v>
      </c>
      <c r="K2949" s="22">
        <f>VLOOKUP(A2949,FII!$A$1:$D$3730,4,FALSE)</f>
        <v>481.79</v>
      </c>
      <c r="L2949" s="22">
        <f>VLOOKUP(A2949,CRUDE!$A:$B,2,FALSE)</f>
        <v>54.93</v>
      </c>
      <c r="M2949" s="22">
        <f>VLOOKUP(A2949,NIFTY!$A:$H,8,FALSE)</f>
        <v>565.12</v>
      </c>
      <c r="N2949" s="22">
        <f>VLOOKUP($A2949,MIDCAP100!$A:$H,2,FALSE)</f>
        <v>18246.2</v>
      </c>
      <c r="O2949" s="22">
        <f>VLOOKUP($A2949,SMALLCAP100!$A:$H,2,FALSE)</f>
        <v>6240.25</v>
      </c>
    </row>
    <row r="2950" spans="1:15">
      <c r="A2950" s="21">
        <v>43868</v>
      </c>
      <c r="B2950">
        <v>12098.35</v>
      </c>
      <c r="C2950" s="22">
        <f>VLOOKUP(A2950,NIFTY!$A:$E,3,FALSE)</f>
        <v>12151.15</v>
      </c>
      <c r="D2950" s="22">
        <f>VLOOKUP($A2950,NIFTY!$A:$E,4,FALSE)</f>
        <v>12154.7</v>
      </c>
      <c r="E2950" s="22">
        <f>VLOOKUP($A2950,NIFTY!$A:$E,5,FALSE)</f>
        <v>12073.95</v>
      </c>
      <c r="F2950">
        <v>13.7475</v>
      </c>
      <c r="G2950">
        <v>29102.51</v>
      </c>
      <c r="H2950">
        <v>12095.9</v>
      </c>
      <c r="I2950">
        <v>71.515000000000001</v>
      </c>
      <c r="J2950" s="22">
        <f>VLOOKUP(A2950,FII!$A$1:$D$3730,3,FALSE)</f>
        <v>220.21</v>
      </c>
      <c r="K2950" s="22">
        <f>VLOOKUP(A2950,FII!$A$1:$D$3730,4,FALSE)</f>
        <v>595.57000000000005</v>
      </c>
      <c r="L2950" s="22">
        <f>VLOOKUP(A2950,CRUDE!$A:$B,2,FALSE)</f>
        <v>54.47</v>
      </c>
      <c r="M2950" s="22">
        <f>VLOOKUP(A2950,NIFTY!$A:$H,8,FALSE)</f>
        <v>473.48</v>
      </c>
      <c r="N2950" s="22">
        <f>VLOOKUP($A2950,MIDCAP100!$A:$H,2,FALSE)</f>
        <v>18367.5</v>
      </c>
      <c r="O2950" s="22">
        <f>VLOOKUP($A2950,SMALLCAP100!$A:$H,2,FALSE)</f>
        <v>6247.3</v>
      </c>
    </row>
    <row r="2951" spans="1:15">
      <c r="A2951" s="21">
        <v>43871</v>
      </c>
      <c r="B2951">
        <v>12031.5</v>
      </c>
      <c r="C2951" s="22">
        <f>VLOOKUP(A2951,NIFTY!$A:$E,3,FALSE)</f>
        <v>12102.35</v>
      </c>
      <c r="D2951" s="22">
        <f>VLOOKUP($A2951,NIFTY!$A:$E,4,FALSE)</f>
        <v>12103.55</v>
      </c>
      <c r="E2951" s="22">
        <f>VLOOKUP($A2951,NIFTY!$A:$E,5,FALSE)</f>
        <v>11990.75</v>
      </c>
      <c r="F2951">
        <v>14.21</v>
      </c>
      <c r="G2951">
        <v>29276.82</v>
      </c>
      <c r="H2951">
        <v>12040.05</v>
      </c>
      <c r="I2951">
        <v>71.290000000000006</v>
      </c>
      <c r="J2951" s="22">
        <f>VLOOKUP(A2951,FII!$A$1:$D$3730,3,FALSE)</f>
        <v>-429.89</v>
      </c>
      <c r="K2951" s="22">
        <f>VLOOKUP(A2951,FII!$A$1:$D$3730,4,FALSE)</f>
        <v>273.44</v>
      </c>
      <c r="L2951" s="22">
        <f>VLOOKUP(A2951,CRUDE!$A:$B,2,FALSE)</f>
        <v>53.27</v>
      </c>
      <c r="M2951" s="22">
        <f>VLOOKUP(A2951,NIFTY!$A:$H,8,FALSE)</f>
        <v>524.71</v>
      </c>
      <c r="N2951" s="22">
        <f>VLOOKUP($A2951,MIDCAP100!$A:$H,2,FALSE)</f>
        <v>18191.2</v>
      </c>
      <c r="O2951" s="22">
        <f>VLOOKUP($A2951,SMALLCAP100!$A:$H,2,FALSE)</f>
        <v>6177.9</v>
      </c>
    </row>
    <row r="2952" spans="1:15">
      <c r="A2952" s="21">
        <v>43872</v>
      </c>
      <c r="B2952">
        <v>12107.9</v>
      </c>
      <c r="C2952" s="22">
        <f>VLOOKUP(A2952,NIFTY!$A:$E,3,FALSE)</f>
        <v>12108.4</v>
      </c>
      <c r="D2952" s="22">
        <f>VLOOKUP($A2952,NIFTY!$A:$E,4,FALSE)</f>
        <v>12172.3</v>
      </c>
      <c r="E2952" s="22">
        <f>VLOOKUP($A2952,NIFTY!$A:$E,5,FALSE)</f>
        <v>12099</v>
      </c>
      <c r="F2952">
        <v>13.88</v>
      </c>
      <c r="G2952">
        <v>29276.34</v>
      </c>
      <c r="H2952">
        <v>12126.85</v>
      </c>
      <c r="I2952">
        <v>71.284999999999997</v>
      </c>
      <c r="J2952" s="22">
        <f>VLOOKUP(A2952,FII!$A$1:$D$3730,3,FALSE)</f>
        <v>-399.6</v>
      </c>
      <c r="K2952" s="22">
        <f>VLOOKUP(A2952,FII!$A$1:$D$3730,4,FALSE)</f>
        <v>344</v>
      </c>
      <c r="L2952" s="22">
        <f>VLOOKUP(A2952,CRUDE!$A:$B,2,FALSE)</f>
        <v>54.01</v>
      </c>
      <c r="M2952" s="22">
        <f>VLOOKUP(A2952,NIFTY!$A:$H,8,FALSE)</f>
        <v>479.98</v>
      </c>
      <c r="N2952" s="22">
        <f>VLOOKUP($A2952,MIDCAP100!$A:$H,2,FALSE)</f>
        <v>18206.2</v>
      </c>
      <c r="O2952" s="22">
        <f>VLOOKUP($A2952,SMALLCAP100!$A:$H,2,FALSE)</f>
        <v>6190.8</v>
      </c>
    </row>
    <row r="2953" spans="1:15">
      <c r="A2953" s="21">
        <v>43873</v>
      </c>
      <c r="B2953">
        <v>12201.2</v>
      </c>
      <c r="C2953" s="22">
        <f>VLOOKUP(A2953,NIFTY!$A:$E,3,FALSE)</f>
        <v>12151</v>
      </c>
      <c r="D2953" s="22">
        <f>VLOOKUP($A2953,NIFTY!$A:$E,4,FALSE)</f>
        <v>12231.75</v>
      </c>
      <c r="E2953" s="22">
        <f>VLOOKUP($A2953,NIFTY!$A:$E,5,FALSE)</f>
        <v>12144.3</v>
      </c>
      <c r="F2953">
        <v>13.6225</v>
      </c>
      <c r="G2953">
        <v>29551.42</v>
      </c>
      <c r="H2953">
        <v>12228.45</v>
      </c>
      <c r="I2953">
        <v>71.305999999999997</v>
      </c>
      <c r="J2953" s="22">
        <f>VLOOKUP(A2953,FII!$A$1:$D$3730,3,FALSE)</f>
        <v>1405.44</v>
      </c>
      <c r="K2953" s="22">
        <f>VLOOKUP(A2953,FII!$A$1:$D$3730,4,FALSE)</f>
        <v>578.91</v>
      </c>
      <c r="L2953" s="22">
        <f>VLOOKUP(A2953,CRUDE!$A:$B,2,FALSE)</f>
        <v>55.79</v>
      </c>
      <c r="M2953" s="22">
        <f>VLOOKUP(A2953,NIFTY!$A:$H,8,FALSE)</f>
        <v>411.73</v>
      </c>
      <c r="N2953" s="22">
        <f>VLOOKUP($A2953,MIDCAP100!$A:$H,2,FALSE)</f>
        <v>18169.349999999999</v>
      </c>
      <c r="O2953" s="22">
        <f>VLOOKUP($A2953,SMALLCAP100!$A:$H,2,FALSE)</f>
        <v>6176.2</v>
      </c>
    </row>
    <row r="2954" spans="1:15">
      <c r="A2954" s="21">
        <v>43874</v>
      </c>
      <c r="B2954">
        <v>12174.65</v>
      </c>
      <c r="C2954" s="22">
        <f>VLOOKUP(A2954,NIFTY!$A:$E,3,FALSE)</f>
        <v>12219.55</v>
      </c>
      <c r="D2954" s="22">
        <f>VLOOKUP($A2954,NIFTY!$A:$E,4,FALSE)</f>
        <v>12225.65</v>
      </c>
      <c r="E2954" s="22">
        <f>VLOOKUP($A2954,NIFTY!$A:$E,5,FALSE)</f>
        <v>12139.8</v>
      </c>
      <c r="F2954">
        <v>13.37</v>
      </c>
      <c r="G2954">
        <v>29423.31</v>
      </c>
      <c r="H2954">
        <v>12174.6</v>
      </c>
      <c r="I2954">
        <v>71.33</v>
      </c>
      <c r="J2954" s="22">
        <f>VLOOKUP(A2954,FII!$A$1:$D$3730,3,FALSE)</f>
        <v>1151.8499999999999</v>
      </c>
      <c r="K2954" s="22">
        <f>VLOOKUP(A2954,FII!$A$1:$D$3730,4,FALSE)</f>
        <v>443.63</v>
      </c>
      <c r="L2954" s="22">
        <f>VLOOKUP(A2954,CRUDE!$A:$B,2,FALSE)</f>
        <v>56.34</v>
      </c>
      <c r="M2954" s="22">
        <f>VLOOKUP(A2954,NIFTY!$A:$H,8,FALSE)</f>
        <v>501.19</v>
      </c>
      <c r="N2954" s="22">
        <f>VLOOKUP($A2954,MIDCAP100!$A:$H,2,FALSE)</f>
        <v>18125</v>
      </c>
      <c r="O2954" s="22">
        <f>VLOOKUP($A2954,SMALLCAP100!$A:$H,2,FALSE)</f>
        <v>6175.25</v>
      </c>
    </row>
    <row r="2955" spans="1:15">
      <c r="A2955" s="21">
        <v>43875</v>
      </c>
      <c r="B2955">
        <v>12113.45</v>
      </c>
      <c r="C2955" s="22">
        <f>VLOOKUP(A2955,NIFTY!$A:$E,3,FALSE)</f>
        <v>12190.15</v>
      </c>
      <c r="D2955" s="22">
        <f>VLOOKUP($A2955,NIFTY!$A:$E,4,FALSE)</f>
        <v>12246.7</v>
      </c>
      <c r="E2955" s="22">
        <f>VLOOKUP($A2955,NIFTY!$A:$E,5,FALSE)</f>
        <v>12091.2</v>
      </c>
      <c r="F2955">
        <v>13.615</v>
      </c>
      <c r="G2955">
        <v>29398.080000000002</v>
      </c>
      <c r="H2955">
        <v>12129.65</v>
      </c>
      <c r="I2955">
        <v>71.528000000000006</v>
      </c>
      <c r="J2955" s="22">
        <f>VLOOKUP(A2955,FII!$A$1:$D$3730,3,FALSE)</f>
        <v>-1235.49</v>
      </c>
      <c r="K2955" s="22">
        <f>VLOOKUP(A2955,FII!$A$1:$D$3730,4,FALSE)</f>
        <v>522.79999999999995</v>
      </c>
      <c r="L2955" s="22">
        <f>VLOOKUP(A2955,CRUDE!$A:$B,2,FALSE)</f>
        <v>57.32</v>
      </c>
      <c r="M2955" s="22">
        <f>VLOOKUP(A2955,NIFTY!$A:$H,8,FALSE)</f>
        <v>622.78</v>
      </c>
      <c r="N2955" s="22">
        <f>VLOOKUP($A2955,MIDCAP100!$A:$H,2,FALSE)</f>
        <v>17978.8</v>
      </c>
      <c r="O2955" s="22">
        <f>VLOOKUP($A2955,SMALLCAP100!$A:$H,2,FALSE)</f>
        <v>6159.75</v>
      </c>
    </row>
    <row r="2956" spans="1:15">
      <c r="A2956" s="21">
        <v>43878</v>
      </c>
      <c r="B2956">
        <v>12045.8</v>
      </c>
      <c r="C2956" s="22">
        <f>VLOOKUP(A2956,NIFTY!$A:$E,3,FALSE)</f>
        <v>12131.8</v>
      </c>
      <c r="D2956" s="22">
        <f>VLOOKUP($A2956,NIFTY!$A:$E,4,FALSE)</f>
        <v>12159.6</v>
      </c>
      <c r="E2956" s="22">
        <f>VLOOKUP($A2956,NIFTY!$A:$E,5,FALSE)</f>
        <v>12037</v>
      </c>
      <c r="F2956">
        <v>14.414999999999999</v>
      </c>
      <c r="G2956" t="e">
        <v>#N/A</v>
      </c>
      <c r="H2956">
        <v>12074.45</v>
      </c>
      <c r="I2956">
        <v>71.34</v>
      </c>
      <c r="J2956" s="22">
        <f>VLOOKUP(A2956,FII!$A$1:$D$3730,3,FALSE)</f>
        <v>106.73</v>
      </c>
      <c r="K2956" s="22">
        <f>VLOOKUP(A2956,FII!$A$1:$D$3730,4,FALSE)</f>
        <v>-513.29999999999995</v>
      </c>
      <c r="L2956" s="22">
        <f>VLOOKUP(A2956,CRUDE!$A:$B,2,FALSE)</f>
        <v>57.67</v>
      </c>
      <c r="M2956" s="22">
        <f>VLOOKUP(A2956,NIFTY!$A:$H,8,FALSE)</f>
        <v>455.19</v>
      </c>
      <c r="N2956" s="22">
        <f>VLOOKUP($A2956,MIDCAP100!$A:$H,2,FALSE)</f>
        <v>17824.900000000001</v>
      </c>
      <c r="O2956" s="22">
        <f>VLOOKUP($A2956,SMALLCAP100!$A:$H,2,FALSE)</f>
        <v>6081</v>
      </c>
    </row>
    <row r="2957" spans="1:15">
      <c r="A2957" s="21">
        <v>43879</v>
      </c>
      <c r="B2957">
        <v>11992.5</v>
      </c>
      <c r="C2957" s="22">
        <f>VLOOKUP(A2957,NIFTY!$A:$E,3,FALSE)</f>
        <v>12028.25</v>
      </c>
      <c r="D2957" s="22">
        <f>VLOOKUP($A2957,NIFTY!$A:$E,4,FALSE)</f>
        <v>12030.75</v>
      </c>
      <c r="E2957" s="22">
        <f>VLOOKUP($A2957,NIFTY!$A:$E,5,FALSE)</f>
        <v>11908.05</v>
      </c>
      <c r="F2957">
        <v>14.51</v>
      </c>
      <c r="G2957">
        <v>29232.19</v>
      </c>
      <c r="H2957">
        <v>12006.1</v>
      </c>
      <c r="I2957">
        <v>71.584999999999994</v>
      </c>
      <c r="J2957" s="22">
        <f>VLOOKUP(A2957,FII!$A$1:$D$3730,3,FALSE)</f>
        <v>516.86</v>
      </c>
      <c r="K2957" s="22">
        <f>VLOOKUP(A2957,FII!$A$1:$D$3730,4,FALSE)</f>
        <v>-611.16</v>
      </c>
      <c r="L2957" s="22">
        <f>VLOOKUP(A2957,CRUDE!$A:$B,2,FALSE)</f>
        <v>57.75</v>
      </c>
      <c r="M2957" s="22">
        <f>VLOOKUP(A2957,NIFTY!$A:$H,8,FALSE)</f>
        <v>676.85</v>
      </c>
      <c r="N2957" s="22">
        <f>VLOOKUP($A2957,MIDCAP100!$A:$H,2,FALSE)</f>
        <v>17725.599999999999</v>
      </c>
      <c r="O2957" s="22">
        <f>VLOOKUP($A2957,SMALLCAP100!$A:$H,2,FALSE)</f>
        <v>6059.7</v>
      </c>
    </row>
    <row r="2958" spans="1:15">
      <c r="A2958" s="21">
        <v>43880</v>
      </c>
      <c r="B2958">
        <v>12125.9</v>
      </c>
      <c r="C2958" s="22">
        <f>VLOOKUP(A2958,NIFTY!$A:$E,3,FALSE)</f>
        <v>12090.6</v>
      </c>
      <c r="D2958" s="22">
        <f>VLOOKUP($A2958,NIFTY!$A:$E,4,FALSE)</f>
        <v>12134.7</v>
      </c>
      <c r="E2958" s="22">
        <f>VLOOKUP($A2958,NIFTY!$A:$E,5,FALSE)</f>
        <v>12042.1</v>
      </c>
      <c r="F2958">
        <v>14.022500000000001</v>
      </c>
      <c r="G2958">
        <v>29348.03</v>
      </c>
      <c r="H2958">
        <v>12142.7</v>
      </c>
      <c r="I2958">
        <v>71.599999999999994</v>
      </c>
      <c r="J2958" s="22">
        <f>VLOOKUP(A2958,FII!$A$1:$D$3730,3,FALSE)</f>
        <v>-454.57</v>
      </c>
      <c r="K2958" s="22">
        <f>VLOOKUP(A2958,FII!$A$1:$D$3730,4,FALSE)</f>
        <v>-1100.97</v>
      </c>
      <c r="L2958" s="22">
        <f>VLOOKUP(A2958,CRUDE!$A:$B,2,FALSE)</f>
        <v>59.12</v>
      </c>
      <c r="M2958" s="22">
        <f>VLOOKUP(A2958,NIFTY!$A:$H,8,FALSE)</f>
        <v>513.57000000000005</v>
      </c>
      <c r="N2958" s="22">
        <f>VLOOKUP($A2958,MIDCAP100!$A:$H,2,FALSE)</f>
        <v>17990.099999999999</v>
      </c>
      <c r="O2958" s="22">
        <f>VLOOKUP($A2958,SMALLCAP100!$A:$H,2,FALSE)</f>
        <v>6139.8</v>
      </c>
    </row>
    <row r="2959" spans="1:15">
      <c r="A2959" s="21">
        <v>43881</v>
      </c>
      <c r="B2959">
        <v>12080.85</v>
      </c>
      <c r="C2959" s="22">
        <f>VLOOKUP(A2959,NIFTY!$A:$E,3,FALSE)</f>
        <v>12119</v>
      </c>
      <c r="D2959" s="22">
        <f>VLOOKUP($A2959,NIFTY!$A:$E,4,FALSE)</f>
        <v>12152</v>
      </c>
      <c r="E2959" s="22">
        <f>VLOOKUP($A2959,NIFTY!$A:$E,5,FALSE)</f>
        <v>12071.45</v>
      </c>
      <c r="F2959">
        <v>13.7</v>
      </c>
      <c r="G2959">
        <v>29219.98</v>
      </c>
      <c r="H2959">
        <v>12079</v>
      </c>
      <c r="I2959">
        <v>71.680000000000007</v>
      </c>
      <c r="J2959" s="22">
        <f>VLOOKUP(A2959,FII!$A$1:$D$3730,3,FALSE)</f>
        <v>998.19</v>
      </c>
      <c r="K2959" s="22">
        <f>VLOOKUP(A2959,FII!$A$1:$D$3730,4,FALSE)</f>
        <v>767.95</v>
      </c>
      <c r="L2959" s="22">
        <f>VLOOKUP(A2959,CRUDE!$A:$B,2,FALSE)</f>
        <v>59.31</v>
      </c>
      <c r="M2959" s="22">
        <f>VLOOKUP(A2959,NIFTY!$A:$H,8,FALSE)</f>
        <v>502.6</v>
      </c>
      <c r="N2959" s="22">
        <f>VLOOKUP($A2959,MIDCAP100!$A:$H,2,FALSE)</f>
        <v>18109.849999999999</v>
      </c>
      <c r="O2959" s="22">
        <f>VLOOKUP($A2959,SMALLCAP100!$A:$H,2,FALSE)</f>
        <v>6162</v>
      </c>
    </row>
    <row r="2960" spans="1:15">
      <c r="A2960" s="21">
        <v>43885</v>
      </c>
      <c r="B2960">
        <v>11829.4</v>
      </c>
      <c r="C2960" s="22">
        <f>VLOOKUP(A2960,NIFTY!$A:$E,3,FALSE)</f>
        <v>12012.55</v>
      </c>
      <c r="D2960" s="22">
        <f>VLOOKUP($A2960,NIFTY!$A:$E,4,FALSE)</f>
        <v>12012.55</v>
      </c>
      <c r="E2960" s="22">
        <f>VLOOKUP($A2960,NIFTY!$A:$E,5,FALSE)</f>
        <v>11813.4</v>
      </c>
      <c r="F2960">
        <v>16.997499999999999</v>
      </c>
      <c r="G2960">
        <v>27960.799999999999</v>
      </c>
      <c r="H2960">
        <v>11827.55</v>
      </c>
      <c r="I2960">
        <v>71.935000000000002</v>
      </c>
      <c r="J2960" s="22">
        <f>VLOOKUP(A2960,FII!$A$1:$D$3730,3,FALSE)</f>
        <v>-754.42</v>
      </c>
      <c r="K2960" s="22">
        <f>VLOOKUP(A2960,FII!$A$1:$D$3730,4,FALSE)</f>
        <v>97.4</v>
      </c>
      <c r="L2960" s="22">
        <f>VLOOKUP(A2960,CRUDE!$A:$B,2,FALSE)</f>
        <v>56.3</v>
      </c>
      <c r="M2960" s="22">
        <f>VLOOKUP(A2960,NIFTY!$A:$H,8,FALSE)</f>
        <v>490.8</v>
      </c>
      <c r="N2960" s="22">
        <f>VLOOKUP($A2960,MIDCAP100!$A:$H,2,FALSE)</f>
        <v>17764.099999999999</v>
      </c>
      <c r="O2960" s="22">
        <f>VLOOKUP($A2960,SMALLCAP100!$A:$H,2,FALSE)</f>
        <v>6040.55</v>
      </c>
    </row>
    <row r="2961" spans="1:15">
      <c r="A2961" s="21">
        <v>43886</v>
      </c>
      <c r="B2961">
        <v>11797.9</v>
      </c>
      <c r="C2961" s="22">
        <f>VLOOKUP(A2961,NIFTY!$A:$E,3,FALSE)</f>
        <v>11877.5</v>
      </c>
      <c r="D2961" s="22">
        <f>VLOOKUP($A2961,NIFTY!$A:$E,4,FALSE)</f>
        <v>11883.05</v>
      </c>
      <c r="E2961" s="22">
        <f>VLOOKUP($A2961,NIFTY!$A:$E,5,FALSE)</f>
        <v>11779.9</v>
      </c>
      <c r="F2961">
        <v>16.897500000000001</v>
      </c>
      <c r="G2961">
        <v>27081.360000000001</v>
      </c>
      <c r="H2961">
        <v>11816.55</v>
      </c>
      <c r="I2961">
        <v>71.819999999999993</v>
      </c>
      <c r="J2961" s="22">
        <f>VLOOKUP(A2961,FII!$A$1:$D$3730,3,FALSE)</f>
        <v>-1245.45</v>
      </c>
      <c r="K2961" s="22">
        <f>VLOOKUP(A2961,FII!$A$1:$D$3730,4,FALSE)</f>
        <v>-990.26</v>
      </c>
      <c r="L2961" s="22">
        <f>VLOOKUP(A2961,CRUDE!$A:$B,2,FALSE)</f>
        <v>54.95</v>
      </c>
      <c r="M2961" s="22">
        <f>VLOOKUP(A2961,NIFTY!$A:$H,8,FALSE)</f>
        <v>461</v>
      </c>
      <c r="N2961" s="22">
        <f>VLOOKUP($A2961,MIDCAP100!$A:$H,2,FALSE)</f>
        <v>17699.900000000001</v>
      </c>
      <c r="O2961" s="22">
        <f>VLOOKUP($A2961,SMALLCAP100!$A:$H,2,FALSE)</f>
        <v>6026.1</v>
      </c>
    </row>
    <row r="2962" spans="1:15">
      <c r="A2962" s="21">
        <v>43887</v>
      </c>
      <c r="B2962">
        <v>11678.5</v>
      </c>
      <c r="C2962" s="22">
        <f>VLOOKUP(A2962,NIFTY!$A:$E,3,FALSE)</f>
        <v>11738.55</v>
      </c>
      <c r="D2962" s="22">
        <f>VLOOKUP($A2962,NIFTY!$A:$E,4,FALSE)</f>
        <v>11783.25</v>
      </c>
      <c r="E2962" s="22">
        <f>VLOOKUP($A2962,NIFTY!$A:$E,5,FALSE)</f>
        <v>11639.6</v>
      </c>
      <c r="F2962">
        <v>18.260000000000002</v>
      </c>
      <c r="G2962">
        <v>26957.59</v>
      </c>
      <c r="H2962">
        <v>11695.65</v>
      </c>
      <c r="I2962">
        <v>71.58</v>
      </c>
      <c r="J2962" s="22">
        <f>VLOOKUP(A2962,FII!$A$1:$D$3730,3,FALSE)</f>
        <v>1474.01</v>
      </c>
      <c r="K2962" s="22">
        <f>VLOOKUP(A2962,FII!$A$1:$D$3730,4,FALSE)</f>
        <v>-1553.14</v>
      </c>
      <c r="L2962" s="22">
        <f>VLOOKUP(A2962,CRUDE!$A:$B,2,FALSE)</f>
        <v>53.43</v>
      </c>
      <c r="M2962" s="22">
        <f>VLOOKUP(A2962,NIFTY!$A:$H,8,FALSE)</f>
        <v>567.63</v>
      </c>
      <c r="N2962" s="22">
        <f>VLOOKUP($A2962,MIDCAP100!$A:$H,2,FALSE)</f>
        <v>17512.45</v>
      </c>
      <c r="O2962" s="22">
        <f>VLOOKUP($A2962,SMALLCAP100!$A:$H,2,FALSE)</f>
        <v>5991.7</v>
      </c>
    </row>
    <row r="2963" spans="1:15">
      <c r="A2963" s="21">
        <v>43888</v>
      </c>
      <c r="B2963">
        <v>11633.3</v>
      </c>
      <c r="C2963" s="22">
        <f>VLOOKUP(A2963,NIFTY!$A:$E,3,FALSE)</f>
        <v>11661.25</v>
      </c>
      <c r="D2963" s="22">
        <f>VLOOKUP($A2963,NIFTY!$A:$E,4,FALSE)</f>
        <v>11663.85</v>
      </c>
      <c r="E2963" s="22">
        <f>VLOOKUP($A2963,NIFTY!$A:$E,5,FALSE)</f>
        <v>11536.7</v>
      </c>
      <c r="F2963">
        <v>17.765000000000001</v>
      </c>
      <c r="G2963">
        <v>25766.639999999999</v>
      </c>
      <c r="H2963">
        <v>11633.3</v>
      </c>
      <c r="I2963">
        <v>71.655000000000001</v>
      </c>
      <c r="J2963" s="22">
        <f>VLOOKUP(A2963,FII!$A$1:$D$3730,3,FALSE)</f>
        <v>-1264.26</v>
      </c>
      <c r="K2963" s="22">
        <f>VLOOKUP(A2963,FII!$A$1:$D$3730,4,FALSE)</f>
        <v>-1477.38</v>
      </c>
      <c r="L2963" s="22">
        <f>VLOOKUP(A2963,CRUDE!$A:$B,2,FALSE)</f>
        <v>52.18</v>
      </c>
      <c r="M2963" s="22">
        <f>VLOOKUP(A2963,NIFTY!$A:$H,8,FALSE)</f>
        <v>608.61</v>
      </c>
      <c r="N2963" s="22">
        <f>VLOOKUP($A2963,MIDCAP100!$A:$H,2,FALSE)</f>
        <v>17369.5</v>
      </c>
      <c r="O2963" s="22">
        <f>VLOOKUP($A2963,SMALLCAP100!$A:$H,2,FALSE)</f>
        <v>5912.05</v>
      </c>
    </row>
    <row r="2964" spans="1:15">
      <c r="A2964" s="21">
        <v>43889</v>
      </c>
      <c r="B2964">
        <v>11201.75</v>
      </c>
      <c r="C2964" s="22">
        <f>VLOOKUP(A2964,NIFTY!$A:$E,3,FALSE)</f>
        <v>11382</v>
      </c>
      <c r="D2964" s="22">
        <f>VLOOKUP($A2964,NIFTY!$A:$E,4,FALSE)</f>
        <v>11384.8</v>
      </c>
      <c r="E2964" s="22">
        <f>VLOOKUP($A2964,NIFTY!$A:$E,5,FALSE)</f>
        <v>11175.05</v>
      </c>
      <c r="F2964">
        <v>23.234999999999999</v>
      </c>
      <c r="G2964">
        <v>25409.360000000001</v>
      </c>
      <c r="H2964">
        <v>11149.15</v>
      </c>
      <c r="I2964">
        <v>72.539000000000001</v>
      </c>
      <c r="J2964" s="22">
        <f>VLOOKUP(A2964,FII!$A$1:$D$3730,3,FALSE)</f>
        <v>-2206.98</v>
      </c>
      <c r="K2964" s="22">
        <f>VLOOKUP(A2964,FII!$A$1:$D$3730,4,FALSE)</f>
        <v>726.32</v>
      </c>
      <c r="L2964" s="22">
        <f>VLOOKUP(A2964,CRUDE!$A:$B,2,FALSE)</f>
        <v>50.52</v>
      </c>
      <c r="M2964" s="22">
        <f>VLOOKUP(A2964,NIFTY!$A:$H,8,FALSE)</f>
        <v>809.9</v>
      </c>
      <c r="N2964" s="22">
        <f>VLOOKUP($A2964,MIDCAP100!$A:$H,2,FALSE)</f>
        <v>16786.349999999999</v>
      </c>
      <c r="O2964" s="22">
        <f>VLOOKUP($A2964,SMALLCAP100!$A:$H,2,FALSE)</f>
        <v>5675.05</v>
      </c>
    </row>
    <row r="2965" spans="1:15">
      <c r="A2965" s="21">
        <v>43892</v>
      </c>
      <c r="B2965">
        <v>11132.75</v>
      </c>
      <c r="C2965" s="22">
        <f>VLOOKUP(A2965,NIFTY!$A:$E,3,FALSE)</f>
        <v>11387.35</v>
      </c>
      <c r="D2965" s="22">
        <f>VLOOKUP($A2965,NIFTY!$A:$E,4,FALSE)</f>
        <v>11433</v>
      </c>
      <c r="E2965" s="22">
        <f>VLOOKUP($A2965,NIFTY!$A:$E,5,FALSE)</f>
        <v>11036.25</v>
      </c>
      <c r="F2965">
        <v>25.202500000000001</v>
      </c>
      <c r="G2965">
        <v>26703.32</v>
      </c>
      <c r="H2965">
        <v>11123.7</v>
      </c>
      <c r="I2965">
        <v>72.882000000000005</v>
      </c>
      <c r="J2965" s="22">
        <f>VLOOKUP(A2965,FII!$A$1:$D$3730,3,FALSE)</f>
        <v>-1635.53</v>
      </c>
      <c r="K2965" s="22">
        <f>VLOOKUP(A2965,FII!$A$1:$D$3730,4,FALSE)</f>
        <v>2117.9699999999998</v>
      </c>
      <c r="L2965" s="22">
        <f>VLOOKUP(A2965,CRUDE!$A:$B,2,FALSE)</f>
        <v>51.9</v>
      </c>
      <c r="M2965" s="22">
        <f>VLOOKUP(A2965,NIFTY!$A:$H,8,FALSE)</f>
        <v>680.8</v>
      </c>
      <c r="N2965" s="22">
        <f>VLOOKUP($A2965,MIDCAP100!$A:$H,2,FALSE)</f>
        <v>16671.75</v>
      </c>
      <c r="O2965" s="22">
        <f>VLOOKUP($A2965,SMALLCAP100!$A:$H,2,FALSE)</f>
        <v>5607.1</v>
      </c>
    </row>
    <row r="2966" spans="1:15">
      <c r="A2966" s="21">
        <v>43893</v>
      </c>
      <c r="B2966">
        <v>11303.3</v>
      </c>
      <c r="C2966" s="22">
        <f>VLOOKUP(A2966,NIFTY!$A:$E,3,FALSE)</f>
        <v>11217.55</v>
      </c>
      <c r="D2966" s="22">
        <f>VLOOKUP($A2966,NIFTY!$A:$E,4,FALSE)</f>
        <v>11342.25</v>
      </c>
      <c r="E2966" s="22">
        <f>VLOOKUP($A2966,NIFTY!$A:$E,5,FALSE)</f>
        <v>11152.55</v>
      </c>
      <c r="F2966">
        <v>24.5425</v>
      </c>
      <c r="G2966">
        <v>25917.41</v>
      </c>
      <c r="H2966">
        <v>11294.75</v>
      </c>
      <c r="I2966">
        <v>73.05</v>
      </c>
      <c r="J2966" s="22">
        <f>VLOOKUP(A2966,FII!$A$1:$D$3730,3,FALSE)</f>
        <v>3174.16</v>
      </c>
      <c r="K2966" s="22">
        <f>VLOOKUP(A2966,FII!$A$1:$D$3730,4,FALSE)</f>
        <v>820.34</v>
      </c>
      <c r="L2966" s="22">
        <f>VLOOKUP(A2966,CRUDE!$A:$B,2,FALSE)</f>
        <v>51.86</v>
      </c>
      <c r="M2966" s="22">
        <f>VLOOKUP(A2966,NIFTY!$A:$H,8,FALSE)</f>
        <v>696.52</v>
      </c>
      <c r="N2966" s="22">
        <f>VLOOKUP($A2966,MIDCAP100!$A:$H,2,FALSE)</f>
        <v>17004.349999999999</v>
      </c>
      <c r="O2966" s="22">
        <f>VLOOKUP($A2966,SMALLCAP100!$A:$H,2,FALSE)</f>
        <v>5689.9</v>
      </c>
    </row>
    <row r="2967" spans="1:15">
      <c r="A2967" s="21">
        <v>43894</v>
      </c>
      <c r="B2967">
        <v>11251</v>
      </c>
      <c r="C2967" s="22">
        <f>VLOOKUP(A2967,NIFTY!$A:$E,3,FALSE)</f>
        <v>11351.35</v>
      </c>
      <c r="D2967" s="22">
        <f>VLOOKUP($A2967,NIFTY!$A:$E,4,FALSE)</f>
        <v>11356.6</v>
      </c>
      <c r="E2967" s="22">
        <f>VLOOKUP($A2967,NIFTY!$A:$E,5,FALSE)</f>
        <v>11082.15</v>
      </c>
      <c r="F2967">
        <v>24.225000000000001</v>
      </c>
      <c r="G2967">
        <v>27090.86</v>
      </c>
      <c r="H2967">
        <v>11247.1</v>
      </c>
      <c r="I2967">
        <v>73.540000000000006</v>
      </c>
      <c r="J2967" s="22">
        <f>VLOOKUP(A2967,FII!$A$1:$D$3730,3,FALSE)</f>
        <v>228.72</v>
      </c>
      <c r="K2967" s="22">
        <f>VLOOKUP(A2967,FII!$A$1:$D$3730,4,FALSE)</f>
        <v>2039.64</v>
      </c>
      <c r="L2967" s="22">
        <f>VLOOKUP(A2967,CRUDE!$A:$B,2,FALSE)</f>
        <v>51.13</v>
      </c>
      <c r="M2967" s="22">
        <f>VLOOKUP(A2967,NIFTY!$A:$H,8,FALSE)</f>
        <v>797.65</v>
      </c>
      <c r="N2967" s="22">
        <f>VLOOKUP($A2967,MIDCAP100!$A:$H,2,FALSE)</f>
        <v>16746.45</v>
      </c>
      <c r="O2967" s="22">
        <f>VLOOKUP($A2967,SMALLCAP100!$A:$H,2,FALSE)</f>
        <v>5576.6</v>
      </c>
    </row>
    <row r="2968" spans="1:15">
      <c r="A2968" s="21">
        <v>43895</v>
      </c>
      <c r="B2968">
        <v>11269</v>
      </c>
      <c r="C2968" s="22">
        <f>VLOOKUP(A2968,NIFTY!$A:$E,3,FALSE)</f>
        <v>11306.05</v>
      </c>
      <c r="D2968" s="22">
        <f>VLOOKUP($A2968,NIFTY!$A:$E,4,FALSE)</f>
        <v>11389.5</v>
      </c>
      <c r="E2968" s="22">
        <f>VLOOKUP($A2968,NIFTY!$A:$E,5,FALSE)</f>
        <v>11244.6</v>
      </c>
      <c r="F2968">
        <v>23.247499999999999</v>
      </c>
      <c r="G2968">
        <v>26121.279999999999</v>
      </c>
      <c r="H2968">
        <v>11255.35</v>
      </c>
      <c r="I2968">
        <v>73.507000000000005</v>
      </c>
      <c r="J2968" s="22">
        <f>VLOOKUP(A2968,FII!$A$1:$D$3730,3,FALSE)</f>
        <v>-1561.16</v>
      </c>
      <c r="K2968" s="22">
        <f>VLOOKUP(A2968,FII!$A$1:$D$3730,4,FALSE)</f>
        <v>582.65</v>
      </c>
      <c r="L2968" s="22">
        <f>VLOOKUP(A2968,CRUDE!$A:$B,2,FALSE)</f>
        <v>49.99</v>
      </c>
      <c r="M2968" s="22">
        <f>VLOOKUP(A2968,NIFTY!$A:$H,8,FALSE)</f>
        <v>1350</v>
      </c>
      <c r="N2968" s="22">
        <f>VLOOKUP($A2968,MIDCAP100!$A:$H,2,FALSE)</f>
        <v>16769.900000000001</v>
      </c>
      <c r="O2968" s="22">
        <f>VLOOKUP($A2968,SMALLCAP100!$A:$H,2,FALSE)</f>
        <v>5583.35</v>
      </c>
    </row>
    <row r="2969" spans="1:15">
      <c r="A2969" s="21">
        <v>43896</v>
      </c>
      <c r="B2969">
        <v>10989.45</v>
      </c>
      <c r="C2969" s="22">
        <f>VLOOKUP(A2969,NIFTY!$A:$E,3,FALSE)</f>
        <v>10942.65</v>
      </c>
      <c r="D2969" s="22">
        <f>VLOOKUP($A2969,NIFTY!$A:$E,4,FALSE)</f>
        <v>11035.1</v>
      </c>
      <c r="E2969" s="22">
        <f>VLOOKUP($A2969,NIFTY!$A:$E,5,FALSE)</f>
        <v>10827.4</v>
      </c>
      <c r="F2969">
        <v>25.642499999999998</v>
      </c>
      <c r="G2969">
        <v>25864.78</v>
      </c>
      <c r="H2969">
        <v>10939.9</v>
      </c>
      <c r="I2969">
        <v>74.004000000000005</v>
      </c>
      <c r="J2969" s="22">
        <f>VLOOKUP(A2969,FII!$A$1:$D$3730,3,FALSE)</f>
        <v>-343.65</v>
      </c>
      <c r="K2969" s="22">
        <f>VLOOKUP(A2969,FII!$A$1:$D$3730,4,FALSE)</f>
        <v>1038.23</v>
      </c>
      <c r="L2969" s="22">
        <f>VLOOKUP(A2969,CRUDE!$A:$B,2,FALSE)</f>
        <v>45.27</v>
      </c>
      <c r="M2969" s="22">
        <f>VLOOKUP(A2969,NIFTY!$A:$H,8,FALSE)</f>
        <v>1810</v>
      </c>
      <c r="N2969" s="22">
        <f>VLOOKUP($A2969,MIDCAP100!$A:$H,2,FALSE)</f>
        <v>16375.15</v>
      </c>
      <c r="O2969" s="22">
        <f>VLOOKUP($A2969,SMALLCAP100!$A:$H,2,FALSE)</f>
        <v>5440.8</v>
      </c>
    </row>
    <row r="2970" spans="1:15">
      <c r="A2970" s="21">
        <v>43899</v>
      </c>
      <c r="B2970">
        <v>10451.450000000001</v>
      </c>
      <c r="C2970" s="22">
        <f>VLOOKUP(A2970,NIFTY!$A:$E,3,FALSE)</f>
        <v>10742.05</v>
      </c>
      <c r="D2970" s="22">
        <f>VLOOKUP($A2970,NIFTY!$A:$E,4,FALSE)</f>
        <v>10751.55</v>
      </c>
      <c r="E2970" s="22">
        <f>VLOOKUP($A2970,NIFTY!$A:$E,5,FALSE)</f>
        <v>10294.450000000001</v>
      </c>
      <c r="F2970">
        <v>30.8</v>
      </c>
      <c r="G2970">
        <v>23851.02</v>
      </c>
      <c r="H2970">
        <v>10462.35</v>
      </c>
      <c r="I2970">
        <v>74.194999999999993</v>
      </c>
      <c r="J2970" s="22">
        <f>VLOOKUP(A2970,FII!$A$1:$D$3730,3,FALSE)</f>
        <v>-2982.29</v>
      </c>
      <c r="K2970" s="22">
        <f>VLOOKUP(A2970,FII!$A$1:$D$5000,4,FALSE)</f>
        <v>763.28</v>
      </c>
      <c r="L2970" s="22">
        <f>VLOOKUP(A2970,CRUDE!$A:$B,2,FALSE)</f>
        <v>34.36</v>
      </c>
      <c r="M2970" s="22">
        <f>VLOOKUP(A2970,NIFTY!$A:$H,8,FALSE)</f>
        <v>1570</v>
      </c>
      <c r="N2970" s="22">
        <f>VLOOKUP($A2970,MIDCAP100!$A:$H,2,FALSE)</f>
        <v>15633.45</v>
      </c>
      <c r="O2970" s="22">
        <f>VLOOKUP($A2970,SMALLCAP100!$A:$H,2,FALSE)</f>
        <v>5169.95</v>
      </c>
    </row>
    <row r="2971" spans="1:15">
      <c r="A2971" s="21">
        <v>43901</v>
      </c>
      <c r="B2971">
        <v>10458.4</v>
      </c>
      <c r="C2971" s="22">
        <f>VLOOKUP(A2971,NIFTY!$A:$E,3,FALSE)</f>
        <v>10334.299999999999</v>
      </c>
      <c r="D2971" s="22">
        <f>VLOOKUP($A2971,NIFTY!$A:$E,4,FALSE)</f>
        <v>10545.1</v>
      </c>
      <c r="E2971" s="22">
        <f>VLOOKUP($A2971,NIFTY!$A:$E,5,FALSE)</f>
        <v>10334</v>
      </c>
      <c r="F2971">
        <v>31.555</v>
      </c>
      <c r="G2971">
        <v>23553.22</v>
      </c>
      <c r="H2971">
        <v>10450.75</v>
      </c>
      <c r="I2971">
        <v>73.682000000000002</v>
      </c>
      <c r="J2971" s="22">
        <f>VLOOKUP(A2971,FII!$A$1:$D$3730,3,FALSE)</f>
        <v>221.68</v>
      </c>
      <c r="K2971" s="22">
        <f>VLOOKUP(A2971,FII!$A$1:$D$5000,4,FALSE)</f>
        <v>593.07000000000005</v>
      </c>
      <c r="L2971" s="22">
        <f>VLOOKUP(A2971,CRUDE!$A:$B,2,FALSE)</f>
        <v>35.79</v>
      </c>
      <c r="M2971" s="22">
        <f>VLOOKUP(A2971,NIFTY!$A:$H,8,FALSE)</f>
        <v>1220</v>
      </c>
      <c r="N2971" s="22">
        <f>VLOOKUP($A2971,MIDCAP100!$A:$H,2,FALSE)</f>
        <v>15494.85</v>
      </c>
      <c r="O2971" s="22">
        <f>VLOOKUP($A2971,SMALLCAP100!$A:$H,2,FALSE)</f>
        <v>5164</v>
      </c>
    </row>
    <row r="2972" spans="1:15">
      <c r="A2972" s="21">
        <v>43902</v>
      </c>
      <c r="B2972">
        <v>9633.1</v>
      </c>
      <c r="C2972" s="22">
        <f>VLOOKUP(A2972,NIFTY!$A:$E,3,FALSE)</f>
        <v>10009.9</v>
      </c>
      <c r="D2972" s="22">
        <f>VLOOKUP($A2972,NIFTY!$A:$E,4,FALSE)</f>
        <v>10009.9</v>
      </c>
      <c r="E2972" s="22">
        <f>VLOOKUP($A2972,NIFTY!$A:$E,5,FALSE)</f>
        <v>9509.65</v>
      </c>
      <c r="F2972">
        <v>41.16</v>
      </c>
      <c r="G2972">
        <v>21781.919999999998</v>
      </c>
      <c r="H2972">
        <v>8800.5</v>
      </c>
      <c r="I2972">
        <v>74.575999999999993</v>
      </c>
      <c r="J2972" s="22">
        <f>VLOOKUP(A2972,FII!$A$1:$D$5000,3,FALSE)</f>
        <v>1216.1099999999999</v>
      </c>
      <c r="K2972" s="22">
        <f>VLOOKUP(A2972,FII!$A$1:$D$5000,4,FALSE)</f>
        <v>429.4</v>
      </c>
      <c r="L2972" s="22">
        <f>VLOOKUP(A2972,CRUDE!$A:$B,2,FALSE)</f>
        <v>33.22</v>
      </c>
      <c r="M2972" s="22">
        <f>VLOOKUP(A2972,NIFTY!$A:$H,8,FALSE)</f>
        <v>1.34</v>
      </c>
      <c r="N2972" s="22">
        <f>VLOOKUP($A2972,MIDCAP100!$A:$H,2,FALSE)</f>
        <v>14243.05</v>
      </c>
      <c r="O2972" s="22">
        <f>VLOOKUP($A2972,SMALLCAP100!$A:$H,2,FALSE)</f>
        <v>4671</v>
      </c>
    </row>
    <row r="2973" spans="1:15" ht="18" thickBot="1">
      <c r="A2973" s="29">
        <v>43903</v>
      </c>
      <c r="B2973" s="42">
        <v>9955.2000000000007</v>
      </c>
      <c r="C2973" s="22">
        <f>VLOOKUP(A2973,NIFTY!$A:$E,3,FALSE)</f>
        <v>9107.6</v>
      </c>
      <c r="D2973" s="22">
        <f>VLOOKUP($A2973,NIFTY!$A:$E,4,FALSE)</f>
        <v>10159.4</v>
      </c>
      <c r="E2973" s="22">
        <f>VLOOKUP($A2973,NIFTY!$A:$E,5,FALSE)</f>
        <v>8555.15</v>
      </c>
      <c r="F2973" s="13">
        <v>51.472499999999997</v>
      </c>
      <c r="G2973">
        <f>VLOOKUP(A2973,DOW!$A:$B,2,FALSE)</f>
        <v>23185.62</v>
      </c>
      <c r="H2973">
        <f>VLOOKUP(A2973,SGXNIFTY!$A:$B,2,FALSE)</f>
        <v>9897.7000000000007</v>
      </c>
      <c r="I2973">
        <f>VLOOKUP(A2973,EXCHANGE!$A:$B,2,FALSE)</f>
        <v>73.84</v>
      </c>
      <c r="J2973" s="22">
        <f>VLOOKUP(A2973,FII!$A$1:$D$5000,3,FALSE)</f>
        <v>-9.5</v>
      </c>
      <c r="K2973" s="22">
        <f>VLOOKUP(A2973,FII!$A$1:$D$5000,4,FALSE)</f>
        <v>867.96</v>
      </c>
      <c r="L2973" s="22">
        <f>VLOOKUP(A2973,CRUDE!$A:$B,2,FALSE)</f>
        <v>33.85</v>
      </c>
      <c r="M2973" s="22">
        <f>VLOOKUP(A2973,NIFTY!$A:$H,8,FALSE)</f>
        <v>1.39</v>
      </c>
      <c r="N2973" s="22">
        <f>VLOOKUP($A2973,MIDCAP100!$A:$H,2,FALSE)</f>
        <v>14608.1</v>
      </c>
      <c r="O2973" s="22">
        <f>VLOOKUP($A2973,SMALLCAP100!$A:$H,2,FALSE)</f>
        <v>4721.6000000000004</v>
      </c>
    </row>
    <row r="2974" spans="1:15" ht="18" thickBot="1">
      <c r="A2974" s="29">
        <v>43906</v>
      </c>
      <c r="B2974" s="8">
        <v>9197.4</v>
      </c>
      <c r="C2974" s="22">
        <f>VLOOKUP(A2974,NIFTY!$A:$E,3,FALSE)</f>
        <v>9587.7999999999993</v>
      </c>
      <c r="D2974" s="22">
        <f>VLOOKUP($A2974,NIFTY!$A:$E,4,FALSE)</f>
        <v>9602.2000000000007</v>
      </c>
      <c r="E2974" s="22">
        <f>VLOOKUP($A2974,NIFTY!$A:$E,5,FALSE)</f>
        <v>9165.1</v>
      </c>
      <c r="F2974" s="10">
        <v>58.875</v>
      </c>
      <c r="G2974" s="22">
        <f>VLOOKUP(A2974,DOW!$A:$B,2,FALSE)</f>
        <v>20188.52</v>
      </c>
      <c r="H2974" s="22">
        <f>VLOOKUP(A2974,SGXNIFTY!$A:$B,2,FALSE)</f>
        <v>9118.4500000000007</v>
      </c>
      <c r="I2974" s="22">
        <f>VLOOKUP(A2974,EXCHANGE!$A:$B,2,FALSE)</f>
        <v>74.003</v>
      </c>
      <c r="J2974" s="22">
        <f>VLOOKUP(A2974,FII!$A$1:$D$5000,3,FALSE)</f>
        <v>2500.2800000000002</v>
      </c>
      <c r="K2974" s="22">
        <f>VLOOKUP(A2974,FII!$A$1:$D$5000,4,FALSE)</f>
        <v>2100.8200000000002</v>
      </c>
      <c r="L2974" s="22">
        <f>VLOOKUP(A2974,CRUDE!$A:$B,2,FALSE)</f>
        <v>30.05</v>
      </c>
      <c r="M2974" s="22">
        <f>VLOOKUP(A2974,NIFTY!$A:$H,8,FALSE)</f>
        <v>0.89773000000000003</v>
      </c>
      <c r="N2974" s="22">
        <f>VLOOKUP($A2974,MIDCAP100!$A:$H,2,FALSE)</f>
        <v>13695.3</v>
      </c>
      <c r="O2974" s="22">
        <f>VLOOKUP($A2974,SMALLCAP100!$A:$H,2,FALSE)</f>
        <v>4418.8999999999996</v>
      </c>
    </row>
    <row r="2975" spans="1:15" ht="18" thickBot="1">
      <c r="A2975" s="29">
        <v>43907</v>
      </c>
      <c r="B2975" s="8">
        <v>8967.0499999999993</v>
      </c>
      <c r="C2975" s="22">
        <f>VLOOKUP(A2975,NIFTY!$A:$E,3,FALSE)</f>
        <v>9285.4</v>
      </c>
      <c r="D2975" s="22">
        <f>VLOOKUP($A2975,NIFTY!$A:$E,4,FALSE)</f>
        <v>9403.7999999999993</v>
      </c>
      <c r="E2975" s="22">
        <f>VLOOKUP($A2975,NIFTY!$A:$E,5,FALSE)</f>
        <v>8915.6</v>
      </c>
      <c r="F2975" s="10">
        <v>62.924999999999997</v>
      </c>
      <c r="G2975" s="22">
        <f>VLOOKUP(A2975,DOW!$A:$B,2,FALSE)</f>
        <v>21237.38</v>
      </c>
      <c r="H2975" s="22">
        <f>VLOOKUP(A2975,SGXNIFTY!$A:$B,2,FALSE)</f>
        <v>8915.6</v>
      </c>
      <c r="I2975" s="22">
        <f>VLOOKUP(A2975,EXCHANGE!$A:$B,2,FALSE)</f>
        <v>74.061999999999998</v>
      </c>
      <c r="J2975" s="22">
        <f>VLOOKUP(A2975,FII!$A$1:$D$5000,3,FALSE)</f>
        <v>654.49</v>
      </c>
      <c r="K2975" s="22">
        <f>VLOOKUP(A2975,FII!$A$1:$D$5000,4,FALSE)</f>
        <v>-1109.24</v>
      </c>
      <c r="L2975" s="22">
        <f>VLOOKUP(A2975,CRUDE!$A:$B,2,FALSE)</f>
        <v>28.73</v>
      </c>
      <c r="M2975" s="22">
        <f>VLOOKUP(A2975,NIFTY!$A:$H,8,FALSE)</f>
        <v>0.93562000000000001</v>
      </c>
      <c r="N2975" s="22">
        <f>VLOOKUP($A2975,MIDCAP100!$A:$H,2,FALSE)</f>
        <v>13349.65</v>
      </c>
      <c r="O2975" s="22">
        <f>VLOOKUP($A2975,SMALLCAP100!$A:$H,2,FALSE)</f>
        <v>4287.8999999999996</v>
      </c>
    </row>
    <row r="2976" spans="1:15" ht="18" thickBot="1">
      <c r="A2976" s="29">
        <v>43908</v>
      </c>
      <c r="B2976" s="8">
        <v>8468.7999999999993</v>
      </c>
      <c r="C2976" s="22">
        <f>VLOOKUP(A2976,NIFTY!$A:$E,3,FALSE)</f>
        <v>9088.4500000000007</v>
      </c>
      <c r="D2976" s="22">
        <f>VLOOKUP($A2976,NIFTY!$A:$E,4,FALSE)</f>
        <v>9127.5499999999993</v>
      </c>
      <c r="E2976" s="22">
        <f>VLOOKUP($A2976,NIFTY!$A:$E,5,FALSE)</f>
        <v>8407.0499999999993</v>
      </c>
      <c r="F2976" s="10">
        <v>63.954999999999998</v>
      </c>
      <c r="G2976" s="22">
        <f>VLOOKUP(A2976,DOW!$A:$B,2,FALSE)</f>
        <v>19898.919999999998</v>
      </c>
      <c r="H2976" s="22">
        <f>VLOOKUP(A2976,SGXNIFTY!$A:$B,2,FALSE)</f>
        <v>8433.7000000000007</v>
      </c>
      <c r="I2976" s="22">
        <f>VLOOKUP(A2976,EXCHANGE!$A:$B,2,FALSE)</f>
        <v>74.55</v>
      </c>
      <c r="J2976" s="22">
        <f>VLOOKUP(A2976,FII!$A$1:$D$5000,3,FALSE)</f>
        <v>860.15</v>
      </c>
      <c r="K2976" s="22">
        <f>VLOOKUP(A2976,FII!$A$1:$D$5000,4,FALSE)</f>
        <v>1353.77</v>
      </c>
      <c r="L2976" s="22">
        <f>VLOOKUP(A2976,CRUDE!$A:$B,2,FALSE)</f>
        <v>24.88</v>
      </c>
      <c r="M2976" s="22">
        <f>VLOOKUP(A2976,NIFTY!$A:$H,8,FALSE)</f>
        <v>1.52</v>
      </c>
      <c r="N2976" s="22">
        <f>VLOOKUP($A2976,MIDCAP100!$A:$H,2,FALSE)</f>
        <v>12595.1</v>
      </c>
      <c r="O2976" s="22">
        <f>VLOOKUP($A2976,SMALLCAP100!$A:$H,2,FALSE)</f>
        <v>4018.95</v>
      </c>
    </row>
    <row r="2977" spans="1:15" ht="18" thickBot="1">
      <c r="A2977" s="29">
        <v>43909</v>
      </c>
      <c r="B2977" s="8">
        <v>8263.4500000000007</v>
      </c>
      <c r="C2977" s="22">
        <f>VLOOKUP(A2977,NIFTY!$A:$E,3,FALSE)</f>
        <v>8063.3</v>
      </c>
      <c r="D2977" s="22">
        <f>VLOOKUP($A2977,NIFTY!$A:$E,4,FALSE)</f>
        <v>8575.4500000000007</v>
      </c>
      <c r="E2977" s="22">
        <f>VLOOKUP($A2977,NIFTY!$A:$E,5,FALSE)</f>
        <v>7832.55</v>
      </c>
      <c r="F2977" s="10">
        <v>72.197500000000005</v>
      </c>
      <c r="G2977" s="22">
        <f>VLOOKUP(A2977,DOW!$A:$B,2,FALSE)</f>
        <v>20087.189999999999</v>
      </c>
      <c r="H2977" s="22">
        <f>VLOOKUP(A2977,SGXNIFTY!$A:$B,2,FALSE)</f>
        <v>8205.9</v>
      </c>
      <c r="I2977" s="22">
        <f>VLOOKUP(A2977,EXCHANGE!$A:$B,2,FALSE)</f>
        <v>74.786000000000001</v>
      </c>
      <c r="J2977" s="22">
        <f>VLOOKUP(A2977,FII!$A$1:$D$5000,3,FALSE)</f>
        <v>300.22000000000003</v>
      </c>
      <c r="K2977" s="22">
        <f>VLOOKUP(A2977,FII!$A$1:$D$5000,4,FALSE)</f>
        <v>1247.3599999999999</v>
      </c>
      <c r="L2977" s="22">
        <f>VLOOKUP(A2977,CRUDE!$A:$B,2,FALSE)</f>
        <v>28.47</v>
      </c>
      <c r="M2977" s="22">
        <f>VLOOKUP(A2977,NIFTY!$A:$H,8,FALSE)</f>
        <v>0.9257200000000001</v>
      </c>
      <c r="N2977" s="22">
        <f>VLOOKUP($A2977,MIDCAP100!$A:$H,2,FALSE)</f>
        <v>12064.55</v>
      </c>
      <c r="O2977" s="22">
        <f>VLOOKUP($A2977,SMALLCAP100!$A:$H,2,FALSE)</f>
        <v>3795.45</v>
      </c>
    </row>
    <row r="2978" spans="1:15" ht="18" thickBot="1">
      <c r="A2978" s="29">
        <v>43910</v>
      </c>
      <c r="B2978" s="4">
        <v>8745.4500000000007</v>
      </c>
      <c r="C2978" s="22">
        <f>VLOOKUP(A2978,NIFTY!$A:$E,3,FALSE)</f>
        <v>8284.4500000000007</v>
      </c>
      <c r="D2978" s="22">
        <f>VLOOKUP($A2978,NIFTY!$A:$E,4,FALSE)</f>
        <v>8883</v>
      </c>
      <c r="E2978" s="22">
        <f>VLOOKUP($A2978,NIFTY!$A:$E,5,FALSE)</f>
        <v>8178.2</v>
      </c>
      <c r="F2978" s="11">
        <v>67.099999999999994</v>
      </c>
      <c r="G2978" s="22">
        <f>VLOOKUP(A2978,DOW!$A:$B,2,FALSE)</f>
        <v>19173.98</v>
      </c>
      <c r="H2978" s="22">
        <f>VLOOKUP(A2978,SGXNIFTY!$A:$B,2,FALSE)</f>
        <v>8723.1</v>
      </c>
      <c r="I2978" s="22">
        <f>VLOOKUP(A2978,EXCHANGE!$A:$B,2,FALSE)</f>
        <v>75.397999999999996</v>
      </c>
      <c r="J2978" s="22">
        <f>VLOOKUP(A2978,FII!$A$1:$D$5000,3,FALSE)</f>
        <v>48.98</v>
      </c>
      <c r="K2978" s="22">
        <f>VLOOKUP(A2978,FII!$A$1:$D$5000,4,FALSE)</f>
        <v>1095.96</v>
      </c>
      <c r="L2978" s="22">
        <f>VLOOKUP(A2978,CRUDE!$A:$B,2,FALSE)</f>
        <v>26.98</v>
      </c>
      <c r="M2978" s="22">
        <f>VLOOKUP(A2978,NIFTY!$A:$H,8,FALSE)</f>
        <v>1.07</v>
      </c>
      <c r="N2978" s="22">
        <f>VLOOKUP($A2978,MIDCAP100!$A:$H,2,FALSE)</f>
        <v>12661.25</v>
      </c>
      <c r="O2978" s="22">
        <f>VLOOKUP($A2978,SMALLCAP100!$A:$H,2,FALSE)</f>
        <v>3885.25</v>
      </c>
    </row>
    <row r="2979" spans="1:15" ht="18" thickBot="1">
      <c r="A2979" s="29">
        <v>43913</v>
      </c>
      <c r="B2979" s="8">
        <v>7610.25</v>
      </c>
      <c r="C2979" s="22">
        <f>VLOOKUP(A2979,NIFTY!$A:$E,3,FALSE)</f>
        <v>7945.7</v>
      </c>
      <c r="D2979" s="22">
        <f>VLOOKUP($A2979,NIFTY!$A:$E,4,FALSE)</f>
        <v>8159.25</v>
      </c>
      <c r="E2979" s="22">
        <f>VLOOKUP($A2979,NIFTY!$A:$E,5,FALSE)</f>
        <v>7583.6</v>
      </c>
      <c r="F2979" s="10">
        <v>71.984999999999999</v>
      </c>
      <c r="G2979" s="22">
        <f>VLOOKUP(A2979,DOW!$A:$B,2,FALSE)</f>
        <v>18591.93</v>
      </c>
      <c r="H2979" s="22">
        <f>VLOOKUP(A2979,SGXNIFTY!$A:$B,2,FALSE)</f>
        <v>7581.55</v>
      </c>
      <c r="I2979" s="22">
        <f>VLOOKUP(A2979,EXCHANGE!$A:$B,2,FALSE)</f>
        <v>76.334999999999994</v>
      </c>
      <c r="J2979" s="22">
        <f>VLOOKUP(A2979,FII!$A$1:$D$5000,3,FALSE)</f>
        <v>2428.14</v>
      </c>
      <c r="K2979" s="22">
        <f>VLOOKUP(A2979,FII!$A$1:$D$5000,4,FALSE)</f>
        <v>-1050.99</v>
      </c>
      <c r="L2979" s="22">
        <f>VLOOKUP(A2979,CRUDE!$A:$B,2,FALSE)</f>
        <v>27.03</v>
      </c>
      <c r="M2979" s="22">
        <f>VLOOKUP(A2979,NIFTY!$A:$H,8,FALSE)</f>
        <v>0.65354000000000001</v>
      </c>
      <c r="N2979" s="22">
        <f>VLOOKUP($A2979,MIDCAP100!$A:$H,2,FALSE)</f>
        <v>10990.8</v>
      </c>
      <c r="O2979" s="22">
        <f>VLOOKUP($A2979,SMALLCAP100!$A:$H,2,FALSE)</f>
        <v>3372.65</v>
      </c>
    </row>
    <row r="2980" spans="1:15" ht="18" thickBot="1">
      <c r="A2980" s="29">
        <v>43914</v>
      </c>
      <c r="B2980" s="4">
        <v>7801.05</v>
      </c>
      <c r="C2980" s="22">
        <f>VLOOKUP(A2980,NIFTY!$A:$E,3,FALSE)</f>
        <v>7848.3</v>
      </c>
      <c r="D2980" s="22">
        <f>VLOOKUP($A2980,NIFTY!$A:$E,4,FALSE)</f>
        <v>8036.95</v>
      </c>
      <c r="E2980" s="22">
        <f>VLOOKUP($A2980,NIFTY!$A:$E,5,FALSE)</f>
        <v>7511.1</v>
      </c>
      <c r="F2980" s="10">
        <v>83.607500000000002</v>
      </c>
      <c r="G2980" s="22">
        <f>VLOOKUP(A2980,DOW!$A:$B,2,FALSE)</f>
        <v>20704.91</v>
      </c>
      <c r="H2980" s="22">
        <f>VLOOKUP(A2980,SGXNIFTY!$A:$B,2,FALSE)</f>
        <v>7849.9</v>
      </c>
      <c r="I2980" s="22">
        <f>VLOOKUP(A2980,EXCHANGE!$A:$B,2,FALSE)</f>
        <v>76.379000000000005</v>
      </c>
      <c r="J2980" s="22">
        <f>VLOOKUP(A2980,FII!$A$1:$D$5000,3,FALSE)</f>
        <v>736.67</v>
      </c>
      <c r="K2980" s="22">
        <f>VLOOKUP(A2980,FII!$A$1:$D$5000,4,FALSE)</f>
        <v>-762.58</v>
      </c>
      <c r="L2980" s="22">
        <f>VLOOKUP(A2980,CRUDE!$A:$B,2,FALSE)</f>
        <v>27.15</v>
      </c>
      <c r="M2980" s="22">
        <f>VLOOKUP(A2980,NIFTY!$A:$H,8,FALSE)</f>
        <v>0.73842999999999992</v>
      </c>
      <c r="N2980" s="22">
        <f>VLOOKUP($A2980,MIDCAP100!$A:$H,2,FALSE)</f>
        <v>11110.4</v>
      </c>
      <c r="O2980" s="22">
        <f>VLOOKUP($A2980,SMALLCAP100!$A:$H,2,FALSE)</f>
        <v>3339.65</v>
      </c>
    </row>
    <row r="2981" spans="1:15" ht="18" thickBot="1">
      <c r="A2981" s="29">
        <v>43915</v>
      </c>
      <c r="B2981" s="4">
        <v>8317.85</v>
      </c>
      <c r="C2981" s="22">
        <f>VLOOKUP(A2981,NIFTY!$A:$E,3,FALSE)</f>
        <v>7735.15</v>
      </c>
      <c r="D2981" s="22">
        <f>VLOOKUP($A2981,NIFTY!$A:$E,4,FALSE)</f>
        <v>8376.75</v>
      </c>
      <c r="E2981" s="22">
        <f>VLOOKUP($A2981,NIFTY!$A:$E,5,FALSE)</f>
        <v>7714.75</v>
      </c>
      <c r="F2981" s="11">
        <v>77.625</v>
      </c>
      <c r="G2981" s="22">
        <f>VLOOKUP(A2981,DOW!$A:$B,2,FALSE)</f>
        <v>21200.55</v>
      </c>
      <c r="H2981" s="22">
        <f>VLOOKUP(A2981,SGXNIFTY!$A:$B,2,FALSE)</f>
        <v>8362.2000000000007</v>
      </c>
      <c r="I2981" s="22">
        <f>VLOOKUP(A2981,EXCHANGE!$A:$B,2,FALSE)</f>
        <v>76.375</v>
      </c>
      <c r="J2981" s="22">
        <f>VLOOKUP(A2981,FII!$A$1:$D$5000,3,FALSE)</f>
        <v>3197.15</v>
      </c>
      <c r="K2981" s="22">
        <f>VLOOKUP(A2981,FII!$A$1:$D$5000,4,FALSE)</f>
        <v>-1155.5899999999999</v>
      </c>
      <c r="L2981" s="22">
        <f>VLOOKUP(A2981,CRUDE!$A:$B,2,FALSE)</f>
        <v>27.39</v>
      </c>
      <c r="M2981" s="22">
        <f>VLOOKUP(A2981,NIFTY!$A:$H,8,FALSE)</f>
        <v>0.73687000000000002</v>
      </c>
      <c r="N2981" s="22">
        <f>VLOOKUP($A2981,MIDCAP100!$A:$H,2,FALSE)</f>
        <v>11481.6</v>
      </c>
      <c r="O2981" s="22">
        <f>VLOOKUP($A2981,SMALLCAP100!$A:$H,2,FALSE)</f>
        <v>3441.55</v>
      </c>
    </row>
    <row r="2982" spans="1:15" ht="18" thickBot="1">
      <c r="A2982" s="29">
        <v>43916</v>
      </c>
      <c r="B2982" s="4">
        <v>8641.4500000000007</v>
      </c>
      <c r="C2982" s="22">
        <f>VLOOKUP(A2982,NIFTY!$A:$E,3,FALSE)</f>
        <v>8451</v>
      </c>
      <c r="D2982" s="22">
        <f>VLOOKUP($A2982,NIFTY!$A:$E,4,FALSE)</f>
        <v>8749.0499999999993</v>
      </c>
      <c r="E2982" s="22">
        <f>VLOOKUP($A2982,NIFTY!$A:$E,5,FALSE)</f>
        <v>8304.9</v>
      </c>
      <c r="F2982" s="11">
        <v>71.532499999999999</v>
      </c>
      <c r="G2982" s="22">
        <f>VLOOKUP(A2982,DOW!$A:$B,2,FALSE)</f>
        <v>22552.17</v>
      </c>
      <c r="H2982" s="22">
        <f>VLOOKUP(A2982,SGXNIFTY!$A:$B,2,FALSE)</f>
        <v>8641.4500000000007</v>
      </c>
      <c r="I2982" s="22">
        <f>VLOOKUP(A2982,EXCHANGE!$A:$B,2,FALSE)</f>
        <v>74.89</v>
      </c>
      <c r="J2982" s="22">
        <f>VLOOKUP(A2982,FII!$A$1:$D$5000,3,FALSE)</f>
        <v>-45.27</v>
      </c>
      <c r="K2982" s="22">
        <f>VLOOKUP(A2982,FII!$A$1:$D$5000,4,FALSE)</f>
        <v>547.09</v>
      </c>
      <c r="L2982" s="22">
        <f>VLOOKUP(A2982,CRUDE!$A:$B,2,FALSE)</f>
        <v>26.34</v>
      </c>
      <c r="M2982" s="22">
        <f>VLOOKUP(A2982,NIFTY!$A:$H,8,FALSE)</f>
        <v>0.86559000000000008</v>
      </c>
      <c r="N2982" s="22">
        <f>VLOOKUP($A2982,MIDCAP100!$A:$H,2,FALSE)</f>
        <v>11838.55</v>
      </c>
      <c r="O2982" s="22">
        <f>VLOOKUP($A2982,SMALLCAP100!$A:$H,2,FALSE)</f>
        <v>3550.65</v>
      </c>
    </row>
    <row r="2983" spans="1:15" ht="18" thickBot="1">
      <c r="A2983" s="29">
        <v>43917</v>
      </c>
      <c r="B2983" s="4">
        <v>8660.25</v>
      </c>
      <c r="C2983" s="22">
        <f>VLOOKUP(A2983,NIFTY!$A:$E,3,FALSE)</f>
        <v>8949.1</v>
      </c>
      <c r="D2983" s="22">
        <f>VLOOKUP($A2983,NIFTY!$A:$E,4,FALSE)</f>
        <v>9038.9</v>
      </c>
      <c r="E2983" s="22">
        <f>VLOOKUP($A2983,NIFTY!$A:$E,5,FALSE)</f>
        <v>8522.9</v>
      </c>
      <c r="F2983" s="11">
        <v>70.385000000000005</v>
      </c>
      <c r="G2983" s="22">
        <f>VLOOKUP(A2983,DOW!$A:$B,2,FALSE)</f>
        <v>21636.78</v>
      </c>
      <c r="H2983" s="22">
        <f>VLOOKUP(A2983,SGXNIFTY!$A:$B,2,FALSE)</f>
        <v>8651.4</v>
      </c>
      <c r="I2983" s="22">
        <f>VLOOKUP(A2983,EXCHANGE!$A:$B,2,FALSE)</f>
        <v>75.471999999999994</v>
      </c>
      <c r="J2983" s="22">
        <f>VLOOKUP(A2983,FII!$A$1:$D$5000,3,FALSE)</f>
        <v>-360.43</v>
      </c>
      <c r="K2983" s="22">
        <f>VLOOKUP(A2983,FII!$A$1:$D$5000,4,FALSE)</f>
        <v>-256.23</v>
      </c>
      <c r="L2983" s="22">
        <f>VLOOKUP(A2983,CRUDE!$A:$B,2,FALSE)</f>
        <v>24.93</v>
      </c>
      <c r="M2983" s="22">
        <f>VLOOKUP(A2983,NIFTY!$A:$H,8,FALSE)</f>
        <v>0.80145000000000011</v>
      </c>
      <c r="N2983" s="22">
        <f>VLOOKUP($A2983,MIDCAP100!$A:$H,2,FALSE)</f>
        <v>11763.35</v>
      </c>
      <c r="O2983" s="22">
        <f>VLOOKUP($A2983,SMALLCAP100!$A:$H,2,FALSE)</f>
        <v>3566.95</v>
      </c>
    </row>
    <row r="2984" spans="1:15" ht="18" thickBot="1">
      <c r="A2984" s="29">
        <v>43920</v>
      </c>
      <c r="B2984" s="8">
        <v>8281.1</v>
      </c>
      <c r="C2984" s="22">
        <f>VLOOKUP(A2984,NIFTY!$A:$E,3,FALSE)</f>
        <v>8385.9500000000007</v>
      </c>
      <c r="D2984" s="22">
        <f>VLOOKUP($A2984,NIFTY!$A:$E,4,FALSE)</f>
        <v>8576</v>
      </c>
      <c r="E2984" s="22">
        <f>VLOOKUP($A2984,NIFTY!$A:$E,5,FALSE)</f>
        <v>8244</v>
      </c>
      <c r="F2984" s="10">
        <v>71.89</v>
      </c>
      <c r="G2984" s="22">
        <f>VLOOKUP(A2984,DOW!$A:$B,2,FALSE)</f>
        <v>22327.48</v>
      </c>
      <c r="H2984" s="22">
        <f>VLOOKUP(A2984,SGXNIFTY!$A:$B,2,FALSE)</f>
        <v>8290.15</v>
      </c>
      <c r="I2984" s="22">
        <f>VLOOKUP(A2984,EXCHANGE!$A:$B,2,FALSE)</f>
        <v>75.41</v>
      </c>
      <c r="J2984" s="22">
        <f>VLOOKUP(A2984,FII!$A$1:$D$5000,3,FALSE)</f>
        <v>-29.19</v>
      </c>
      <c r="K2984" s="22">
        <f>VLOOKUP(A2984,FII!$A$1:$D$5000,4,FALSE)</f>
        <v>482.32</v>
      </c>
      <c r="L2984" s="22">
        <f>VLOOKUP(A2984,CRUDE!$A:$B,2,FALSE)</f>
        <v>22.76</v>
      </c>
      <c r="M2984" s="22">
        <f>VLOOKUP(A2984,NIFTY!$A:$H,8,FALSE)</f>
        <v>0.59325000000000006</v>
      </c>
      <c r="N2984" s="22">
        <f>VLOOKUP($A2984,MIDCAP100!$A:$H,2,FALSE)</f>
        <v>11446.15</v>
      </c>
      <c r="O2984" s="22">
        <f>VLOOKUP($A2984,SMALLCAP100!$A:$H,2,FALSE)</f>
        <v>3487.55</v>
      </c>
    </row>
    <row r="2985" spans="1:15" ht="18" thickBot="1">
      <c r="A2985" s="29">
        <v>43921</v>
      </c>
      <c r="B2985" s="4">
        <v>8597.75</v>
      </c>
      <c r="C2985" s="22">
        <f>VLOOKUP(A2985,NIFTY!$A:$E,3,FALSE)</f>
        <v>8529.35</v>
      </c>
      <c r="D2985" s="22">
        <f>VLOOKUP($A2985,NIFTY!$A:$E,4,FALSE)</f>
        <v>8678.2999999999993</v>
      </c>
      <c r="E2985" s="22">
        <f>VLOOKUP($A2985,NIFTY!$A:$E,5,FALSE)</f>
        <v>8358</v>
      </c>
      <c r="F2985" s="11">
        <v>64.407499999999999</v>
      </c>
      <c r="G2985" s="22">
        <f>VLOOKUP(A2985,DOW!$A:$B,2,FALSE)</f>
        <v>21917.16</v>
      </c>
      <c r="H2985" s="22">
        <f>VLOOKUP(A2985,SGXNIFTY!$A:$B,2,FALSE)</f>
        <v>8620.9500000000007</v>
      </c>
      <c r="I2985" s="22">
        <f>VLOOKUP(A2985,EXCHANGE!$A:$B,2,FALSE)</f>
        <v>75.343000000000004</v>
      </c>
      <c r="J2985" s="22">
        <f>VLOOKUP(A2985,FII!$A$1:$D$5000,3,FALSE)</f>
        <v>-967.08</v>
      </c>
      <c r="K2985" s="22">
        <f>VLOOKUP(A2985,FII!$A$1:$D$5000,4,FALSE)</f>
        <v>2011.9</v>
      </c>
      <c r="L2985" s="22">
        <f>VLOOKUP(A2985,CRUDE!$A:$B,2,FALSE)</f>
        <v>22.74</v>
      </c>
      <c r="M2985" s="22">
        <f>VLOOKUP(A2985,NIFTY!$A:$H,8,FALSE)</f>
        <v>0.71265999999999996</v>
      </c>
      <c r="N2985" s="22">
        <f>VLOOKUP($A2985,MIDCAP100!$A:$H,2,FALSE)</f>
        <v>11703.75</v>
      </c>
      <c r="O2985" s="22">
        <f>VLOOKUP($A2985,SMALLCAP100!$A:$H,2,FALSE)</f>
        <v>3594.7</v>
      </c>
    </row>
    <row r="2986" spans="1:15" ht="18" thickBot="1">
      <c r="A2986" s="29">
        <v>43922</v>
      </c>
      <c r="B2986" s="8">
        <v>8253.7999999999993</v>
      </c>
      <c r="C2986" s="22">
        <f>VLOOKUP(A2986,NIFTY!$A:$E,3,FALSE)</f>
        <v>8584.1</v>
      </c>
      <c r="D2986" s="22">
        <f>VLOOKUP($A2986,NIFTY!$A:$E,4,FALSE)</f>
        <v>8588.1</v>
      </c>
      <c r="E2986" s="22">
        <f>VLOOKUP($A2986,NIFTY!$A:$E,5,FALSE)</f>
        <v>8198.35</v>
      </c>
      <c r="F2986" s="11">
        <v>60.052500000000002</v>
      </c>
      <c r="G2986" s="22">
        <f>VLOOKUP(A2986,DOW!$A:$B,2,FALSE)</f>
        <v>20943.509999999998</v>
      </c>
      <c r="H2986" s="22">
        <f>VLOOKUP(A2986,SGXNIFTY!$A:$B,2,FALSE)</f>
        <v>8257.2999999999993</v>
      </c>
      <c r="I2986" s="22">
        <f>VLOOKUP(A2986,EXCHANGE!$A:$B,2,FALSE)</f>
        <v>76.403999999999996</v>
      </c>
      <c r="J2986" s="22">
        <f>VLOOKUP(A2986,FII!$A$1:$D$5000,3,FALSE)</f>
        <v>1506.2</v>
      </c>
      <c r="K2986" s="22">
        <f>VLOOKUP(A2986,FII!$A$1:$D$5000,4,FALSE)</f>
        <v>1256.31</v>
      </c>
      <c r="L2986" s="22">
        <f>VLOOKUP(A2986,CRUDE!$A:$B,2,FALSE)</f>
        <v>24.74</v>
      </c>
      <c r="M2986" s="22">
        <f>VLOOKUP(A2986,NIFTY!$A:$H,8,FALSE)</f>
        <v>0.50634000000000001</v>
      </c>
      <c r="N2986" s="22">
        <f>VLOOKUP($A2986,MIDCAP100!$A:$H,2,FALSE)</f>
        <v>11470.95</v>
      </c>
      <c r="O2986" s="22">
        <f>VLOOKUP($A2986,SMALLCAP100!$A:$H,2,FALSE)</f>
        <v>3540.6</v>
      </c>
    </row>
    <row r="2987" spans="1:15" ht="18" thickBot="1">
      <c r="A2987" s="29">
        <v>43924</v>
      </c>
      <c r="B2987" s="8">
        <v>8083.8</v>
      </c>
      <c r="C2987" s="22">
        <f>VLOOKUP(A2987,NIFTY!$A:$E,3,FALSE)</f>
        <v>8356.5499999999993</v>
      </c>
      <c r="D2987" s="22">
        <f>VLOOKUP($A2987,NIFTY!$A:$E,4,FALSE)</f>
        <v>8356.5499999999993</v>
      </c>
      <c r="E2987" s="22">
        <f>VLOOKUP($A2987,NIFTY!$A:$E,5,FALSE)</f>
        <v>8055.8</v>
      </c>
      <c r="F2987" s="11">
        <v>55.302500000000002</v>
      </c>
      <c r="G2987" s="22">
        <f>VLOOKUP(A2987,DOW!$A:$B,2,FALSE)</f>
        <v>21052.53</v>
      </c>
      <c r="H2987" s="22">
        <f>VLOOKUP(A2987,SGXNIFTY!$A:$B,2,FALSE)</f>
        <v>8084.5</v>
      </c>
      <c r="I2987" s="22">
        <f>VLOOKUP(A2987,EXCHANGE!$A:$B,2,FALSE)</f>
        <v>76.241</v>
      </c>
      <c r="J2987" s="22">
        <f>VLOOKUP(A2987,FII!$A$1:$D$5000,3,FALSE)</f>
        <v>-1197.47</v>
      </c>
      <c r="K2987" s="22">
        <f>VLOOKUP(A2987,FII!$A$1:$D$5000,4,FALSE)</f>
        <v>-22.75</v>
      </c>
      <c r="L2987" s="22">
        <f>VLOOKUP(A2987,CRUDE!$A:$B,2,FALSE)</f>
        <v>34.11</v>
      </c>
      <c r="M2987" s="22">
        <f>VLOOKUP(A2987,NIFTY!$A:$H,8,FALSE)</f>
        <v>0.69703000000000004</v>
      </c>
      <c r="N2987" s="22">
        <f>VLOOKUP($A2987,MIDCAP100!$A:$H,2,FALSE)</f>
        <v>11316.75</v>
      </c>
      <c r="O2987" s="22">
        <f>VLOOKUP($A2987,SMALLCAP100!$A:$H,2,FALSE)</f>
        <v>3485.75</v>
      </c>
    </row>
    <row r="2988" spans="1:15" ht="18" thickBot="1">
      <c r="A2988" s="29">
        <v>43928</v>
      </c>
      <c r="B2988" s="4">
        <v>8792.2000000000007</v>
      </c>
      <c r="C2988" s="22">
        <f>VLOOKUP(A2988,NIFTY!$A:$E,3,FALSE)</f>
        <v>8446.2999999999993</v>
      </c>
      <c r="D2988" s="22">
        <f>VLOOKUP($A2988,NIFTY!$A:$E,4,FALSE)</f>
        <v>8819.4</v>
      </c>
      <c r="E2988" s="22">
        <f>VLOOKUP($A2988,NIFTY!$A:$E,5,FALSE)</f>
        <v>8360.9500000000007</v>
      </c>
      <c r="F2988" s="11">
        <v>51.8</v>
      </c>
      <c r="G2988" s="22">
        <f>VLOOKUP(A2988,DOW!$A:$B,2,FALSE)</f>
        <v>22653.86</v>
      </c>
      <c r="H2988" s="22">
        <f>VLOOKUP(A2988,SGXNIFTY!$A:$B,2,FALSE)</f>
        <v>8875.85</v>
      </c>
      <c r="I2988" s="22">
        <f>VLOOKUP(A2988,EXCHANGE!$A:$B,2,FALSE)</f>
        <v>75.644999999999996</v>
      </c>
      <c r="J2988" s="22">
        <f>VLOOKUP(A2988,FII!$A$1:$D$5000,3,FALSE)</f>
        <v>278.56</v>
      </c>
      <c r="K2988" s="22">
        <f>VLOOKUP(A2988,FII!$A$1:$D$5000,4,FALSE)</f>
        <v>-309.92</v>
      </c>
      <c r="L2988" s="22">
        <f>VLOOKUP(A2988,CRUDE!$A:$B,2,FALSE)</f>
        <v>31.87</v>
      </c>
      <c r="M2988" s="22">
        <f>VLOOKUP(A2988,NIFTY!$A:$H,8,FALSE)</f>
        <v>0.81418000000000001</v>
      </c>
      <c r="N2988" s="22">
        <f>VLOOKUP($A2988,MIDCAP100!$A:$H,2,FALSE)</f>
        <v>11929.55</v>
      </c>
      <c r="O2988" s="22">
        <f>VLOOKUP($A2988,SMALLCAP100!$A:$H,2,FALSE)</f>
        <v>3614.6</v>
      </c>
    </row>
    <row r="2989" spans="1:15" ht="18" thickBot="1">
      <c r="A2989" s="29">
        <v>43929</v>
      </c>
      <c r="B2989" s="8">
        <v>8748.75</v>
      </c>
      <c r="C2989" s="22">
        <f>VLOOKUP(A2989,NIFTY!$A:$E,3,FALSE)</f>
        <v>8688.9</v>
      </c>
      <c r="D2989" s="22">
        <f>VLOOKUP($A2989,NIFTY!$A:$E,4,FALSE)</f>
        <v>9131.7000000000007</v>
      </c>
      <c r="E2989" s="22">
        <f>VLOOKUP($A2989,NIFTY!$A:$E,5,FALSE)</f>
        <v>8653.9</v>
      </c>
      <c r="F2989" s="10">
        <v>52.2425</v>
      </c>
      <c r="G2989" s="22">
        <f>VLOOKUP(A2989,DOW!$A:$B,2,FALSE)</f>
        <v>23433.57</v>
      </c>
      <c r="H2989" s="22">
        <f>VLOOKUP(A2989,SGXNIFTY!$A:$B,2,FALSE)</f>
        <v>8750.5499999999993</v>
      </c>
      <c r="I2989" s="22">
        <f>VLOOKUP(A2989,EXCHANGE!$A:$B,2,FALSE)</f>
        <v>75.944999999999993</v>
      </c>
      <c r="J2989" s="22">
        <f>VLOOKUP(A2989,FII!$A$1:$D$5000,3,FALSE)</f>
        <v>2368.3000000000002</v>
      </c>
      <c r="K2989" s="22">
        <f>VLOOKUP(A2989,FII!$A$1:$D$5000,4,FALSE)</f>
        <v>648.77</v>
      </c>
      <c r="L2989" s="22">
        <f>VLOOKUP(A2989,CRUDE!$A:$B,2,FALSE)</f>
        <v>32.840000000000003</v>
      </c>
      <c r="M2989" s="22">
        <f>VLOOKUP(A2989,NIFTY!$A:$H,8,FALSE)</f>
        <v>0.89652999999999994</v>
      </c>
      <c r="N2989" s="22">
        <f>VLOOKUP($A2989,MIDCAP100!$A:$H,2,FALSE)</f>
        <v>12143.55</v>
      </c>
      <c r="O2989" s="22">
        <f>VLOOKUP($A2989,SMALLCAP100!$A:$H,2,FALSE)</f>
        <v>3679.45</v>
      </c>
    </row>
    <row r="2990" spans="1:15" ht="18" thickBot="1">
      <c r="A2990" s="29">
        <v>43930</v>
      </c>
      <c r="B2990" s="4">
        <v>9111.9</v>
      </c>
      <c r="C2990" s="22">
        <f>VLOOKUP(A2990,NIFTY!$A:$E,3,FALSE)</f>
        <v>8973.0499999999993</v>
      </c>
      <c r="D2990" s="22">
        <f>VLOOKUP($A2990,NIFTY!$A:$E,4,FALSE)</f>
        <v>9128.35</v>
      </c>
      <c r="E2990" s="22">
        <f>VLOOKUP($A2990,NIFTY!$A:$E,5,FALSE)</f>
        <v>8904.5499999999993</v>
      </c>
      <c r="F2990" s="11">
        <v>49.744999999999997</v>
      </c>
      <c r="G2990" s="22">
        <f>VLOOKUP(A2990,DOW!$A:$B,2,FALSE)</f>
        <v>23719.37</v>
      </c>
      <c r="H2990" s="22">
        <f>VLOOKUP(A2990,SGXNIFTY!$A:$B,2,FALSE)</f>
        <v>9086.7000000000007</v>
      </c>
      <c r="I2990" s="22">
        <f>VLOOKUP(A2990,EXCHANGE!$A:$B,2,FALSE)</f>
        <v>76.3</v>
      </c>
      <c r="J2990" s="22">
        <f>VLOOKUP(A2990,FII!$A$1:$D$5000,3,FALSE)</f>
        <v>-413.11</v>
      </c>
      <c r="K2990" s="22">
        <f>VLOOKUP(A2990,FII!$A$1:$D$5000,4,FALSE)</f>
        <v>-1166.75</v>
      </c>
      <c r="L2990" s="22">
        <f>VLOOKUP(A2990,CRUDE!$A:$B,2,FALSE)</f>
        <v>31.48</v>
      </c>
      <c r="M2990" s="22">
        <f>VLOOKUP(A2990,NIFTY!$A:$H,8,FALSE)</f>
        <v>0.74214000000000002</v>
      </c>
      <c r="N2990" s="22">
        <f>VLOOKUP($A2990,MIDCAP100!$A:$H,2,FALSE)</f>
        <v>12553.5</v>
      </c>
      <c r="O2990" s="22">
        <f>VLOOKUP($A2990,SMALLCAP100!$A:$H,2,FALSE)</f>
        <v>3822.15</v>
      </c>
    </row>
    <row r="2991" spans="1:15" ht="18" thickBot="1">
      <c r="A2991" s="29">
        <v>43934</v>
      </c>
      <c r="B2991" s="8">
        <v>8993.85</v>
      </c>
      <c r="C2991" s="22">
        <f>VLOOKUP(A2991,NIFTY!$A:$E,3,FALSE)</f>
        <v>9103.9500000000007</v>
      </c>
      <c r="D2991" s="22">
        <f>VLOOKUP($A2991,NIFTY!$A:$E,4,FALSE)</f>
        <v>9112.0499999999993</v>
      </c>
      <c r="E2991" s="22">
        <f>VLOOKUP($A2991,NIFTY!$A:$E,5,FALSE)</f>
        <v>8912.4</v>
      </c>
      <c r="F2991" s="10">
        <v>51.457500000000003</v>
      </c>
      <c r="G2991" s="22">
        <f>VLOOKUP(A2991,DOW!$A:$B,2,FALSE)</f>
        <v>23390.77</v>
      </c>
      <c r="H2991" s="22">
        <f>VLOOKUP(A2991,SGXNIFTY!$A:$B,2,FALSE)</f>
        <v>9011.1</v>
      </c>
      <c r="I2991" s="22">
        <f>VLOOKUP(A2991,EXCHANGE!$A:$B,2,FALSE)</f>
        <v>76.248999999999995</v>
      </c>
      <c r="J2991" s="22">
        <f>VLOOKUP(A2991,FII!$A$1:$D$5000,3,FALSE)</f>
        <v>754.69</v>
      </c>
      <c r="K2991" s="22">
        <f>VLOOKUP(A2991,FII!$A$1:$D$5000,4,FALSE)</f>
        <v>497.39</v>
      </c>
      <c r="L2991" s="22">
        <f>VLOOKUP(A2991,CRUDE!$A:$B,2,FALSE)</f>
        <v>31.74</v>
      </c>
      <c r="M2991" s="22">
        <f>VLOOKUP(A2991,NIFTY!$A:$H,8,FALSE)</f>
        <v>0.64397000000000004</v>
      </c>
      <c r="N2991" s="22">
        <f>VLOOKUP($A2991,MIDCAP100!$A:$H,2,FALSE)</f>
        <v>12375.7</v>
      </c>
      <c r="O2991" s="22">
        <f>VLOOKUP($A2991,SMALLCAP100!$A:$H,2,FALSE)</f>
        <v>3802.3</v>
      </c>
    </row>
    <row r="2992" spans="1:15" ht="18" thickBot="1">
      <c r="A2992" s="29">
        <v>43936</v>
      </c>
      <c r="B2992" s="8">
        <v>8925.2999999999993</v>
      </c>
      <c r="C2992" s="22">
        <f>VLOOKUP(A2992,NIFTY!$A:$E,3,FALSE)</f>
        <v>9196.4</v>
      </c>
      <c r="D2992" s="22">
        <f>VLOOKUP($A2992,NIFTY!$A:$E,4,FALSE)</f>
        <v>9261.2000000000007</v>
      </c>
      <c r="E2992" s="22">
        <f>VLOOKUP($A2992,NIFTY!$A:$E,5,FALSE)</f>
        <v>8874.1</v>
      </c>
      <c r="F2992" s="11">
        <v>49.734999999999999</v>
      </c>
      <c r="G2992" s="22">
        <f>VLOOKUP(A2992,DOW!$A:$B,2,FALSE)</f>
        <v>23504.35</v>
      </c>
      <c r="H2992" s="22">
        <f>VLOOKUP(A2992,SGXNIFTY!$A:$B,2,FALSE)</f>
        <v>8930.2999999999993</v>
      </c>
      <c r="I2992" s="22">
        <f>VLOOKUP(A2992,EXCHANGE!$A:$B,2,FALSE)</f>
        <v>76.563000000000002</v>
      </c>
      <c r="J2992" s="22">
        <f>VLOOKUP(A2992,FII!$A$1:$D$5000,3,FALSE)</f>
        <v>-474.69</v>
      </c>
      <c r="K2992" s="22">
        <f>VLOOKUP(A2992,FII!$A$1:$D$5000,4,FALSE)</f>
        <v>381.85</v>
      </c>
      <c r="L2992" s="22">
        <f>VLOOKUP(A2992,CRUDE!$A:$B,2,FALSE)</f>
        <v>27.69</v>
      </c>
      <c r="M2992" s="22">
        <f>VLOOKUP(A2992,NIFTY!$A:$H,8,FALSE)</f>
        <v>0.87914999999999999</v>
      </c>
      <c r="N2992" s="22">
        <f>VLOOKUP($A2992,MIDCAP100!$A:$H,2,FALSE)</f>
        <v>12533.5</v>
      </c>
      <c r="O2992" s="22">
        <f>VLOOKUP($A2992,SMALLCAP100!$A:$H,2,FALSE)</f>
        <v>3850.3</v>
      </c>
    </row>
    <row r="2993" spans="1:15" ht="18" thickBot="1">
      <c r="A2993" s="29">
        <v>43937</v>
      </c>
      <c r="B2993" s="4">
        <v>8992.7999999999993</v>
      </c>
      <c r="C2993" s="22">
        <f>VLOOKUP(A2993,NIFTY!$A:$E,3,FALSE)</f>
        <v>8851.25</v>
      </c>
      <c r="D2993" s="22">
        <f>VLOOKUP($A2993,NIFTY!$A:$E,4,FALSE)</f>
        <v>9053.75</v>
      </c>
      <c r="E2993" s="22">
        <f>VLOOKUP($A2993,NIFTY!$A:$E,5,FALSE)</f>
        <v>8821.9</v>
      </c>
      <c r="F2993" s="11">
        <v>46.094999999999999</v>
      </c>
      <c r="G2993" s="22">
        <f>VLOOKUP(A2993,DOW!$A:$B,2,FALSE)</f>
        <v>23537.68</v>
      </c>
      <c r="H2993" s="22">
        <f>VLOOKUP(A2993,SGXNIFTY!$A:$B,2,FALSE)</f>
        <v>9035.4500000000007</v>
      </c>
      <c r="I2993" s="22">
        <f>VLOOKUP(A2993,EXCHANGE!$A:$B,2,FALSE)</f>
        <v>76.805000000000007</v>
      </c>
      <c r="J2993" s="22">
        <f>VLOOKUP(A2993,FII!$A$1:$D$5000,3,FALSE)</f>
        <v>1283.27</v>
      </c>
      <c r="K2993" s="22">
        <f>VLOOKUP(A2993,FII!$A$1:$D$5000,4,FALSE)</f>
        <v>-195.06</v>
      </c>
      <c r="L2993" s="22">
        <f>VLOOKUP(A2993,CRUDE!$A:$B,2,FALSE)</f>
        <v>28.5</v>
      </c>
      <c r="M2993" s="22">
        <f>VLOOKUP(A2993,NIFTY!$A:$H,8,FALSE)</f>
        <v>0.71944000000000008</v>
      </c>
      <c r="N2993" s="22">
        <f>VLOOKUP($A2993,MIDCAP100!$A:$H,2,FALSE)</f>
        <v>12760.35</v>
      </c>
      <c r="O2993" s="22">
        <f>VLOOKUP($A2993,SMALLCAP100!$A:$H,2,FALSE)</f>
        <v>3958.5</v>
      </c>
    </row>
    <row r="2994" spans="1:15" ht="17.25">
      <c r="A2994" s="29">
        <v>43938</v>
      </c>
      <c r="B2994" s="43">
        <v>9266.75</v>
      </c>
      <c r="C2994" s="22">
        <f>VLOOKUP(A2994,NIFTY!$A:$E,3,FALSE)</f>
        <v>9323.4500000000007</v>
      </c>
      <c r="D2994" s="22">
        <f>VLOOKUP($A2994,NIFTY!$A:$E,4,FALSE)</f>
        <v>9324</v>
      </c>
      <c r="E2994" s="22">
        <f>VLOOKUP($A2994,NIFTY!$A:$E,5,FALSE)</f>
        <v>9091.35</v>
      </c>
      <c r="F2994" s="52">
        <v>42.592500000000001</v>
      </c>
      <c r="G2994" s="22">
        <f>VLOOKUP(A2994,DOW!$A:$B,2,FALSE)</f>
        <v>24242.49</v>
      </c>
      <c r="H2994" s="22">
        <f>VLOOKUP(A2994,SGXNIFTY!$A:$B,2,FALSE)</f>
        <v>9311.2999999999993</v>
      </c>
      <c r="I2994" s="22">
        <f>VLOOKUP(A2994,EXCHANGE!$A:$B,2,FALSE)</f>
        <v>76.55</v>
      </c>
      <c r="J2994" s="22">
        <f>VLOOKUP(A2994,FII!$A$1:$D$5000,3,FALSE)</f>
        <v>360.64</v>
      </c>
      <c r="K2994" s="22">
        <f>VLOOKUP(A2994,FII!$A$1:$D$5000,4,FALSE)</f>
        <v>643.74</v>
      </c>
      <c r="L2994" s="22">
        <f>VLOOKUP(A2994,CRUDE!$A:$B,2,FALSE)</f>
        <v>28.08</v>
      </c>
      <c r="M2994" s="22">
        <f>VLOOKUP(A2994,NIFTY!$A:$H,8,FALSE)</f>
        <v>0.6842100000000001</v>
      </c>
      <c r="N2994" s="22">
        <f>VLOOKUP($A2994,MIDCAP100!$A:$H,2,FALSE)</f>
        <v>13046.8</v>
      </c>
      <c r="O2994" s="22">
        <f>VLOOKUP($A2994,SMALLCAP100!$A:$H,2,FALSE)</f>
        <v>4091.15</v>
      </c>
    </row>
    <row r="2995" spans="1:15" ht="18" thickBot="1">
      <c r="A2995" s="29">
        <v>43941</v>
      </c>
      <c r="B2995" s="8">
        <v>9261.85</v>
      </c>
      <c r="C2995" s="22">
        <f>VLOOKUP(A2995,NIFTY!$A:$E,3,FALSE)</f>
        <v>9390.2000000000007</v>
      </c>
      <c r="D2995" s="22">
        <f>VLOOKUP($A2995,NIFTY!$A:$E,4,FALSE)</f>
        <v>9390.85</v>
      </c>
      <c r="E2995" s="22">
        <f>VLOOKUP($A2995,NIFTY!$A:$E,5,FALSE)</f>
        <v>9230.7999999999993</v>
      </c>
      <c r="F2995" s="10">
        <v>43.454999999999998</v>
      </c>
      <c r="G2995" s="22">
        <f>VLOOKUP(A2995,DOW!$A:$B,2,FALSE)</f>
        <v>23650.44</v>
      </c>
      <c r="H2995" s="22">
        <f>VLOOKUP(A2995,SGXNIFTY!$A:$B,2,FALSE)</f>
        <v>9129</v>
      </c>
      <c r="I2995" s="22">
        <f>VLOOKUP(A2995,EXCHANGE!$A:$B,2,FALSE)</f>
        <v>76.575000000000003</v>
      </c>
      <c r="J2995" s="22">
        <f>VLOOKUP(A2995,FII!$A$1:$D$5000,3,FALSE)</f>
        <v>-6.56</v>
      </c>
      <c r="K2995" s="22">
        <f>VLOOKUP(A2995,FII!$A$1:$D$5000,4,FALSE)</f>
        <v>-728.65</v>
      </c>
      <c r="L2995" s="22">
        <f>VLOOKUP(A2995,CRUDE!$A:$B,2,FALSE)</f>
        <v>25.57</v>
      </c>
      <c r="M2995" s="22">
        <f>VLOOKUP(A2995,NIFTY!$A:$H,8,FALSE)</f>
        <v>726.36</v>
      </c>
      <c r="N2995" s="22">
        <f>VLOOKUP($A2995,MIDCAP100!$A:$H,2,FALSE)</f>
        <v>13113.65</v>
      </c>
      <c r="O2995" s="22">
        <f>VLOOKUP($A2995,SMALLCAP100!$A:$H,2,FALSE)</f>
        <v>4105.8500000000004</v>
      </c>
    </row>
    <row r="2996" spans="1:15" ht="18" thickBot="1">
      <c r="A2996" s="29">
        <v>43942</v>
      </c>
      <c r="B2996" s="8">
        <v>8981.4500000000007</v>
      </c>
      <c r="C2996" s="22">
        <f>VLOOKUP(A2996,NIFTY!$A:$E,3,FALSE)</f>
        <v>9016.9500000000007</v>
      </c>
      <c r="D2996" s="22">
        <f>VLOOKUP($A2996,NIFTY!$A:$E,4,FALSE)</f>
        <v>9044.4</v>
      </c>
      <c r="E2996" s="22">
        <f>VLOOKUP($A2996,NIFTY!$A:$E,5,FALSE)</f>
        <v>8909.4</v>
      </c>
      <c r="F2996" s="10">
        <v>45.197499999999998</v>
      </c>
      <c r="G2996" s="22">
        <f>VLOOKUP(A2996,DOW!$A:$B,2,FALSE)</f>
        <v>23018.880000000001</v>
      </c>
      <c r="H2996" s="22">
        <f>VLOOKUP(A2996,SGXNIFTY!$A:$B,2,FALSE)</f>
        <v>8878</v>
      </c>
      <c r="I2996" s="22">
        <f>VLOOKUP(A2996,EXCHANGE!$A:$B,2,FALSE)</f>
        <v>76.974999999999994</v>
      </c>
      <c r="J2996" s="22">
        <f>VLOOKUP(A2996,FII!$A$1:$D$5000,3,FALSE)</f>
        <v>245.14</v>
      </c>
      <c r="K2996" s="22">
        <f>VLOOKUP(A2996,FII!$A$1:$D$5000,4,FALSE)</f>
        <v>-465.77</v>
      </c>
      <c r="L2996" s="22">
        <f>VLOOKUP(A2996,CRUDE!$A:$B,2,FALSE)</f>
        <v>19.329999999999998</v>
      </c>
      <c r="M2996" s="22">
        <f>VLOOKUP(A2996,NIFTY!$A:$H,8,FALSE)</f>
        <v>0.65512000000000004</v>
      </c>
      <c r="N2996" s="22">
        <f>VLOOKUP($A2996,MIDCAP100!$A:$H,2,FALSE)</f>
        <v>12708.7</v>
      </c>
      <c r="O2996" s="22">
        <f>VLOOKUP($A2996,SMALLCAP100!$A:$H,2,FALSE)</f>
        <v>3948.85</v>
      </c>
    </row>
    <row r="2997" spans="1:15" ht="18" thickBot="1">
      <c r="A2997" s="29">
        <v>43943</v>
      </c>
      <c r="B2997" s="4">
        <v>9187.2999999999993</v>
      </c>
      <c r="C2997" s="22">
        <f>VLOOKUP(A2997,NIFTY!$A:$E,3,FALSE)</f>
        <v>9026.75</v>
      </c>
      <c r="D2997" s="22">
        <f>VLOOKUP($A2997,NIFTY!$A:$E,4,FALSE)</f>
        <v>9209.75</v>
      </c>
      <c r="E2997" s="22">
        <f>VLOOKUP($A2997,NIFTY!$A:$E,5,FALSE)</f>
        <v>8946.25</v>
      </c>
      <c r="F2997" s="11">
        <v>42.822499999999998</v>
      </c>
      <c r="G2997" s="22">
        <f>VLOOKUP(A2997,DOW!$A:$B,2,FALSE)</f>
        <v>23475.82</v>
      </c>
      <c r="H2997" s="22">
        <f>VLOOKUP(A2997,SGXNIFTY!$A:$B,2,FALSE)</f>
        <v>9179.5</v>
      </c>
      <c r="I2997" s="22">
        <f>VLOOKUP(A2997,EXCHANGE!$A:$B,2,FALSE)</f>
        <v>76.41</v>
      </c>
      <c r="J2997" s="22">
        <f>VLOOKUP(A2997,FII!$A$1:$D$5000,3,FALSE)</f>
        <v>-1070.57</v>
      </c>
      <c r="K2997" s="22">
        <f>VLOOKUP(A2997,FII!$A$1:$D$5000,4,FALSE)</f>
        <v>-683.51</v>
      </c>
      <c r="L2997" s="22">
        <f>VLOOKUP(A2997,CRUDE!$A:$B,2,FALSE)</f>
        <v>20.37</v>
      </c>
      <c r="M2997" s="22">
        <f>VLOOKUP(A2997,NIFTY!$A:$H,8,FALSE)</f>
        <v>0.73438000000000003</v>
      </c>
      <c r="N2997" s="22">
        <f>VLOOKUP($A2997,MIDCAP100!$A:$H,2,FALSE)</f>
        <v>12803.6</v>
      </c>
      <c r="O2997" s="22">
        <f>VLOOKUP($A2997,SMALLCAP100!$A:$H,2,FALSE)</f>
        <v>3969.3</v>
      </c>
    </row>
    <row r="2998" spans="1:15" ht="18" thickBot="1">
      <c r="A2998" s="29">
        <v>43944</v>
      </c>
      <c r="B2998" s="4">
        <v>9313.9</v>
      </c>
      <c r="C2998" s="22">
        <f>VLOOKUP(A2998,NIFTY!$A:$E,3,FALSE)</f>
        <v>9232.35</v>
      </c>
      <c r="D2998" s="22">
        <f>VLOOKUP($A2998,NIFTY!$A:$E,4,FALSE)</f>
        <v>9343.6</v>
      </c>
      <c r="E2998" s="22">
        <f>VLOOKUP($A2998,NIFTY!$A:$E,5,FALSE)</f>
        <v>9170.15</v>
      </c>
      <c r="F2998" s="11">
        <v>39.229999999999997</v>
      </c>
      <c r="G2998" s="22">
        <f>VLOOKUP(A2998,DOW!$A:$B,2,FALSE)</f>
        <v>23515.26</v>
      </c>
      <c r="H2998" s="22">
        <f>VLOOKUP(A2998,SGXNIFTY!$A:$B,2,FALSE)</f>
        <v>9215</v>
      </c>
      <c r="I2998" s="22">
        <f>VLOOKUP(A2998,EXCHANGE!$A:$B,2,FALSE)</f>
        <v>75.894999999999996</v>
      </c>
      <c r="J2998" s="22">
        <f>VLOOKUP(A2998,FII!$A$1:$D$5000,3,FALSE)</f>
        <v>417.49</v>
      </c>
      <c r="K2998" s="22">
        <f>VLOOKUP(A2998,FII!$A$1:$D$5000,4,FALSE)</f>
        <v>576.75</v>
      </c>
      <c r="L2998" s="22">
        <f>VLOOKUP(A2998,CRUDE!$A:$B,2,FALSE)</f>
        <v>21.33</v>
      </c>
      <c r="M2998" s="22">
        <f>VLOOKUP(A2998,NIFTY!$A:$H,8,FALSE)</f>
        <v>0.66664999999999996</v>
      </c>
      <c r="N2998" s="22">
        <f>VLOOKUP($A2998,MIDCAP100!$A:$H,2,FALSE)</f>
        <v>12964.65</v>
      </c>
      <c r="O2998" s="22">
        <f>VLOOKUP($A2998,SMALLCAP100!$A:$H,2,FALSE)</f>
        <v>4038.15</v>
      </c>
    </row>
    <row r="2999" spans="1:15" ht="18" thickBot="1">
      <c r="A2999" s="29">
        <v>43945</v>
      </c>
      <c r="B2999" s="8">
        <v>9154.4</v>
      </c>
      <c r="C2999" s="22">
        <f>VLOOKUP(A2999,NIFTY!$A:$E,3,FALSE)</f>
        <v>9163.9</v>
      </c>
      <c r="D2999" s="22">
        <f>VLOOKUP($A2999,NIFTY!$A:$E,4,FALSE)</f>
        <v>9296.9</v>
      </c>
      <c r="E2999" s="22">
        <f>VLOOKUP($A2999,NIFTY!$A:$E,5,FALSE)</f>
        <v>9141.2999999999993</v>
      </c>
      <c r="F2999" s="11">
        <v>39.1175</v>
      </c>
      <c r="G2999" s="22">
        <f>VLOOKUP(A2999,DOW!$A:$B,2,FALSE)</f>
        <v>23775.27</v>
      </c>
      <c r="H2999" s="22">
        <f>VLOOKUP(A2999,SGXNIFTY!$A:$B,2,FALSE)</f>
        <v>9177.5</v>
      </c>
      <c r="I2999" s="22">
        <f>VLOOKUP(A2999,EXCHANGE!$A:$B,2,FALSE)</f>
        <v>76.27</v>
      </c>
      <c r="J2999" s="22">
        <f>VLOOKUP(A2999,FII!$A$1:$D$5000,3,FALSE)</f>
        <v>138.57</v>
      </c>
      <c r="K2999" s="22">
        <f>VLOOKUP(A2999,FII!$A$1:$D$5000,4,FALSE)</f>
        <v>-97.64</v>
      </c>
      <c r="L2999" s="22">
        <f>VLOOKUP(A2999,CRUDE!$A:$B,2,FALSE)</f>
        <v>21.44</v>
      </c>
      <c r="M2999" s="22">
        <f>VLOOKUP(A2999,NIFTY!$A:$H,8,FALSE)</f>
        <v>0.65944000000000003</v>
      </c>
      <c r="N2999" s="22">
        <f>VLOOKUP($A2999,MIDCAP100!$A:$H,2,FALSE)</f>
        <v>12695.7</v>
      </c>
      <c r="O2999" s="22">
        <f>VLOOKUP($A2999,SMALLCAP100!$A:$H,2,FALSE)</f>
        <v>3959.6</v>
      </c>
    </row>
  </sheetData>
  <autoFilter ref="A1:K2972"/>
  <sortState ref="A2:F3017">
    <sortCondition ref="A2:A301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2" sqref="B2:C6"/>
    </sheetView>
  </sheetViews>
  <sheetFormatPr defaultRowHeight="15"/>
  <cols>
    <col min="1" max="1" width="13" bestFit="1" customWidth="1"/>
    <col min="2" max="2" width="12.42578125" bestFit="1" customWidth="1"/>
  </cols>
  <sheetData>
    <row r="1" spans="1:3" s="22" customFormat="1">
      <c r="A1" s="22" t="s">
        <v>16819</v>
      </c>
      <c r="B1" s="22" t="s">
        <v>16820</v>
      </c>
      <c r="C1" s="22" t="s">
        <v>16820</v>
      </c>
    </row>
    <row r="2" spans="1:3" ht="15.75" customHeight="1" thickBot="1">
      <c r="A2" s="59">
        <v>43941</v>
      </c>
      <c r="B2" s="60">
        <v>-6.56</v>
      </c>
      <c r="C2" s="60">
        <v>-728.65</v>
      </c>
    </row>
    <row r="3" spans="1:3" ht="15.75" thickBot="1">
      <c r="A3" s="59">
        <v>43942</v>
      </c>
      <c r="B3" s="60">
        <v>245.14</v>
      </c>
      <c r="C3" s="60">
        <v>-465.77</v>
      </c>
    </row>
    <row r="4" spans="1:3" ht="15.75" thickBot="1">
      <c r="A4" s="59">
        <v>43943</v>
      </c>
      <c r="B4" s="60">
        <v>-1070.57</v>
      </c>
      <c r="C4" s="60">
        <v>-683.51</v>
      </c>
    </row>
    <row r="5" spans="1:3" ht="15.75" thickBot="1">
      <c r="A5" s="59">
        <v>43944</v>
      </c>
      <c r="B5" s="60">
        <v>417.49</v>
      </c>
      <c r="C5" s="60">
        <v>576.75</v>
      </c>
    </row>
    <row r="6" spans="1:3" ht="15.75" thickBot="1">
      <c r="A6" s="59">
        <v>43945</v>
      </c>
      <c r="B6" s="60">
        <v>138.57</v>
      </c>
      <c r="C6" s="60">
        <v>-97.64</v>
      </c>
    </row>
    <row r="7" spans="1:3" ht="18" thickBot="1">
      <c r="A7" s="63"/>
      <c r="B7" s="33"/>
    </row>
  </sheetData>
  <sortState ref="A2:C6">
    <sortCondition ref="A2:A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3"/>
  <sheetViews>
    <sheetView workbookViewId="0">
      <selection activeCell="M4" sqref="M4"/>
    </sheetView>
  </sheetViews>
  <sheetFormatPr defaultRowHeight="15"/>
  <cols>
    <col min="1" max="1" width="13.85546875" bestFit="1" customWidth="1"/>
    <col min="2" max="5" width="12.42578125" bestFit="1" customWidth="1"/>
    <col min="6" max="6" width="11.42578125" bestFit="1" customWidth="1"/>
    <col min="7" max="7" width="10.85546875" bestFit="1" customWidth="1"/>
  </cols>
  <sheetData>
    <row r="1" spans="1:7" ht="18" thickBot="1">
      <c r="A1" s="61" t="s">
        <v>0</v>
      </c>
      <c r="B1" s="62" t="s">
        <v>1</v>
      </c>
      <c r="C1" s="62" t="s">
        <v>2</v>
      </c>
      <c r="D1" s="62" t="s">
        <v>3</v>
      </c>
      <c r="E1" s="62" t="s">
        <v>4</v>
      </c>
      <c r="F1" s="62" t="s">
        <v>5</v>
      </c>
      <c r="G1" s="62" t="s">
        <v>6</v>
      </c>
    </row>
    <row r="2" spans="1:7" ht="18" thickBot="1">
      <c r="A2" s="64">
        <v>39084</v>
      </c>
      <c r="B2" s="16">
        <v>5175.25</v>
      </c>
      <c r="C2" s="44">
        <v>5134.1000000000004</v>
      </c>
      <c r="D2" s="44">
        <v>5182.2</v>
      </c>
      <c r="E2" s="44">
        <v>5134.1000000000004</v>
      </c>
      <c r="F2" s="46">
        <v>0</v>
      </c>
      <c r="G2" s="19">
        <v>-4.7000000000000002E-3</v>
      </c>
    </row>
    <row r="3" spans="1:7" ht="18" thickBot="1">
      <c r="A3" s="63">
        <v>39085</v>
      </c>
      <c r="B3" s="4">
        <v>5217.1499999999996</v>
      </c>
      <c r="C3" s="20">
        <v>5200.1499999999996</v>
      </c>
      <c r="D3" s="20">
        <v>5218.8999999999996</v>
      </c>
      <c r="E3" s="20">
        <v>5156.3999999999996</v>
      </c>
      <c r="F3" s="33">
        <v>0</v>
      </c>
      <c r="G3" s="7">
        <v>8.0999999999999996E-3</v>
      </c>
    </row>
    <row r="4" spans="1:7" ht="18" thickBot="1">
      <c r="A4" s="63">
        <v>39086</v>
      </c>
      <c r="B4" s="4">
        <v>5227.05</v>
      </c>
      <c r="C4" s="20">
        <v>5242.3999999999996</v>
      </c>
      <c r="D4" s="20">
        <v>5254.7</v>
      </c>
      <c r="E4" s="20">
        <v>5217.25</v>
      </c>
      <c r="F4" s="33">
        <v>0</v>
      </c>
      <c r="G4" s="7">
        <v>1.9E-3</v>
      </c>
    </row>
    <row r="5" spans="1:7" ht="18" thickBot="1">
      <c r="A5" s="63">
        <v>39087</v>
      </c>
      <c r="B5" s="8">
        <v>5212.55</v>
      </c>
      <c r="C5" s="20">
        <v>5226.8</v>
      </c>
      <c r="D5" s="20">
        <v>5270.05</v>
      </c>
      <c r="E5" s="20">
        <v>5199.1000000000004</v>
      </c>
      <c r="F5" s="33">
        <v>0</v>
      </c>
      <c r="G5" s="9">
        <v>-2.8E-3</v>
      </c>
    </row>
    <row r="6" spans="1:7" ht="18" thickBot="1">
      <c r="A6" s="63">
        <v>39090</v>
      </c>
      <c r="B6" s="8">
        <v>5156.45</v>
      </c>
      <c r="C6" s="20">
        <v>5211.6000000000004</v>
      </c>
      <c r="D6" s="20">
        <v>5212.25</v>
      </c>
      <c r="E6" s="20">
        <v>5148.05</v>
      </c>
      <c r="F6" s="33">
        <v>0</v>
      </c>
      <c r="G6" s="9">
        <v>-1.0800000000000001E-2</v>
      </c>
    </row>
    <row r="7" spans="1:7" ht="18" thickBot="1">
      <c r="A7" s="63">
        <v>39091</v>
      </c>
      <c r="B7" s="8">
        <v>5110.75</v>
      </c>
      <c r="C7" s="20">
        <v>5165.3500000000004</v>
      </c>
      <c r="D7" s="20">
        <v>5202</v>
      </c>
      <c r="E7" s="20">
        <v>5095.1499999999996</v>
      </c>
      <c r="F7" s="33">
        <v>0</v>
      </c>
      <c r="G7" s="9">
        <v>-8.8999999999999999E-3</v>
      </c>
    </row>
    <row r="8" spans="1:7" ht="18" thickBot="1">
      <c r="A8" s="63">
        <v>39092</v>
      </c>
      <c r="B8" s="8">
        <v>5066.3</v>
      </c>
      <c r="C8" s="20">
        <v>5107.3999999999996</v>
      </c>
      <c r="D8" s="20">
        <v>5116.3</v>
      </c>
      <c r="E8" s="20">
        <v>5060.1499999999996</v>
      </c>
      <c r="F8" s="33">
        <v>0</v>
      </c>
      <c r="G8" s="9">
        <v>-8.6999999999999994E-3</v>
      </c>
    </row>
    <row r="9" spans="1:7" ht="18" thickBot="1">
      <c r="A9" s="63">
        <v>39093</v>
      </c>
      <c r="B9" s="4">
        <v>5141.55</v>
      </c>
      <c r="C9" s="20">
        <v>5065.3500000000004</v>
      </c>
      <c r="D9" s="20">
        <v>5150.6000000000004</v>
      </c>
      <c r="E9" s="20">
        <v>5051.6000000000004</v>
      </c>
      <c r="F9" s="33">
        <v>0</v>
      </c>
      <c r="G9" s="7">
        <v>1.49E-2</v>
      </c>
    </row>
    <row r="10" spans="1:7" ht="18" thickBot="1">
      <c r="A10" s="63">
        <v>39094</v>
      </c>
      <c r="B10" s="4">
        <v>5227.8</v>
      </c>
      <c r="C10" s="20">
        <v>5177.6000000000004</v>
      </c>
      <c r="D10" s="20">
        <v>5246.2</v>
      </c>
      <c r="E10" s="20">
        <v>5177.6000000000004</v>
      </c>
      <c r="F10" s="33">
        <v>0</v>
      </c>
      <c r="G10" s="7">
        <v>1.6799999999999999E-2</v>
      </c>
    </row>
    <row r="11" spans="1:7" ht="18" thickBot="1">
      <c r="A11" s="63">
        <v>39097</v>
      </c>
      <c r="B11" s="4">
        <v>5259.15</v>
      </c>
      <c r="C11" s="20">
        <v>5266.15</v>
      </c>
      <c r="D11" s="20">
        <v>5277.1</v>
      </c>
      <c r="E11" s="20">
        <v>5252.35</v>
      </c>
      <c r="F11" s="33">
        <v>0</v>
      </c>
      <c r="G11" s="7">
        <v>6.0000000000000001E-3</v>
      </c>
    </row>
    <row r="12" spans="1:7" ht="18" thickBot="1">
      <c r="A12" s="63">
        <v>39098</v>
      </c>
      <c r="B12" s="4">
        <v>5278.8</v>
      </c>
      <c r="C12" s="20">
        <v>5270.3</v>
      </c>
      <c r="D12" s="20">
        <v>5301.35</v>
      </c>
      <c r="E12" s="20">
        <v>5250.55</v>
      </c>
      <c r="F12" s="33">
        <v>0</v>
      </c>
      <c r="G12" s="7">
        <v>3.7000000000000002E-3</v>
      </c>
    </row>
    <row r="13" spans="1:7" ht="18" thickBot="1">
      <c r="A13" s="63">
        <v>39099</v>
      </c>
      <c r="B13" s="4">
        <v>5320.55</v>
      </c>
      <c r="C13" s="20">
        <v>5304.55</v>
      </c>
      <c r="D13" s="20">
        <v>5336.3</v>
      </c>
      <c r="E13" s="20">
        <v>5296.55</v>
      </c>
      <c r="F13" s="33">
        <v>0</v>
      </c>
      <c r="G13" s="7">
        <v>7.9000000000000008E-3</v>
      </c>
    </row>
    <row r="14" spans="1:7" ht="18" thickBot="1">
      <c r="A14" s="63">
        <v>39100</v>
      </c>
      <c r="B14" s="8">
        <v>5319.85</v>
      </c>
      <c r="C14" s="20">
        <v>5334.7</v>
      </c>
      <c r="D14" s="20">
        <v>5373.5</v>
      </c>
      <c r="E14" s="20">
        <v>5291.25</v>
      </c>
      <c r="F14" s="33">
        <v>0</v>
      </c>
      <c r="G14" s="9">
        <v>-1E-4</v>
      </c>
    </row>
    <row r="15" spans="1:7" ht="18" thickBot="1">
      <c r="A15" s="63">
        <v>39101</v>
      </c>
      <c r="B15" s="8">
        <v>5283.35</v>
      </c>
      <c r="C15" s="20">
        <v>5340.6</v>
      </c>
      <c r="D15" s="20">
        <v>5356.35</v>
      </c>
      <c r="E15" s="20">
        <v>5264.4</v>
      </c>
      <c r="F15" s="33">
        <v>0</v>
      </c>
      <c r="G15" s="9">
        <v>-6.8999999999999999E-3</v>
      </c>
    </row>
    <row r="16" spans="1:7" ht="18" thickBot="1">
      <c r="A16" s="63">
        <v>39104</v>
      </c>
      <c r="B16" s="8">
        <v>5282.35</v>
      </c>
      <c r="C16" s="20">
        <v>5313.15</v>
      </c>
      <c r="D16" s="20">
        <v>5313.15</v>
      </c>
      <c r="E16" s="20">
        <v>5258.35</v>
      </c>
      <c r="F16" s="33">
        <v>0</v>
      </c>
      <c r="G16" s="9">
        <v>-2.0000000000000001E-4</v>
      </c>
    </row>
    <row r="17" spans="1:7" ht="18" thickBot="1">
      <c r="A17" s="63">
        <v>39105</v>
      </c>
      <c r="B17" s="8">
        <v>5211.6000000000004</v>
      </c>
      <c r="C17" s="20">
        <v>5286.55</v>
      </c>
      <c r="D17" s="20">
        <v>5286.55</v>
      </c>
      <c r="E17" s="20">
        <v>5205.8999999999996</v>
      </c>
      <c r="F17" s="33">
        <v>0</v>
      </c>
      <c r="G17" s="9">
        <v>-1.34E-2</v>
      </c>
    </row>
    <row r="18" spans="1:7" ht="18" thickBot="1">
      <c r="A18" s="63">
        <v>39106</v>
      </c>
      <c r="B18" s="4">
        <v>5250.25</v>
      </c>
      <c r="C18" s="20">
        <v>5226.45</v>
      </c>
      <c r="D18" s="20">
        <v>5261.65</v>
      </c>
      <c r="E18" s="20">
        <v>5226.45</v>
      </c>
      <c r="F18" s="33">
        <v>0</v>
      </c>
      <c r="G18" s="7">
        <v>7.4000000000000003E-3</v>
      </c>
    </row>
    <row r="19" spans="1:7" ht="18" thickBot="1">
      <c r="A19" s="63">
        <v>39107</v>
      </c>
      <c r="B19" s="4">
        <v>5316.35</v>
      </c>
      <c r="C19" s="20">
        <v>5287.7</v>
      </c>
      <c r="D19" s="20">
        <v>5336.1</v>
      </c>
      <c r="E19" s="20">
        <v>5274.35</v>
      </c>
      <c r="F19" s="33">
        <v>0</v>
      </c>
      <c r="G19" s="7">
        <v>1.26E-2</v>
      </c>
    </row>
    <row r="20" spans="1:7" ht="18" thickBot="1">
      <c r="A20" s="63">
        <v>39111</v>
      </c>
      <c r="B20" s="4">
        <v>5325.5</v>
      </c>
      <c r="C20" s="20">
        <v>5337.6</v>
      </c>
      <c r="D20" s="20">
        <v>5355.95</v>
      </c>
      <c r="E20" s="20">
        <v>5318.6</v>
      </c>
      <c r="F20" s="33">
        <v>0</v>
      </c>
      <c r="G20" s="7">
        <v>1.6999999999999999E-3</v>
      </c>
    </row>
    <row r="21" spans="1:7" ht="18" thickBot="1">
      <c r="A21" s="63">
        <v>39113</v>
      </c>
      <c r="B21" s="8">
        <v>5279.55</v>
      </c>
      <c r="C21" s="20">
        <v>5338.15</v>
      </c>
      <c r="D21" s="20">
        <v>5346.25</v>
      </c>
      <c r="E21" s="20">
        <v>5269.7</v>
      </c>
      <c r="F21" s="33">
        <v>0</v>
      </c>
      <c r="G21" s="9">
        <v>-8.6E-3</v>
      </c>
    </row>
    <row r="22" spans="1:7" ht="18" thickBot="1">
      <c r="A22" s="63">
        <v>39114</v>
      </c>
      <c r="B22" s="4">
        <v>5330.65</v>
      </c>
      <c r="C22" s="20">
        <v>5294.75</v>
      </c>
      <c r="D22" s="20">
        <v>5334.85</v>
      </c>
      <c r="E22" s="20">
        <v>5279</v>
      </c>
      <c r="F22" s="33">
        <v>0</v>
      </c>
      <c r="G22" s="7">
        <v>9.7000000000000003E-3</v>
      </c>
    </row>
    <row r="23" spans="1:7" ht="18" thickBot="1">
      <c r="A23" s="63">
        <v>39115</v>
      </c>
      <c r="B23" s="4">
        <v>5347.15</v>
      </c>
      <c r="C23" s="20">
        <v>5351.15</v>
      </c>
      <c r="D23" s="20">
        <v>5374.7</v>
      </c>
      <c r="E23" s="20">
        <v>5344.55</v>
      </c>
      <c r="F23" s="33">
        <v>0</v>
      </c>
      <c r="G23" s="7">
        <v>3.0999999999999999E-3</v>
      </c>
    </row>
    <row r="24" spans="1:7" ht="18" thickBot="1">
      <c r="A24" s="63">
        <v>39118</v>
      </c>
      <c r="B24" s="4">
        <v>5373.4</v>
      </c>
      <c r="C24" s="20">
        <v>5360.95</v>
      </c>
      <c r="D24" s="20">
        <v>5375.35</v>
      </c>
      <c r="E24" s="20">
        <v>5335.75</v>
      </c>
      <c r="F24" s="33">
        <v>0</v>
      </c>
      <c r="G24" s="7">
        <v>4.8999999999999998E-3</v>
      </c>
    </row>
    <row r="25" spans="1:7" ht="18" thickBot="1">
      <c r="A25" s="63">
        <v>39119</v>
      </c>
      <c r="B25" s="4">
        <v>5391.2</v>
      </c>
      <c r="C25" s="20">
        <v>5395.7</v>
      </c>
      <c r="D25" s="20">
        <v>5413.75</v>
      </c>
      <c r="E25" s="20">
        <v>5383.85</v>
      </c>
      <c r="F25" s="33">
        <v>0</v>
      </c>
      <c r="G25" s="7">
        <v>3.3E-3</v>
      </c>
    </row>
    <row r="26" spans="1:7" ht="18" thickBot="1">
      <c r="A26" s="63">
        <v>39120</v>
      </c>
      <c r="B26" s="4">
        <v>5408.7</v>
      </c>
      <c r="C26" s="20">
        <v>5402.85</v>
      </c>
      <c r="D26" s="20">
        <v>5435.9</v>
      </c>
      <c r="E26" s="20">
        <v>5395</v>
      </c>
      <c r="F26" s="33">
        <v>0</v>
      </c>
      <c r="G26" s="7">
        <v>3.2000000000000002E-3</v>
      </c>
    </row>
    <row r="27" spans="1:7" ht="18" thickBot="1">
      <c r="A27" s="63">
        <v>39121</v>
      </c>
      <c r="B27" s="4">
        <v>5410.4</v>
      </c>
      <c r="C27" s="20">
        <v>5422.1</v>
      </c>
      <c r="D27" s="20">
        <v>5455.75</v>
      </c>
      <c r="E27" s="20">
        <v>5388.2</v>
      </c>
      <c r="F27" s="33">
        <v>0</v>
      </c>
      <c r="G27" s="7">
        <v>2.9999999999999997E-4</v>
      </c>
    </row>
    <row r="28" spans="1:7" ht="18" thickBot="1">
      <c r="A28" s="63">
        <v>39122</v>
      </c>
      <c r="B28" s="8">
        <v>5292.15</v>
      </c>
      <c r="C28" s="20">
        <v>5416.5</v>
      </c>
      <c r="D28" s="20">
        <v>5432.2</v>
      </c>
      <c r="E28" s="20">
        <v>5275.8</v>
      </c>
      <c r="F28" s="33">
        <v>0</v>
      </c>
      <c r="G28" s="9">
        <v>-2.1899999999999999E-2</v>
      </c>
    </row>
    <row r="29" spans="1:7" ht="18" thickBot="1">
      <c r="A29" s="63">
        <v>39125</v>
      </c>
      <c r="B29" s="8">
        <v>5089.8999999999996</v>
      </c>
      <c r="C29" s="20">
        <v>5268.75</v>
      </c>
      <c r="D29" s="20">
        <v>5268.75</v>
      </c>
      <c r="E29" s="20">
        <v>5071.1499999999996</v>
      </c>
      <c r="F29" s="33">
        <v>0</v>
      </c>
      <c r="G29" s="9">
        <v>-3.8199999999999998E-2</v>
      </c>
    </row>
    <row r="30" spans="1:7" ht="18" thickBot="1">
      <c r="A30" s="63">
        <v>39126</v>
      </c>
      <c r="B30" s="8">
        <v>5083.3500000000004</v>
      </c>
      <c r="C30" s="20">
        <v>5072.3500000000004</v>
      </c>
      <c r="D30" s="20">
        <v>5170.2</v>
      </c>
      <c r="E30" s="20">
        <v>5020.3999999999996</v>
      </c>
      <c r="F30" s="33">
        <v>0</v>
      </c>
      <c r="G30" s="9">
        <v>-1.2999999999999999E-3</v>
      </c>
    </row>
    <row r="31" spans="1:7" ht="18" thickBot="1">
      <c r="A31" s="63">
        <v>39127</v>
      </c>
      <c r="B31" s="4">
        <v>5095.45</v>
      </c>
      <c r="C31" s="20">
        <v>5001</v>
      </c>
      <c r="D31" s="20">
        <v>5111.8</v>
      </c>
      <c r="E31" s="20">
        <v>4959.8</v>
      </c>
      <c r="F31" s="33">
        <v>0</v>
      </c>
      <c r="G31" s="7">
        <v>2.3999999999999998E-3</v>
      </c>
    </row>
    <row r="32" spans="1:7" ht="18" thickBot="1">
      <c r="A32" s="63">
        <v>39128</v>
      </c>
      <c r="B32" s="4">
        <v>5244.95</v>
      </c>
      <c r="C32" s="20">
        <v>5152.05</v>
      </c>
      <c r="D32" s="20">
        <v>5250.15</v>
      </c>
      <c r="E32" s="20">
        <v>5152.05</v>
      </c>
      <c r="F32" s="33">
        <v>0</v>
      </c>
      <c r="G32" s="7">
        <v>2.93E-2</v>
      </c>
    </row>
    <row r="33" spans="1:7" ht="18" thickBot="1">
      <c r="A33" s="63">
        <v>39132</v>
      </c>
      <c r="B33" s="8">
        <v>5235.55</v>
      </c>
      <c r="C33" s="20">
        <v>5256.4</v>
      </c>
      <c r="D33" s="20">
        <v>5282.55</v>
      </c>
      <c r="E33" s="20">
        <v>5225.1499999999996</v>
      </c>
      <c r="F33" s="33">
        <v>0</v>
      </c>
      <c r="G33" s="9">
        <v>-1.8E-3</v>
      </c>
    </row>
    <row r="34" spans="1:7" ht="18" thickBot="1">
      <c r="A34" s="63">
        <v>39133</v>
      </c>
      <c r="B34" s="8">
        <v>5169.25</v>
      </c>
      <c r="C34" s="20">
        <v>5239.6000000000004</v>
      </c>
      <c r="D34" s="20">
        <v>5243.7</v>
      </c>
      <c r="E34" s="20">
        <v>5160.8500000000004</v>
      </c>
      <c r="F34" s="33">
        <v>0</v>
      </c>
      <c r="G34" s="9">
        <v>-1.2699999999999999E-2</v>
      </c>
    </row>
    <row r="35" spans="1:7" ht="18" thickBot="1">
      <c r="A35" s="63">
        <v>39134</v>
      </c>
      <c r="B35" s="8">
        <v>5169</v>
      </c>
      <c r="C35" s="20">
        <v>5169.8</v>
      </c>
      <c r="D35" s="20">
        <v>5201.95</v>
      </c>
      <c r="E35" s="20">
        <v>5150.3</v>
      </c>
      <c r="F35" s="33">
        <v>0</v>
      </c>
      <c r="G35" s="9">
        <v>0</v>
      </c>
    </row>
    <row r="36" spans="1:7" ht="18" thickBot="1">
      <c r="A36" s="63">
        <v>39135</v>
      </c>
      <c r="B36" s="8">
        <v>5099.3999999999996</v>
      </c>
      <c r="C36" s="20">
        <v>5179.55</v>
      </c>
      <c r="D36" s="20">
        <v>5204.6499999999996</v>
      </c>
      <c r="E36" s="20">
        <v>5090.8</v>
      </c>
      <c r="F36" s="33">
        <v>0</v>
      </c>
      <c r="G36" s="9">
        <v>-1.35E-2</v>
      </c>
    </row>
    <row r="37" spans="1:7" ht="18" thickBot="1">
      <c r="A37" s="63">
        <v>39136</v>
      </c>
      <c r="B37" s="8">
        <v>4999.8999999999996</v>
      </c>
      <c r="C37" s="20">
        <v>5109.95</v>
      </c>
      <c r="D37" s="20">
        <v>5114.05</v>
      </c>
      <c r="E37" s="20">
        <v>4970.8</v>
      </c>
      <c r="F37" s="33">
        <v>0</v>
      </c>
      <c r="G37" s="9">
        <v>-1.95E-2</v>
      </c>
    </row>
    <row r="38" spans="1:7" ht="18" thickBot="1">
      <c r="A38" s="63">
        <v>39139</v>
      </c>
      <c r="B38" s="4">
        <v>5041.05</v>
      </c>
      <c r="C38" s="20">
        <v>5019.75</v>
      </c>
      <c r="D38" s="20">
        <v>5056.6499999999996</v>
      </c>
      <c r="E38" s="20">
        <v>4968.3</v>
      </c>
      <c r="F38" s="33">
        <v>0</v>
      </c>
      <c r="G38" s="7">
        <v>8.2000000000000007E-3</v>
      </c>
    </row>
    <row r="39" spans="1:7" ht="18" thickBot="1">
      <c r="A39" s="63">
        <v>39140</v>
      </c>
      <c r="B39" s="4">
        <v>5053.3999999999996</v>
      </c>
      <c r="C39" s="20">
        <v>5075.8</v>
      </c>
      <c r="D39" s="20">
        <v>5097.6499999999996</v>
      </c>
      <c r="E39" s="20">
        <v>5041.25</v>
      </c>
      <c r="F39" s="33">
        <v>0</v>
      </c>
      <c r="G39" s="7">
        <v>2.3999999999999998E-3</v>
      </c>
    </row>
    <row r="40" spans="1:7" ht="18" thickBot="1">
      <c r="A40" s="63">
        <v>39141</v>
      </c>
      <c r="B40" s="8">
        <v>4877.3500000000004</v>
      </c>
      <c r="C40" s="20">
        <v>4794.3999999999996</v>
      </c>
      <c r="D40" s="20">
        <v>4993.2</v>
      </c>
      <c r="E40" s="20">
        <v>4751.05</v>
      </c>
      <c r="F40" s="33">
        <v>0</v>
      </c>
      <c r="G40" s="9">
        <v>-3.4799999999999998E-2</v>
      </c>
    </row>
    <row r="41" spans="1:7" ht="18" thickBot="1">
      <c r="A41" s="63">
        <v>39142</v>
      </c>
      <c r="B41" s="4">
        <v>4893.3500000000004</v>
      </c>
      <c r="C41" s="20">
        <v>4872.3</v>
      </c>
      <c r="D41" s="20">
        <v>4931.6000000000004</v>
      </c>
      <c r="E41" s="20">
        <v>4804.8500000000004</v>
      </c>
      <c r="F41" s="33">
        <v>0</v>
      </c>
      <c r="G41" s="7">
        <v>3.3E-3</v>
      </c>
    </row>
    <row r="42" spans="1:7" ht="18" thickBot="1">
      <c r="A42" s="63">
        <v>39143</v>
      </c>
      <c r="B42" s="8">
        <v>4845.3</v>
      </c>
      <c r="C42" s="20">
        <v>4896.45</v>
      </c>
      <c r="D42" s="20">
        <v>4975.3</v>
      </c>
      <c r="E42" s="20">
        <v>4822.8500000000004</v>
      </c>
      <c r="F42" s="33">
        <v>0</v>
      </c>
      <c r="G42" s="9">
        <v>-9.7999999999999997E-3</v>
      </c>
    </row>
    <row r="43" spans="1:7" ht="18" thickBot="1">
      <c r="A43" s="63">
        <v>39146</v>
      </c>
      <c r="B43" s="8">
        <v>4599.3999999999996</v>
      </c>
      <c r="C43" s="20">
        <v>4721.8</v>
      </c>
      <c r="D43" s="20">
        <v>4721.8</v>
      </c>
      <c r="E43" s="20">
        <v>4568.2</v>
      </c>
      <c r="F43" s="33">
        <v>0</v>
      </c>
      <c r="G43" s="9">
        <v>-5.0799999999999998E-2</v>
      </c>
    </row>
    <row r="44" spans="1:7" ht="18" thickBot="1">
      <c r="A44" s="63">
        <v>39147</v>
      </c>
      <c r="B44" s="4">
        <v>4630.5</v>
      </c>
      <c r="C44" s="20">
        <v>4670.2</v>
      </c>
      <c r="D44" s="20">
        <v>4719.8999999999996</v>
      </c>
      <c r="E44" s="20">
        <v>4547.8</v>
      </c>
      <c r="F44" s="33">
        <v>0</v>
      </c>
      <c r="G44" s="7">
        <v>6.7999999999999996E-3</v>
      </c>
    </row>
    <row r="45" spans="1:7" ht="18" thickBot="1">
      <c r="A45" s="63">
        <v>39148</v>
      </c>
      <c r="B45" s="8">
        <v>4525.6499999999996</v>
      </c>
      <c r="C45" s="20">
        <v>4649.1499999999996</v>
      </c>
      <c r="D45" s="20">
        <v>4700.8500000000004</v>
      </c>
      <c r="E45" s="20">
        <v>4488.55</v>
      </c>
      <c r="F45" s="33">
        <v>0</v>
      </c>
      <c r="G45" s="9">
        <v>-2.2599999999999999E-2</v>
      </c>
    </row>
    <row r="46" spans="1:7" ht="18" thickBot="1">
      <c r="A46" s="63">
        <v>39149</v>
      </c>
      <c r="B46" s="4">
        <v>4680.55</v>
      </c>
      <c r="C46" s="20">
        <v>4531.3999999999996</v>
      </c>
      <c r="D46" s="20">
        <v>4695.2</v>
      </c>
      <c r="E46" s="20">
        <v>4475.8999999999996</v>
      </c>
      <c r="F46" s="33">
        <v>0</v>
      </c>
      <c r="G46" s="7">
        <v>3.4200000000000001E-2</v>
      </c>
    </row>
    <row r="47" spans="1:7" ht="18" thickBot="1">
      <c r="A47" s="63">
        <v>39150</v>
      </c>
      <c r="B47" s="8">
        <v>4656.25</v>
      </c>
      <c r="C47" s="20">
        <v>4717.45</v>
      </c>
      <c r="D47" s="20">
        <v>4724.8999999999996</v>
      </c>
      <c r="E47" s="20">
        <v>4624.55</v>
      </c>
      <c r="F47" s="33">
        <v>0</v>
      </c>
      <c r="G47" s="9">
        <v>-5.1999999999999998E-3</v>
      </c>
    </row>
    <row r="48" spans="1:7" ht="18" thickBot="1">
      <c r="A48" s="63">
        <v>39153</v>
      </c>
      <c r="B48" s="4">
        <v>4692.8500000000004</v>
      </c>
      <c r="C48" s="20">
        <v>4677</v>
      </c>
      <c r="D48" s="20">
        <v>4719.8500000000004</v>
      </c>
      <c r="E48" s="20">
        <v>4655.95</v>
      </c>
      <c r="F48" s="33">
        <v>0</v>
      </c>
      <c r="G48" s="7">
        <v>7.9000000000000008E-3</v>
      </c>
    </row>
    <row r="49" spans="1:7" ht="18" thickBot="1">
      <c r="A49" s="63">
        <v>39154</v>
      </c>
      <c r="B49" s="4">
        <v>4731.8999999999996</v>
      </c>
      <c r="C49" s="20">
        <v>4705.6499999999996</v>
      </c>
      <c r="D49" s="20">
        <v>4741.6499999999996</v>
      </c>
      <c r="E49" s="20">
        <v>4686</v>
      </c>
      <c r="F49" s="33">
        <v>0</v>
      </c>
      <c r="G49" s="7">
        <v>8.3000000000000001E-3</v>
      </c>
    </row>
    <row r="50" spans="1:7" ht="18" thickBot="1">
      <c r="A50" s="63">
        <v>39155</v>
      </c>
      <c r="B50" s="8">
        <v>4622.95</v>
      </c>
      <c r="C50" s="20">
        <v>4686.55</v>
      </c>
      <c r="D50" s="20">
        <v>4686.55</v>
      </c>
      <c r="E50" s="20">
        <v>4600.5</v>
      </c>
      <c r="F50" s="33">
        <v>0</v>
      </c>
      <c r="G50" s="9">
        <v>-2.3E-2</v>
      </c>
    </row>
    <row r="51" spans="1:7" ht="18" thickBot="1">
      <c r="A51" s="63">
        <v>39156</v>
      </c>
      <c r="B51" s="4">
        <v>4633.5</v>
      </c>
      <c r="C51" s="20">
        <v>4675.1499999999996</v>
      </c>
      <c r="D51" s="20">
        <v>4713.1000000000004</v>
      </c>
      <c r="E51" s="20">
        <v>4624.3999999999996</v>
      </c>
      <c r="F51" s="33">
        <v>0</v>
      </c>
      <c r="G51" s="7">
        <v>2.3E-3</v>
      </c>
    </row>
    <row r="52" spans="1:7" ht="18" thickBot="1">
      <c r="A52" s="63">
        <v>39157</v>
      </c>
      <c r="B52" s="8">
        <v>4599.05</v>
      </c>
      <c r="C52" s="20">
        <v>4652.5</v>
      </c>
      <c r="D52" s="20">
        <v>4655</v>
      </c>
      <c r="E52" s="20">
        <v>4560.75</v>
      </c>
      <c r="F52" s="33">
        <v>0</v>
      </c>
      <c r="G52" s="9">
        <v>-7.4000000000000003E-3</v>
      </c>
    </row>
    <row r="53" spans="1:7" ht="18" thickBot="1">
      <c r="A53" s="63">
        <v>39160</v>
      </c>
      <c r="B53" s="4">
        <v>4664.3500000000004</v>
      </c>
      <c r="C53" s="20">
        <v>4613.1000000000004</v>
      </c>
      <c r="D53" s="20">
        <v>4668.45</v>
      </c>
      <c r="E53" s="20">
        <v>4608.05</v>
      </c>
      <c r="F53" s="33">
        <v>0</v>
      </c>
      <c r="G53" s="7">
        <v>1.4200000000000001E-2</v>
      </c>
    </row>
    <row r="54" spans="1:7" ht="18" thickBot="1">
      <c r="A54" s="63">
        <v>39161</v>
      </c>
      <c r="B54" s="4">
        <v>4722.6499999999996</v>
      </c>
      <c r="C54" s="20">
        <v>4696.45</v>
      </c>
      <c r="D54" s="20">
        <v>4742.75</v>
      </c>
      <c r="E54" s="20">
        <v>4696.45</v>
      </c>
      <c r="F54" s="33">
        <v>0</v>
      </c>
      <c r="G54" s="7">
        <v>1.2500000000000001E-2</v>
      </c>
    </row>
    <row r="55" spans="1:7" ht="18" thickBot="1">
      <c r="A55" s="63">
        <v>39162</v>
      </c>
      <c r="B55" s="4">
        <v>4761.45</v>
      </c>
      <c r="C55" s="20">
        <v>4753.2</v>
      </c>
      <c r="D55" s="20">
        <v>4765.25</v>
      </c>
      <c r="E55" s="20">
        <v>4723.1499999999996</v>
      </c>
      <c r="F55" s="33">
        <v>0</v>
      </c>
      <c r="G55" s="7">
        <v>8.2000000000000007E-3</v>
      </c>
    </row>
    <row r="56" spans="1:7" ht="18" thickBot="1">
      <c r="A56" s="63">
        <v>39163</v>
      </c>
      <c r="B56" s="4">
        <v>4837.6000000000004</v>
      </c>
      <c r="C56" s="20">
        <v>4810.8999999999996</v>
      </c>
      <c r="D56" s="20">
        <v>4844.8999999999996</v>
      </c>
      <c r="E56" s="20">
        <v>4810.8999999999996</v>
      </c>
      <c r="F56" s="33">
        <v>0</v>
      </c>
      <c r="G56" s="7">
        <v>1.6E-2</v>
      </c>
    </row>
    <row r="57" spans="1:7" ht="18" thickBot="1">
      <c r="A57" s="63">
        <v>39164</v>
      </c>
      <c r="B57" s="4">
        <v>4854.5</v>
      </c>
      <c r="C57" s="20">
        <v>4837.5</v>
      </c>
      <c r="D57" s="20">
        <v>4869.8</v>
      </c>
      <c r="E57" s="20">
        <v>4813.3500000000004</v>
      </c>
      <c r="F57" s="33">
        <v>0</v>
      </c>
      <c r="G57" s="7">
        <v>3.5000000000000001E-3</v>
      </c>
    </row>
    <row r="58" spans="1:7" ht="18" thickBot="1">
      <c r="A58" s="63">
        <v>39167</v>
      </c>
      <c r="B58" s="8">
        <v>4842</v>
      </c>
      <c r="C58" s="20">
        <v>4851.6499999999996</v>
      </c>
      <c r="D58" s="20">
        <v>4878.45</v>
      </c>
      <c r="E58" s="20">
        <v>4833.45</v>
      </c>
      <c r="F58" s="33">
        <v>0</v>
      </c>
      <c r="G58" s="9">
        <v>-2.5999999999999999E-3</v>
      </c>
    </row>
    <row r="59" spans="1:7" ht="18" thickBot="1">
      <c r="A59" s="63">
        <v>39169</v>
      </c>
      <c r="B59" s="8">
        <v>4774.1000000000004</v>
      </c>
      <c r="C59" s="20">
        <v>4812.6000000000004</v>
      </c>
      <c r="D59" s="20">
        <v>4818.3500000000004</v>
      </c>
      <c r="E59" s="20">
        <v>4766.8</v>
      </c>
      <c r="F59" s="33">
        <v>0</v>
      </c>
      <c r="G59" s="9">
        <v>-1.4E-2</v>
      </c>
    </row>
    <row r="60" spans="1:7" ht="18" thickBot="1">
      <c r="A60" s="63">
        <v>39170</v>
      </c>
      <c r="B60" s="4">
        <v>4782.8</v>
      </c>
      <c r="C60" s="20">
        <v>4786.75</v>
      </c>
      <c r="D60" s="20">
        <v>4799.3999999999996</v>
      </c>
      <c r="E60" s="20">
        <v>4756.3</v>
      </c>
      <c r="F60" s="33" t="s">
        <v>16795</v>
      </c>
      <c r="G60" s="7">
        <v>1.8E-3</v>
      </c>
    </row>
    <row r="61" spans="1:7" ht="18" thickBot="1">
      <c r="A61" s="63">
        <v>39171</v>
      </c>
      <c r="B61" s="4">
        <v>4850.05</v>
      </c>
      <c r="C61" s="20">
        <v>4795.45</v>
      </c>
      <c r="D61" s="20">
        <v>4853.75</v>
      </c>
      <c r="E61" s="20">
        <v>4795.45</v>
      </c>
      <c r="F61" s="33" t="s">
        <v>16794</v>
      </c>
      <c r="G61" s="7">
        <v>1.41E-2</v>
      </c>
    </row>
    <row r="62" spans="1:7" ht="18" thickBot="1">
      <c r="A62" s="63">
        <v>39174</v>
      </c>
      <c r="B62" s="8">
        <v>4686.1499999999996</v>
      </c>
      <c r="C62" s="20">
        <v>4751.8</v>
      </c>
      <c r="D62" s="20">
        <v>4751.8</v>
      </c>
      <c r="E62" s="20">
        <v>4672</v>
      </c>
      <c r="F62" s="33" t="s">
        <v>16793</v>
      </c>
      <c r="G62" s="9">
        <v>-3.3799999999999997E-2</v>
      </c>
    </row>
    <row r="63" spans="1:7" ht="18" thickBot="1">
      <c r="A63" s="63">
        <v>39175</v>
      </c>
      <c r="B63" s="4">
        <v>4713.2</v>
      </c>
      <c r="C63" s="20">
        <v>4703.25</v>
      </c>
      <c r="D63" s="20">
        <v>4719.05</v>
      </c>
      <c r="E63" s="20">
        <v>4655.2</v>
      </c>
      <c r="F63" s="33" t="s">
        <v>16792</v>
      </c>
      <c r="G63" s="7">
        <v>5.7999999999999996E-3</v>
      </c>
    </row>
    <row r="64" spans="1:7" ht="18" thickBot="1">
      <c r="A64" s="63">
        <v>39176</v>
      </c>
      <c r="B64" s="4">
        <v>4752.2</v>
      </c>
      <c r="C64" s="20">
        <v>4728.25</v>
      </c>
      <c r="D64" s="20">
        <v>4773.05</v>
      </c>
      <c r="E64" s="20">
        <v>4728.25</v>
      </c>
      <c r="F64" s="33" t="s">
        <v>16791</v>
      </c>
      <c r="G64" s="7">
        <v>8.3000000000000001E-3</v>
      </c>
    </row>
    <row r="65" spans="1:7" ht="18" thickBot="1">
      <c r="A65" s="63">
        <v>39177</v>
      </c>
      <c r="B65" s="4">
        <v>4807.5</v>
      </c>
      <c r="C65" s="20">
        <v>4756.05</v>
      </c>
      <c r="D65" s="20">
        <v>4818.8999999999996</v>
      </c>
      <c r="E65" s="20">
        <v>4740</v>
      </c>
      <c r="F65" s="33" t="s">
        <v>16790</v>
      </c>
      <c r="G65" s="7">
        <v>1.1599999999999999E-2</v>
      </c>
    </row>
    <row r="66" spans="1:7" ht="18" thickBot="1">
      <c r="A66" s="63">
        <v>39181</v>
      </c>
      <c r="B66" s="4">
        <v>4897.1000000000004</v>
      </c>
      <c r="C66" s="20">
        <v>4832.05</v>
      </c>
      <c r="D66" s="20">
        <v>4902.75</v>
      </c>
      <c r="E66" s="20">
        <v>4832.05</v>
      </c>
      <c r="F66" s="33" t="s">
        <v>16789</v>
      </c>
      <c r="G66" s="7">
        <v>1.8599999999999998E-2</v>
      </c>
    </row>
    <row r="67" spans="1:7" ht="18" thickBot="1">
      <c r="A67" s="63">
        <v>39182</v>
      </c>
      <c r="B67" s="4">
        <v>4954.7</v>
      </c>
      <c r="C67" s="20">
        <v>4922.95</v>
      </c>
      <c r="D67" s="20">
        <v>4963.6000000000004</v>
      </c>
      <c r="E67" s="20">
        <v>4911</v>
      </c>
      <c r="F67" s="33" t="s">
        <v>16734</v>
      </c>
      <c r="G67" s="7">
        <v>1.18E-2</v>
      </c>
    </row>
    <row r="68" spans="1:7" ht="18" thickBot="1">
      <c r="A68" s="63">
        <v>39183</v>
      </c>
      <c r="B68" s="4">
        <v>4964.3</v>
      </c>
      <c r="C68" s="20">
        <v>4958.3999999999996</v>
      </c>
      <c r="D68" s="20">
        <v>5004.25</v>
      </c>
      <c r="E68" s="20">
        <v>4956.75</v>
      </c>
      <c r="F68" s="33" t="s">
        <v>16788</v>
      </c>
      <c r="G68" s="7">
        <v>1.9E-3</v>
      </c>
    </row>
    <row r="69" spans="1:7" ht="18" thickBot="1">
      <c r="A69" s="63">
        <v>39184</v>
      </c>
      <c r="B69" s="8">
        <v>4945.45</v>
      </c>
      <c r="C69" s="20">
        <v>4924.05</v>
      </c>
      <c r="D69" s="20">
        <v>4969.1499999999996</v>
      </c>
      <c r="E69" s="20">
        <v>4917.45</v>
      </c>
      <c r="F69" s="33" t="s">
        <v>16787</v>
      </c>
      <c r="G69" s="9">
        <v>-3.8E-3</v>
      </c>
    </row>
    <row r="70" spans="1:7" ht="18" thickBot="1">
      <c r="A70" s="63">
        <v>39185</v>
      </c>
      <c r="B70" s="4">
        <v>5024.1000000000004</v>
      </c>
      <c r="C70" s="20">
        <v>4957.1000000000004</v>
      </c>
      <c r="D70" s="20">
        <v>5030.05</v>
      </c>
      <c r="E70" s="20">
        <v>4957.1000000000004</v>
      </c>
      <c r="F70" s="33" t="s">
        <v>16786</v>
      </c>
      <c r="G70" s="7">
        <v>1.5900000000000001E-2</v>
      </c>
    </row>
    <row r="71" spans="1:7" ht="18" thickBot="1">
      <c r="A71" s="63">
        <v>39188</v>
      </c>
      <c r="B71" s="4">
        <v>5099.45</v>
      </c>
      <c r="C71" s="20">
        <v>5041.25</v>
      </c>
      <c r="D71" s="20">
        <v>5100.7</v>
      </c>
      <c r="E71" s="20">
        <v>5041.25</v>
      </c>
      <c r="F71" s="33" t="s">
        <v>16738</v>
      </c>
      <c r="G71" s="7">
        <v>1.4999999999999999E-2</v>
      </c>
    </row>
    <row r="72" spans="1:7" ht="18" thickBot="1">
      <c r="A72" s="63">
        <v>39189</v>
      </c>
      <c r="B72" s="8">
        <v>5089.25</v>
      </c>
      <c r="C72" s="20">
        <v>5123.6000000000004</v>
      </c>
      <c r="D72" s="20">
        <v>5136.95</v>
      </c>
      <c r="E72" s="20">
        <v>5080.6499999999996</v>
      </c>
      <c r="F72" s="33" t="s">
        <v>16225</v>
      </c>
      <c r="G72" s="9">
        <v>-2E-3</v>
      </c>
    </row>
    <row r="73" spans="1:7" ht="18" thickBot="1">
      <c r="A73" s="63">
        <v>39190</v>
      </c>
      <c r="B73" s="4">
        <v>5115.8500000000004</v>
      </c>
      <c r="C73" s="20">
        <v>5117.75</v>
      </c>
      <c r="D73" s="20">
        <v>5146.3999999999996</v>
      </c>
      <c r="E73" s="20">
        <v>5108.6000000000004</v>
      </c>
      <c r="F73" s="33" t="s">
        <v>16785</v>
      </c>
      <c r="G73" s="7">
        <v>5.1999999999999998E-3</v>
      </c>
    </row>
    <row r="74" spans="1:7" ht="18" thickBot="1">
      <c r="A74" s="63">
        <v>39191</v>
      </c>
      <c r="B74" s="8">
        <v>5112.75</v>
      </c>
      <c r="C74" s="20">
        <v>5079.45</v>
      </c>
      <c r="D74" s="20">
        <v>5137.7</v>
      </c>
      <c r="E74" s="20">
        <v>5051.95</v>
      </c>
      <c r="F74" s="33" t="s">
        <v>16784</v>
      </c>
      <c r="G74" s="9">
        <v>-5.9999999999999995E-4</v>
      </c>
    </row>
    <row r="75" spans="1:7" ht="18" thickBot="1">
      <c r="A75" s="63">
        <v>39192</v>
      </c>
      <c r="B75" s="4">
        <v>5160.8</v>
      </c>
      <c r="C75" s="20">
        <v>5162.5</v>
      </c>
      <c r="D75" s="20">
        <v>5179.3500000000004</v>
      </c>
      <c r="E75" s="20">
        <v>5130.7</v>
      </c>
      <c r="F75" s="33" t="s">
        <v>16783</v>
      </c>
      <c r="G75" s="7">
        <v>9.4000000000000004E-3</v>
      </c>
    </row>
    <row r="76" spans="1:7" ht="18" thickBot="1">
      <c r="A76" s="63">
        <v>39195</v>
      </c>
      <c r="B76" s="4">
        <v>5165.05</v>
      </c>
      <c r="C76" s="20">
        <v>5196.6499999999996</v>
      </c>
      <c r="D76" s="20">
        <v>5211.45</v>
      </c>
      <c r="E76" s="20">
        <v>5155.3</v>
      </c>
      <c r="F76" s="33" t="s">
        <v>16505</v>
      </c>
      <c r="G76" s="7">
        <v>8.0000000000000004E-4</v>
      </c>
    </row>
    <row r="77" spans="1:7" ht="18" thickBot="1">
      <c r="A77" s="63">
        <v>39196</v>
      </c>
      <c r="B77" s="4">
        <v>5215.8500000000004</v>
      </c>
      <c r="C77" s="20">
        <v>5165.6000000000004</v>
      </c>
      <c r="D77" s="20">
        <v>5228.3</v>
      </c>
      <c r="E77" s="20">
        <v>5152.45</v>
      </c>
      <c r="F77" s="33" t="s">
        <v>4147</v>
      </c>
      <c r="G77" s="7">
        <v>9.7999999999999997E-3</v>
      </c>
    </row>
    <row r="78" spans="1:7" ht="18" thickBot="1">
      <c r="A78" s="63">
        <v>39197</v>
      </c>
      <c r="B78" s="4">
        <v>5266.65</v>
      </c>
      <c r="C78" s="20">
        <v>5234.1499999999996</v>
      </c>
      <c r="D78" s="20">
        <v>5271.35</v>
      </c>
      <c r="E78" s="20">
        <v>5232.1000000000004</v>
      </c>
      <c r="F78" s="33" t="s">
        <v>16720</v>
      </c>
      <c r="G78" s="7">
        <v>9.7000000000000003E-3</v>
      </c>
    </row>
    <row r="79" spans="1:7" ht="18" thickBot="1">
      <c r="A79" s="63">
        <v>39198</v>
      </c>
      <c r="B79" s="8">
        <v>5240.3</v>
      </c>
      <c r="C79" s="20">
        <v>5299.7</v>
      </c>
      <c r="D79" s="20">
        <v>5321.25</v>
      </c>
      <c r="E79" s="20">
        <v>5213.25</v>
      </c>
      <c r="F79" s="33" t="s">
        <v>16782</v>
      </c>
      <c r="G79" s="9">
        <v>-5.0000000000000001E-3</v>
      </c>
    </row>
    <row r="80" spans="1:7" ht="18" thickBot="1">
      <c r="A80" s="63">
        <v>39199</v>
      </c>
      <c r="B80" s="8">
        <v>5193.8</v>
      </c>
      <c r="C80" s="20">
        <v>5244.85</v>
      </c>
      <c r="D80" s="20">
        <v>5261.65</v>
      </c>
      <c r="E80" s="20">
        <v>5178.75</v>
      </c>
      <c r="F80" s="33" t="s">
        <v>16781</v>
      </c>
      <c r="G80" s="9">
        <v>-8.8999999999999999E-3</v>
      </c>
    </row>
    <row r="81" spans="1:7" ht="18" thickBot="1">
      <c r="A81" s="63">
        <v>39202</v>
      </c>
      <c r="B81" s="4">
        <v>5245.7</v>
      </c>
      <c r="C81" s="20">
        <v>5186.3500000000004</v>
      </c>
      <c r="D81" s="20">
        <v>5254.65</v>
      </c>
      <c r="E81" s="20">
        <v>5176.8999999999996</v>
      </c>
      <c r="F81" s="33" t="s">
        <v>16780</v>
      </c>
      <c r="G81" s="7">
        <v>0.01</v>
      </c>
    </row>
    <row r="82" spans="1:7" ht="18" thickBot="1">
      <c r="A82" s="63">
        <v>39205</v>
      </c>
      <c r="B82" s="4">
        <v>5337.9</v>
      </c>
      <c r="C82" s="20">
        <v>5307.15</v>
      </c>
      <c r="D82" s="20">
        <v>5344.5</v>
      </c>
      <c r="E82" s="20">
        <v>5307.15</v>
      </c>
      <c r="F82" s="33" t="s">
        <v>16625</v>
      </c>
      <c r="G82" s="7">
        <v>1.7600000000000001E-2</v>
      </c>
    </row>
    <row r="83" spans="1:7" ht="18" thickBot="1">
      <c r="A83" s="63">
        <v>39206</v>
      </c>
      <c r="B83" s="4">
        <v>5347.5</v>
      </c>
      <c r="C83" s="20">
        <v>5355.95</v>
      </c>
      <c r="D83" s="20">
        <v>5383.15</v>
      </c>
      <c r="E83" s="20">
        <v>5337.2</v>
      </c>
      <c r="F83" s="33" t="s">
        <v>16779</v>
      </c>
      <c r="G83" s="7">
        <v>1.8E-3</v>
      </c>
    </row>
    <row r="84" spans="1:7" ht="18" thickBot="1">
      <c r="A84" s="63">
        <v>39209</v>
      </c>
      <c r="B84" s="8">
        <v>5313.65</v>
      </c>
      <c r="C84" s="20">
        <v>5391.1</v>
      </c>
      <c r="D84" s="20">
        <v>5393.15</v>
      </c>
      <c r="E84" s="20">
        <v>5300.95</v>
      </c>
      <c r="F84" s="33" t="s">
        <v>16778</v>
      </c>
      <c r="G84" s="9">
        <v>-6.3E-3</v>
      </c>
    </row>
    <row r="85" spans="1:7" ht="18" thickBot="1">
      <c r="A85" s="63">
        <v>39210</v>
      </c>
      <c r="B85" s="8">
        <v>5234.95</v>
      </c>
      <c r="C85" s="20">
        <v>5318.5</v>
      </c>
      <c r="D85" s="20">
        <v>5340.3</v>
      </c>
      <c r="E85" s="20">
        <v>5224.25</v>
      </c>
      <c r="F85" s="33" t="s">
        <v>4287</v>
      </c>
      <c r="G85" s="9">
        <v>-1.4800000000000001E-2</v>
      </c>
    </row>
    <row r="86" spans="1:7" ht="18" thickBot="1">
      <c r="A86" s="63">
        <v>39211</v>
      </c>
      <c r="B86" s="4">
        <v>5259.55</v>
      </c>
      <c r="C86" s="20">
        <v>5237.1499999999996</v>
      </c>
      <c r="D86" s="20">
        <v>5267.5</v>
      </c>
      <c r="E86" s="20">
        <v>5190</v>
      </c>
      <c r="F86" s="33" t="s">
        <v>16777</v>
      </c>
      <c r="G86" s="7">
        <v>4.7000000000000002E-3</v>
      </c>
    </row>
    <row r="87" spans="1:7" ht="18" thickBot="1">
      <c r="A87" s="63">
        <v>39212</v>
      </c>
      <c r="B87" s="4">
        <v>5278.05</v>
      </c>
      <c r="C87" s="20">
        <v>5289.35</v>
      </c>
      <c r="D87" s="20">
        <v>5333.7</v>
      </c>
      <c r="E87" s="20">
        <v>5264.9</v>
      </c>
      <c r="F87" s="33" t="s">
        <v>16776</v>
      </c>
      <c r="G87" s="7">
        <v>3.5000000000000001E-3</v>
      </c>
    </row>
    <row r="88" spans="1:7" ht="18" thickBot="1">
      <c r="A88" s="63">
        <v>39213</v>
      </c>
      <c r="B88" s="4">
        <v>5295.1</v>
      </c>
      <c r="C88" s="20">
        <v>5234.3999999999996</v>
      </c>
      <c r="D88" s="20">
        <v>5304.65</v>
      </c>
      <c r="E88" s="20">
        <v>5215.2</v>
      </c>
      <c r="F88" s="33" t="s">
        <v>16775</v>
      </c>
      <c r="G88" s="7">
        <v>3.2000000000000002E-3</v>
      </c>
    </row>
    <row r="89" spans="1:7" ht="18" thickBot="1">
      <c r="A89" s="63">
        <v>39216</v>
      </c>
      <c r="B89" s="4">
        <v>5377.9</v>
      </c>
      <c r="C89" s="20">
        <v>5354.45</v>
      </c>
      <c r="D89" s="20">
        <v>5379.2</v>
      </c>
      <c r="E89" s="20">
        <v>5352.7</v>
      </c>
      <c r="F89" s="33" t="s">
        <v>16774</v>
      </c>
      <c r="G89" s="7">
        <v>1.5599999999999999E-2</v>
      </c>
    </row>
    <row r="90" spans="1:7" ht="18" thickBot="1">
      <c r="A90" s="63">
        <v>39217</v>
      </c>
      <c r="B90" s="4">
        <v>5407.65</v>
      </c>
      <c r="C90" s="20">
        <v>5383.25</v>
      </c>
      <c r="D90" s="20">
        <v>5418.05</v>
      </c>
      <c r="E90" s="20">
        <v>5372.65</v>
      </c>
      <c r="F90" s="33" t="s">
        <v>16773</v>
      </c>
      <c r="G90" s="7">
        <v>5.4999999999999997E-3</v>
      </c>
    </row>
    <row r="91" spans="1:7" ht="18" thickBot="1">
      <c r="A91" s="63">
        <v>39218</v>
      </c>
      <c r="B91" s="4">
        <v>5474.1</v>
      </c>
      <c r="C91" s="20">
        <v>5434.6</v>
      </c>
      <c r="D91" s="20">
        <v>5478.35</v>
      </c>
      <c r="E91" s="20">
        <v>5434.6</v>
      </c>
      <c r="F91" s="33" t="s">
        <v>16772</v>
      </c>
      <c r="G91" s="7">
        <v>1.23E-2</v>
      </c>
    </row>
    <row r="92" spans="1:7" ht="18" thickBot="1">
      <c r="A92" s="63">
        <v>39219</v>
      </c>
      <c r="B92" s="4">
        <v>5519.8</v>
      </c>
      <c r="C92" s="20">
        <v>5505.15</v>
      </c>
      <c r="D92" s="20">
        <v>5540.15</v>
      </c>
      <c r="E92" s="20">
        <v>5505.15</v>
      </c>
      <c r="F92" s="33" t="s">
        <v>16771</v>
      </c>
      <c r="G92" s="7">
        <v>8.3000000000000001E-3</v>
      </c>
    </row>
    <row r="93" spans="1:7" ht="18" thickBot="1">
      <c r="A93" s="63">
        <v>39220</v>
      </c>
      <c r="B93" s="4">
        <v>5536.1</v>
      </c>
      <c r="C93" s="20">
        <v>5525.15</v>
      </c>
      <c r="D93" s="20">
        <v>5562.5</v>
      </c>
      <c r="E93" s="20">
        <v>5499.85</v>
      </c>
      <c r="F93" s="33" t="s">
        <v>16770</v>
      </c>
      <c r="G93" s="7">
        <v>3.0000000000000001E-3</v>
      </c>
    </row>
    <row r="94" spans="1:7" ht="18" thickBot="1">
      <c r="A94" s="63">
        <v>39223</v>
      </c>
      <c r="B94" s="4">
        <v>5589.9</v>
      </c>
      <c r="C94" s="20">
        <v>5556.25</v>
      </c>
      <c r="D94" s="20">
        <v>5597.8</v>
      </c>
      <c r="E94" s="20">
        <v>5556.25</v>
      </c>
      <c r="F94" s="33" t="s">
        <v>4028</v>
      </c>
      <c r="G94" s="7">
        <v>9.7000000000000003E-3</v>
      </c>
    </row>
    <row r="95" spans="1:7" ht="18" thickBot="1">
      <c r="A95" s="63">
        <v>39224</v>
      </c>
      <c r="B95" s="4">
        <v>5627.45</v>
      </c>
      <c r="C95" s="20">
        <v>5624.2</v>
      </c>
      <c r="D95" s="20">
        <v>5640.9</v>
      </c>
      <c r="E95" s="20">
        <v>5577.55</v>
      </c>
      <c r="F95" s="33" t="s">
        <v>16769</v>
      </c>
      <c r="G95" s="7">
        <v>6.7000000000000002E-3</v>
      </c>
    </row>
    <row r="96" spans="1:7" ht="18" thickBot="1">
      <c r="A96" s="63">
        <v>39225</v>
      </c>
      <c r="B96" s="8">
        <v>5580.6</v>
      </c>
      <c r="C96" s="20">
        <v>5638.55</v>
      </c>
      <c r="D96" s="20">
        <v>5650.1</v>
      </c>
      <c r="E96" s="20">
        <v>5568.5</v>
      </c>
      <c r="F96" s="33" t="s">
        <v>16768</v>
      </c>
      <c r="G96" s="9">
        <v>-8.3000000000000001E-3</v>
      </c>
    </row>
    <row r="97" spans="1:7" ht="18" thickBot="1">
      <c r="A97" s="63">
        <v>39226</v>
      </c>
      <c r="B97" s="8">
        <v>5565.55</v>
      </c>
      <c r="C97" s="20">
        <v>5605.3</v>
      </c>
      <c r="D97" s="20">
        <v>5605.3</v>
      </c>
      <c r="E97" s="20">
        <v>5546.45</v>
      </c>
      <c r="F97" s="33" t="s">
        <v>16767</v>
      </c>
      <c r="G97" s="9">
        <v>-2.7000000000000001E-3</v>
      </c>
    </row>
    <row r="98" spans="1:7" ht="18" thickBot="1">
      <c r="A98" s="63">
        <v>39227</v>
      </c>
      <c r="B98" s="4">
        <v>5580.95</v>
      </c>
      <c r="C98" s="20">
        <v>5519.15</v>
      </c>
      <c r="D98" s="20">
        <v>5599.2</v>
      </c>
      <c r="E98" s="20">
        <v>5512.05</v>
      </c>
      <c r="F98" s="33" t="s">
        <v>16766</v>
      </c>
      <c r="G98" s="7">
        <v>2.8E-3</v>
      </c>
    </row>
    <row r="99" spans="1:7" ht="18" thickBot="1">
      <c r="A99" s="63">
        <v>39230</v>
      </c>
      <c r="B99" s="4">
        <v>5651.85</v>
      </c>
      <c r="C99" s="20">
        <v>5615.75</v>
      </c>
      <c r="D99" s="20">
        <v>5672.7</v>
      </c>
      <c r="E99" s="20">
        <v>5615.75</v>
      </c>
      <c r="F99" s="33" t="s">
        <v>16765</v>
      </c>
      <c r="G99" s="7">
        <v>1.2699999999999999E-2</v>
      </c>
    </row>
    <row r="100" spans="1:7" ht="18" thickBot="1">
      <c r="A100" s="63">
        <v>39231</v>
      </c>
      <c r="B100" s="4">
        <v>5680.6</v>
      </c>
      <c r="C100" s="20">
        <v>5660.75</v>
      </c>
      <c r="D100" s="20">
        <v>5683.35</v>
      </c>
      <c r="E100" s="20">
        <v>5645.65</v>
      </c>
      <c r="F100" s="33" t="s">
        <v>16764</v>
      </c>
      <c r="G100" s="7">
        <v>5.1000000000000004E-3</v>
      </c>
    </row>
    <row r="101" spans="1:7" ht="18" thickBot="1">
      <c r="A101" s="63">
        <v>39232</v>
      </c>
      <c r="B101" s="8">
        <v>5600.25</v>
      </c>
      <c r="C101" s="20">
        <v>5671.6</v>
      </c>
      <c r="D101" s="20">
        <v>5695.65</v>
      </c>
      <c r="E101" s="20">
        <v>5588.15</v>
      </c>
      <c r="F101" s="33" t="s">
        <v>16763</v>
      </c>
      <c r="G101" s="9">
        <v>-1.41E-2</v>
      </c>
    </row>
    <row r="102" spans="1:7" ht="18" thickBot="1">
      <c r="A102" s="63">
        <v>39233</v>
      </c>
      <c r="B102" s="4">
        <v>5644.15</v>
      </c>
      <c r="C102" s="20">
        <v>5614</v>
      </c>
      <c r="D102" s="20">
        <v>5664</v>
      </c>
      <c r="E102" s="20">
        <v>5614</v>
      </c>
      <c r="F102" s="33" t="s">
        <v>16762</v>
      </c>
      <c r="G102" s="7">
        <v>7.7999999999999996E-3</v>
      </c>
    </row>
    <row r="103" spans="1:7" ht="18" thickBot="1">
      <c r="A103" s="63">
        <v>39234</v>
      </c>
      <c r="B103" s="4">
        <v>5688.1</v>
      </c>
      <c r="C103" s="20">
        <v>5673.3</v>
      </c>
      <c r="D103" s="20">
        <v>5709.4</v>
      </c>
      <c r="E103" s="20">
        <v>5671.95</v>
      </c>
      <c r="F103" s="33" t="s">
        <v>16761</v>
      </c>
      <c r="G103" s="7">
        <v>7.7999999999999996E-3</v>
      </c>
    </row>
    <row r="104" spans="1:7" ht="18" thickBot="1">
      <c r="A104" s="63">
        <v>39237</v>
      </c>
      <c r="B104" s="8">
        <v>5677.3</v>
      </c>
      <c r="C104" s="20">
        <v>5712.2</v>
      </c>
      <c r="D104" s="20">
        <v>5729.25</v>
      </c>
      <c r="E104" s="20">
        <v>5668.55</v>
      </c>
      <c r="F104" s="33" t="s">
        <v>16760</v>
      </c>
      <c r="G104" s="9">
        <v>-1.9E-3</v>
      </c>
    </row>
    <row r="105" spans="1:7" ht="18" thickBot="1">
      <c r="A105" s="63">
        <v>39238</v>
      </c>
      <c r="B105" s="4">
        <v>5696.65</v>
      </c>
      <c r="C105" s="20">
        <v>5673.6</v>
      </c>
      <c r="D105" s="20">
        <v>5700.65</v>
      </c>
      <c r="E105" s="20">
        <v>5653</v>
      </c>
      <c r="F105" s="33" t="s">
        <v>16759</v>
      </c>
      <c r="G105" s="7">
        <v>3.3999999999999998E-3</v>
      </c>
    </row>
    <row r="106" spans="1:7" ht="18" thickBot="1">
      <c r="A106" s="63">
        <v>39239</v>
      </c>
      <c r="B106" s="8">
        <v>5608.4</v>
      </c>
      <c r="C106" s="20">
        <v>5694.1</v>
      </c>
      <c r="D106" s="20">
        <v>5730.35</v>
      </c>
      <c r="E106" s="20">
        <v>5601.6</v>
      </c>
      <c r="F106" s="33" t="s">
        <v>16758</v>
      </c>
      <c r="G106" s="9">
        <v>-1.55E-2</v>
      </c>
    </row>
    <row r="107" spans="1:7" ht="18" thickBot="1">
      <c r="A107" s="63">
        <v>39240</v>
      </c>
      <c r="B107" s="8">
        <v>5607.35</v>
      </c>
      <c r="C107" s="20">
        <v>5577.2</v>
      </c>
      <c r="D107" s="20">
        <v>5642.25</v>
      </c>
      <c r="E107" s="20">
        <v>5550.6</v>
      </c>
      <c r="F107" s="33" t="s">
        <v>16757</v>
      </c>
      <c r="G107" s="9">
        <v>-2.0000000000000001E-4</v>
      </c>
    </row>
    <row r="108" spans="1:7" ht="18" thickBot="1">
      <c r="A108" s="63">
        <v>39241</v>
      </c>
      <c r="B108" s="8">
        <v>5591.1</v>
      </c>
      <c r="C108" s="20">
        <v>5561.25</v>
      </c>
      <c r="D108" s="20">
        <v>5639.25</v>
      </c>
      <c r="E108" s="20">
        <v>5550.15</v>
      </c>
      <c r="F108" s="33" t="s">
        <v>16756</v>
      </c>
      <c r="G108" s="9">
        <v>-2.8999999999999998E-3</v>
      </c>
    </row>
    <row r="109" spans="1:7" ht="18" thickBot="1">
      <c r="A109" s="63">
        <v>39244</v>
      </c>
      <c r="B109" s="8">
        <v>5568.2</v>
      </c>
      <c r="C109" s="20">
        <v>5620.05</v>
      </c>
      <c r="D109" s="20">
        <v>5666.2</v>
      </c>
      <c r="E109" s="20">
        <v>5559.5</v>
      </c>
      <c r="F109" s="33" t="s">
        <v>6393</v>
      </c>
      <c r="G109" s="9">
        <v>-4.1000000000000003E-3</v>
      </c>
    </row>
    <row r="110" spans="1:7" ht="18" thickBot="1">
      <c r="A110" s="63">
        <v>39245</v>
      </c>
      <c r="B110" s="8">
        <v>5529.7</v>
      </c>
      <c r="C110" s="20">
        <v>5572.7</v>
      </c>
      <c r="D110" s="20">
        <v>5588.95</v>
      </c>
      <c r="E110" s="20">
        <v>5460.85</v>
      </c>
      <c r="F110" s="33" t="s">
        <v>6798</v>
      </c>
      <c r="G110" s="9">
        <v>-6.8999999999999999E-3</v>
      </c>
    </row>
    <row r="111" spans="1:7" ht="18" thickBot="1">
      <c r="A111" s="63">
        <v>39246</v>
      </c>
      <c r="B111" s="8">
        <v>5507.25</v>
      </c>
      <c r="C111" s="20">
        <v>5531.9</v>
      </c>
      <c r="D111" s="20">
        <v>5546.5</v>
      </c>
      <c r="E111" s="20">
        <v>5495.15</v>
      </c>
      <c r="F111" s="33" t="s">
        <v>16755</v>
      </c>
      <c r="G111" s="9">
        <v>-4.1000000000000003E-3</v>
      </c>
    </row>
    <row r="112" spans="1:7" ht="18" thickBot="1">
      <c r="A112" s="63">
        <v>39247</v>
      </c>
      <c r="B112" s="4">
        <v>5618.3</v>
      </c>
      <c r="C112" s="20">
        <v>5550.35</v>
      </c>
      <c r="D112" s="20">
        <v>5622.9</v>
      </c>
      <c r="E112" s="20">
        <v>5550.35</v>
      </c>
      <c r="F112" s="33" t="s">
        <v>16754</v>
      </c>
      <c r="G112" s="7">
        <v>2.0199999999999999E-2</v>
      </c>
    </row>
    <row r="113" spans="1:7" ht="18" thickBot="1">
      <c r="A113" s="63">
        <v>39248</v>
      </c>
      <c r="B113" s="4">
        <v>5651.4</v>
      </c>
      <c r="C113" s="20">
        <v>5634.15</v>
      </c>
      <c r="D113" s="20">
        <v>5689.3</v>
      </c>
      <c r="E113" s="20">
        <v>5634.15</v>
      </c>
      <c r="F113" s="33" t="s">
        <v>16753</v>
      </c>
      <c r="G113" s="7">
        <v>5.8999999999999999E-3</v>
      </c>
    </row>
    <row r="114" spans="1:7" ht="18" thickBot="1">
      <c r="A114" s="63">
        <v>39251</v>
      </c>
      <c r="B114" s="8">
        <v>5640.8</v>
      </c>
      <c r="C114" s="20">
        <v>5665.5</v>
      </c>
      <c r="D114" s="20">
        <v>5682.5</v>
      </c>
      <c r="E114" s="20">
        <v>5632.5</v>
      </c>
      <c r="F114" s="33" t="s">
        <v>16752</v>
      </c>
      <c r="G114" s="9">
        <v>-1.9E-3</v>
      </c>
    </row>
    <row r="115" spans="1:7" ht="18" thickBot="1">
      <c r="A115" s="63">
        <v>39252</v>
      </c>
      <c r="B115" s="4">
        <v>5701.95</v>
      </c>
      <c r="C115" s="20">
        <v>5640</v>
      </c>
      <c r="D115" s="20">
        <v>5706.15</v>
      </c>
      <c r="E115" s="20">
        <v>5623.5</v>
      </c>
      <c r="F115" s="33" t="s">
        <v>16751</v>
      </c>
      <c r="G115" s="7">
        <v>1.0800000000000001E-2</v>
      </c>
    </row>
    <row r="116" spans="1:7" ht="18" thickBot="1">
      <c r="A116" s="63">
        <v>39253</v>
      </c>
      <c r="B116" s="4">
        <v>5772.85</v>
      </c>
      <c r="C116" s="20">
        <v>5729</v>
      </c>
      <c r="D116" s="20">
        <v>5783.6</v>
      </c>
      <c r="E116" s="20">
        <v>5729</v>
      </c>
      <c r="F116" s="33" t="s">
        <v>16750</v>
      </c>
      <c r="G116" s="7">
        <v>1.24E-2</v>
      </c>
    </row>
    <row r="117" spans="1:7" ht="18" thickBot="1">
      <c r="A117" s="63">
        <v>39254</v>
      </c>
      <c r="B117" s="4">
        <v>5822.35</v>
      </c>
      <c r="C117" s="20">
        <v>5812.45</v>
      </c>
      <c r="D117" s="20">
        <v>5837</v>
      </c>
      <c r="E117" s="20">
        <v>5768</v>
      </c>
      <c r="F117" s="33" t="s">
        <v>16749</v>
      </c>
      <c r="G117" s="7">
        <v>8.6E-3</v>
      </c>
    </row>
    <row r="118" spans="1:7" ht="18" thickBot="1">
      <c r="A118" s="63">
        <v>39255</v>
      </c>
      <c r="B118" s="4">
        <v>5825.9</v>
      </c>
      <c r="C118" s="20">
        <v>5826.55</v>
      </c>
      <c r="D118" s="20">
        <v>5859.2</v>
      </c>
      <c r="E118" s="20">
        <v>5811.3</v>
      </c>
      <c r="F118" s="33" t="s">
        <v>16748</v>
      </c>
      <c r="G118" s="7">
        <v>5.9999999999999995E-4</v>
      </c>
    </row>
    <row r="119" spans="1:7" ht="18" thickBot="1">
      <c r="A119" s="63">
        <v>39258</v>
      </c>
      <c r="B119" s="4">
        <v>5827.1</v>
      </c>
      <c r="C119" s="20">
        <v>5824.35</v>
      </c>
      <c r="D119" s="20">
        <v>5848.25</v>
      </c>
      <c r="E119" s="20">
        <v>5809.9</v>
      </c>
      <c r="F119" s="33" t="s">
        <v>16747</v>
      </c>
      <c r="G119" s="7">
        <v>2.0000000000000001E-4</v>
      </c>
    </row>
    <row r="120" spans="1:7" ht="18" thickBot="1">
      <c r="A120" s="63">
        <v>39259</v>
      </c>
      <c r="B120" s="4">
        <v>5877.75</v>
      </c>
      <c r="C120" s="20">
        <v>5820.45</v>
      </c>
      <c r="D120" s="20">
        <v>5882.25</v>
      </c>
      <c r="E120" s="20">
        <v>5820.45</v>
      </c>
      <c r="F120" s="33" t="s">
        <v>16746</v>
      </c>
      <c r="G120" s="7">
        <v>8.6999999999999994E-3</v>
      </c>
    </row>
    <row r="121" spans="1:7" ht="18" thickBot="1">
      <c r="A121" s="63">
        <v>39260</v>
      </c>
      <c r="B121" s="8">
        <v>5865.8</v>
      </c>
      <c r="C121" s="20">
        <v>5886.65</v>
      </c>
      <c r="D121" s="20">
        <v>5892.3</v>
      </c>
      <c r="E121" s="20">
        <v>5854.2</v>
      </c>
      <c r="F121" s="33" t="s">
        <v>16745</v>
      </c>
      <c r="G121" s="9">
        <v>-2E-3</v>
      </c>
    </row>
    <row r="122" spans="1:7" ht="18" thickBot="1">
      <c r="A122" s="63">
        <v>39261</v>
      </c>
      <c r="B122" s="4">
        <v>5886.85</v>
      </c>
      <c r="C122" s="20">
        <v>5893.05</v>
      </c>
      <c r="D122" s="20">
        <v>5917.35</v>
      </c>
      <c r="E122" s="20">
        <v>5880.75</v>
      </c>
      <c r="F122" s="33" t="s">
        <v>16744</v>
      </c>
      <c r="G122" s="7">
        <v>3.5999999999999999E-3</v>
      </c>
    </row>
    <row r="123" spans="1:7" ht="18" thickBot="1">
      <c r="A123" s="63">
        <v>39262</v>
      </c>
      <c r="B123" s="4">
        <v>5975.65</v>
      </c>
      <c r="C123" s="20">
        <v>5908.85</v>
      </c>
      <c r="D123" s="20">
        <v>5978.25</v>
      </c>
      <c r="E123" s="20">
        <v>5908.85</v>
      </c>
      <c r="F123" s="33" t="s">
        <v>16743</v>
      </c>
      <c r="G123" s="7">
        <v>1.5100000000000001E-2</v>
      </c>
    </row>
    <row r="124" spans="1:7" ht="18" thickBot="1">
      <c r="A124" s="63">
        <v>39265</v>
      </c>
      <c r="B124" s="4">
        <v>5999.4</v>
      </c>
      <c r="C124" s="20">
        <v>5989.55</v>
      </c>
      <c r="D124" s="20">
        <v>6023.3</v>
      </c>
      <c r="E124" s="20">
        <v>5987.4</v>
      </c>
      <c r="F124" s="33" t="s">
        <v>16742</v>
      </c>
      <c r="G124" s="7">
        <v>4.0000000000000001E-3</v>
      </c>
    </row>
    <row r="125" spans="1:7" ht="18" thickBot="1">
      <c r="A125" s="63">
        <v>39266</v>
      </c>
      <c r="B125" s="4">
        <v>6041.75</v>
      </c>
      <c r="C125" s="20">
        <v>6021.4</v>
      </c>
      <c r="D125" s="20">
        <v>6052.4</v>
      </c>
      <c r="E125" s="20">
        <v>6021.4</v>
      </c>
      <c r="F125" s="33" t="s">
        <v>16741</v>
      </c>
      <c r="G125" s="7">
        <v>7.1000000000000004E-3</v>
      </c>
    </row>
    <row r="126" spans="1:7" ht="18" thickBot="1">
      <c r="A126" s="63">
        <v>39267</v>
      </c>
      <c r="B126" s="8">
        <v>6035.6</v>
      </c>
      <c r="C126" s="20">
        <v>6059.35</v>
      </c>
      <c r="D126" s="20">
        <v>6075.6</v>
      </c>
      <c r="E126" s="20">
        <v>6000.9</v>
      </c>
      <c r="F126" s="33" t="s">
        <v>16740</v>
      </c>
      <c r="G126" s="9">
        <v>-1E-3</v>
      </c>
    </row>
    <row r="127" spans="1:7" ht="18" thickBot="1">
      <c r="A127" s="63">
        <v>39268</v>
      </c>
      <c r="B127" s="8">
        <v>5991.2</v>
      </c>
      <c r="C127" s="20">
        <v>6044.85</v>
      </c>
      <c r="D127" s="20">
        <v>6060.05</v>
      </c>
      <c r="E127" s="20">
        <v>5912.25</v>
      </c>
      <c r="F127" s="33" t="s">
        <v>16739</v>
      </c>
      <c r="G127" s="9">
        <v>-7.4000000000000003E-3</v>
      </c>
    </row>
    <row r="128" spans="1:7" ht="18" thickBot="1">
      <c r="A128" s="63">
        <v>39269</v>
      </c>
      <c r="B128" s="4">
        <v>5994.65</v>
      </c>
      <c r="C128" s="20">
        <v>5994.45</v>
      </c>
      <c r="D128" s="20">
        <v>6040.65</v>
      </c>
      <c r="E128" s="20">
        <v>5984.1</v>
      </c>
      <c r="F128" s="33" t="s">
        <v>16738</v>
      </c>
      <c r="G128" s="7">
        <v>5.9999999999999995E-4</v>
      </c>
    </row>
    <row r="129" spans="1:7" ht="18" thickBot="1">
      <c r="A129" s="63">
        <v>39272</v>
      </c>
      <c r="B129" s="4">
        <v>6051.2</v>
      </c>
      <c r="C129" s="20">
        <v>6014.2</v>
      </c>
      <c r="D129" s="20">
        <v>6058.75</v>
      </c>
      <c r="E129" s="20">
        <v>6004.3</v>
      </c>
      <c r="F129" s="33" t="s">
        <v>16737</v>
      </c>
      <c r="G129" s="7">
        <v>9.4000000000000004E-3</v>
      </c>
    </row>
    <row r="130" spans="1:7" ht="18" thickBot="1">
      <c r="A130" s="63">
        <v>39273</v>
      </c>
      <c r="B130" s="8">
        <v>6028.85</v>
      </c>
      <c r="C130" s="20">
        <v>6069.8</v>
      </c>
      <c r="D130" s="20">
        <v>6079.45</v>
      </c>
      <c r="E130" s="20">
        <v>6019.35</v>
      </c>
      <c r="F130" s="33" t="s">
        <v>16736</v>
      </c>
      <c r="G130" s="9">
        <v>-3.7000000000000002E-3</v>
      </c>
    </row>
    <row r="131" spans="1:7" ht="18" thickBot="1">
      <c r="A131" s="63">
        <v>39274</v>
      </c>
      <c r="B131" s="4">
        <v>6063.25</v>
      </c>
      <c r="C131" s="20">
        <v>6017.9</v>
      </c>
      <c r="D131" s="20">
        <v>6069</v>
      </c>
      <c r="E131" s="20">
        <v>5994.15</v>
      </c>
      <c r="F131" s="33" t="s">
        <v>16735</v>
      </c>
      <c r="G131" s="7">
        <v>5.7000000000000002E-3</v>
      </c>
    </row>
    <row r="132" spans="1:7" ht="18" thickBot="1">
      <c r="A132" s="63">
        <v>39275</v>
      </c>
      <c r="B132" s="4">
        <v>6157.85</v>
      </c>
      <c r="C132" s="20">
        <v>6073.65</v>
      </c>
      <c r="D132" s="20">
        <v>6161.65</v>
      </c>
      <c r="E132" s="20">
        <v>6073.65</v>
      </c>
      <c r="F132" s="33" t="s">
        <v>16734</v>
      </c>
      <c r="G132" s="7">
        <v>1.5599999999999999E-2</v>
      </c>
    </row>
    <row r="133" spans="1:7" ht="18" thickBot="1">
      <c r="A133" s="63">
        <v>39276</v>
      </c>
      <c r="B133" s="4">
        <v>6205</v>
      </c>
      <c r="C133" s="20">
        <v>6185.1</v>
      </c>
      <c r="D133" s="20">
        <v>6246.55</v>
      </c>
      <c r="E133" s="20">
        <v>6185.1</v>
      </c>
      <c r="F133" s="33" t="s">
        <v>16733</v>
      </c>
      <c r="G133" s="7">
        <v>7.7000000000000002E-3</v>
      </c>
    </row>
    <row r="134" spans="1:7" ht="18" thickBot="1">
      <c r="A134" s="63">
        <v>39279</v>
      </c>
      <c r="B134" s="4">
        <v>6261.45</v>
      </c>
      <c r="C134" s="20">
        <v>6217.35</v>
      </c>
      <c r="D134" s="20">
        <v>6280</v>
      </c>
      <c r="E134" s="20">
        <v>6217.35</v>
      </c>
      <c r="F134" s="33" t="s">
        <v>16732</v>
      </c>
      <c r="G134" s="7">
        <v>9.1000000000000004E-3</v>
      </c>
    </row>
    <row r="135" spans="1:7" ht="18" thickBot="1">
      <c r="A135" s="63">
        <v>39280</v>
      </c>
      <c r="B135" s="8">
        <v>6233.3</v>
      </c>
      <c r="C135" s="20">
        <v>6294.4</v>
      </c>
      <c r="D135" s="20">
        <v>6325.05</v>
      </c>
      <c r="E135" s="20">
        <v>6224.45</v>
      </c>
      <c r="F135" s="33" t="s">
        <v>16731</v>
      </c>
      <c r="G135" s="9">
        <v>-4.4999999999999997E-3</v>
      </c>
    </row>
    <row r="136" spans="1:7" ht="18" thickBot="1">
      <c r="A136" s="63">
        <v>39281</v>
      </c>
      <c r="B136" s="8">
        <v>6219.95</v>
      </c>
      <c r="C136" s="20">
        <v>6243</v>
      </c>
      <c r="D136" s="20">
        <v>6250.85</v>
      </c>
      <c r="E136" s="20">
        <v>6160</v>
      </c>
      <c r="F136" s="33" t="s">
        <v>16730</v>
      </c>
      <c r="G136" s="9">
        <v>-2.0999999999999999E-3</v>
      </c>
    </row>
    <row r="137" spans="1:7" ht="18" thickBot="1">
      <c r="A137" s="63">
        <v>39282</v>
      </c>
      <c r="B137" s="4">
        <v>6278.3</v>
      </c>
      <c r="C137" s="20">
        <v>6243.2</v>
      </c>
      <c r="D137" s="20">
        <v>6283.55</v>
      </c>
      <c r="E137" s="20">
        <v>6243.2</v>
      </c>
      <c r="F137" s="33" t="s">
        <v>16729</v>
      </c>
      <c r="G137" s="7">
        <v>9.4000000000000004E-3</v>
      </c>
    </row>
    <row r="138" spans="1:7" ht="18" thickBot="1">
      <c r="A138" s="63">
        <v>39283</v>
      </c>
      <c r="B138" s="8">
        <v>6268.8</v>
      </c>
      <c r="C138" s="20">
        <v>6299.9</v>
      </c>
      <c r="D138" s="20">
        <v>6318.4</v>
      </c>
      <c r="E138" s="20">
        <v>6255.3</v>
      </c>
      <c r="F138" s="33" t="s">
        <v>16728</v>
      </c>
      <c r="G138" s="9">
        <v>-1.5E-3</v>
      </c>
    </row>
    <row r="139" spans="1:7" ht="18" thickBot="1">
      <c r="A139" s="63">
        <v>39286</v>
      </c>
      <c r="B139" s="4">
        <v>6327.4</v>
      </c>
      <c r="C139" s="20">
        <v>6265.35</v>
      </c>
      <c r="D139" s="20">
        <v>6332.7</v>
      </c>
      <c r="E139" s="20">
        <v>6247.6</v>
      </c>
      <c r="F139" s="33" t="s">
        <v>16727</v>
      </c>
      <c r="G139" s="7">
        <v>9.2999999999999992E-3</v>
      </c>
    </row>
    <row r="140" spans="1:7" ht="18" thickBot="1">
      <c r="A140" s="63">
        <v>39287</v>
      </c>
      <c r="B140" s="8">
        <v>6281.6</v>
      </c>
      <c r="C140" s="20">
        <v>6353</v>
      </c>
      <c r="D140" s="20">
        <v>6365.85</v>
      </c>
      <c r="E140" s="20">
        <v>6271.7</v>
      </c>
      <c r="F140" s="33" t="s">
        <v>16726</v>
      </c>
      <c r="G140" s="9">
        <v>-7.1999999999999998E-3</v>
      </c>
    </row>
    <row r="141" spans="1:7" ht="18" thickBot="1">
      <c r="A141" s="63">
        <v>39288</v>
      </c>
      <c r="B141" s="8">
        <v>6207.45</v>
      </c>
      <c r="C141" s="20">
        <v>6272.65</v>
      </c>
      <c r="D141" s="20">
        <v>6281.5</v>
      </c>
      <c r="E141" s="20">
        <v>6175.3</v>
      </c>
      <c r="F141" s="33" t="s">
        <v>16725</v>
      </c>
      <c r="G141" s="9">
        <v>-1.18E-2</v>
      </c>
    </row>
    <row r="142" spans="1:7" ht="18" thickBot="1">
      <c r="A142" s="63">
        <v>39289</v>
      </c>
      <c r="B142" s="4">
        <v>6226.35</v>
      </c>
      <c r="C142" s="20">
        <v>6211.95</v>
      </c>
      <c r="D142" s="20">
        <v>6266.5</v>
      </c>
      <c r="E142" s="20">
        <v>6211.95</v>
      </c>
      <c r="F142" s="33" t="s">
        <v>16724</v>
      </c>
      <c r="G142" s="7">
        <v>3.0000000000000001E-3</v>
      </c>
    </row>
    <row r="143" spans="1:7" ht="18" thickBot="1">
      <c r="A143" s="63">
        <v>39290</v>
      </c>
      <c r="B143" s="8">
        <v>6032.4</v>
      </c>
      <c r="C143" s="20">
        <v>6209.35</v>
      </c>
      <c r="D143" s="20">
        <v>6209.35</v>
      </c>
      <c r="E143" s="20">
        <v>5972.75</v>
      </c>
      <c r="F143" s="33" t="s">
        <v>16723</v>
      </c>
      <c r="G143" s="9">
        <v>-3.1099999999999999E-2</v>
      </c>
    </row>
    <row r="144" spans="1:7" ht="18" thickBot="1">
      <c r="A144" s="63">
        <v>39293</v>
      </c>
      <c r="B144" s="4">
        <v>6048.3</v>
      </c>
      <c r="C144" s="20">
        <v>6019.75</v>
      </c>
      <c r="D144" s="20">
        <v>6115.65</v>
      </c>
      <c r="E144" s="20">
        <v>5977.55</v>
      </c>
      <c r="F144" s="33" t="s">
        <v>16722</v>
      </c>
      <c r="G144" s="7">
        <v>2.5999999999999999E-3</v>
      </c>
    </row>
    <row r="145" spans="1:7" ht="18" thickBot="1">
      <c r="A145" s="63">
        <v>39294</v>
      </c>
      <c r="B145" s="4">
        <v>6177.7</v>
      </c>
      <c r="C145" s="20">
        <v>6092.15</v>
      </c>
      <c r="D145" s="20">
        <v>6182.75</v>
      </c>
      <c r="E145" s="20">
        <v>6061.8</v>
      </c>
      <c r="F145" s="33" t="s">
        <v>16721</v>
      </c>
      <c r="G145" s="7">
        <v>2.1399999999999999E-2</v>
      </c>
    </row>
    <row r="146" spans="1:7" ht="18" thickBot="1">
      <c r="A146" s="63">
        <v>39295</v>
      </c>
      <c r="B146" s="8">
        <v>5923.65</v>
      </c>
      <c r="C146" s="20">
        <v>6131.05</v>
      </c>
      <c r="D146" s="20">
        <v>6131.05</v>
      </c>
      <c r="E146" s="20">
        <v>5910.9</v>
      </c>
      <c r="F146" s="33" t="s">
        <v>16720</v>
      </c>
      <c r="G146" s="9">
        <v>-4.1099999999999998E-2</v>
      </c>
    </row>
    <row r="147" spans="1:7" ht="18" thickBot="1">
      <c r="A147" s="63">
        <v>39296</v>
      </c>
      <c r="B147" s="4">
        <v>5962.3</v>
      </c>
      <c r="C147" s="20">
        <v>5941.3</v>
      </c>
      <c r="D147" s="20">
        <v>6032.35</v>
      </c>
      <c r="E147" s="20">
        <v>5923.45</v>
      </c>
      <c r="F147" s="33" t="s">
        <v>16719</v>
      </c>
      <c r="G147" s="7">
        <v>6.4999999999999997E-3</v>
      </c>
    </row>
    <row r="148" spans="1:7" ht="18" thickBot="1">
      <c r="A148" s="63">
        <v>39297</v>
      </c>
      <c r="B148" s="4">
        <v>6051.35</v>
      </c>
      <c r="C148" s="20">
        <v>5987.7</v>
      </c>
      <c r="D148" s="20">
        <v>6070.1</v>
      </c>
      <c r="E148" s="20">
        <v>5987.7</v>
      </c>
      <c r="F148" s="33" t="s">
        <v>6917</v>
      </c>
      <c r="G148" s="7">
        <v>1.49E-2</v>
      </c>
    </row>
    <row r="149" spans="1:7" ht="18" thickBot="1">
      <c r="A149" s="63">
        <v>39300</v>
      </c>
      <c r="B149" s="8">
        <v>5975.35</v>
      </c>
      <c r="C149" s="20">
        <v>5973.15</v>
      </c>
      <c r="D149" s="20">
        <v>5985.45</v>
      </c>
      <c r="E149" s="20">
        <v>5897.6</v>
      </c>
      <c r="F149" s="33" t="s">
        <v>16718</v>
      </c>
      <c r="G149" s="9">
        <v>-1.26E-2</v>
      </c>
    </row>
    <row r="150" spans="1:7" ht="18" thickBot="1">
      <c r="A150" s="63">
        <v>39301</v>
      </c>
      <c r="B150" s="4">
        <v>6017.9</v>
      </c>
      <c r="C150" s="20">
        <v>6034.75</v>
      </c>
      <c r="D150" s="20">
        <v>6078.35</v>
      </c>
      <c r="E150" s="20">
        <v>6005.2</v>
      </c>
      <c r="F150" s="33" t="s">
        <v>16531</v>
      </c>
      <c r="G150" s="7">
        <v>7.1000000000000004E-3</v>
      </c>
    </row>
    <row r="151" spans="1:7" ht="18" thickBot="1">
      <c r="A151" s="63">
        <v>39302</v>
      </c>
      <c r="B151" s="4">
        <v>6127.6</v>
      </c>
      <c r="C151" s="20">
        <v>6033.7</v>
      </c>
      <c r="D151" s="20">
        <v>6144.05</v>
      </c>
      <c r="E151" s="20">
        <v>6033.7</v>
      </c>
      <c r="F151" s="33" t="s">
        <v>16717</v>
      </c>
      <c r="G151" s="7">
        <v>1.8200000000000001E-2</v>
      </c>
    </row>
    <row r="152" spans="1:7" ht="18" thickBot="1">
      <c r="A152" s="63">
        <v>39303</v>
      </c>
      <c r="B152" s="8">
        <v>6009.3</v>
      </c>
      <c r="C152" s="20">
        <v>6183.25</v>
      </c>
      <c r="D152" s="20">
        <v>6207.9</v>
      </c>
      <c r="E152" s="20">
        <v>5997.75</v>
      </c>
      <c r="F152" s="33" t="s">
        <v>16716</v>
      </c>
      <c r="G152" s="9">
        <v>-1.9300000000000001E-2</v>
      </c>
    </row>
    <row r="153" spans="1:7" ht="18" thickBot="1">
      <c r="A153" s="63">
        <v>39304</v>
      </c>
      <c r="B153" s="8">
        <v>5937.75</v>
      </c>
      <c r="C153" s="20">
        <v>5844.6</v>
      </c>
      <c r="D153" s="20">
        <v>5950.45</v>
      </c>
      <c r="E153" s="20">
        <v>5796.55</v>
      </c>
      <c r="F153" s="33" t="s">
        <v>16715</v>
      </c>
      <c r="G153" s="9">
        <v>-1.1900000000000001E-2</v>
      </c>
    </row>
    <row r="154" spans="1:7" ht="18" thickBot="1">
      <c r="A154" s="63">
        <v>39307</v>
      </c>
      <c r="B154" s="4">
        <v>5996.75</v>
      </c>
      <c r="C154" s="20">
        <v>5994.7</v>
      </c>
      <c r="D154" s="20">
        <v>6021.65</v>
      </c>
      <c r="E154" s="20">
        <v>5960.7</v>
      </c>
      <c r="F154" s="33" t="s">
        <v>16714</v>
      </c>
      <c r="G154" s="7">
        <v>9.9000000000000008E-3</v>
      </c>
    </row>
    <row r="155" spans="1:7" ht="18" thickBot="1">
      <c r="A155" s="63">
        <v>39308</v>
      </c>
      <c r="B155" s="4">
        <v>5999.95</v>
      </c>
      <c r="C155" s="20">
        <v>6009.9</v>
      </c>
      <c r="D155" s="20">
        <v>6039.1</v>
      </c>
      <c r="E155" s="20">
        <v>5992.05</v>
      </c>
      <c r="F155" s="33" t="s">
        <v>16713</v>
      </c>
      <c r="G155" s="7">
        <v>5.0000000000000001E-4</v>
      </c>
    </row>
    <row r="156" spans="1:7" ht="18" thickBot="1">
      <c r="A156" s="63">
        <v>39310</v>
      </c>
      <c r="B156" s="8">
        <v>5763.7</v>
      </c>
      <c r="C156" s="20">
        <v>5939.8</v>
      </c>
      <c r="D156" s="20">
        <v>5939.8</v>
      </c>
      <c r="E156" s="20">
        <v>5755.25</v>
      </c>
      <c r="F156" s="33" t="s">
        <v>16712</v>
      </c>
      <c r="G156" s="9">
        <v>-3.9399999999999998E-2</v>
      </c>
    </row>
    <row r="157" spans="1:7" ht="18" thickBot="1">
      <c r="A157" s="63">
        <v>39311</v>
      </c>
      <c r="B157" s="8">
        <v>5650.55</v>
      </c>
      <c r="C157" s="20">
        <v>5750.4</v>
      </c>
      <c r="D157" s="20">
        <v>5789.85</v>
      </c>
      <c r="E157" s="20">
        <v>5519.4</v>
      </c>
      <c r="F157" s="33" t="s">
        <v>16711</v>
      </c>
      <c r="G157" s="9">
        <v>-1.9599999999999999E-2</v>
      </c>
    </row>
    <row r="158" spans="1:7" ht="18" thickBot="1">
      <c r="A158" s="63">
        <v>39314</v>
      </c>
      <c r="B158" s="4">
        <v>5736.95</v>
      </c>
      <c r="C158" s="20">
        <v>5767.85</v>
      </c>
      <c r="D158" s="20">
        <v>5856.6</v>
      </c>
      <c r="E158" s="20">
        <v>5725.55</v>
      </c>
      <c r="F158" s="33" t="s">
        <v>16710</v>
      </c>
      <c r="G158" s="7">
        <v>1.5299999999999999E-2</v>
      </c>
    </row>
    <row r="159" spans="1:7" ht="18" thickBot="1">
      <c r="A159" s="63">
        <v>39315</v>
      </c>
      <c r="B159" s="8">
        <v>5519.75</v>
      </c>
      <c r="C159" s="20">
        <v>5750.85</v>
      </c>
      <c r="D159" s="20">
        <v>5771.45</v>
      </c>
      <c r="E159" s="20">
        <v>5508.9</v>
      </c>
      <c r="F159" s="33" t="s">
        <v>16709</v>
      </c>
      <c r="G159" s="9">
        <v>-3.7900000000000003E-2</v>
      </c>
    </row>
    <row r="160" spans="1:7" ht="18" thickBot="1">
      <c r="A160" s="63">
        <v>39316</v>
      </c>
      <c r="B160" s="4">
        <v>5563.1</v>
      </c>
      <c r="C160" s="20">
        <v>5554.95</v>
      </c>
      <c r="D160" s="20">
        <v>5576.55</v>
      </c>
      <c r="E160" s="20">
        <v>5420.3</v>
      </c>
      <c r="F160" s="33" t="s">
        <v>16708</v>
      </c>
      <c r="G160" s="7">
        <v>7.9000000000000008E-3</v>
      </c>
    </row>
    <row r="161" spans="1:7" ht="18" thickBot="1">
      <c r="A161" s="63">
        <v>39317</v>
      </c>
      <c r="B161" s="8">
        <v>5526.3</v>
      </c>
      <c r="C161" s="20">
        <v>5608.9</v>
      </c>
      <c r="D161" s="20">
        <v>5691.05</v>
      </c>
      <c r="E161" s="20">
        <v>5509.55</v>
      </c>
      <c r="F161" s="33" t="s">
        <v>16707</v>
      </c>
      <c r="G161" s="9">
        <v>-6.6E-3</v>
      </c>
    </row>
    <row r="162" spans="1:7" ht="18" thickBot="1">
      <c r="A162" s="63">
        <v>39318</v>
      </c>
      <c r="B162" s="4">
        <v>5623.45</v>
      </c>
      <c r="C162" s="20">
        <v>5538.45</v>
      </c>
      <c r="D162" s="20">
        <v>5628.55</v>
      </c>
      <c r="E162" s="20">
        <v>5533.8</v>
      </c>
      <c r="F162" s="33" t="s">
        <v>16706</v>
      </c>
      <c r="G162" s="7">
        <v>1.7600000000000001E-2</v>
      </c>
    </row>
    <row r="163" spans="1:7" ht="18" thickBot="1">
      <c r="A163" s="63">
        <v>39321</v>
      </c>
      <c r="B163" s="4">
        <v>5799.6</v>
      </c>
      <c r="C163" s="20">
        <v>5679.2</v>
      </c>
      <c r="D163" s="20">
        <v>5803.75</v>
      </c>
      <c r="E163" s="20">
        <v>5679.2</v>
      </c>
      <c r="F163" s="33" t="s">
        <v>4390</v>
      </c>
      <c r="G163" s="7">
        <v>3.1300000000000001E-2</v>
      </c>
    </row>
    <row r="164" spans="1:7" ht="18" thickBot="1">
      <c r="A164" s="63">
        <v>39322</v>
      </c>
      <c r="B164" s="4">
        <v>5846.5</v>
      </c>
      <c r="C164" s="20">
        <v>5820.75</v>
      </c>
      <c r="D164" s="20">
        <v>5862.65</v>
      </c>
      <c r="E164" s="20">
        <v>5788.25</v>
      </c>
      <c r="F164" s="33" t="s">
        <v>16705</v>
      </c>
      <c r="G164" s="7">
        <v>8.0999999999999996E-3</v>
      </c>
    </row>
    <row r="165" spans="1:7" ht="18" thickBot="1">
      <c r="A165" s="63">
        <v>39323</v>
      </c>
      <c r="B165" s="4">
        <v>5880.05</v>
      </c>
      <c r="C165" s="20">
        <v>5753.25</v>
      </c>
      <c r="D165" s="20">
        <v>5882.2</v>
      </c>
      <c r="E165" s="20">
        <v>5739.15</v>
      </c>
      <c r="F165" s="33" t="s">
        <v>16704</v>
      </c>
      <c r="G165" s="7">
        <v>5.7000000000000002E-3</v>
      </c>
    </row>
    <row r="166" spans="1:7" ht="18" thickBot="1">
      <c r="A166" s="63">
        <v>39324</v>
      </c>
      <c r="B166" s="4">
        <v>5912.3</v>
      </c>
      <c r="C166" s="20">
        <v>5939.55</v>
      </c>
      <c r="D166" s="20">
        <v>5959.4</v>
      </c>
      <c r="E166" s="20">
        <v>5902.35</v>
      </c>
      <c r="F166" s="33" t="s">
        <v>16703</v>
      </c>
      <c r="G166" s="7">
        <v>5.4999999999999997E-3</v>
      </c>
    </row>
    <row r="167" spans="1:7" ht="18" thickBot="1">
      <c r="A167" s="63">
        <v>39325</v>
      </c>
      <c r="B167" s="4">
        <v>6043.8</v>
      </c>
      <c r="C167" s="20">
        <v>5926.5</v>
      </c>
      <c r="D167" s="20">
        <v>6049.85</v>
      </c>
      <c r="E167" s="20">
        <v>5926.5</v>
      </c>
      <c r="F167" s="33" t="s">
        <v>16702</v>
      </c>
      <c r="G167" s="7">
        <v>2.2200000000000001E-2</v>
      </c>
    </row>
    <row r="168" spans="1:7" ht="18" thickBot="1">
      <c r="A168" s="63">
        <v>39328</v>
      </c>
      <c r="B168" s="4">
        <v>6146.75</v>
      </c>
      <c r="C168" s="20">
        <v>6066.9</v>
      </c>
      <c r="D168" s="20">
        <v>6147.15</v>
      </c>
      <c r="E168" s="20">
        <v>6066.9</v>
      </c>
      <c r="F168" s="33" t="s">
        <v>16701</v>
      </c>
      <c r="G168" s="7">
        <v>1.7000000000000001E-2</v>
      </c>
    </row>
    <row r="169" spans="1:7" ht="18" thickBot="1">
      <c r="A169" s="63">
        <v>39329</v>
      </c>
      <c r="B169" s="4">
        <v>6166</v>
      </c>
      <c r="C169" s="20">
        <v>6163</v>
      </c>
      <c r="D169" s="20">
        <v>6210.85</v>
      </c>
      <c r="E169" s="20">
        <v>6146.35</v>
      </c>
      <c r="F169" s="33" t="s">
        <v>16700</v>
      </c>
      <c r="G169" s="7">
        <v>3.0999999999999999E-3</v>
      </c>
    </row>
    <row r="170" spans="1:7" ht="18" thickBot="1">
      <c r="A170" s="63">
        <v>39330</v>
      </c>
      <c r="B170" s="4">
        <v>6166.05</v>
      </c>
      <c r="C170" s="20">
        <v>6193.7</v>
      </c>
      <c r="D170" s="20">
        <v>6210.1</v>
      </c>
      <c r="E170" s="20">
        <v>6146.4</v>
      </c>
      <c r="F170" s="33" t="s">
        <v>16699</v>
      </c>
      <c r="G170" s="7">
        <v>0</v>
      </c>
    </row>
    <row r="171" spans="1:7" ht="18" thickBot="1">
      <c r="A171" s="63">
        <v>39331</v>
      </c>
      <c r="B171" s="4">
        <v>6207.55</v>
      </c>
      <c r="C171" s="20">
        <v>6130.1</v>
      </c>
      <c r="D171" s="20">
        <v>6209.6</v>
      </c>
      <c r="E171" s="20">
        <v>6130.1</v>
      </c>
      <c r="F171" s="33" t="s">
        <v>16698</v>
      </c>
      <c r="G171" s="7">
        <v>6.7000000000000002E-3</v>
      </c>
    </row>
    <row r="172" spans="1:7" ht="18" thickBot="1">
      <c r="A172" s="63">
        <v>39332</v>
      </c>
      <c r="B172" s="4">
        <v>6208.55</v>
      </c>
      <c r="C172" s="20">
        <v>6233.75</v>
      </c>
      <c r="D172" s="20">
        <v>6257.75</v>
      </c>
      <c r="E172" s="20">
        <v>6195.8</v>
      </c>
      <c r="F172" s="33" t="s">
        <v>16697</v>
      </c>
      <c r="G172" s="7">
        <v>2.0000000000000001E-4</v>
      </c>
    </row>
    <row r="173" spans="1:7" ht="18" thickBot="1">
      <c r="A173" s="63">
        <v>39335</v>
      </c>
      <c r="B173" s="4">
        <v>6235.75</v>
      </c>
      <c r="C173" s="20">
        <v>6184.9</v>
      </c>
      <c r="D173" s="20">
        <v>6244.75</v>
      </c>
      <c r="E173" s="20">
        <v>6155.8</v>
      </c>
      <c r="F173" s="33" t="s">
        <v>16696</v>
      </c>
      <c r="G173" s="7">
        <v>4.4000000000000003E-3</v>
      </c>
    </row>
    <row r="174" spans="1:7" ht="18" thickBot="1">
      <c r="A174" s="63">
        <v>39336</v>
      </c>
      <c r="B174" s="4">
        <v>6252.8</v>
      </c>
      <c r="C174" s="20">
        <v>6278</v>
      </c>
      <c r="D174" s="20">
        <v>6303.3</v>
      </c>
      <c r="E174" s="20">
        <v>6238.35</v>
      </c>
      <c r="F174" s="33" t="s">
        <v>16025</v>
      </c>
      <c r="G174" s="7">
        <v>2.7000000000000001E-3</v>
      </c>
    </row>
    <row r="175" spans="1:7" ht="18" thickBot="1">
      <c r="A175" s="63">
        <v>39337</v>
      </c>
      <c r="B175" s="4">
        <v>6275.4</v>
      </c>
      <c r="C175" s="20">
        <v>6275.3</v>
      </c>
      <c r="D175" s="20">
        <v>6318.45</v>
      </c>
      <c r="E175" s="20">
        <v>6262.05</v>
      </c>
      <c r="F175" s="33" t="s">
        <v>16417</v>
      </c>
      <c r="G175" s="7">
        <v>3.5999999999999999E-3</v>
      </c>
    </row>
    <row r="176" spans="1:7" ht="18" thickBot="1">
      <c r="A176" s="63">
        <v>39338</v>
      </c>
      <c r="B176" s="4">
        <v>6336.75</v>
      </c>
      <c r="C176" s="20">
        <v>6307.15</v>
      </c>
      <c r="D176" s="20">
        <v>6344.5</v>
      </c>
      <c r="E176" s="20">
        <v>6307.15</v>
      </c>
      <c r="F176" s="33" t="s">
        <v>16695</v>
      </c>
      <c r="G176" s="7">
        <v>9.7999999999999997E-3</v>
      </c>
    </row>
    <row r="177" spans="1:7" ht="18" thickBot="1">
      <c r="A177" s="63">
        <v>39339</v>
      </c>
      <c r="B177" s="8">
        <v>6279.9</v>
      </c>
      <c r="C177" s="20">
        <v>6370.35</v>
      </c>
      <c r="D177" s="20">
        <v>6409.25</v>
      </c>
      <c r="E177" s="20">
        <v>6267.6</v>
      </c>
      <c r="F177" s="33" t="s">
        <v>16694</v>
      </c>
      <c r="G177" s="9">
        <v>-8.9999999999999993E-3</v>
      </c>
    </row>
    <row r="178" spans="1:7" ht="18" thickBot="1">
      <c r="A178" s="63">
        <v>39342</v>
      </c>
      <c r="B178" s="4">
        <v>6311.5</v>
      </c>
      <c r="C178" s="20">
        <v>6295.55</v>
      </c>
      <c r="D178" s="20">
        <v>6332.5</v>
      </c>
      <c r="E178" s="20">
        <v>6271.25</v>
      </c>
      <c r="F178" s="33" t="s">
        <v>16693</v>
      </c>
      <c r="G178" s="7">
        <v>5.0000000000000001E-3</v>
      </c>
    </row>
    <row r="179" spans="1:7" ht="18" thickBot="1">
      <c r="A179" s="63">
        <v>39343</v>
      </c>
      <c r="B179" s="4">
        <v>6393.95</v>
      </c>
      <c r="C179" s="20">
        <v>6315.9</v>
      </c>
      <c r="D179" s="20">
        <v>6397</v>
      </c>
      <c r="E179" s="20">
        <v>6311.05</v>
      </c>
      <c r="F179" s="33" t="s">
        <v>16599</v>
      </c>
      <c r="G179" s="7">
        <v>1.3100000000000001E-2</v>
      </c>
    </row>
    <row r="180" spans="1:7" ht="18" thickBot="1">
      <c r="A180" s="63">
        <v>39344</v>
      </c>
      <c r="B180" s="4">
        <v>6518.45</v>
      </c>
      <c r="C180" s="20">
        <v>6511.55</v>
      </c>
      <c r="D180" s="20">
        <v>6536.85</v>
      </c>
      <c r="E180" s="20">
        <v>6491.5</v>
      </c>
      <c r="F180" s="33" t="s">
        <v>1792</v>
      </c>
      <c r="G180" s="7">
        <v>1.95E-2</v>
      </c>
    </row>
    <row r="181" spans="1:7" ht="18" thickBot="1">
      <c r="A181" s="63">
        <v>39345</v>
      </c>
      <c r="B181" s="4">
        <v>6584.1</v>
      </c>
      <c r="C181" s="20">
        <v>6549.4</v>
      </c>
      <c r="D181" s="20">
        <v>6604</v>
      </c>
      <c r="E181" s="20">
        <v>6525.6</v>
      </c>
      <c r="F181" s="33" t="s">
        <v>16692</v>
      </c>
      <c r="G181" s="7">
        <v>1.01E-2</v>
      </c>
    </row>
    <row r="182" spans="1:7" ht="18" thickBot="1">
      <c r="A182" s="63">
        <v>39346</v>
      </c>
      <c r="B182" s="4">
        <v>6622.75</v>
      </c>
      <c r="C182" s="20">
        <v>6596.85</v>
      </c>
      <c r="D182" s="20">
        <v>6657.75</v>
      </c>
      <c r="E182" s="20">
        <v>6595.45</v>
      </c>
      <c r="F182" s="33" t="s">
        <v>16691</v>
      </c>
      <c r="G182" s="7">
        <v>5.8999999999999999E-3</v>
      </c>
    </row>
    <row r="183" spans="1:7" ht="18" thickBot="1">
      <c r="A183" s="63">
        <v>39349</v>
      </c>
      <c r="B183" s="4">
        <v>6701.1</v>
      </c>
      <c r="C183" s="20">
        <v>6649.6</v>
      </c>
      <c r="D183" s="20">
        <v>6703.35</v>
      </c>
      <c r="E183" s="20">
        <v>6606.9</v>
      </c>
      <c r="F183" s="33" t="s">
        <v>16690</v>
      </c>
      <c r="G183" s="7">
        <v>1.18E-2</v>
      </c>
    </row>
    <row r="184" spans="1:7" ht="18" thickBot="1">
      <c r="A184" s="63">
        <v>39350</v>
      </c>
      <c r="B184" s="8">
        <v>6695.25</v>
      </c>
      <c r="C184" s="20">
        <v>6706.8</v>
      </c>
      <c r="D184" s="20">
        <v>6722.25</v>
      </c>
      <c r="E184" s="20">
        <v>6613.85</v>
      </c>
      <c r="F184" s="33" t="s">
        <v>16689</v>
      </c>
      <c r="G184" s="9">
        <v>-8.9999999999999998E-4</v>
      </c>
    </row>
    <row r="185" spans="1:7" ht="18" thickBot="1">
      <c r="A185" s="63">
        <v>39351</v>
      </c>
      <c r="B185" s="4">
        <v>6740.85</v>
      </c>
      <c r="C185" s="20">
        <v>6715.45</v>
      </c>
      <c r="D185" s="20">
        <v>6821.55</v>
      </c>
      <c r="E185" s="20">
        <v>6715.45</v>
      </c>
      <c r="F185" s="33" t="s">
        <v>876</v>
      </c>
      <c r="G185" s="7">
        <v>6.7999999999999996E-3</v>
      </c>
    </row>
    <row r="186" spans="1:7" ht="18" thickBot="1">
      <c r="A186" s="63">
        <v>39352</v>
      </c>
      <c r="B186" s="8">
        <v>6723.15</v>
      </c>
      <c r="C186" s="20">
        <v>6785.65</v>
      </c>
      <c r="D186" s="20">
        <v>6815.55</v>
      </c>
      <c r="E186" s="20">
        <v>6715.3</v>
      </c>
      <c r="F186" s="33" t="s">
        <v>1205</v>
      </c>
      <c r="G186" s="9">
        <v>-2.5999999999999999E-3</v>
      </c>
    </row>
    <row r="187" spans="1:7" ht="18" thickBot="1">
      <c r="A187" s="63">
        <v>39353</v>
      </c>
      <c r="B187" s="4">
        <v>6867.2</v>
      </c>
      <c r="C187" s="20">
        <v>6760.6</v>
      </c>
      <c r="D187" s="20">
        <v>6873.2</v>
      </c>
      <c r="E187" s="20">
        <v>6751.5</v>
      </c>
      <c r="F187" s="33" t="s">
        <v>16688</v>
      </c>
      <c r="G187" s="7">
        <v>2.1399999999999999E-2</v>
      </c>
    </row>
    <row r="188" spans="1:7" ht="18" thickBot="1">
      <c r="A188" s="63">
        <v>39356</v>
      </c>
      <c r="B188" s="4">
        <v>6962</v>
      </c>
      <c r="C188" s="20">
        <v>6897</v>
      </c>
      <c r="D188" s="20">
        <v>6991.85</v>
      </c>
      <c r="E188" s="20">
        <v>6860.2</v>
      </c>
      <c r="F188" s="33" t="s">
        <v>16687</v>
      </c>
      <c r="G188" s="7">
        <v>1.38E-2</v>
      </c>
    </row>
    <row r="189" spans="1:7" ht="18" thickBot="1">
      <c r="A189" s="63">
        <v>39358</v>
      </c>
      <c r="B189" s="4">
        <v>6980.1</v>
      </c>
      <c r="C189" s="20">
        <v>7005.05</v>
      </c>
      <c r="D189" s="20">
        <v>7113.3</v>
      </c>
      <c r="E189" s="20">
        <v>6793.65</v>
      </c>
      <c r="F189" s="33" t="s">
        <v>4713</v>
      </c>
      <c r="G189" s="7">
        <v>2.5999999999999999E-3</v>
      </c>
    </row>
    <row r="190" spans="1:7" ht="18" thickBot="1">
      <c r="A190" s="63">
        <v>39359</v>
      </c>
      <c r="B190" s="8">
        <v>6977.05</v>
      </c>
      <c r="C190" s="20">
        <v>6946.45</v>
      </c>
      <c r="D190" s="20">
        <v>7001.65</v>
      </c>
      <c r="E190" s="20">
        <v>6892.3</v>
      </c>
      <c r="F190" s="33" t="s">
        <v>3632</v>
      </c>
      <c r="G190" s="9">
        <v>-4.0000000000000002E-4</v>
      </c>
    </row>
    <row r="191" spans="1:7" ht="18" thickBot="1">
      <c r="A191" s="63">
        <v>39360</v>
      </c>
      <c r="B191" s="8">
        <v>6910.45</v>
      </c>
      <c r="C191" s="20">
        <v>6985.1</v>
      </c>
      <c r="D191" s="20">
        <v>7018.35</v>
      </c>
      <c r="E191" s="20">
        <v>6880.9</v>
      </c>
      <c r="F191" s="33" t="s">
        <v>16686</v>
      </c>
      <c r="G191" s="9">
        <v>-9.4999999999999998E-3</v>
      </c>
    </row>
    <row r="192" spans="1:7" ht="18" thickBot="1">
      <c r="A192" s="63">
        <v>39363</v>
      </c>
      <c r="B192" s="8">
        <v>6672.75</v>
      </c>
      <c r="C192" s="20">
        <v>6895.75</v>
      </c>
      <c r="D192" s="20">
        <v>6960.9</v>
      </c>
      <c r="E192" s="20">
        <v>6588.65</v>
      </c>
      <c r="F192" s="33" t="s">
        <v>16496</v>
      </c>
      <c r="G192" s="9">
        <v>-3.44E-2</v>
      </c>
    </row>
    <row r="193" spans="1:7" ht="18" thickBot="1">
      <c r="A193" s="63">
        <v>39364</v>
      </c>
      <c r="B193" s="4">
        <v>6856.15</v>
      </c>
      <c r="C193" s="20">
        <v>6621.7</v>
      </c>
      <c r="D193" s="20">
        <v>6866.5</v>
      </c>
      <c r="E193" s="20">
        <v>6548.35</v>
      </c>
      <c r="F193" s="33" t="s">
        <v>16685</v>
      </c>
      <c r="G193" s="7">
        <v>2.75E-2</v>
      </c>
    </row>
    <row r="194" spans="1:7" ht="18" thickBot="1">
      <c r="A194" s="63">
        <v>39365</v>
      </c>
      <c r="B194" s="4">
        <v>6926.7</v>
      </c>
      <c r="C194" s="20">
        <v>6902.2</v>
      </c>
      <c r="D194" s="20">
        <v>6985.5</v>
      </c>
      <c r="E194" s="20">
        <v>6891.6</v>
      </c>
      <c r="F194" s="33" t="s">
        <v>3806</v>
      </c>
      <c r="G194" s="7">
        <v>1.03E-2</v>
      </c>
    </row>
    <row r="195" spans="1:7" ht="18" thickBot="1">
      <c r="A195" s="63">
        <v>39366</v>
      </c>
      <c r="B195" s="4">
        <v>7030.75</v>
      </c>
      <c r="C195" s="20">
        <v>6925.35</v>
      </c>
      <c r="D195" s="20">
        <v>7041.25</v>
      </c>
      <c r="E195" s="20">
        <v>6903.45</v>
      </c>
      <c r="F195" s="33" t="s">
        <v>1723</v>
      </c>
      <c r="G195" s="7">
        <v>1.4999999999999999E-2</v>
      </c>
    </row>
    <row r="196" spans="1:7" ht="18" thickBot="1">
      <c r="A196" s="63">
        <v>39367</v>
      </c>
      <c r="B196" s="8">
        <v>6931.1</v>
      </c>
      <c r="C196" s="20">
        <v>6983.85</v>
      </c>
      <c r="D196" s="20">
        <v>7056.5</v>
      </c>
      <c r="E196" s="20">
        <v>6911.7</v>
      </c>
      <c r="F196" s="33" t="s">
        <v>16684</v>
      </c>
      <c r="G196" s="9">
        <v>-1.4200000000000001E-2</v>
      </c>
    </row>
    <row r="197" spans="1:7" ht="18" thickBot="1">
      <c r="A197" s="63">
        <v>39370</v>
      </c>
      <c r="B197" s="4">
        <v>7112.85</v>
      </c>
      <c r="C197" s="20">
        <v>6945</v>
      </c>
      <c r="D197" s="20">
        <v>7127.35</v>
      </c>
      <c r="E197" s="20">
        <v>6945</v>
      </c>
      <c r="F197" s="33" t="s">
        <v>16683</v>
      </c>
      <c r="G197" s="7">
        <v>2.6200000000000001E-2</v>
      </c>
    </row>
    <row r="198" spans="1:7" ht="18" thickBot="1">
      <c r="A198" s="63">
        <v>39371</v>
      </c>
      <c r="B198" s="4">
        <v>7134.95</v>
      </c>
      <c r="C198" s="20">
        <v>7131</v>
      </c>
      <c r="D198" s="20">
        <v>7180.6</v>
      </c>
      <c r="E198" s="20">
        <v>7068.35</v>
      </c>
      <c r="F198" s="33" t="s">
        <v>4235</v>
      </c>
      <c r="G198" s="7">
        <v>3.0999999999999999E-3</v>
      </c>
    </row>
    <row r="199" spans="1:7" ht="18" thickBot="1">
      <c r="A199" s="63">
        <v>39372</v>
      </c>
      <c r="B199" s="8">
        <v>6957.5</v>
      </c>
      <c r="C199" s="20">
        <v>6657.05</v>
      </c>
      <c r="D199" s="20">
        <v>6971.75</v>
      </c>
      <c r="E199" s="20">
        <v>6606.55</v>
      </c>
      <c r="F199" s="33" t="s">
        <v>16682</v>
      </c>
      <c r="G199" s="9">
        <v>-2.4899999999999999E-2</v>
      </c>
    </row>
    <row r="200" spans="1:7" ht="18" thickBot="1">
      <c r="A200" s="63">
        <v>39373</v>
      </c>
      <c r="B200" s="8">
        <v>6797.8</v>
      </c>
      <c r="C200" s="20">
        <v>7015.65</v>
      </c>
      <c r="D200" s="20">
        <v>7150.1</v>
      </c>
      <c r="E200" s="20">
        <v>6729.55</v>
      </c>
      <c r="F200" s="33" t="s">
        <v>2072</v>
      </c>
      <c r="G200" s="9">
        <v>-2.3E-2</v>
      </c>
    </row>
    <row r="201" spans="1:7" ht="18" thickBot="1">
      <c r="A201" s="63">
        <v>39374</v>
      </c>
      <c r="B201" s="8">
        <v>6589.1</v>
      </c>
      <c r="C201" s="20">
        <v>6794.65</v>
      </c>
      <c r="D201" s="20">
        <v>6794.65</v>
      </c>
      <c r="E201" s="20">
        <v>6517.3</v>
      </c>
      <c r="F201" s="33" t="s">
        <v>16681</v>
      </c>
      <c r="G201" s="9">
        <v>-3.0700000000000002E-2</v>
      </c>
    </row>
    <row r="202" spans="1:7" ht="18" thickBot="1">
      <c r="A202" s="63">
        <v>39377</v>
      </c>
      <c r="B202" s="4">
        <v>6665.8</v>
      </c>
      <c r="C202" s="20">
        <v>6518.7</v>
      </c>
      <c r="D202" s="20">
        <v>6676.5</v>
      </c>
      <c r="E202" s="20">
        <v>6462.95</v>
      </c>
      <c r="F202" s="33" t="s">
        <v>16680</v>
      </c>
      <c r="G202" s="7">
        <v>1.1599999999999999E-2</v>
      </c>
    </row>
    <row r="203" spans="1:7" ht="18" thickBot="1">
      <c r="A203" s="63">
        <v>39378</v>
      </c>
      <c r="B203" s="4">
        <v>6982.2</v>
      </c>
      <c r="C203" s="20">
        <v>6741.9</v>
      </c>
      <c r="D203" s="20">
        <v>7000.35</v>
      </c>
      <c r="E203" s="20">
        <v>6741.9</v>
      </c>
      <c r="F203" s="33" t="s">
        <v>16679</v>
      </c>
      <c r="G203" s="7">
        <v>4.7500000000000001E-2</v>
      </c>
    </row>
    <row r="204" spans="1:7" ht="18" thickBot="1">
      <c r="A204" s="63">
        <v>39379</v>
      </c>
      <c r="B204" s="4">
        <v>7054.8</v>
      </c>
      <c r="C204" s="20">
        <v>7056.25</v>
      </c>
      <c r="D204" s="20">
        <v>7137.65</v>
      </c>
      <c r="E204" s="20">
        <v>6996.15</v>
      </c>
      <c r="F204" s="33" t="s">
        <v>16678</v>
      </c>
      <c r="G204" s="7">
        <v>1.04E-2</v>
      </c>
    </row>
    <row r="205" spans="1:7" ht="18" thickBot="1">
      <c r="A205" s="63">
        <v>39380</v>
      </c>
      <c r="B205" s="4">
        <v>7114.6</v>
      </c>
      <c r="C205" s="20">
        <v>7077.75</v>
      </c>
      <c r="D205" s="20">
        <v>7160.75</v>
      </c>
      <c r="E205" s="20">
        <v>7075</v>
      </c>
      <c r="F205" s="33" t="s">
        <v>16677</v>
      </c>
      <c r="G205" s="7">
        <v>8.5000000000000006E-3</v>
      </c>
    </row>
    <row r="206" spans="1:7" ht="18" thickBot="1">
      <c r="A206" s="63">
        <v>39381</v>
      </c>
      <c r="B206" s="4">
        <v>7292</v>
      </c>
      <c r="C206" s="20">
        <v>7146</v>
      </c>
      <c r="D206" s="20">
        <v>7300.7</v>
      </c>
      <c r="E206" s="20">
        <v>7120.6</v>
      </c>
      <c r="F206" s="33" t="s">
        <v>16676</v>
      </c>
      <c r="G206" s="7">
        <v>2.4899999999999999E-2</v>
      </c>
    </row>
    <row r="207" spans="1:7" ht="18" thickBot="1">
      <c r="A207" s="63">
        <v>39384</v>
      </c>
      <c r="B207" s="4">
        <v>7420.3</v>
      </c>
      <c r="C207" s="20">
        <v>7341.85</v>
      </c>
      <c r="D207" s="20">
        <v>7486.2</v>
      </c>
      <c r="E207" s="20">
        <v>7341.85</v>
      </c>
      <c r="F207" s="33" t="s">
        <v>16675</v>
      </c>
      <c r="G207" s="7">
        <v>1.7600000000000001E-2</v>
      </c>
    </row>
    <row r="208" spans="1:7" ht="18" thickBot="1">
      <c r="A208" s="63">
        <v>39385</v>
      </c>
      <c r="B208" s="8">
        <v>7395.15</v>
      </c>
      <c r="C208" s="20">
        <v>7500.2</v>
      </c>
      <c r="D208" s="20">
        <v>7504.95</v>
      </c>
      <c r="E208" s="20">
        <v>7358.4</v>
      </c>
      <c r="F208" s="33" t="s">
        <v>16674</v>
      </c>
      <c r="G208" s="9">
        <v>-3.3999999999999998E-3</v>
      </c>
    </row>
    <row r="209" spans="1:7" ht="18" thickBot="1">
      <c r="A209" s="63">
        <v>39386</v>
      </c>
      <c r="B209" s="4">
        <v>7450.35</v>
      </c>
      <c r="C209" s="20">
        <v>7417.85</v>
      </c>
      <c r="D209" s="20">
        <v>7526.25</v>
      </c>
      <c r="E209" s="20">
        <v>7417.85</v>
      </c>
      <c r="F209" s="33" t="s">
        <v>16673</v>
      </c>
      <c r="G209" s="7">
        <v>7.4999999999999997E-3</v>
      </c>
    </row>
    <row r="210" spans="1:7" ht="18" thickBot="1">
      <c r="A210" s="63">
        <v>39387</v>
      </c>
      <c r="B210" s="8">
        <v>7355.65</v>
      </c>
      <c r="C210" s="20">
        <v>7491.5</v>
      </c>
      <c r="D210" s="20">
        <v>7590.45</v>
      </c>
      <c r="E210" s="20">
        <v>7326.75</v>
      </c>
      <c r="F210" s="33" t="s">
        <v>16672</v>
      </c>
      <c r="G210" s="9">
        <v>-1.2699999999999999E-2</v>
      </c>
    </row>
    <row r="211" spans="1:7" ht="18" thickBot="1">
      <c r="A211" s="63">
        <v>39388</v>
      </c>
      <c r="B211" s="4">
        <v>7422.75</v>
      </c>
      <c r="C211" s="20">
        <v>7297.6</v>
      </c>
      <c r="D211" s="20">
        <v>7441.3</v>
      </c>
      <c r="E211" s="20">
        <v>7215.45</v>
      </c>
      <c r="F211" s="33" t="s">
        <v>16671</v>
      </c>
      <c r="G211" s="7">
        <v>9.1000000000000004E-3</v>
      </c>
    </row>
    <row r="212" spans="1:7" ht="18" thickBot="1">
      <c r="A212" s="63">
        <v>39391</v>
      </c>
      <c r="B212" s="4">
        <v>7473.4</v>
      </c>
      <c r="C212" s="20">
        <v>7418.7</v>
      </c>
      <c r="D212" s="20">
        <v>7553.65</v>
      </c>
      <c r="E212" s="20">
        <v>7418.7</v>
      </c>
      <c r="F212" s="33" t="s">
        <v>4542</v>
      </c>
      <c r="G212" s="7">
        <v>6.7999999999999996E-3</v>
      </c>
    </row>
    <row r="213" spans="1:7" ht="18" thickBot="1">
      <c r="A213" s="63">
        <v>39392</v>
      </c>
      <c r="B213" s="8">
        <v>7428.3</v>
      </c>
      <c r="C213" s="20">
        <v>7558.5</v>
      </c>
      <c r="D213" s="20">
        <v>7606.25</v>
      </c>
      <c r="E213" s="20">
        <v>7388.95</v>
      </c>
      <c r="F213" s="33" t="s">
        <v>16670</v>
      </c>
      <c r="G213" s="9">
        <v>-6.0000000000000001E-3</v>
      </c>
    </row>
    <row r="214" spans="1:7" ht="18" thickBot="1">
      <c r="A214" s="63">
        <v>39393</v>
      </c>
      <c r="B214" s="8">
        <v>7403.85</v>
      </c>
      <c r="C214" s="20">
        <v>7513.85</v>
      </c>
      <c r="D214" s="20">
        <v>7533.7</v>
      </c>
      <c r="E214" s="20">
        <v>7326.7</v>
      </c>
      <c r="F214" s="33" t="s">
        <v>16669</v>
      </c>
      <c r="G214" s="9">
        <v>-3.3E-3</v>
      </c>
    </row>
    <row r="215" spans="1:7" ht="18" thickBot="1">
      <c r="A215" s="63">
        <v>39394</v>
      </c>
      <c r="B215" s="8">
        <v>7341.5</v>
      </c>
      <c r="C215" s="20">
        <v>7290.25</v>
      </c>
      <c r="D215" s="20">
        <v>7392.75</v>
      </c>
      <c r="E215" s="20">
        <v>7289.2</v>
      </c>
      <c r="F215" s="33" t="s">
        <v>16668</v>
      </c>
      <c r="G215" s="9">
        <v>-8.3999999999999995E-3</v>
      </c>
    </row>
    <row r="216" spans="1:7" ht="18" thickBot="1">
      <c r="A216" s="63">
        <v>39395</v>
      </c>
      <c r="B216" s="4">
        <v>7386.25</v>
      </c>
      <c r="C216" s="20">
        <v>7393.4</v>
      </c>
      <c r="D216" s="20">
        <v>7439.05</v>
      </c>
      <c r="E216" s="20">
        <v>7342.5</v>
      </c>
      <c r="F216" s="33">
        <v>0</v>
      </c>
      <c r="G216" s="7">
        <v>6.1000000000000004E-3</v>
      </c>
    </row>
    <row r="217" spans="1:7" ht="18" thickBot="1">
      <c r="A217" s="63">
        <v>39398</v>
      </c>
      <c r="B217" s="8">
        <v>7309.65</v>
      </c>
      <c r="C217" s="20">
        <v>7315.4</v>
      </c>
      <c r="D217" s="20">
        <v>7326.9</v>
      </c>
      <c r="E217" s="20">
        <v>7178.85</v>
      </c>
      <c r="F217" s="33" t="s">
        <v>16667</v>
      </c>
      <c r="G217" s="9">
        <v>-1.04E-2</v>
      </c>
    </row>
    <row r="218" spans="1:7" ht="18" thickBot="1">
      <c r="A218" s="63">
        <v>39399</v>
      </c>
      <c r="B218" s="4">
        <v>7452.9</v>
      </c>
      <c r="C218" s="20">
        <v>7322.25</v>
      </c>
      <c r="D218" s="20">
        <v>7472.8</v>
      </c>
      <c r="E218" s="20">
        <v>7322.25</v>
      </c>
      <c r="F218" s="33" t="s">
        <v>4537</v>
      </c>
      <c r="G218" s="7">
        <v>1.9599999999999999E-2</v>
      </c>
    </row>
    <row r="219" spans="1:7" ht="18" thickBot="1">
      <c r="A219" s="63">
        <v>39400</v>
      </c>
      <c r="B219" s="4">
        <v>7688.7</v>
      </c>
      <c r="C219" s="20">
        <v>7582.4</v>
      </c>
      <c r="D219" s="20">
        <v>7719.1</v>
      </c>
      <c r="E219" s="20">
        <v>7578.05</v>
      </c>
      <c r="F219" s="33" t="s">
        <v>4830</v>
      </c>
      <c r="G219" s="7">
        <v>3.1600000000000003E-2</v>
      </c>
    </row>
    <row r="220" spans="1:7" ht="18" thickBot="1">
      <c r="A220" s="63">
        <v>39401</v>
      </c>
      <c r="B220" s="4">
        <v>7855.25</v>
      </c>
      <c r="C220" s="20">
        <v>7747.3</v>
      </c>
      <c r="D220" s="20">
        <v>7879.95</v>
      </c>
      <c r="E220" s="20">
        <v>7747.3</v>
      </c>
      <c r="F220" s="33" t="s">
        <v>16666</v>
      </c>
      <c r="G220" s="7">
        <v>2.1700000000000001E-2</v>
      </c>
    </row>
    <row r="221" spans="1:7" ht="18" thickBot="1">
      <c r="A221" s="63">
        <v>39402</v>
      </c>
      <c r="B221" s="4">
        <v>7949.15</v>
      </c>
      <c r="C221" s="20">
        <v>7827.35</v>
      </c>
      <c r="D221" s="20">
        <v>8047.3</v>
      </c>
      <c r="E221" s="20">
        <v>7827.35</v>
      </c>
      <c r="F221" s="33" t="s">
        <v>2511</v>
      </c>
      <c r="G221" s="7">
        <v>1.2E-2</v>
      </c>
    </row>
    <row r="222" spans="1:7" ht="18" thickBot="1">
      <c r="A222" s="63">
        <v>39405</v>
      </c>
      <c r="B222" s="4">
        <v>8177.4</v>
      </c>
      <c r="C222" s="20">
        <v>8048.7</v>
      </c>
      <c r="D222" s="20">
        <v>8208</v>
      </c>
      <c r="E222" s="20">
        <v>8048.7</v>
      </c>
      <c r="F222" s="33" t="s">
        <v>2013</v>
      </c>
      <c r="G222" s="7">
        <v>2.87E-2</v>
      </c>
    </row>
    <row r="223" spans="1:7" ht="18" thickBot="1">
      <c r="A223" s="63">
        <v>39406</v>
      </c>
      <c r="B223" s="8">
        <v>8004.05</v>
      </c>
      <c r="C223" s="20">
        <v>8153.9</v>
      </c>
      <c r="D223" s="20">
        <v>8225.1</v>
      </c>
      <c r="E223" s="20">
        <v>7950.75</v>
      </c>
      <c r="F223" s="33" t="s">
        <v>15778</v>
      </c>
      <c r="G223" s="9">
        <v>-2.12E-2</v>
      </c>
    </row>
    <row r="224" spans="1:7" ht="18" thickBot="1">
      <c r="A224" s="63">
        <v>39407</v>
      </c>
      <c r="B224" s="8">
        <v>7635.05</v>
      </c>
      <c r="C224" s="20">
        <v>8017.5</v>
      </c>
      <c r="D224" s="20">
        <v>8057.5</v>
      </c>
      <c r="E224" s="20">
        <v>7595.05</v>
      </c>
      <c r="F224" s="33" t="s">
        <v>16665</v>
      </c>
      <c r="G224" s="9">
        <v>-4.6100000000000002E-2</v>
      </c>
    </row>
    <row r="225" spans="1:7" ht="18" thickBot="1">
      <c r="A225" s="63">
        <v>39408</v>
      </c>
      <c r="B225" s="8">
        <v>7503.35</v>
      </c>
      <c r="C225" s="20">
        <v>7679.2</v>
      </c>
      <c r="D225" s="20">
        <v>7691.9</v>
      </c>
      <c r="E225" s="20">
        <v>7367.15</v>
      </c>
      <c r="F225" s="33" t="s">
        <v>16239</v>
      </c>
      <c r="G225" s="9">
        <v>-1.72E-2</v>
      </c>
    </row>
    <row r="226" spans="1:7" ht="18" thickBot="1">
      <c r="A226" s="63">
        <v>39409</v>
      </c>
      <c r="B226" s="4">
        <v>7625.15</v>
      </c>
      <c r="C226" s="20">
        <v>7571.85</v>
      </c>
      <c r="D226" s="20">
        <v>7689.25</v>
      </c>
      <c r="E226" s="20">
        <v>7538.95</v>
      </c>
      <c r="F226" s="33" t="s">
        <v>4024</v>
      </c>
      <c r="G226" s="7">
        <v>1.6199999999999999E-2</v>
      </c>
    </row>
    <row r="227" spans="1:7" ht="18" thickBot="1">
      <c r="A227" s="63">
        <v>39412</v>
      </c>
      <c r="B227" s="4">
        <v>7757.25</v>
      </c>
      <c r="C227" s="20">
        <v>7753.2</v>
      </c>
      <c r="D227" s="20">
        <v>7807.3</v>
      </c>
      <c r="E227" s="20">
        <v>7715.2</v>
      </c>
      <c r="F227" s="33" t="s">
        <v>16610</v>
      </c>
      <c r="G227" s="7">
        <v>1.7299999999999999E-2</v>
      </c>
    </row>
    <row r="228" spans="1:7" ht="18" thickBot="1">
      <c r="A228" s="63">
        <v>39413</v>
      </c>
      <c r="B228" s="4">
        <v>7829.55</v>
      </c>
      <c r="C228" s="20">
        <v>7760</v>
      </c>
      <c r="D228" s="20">
        <v>7832.1</v>
      </c>
      <c r="E228" s="20">
        <v>7699</v>
      </c>
      <c r="F228" s="33" t="s">
        <v>16664</v>
      </c>
      <c r="G228" s="7">
        <v>9.2999999999999992E-3</v>
      </c>
    </row>
    <row r="229" spans="1:7" ht="18" thickBot="1">
      <c r="A229" s="63">
        <v>39414</v>
      </c>
      <c r="B229" s="8">
        <v>7745.8</v>
      </c>
      <c r="C229" s="20">
        <v>7843.4</v>
      </c>
      <c r="D229" s="20">
        <v>7904.05</v>
      </c>
      <c r="E229" s="20">
        <v>7723.9</v>
      </c>
      <c r="F229" s="33" t="s">
        <v>16663</v>
      </c>
      <c r="G229" s="9">
        <v>-1.0699999999999999E-2</v>
      </c>
    </row>
    <row r="230" spans="1:7" ht="18" thickBot="1">
      <c r="A230" s="63">
        <v>39415</v>
      </c>
      <c r="B230" s="8">
        <v>7718.85</v>
      </c>
      <c r="C230" s="20">
        <v>7854.15</v>
      </c>
      <c r="D230" s="20">
        <v>7876.15</v>
      </c>
      <c r="E230" s="20">
        <v>7701.8</v>
      </c>
      <c r="F230" s="33" t="s">
        <v>16662</v>
      </c>
      <c r="G230" s="9">
        <v>-3.5000000000000001E-3</v>
      </c>
    </row>
    <row r="231" spans="1:7" ht="18" thickBot="1">
      <c r="A231" s="63">
        <v>39416</v>
      </c>
      <c r="B231" s="4">
        <v>7993.7</v>
      </c>
      <c r="C231" s="20">
        <v>7794.2</v>
      </c>
      <c r="D231" s="20">
        <v>8002.5</v>
      </c>
      <c r="E231" s="20">
        <v>7794.2</v>
      </c>
      <c r="F231" s="33" t="s">
        <v>16661</v>
      </c>
      <c r="G231" s="7">
        <v>3.56E-2</v>
      </c>
    </row>
    <row r="232" spans="1:7" ht="18" thickBot="1">
      <c r="A232" s="63">
        <v>39419</v>
      </c>
      <c r="B232" s="4">
        <v>8207.75</v>
      </c>
      <c r="C232" s="20">
        <v>8043.05</v>
      </c>
      <c r="D232" s="20">
        <v>8225.5</v>
      </c>
      <c r="E232" s="20">
        <v>8043.05</v>
      </c>
      <c r="F232" s="33" t="s">
        <v>15741</v>
      </c>
      <c r="G232" s="7">
        <v>2.6800000000000001E-2</v>
      </c>
    </row>
    <row r="233" spans="1:7" ht="18" thickBot="1">
      <c r="A233" s="63">
        <v>39420</v>
      </c>
      <c r="B233" s="4">
        <v>8308.9500000000007</v>
      </c>
      <c r="C233" s="20">
        <v>8274.15</v>
      </c>
      <c r="D233" s="20">
        <v>8337.65</v>
      </c>
      <c r="E233" s="20">
        <v>8271.6</v>
      </c>
      <c r="F233" s="33" t="s">
        <v>16660</v>
      </c>
      <c r="G233" s="7">
        <v>1.23E-2</v>
      </c>
    </row>
    <row r="234" spans="1:7" ht="18" thickBot="1">
      <c r="A234" s="63">
        <v>39421</v>
      </c>
      <c r="B234" s="4">
        <v>8466.7999999999993</v>
      </c>
      <c r="C234" s="20">
        <v>8353</v>
      </c>
      <c r="D234" s="20">
        <v>8470.7999999999993</v>
      </c>
      <c r="E234" s="20">
        <v>8343.75</v>
      </c>
      <c r="F234" s="33" t="s">
        <v>16659</v>
      </c>
      <c r="G234" s="7">
        <v>1.9E-2</v>
      </c>
    </row>
    <row r="235" spans="1:7" ht="18" thickBot="1">
      <c r="A235" s="63">
        <v>39422</v>
      </c>
      <c r="B235" s="4">
        <v>8469.15</v>
      </c>
      <c r="C235" s="20">
        <v>8587.65</v>
      </c>
      <c r="D235" s="20">
        <v>8619.9500000000007</v>
      </c>
      <c r="E235" s="20">
        <v>8426.35</v>
      </c>
      <c r="F235" s="33" t="s">
        <v>16658</v>
      </c>
      <c r="G235" s="7">
        <v>2.9999999999999997E-4</v>
      </c>
    </row>
    <row r="236" spans="1:7" ht="18" thickBot="1">
      <c r="A236" s="63">
        <v>39423</v>
      </c>
      <c r="B236" s="4">
        <v>8475.1</v>
      </c>
      <c r="C236" s="20">
        <v>8568.2000000000007</v>
      </c>
      <c r="D236" s="20">
        <v>8604.25</v>
      </c>
      <c r="E236" s="20">
        <v>8353.2000000000007</v>
      </c>
      <c r="F236" s="33" t="s">
        <v>16657</v>
      </c>
      <c r="G236" s="7">
        <v>6.9999999999999999E-4</v>
      </c>
    </row>
    <row r="237" spans="1:7" ht="18" thickBot="1">
      <c r="A237" s="63">
        <v>39426</v>
      </c>
      <c r="B237" s="4">
        <v>8547.4500000000007</v>
      </c>
      <c r="C237" s="20">
        <v>8523.1</v>
      </c>
      <c r="D237" s="20">
        <v>8570.75</v>
      </c>
      <c r="E237" s="20">
        <v>8489.9500000000007</v>
      </c>
      <c r="F237" s="33" t="s">
        <v>16656</v>
      </c>
      <c r="G237" s="7">
        <v>8.5000000000000006E-3</v>
      </c>
    </row>
    <row r="238" spans="1:7" ht="18" thickBot="1">
      <c r="A238" s="63">
        <v>39427</v>
      </c>
      <c r="B238" s="4">
        <v>8672.1</v>
      </c>
      <c r="C238" s="20">
        <v>8613.4500000000007</v>
      </c>
      <c r="D238" s="20">
        <v>8714.9500000000007</v>
      </c>
      <c r="E238" s="20">
        <v>8613.4500000000007</v>
      </c>
      <c r="F238" s="33" t="s">
        <v>16655</v>
      </c>
      <c r="G238" s="7">
        <v>1.46E-2</v>
      </c>
    </row>
    <row r="239" spans="1:7" ht="18" thickBot="1">
      <c r="A239" s="63">
        <v>39428</v>
      </c>
      <c r="B239" s="4">
        <v>8839.85</v>
      </c>
      <c r="C239" s="20">
        <v>8614.6</v>
      </c>
      <c r="D239" s="20">
        <v>8842.7000000000007</v>
      </c>
      <c r="E239" s="20">
        <v>8584.35</v>
      </c>
      <c r="F239" s="33" t="s">
        <v>16654</v>
      </c>
      <c r="G239" s="7">
        <v>1.9300000000000001E-2</v>
      </c>
    </row>
    <row r="240" spans="1:7" ht="18" thickBot="1">
      <c r="A240" s="63">
        <v>39429</v>
      </c>
      <c r="B240" s="4">
        <v>8865.5</v>
      </c>
      <c r="C240" s="20">
        <v>8880.7999999999993</v>
      </c>
      <c r="D240" s="20">
        <v>8920.2999999999993</v>
      </c>
      <c r="E240" s="20">
        <v>8845.9500000000007</v>
      </c>
      <c r="F240" s="33" t="s">
        <v>16653</v>
      </c>
      <c r="G240" s="7">
        <v>2.8999999999999998E-3</v>
      </c>
    </row>
    <row r="241" spans="1:7" ht="18" thickBot="1">
      <c r="A241" s="63">
        <v>39430</v>
      </c>
      <c r="B241" s="4">
        <v>8938.7999999999993</v>
      </c>
      <c r="C241" s="20">
        <v>8891.5499999999993</v>
      </c>
      <c r="D241" s="20">
        <v>9003.9500000000007</v>
      </c>
      <c r="E241" s="20">
        <v>8891.5499999999993</v>
      </c>
      <c r="F241" s="33" t="s">
        <v>1681</v>
      </c>
      <c r="G241" s="7">
        <v>8.3000000000000001E-3</v>
      </c>
    </row>
    <row r="242" spans="1:7" ht="18" thickBot="1">
      <c r="A242" s="63">
        <v>39433</v>
      </c>
      <c r="B242" s="8">
        <v>8569.4</v>
      </c>
      <c r="C242" s="20">
        <v>8936.75</v>
      </c>
      <c r="D242" s="20">
        <v>8984.75</v>
      </c>
      <c r="E242" s="20">
        <v>8505.5499999999993</v>
      </c>
      <c r="F242" s="33" t="s">
        <v>2044</v>
      </c>
      <c r="G242" s="9">
        <v>-4.1300000000000003E-2</v>
      </c>
    </row>
    <row r="243" spans="1:7" ht="18" thickBot="1">
      <c r="A243" s="63">
        <v>39434</v>
      </c>
      <c r="B243" s="4">
        <v>8579.4</v>
      </c>
      <c r="C243" s="20">
        <v>8604.85</v>
      </c>
      <c r="D243" s="20">
        <v>8648.4</v>
      </c>
      <c r="E243" s="20">
        <v>8429.5499999999993</v>
      </c>
      <c r="F243" s="33" t="s">
        <v>16652</v>
      </c>
      <c r="G243" s="7">
        <v>1.1999999999999999E-3</v>
      </c>
    </row>
    <row r="244" spans="1:7" ht="18" thickBot="1">
      <c r="A244" s="63">
        <v>39435</v>
      </c>
      <c r="B244" s="8">
        <v>8559.15</v>
      </c>
      <c r="C244" s="20">
        <v>8656.9</v>
      </c>
      <c r="D244" s="20">
        <v>8793.15</v>
      </c>
      <c r="E244" s="20">
        <v>8464.2999999999993</v>
      </c>
      <c r="F244" s="33" t="s">
        <v>16651</v>
      </c>
      <c r="G244" s="9">
        <v>-2.3999999999999998E-3</v>
      </c>
    </row>
    <row r="245" spans="1:7" ht="18" thickBot="1">
      <c r="A245" s="63">
        <v>39436</v>
      </c>
      <c r="B245" s="8">
        <v>8504.25</v>
      </c>
      <c r="C245" s="20">
        <v>8604.25</v>
      </c>
      <c r="D245" s="20">
        <v>8616.35</v>
      </c>
      <c r="E245" s="20">
        <v>8489.7000000000007</v>
      </c>
      <c r="F245" s="33" t="s">
        <v>16650</v>
      </c>
      <c r="G245" s="9">
        <v>-6.4000000000000003E-3</v>
      </c>
    </row>
    <row r="246" spans="1:7" ht="18" thickBot="1">
      <c r="A246" s="63">
        <v>39440</v>
      </c>
      <c r="B246" s="4">
        <v>8690.4500000000007</v>
      </c>
      <c r="C246" s="20">
        <v>8598.5499999999993</v>
      </c>
      <c r="D246" s="20">
        <v>8697.25</v>
      </c>
      <c r="E246" s="20">
        <v>8598.5499999999993</v>
      </c>
      <c r="F246" s="33" t="s">
        <v>16649</v>
      </c>
      <c r="G246" s="7">
        <v>2.1899999999999999E-2</v>
      </c>
    </row>
    <row r="247" spans="1:7" ht="18" thickBot="1">
      <c r="A247" s="63">
        <v>39442</v>
      </c>
      <c r="B247" s="4">
        <v>8888.1</v>
      </c>
      <c r="C247" s="20">
        <v>8767.7999999999993</v>
      </c>
      <c r="D247" s="20">
        <v>8904.2000000000007</v>
      </c>
      <c r="E247" s="20">
        <v>8763.75</v>
      </c>
      <c r="F247" s="33" t="s">
        <v>16648</v>
      </c>
      <c r="G247" s="7">
        <v>2.2700000000000001E-2</v>
      </c>
    </row>
    <row r="248" spans="1:7" ht="18" thickBot="1">
      <c r="A248" s="63">
        <v>39443</v>
      </c>
      <c r="B248" s="4">
        <v>8903.5499999999993</v>
      </c>
      <c r="C248" s="20">
        <v>8973</v>
      </c>
      <c r="D248" s="20">
        <v>8983.4500000000007</v>
      </c>
      <c r="E248" s="20">
        <v>8890.4500000000007</v>
      </c>
      <c r="F248" s="33" t="s">
        <v>16647</v>
      </c>
      <c r="G248" s="7">
        <v>1.6999999999999999E-3</v>
      </c>
    </row>
    <row r="249" spans="1:7" ht="18" thickBot="1">
      <c r="A249" s="63">
        <v>39444</v>
      </c>
      <c r="B249" s="4">
        <v>9068.0499999999993</v>
      </c>
      <c r="C249" s="20">
        <v>8892.25</v>
      </c>
      <c r="D249" s="20">
        <v>9072.1</v>
      </c>
      <c r="E249" s="20">
        <v>8891.35</v>
      </c>
      <c r="F249" s="33" t="s">
        <v>4340</v>
      </c>
      <c r="G249" s="7">
        <v>1.8499999999999999E-2</v>
      </c>
    </row>
    <row r="250" spans="1:7" ht="18" thickBot="1">
      <c r="A250" s="63">
        <v>39447</v>
      </c>
      <c r="B250" s="4">
        <v>9199.85</v>
      </c>
      <c r="C250" s="20">
        <v>9154.85</v>
      </c>
      <c r="D250" s="20">
        <v>9232.7999999999993</v>
      </c>
      <c r="E250" s="20">
        <v>9154.85</v>
      </c>
      <c r="F250" s="33" t="s">
        <v>16646</v>
      </c>
      <c r="G250" s="7">
        <v>1.4500000000000001E-2</v>
      </c>
    </row>
    <row r="251" spans="1:7" ht="18" thickBot="1">
      <c r="A251" s="63">
        <v>39448</v>
      </c>
      <c r="B251" s="4">
        <v>9393.7000000000007</v>
      </c>
      <c r="C251" s="20">
        <v>9248.65</v>
      </c>
      <c r="D251" s="20">
        <v>9409.5</v>
      </c>
      <c r="E251" s="20">
        <v>9248.65</v>
      </c>
      <c r="F251" s="33">
        <v>0</v>
      </c>
      <c r="G251" s="7">
        <v>2.1100000000000001E-2</v>
      </c>
    </row>
    <row r="252" spans="1:7" ht="18" thickBot="1">
      <c r="A252" s="63">
        <v>39449</v>
      </c>
      <c r="B252" s="4">
        <v>9592.6</v>
      </c>
      <c r="C252" s="20">
        <v>9451.7999999999993</v>
      </c>
      <c r="D252" s="20">
        <v>9613.5</v>
      </c>
      <c r="E252" s="20">
        <v>9365.4</v>
      </c>
      <c r="F252" s="33" t="s">
        <v>16645</v>
      </c>
      <c r="G252" s="7">
        <v>2.12E-2</v>
      </c>
    </row>
    <row r="253" spans="1:7" ht="18" thickBot="1">
      <c r="A253" s="63">
        <v>39450</v>
      </c>
      <c r="B253" s="8">
        <v>9581.7999999999993</v>
      </c>
      <c r="C253" s="20">
        <v>9574.65</v>
      </c>
      <c r="D253" s="20">
        <v>9685.15</v>
      </c>
      <c r="E253" s="20">
        <v>9543.65</v>
      </c>
      <c r="F253" s="33" t="s">
        <v>16644</v>
      </c>
      <c r="G253" s="9">
        <v>-1.1000000000000001E-3</v>
      </c>
    </row>
    <row r="254" spans="1:7" ht="18" thickBot="1">
      <c r="A254" s="63">
        <v>39451</v>
      </c>
      <c r="B254" s="4">
        <v>9637.15</v>
      </c>
      <c r="C254" s="20">
        <v>9665.65</v>
      </c>
      <c r="D254" s="20">
        <v>9693.0499999999993</v>
      </c>
      <c r="E254" s="20">
        <v>9610.9500000000007</v>
      </c>
      <c r="F254" s="33" t="s">
        <v>16643</v>
      </c>
      <c r="G254" s="7">
        <v>5.7999999999999996E-3</v>
      </c>
    </row>
    <row r="255" spans="1:7" ht="18" thickBot="1">
      <c r="A255" s="63">
        <v>39454</v>
      </c>
      <c r="B255" s="4">
        <v>9655.4500000000007</v>
      </c>
      <c r="C255" s="20">
        <v>9553.5</v>
      </c>
      <c r="D255" s="20">
        <v>9729.75</v>
      </c>
      <c r="E255" s="20">
        <v>9549.2000000000007</v>
      </c>
      <c r="F255" s="33" t="s">
        <v>16642</v>
      </c>
      <c r="G255" s="7">
        <v>1.9E-3</v>
      </c>
    </row>
    <row r="256" spans="1:7" ht="18" thickBot="1">
      <c r="A256" s="63">
        <v>39455</v>
      </c>
      <c r="B256" s="8">
        <v>9417.5</v>
      </c>
      <c r="C256" s="20">
        <v>9713.65</v>
      </c>
      <c r="D256" s="20">
        <v>9781.7000000000007</v>
      </c>
      <c r="E256" s="20">
        <v>9304.15</v>
      </c>
      <c r="F256" s="33" t="s">
        <v>16641</v>
      </c>
      <c r="G256" s="9">
        <v>-2.46E-2</v>
      </c>
    </row>
    <row r="257" spans="1:7" ht="18" thickBot="1">
      <c r="A257" s="63">
        <v>39456</v>
      </c>
      <c r="B257" s="8">
        <v>9333.35</v>
      </c>
      <c r="C257" s="20">
        <v>9408.85</v>
      </c>
      <c r="D257" s="20">
        <v>9443.7999999999993</v>
      </c>
      <c r="E257" s="20">
        <v>9248.5</v>
      </c>
      <c r="F257" s="33" t="s">
        <v>16640</v>
      </c>
      <c r="G257" s="9">
        <v>-8.8999999999999999E-3</v>
      </c>
    </row>
    <row r="258" spans="1:7" ht="18" thickBot="1">
      <c r="A258" s="63">
        <v>39457</v>
      </c>
      <c r="B258" s="8">
        <v>9024.4</v>
      </c>
      <c r="C258" s="20">
        <v>9336.5499999999993</v>
      </c>
      <c r="D258" s="20">
        <v>9447.65</v>
      </c>
      <c r="E258" s="20">
        <v>9002.5</v>
      </c>
      <c r="F258" s="33" t="s">
        <v>16639</v>
      </c>
      <c r="G258" s="9">
        <v>-3.3099999999999997E-2</v>
      </c>
    </row>
    <row r="259" spans="1:7" ht="18" thickBot="1">
      <c r="A259" s="63">
        <v>39458</v>
      </c>
      <c r="B259" s="8">
        <v>8973.7999999999993</v>
      </c>
      <c r="C259" s="20">
        <v>9070.7000000000007</v>
      </c>
      <c r="D259" s="20">
        <v>9087.9500000000007</v>
      </c>
      <c r="E259" s="20">
        <v>8789.7999999999993</v>
      </c>
      <c r="F259" s="33" t="s">
        <v>4399</v>
      </c>
      <c r="G259" s="9">
        <v>-5.5999999999999999E-3</v>
      </c>
    </row>
    <row r="260" spans="1:7" ht="18" thickBot="1">
      <c r="A260" s="63">
        <v>39461</v>
      </c>
      <c r="B260" s="4">
        <v>9047.65</v>
      </c>
      <c r="C260" s="20">
        <v>8976.9500000000007</v>
      </c>
      <c r="D260" s="20">
        <v>9071.4</v>
      </c>
      <c r="E260" s="20">
        <v>8950.1</v>
      </c>
      <c r="F260" s="33" t="s">
        <v>16638</v>
      </c>
      <c r="G260" s="7">
        <v>8.2000000000000007E-3</v>
      </c>
    </row>
    <row r="261" spans="1:7" ht="18" thickBot="1">
      <c r="A261" s="63">
        <v>39462</v>
      </c>
      <c r="B261" s="8">
        <v>8973</v>
      </c>
      <c r="C261" s="20">
        <v>9058.1</v>
      </c>
      <c r="D261" s="20">
        <v>9162.25</v>
      </c>
      <c r="E261" s="20">
        <v>8944.4</v>
      </c>
      <c r="F261" s="33" t="s">
        <v>16637</v>
      </c>
      <c r="G261" s="9">
        <v>-8.3000000000000001E-3</v>
      </c>
    </row>
    <row r="262" spans="1:7" ht="18" thickBot="1">
      <c r="A262" s="63">
        <v>39463</v>
      </c>
      <c r="B262" s="8">
        <v>8826.75</v>
      </c>
      <c r="C262" s="20">
        <v>8858.1</v>
      </c>
      <c r="D262" s="20">
        <v>8909.7000000000007</v>
      </c>
      <c r="E262" s="20">
        <v>8643.75</v>
      </c>
      <c r="F262" s="33" t="s">
        <v>3904</v>
      </c>
      <c r="G262" s="9">
        <v>-1.6299999999999999E-2</v>
      </c>
    </row>
    <row r="263" spans="1:7" ht="18" thickBot="1">
      <c r="A263" s="63">
        <v>39464</v>
      </c>
      <c r="B263" s="4">
        <v>8832.85</v>
      </c>
      <c r="C263" s="20">
        <v>8928.9500000000007</v>
      </c>
      <c r="D263" s="20">
        <v>8948</v>
      </c>
      <c r="E263" s="20">
        <v>8812.2999999999993</v>
      </c>
      <c r="F263" s="33" t="s">
        <v>3936</v>
      </c>
      <c r="G263" s="7">
        <v>6.9999999999999999E-4</v>
      </c>
    </row>
    <row r="264" spans="1:7" ht="18" thickBot="1">
      <c r="A264" s="63">
        <v>39465</v>
      </c>
      <c r="B264" s="8">
        <v>8368.0499999999993</v>
      </c>
      <c r="C264" s="20">
        <v>8771.15</v>
      </c>
      <c r="D264" s="20">
        <v>8780.25</v>
      </c>
      <c r="E264" s="20">
        <v>8346.0499999999993</v>
      </c>
      <c r="F264" s="33" t="s">
        <v>16636</v>
      </c>
      <c r="G264" s="9">
        <v>-5.2600000000000001E-2</v>
      </c>
    </row>
    <row r="265" spans="1:7" ht="18" thickBot="1">
      <c r="A265" s="63">
        <v>39468</v>
      </c>
      <c r="B265" s="8">
        <v>7373.65</v>
      </c>
      <c r="C265" s="20">
        <v>8232.4500000000007</v>
      </c>
      <c r="D265" s="20">
        <v>8232.4500000000007</v>
      </c>
      <c r="E265" s="20">
        <v>7156.15</v>
      </c>
      <c r="F265" s="33" t="s">
        <v>16635</v>
      </c>
      <c r="G265" s="9">
        <v>-0.1188</v>
      </c>
    </row>
    <row r="266" spans="1:7" ht="18" thickBot="1">
      <c r="A266" s="63">
        <v>39469</v>
      </c>
      <c r="B266" s="8">
        <v>6850.8</v>
      </c>
      <c r="C266" s="20">
        <v>6887.1</v>
      </c>
      <c r="D266" s="20">
        <v>6946.85</v>
      </c>
      <c r="E266" s="20">
        <v>6124.6</v>
      </c>
      <c r="F266" s="33" t="s">
        <v>16634</v>
      </c>
      <c r="G266" s="9">
        <v>-7.0900000000000005E-2</v>
      </c>
    </row>
    <row r="267" spans="1:7" ht="18" thickBot="1">
      <c r="A267" s="63">
        <v>39470</v>
      </c>
      <c r="B267" s="4">
        <v>7365.4</v>
      </c>
      <c r="C267" s="20">
        <v>7085.55</v>
      </c>
      <c r="D267" s="20">
        <v>7502.35</v>
      </c>
      <c r="E267" s="20">
        <v>7001.05</v>
      </c>
      <c r="F267" s="33" t="s">
        <v>16633</v>
      </c>
      <c r="G267" s="7">
        <v>7.51E-2</v>
      </c>
    </row>
    <row r="268" spans="1:7" ht="18" thickBot="1">
      <c r="A268" s="63">
        <v>39471</v>
      </c>
      <c r="B268" s="8">
        <v>7128.5</v>
      </c>
      <c r="C268" s="20">
        <v>7588.75</v>
      </c>
      <c r="D268" s="20">
        <v>7599.45</v>
      </c>
      <c r="E268" s="20">
        <v>7017.5</v>
      </c>
      <c r="F268" s="33" t="s">
        <v>16632</v>
      </c>
      <c r="G268" s="9">
        <v>-3.2199999999999999E-2</v>
      </c>
    </row>
    <row r="269" spans="1:7" ht="18" thickBot="1">
      <c r="A269" s="63">
        <v>39472</v>
      </c>
      <c r="B269" s="4">
        <v>7593.4</v>
      </c>
      <c r="C269" s="20">
        <v>7276.05</v>
      </c>
      <c r="D269" s="20">
        <v>7626.85</v>
      </c>
      <c r="E269" s="20">
        <v>7267.3</v>
      </c>
      <c r="F269" s="33" t="s">
        <v>16631</v>
      </c>
      <c r="G269" s="7">
        <v>6.5199999999999994E-2</v>
      </c>
    </row>
    <row r="270" spans="1:7" ht="18" thickBot="1">
      <c r="A270" s="63">
        <v>39475</v>
      </c>
      <c r="B270" s="4">
        <v>7637.45</v>
      </c>
      <c r="C270" s="20">
        <v>7403.7</v>
      </c>
      <c r="D270" s="20">
        <v>7660</v>
      </c>
      <c r="E270" s="20">
        <v>7284.6</v>
      </c>
      <c r="F270" s="33" t="s">
        <v>16630</v>
      </c>
      <c r="G270" s="7">
        <v>5.7999999999999996E-3</v>
      </c>
    </row>
    <row r="271" spans="1:7" ht="18" thickBot="1">
      <c r="A271" s="63">
        <v>39476</v>
      </c>
      <c r="B271" s="8">
        <v>7609.7</v>
      </c>
      <c r="C271" s="20">
        <v>7737.2</v>
      </c>
      <c r="D271" s="20">
        <v>7813.9</v>
      </c>
      <c r="E271" s="20">
        <v>7518.85</v>
      </c>
      <c r="F271" s="33" t="s">
        <v>16629</v>
      </c>
      <c r="G271" s="9">
        <v>-3.5999999999999999E-3</v>
      </c>
    </row>
    <row r="272" spans="1:7" ht="18" thickBot="1">
      <c r="A272" s="63">
        <v>39477</v>
      </c>
      <c r="B272" s="8">
        <v>7426</v>
      </c>
      <c r="C272" s="20">
        <v>7595.85</v>
      </c>
      <c r="D272" s="20">
        <v>7636.05</v>
      </c>
      <c r="E272" s="20">
        <v>7402.65</v>
      </c>
      <c r="F272" s="33" t="s">
        <v>16546</v>
      </c>
      <c r="G272" s="9">
        <v>-2.41E-2</v>
      </c>
    </row>
    <row r="273" spans="1:7" ht="18" thickBot="1">
      <c r="A273" s="63">
        <v>39478</v>
      </c>
      <c r="B273" s="8">
        <v>7308.05</v>
      </c>
      <c r="C273" s="20">
        <v>7430.4</v>
      </c>
      <c r="D273" s="20">
        <v>7466.35</v>
      </c>
      <c r="E273" s="20">
        <v>7173.45</v>
      </c>
      <c r="F273" s="33" t="s">
        <v>16628</v>
      </c>
      <c r="G273" s="9">
        <v>-1.5900000000000001E-2</v>
      </c>
    </row>
    <row r="274" spans="1:7" ht="18" thickBot="1">
      <c r="A274" s="63">
        <v>39479</v>
      </c>
      <c r="B274" s="8">
        <v>7306.55</v>
      </c>
      <c r="C274" s="20">
        <v>7401.95</v>
      </c>
      <c r="D274" s="20">
        <v>7410.05</v>
      </c>
      <c r="E274" s="20">
        <v>7203.7</v>
      </c>
      <c r="F274" s="33" t="s">
        <v>16627</v>
      </c>
      <c r="G274" s="9">
        <v>-2.0000000000000001E-4</v>
      </c>
    </row>
    <row r="275" spans="1:7" ht="18" thickBot="1">
      <c r="A275" s="63">
        <v>39482</v>
      </c>
      <c r="B275" s="4">
        <v>7551.6</v>
      </c>
      <c r="C275" s="20">
        <v>7454.9</v>
      </c>
      <c r="D275" s="20">
        <v>7619.3</v>
      </c>
      <c r="E275" s="20">
        <v>7454.9</v>
      </c>
      <c r="F275" s="33" t="s">
        <v>16626</v>
      </c>
      <c r="G275" s="7">
        <v>3.3500000000000002E-2</v>
      </c>
    </row>
    <row r="276" spans="1:7" ht="18" thickBot="1">
      <c r="A276" s="63">
        <v>39483</v>
      </c>
      <c r="B276" s="4">
        <v>7609.15</v>
      </c>
      <c r="C276" s="20">
        <v>7538.75</v>
      </c>
      <c r="D276" s="20">
        <v>7631.4</v>
      </c>
      <c r="E276" s="20">
        <v>7505</v>
      </c>
      <c r="F276" s="33" t="s">
        <v>16625</v>
      </c>
      <c r="G276" s="7">
        <v>7.6E-3</v>
      </c>
    </row>
    <row r="277" spans="1:7" ht="18" thickBot="1">
      <c r="A277" s="63">
        <v>39484</v>
      </c>
      <c r="B277" s="8">
        <v>7482.45</v>
      </c>
      <c r="C277" s="20">
        <v>7373.15</v>
      </c>
      <c r="D277" s="20">
        <v>7519.7</v>
      </c>
      <c r="E277" s="20">
        <v>7311.95</v>
      </c>
      <c r="F277" s="33" t="s">
        <v>16624</v>
      </c>
      <c r="G277" s="9">
        <v>-1.67E-2</v>
      </c>
    </row>
    <row r="278" spans="1:7" ht="18" thickBot="1">
      <c r="A278" s="63">
        <v>39485</v>
      </c>
      <c r="B278" s="8">
        <v>7282.05</v>
      </c>
      <c r="C278" s="20">
        <v>7518</v>
      </c>
      <c r="D278" s="20">
        <v>7615.5</v>
      </c>
      <c r="E278" s="20">
        <v>7273.35</v>
      </c>
      <c r="F278" s="33" t="s">
        <v>16623</v>
      </c>
      <c r="G278" s="9">
        <v>-2.6800000000000001E-2</v>
      </c>
    </row>
    <row r="279" spans="1:7" ht="18" thickBot="1">
      <c r="A279" s="63">
        <v>39486</v>
      </c>
      <c r="B279" s="8">
        <v>7157.7</v>
      </c>
      <c r="C279" s="20">
        <v>7286.3</v>
      </c>
      <c r="D279" s="20">
        <v>7327.15</v>
      </c>
      <c r="E279" s="20">
        <v>7043.55</v>
      </c>
      <c r="F279" s="33" t="s">
        <v>16622</v>
      </c>
      <c r="G279" s="9">
        <v>-1.7100000000000001E-2</v>
      </c>
    </row>
    <row r="280" spans="1:7" ht="18" thickBot="1">
      <c r="A280" s="63">
        <v>39489</v>
      </c>
      <c r="B280" s="8">
        <v>6760.5</v>
      </c>
      <c r="C280" s="20">
        <v>7118.9</v>
      </c>
      <c r="D280" s="20">
        <v>7118.9</v>
      </c>
      <c r="E280" s="20">
        <v>6737.95</v>
      </c>
      <c r="F280" s="33" t="s">
        <v>16621</v>
      </c>
      <c r="G280" s="9">
        <v>-5.5500000000000001E-2</v>
      </c>
    </row>
    <row r="281" spans="1:7" ht="18" thickBot="1">
      <c r="A281" s="63">
        <v>39490</v>
      </c>
      <c r="B281" s="8">
        <v>6642.4</v>
      </c>
      <c r="C281" s="20">
        <v>6811.2</v>
      </c>
      <c r="D281" s="20">
        <v>6857.3</v>
      </c>
      <c r="E281" s="20">
        <v>6624</v>
      </c>
      <c r="F281" s="33" t="s">
        <v>16576</v>
      </c>
      <c r="G281" s="9">
        <v>-1.7500000000000002E-2</v>
      </c>
    </row>
    <row r="282" spans="1:7" ht="18" thickBot="1">
      <c r="A282" s="63">
        <v>39491</v>
      </c>
      <c r="B282" s="4">
        <v>6696.35</v>
      </c>
      <c r="C282" s="20">
        <v>6656.65</v>
      </c>
      <c r="D282" s="20">
        <v>6768.85</v>
      </c>
      <c r="E282" s="20">
        <v>6612.2</v>
      </c>
      <c r="F282" s="33" t="s">
        <v>16620</v>
      </c>
      <c r="G282" s="7">
        <v>8.0999999999999996E-3</v>
      </c>
    </row>
    <row r="283" spans="1:7" ht="18" thickBot="1">
      <c r="A283" s="63">
        <v>39492</v>
      </c>
      <c r="B283" s="4">
        <v>7051.4</v>
      </c>
      <c r="C283" s="20">
        <v>6852.15</v>
      </c>
      <c r="D283" s="20">
        <v>7070.55</v>
      </c>
      <c r="E283" s="20">
        <v>6852.15</v>
      </c>
      <c r="F283" s="33" t="s">
        <v>16619</v>
      </c>
      <c r="G283" s="7">
        <v>5.2999999999999999E-2</v>
      </c>
    </row>
    <row r="284" spans="1:7" ht="18" thickBot="1">
      <c r="A284" s="63">
        <v>39493</v>
      </c>
      <c r="B284" s="4">
        <v>7216.25</v>
      </c>
      <c r="C284" s="20">
        <v>7008</v>
      </c>
      <c r="D284" s="20">
        <v>7223</v>
      </c>
      <c r="E284" s="20">
        <v>6972.85</v>
      </c>
      <c r="F284" s="33" t="s">
        <v>3873</v>
      </c>
      <c r="G284" s="7">
        <v>2.3400000000000001E-2</v>
      </c>
    </row>
    <row r="285" spans="1:7" ht="18" thickBot="1">
      <c r="A285" s="63">
        <v>39496</v>
      </c>
      <c r="B285" s="4">
        <v>7220.4</v>
      </c>
      <c r="C285" s="20">
        <v>7280.5</v>
      </c>
      <c r="D285" s="20">
        <v>7296.1</v>
      </c>
      <c r="E285" s="20">
        <v>7190.1</v>
      </c>
      <c r="F285" s="33" t="s">
        <v>16024</v>
      </c>
      <c r="G285" s="7">
        <v>5.9999999999999995E-4</v>
      </c>
    </row>
    <row r="286" spans="1:7" ht="18" thickBot="1">
      <c r="A286" s="63">
        <v>39497</v>
      </c>
      <c r="B286" s="4">
        <v>7261.9</v>
      </c>
      <c r="C286" s="20">
        <v>7284.5</v>
      </c>
      <c r="D286" s="20">
        <v>7377.9</v>
      </c>
      <c r="E286" s="20">
        <v>7241.85</v>
      </c>
      <c r="F286" s="33" t="s">
        <v>16618</v>
      </c>
      <c r="G286" s="7">
        <v>5.7000000000000002E-3</v>
      </c>
    </row>
    <row r="287" spans="1:7" ht="18" thickBot="1">
      <c r="A287" s="63">
        <v>39498</v>
      </c>
      <c r="B287" s="8">
        <v>7153.05</v>
      </c>
      <c r="C287" s="20">
        <v>7216.3</v>
      </c>
      <c r="D287" s="20">
        <v>7247.95</v>
      </c>
      <c r="E287" s="20">
        <v>7106.7</v>
      </c>
      <c r="F287" s="33" t="s">
        <v>16617</v>
      </c>
      <c r="G287" s="9">
        <v>-1.4999999999999999E-2</v>
      </c>
    </row>
    <row r="288" spans="1:7" ht="18" thickBot="1">
      <c r="A288" s="63">
        <v>39499</v>
      </c>
      <c r="B288" s="4">
        <v>7182.5</v>
      </c>
      <c r="C288" s="20">
        <v>7220.05</v>
      </c>
      <c r="D288" s="20">
        <v>7274</v>
      </c>
      <c r="E288" s="20">
        <v>7115.25</v>
      </c>
      <c r="F288" s="33" t="s">
        <v>16616</v>
      </c>
      <c r="G288" s="7">
        <v>4.1000000000000003E-3</v>
      </c>
    </row>
    <row r="289" spans="1:7" ht="18" thickBot="1">
      <c r="A289" s="63">
        <v>39500</v>
      </c>
      <c r="B289" s="8">
        <v>7094.75</v>
      </c>
      <c r="C289" s="20">
        <v>7095.8</v>
      </c>
      <c r="D289" s="20">
        <v>7130.55</v>
      </c>
      <c r="E289" s="20">
        <v>7074.85</v>
      </c>
      <c r="F289" s="33" t="s">
        <v>16615</v>
      </c>
      <c r="G289" s="9">
        <v>-1.2200000000000001E-2</v>
      </c>
    </row>
    <row r="290" spans="1:7" ht="18" thickBot="1">
      <c r="A290" s="63">
        <v>39503</v>
      </c>
      <c r="B290" s="8">
        <v>7086.75</v>
      </c>
      <c r="C290" s="20">
        <v>7144.55</v>
      </c>
      <c r="D290" s="20">
        <v>7148.05</v>
      </c>
      <c r="E290" s="20">
        <v>6964.75</v>
      </c>
      <c r="F290" s="33" t="s">
        <v>16614</v>
      </c>
      <c r="G290" s="9">
        <v>-1.1000000000000001E-3</v>
      </c>
    </row>
    <row r="291" spans="1:7" ht="18" thickBot="1">
      <c r="A291" s="63">
        <v>39504</v>
      </c>
      <c r="B291" s="4">
        <v>7191.05</v>
      </c>
      <c r="C291" s="20">
        <v>7113</v>
      </c>
      <c r="D291" s="20">
        <v>7201</v>
      </c>
      <c r="E291" s="20">
        <v>7113</v>
      </c>
      <c r="F291" s="33" t="s">
        <v>16224</v>
      </c>
      <c r="G291" s="7">
        <v>1.47E-2</v>
      </c>
    </row>
    <row r="292" spans="1:7" ht="18" thickBot="1">
      <c r="A292" s="63">
        <v>39505</v>
      </c>
      <c r="B292" s="4">
        <v>7233.95</v>
      </c>
      <c r="C292" s="20">
        <v>7282.65</v>
      </c>
      <c r="D292" s="20">
        <v>7321.65</v>
      </c>
      <c r="E292" s="20">
        <v>7214.35</v>
      </c>
      <c r="F292" s="33" t="s">
        <v>16213</v>
      </c>
      <c r="G292" s="7">
        <v>6.0000000000000001E-3</v>
      </c>
    </row>
    <row r="293" spans="1:7" ht="18" thickBot="1">
      <c r="A293" s="63">
        <v>39506</v>
      </c>
      <c r="B293" s="8">
        <v>7219.85</v>
      </c>
      <c r="C293" s="20">
        <v>7236.6</v>
      </c>
      <c r="D293" s="20">
        <v>7257.1</v>
      </c>
      <c r="E293" s="20">
        <v>7186.05</v>
      </c>
      <c r="F293" s="33" t="s">
        <v>16613</v>
      </c>
      <c r="G293" s="9">
        <v>-1.9E-3</v>
      </c>
    </row>
    <row r="294" spans="1:7" ht="18" thickBot="1">
      <c r="A294" s="63">
        <v>39507</v>
      </c>
      <c r="B294" s="4">
        <v>7245.8</v>
      </c>
      <c r="C294" s="20">
        <v>7221.8</v>
      </c>
      <c r="D294" s="20">
        <v>7261.05</v>
      </c>
      <c r="E294" s="20">
        <v>7093.15</v>
      </c>
      <c r="F294" s="33" t="s">
        <v>16612</v>
      </c>
      <c r="G294" s="7">
        <v>3.5999999999999999E-3</v>
      </c>
    </row>
    <row r="295" spans="1:7" ht="18" thickBot="1">
      <c r="A295" s="63">
        <v>39510</v>
      </c>
      <c r="B295" s="8">
        <v>6975.05</v>
      </c>
      <c r="C295" s="20">
        <v>7127.8</v>
      </c>
      <c r="D295" s="20">
        <v>7127.8</v>
      </c>
      <c r="E295" s="20">
        <v>6952.85</v>
      </c>
      <c r="F295" s="33" t="s">
        <v>3657</v>
      </c>
      <c r="G295" s="9">
        <v>-3.7400000000000003E-2</v>
      </c>
    </row>
    <row r="296" spans="1:7" ht="18" thickBot="1">
      <c r="A296" s="63">
        <v>39511</v>
      </c>
      <c r="B296" s="8">
        <v>6825.75</v>
      </c>
      <c r="C296" s="20">
        <v>6978.2</v>
      </c>
      <c r="D296" s="20">
        <v>7005.75</v>
      </c>
      <c r="E296" s="20">
        <v>6694.85</v>
      </c>
      <c r="F296" s="33" t="s">
        <v>3952</v>
      </c>
      <c r="G296" s="9">
        <v>-2.1399999999999999E-2</v>
      </c>
    </row>
    <row r="297" spans="1:7" ht="18" thickBot="1">
      <c r="A297" s="63">
        <v>39512</v>
      </c>
      <c r="B297" s="8">
        <v>6743.2</v>
      </c>
      <c r="C297" s="20">
        <v>6790.7</v>
      </c>
      <c r="D297" s="20">
        <v>6836.05</v>
      </c>
      <c r="E297" s="20">
        <v>6713.35</v>
      </c>
      <c r="F297" s="33" t="s">
        <v>16611</v>
      </c>
      <c r="G297" s="9">
        <v>-1.21E-2</v>
      </c>
    </row>
    <row r="298" spans="1:7" ht="18" thickBot="1">
      <c r="A298" s="63">
        <v>39514</v>
      </c>
      <c r="B298" s="8">
        <v>6501.35</v>
      </c>
      <c r="C298" s="20">
        <v>6636.75</v>
      </c>
      <c r="D298" s="20">
        <v>6636.75</v>
      </c>
      <c r="E298" s="20">
        <v>6363.55</v>
      </c>
      <c r="F298" s="33" t="s">
        <v>16610</v>
      </c>
      <c r="G298" s="9">
        <v>-3.5900000000000001E-2</v>
      </c>
    </row>
    <row r="299" spans="1:7" ht="18" thickBot="1">
      <c r="A299" s="63">
        <v>39517</v>
      </c>
      <c r="B299" s="4">
        <v>6532.1</v>
      </c>
      <c r="C299" s="20">
        <v>6418.05</v>
      </c>
      <c r="D299" s="20">
        <v>6544.05</v>
      </c>
      <c r="E299" s="20">
        <v>6205.9</v>
      </c>
      <c r="F299" s="33" t="s">
        <v>16609</v>
      </c>
      <c r="G299" s="7">
        <v>4.7000000000000002E-3</v>
      </c>
    </row>
    <row r="300" spans="1:7" ht="18" thickBot="1">
      <c r="A300" s="63">
        <v>39518</v>
      </c>
      <c r="B300" s="4">
        <v>6799.35</v>
      </c>
      <c r="C300" s="20">
        <v>6508.5</v>
      </c>
      <c r="D300" s="20">
        <v>6819.15</v>
      </c>
      <c r="E300" s="20">
        <v>6479.05</v>
      </c>
      <c r="F300" s="33" t="s">
        <v>3956</v>
      </c>
      <c r="G300" s="7">
        <v>4.0899999999999999E-2</v>
      </c>
    </row>
    <row r="301" spans="1:7" ht="18" thickBot="1">
      <c r="A301" s="63">
        <v>39519</v>
      </c>
      <c r="B301" s="8">
        <v>6698.4</v>
      </c>
      <c r="C301" s="20">
        <v>6908.05</v>
      </c>
      <c r="D301" s="20">
        <v>7018.8</v>
      </c>
      <c r="E301" s="20">
        <v>6659.05</v>
      </c>
      <c r="F301" s="33" t="s">
        <v>16608</v>
      </c>
      <c r="G301" s="9">
        <v>-1.4800000000000001E-2</v>
      </c>
    </row>
    <row r="302" spans="1:7" ht="18" thickBot="1">
      <c r="A302" s="63">
        <v>39520</v>
      </c>
      <c r="B302" s="8">
        <v>6315.25</v>
      </c>
      <c r="C302" s="20">
        <v>6656.25</v>
      </c>
      <c r="D302" s="20">
        <v>6656.25</v>
      </c>
      <c r="E302" s="20">
        <v>6278.2</v>
      </c>
      <c r="F302" s="33" t="s">
        <v>16607</v>
      </c>
      <c r="G302" s="9">
        <v>-5.7200000000000001E-2</v>
      </c>
    </row>
    <row r="303" spans="1:7" ht="18" thickBot="1">
      <c r="A303" s="63">
        <v>39521</v>
      </c>
      <c r="B303" s="4">
        <v>6394.05</v>
      </c>
      <c r="C303" s="20">
        <v>6343</v>
      </c>
      <c r="D303" s="20">
        <v>6409</v>
      </c>
      <c r="E303" s="20">
        <v>6287.55</v>
      </c>
      <c r="F303" s="33" t="s">
        <v>16606</v>
      </c>
      <c r="G303" s="7">
        <v>1.2500000000000001E-2</v>
      </c>
    </row>
    <row r="304" spans="1:7" ht="18" thickBot="1">
      <c r="A304" s="63">
        <v>39524</v>
      </c>
      <c r="B304" s="8">
        <v>5907.75</v>
      </c>
      <c r="C304" s="20">
        <v>6279.05</v>
      </c>
      <c r="D304" s="20">
        <v>6279.05</v>
      </c>
      <c r="E304" s="20">
        <v>5891.1</v>
      </c>
      <c r="F304" s="33" t="s">
        <v>16605</v>
      </c>
      <c r="G304" s="9">
        <v>-7.6100000000000001E-2</v>
      </c>
    </row>
    <row r="305" spans="1:7" ht="18" thickBot="1">
      <c r="A305" s="63">
        <v>39525</v>
      </c>
      <c r="B305" s="8">
        <v>5861.3</v>
      </c>
      <c r="C305" s="20">
        <v>5903.35</v>
      </c>
      <c r="D305" s="20">
        <v>5976.95</v>
      </c>
      <c r="E305" s="20">
        <v>5796.1</v>
      </c>
      <c r="F305" s="33" t="s">
        <v>4026</v>
      </c>
      <c r="G305" s="9">
        <v>-7.9000000000000008E-3</v>
      </c>
    </row>
    <row r="306" spans="1:7" ht="18" thickBot="1">
      <c r="A306" s="63">
        <v>39526</v>
      </c>
      <c r="B306" s="8">
        <v>5847.7</v>
      </c>
      <c r="C306" s="20">
        <v>6065.55</v>
      </c>
      <c r="D306" s="20">
        <v>6102.5</v>
      </c>
      <c r="E306" s="20">
        <v>5825.2</v>
      </c>
      <c r="F306" s="33" t="s">
        <v>16604</v>
      </c>
      <c r="G306" s="9">
        <v>-2.3E-3</v>
      </c>
    </row>
    <row r="307" spans="1:7" ht="18" thickBot="1">
      <c r="A307" s="63">
        <v>39531</v>
      </c>
      <c r="B307" s="8">
        <v>5761.3</v>
      </c>
      <c r="C307" s="20">
        <v>5881.7</v>
      </c>
      <c r="D307" s="20">
        <v>5896.85</v>
      </c>
      <c r="E307" s="20">
        <v>5666.75</v>
      </c>
      <c r="F307" s="33" t="s">
        <v>16603</v>
      </c>
      <c r="G307" s="9">
        <v>-1.4800000000000001E-2</v>
      </c>
    </row>
    <row r="308" spans="1:7" ht="18" thickBot="1">
      <c r="A308" s="63">
        <v>39532</v>
      </c>
      <c r="B308" s="4">
        <v>6115.9</v>
      </c>
      <c r="C308" s="20">
        <v>5830.8</v>
      </c>
      <c r="D308" s="20">
        <v>6135.05</v>
      </c>
      <c r="E308" s="20">
        <v>5830.8</v>
      </c>
      <c r="F308" s="33" t="s">
        <v>16108</v>
      </c>
      <c r="G308" s="7">
        <v>6.1499999999999999E-2</v>
      </c>
    </row>
    <row r="309" spans="1:7" ht="18" thickBot="1">
      <c r="A309" s="63">
        <v>39533</v>
      </c>
      <c r="B309" s="4">
        <v>6161.2</v>
      </c>
      <c r="C309" s="20">
        <v>6109.95</v>
      </c>
      <c r="D309" s="20">
        <v>6194.3</v>
      </c>
      <c r="E309" s="20">
        <v>6088.95</v>
      </c>
      <c r="F309" s="33" t="s">
        <v>16602</v>
      </c>
      <c r="G309" s="7">
        <v>7.4000000000000003E-3</v>
      </c>
    </row>
    <row r="310" spans="1:7" ht="18" thickBot="1">
      <c r="A310" s="63">
        <v>39534</v>
      </c>
      <c r="B310" s="8">
        <v>6137.9</v>
      </c>
      <c r="C310" s="20">
        <v>6141.65</v>
      </c>
      <c r="D310" s="20">
        <v>6214.4</v>
      </c>
      <c r="E310" s="20">
        <v>6108.05</v>
      </c>
      <c r="F310" s="33" t="s">
        <v>16601</v>
      </c>
      <c r="G310" s="9">
        <v>-3.8E-3</v>
      </c>
    </row>
    <row r="311" spans="1:7" ht="18" thickBot="1">
      <c r="A311" s="63">
        <v>39535</v>
      </c>
      <c r="B311" s="4">
        <v>6353.35</v>
      </c>
      <c r="C311" s="20">
        <v>6170.55</v>
      </c>
      <c r="D311" s="20">
        <v>6360.5</v>
      </c>
      <c r="E311" s="20">
        <v>6154.3</v>
      </c>
      <c r="F311" s="33" t="s">
        <v>16600</v>
      </c>
      <c r="G311" s="7">
        <v>3.5099999999999999E-2</v>
      </c>
    </row>
    <row r="312" spans="1:7" ht="18" thickBot="1">
      <c r="A312" s="63">
        <v>39538</v>
      </c>
      <c r="B312" s="8">
        <v>6240.65</v>
      </c>
      <c r="C312" s="20">
        <v>6334.15</v>
      </c>
      <c r="D312" s="20">
        <v>6334.15</v>
      </c>
      <c r="E312" s="20">
        <v>6211.1</v>
      </c>
      <c r="F312" s="33" t="s">
        <v>16599</v>
      </c>
      <c r="G312" s="9">
        <v>-1.77E-2</v>
      </c>
    </row>
    <row r="313" spans="1:7" ht="18" thickBot="1">
      <c r="A313" s="63">
        <v>39539</v>
      </c>
      <c r="B313" s="8">
        <v>6207.5</v>
      </c>
      <c r="C313" s="20">
        <v>6289</v>
      </c>
      <c r="D313" s="20">
        <v>6313.15</v>
      </c>
      <c r="E313" s="20">
        <v>6144.7</v>
      </c>
      <c r="F313" s="33" t="s">
        <v>16598</v>
      </c>
      <c r="G313" s="9">
        <v>-5.3E-3</v>
      </c>
    </row>
    <row r="314" spans="1:7" ht="18" thickBot="1">
      <c r="A314" s="63">
        <v>39540</v>
      </c>
      <c r="B314" s="4">
        <v>6231.2</v>
      </c>
      <c r="C314" s="20">
        <v>6315.8</v>
      </c>
      <c r="D314" s="20">
        <v>6388.35</v>
      </c>
      <c r="E314" s="20">
        <v>6215.1</v>
      </c>
      <c r="F314" s="33" t="s">
        <v>16597</v>
      </c>
      <c r="G314" s="7">
        <v>3.8E-3</v>
      </c>
    </row>
    <row r="315" spans="1:7" ht="18" thickBot="1">
      <c r="A315" s="63">
        <v>39541</v>
      </c>
      <c r="B315" s="4">
        <v>6235.2</v>
      </c>
      <c r="C315" s="20">
        <v>6242.5</v>
      </c>
      <c r="D315" s="20">
        <v>6260.3</v>
      </c>
      <c r="E315" s="20">
        <v>6198.7</v>
      </c>
      <c r="F315" s="33" t="s">
        <v>16596</v>
      </c>
      <c r="G315" s="7">
        <v>5.9999999999999995E-4</v>
      </c>
    </row>
    <row r="316" spans="1:7" ht="18" thickBot="1">
      <c r="A316" s="63">
        <v>39542</v>
      </c>
      <c r="B316" s="8">
        <v>6110.3</v>
      </c>
      <c r="C316" s="20">
        <v>6248.1</v>
      </c>
      <c r="D316" s="20">
        <v>6248.1</v>
      </c>
      <c r="E316" s="20">
        <v>6091.95</v>
      </c>
      <c r="F316" s="33" t="s">
        <v>16595</v>
      </c>
      <c r="G316" s="9">
        <v>-0.02</v>
      </c>
    </row>
    <row r="317" spans="1:7" ht="18" thickBot="1">
      <c r="A317" s="63">
        <v>39545</v>
      </c>
      <c r="B317" s="4">
        <v>6202.25</v>
      </c>
      <c r="C317" s="20">
        <v>6133.85</v>
      </c>
      <c r="D317" s="20">
        <v>6215.85</v>
      </c>
      <c r="E317" s="20">
        <v>6065.9</v>
      </c>
      <c r="F317" s="33" t="s">
        <v>16594</v>
      </c>
      <c r="G317" s="7">
        <v>1.4999999999999999E-2</v>
      </c>
    </row>
    <row r="318" spans="1:7" ht="18" thickBot="1">
      <c r="A318" s="63">
        <v>39546</v>
      </c>
      <c r="B318" s="4">
        <v>6253.2</v>
      </c>
      <c r="C318" s="20">
        <v>6213.4</v>
      </c>
      <c r="D318" s="20">
        <v>6260.75</v>
      </c>
      <c r="E318" s="20">
        <v>6178.2</v>
      </c>
      <c r="F318" s="33" t="s">
        <v>16593</v>
      </c>
      <c r="G318" s="7">
        <v>8.2000000000000007E-3</v>
      </c>
    </row>
    <row r="319" spans="1:7" ht="18" thickBot="1">
      <c r="A319" s="63">
        <v>39547</v>
      </c>
      <c r="B319" s="4">
        <v>6330.65</v>
      </c>
      <c r="C319" s="20">
        <v>6228.1</v>
      </c>
      <c r="D319" s="20">
        <v>6336.05</v>
      </c>
      <c r="E319" s="20">
        <v>6225.9</v>
      </c>
      <c r="F319" s="33" t="s">
        <v>16592</v>
      </c>
      <c r="G319" s="7">
        <v>1.24E-2</v>
      </c>
    </row>
    <row r="320" spans="1:7" ht="18" thickBot="1">
      <c r="A320" s="63">
        <v>39548</v>
      </c>
      <c r="B320" s="4">
        <v>6338.7</v>
      </c>
      <c r="C320" s="20">
        <v>6327.1</v>
      </c>
      <c r="D320" s="20">
        <v>6406.45</v>
      </c>
      <c r="E320" s="20">
        <v>6327.1</v>
      </c>
      <c r="F320" s="33" t="s">
        <v>16591</v>
      </c>
      <c r="G320" s="7">
        <v>1.2999999999999999E-3</v>
      </c>
    </row>
    <row r="321" spans="1:7" ht="18" thickBot="1">
      <c r="A321" s="63">
        <v>39549</v>
      </c>
      <c r="B321" s="4">
        <v>6384.9</v>
      </c>
      <c r="C321" s="20">
        <v>6377.2</v>
      </c>
      <c r="D321" s="20">
        <v>6415</v>
      </c>
      <c r="E321" s="20">
        <v>6331.85</v>
      </c>
      <c r="F321" s="33" t="s">
        <v>16590</v>
      </c>
      <c r="G321" s="7">
        <v>7.3000000000000001E-3</v>
      </c>
    </row>
    <row r="322" spans="1:7" ht="18" thickBot="1">
      <c r="A322" s="63">
        <v>39553</v>
      </c>
      <c r="B322" s="4">
        <v>6483.25</v>
      </c>
      <c r="C322" s="20">
        <v>6371.75</v>
      </c>
      <c r="D322" s="20">
        <v>6490.25</v>
      </c>
      <c r="E322" s="20">
        <v>6337.75</v>
      </c>
      <c r="F322" s="33" t="s">
        <v>16589</v>
      </c>
      <c r="G322" s="7">
        <v>1.54E-2</v>
      </c>
    </row>
    <row r="323" spans="1:7" ht="18" thickBot="1">
      <c r="A323" s="63">
        <v>39554</v>
      </c>
      <c r="B323" s="4">
        <v>6559.55</v>
      </c>
      <c r="C323" s="20">
        <v>6542.55</v>
      </c>
      <c r="D323" s="20">
        <v>6607.2</v>
      </c>
      <c r="E323" s="20">
        <v>6542.55</v>
      </c>
      <c r="F323" s="33" t="s">
        <v>16588</v>
      </c>
      <c r="G323" s="7">
        <v>1.18E-2</v>
      </c>
    </row>
    <row r="324" spans="1:7" ht="18" thickBot="1">
      <c r="A324" s="63">
        <v>39555</v>
      </c>
      <c r="B324" s="4">
        <v>6691.3</v>
      </c>
      <c r="C324" s="20">
        <v>6619.8</v>
      </c>
      <c r="D324" s="20">
        <v>6695.4</v>
      </c>
      <c r="E324" s="20">
        <v>6619.8</v>
      </c>
      <c r="F324" s="33" t="s">
        <v>16066</v>
      </c>
      <c r="G324" s="7">
        <v>2.01E-2</v>
      </c>
    </row>
    <row r="325" spans="1:7" ht="18" thickBot="1">
      <c r="A325" s="63">
        <v>39559</v>
      </c>
      <c r="B325" s="4">
        <v>6838.25</v>
      </c>
      <c r="C325" s="20">
        <v>6750.9</v>
      </c>
      <c r="D325" s="20">
        <v>6844.6</v>
      </c>
      <c r="E325" s="20">
        <v>6750.9</v>
      </c>
      <c r="F325" s="33" t="s">
        <v>16587</v>
      </c>
      <c r="G325" s="7">
        <v>2.1999999999999999E-2</v>
      </c>
    </row>
    <row r="326" spans="1:7" ht="18" thickBot="1">
      <c r="A326" s="63">
        <v>39560</v>
      </c>
      <c r="B326" s="4">
        <v>6865.5</v>
      </c>
      <c r="C326" s="20">
        <v>6827.15</v>
      </c>
      <c r="D326" s="20">
        <v>6874.5</v>
      </c>
      <c r="E326" s="20">
        <v>6827.15</v>
      </c>
      <c r="F326" s="33" t="s">
        <v>4135</v>
      </c>
      <c r="G326" s="7">
        <v>4.0000000000000001E-3</v>
      </c>
    </row>
    <row r="327" spans="1:7" ht="18" thickBot="1">
      <c r="A327" s="63">
        <v>39561</v>
      </c>
      <c r="B327" s="4">
        <v>6866.25</v>
      </c>
      <c r="C327" s="20">
        <v>6899.35</v>
      </c>
      <c r="D327" s="20">
        <v>6928.2</v>
      </c>
      <c r="E327" s="20">
        <v>6838.85</v>
      </c>
      <c r="F327" s="33" t="s">
        <v>16586</v>
      </c>
      <c r="G327" s="7">
        <v>1E-4</v>
      </c>
    </row>
    <row r="328" spans="1:7" ht="18" thickBot="1">
      <c r="A328" s="63">
        <v>39562</v>
      </c>
      <c r="B328" s="8">
        <v>6810.95</v>
      </c>
      <c r="C328" s="20">
        <v>6877.5</v>
      </c>
      <c r="D328" s="20">
        <v>6936.95</v>
      </c>
      <c r="E328" s="20">
        <v>6797</v>
      </c>
      <c r="F328" s="33" t="s">
        <v>16585</v>
      </c>
      <c r="G328" s="9">
        <v>-8.0999999999999996E-3</v>
      </c>
    </row>
    <row r="329" spans="1:7" ht="18" thickBot="1">
      <c r="A329" s="63">
        <v>39563</v>
      </c>
      <c r="B329" s="4">
        <v>6849.45</v>
      </c>
      <c r="C329" s="20">
        <v>6850.7</v>
      </c>
      <c r="D329" s="20">
        <v>6888.95</v>
      </c>
      <c r="E329" s="20">
        <v>6800.1</v>
      </c>
      <c r="F329" s="33" t="s">
        <v>16584</v>
      </c>
      <c r="G329" s="7">
        <v>5.7000000000000002E-3</v>
      </c>
    </row>
    <row r="330" spans="1:7" ht="18" thickBot="1">
      <c r="A330" s="63">
        <v>39566</v>
      </c>
      <c r="B330" s="4">
        <v>6888.25</v>
      </c>
      <c r="C330" s="20">
        <v>6869.3</v>
      </c>
      <c r="D330" s="20">
        <v>6923.45</v>
      </c>
      <c r="E330" s="20">
        <v>6848.25</v>
      </c>
      <c r="F330" s="33" t="s">
        <v>16583</v>
      </c>
      <c r="G330" s="7">
        <v>5.7000000000000002E-3</v>
      </c>
    </row>
    <row r="331" spans="1:7" ht="18" thickBot="1">
      <c r="A331" s="63">
        <v>39567</v>
      </c>
      <c r="B331" s="4">
        <v>7011.1</v>
      </c>
      <c r="C331" s="20">
        <v>6896.95</v>
      </c>
      <c r="D331" s="20">
        <v>7017.1</v>
      </c>
      <c r="E331" s="20">
        <v>6882.3</v>
      </c>
      <c r="F331" s="33" t="s">
        <v>3979</v>
      </c>
      <c r="G331" s="7">
        <v>1.78E-2</v>
      </c>
    </row>
    <row r="332" spans="1:7" ht="18" thickBot="1">
      <c r="A332" s="63">
        <v>39568</v>
      </c>
      <c r="B332" s="8">
        <v>7004.8</v>
      </c>
      <c r="C332" s="20">
        <v>7054.8</v>
      </c>
      <c r="D332" s="20">
        <v>7084.55</v>
      </c>
      <c r="E332" s="20">
        <v>6989.55</v>
      </c>
      <c r="F332" s="33" t="s">
        <v>16582</v>
      </c>
      <c r="G332" s="9">
        <v>-8.9999999999999998E-4</v>
      </c>
    </row>
    <row r="333" spans="1:7" ht="18" thickBot="1">
      <c r="A333" s="63">
        <v>39570</v>
      </c>
      <c r="B333" s="4">
        <v>7089.95</v>
      </c>
      <c r="C333" s="20">
        <v>7104.05</v>
      </c>
      <c r="D333" s="20">
        <v>7121.85</v>
      </c>
      <c r="E333" s="20">
        <v>7065.5</v>
      </c>
      <c r="F333" s="33" t="s">
        <v>4179</v>
      </c>
      <c r="G333" s="7">
        <v>1.2200000000000001E-2</v>
      </c>
    </row>
    <row r="334" spans="1:7" ht="18" thickBot="1">
      <c r="A334" s="63">
        <v>39573</v>
      </c>
      <c r="B334" s="4">
        <v>7142.45</v>
      </c>
      <c r="C334" s="20">
        <v>7122.65</v>
      </c>
      <c r="D334" s="20">
        <v>7192.4</v>
      </c>
      <c r="E334" s="20">
        <v>7103.8</v>
      </c>
      <c r="F334" s="33" t="s">
        <v>1670</v>
      </c>
      <c r="G334" s="7">
        <v>7.4000000000000003E-3</v>
      </c>
    </row>
    <row r="335" spans="1:7" ht="18" thickBot="1">
      <c r="A335" s="63">
        <v>39574</v>
      </c>
      <c r="B335" s="8">
        <v>7042.5</v>
      </c>
      <c r="C335" s="20">
        <v>7144.75</v>
      </c>
      <c r="D335" s="20">
        <v>7168.05</v>
      </c>
      <c r="E335" s="20">
        <v>7003.35</v>
      </c>
      <c r="F335" s="33" t="s">
        <v>16581</v>
      </c>
      <c r="G335" s="9">
        <v>-1.4E-2</v>
      </c>
    </row>
    <row r="336" spans="1:7" ht="18" thickBot="1">
      <c r="A336" s="63">
        <v>39575</v>
      </c>
      <c r="B336" s="8">
        <v>7025</v>
      </c>
      <c r="C336" s="20">
        <v>7056.3</v>
      </c>
      <c r="D336" s="20">
        <v>7086</v>
      </c>
      <c r="E336" s="20">
        <v>6999.55</v>
      </c>
      <c r="F336" s="33" t="s">
        <v>16580</v>
      </c>
      <c r="G336" s="9">
        <v>-2.5000000000000001E-3</v>
      </c>
    </row>
    <row r="337" spans="1:7" ht="18" thickBot="1">
      <c r="A337" s="63">
        <v>39576</v>
      </c>
      <c r="B337" s="8">
        <v>6959.15</v>
      </c>
      <c r="C337" s="20">
        <v>6991.55</v>
      </c>
      <c r="D337" s="20">
        <v>6991.55</v>
      </c>
      <c r="E337" s="20">
        <v>6929.5</v>
      </c>
      <c r="F337" s="33" t="s">
        <v>16579</v>
      </c>
      <c r="G337" s="9">
        <v>-9.4000000000000004E-3</v>
      </c>
    </row>
    <row r="338" spans="1:7" ht="18" thickBot="1">
      <c r="A338" s="63">
        <v>39577</v>
      </c>
      <c r="B338" s="8">
        <v>6782.45</v>
      </c>
      <c r="C338" s="20">
        <v>6940.35</v>
      </c>
      <c r="D338" s="20">
        <v>6993.75</v>
      </c>
      <c r="E338" s="20">
        <v>6758.25</v>
      </c>
      <c r="F338" s="33" t="s">
        <v>16578</v>
      </c>
      <c r="G338" s="9">
        <v>-2.5399999999999999E-2</v>
      </c>
    </row>
    <row r="339" spans="1:7" ht="18" thickBot="1">
      <c r="A339" s="63">
        <v>39580</v>
      </c>
      <c r="B339" s="8">
        <v>6737.65</v>
      </c>
      <c r="C339" s="20">
        <v>6741.85</v>
      </c>
      <c r="D339" s="20">
        <v>6759.45</v>
      </c>
      <c r="E339" s="20">
        <v>6597.2</v>
      </c>
      <c r="F339" s="33" t="s">
        <v>16577</v>
      </c>
      <c r="G339" s="9">
        <v>-6.6E-3</v>
      </c>
    </row>
    <row r="340" spans="1:7" ht="18" thickBot="1">
      <c r="A340" s="63">
        <v>39581</v>
      </c>
      <c r="B340" s="4">
        <v>6738.9</v>
      </c>
      <c r="C340" s="20">
        <v>6789.2</v>
      </c>
      <c r="D340" s="20">
        <v>6886.1</v>
      </c>
      <c r="E340" s="20">
        <v>6721.2</v>
      </c>
      <c r="F340" s="33" t="s">
        <v>16576</v>
      </c>
      <c r="G340" s="7">
        <v>2.0000000000000001E-4</v>
      </c>
    </row>
    <row r="341" spans="1:7" ht="18" thickBot="1">
      <c r="A341" s="63">
        <v>39582</v>
      </c>
      <c r="B341" s="4">
        <v>6798.35</v>
      </c>
      <c r="C341" s="20">
        <v>6705.25</v>
      </c>
      <c r="D341" s="20">
        <v>6807.7</v>
      </c>
      <c r="E341" s="20">
        <v>6705.25</v>
      </c>
      <c r="F341" s="33" t="s">
        <v>16575</v>
      </c>
      <c r="G341" s="7">
        <v>8.8000000000000005E-3</v>
      </c>
    </row>
    <row r="342" spans="1:7" ht="18" thickBot="1">
      <c r="A342" s="63">
        <v>39583</v>
      </c>
      <c r="B342" s="4">
        <v>6896.1</v>
      </c>
      <c r="C342" s="20">
        <v>6831.65</v>
      </c>
      <c r="D342" s="20">
        <v>6899.65</v>
      </c>
      <c r="E342" s="20">
        <v>6831.65</v>
      </c>
      <c r="F342" s="33" t="s">
        <v>16574</v>
      </c>
      <c r="G342" s="7">
        <v>1.44E-2</v>
      </c>
    </row>
    <row r="343" spans="1:7" ht="18" thickBot="1">
      <c r="A343" s="63">
        <v>39584</v>
      </c>
      <c r="B343" s="4">
        <v>6952.7</v>
      </c>
      <c r="C343" s="20">
        <v>6953.3</v>
      </c>
      <c r="D343" s="20">
        <v>6968.2</v>
      </c>
      <c r="E343" s="20">
        <v>6913.65</v>
      </c>
      <c r="F343" s="33" t="s">
        <v>16573</v>
      </c>
      <c r="G343" s="7">
        <v>8.2000000000000007E-3</v>
      </c>
    </row>
    <row r="344" spans="1:7" ht="18" thickBot="1">
      <c r="A344" s="63">
        <v>39588</v>
      </c>
      <c r="B344" s="8">
        <v>6903.55</v>
      </c>
      <c r="C344" s="20">
        <v>6911.25</v>
      </c>
      <c r="D344" s="20">
        <v>6962.9</v>
      </c>
      <c r="E344" s="20">
        <v>6856.1</v>
      </c>
      <c r="F344" s="33" t="s">
        <v>16572</v>
      </c>
      <c r="G344" s="9">
        <v>-7.1000000000000004E-3</v>
      </c>
    </row>
    <row r="345" spans="1:7" ht="18" thickBot="1">
      <c r="A345" s="63">
        <v>39589</v>
      </c>
      <c r="B345" s="4">
        <v>6956.75</v>
      </c>
      <c r="C345" s="20">
        <v>6852.45</v>
      </c>
      <c r="D345" s="20">
        <v>6973.4</v>
      </c>
      <c r="E345" s="20">
        <v>6844.95</v>
      </c>
      <c r="F345" s="33" t="s">
        <v>16571</v>
      </c>
      <c r="G345" s="7">
        <v>7.7000000000000002E-3</v>
      </c>
    </row>
    <row r="346" spans="1:7" ht="18" thickBot="1">
      <c r="A346" s="63">
        <v>39590</v>
      </c>
      <c r="B346" s="8">
        <v>6839.55</v>
      </c>
      <c r="C346" s="20">
        <v>6955.3</v>
      </c>
      <c r="D346" s="20">
        <v>6955.3</v>
      </c>
      <c r="E346" s="20">
        <v>6832.65</v>
      </c>
      <c r="F346" s="33" t="s">
        <v>16570</v>
      </c>
      <c r="G346" s="9">
        <v>-1.6799999999999999E-2</v>
      </c>
    </row>
    <row r="347" spans="1:7" ht="18" thickBot="1">
      <c r="A347" s="63">
        <v>39591</v>
      </c>
      <c r="B347" s="8">
        <v>6747.4</v>
      </c>
      <c r="C347" s="20">
        <v>6867</v>
      </c>
      <c r="D347" s="20">
        <v>6911.4</v>
      </c>
      <c r="E347" s="20">
        <v>6740.7</v>
      </c>
      <c r="F347" s="33" t="s">
        <v>16569</v>
      </c>
      <c r="G347" s="9">
        <v>-1.35E-2</v>
      </c>
    </row>
    <row r="348" spans="1:7" ht="18" thickBot="1">
      <c r="A348" s="63">
        <v>39594</v>
      </c>
      <c r="B348" s="8">
        <v>6582.75</v>
      </c>
      <c r="C348" s="20">
        <v>6686.2</v>
      </c>
      <c r="D348" s="20">
        <v>6686.2</v>
      </c>
      <c r="E348" s="20">
        <v>6571.25</v>
      </c>
      <c r="F348" s="33" t="s">
        <v>16568</v>
      </c>
      <c r="G348" s="9">
        <v>-2.4400000000000002E-2</v>
      </c>
    </row>
    <row r="349" spans="1:7" ht="18" thickBot="1">
      <c r="A349" s="63">
        <v>39595</v>
      </c>
      <c r="B349" s="8">
        <v>6522.05</v>
      </c>
      <c r="C349" s="20">
        <v>6639.7</v>
      </c>
      <c r="D349" s="20">
        <v>6658.8</v>
      </c>
      <c r="E349" s="20">
        <v>6509.5</v>
      </c>
      <c r="F349" s="33" t="s">
        <v>16567</v>
      </c>
      <c r="G349" s="9">
        <v>-9.1999999999999998E-3</v>
      </c>
    </row>
    <row r="350" spans="1:7" ht="18" thickBot="1">
      <c r="A350" s="63">
        <v>39596</v>
      </c>
      <c r="B350" s="4">
        <v>6577.6</v>
      </c>
      <c r="C350" s="20">
        <v>6528.4</v>
      </c>
      <c r="D350" s="20">
        <v>6584.95</v>
      </c>
      <c r="E350" s="20">
        <v>6481.05</v>
      </c>
      <c r="F350" s="33" t="s">
        <v>16566</v>
      </c>
      <c r="G350" s="7">
        <v>8.5000000000000006E-3</v>
      </c>
    </row>
    <row r="351" spans="1:7" ht="18" thickBot="1">
      <c r="A351" s="63">
        <v>39597</v>
      </c>
      <c r="B351" s="8">
        <v>6561.9</v>
      </c>
      <c r="C351" s="20">
        <v>6630.55</v>
      </c>
      <c r="D351" s="20">
        <v>6643.25</v>
      </c>
      <c r="E351" s="20">
        <v>6530.5</v>
      </c>
      <c r="F351" s="33" t="s">
        <v>16565</v>
      </c>
      <c r="G351" s="9">
        <v>-2.3999999999999998E-3</v>
      </c>
    </row>
    <row r="352" spans="1:7" ht="18" thickBot="1">
      <c r="A352" s="63">
        <v>39598</v>
      </c>
      <c r="B352" s="4">
        <v>6562.7</v>
      </c>
      <c r="C352" s="20">
        <v>6606.25</v>
      </c>
      <c r="D352" s="20">
        <v>6635.65</v>
      </c>
      <c r="E352" s="20">
        <v>6518.25</v>
      </c>
      <c r="F352" s="33" t="s">
        <v>16564</v>
      </c>
      <c r="G352" s="7">
        <v>1E-4</v>
      </c>
    </row>
    <row r="353" spans="1:7" ht="18" thickBot="1">
      <c r="A353" s="63">
        <v>39601</v>
      </c>
      <c r="B353" s="8">
        <v>6430.35</v>
      </c>
      <c r="C353" s="20">
        <v>6597.4</v>
      </c>
      <c r="D353" s="20">
        <v>6619.35</v>
      </c>
      <c r="E353" s="20">
        <v>6399.25</v>
      </c>
      <c r="F353" s="33" t="s">
        <v>16563</v>
      </c>
      <c r="G353" s="9">
        <v>-2.0199999999999999E-2</v>
      </c>
    </row>
    <row r="354" spans="1:7" ht="18" thickBot="1">
      <c r="A354" s="63">
        <v>39602</v>
      </c>
      <c r="B354" s="8">
        <v>6388.95</v>
      </c>
      <c r="C354" s="20">
        <v>6400.45</v>
      </c>
      <c r="D354" s="20">
        <v>6401.35</v>
      </c>
      <c r="E354" s="20">
        <v>6283.9</v>
      </c>
      <c r="F354" s="33" t="s">
        <v>16562</v>
      </c>
      <c r="G354" s="9">
        <v>-6.4000000000000003E-3</v>
      </c>
    </row>
    <row r="355" spans="1:7" ht="18" thickBot="1">
      <c r="A355" s="63">
        <v>39603</v>
      </c>
      <c r="B355" s="8">
        <v>6200.25</v>
      </c>
      <c r="C355" s="20">
        <v>6405.85</v>
      </c>
      <c r="D355" s="20">
        <v>6449.45</v>
      </c>
      <c r="E355" s="20">
        <v>6184.35</v>
      </c>
      <c r="F355" s="33" t="s">
        <v>16561</v>
      </c>
      <c r="G355" s="9">
        <v>-2.9499999999999998E-2</v>
      </c>
    </row>
    <row r="356" spans="1:7" ht="18" thickBot="1">
      <c r="A356" s="63">
        <v>39604</v>
      </c>
      <c r="B356" s="4">
        <v>6214.95</v>
      </c>
      <c r="C356" s="20">
        <v>6199.1</v>
      </c>
      <c r="D356" s="20">
        <v>6224.7</v>
      </c>
      <c r="E356" s="20">
        <v>6086.6</v>
      </c>
      <c r="F356" s="33" t="s">
        <v>16560</v>
      </c>
      <c r="G356" s="7">
        <v>2.3999999999999998E-3</v>
      </c>
    </row>
    <row r="357" spans="1:7" ht="18" thickBot="1">
      <c r="A357" s="63">
        <v>39605</v>
      </c>
      <c r="B357" s="8">
        <v>6193.2</v>
      </c>
      <c r="C357" s="20">
        <v>6288.15</v>
      </c>
      <c r="D357" s="20">
        <v>6288.15</v>
      </c>
      <c r="E357" s="20">
        <v>6179.25</v>
      </c>
      <c r="F357" s="33" t="s">
        <v>16559</v>
      </c>
      <c r="G357" s="9">
        <v>-3.5000000000000001E-3</v>
      </c>
    </row>
    <row r="358" spans="1:7" ht="18" thickBot="1">
      <c r="A358" s="63">
        <v>39608</v>
      </c>
      <c r="B358" s="8">
        <v>6020.8</v>
      </c>
      <c r="C358" s="20">
        <v>6146.45</v>
      </c>
      <c r="D358" s="20">
        <v>6146.45</v>
      </c>
      <c r="E358" s="20">
        <v>5891.7</v>
      </c>
      <c r="F358" s="33" t="s">
        <v>16482</v>
      </c>
      <c r="G358" s="9">
        <v>-2.7799999999999998E-2</v>
      </c>
    </row>
    <row r="359" spans="1:7" ht="18" thickBot="1">
      <c r="A359" s="63">
        <v>39609</v>
      </c>
      <c r="B359" s="8">
        <v>5969.9</v>
      </c>
      <c r="C359" s="20">
        <v>5997.45</v>
      </c>
      <c r="D359" s="20">
        <v>6070.7</v>
      </c>
      <c r="E359" s="20">
        <v>5912.5</v>
      </c>
      <c r="F359" s="33" t="s">
        <v>16558</v>
      </c>
      <c r="G359" s="9">
        <v>-8.5000000000000006E-3</v>
      </c>
    </row>
    <row r="360" spans="1:7" ht="18" thickBot="1">
      <c r="A360" s="63">
        <v>39610</v>
      </c>
      <c r="B360" s="4">
        <v>6058.3</v>
      </c>
      <c r="C360" s="20">
        <v>5975.3</v>
      </c>
      <c r="D360" s="20">
        <v>6065.8</v>
      </c>
      <c r="E360" s="20">
        <v>5975.3</v>
      </c>
      <c r="F360" s="33" t="s">
        <v>16557</v>
      </c>
      <c r="G360" s="7">
        <v>1.4800000000000001E-2</v>
      </c>
    </row>
    <row r="361" spans="1:7" ht="18" thickBot="1">
      <c r="A361" s="63">
        <v>39611</v>
      </c>
      <c r="B361" s="4">
        <v>6104.4</v>
      </c>
      <c r="C361" s="20">
        <v>5942.9</v>
      </c>
      <c r="D361" s="20">
        <v>6110.35</v>
      </c>
      <c r="E361" s="20">
        <v>5918.95</v>
      </c>
      <c r="F361" s="33" t="s">
        <v>16556</v>
      </c>
      <c r="G361" s="7">
        <v>7.6E-3</v>
      </c>
    </row>
    <row r="362" spans="1:7" ht="18" thickBot="1">
      <c r="A362" s="63">
        <v>39612</v>
      </c>
      <c r="B362" s="8">
        <v>6091.1</v>
      </c>
      <c r="C362" s="20">
        <v>6118.3</v>
      </c>
      <c r="D362" s="20">
        <v>6140.65</v>
      </c>
      <c r="E362" s="20">
        <v>6068.55</v>
      </c>
      <c r="F362" s="33" t="s">
        <v>16555</v>
      </c>
      <c r="G362" s="9">
        <v>-2.2000000000000001E-3</v>
      </c>
    </row>
    <row r="363" spans="1:7" ht="18" thickBot="1">
      <c r="A363" s="63">
        <v>39615</v>
      </c>
      <c r="B363" s="4">
        <v>6151</v>
      </c>
      <c r="C363" s="20">
        <v>6122.8</v>
      </c>
      <c r="D363" s="20">
        <v>6208.65</v>
      </c>
      <c r="E363" s="20">
        <v>6122.8</v>
      </c>
      <c r="F363" s="33" t="s">
        <v>16530</v>
      </c>
      <c r="G363" s="7">
        <v>9.7999999999999997E-3</v>
      </c>
    </row>
    <row r="364" spans="1:7" ht="18" thickBot="1">
      <c r="A364" s="63">
        <v>39616</v>
      </c>
      <c r="B364" s="4">
        <v>6274.65</v>
      </c>
      <c r="C364" s="20">
        <v>6159.75</v>
      </c>
      <c r="D364" s="20">
        <v>6284.5</v>
      </c>
      <c r="E364" s="20">
        <v>6148.15</v>
      </c>
      <c r="F364" s="33" t="s">
        <v>16554</v>
      </c>
      <c r="G364" s="7">
        <v>2.01E-2</v>
      </c>
    </row>
    <row r="365" spans="1:7" ht="18" thickBot="1">
      <c r="A365" s="63">
        <v>39617</v>
      </c>
      <c r="B365" s="8">
        <v>6213.65</v>
      </c>
      <c r="C365" s="20">
        <v>6294.75</v>
      </c>
      <c r="D365" s="20">
        <v>6363</v>
      </c>
      <c r="E365" s="20">
        <v>6200.9</v>
      </c>
      <c r="F365" s="33" t="s">
        <v>16553</v>
      </c>
      <c r="G365" s="9">
        <v>-9.7000000000000003E-3</v>
      </c>
    </row>
    <row r="366" spans="1:7" ht="18" thickBot="1">
      <c r="A366" s="63">
        <v>39618</v>
      </c>
      <c r="B366" s="8">
        <v>6096.05</v>
      </c>
      <c r="C366" s="20">
        <v>6159.85</v>
      </c>
      <c r="D366" s="20">
        <v>6179</v>
      </c>
      <c r="E366" s="20">
        <v>6086.75</v>
      </c>
      <c r="F366" s="33" t="s">
        <v>6801</v>
      </c>
      <c r="G366" s="9">
        <v>-1.89E-2</v>
      </c>
    </row>
    <row r="367" spans="1:7" ht="18" thickBot="1">
      <c r="A367" s="63">
        <v>39619</v>
      </c>
      <c r="B367" s="8">
        <v>5890.2</v>
      </c>
      <c r="C367" s="20">
        <v>6092.75</v>
      </c>
      <c r="D367" s="20">
        <v>6132.8</v>
      </c>
      <c r="E367" s="20">
        <v>5869.7</v>
      </c>
      <c r="F367" s="33" t="s">
        <v>16503</v>
      </c>
      <c r="G367" s="9">
        <v>-3.3799999999999997E-2</v>
      </c>
    </row>
    <row r="368" spans="1:7" ht="18" thickBot="1">
      <c r="A368" s="63">
        <v>39622</v>
      </c>
      <c r="B368" s="8">
        <v>5657.45</v>
      </c>
      <c r="C368" s="20">
        <v>5843.85</v>
      </c>
      <c r="D368" s="20">
        <v>5843.85</v>
      </c>
      <c r="E368" s="20">
        <v>5639.6</v>
      </c>
      <c r="F368" s="33" t="s">
        <v>16552</v>
      </c>
      <c r="G368" s="9">
        <v>-3.95E-2</v>
      </c>
    </row>
    <row r="369" spans="1:7" ht="18" thickBot="1">
      <c r="A369" s="63">
        <v>39623</v>
      </c>
      <c r="B369" s="8">
        <v>5563.9</v>
      </c>
      <c r="C369" s="20">
        <v>5656.45</v>
      </c>
      <c r="D369" s="20">
        <v>5694.8</v>
      </c>
      <c r="E369" s="20">
        <v>5530.8</v>
      </c>
      <c r="F369" s="33" t="s">
        <v>16551</v>
      </c>
      <c r="G369" s="9">
        <v>-1.6500000000000001E-2</v>
      </c>
    </row>
    <row r="370" spans="1:7" ht="18" thickBot="1">
      <c r="A370" s="63">
        <v>39624</v>
      </c>
      <c r="B370" s="4">
        <v>5610.35</v>
      </c>
      <c r="C370" s="20">
        <v>5502.1</v>
      </c>
      <c r="D370" s="20">
        <v>5619.55</v>
      </c>
      <c r="E370" s="20">
        <v>5443.85</v>
      </c>
      <c r="F370" s="33" t="s">
        <v>16550</v>
      </c>
      <c r="G370" s="7">
        <v>8.3000000000000001E-3</v>
      </c>
    </row>
    <row r="371" spans="1:7" ht="18" thickBot="1">
      <c r="A371" s="63">
        <v>39625</v>
      </c>
      <c r="B371" s="8">
        <v>5575.4</v>
      </c>
      <c r="C371" s="20">
        <v>5653.1</v>
      </c>
      <c r="D371" s="20">
        <v>5697.9</v>
      </c>
      <c r="E371" s="20">
        <v>5565.05</v>
      </c>
      <c r="F371" s="33" t="s">
        <v>16549</v>
      </c>
      <c r="G371" s="9">
        <v>-6.1999999999999998E-3</v>
      </c>
    </row>
    <row r="372" spans="1:7" ht="18" thickBot="1">
      <c r="A372" s="63">
        <v>39626</v>
      </c>
      <c r="B372" s="8">
        <v>5418.75</v>
      </c>
      <c r="C372" s="20">
        <v>5511.3</v>
      </c>
      <c r="D372" s="20">
        <v>5511.3</v>
      </c>
      <c r="E372" s="20">
        <v>5400.2</v>
      </c>
      <c r="F372" s="33" t="s">
        <v>16548</v>
      </c>
      <c r="G372" s="9">
        <v>-2.81E-2</v>
      </c>
    </row>
    <row r="373" spans="1:7" ht="18" thickBot="1">
      <c r="A373" s="63">
        <v>39629</v>
      </c>
      <c r="B373" s="8">
        <v>5238.8500000000004</v>
      </c>
      <c r="C373" s="20">
        <v>5451.2</v>
      </c>
      <c r="D373" s="20">
        <v>5451.2</v>
      </c>
      <c r="E373" s="20">
        <v>5214.5</v>
      </c>
      <c r="F373" s="33" t="s">
        <v>16402</v>
      </c>
      <c r="G373" s="9">
        <v>-3.32E-2</v>
      </c>
    </row>
    <row r="374" spans="1:7" ht="18" thickBot="1">
      <c r="A374" s="63">
        <v>39630</v>
      </c>
      <c r="B374" s="8">
        <v>4992.95</v>
      </c>
      <c r="C374" s="20">
        <v>5244.15</v>
      </c>
      <c r="D374" s="20">
        <v>5249.8</v>
      </c>
      <c r="E374" s="20">
        <v>4978.3</v>
      </c>
      <c r="F374" s="33" t="s">
        <v>16547</v>
      </c>
      <c r="G374" s="9">
        <v>-4.6899999999999997E-2</v>
      </c>
    </row>
    <row r="375" spans="1:7" ht="18" thickBot="1">
      <c r="A375" s="63">
        <v>39631</v>
      </c>
      <c r="B375" s="4">
        <v>5166.3999999999996</v>
      </c>
      <c r="C375" s="20">
        <v>4996.7</v>
      </c>
      <c r="D375" s="20">
        <v>5189.55</v>
      </c>
      <c r="E375" s="20">
        <v>4824.75</v>
      </c>
      <c r="F375" s="33" t="s">
        <v>16546</v>
      </c>
      <c r="G375" s="7">
        <v>3.4700000000000002E-2</v>
      </c>
    </row>
    <row r="376" spans="1:7" ht="18" thickBot="1">
      <c r="A376" s="63">
        <v>39632</v>
      </c>
      <c r="B376" s="8">
        <v>5019.5</v>
      </c>
      <c r="C376" s="20">
        <v>5126.8</v>
      </c>
      <c r="D376" s="20">
        <v>5126.8</v>
      </c>
      <c r="E376" s="20">
        <v>4952.3500000000004</v>
      </c>
      <c r="F376" s="33" t="s">
        <v>16545</v>
      </c>
      <c r="G376" s="9">
        <v>-2.8400000000000002E-2</v>
      </c>
    </row>
    <row r="377" spans="1:7" ht="18" thickBot="1">
      <c r="A377" s="63">
        <v>39633</v>
      </c>
      <c r="B377" s="4">
        <v>5149.1000000000004</v>
      </c>
      <c r="C377" s="20">
        <v>5018.1000000000004</v>
      </c>
      <c r="D377" s="20">
        <v>5156.1499999999996</v>
      </c>
      <c r="E377" s="20">
        <v>4990</v>
      </c>
      <c r="F377" s="33" t="s">
        <v>16544</v>
      </c>
      <c r="G377" s="7">
        <v>2.58E-2</v>
      </c>
    </row>
    <row r="378" spans="1:7" ht="18" thickBot="1">
      <c r="A378" s="63">
        <v>39636</v>
      </c>
      <c r="B378" s="4">
        <v>5191.5</v>
      </c>
      <c r="C378" s="20">
        <v>5206.8</v>
      </c>
      <c r="D378" s="20">
        <v>5298.15</v>
      </c>
      <c r="E378" s="20">
        <v>5177.5</v>
      </c>
      <c r="F378" s="33" t="s">
        <v>16543</v>
      </c>
      <c r="G378" s="7">
        <v>8.2000000000000007E-3</v>
      </c>
    </row>
    <row r="379" spans="1:7" ht="18" thickBot="1">
      <c r="A379" s="63">
        <v>39637</v>
      </c>
      <c r="B379" s="8">
        <v>5183.2</v>
      </c>
      <c r="C379" s="20">
        <v>5076</v>
      </c>
      <c r="D379" s="20">
        <v>5211.6000000000004</v>
      </c>
      <c r="E379" s="20">
        <v>5071.55</v>
      </c>
      <c r="F379" s="33" t="s">
        <v>16542</v>
      </c>
      <c r="G379" s="9">
        <v>-1.6000000000000001E-3</v>
      </c>
    </row>
    <row r="380" spans="1:7" ht="18" thickBot="1">
      <c r="A380" s="63">
        <v>39638</v>
      </c>
      <c r="B380" s="4">
        <v>5358.1</v>
      </c>
      <c r="C380" s="20">
        <v>5285</v>
      </c>
      <c r="D380" s="20">
        <v>5369.25</v>
      </c>
      <c r="E380" s="20">
        <v>5285</v>
      </c>
      <c r="F380" s="33" t="s">
        <v>16541</v>
      </c>
      <c r="G380" s="7">
        <v>3.3700000000000001E-2</v>
      </c>
    </row>
    <row r="381" spans="1:7" ht="18" thickBot="1">
      <c r="A381" s="63">
        <v>39639</v>
      </c>
      <c r="B381" s="4">
        <v>5361.2</v>
      </c>
      <c r="C381" s="20">
        <v>5328.9</v>
      </c>
      <c r="D381" s="20">
        <v>5395.4</v>
      </c>
      <c r="E381" s="20">
        <v>5313.85</v>
      </c>
      <c r="F381" s="33" t="s">
        <v>16540</v>
      </c>
      <c r="G381" s="7">
        <v>5.9999999999999995E-4</v>
      </c>
    </row>
    <row r="382" spans="1:7" ht="18" thickBot="1">
      <c r="A382" s="63">
        <v>39640</v>
      </c>
      <c r="B382" s="8">
        <v>5236.7</v>
      </c>
      <c r="C382" s="20">
        <v>5388.2</v>
      </c>
      <c r="D382" s="20">
        <v>5405.65</v>
      </c>
      <c r="E382" s="20">
        <v>5219.75</v>
      </c>
      <c r="F382" s="33" t="s">
        <v>16539</v>
      </c>
      <c r="G382" s="9">
        <v>-2.3199999999999998E-2</v>
      </c>
    </row>
    <row r="383" spans="1:7" ht="18" thickBot="1">
      <c r="A383" s="63">
        <v>39643</v>
      </c>
      <c r="B383" s="8">
        <v>5218.2</v>
      </c>
      <c r="C383" s="20">
        <v>5214.55</v>
      </c>
      <c r="D383" s="20">
        <v>5279.35</v>
      </c>
      <c r="E383" s="20">
        <v>5172</v>
      </c>
      <c r="F383" s="33" t="s">
        <v>16538</v>
      </c>
      <c r="G383" s="9">
        <v>-3.5000000000000001E-3</v>
      </c>
    </row>
    <row r="384" spans="1:7" ht="18" thickBot="1">
      <c r="A384" s="63">
        <v>39644</v>
      </c>
      <c r="B384" s="8">
        <v>5027.1499999999996</v>
      </c>
      <c r="C384" s="20">
        <v>5144.8500000000004</v>
      </c>
      <c r="D384" s="20">
        <v>5162.2</v>
      </c>
      <c r="E384" s="20">
        <v>5009.1499999999996</v>
      </c>
      <c r="F384" s="33" t="s">
        <v>16537</v>
      </c>
      <c r="G384" s="9">
        <v>-3.6600000000000001E-2</v>
      </c>
    </row>
    <row r="385" spans="1:7" ht="18" thickBot="1">
      <c r="A385" s="63">
        <v>39645</v>
      </c>
      <c r="B385" s="8">
        <v>4951.1000000000004</v>
      </c>
      <c r="C385" s="20">
        <v>5039.3500000000004</v>
      </c>
      <c r="D385" s="20">
        <v>5078.45</v>
      </c>
      <c r="E385" s="20">
        <v>4916.75</v>
      </c>
      <c r="F385" s="33" t="s">
        <v>16536</v>
      </c>
      <c r="G385" s="9">
        <v>-1.5100000000000001E-2</v>
      </c>
    </row>
    <row r="386" spans="1:7" ht="18" thickBot="1">
      <c r="A386" s="63">
        <v>39646</v>
      </c>
      <c r="B386" s="4">
        <v>5046.05</v>
      </c>
      <c r="C386" s="20">
        <v>5037.55</v>
      </c>
      <c r="D386" s="20">
        <v>5086.8999999999996</v>
      </c>
      <c r="E386" s="20">
        <v>5003.25</v>
      </c>
      <c r="F386" s="33" t="s">
        <v>16535</v>
      </c>
      <c r="G386" s="7">
        <v>1.9199999999999998E-2</v>
      </c>
    </row>
    <row r="387" spans="1:7" ht="18" thickBot="1">
      <c r="A387" s="63">
        <v>39647</v>
      </c>
      <c r="B387" s="4">
        <v>5149.2</v>
      </c>
      <c r="C387" s="20">
        <v>5078.1000000000004</v>
      </c>
      <c r="D387" s="20">
        <v>5158.3</v>
      </c>
      <c r="E387" s="20">
        <v>5052.8</v>
      </c>
      <c r="F387" s="33" t="s">
        <v>16534</v>
      </c>
      <c r="G387" s="7">
        <v>2.0400000000000001E-2</v>
      </c>
    </row>
    <row r="388" spans="1:7" ht="18" thickBot="1">
      <c r="A388" s="63">
        <v>39650</v>
      </c>
      <c r="B388" s="4">
        <v>5173.1000000000004</v>
      </c>
      <c r="C388" s="20">
        <v>5193.2</v>
      </c>
      <c r="D388" s="20">
        <v>5193.2</v>
      </c>
      <c r="E388" s="20">
        <v>5116.3</v>
      </c>
      <c r="F388" s="33" t="s">
        <v>6411</v>
      </c>
      <c r="G388" s="7">
        <v>4.5999999999999999E-3</v>
      </c>
    </row>
    <row r="389" spans="1:7" ht="18" thickBot="1">
      <c r="A389" s="63">
        <v>39651</v>
      </c>
      <c r="B389" s="4">
        <v>5277.5</v>
      </c>
      <c r="C389" s="20">
        <v>5191.8</v>
      </c>
      <c r="D389" s="20">
        <v>5300.25</v>
      </c>
      <c r="E389" s="20">
        <v>5185.6000000000004</v>
      </c>
      <c r="F389" s="33" t="s">
        <v>6393</v>
      </c>
      <c r="G389" s="7">
        <v>2.0199999999999999E-2</v>
      </c>
    </row>
    <row r="390" spans="1:7" ht="18" thickBot="1">
      <c r="A390" s="63">
        <v>39652</v>
      </c>
      <c r="B390" s="4">
        <v>5600.15</v>
      </c>
      <c r="C390" s="20">
        <v>5468.25</v>
      </c>
      <c r="D390" s="20">
        <v>5624.7</v>
      </c>
      <c r="E390" s="20">
        <v>5464.5</v>
      </c>
      <c r="F390" s="33" t="s">
        <v>16533</v>
      </c>
      <c r="G390" s="7">
        <v>6.1100000000000002E-2</v>
      </c>
    </row>
    <row r="391" spans="1:7" ht="18" thickBot="1">
      <c r="A391" s="63">
        <v>39653</v>
      </c>
      <c r="B391" s="8">
        <v>5585.4</v>
      </c>
      <c r="C391" s="20">
        <v>5667.8</v>
      </c>
      <c r="D391" s="20">
        <v>5705.95</v>
      </c>
      <c r="E391" s="20">
        <v>5542.25</v>
      </c>
      <c r="F391" s="33" t="s">
        <v>16532</v>
      </c>
      <c r="G391" s="9">
        <v>-2.5999999999999999E-3</v>
      </c>
    </row>
    <row r="392" spans="1:7" ht="18" thickBot="1">
      <c r="A392" s="63">
        <v>39654</v>
      </c>
      <c r="B392" s="8">
        <v>5564.4</v>
      </c>
      <c r="C392" s="20">
        <v>5531.05</v>
      </c>
      <c r="D392" s="20">
        <v>5621.35</v>
      </c>
      <c r="E392" s="20">
        <v>5495.75</v>
      </c>
      <c r="F392" s="33" t="s">
        <v>16531</v>
      </c>
      <c r="G392" s="9">
        <v>-3.8E-3</v>
      </c>
    </row>
    <row r="393" spans="1:7" ht="18" thickBot="1">
      <c r="A393" s="63">
        <v>39657</v>
      </c>
      <c r="B393" s="4">
        <v>5605.8</v>
      </c>
      <c r="C393" s="20">
        <v>5578.9</v>
      </c>
      <c r="D393" s="20">
        <v>5640.5</v>
      </c>
      <c r="E393" s="20">
        <v>5555.7</v>
      </c>
      <c r="F393" s="33" t="s">
        <v>16530</v>
      </c>
      <c r="G393" s="7">
        <v>7.4000000000000003E-3</v>
      </c>
    </row>
    <row r="394" spans="1:7" ht="18" thickBot="1">
      <c r="A394" s="63">
        <v>39658</v>
      </c>
      <c r="B394" s="8">
        <v>5442.7</v>
      </c>
      <c r="C394" s="20">
        <v>5544.85</v>
      </c>
      <c r="D394" s="20">
        <v>5566.85</v>
      </c>
      <c r="E394" s="20">
        <v>5425.55</v>
      </c>
      <c r="F394" s="33" t="s">
        <v>16529</v>
      </c>
      <c r="G394" s="9">
        <v>-2.9100000000000001E-2</v>
      </c>
    </row>
    <row r="395" spans="1:7" ht="18" thickBot="1">
      <c r="A395" s="63">
        <v>39659</v>
      </c>
      <c r="B395" s="4">
        <v>5564.7</v>
      </c>
      <c r="C395" s="20">
        <v>5479.9</v>
      </c>
      <c r="D395" s="20">
        <v>5576.2</v>
      </c>
      <c r="E395" s="20">
        <v>5479.9</v>
      </c>
      <c r="F395" s="33" t="s">
        <v>16528</v>
      </c>
      <c r="G395" s="7">
        <v>2.24E-2</v>
      </c>
    </row>
    <row r="396" spans="1:7" ht="18" thickBot="1">
      <c r="A396" s="63">
        <v>39660</v>
      </c>
      <c r="B396" s="8">
        <v>5536.95</v>
      </c>
      <c r="C396" s="20">
        <v>5569.75</v>
      </c>
      <c r="D396" s="20">
        <v>5582.05</v>
      </c>
      <c r="E396" s="20">
        <v>5522.25</v>
      </c>
      <c r="F396" s="33" t="s">
        <v>4092</v>
      </c>
      <c r="G396" s="9">
        <v>-5.0000000000000001E-3</v>
      </c>
    </row>
    <row r="397" spans="1:7" ht="18" thickBot="1">
      <c r="A397" s="63">
        <v>39661</v>
      </c>
      <c r="B397" s="4">
        <v>5637.55</v>
      </c>
      <c r="C397" s="20">
        <v>5516.75</v>
      </c>
      <c r="D397" s="20">
        <v>5644.15</v>
      </c>
      <c r="E397" s="20">
        <v>5469.3</v>
      </c>
      <c r="F397" s="33" t="s">
        <v>16527</v>
      </c>
      <c r="G397" s="7">
        <v>1.8200000000000001E-2</v>
      </c>
    </row>
    <row r="398" spans="1:7" ht="18" thickBot="1">
      <c r="A398" s="63">
        <v>39664</v>
      </c>
      <c r="B398" s="4">
        <v>5766.3</v>
      </c>
      <c r="C398" s="20">
        <v>5641.35</v>
      </c>
      <c r="D398" s="20">
        <v>5773.75</v>
      </c>
      <c r="E398" s="20">
        <v>5641.35</v>
      </c>
      <c r="F398" s="33" t="s">
        <v>16526</v>
      </c>
      <c r="G398" s="7">
        <v>2.2800000000000001E-2</v>
      </c>
    </row>
    <row r="399" spans="1:7" ht="18" thickBot="1">
      <c r="A399" s="63">
        <v>39665</v>
      </c>
      <c r="B399" s="4">
        <v>5861.25</v>
      </c>
      <c r="C399" s="20">
        <v>5770.9</v>
      </c>
      <c r="D399" s="20">
        <v>5870.55</v>
      </c>
      <c r="E399" s="20">
        <v>5770.9</v>
      </c>
      <c r="F399" s="33" t="s">
        <v>3638</v>
      </c>
      <c r="G399" s="7">
        <v>1.6500000000000001E-2</v>
      </c>
    </row>
    <row r="400" spans="1:7" ht="18" thickBot="1">
      <c r="A400" s="63">
        <v>39666</v>
      </c>
      <c r="B400" s="4">
        <v>5863.25</v>
      </c>
      <c r="C400" s="20">
        <v>5913.6</v>
      </c>
      <c r="D400" s="20">
        <v>5984.9</v>
      </c>
      <c r="E400" s="20">
        <v>5851.4</v>
      </c>
      <c r="F400" s="33" t="s">
        <v>16525</v>
      </c>
      <c r="G400" s="7">
        <v>2.9999999999999997E-4</v>
      </c>
    </row>
    <row r="401" spans="1:7" ht="18" thickBot="1">
      <c r="A401" s="63">
        <v>39667</v>
      </c>
      <c r="B401" s="4">
        <v>5873.5</v>
      </c>
      <c r="C401" s="20">
        <v>5867.25</v>
      </c>
      <c r="D401" s="20">
        <v>5917.95</v>
      </c>
      <c r="E401" s="20">
        <v>5852.15</v>
      </c>
      <c r="F401" s="33" t="s">
        <v>16524</v>
      </c>
      <c r="G401" s="7">
        <v>1.6999999999999999E-3</v>
      </c>
    </row>
    <row r="402" spans="1:7" ht="18" thickBot="1">
      <c r="A402" s="63">
        <v>39668</v>
      </c>
      <c r="B402" s="4">
        <v>5904</v>
      </c>
      <c r="C402" s="20">
        <v>5878.1</v>
      </c>
      <c r="D402" s="20">
        <v>5915.8</v>
      </c>
      <c r="E402" s="20">
        <v>5833.9</v>
      </c>
      <c r="F402" s="33" t="s">
        <v>16523</v>
      </c>
      <c r="G402" s="7">
        <v>5.1999999999999998E-3</v>
      </c>
    </row>
    <row r="403" spans="1:7" ht="18" thickBot="1">
      <c r="A403" s="63">
        <v>39671</v>
      </c>
      <c r="B403" s="4">
        <v>5991.7</v>
      </c>
      <c r="C403" s="20">
        <v>5973.8</v>
      </c>
      <c r="D403" s="20">
        <v>6013.05</v>
      </c>
      <c r="E403" s="20">
        <v>5973.8</v>
      </c>
      <c r="F403" s="33" t="s">
        <v>16522</v>
      </c>
      <c r="G403" s="7">
        <v>1.49E-2</v>
      </c>
    </row>
    <row r="404" spans="1:7" ht="18" thickBot="1">
      <c r="A404" s="63">
        <v>39672</v>
      </c>
      <c r="B404" s="8">
        <v>5935.15</v>
      </c>
      <c r="C404" s="20">
        <v>6008.9</v>
      </c>
      <c r="D404" s="20">
        <v>6015.9</v>
      </c>
      <c r="E404" s="20">
        <v>5912.35</v>
      </c>
      <c r="F404" s="33" t="s">
        <v>16521</v>
      </c>
      <c r="G404" s="9">
        <v>-9.4000000000000004E-3</v>
      </c>
    </row>
    <row r="405" spans="1:7" ht="18" thickBot="1">
      <c r="A405" s="63">
        <v>39673</v>
      </c>
      <c r="B405" s="8">
        <v>5916.35</v>
      </c>
      <c r="C405" s="20">
        <v>5917.45</v>
      </c>
      <c r="D405" s="20">
        <v>5977.1</v>
      </c>
      <c r="E405" s="20">
        <v>5904.6</v>
      </c>
      <c r="F405" s="33" t="s">
        <v>16520</v>
      </c>
      <c r="G405" s="9">
        <v>-3.2000000000000002E-3</v>
      </c>
    </row>
    <row r="406" spans="1:7" ht="18" thickBot="1">
      <c r="A406" s="63">
        <v>39674</v>
      </c>
      <c r="B406" s="8">
        <v>5804.9</v>
      </c>
      <c r="C406" s="20">
        <v>5906.2</v>
      </c>
      <c r="D406" s="20">
        <v>5915.9</v>
      </c>
      <c r="E406" s="20">
        <v>5798.05</v>
      </c>
      <c r="F406" s="33" t="s">
        <v>16519</v>
      </c>
      <c r="G406" s="9">
        <v>-1.8800000000000001E-2</v>
      </c>
    </row>
    <row r="407" spans="1:7" ht="18" thickBot="1">
      <c r="A407" s="63">
        <v>39678</v>
      </c>
      <c r="B407" s="8">
        <v>5727.75</v>
      </c>
      <c r="C407" s="20">
        <v>5783.9</v>
      </c>
      <c r="D407" s="20">
        <v>5817.25</v>
      </c>
      <c r="E407" s="20">
        <v>5710.6</v>
      </c>
      <c r="F407" s="33" t="s">
        <v>6782</v>
      </c>
      <c r="G407" s="9">
        <v>-1.3299999999999999E-2</v>
      </c>
    </row>
    <row r="408" spans="1:7" ht="18" thickBot="1">
      <c r="A408" s="63">
        <v>39679</v>
      </c>
      <c r="B408" s="8">
        <v>5711.25</v>
      </c>
      <c r="C408" s="20">
        <v>5720.55</v>
      </c>
      <c r="D408" s="20">
        <v>5724.25</v>
      </c>
      <c r="E408" s="20">
        <v>5632.45</v>
      </c>
      <c r="F408" s="33" t="s">
        <v>16518</v>
      </c>
      <c r="G408" s="9">
        <v>-2.8999999999999998E-3</v>
      </c>
    </row>
    <row r="409" spans="1:7" ht="18" thickBot="1">
      <c r="A409" s="63">
        <v>39680</v>
      </c>
      <c r="B409" s="4">
        <v>5764.05</v>
      </c>
      <c r="C409" s="20">
        <v>5735.9</v>
      </c>
      <c r="D409" s="20">
        <v>5791.1</v>
      </c>
      <c r="E409" s="20">
        <v>5735.9</v>
      </c>
      <c r="F409" s="33" t="s">
        <v>16517</v>
      </c>
      <c r="G409" s="7">
        <v>9.1999999999999998E-3</v>
      </c>
    </row>
    <row r="410" spans="1:7" ht="18" thickBot="1">
      <c r="A410" s="63">
        <v>39681</v>
      </c>
      <c r="B410" s="8">
        <v>5640.4</v>
      </c>
      <c r="C410" s="20">
        <v>5763.25</v>
      </c>
      <c r="D410" s="20">
        <v>5763.25</v>
      </c>
      <c r="E410" s="20">
        <v>5630.15</v>
      </c>
      <c r="F410" s="33" t="s">
        <v>16516</v>
      </c>
      <c r="G410" s="9">
        <v>-2.1499999999999998E-2</v>
      </c>
    </row>
    <row r="411" spans="1:7" ht="18" thickBot="1">
      <c r="A411" s="63">
        <v>39682</v>
      </c>
      <c r="B411" s="4">
        <v>5647.5</v>
      </c>
      <c r="C411" s="20">
        <v>5624.6</v>
      </c>
      <c r="D411" s="20">
        <v>5663.45</v>
      </c>
      <c r="E411" s="20">
        <v>5603.65</v>
      </c>
      <c r="F411" s="33" t="s">
        <v>16515</v>
      </c>
      <c r="G411" s="7">
        <v>1.2999999999999999E-3</v>
      </c>
    </row>
    <row r="412" spans="1:7" ht="18" thickBot="1">
      <c r="A412" s="63">
        <v>39685</v>
      </c>
      <c r="B412" s="4">
        <v>5667.75</v>
      </c>
      <c r="C412" s="20">
        <v>5727.75</v>
      </c>
      <c r="D412" s="20">
        <v>5727.75</v>
      </c>
      <c r="E412" s="20">
        <v>5661.6</v>
      </c>
      <c r="F412" s="33" t="s">
        <v>16514</v>
      </c>
      <c r="G412" s="7">
        <v>3.5999999999999999E-3</v>
      </c>
    </row>
    <row r="413" spans="1:7" ht="18" thickBot="1">
      <c r="A413" s="63">
        <v>39686</v>
      </c>
      <c r="B413" s="4">
        <v>5668.25</v>
      </c>
      <c r="C413" s="20">
        <v>5640.1</v>
      </c>
      <c r="D413" s="20">
        <v>5674.95</v>
      </c>
      <c r="E413" s="20">
        <v>5619.4</v>
      </c>
      <c r="F413" s="33" t="s">
        <v>16513</v>
      </c>
      <c r="G413" s="7">
        <v>1E-4</v>
      </c>
    </row>
    <row r="414" spans="1:7" ht="18" thickBot="1">
      <c r="A414" s="63">
        <v>39687</v>
      </c>
      <c r="B414" s="8">
        <v>5632.9</v>
      </c>
      <c r="C414" s="20">
        <v>5695.1</v>
      </c>
      <c r="D414" s="20">
        <v>5695.1</v>
      </c>
      <c r="E414" s="20">
        <v>5626.4</v>
      </c>
      <c r="F414" s="33" t="s">
        <v>16512</v>
      </c>
      <c r="G414" s="9">
        <v>-6.1999999999999998E-3</v>
      </c>
    </row>
    <row r="415" spans="1:7" ht="18" thickBot="1">
      <c r="A415" s="63">
        <v>39688</v>
      </c>
      <c r="B415" s="8">
        <v>5546.45</v>
      </c>
      <c r="C415" s="20">
        <v>5634.4</v>
      </c>
      <c r="D415" s="20">
        <v>5643.85</v>
      </c>
      <c r="E415" s="20">
        <v>5538.1</v>
      </c>
      <c r="F415" s="33" t="s">
        <v>16511</v>
      </c>
      <c r="G415" s="9">
        <v>-1.5299999999999999E-2</v>
      </c>
    </row>
    <row r="416" spans="1:7" ht="18" thickBot="1">
      <c r="A416" s="63">
        <v>39689</v>
      </c>
      <c r="B416" s="4">
        <v>5698.95</v>
      </c>
      <c r="C416" s="20">
        <v>5622.8</v>
      </c>
      <c r="D416" s="20">
        <v>5701.75</v>
      </c>
      <c r="E416" s="20">
        <v>5622.8</v>
      </c>
      <c r="F416" s="33" t="s">
        <v>16510</v>
      </c>
      <c r="G416" s="7">
        <v>2.75E-2</v>
      </c>
    </row>
    <row r="417" spans="1:7" ht="18" thickBot="1">
      <c r="A417" s="63">
        <v>39692</v>
      </c>
      <c r="B417" s="4">
        <v>5718.15</v>
      </c>
      <c r="C417" s="20">
        <v>5664.15</v>
      </c>
      <c r="D417" s="20">
        <v>5724.35</v>
      </c>
      <c r="E417" s="20">
        <v>5664</v>
      </c>
      <c r="F417" s="33" t="s">
        <v>16502</v>
      </c>
      <c r="G417" s="7">
        <v>3.3999999999999998E-3</v>
      </c>
    </row>
    <row r="418" spans="1:7" ht="18" thickBot="1">
      <c r="A418" s="63">
        <v>39693</v>
      </c>
      <c r="B418" s="4">
        <v>5833.95</v>
      </c>
      <c r="C418" s="20">
        <v>5720.1</v>
      </c>
      <c r="D418" s="20">
        <v>5844.55</v>
      </c>
      <c r="E418" s="20">
        <v>5720.1</v>
      </c>
      <c r="F418" s="33" t="s">
        <v>16509</v>
      </c>
      <c r="G418" s="7">
        <v>2.0299999999999999E-2</v>
      </c>
    </row>
    <row r="419" spans="1:7" ht="18" thickBot="1">
      <c r="A419" s="63">
        <v>39695</v>
      </c>
      <c r="B419" s="8">
        <v>5828.9</v>
      </c>
      <c r="C419" s="20">
        <v>5801.45</v>
      </c>
      <c r="D419" s="20">
        <v>5854.85</v>
      </c>
      <c r="E419" s="20">
        <v>5782.4</v>
      </c>
      <c r="F419" s="33" t="s">
        <v>16508</v>
      </c>
      <c r="G419" s="9">
        <v>-8.9999999999999998E-4</v>
      </c>
    </row>
    <row r="420" spans="1:7" ht="18" thickBot="1">
      <c r="A420" s="63">
        <v>39696</v>
      </c>
      <c r="B420" s="8">
        <v>5733.1</v>
      </c>
      <c r="C420" s="20">
        <v>5774.1</v>
      </c>
      <c r="D420" s="20">
        <v>5800.45</v>
      </c>
      <c r="E420" s="20">
        <v>5726.75</v>
      </c>
      <c r="F420" s="33" t="s">
        <v>16507</v>
      </c>
      <c r="G420" s="9">
        <v>-1.6400000000000001E-2</v>
      </c>
    </row>
    <row r="421" spans="1:7" ht="18" thickBot="1">
      <c r="A421" s="63">
        <v>39699</v>
      </c>
      <c r="B421" s="4">
        <v>5784</v>
      </c>
      <c r="C421" s="20">
        <v>5850.3</v>
      </c>
      <c r="D421" s="20">
        <v>5879.25</v>
      </c>
      <c r="E421" s="20">
        <v>5780.65</v>
      </c>
      <c r="F421" s="33" t="s">
        <v>16506</v>
      </c>
      <c r="G421" s="7">
        <v>8.8999999999999999E-3</v>
      </c>
    </row>
    <row r="422" spans="1:7" ht="18" thickBot="1">
      <c r="A422" s="63">
        <v>39700</v>
      </c>
      <c r="B422" s="8">
        <v>5755.3</v>
      </c>
      <c r="C422" s="20">
        <v>5779.2</v>
      </c>
      <c r="D422" s="20">
        <v>5779.2</v>
      </c>
      <c r="E422" s="20">
        <v>5741.2</v>
      </c>
      <c r="F422" s="33" t="s">
        <v>16505</v>
      </c>
      <c r="G422" s="9">
        <v>-5.0000000000000001E-3</v>
      </c>
    </row>
    <row r="423" spans="1:7" ht="18" thickBot="1">
      <c r="A423" s="63">
        <v>39701</v>
      </c>
      <c r="B423" s="8">
        <v>5709.65</v>
      </c>
      <c r="C423" s="20">
        <v>5735.7</v>
      </c>
      <c r="D423" s="20">
        <v>5769.65</v>
      </c>
      <c r="E423" s="20">
        <v>5700.9</v>
      </c>
      <c r="F423" s="33" t="s">
        <v>6711</v>
      </c>
      <c r="G423" s="9">
        <v>-7.9000000000000008E-3</v>
      </c>
    </row>
    <row r="424" spans="1:7" ht="18" thickBot="1">
      <c r="A424" s="63">
        <v>39702</v>
      </c>
      <c r="B424" s="8">
        <v>5639</v>
      </c>
      <c r="C424" s="20">
        <v>5693.2</v>
      </c>
      <c r="D424" s="20">
        <v>5701.25</v>
      </c>
      <c r="E424" s="20">
        <v>5626.55</v>
      </c>
      <c r="F424" s="33" t="s">
        <v>16504</v>
      </c>
      <c r="G424" s="9">
        <v>-1.24E-2</v>
      </c>
    </row>
    <row r="425" spans="1:7" ht="18" thickBot="1">
      <c r="A425" s="63">
        <v>39703</v>
      </c>
      <c r="B425" s="8">
        <v>5549.05</v>
      </c>
      <c r="C425" s="20">
        <v>5686.7</v>
      </c>
      <c r="D425" s="20">
        <v>5686.7</v>
      </c>
      <c r="E425" s="20">
        <v>5528.85</v>
      </c>
      <c r="F425" s="33" t="s">
        <v>16503</v>
      </c>
      <c r="G425" s="9">
        <v>-1.6E-2</v>
      </c>
    </row>
    <row r="426" spans="1:7" ht="18" thickBot="1">
      <c r="A426" s="63">
        <v>39706</v>
      </c>
      <c r="B426" s="8">
        <v>5312.55</v>
      </c>
      <c r="C426" s="20">
        <v>5459.7</v>
      </c>
      <c r="D426" s="20">
        <v>5459.7</v>
      </c>
      <c r="E426" s="20">
        <v>5203.25</v>
      </c>
      <c r="F426" s="33" t="s">
        <v>16502</v>
      </c>
      <c r="G426" s="9">
        <v>-4.2599999999999999E-2</v>
      </c>
    </row>
    <row r="427" spans="1:7" ht="18" thickBot="1">
      <c r="A427" s="63">
        <v>39707</v>
      </c>
      <c r="B427" s="8">
        <v>5265.75</v>
      </c>
      <c r="C427" s="20">
        <v>5164.6499999999996</v>
      </c>
      <c r="D427" s="20">
        <v>5275.05</v>
      </c>
      <c r="E427" s="20">
        <v>5134.6000000000004</v>
      </c>
      <c r="F427" s="33" t="s">
        <v>16501</v>
      </c>
      <c r="G427" s="9">
        <v>-8.8000000000000005E-3</v>
      </c>
    </row>
    <row r="428" spans="1:7" ht="18" thickBot="1">
      <c r="A428" s="63">
        <v>39708</v>
      </c>
      <c r="B428" s="8">
        <v>5211.55</v>
      </c>
      <c r="C428" s="20">
        <v>5286.1</v>
      </c>
      <c r="D428" s="20">
        <v>5316.7</v>
      </c>
      <c r="E428" s="20">
        <v>5193.8999999999996</v>
      </c>
      <c r="F428" s="33" t="s">
        <v>16483</v>
      </c>
      <c r="G428" s="9">
        <v>-1.03E-2</v>
      </c>
    </row>
    <row r="429" spans="1:7" ht="18" thickBot="1">
      <c r="A429" s="63">
        <v>39709</v>
      </c>
      <c r="B429" s="8">
        <v>5149.05</v>
      </c>
      <c r="C429" s="20">
        <v>4998.8500000000004</v>
      </c>
      <c r="D429" s="20">
        <v>5158.75</v>
      </c>
      <c r="E429" s="20">
        <v>4950</v>
      </c>
      <c r="F429" s="33" t="s">
        <v>16500</v>
      </c>
      <c r="G429" s="9">
        <v>-1.2E-2</v>
      </c>
    </row>
    <row r="430" spans="1:7" ht="18" thickBot="1">
      <c r="A430" s="63">
        <v>39710</v>
      </c>
      <c r="B430" s="4">
        <v>5298.35</v>
      </c>
      <c r="C430" s="20">
        <v>5218.45</v>
      </c>
      <c r="D430" s="20">
        <v>5318.7</v>
      </c>
      <c r="E430" s="20">
        <v>5218.45</v>
      </c>
      <c r="F430" s="33" t="s">
        <v>16499</v>
      </c>
      <c r="G430" s="7">
        <v>2.9000000000000001E-2</v>
      </c>
    </row>
    <row r="431" spans="1:7" ht="18" thickBot="1">
      <c r="A431" s="63">
        <v>39713</v>
      </c>
      <c r="B431" s="8">
        <v>5275.55</v>
      </c>
      <c r="C431" s="20">
        <v>5326.8</v>
      </c>
      <c r="D431" s="20">
        <v>5333.75</v>
      </c>
      <c r="E431" s="20">
        <v>5262.45</v>
      </c>
      <c r="F431" s="33" t="s">
        <v>16498</v>
      </c>
      <c r="G431" s="9">
        <v>-4.3E-3</v>
      </c>
    </row>
    <row r="432" spans="1:7" ht="18" thickBot="1">
      <c r="A432" s="63">
        <v>39714</v>
      </c>
      <c r="B432" s="8">
        <v>5199.05</v>
      </c>
      <c r="C432" s="20">
        <v>5222.3999999999996</v>
      </c>
      <c r="D432" s="20">
        <v>5278.45</v>
      </c>
      <c r="E432" s="20">
        <v>5190.45</v>
      </c>
      <c r="F432" s="33" t="s">
        <v>1765</v>
      </c>
      <c r="G432" s="9">
        <v>-1.4500000000000001E-2</v>
      </c>
    </row>
    <row r="433" spans="1:7" ht="18" thickBot="1">
      <c r="A433" s="63">
        <v>39715</v>
      </c>
      <c r="B433" s="4">
        <v>5214.6499999999996</v>
      </c>
      <c r="C433" s="20">
        <v>5225.8999999999996</v>
      </c>
      <c r="D433" s="20">
        <v>5266.85</v>
      </c>
      <c r="E433" s="20">
        <v>5209.95</v>
      </c>
      <c r="F433" s="33" t="s">
        <v>16497</v>
      </c>
      <c r="G433" s="7">
        <v>3.0000000000000001E-3</v>
      </c>
    </row>
    <row r="434" spans="1:7" ht="18" thickBot="1">
      <c r="A434" s="63">
        <v>39716</v>
      </c>
      <c r="B434" s="8">
        <v>5165.3</v>
      </c>
      <c r="C434" s="20">
        <v>5214.8999999999996</v>
      </c>
      <c r="D434" s="20">
        <v>5217.1499999999996</v>
      </c>
      <c r="E434" s="20">
        <v>5142.1499999999996</v>
      </c>
      <c r="F434" s="33" t="s">
        <v>16496</v>
      </c>
      <c r="G434" s="9">
        <v>-9.4999999999999998E-3</v>
      </c>
    </row>
    <row r="435" spans="1:7" ht="18" thickBot="1">
      <c r="A435" s="63">
        <v>39717</v>
      </c>
      <c r="B435" s="8">
        <v>5013.45</v>
      </c>
      <c r="C435" s="20">
        <v>5143.8500000000004</v>
      </c>
      <c r="D435" s="20">
        <v>5152.6499999999996</v>
      </c>
      <c r="E435" s="20">
        <v>5000.5</v>
      </c>
      <c r="F435" s="33" t="s">
        <v>16495</v>
      </c>
      <c r="G435" s="9">
        <v>-2.9399999999999999E-2</v>
      </c>
    </row>
    <row r="436" spans="1:7" ht="18" thickBot="1">
      <c r="A436" s="63">
        <v>39720</v>
      </c>
      <c r="B436" s="8">
        <v>4818.6000000000004</v>
      </c>
      <c r="C436" s="20">
        <v>5014.7</v>
      </c>
      <c r="D436" s="20">
        <v>5014.7</v>
      </c>
      <c r="E436" s="20">
        <v>4736.1000000000004</v>
      </c>
      <c r="F436" s="33" t="s">
        <v>4208</v>
      </c>
      <c r="G436" s="9">
        <v>-3.8899999999999997E-2</v>
      </c>
    </row>
    <row r="437" spans="1:7" ht="18" thickBot="1">
      <c r="A437" s="63">
        <v>39721</v>
      </c>
      <c r="B437" s="4">
        <v>4890.7</v>
      </c>
      <c r="C437" s="20">
        <v>4710.3</v>
      </c>
      <c r="D437" s="20">
        <v>4909.8500000000004</v>
      </c>
      <c r="E437" s="20">
        <v>4628.05</v>
      </c>
      <c r="F437" s="33" t="s">
        <v>16494</v>
      </c>
      <c r="G437" s="7">
        <v>1.4999999999999999E-2</v>
      </c>
    </row>
    <row r="438" spans="1:7" ht="18" thickBot="1">
      <c r="A438" s="63">
        <v>39722</v>
      </c>
      <c r="B438" s="4">
        <v>4929.95</v>
      </c>
      <c r="C438" s="20">
        <v>4923.25</v>
      </c>
      <c r="D438" s="20">
        <v>4972.1499999999996</v>
      </c>
      <c r="E438" s="20">
        <v>4844.8999999999996</v>
      </c>
      <c r="F438" s="33" t="s">
        <v>16493</v>
      </c>
      <c r="G438" s="7">
        <v>8.0000000000000002E-3</v>
      </c>
    </row>
    <row r="439" spans="1:7" ht="18" thickBot="1">
      <c r="A439" s="63">
        <v>39724</v>
      </c>
      <c r="B439" s="8">
        <v>4795.3500000000004</v>
      </c>
      <c r="C439" s="20">
        <v>4904.1499999999996</v>
      </c>
      <c r="D439" s="20">
        <v>4946.3</v>
      </c>
      <c r="E439" s="20">
        <v>4783.1499999999996</v>
      </c>
      <c r="F439" s="33" t="s">
        <v>16492</v>
      </c>
      <c r="G439" s="9">
        <v>-2.7300000000000001E-2</v>
      </c>
    </row>
    <row r="440" spans="1:7" ht="18" thickBot="1">
      <c r="A440" s="63">
        <v>39727</v>
      </c>
      <c r="B440" s="8">
        <v>4515.45</v>
      </c>
      <c r="C440" s="20">
        <v>4756.3500000000004</v>
      </c>
      <c r="D440" s="20">
        <v>4756.3500000000004</v>
      </c>
      <c r="E440" s="20">
        <v>4497.75</v>
      </c>
      <c r="F440" s="33" t="s">
        <v>16491</v>
      </c>
      <c r="G440" s="9">
        <v>-5.8400000000000001E-2</v>
      </c>
    </row>
    <row r="441" spans="1:7" ht="18" thickBot="1">
      <c r="A441" s="63">
        <v>39728</v>
      </c>
      <c r="B441" s="8">
        <v>4433.05</v>
      </c>
      <c r="C441" s="20">
        <v>4578.95</v>
      </c>
      <c r="D441" s="20">
        <v>4617.05</v>
      </c>
      <c r="E441" s="20">
        <v>4417.95</v>
      </c>
      <c r="F441" s="33" t="s">
        <v>16490</v>
      </c>
      <c r="G441" s="9">
        <v>-1.8200000000000001E-2</v>
      </c>
    </row>
    <row r="442" spans="1:7" ht="18" thickBot="1">
      <c r="A442" s="63">
        <v>39729</v>
      </c>
      <c r="B442" s="8">
        <v>4202.6000000000004</v>
      </c>
      <c r="C442" s="20">
        <v>4297.25</v>
      </c>
      <c r="D442" s="20">
        <v>4297.25</v>
      </c>
      <c r="E442" s="20">
        <v>4025.45</v>
      </c>
      <c r="F442" s="33" t="s">
        <v>16489</v>
      </c>
      <c r="G442" s="9">
        <v>-5.1999999999999998E-2</v>
      </c>
    </row>
    <row r="443" spans="1:7" ht="18" thickBot="1">
      <c r="A443" s="63">
        <v>39731</v>
      </c>
      <c r="B443" s="8">
        <v>3908.1</v>
      </c>
      <c r="C443" s="20">
        <v>4104.3500000000004</v>
      </c>
      <c r="D443" s="20">
        <v>4104.3500000000004</v>
      </c>
      <c r="E443" s="20">
        <v>3844.25</v>
      </c>
      <c r="F443" s="33" t="s">
        <v>16488</v>
      </c>
      <c r="G443" s="9">
        <v>-7.0099999999999996E-2</v>
      </c>
    </row>
    <row r="444" spans="1:7" ht="18" thickBot="1">
      <c r="A444" s="63">
        <v>39734</v>
      </c>
      <c r="B444" s="4">
        <v>4133.5</v>
      </c>
      <c r="C444" s="20">
        <v>3948.7</v>
      </c>
      <c r="D444" s="20">
        <v>4149.75</v>
      </c>
      <c r="E444" s="20">
        <v>3948.7</v>
      </c>
      <c r="F444" s="33" t="s">
        <v>16487</v>
      </c>
      <c r="G444" s="7">
        <v>5.7700000000000001E-2</v>
      </c>
    </row>
    <row r="445" spans="1:7" ht="18" thickBot="1">
      <c r="A445" s="63">
        <v>39735</v>
      </c>
      <c r="B445" s="4">
        <v>4194.25</v>
      </c>
      <c r="C445" s="20">
        <v>4278.3500000000004</v>
      </c>
      <c r="D445" s="20">
        <v>4332.6000000000004</v>
      </c>
      <c r="E445" s="20">
        <v>4182.1499999999996</v>
      </c>
      <c r="F445" s="33" t="s">
        <v>16486</v>
      </c>
      <c r="G445" s="7">
        <v>1.47E-2</v>
      </c>
    </row>
    <row r="446" spans="1:7" ht="18" thickBot="1">
      <c r="A446" s="63">
        <v>39736</v>
      </c>
      <c r="B446" s="8">
        <v>4002.9</v>
      </c>
      <c r="C446" s="20">
        <v>4144.8500000000004</v>
      </c>
      <c r="D446" s="20">
        <v>4144.8500000000004</v>
      </c>
      <c r="E446" s="20">
        <v>3990.45</v>
      </c>
      <c r="F446" s="33" t="s">
        <v>16485</v>
      </c>
      <c r="G446" s="9">
        <v>-4.5600000000000002E-2</v>
      </c>
    </row>
    <row r="447" spans="1:7" ht="18" thickBot="1">
      <c r="A447" s="63">
        <v>39737</v>
      </c>
      <c r="B447" s="8">
        <v>3996.55</v>
      </c>
      <c r="C447" s="20">
        <v>3941.2</v>
      </c>
      <c r="D447" s="20">
        <v>4023.5</v>
      </c>
      <c r="E447" s="20">
        <v>3814.25</v>
      </c>
      <c r="F447" s="33" t="s">
        <v>16484</v>
      </c>
      <c r="G447" s="9">
        <v>-1.6000000000000001E-3</v>
      </c>
    </row>
    <row r="448" spans="1:7" ht="18" thickBot="1">
      <c r="A448" s="63">
        <v>39738</v>
      </c>
      <c r="B448" s="8">
        <v>3877.25</v>
      </c>
      <c r="C448" s="20">
        <v>4050.6</v>
      </c>
      <c r="D448" s="20">
        <v>4085.3</v>
      </c>
      <c r="E448" s="20">
        <v>3859.45</v>
      </c>
      <c r="F448" s="33" t="s">
        <v>16483</v>
      </c>
      <c r="G448" s="9">
        <v>-2.9899999999999999E-2</v>
      </c>
    </row>
    <row r="449" spans="1:7" ht="18" thickBot="1">
      <c r="A449" s="63">
        <v>39741</v>
      </c>
      <c r="B449" s="8">
        <v>3863.35</v>
      </c>
      <c r="C449" s="20">
        <v>3915.2</v>
      </c>
      <c r="D449" s="20">
        <v>3933.25</v>
      </c>
      <c r="E449" s="20">
        <v>3839</v>
      </c>
      <c r="F449" s="33" t="s">
        <v>16482</v>
      </c>
      <c r="G449" s="9">
        <v>-3.5999999999999999E-3</v>
      </c>
    </row>
    <row r="450" spans="1:7" ht="18" thickBot="1">
      <c r="A450" s="63">
        <v>39742</v>
      </c>
      <c r="B450" s="4">
        <v>3978.8</v>
      </c>
      <c r="C450" s="20">
        <v>3911.15</v>
      </c>
      <c r="D450" s="20">
        <v>3992.75</v>
      </c>
      <c r="E450" s="20">
        <v>3891.05</v>
      </c>
      <c r="F450" s="33" t="s">
        <v>16481</v>
      </c>
      <c r="G450" s="7">
        <v>2.9899999999999999E-2</v>
      </c>
    </row>
    <row r="451" spans="1:7" ht="18" thickBot="1">
      <c r="A451" s="63">
        <v>39743</v>
      </c>
      <c r="B451" s="8">
        <v>3839.05</v>
      </c>
      <c r="C451" s="20">
        <v>3925.45</v>
      </c>
      <c r="D451" s="20">
        <v>3944.7</v>
      </c>
      <c r="E451" s="20">
        <v>3835.15</v>
      </c>
      <c r="F451" s="33" t="s">
        <v>16480</v>
      </c>
      <c r="G451" s="9">
        <v>-3.5099999999999999E-2</v>
      </c>
    </row>
    <row r="452" spans="1:7" ht="18" thickBot="1">
      <c r="A452" s="63">
        <v>39744</v>
      </c>
      <c r="B452" s="8">
        <v>3712.7</v>
      </c>
      <c r="C452" s="20">
        <v>3752.2</v>
      </c>
      <c r="D452" s="20">
        <v>3801.9</v>
      </c>
      <c r="E452" s="20">
        <v>3701.5</v>
      </c>
      <c r="F452" s="33" t="s">
        <v>16479</v>
      </c>
      <c r="G452" s="9">
        <v>-3.2899999999999999E-2</v>
      </c>
    </row>
    <row r="453" spans="1:7" ht="18" thickBot="1">
      <c r="A453" s="63">
        <v>39745</v>
      </c>
      <c r="B453" s="8">
        <v>3411.6</v>
      </c>
      <c r="C453" s="20">
        <v>3664</v>
      </c>
      <c r="D453" s="20">
        <v>3665.45</v>
      </c>
      <c r="E453" s="20">
        <v>3395.1</v>
      </c>
      <c r="F453" s="33" t="s">
        <v>16478</v>
      </c>
      <c r="G453" s="9">
        <v>-8.1100000000000005E-2</v>
      </c>
    </row>
    <row r="454" spans="1:7" ht="18" thickBot="1">
      <c r="A454" s="63">
        <v>39748</v>
      </c>
      <c r="B454" s="8">
        <v>3260.3</v>
      </c>
      <c r="C454" s="20">
        <v>3375</v>
      </c>
      <c r="D454" s="20">
        <v>3375</v>
      </c>
      <c r="E454" s="20">
        <v>3080.15</v>
      </c>
      <c r="F454" s="33" t="s">
        <v>16477</v>
      </c>
      <c r="G454" s="9">
        <v>-4.4299999999999999E-2</v>
      </c>
    </row>
    <row r="455" spans="1:7" ht="18" thickBot="1">
      <c r="A455" s="63">
        <v>39749</v>
      </c>
      <c r="B455" s="4">
        <v>3425.2</v>
      </c>
      <c r="C455" s="20">
        <v>3318.95</v>
      </c>
      <c r="D455" s="20">
        <v>3441.05</v>
      </c>
      <c r="E455" s="20">
        <v>3318.95</v>
      </c>
      <c r="F455" s="33">
        <v>0</v>
      </c>
      <c r="G455" s="7">
        <v>5.0599999999999999E-2</v>
      </c>
    </row>
    <row r="456" spans="1:7" ht="18" thickBot="1">
      <c r="A456" s="63">
        <v>39750</v>
      </c>
      <c r="B456" s="8">
        <v>3385.75</v>
      </c>
      <c r="C456" s="20">
        <v>3478.8</v>
      </c>
      <c r="D456" s="20">
        <v>3493.8</v>
      </c>
      <c r="E456" s="20">
        <v>3365.8</v>
      </c>
      <c r="F456" s="33" t="s">
        <v>16476</v>
      </c>
      <c r="G456" s="9">
        <v>-1.15E-2</v>
      </c>
    </row>
    <row r="457" spans="1:7" ht="18" thickBot="1">
      <c r="A457" s="63">
        <v>39752</v>
      </c>
      <c r="B457" s="4">
        <v>3506.4</v>
      </c>
      <c r="C457" s="20">
        <v>3440.8</v>
      </c>
      <c r="D457" s="20">
        <v>3524</v>
      </c>
      <c r="E457" s="20">
        <v>3437.3</v>
      </c>
      <c r="F457" s="33" t="s">
        <v>16475</v>
      </c>
      <c r="G457" s="7">
        <v>3.56E-2</v>
      </c>
    </row>
    <row r="458" spans="1:7" ht="18" thickBot="1">
      <c r="A458" s="63">
        <v>39755</v>
      </c>
      <c r="B458" s="4">
        <v>3667.35</v>
      </c>
      <c r="C458" s="20">
        <v>3619.55</v>
      </c>
      <c r="D458" s="20">
        <v>3676.95</v>
      </c>
      <c r="E458" s="20">
        <v>3616.95</v>
      </c>
      <c r="F458" s="33" t="s">
        <v>16474</v>
      </c>
      <c r="G458" s="7">
        <v>4.5900000000000003E-2</v>
      </c>
    </row>
    <row r="459" spans="1:7" ht="18" thickBot="1">
      <c r="A459" s="63">
        <v>39756</v>
      </c>
      <c r="B459" s="4">
        <v>3780.25</v>
      </c>
      <c r="C459" s="20">
        <v>3658.2</v>
      </c>
      <c r="D459" s="20">
        <v>3792.05</v>
      </c>
      <c r="E459" s="20">
        <v>3602.5</v>
      </c>
      <c r="F459" s="33" t="s">
        <v>16473</v>
      </c>
      <c r="G459" s="7">
        <v>3.0800000000000001E-2</v>
      </c>
    </row>
    <row r="460" spans="1:7" ht="18" thickBot="1">
      <c r="A460" s="63">
        <v>39757</v>
      </c>
      <c r="B460" s="8">
        <v>3746.15</v>
      </c>
      <c r="C460" s="20">
        <v>3879.85</v>
      </c>
      <c r="D460" s="20">
        <v>3884.7</v>
      </c>
      <c r="E460" s="20">
        <v>3730.4</v>
      </c>
      <c r="F460" s="33" t="s">
        <v>16472</v>
      </c>
      <c r="G460" s="9">
        <v>-8.9999999999999993E-3</v>
      </c>
    </row>
    <row r="461" spans="1:7" ht="18" thickBot="1">
      <c r="A461" s="63">
        <v>39758</v>
      </c>
      <c r="B461" s="8">
        <v>3657.65</v>
      </c>
      <c r="C461" s="20">
        <v>3665.25</v>
      </c>
      <c r="D461" s="20">
        <v>3715.95</v>
      </c>
      <c r="E461" s="20">
        <v>3583.7</v>
      </c>
      <c r="F461" s="33" t="s">
        <v>16471</v>
      </c>
      <c r="G461" s="9">
        <v>-2.3599999999999999E-2</v>
      </c>
    </row>
    <row r="462" spans="1:7" ht="18" thickBot="1">
      <c r="A462" s="63">
        <v>39759</v>
      </c>
      <c r="B462" s="4">
        <v>3719.6</v>
      </c>
      <c r="C462" s="20">
        <v>3657.05</v>
      </c>
      <c r="D462" s="20">
        <v>3743.4</v>
      </c>
      <c r="E462" s="20">
        <v>3617.35</v>
      </c>
      <c r="F462" s="33" t="s">
        <v>16470</v>
      </c>
      <c r="G462" s="7">
        <v>1.6899999999999998E-2</v>
      </c>
    </row>
    <row r="463" spans="1:7" ht="18" thickBot="1">
      <c r="A463" s="63">
        <v>39762</v>
      </c>
      <c r="B463" s="4">
        <v>3860.5</v>
      </c>
      <c r="C463" s="20">
        <v>3770.35</v>
      </c>
      <c r="D463" s="20">
        <v>3867.5</v>
      </c>
      <c r="E463" s="20">
        <v>3762.8</v>
      </c>
      <c r="F463" s="33" t="s">
        <v>16469</v>
      </c>
      <c r="G463" s="7">
        <v>3.7900000000000003E-2</v>
      </c>
    </row>
    <row r="464" spans="1:7" ht="18" thickBot="1">
      <c r="A464" s="63">
        <v>39763</v>
      </c>
      <c r="B464" s="8">
        <v>3721.3</v>
      </c>
      <c r="C464" s="20">
        <v>3842.55</v>
      </c>
      <c r="D464" s="20">
        <v>3842.55</v>
      </c>
      <c r="E464" s="20">
        <v>3711.8</v>
      </c>
      <c r="F464" s="33" t="s">
        <v>16468</v>
      </c>
      <c r="G464" s="9">
        <v>-3.61E-2</v>
      </c>
    </row>
    <row r="465" spans="1:7" ht="18" thickBot="1">
      <c r="A465" s="63">
        <v>39764</v>
      </c>
      <c r="B465" s="8">
        <v>3661.4</v>
      </c>
      <c r="C465" s="20">
        <v>3700.55</v>
      </c>
      <c r="D465" s="20">
        <v>3725.1</v>
      </c>
      <c r="E465" s="20">
        <v>3620.75</v>
      </c>
      <c r="F465" s="33" t="s">
        <v>16467</v>
      </c>
      <c r="G465" s="9">
        <v>-1.61E-2</v>
      </c>
    </row>
    <row r="466" spans="1:7" ht="18" thickBot="1">
      <c r="A466" s="63">
        <v>39766</v>
      </c>
      <c r="B466" s="8">
        <v>3588.25</v>
      </c>
      <c r="C466" s="20">
        <v>3702.3</v>
      </c>
      <c r="D466" s="20">
        <v>3738.75</v>
      </c>
      <c r="E466" s="20">
        <v>3580.7</v>
      </c>
      <c r="F466" s="33" t="s">
        <v>16466</v>
      </c>
      <c r="G466" s="9">
        <v>-0.02</v>
      </c>
    </row>
    <row r="467" spans="1:7" ht="18" thickBot="1">
      <c r="A467" s="63">
        <v>39769</v>
      </c>
      <c r="B467" s="8">
        <v>3493.8</v>
      </c>
      <c r="C467" s="20">
        <v>3591.2</v>
      </c>
      <c r="D467" s="20">
        <v>3591.2</v>
      </c>
      <c r="E467" s="20">
        <v>3461.5</v>
      </c>
      <c r="F467" s="33" t="s">
        <v>16465</v>
      </c>
      <c r="G467" s="9">
        <v>-2.63E-2</v>
      </c>
    </row>
    <row r="468" spans="1:7" ht="18" thickBot="1">
      <c r="A468" s="63">
        <v>39770</v>
      </c>
      <c r="B468" s="8">
        <v>3426.2</v>
      </c>
      <c r="C468" s="20">
        <v>3440.55</v>
      </c>
      <c r="D468" s="20">
        <v>3465.75</v>
      </c>
      <c r="E468" s="20">
        <v>3402.4</v>
      </c>
      <c r="F468" s="33" t="s">
        <v>16464</v>
      </c>
      <c r="G468" s="9">
        <v>-1.9300000000000001E-2</v>
      </c>
    </row>
    <row r="469" spans="1:7" ht="18" thickBot="1">
      <c r="A469" s="63">
        <v>39771</v>
      </c>
      <c r="B469" s="8">
        <v>3380.7</v>
      </c>
      <c r="C469" s="20">
        <v>3435.8</v>
      </c>
      <c r="D469" s="20">
        <v>3464.1</v>
      </c>
      <c r="E469" s="20">
        <v>3372.2</v>
      </c>
      <c r="F469" s="33" t="s">
        <v>16463</v>
      </c>
      <c r="G469" s="9">
        <v>-1.3299999999999999E-2</v>
      </c>
    </row>
    <row r="470" spans="1:7" ht="18" thickBot="1">
      <c r="A470" s="63">
        <v>39772</v>
      </c>
      <c r="B470" s="8">
        <v>3272.85</v>
      </c>
      <c r="C470" s="20">
        <v>3321.2</v>
      </c>
      <c r="D470" s="20">
        <v>3321.2</v>
      </c>
      <c r="E470" s="20">
        <v>3242.05</v>
      </c>
      <c r="F470" s="33" t="s">
        <v>16462</v>
      </c>
      <c r="G470" s="9">
        <v>-3.1899999999999998E-2</v>
      </c>
    </row>
    <row r="471" spans="1:7" ht="18" thickBot="1">
      <c r="A471" s="63">
        <v>39773</v>
      </c>
      <c r="B471" s="4">
        <v>3298.2</v>
      </c>
      <c r="C471" s="20">
        <v>3286.35</v>
      </c>
      <c r="D471" s="20">
        <v>3312.35</v>
      </c>
      <c r="E471" s="20">
        <v>3226.4</v>
      </c>
      <c r="F471" s="33" t="s">
        <v>16461</v>
      </c>
      <c r="G471" s="7">
        <v>7.7000000000000002E-3</v>
      </c>
    </row>
    <row r="472" spans="1:7" ht="18" thickBot="1">
      <c r="A472" s="63">
        <v>39776</v>
      </c>
      <c r="B472" s="8">
        <v>3286.35</v>
      </c>
      <c r="C472" s="20">
        <v>3297.55</v>
      </c>
      <c r="D472" s="20">
        <v>3335.7</v>
      </c>
      <c r="E472" s="20">
        <v>3265.25</v>
      </c>
      <c r="F472" s="33" t="s">
        <v>16460</v>
      </c>
      <c r="G472" s="9">
        <v>-3.5999999999999999E-3</v>
      </c>
    </row>
    <row r="473" spans="1:7" ht="18" thickBot="1">
      <c r="A473" s="63">
        <v>39777</v>
      </c>
      <c r="B473" s="8">
        <v>3271.6</v>
      </c>
      <c r="C473" s="20">
        <v>3333.9</v>
      </c>
      <c r="D473" s="20">
        <v>3352.15</v>
      </c>
      <c r="E473" s="20">
        <v>3264.55</v>
      </c>
      <c r="F473" s="33" t="s">
        <v>3941</v>
      </c>
      <c r="G473" s="9">
        <v>-4.4999999999999997E-3</v>
      </c>
    </row>
    <row r="474" spans="1:7" ht="18" thickBot="1">
      <c r="A474" s="63">
        <v>39778</v>
      </c>
      <c r="B474" s="4">
        <v>3290.8</v>
      </c>
      <c r="C474" s="20">
        <v>3284.85</v>
      </c>
      <c r="D474" s="20">
        <v>3294.85</v>
      </c>
      <c r="E474" s="20">
        <v>3231.3</v>
      </c>
      <c r="F474" s="33" t="s">
        <v>16459</v>
      </c>
      <c r="G474" s="7">
        <v>5.8999999999999999E-3</v>
      </c>
    </row>
    <row r="475" spans="1:7" ht="18" thickBot="1">
      <c r="A475" s="63">
        <v>39780</v>
      </c>
      <c r="B475" s="4">
        <v>3309.65</v>
      </c>
      <c r="C475" s="20">
        <v>3256.95</v>
      </c>
      <c r="D475" s="20">
        <v>3325.1</v>
      </c>
      <c r="E475" s="20">
        <v>3243.25</v>
      </c>
      <c r="F475" s="33" t="s">
        <v>16458</v>
      </c>
      <c r="G475" s="7">
        <v>5.7000000000000002E-3</v>
      </c>
    </row>
    <row r="476" spans="1:7" ht="18" thickBot="1">
      <c r="A476" s="63">
        <v>39783</v>
      </c>
      <c r="B476" s="8">
        <v>3260.35</v>
      </c>
      <c r="C476" s="20">
        <v>3296.45</v>
      </c>
      <c r="D476" s="20">
        <v>3363.95</v>
      </c>
      <c r="E476" s="20">
        <v>3257.75</v>
      </c>
      <c r="F476" s="33" t="s">
        <v>16457</v>
      </c>
      <c r="G476" s="9">
        <v>-1.49E-2</v>
      </c>
    </row>
    <row r="477" spans="1:7" ht="18" thickBot="1">
      <c r="A477" s="63">
        <v>39784</v>
      </c>
      <c r="B477" s="8">
        <v>3228.6</v>
      </c>
      <c r="C477" s="20">
        <v>3178.5</v>
      </c>
      <c r="D477" s="20">
        <v>3235.5</v>
      </c>
      <c r="E477" s="20">
        <v>3169.7</v>
      </c>
      <c r="F477" s="33" t="s">
        <v>16456</v>
      </c>
      <c r="G477" s="9">
        <v>-9.7000000000000003E-3</v>
      </c>
    </row>
    <row r="478" spans="1:7" ht="18" thickBot="1">
      <c r="A478" s="63">
        <v>39785</v>
      </c>
      <c r="B478" s="4">
        <v>3257.8</v>
      </c>
      <c r="C478" s="20">
        <v>3248.2</v>
      </c>
      <c r="D478" s="20">
        <v>3275.65</v>
      </c>
      <c r="E478" s="20">
        <v>3238.35</v>
      </c>
      <c r="F478" s="33" t="s">
        <v>16455</v>
      </c>
      <c r="G478" s="7">
        <v>8.9999999999999993E-3</v>
      </c>
    </row>
    <row r="479" spans="1:7" ht="18" thickBot="1">
      <c r="A479" s="63">
        <v>39786</v>
      </c>
      <c r="B479" s="4">
        <v>3406.8</v>
      </c>
      <c r="C479" s="20">
        <v>3279.2</v>
      </c>
      <c r="D479" s="20">
        <v>3426.9</v>
      </c>
      <c r="E479" s="20">
        <v>3278.1</v>
      </c>
      <c r="F479" s="33" t="s">
        <v>16454</v>
      </c>
      <c r="G479" s="7">
        <v>4.5699999999999998E-2</v>
      </c>
    </row>
    <row r="480" spans="1:7" ht="18" thickBot="1">
      <c r="A480" s="63">
        <v>39787</v>
      </c>
      <c r="B480" s="8">
        <v>3355.35</v>
      </c>
      <c r="C480" s="20">
        <v>3402.45</v>
      </c>
      <c r="D480" s="20">
        <v>3453.2</v>
      </c>
      <c r="E480" s="20">
        <v>3347.45</v>
      </c>
      <c r="F480" s="33" t="s">
        <v>4042</v>
      </c>
      <c r="G480" s="9">
        <v>-1.5100000000000001E-2</v>
      </c>
    </row>
    <row r="481" spans="1:7" ht="18" thickBot="1">
      <c r="A481" s="63">
        <v>39790</v>
      </c>
      <c r="B481" s="8">
        <v>3327.85</v>
      </c>
      <c r="C481" s="20">
        <v>3435.9</v>
      </c>
      <c r="D481" s="20">
        <v>3438.7</v>
      </c>
      <c r="E481" s="20">
        <v>3320.85</v>
      </c>
      <c r="F481" s="33" t="s">
        <v>16453</v>
      </c>
      <c r="G481" s="9">
        <v>-8.2000000000000007E-3</v>
      </c>
    </row>
    <row r="482" spans="1:7" ht="18" thickBot="1">
      <c r="A482" s="63">
        <v>39792</v>
      </c>
      <c r="B482" s="4">
        <v>3403.5</v>
      </c>
      <c r="C482" s="20">
        <v>3341.5</v>
      </c>
      <c r="D482" s="20">
        <v>3410.4</v>
      </c>
      <c r="E482" s="20">
        <v>3337.7</v>
      </c>
      <c r="F482" s="33" t="s">
        <v>16452</v>
      </c>
      <c r="G482" s="7">
        <v>2.2700000000000001E-2</v>
      </c>
    </row>
    <row r="483" spans="1:7" ht="18" thickBot="1">
      <c r="A483" s="63">
        <v>39793</v>
      </c>
      <c r="B483" s="4">
        <v>3469.8</v>
      </c>
      <c r="C483" s="20">
        <v>3419.95</v>
      </c>
      <c r="D483" s="20">
        <v>3473.5</v>
      </c>
      <c r="E483" s="20">
        <v>3412.55</v>
      </c>
      <c r="F483" s="33" t="s">
        <v>16451</v>
      </c>
      <c r="G483" s="7">
        <v>1.95E-2</v>
      </c>
    </row>
    <row r="484" spans="1:7" ht="18" thickBot="1">
      <c r="A484" s="63">
        <v>39794</v>
      </c>
      <c r="B484" s="4">
        <v>3502.95</v>
      </c>
      <c r="C484" s="20">
        <v>3398.6</v>
      </c>
      <c r="D484" s="20">
        <v>3508.55</v>
      </c>
      <c r="E484" s="20">
        <v>3383.55</v>
      </c>
      <c r="F484" s="33" t="s">
        <v>5921</v>
      </c>
      <c r="G484" s="7">
        <v>9.5999999999999992E-3</v>
      </c>
    </row>
    <row r="485" spans="1:7" ht="18" thickBot="1">
      <c r="A485" s="63">
        <v>39797</v>
      </c>
      <c r="B485" s="4">
        <v>3627.1</v>
      </c>
      <c r="C485" s="20">
        <v>3569.35</v>
      </c>
      <c r="D485" s="20">
        <v>3639.25</v>
      </c>
      <c r="E485" s="20">
        <v>3569.35</v>
      </c>
      <c r="F485" s="33" t="s">
        <v>16450</v>
      </c>
      <c r="G485" s="7">
        <v>3.5400000000000001E-2</v>
      </c>
    </row>
    <row r="486" spans="1:7" ht="18" thickBot="1">
      <c r="A486" s="63">
        <v>39798</v>
      </c>
      <c r="B486" s="4">
        <v>3691.75</v>
      </c>
      <c r="C486" s="20">
        <v>3626.5</v>
      </c>
      <c r="D486" s="20">
        <v>3698.8</v>
      </c>
      <c r="E486" s="20">
        <v>3626.5</v>
      </c>
      <c r="F486" s="33" t="s">
        <v>16449</v>
      </c>
      <c r="G486" s="7">
        <v>1.78E-2</v>
      </c>
    </row>
    <row r="487" spans="1:7" ht="18" thickBot="1">
      <c r="A487" s="63">
        <v>39799</v>
      </c>
      <c r="B487" s="8">
        <v>3599.3</v>
      </c>
      <c r="C487" s="20">
        <v>3715.55</v>
      </c>
      <c r="D487" s="20">
        <v>3729.3</v>
      </c>
      <c r="E487" s="20">
        <v>3582.8</v>
      </c>
      <c r="F487" s="33" t="s">
        <v>3649</v>
      </c>
      <c r="G487" s="9">
        <v>-2.5000000000000001E-2</v>
      </c>
    </row>
    <row r="488" spans="1:7" ht="18" thickBot="1">
      <c r="A488" s="63">
        <v>39800</v>
      </c>
      <c r="B488" s="4">
        <v>3673.05</v>
      </c>
      <c r="C488" s="20">
        <v>3597.45</v>
      </c>
      <c r="D488" s="20">
        <v>3680.9</v>
      </c>
      <c r="E488" s="20">
        <v>3547.7</v>
      </c>
      <c r="F488" s="33" t="s">
        <v>16448</v>
      </c>
      <c r="G488" s="7">
        <v>2.0500000000000001E-2</v>
      </c>
    </row>
    <row r="489" spans="1:7" ht="18" thickBot="1">
      <c r="A489" s="63">
        <v>39801</v>
      </c>
      <c r="B489" s="4">
        <v>3769.2</v>
      </c>
      <c r="C489" s="20">
        <v>3668.1</v>
      </c>
      <c r="D489" s="20">
        <v>3779.5</v>
      </c>
      <c r="E489" s="20">
        <v>3668.1</v>
      </c>
      <c r="F489" s="33" t="s">
        <v>16447</v>
      </c>
      <c r="G489" s="7">
        <v>2.6200000000000001E-2</v>
      </c>
    </row>
    <row r="490" spans="1:7" ht="18" thickBot="1">
      <c r="A490" s="63">
        <v>39804</v>
      </c>
      <c r="B490" s="8">
        <v>3747.85</v>
      </c>
      <c r="C490" s="20">
        <v>3790.75</v>
      </c>
      <c r="D490" s="20">
        <v>3842.85</v>
      </c>
      <c r="E490" s="20">
        <v>3731.7</v>
      </c>
      <c r="F490" s="33" t="s">
        <v>16446</v>
      </c>
      <c r="G490" s="9">
        <v>-5.7000000000000002E-3</v>
      </c>
    </row>
    <row r="491" spans="1:7" ht="18" thickBot="1">
      <c r="A491" s="63">
        <v>39805</v>
      </c>
      <c r="B491" s="8">
        <v>3658.4</v>
      </c>
      <c r="C491" s="20">
        <v>3737.7</v>
      </c>
      <c r="D491" s="20">
        <v>3745.8</v>
      </c>
      <c r="E491" s="20">
        <v>3646.4</v>
      </c>
      <c r="F491" s="33" t="s">
        <v>16445</v>
      </c>
      <c r="G491" s="9">
        <v>-2.3900000000000001E-2</v>
      </c>
    </row>
    <row r="492" spans="1:7" ht="18" thickBot="1">
      <c r="A492" s="63">
        <v>39806</v>
      </c>
      <c r="B492" s="8">
        <v>3633.55</v>
      </c>
      <c r="C492" s="20">
        <v>3655.3</v>
      </c>
      <c r="D492" s="20">
        <v>3655.3</v>
      </c>
      <c r="E492" s="20">
        <v>3611.75</v>
      </c>
      <c r="F492" s="33" t="s">
        <v>3692</v>
      </c>
      <c r="G492" s="9">
        <v>-6.7999999999999996E-3</v>
      </c>
    </row>
    <row r="493" spans="1:7" ht="18" thickBot="1">
      <c r="A493" s="63">
        <v>39808</v>
      </c>
      <c r="B493" s="8">
        <v>3589.4</v>
      </c>
      <c r="C493" s="20">
        <v>3653.9</v>
      </c>
      <c r="D493" s="20">
        <v>3694.2</v>
      </c>
      <c r="E493" s="20">
        <v>3578.75</v>
      </c>
      <c r="F493" s="33" t="s">
        <v>4200</v>
      </c>
      <c r="G493" s="9">
        <v>-1.2200000000000001E-2</v>
      </c>
    </row>
    <row r="494" spans="1:7" ht="18" thickBot="1">
      <c r="A494" s="63">
        <v>39811</v>
      </c>
      <c r="B494" s="4">
        <v>3625.4</v>
      </c>
      <c r="C494" s="20">
        <v>3584.15</v>
      </c>
      <c r="D494" s="20">
        <v>3634.55</v>
      </c>
      <c r="E494" s="20">
        <v>3540.2</v>
      </c>
      <c r="F494" s="33" t="s">
        <v>16444</v>
      </c>
      <c r="G494" s="7">
        <v>0.01</v>
      </c>
    </row>
    <row r="495" spans="1:7" ht="18" thickBot="1">
      <c r="A495" s="63">
        <v>39812</v>
      </c>
      <c r="B495" s="4">
        <v>3705.2</v>
      </c>
      <c r="C495" s="20">
        <v>3650.4</v>
      </c>
      <c r="D495" s="20">
        <v>3711.1</v>
      </c>
      <c r="E495" s="20">
        <v>3629.95</v>
      </c>
      <c r="F495" s="33" t="s">
        <v>4177</v>
      </c>
      <c r="G495" s="7">
        <v>2.1999999999999999E-2</v>
      </c>
    </row>
    <row r="496" spans="1:7" ht="18" thickBot="1">
      <c r="A496" s="63">
        <v>39813</v>
      </c>
      <c r="B496" s="4">
        <v>3735.6</v>
      </c>
      <c r="C496" s="20">
        <v>3723.85</v>
      </c>
      <c r="D496" s="20">
        <v>3765.05</v>
      </c>
      <c r="E496" s="20">
        <v>3713.4</v>
      </c>
      <c r="F496" s="33" t="s">
        <v>16443</v>
      </c>
      <c r="G496" s="7">
        <v>8.2000000000000007E-3</v>
      </c>
    </row>
    <row r="497" spans="1:7" ht="18" thickBot="1">
      <c r="A497" s="63">
        <v>39814</v>
      </c>
      <c r="B497" s="4">
        <v>3814.55</v>
      </c>
      <c r="C497" s="20">
        <v>3741.25</v>
      </c>
      <c r="D497" s="20">
        <v>3819.95</v>
      </c>
      <c r="E497" s="20">
        <v>3741.25</v>
      </c>
      <c r="F497" s="33" t="s">
        <v>16442</v>
      </c>
      <c r="G497" s="7">
        <v>2.1100000000000001E-2</v>
      </c>
    </row>
    <row r="498" spans="1:7" ht="18" thickBot="1">
      <c r="A498" s="63">
        <v>39815</v>
      </c>
      <c r="B498" s="4">
        <v>3893.9</v>
      </c>
      <c r="C498" s="20">
        <v>3839.05</v>
      </c>
      <c r="D498" s="20">
        <v>3908.1</v>
      </c>
      <c r="E498" s="20">
        <v>3833.85</v>
      </c>
      <c r="F498" s="33" t="s">
        <v>16441</v>
      </c>
      <c r="G498" s="7">
        <v>2.0799999999999999E-2</v>
      </c>
    </row>
    <row r="499" spans="1:7" ht="18" thickBot="1">
      <c r="A499" s="63">
        <v>39818</v>
      </c>
      <c r="B499" s="4">
        <v>3947</v>
      </c>
      <c r="C499" s="20">
        <v>3926.8</v>
      </c>
      <c r="D499" s="20">
        <v>3970.3</v>
      </c>
      <c r="E499" s="20">
        <v>3926.8</v>
      </c>
      <c r="F499" s="33" t="s">
        <v>16440</v>
      </c>
      <c r="G499" s="7">
        <v>1.3599999999999999E-2</v>
      </c>
    </row>
    <row r="500" spans="1:7" ht="18" thickBot="1">
      <c r="A500" s="63">
        <v>39819</v>
      </c>
      <c r="B500" s="8">
        <v>3921.85</v>
      </c>
      <c r="C500" s="20">
        <v>3946.15</v>
      </c>
      <c r="D500" s="20">
        <v>3977.65</v>
      </c>
      <c r="E500" s="20">
        <v>3882.45</v>
      </c>
      <c r="F500" s="33" t="s">
        <v>2836</v>
      </c>
      <c r="G500" s="9">
        <v>-6.4000000000000003E-3</v>
      </c>
    </row>
    <row r="501" spans="1:7" ht="18" thickBot="1">
      <c r="A501" s="63">
        <v>39820</v>
      </c>
      <c r="B501" s="8">
        <v>3647.2</v>
      </c>
      <c r="C501" s="20">
        <v>3941.25</v>
      </c>
      <c r="D501" s="20">
        <v>3965.8</v>
      </c>
      <c r="E501" s="20">
        <v>3619.85</v>
      </c>
      <c r="F501" s="33" t="s">
        <v>16439</v>
      </c>
      <c r="G501" s="9">
        <v>-7.0000000000000007E-2</v>
      </c>
    </row>
    <row r="502" spans="1:7" ht="18" thickBot="1">
      <c r="A502" s="63">
        <v>39822</v>
      </c>
      <c r="B502" s="8">
        <v>3539.1</v>
      </c>
      <c r="C502" s="20">
        <v>3589</v>
      </c>
      <c r="D502" s="20">
        <v>3637.35</v>
      </c>
      <c r="E502" s="20">
        <v>3468</v>
      </c>
      <c r="F502" s="33" t="s">
        <v>16438</v>
      </c>
      <c r="G502" s="9">
        <v>-2.9600000000000001E-2</v>
      </c>
    </row>
    <row r="503" spans="1:7" ht="18" thickBot="1">
      <c r="A503" s="63">
        <v>39825</v>
      </c>
      <c r="B503" s="8">
        <v>3490.15</v>
      </c>
      <c r="C503" s="20">
        <v>3533.65</v>
      </c>
      <c r="D503" s="20">
        <v>3550.2</v>
      </c>
      <c r="E503" s="20">
        <v>3478</v>
      </c>
      <c r="F503" s="33" t="s">
        <v>16437</v>
      </c>
      <c r="G503" s="9">
        <v>-1.38E-2</v>
      </c>
    </row>
    <row r="504" spans="1:7" ht="18" thickBot="1">
      <c r="A504" s="63">
        <v>39826</v>
      </c>
      <c r="B504" s="8">
        <v>3451.8</v>
      </c>
      <c r="C504" s="20">
        <v>3488.05</v>
      </c>
      <c r="D504" s="20">
        <v>3528.7</v>
      </c>
      <c r="E504" s="20">
        <v>3429.5</v>
      </c>
      <c r="F504" s="33" t="s">
        <v>16436</v>
      </c>
      <c r="G504" s="9">
        <v>-1.0999999999999999E-2</v>
      </c>
    </row>
    <row r="505" spans="1:7" ht="18" thickBot="1">
      <c r="A505" s="63">
        <v>39827</v>
      </c>
      <c r="B505" s="4">
        <v>3526.15</v>
      </c>
      <c r="C505" s="20">
        <v>3474.85</v>
      </c>
      <c r="D505" s="20">
        <v>3533.55</v>
      </c>
      <c r="E505" s="20">
        <v>3474.85</v>
      </c>
      <c r="F505" s="33" t="s">
        <v>16435</v>
      </c>
      <c r="G505" s="7">
        <v>2.1499999999999998E-2</v>
      </c>
    </row>
    <row r="506" spans="1:7" ht="18" thickBot="1">
      <c r="A506" s="63">
        <v>39828</v>
      </c>
      <c r="B506" s="8">
        <v>3473.35</v>
      </c>
      <c r="C506" s="20">
        <v>3491.25</v>
      </c>
      <c r="D506" s="20">
        <v>3491.25</v>
      </c>
      <c r="E506" s="20">
        <v>3421.65</v>
      </c>
      <c r="F506" s="33" t="s">
        <v>16434</v>
      </c>
      <c r="G506" s="9">
        <v>-1.4999999999999999E-2</v>
      </c>
    </row>
    <row r="507" spans="1:7" ht="18" thickBot="1">
      <c r="A507" s="63">
        <v>39829</v>
      </c>
      <c r="B507" s="4">
        <v>3506.15</v>
      </c>
      <c r="C507" s="20">
        <v>3507.5</v>
      </c>
      <c r="D507" s="20">
        <v>3522.9</v>
      </c>
      <c r="E507" s="20">
        <v>3477.7</v>
      </c>
      <c r="F507" s="33" t="s">
        <v>16433</v>
      </c>
      <c r="G507" s="7">
        <v>9.4000000000000004E-3</v>
      </c>
    </row>
    <row r="508" spans="1:7" ht="18" thickBot="1">
      <c r="A508" s="63">
        <v>39832</v>
      </c>
      <c r="B508" s="4">
        <v>3535</v>
      </c>
      <c r="C508" s="20">
        <v>3531.7</v>
      </c>
      <c r="D508" s="20">
        <v>3544.45</v>
      </c>
      <c r="E508" s="20">
        <v>3511.6</v>
      </c>
      <c r="F508" s="33" t="s">
        <v>16432</v>
      </c>
      <c r="G508" s="7">
        <v>8.2000000000000007E-3</v>
      </c>
    </row>
    <row r="509" spans="1:7" ht="18" thickBot="1">
      <c r="A509" s="63">
        <v>39833</v>
      </c>
      <c r="B509" s="8">
        <v>3491.65</v>
      </c>
      <c r="C509" s="20">
        <v>3497.6</v>
      </c>
      <c r="D509" s="20">
        <v>3507.9</v>
      </c>
      <c r="E509" s="20">
        <v>3482.65</v>
      </c>
      <c r="F509" s="33" t="s">
        <v>16431</v>
      </c>
      <c r="G509" s="9">
        <v>-1.23E-2</v>
      </c>
    </row>
    <row r="510" spans="1:7" ht="18" thickBot="1">
      <c r="A510" s="63">
        <v>39834</v>
      </c>
      <c r="B510" s="8">
        <v>3446.05</v>
      </c>
      <c r="C510" s="20">
        <v>3456.6</v>
      </c>
      <c r="D510" s="20">
        <v>3501.9</v>
      </c>
      <c r="E510" s="20">
        <v>3434.75</v>
      </c>
      <c r="F510" s="33" t="s">
        <v>16430</v>
      </c>
      <c r="G510" s="9">
        <v>-1.3100000000000001E-2</v>
      </c>
    </row>
    <row r="511" spans="1:7" ht="18" thickBot="1">
      <c r="A511" s="63">
        <v>39835</v>
      </c>
      <c r="B511" s="8">
        <v>3375.05</v>
      </c>
      <c r="C511" s="20">
        <v>3481</v>
      </c>
      <c r="D511" s="20">
        <v>3487.95</v>
      </c>
      <c r="E511" s="20">
        <v>3368.4</v>
      </c>
      <c r="F511" s="33" t="s">
        <v>16429</v>
      </c>
      <c r="G511" s="9">
        <v>-2.06E-2</v>
      </c>
    </row>
    <row r="512" spans="1:7" ht="18" thickBot="1">
      <c r="A512" s="63">
        <v>39836</v>
      </c>
      <c r="B512" s="8">
        <v>3323.25</v>
      </c>
      <c r="C512" s="20">
        <v>3364.35</v>
      </c>
      <c r="D512" s="20">
        <v>3382.55</v>
      </c>
      <c r="E512" s="20">
        <v>3304.3</v>
      </c>
      <c r="F512" s="33" t="s">
        <v>16428</v>
      </c>
      <c r="G512" s="9">
        <v>-1.5299999999999999E-2</v>
      </c>
    </row>
    <row r="513" spans="1:7" ht="18" thickBot="1">
      <c r="A513" s="63">
        <v>39840</v>
      </c>
      <c r="B513" s="8">
        <v>3321.9</v>
      </c>
      <c r="C513" s="20">
        <v>3345.15</v>
      </c>
      <c r="D513" s="20">
        <v>3358.15</v>
      </c>
      <c r="E513" s="20">
        <v>3312.35</v>
      </c>
      <c r="F513" s="33" t="s">
        <v>16427</v>
      </c>
      <c r="G513" s="9">
        <v>-4.0000000000000002E-4</v>
      </c>
    </row>
    <row r="514" spans="1:7" ht="18" thickBot="1">
      <c r="A514" s="63">
        <v>39841</v>
      </c>
      <c r="B514" s="4">
        <v>3350.2</v>
      </c>
      <c r="C514" s="20">
        <v>3335.45</v>
      </c>
      <c r="D514" s="20">
        <v>3359.9</v>
      </c>
      <c r="E514" s="20">
        <v>3315.2</v>
      </c>
      <c r="F514" s="33" t="s">
        <v>16426</v>
      </c>
      <c r="G514" s="7">
        <v>8.5000000000000006E-3</v>
      </c>
    </row>
    <row r="515" spans="1:7" ht="18" thickBot="1">
      <c r="A515" s="63">
        <v>39842</v>
      </c>
      <c r="B515" s="8">
        <v>3330.65</v>
      </c>
      <c r="C515" s="20">
        <v>3375.75</v>
      </c>
      <c r="D515" s="20">
        <v>3385.4</v>
      </c>
      <c r="E515" s="20">
        <v>3315.8</v>
      </c>
      <c r="F515" s="33" t="s">
        <v>16425</v>
      </c>
      <c r="G515" s="9">
        <v>-5.7999999999999996E-3</v>
      </c>
    </row>
    <row r="516" spans="1:7" ht="18" thickBot="1">
      <c r="A516" s="63">
        <v>39843</v>
      </c>
      <c r="B516" s="4">
        <v>3357.35</v>
      </c>
      <c r="C516" s="20">
        <v>3311.15</v>
      </c>
      <c r="D516" s="20">
        <v>3361.4</v>
      </c>
      <c r="E516" s="20">
        <v>3283.5</v>
      </c>
      <c r="F516" s="33" t="s">
        <v>16424</v>
      </c>
      <c r="G516" s="7">
        <v>8.0000000000000002E-3</v>
      </c>
    </row>
    <row r="517" spans="1:7" ht="18" thickBot="1">
      <c r="A517" s="63">
        <v>39846</v>
      </c>
      <c r="B517" s="8">
        <v>3310.15</v>
      </c>
      <c r="C517" s="20">
        <v>3343.25</v>
      </c>
      <c r="D517" s="20">
        <v>3368.2</v>
      </c>
      <c r="E517" s="20">
        <v>3302.9</v>
      </c>
      <c r="F517" s="33" t="s">
        <v>16423</v>
      </c>
      <c r="G517" s="9">
        <v>-1.41E-2</v>
      </c>
    </row>
    <row r="518" spans="1:7" ht="18" thickBot="1">
      <c r="A518" s="63">
        <v>39847</v>
      </c>
      <c r="B518" s="8">
        <v>3288.8</v>
      </c>
      <c r="C518" s="20">
        <v>3321.9</v>
      </c>
      <c r="D518" s="20">
        <v>3347.45</v>
      </c>
      <c r="E518" s="20">
        <v>3276.8</v>
      </c>
      <c r="F518" s="33" t="s">
        <v>16422</v>
      </c>
      <c r="G518" s="9">
        <v>-6.4000000000000003E-3</v>
      </c>
    </row>
    <row r="519" spans="1:7" ht="18" thickBot="1">
      <c r="A519" s="63">
        <v>39848</v>
      </c>
      <c r="B519" s="8">
        <v>3279.9</v>
      </c>
      <c r="C519" s="20">
        <v>3299.6</v>
      </c>
      <c r="D519" s="20">
        <v>3318.95</v>
      </c>
      <c r="E519" s="20">
        <v>3274.7</v>
      </c>
      <c r="F519" s="33" t="s">
        <v>16421</v>
      </c>
      <c r="G519" s="9">
        <v>-2.7000000000000001E-3</v>
      </c>
    </row>
    <row r="520" spans="1:7" ht="18" thickBot="1">
      <c r="A520" s="63">
        <v>39849</v>
      </c>
      <c r="B520" s="8">
        <v>3268.15</v>
      </c>
      <c r="C520" s="20">
        <v>3287.1</v>
      </c>
      <c r="D520" s="20">
        <v>3298.75</v>
      </c>
      <c r="E520" s="20">
        <v>3257.3</v>
      </c>
      <c r="F520" s="33" t="s">
        <v>16420</v>
      </c>
      <c r="G520" s="9">
        <v>-3.5999999999999999E-3</v>
      </c>
    </row>
    <row r="521" spans="1:7" ht="18" thickBot="1">
      <c r="A521" s="63">
        <v>39850</v>
      </c>
      <c r="B521" s="4">
        <v>3339.75</v>
      </c>
      <c r="C521" s="20">
        <v>3296.3</v>
      </c>
      <c r="D521" s="20">
        <v>3343.9</v>
      </c>
      <c r="E521" s="20">
        <v>3295</v>
      </c>
      <c r="F521" s="33" t="s">
        <v>16206</v>
      </c>
      <c r="G521" s="7">
        <v>2.1899999999999999E-2</v>
      </c>
    </row>
    <row r="522" spans="1:7" ht="18" thickBot="1">
      <c r="A522" s="63">
        <v>39853</v>
      </c>
      <c r="B522" s="4">
        <v>3392.05</v>
      </c>
      <c r="C522" s="20">
        <v>3354.9</v>
      </c>
      <c r="D522" s="20">
        <v>3395.7</v>
      </c>
      <c r="E522" s="20">
        <v>3350.45</v>
      </c>
      <c r="F522" s="33" t="s">
        <v>16419</v>
      </c>
      <c r="G522" s="7">
        <v>1.5699999999999999E-2</v>
      </c>
    </row>
    <row r="523" spans="1:7" ht="18" thickBot="1">
      <c r="A523" s="63">
        <v>39854</v>
      </c>
      <c r="B523" s="4">
        <v>3447.55</v>
      </c>
      <c r="C523" s="20">
        <v>3403.15</v>
      </c>
      <c r="D523" s="20">
        <v>3449.4</v>
      </c>
      <c r="E523" s="20">
        <v>3396.55</v>
      </c>
      <c r="F523" s="33" t="s">
        <v>16418</v>
      </c>
      <c r="G523" s="7">
        <v>1.6400000000000001E-2</v>
      </c>
    </row>
    <row r="524" spans="1:7" ht="18" thickBot="1">
      <c r="A524" s="63">
        <v>39855</v>
      </c>
      <c r="B524" s="8">
        <v>3439.6</v>
      </c>
      <c r="C524" s="20">
        <v>3407.05</v>
      </c>
      <c r="D524" s="20">
        <v>3443.9</v>
      </c>
      <c r="E524" s="20">
        <v>3399.8</v>
      </c>
      <c r="F524" s="33" t="s">
        <v>16417</v>
      </c>
      <c r="G524" s="9">
        <v>-2.3E-3</v>
      </c>
    </row>
    <row r="525" spans="1:7" ht="18" thickBot="1">
      <c r="A525" s="63">
        <v>39856</v>
      </c>
      <c r="B525" s="4">
        <v>3446.15</v>
      </c>
      <c r="C525" s="20">
        <v>3436.75</v>
      </c>
      <c r="D525" s="20">
        <v>3477</v>
      </c>
      <c r="E525" s="20">
        <v>3436.75</v>
      </c>
      <c r="F525" s="33" t="s">
        <v>4003</v>
      </c>
      <c r="G525" s="7">
        <v>1.9E-3</v>
      </c>
    </row>
    <row r="526" spans="1:7" ht="18" thickBot="1">
      <c r="A526" s="63">
        <v>39857</v>
      </c>
      <c r="B526" s="4">
        <v>3502.9</v>
      </c>
      <c r="C526" s="20">
        <v>3450.25</v>
      </c>
      <c r="D526" s="20">
        <v>3519.35</v>
      </c>
      <c r="E526" s="20">
        <v>3450.25</v>
      </c>
      <c r="F526" s="33" t="s">
        <v>16416</v>
      </c>
      <c r="G526" s="7">
        <v>1.6500000000000001E-2</v>
      </c>
    </row>
    <row r="527" spans="1:7" ht="18" thickBot="1">
      <c r="A527" s="63">
        <v>39860</v>
      </c>
      <c r="B527" s="8">
        <v>3396.3</v>
      </c>
      <c r="C527" s="20">
        <v>3504.9</v>
      </c>
      <c r="D527" s="20">
        <v>3517.9</v>
      </c>
      <c r="E527" s="20">
        <v>3390.9</v>
      </c>
      <c r="F527" s="33" t="s">
        <v>16415</v>
      </c>
      <c r="G527" s="9">
        <v>-3.04E-2</v>
      </c>
    </row>
    <row r="528" spans="1:7" ht="18" thickBot="1">
      <c r="A528" s="63">
        <v>39861</v>
      </c>
      <c r="B528" s="8">
        <v>3312.3</v>
      </c>
      <c r="C528" s="20">
        <v>3375.15</v>
      </c>
      <c r="D528" s="20">
        <v>3375.15</v>
      </c>
      <c r="E528" s="20">
        <v>3304.3</v>
      </c>
      <c r="F528" s="33" t="s">
        <v>16414</v>
      </c>
      <c r="G528" s="9">
        <v>-2.47E-2</v>
      </c>
    </row>
    <row r="529" spans="1:7" ht="18" thickBot="1">
      <c r="A529" s="63">
        <v>39862</v>
      </c>
      <c r="B529" s="8">
        <v>3285.25</v>
      </c>
      <c r="C529" s="20">
        <v>3290.35</v>
      </c>
      <c r="D529" s="20">
        <v>3314.3</v>
      </c>
      <c r="E529" s="20">
        <v>3275.25</v>
      </c>
      <c r="F529" s="33" t="s">
        <v>16413</v>
      </c>
      <c r="G529" s="9">
        <v>-8.2000000000000007E-3</v>
      </c>
    </row>
    <row r="530" spans="1:7" ht="18" thickBot="1">
      <c r="A530" s="63">
        <v>39863</v>
      </c>
      <c r="B530" s="4">
        <v>3285.6</v>
      </c>
      <c r="C530" s="20">
        <v>3303.8</v>
      </c>
      <c r="D530" s="20">
        <v>3322.9</v>
      </c>
      <c r="E530" s="20">
        <v>3281.65</v>
      </c>
      <c r="F530" s="33" t="s">
        <v>16412</v>
      </c>
      <c r="G530" s="7">
        <v>1E-4</v>
      </c>
    </row>
    <row r="531" spans="1:7" ht="18" thickBot="1">
      <c r="A531" s="63">
        <v>39864</v>
      </c>
      <c r="B531" s="8">
        <v>3236</v>
      </c>
      <c r="C531" s="20">
        <v>3258.5</v>
      </c>
      <c r="D531" s="20">
        <v>3260.15</v>
      </c>
      <c r="E531" s="20">
        <v>3221.45</v>
      </c>
      <c r="F531" s="33" t="s">
        <v>16411</v>
      </c>
      <c r="G531" s="9">
        <v>-1.5100000000000001E-2</v>
      </c>
    </row>
    <row r="532" spans="1:7" ht="18" thickBot="1">
      <c r="A532" s="63">
        <v>39868</v>
      </c>
      <c r="B532" s="8">
        <v>3175.3</v>
      </c>
      <c r="C532" s="20">
        <v>3190.6</v>
      </c>
      <c r="D532" s="20">
        <v>3201.5</v>
      </c>
      <c r="E532" s="20">
        <v>3158.8</v>
      </c>
      <c r="F532" s="33" t="s">
        <v>16410</v>
      </c>
      <c r="G532" s="9">
        <v>-1.8800000000000001E-2</v>
      </c>
    </row>
    <row r="533" spans="1:7" ht="18" thickBot="1">
      <c r="A533" s="63">
        <v>39869</v>
      </c>
      <c r="B533" s="4">
        <v>3191.45</v>
      </c>
      <c r="C533" s="20">
        <v>3199.15</v>
      </c>
      <c r="D533" s="20">
        <v>3233.8</v>
      </c>
      <c r="E533" s="20">
        <v>3184.8</v>
      </c>
      <c r="F533" s="33" t="s">
        <v>16409</v>
      </c>
      <c r="G533" s="7">
        <v>5.1000000000000004E-3</v>
      </c>
    </row>
    <row r="534" spans="1:7" ht="18" thickBot="1">
      <c r="A534" s="63">
        <v>39870</v>
      </c>
      <c r="B534" s="8">
        <v>3167.6</v>
      </c>
      <c r="C534" s="20">
        <v>3201.5</v>
      </c>
      <c r="D534" s="20">
        <v>3201.5</v>
      </c>
      <c r="E534" s="20">
        <v>3163.3</v>
      </c>
      <c r="F534" s="33" t="s">
        <v>16163</v>
      </c>
      <c r="G534" s="9">
        <v>-7.4999999999999997E-3</v>
      </c>
    </row>
    <row r="535" spans="1:7" ht="18" thickBot="1">
      <c r="A535" s="63">
        <v>39871</v>
      </c>
      <c r="B535" s="4">
        <v>3175.7</v>
      </c>
      <c r="C535" s="20">
        <v>3162.45</v>
      </c>
      <c r="D535" s="20">
        <v>3180.35</v>
      </c>
      <c r="E535" s="20">
        <v>3136.95</v>
      </c>
      <c r="F535" s="33" t="s">
        <v>16408</v>
      </c>
      <c r="G535" s="7">
        <v>2.5999999999999999E-3</v>
      </c>
    </row>
    <row r="536" spans="1:7" ht="18" thickBot="1">
      <c r="A536" s="63">
        <v>39874</v>
      </c>
      <c r="B536" s="8">
        <v>3112.75</v>
      </c>
      <c r="C536" s="20">
        <v>3148.5</v>
      </c>
      <c r="D536" s="20">
        <v>3156.2</v>
      </c>
      <c r="E536" s="20">
        <v>3101.3</v>
      </c>
      <c r="F536" s="33" t="s">
        <v>16407</v>
      </c>
      <c r="G536" s="9">
        <v>-1.9800000000000002E-2</v>
      </c>
    </row>
    <row r="537" spans="1:7" ht="18" thickBot="1">
      <c r="A537" s="63">
        <v>39875</v>
      </c>
      <c r="B537" s="8">
        <v>3055.45</v>
      </c>
      <c r="C537" s="20">
        <v>3098.8</v>
      </c>
      <c r="D537" s="20">
        <v>3110.2</v>
      </c>
      <c r="E537" s="20">
        <v>3050.2</v>
      </c>
      <c r="F537" s="33" t="s">
        <v>16406</v>
      </c>
      <c r="G537" s="9">
        <v>-1.84E-2</v>
      </c>
    </row>
    <row r="538" spans="1:7" ht="18" thickBot="1">
      <c r="A538" s="63">
        <v>39876</v>
      </c>
      <c r="B538" s="8">
        <v>3050.95</v>
      </c>
      <c r="C538" s="20">
        <v>3079.45</v>
      </c>
      <c r="D538" s="20">
        <v>3083.25</v>
      </c>
      <c r="E538" s="20">
        <v>3047.05</v>
      </c>
      <c r="F538" s="33" t="s">
        <v>16405</v>
      </c>
      <c r="G538" s="9">
        <v>-1.5E-3</v>
      </c>
    </row>
    <row r="539" spans="1:7" ht="18" thickBot="1">
      <c r="A539" s="63">
        <v>39877</v>
      </c>
      <c r="B539" s="8">
        <v>2994.35</v>
      </c>
      <c r="C539" s="20">
        <v>3069.4</v>
      </c>
      <c r="D539" s="20">
        <v>3079.6</v>
      </c>
      <c r="E539" s="20">
        <v>2987.7</v>
      </c>
      <c r="F539" s="33" t="s">
        <v>16404</v>
      </c>
      <c r="G539" s="9">
        <v>-1.8599999999999998E-2</v>
      </c>
    </row>
    <row r="540" spans="1:7" ht="18" thickBot="1">
      <c r="A540" s="63">
        <v>39878</v>
      </c>
      <c r="B540" s="8">
        <v>2982.3</v>
      </c>
      <c r="C540" s="20">
        <v>2965.25</v>
      </c>
      <c r="D540" s="20">
        <v>2987.55</v>
      </c>
      <c r="E540" s="20">
        <v>2946.35</v>
      </c>
      <c r="F540" s="33" t="s">
        <v>16403</v>
      </c>
      <c r="G540" s="9">
        <v>-4.0000000000000001E-3</v>
      </c>
    </row>
    <row r="541" spans="1:7" ht="18" thickBot="1">
      <c r="A541" s="63">
        <v>39881</v>
      </c>
      <c r="B541" s="8">
        <v>2937.5</v>
      </c>
      <c r="C541" s="20">
        <v>2976.7</v>
      </c>
      <c r="D541" s="20">
        <v>2976.7</v>
      </c>
      <c r="E541" s="20">
        <v>2930.75</v>
      </c>
      <c r="F541" s="33" t="s">
        <v>16402</v>
      </c>
      <c r="G541" s="9">
        <v>-1.4999999999999999E-2</v>
      </c>
    </row>
    <row r="542" spans="1:7" ht="18" thickBot="1">
      <c r="A542" s="63">
        <v>39884</v>
      </c>
      <c r="B542" s="4">
        <v>2965.8</v>
      </c>
      <c r="C542" s="20">
        <v>2961.65</v>
      </c>
      <c r="D542" s="20">
        <v>2984.45</v>
      </c>
      <c r="E542" s="20">
        <v>2957.45</v>
      </c>
      <c r="F542" s="33" t="s">
        <v>16401</v>
      </c>
      <c r="G542" s="7">
        <v>9.5999999999999992E-3</v>
      </c>
    </row>
    <row r="543" spans="1:7" ht="18" thickBot="1">
      <c r="A543" s="63">
        <v>39885</v>
      </c>
      <c r="B543" s="4">
        <v>3051.7</v>
      </c>
      <c r="C543" s="20">
        <v>2985.55</v>
      </c>
      <c r="D543" s="20">
        <v>3058.05</v>
      </c>
      <c r="E543" s="20">
        <v>2985.55</v>
      </c>
      <c r="F543" s="33" t="s">
        <v>16400</v>
      </c>
      <c r="G543" s="7">
        <v>2.9000000000000001E-2</v>
      </c>
    </row>
    <row r="544" spans="1:7" ht="18" thickBot="1">
      <c r="A544" s="63">
        <v>39888</v>
      </c>
      <c r="B544" s="4">
        <v>3146.05</v>
      </c>
      <c r="C544" s="20">
        <v>3071.05</v>
      </c>
      <c r="D544" s="20">
        <v>3149.25</v>
      </c>
      <c r="E544" s="20">
        <v>3070.65</v>
      </c>
      <c r="F544" s="33" t="s">
        <v>16399</v>
      </c>
      <c r="G544" s="7">
        <v>3.09E-2</v>
      </c>
    </row>
    <row r="545" spans="1:7" ht="18" thickBot="1">
      <c r="A545" s="63">
        <v>39889</v>
      </c>
      <c r="B545" s="4">
        <v>3163.4</v>
      </c>
      <c r="C545" s="20">
        <v>3157</v>
      </c>
      <c r="D545" s="20">
        <v>3196.6</v>
      </c>
      <c r="E545" s="20">
        <v>3148.4</v>
      </c>
      <c r="F545" s="33" t="s">
        <v>16398</v>
      </c>
      <c r="G545" s="7">
        <v>5.4999999999999997E-3</v>
      </c>
    </row>
    <row r="546" spans="1:7" ht="18" thickBot="1">
      <c r="A546" s="63">
        <v>39890</v>
      </c>
      <c r="B546" s="4">
        <v>3267.4</v>
      </c>
      <c r="C546" s="20">
        <v>3198.85</v>
      </c>
      <c r="D546" s="20">
        <v>3276.2</v>
      </c>
      <c r="E546" s="20">
        <v>3198.85</v>
      </c>
      <c r="F546" s="33" t="s">
        <v>16397</v>
      </c>
      <c r="G546" s="7">
        <v>3.2899999999999999E-2</v>
      </c>
    </row>
    <row r="547" spans="1:7" ht="18" thickBot="1">
      <c r="A547" s="63">
        <v>39891</v>
      </c>
      <c r="B547" s="4">
        <v>3283.25</v>
      </c>
      <c r="C547" s="20">
        <v>3282.3</v>
      </c>
      <c r="D547" s="20">
        <v>3318.85</v>
      </c>
      <c r="E547" s="20">
        <v>3264.35</v>
      </c>
      <c r="F547" s="33" t="s">
        <v>16396</v>
      </c>
      <c r="G547" s="7">
        <v>4.8999999999999998E-3</v>
      </c>
    </row>
    <row r="548" spans="1:7" ht="18" thickBot="1">
      <c r="A548" s="63">
        <v>39892</v>
      </c>
      <c r="B548" s="8">
        <v>3200.45</v>
      </c>
      <c r="C548" s="20">
        <v>3247.2</v>
      </c>
      <c r="D548" s="20">
        <v>3255.3</v>
      </c>
      <c r="E548" s="20">
        <v>3190.2</v>
      </c>
      <c r="F548" s="33" t="s">
        <v>16395</v>
      </c>
      <c r="G548" s="9">
        <v>-2.52E-2</v>
      </c>
    </row>
    <row r="549" spans="1:7" ht="18" thickBot="1">
      <c r="A549" s="63">
        <v>39895</v>
      </c>
      <c r="B549" s="4">
        <v>3296.6</v>
      </c>
      <c r="C549" s="20">
        <v>3213.2</v>
      </c>
      <c r="D549" s="20">
        <v>3302.9</v>
      </c>
      <c r="E549" s="20">
        <v>3213.2</v>
      </c>
      <c r="F549" s="33" t="s">
        <v>16394</v>
      </c>
      <c r="G549" s="7">
        <v>0.03</v>
      </c>
    </row>
    <row r="550" spans="1:7" ht="18" thickBot="1">
      <c r="A550" s="63">
        <v>39896</v>
      </c>
      <c r="B550" s="8">
        <v>3280.05</v>
      </c>
      <c r="C550" s="20">
        <v>3315.3</v>
      </c>
      <c r="D550" s="20">
        <v>3371.45</v>
      </c>
      <c r="E550" s="20">
        <v>3268.3</v>
      </c>
      <c r="F550" s="33" t="s">
        <v>16393</v>
      </c>
      <c r="G550" s="9">
        <v>-5.0000000000000001E-3</v>
      </c>
    </row>
    <row r="551" spans="1:7" ht="18" thickBot="1">
      <c r="A551" s="63">
        <v>39897</v>
      </c>
      <c r="B551" s="4">
        <v>3293.45</v>
      </c>
      <c r="C551" s="20">
        <v>3273.2</v>
      </c>
      <c r="D551" s="20">
        <v>3307.15</v>
      </c>
      <c r="E551" s="20">
        <v>3248.2</v>
      </c>
      <c r="F551" s="33" t="s">
        <v>16392</v>
      </c>
      <c r="G551" s="7">
        <v>4.1000000000000003E-3</v>
      </c>
    </row>
    <row r="552" spans="1:7" ht="18" thickBot="1">
      <c r="A552" s="63">
        <v>39898</v>
      </c>
      <c r="B552" s="4">
        <v>3312.95</v>
      </c>
      <c r="C552" s="20">
        <v>3342</v>
      </c>
      <c r="D552" s="20">
        <v>3359.3</v>
      </c>
      <c r="E552" s="20">
        <v>3277.35</v>
      </c>
      <c r="F552" s="33" t="s">
        <v>16391</v>
      </c>
      <c r="G552" s="7">
        <v>5.8999999999999999E-3</v>
      </c>
    </row>
    <row r="553" spans="1:7" ht="18" thickBot="1">
      <c r="A553" s="63">
        <v>39899</v>
      </c>
      <c r="B553" s="4">
        <v>3385</v>
      </c>
      <c r="C553" s="20">
        <v>3331.85</v>
      </c>
      <c r="D553" s="20">
        <v>3388</v>
      </c>
      <c r="E553" s="20">
        <v>3317.2</v>
      </c>
      <c r="F553" s="33" t="s">
        <v>16390</v>
      </c>
      <c r="G553" s="7">
        <v>2.1700000000000001E-2</v>
      </c>
    </row>
    <row r="554" spans="1:7" ht="18" thickBot="1">
      <c r="A554" s="63">
        <v>39902</v>
      </c>
      <c r="B554" s="8">
        <v>3356.4</v>
      </c>
      <c r="C554" s="20">
        <v>3355.1</v>
      </c>
      <c r="D554" s="20">
        <v>3372.8</v>
      </c>
      <c r="E554" s="20">
        <v>3326.95</v>
      </c>
      <c r="F554" s="33" t="s">
        <v>16389</v>
      </c>
      <c r="G554" s="9">
        <v>-8.3999999999999995E-3</v>
      </c>
    </row>
    <row r="555" spans="1:7" ht="18" thickBot="1">
      <c r="A555" s="63">
        <v>39903</v>
      </c>
      <c r="B555" s="4">
        <v>3407.45</v>
      </c>
      <c r="C555" s="20">
        <v>3369.6</v>
      </c>
      <c r="D555" s="20">
        <v>3415.9</v>
      </c>
      <c r="E555" s="20">
        <v>3335.2</v>
      </c>
      <c r="F555" s="33" t="s">
        <v>16388</v>
      </c>
      <c r="G555" s="7">
        <v>1.52E-2</v>
      </c>
    </row>
    <row r="556" spans="1:7" ht="18" thickBot="1">
      <c r="A556" s="63">
        <v>39904</v>
      </c>
      <c r="B556" s="4">
        <v>3431.8</v>
      </c>
      <c r="C556" s="20">
        <v>3418.25</v>
      </c>
      <c r="D556" s="20">
        <v>3450.7</v>
      </c>
      <c r="E556" s="20">
        <v>3395.45</v>
      </c>
      <c r="F556" s="33" t="s">
        <v>16387</v>
      </c>
      <c r="G556" s="7">
        <v>7.1000000000000004E-3</v>
      </c>
    </row>
    <row r="557" spans="1:7" ht="18" thickBot="1">
      <c r="A557" s="63">
        <v>39905</v>
      </c>
      <c r="B557" s="4">
        <v>3546.7</v>
      </c>
      <c r="C557" s="20">
        <v>3491.75</v>
      </c>
      <c r="D557" s="20">
        <v>3569.55</v>
      </c>
      <c r="E557" s="20">
        <v>3487.65</v>
      </c>
      <c r="F557" s="33" t="s">
        <v>16386</v>
      </c>
      <c r="G557" s="7">
        <v>3.3500000000000002E-2</v>
      </c>
    </row>
    <row r="558" spans="1:7" ht="18" thickBot="1">
      <c r="A558" s="63">
        <v>39909</v>
      </c>
      <c r="B558" s="4">
        <v>3586.45</v>
      </c>
      <c r="C558" s="20">
        <v>3612.25</v>
      </c>
      <c r="D558" s="20">
        <v>3630.2</v>
      </c>
      <c r="E558" s="20">
        <v>3549.85</v>
      </c>
      <c r="F558" s="33" t="s">
        <v>16385</v>
      </c>
      <c r="G558" s="7">
        <v>1.12E-2</v>
      </c>
    </row>
    <row r="559" spans="1:7" ht="18" thickBot="1">
      <c r="A559" s="63">
        <v>39911</v>
      </c>
      <c r="B559" s="4">
        <v>3659.9</v>
      </c>
      <c r="C559" s="20">
        <v>3500.35</v>
      </c>
      <c r="D559" s="20">
        <v>3666</v>
      </c>
      <c r="E559" s="20">
        <v>3490.75</v>
      </c>
      <c r="F559" s="33" t="s">
        <v>16384</v>
      </c>
      <c r="G559" s="7">
        <v>2.0500000000000001E-2</v>
      </c>
    </row>
    <row r="560" spans="1:7" ht="18" thickBot="1">
      <c r="A560" s="63">
        <v>39912</v>
      </c>
      <c r="B560" s="4">
        <v>3687.05</v>
      </c>
      <c r="C560" s="20">
        <v>3671.75</v>
      </c>
      <c r="D560" s="20">
        <v>3729.7</v>
      </c>
      <c r="E560" s="20">
        <v>3644.45</v>
      </c>
      <c r="F560" s="33" t="s">
        <v>16383</v>
      </c>
      <c r="G560" s="7">
        <v>7.4000000000000003E-3</v>
      </c>
    </row>
    <row r="561" spans="1:7" ht="18" thickBot="1">
      <c r="A561" s="63">
        <v>39916</v>
      </c>
      <c r="B561" s="4">
        <v>3797.7</v>
      </c>
      <c r="C561" s="20">
        <v>3681.6</v>
      </c>
      <c r="D561" s="20">
        <v>3824.5</v>
      </c>
      <c r="E561" s="20">
        <v>3681.6</v>
      </c>
      <c r="F561" s="33" t="s">
        <v>16382</v>
      </c>
      <c r="G561" s="7">
        <v>0.03</v>
      </c>
    </row>
    <row r="562" spans="1:7" ht="18" thickBot="1">
      <c r="A562" s="63">
        <v>39918</v>
      </c>
      <c r="B562" s="4">
        <v>3958.35</v>
      </c>
      <c r="C562" s="20">
        <v>3769.15</v>
      </c>
      <c r="D562" s="20">
        <v>3966.85</v>
      </c>
      <c r="E562" s="20">
        <v>3769.15</v>
      </c>
      <c r="F562" s="33" t="s">
        <v>1446</v>
      </c>
      <c r="G562" s="7">
        <v>4.2299999999999997E-2</v>
      </c>
    </row>
    <row r="563" spans="1:7" ht="18" thickBot="1">
      <c r="A563" s="63">
        <v>39919</v>
      </c>
      <c r="B563" s="8">
        <v>3815.55</v>
      </c>
      <c r="C563" s="20">
        <v>4019.8</v>
      </c>
      <c r="D563" s="20">
        <v>4051.9</v>
      </c>
      <c r="E563" s="20">
        <v>3800.3</v>
      </c>
      <c r="F563" s="33" t="s">
        <v>15466</v>
      </c>
      <c r="G563" s="9">
        <v>-3.61E-2</v>
      </c>
    </row>
    <row r="564" spans="1:7" ht="18" thickBot="1">
      <c r="A564" s="63">
        <v>39920</v>
      </c>
      <c r="B564" s="4">
        <v>3863.8</v>
      </c>
      <c r="C564" s="20">
        <v>3877.2</v>
      </c>
      <c r="D564" s="20">
        <v>3959.45</v>
      </c>
      <c r="E564" s="20">
        <v>3831.45</v>
      </c>
      <c r="F564" s="33" t="s">
        <v>4793</v>
      </c>
      <c r="G564" s="7">
        <v>1.26E-2</v>
      </c>
    </row>
    <row r="565" spans="1:7" ht="18" thickBot="1">
      <c r="A565" s="63">
        <v>39923</v>
      </c>
      <c r="B565" s="4">
        <v>3927.8</v>
      </c>
      <c r="C565" s="20">
        <v>3893.45</v>
      </c>
      <c r="D565" s="20">
        <v>3964.9</v>
      </c>
      <c r="E565" s="20">
        <v>3893.45</v>
      </c>
      <c r="F565" s="33" t="s">
        <v>4480</v>
      </c>
      <c r="G565" s="7">
        <v>1.66E-2</v>
      </c>
    </row>
    <row r="566" spans="1:7" ht="18" thickBot="1">
      <c r="A566" s="63">
        <v>39924</v>
      </c>
      <c r="B566" s="8">
        <v>3886.65</v>
      </c>
      <c r="C566" s="20">
        <v>3864.7</v>
      </c>
      <c r="D566" s="20">
        <v>3925.95</v>
      </c>
      <c r="E566" s="20">
        <v>3850.9</v>
      </c>
      <c r="F566" s="33" t="s">
        <v>4625</v>
      </c>
      <c r="G566" s="9">
        <v>-1.0500000000000001E-2</v>
      </c>
    </row>
    <row r="567" spans="1:7" ht="18" thickBot="1">
      <c r="A567" s="63">
        <v>39925</v>
      </c>
      <c r="B567" s="8">
        <v>3844.75</v>
      </c>
      <c r="C567" s="20">
        <v>3924.1</v>
      </c>
      <c r="D567" s="20">
        <v>3968.4</v>
      </c>
      <c r="E567" s="20">
        <v>3826.45</v>
      </c>
      <c r="F567" s="33" t="s">
        <v>16301</v>
      </c>
      <c r="G567" s="9">
        <v>-1.0800000000000001E-2</v>
      </c>
    </row>
    <row r="568" spans="1:7" ht="18" thickBot="1">
      <c r="A568" s="63">
        <v>39926</v>
      </c>
      <c r="B568" s="4">
        <v>3894.25</v>
      </c>
      <c r="C568" s="20">
        <v>3870.75</v>
      </c>
      <c r="D568" s="20">
        <v>3902.35</v>
      </c>
      <c r="E568" s="20">
        <v>3798.3</v>
      </c>
      <c r="F568" s="33" t="s">
        <v>16381</v>
      </c>
      <c r="G568" s="7">
        <v>1.29E-2</v>
      </c>
    </row>
    <row r="569" spans="1:7" ht="18" thickBot="1">
      <c r="A569" s="63">
        <v>39927</v>
      </c>
      <c r="B569" s="4">
        <v>3959.8</v>
      </c>
      <c r="C569" s="20">
        <v>3913</v>
      </c>
      <c r="D569" s="20">
        <v>3963</v>
      </c>
      <c r="E569" s="20">
        <v>3910.4</v>
      </c>
      <c r="F569" s="33" t="s">
        <v>16380</v>
      </c>
      <c r="G569" s="7">
        <v>1.6799999999999999E-2</v>
      </c>
    </row>
    <row r="570" spans="1:7" ht="18" thickBot="1">
      <c r="A570" s="63">
        <v>39930</v>
      </c>
      <c r="B570" s="8">
        <v>3943.05</v>
      </c>
      <c r="C570" s="20">
        <v>3962.95</v>
      </c>
      <c r="D570" s="20">
        <v>4022.45</v>
      </c>
      <c r="E570" s="20">
        <v>3931.2</v>
      </c>
      <c r="F570" s="33" t="s">
        <v>16379</v>
      </c>
      <c r="G570" s="9">
        <v>-4.1999999999999997E-3</v>
      </c>
    </row>
    <row r="571" spans="1:7" ht="18" thickBot="1">
      <c r="A571" s="63">
        <v>39931</v>
      </c>
      <c r="B571" s="8">
        <v>3804.15</v>
      </c>
      <c r="C571" s="20">
        <v>3948.8</v>
      </c>
      <c r="D571" s="20">
        <v>3960.4</v>
      </c>
      <c r="E571" s="20">
        <v>3792.1</v>
      </c>
      <c r="F571" s="33" t="s">
        <v>16378</v>
      </c>
      <c r="G571" s="9">
        <v>-3.5200000000000002E-2</v>
      </c>
    </row>
    <row r="572" spans="1:7" ht="18" thickBot="1">
      <c r="A572" s="63">
        <v>39932</v>
      </c>
      <c r="B572" s="4">
        <v>3860.8</v>
      </c>
      <c r="C572" s="20">
        <v>3851.6</v>
      </c>
      <c r="D572" s="20">
        <v>3870.75</v>
      </c>
      <c r="E572" s="20">
        <v>3815.75</v>
      </c>
      <c r="F572" s="33" t="s">
        <v>16377</v>
      </c>
      <c r="G572" s="7">
        <v>1.49E-2</v>
      </c>
    </row>
    <row r="573" spans="1:7" ht="18" thickBot="1">
      <c r="A573" s="63">
        <v>39937</v>
      </c>
      <c r="B573" s="4">
        <v>4015.65</v>
      </c>
      <c r="C573" s="20">
        <v>3882.4</v>
      </c>
      <c r="D573" s="20">
        <v>4021.5</v>
      </c>
      <c r="E573" s="20">
        <v>3882.4</v>
      </c>
      <c r="F573" s="33" t="s">
        <v>16376</v>
      </c>
      <c r="G573" s="7">
        <v>4.0099999999999997E-2</v>
      </c>
    </row>
    <row r="574" spans="1:7" ht="18" thickBot="1">
      <c r="A574" s="63">
        <v>39938</v>
      </c>
      <c r="B574" s="4">
        <v>4051.55</v>
      </c>
      <c r="C574" s="20">
        <v>4035.9</v>
      </c>
      <c r="D574" s="20">
        <v>4082.75</v>
      </c>
      <c r="E574" s="20">
        <v>4018.6</v>
      </c>
      <c r="F574" s="33" t="s">
        <v>1594</v>
      </c>
      <c r="G574" s="7">
        <v>8.8999999999999999E-3</v>
      </c>
    </row>
    <row r="575" spans="1:7" ht="18" thickBot="1">
      <c r="A575" s="63">
        <v>39939</v>
      </c>
      <c r="B575" s="8">
        <v>3989.2</v>
      </c>
      <c r="C575" s="20">
        <v>4067.15</v>
      </c>
      <c r="D575" s="20">
        <v>4102.8500000000004</v>
      </c>
      <c r="E575" s="20">
        <v>3967.05</v>
      </c>
      <c r="F575" s="33" t="s">
        <v>1668</v>
      </c>
      <c r="G575" s="9">
        <v>-1.54E-2</v>
      </c>
    </row>
    <row r="576" spans="1:7" ht="18" thickBot="1">
      <c r="A576" s="63">
        <v>39940</v>
      </c>
      <c r="B576" s="4">
        <v>4069.85</v>
      </c>
      <c r="C576" s="20">
        <v>4037.75</v>
      </c>
      <c r="D576" s="20">
        <v>4076.3</v>
      </c>
      <c r="E576" s="20">
        <v>4022.15</v>
      </c>
      <c r="F576" s="33" t="s">
        <v>4552</v>
      </c>
      <c r="G576" s="7">
        <v>2.0199999999999999E-2</v>
      </c>
    </row>
    <row r="577" spans="1:7" ht="18" thickBot="1">
      <c r="A577" s="63">
        <v>39941</v>
      </c>
      <c r="B577" s="8">
        <v>4056.8</v>
      </c>
      <c r="C577" s="20">
        <v>4071.5</v>
      </c>
      <c r="D577" s="20">
        <v>4109.8</v>
      </c>
      <c r="E577" s="20">
        <v>4000.3</v>
      </c>
      <c r="F577" s="33" t="s">
        <v>16375</v>
      </c>
      <c r="G577" s="9">
        <v>-3.2000000000000002E-3</v>
      </c>
    </row>
    <row r="578" spans="1:7" ht="18" thickBot="1">
      <c r="A578" s="63">
        <v>39944</v>
      </c>
      <c r="B578" s="8">
        <v>4005.15</v>
      </c>
      <c r="C578" s="20">
        <v>4087.45</v>
      </c>
      <c r="D578" s="20">
        <v>4101.25</v>
      </c>
      <c r="E578" s="20">
        <v>3983.75</v>
      </c>
      <c r="F578" s="33" t="s">
        <v>2057</v>
      </c>
      <c r="G578" s="9">
        <v>-1.2699999999999999E-2</v>
      </c>
    </row>
    <row r="579" spans="1:7" ht="18" thickBot="1">
      <c r="A579" s="63">
        <v>39945</v>
      </c>
      <c r="B579" s="4">
        <v>4040.4</v>
      </c>
      <c r="C579" s="20">
        <v>3997.3</v>
      </c>
      <c r="D579" s="20">
        <v>4041.8</v>
      </c>
      <c r="E579" s="20">
        <v>3952.9</v>
      </c>
      <c r="F579" s="33" t="s">
        <v>16374</v>
      </c>
      <c r="G579" s="7">
        <v>8.8000000000000005E-3</v>
      </c>
    </row>
    <row r="580" spans="1:7" ht="18" thickBot="1">
      <c r="A580" s="63">
        <v>39946</v>
      </c>
      <c r="B580" s="4">
        <v>4046.3</v>
      </c>
      <c r="C580" s="20">
        <v>4059.3</v>
      </c>
      <c r="D580" s="20">
        <v>4100.25</v>
      </c>
      <c r="E580" s="20">
        <v>4033.55</v>
      </c>
      <c r="F580" s="33" t="s">
        <v>16373</v>
      </c>
      <c r="G580" s="7">
        <v>1.5E-3</v>
      </c>
    </row>
    <row r="581" spans="1:7" ht="18" thickBot="1">
      <c r="A581" s="63">
        <v>39947</v>
      </c>
      <c r="B581" s="4">
        <v>4072.15</v>
      </c>
      <c r="C581" s="20">
        <v>3973.1</v>
      </c>
      <c r="D581" s="20">
        <v>4074.35</v>
      </c>
      <c r="E581" s="20">
        <v>3973.1</v>
      </c>
      <c r="F581" s="33" t="s">
        <v>2225</v>
      </c>
      <c r="G581" s="7">
        <v>6.4000000000000003E-3</v>
      </c>
    </row>
    <row r="582" spans="1:7" ht="18" thickBot="1">
      <c r="A582" s="63">
        <v>39948</v>
      </c>
      <c r="B582" s="4">
        <v>4142.2</v>
      </c>
      <c r="C582" s="20">
        <v>4098.25</v>
      </c>
      <c r="D582" s="20">
        <v>4173.75</v>
      </c>
      <c r="E582" s="20">
        <v>4098.25</v>
      </c>
      <c r="F582" s="33" t="s">
        <v>16372</v>
      </c>
      <c r="G582" s="7">
        <v>1.72E-2</v>
      </c>
    </row>
    <row r="583" spans="1:7" ht="18" thickBot="1">
      <c r="A583" s="63">
        <v>39951</v>
      </c>
      <c r="B583" s="4">
        <v>4645.05</v>
      </c>
      <c r="C583" s="20">
        <v>4497.05</v>
      </c>
      <c r="D583" s="20">
        <v>4662.5</v>
      </c>
      <c r="E583" s="20">
        <v>4497.05</v>
      </c>
      <c r="F583" s="33" t="s">
        <v>16371</v>
      </c>
      <c r="G583" s="7">
        <v>0.12139999999999999</v>
      </c>
    </row>
    <row r="584" spans="1:7" ht="18" thickBot="1">
      <c r="A584" s="63">
        <v>39952</v>
      </c>
      <c r="B584" s="4">
        <v>4747.8999999999996</v>
      </c>
      <c r="C584" s="20">
        <v>4771.8999999999996</v>
      </c>
      <c r="D584" s="20">
        <v>4847.8</v>
      </c>
      <c r="E584" s="20">
        <v>4433.45</v>
      </c>
      <c r="F584" s="33" t="s">
        <v>16370</v>
      </c>
      <c r="G584" s="7">
        <v>2.2100000000000002E-2</v>
      </c>
    </row>
    <row r="585" spans="1:7" ht="18" thickBot="1">
      <c r="A585" s="63">
        <v>39953</v>
      </c>
      <c r="B585" s="4">
        <v>5021.75</v>
      </c>
      <c r="C585" s="20">
        <v>4748.8500000000004</v>
      </c>
      <c r="D585" s="20">
        <v>5043.8</v>
      </c>
      <c r="E585" s="20">
        <v>4748.8500000000004</v>
      </c>
      <c r="F585" s="33" t="s">
        <v>16369</v>
      </c>
      <c r="G585" s="7">
        <v>5.7700000000000001E-2</v>
      </c>
    </row>
    <row r="586" spans="1:7" ht="18" thickBot="1">
      <c r="A586" s="63">
        <v>39954</v>
      </c>
      <c r="B586" s="4">
        <v>5045.25</v>
      </c>
      <c r="C586" s="20">
        <v>5051.45</v>
      </c>
      <c r="D586" s="20">
        <v>5172.8500000000004</v>
      </c>
      <c r="E586" s="20">
        <v>4991.3</v>
      </c>
      <c r="F586" s="33" t="s">
        <v>16368</v>
      </c>
      <c r="G586" s="7">
        <v>4.7000000000000002E-3</v>
      </c>
    </row>
    <row r="587" spans="1:7" ht="18" thickBot="1">
      <c r="A587" s="63">
        <v>39955</v>
      </c>
      <c r="B587" s="4">
        <v>5083.6499999999996</v>
      </c>
      <c r="C587" s="20">
        <v>5040.95</v>
      </c>
      <c r="D587" s="20">
        <v>5102.3</v>
      </c>
      <c r="E587" s="20">
        <v>4954</v>
      </c>
      <c r="F587" s="33" t="s">
        <v>16367</v>
      </c>
      <c r="G587" s="7">
        <v>7.6E-3</v>
      </c>
    </row>
    <row r="588" spans="1:7" ht="18" thickBot="1">
      <c r="A588" s="63">
        <v>39958</v>
      </c>
      <c r="B588" s="4">
        <v>5214.6000000000004</v>
      </c>
      <c r="C588" s="20">
        <v>5146.2</v>
      </c>
      <c r="D588" s="20">
        <v>5225.5</v>
      </c>
      <c r="E588" s="20">
        <v>5128.1000000000004</v>
      </c>
      <c r="F588" s="33" t="s">
        <v>16366</v>
      </c>
      <c r="G588" s="7">
        <v>2.58E-2</v>
      </c>
    </row>
    <row r="589" spans="1:7" ht="18" thickBot="1">
      <c r="A589" s="63">
        <v>39959</v>
      </c>
      <c r="B589" s="8">
        <v>5044</v>
      </c>
      <c r="C589" s="20">
        <v>5274</v>
      </c>
      <c r="D589" s="20">
        <v>5305.7</v>
      </c>
      <c r="E589" s="20">
        <v>5000.95</v>
      </c>
      <c r="F589" s="33" t="s">
        <v>16365</v>
      </c>
      <c r="G589" s="9">
        <v>-3.27E-2</v>
      </c>
    </row>
    <row r="590" spans="1:7" ht="18" thickBot="1">
      <c r="A590" s="63">
        <v>39960</v>
      </c>
      <c r="B590" s="4">
        <v>5204</v>
      </c>
      <c r="C590" s="20">
        <v>5115.95</v>
      </c>
      <c r="D590" s="20">
        <v>5205.3</v>
      </c>
      <c r="E590" s="20">
        <v>5115.95</v>
      </c>
      <c r="F590" s="33" t="s">
        <v>16364</v>
      </c>
      <c r="G590" s="7">
        <v>3.1699999999999999E-2</v>
      </c>
    </row>
    <row r="591" spans="1:7" ht="18" thickBot="1">
      <c r="A591" s="63">
        <v>39961</v>
      </c>
      <c r="B591" s="4">
        <v>5219.8</v>
      </c>
      <c r="C591" s="20">
        <v>5234.25</v>
      </c>
      <c r="D591" s="20">
        <v>5247.6</v>
      </c>
      <c r="E591" s="20">
        <v>5196.1499999999996</v>
      </c>
      <c r="F591" s="33" t="s">
        <v>16363</v>
      </c>
      <c r="G591" s="7">
        <v>3.0000000000000001E-3</v>
      </c>
    </row>
    <row r="592" spans="1:7" ht="18" thickBot="1">
      <c r="A592" s="63">
        <v>39962</v>
      </c>
      <c r="B592" s="4">
        <v>5353.55</v>
      </c>
      <c r="C592" s="20">
        <v>5260</v>
      </c>
      <c r="D592" s="20">
        <v>5387.1</v>
      </c>
      <c r="E592" s="20">
        <v>5260</v>
      </c>
      <c r="F592" s="33" t="s">
        <v>16362</v>
      </c>
      <c r="G592" s="7">
        <v>2.5600000000000001E-2</v>
      </c>
    </row>
    <row r="593" spans="1:7" ht="18" thickBot="1">
      <c r="A593" s="63">
        <v>39965</v>
      </c>
      <c r="B593" s="4">
        <v>5486.35</v>
      </c>
      <c r="C593" s="20">
        <v>5462.75</v>
      </c>
      <c r="D593" s="20">
        <v>5491</v>
      </c>
      <c r="E593" s="20">
        <v>5418.4</v>
      </c>
      <c r="F593" s="33" t="s">
        <v>16361</v>
      </c>
      <c r="G593" s="7">
        <v>2.4799999999999999E-2</v>
      </c>
    </row>
    <row r="594" spans="1:7" ht="18" thickBot="1">
      <c r="A594" s="63">
        <v>39966</v>
      </c>
      <c r="B594" s="4">
        <v>5508.3</v>
      </c>
      <c r="C594" s="20">
        <v>5549.45</v>
      </c>
      <c r="D594" s="20">
        <v>5562.2</v>
      </c>
      <c r="E594" s="20">
        <v>5414.25</v>
      </c>
      <c r="F594" s="33" t="s">
        <v>16360</v>
      </c>
      <c r="G594" s="7">
        <v>4.0000000000000001E-3</v>
      </c>
    </row>
    <row r="595" spans="1:7" ht="18" thickBot="1">
      <c r="A595" s="63">
        <v>39967</v>
      </c>
      <c r="B595" s="4">
        <v>5590.4</v>
      </c>
      <c r="C595" s="20">
        <v>5570.35</v>
      </c>
      <c r="D595" s="20">
        <v>5635.1</v>
      </c>
      <c r="E595" s="20">
        <v>5497.7</v>
      </c>
      <c r="F595" s="33" t="s">
        <v>855</v>
      </c>
      <c r="G595" s="7">
        <v>1.49E-2</v>
      </c>
    </row>
    <row r="596" spans="1:7" ht="18" thickBot="1">
      <c r="A596" s="63">
        <v>39968</v>
      </c>
      <c r="B596" s="4">
        <v>5704.05</v>
      </c>
      <c r="C596" s="20">
        <v>5566.85</v>
      </c>
      <c r="D596" s="20">
        <v>5708.4</v>
      </c>
      <c r="E596" s="20">
        <v>5562.9</v>
      </c>
      <c r="F596" s="33" t="s">
        <v>16359</v>
      </c>
      <c r="G596" s="7">
        <v>2.0299999999999999E-2</v>
      </c>
    </row>
    <row r="597" spans="1:7" ht="18" thickBot="1">
      <c r="A597" s="63">
        <v>39969</v>
      </c>
      <c r="B597" s="8">
        <v>5682.95</v>
      </c>
      <c r="C597" s="20">
        <v>5749.2</v>
      </c>
      <c r="D597" s="20">
        <v>5805.7</v>
      </c>
      <c r="E597" s="20">
        <v>5664.55</v>
      </c>
      <c r="F597" s="33" t="s">
        <v>16358</v>
      </c>
      <c r="G597" s="9">
        <v>-3.7000000000000002E-3</v>
      </c>
    </row>
    <row r="598" spans="1:7" ht="18" thickBot="1">
      <c r="A598" s="63">
        <v>39972</v>
      </c>
      <c r="B598" s="8">
        <v>5412.8</v>
      </c>
      <c r="C598" s="20">
        <v>5730.9</v>
      </c>
      <c r="D598" s="20">
        <v>5756.95</v>
      </c>
      <c r="E598" s="20">
        <v>5386.15</v>
      </c>
      <c r="F598" s="33" t="s">
        <v>15495</v>
      </c>
      <c r="G598" s="9">
        <v>-4.7500000000000001E-2</v>
      </c>
    </row>
    <row r="599" spans="1:7" ht="18" thickBot="1">
      <c r="A599" s="63">
        <v>39973</v>
      </c>
      <c r="B599" s="4">
        <v>5571</v>
      </c>
      <c r="C599" s="20">
        <v>5378.6</v>
      </c>
      <c r="D599" s="20">
        <v>5583.25</v>
      </c>
      <c r="E599" s="20">
        <v>5268.95</v>
      </c>
      <c r="F599" s="33" t="s">
        <v>16357</v>
      </c>
      <c r="G599" s="7">
        <v>2.92E-2</v>
      </c>
    </row>
    <row r="600" spans="1:7" ht="18" thickBot="1">
      <c r="A600" s="63">
        <v>39974</v>
      </c>
      <c r="B600" s="4">
        <v>5674.2</v>
      </c>
      <c r="C600" s="20">
        <v>5654.75</v>
      </c>
      <c r="D600" s="20">
        <v>5741.55</v>
      </c>
      <c r="E600" s="20">
        <v>5611.45</v>
      </c>
      <c r="F600" s="33" t="s">
        <v>4885</v>
      </c>
      <c r="G600" s="7">
        <v>1.8499999999999999E-2</v>
      </c>
    </row>
    <row r="601" spans="1:7" ht="18" thickBot="1">
      <c r="A601" s="63">
        <v>39975</v>
      </c>
      <c r="B601" s="8">
        <v>5653.7</v>
      </c>
      <c r="C601" s="20">
        <v>5677.5</v>
      </c>
      <c r="D601" s="20">
        <v>5712.4</v>
      </c>
      <c r="E601" s="20">
        <v>5585.6</v>
      </c>
      <c r="F601" s="33" t="s">
        <v>16356</v>
      </c>
      <c r="G601" s="9">
        <v>-3.5999999999999999E-3</v>
      </c>
    </row>
    <row r="602" spans="1:7" ht="18" thickBot="1">
      <c r="A602" s="63">
        <v>39976</v>
      </c>
      <c r="B602" s="8">
        <v>5552.9</v>
      </c>
      <c r="C602" s="20">
        <v>5711.85</v>
      </c>
      <c r="D602" s="20">
        <v>5731.4</v>
      </c>
      <c r="E602" s="20">
        <v>5533.4</v>
      </c>
      <c r="F602" s="33" t="s">
        <v>16355</v>
      </c>
      <c r="G602" s="9">
        <v>-1.78E-2</v>
      </c>
    </row>
    <row r="603" spans="1:7" ht="18" thickBot="1">
      <c r="A603" s="63">
        <v>39979</v>
      </c>
      <c r="B603" s="8">
        <v>5477.75</v>
      </c>
      <c r="C603" s="20">
        <v>5525.4</v>
      </c>
      <c r="D603" s="20">
        <v>5582.25</v>
      </c>
      <c r="E603" s="20">
        <v>5450.25</v>
      </c>
      <c r="F603" s="33" t="s">
        <v>16354</v>
      </c>
      <c r="G603" s="9">
        <v>-1.35E-2</v>
      </c>
    </row>
    <row r="604" spans="1:7" ht="18" thickBot="1">
      <c r="A604" s="63">
        <v>39980</v>
      </c>
      <c r="B604" s="4">
        <v>5539.65</v>
      </c>
      <c r="C604" s="20">
        <v>5407.35</v>
      </c>
      <c r="D604" s="20">
        <v>5551.65</v>
      </c>
      <c r="E604" s="20">
        <v>5396.25</v>
      </c>
      <c r="F604" s="33" t="s">
        <v>16353</v>
      </c>
      <c r="G604" s="7">
        <v>1.1299999999999999E-2</v>
      </c>
    </row>
    <row r="605" spans="1:7" ht="18" thickBot="1">
      <c r="A605" s="63">
        <v>39981</v>
      </c>
      <c r="B605" s="8">
        <v>5341.8</v>
      </c>
      <c r="C605" s="20">
        <v>5550.8</v>
      </c>
      <c r="D605" s="20">
        <v>5570.75</v>
      </c>
      <c r="E605" s="20">
        <v>5314.3</v>
      </c>
      <c r="F605" s="33" t="s">
        <v>16352</v>
      </c>
      <c r="G605" s="9">
        <v>-3.5700000000000003E-2</v>
      </c>
    </row>
    <row r="606" spans="1:7" ht="18" thickBot="1">
      <c r="A606" s="63">
        <v>39982</v>
      </c>
      <c r="B606" s="8">
        <v>5211.6499999999996</v>
      </c>
      <c r="C606" s="20">
        <v>5326.9</v>
      </c>
      <c r="D606" s="20">
        <v>5373.85</v>
      </c>
      <c r="E606" s="20">
        <v>5149.25</v>
      </c>
      <c r="F606" s="33" t="s">
        <v>16351</v>
      </c>
      <c r="G606" s="9">
        <v>-2.4400000000000002E-2</v>
      </c>
    </row>
    <row r="607" spans="1:7" ht="18" thickBot="1">
      <c r="A607" s="63">
        <v>39983</v>
      </c>
      <c r="B607" s="4">
        <v>5308.2</v>
      </c>
      <c r="C607" s="20">
        <v>5263.1</v>
      </c>
      <c r="D607" s="20">
        <v>5336.35</v>
      </c>
      <c r="E607" s="20">
        <v>5203.55</v>
      </c>
      <c r="F607" s="33" t="s">
        <v>16350</v>
      </c>
      <c r="G607" s="7">
        <v>1.8499999999999999E-2</v>
      </c>
    </row>
    <row r="608" spans="1:7" ht="18" thickBot="1">
      <c r="A608" s="63">
        <v>39986</v>
      </c>
      <c r="B608" s="8">
        <v>5283.55</v>
      </c>
      <c r="C608" s="20">
        <v>5330.35</v>
      </c>
      <c r="D608" s="20">
        <v>5381.35</v>
      </c>
      <c r="E608" s="20">
        <v>5267.35</v>
      </c>
      <c r="F608" s="33" t="s">
        <v>16349</v>
      </c>
      <c r="G608" s="9">
        <v>-4.5999999999999999E-3</v>
      </c>
    </row>
    <row r="609" spans="1:7" ht="18" thickBot="1">
      <c r="A609" s="63">
        <v>39987</v>
      </c>
      <c r="B609" s="4">
        <v>5301.35</v>
      </c>
      <c r="C609" s="20">
        <v>5251.6</v>
      </c>
      <c r="D609" s="20">
        <v>5314.35</v>
      </c>
      <c r="E609" s="20">
        <v>5167.55</v>
      </c>
      <c r="F609" s="33" t="s">
        <v>16348</v>
      </c>
      <c r="G609" s="7">
        <v>3.3999999999999998E-3</v>
      </c>
    </row>
    <row r="610" spans="1:7" ht="18" thickBot="1">
      <c r="A610" s="63">
        <v>39988</v>
      </c>
      <c r="B610" s="4">
        <v>5421.7</v>
      </c>
      <c r="C610" s="20">
        <v>5352.85</v>
      </c>
      <c r="D610" s="20">
        <v>5427.9</v>
      </c>
      <c r="E610" s="20">
        <v>5318.3</v>
      </c>
      <c r="F610" s="33" t="s">
        <v>16347</v>
      </c>
      <c r="G610" s="7">
        <v>2.2700000000000001E-2</v>
      </c>
    </row>
    <row r="611" spans="1:7" ht="18" thickBot="1">
      <c r="A611" s="63">
        <v>39989</v>
      </c>
      <c r="B611" s="8">
        <v>5393.5</v>
      </c>
      <c r="C611" s="20">
        <v>5434</v>
      </c>
      <c r="D611" s="20">
        <v>5493.4</v>
      </c>
      <c r="E611" s="20">
        <v>5382.3</v>
      </c>
      <c r="F611" s="33" t="s">
        <v>16346</v>
      </c>
      <c r="G611" s="9">
        <v>-5.1999999999999998E-3</v>
      </c>
    </row>
    <row r="612" spans="1:7" ht="18" thickBot="1">
      <c r="A612" s="63">
        <v>39990</v>
      </c>
      <c r="B612" s="4">
        <v>5511.15</v>
      </c>
      <c r="C612" s="20">
        <v>5416.4</v>
      </c>
      <c r="D612" s="20">
        <v>5516.3</v>
      </c>
      <c r="E612" s="20">
        <v>5416.4</v>
      </c>
      <c r="F612" s="33" t="s">
        <v>4358</v>
      </c>
      <c r="G612" s="7">
        <v>2.18E-2</v>
      </c>
    </row>
    <row r="613" spans="1:7" ht="18" thickBot="1">
      <c r="A613" s="63">
        <v>39993</v>
      </c>
      <c r="B613" s="4">
        <v>5571.55</v>
      </c>
      <c r="C613" s="20">
        <v>5537.45</v>
      </c>
      <c r="D613" s="20">
        <v>5600.95</v>
      </c>
      <c r="E613" s="20">
        <v>5505.3</v>
      </c>
      <c r="F613" s="33" t="s">
        <v>15464</v>
      </c>
      <c r="G613" s="7">
        <v>1.0999999999999999E-2</v>
      </c>
    </row>
    <row r="614" spans="1:7" ht="18" thickBot="1">
      <c r="A614" s="63">
        <v>39994</v>
      </c>
      <c r="B614" s="8">
        <v>5427.25</v>
      </c>
      <c r="C614" s="20">
        <v>5613.7</v>
      </c>
      <c r="D614" s="20">
        <v>5633.4</v>
      </c>
      <c r="E614" s="20">
        <v>5404.6</v>
      </c>
      <c r="F614" s="33" t="s">
        <v>16345</v>
      </c>
      <c r="G614" s="9">
        <v>-2.5899999999999999E-2</v>
      </c>
    </row>
    <row r="615" spans="1:7" ht="18" thickBot="1">
      <c r="A615" s="63">
        <v>39995</v>
      </c>
      <c r="B615" s="4">
        <v>5474.55</v>
      </c>
      <c r="C615" s="20">
        <v>5458.85</v>
      </c>
      <c r="D615" s="20">
        <v>5486.05</v>
      </c>
      <c r="E615" s="20">
        <v>5360.7</v>
      </c>
      <c r="F615" s="33" t="s">
        <v>4321</v>
      </c>
      <c r="G615" s="7">
        <v>8.6999999999999994E-3</v>
      </c>
    </row>
    <row r="616" spans="1:7" ht="18" thickBot="1">
      <c r="A616" s="63">
        <v>39996</v>
      </c>
      <c r="B616" s="4">
        <v>5496</v>
      </c>
      <c r="C616" s="20">
        <v>5517.75</v>
      </c>
      <c r="D616" s="20">
        <v>5540.95</v>
      </c>
      <c r="E616" s="20">
        <v>5458.35</v>
      </c>
      <c r="F616" s="33" t="s">
        <v>4000</v>
      </c>
      <c r="G616" s="7">
        <v>3.8999999999999998E-3</v>
      </c>
    </row>
    <row r="617" spans="1:7" ht="18" thickBot="1">
      <c r="A617" s="63">
        <v>39997</v>
      </c>
      <c r="B617" s="4">
        <v>5537.45</v>
      </c>
      <c r="C617" s="20">
        <v>5468.45</v>
      </c>
      <c r="D617" s="20">
        <v>5548.4</v>
      </c>
      <c r="E617" s="20">
        <v>5461.9</v>
      </c>
      <c r="F617" s="33" t="s">
        <v>16344</v>
      </c>
      <c r="G617" s="7">
        <v>7.4999999999999997E-3</v>
      </c>
    </row>
    <row r="618" spans="1:7" ht="18" thickBot="1">
      <c r="A618" s="63">
        <v>40000</v>
      </c>
      <c r="B618" s="8">
        <v>5271.5</v>
      </c>
      <c r="C618" s="20">
        <v>5574.1</v>
      </c>
      <c r="D618" s="20">
        <v>5597.55</v>
      </c>
      <c r="E618" s="20">
        <v>5248.9</v>
      </c>
      <c r="F618" s="33" t="s">
        <v>16343</v>
      </c>
      <c r="G618" s="9">
        <v>-4.8000000000000001E-2</v>
      </c>
    </row>
    <row r="619" spans="1:7" ht="18" thickBot="1">
      <c r="A619" s="63">
        <v>40001</v>
      </c>
      <c r="B619" s="4">
        <v>5323.7</v>
      </c>
      <c r="C619" s="20">
        <v>5282.8</v>
      </c>
      <c r="D619" s="20">
        <v>5336.45</v>
      </c>
      <c r="E619" s="20">
        <v>5225.8</v>
      </c>
      <c r="F619" s="33" t="s">
        <v>16342</v>
      </c>
      <c r="G619" s="7">
        <v>9.9000000000000008E-3</v>
      </c>
    </row>
    <row r="620" spans="1:7" ht="18" thickBot="1">
      <c r="A620" s="63">
        <v>40002</v>
      </c>
      <c r="B620" s="8">
        <v>5206.2</v>
      </c>
      <c r="C620" s="20">
        <v>5304.75</v>
      </c>
      <c r="D620" s="20">
        <v>5304.75</v>
      </c>
      <c r="E620" s="20">
        <v>5142.7</v>
      </c>
      <c r="F620" s="33" t="s">
        <v>16131</v>
      </c>
      <c r="G620" s="9">
        <v>-2.2100000000000002E-2</v>
      </c>
    </row>
    <row r="621" spans="1:7" ht="18" thickBot="1">
      <c r="A621" s="63">
        <v>40003</v>
      </c>
      <c r="B621" s="4">
        <v>5255.6</v>
      </c>
      <c r="C621" s="20">
        <v>5224.5</v>
      </c>
      <c r="D621" s="20">
        <v>5279</v>
      </c>
      <c r="E621" s="20">
        <v>5178.3999999999996</v>
      </c>
      <c r="F621" s="33" t="s">
        <v>16341</v>
      </c>
      <c r="G621" s="7">
        <v>9.4999999999999998E-3</v>
      </c>
    </row>
    <row r="622" spans="1:7" ht="18" thickBot="1">
      <c r="A622" s="63">
        <v>40004</v>
      </c>
      <c r="B622" s="8">
        <v>5152.25</v>
      </c>
      <c r="C622" s="20">
        <v>5282.3</v>
      </c>
      <c r="D622" s="20">
        <v>5301.85</v>
      </c>
      <c r="E622" s="20">
        <v>5119.8999999999996</v>
      </c>
      <c r="F622" s="33" t="s">
        <v>16340</v>
      </c>
      <c r="G622" s="9">
        <v>-1.9699999999999999E-2</v>
      </c>
    </row>
    <row r="623" spans="1:7" ht="18" thickBot="1">
      <c r="A623" s="63">
        <v>40007</v>
      </c>
      <c r="B623" s="8">
        <v>5006.25</v>
      </c>
      <c r="C623" s="20">
        <v>5100.8999999999996</v>
      </c>
      <c r="D623" s="20">
        <v>5100.8999999999996</v>
      </c>
      <c r="E623" s="20">
        <v>4958.25</v>
      </c>
      <c r="F623" s="33" t="s">
        <v>16339</v>
      </c>
      <c r="G623" s="9">
        <v>-2.8299999999999999E-2</v>
      </c>
    </row>
    <row r="624" spans="1:7" ht="18" thickBot="1">
      <c r="A624" s="63">
        <v>40008</v>
      </c>
      <c r="B624" s="4">
        <v>5185.8500000000004</v>
      </c>
      <c r="C624" s="20">
        <v>5089.05</v>
      </c>
      <c r="D624" s="20">
        <v>5199.95</v>
      </c>
      <c r="E624" s="20">
        <v>5089.05</v>
      </c>
      <c r="F624" s="33" t="s">
        <v>15990</v>
      </c>
      <c r="G624" s="7">
        <v>3.5900000000000001E-2</v>
      </c>
    </row>
    <row r="625" spans="1:7" ht="18" thickBot="1">
      <c r="A625" s="63">
        <v>40009</v>
      </c>
      <c r="B625" s="4">
        <v>5356.7</v>
      </c>
      <c r="C625" s="20">
        <v>5240.45</v>
      </c>
      <c r="D625" s="20">
        <v>5363.65</v>
      </c>
      <c r="E625" s="20">
        <v>5238.6000000000004</v>
      </c>
      <c r="F625" s="33" t="s">
        <v>16338</v>
      </c>
      <c r="G625" s="7">
        <v>3.2899999999999999E-2</v>
      </c>
    </row>
    <row r="626" spans="1:7" ht="18" thickBot="1">
      <c r="A626" s="63">
        <v>40010</v>
      </c>
      <c r="B626" s="8">
        <v>5352.4</v>
      </c>
      <c r="C626" s="20">
        <v>5434.15</v>
      </c>
      <c r="D626" s="20">
        <v>5452.55</v>
      </c>
      <c r="E626" s="20">
        <v>5335.3</v>
      </c>
      <c r="F626" s="33" t="s">
        <v>16337</v>
      </c>
      <c r="G626" s="9">
        <v>-8.0000000000000004E-4</v>
      </c>
    </row>
    <row r="627" spans="1:7" ht="18" thickBot="1">
      <c r="A627" s="63">
        <v>40011</v>
      </c>
      <c r="B627" s="4">
        <v>5474.3</v>
      </c>
      <c r="C627" s="20">
        <v>5412.25</v>
      </c>
      <c r="D627" s="20">
        <v>5489.65</v>
      </c>
      <c r="E627" s="20">
        <v>5411.9</v>
      </c>
      <c r="F627" s="33" t="s">
        <v>16336</v>
      </c>
      <c r="G627" s="7">
        <v>2.2800000000000001E-2</v>
      </c>
    </row>
    <row r="628" spans="1:7" ht="18" thickBot="1">
      <c r="A628" s="63">
        <v>40014</v>
      </c>
      <c r="B628" s="4">
        <v>5624.5</v>
      </c>
      <c r="C628" s="20">
        <v>5527.75</v>
      </c>
      <c r="D628" s="20">
        <v>5629.95</v>
      </c>
      <c r="E628" s="20">
        <v>5527.35</v>
      </c>
      <c r="F628" s="33" t="s">
        <v>16335</v>
      </c>
      <c r="G628" s="7">
        <v>2.7400000000000001E-2</v>
      </c>
    </row>
    <row r="629" spans="1:7" ht="18" thickBot="1">
      <c r="A629" s="63">
        <v>40015</v>
      </c>
      <c r="B629" s="4">
        <v>5631.5</v>
      </c>
      <c r="C629" s="20">
        <v>5633.4</v>
      </c>
      <c r="D629" s="20">
        <v>5653.9</v>
      </c>
      <c r="E629" s="20">
        <v>5577.75</v>
      </c>
      <c r="F629" s="33" t="s">
        <v>4383</v>
      </c>
      <c r="G629" s="7">
        <v>1.1999999999999999E-3</v>
      </c>
    </row>
    <row r="630" spans="1:7" ht="18" thickBot="1">
      <c r="A630" s="63">
        <v>40016</v>
      </c>
      <c r="B630" s="8">
        <v>5593.2</v>
      </c>
      <c r="C630" s="20">
        <v>5659.65</v>
      </c>
      <c r="D630" s="20">
        <v>5720.45</v>
      </c>
      <c r="E630" s="20">
        <v>5575.2</v>
      </c>
      <c r="F630" s="33" t="s">
        <v>16334</v>
      </c>
      <c r="G630" s="9">
        <v>-6.7999999999999996E-3</v>
      </c>
    </row>
    <row r="631" spans="1:7" ht="18" thickBot="1">
      <c r="A631" s="63">
        <v>40017</v>
      </c>
      <c r="B631" s="4">
        <v>5675.95</v>
      </c>
      <c r="C631" s="20">
        <v>5609.4</v>
      </c>
      <c r="D631" s="20">
        <v>5684.3</v>
      </c>
      <c r="E631" s="20">
        <v>5609.4</v>
      </c>
      <c r="F631" s="33" t="s">
        <v>16333</v>
      </c>
      <c r="G631" s="7">
        <v>1.4800000000000001E-2</v>
      </c>
    </row>
    <row r="632" spans="1:7" ht="18" thickBot="1">
      <c r="A632" s="63">
        <v>40018</v>
      </c>
      <c r="B632" s="4">
        <v>5770.45</v>
      </c>
      <c r="C632" s="20">
        <v>5733.05</v>
      </c>
      <c r="D632" s="20">
        <v>5776.6</v>
      </c>
      <c r="E632" s="20">
        <v>5697.25</v>
      </c>
      <c r="F632" s="33" t="s">
        <v>16332</v>
      </c>
      <c r="G632" s="7">
        <v>1.66E-2</v>
      </c>
    </row>
    <row r="633" spans="1:7" ht="18" thickBot="1">
      <c r="A633" s="63">
        <v>40021</v>
      </c>
      <c r="B633" s="4">
        <v>5839.55</v>
      </c>
      <c r="C633" s="20">
        <v>5808.15</v>
      </c>
      <c r="D633" s="20">
        <v>5860.95</v>
      </c>
      <c r="E633" s="20">
        <v>5800.3</v>
      </c>
      <c r="F633" s="33" t="s">
        <v>4453</v>
      </c>
      <c r="G633" s="7">
        <v>1.2E-2</v>
      </c>
    </row>
    <row r="634" spans="1:7" ht="18" thickBot="1">
      <c r="A634" s="63">
        <v>40022</v>
      </c>
      <c r="B634" s="4">
        <v>5900.9</v>
      </c>
      <c r="C634" s="20">
        <v>5866.45</v>
      </c>
      <c r="D634" s="20">
        <v>5917.95</v>
      </c>
      <c r="E634" s="20">
        <v>5842.3</v>
      </c>
      <c r="F634" s="33" t="s">
        <v>16331</v>
      </c>
      <c r="G634" s="7">
        <v>1.0500000000000001E-2</v>
      </c>
    </row>
    <row r="635" spans="1:7" ht="18" thickBot="1">
      <c r="A635" s="63">
        <v>40023</v>
      </c>
      <c r="B635" s="8">
        <v>5855</v>
      </c>
      <c r="C635" s="20">
        <v>5897.7</v>
      </c>
      <c r="D635" s="20">
        <v>5940</v>
      </c>
      <c r="E635" s="20">
        <v>5719.3</v>
      </c>
      <c r="F635" s="33" t="s">
        <v>16330</v>
      </c>
      <c r="G635" s="9">
        <v>-7.7999999999999996E-3</v>
      </c>
    </row>
    <row r="636" spans="1:7" ht="18" thickBot="1">
      <c r="A636" s="63">
        <v>40024</v>
      </c>
      <c r="B636" s="4">
        <v>5879.35</v>
      </c>
      <c r="C636" s="20">
        <v>5854.5</v>
      </c>
      <c r="D636" s="20">
        <v>5901</v>
      </c>
      <c r="E636" s="20">
        <v>5825.25</v>
      </c>
      <c r="F636" s="33" t="s">
        <v>16329</v>
      </c>
      <c r="G636" s="7">
        <v>4.1999999999999997E-3</v>
      </c>
    </row>
    <row r="637" spans="1:7" ht="18" thickBot="1">
      <c r="A637" s="63">
        <v>40025</v>
      </c>
      <c r="B637" s="4">
        <v>5950.2</v>
      </c>
      <c r="C637" s="20">
        <v>5915.2</v>
      </c>
      <c r="D637" s="20">
        <v>5995</v>
      </c>
      <c r="E637" s="20">
        <v>5915.2</v>
      </c>
      <c r="F637" s="33" t="s">
        <v>16328</v>
      </c>
      <c r="G637" s="7">
        <v>1.21E-2</v>
      </c>
    </row>
    <row r="638" spans="1:7" ht="18" thickBot="1">
      <c r="A638" s="63">
        <v>40028</v>
      </c>
      <c r="B638" s="4">
        <v>6051.5</v>
      </c>
      <c r="C638" s="20">
        <v>5969.1</v>
      </c>
      <c r="D638" s="20">
        <v>6053.3</v>
      </c>
      <c r="E638" s="20">
        <v>5954.05</v>
      </c>
      <c r="F638" s="33" t="s">
        <v>16327</v>
      </c>
      <c r="G638" s="7">
        <v>1.7000000000000001E-2</v>
      </c>
    </row>
    <row r="639" spans="1:7" ht="18" thickBot="1">
      <c r="A639" s="63">
        <v>40029</v>
      </c>
      <c r="B639" s="8">
        <v>6027.45</v>
      </c>
      <c r="C639" s="20">
        <v>6053.4</v>
      </c>
      <c r="D639" s="20">
        <v>6098.35</v>
      </c>
      <c r="E639" s="20">
        <v>5992.85</v>
      </c>
      <c r="F639" s="33" t="s">
        <v>16326</v>
      </c>
      <c r="G639" s="9">
        <v>-4.0000000000000001E-3</v>
      </c>
    </row>
    <row r="640" spans="1:7" ht="18" thickBot="1">
      <c r="A640" s="63">
        <v>40030</v>
      </c>
      <c r="B640" s="4">
        <v>6043.7</v>
      </c>
      <c r="C640" s="20">
        <v>6057.65</v>
      </c>
      <c r="D640" s="20">
        <v>6082.75</v>
      </c>
      <c r="E640" s="20">
        <v>6007.95</v>
      </c>
      <c r="F640" s="33" t="s">
        <v>16325</v>
      </c>
      <c r="G640" s="7">
        <v>2.7000000000000001E-3</v>
      </c>
    </row>
    <row r="641" spans="1:7" ht="18" thickBot="1">
      <c r="A641" s="63">
        <v>40031</v>
      </c>
      <c r="B641" s="8">
        <v>5912.75</v>
      </c>
      <c r="C641" s="20">
        <v>6025.7</v>
      </c>
      <c r="D641" s="20">
        <v>6080.15</v>
      </c>
      <c r="E641" s="20">
        <v>5898.75</v>
      </c>
      <c r="F641" s="33" t="s">
        <v>16324</v>
      </c>
      <c r="G641" s="9">
        <v>-2.1700000000000001E-2</v>
      </c>
    </row>
    <row r="642" spans="1:7" ht="18" thickBot="1">
      <c r="A642" s="63">
        <v>40032</v>
      </c>
      <c r="B642" s="8">
        <v>5803</v>
      </c>
      <c r="C642" s="20">
        <v>5869.1</v>
      </c>
      <c r="D642" s="20">
        <v>5942.65</v>
      </c>
      <c r="E642" s="20">
        <v>5790.1</v>
      </c>
      <c r="F642" s="33" t="s">
        <v>16323</v>
      </c>
      <c r="G642" s="9">
        <v>-1.8599999999999998E-2</v>
      </c>
    </row>
    <row r="643" spans="1:7" ht="18" thickBot="1">
      <c r="A643" s="63">
        <v>40035</v>
      </c>
      <c r="B643" s="8">
        <v>5706.7</v>
      </c>
      <c r="C643" s="20">
        <v>5818.8</v>
      </c>
      <c r="D643" s="20">
        <v>5901.8</v>
      </c>
      <c r="E643" s="20">
        <v>5683.8</v>
      </c>
      <c r="F643" s="33" t="s">
        <v>2833</v>
      </c>
      <c r="G643" s="9">
        <v>-1.66E-2</v>
      </c>
    </row>
    <row r="644" spans="1:7" ht="18" thickBot="1">
      <c r="A644" s="63">
        <v>40036</v>
      </c>
      <c r="B644" s="4">
        <v>5747.75</v>
      </c>
      <c r="C644" s="20">
        <v>5710.4</v>
      </c>
      <c r="D644" s="20">
        <v>5786.25</v>
      </c>
      <c r="E644" s="20">
        <v>5692.6</v>
      </c>
      <c r="F644" s="33" t="s">
        <v>4557</v>
      </c>
      <c r="G644" s="7">
        <v>7.1999999999999998E-3</v>
      </c>
    </row>
    <row r="645" spans="1:7" ht="18" thickBot="1">
      <c r="A645" s="63">
        <v>40037</v>
      </c>
      <c r="B645" s="8">
        <v>5733.1</v>
      </c>
      <c r="C645" s="20">
        <v>5697.9</v>
      </c>
      <c r="D645" s="20">
        <v>5746.2</v>
      </c>
      <c r="E645" s="20">
        <v>5634.4</v>
      </c>
      <c r="F645" s="33" t="s">
        <v>16322</v>
      </c>
      <c r="G645" s="9">
        <v>-2.5000000000000001E-3</v>
      </c>
    </row>
    <row r="646" spans="1:7" ht="18" thickBot="1">
      <c r="A646" s="63">
        <v>40038</v>
      </c>
      <c r="B646" s="4">
        <v>5927.85</v>
      </c>
      <c r="C646" s="20">
        <v>5816.2</v>
      </c>
      <c r="D646" s="20">
        <v>5937.05</v>
      </c>
      <c r="E646" s="20">
        <v>5816.2</v>
      </c>
      <c r="F646" s="33" t="s">
        <v>16250</v>
      </c>
      <c r="G646" s="7">
        <v>3.4000000000000002E-2</v>
      </c>
    </row>
    <row r="647" spans="1:7" ht="18" thickBot="1">
      <c r="A647" s="63">
        <v>40039</v>
      </c>
      <c r="B647" s="4">
        <v>5940.8</v>
      </c>
      <c r="C647" s="20">
        <v>5956.15</v>
      </c>
      <c r="D647" s="20">
        <v>5981.35</v>
      </c>
      <c r="E647" s="20">
        <v>5921</v>
      </c>
      <c r="F647" s="33" t="s">
        <v>2042</v>
      </c>
      <c r="G647" s="7">
        <v>2.2000000000000001E-3</v>
      </c>
    </row>
    <row r="648" spans="1:7" ht="18" thickBot="1">
      <c r="A648" s="63">
        <v>40042</v>
      </c>
      <c r="B648" s="8">
        <v>5711.7</v>
      </c>
      <c r="C648" s="20">
        <v>5904.9</v>
      </c>
      <c r="D648" s="20">
        <v>5904.9</v>
      </c>
      <c r="E648" s="20">
        <v>5700.6</v>
      </c>
      <c r="F648" s="33" t="s">
        <v>16321</v>
      </c>
      <c r="G648" s="9">
        <v>-3.8600000000000002E-2</v>
      </c>
    </row>
    <row r="649" spans="1:7" ht="18" thickBot="1">
      <c r="A649" s="63">
        <v>40043</v>
      </c>
      <c r="B649" s="4">
        <v>5808.5</v>
      </c>
      <c r="C649" s="20">
        <v>5719.65</v>
      </c>
      <c r="D649" s="20">
        <v>5828.25</v>
      </c>
      <c r="E649" s="20">
        <v>5709.45</v>
      </c>
      <c r="F649" s="33" t="s">
        <v>16320</v>
      </c>
      <c r="G649" s="7">
        <v>1.6899999999999998E-2</v>
      </c>
    </row>
    <row r="650" spans="1:7" ht="18" thickBot="1">
      <c r="A650" s="63">
        <v>40044</v>
      </c>
      <c r="B650" s="8">
        <v>5719.7</v>
      </c>
      <c r="C650" s="20">
        <v>5816.9</v>
      </c>
      <c r="D650" s="20">
        <v>5861.25</v>
      </c>
      <c r="E650" s="20">
        <v>5692.35</v>
      </c>
      <c r="F650" s="33" t="s">
        <v>16319</v>
      </c>
      <c r="G650" s="9">
        <v>-1.5299999999999999E-2</v>
      </c>
    </row>
    <row r="651" spans="1:7" ht="18" thickBot="1">
      <c r="A651" s="63">
        <v>40045</v>
      </c>
      <c r="B651" s="4">
        <v>5763.75</v>
      </c>
      <c r="C651" s="20">
        <v>5764.8</v>
      </c>
      <c r="D651" s="20">
        <v>5797.75</v>
      </c>
      <c r="E651" s="20">
        <v>5753.25</v>
      </c>
      <c r="F651" s="33" t="s">
        <v>16318</v>
      </c>
      <c r="G651" s="7">
        <v>7.7000000000000002E-3</v>
      </c>
    </row>
    <row r="652" spans="1:7" ht="18" thickBot="1">
      <c r="A652" s="63">
        <v>40046</v>
      </c>
      <c r="B652" s="4">
        <v>5838.9</v>
      </c>
      <c r="C652" s="20">
        <v>5745.4</v>
      </c>
      <c r="D652" s="20">
        <v>5842.6</v>
      </c>
      <c r="E652" s="20">
        <v>5734.9</v>
      </c>
      <c r="F652" s="33" t="s">
        <v>2294</v>
      </c>
      <c r="G652" s="7">
        <v>1.2999999999999999E-2</v>
      </c>
    </row>
    <row r="653" spans="1:7" ht="18" thickBot="1">
      <c r="A653" s="63">
        <v>40049</v>
      </c>
      <c r="B653" s="4">
        <v>5972.45</v>
      </c>
      <c r="C653" s="20">
        <v>5892.65</v>
      </c>
      <c r="D653" s="20">
        <v>5982.6</v>
      </c>
      <c r="E653" s="20">
        <v>5892.65</v>
      </c>
      <c r="F653" s="33" t="s">
        <v>16317</v>
      </c>
      <c r="G653" s="7">
        <v>2.29E-2</v>
      </c>
    </row>
    <row r="654" spans="1:7" ht="18" thickBot="1">
      <c r="A654" s="63">
        <v>40050</v>
      </c>
      <c r="B654" s="4">
        <v>5999.85</v>
      </c>
      <c r="C654" s="20">
        <v>5957.2</v>
      </c>
      <c r="D654" s="20">
        <v>6006.6</v>
      </c>
      <c r="E654" s="20">
        <v>5941.1</v>
      </c>
      <c r="F654" s="33" t="s">
        <v>4318</v>
      </c>
      <c r="G654" s="7">
        <v>4.5999999999999999E-3</v>
      </c>
    </row>
    <row r="655" spans="1:7" ht="18" thickBot="1">
      <c r="A655" s="63">
        <v>40051</v>
      </c>
      <c r="B655" s="4">
        <v>6044</v>
      </c>
      <c r="C655" s="20">
        <v>6030.7</v>
      </c>
      <c r="D655" s="20">
        <v>6066.6</v>
      </c>
      <c r="E655" s="20">
        <v>6030.7</v>
      </c>
      <c r="F655" s="33" t="s">
        <v>4641</v>
      </c>
      <c r="G655" s="7">
        <v>7.4000000000000003E-3</v>
      </c>
    </row>
    <row r="656" spans="1:7" ht="18" thickBot="1">
      <c r="A656" s="63">
        <v>40052</v>
      </c>
      <c r="B656" s="4">
        <v>6062.45</v>
      </c>
      <c r="C656" s="20">
        <v>6043.1</v>
      </c>
      <c r="D656" s="20">
        <v>6099.45</v>
      </c>
      <c r="E656" s="20">
        <v>6043.1</v>
      </c>
      <c r="F656" s="33" t="s">
        <v>16316</v>
      </c>
      <c r="G656" s="7">
        <v>3.0999999999999999E-3</v>
      </c>
    </row>
    <row r="657" spans="1:7" ht="18" thickBot="1">
      <c r="A657" s="63">
        <v>40053</v>
      </c>
      <c r="B657" s="4">
        <v>6112.8</v>
      </c>
      <c r="C657" s="20">
        <v>6092.45</v>
      </c>
      <c r="D657" s="20">
        <v>6133.25</v>
      </c>
      <c r="E657" s="20">
        <v>6056.55</v>
      </c>
      <c r="F657" s="33" t="s">
        <v>16315</v>
      </c>
      <c r="G657" s="7">
        <v>8.3000000000000001E-3</v>
      </c>
    </row>
    <row r="658" spans="1:7" ht="18" thickBot="1">
      <c r="A658" s="63">
        <v>40056</v>
      </c>
      <c r="B658" s="4">
        <v>6117.9</v>
      </c>
      <c r="C658" s="20">
        <v>6048.15</v>
      </c>
      <c r="D658" s="20">
        <v>6154.45</v>
      </c>
      <c r="E658" s="20">
        <v>6048.15</v>
      </c>
      <c r="F658" s="33" t="s">
        <v>16314</v>
      </c>
      <c r="G658" s="7">
        <v>8.0000000000000004E-4</v>
      </c>
    </row>
    <row r="659" spans="1:7" ht="18" thickBot="1">
      <c r="A659" s="63">
        <v>40057</v>
      </c>
      <c r="B659" s="8">
        <v>6051.25</v>
      </c>
      <c r="C659" s="20">
        <v>6153.25</v>
      </c>
      <c r="D659" s="20">
        <v>6197.35</v>
      </c>
      <c r="E659" s="20">
        <v>6035.4</v>
      </c>
      <c r="F659" s="33" t="s">
        <v>16313</v>
      </c>
      <c r="G659" s="9">
        <v>-1.09E-2</v>
      </c>
    </row>
    <row r="660" spans="1:7" ht="18" thickBot="1">
      <c r="A660" s="63">
        <v>40058</v>
      </c>
      <c r="B660" s="8">
        <v>6027.55</v>
      </c>
      <c r="C660" s="20">
        <v>6015</v>
      </c>
      <c r="D660" s="20">
        <v>6084.85</v>
      </c>
      <c r="E660" s="20">
        <v>6014.65</v>
      </c>
      <c r="F660" s="33" t="s">
        <v>16312</v>
      </c>
      <c r="G660" s="9">
        <v>-3.8999999999999998E-3</v>
      </c>
    </row>
    <row r="661" spans="1:7" ht="18" thickBot="1">
      <c r="A661" s="63">
        <v>40059</v>
      </c>
      <c r="B661" s="4">
        <v>6052.35</v>
      </c>
      <c r="C661" s="20">
        <v>6084.8</v>
      </c>
      <c r="D661" s="20">
        <v>6106.35</v>
      </c>
      <c r="E661" s="20">
        <v>6037.3</v>
      </c>
      <c r="F661" s="33" t="s">
        <v>16311</v>
      </c>
      <c r="G661" s="7">
        <v>4.1000000000000003E-3</v>
      </c>
    </row>
    <row r="662" spans="1:7" ht="18" thickBot="1">
      <c r="A662" s="63">
        <v>40060</v>
      </c>
      <c r="B662" s="4">
        <v>6117.2</v>
      </c>
      <c r="C662" s="20">
        <v>6081.35</v>
      </c>
      <c r="D662" s="20">
        <v>6124.35</v>
      </c>
      <c r="E662" s="20">
        <v>6053.3</v>
      </c>
      <c r="F662" s="33" t="s">
        <v>16310</v>
      </c>
      <c r="G662" s="7">
        <v>1.0699999999999999E-2</v>
      </c>
    </row>
    <row r="663" spans="1:7" ht="18" thickBot="1">
      <c r="A663" s="63">
        <v>40063</v>
      </c>
      <c r="B663" s="4">
        <v>6219.5</v>
      </c>
      <c r="C663" s="20">
        <v>6180.4</v>
      </c>
      <c r="D663" s="20">
        <v>6225.45</v>
      </c>
      <c r="E663" s="20">
        <v>6179.65</v>
      </c>
      <c r="F663" s="33" t="s">
        <v>16309</v>
      </c>
      <c r="G663" s="7">
        <v>1.67E-2</v>
      </c>
    </row>
    <row r="664" spans="1:7" ht="18" thickBot="1">
      <c r="A664" s="63">
        <v>40064</v>
      </c>
      <c r="B664" s="8">
        <v>6214.65</v>
      </c>
      <c r="C664" s="20">
        <v>6273.55</v>
      </c>
      <c r="D664" s="20">
        <v>6276.05</v>
      </c>
      <c r="E664" s="20">
        <v>6196.5</v>
      </c>
      <c r="F664" s="33" t="s">
        <v>16308</v>
      </c>
      <c r="G664" s="9">
        <v>-8.0000000000000004E-4</v>
      </c>
    </row>
    <row r="665" spans="1:7" ht="18" thickBot="1">
      <c r="A665" s="63">
        <v>40065</v>
      </c>
      <c r="B665" s="4">
        <v>6216.4</v>
      </c>
      <c r="C665" s="20">
        <v>6217.7</v>
      </c>
      <c r="D665" s="20">
        <v>6251.3</v>
      </c>
      <c r="E665" s="20">
        <v>6182.05</v>
      </c>
      <c r="F665" s="33" t="s">
        <v>16307</v>
      </c>
      <c r="G665" s="7">
        <v>2.9999999999999997E-4</v>
      </c>
    </row>
    <row r="666" spans="1:7" ht="18" thickBot="1">
      <c r="A666" s="63">
        <v>40066</v>
      </c>
      <c r="B666" s="4">
        <v>6219</v>
      </c>
      <c r="C666" s="20">
        <v>6244.5</v>
      </c>
      <c r="D666" s="20">
        <v>6308.55</v>
      </c>
      <c r="E666" s="20">
        <v>6204.05</v>
      </c>
      <c r="F666" s="33" t="s">
        <v>16306</v>
      </c>
      <c r="G666" s="7">
        <v>4.0000000000000002E-4</v>
      </c>
    </row>
    <row r="667" spans="1:7" ht="18" thickBot="1">
      <c r="A667" s="63">
        <v>40067</v>
      </c>
      <c r="B667" s="4">
        <v>6230.05</v>
      </c>
      <c r="C667" s="20">
        <v>6250.55</v>
      </c>
      <c r="D667" s="20">
        <v>6283</v>
      </c>
      <c r="E667" s="20">
        <v>6175.7</v>
      </c>
      <c r="F667" s="33" t="s">
        <v>16305</v>
      </c>
      <c r="G667" s="7">
        <v>1.8E-3</v>
      </c>
    </row>
    <row r="668" spans="1:7" ht="18" thickBot="1">
      <c r="A668" s="63">
        <v>40070</v>
      </c>
      <c r="B668" s="4">
        <v>6248.65</v>
      </c>
      <c r="C668" s="20">
        <v>6227.9</v>
      </c>
      <c r="D668" s="20">
        <v>6259.4</v>
      </c>
      <c r="E668" s="20">
        <v>6184.7</v>
      </c>
      <c r="F668" s="33" t="s">
        <v>16304</v>
      </c>
      <c r="G668" s="7">
        <v>3.0000000000000001E-3</v>
      </c>
    </row>
    <row r="669" spans="1:7" ht="18" thickBot="1">
      <c r="A669" s="63">
        <v>40071</v>
      </c>
      <c r="B669" s="4">
        <v>6394.05</v>
      </c>
      <c r="C669" s="20">
        <v>6288.55</v>
      </c>
      <c r="D669" s="20">
        <v>6398.65</v>
      </c>
      <c r="E669" s="20">
        <v>6288.55</v>
      </c>
      <c r="F669" s="33" t="s">
        <v>16303</v>
      </c>
      <c r="G669" s="7">
        <v>2.3300000000000001E-2</v>
      </c>
    </row>
    <row r="670" spans="1:7" ht="18" thickBot="1">
      <c r="A670" s="63">
        <v>40072</v>
      </c>
      <c r="B670" s="4">
        <v>6485.25</v>
      </c>
      <c r="C670" s="20">
        <v>6419.65</v>
      </c>
      <c r="D670" s="20">
        <v>6492.5</v>
      </c>
      <c r="E670" s="20">
        <v>6419.65</v>
      </c>
      <c r="F670" s="33" t="s">
        <v>2281</v>
      </c>
      <c r="G670" s="7">
        <v>1.43E-2</v>
      </c>
    </row>
    <row r="671" spans="1:7" ht="18" thickBot="1">
      <c r="A671" s="63">
        <v>40073</v>
      </c>
      <c r="B671" s="4">
        <v>6529.5</v>
      </c>
      <c r="C671" s="20">
        <v>6533.25</v>
      </c>
      <c r="D671" s="20">
        <v>6555.9</v>
      </c>
      <c r="E671" s="20">
        <v>6451.05</v>
      </c>
      <c r="F671" s="33" t="s">
        <v>16302</v>
      </c>
      <c r="G671" s="7">
        <v>6.7999999999999996E-3</v>
      </c>
    </row>
    <row r="672" spans="1:7" ht="18" thickBot="1">
      <c r="A672" s="63">
        <v>40074</v>
      </c>
      <c r="B672" s="4">
        <v>6564.4</v>
      </c>
      <c r="C672" s="20">
        <v>6518.55</v>
      </c>
      <c r="D672" s="20">
        <v>6569.15</v>
      </c>
      <c r="E672" s="20">
        <v>6502.55</v>
      </c>
      <c r="F672" s="33" t="s">
        <v>16301</v>
      </c>
      <c r="G672" s="7">
        <v>5.3E-3</v>
      </c>
    </row>
    <row r="673" spans="1:7" ht="18" thickBot="1">
      <c r="A673" s="63">
        <v>40078</v>
      </c>
      <c r="B673" s="4">
        <v>6605.8</v>
      </c>
      <c r="C673" s="20">
        <v>6589.35</v>
      </c>
      <c r="D673" s="20">
        <v>6622.1</v>
      </c>
      <c r="E673" s="20">
        <v>6575.2</v>
      </c>
      <c r="F673" s="33" t="s">
        <v>16300</v>
      </c>
      <c r="G673" s="7">
        <v>6.3E-3</v>
      </c>
    </row>
    <row r="674" spans="1:7" ht="18" thickBot="1">
      <c r="A674" s="63">
        <v>40079</v>
      </c>
      <c r="B674" s="8">
        <v>6541.65</v>
      </c>
      <c r="C674" s="20">
        <v>6631.6</v>
      </c>
      <c r="D674" s="20">
        <v>6634.1</v>
      </c>
      <c r="E674" s="20">
        <v>6528.05</v>
      </c>
      <c r="F674" s="33" t="s">
        <v>16299</v>
      </c>
      <c r="G674" s="9">
        <v>-9.7000000000000003E-3</v>
      </c>
    </row>
    <row r="675" spans="1:7" ht="18" thickBot="1">
      <c r="A675" s="63">
        <v>40080</v>
      </c>
      <c r="B675" s="4">
        <v>6585.9</v>
      </c>
      <c r="C675" s="20">
        <v>6486.9</v>
      </c>
      <c r="D675" s="20">
        <v>6596.85</v>
      </c>
      <c r="E675" s="20">
        <v>6477.8</v>
      </c>
      <c r="F675" s="33" t="s">
        <v>4988</v>
      </c>
      <c r="G675" s="7">
        <v>6.7999999999999996E-3</v>
      </c>
    </row>
    <row r="676" spans="1:7" ht="18" thickBot="1">
      <c r="A676" s="63">
        <v>40081</v>
      </c>
      <c r="B676" s="4">
        <v>6606.65</v>
      </c>
      <c r="C676" s="20">
        <v>6558.2</v>
      </c>
      <c r="D676" s="20">
        <v>6647.35</v>
      </c>
      <c r="E676" s="20">
        <v>6557.05</v>
      </c>
      <c r="F676" s="33" t="s">
        <v>2368</v>
      </c>
      <c r="G676" s="7">
        <v>3.2000000000000002E-3</v>
      </c>
    </row>
    <row r="677" spans="1:7" ht="18" thickBot="1">
      <c r="A677" s="63">
        <v>40085</v>
      </c>
      <c r="B677" s="4">
        <v>6646.9</v>
      </c>
      <c r="C677" s="20">
        <v>6669.55</v>
      </c>
      <c r="D677" s="20">
        <v>6685.65</v>
      </c>
      <c r="E677" s="20">
        <v>6635.55</v>
      </c>
      <c r="F677" s="33" t="s">
        <v>2756</v>
      </c>
      <c r="G677" s="7">
        <v>6.1000000000000004E-3</v>
      </c>
    </row>
    <row r="678" spans="1:7" ht="18" thickBot="1">
      <c r="A678" s="63">
        <v>40086</v>
      </c>
      <c r="B678" s="4">
        <v>6713.3</v>
      </c>
      <c r="C678" s="20">
        <v>6669.65</v>
      </c>
      <c r="D678" s="20">
        <v>6715.65</v>
      </c>
      <c r="E678" s="20">
        <v>6666.65</v>
      </c>
      <c r="F678" s="33" t="s">
        <v>16298</v>
      </c>
      <c r="G678" s="7">
        <v>0.01</v>
      </c>
    </row>
    <row r="679" spans="1:7" ht="18" thickBot="1">
      <c r="A679" s="63">
        <v>40087</v>
      </c>
      <c r="B679" s="8">
        <v>6698.1</v>
      </c>
      <c r="C679" s="20">
        <v>6729.55</v>
      </c>
      <c r="D679" s="20">
        <v>6745.3</v>
      </c>
      <c r="E679" s="20">
        <v>6686.65</v>
      </c>
      <c r="F679" s="33" t="s">
        <v>16297</v>
      </c>
      <c r="G679" s="9">
        <v>-2.3E-3</v>
      </c>
    </row>
    <row r="680" spans="1:7" ht="18" thickBot="1">
      <c r="A680" s="63">
        <v>40091</v>
      </c>
      <c r="B680" s="8">
        <v>6597.55</v>
      </c>
      <c r="C680" s="20">
        <v>6644.9</v>
      </c>
      <c r="D680" s="20">
        <v>6691.5</v>
      </c>
      <c r="E680" s="20">
        <v>6588.3</v>
      </c>
      <c r="F680" s="33" t="s">
        <v>4565</v>
      </c>
      <c r="G680" s="9">
        <v>-1.4999999999999999E-2</v>
      </c>
    </row>
    <row r="681" spans="1:7" ht="18" thickBot="1">
      <c r="A681" s="63">
        <v>40092</v>
      </c>
      <c r="B681" s="4">
        <v>6613.9</v>
      </c>
      <c r="C681" s="20">
        <v>6648.75</v>
      </c>
      <c r="D681" s="20">
        <v>6659.5</v>
      </c>
      <c r="E681" s="20">
        <v>6482.85</v>
      </c>
      <c r="F681" s="33" t="s">
        <v>16296</v>
      </c>
      <c r="G681" s="7">
        <v>2.5000000000000001E-3</v>
      </c>
    </row>
    <row r="682" spans="1:7" ht="18" thickBot="1">
      <c r="A682" s="63">
        <v>40093</v>
      </c>
      <c r="B682" s="4">
        <v>6725.7</v>
      </c>
      <c r="C682" s="20">
        <v>6678.55</v>
      </c>
      <c r="D682" s="20">
        <v>6794.75</v>
      </c>
      <c r="E682" s="20">
        <v>6678.55</v>
      </c>
      <c r="F682" s="33" t="s">
        <v>16295</v>
      </c>
      <c r="G682" s="7">
        <v>1.6899999999999998E-2</v>
      </c>
    </row>
    <row r="683" spans="1:7" ht="18" thickBot="1">
      <c r="A683" s="63">
        <v>40094</v>
      </c>
      <c r="B683" s="4">
        <v>6770.55</v>
      </c>
      <c r="C683" s="20">
        <v>6767.9</v>
      </c>
      <c r="D683" s="20">
        <v>6825</v>
      </c>
      <c r="E683" s="20">
        <v>6745.65</v>
      </c>
      <c r="F683" s="33" t="s">
        <v>16294</v>
      </c>
      <c r="G683" s="7">
        <v>6.7000000000000002E-3</v>
      </c>
    </row>
    <row r="684" spans="1:7" ht="18" thickBot="1">
      <c r="A684" s="63">
        <v>40095</v>
      </c>
      <c r="B684" s="8">
        <v>6749.25</v>
      </c>
      <c r="C684" s="20">
        <v>6816.65</v>
      </c>
      <c r="D684" s="20">
        <v>6843.8</v>
      </c>
      <c r="E684" s="20">
        <v>6736.45</v>
      </c>
      <c r="F684" s="33" t="s">
        <v>16293</v>
      </c>
      <c r="G684" s="9">
        <v>-3.0999999999999999E-3</v>
      </c>
    </row>
    <row r="685" spans="1:7" ht="18" thickBot="1">
      <c r="A685" s="63">
        <v>40098</v>
      </c>
      <c r="B685" s="4">
        <v>6855.15</v>
      </c>
      <c r="C685" s="20">
        <v>6776.6</v>
      </c>
      <c r="D685" s="20">
        <v>6861.75</v>
      </c>
      <c r="E685" s="20">
        <v>6776.6</v>
      </c>
      <c r="F685" s="33" t="s">
        <v>16292</v>
      </c>
      <c r="G685" s="7">
        <v>1.5699999999999999E-2</v>
      </c>
    </row>
    <row r="686" spans="1:7" ht="18" thickBot="1">
      <c r="A686" s="63">
        <v>40100</v>
      </c>
      <c r="B686" s="4">
        <v>6997.8</v>
      </c>
      <c r="C686" s="20">
        <v>6918.5</v>
      </c>
      <c r="D686" s="20">
        <v>7009.6</v>
      </c>
      <c r="E686" s="20">
        <v>6918.5</v>
      </c>
      <c r="F686" s="33" t="s">
        <v>1192</v>
      </c>
      <c r="G686" s="7">
        <v>2.0799999999999999E-2</v>
      </c>
    </row>
    <row r="687" spans="1:7" ht="18" thickBot="1">
      <c r="A687" s="63">
        <v>40101</v>
      </c>
      <c r="B687" s="4">
        <v>7033.4</v>
      </c>
      <c r="C687" s="20">
        <v>7065.85</v>
      </c>
      <c r="D687" s="20">
        <v>7067.75</v>
      </c>
      <c r="E687" s="20">
        <v>6993.45</v>
      </c>
      <c r="F687" s="33" t="s">
        <v>16291</v>
      </c>
      <c r="G687" s="7">
        <v>5.1000000000000004E-3</v>
      </c>
    </row>
    <row r="688" spans="1:7" ht="18" thickBot="1">
      <c r="A688" s="63">
        <v>40102</v>
      </c>
      <c r="B688" s="4">
        <v>7129.05</v>
      </c>
      <c r="C688" s="20">
        <v>7045.2</v>
      </c>
      <c r="D688" s="20">
        <v>7138.1</v>
      </c>
      <c r="E688" s="20">
        <v>7036.05</v>
      </c>
      <c r="F688" s="33" t="s">
        <v>16290</v>
      </c>
      <c r="G688" s="7">
        <v>1.3599999999999999E-2</v>
      </c>
    </row>
    <row r="689" spans="1:7" ht="18" thickBot="1">
      <c r="A689" s="63">
        <v>40103</v>
      </c>
      <c r="B689" s="4">
        <v>7168.6</v>
      </c>
      <c r="C689" s="20">
        <v>7172.2</v>
      </c>
      <c r="D689" s="20">
        <v>7180.55</v>
      </c>
      <c r="E689" s="20">
        <v>7150.9</v>
      </c>
      <c r="F689" s="33" t="s">
        <v>16289</v>
      </c>
      <c r="G689" s="7">
        <v>5.4999999999999997E-3</v>
      </c>
    </row>
    <row r="690" spans="1:7" ht="18" thickBot="1">
      <c r="A690" s="63">
        <v>40106</v>
      </c>
      <c r="B690" s="4">
        <v>7171.45</v>
      </c>
      <c r="C690" s="20">
        <v>7191.45</v>
      </c>
      <c r="D690" s="20">
        <v>7230</v>
      </c>
      <c r="E690" s="20">
        <v>7150.9</v>
      </c>
      <c r="F690" s="33" t="s">
        <v>16288</v>
      </c>
      <c r="G690" s="7">
        <v>4.0000000000000002E-4</v>
      </c>
    </row>
    <row r="691" spans="1:7" ht="18" thickBot="1">
      <c r="A691" s="63">
        <v>40107</v>
      </c>
      <c r="B691" s="8">
        <v>7036.35</v>
      </c>
      <c r="C691" s="20">
        <v>7156.55</v>
      </c>
      <c r="D691" s="20">
        <v>7176.4</v>
      </c>
      <c r="E691" s="20">
        <v>7017.45</v>
      </c>
      <c r="F691" s="33" t="s">
        <v>3856</v>
      </c>
      <c r="G691" s="9">
        <v>-1.8800000000000001E-2</v>
      </c>
    </row>
    <row r="692" spans="1:7" ht="18" thickBot="1">
      <c r="A692" s="63">
        <v>40108</v>
      </c>
      <c r="B692" s="8">
        <v>6914.25</v>
      </c>
      <c r="C692" s="20">
        <v>7025.65</v>
      </c>
      <c r="D692" s="20">
        <v>7073.05</v>
      </c>
      <c r="E692" s="20">
        <v>6880.85</v>
      </c>
      <c r="F692" s="33" t="s">
        <v>1460</v>
      </c>
      <c r="G692" s="9">
        <v>-1.7399999999999999E-2</v>
      </c>
    </row>
    <row r="693" spans="1:7" ht="18" thickBot="1">
      <c r="A693" s="63">
        <v>40109</v>
      </c>
      <c r="B693" s="4">
        <v>6988.35</v>
      </c>
      <c r="C693" s="20">
        <v>7024.6</v>
      </c>
      <c r="D693" s="20">
        <v>7058.95</v>
      </c>
      <c r="E693" s="20">
        <v>6963.25</v>
      </c>
      <c r="F693" s="33" t="s">
        <v>4422</v>
      </c>
      <c r="G693" s="7">
        <v>1.0699999999999999E-2</v>
      </c>
    </row>
    <row r="694" spans="1:7" ht="18" thickBot="1">
      <c r="A694" s="63">
        <v>40112</v>
      </c>
      <c r="B694" s="8">
        <v>6875.8</v>
      </c>
      <c r="C694" s="20">
        <v>6996.5</v>
      </c>
      <c r="D694" s="20">
        <v>7008.3</v>
      </c>
      <c r="E694" s="20">
        <v>6864.35</v>
      </c>
      <c r="F694" s="33" t="s">
        <v>16287</v>
      </c>
      <c r="G694" s="9">
        <v>-1.61E-2</v>
      </c>
    </row>
    <row r="695" spans="1:7" ht="18" thickBot="1">
      <c r="A695" s="63">
        <v>40113</v>
      </c>
      <c r="B695" s="8">
        <v>6622.7</v>
      </c>
      <c r="C695" s="20">
        <v>6781.2</v>
      </c>
      <c r="D695" s="20">
        <v>6817.2</v>
      </c>
      <c r="E695" s="20">
        <v>6593.4</v>
      </c>
      <c r="F695" s="33" t="s">
        <v>16286</v>
      </c>
      <c r="G695" s="9">
        <v>-3.6799999999999999E-2</v>
      </c>
    </row>
    <row r="696" spans="1:7" ht="18" thickBot="1">
      <c r="A696" s="63">
        <v>40114</v>
      </c>
      <c r="B696" s="4">
        <v>6660.85</v>
      </c>
      <c r="C696" s="20">
        <v>6604.3</v>
      </c>
      <c r="D696" s="20">
        <v>6696.6</v>
      </c>
      <c r="E696" s="20">
        <v>6519.6</v>
      </c>
      <c r="F696" s="33" t="s">
        <v>16285</v>
      </c>
      <c r="G696" s="7">
        <v>5.7999999999999996E-3</v>
      </c>
    </row>
    <row r="697" spans="1:7" ht="18" thickBot="1">
      <c r="A697" s="63">
        <v>40115</v>
      </c>
      <c r="B697" s="8">
        <v>6577.45</v>
      </c>
      <c r="C697" s="20">
        <v>6540.45</v>
      </c>
      <c r="D697" s="20">
        <v>6655</v>
      </c>
      <c r="E697" s="20">
        <v>6539.25</v>
      </c>
      <c r="F697" s="33" t="s">
        <v>16284</v>
      </c>
      <c r="G697" s="9">
        <v>-1.2500000000000001E-2</v>
      </c>
    </row>
    <row r="698" spans="1:7" ht="18" thickBot="1">
      <c r="A698" s="63">
        <v>40116</v>
      </c>
      <c r="B698" s="4">
        <v>6579.8</v>
      </c>
      <c r="C698" s="20">
        <v>6704.3</v>
      </c>
      <c r="D698" s="20">
        <v>6784.85</v>
      </c>
      <c r="E698" s="20">
        <v>6559.75</v>
      </c>
      <c r="F698" s="33" t="s">
        <v>16283</v>
      </c>
      <c r="G698" s="7">
        <v>4.0000000000000002E-4</v>
      </c>
    </row>
    <row r="699" spans="1:7" ht="18" thickBot="1">
      <c r="A699" s="63">
        <v>40120</v>
      </c>
      <c r="B699" s="8">
        <v>6384.9</v>
      </c>
      <c r="C699" s="20">
        <v>6558.05</v>
      </c>
      <c r="D699" s="20">
        <v>6584.8</v>
      </c>
      <c r="E699" s="20">
        <v>6370.85</v>
      </c>
      <c r="F699" s="33" t="s">
        <v>1749</v>
      </c>
      <c r="G699" s="9">
        <v>-2.9600000000000001E-2</v>
      </c>
    </row>
    <row r="700" spans="1:7" ht="18" thickBot="1">
      <c r="A700" s="63">
        <v>40121</v>
      </c>
      <c r="B700" s="4">
        <v>6560.35</v>
      </c>
      <c r="C700" s="20">
        <v>6446.95</v>
      </c>
      <c r="D700" s="20">
        <v>6583.7</v>
      </c>
      <c r="E700" s="20">
        <v>6401.8</v>
      </c>
      <c r="F700" s="33" t="s">
        <v>2827</v>
      </c>
      <c r="G700" s="7">
        <v>2.75E-2</v>
      </c>
    </row>
    <row r="701" spans="1:7" ht="18" thickBot="1">
      <c r="A701" s="63">
        <v>40122</v>
      </c>
      <c r="B701" s="4">
        <v>6691.55</v>
      </c>
      <c r="C701" s="20">
        <v>6578.05</v>
      </c>
      <c r="D701" s="20">
        <v>6698.3</v>
      </c>
      <c r="E701" s="20">
        <v>6539.35</v>
      </c>
      <c r="F701" s="33" t="s">
        <v>16282</v>
      </c>
      <c r="G701" s="7">
        <v>0.02</v>
      </c>
    </row>
    <row r="702" spans="1:7" ht="18" thickBot="1">
      <c r="A702" s="63">
        <v>40123</v>
      </c>
      <c r="B702" s="4">
        <v>6836.5</v>
      </c>
      <c r="C702" s="20">
        <v>6751.7</v>
      </c>
      <c r="D702" s="20">
        <v>6857.25</v>
      </c>
      <c r="E702" s="20">
        <v>6751.7</v>
      </c>
      <c r="F702" s="33" t="s">
        <v>1072</v>
      </c>
      <c r="G702" s="7">
        <v>2.1700000000000001E-2</v>
      </c>
    </row>
    <row r="703" spans="1:7" ht="18" thickBot="1">
      <c r="A703" s="63">
        <v>40126</v>
      </c>
      <c r="B703" s="4">
        <v>6975.55</v>
      </c>
      <c r="C703" s="20">
        <v>6892.6</v>
      </c>
      <c r="D703" s="20">
        <v>6985.05</v>
      </c>
      <c r="E703" s="20">
        <v>6861.25</v>
      </c>
      <c r="F703" s="33" t="s">
        <v>16281</v>
      </c>
      <c r="G703" s="7">
        <v>2.0299999999999999E-2</v>
      </c>
    </row>
    <row r="704" spans="1:7" ht="18" thickBot="1">
      <c r="A704" s="63">
        <v>40127</v>
      </c>
      <c r="B704" s="4">
        <v>6997.75</v>
      </c>
      <c r="C704" s="20">
        <v>7036.6</v>
      </c>
      <c r="D704" s="20">
        <v>7057.15</v>
      </c>
      <c r="E704" s="20">
        <v>6957.8</v>
      </c>
      <c r="F704" s="33" t="s">
        <v>684</v>
      </c>
      <c r="G704" s="7">
        <v>3.2000000000000002E-3</v>
      </c>
    </row>
    <row r="705" spans="1:7" ht="18" thickBot="1">
      <c r="A705" s="63">
        <v>40128</v>
      </c>
      <c r="B705" s="4">
        <v>7148.25</v>
      </c>
      <c r="C705" s="20">
        <v>7022.95</v>
      </c>
      <c r="D705" s="20">
        <v>7152.2</v>
      </c>
      <c r="E705" s="20">
        <v>7001.4</v>
      </c>
      <c r="F705" s="33" t="s">
        <v>16280</v>
      </c>
      <c r="G705" s="7">
        <v>2.1499999999999998E-2</v>
      </c>
    </row>
    <row r="706" spans="1:7" ht="18" thickBot="1">
      <c r="A706" s="63">
        <v>40129</v>
      </c>
      <c r="B706" s="8">
        <v>7049.2</v>
      </c>
      <c r="C706" s="20">
        <v>7140.2</v>
      </c>
      <c r="D706" s="20">
        <v>7171.8</v>
      </c>
      <c r="E706" s="20">
        <v>7022.1</v>
      </c>
      <c r="F706" s="33" t="s">
        <v>16160</v>
      </c>
      <c r="G706" s="9">
        <v>-1.3899999999999999E-2</v>
      </c>
    </row>
    <row r="707" spans="1:7" ht="18" thickBot="1">
      <c r="A707" s="63">
        <v>40130</v>
      </c>
      <c r="B707" s="4">
        <v>7097.6</v>
      </c>
      <c r="C707" s="20">
        <v>7050.15</v>
      </c>
      <c r="D707" s="20">
        <v>7124.95</v>
      </c>
      <c r="E707" s="20">
        <v>7050.15</v>
      </c>
      <c r="F707" s="33" t="s">
        <v>16279</v>
      </c>
      <c r="G707" s="7">
        <v>6.8999999999999999E-3</v>
      </c>
    </row>
    <row r="708" spans="1:7" ht="18" thickBot="1">
      <c r="A708" s="63">
        <v>40133</v>
      </c>
      <c r="B708" s="4">
        <v>7176.2</v>
      </c>
      <c r="C708" s="20">
        <v>7161.45</v>
      </c>
      <c r="D708" s="20">
        <v>7204.25</v>
      </c>
      <c r="E708" s="20">
        <v>7161.45</v>
      </c>
      <c r="F708" s="33" t="s">
        <v>16278</v>
      </c>
      <c r="G708" s="7">
        <v>1.11E-2</v>
      </c>
    </row>
    <row r="709" spans="1:7" ht="18" thickBot="1">
      <c r="A709" s="63">
        <v>40134</v>
      </c>
      <c r="B709" s="8">
        <v>7165.4</v>
      </c>
      <c r="C709" s="20">
        <v>7189.15</v>
      </c>
      <c r="D709" s="20">
        <v>7218.2</v>
      </c>
      <c r="E709" s="20">
        <v>7122.55</v>
      </c>
      <c r="F709" s="33" t="s">
        <v>16277</v>
      </c>
      <c r="G709" s="9">
        <v>-1.5E-3</v>
      </c>
    </row>
    <row r="710" spans="1:7" ht="18" thickBot="1">
      <c r="A710" s="63">
        <v>40135</v>
      </c>
      <c r="B710" s="4">
        <v>7189.3</v>
      </c>
      <c r="C710" s="20">
        <v>7171.2</v>
      </c>
      <c r="D710" s="20">
        <v>7228.4</v>
      </c>
      <c r="E710" s="20">
        <v>7171.2</v>
      </c>
      <c r="F710" s="33" t="s">
        <v>16276</v>
      </c>
      <c r="G710" s="7">
        <v>3.3E-3</v>
      </c>
    </row>
    <row r="711" spans="1:7" ht="18" thickBot="1">
      <c r="A711" s="63">
        <v>40136</v>
      </c>
      <c r="B711" s="8">
        <v>7082.7</v>
      </c>
      <c r="C711" s="20">
        <v>7205.9</v>
      </c>
      <c r="D711" s="20">
        <v>7228.1</v>
      </c>
      <c r="E711" s="20">
        <v>7045.75</v>
      </c>
      <c r="F711" s="33" t="s">
        <v>16275</v>
      </c>
      <c r="G711" s="9">
        <v>-1.4800000000000001E-2</v>
      </c>
    </row>
    <row r="712" spans="1:7" ht="18" thickBot="1">
      <c r="A712" s="63">
        <v>40137</v>
      </c>
      <c r="B712" s="4">
        <v>7162.25</v>
      </c>
      <c r="C712" s="20">
        <v>7056.6</v>
      </c>
      <c r="D712" s="20">
        <v>7174.2</v>
      </c>
      <c r="E712" s="20">
        <v>7011</v>
      </c>
      <c r="F712" s="33" t="s">
        <v>16274</v>
      </c>
      <c r="G712" s="7">
        <v>1.12E-2</v>
      </c>
    </row>
    <row r="713" spans="1:7" ht="18" thickBot="1">
      <c r="A713" s="63">
        <v>40140</v>
      </c>
      <c r="B713" s="4">
        <v>7193.7</v>
      </c>
      <c r="C713" s="20">
        <v>7210.7</v>
      </c>
      <c r="D713" s="20">
        <v>7210.7</v>
      </c>
      <c r="E713" s="20">
        <v>7161.1</v>
      </c>
      <c r="F713" s="33" t="s">
        <v>3881</v>
      </c>
      <c r="G713" s="7">
        <v>4.4000000000000003E-3</v>
      </c>
    </row>
    <row r="714" spans="1:7" ht="18" thickBot="1">
      <c r="A714" s="63">
        <v>40141</v>
      </c>
      <c r="B714" s="4">
        <v>7230.9</v>
      </c>
      <c r="C714" s="20">
        <v>7216.85</v>
      </c>
      <c r="D714" s="20">
        <v>7262.2</v>
      </c>
      <c r="E714" s="20">
        <v>7177.85</v>
      </c>
      <c r="F714" s="33" t="s">
        <v>16273</v>
      </c>
      <c r="G714" s="7">
        <v>5.1999999999999998E-3</v>
      </c>
    </row>
    <row r="715" spans="1:7" ht="18" thickBot="1">
      <c r="A715" s="63">
        <v>40142</v>
      </c>
      <c r="B715" s="4">
        <v>7231.55</v>
      </c>
      <c r="C715" s="20">
        <v>7263.35</v>
      </c>
      <c r="D715" s="20">
        <v>7315.4</v>
      </c>
      <c r="E715" s="20">
        <v>7215.85</v>
      </c>
      <c r="F715" s="33" t="s">
        <v>16272</v>
      </c>
      <c r="G715" s="7">
        <v>1E-4</v>
      </c>
    </row>
    <row r="716" spans="1:7" ht="18" thickBot="1">
      <c r="A716" s="63">
        <v>40143</v>
      </c>
      <c r="B716" s="8">
        <v>7143.75</v>
      </c>
      <c r="C716" s="20">
        <v>7253.85</v>
      </c>
      <c r="D716" s="20">
        <v>7256.4</v>
      </c>
      <c r="E716" s="20">
        <v>7132.8</v>
      </c>
      <c r="F716" s="33" t="s">
        <v>16271</v>
      </c>
      <c r="G716" s="9">
        <v>-1.21E-2</v>
      </c>
    </row>
    <row r="717" spans="1:7" ht="18" thickBot="1">
      <c r="A717" s="63">
        <v>40144</v>
      </c>
      <c r="B717" s="8">
        <v>7037</v>
      </c>
      <c r="C717" s="20">
        <v>6992.7</v>
      </c>
      <c r="D717" s="20">
        <v>7049.15</v>
      </c>
      <c r="E717" s="20">
        <v>6853.05</v>
      </c>
      <c r="F717" s="33" t="s">
        <v>16270</v>
      </c>
      <c r="G717" s="9">
        <v>-1.49E-2</v>
      </c>
    </row>
    <row r="718" spans="1:7" ht="18" thickBot="1">
      <c r="A718" s="63">
        <v>40147</v>
      </c>
      <c r="B718" s="4">
        <v>7149.2</v>
      </c>
      <c r="C718" s="20">
        <v>7142.15</v>
      </c>
      <c r="D718" s="20">
        <v>7189.55</v>
      </c>
      <c r="E718" s="20">
        <v>7126.3</v>
      </c>
      <c r="F718" s="33" t="s">
        <v>16269</v>
      </c>
      <c r="G718" s="7">
        <v>1.5900000000000001E-2</v>
      </c>
    </row>
    <row r="719" spans="1:7" ht="18" thickBot="1">
      <c r="A719" s="63">
        <v>40148</v>
      </c>
      <c r="B719" s="4">
        <v>7269.1</v>
      </c>
      <c r="C719" s="20">
        <v>7204.65</v>
      </c>
      <c r="D719" s="20">
        <v>7274.85</v>
      </c>
      <c r="E719" s="20">
        <v>7201.15</v>
      </c>
      <c r="F719" s="33" t="s">
        <v>16268</v>
      </c>
      <c r="G719" s="7">
        <v>1.6799999999999999E-2</v>
      </c>
    </row>
    <row r="720" spans="1:7" ht="18" thickBot="1">
      <c r="A720" s="63">
        <v>40149</v>
      </c>
      <c r="B720" s="4">
        <v>7307.2</v>
      </c>
      <c r="C720" s="20">
        <v>7333.2</v>
      </c>
      <c r="D720" s="20">
        <v>7351.3</v>
      </c>
      <c r="E720" s="20">
        <v>7293.6</v>
      </c>
      <c r="F720" s="33" t="s">
        <v>16267</v>
      </c>
      <c r="G720" s="7">
        <v>5.1999999999999998E-3</v>
      </c>
    </row>
    <row r="721" spans="1:7" ht="18" thickBot="1">
      <c r="A721" s="63">
        <v>40150</v>
      </c>
      <c r="B721" s="4">
        <v>7350.6</v>
      </c>
      <c r="C721" s="20">
        <v>7349.4</v>
      </c>
      <c r="D721" s="20">
        <v>7412.3</v>
      </c>
      <c r="E721" s="20">
        <v>7315.8</v>
      </c>
      <c r="F721" s="33" t="s">
        <v>16266</v>
      </c>
      <c r="G721" s="7">
        <v>5.8999999999999999E-3</v>
      </c>
    </row>
    <row r="722" spans="1:7" ht="18" thickBot="1">
      <c r="A722" s="63">
        <v>40151</v>
      </c>
      <c r="B722" s="4">
        <v>7351.8</v>
      </c>
      <c r="C722" s="20">
        <v>7332.4</v>
      </c>
      <c r="D722" s="20">
        <v>7391.55</v>
      </c>
      <c r="E722" s="20">
        <v>7322.9</v>
      </c>
      <c r="F722" s="33" t="s">
        <v>16265</v>
      </c>
      <c r="G722" s="7">
        <v>2.0000000000000001E-4</v>
      </c>
    </row>
    <row r="723" spans="1:7" ht="18" thickBot="1">
      <c r="A723" s="63">
        <v>40154</v>
      </c>
      <c r="B723" s="8">
        <v>7294.1</v>
      </c>
      <c r="C723" s="20">
        <v>7363.65</v>
      </c>
      <c r="D723" s="20">
        <v>7393.9</v>
      </c>
      <c r="E723" s="20">
        <v>7281.15</v>
      </c>
      <c r="F723" s="33" t="s">
        <v>16264</v>
      </c>
      <c r="G723" s="9">
        <v>-7.7999999999999996E-3</v>
      </c>
    </row>
    <row r="724" spans="1:7" ht="18" thickBot="1">
      <c r="A724" s="63">
        <v>40155</v>
      </c>
      <c r="B724" s="4">
        <v>7385.75</v>
      </c>
      <c r="C724" s="20">
        <v>7313.45</v>
      </c>
      <c r="D724" s="20">
        <v>7388.15</v>
      </c>
      <c r="E724" s="20">
        <v>7308.1</v>
      </c>
      <c r="F724" s="33" t="s">
        <v>3934</v>
      </c>
      <c r="G724" s="7">
        <v>1.26E-2</v>
      </c>
    </row>
    <row r="725" spans="1:7" ht="18" thickBot="1">
      <c r="A725" s="63">
        <v>40156</v>
      </c>
      <c r="B725" s="8">
        <v>7336.1</v>
      </c>
      <c r="C725" s="20">
        <v>7349.4</v>
      </c>
      <c r="D725" s="20">
        <v>7403.75</v>
      </c>
      <c r="E725" s="20">
        <v>7322.9</v>
      </c>
      <c r="F725" s="33" t="s">
        <v>16263</v>
      </c>
      <c r="G725" s="9">
        <v>-6.7000000000000002E-3</v>
      </c>
    </row>
    <row r="726" spans="1:7" ht="18" thickBot="1">
      <c r="A726" s="63">
        <v>40157</v>
      </c>
      <c r="B726" s="4">
        <v>7363.95</v>
      </c>
      <c r="C726" s="20">
        <v>7342.4</v>
      </c>
      <c r="D726" s="20">
        <v>7374.05</v>
      </c>
      <c r="E726" s="20">
        <v>7331.55</v>
      </c>
      <c r="F726" s="33" t="s">
        <v>16262</v>
      </c>
      <c r="G726" s="7">
        <v>3.8E-3</v>
      </c>
    </row>
    <row r="727" spans="1:7" ht="18" thickBot="1">
      <c r="A727" s="63">
        <v>40158</v>
      </c>
      <c r="B727" s="8">
        <v>7317.75</v>
      </c>
      <c r="C727" s="20">
        <v>7416.65</v>
      </c>
      <c r="D727" s="20">
        <v>7423</v>
      </c>
      <c r="E727" s="20">
        <v>7300</v>
      </c>
      <c r="F727" s="33" t="s">
        <v>16261</v>
      </c>
      <c r="G727" s="9">
        <v>-6.3E-3</v>
      </c>
    </row>
    <row r="728" spans="1:7" ht="18" thickBot="1">
      <c r="A728" s="63">
        <v>40161</v>
      </c>
      <c r="B728" s="8">
        <v>7268.5</v>
      </c>
      <c r="C728" s="20">
        <v>7322.7</v>
      </c>
      <c r="D728" s="20">
        <v>7348.25</v>
      </c>
      <c r="E728" s="20">
        <v>7253.75</v>
      </c>
      <c r="F728" s="33" t="s">
        <v>16260</v>
      </c>
      <c r="G728" s="9">
        <v>-6.7000000000000002E-3</v>
      </c>
    </row>
    <row r="729" spans="1:7" ht="18" thickBot="1">
      <c r="A729" s="63">
        <v>40162</v>
      </c>
      <c r="B729" s="8">
        <v>7156</v>
      </c>
      <c r="C729" s="20">
        <v>7304.45</v>
      </c>
      <c r="D729" s="20">
        <v>7305.75</v>
      </c>
      <c r="E729" s="20">
        <v>7144.4</v>
      </c>
      <c r="F729" s="33" t="s">
        <v>16259</v>
      </c>
      <c r="G729" s="9">
        <v>-1.55E-2</v>
      </c>
    </row>
    <row r="730" spans="1:7" ht="18" thickBot="1">
      <c r="A730" s="63">
        <v>40163</v>
      </c>
      <c r="B730" s="4">
        <v>7176.9</v>
      </c>
      <c r="C730" s="20">
        <v>7152.1</v>
      </c>
      <c r="D730" s="20">
        <v>7191.8</v>
      </c>
      <c r="E730" s="20">
        <v>7106.75</v>
      </c>
      <c r="F730" s="33" t="s">
        <v>16258</v>
      </c>
      <c r="G730" s="7">
        <v>2.8999999999999998E-3</v>
      </c>
    </row>
    <row r="731" spans="1:7" ht="18" thickBot="1">
      <c r="A731" s="63">
        <v>40164</v>
      </c>
      <c r="B731" s="4">
        <v>7238.6</v>
      </c>
      <c r="C731" s="20">
        <v>7183.7</v>
      </c>
      <c r="D731" s="20">
        <v>7251.15</v>
      </c>
      <c r="E731" s="20">
        <v>7178.4</v>
      </c>
      <c r="F731" s="33" t="s">
        <v>16208</v>
      </c>
      <c r="G731" s="7">
        <v>8.6E-3</v>
      </c>
    </row>
    <row r="732" spans="1:7" ht="18" thickBot="1">
      <c r="A732" s="63">
        <v>40165</v>
      </c>
      <c r="B732" s="8">
        <v>7180.4</v>
      </c>
      <c r="C732" s="20">
        <v>7231.3</v>
      </c>
      <c r="D732" s="20">
        <v>7268.6</v>
      </c>
      <c r="E732" s="20">
        <v>7163.8</v>
      </c>
      <c r="F732" s="33" t="s">
        <v>16257</v>
      </c>
      <c r="G732" s="9">
        <v>-8.0000000000000002E-3</v>
      </c>
    </row>
    <row r="733" spans="1:7" ht="18" thickBot="1">
      <c r="A733" s="63">
        <v>40168</v>
      </c>
      <c r="B733" s="8">
        <v>7158.1</v>
      </c>
      <c r="C733" s="20">
        <v>7211.9</v>
      </c>
      <c r="D733" s="20">
        <v>7236.7</v>
      </c>
      <c r="E733" s="20">
        <v>7152.15</v>
      </c>
      <c r="F733" s="33" t="s">
        <v>16256</v>
      </c>
      <c r="G733" s="9">
        <v>-3.0999999999999999E-3</v>
      </c>
    </row>
    <row r="734" spans="1:7" ht="18" thickBot="1">
      <c r="A734" s="63">
        <v>40169</v>
      </c>
      <c r="B734" s="4">
        <v>7225.2</v>
      </c>
      <c r="C734" s="20">
        <v>7208.85</v>
      </c>
      <c r="D734" s="20">
        <v>7247.05</v>
      </c>
      <c r="E734" s="20">
        <v>7204.45</v>
      </c>
      <c r="F734" s="33" t="s">
        <v>16255</v>
      </c>
      <c r="G734" s="7">
        <v>9.4000000000000004E-3</v>
      </c>
    </row>
    <row r="735" spans="1:7" ht="18" thickBot="1">
      <c r="A735" s="63">
        <v>40170</v>
      </c>
      <c r="B735" s="4">
        <v>7341.6</v>
      </c>
      <c r="C735" s="20">
        <v>7251.95</v>
      </c>
      <c r="D735" s="20">
        <v>7346.7</v>
      </c>
      <c r="E735" s="20">
        <v>7251.95</v>
      </c>
      <c r="F735" s="33" t="s">
        <v>16022</v>
      </c>
      <c r="G735" s="7">
        <v>1.61E-2</v>
      </c>
    </row>
    <row r="736" spans="1:7" ht="18" thickBot="1">
      <c r="A736" s="63">
        <v>40171</v>
      </c>
      <c r="B736" s="4">
        <v>7392.85</v>
      </c>
      <c r="C736" s="20">
        <v>7387.4</v>
      </c>
      <c r="D736" s="20">
        <v>7413.1</v>
      </c>
      <c r="E736" s="20">
        <v>7360.9</v>
      </c>
      <c r="F736" s="33" t="s">
        <v>16254</v>
      </c>
      <c r="G736" s="7">
        <v>7.0000000000000001E-3</v>
      </c>
    </row>
    <row r="737" spans="1:7" ht="18" thickBot="1">
      <c r="A737" s="63">
        <v>40176</v>
      </c>
      <c r="B737" s="4">
        <v>7413.9</v>
      </c>
      <c r="C737" s="20">
        <v>7406.45</v>
      </c>
      <c r="D737" s="20">
        <v>7437.1</v>
      </c>
      <c r="E737" s="20">
        <v>7390.95</v>
      </c>
      <c r="F737" s="33" t="s">
        <v>16229</v>
      </c>
      <c r="G737" s="7">
        <v>2.8E-3</v>
      </c>
    </row>
    <row r="738" spans="1:7" ht="18" thickBot="1">
      <c r="A738" s="63">
        <v>40177</v>
      </c>
      <c r="B738" s="4">
        <v>7418.55</v>
      </c>
      <c r="C738" s="20">
        <v>7430.75</v>
      </c>
      <c r="D738" s="20">
        <v>7451.5</v>
      </c>
      <c r="E738" s="20">
        <v>7410.7</v>
      </c>
      <c r="F738" s="33" t="s">
        <v>16253</v>
      </c>
      <c r="G738" s="7">
        <v>5.9999999999999995E-4</v>
      </c>
    </row>
    <row r="739" spans="1:7" ht="18" thickBot="1">
      <c r="A739" s="63">
        <v>40178</v>
      </c>
      <c r="B739" s="4">
        <v>7432.8</v>
      </c>
      <c r="C739" s="20">
        <v>7460.35</v>
      </c>
      <c r="D739" s="20">
        <v>7476.7</v>
      </c>
      <c r="E739" s="20">
        <v>7424.9</v>
      </c>
      <c r="F739" s="33" t="s">
        <v>16252</v>
      </c>
      <c r="G739" s="7">
        <v>1.9E-3</v>
      </c>
    </row>
    <row r="740" spans="1:7" ht="18" thickBot="1">
      <c r="A740" s="63">
        <v>40182</v>
      </c>
      <c r="B740" s="4">
        <v>7528.5</v>
      </c>
      <c r="C740" s="20">
        <v>7460.3</v>
      </c>
      <c r="D740" s="20">
        <v>7539.6</v>
      </c>
      <c r="E740" s="20">
        <v>7446.35</v>
      </c>
      <c r="F740" s="33" t="s">
        <v>16251</v>
      </c>
      <c r="G740" s="7">
        <v>1.29E-2</v>
      </c>
    </row>
    <row r="741" spans="1:7" ht="18" thickBot="1">
      <c r="A741" s="63">
        <v>40183</v>
      </c>
      <c r="B741" s="4">
        <v>7635.35</v>
      </c>
      <c r="C741" s="20">
        <v>7602.8</v>
      </c>
      <c r="D741" s="20">
        <v>7643.85</v>
      </c>
      <c r="E741" s="20">
        <v>7588.6</v>
      </c>
      <c r="F741" s="33" t="s">
        <v>16250</v>
      </c>
      <c r="G741" s="7">
        <v>1.4200000000000001E-2</v>
      </c>
    </row>
    <row r="742" spans="1:7" ht="18" thickBot="1">
      <c r="A742" s="63">
        <v>40184</v>
      </c>
      <c r="B742" s="4">
        <v>7655.15</v>
      </c>
      <c r="C742" s="20">
        <v>7635.95</v>
      </c>
      <c r="D742" s="20">
        <v>7688.2</v>
      </c>
      <c r="E742" s="20">
        <v>7631.95</v>
      </c>
      <c r="F742" s="33" t="s">
        <v>1606</v>
      </c>
      <c r="G742" s="7">
        <v>2.5999999999999999E-3</v>
      </c>
    </row>
    <row r="743" spans="1:7" ht="18" thickBot="1">
      <c r="A743" s="63">
        <v>40185</v>
      </c>
      <c r="B743" s="8">
        <v>7626.65</v>
      </c>
      <c r="C743" s="20">
        <v>7678.65</v>
      </c>
      <c r="D743" s="20">
        <v>7681.5</v>
      </c>
      <c r="E743" s="20">
        <v>7613.25</v>
      </c>
      <c r="F743" s="33" t="s">
        <v>2294</v>
      </c>
      <c r="G743" s="9">
        <v>-3.7000000000000002E-3</v>
      </c>
    </row>
    <row r="744" spans="1:7" ht="18" thickBot="1">
      <c r="A744" s="63">
        <v>40186</v>
      </c>
      <c r="B744" s="8">
        <v>7611.9</v>
      </c>
      <c r="C744" s="20">
        <v>7629.7</v>
      </c>
      <c r="D744" s="20">
        <v>7671.95</v>
      </c>
      <c r="E744" s="20">
        <v>7596.7</v>
      </c>
      <c r="F744" s="33" t="s">
        <v>16249</v>
      </c>
      <c r="G744" s="9">
        <v>-1.9E-3</v>
      </c>
    </row>
    <row r="745" spans="1:7" ht="18" thickBot="1">
      <c r="A745" s="63">
        <v>40189</v>
      </c>
      <c r="B745" s="4">
        <v>7683.6</v>
      </c>
      <c r="C745" s="20">
        <v>7677.85</v>
      </c>
      <c r="D745" s="20">
        <v>7710.25</v>
      </c>
      <c r="E745" s="20">
        <v>7664.6</v>
      </c>
      <c r="F745" s="33" t="s">
        <v>16248</v>
      </c>
      <c r="G745" s="7">
        <v>9.4000000000000004E-3</v>
      </c>
    </row>
    <row r="746" spans="1:7" ht="18" thickBot="1">
      <c r="A746" s="63">
        <v>40190</v>
      </c>
      <c r="B746" s="8">
        <v>7634.15</v>
      </c>
      <c r="C746" s="20">
        <v>7704.6</v>
      </c>
      <c r="D746" s="20">
        <v>7737.65</v>
      </c>
      <c r="E746" s="20">
        <v>7616.75</v>
      </c>
      <c r="F746" s="33" t="s">
        <v>16247</v>
      </c>
      <c r="G746" s="9">
        <v>-6.4000000000000003E-3</v>
      </c>
    </row>
    <row r="747" spans="1:7" ht="18" thickBot="1">
      <c r="A747" s="63">
        <v>40191</v>
      </c>
      <c r="B747" s="4">
        <v>7686.85</v>
      </c>
      <c r="C747" s="20">
        <v>7607.05</v>
      </c>
      <c r="D747" s="20">
        <v>7696.95</v>
      </c>
      <c r="E747" s="20">
        <v>7575.15</v>
      </c>
      <c r="F747" s="33" t="s">
        <v>16246</v>
      </c>
      <c r="G747" s="7">
        <v>6.8999999999999999E-3</v>
      </c>
    </row>
    <row r="748" spans="1:7" ht="18" thickBot="1">
      <c r="A748" s="63">
        <v>40192</v>
      </c>
      <c r="B748" s="4">
        <v>7766.15</v>
      </c>
      <c r="C748" s="20">
        <v>7724.65</v>
      </c>
      <c r="D748" s="20">
        <v>7789.45</v>
      </c>
      <c r="E748" s="20">
        <v>7724.65</v>
      </c>
      <c r="F748" s="33" t="s">
        <v>16245</v>
      </c>
      <c r="G748" s="7">
        <v>1.03E-2</v>
      </c>
    </row>
    <row r="749" spans="1:7" ht="18" thickBot="1">
      <c r="A749" s="63">
        <v>40193</v>
      </c>
      <c r="B749" s="4">
        <v>7796.4</v>
      </c>
      <c r="C749" s="20">
        <v>7822.35</v>
      </c>
      <c r="D749" s="20">
        <v>7844.8</v>
      </c>
      <c r="E749" s="20">
        <v>7786.75</v>
      </c>
      <c r="F749" s="33" t="s">
        <v>16244</v>
      </c>
      <c r="G749" s="7">
        <v>3.8999999999999998E-3</v>
      </c>
    </row>
    <row r="750" spans="1:7" ht="18" thickBot="1">
      <c r="A750" s="63">
        <v>40196</v>
      </c>
      <c r="B750" s="4">
        <v>7827.55</v>
      </c>
      <c r="C750" s="20">
        <v>7805.35</v>
      </c>
      <c r="D750" s="20">
        <v>7843</v>
      </c>
      <c r="E750" s="20">
        <v>7792.35</v>
      </c>
      <c r="F750" s="33" t="s">
        <v>16243</v>
      </c>
      <c r="G750" s="7">
        <v>4.0000000000000001E-3</v>
      </c>
    </row>
    <row r="751" spans="1:7" ht="18" thickBot="1">
      <c r="A751" s="63">
        <v>40197</v>
      </c>
      <c r="B751" s="8">
        <v>7771.35</v>
      </c>
      <c r="C751" s="20">
        <v>7839.6</v>
      </c>
      <c r="D751" s="20">
        <v>7885.35</v>
      </c>
      <c r="E751" s="20">
        <v>7762.45</v>
      </c>
      <c r="F751" s="33" t="s">
        <v>16242</v>
      </c>
      <c r="G751" s="9">
        <v>-7.1999999999999998E-3</v>
      </c>
    </row>
    <row r="752" spans="1:7" ht="18" thickBot="1">
      <c r="A752" s="63">
        <v>40198</v>
      </c>
      <c r="B752" s="8">
        <v>7731.15</v>
      </c>
      <c r="C752" s="20">
        <v>7822.55</v>
      </c>
      <c r="D752" s="20">
        <v>7838.8</v>
      </c>
      <c r="E752" s="20">
        <v>7706.9</v>
      </c>
      <c r="F752" s="33" t="s">
        <v>16241</v>
      </c>
      <c r="G752" s="9">
        <v>-5.1999999999999998E-3</v>
      </c>
    </row>
    <row r="753" spans="1:7" ht="18" thickBot="1">
      <c r="A753" s="63">
        <v>40199</v>
      </c>
      <c r="B753" s="8">
        <v>7537.35</v>
      </c>
      <c r="C753" s="20">
        <v>7710.1</v>
      </c>
      <c r="D753" s="20">
        <v>7722.35</v>
      </c>
      <c r="E753" s="20">
        <v>7505.35</v>
      </c>
      <c r="F753" s="33" t="s">
        <v>16240</v>
      </c>
      <c r="G753" s="9">
        <v>-2.5100000000000001E-2</v>
      </c>
    </row>
    <row r="754" spans="1:7" ht="18" thickBot="1">
      <c r="A754" s="63">
        <v>40200</v>
      </c>
      <c r="B754" s="8">
        <v>7474.95</v>
      </c>
      <c r="C754" s="20">
        <v>7392.65</v>
      </c>
      <c r="D754" s="20">
        <v>7498.95</v>
      </c>
      <c r="E754" s="20">
        <v>7271.65</v>
      </c>
      <c r="F754" s="33" t="s">
        <v>2359</v>
      </c>
      <c r="G754" s="9">
        <v>-8.3000000000000001E-3</v>
      </c>
    </row>
    <row r="755" spans="1:7" ht="18" thickBot="1">
      <c r="A755" s="63">
        <v>40203</v>
      </c>
      <c r="B755" s="8">
        <v>7373</v>
      </c>
      <c r="C755" s="20">
        <v>7438.75</v>
      </c>
      <c r="D755" s="20">
        <v>7467.9</v>
      </c>
      <c r="E755" s="20">
        <v>7353.8</v>
      </c>
      <c r="F755" s="33" t="s">
        <v>16239</v>
      </c>
      <c r="G755" s="9">
        <v>-1.3599999999999999E-2</v>
      </c>
    </row>
    <row r="756" spans="1:7" ht="18" thickBot="1">
      <c r="A756" s="63">
        <v>40205</v>
      </c>
      <c r="B756" s="8">
        <v>7093.7</v>
      </c>
      <c r="C756" s="20">
        <v>7326.8</v>
      </c>
      <c r="D756" s="20">
        <v>7347.4</v>
      </c>
      <c r="E756" s="20">
        <v>7068.8</v>
      </c>
      <c r="F756" s="33" t="s">
        <v>16238</v>
      </c>
      <c r="G756" s="9">
        <v>-3.7900000000000003E-2</v>
      </c>
    </row>
    <row r="757" spans="1:7" ht="18" thickBot="1">
      <c r="A757" s="63">
        <v>40206</v>
      </c>
      <c r="B757" s="4">
        <v>7138.2</v>
      </c>
      <c r="C757" s="20">
        <v>7163.15</v>
      </c>
      <c r="D757" s="20">
        <v>7209.3</v>
      </c>
      <c r="E757" s="20">
        <v>7081.15</v>
      </c>
      <c r="F757" s="33" t="s">
        <v>16237</v>
      </c>
      <c r="G757" s="7">
        <v>6.3E-3</v>
      </c>
    </row>
    <row r="758" spans="1:7" ht="18" thickBot="1">
      <c r="A758" s="63">
        <v>40207</v>
      </c>
      <c r="B758" s="4">
        <v>7201.85</v>
      </c>
      <c r="C758" s="20">
        <v>7067.65</v>
      </c>
      <c r="D758" s="20">
        <v>7216.15</v>
      </c>
      <c r="E758" s="20">
        <v>6955.6</v>
      </c>
      <c r="F758" s="33" t="s">
        <v>701</v>
      </c>
      <c r="G758" s="7">
        <v>8.8999999999999999E-3</v>
      </c>
    </row>
    <row r="759" spans="1:7" ht="18" thickBot="1">
      <c r="A759" s="63">
        <v>40210</v>
      </c>
      <c r="B759" s="4">
        <v>7340.65</v>
      </c>
      <c r="C759" s="20">
        <v>7171.1</v>
      </c>
      <c r="D759" s="20">
        <v>7360.4</v>
      </c>
      <c r="E759" s="20">
        <v>7169.4</v>
      </c>
      <c r="F759" s="33" t="s">
        <v>16236</v>
      </c>
      <c r="G759" s="7">
        <v>1.9300000000000001E-2</v>
      </c>
    </row>
    <row r="760" spans="1:7" ht="18" thickBot="1">
      <c r="A760" s="63">
        <v>40211</v>
      </c>
      <c r="B760" s="8">
        <v>7245.45</v>
      </c>
      <c r="C760" s="20">
        <v>7428.25</v>
      </c>
      <c r="D760" s="20">
        <v>7446.2</v>
      </c>
      <c r="E760" s="20">
        <v>7230.4</v>
      </c>
      <c r="F760" s="33" t="s">
        <v>16235</v>
      </c>
      <c r="G760" s="9">
        <v>-1.2999999999999999E-2</v>
      </c>
    </row>
    <row r="761" spans="1:7" ht="18" thickBot="1">
      <c r="A761" s="63">
        <v>40212</v>
      </c>
      <c r="B761" s="4">
        <v>7374.35</v>
      </c>
      <c r="C761" s="20">
        <v>7317.6</v>
      </c>
      <c r="D761" s="20">
        <v>7390.65</v>
      </c>
      <c r="E761" s="20">
        <v>7309</v>
      </c>
      <c r="F761" s="33" t="s">
        <v>16234</v>
      </c>
      <c r="G761" s="7">
        <v>1.78E-2</v>
      </c>
    </row>
    <row r="762" spans="1:7" ht="18" thickBot="1">
      <c r="A762" s="63">
        <v>40213</v>
      </c>
      <c r="B762" s="8">
        <v>7237.15</v>
      </c>
      <c r="C762" s="20">
        <v>7364.1</v>
      </c>
      <c r="D762" s="20">
        <v>7379.45</v>
      </c>
      <c r="E762" s="20">
        <v>7224.35</v>
      </c>
      <c r="F762" s="33" t="s">
        <v>16233</v>
      </c>
      <c r="G762" s="9">
        <v>-1.8599999999999998E-2</v>
      </c>
    </row>
    <row r="763" spans="1:7" ht="18" thickBot="1">
      <c r="A763" s="63">
        <v>40214</v>
      </c>
      <c r="B763" s="8">
        <v>7058.15</v>
      </c>
      <c r="C763" s="20">
        <v>7005.95</v>
      </c>
      <c r="D763" s="20">
        <v>7099.2</v>
      </c>
      <c r="E763" s="20">
        <v>7005.95</v>
      </c>
      <c r="F763" s="33" t="s">
        <v>4107</v>
      </c>
      <c r="G763" s="9">
        <v>-2.47E-2</v>
      </c>
    </row>
    <row r="764" spans="1:7" ht="18" thickBot="1">
      <c r="A764" s="63">
        <v>40215</v>
      </c>
      <c r="B764" s="4">
        <v>7152.75</v>
      </c>
      <c r="C764" s="20">
        <v>7127.15</v>
      </c>
      <c r="D764" s="20">
        <v>7176.35</v>
      </c>
      <c r="E764" s="20">
        <v>7115.6</v>
      </c>
      <c r="F764" s="33" t="s">
        <v>6517</v>
      </c>
      <c r="G764" s="7">
        <v>1.34E-2</v>
      </c>
    </row>
    <row r="765" spans="1:7" ht="18" thickBot="1">
      <c r="A765" s="63">
        <v>40217</v>
      </c>
      <c r="B765" s="4">
        <v>7171.4</v>
      </c>
      <c r="C765" s="20">
        <v>7178.7</v>
      </c>
      <c r="D765" s="20">
        <v>7218.3</v>
      </c>
      <c r="E765" s="20">
        <v>7066.5</v>
      </c>
      <c r="F765" s="33" t="s">
        <v>16232</v>
      </c>
      <c r="G765" s="7">
        <v>2.5999999999999999E-3</v>
      </c>
    </row>
    <row r="766" spans="1:7" ht="18" thickBot="1">
      <c r="A766" s="63">
        <v>40218</v>
      </c>
      <c r="B766" s="4">
        <v>7234.65</v>
      </c>
      <c r="C766" s="20">
        <v>7171.3</v>
      </c>
      <c r="D766" s="20">
        <v>7240.2</v>
      </c>
      <c r="E766" s="20">
        <v>7160.65</v>
      </c>
      <c r="F766" s="33" t="s">
        <v>16231</v>
      </c>
      <c r="G766" s="7">
        <v>8.8000000000000005E-3</v>
      </c>
    </row>
    <row r="767" spans="1:7" ht="18" thickBot="1">
      <c r="A767" s="63">
        <v>40219</v>
      </c>
      <c r="B767" s="8">
        <v>7224.5</v>
      </c>
      <c r="C767" s="20">
        <v>7273.2</v>
      </c>
      <c r="D767" s="20">
        <v>7326.65</v>
      </c>
      <c r="E767" s="20">
        <v>7211.6</v>
      </c>
      <c r="F767" s="33" t="s">
        <v>16230</v>
      </c>
      <c r="G767" s="9">
        <v>-1.4E-3</v>
      </c>
    </row>
    <row r="768" spans="1:7" ht="18" thickBot="1">
      <c r="A768" s="63">
        <v>40220</v>
      </c>
      <c r="B768" s="4">
        <v>7277.95</v>
      </c>
      <c r="C768" s="20">
        <v>7269.65</v>
      </c>
      <c r="D768" s="20">
        <v>7312.3</v>
      </c>
      <c r="E768" s="20">
        <v>7266.15</v>
      </c>
      <c r="F768" s="33" t="s">
        <v>16229</v>
      </c>
      <c r="G768" s="7">
        <v>7.4000000000000003E-3</v>
      </c>
    </row>
    <row r="769" spans="1:7" ht="18" thickBot="1">
      <c r="A769" s="63">
        <v>40224</v>
      </c>
      <c r="B769" s="8">
        <v>7248.35</v>
      </c>
      <c r="C769" s="20">
        <v>7302</v>
      </c>
      <c r="D769" s="20">
        <v>7314.35</v>
      </c>
      <c r="E769" s="20">
        <v>7242.85</v>
      </c>
      <c r="F769" s="33" t="s">
        <v>4197</v>
      </c>
      <c r="G769" s="9">
        <v>-4.1000000000000003E-3</v>
      </c>
    </row>
    <row r="770" spans="1:7" ht="18" thickBot="1">
      <c r="A770" s="63">
        <v>40225</v>
      </c>
      <c r="B770" s="4">
        <v>7285.9</v>
      </c>
      <c r="C770" s="20">
        <v>7271.15</v>
      </c>
      <c r="D770" s="20">
        <v>7297.6</v>
      </c>
      <c r="E770" s="20">
        <v>7218.45</v>
      </c>
      <c r="F770" s="33" t="s">
        <v>16228</v>
      </c>
      <c r="G770" s="7">
        <v>5.1999999999999998E-3</v>
      </c>
    </row>
    <row r="771" spans="1:7" ht="18" thickBot="1">
      <c r="A771" s="63">
        <v>40226</v>
      </c>
      <c r="B771" s="4">
        <v>7355.05</v>
      </c>
      <c r="C771" s="20">
        <v>7338.9</v>
      </c>
      <c r="D771" s="20">
        <v>7378.15</v>
      </c>
      <c r="E771" s="20">
        <v>7325.15</v>
      </c>
      <c r="F771" s="33" t="s">
        <v>15959</v>
      </c>
      <c r="G771" s="7">
        <v>9.4999999999999998E-3</v>
      </c>
    </row>
    <row r="772" spans="1:7" ht="18" thickBot="1">
      <c r="A772" s="63">
        <v>40227</v>
      </c>
      <c r="B772" s="8">
        <v>7306.5</v>
      </c>
      <c r="C772" s="20">
        <v>7366.15</v>
      </c>
      <c r="D772" s="20">
        <v>7373.1</v>
      </c>
      <c r="E772" s="20">
        <v>7295.55</v>
      </c>
      <c r="F772" s="33" t="s">
        <v>16227</v>
      </c>
      <c r="G772" s="9">
        <v>-6.6E-3</v>
      </c>
    </row>
    <row r="773" spans="1:7" ht="18" thickBot="1">
      <c r="A773" s="63">
        <v>40228</v>
      </c>
      <c r="B773" s="8">
        <v>7212.25</v>
      </c>
      <c r="C773" s="20">
        <v>7258.65</v>
      </c>
      <c r="D773" s="20">
        <v>7279</v>
      </c>
      <c r="E773" s="20">
        <v>7170.65</v>
      </c>
      <c r="F773" s="33" t="s">
        <v>16226</v>
      </c>
      <c r="G773" s="9">
        <v>-1.29E-2</v>
      </c>
    </row>
    <row r="774" spans="1:7" ht="18" thickBot="1">
      <c r="A774" s="63">
        <v>40231</v>
      </c>
      <c r="B774" s="8">
        <v>7160.45</v>
      </c>
      <c r="C774" s="20">
        <v>7289.25</v>
      </c>
      <c r="D774" s="20">
        <v>7289.25</v>
      </c>
      <c r="E774" s="20">
        <v>7146.95</v>
      </c>
      <c r="F774" s="33" t="s">
        <v>16225</v>
      </c>
      <c r="G774" s="9">
        <v>-7.1999999999999998E-3</v>
      </c>
    </row>
    <row r="775" spans="1:7" ht="18" thickBot="1">
      <c r="A775" s="63">
        <v>40232</v>
      </c>
      <c r="B775" s="8">
        <v>7125.55</v>
      </c>
      <c r="C775" s="20">
        <v>7142</v>
      </c>
      <c r="D775" s="20">
        <v>7173.7</v>
      </c>
      <c r="E775" s="20">
        <v>7115.05</v>
      </c>
      <c r="F775" s="33" t="s">
        <v>16224</v>
      </c>
      <c r="G775" s="9">
        <v>-4.8999999999999998E-3</v>
      </c>
    </row>
    <row r="776" spans="1:7" ht="18" thickBot="1">
      <c r="A776" s="63">
        <v>40233</v>
      </c>
      <c r="B776" s="8">
        <v>7089.85</v>
      </c>
      <c r="C776" s="20">
        <v>7090.15</v>
      </c>
      <c r="D776" s="20">
        <v>7123.55</v>
      </c>
      <c r="E776" s="20">
        <v>7066.9</v>
      </c>
      <c r="F776" s="33" t="s">
        <v>16223</v>
      </c>
      <c r="G776" s="9">
        <v>-5.0000000000000001E-3</v>
      </c>
    </row>
    <row r="777" spans="1:7" ht="18" thickBot="1">
      <c r="A777" s="63">
        <v>40234</v>
      </c>
      <c r="B777" s="8">
        <v>7048.85</v>
      </c>
      <c r="C777" s="20">
        <v>7095.05</v>
      </c>
      <c r="D777" s="20">
        <v>7110.5</v>
      </c>
      <c r="E777" s="20">
        <v>7037.2</v>
      </c>
      <c r="F777" s="33" t="s">
        <v>16102</v>
      </c>
      <c r="G777" s="9">
        <v>-5.7999999999999996E-3</v>
      </c>
    </row>
    <row r="778" spans="1:7" ht="18" thickBot="1">
      <c r="A778" s="63">
        <v>40235</v>
      </c>
      <c r="B778" s="4">
        <v>7167.25</v>
      </c>
      <c r="C778" s="20">
        <v>7071.6</v>
      </c>
      <c r="D778" s="20">
        <v>7228.9</v>
      </c>
      <c r="E778" s="20">
        <v>7057.45</v>
      </c>
      <c r="F778" s="33" t="s">
        <v>3935</v>
      </c>
      <c r="G778" s="7">
        <v>1.6799999999999999E-2</v>
      </c>
    </row>
    <row r="779" spans="1:7" ht="18" thickBot="1">
      <c r="A779" s="63">
        <v>40239</v>
      </c>
      <c r="B779" s="4">
        <v>7344.4</v>
      </c>
      <c r="C779" s="20">
        <v>7242.5</v>
      </c>
      <c r="D779" s="20">
        <v>7354.2</v>
      </c>
      <c r="E779" s="20">
        <v>7242.5</v>
      </c>
      <c r="F779" s="33" t="s">
        <v>16222</v>
      </c>
      <c r="G779" s="7">
        <v>2.47E-2</v>
      </c>
    </row>
    <row r="780" spans="1:7" ht="18" thickBot="1">
      <c r="A780" s="63">
        <v>40240</v>
      </c>
      <c r="B780" s="4">
        <v>7478.65</v>
      </c>
      <c r="C780" s="20">
        <v>7381.7</v>
      </c>
      <c r="D780" s="20">
        <v>7483.05</v>
      </c>
      <c r="E780" s="20">
        <v>7381.7</v>
      </c>
      <c r="F780" s="33" t="s">
        <v>4371</v>
      </c>
      <c r="G780" s="7">
        <v>1.83E-2</v>
      </c>
    </row>
    <row r="781" spans="1:7" ht="18" thickBot="1">
      <c r="A781" s="63">
        <v>40241</v>
      </c>
      <c r="B781" s="4">
        <v>7538.4</v>
      </c>
      <c r="C781" s="20">
        <v>7482.95</v>
      </c>
      <c r="D781" s="20">
        <v>7543.45</v>
      </c>
      <c r="E781" s="20">
        <v>7481.8</v>
      </c>
      <c r="F781" s="33" t="s">
        <v>16221</v>
      </c>
      <c r="G781" s="7">
        <v>8.0000000000000002E-3</v>
      </c>
    </row>
    <row r="782" spans="1:7" ht="18" thickBot="1">
      <c r="A782" s="63">
        <v>40242</v>
      </c>
      <c r="B782" s="4">
        <v>7584.7</v>
      </c>
      <c r="C782" s="20">
        <v>7567.3</v>
      </c>
      <c r="D782" s="20">
        <v>7602.6</v>
      </c>
      <c r="E782" s="20">
        <v>7555.35</v>
      </c>
      <c r="F782" s="33" t="s">
        <v>16184</v>
      </c>
      <c r="G782" s="7">
        <v>6.1000000000000004E-3</v>
      </c>
    </row>
    <row r="783" spans="1:7" ht="18" thickBot="1">
      <c r="A783" s="63">
        <v>40245</v>
      </c>
      <c r="B783" s="4">
        <v>7609.8</v>
      </c>
      <c r="C783" s="20">
        <v>7651.15</v>
      </c>
      <c r="D783" s="20">
        <v>7660.4</v>
      </c>
      <c r="E783" s="20">
        <v>7577.25</v>
      </c>
      <c r="F783" s="33" t="s">
        <v>16220</v>
      </c>
      <c r="G783" s="7">
        <v>3.3E-3</v>
      </c>
    </row>
    <row r="784" spans="1:7" ht="18" thickBot="1">
      <c r="A784" s="63">
        <v>40246</v>
      </c>
      <c r="B784" s="8">
        <v>7563.6</v>
      </c>
      <c r="C784" s="20">
        <v>7603.2</v>
      </c>
      <c r="D784" s="20">
        <v>7611.4</v>
      </c>
      <c r="E784" s="20">
        <v>7554.3</v>
      </c>
      <c r="F784" s="33" t="s">
        <v>16219</v>
      </c>
      <c r="G784" s="9">
        <v>-6.1000000000000004E-3</v>
      </c>
    </row>
    <row r="785" spans="1:7" ht="18" thickBot="1">
      <c r="A785" s="63">
        <v>40247</v>
      </c>
      <c r="B785" s="8">
        <v>7533.1</v>
      </c>
      <c r="C785" s="20">
        <v>7555.55</v>
      </c>
      <c r="D785" s="20">
        <v>7612.2</v>
      </c>
      <c r="E785" s="20">
        <v>7499.4</v>
      </c>
      <c r="F785" s="33" t="s">
        <v>16218</v>
      </c>
      <c r="G785" s="9">
        <v>-4.0000000000000001E-3</v>
      </c>
    </row>
    <row r="786" spans="1:7" ht="18" thickBot="1">
      <c r="A786" s="63">
        <v>40248</v>
      </c>
      <c r="B786" s="8">
        <v>7511.35</v>
      </c>
      <c r="C786" s="20">
        <v>7520.3</v>
      </c>
      <c r="D786" s="20">
        <v>7551.8</v>
      </c>
      <c r="E786" s="20">
        <v>7464.7</v>
      </c>
      <c r="F786" s="33" t="s">
        <v>16217</v>
      </c>
      <c r="G786" s="9">
        <v>-2.8999999999999998E-3</v>
      </c>
    </row>
    <row r="787" spans="1:7" ht="18" thickBot="1">
      <c r="A787" s="63">
        <v>40249</v>
      </c>
      <c r="B787" s="8">
        <v>7503.1</v>
      </c>
      <c r="C787" s="20">
        <v>7510.55</v>
      </c>
      <c r="D787" s="20">
        <v>7544.3</v>
      </c>
      <c r="E787" s="20">
        <v>7488.75</v>
      </c>
      <c r="F787" s="33" t="s">
        <v>16216</v>
      </c>
      <c r="G787" s="9">
        <v>-1.1000000000000001E-3</v>
      </c>
    </row>
    <row r="788" spans="1:7" ht="18" thickBot="1">
      <c r="A788" s="63">
        <v>40252</v>
      </c>
      <c r="B788" s="8">
        <v>7471</v>
      </c>
      <c r="C788" s="20">
        <v>7485.2</v>
      </c>
      <c r="D788" s="20">
        <v>7497.7</v>
      </c>
      <c r="E788" s="20">
        <v>7438.85</v>
      </c>
      <c r="F788" s="33" t="s">
        <v>3637</v>
      </c>
      <c r="G788" s="9">
        <v>-4.3E-3</v>
      </c>
    </row>
    <row r="789" spans="1:7" ht="18" thickBot="1">
      <c r="A789" s="63">
        <v>40253</v>
      </c>
      <c r="B789" s="4">
        <v>7518.75</v>
      </c>
      <c r="C789" s="20">
        <v>7486.55</v>
      </c>
      <c r="D789" s="20">
        <v>7524.55</v>
      </c>
      <c r="E789" s="20">
        <v>7471.75</v>
      </c>
      <c r="F789" s="33" t="s">
        <v>16215</v>
      </c>
      <c r="G789" s="7">
        <v>6.4000000000000003E-3</v>
      </c>
    </row>
    <row r="790" spans="1:7" ht="18" thickBot="1">
      <c r="A790" s="63">
        <v>40254</v>
      </c>
      <c r="B790" s="4">
        <v>7569.85</v>
      </c>
      <c r="C790" s="20">
        <v>7567.4</v>
      </c>
      <c r="D790" s="20">
        <v>7609.75</v>
      </c>
      <c r="E790" s="20">
        <v>7550.15</v>
      </c>
      <c r="F790" s="33" t="s">
        <v>3739</v>
      </c>
      <c r="G790" s="7">
        <v>6.7999999999999996E-3</v>
      </c>
    </row>
    <row r="791" spans="1:7" ht="18" thickBot="1">
      <c r="A791" s="63">
        <v>40255</v>
      </c>
      <c r="B791" s="4">
        <v>7593.4</v>
      </c>
      <c r="C791" s="20">
        <v>7583.55</v>
      </c>
      <c r="D791" s="20">
        <v>7602.85</v>
      </c>
      <c r="E791" s="20">
        <v>7566.25</v>
      </c>
      <c r="F791" s="33" t="s">
        <v>16214</v>
      </c>
      <c r="G791" s="7">
        <v>3.0999999999999999E-3</v>
      </c>
    </row>
    <row r="792" spans="1:7" ht="18" thickBot="1">
      <c r="A792" s="63">
        <v>40256</v>
      </c>
      <c r="B792" s="4">
        <v>7601.85</v>
      </c>
      <c r="C792" s="20">
        <v>7608.8</v>
      </c>
      <c r="D792" s="20">
        <v>7619.15</v>
      </c>
      <c r="E792" s="20">
        <v>7575.05</v>
      </c>
      <c r="F792" s="33" t="s">
        <v>16213</v>
      </c>
      <c r="G792" s="7">
        <v>1.1000000000000001E-3</v>
      </c>
    </row>
    <row r="793" spans="1:7" ht="18" thickBot="1">
      <c r="A793" s="63">
        <v>40259</v>
      </c>
      <c r="B793" s="8">
        <v>7542.4</v>
      </c>
      <c r="C793" s="20">
        <v>7524.85</v>
      </c>
      <c r="D793" s="20">
        <v>7618.5</v>
      </c>
      <c r="E793" s="20">
        <v>7524.85</v>
      </c>
      <c r="F793" s="33" t="s">
        <v>16212</v>
      </c>
      <c r="G793" s="9">
        <v>-7.7999999999999996E-3</v>
      </c>
    </row>
    <row r="794" spans="1:7" ht="18" thickBot="1">
      <c r="A794" s="63">
        <v>40260</v>
      </c>
      <c r="B794" s="4">
        <v>7588.55</v>
      </c>
      <c r="C794" s="20">
        <v>7598.45</v>
      </c>
      <c r="D794" s="20">
        <v>7616.2</v>
      </c>
      <c r="E794" s="20">
        <v>7554.7</v>
      </c>
      <c r="F794" s="33" t="s">
        <v>16022</v>
      </c>
      <c r="G794" s="7">
        <v>6.1000000000000004E-3</v>
      </c>
    </row>
    <row r="795" spans="1:7" ht="18" thickBot="1">
      <c r="A795" s="63">
        <v>40262</v>
      </c>
      <c r="B795" s="4">
        <v>7597</v>
      </c>
      <c r="C795" s="20">
        <v>7603.05</v>
      </c>
      <c r="D795" s="20">
        <v>7611.5</v>
      </c>
      <c r="E795" s="20">
        <v>7576.3</v>
      </c>
      <c r="F795" s="33" t="s">
        <v>16211</v>
      </c>
      <c r="G795" s="7">
        <v>1.1000000000000001E-3</v>
      </c>
    </row>
    <row r="796" spans="1:7" ht="18" thickBot="1">
      <c r="A796" s="63">
        <v>40263</v>
      </c>
      <c r="B796" s="4">
        <v>7656.9</v>
      </c>
      <c r="C796" s="20">
        <v>7609.45</v>
      </c>
      <c r="D796" s="20">
        <v>7665.65</v>
      </c>
      <c r="E796" s="20">
        <v>7609.45</v>
      </c>
      <c r="F796" s="33" t="s">
        <v>16210</v>
      </c>
      <c r="G796" s="7">
        <v>7.9000000000000008E-3</v>
      </c>
    </row>
    <row r="797" spans="1:7" ht="18" thickBot="1">
      <c r="A797" s="63">
        <v>40266</v>
      </c>
      <c r="B797" s="4">
        <v>7667.35</v>
      </c>
      <c r="C797" s="20">
        <v>7667.2</v>
      </c>
      <c r="D797" s="20">
        <v>7694.3</v>
      </c>
      <c r="E797" s="20">
        <v>7646.45</v>
      </c>
      <c r="F797" s="33" t="s">
        <v>16209</v>
      </c>
      <c r="G797" s="7">
        <v>1.4E-3</v>
      </c>
    </row>
    <row r="798" spans="1:7" ht="18" thickBot="1">
      <c r="A798" s="63">
        <v>40267</v>
      </c>
      <c r="B798" s="4">
        <v>7669.8</v>
      </c>
      <c r="C798" s="20">
        <v>7705.4</v>
      </c>
      <c r="D798" s="20">
        <v>7719.05</v>
      </c>
      <c r="E798" s="20">
        <v>7648.8</v>
      </c>
      <c r="F798" s="33" t="s">
        <v>16208</v>
      </c>
      <c r="G798" s="7">
        <v>2.9999999999999997E-4</v>
      </c>
    </row>
    <row r="799" spans="1:7" ht="18" thickBot="1">
      <c r="A799" s="63">
        <v>40268</v>
      </c>
      <c r="B799" s="4">
        <v>7704.9</v>
      </c>
      <c r="C799" s="20">
        <v>7697.55</v>
      </c>
      <c r="D799" s="20">
        <v>7725.3</v>
      </c>
      <c r="E799" s="20">
        <v>7663.2</v>
      </c>
      <c r="F799" s="33" t="s">
        <v>16207</v>
      </c>
      <c r="G799" s="7">
        <v>4.5999999999999999E-3</v>
      </c>
    </row>
    <row r="800" spans="1:7" ht="18" thickBot="1">
      <c r="A800" s="63">
        <v>40269</v>
      </c>
      <c r="B800" s="4">
        <v>7774.1</v>
      </c>
      <c r="C800" s="20">
        <v>7750.45</v>
      </c>
      <c r="D800" s="20">
        <v>7781.05</v>
      </c>
      <c r="E800" s="20">
        <v>7746.4</v>
      </c>
      <c r="F800" s="33" t="s">
        <v>16206</v>
      </c>
      <c r="G800" s="7">
        <v>8.9999999999999993E-3</v>
      </c>
    </row>
    <row r="801" spans="1:7" ht="18" thickBot="1">
      <c r="A801" s="63">
        <v>40273</v>
      </c>
      <c r="B801" s="4">
        <v>7881.6</v>
      </c>
      <c r="C801" s="20">
        <v>7823.5</v>
      </c>
      <c r="D801" s="20">
        <v>7891</v>
      </c>
      <c r="E801" s="20">
        <v>7811.5</v>
      </c>
      <c r="F801" s="33" t="s">
        <v>1722</v>
      </c>
      <c r="G801" s="7">
        <v>1.38E-2</v>
      </c>
    </row>
    <row r="802" spans="1:7" ht="18" thickBot="1">
      <c r="A802" s="63">
        <v>40274</v>
      </c>
      <c r="B802" s="4">
        <v>7923.65</v>
      </c>
      <c r="C802" s="20">
        <v>7919.1</v>
      </c>
      <c r="D802" s="20">
        <v>7942.3</v>
      </c>
      <c r="E802" s="20">
        <v>7885.25</v>
      </c>
      <c r="F802" s="33" t="s">
        <v>16205</v>
      </c>
      <c r="G802" s="7">
        <v>5.3E-3</v>
      </c>
    </row>
    <row r="803" spans="1:7" ht="18" thickBot="1">
      <c r="A803" s="63">
        <v>40275</v>
      </c>
      <c r="B803" s="4">
        <v>7958.4</v>
      </c>
      <c r="C803" s="20">
        <v>7952.75</v>
      </c>
      <c r="D803" s="20">
        <v>8000.2</v>
      </c>
      <c r="E803" s="20">
        <v>7923.9</v>
      </c>
      <c r="F803" s="33" t="s">
        <v>16204</v>
      </c>
      <c r="G803" s="7">
        <v>4.4000000000000003E-3</v>
      </c>
    </row>
    <row r="804" spans="1:7" ht="18" thickBot="1">
      <c r="A804" s="63">
        <v>40276</v>
      </c>
      <c r="B804" s="8">
        <v>7914.3</v>
      </c>
      <c r="C804" s="20">
        <v>7940.5</v>
      </c>
      <c r="D804" s="20">
        <v>7976</v>
      </c>
      <c r="E804" s="20">
        <v>7891.3</v>
      </c>
      <c r="F804" s="33" t="s">
        <v>16203</v>
      </c>
      <c r="G804" s="9">
        <v>-5.4999999999999997E-3</v>
      </c>
    </row>
    <row r="805" spans="1:7" ht="18" thickBot="1">
      <c r="A805" s="63">
        <v>40277</v>
      </c>
      <c r="B805" s="4">
        <v>7980.4</v>
      </c>
      <c r="C805" s="20">
        <v>7942.75</v>
      </c>
      <c r="D805" s="20">
        <v>7986.85</v>
      </c>
      <c r="E805" s="20">
        <v>7942.75</v>
      </c>
      <c r="F805" s="33" t="s">
        <v>16202</v>
      </c>
      <c r="G805" s="7">
        <v>8.3999999999999995E-3</v>
      </c>
    </row>
    <row r="806" spans="1:7" ht="18" thickBot="1">
      <c r="A806" s="63">
        <v>40280</v>
      </c>
      <c r="B806" s="8">
        <v>7969</v>
      </c>
      <c r="C806" s="20">
        <v>8005.05</v>
      </c>
      <c r="D806" s="20">
        <v>8005.85</v>
      </c>
      <c r="E806" s="20">
        <v>7948.6</v>
      </c>
      <c r="F806" s="33" t="s">
        <v>16201</v>
      </c>
      <c r="G806" s="9">
        <v>-1.4E-3</v>
      </c>
    </row>
    <row r="807" spans="1:7" ht="18" thickBot="1">
      <c r="A807" s="63">
        <v>40281</v>
      </c>
      <c r="B807" s="8">
        <v>7943.35</v>
      </c>
      <c r="C807" s="20">
        <v>7979.05</v>
      </c>
      <c r="D807" s="20">
        <v>7980.6</v>
      </c>
      <c r="E807" s="20">
        <v>7927.75</v>
      </c>
      <c r="F807" s="33" t="s">
        <v>16200</v>
      </c>
      <c r="G807" s="9">
        <v>-3.2000000000000002E-3</v>
      </c>
    </row>
    <row r="808" spans="1:7" ht="18" thickBot="1">
      <c r="A808" s="63">
        <v>40283</v>
      </c>
      <c r="B808" s="8">
        <v>7922.35</v>
      </c>
      <c r="C808" s="20">
        <v>7988.35</v>
      </c>
      <c r="D808" s="20">
        <v>8009.45</v>
      </c>
      <c r="E808" s="20">
        <v>7911.25</v>
      </c>
      <c r="F808" s="33" t="s">
        <v>16199</v>
      </c>
      <c r="G808" s="9">
        <v>-2.5999999999999999E-3</v>
      </c>
    </row>
    <row r="809" spans="1:7" ht="18" thickBot="1">
      <c r="A809" s="63">
        <v>40284</v>
      </c>
      <c r="B809" s="8">
        <v>7890.95</v>
      </c>
      <c r="C809" s="20">
        <v>7914.5</v>
      </c>
      <c r="D809" s="20">
        <v>7927.55</v>
      </c>
      <c r="E809" s="20">
        <v>7865.75</v>
      </c>
      <c r="F809" s="33" t="s">
        <v>4124</v>
      </c>
      <c r="G809" s="9">
        <v>-4.0000000000000001E-3</v>
      </c>
    </row>
    <row r="810" spans="1:7" ht="18" thickBot="1">
      <c r="A810" s="63">
        <v>40287</v>
      </c>
      <c r="B810" s="8">
        <v>7823.2</v>
      </c>
      <c r="C810" s="20">
        <v>7779.8</v>
      </c>
      <c r="D810" s="20">
        <v>7828.95</v>
      </c>
      <c r="E810" s="20">
        <v>7755.55</v>
      </c>
      <c r="F810" s="33" t="s">
        <v>16198</v>
      </c>
      <c r="G810" s="9">
        <v>-8.6E-3</v>
      </c>
    </row>
    <row r="811" spans="1:7" ht="18" thickBot="1">
      <c r="A811" s="63">
        <v>40288</v>
      </c>
      <c r="B811" s="4">
        <v>7920.25</v>
      </c>
      <c r="C811" s="20">
        <v>7835.05</v>
      </c>
      <c r="D811" s="20">
        <v>7940.4</v>
      </c>
      <c r="E811" s="20">
        <v>7835.05</v>
      </c>
      <c r="F811" s="33" t="s">
        <v>16197</v>
      </c>
      <c r="G811" s="7">
        <v>1.24E-2</v>
      </c>
    </row>
    <row r="812" spans="1:7" ht="18" thickBot="1">
      <c r="A812" s="63">
        <v>40289</v>
      </c>
      <c r="B812" s="4">
        <v>7977.45</v>
      </c>
      <c r="C812" s="20">
        <v>7955.55</v>
      </c>
      <c r="D812" s="20">
        <v>8007.05</v>
      </c>
      <c r="E812" s="20">
        <v>7955.55</v>
      </c>
      <c r="F812" s="33" t="s">
        <v>16196</v>
      </c>
      <c r="G812" s="7">
        <v>7.1999999999999998E-3</v>
      </c>
    </row>
    <row r="813" spans="1:7" ht="18" thickBot="1">
      <c r="A813" s="63">
        <v>40290</v>
      </c>
      <c r="B813" s="8">
        <v>7972.65</v>
      </c>
      <c r="C813" s="20">
        <v>7972.55</v>
      </c>
      <c r="D813" s="20">
        <v>8016.75</v>
      </c>
      <c r="E813" s="20">
        <v>7952.9</v>
      </c>
      <c r="F813" s="33" t="s">
        <v>16195</v>
      </c>
      <c r="G813" s="9">
        <v>-5.9999999999999995E-4</v>
      </c>
    </row>
    <row r="814" spans="1:7" ht="18" thickBot="1">
      <c r="A814" s="63">
        <v>40291</v>
      </c>
      <c r="B814" s="4">
        <v>7983.3</v>
      </c>
      <c r="C814" s="20">
        <v>7970</v>
      </c>
      <c r="D814" s="20">
        <v>8006.85</v>
      </c>
      <c r="E814" s="20">
        <v>7961.45</v>
      </c>
      <c r="F814" s="33" t="s">
        <v>16194</v>
      </c>
      <c r="G814" s="7">
        <v>1.2999999999999999E-3</v>
      </c>
    </row>
    <row r="815" spans="1:7" ht="18" thickBot="1">
      <c r="A815" s="63">
        <v>40294</v>
      </c>
      <c r="B815" s="4">
        <v>8012.9</v>
      </c>
      <c r="C815" s="20">
        <v>8024.9</v>
      </c>
      <c r="D815" s="20">
        <v>8039.95</v>
      </c>
      <c r="E815" s="20">
        <v>8000</v>
      </c>
      <c r="F815" s="33" t="s">
        <v>16193</v>
      </c>
      <c r="G815" s="7">
        <v>3.7000000000000002E-3</v>
      </c>
    </row>
    <row r="816" spans="1:7" ht="18" thickBot="1">
      <c r="A816" s="63">
        <v>40295</v>
      </c>
      <c r="B816" s="8">
        <v>7999.65</v>
      </c>
      <c r="C816" s="20">
        <v>8016.1</v>
      </c>
      <c r="D816" s="20">
        <v>8042.7</v>
      </c>
      <c r="E816" s="20">
        <v>7992.55</v>
      </c>
      <c r="F816" s="33" t="s">
        <v>16192</v>
      </c>
      <c r="G816" s="9">
        <v>-1.6999999999999999E-3</v>
      </c>
    </row>
    <row r="817" spans="1:7" ht="18" thickBot="1">
      <c r="A817" s="63">
        <v>40296</v>
      </c>
      <c r="B817" s="8">
        <v>7900.3</v>
      </c>
      <c r="C817" s="20">
        <v>7913.95</v>
      </c>
      <c r="D817" s="20">
        <v>7951.25</v>
      </c>
      <c r="E817" s="20">
        <v>7871.65</v>
      </c>
      <c r="F817" s="33" t="s">
        <v>16191</v>
      </c>
      <c r="G817" s="9">
        <v>-1.24E-2</v>
      </c>
    </row>
    <row r="818" spans="1:7" ht="18" thickBot="1">
      <c r="A818" s="63">
        <v>40297</v>
      </c>
      <c r="B818" s="4">
        <v>7943.7</v>
      </c>
      <c r="C818" s="20">
        <v>7913.4</v>
      </c>
      <c r="D818" s="20">
        <v>7965.6</v>
      </c>
      <c r="E818" s="20">
        <v>7913.4</v>
      </c>
      <c r="F818" s="33" t="s">
        <v>15933</v>
      </c>
      <c r="G818" s="7">
        <v>5.4999999999999997E-3</v>
      </c>
    </row>
    <row r="819" spans="1:7" ht="18" thickBot="1">
      <c r="A819" s="63">
        <v>40298</v>
      </c>
      <c r="B819" s="4">
        <v>8061.1</v>
      </c>
      <c r="C819" s="20">
        <v>7998.95</v>
      </c>
      <c r="D819" s="20">
        <v>8071.95</v>
      </c>
      <c r="E819" s="20">
        <v>7998.95</v>
      </c>
      <c r="F819" s="33" t="s">
        <v>16190</v>
      </c>
      <c r="G819" s="7">
        <v>1.4800000000000001E-2</v>
      </c>
    </row>
    <row r="820" spans="1:7" ht="18" thickBot="1">
      <c r="A820" s="63">
        <v>40301</v>
      </c>
      <c r="B820" s="8">
        <v>8048.55</v>
      </c>
      <c r="C820" s="20">
        <v>8058</v>
      </c>
      <c r="D820" s="20">
        <v>8093</v>
      </c>
      <c r="E820" s="20">
        <v>8028.65</v>
      </c>
      <c r="F820" s="33" t="s">
        <v>16189</v>
      </c>
      <c r="G820" s="9">
        <v>-1.6000000000000001E-3</v>
      </c>
    </row>
    <row r="821" spans="1:7" ht="18" thickBot="1">
      <c r="A821" s="63">
        <v>40302</v>
      </c>
      <c r="B821" s="8">
        <v>7943.7</v>
      </c>
      <c r="C821" s="20">
        <v>8080.8</v>
      </c>
      <c r="D821" s="20">
        <v>8099.4</v>
      </c>
      <c r="E821" s="20">
        <v>7930.5</v>
      </c>
      <c r="F821" s="33" t="s">
        <v>16188</v>
      </c>
      <c r="G821" s="9">
        <v>-1.2999999999999999E-2</v>
      </c>
    </row>
    <row r="822" spans="1:7" ht="18" thickBot="1">
      <c r="A822" s="63">
        <v>40303</v>
      </c>
      <c r="B822" s="4">
        <v>7984.65</v>
      </c>
      <c r="C822" s="20">
        <v>7800.8</v>
      </c>
      <c r="D822" s="20">
        <v>8001.25</v>
      </c>
      <c r="E822" s="20">
        <v>7778</v>
      </c>
      <c r="F822" s="33" t="s">
        <v>16187</v>
      </c>
      <c r="G822" s="7">
        <v>5.1999999999999998E-3</v>
      </c>
    </row>
    <row r="823" spans="1:7" ht="18" thickBot="1">
      <c r="A823" s="63">
        <v>40304</v>
      </c>
      <c r="B823" s="8">
        <v>7955.05</v>
      </c>
      <c r="C823" s="20">
        <v>7989.5</v>
      </c>
      <c r="D823" s="20">
        <v>8019.8</v>
      </c>
      <c r="E823" s="20">
        <v>7868.85</v>
      </c>
      <c r="F823" s="33" t="s">
        <v>16186</v>
      </c>
      <c r="G823" s="9">
        <v>-3.7000000000000002E-3</v>
      </c>
    </row>
    <row r="824" spans="1:7" ht="18" thickBot="1">
      <c r="A824" s="63">
        <v>40305</v>
      </c>
      <c r="B824" s="8">
        <v>7769.5</v>
      </c>
      <c r="C824" s="20">
        <v>7819.95</v>
      </c>
      <c r="D824" s="20">
        <v>7859.6</v>
      </c>
      <c r="E824" s="20">
        <v>7720.2</v>
      </c>
      <c r="F824" s="33" t="s">
        <v>16185</v>
      </c>
      <c r="G824" s="9">
        <v>-2.3300000000000001E-2</v>
      </c>
    </row>
    <row r="825" spans="1:7" ht="18" thickBot="1">
      <c r="A825" s="63">
        <v>40308</v>
      </c>
      <c r="B825" s="4">
        <v>7931.55</v>
      </c>
      <c r="C825" s="20">
        <v>7852</v>
      </c>
      <c r="D825" s="20">
        <v>7945.7</v>
      </c>
      <c r="E825" s="20">
        <v>7850.8</v>
      </c>
      <c r="F825" s="33" t="s">
        <v>2101</v>
      </c>
      <c r="G825" s="7">
        <v>2.0899999999999998E-2</v>
      </c>
    </row>
    <row r="826" spans="1:7" ht="18" thickBot="1">
      <c r="A826" s="63">
        <v>40309</v>
      </c>
      <c r="B826" s="8">
        <v>7819.55</v>
      </c>
      <c r="C826" s="20">
        <v>7945.4</v>
      </c>
      <c r="D826" s="20">
        <v>7958.4</v>
      </c>
      <c r="E826" s="20">
        <v>7802.85</v>
      </c>
      <c r="F826" s="33" t="s">
        <v>4328</v>
      </c>
      <c r="G826" s="9">
        <v>-1.41E-2</v>
      </c>
    </row>
    <row r="827" spans="1:7" ht="18" thickBot="1">
      <c r="A827" s="63">
        <v>40310</v>
      </c>
      <c r="B827" s="4">
        <v>7847.65</v>
      </c>
      <c r="C827" s="20">
        <v>7853.25</v>
      </c>
      <c r="D827" s="20">
        <v>7883.6</v>
      </c>
      <c r="E827" s="20">
        <v>7745.4</v>
      </c>
      <c r="F827" s="33" t="s">
        <v>16184</v>
      </c>
      <c r="G827" s="7">
        <v>3.5999999999999999E-3</v>
      </c>
    </row>
    <row r="828" spans="1:7" ht="18" thickBot="1">
      <c r="A828" s="63">
        <v>40311</v>
      </c>
      <c r="B828" s="4">
        <v>7965.7</v>
      </c>
      <c r="C828" s="20">
        <v>7894.45</v>
      </c>
      <c r="D828" s="20">
        <v>7983.4</v>
      </c>
      <c r="E828" s="20">
        <v>7894.45</v>
      </c>
      <c r="F828" s="33" t="s">
        <v>1138</v>
      </c>
      <c r="G828" s="7">
        <v>1.4999999999999999E-2</v>
      </c>
    </row>
    <row r="829" spans="1:7" ht="18" thickBot="1">
      <c r="A829" s="63">
        <v>40312</v>
      </c>
      <c r="B829" s="8">
        <v>7912</v>
      </c>
      <c r="C829" s="20">
        <v>7967.55</v>
      </c>
      <c r="D829" s="20">
        <v>7995.2</v>
      </c>
      <c r="E829" s="20">
        <v>7890.95</v>
      </c>
      <c r="F829" s="33" t="s">
        <v>16183</v>
      </c>
      <c r="G829" s="9">
        <v>-6.7000000000000002E-3</v>
      </c>
    </row>
    <row r="830" spans="1:7" ht="18" thickBot="1">
      <c r="A830" s="63">
        <v>40315</v>
      </c>
      <c r="B830" s="8">
        <v>7902.4</v>
      </c>
      <c r="C830" s="20">
        <v>7825.75</v>
      </c>
      <c r="D830" s="20">
        <v>7918</v>
      </c>
      <c r="E830" s="20">
        <v>7767.35</v>
      </c>
      <c r="F830" s="33" t="s">
        <v>16182</v>
      </c>
      <c r="G830" s="9">
        <v>-1.1999999999999999E-3</v>
      </c>
    </row>
    <row r="831" spans="1:7" ht="18" thickBot="1">
      <c r="A831" s="63">
        <v>40316</v>
      </c>
      <c r="B831" s="4">
        <v>7916.2</v>
      </c>
      <c r="C831" s="20">
        <v>7921.1</v>
      </c>
      <c r="D831" s="20">
        <v>7962.2</v>
      </c>
      <c r="E831" s="20">
        <v>7887.8</v>
      </c>
      <c r="F831" s="33" t="s">
        <v>16181</v>
      </c>
      <c r="G831" s="7">
        <v>1.6999999999999999E-3</v>
      </c>
    </row>
    <row r="832" spans="1:7" ht="18" thickBot="1">
      <c r="A832" s="63">
        <v>40317</v>
      </c>
      <c r="B832" s="8">
        <v>7685.05</v>
      </c>
      <c r="C832" s="20">
        <v>7882.7</v>
      </c>
      <c r="D832" s="20">
        <v>7897.55</v>
      </c>
      <c r="E832" s="20">
        <v>7676.35</v>
      </c>
      <c r="F832" s="33" t="s">
        <v>16180</v>
      </c>
      <c r="G832" s="9">
        <v>-2.92E-2</v>
      </c>
    </row>
    <row r="833" spans="1:7" ht="18" thickBot="1">
      <c r="A833" s="63">
        <v>40318</v>
      </c>
      <c r="B833" s="4">
        <v>7691.7</v>
      </c>
      <c r="C833" s="20">
        <v>7753.45</v>
      </c>
      <c r="D833" s="20">
        <v>7779.6</v>
      </c>
      <c r="E833" s="20">
        <v>7661.95</v>
      </c>
      <c r="F833" s="33" t="s">
        <v>16179</v>
      </c>
      <c r="G833" s="7">
        <v>8.9999999999999998E-4</v>
      </c>
    </row>
    <row r="834" spans="1:7" ht="18" thickBot="1">
      <c r="A834" s="63">
        <v>40319</v>
      </c>
      <c r="B834" s="8">
        <v>7581.9</v>
      </c>
      <c r="C834" s="20">
        <v>7564.7</v>
      </c>
      <c r="D834" s="20">
        <v>7594.1</v>
      </c>
      <c r="E834" s="20">
        <v>7505.35</v>
      </c>
      <c r="F834" s="33" t="s">
        <v>4577</v>
      </c>
      <c r="G834" s="9">
        <v>-1.43E-2</v>
      </c>
    </row>
    <row r="835" spans="1:7" ht="18" thickBot="1">
      <c r="A835" s="63">
        <v>40322</v>
      </c>
      <c r="B835" s="4">
        <v>7588.65</v>
      </c>
      <c r="C835" s="20">
        <v>7688.55</v>
      </c>
      <c r="D835" s="20">
        <v>7714.85</v>
      </c>
      <c r="E835" s="20">
        <v>7572.85</v>
      </c>
      <c r="F835" s="33" t="s">
        <v>4089</v>
      </c>
      <c r="G835" s="7">
        <v>8.9999999999999998E-4</v>
      </c>
    </row>
    <row r="836" spans="1:7" ht="18" thickBot="1">
      <c r="A836" s="63">
        <v>40323</v>
      </c>
      <c r="B836" s="8">
        <v>7389.45</v>
      </c>
      <c r="C836" s="20">
        <v>7534.9</v>
      </c>
      <c r="D836" s="20">
        <v>7545.05</v>
      </c>
      <c r="E836" s="20">
        <v>7355.6</v>
      </c>
      <c r="F836" s="33" t="s">
        <v>16178</v>
      </c>
      <c r="G836" s="9">
        <v>-2.6200000000000001E-2</v>
      </c>
    </row>
    <row r="837" spans="1:7" ht="18" thickBot="1">
      <c r="A837" s="63">
        <v>40324</v>
      </c>
      <c r="B837" s="4">
        <v>7474.25</v>
      </c>
      <c r="C837" s="20">
        <v>7475.45</v>
      </c>
      <c r="D837" s="20">
        <v>7486.55</v>
      </c>
      <c r="E837" s="20">
        <v>7428.4</v>
      </c>
      <c r="F837" s="33" t="s">
        <v>16177</v>
      </c>
      <c r="G837" s="7">
        <v>1.15E-2</v>
      </c>
    </row>
    <row r="838" spans="1:7" ht="18" thickBot="1">
      <c r="A838" s="63">
        <v>40325</v>
      </c>
      <c r="B838" s="4">
        <v>7549.35</v>
      </c>
      <c r="C838" s="20">
        <v>7470.95</v>
      </c>
      <c r="D838" s="20">
        <v>7576.2</v>
      </c>
      <c r="E838" s="20">
        <v>7446.65</v>
      </c>
      <c r="F838" s="33" t="s">
        <v>4568</v>
      </c>
      <c r="G838" s="7">
        <v>0.01</v>
      </c>
    </row>
    <row r="839" spans="1:7" ht="18" thickBot="1">
      <c r="A839" s="63">
        <v>40326</v>
      </c>
      <c r="B839" s="4">
        <v>7690.7</v>
      </c>
      <c r="C839" s="20">
        <v>7658.7</v>
      </c>
      <c r="D839" s="20">
        <v>7698.05</v>
      </c>
      <c r="E839" s="20">
        <v>7625.4</v>
      </c>
      <c r="F839" s="33" t="s">
        <v>16176</v>
      </c>
      <c r="G839" s="7">
        <v>1.8700000000000001E-2</v>
      </c>
    </row>
    <row r="840" spans="1:7" ht="18" thickBot="1">
      <c r="A840" s="63">
        <v>40329</v>
      </c>
      <c r="B840" s="4">
        <v>7755.95</v>
      </c>
      <c r="C840" s="20">
        <v>7691.4</v>
      </c>
      <c r="D840" s="20">
        <v>7766.75</v>
      </c>
      <c r="E840" s="20">
        <v>7660.2</v>
      </c>
      <c r="F840" s="33" t="s">
        <v>16175</v>
      </c>
      <c r="G840" s="7">
        <v>8.5000000000000006E-3</v>
      </c>
    </row>
    <row r="841" spans="1:7" ht="18" thickBot="1">
      <c r="A841" s="63">
        <v>40330</v>
      </c>
      <c r="B841" s="8">
        <v>7658.75</v>
      </c>
      <c r="C841" s="20">
        <v>7746.55</v>
      </c>
      <c r="D841" s="20">
        <v>7799.9</v>
      </c>
      <c r="E841" s="20">
        <v>7645.25</v>
      </c>
      <c r="F841" s="33" t="s">
        <v>16174</v>
      </c>
      <c r="G841" s="9">
        <v>-1.2500000000000001E-2</v>
      </c>
    </row>
    <row r="842" spans="1:7" ht="18" thickBot="1">
      <c r="A842" s="63">
        <v>40331</v>
      </c>
      <c r="B842" s="4">
        <v>7725.55</v>
      </c>
      <c r="C842" s="20">
        <v>7684.6</v>
      </c>
      <c r="D842" s="20">
        <v>7738.85</v>
      </c>
      <c r="E842" s="20">
        <v>7653.8</v>
      </c>
      <c r="F842" s="33" t="s">
        <v>3887</v>
      </c>
      <c r="G842" s="7">
        <v>8.6999999999999994E-3</v>
      </c>
    </row>
    <row r="843" spans="1:7" ht="18" thickBot="1">
      <c r="A843" s="63">
        <v>40332</v>
      </c>
      <c r="B843" s="4">
        <v>7848.75</v>
      </c>
      <c r="C843" s="20">
        <v>7821.4</v>
      </c>
      <c r="D843" s="20">
        <v>7853.45</v>
      </c>
      <c r="E843" s="20">
        <v>7796.85</v>
      </c>
      <c r="F843" s="33" t="s">
        <v>16173</v>
      </c>
      <c r="G843" s="7">
        <v>1.5900000000000001E-2</v>
      </c>
    </row>
    <row r="844" spans="1:7" ht="18" thickBot="1">
      <c r="A844" s="63">
        <v>40333</v>
      </c>
      <c r="B844" s="4">
        <v>7890.25</v>
      </c>
      <c r="C844" s="20">
        <v>7858.8</v>
      </c>
      <c r="D844" s="20">
        <v>7888.95</v>
      </c>
      <c r="E844" s="20">
        <v>7827.65</v>
      </c>
      <c r="F844" s="33" t="s">
        <v>3863</v>
      </c>
      <c r="G844" s="7">
        <v>5.3E-3</v>
      </c>
    </row>
    <row r="845" spans="1:7" ht="18" thickBot="1">
      <c r="A845" s="63">
        <v>40336</v>
      </c>
      <c r="B845" s="8">
        <v>7785</v>
      </c>
      <c r="C845" s="20">
        <v>7708.8</v>
      </c>
      <c r="D845" s="20">
        <v>7792</v>
      </c>
      <c r="E845" s="20">
        <v>7704.75</v>
      </c>
      <c r="F845" s="33" t="s">
        <v>16172</v>
      </c>
      <c r="G845" s="9">
        <v>-1.3299999999999999E-2</v>
      </c>
    </row>
    <row r="846" spans="1:7" ht="18" thickBot="1">
      <c r="A846" s="63">
        <v>40337</v>
      </c>
      <c r="B846" s="8">
        <v>7741.95</v>
      </c>
      <c r="C846" s="20">
        <v>7792.3</v>
      </c>
      <c r="D846" s="20">
        <v>7865.4</v>
      </c>
      <c r="E846" s="20">
        <v>7713.5</v>
      </c>
      <c r="F846" s="33" t="s">
        <v>16171</v>
      </c>
      <c r="G846" s="9">
        <v>-5.4999999999999997E-3</v>
      </c>
    </row>
    <row r="847" spans="1:7" ht="18" thickBot="1">
      <c r="A847" s="63">
        <v>40338</v>
      </c>
      <c r="B847" s="4">
        <v>7783.15</v>
      </c>
      <c r="C847" s="20">
        <v>7747</v>
      </c>
      <c r="D847" s="20">
        <v>7824.35</v>
      </c>
      <c r="E847" s="20">
        <v>7747</v>
      </c>
      <c r="F847" s="33" t="s">
        <v>16170</v>
      </c>
      <c r="G847" s="7">
        <v>5.3E-3</v>
      </c>
    </row>
    <row r="848" spans="1:7" ht="18" thickBot="1">
      <c r="A848" s="63">
        <v>40339</v>
      </c>
      <c r="B848" s="4">
        <v>7880.7</v>
      </c>
      <c r="C848" s="20">
        <v>7807</v>
      </c>
      <c r="D848" s="20">
        <v>7885.2</v>
      </c>
      <c r="E848" s="20">
        <v>7799.7</v>
      </c>
      <c r="F848" s="33" t="s">
        <v>16169</v>
      </c>
      <c r="G848" s="7">
        <v>1.2500000000000001E-2</v>
      </c>
    </row>
    <row r="849" spans="1:7" ht="18" thickBot="1">
      <c r="A849" s="63">
        <v>40340</v>
      </c>
      <c r="B849" s="4">
        <v>7892.3</v>
      </c>
      <c r="C849" s="20">
        <v>7931.75</v>
      </c>
      <c r="D849" s="20">
        <v>7944.15</v>
      </c>
      <c r="E849" s="20">
        <v>7879.1</v>
      </c>
      <c r="F849" s="33" t="s">
        <v>16168</v>
      </c>
      <c r="G849" s="7">
        <v>1.5E-3</v>
      </c>
    </row>
    <row r="850" spans="1:7" ht="18" thickBot="1">
      <c r="A850" s="63">
        <v>40343</v>
      </c>
      <c r="B850" s="4">
        <v>7953.2</v>
      </c>
      <c r="C850" s="20">
        <v>7913.45</v>
      </c>
      <c r="D850" s="20">
        <v>7954.7</v>
      </c>
      <c r="E850" s="20">
        <v>7904.9</v>
      </c>
      <c r="F850" s="33" t="s">
        <v>4129</v>
      </c>
      <c r="G850" s="7">
        <v>7.7000000000000002E-3</v>
      </c>
    </row>
    <row r="851" spans="1:7" ht="18" thickBot="1">
      <c r="A851" s="63">
        <v>40344</v>
      </c>
      <c r="B851" s="4">
        <v>7967.15</v>
      </c>
      <c r="C851" s="20">
        <v>7964.15</v>
      </c>
      <c r="D851" s="20">
        <v>7976</v>
      </c>
      <c r="E851" s="20">
        <v>7935.05</v>
      </c>
      <c r="F851" s="33" t="s">
        <v>16167</v>
      </c>
      <c r="G851" s="7">
        <v>1.8E-3</v>
      </c>
    </row>
    <row r="852" spans="1:7" ht="18" thickBot="1">
      <c r="A852" s="63">
        <v>40345</v>
      </c>
      <c r="B852" s="4">
        <v>7995</v>
      </c>
      <c r="C852" s="20">
        <v>7994.5</v>
      </c>
      <c r="D852" s="20">
        <v>8011.3</v>
      </c>
      <c r="E852" s="20">
        <v>7973.25</v>
      </c>
      <c r="F852" s="33" t="s">
        <v>16166</v>
      </c>
      <c r="G852" s="7">
        <v>3.5000000000000001E-3</v>
      </c>
    </row>
    <row r="853" spans="1:7" ht="18" thickBot="1">
      <c r="A853" s="63">
        <v>40346</v>
      </c>
      <c r="B853" s="4">
        <v>8027.1</v>
      </c>
      <c r="C853" s="20">
        <v>8013.85</v>
      </c>
      <c r="D853" s="20">
        <v>8032.4</v>
      </c>
      <c r="E853" s="20">
        <v>7978.25</v>
      </c>
      <c r="F853" s="33" t="s">
        <v>16165</v>
      </c>
      <c r="G853" s="7">
        <v>4.0000000000000001E-3</v>
      </c>
    </row>
    <row r="854" spans="1:7" ht="18" thickBot="1">
      <c r="A854" s="63">
        <v>40347</v>
      </c>
      <c r="B854" s="8">
        <v>7991.75</v>
      </c>
      <c r="C854" s="20">
        <v>8048.4</v>
      </c>
      <c r="D854" s="20">
        <v>8061.55</v>
      </c>
      <c r="E854" s="20">
        <v>7971.7</v>
      </c>
      <c r="F854" s="33" t="s">
        <v>16164</v>
      </c>
      <c r="G854" s="9">
        <v>-4.4000000000000003E-3</v>
      </c>
    </row>
    <row r="855" spans="1:7" ht="18" thickBot="1">
      <c r="A855" s="63">
        <v>40350</v>
      </c>
      <c r="B855" s="4">
        <v>8079.1</v>
      </c>
      <c r="C855" s="20">
        <v>8066.3</v>
      </c>
      <c r="D855" s="20">
        <v>8100.2</v>
      </c>
      <c r="E855" s="20">
        <v>8059.6</v>
      </c>
      <c r="F855" s="33" t="s">
        <v>16163</v>
      </c>
      <c r="G855" s="7">
        <v>1.09E-2</v>
      </c>
    </row>
    <row r="856" spans="1:7" ht="18" thickBot="1">
      <c r="A856" s="63">
        <v>40351</v>
      </c>
      <c r="B856" s="8">
        <v>8044.95</v>
      </c>
      <c r="C856" s="20">
        <v>8062</v>
      </c>
      <c r="D856" s="20">
        <v>8077.85</v>
      </c>
      <c r="E856" s="20">
        <v>8037.15</v>
      </c>
      <c r="F856" s="33" t="s">
        <v>16162</v>
      </c>
      <c r="G856" s="9">
        <v>-4.1999999999999997E-3</v>
      </c>
    </row>
    <row r="857" spans="1:7" ht="18" thickBot="1">
      <c r="A857" s="63">
        <v>40352</v>
      </c>
      <c r="B857" s="4">
        <v>8107.75</v>
      </c>
      <c r="C857" s="20">
        <v>8022.45</v>
      </c>
      <c r="D857" s="20">
        <v>8112.7</v>
      </c>
      <c r="E857" s="20">
        <v>8022.45</v>
      </c>
      <c r="F857" s="33" t="s">
        <v>16161</v>
      </c>
      <c r="G857" s="7">
        <v>7.7999999999999996E-3</v>
      </c>
    </row>
    <row r="858" spans="1:7" ht="18" thickBot="1">
      <c r="A858" s="63">
        <v>40353</v>
      </c>
      <c r="B858" s="4">
        <v>8109.05</v>
      </c>
      <c r="C858" s="20">
        <v>8112.45</v>
      </c>
      <c r="D858" s="20">
        <v>8155.6</v>
      </c>
      <c r="E858" s="20">
        <v>8083.95</v>
      </c>
      <c r="F858" s="33" t="s">
        <v>16160</v>
      </c>
      <c r="G858" s="7">
        <v>2.0000000000000001E-4</v>
      </c>
    </row>
    <row r="859" spans="1:7" ht="18" thickBot="1">
      <c r="A859" s="63">
        <v>40354</v>
      </c>
      <c r="B859" s="8">
        <v>8061.7</v>
      </c>
      <c r="C859" s="20">
        <v>8097.05</v>
      </c>
      <c r="D859" s="20">
        <v>8120.9</v>
      </c>
      <c r="E859" s="20">
        <v>8048.35</v>
      </c>
      <c r="F859" s="33" t="s">
        <v>16159</v>
      </c>
      <c r="G859" s="9">
        <v>-5.7999999999999996E-3</v>
      </c>
    </row>
    <row r="860" spans="1:7" ht="18" thickBot="1">
      <c r="A860" s="63">
        <v>40357</v>
      </c>
      <c r="B860" s="4">
        <v>8158.5</v>
      </c>
      <c r="C860" s="20">
        <v>8078.5</v>
      </c>
      <c r="D860" s="20">
        <v>8166.35</v>
      </c>
      <c r="E860" s="20">
        <v>8078.5</v>
      </c>
      <c r="F860" s="33" t="s">
        <v>16158</v>
      </c>
      <c r="G860" s="7">
        <v>1.2E-2</v>
      </c>
    </row>
    <row r="861" spans="1:7" ht="18" thickBot="1">
      <c r="A861" s="63">
        <v>40358</v>
      </c>
      <c r="B861" s="8">
        <v>8095.9</v>
      </c>
      <c r="C861" s="20">
        <v>8148.5</v>
      </c>
      <c r="D861" s="20">
        <v>8184.25</v>
      </c>
      <c r="E861" s="20">
        <v>8070.7</v>
      </c>
      <c r="F861" s="33" t="s">
        <v>16157</v>
      </c>
      <c r="G861" s="9">
        <v>-7.7000000000000002E-3</v>
      </c>
    </row>
    <row r="862" spans="1:7" ht="18" thickBot="1">
      <c r="A862" s="63">
        <v>40359</v>
      </c>
      <c r="B862" s="4">
        <v>8130.85</v>
      </c>
      <c r="C862" s="20">
        <v>8032.4</v>
      </c>
      <c r="D862" s="20">
        <v>8135.75</v>
      </c>
      <c r="E862" s="20">
        <v>8032.4</v>
      </c>
      <c r="F862" s="33" t="s">
        <v>16156</v>
      </c>
      <c r="G862" s="7">
        <v>4.3E-3</v>
      </c>
    </row>
    <row r="863" spans="1:7" ht="18" thickBot="1">
      <c r="A863" s="63">
        <v>40360</v>
      </c>
      <c r="B863" s="8">
        <v>8109.4</v>
      </c>
      <c r="C863" s="20">
        <v>8096.1</v>
      </c>
      <c r="D863" s="20">
        <v>8129</v>
      </c>
      <c r="E863" s="20">
        <v>8083.25</v>
      </c>
      <c r="F863" s="33" t="s">
        <v>16155</v>
      </c>
      <c r="G863" s="9">
        <v>-2.5999999999999999E-3</v>
      </c>
    </row>
    <row r="864" spans="1:7" ht="18" thickBot="1">
      <c r="A864" s="63">
        <v>40361</v>
      </c>
      <c r="B864" s="8">
        <v>8091.15</v>
      </c>
      <c r="C864" s="20">
        <v>8110.9</v>
      </c>
      <c r="D864" s="20">
        <v>8155.85</v>
      </c>
      <c r="E864" s="20">
        <v>8076.8</v>
      </c>
      <c r="F864" s="33" t="s">
        <v>16154</v>
      </c>
      <c r="G864" s="9">
        <v>-2.3E-3</v>
      </c>
    </row>
    <row r="865" spans="1:7" ht="18" thickBot="1">
      <c r="A865" s="63">
        <v>40364</v>
      </c>
      <c r="B865" s="4">
        <v>8105</v>
      </c>
      <c r="C865" s="20">
        <v>8090.3</v>
      </c>
      <c r="D865" s="20">
        <v>8132.15</v>
      </c>
      <c r="E865" s="20">
        <v>8090.3</v>
      </c>
      <c r="F865" s="33" t="s">
        <v>16153</v>
      </c>
      <c r="G865" s="7">
        <v>1.6999999999999999E-3</v>
      </c>
    </row>
    <row r="866" spans="1:7" ht="18" thickBot="1">
      <c r="A866" s="63">
        <v>40365</v>
      </c>
      <c r="B866" s="4">
        <v>8155.75</v>
      </c>
      <c r="C866" s="20">
        <v>8120.25</v>
      </c>
      <c r="D866" s="20">
        <v>8168.7</v>
      </c>
      <c r="E866" s="20">
        <v>8120.25</v>
      </c>
      <c r="F866" s="33" t="s">
        <v>16152</v>
      </c>
      <c r="G866" s="7">
        <v>6.3E-3</v>
      </c>
    </row>
    <row r="867" spans="1:7" ht="18" thickBot="1">
      <c r="A867" s="63">
        <v>40366</v>
      </c>
      <c r="B867" s="8">
        <v>8154.9</v>
      </c>
      <c r="C867" s="20">
        <v>8165.1</v>
      </c>
      <c r="D867" s="20">
        <v>8181.1</v>
      </c>
      <c r="E867" s="20">
        <v>8132.95</v>
      </c>
      <c r="F867" s="33" t="s">
        <v>16151</v>
      </c>
      <c r="G867" s="9">
        <v>-1E-4</v>
      </c>
    </row>
    <row r="868" spans="1:7" ht="18" thickBot="1">
      <c r="A868" s="63">
        <v>40367</v>
      </c>
      <c r="B868" s="4">
        <v>8231.5499999999993</v>
      </c>
      <c r="C868" s="20">
        <v>8210.6</v>
      </c>
      <c r="D868" s="20">
        <v>8250.1</v>
      </c>
      <c r="E868" s="20">
        <v>8210.6</v>
      </c>
      <c r="F868" s="33" t="s">
        <v>16150</v>
      </c>
      <c r="G868" s="7">
        <v>9.4000000000000004E-3</v>
      </c>
    </row>
    <row r="869" spans="1:7" ht="18" thickBot="1">
      <c r="A869" s="63">
        <v>40368</v>
      </c>
      <c r="B869" s="4">
        <v>8301.1</v>
      </c>
      <c r="C869" s="20">
        <v>8261.7999999999993</v>
      </c>
      <c r="D869" s="20">
        <v>8317.4</v>
      </c>
      <c r="E869" s="20">
        <v>8261.7999999999993</v>
      </c>
      <c r="F869" s="33" t="s">
        <v>4483</v>
      </c>
      <c r="G869" s="7">
        <v>8.3999999999999995E-3</v>
      </c>
    </row>
    <row r="870" spans="1:7" ht="18" thickBot="1">
      <c r="A870" s="63">
        <v>40371</v>
      </c>
      <c r="B870" s="4">
        <v>8315.9500000000007</v>
      </c>
      <c r="C870" s="20">
        <v>8307.35</v>
      </c>
      <c r="D870" s="20">
        <v>8351.4</v>
      </c>
      <c r="E870" s="20">
        <v>8283.2999999999993</v>
      </c>
      <c r="F870" s="33" t="s">
        <v>16149</v>
      </c>
      <c r="G870" s="7">
        <v>1.8E-3</v>
      </c>
    </row>
    <row r="871" spans="1:7" ht="18" thickBot="1">
      <c r="A871" s="63">
        <v>40372</v>
      </c>
      <c r="B871" s="4">
        <v>8373.2000000000007</v>
      </c>
      <c r="C871" s="20">
        <v>8320.4500000000007</v>
      </c>
      <c r="D871" s="20">
        <v>8377.35</v>
      </c>
      <c r="E871" s="20">
        <v>8320.4500000000007</v>
      </c>
      <c r="F871" s="33" t="s">
        <v>3715</v>
      </c>
      <c r="G871" s="7">
        <v>6.8999999999999999E-3</v>
      </c>
    </row>
    <row r="872" spans="1:7" ht="18" thickBot="1">
      <c r="A872" s="63">
        <v>40373</v>
      </c>
      <c r="B872" s="8">
        <v>8346.7999999999993</v>
      </c>
      <c r="C872" s="20">
        <v>8430.85</v>
      </c>
      <c r="D872" s="20">
        <v>8430.85</v>
      </c>
      <c r="E872" s="20">
        <v>8334.6</v>
      </c>
      <c r="F872" s="33" t="s">
        <v>16148</v>
      </c>
      <c r="G872" s="9">
        <v>-3.2000000000000002E-3</v>
      </c>
    </row>
    <row r="873" spans="1:7" ht="18" thickBot="1">
      <c r="A873" s="63">
        <v>40374</v>
      </c>
      <c r="B873" s="4">
        <v>8349.7000000000007</v>
      </c>
      <c r="C873" s="20">
        <v>8352.9</v>
      </c>
      <c r="D873" s="20">
        <v>8371.4500000000007</v>
      </c>
      <c r="E873" s="20">
        <v>8309</v>
      </c>
      <c r="F873" s="33" t="s">
        <v>16147</v>
      </c>
      <c r="G873" s="7">
        <v>2.9999999999999997E-4</v>
      </c>
    </row>
    <row r="874" spans="1:7" ht="18" thickBot="1">
      <c r="A874" s="63">
        <v>40375</v>
      </c>
      <c r="B874" s="4">
        <v>8394.9</v>
      </c>
      <c r="C874" s="20">
        <v>8353.5499999999993</v>
      </c>
      <c r="D874" s="20">
        <v>8401.35</v>
      </c>
      <c r="E874" s="20">
        <v>8353.5499999999993</v>
      </c>
      <c r="F874" s="33" t="s">
        <v>16146</v>
      </c>
      <c r="G874" s="7">
        <v>5.4000000000000003E-3</v>
      </c>
    </row>
    <row r="875" spans="1:7" ht="18" thickBot="1">
      <c r="A875" s="63">
        <v>40378</v>
      </c>
      <c r="B875" s="4">
        <v>8422.1</v>
      </c>
      <c r="C875" s="20">
        <v>8368.9500000000007</v>
      </c>
      <c r="D875" s="20">
        <v>8434.35</v>
      </c>
      <c r="E875" s="20">
        <v>8368.9500000000007</v>
      </c>
      <c r="F875" s="33" t="s">
        <v>4091</v>
      </c>
      <c r="G875" s="7">
        <v>3.2000000000000002E-3</v>
      </c>
    </row>
    <row r="876" spans="1:7" ht="18" thickBot="1">
      <c r="A876" s="63">
        <v>40379</v>
      </c>
      <c r="B876" s="8">
        <v>8385.4</v>
      </c>
      <c r="C876" s="20">
        <v>8457.5</v>
      </c>
      <c r="D876" s="20">
        <v>8464.4</v>
      </c>
      <c r="E876" s="20">
        <v>8369.65</v>
      </c>
      <c r="F876" s="33" t="s">
        <v>16145</v>
      </c>
      <c r="G876" s="9">
        <v>-4.4000000000000003E-3</v>
      </c>
    </row>
    <row r="877" spans="1:7" ht="18" thickBot="1">
      <c r="A877" s="63">
        <v>40380</v>
      </c>
      <c r="B877" s="4">
        <v>8427.7000000000007</v>
      </c>
      <c r="C877" s="20">
        <v>8385.4</v>
      </c>
      <c r="D877" s="20">
        <v>8431.9500000000007</v>
      </c>
      <c r="E877" s="20">
        <v>8385.4</v>
      </c>
      <c r="F877" s="33" t="s">
        <v>16144</v>
      </c>
      <c r="G877" s="7">
        <v>5.0000000000000001E-3</v>
      </c>
    </row>
    <row r="878" spans="1:7" ht="18" thickBot="1">
      <c r="A878" s="63">
        <v>40381</v>
      </c>
      <c r="B878" s="4">
        <v>8453.1</v>
      </c>
      <c r="C878" s="20">
        <v>8418.1</v>
      </c>
      <c r="D878" s="20">
        <v>8457.9</v>
      </c>
      <c r="E878" s="20">
        <v>8410.15</v>
      </c>
      <c r="F878" s="33" t="s">
        <v>16143</v>
      </c>
      <c r="G878" s="7">
        <v>3.0000000000000001E-3</v>
      </c>
    </row>
    <row r="879" spans="1:7" ht="18" thickBot="1">
      <c r="A879" s="63">
        <v>40382</v>
      </c>
      <c r="B879" s="8">
        <v>8423.35</v>
      </c>
      <c r="C879" s="20">
        <v>8493.6</v>
      </c>
      <c r="D879" s="20">
        <v>8493.6</v>
      </c>
      <c r="E879" s="20">
        <v>8413.2000000000007</v>
      </c>
      <c r="F879" s="33" t="s">
        <v>16142</v>
      </c>
      <c r="G879" s="9">
        <v>-3.5000000000000001E-3</v>
      </c>
    </row>
    <row r="880" spans="1:7" ht="18" thickBot="1">
      <c r="A880" s="63">
        <v>40385</v>
      </c>
      <c r="B880" s="8">
        <v>8353.2000000000007</v>
      </c>
      <c r="C880" s="20">
        <v>8450</v>
      </c>
      <c r="D880" s="20">
        <v>8450</v>
      </c>
      <c r="E880" s="20">
        <v>8338.1</v>
      </c>
      <c r="F880" s="33" t="s">
        <v>16141</v>
      </c>
      <c r="G880" s="9">
        <v>-8.3000000000000001E-3</v>
      </c>
    </row>
    <row r="881" spans="1:7" ht="18" thickBot="1">
      <c r="A881" s="63">
        <v>40386</v>
      </c>
      <c r="B881" s="4">
        <v>8366.85</v>
      </c>
      <c r="C881" s="20">
        <v>8369.7999999999993</v>
      </c>
      <c r="D881" s="20">
        <v>8387.75</v>
      </c>
      <c r="E881" s="20">
        <v>8348.35</v>
      </c>
      <c r="F881" s="33" t="s">
        <v>16140</v>
      </c>
      <c r="G881" s="7">
        <v>1.6000000000000001E-3</v>
      </c>
    </row>
    <row r="882" spans="1:7" ht="18" thickBot="1">
      <c r="A882" s="63">
        <v>40387</v>
      </c>
      <c r="B882" s="4">
        <v>8378.85</v>
      </c>
      <c r="C882" s="20">
        <v>8395.35</v>
      </c>
      <c r="D882" s="20">
        <v>8432.5</v>
      </c>
      <c r="E882" s="20">
        <v>8356.5</v>
      </c>
      <c r="F882" s="33" t="s">
        <v>3974</v>
      </c>
      <c r="G882" s="7">
        <v>1.4E-3</v>
      </c>
    </row>
    <row r="883" spans="1:7" ht="18" thickBot="1">
      <c r="A883" s="63">
        <v>40388</v>
      </c>
      <c r="B883" s="4">
        <v>8380.2999999999993</v>
      </c>
      <c r="C883" s="20">
        <v>8377.1</v>
      </c>
      <c r="D883" s="20">
        <v>8403.7000000000007</v>
      </c>
      <c r="E883" s="20">
        <v>8369.5</v>
      </c>
      <c r="F883" s="33" t="s">
        <v>1672</v>
      </c>
      <c r="G883" s="7">
        <v>2.0000000000000001E-4</v>
      </c>
    </row>
    <row r="884" spans="1:7" ht="18" thickBot="1">
      <c r="A884" s="63">
        <v>40389</v>
      </c>
      <c r="B884" s="4">
        <v>8415.2999999999993</v>
      </c>
      <c r="C884" s="20">
        <v>8377.7999999999993</v>
      </c>
      <c r="D884" s="20">
        <v>8452.9500000000007</v>
      </c>
      <c r="E884" s="20">
        <v>8377.7999999999993</v>
      </c>
      <c r="F884" s="33" t="s">
        <v>15913</v>
      </c>
      <c r="G884" s="7">
        <v>4.1999999999999997E-3</v>
      </c>
    </row>
    <row r="885" spans="1:7" ht="18" thickBot="1">
      <c r="A885" s="63">
        <v>40392</v>
      </c>
      <c r="B885" s="4">
        <v>8499.25</v>
      </c>
      <c r="C885" s="20">
        <v>8460.0499999999993</v>
      </c>
      <c r="D885" s="20">
        <v>8503.75</v>
      </c>
      <c r="E885" s="20">
        <v>8460.0499999999993</v>
      </c>
      <c r="F885" s="33" t="s">
        <v>16139</v>
      </c>
      <c r="G885" s="7">
        <v>0.01</v>
      </c>
    </row>
    <row r="886" spans="1:7" ht="18" thickBot="1">
      <c r="A886" s="63">
        <v>40393</v>
      </c>
      <c r="B886" s="4">
        <v>8532.65</v>
      </c>
      <c r="C886" s="20">
        <v>8498.1</v>
      </c>
      <c r="D886" s="20">
        <v>8545.2999999999993</v>
      </c>
      <c r="E886" s="20">
        <v>8498.1</v>
      </c>
      <c r="F886" s="33" t="s">
        <v>16138</v>
      </c>
      <c r="G886" s="7">
        <v>3.8999999999999998E-3</v>
      </c>
    </row>
    <row r="887" spans="1:7" ht="18" thickBot="1">
      <c r="A887" s="63">
        <v>40394</v>
      </c>
      <c r="B887" s="8">
        <v>8521.15</v>
      </c>
      <c r="C887" s="20">
        <v>8538.75</v>
      </c>
      <c r="D887" s="20">
        <v>8545.9500000000007</v>
      </c>
      <c r="E887" s="20">
        <v>8491.15</v>
      </c>
      <c r="F887" s="33" t="s">
        <v>16137</v>
      </c>
      <c r="G887" s="9">
        <v>-1.2999999999999999E-3</v>
      </c>
    </row>
    <row r="888" spans="1:7" ht="18" thickBot="1">
      <c r="A888" s="63">
        <v>40395</v>
      </c>
      <c r="B888" s="4">
        <v>8531.65</v>
      </c>
      <c r="C888" s="20">
        <v>8545.15</v>
      </c>
      <c r="D888" s="20">
        <v>8584.2000000000007</v>
      </c>
      <c r="E888" s="20">
        <v>8526.7999999999993</v>
      </c>
      <c r="F888" s="33" t="s">
        <v>16136</v>
      </c>
      <c r="G888" s="7">
        <v>1.1999999999999999E-3</v>
      </c>
    </row>
    <row r="889" spans="1:7" ht="18" thickBot="1">
      <c r="A889" s="63">
        <v>40396</v>
      </c>
      <c r="B889" s="4">
        <v>8546.2999999999993</v>
      </c>
      <c r="C889" s="20">
        <v>8535.4</v>
      </c>
      <c r="D889" s="20">
        <v>8610.2999999999993</v>
      </c>
      <c r="E889" s="20">
        <v>8526.9</v>
      </c>
      <c r="F889" s="33" t="s">
        <v>16135</v>
      </c>
      <c r="G889" s="7">
        <v>1.6999999999999999E-3</v>
      </c>
    </row>
    <row r="890" spans="1:7" ht="18" thickBot="1">
      <c r="A890" s="63">
        <v>40399</v>
      </c>
      <c r="B890" s="4">
        <v>8654.4500000000007</v>
      </c>
      <c r="C890" s="20">
        <v>8576.7999999999993</v>
      </c>
      <c r="D890" s="20">
        <v>8658.35</v>
      </c>
      <c r="E890" s="20">
        <v>8572.9</v>
      </c>
      <c r="F890" s="33" t="s">
        <v>16134</v>
      </c>
      <c r="G890" s="7">
        <v>1.2699999999999999E-2</v>
      </c>
    </row>
    <row r="891" spans="1:7" ht="18" thickBot="1">
      <c r="A891" s="63">
        <v>40400</v>
      </c>
      <c r="B891" s="8">
        <v>8612.7000000000007</v>
      </c>
      <c r="C891" s="20">
        <v>8661.85</v>
      </c>
      <c r="D891" s="20">
        <v>8691.4</v>
      </c>
      <c r="E891" s="20">
        <v>8596.7999999999993</v>
      </c>
      <c r="F891" s="33" t="s">
        <v>16133</v>
      </c>
      <c r="G891" s="9">
        <v>-4.7999999999999996E-3</v>
      </c>
    </row>
    <row r="892" spans="1:7" ht="18" thickBot="1">
      <c r="A892" s="63">
        <v>40401</v>
      </c>
      <c r="B892" s="8">
        <v>8575.9</v>
      </c>
      <c r="C892" s="20">
        <v>8615.75</v>
      </c>
      <c r="D892" s="20">
        <v>8637.25</v>
      </c>
      <c r="E892" s="20">
        <v>8569.85</v>
      </c>
      <c r="F892" s="33" t="s">
        <v>16132</v>
      </c>
      <c r="G892" s="9">
        <v>-4.3E-3</v>
      </c>
    </row>
    <row r="893" spans="1:7" ht="18" thickBot="1">
      <c r="A893" s="63">
        <v>40402</v>
      </c>
      <c r="B893" s="4">
        <v>8610.2000000000007</v>
      </c>
      <c r="C893" s="20">
        <v>8520.15</v>
      </c>
      <c r="D893" s="20">
        <v>8619.35</v>
      </c>
      <c r="E893" s="20">
        <v>8514.9500000000007</v>
      </c>
      <c r="F893" s="33" t="s">
        <v>16131</v>
      </c>
      <c r="G893" s="7">
        <v>4.0000000000000001E-3</v>
      </c>
    </row>
    <row r="894" spans="1:7" ht="18" thickBot="1">
      <c r="A894" s="63">
        <v>40403</v>
      </c>
      <c r="B894" s="4">
        <v>8710.5499999999993</v>
      </c>
      <c r="C894" s="20">
        <v>8650.2000000000007</v>
      </c>
      <c r="D894" s="20">
        <v>8733.5499999999993</v>
      </c>
      <c r="E894" s="20">
        <v>8650.2000000000007</v>
      </c>
      <c r="F894" s="33" t="s">
        <v>2128</v>
      </c>
      <c r="G894" s="7">
        <v>1.17E-2</v>
      </c>
    </row>
    <row r="895" spans="1:7" ht="18" thickBot="1">
      <c r="A895" s="63">
        <v>40406</v>
      </c>
      <c r="B895" s="4">
        <v>8716.15</v>
      </c>
      <c r="C895" s="20">
        <v>8750.15</v>
      </c>
      <c r="D895" s="20">
        <v>8766.2000000000007</v>
      </c>
      <c r="E895" s="20">
        <v>8656.2000000000007</v>
      </c>
      <c r="F895" s="33" t="s">
        <v>4402</v>
      </c>
      <c r="G895" s="7">
        <v>5.9999999999999995E-4</v>
      </c>
    </row>
    <row r="896" spans="1:7" ht="18" thickBot="1">
      <c r="A896" s="63">
        <v>40407</v>
      </c>
      <c r="B896" s="4">
        <v>8754.9</v>
      </c>
      <c r="C896" s="20">
        <v>8722.7000000000007</v>
      </c>
      <c r="D896" s="20">
        <v>8784</v>
      </c>
      <c r="E896" s="20">
        <v>8721.75</v>
      </c>
      <c r="F896" s="33" t="s">
        <v>1334</v>
      </c>
      <c r="G896" s="7">
        <v>4.4000000000000003E-3</v>
      </c>
    </row>
    <row r="897" spans="1:7" ht="18" thickBot="1">
      <c r="A897" s="63">
        <v>40408</v>
      </c>
      <c r="B897" s="4">
        <v>8832.85</v>
      </c>
      <c r="C897" s="20">
        <v>8796.1</v>
      </c>
      <c r="D897" s="20">
        <v>8837.9500000000007</v>
      </c>
      <c r="E897" s="20">
        <v>8770.15</v>
      </c>
      <c r="F897" s="33" t="s">
        <v>16130</v>
      </c>
      <c r="G897" s="7">
        <v>8.8999999999999999E-3</v>
      </c>
    </row>
    <row r="898" spans="1:7" ht="18" thickBot="1">
      <c r="A898" s="63">
        <v>40409</v>
      </c>
      <c r="B898" s="4">
        <v>8920</v>
      </c>
      <c r="C898" s="20">
        <v>8860.4</v>
      </c>
      <c r="D898" s="20">
        <v>8927.9500000000007</v>
      </c>
      <c r="E898" s="20">
        <v>8842.4</v>
      </c>
      <c r="F898" s="33" t="s">
        <v>16129</v>
      </c>
      <c r="G898" s="7">
        <v>9.9000000000000008E-3</v>
      </c>
    </row>
    <row r="899" spans="1:7" ht="18" thickBot="1">
      <c r="A899" s="63">
        <v>40410</v>
      </c>
      <c r="B899" s="4">
        <v>8930.85</v>
      </c>
      <c r="C899" s="20">
        <v>8896.9500000000007</v>
      </c>
      <c r="D899" s="20">
        <v>8940.2999999999993</v>
      </c>
      <c r="E899" s="20">
        <v>8892.0499999999993</v>
      </c>
      <c r="F899" s="33" t="s">
        <v>16128</v>
      </c>
      <c r="G899" s="7">
        <v>1.1999999999999999E-3</v>
      </c>
    </row>
    <row r="900" spans="1:7" ht="18" thickBot="1">
      <c r="A900" s="63">
        <v>40413</v>
      </c>
      <c r="B900" s="4">
        <v>9002.35</v>
      </c>
      <c r="C900" s="20">
        <v>8965.65</v>
      </c>
      <c r="D900" s="20">
        <v>9007.6</v>
      </c>
      <c r="E900" s="20">
        <v>8935.7000000000007</v>
      </c>
      <c r="F900" s="33" t="s">
        <v>16127</v>
      </c>
      <c r="G900" s="7">
        <v>8.0000000000000002E-3</v>
      </c>
    </row>
    <row r="901" spans="1:7" ht="18" thickBot="1">
      <c r="A901" s="63">
        <v>40414</v>
      </c>
      <c r="B901" s="8">
        <v>8942.2000000000007</v>
      </c>
      <c r="C901" s="20">
        <v>9032.75</v>
      </c>
      <c r="D901" s="20">
        <v>9036.2999999999993</v>
      </c>
      <c r="E901" s="20">
        <v>8910.5</v>
      </c>
      <c r="F901" s="33" t="s">
        <v>16126</v>
      </c>
      <c r="G901" s="9">
        <v>-6.7000000000000002E-3</v>
      </c>
    </row>
    <row r="902" spans="1:7" ht="18" thickBot="1">
      <c r="A902" s="63">
        <v>40415</v>
      </c>
      <c r="B902" s="8">
        <v>8834.5499999999993</v>
      </c>
      <c r="C902" s="20">
        <v>8926.9</v>
      </c>
      <c r="D902" s="20">
        <v>8939.5</v>
      </c>
      <c r="E902" s="20">
        <v>8810.25</v>
      </c>
      <c r="F902" s="33" t="s">
        <v>16125</v>
      </c>
      <c r="G902" s="9">
        <v>-1.2E-2</v>
      </c>
    </row>
    <row r="903" spans="1:7" ht="18" thickBot="1">
      <c r="A903" s="63">
        <v>40416</v>
      </c>
      <c r="B903" s="8">
        <v>8829.25</v>
      </c>
      <c r="C903" s="20">
        <v>8871.5</v>
      </c>
      <c r="D903" s="20">
        <v>8893.85</v>
      </c>
      <c r="E903" s="20">
        <v>8822.7000000000007</v>
      </c>
      <c r="F903" s="33" t="s">
        <v>16124</v>
      </c>
      <c r="G903" s="9">
        <v>-5.9999999999999995E-4</v>
      </c>
    </row>
    <row r="904" spans="1:7" ht="18" thickBot="1">
      <c r="A904" s="63">
        <v>40417</v>
      </c>
      <c r="B904" s="8">
        <v>8757.7999999999993</v>
      </c>
      <c r="C904" s="20">
        <v>8849.7999999999993</v>
      </c>
      <c r="D904" s="20">
        <v>8891.5</v>
      </c>
      <c r="E904" s="20">
        <v>8733.0499999999993</v>
      </c>
      <c r="F904" s="33" t="s">
        <v>16123</v>
      </c>
      <c r="G904" s="9">
        <v>-8.0999999999999996E-3</v>
      </c>
    </row>
    <row r="905" spans="1:7" ht="18" thickBot="1">
      <c r="A905" s="63">
        <v>40420</v>
      </c>
      <c r="B905" s="8">
        <v>8737.4500000000007</v>
      </c>
      <c r="C905" s="20">
        <v>8857.5</v>
      </c>
      <c r="D905" s="20">
        <v>8865.5</v>
      </c>
      <c r="E905" s="20">
        <v>8685.4</v>
      </c>
      <c r="F905" s="33" t="s">
        <v>16122</v>
      </c>
      <c r="G905" s="9">
        <v>-2.3E-3</v>
      </c>
    </row>
    <row r="906" spans="1:7" ht="18" thickBot="1">
      <c r="A906" s="63">
        <v>40421</v>
      </c>
      <c r="B906" s="8">
        <v>8679.85</v>
      </c>
      <c r="C906" s="20">
        <v>8707.6</v>
      </c>
      <c r="D906" s="20">
        <v>8716.4500000000007</v>
      </c>
      <c r="E906" s="20">
        <v>8598.2000000000007</v>
      </c>
      <c r="F906" s="33" t="s">
        <v>16121</v>
      </c>
      <c r="G906" s="9">
        <v>-6.6E-3</v>
      </c>
    </row>
    <row r="907" spans="1:7" ht="18" thickBot="1">
      <c r="A907" s="63">
        <v>40422</v>
      </c>
      <c r="B907" s="4">
        <v>8783.2000000000007</v>
      </c>
      <c r="C907" s="20">
        <v>8732.9</v>
      </c>
      <c r="D907" s="20">
        <v>8790.25</v>
      </c>
      <c r="E907" s="20">
        <v>8716.4</v>
      </c>
      <c r="F907" s="33" t="s">
        <v>4696</v>
      </c>
      <c r="G907" s="7">
        <v>1.1900000000000001E-2</v>
      </c>
    </row>
    <row r="908" spans="1:7" ht="18" thickBot="1">
      <c r="A908" s="63">
        <v>40423</v>
      </c>
      <c r="B908" s="4">
        <v>8861.1</v>
      </c>
      <c r="C908" s="20">
        <v>8841</v>
      </c>
      <c r="D908" s="20">
        <v>8886.65</v>
      </c>
      <c r="E908" s="20">
        <v>8822.0499999999993</v>
      </c>
      <c r="F908" s="33" t="s">
        <v>1677</v>
      </c>
      <c r="G908" s="7">
        <v>8.8999999999999999E-3</v>
      </c>
    </row>
    <row r="909" spans="1:7" ht="18" thickBot="1">
      <c r="A909" s="63">
        <v>40424</v>
      </c>
      <c r="B909" s="4">
        <v>8923.35</v>
      </c>
      <c r="C909" s="20">
        <v>8897.5</v>
      </c>
      <c r="D909" s="20">
        <v>8949.85</v>
      </c>
      <c r="E909" s="20">
        <v>8889.9</v>
      </c>
      <c r="F909" s="33" t="s">
        <v>16120</v>
      </c>
      <c r="G909" s="7">
        <v>7.0000000000000001E-3</v>
      </c>
    </row>
    <row r="910" spans="1:7" ht="18" thickBot="1">
      <c r="A910" s="63">
        <v>40427</v>
      </c>
      <c r="B910" s="4">
        <v>9020.85</v>
      </c>
      <c r="C910" s="20">
        <v>8987.5</v>
      </c>
      <c r="D910" s="20">
        <v>9031.5</v>
      </c>
      <c r="E910" s="20">
        <v>8981.5499999999993</v>
      </c>
      <c r="F910" s="33" t="s">
        <v>16119</v>
      </c>
      <c r="G910" s="7">
        <v>1.09E-2</v>
      </c>
    </row>
    <row r="911" spans="1:7" ht="18" thickBot="1">
      <c r="A911" s="63">
        <v>40428</v>
      </c>
      <c r="B911" s="8">
        <v>9015.0499999999993</v>
      </c>
      <c r="C911" s="20">
        <v>9042.2000000000007</v>
      </c>
      <c r="D911" s="20">
        <v>9065.2000000000007</v>
      </c>
      <c r="E911" s="20">
        <v>9000.25</v>
      </c>
      <c r="F911" s="33" t="s">
        <v>16118</v>
      </c>
      <c r="G911" s="9">
        <v>-5.9999999999999995E-4</v>
      </c>
    </row>
    <row r="912" spans="1:7" ht="18" thickBot="1">
      <c r="A912" s="63">
        <v>40429</v>
      </c>
      <c r="B912" s="4">
        <v>9030</v>
      </c>
      <c r="C912" s="20">
        <v>8985.2999999999993</v>
      </c>
      <c r="D912" s="20">
        <v>9063.1</v>
      </c>
      <c r="E912" s="20">
        <v>8974.5499999999993</v>
      </c>
      <c r="F912" s="33" t="s">
        <v>16117</v>
      </c>
      <c r="G912" s="7">
        <v>1.6999999999999999E-3</v>
      </c>
    </row>
    <row r="913" spans="1:7" ht="18" thickBot="1">
      <c r="A913" s="63">
        <v>40430</v>
      </c>
      <c r="B913" s="4">
        <v>9085.25</v>
      </c>
      <c r="C913" s="20">
        <v>9090.9</v>
      </c>
      <c r="D913" s="20">
        <v>9118.6</v>
      </c>
      <c r="E913" s="20">
        <v>9051.6</v>
      </c>
      <c r="F913" s="33" t="s">
        <v>16116</v>
      </c>
      <c r="G913" s="7">
        <v>6.1000000000000004E-3</v>
      </c>
    </row>
    <row r="914" spans="1:7" ht="18" thickBot="1">
      <c r="A914" s="63">
        <v>40434</v>
      </c>
      <c r="B914" s="4">
        <v>9183.5</v>
      </c>
      <c r="C914" s="20">
        <v>9128.7999999999993</v>
      </c>
      <c r="D914" s="20">
        <v>9207.9</v>
      </c>
      <c r="E914" s="20">
        <v>9128.7999999999993</v>
      </c>
      <c r="F914" s="33" t="s">
        <v>15974</v>
      </c>
      <c r="G914" s="7">
        <v>1.0800000000000001E-2</v>
      </c>
    </row>
    <row r="915" spans="1:7" ht="18" thickBot="1">
      <c r="A915" s="63">
        <v>40435</v>
      </c>
      <c r="B915" s="8">
        <v>9140.2000000000007</v>
      </c>
      <c r="C915" s="20">
        <v>9205.4</v>
      </c>
      <c r="D915" s="20">
        <v>9224.6</v>
      </c>
      <c r="E915" s="20">
        <v>9104.2999999999993</v>
      </c>
      <c r="F915" s="33" t="s">
        <v>4196</v>
      </c>
      <c r="G915" s="9">
        <v>-4.7000000000000002E-3</v>
      </c>
    </row>
    <row r="916" spans="1:7" ht="18" thickBot="1">
      <c r="A916" s="63">
        <v>40436</v>
      </c>
      <c r="B916" s="8">
        <v>9135</v>
      </c>
      <c r="C916" s="20">
        <v>9170.5499999999993</v>
      </c>
      <c r="D916" s="20">
        <v>9201.9500000000007</v>
      </c>
      <c r="E916" s="20">
        <v>9120</v>
      </c>
      <c r="F916" s="33" t="s">
        <v>16115</v>
      </c>
      <c r="G916" s="9">
        <v>-5.9999999999999995E-4</v>
      </c>
    </row>
    <row r="917" spans="1:7" ht="18" thickBot="1">
      <c r="A917" s="63">
        <v>40437</v>
      </c>
      <c r="B917" s="8">
        <v>9029.65</v>
      </c>
      <c r="C917" s="20">
        <v>9139.25</v>
      </c>
      <c r="D917" s="20">
        <v>9167.2000000000007</v>
      </c>
      <c r="E917" s="20">
        <v>9013.2000000000007</v>
      </c>
      <c r="F917" s="33" t="s">
        <v>16114</v>
      </c>
      <c r="G917" s="9">
        <v>-1.15E-2</v>
      </c>
    </row>
    <row r="918" spans="1:7" ht="18" thickBot="1">
      <c r="A918" s="63">
        <v>40438</v>
      </c>
      <c r="B918" s="4">
        <v>9162.1</v>
      </c>
      <c r="C918" s="20">
        <v>9067.15</v>
      </c>
      <c r="D918" s="20">
        <v>9177.2000000000007</v>
      </c>
      <c r="E918" s="20">
        <v>9067.15</v>
      </c>
      <c r="F918" s="33" t="s">
        <v>16113</v>
      </c>
      <c r="G918" s="7">
        <v>1.47E-2</v>
      </c>
    </row>
    <row r="919" spans="1:7" ht="18" thickBot="1">
      <c r="A919" s="63">
        <v>40441</v>
      </c>
      <c r="B919" s="4">
        <v>9235.5499999999993</v>
      </c>
      <c r="C919" s="20">
        <v>9193.4</v>
      </c>
      <c r="D919" s="20">
        <v>9240.6</v>
      </c>
      <c r="E919" s="20">
        <v>9183.9500000000007</v>
      </c>
      <c r="F919" s="33" t="s">
        <v>16112</v>
      </c>
      <c r="G919" s="7">
        <v>8.0000000000000002E-3</v>
      </c>
    </row>
    <row r="920" spans="1:7" ht="18" thickBot="1">
      <c r="A920" s="63">
        <v>40442</v>
      </c>
      <c r="B920" s="8">
        <v>9160.9</v>
      </c>
      <c r="C920" s="20">
        <v>9265.75</v>
      </c>
      <c r="D920" s="20">
        <v>9291.35</v>
      </c>
      <c r="E920" s="20">
        <v>9132.4500000000007</v>
      </c>
      <c r="F920" s="33" t="s">
        <v>16111</v>
      </c>
      <c r="G920" s="9">
        <v>-8.0999999999999996E-3</v>
      </c>
    </row>
    <row r="921" spans="1:7" ht="18" thickBot="1">
      <c r="A921" s="63">
        <v>40443</v>
      </c>
      <c r="B921" s="8">
        <v>9142.35</v>
      </c>
      <c r="C921" s="20">
        <v>9192.4500000000007</v>
      </c>
      <c r="D921" s="20">
        <v>9217.75</v>
      </c>
      <c r="E921" s="20">
        <v>9076.4500000000007</v>
      </c>
      <c r="F921" s="33" t="s">
        <v>16110</v>
      </c>
      <c r="G921" s="9">
        <v>-2E-3</v>
      </c>
    </row>
    <row r="922" spans="1:7" ht="18" thickBot="1">
      <c r="A922" s="63">
        <v>40444</v>
      </c>
      <c r="B922" s="8">
        <v>9141.85</v>
      </c>
      <c r="C922" s="20">
        <v>9171.1</v>
      </c>
      <c r="D922" s="20">
        <v>9180.7999999999993</v>
      </c>
      <c r="E922" s="20">
        <v>9094.5499999999993</v>
      </c>
      <c r="F922" s="33" t="s">
        <v>16109</v>
      </c>
      <c r="G922" s="9">
        <v>-1E-4</v>
      </c>
    </row>
    <row r="923" spans="1:7" ht="18" thickBot="1">
      <c r="A923" s="63">
        <v>40445</v>
      </c>
      <c r="B923" s="4">
        <v>9229.6</v>
      </c>
      <c r="C923" s="20">
        <v>9144.65</v>
      </c>
      <c r="D923" s="20">
        <v>9235.9500000000007</v>
      </c>
      <c r="E923" s="20">
        <v>9144.65</v>
      </c>
      <c r="F923" s="33" t="s">
        <v>4057</v>
      </c>
      <c r="G923" s="7">
        <v>9.5999999999999992E-3</v>
      </c>
    </row>
    <row r="924" spans="1:7" ht="18" thickBot="1">
      <c r="A924" s="63">
        <v>40448</v>
      </c>
      <c r="B924" s="4">
        <v>9257.65</v>
      </c>
      <c r="C924" s="20">
        <v>9285.9500000000007</v>
      </c>
      <c r="D924" s="20">
        <v>9290.0499999999993</v>
      </c>
      <c r="E924" s="20">
        <v>9238.9</v>
      </c>
      <c r="F924" s="33" t="s">
        <v>16108</v>
      </c>
      <c r="G924" s="7">
        <v>3.0000000000000001E-3</v>
      </c>
    </row>
    <row r="925" spans="1:7" ht="18" thickBot="1">
      <c r="A925" s="63">
        <v>40449</v>
      </c>
      <c r="B925" s="4">
        <v>9270.0499999999993</v>
      </c>
      <c r="C925" s="20">
        <v>9269.4</v>
      </c>
      <c r="D925" s="20">
        <v>9295.75</v>
      </c>
      <c r="E925" s="20">
        <v>9223.5</v>
      </c>
      <c r="F925" s="33" t="s">
        <v>16107</v>
      </c>
      <c r="G925" s="7">
        <v>1.2999999999999999E-3</v>
      </c>
    </row>
    <row r="926" spans="1:7" ht="18" thickBot="1">
      <c r="A926" s="63">
        <v>40450</v>
      </c>
      <c r="B926" s="8">
        <v>9206.4500000000007</v>
      </c>
      <c r="C926" s="20">
        <v>9317.7999999999993</v>
      </c>
      <c r="D926" s="20">
        <v>9317.7999999999993</v>
      </c>
      <c r="E926" s="20">
        <v>9192.65</v>
      </c>
      <c r="F926" s="33" t="s">
        <v>16106</v>
      </c>
      <c r="G926" s="9">
        <v>-6.8999999999999999E-3</v>
      </c>
    </row>
    <row r="927" spans="1:7" ht="18" thickBot="1">
      <c r="A927" s="63">
        <v>40451</v>
      </c>
      <c r="B927" s="8">
        <v>9164.25</v>
      </c>
      <c r="C927" s="20">
        <v>9208.7999999999993</v>
      </c>
      <c r="D927" s="20">
        <v>9208.7999999999993</v>
      </c>
      <c r="E927" s="20">
        <v>9116.35</v>
      </c>
      <c r="F927" s="33" t="s">
        <v>16105</v>
      </c>
      <c r="G927" s="9">
        <v>-4.5999999999999999E-3</v>
      </c>
    </row>
    <row r="928" spans="1:7" ht="18" thickBot="1">
      <c r="A928" s="63">
        <v>40452</v>
      </c>
      <c r="B928" s="4">
        <v>9323.5499999999993</v>
      </c>
      <c r="C928" s="20">
        <v>9209.9</v>
      </c>
      <c r="D928" s="20">
        <v>9327.5499999999993</v>
      </c>
      <c r="E928" s="20">
        <v>9209.9</v>
      </c>
      <c r="F928" s="33" t="s">
        <v>16104</v>
      </c>
      <c r="G928" s="7">
        <v>1.7399999999999999E-2</v>
      </c>
    </row>
    <row r="929" spans="1:7" ht="18" thickBot="1">
      <c r="A929" s="63">
        <v>40455</v>
      </c>
      <c r="B929" s="4">
        <v>9381.6</v>
      </c>
      <c r="C929" s="20">
        <v>9374.25</v>
      </c>
      <c r="D929" s="20">
        <v>9407.9</v>
      </c>
      <c r="E929" s="20">
        <v>9348.9500000000007</v>
      </c>
      <c r="F929" s="33" t="s">
        <v>16103</v>
      </c>
      <c r="G929" s="7">
        <v>6.1999999999999998E-3</v>
      </c>
    </row>
    <row r="930" spans="1:7" ht="18" thickBot="1">
      <c r="A930" s="63">
        <v>40456</v>
      </c>
      <c r="B930" s="4">
        <v>9415.2000000000007</v>
      </c>
      <c r="C930" s="20">
        <v>9399.6</v>
      </c>
      <c r="D930" s="20">
        <v>9450.85</v>
      </c>
      <c r="E930" s="20">
        <v>9397.4500000000007</v>
      </c>
      <c r="F930" s="33" t="s">
        <v>16102</v>
      </c>
      <c r="G930" s="7">
        <v>3.5999999999999999E-3</v>
      </c>
    </row>
    <row r="931" spans="1:7" ht="18" thickBot="1">
      <c r="A931" s="63">
        <v>40457</v>
      </c>
      <c r="B931" s="4">
        <v>9526.85</v>
      </c>
      <c r="C931" s="20">
        <v>9507.65</v>
      </c>
      <c r="D931" s="20">
        <v>9552.4500000000007</v>
      </c>
      <c r="E931" s="20">
        <v>9489.5</v>
      </c>
      <c r="F931" s="33" t="s">
        <v>4421</v>
      </c>
      <c r="G931" s="7">
        <v>1.1900000000000001E-2</v>
      </c>
    </row>
    <row r="932" spans="1:7" ht="18" thickBot="1">
      <c r="A932" s="63">
        <v>40458</v>
      </c>
      <c r="B932" s="8">
        <v>9469.9</v>
      </c>
      <c r="C932" s="20">
        <v>9560.75</v>
      </c>
      <c r="D932" s="20">
        <v>9640.4500000000007</v>
      </c>
      <c r="E932" s="20">
        <v>9433.75</v>
      </c>
      <c r="F932" s="33" t="s">
        <v>16101</v>
      </c>
      <c r="G932" s="9">
        <v>-6.0000000000000001E-3</v>
      </c>
    </row>
    <row r="933" spans="1:7" ht="18" thickBot="1">
      <c r="A933" s="63">
        <v>40459</v>
      </c>
      <c r="B933" s="8">
        <v>9403.85</v>
      </c>
      <c r="C933" s="20">
        <v>9521.15</v>
      </c>
      <c r="D933" s="20">
        <v>9526.2000000000007</v>
      </c>
      <c r="E933" s="20">
        <v>9357.65</v>
      </c>
      <c r="F933" s="33" t="s">
        <v>16100</v>
      </c>
      <c r="G933" s="9">
        <v>-7.0000000000000001E-3</v>
      </c>
    </row>
    <row r="934" spans="1:7" ht="18" thickBot="1">
      <c r="A934" s="63">
        <v>40462</v>
      </c>
      <c r="B934" s="4">
        <v>9467.4500000000007</v>
      </c>
      <c r="C934" s="20">
        <v>9469.7999999999993</v>
      </c>
      <c r="D934" s="20">
        <v>9509.9500000000007</v>
      </c>
      <c r="E934" s="20">
        <v>9447.75</v>
      </c>
      <c r="F934" s="33" t="s">
        <v>3937</v>
      </c>
      <c r="G934" s="7">
        <v>6.7999999999999996E-3</v>
      </c>
    </row>
    <row r="935" spans="1:7" ht="18" thickBot="1">
      <c r="A935" s="63">
        <v>40463</v>
      </c>
      <c r="B935" s="8">
        <v>9398.4</v>
      </c>
      <c r="C935" s="20">
        <v>9487.2999999999993</v>
      </c>
      <c r="D935" s="20">
        <v>9487.2999999999993</v>
      </c>
      <c r="E935" s="20">
        <v>9345.9500000000007</v>
      </c>
      <c r="F935" s="33" t="s">
        <v>16099</v>
      </c>
      <c r="G935" s="9">
        <v>-7.3000000000000001E-3</v>
      </c>
    </row>
    <row r="936" spans="1:7" ht="18" thickBot="1">
      <c r="A936" s="63">
        <v>40464</v>
      </c>
      <c r="B936" s="4">
        <v>9502.2999999999993</v>
      </c>
      <c r="C936" s="20">
        <v>9444.25</v>
      </c>
      <c r="D936" s="20">
        <v>9506.2999999999993</v>
      </c>
      <c r="E936" s="20">
        <v>9430.7999999999993</v>
      </c>
      <c r="F936" s="33" t="s">
        <v>16098</v>
      </c>
      <c r="G936" s="7">
        <v>1.11E-2</v>
      </c>
    </row>
    <row r="937" spans="1:7" ht="18" thickBot="1">
      <c r="A937" s="63">
        <v>40465</v>
      </c>
      <c r="B937" s="8">
        <v>9487.0499999999993</v>
      </c>
      <c r="C937" s="20">
        <v>9552.7999999999993</v>
      </c>
      <c r="D937" s="20">
        <v>9577.2000000000007</v>
      </c>
      <c r="E937" s="20">
        <v>9454.4500000000007</v>
      </c>
      <c r="F937" s="33" t="s">
        <v>1089</v>
      </c>
      <c r="G937" s="9">
        <v>-1.6000000000000001E-3</v>
      </c>
    </row>
    <row r="938" spans="1:7" ht="18" thickBot="1">
      <c r="A938" s="63">
        <v>40466</v>
      </c>
      <c r="B938" s="8">
        <v>9346.6</v>
      </c>
      <c r="C938" s="20">
        <v>9516.1</v>
      </c>
      <c r="D938" s="20">
        <v>9521.4</v>
      </c>
      <c r="E938" s="20">
        <v>9333.25</v>
      </c>
      <c r="F938" s="33" t="s">
        <v>16097</v>
      </c>
      <c r="G938" s="9">
        <v>-1.4800000000000001E-2</v>
      </c>
    </row>
    <row r="939" spans="1:7" ht="18" thickBot="1">
      <c r="A939" s="63">
        <v>40469</v>
      </c>
      <c r="B939" s="8">
        <v>9316.9500000000007</v>
      </c>
      <c r="C939" s="20">
        <v>9372.4</v>
      </c>
      <c r="D939" s="20">
        <v>9372.4</v>
      </c>
      <c r="E939" s="20">
        <v>9205.2000000000007</v>
      </c>
      <c r="F939" s="33" t="s">
        <v>16096</v>
      </c>
      <c r="G939" s="9">
        <v>-3.2000000000000002E-3</v>
      </c>
    </row>
    <row r="940" spans="1:7" ht="18" thickBot="1">
      <c r="A940" s="63">
        <v>40470</v>
      </c>
      <c r="B940" s="8">
        <v>9314.35</v>
      </c>
      <c r="C940" s="20">
        <v>9372.9</v>
      </c>
      <c r="D940" s="20">
        <v>9432</v>
      </c>
      <c r="E940" s="20">
        <v>9297.2999999999993</v>
      </c>
      <c r="F940" s="33" t="s">
        <v>16095</v>
      </c>
      <c r="G940" s="9">
        <v>-2.9999999999999997E-4</v>
      </c>
    </row>
    <row r="941" spans="1:7" ht="18" thickBot="1">
      <c r="A941" s="63">
        <v>40471</v>
      </c>
      <c r="B941" s="8">
        <v>9308.9</v>
      </c>
      <c r="C941" s="20">
        <v>9291.85</v>
      </c>
      <c r="D941" s="20">
        <v>9353.1</v>
      </c>
      <c r="E941" s="20">
        <v>9284.1</v>
      </c>
      <c r="F941" s="33" t="s">
        <v>16069</v>
      </c>
      <c r="G941" s="9">
        <v>-5.9999999999999995E-4</v>
      </c>
    </row>
    <row r="942" spans="1:7" ht="18" thickBot="1">
      <c r="A942" s="63">
        <v>40472</v>
      </c>
      <c r="B942" s="4">
        <v>9435.4500000000007</v>
      </c>
      <c r="C942" s="20">
        <v>9347.7000000000007</v>
      </c>
      <c r="D942" s="20">
        <v>9440.9500000000007</v>
      </c>
      <c r="E942" s="20">
        <v>9347.7000000000007</v>
      </c>
      <c r="F942" s="33" t="s">
        <v>16094</v>
      </c>
      <c r="G942" s="7">
        <v>1.3599999999999999E-2</v>
      </c>
    </row>
    <row r="943" spans="1:7" ht="18" thickBot="1">
      <c r="A943" s="63">
        <v>40473</v>
      </c>
      <c r="B943" s="4">
        <v>9450.35</v>
      </c>
      <c r="C943" s="20">
        <v>9462.0499999999993</v>
      </c>
      <c r="D943" s="20">
        <v>9494.85</v>
      </c>
      <c r="E943" s="20">
        <v>9399.5</v>
      </c>
      <c r="F943" s="33" t="s">
        <v>16093</v>
      </c>
      <c r="G943" s="7">
        <v>1.6000000000000001E-3</v>
      </c>
    </row>
    <row r="944" spans="1:7" ht="18" thickBot="1">
      <c r="A944" s="63">
        <v>40476</v>
      </c>
      <c r="B944" s="4">
        <v>9500.75</v>
      </c>
      <c r="C944" s="20">
        <v>9486.1</v>
      </c>
      <c r="D944" s="20">
        <v>9520.2000000000007</v>
      </c>
      <c r="E944" s="20">
        <v>9479.0499999999993</v>
      </c>
      <c r="F944" s="33" t="s">
        <v>16092</v>
      </c>
      <c r="G944" s="7">
        <v>5.3E-3</v>
      </c>
    </row>
    <row r="945" spans="1:7" ht="18" thickBot="1">
      <c r="A945" s="63">
        <v>40477</v>
      </c>
      <c r="B945" s="8">
        <v>9499.2999999999993</v>
      </c>
      <c r="C945" s="20">
        <v>9527.65</v>
      </c>
      <c r="D945" s="20">
        <v>9558.6</v>
      </c>
      <c r="E945" s="20">
        <v>9491.1</v>
      </c>
      <c r="F945" s="33" t="s">
        <v>16091</v>
      </c>
      <c r="G945" s="9">
        <v>-2.0000000000000001E-4</v>
      </c>
    </row>
    <row r="946" spans="1:7" ht="18" thickBot="1">
      <c r="A946" s="63">
        <v>40478</v>
      </c>
      <c r="B946" s="8">
        <v>9458.7000000000007</v>
      </c>
      <c r="C946" s="20">
        <v>9501.75</v>
      </c>
      <c r="D946" s="20">
        <v>9545.1</v>
      </c>
      <c r="E946" s="20">
        <v>9425.5499999999993</v>
      </c>
      <c r="F946" s="33" t="s">
        <v>1828</v>
      </c>
      <c r="G946" s="9">
        <v>-4.3E-3</v>
      </c>
    </row>
    <row r="947" spans="1:7" ht="18" thickBot="1">
      <c r="A947" s="63">
        <v>40479</v>
      </c>
      <c r="B947" s="8">
        <v>9388.7999999999993</v>
      </c>
      <c r="C947" s="20">
        <v>9508.7999999999993</v>
      </c>
      <c r="D947" s="20">
        <v>9508.7999999999993</v>
      </c>
      <c r="E947" s="20">
        <v>9368.6</v>
      </c>
      <c r="F947" s="33" t="s">
        <v>1078</v>
      </c>
      <c r="G947" s="9">
        <v>-7.4000000000000003E-3</v>
      </c>
    </row>
    <row r="948" spans="1:7" ht="18" thickBot="1">
      <c r="A948" s="63">
        <v>40480</v>
      </c>
      <c r="B948" s="8">
        <v>9360.7000000000007</v>
      </c>
      <c r="C948" s="20">
        <v>9415.35</v>
      </c>
      <c r="D948" s="20">
        <v>9425.0499999999993</v>
      </c>
      <c r="E948" s="20">
        <v>9254.7999999999993</v>
      </c>
      <c r="F948" s="33" t="s">
        <v>16090</v>
      </c>
      <c r="G948" s="9">
        <v>-3.0000000000000001E-3</v>
      </c>
    </row>
    <row r="949" spans="1:7" ht="18" thickBot="1">
      <c r="A949" s="63">
        <v>40483</v>
      </c>
      <c r="B949" s="4">
        <v>9497.15</v>
      </c>
      <c r="C949" s="20">
        <v>9462.65</v>
      </c>
      <c r="D949" s="20">
        <v>9504.15</v>
      </c>
      <c r="E949" s="20">
        <v>9443.25</v>
      </c>
      <c r="F949" s="33" t="s">
        <v>16089</v>
      </c>
      <c r="G949" s="7">
        <v>1.46E-2</v>
      </c>
    </row>
    <row r="950" spans="1:7" ht="18" thickBot="1">
      <c r="A950" s="63">
        <v>40484</v>
      </c>
      <c r="B950" s="4">
        <v>9561.1</v>
      </c>
      <c r="C950" s="20">
        <v>9516.5499999999993</v>
      </c>
      <c r="D950" s="20">
        <v>9575.6</v>
      </c>
      <c r="E950" s="20">
        <v>9485.7999999999993</v>
      </c>
      <c r="F950" s="33" t="s">
        <v>2051</v>
      </c>
      <c r="G950" s="7">
        <v>6.7000000000000002E-3</v>
      </c>
    </row>
    <row r="951" spans="1:7" ht="18" thickBot="1">
      <c r="A951" s="63">
        <v>40485</v>
      </c>
      <c r="B951" s="4">
        <v>9601</v>
      </c>
      <c r="C951" s="20">
        <v>9623.0499999999993</v>
      </c>
      <c r="D951" s="20">
        <v>9653.65</v>
      </c>
      <c r="E951" s="20">
        <v>9581.4</v>
      </c>
      <c r="F951" s="33" t="s">
        <v>3984</v>
      </c>
      <c r="G951" s="7">
        <v>4.1999999999999997E-3</v>
      </c>
    </row>
    <row r="952" spans="1:7" ht="18" thickBot="1">
      <c r="A952" s="63">
        <v>40486</v>
      </c>
      <c r="B952" s="4">
        <v>9673.4500000000007</v>
      </c>
      <c r="C952" s="20">
        <v>9621.0499999999993</v>
      </c>
      <c r="D952" s="20">
        <v>9679.2999999999993</v>
      </c>
      <c r="E952" s="20">
        <v>9621.0499999999993</v>
      </c>
      <c r="F952" s="33" t="s">
        <v>16088</v>
      </c>
      <c r="G952" s="7">
        <v>7.4999999999999997E-3</v>
      </c>
    </row>
    <row r="953" spans="1:7" ht="18" thickBot="1">
      <c r="A953" s="63">
        <v>40487</v>
      </c>
      <c r="B953" s="4">
        <v>9720.35</v>
      </c>
      <c r="C953" s="20">
        <v>9721.25</v>
      </c>
      <c r="D953" s="20">
        <v>9746.1</v>
      </c>
      <c r="E953" s="20">
        <v>9712.85</v>
      </c>
      <c r="F953" s="33" t="s">
        <v>16087</v>
      </c>
      <c r="G953" s="7">
        <v>4.7999999999999996E-3</v>
      </c>
    </row>
    <row r="954" spans="1:7" ht="18" thickBot="1">
      <c r="A954" s="63">
        <v>40490</v>
      </c>
      <c r="B954" s="8">
        <v>9698.4500000000007</v>
      </c>
      <c r="C954" s="20">
        <v>9729.2999999999993</v>
      </c>
      <c r="D954" s="20">
        <v>9729.2999999999993</v>
      </c>
      <c r="E954" s="20">
        <v>9648.6</v>
      </c>
      <c r="F954" s="33" t="s">
        <v>1344</v>
      </c>
      <c r="G954" s="9">
        <v>-2.3E-3</v>
      </c>
    </row>
    <row r="955" spans="1:7" ht="18" thickBot="1">
      <c r="A955" s="63">
        <v>40491</v>
      </c>
      <c r="B955" s="4">
        <v>9752.85</v>
      </c>
      <c r="C955" s="20">
        <v>9701.65</v>
      </c>
      <c r="D955" s="20">
        <v>9774.2000000000007</v>
      </c>
      <c r="E955" s="20">
        <v>9698.4500000000007</v>
      </c>
      <c r="F955" s="33" t="s">
        <v>16086</v>
      </c>
      <c r="G955" s="7">
        <v>5.5999999999999999E-3</v>
      </c>
    </row>
    <row r="956" spans="1:7" ht="18" thickBot="1">
      <c r="A956" s="63">
        <v>40492</v>
      </c>
      <c r="B956" s="4">
        <v>9782.85</v>
      </c>
      <c r="C956" s="20">
        <v>9764.85</v>
      </c>
      <c r="D956" s="20">
        <v>9811.15</v>
      </c>
      <c r="E956" s="20">
        <v>9755.4</v>
      </c>
      <c r="F956" s="33" t="s">
        <v>4563</v>
      </c>
      <c r="G956" s="7">
        <v>3.0999999999999999E-3</v>
      </c>
    </row>
    <row r="957" spans="1:7" ht="18" thickBot="1">
      <c r="A957" s="63">
        <v>40493</v>
      </c>
      <c r="B957" s="8">
        <v>9661.5499999999993</v>
      </c>
      <c r="C957" s="20">
        <v>9789.35</v>
      </c>
      <c r="D957" s="20">
        <v>9853.4500000000007</v>
      </c>
      <c r="E957" s="20">
        <v>9642.25</v>
      </c>
      <c r="F957" s="33" t="s">
        <v>16085</v>
      </c>
      <c r="G957" s="9">
        <v>-1.24E-2</v>
      </c>
    </row>
    <row r="958" spans="1:7" ht="18" thickBot="1">
      <c r="A958" s="63">
        <v>40494</v>
      </c>
      <c r="B958" s="8">
        <v>9458</v>
      </c>
      <c r="C958" s="20">
        <v>9636</v>
      </c>
      <c r="D958" s="20">
        <v>9695.65</v>
      </c>
      <c r="E958" s="20">
        <v>9435.65</v>
      </c>
      <c r="F958" s="33" t="s">
        <v>16084</v>
      </c>
      <c r="G958" s="9">
        <v>-2.1100000000000001E-2</v>
      </c>
    </row>
    <row r="959" spans="1:7" ht="18" thickBot="1">
      <c r="A959" s="63">
        <v>40497</v>
      </c>
      <c r="B959" s="4">
        <v>9496.0499999999993</v>
      </c>
      <c r="C959" s="20">
        <v>9463.2000000000007</v>
      </c>
      <c r="D959" s="20">
        <v>9505.2999999999993</v>
      </c>
      <c r="E959" s="20">
        <v>9360.15</v>
      </c>
      <c r="F959" s="33" t="s">
        <v>16083</v>
      </c>
      <c r="G959" s="7">
        <v>4.0000000000000001E-3</v>
      </c>
    </row>
    <row r="960" spans="1:7" ht="18" thickBot="1">
      <c r="A960" s="63">
        <v>40498</v>
      </c>
      <c r="B960" s="8">
        <v>9337.35</v>
      </c>
      <c r="C960" s="20">
        <v>9524.5</v>
      </c>
      <c r="D960" s="20">
        <v>9560.7999999999993</v>
      </c>
      <c r="E960" s="20">
        <v>9312.5499999999993</v>
      </c>
      <c r="F960" s="33" t="s">
        <v>16082</v>
      </c>
      <c r="G960" s="9">
        <v>-1.67E-2</v>
      </c>
    </row>
    <row r="961" spans="1:7" ht="18" thickBot="1">
      <c r="A961" s="63">
        <v>40500</v>
      </c>
      <c r="B961" s="4">
        <v>9347.9500000000007</v>
      </c>
      <c r="C961" s="20">
        <v>9368.9</v>
      </c>
      <c r="D961" s="20">
        <v>9439.2000000000007</v>
      </c>
      <c r="E961" s="20">
        <v>9145.15</v>
      </c>
      <c r="F961" s="33" t="s">
        <v>16081</v>
      </c>
      <c r="G961" s="7">
        <v>1.1000000000000001E-3</v>
      </c>
    </row>
    <row r="962" spans="1:7" ht="18" thickBot="1">
      <c r="A962" s="63">
        <v>40501</v>
      </c>
      <c r="B962" s="8">
        <v>9191.85</v>
      </c>
      <c r="C962" s="20">
        <v>9337.9500000000007</v>
      </c>
      <c r="D962" s="20">
        <v>9344.65</v>
      </c>
      <c r="E962" s="20">
        <v>9164.1</v>
      </c>
      <c r="F962" s="33" t="s">
        <v>16080</v>
      </c>
      <c r="G962" s="9">
        <v>-1.67E-2</v>
      </c>
    </row>
    <row r="963" spans="1:7" ht="18" thickBot="1">
      <c r="A963" s="63">
        <v>40504</v>
      </c>
      <c r="B963" s="4">
        <v>9296.5499999999993</v>
      </c>
      <c r="C963" s="20">
        <v>9246.9500000000007</v>
      </c>
      <c r="D963" s="20">
        <v>9302.9</v>
      </c>
      <c r="E963" s="20">
        <v>9151.4</v>
      </c>
      <c r="F963" s="33" t="s">
        <v>16079</v>
      </c>
      <c r="G963" s="7">
        <v>1.14E-2</v>
      </c>
    </row>
    <row r="964" spans="1:7" ht="18" thickBot="1">
      <c r="A964" s="63">
        <v>40505</v>
      </c>
      <c r="B964" s="8">
        <v>9211.9</v>
      </c>
      <c r="C964" s="20">
        <v>9214.0499999999993</v>
      </c>
      <c r="D964" s="20">
        <v>9258.6</v>
      </c>
      <c r="E964" s="20">
        <v>9034.2000000000007</v>
      </c>
      <c r="F964" s="33" t="s">
        <v>4427</v>
      </c>
      <c r="G964" s="9">
        <v>-9.1000000000000004E-3</v>
      </c>
    </row>
    <row r="965" spans="1:7" ht="18" thickBot="1">
      <c r="A965" s="63">
        <v>40506</v>
      </c>
      <c r="B965" s="8">
        <v>9084.75</v>
      </c>
      <c r="C965" s="20">
        <v>9232.6</v>
      </c>
      <c r="D965" s="20">
        <v>9301.2999999999993</v>
      </c>
      <c r="E965" s="20">
        <v>9040.4</v>
      </c>
      <c r="F965" s="33" t="s">
        <v>16078</v>
      </c>
      <c r="G965" s="9">
        <v>-1.38E-2</v>
      </c>
    </row>
    <row r="966" spans="1:7" ht="18" thickBot="1">
      <c r="A966" s="63">
        <v>40507</v>
      </c>
      <c r="B966" s="8">
        <v>8862.2000000000007</v>
      </c>
      <c r="C966" s="20">
        <v>9104.0499999999993</v>
      </c>
      <c r="D966" s="20">
        <v>9105.5</v>
      </c>
      <c r="E966" s="20">
        <v>8831.7999999999993</v>
      </c>
      <c r="F966" s="33" t="s">
        <v>16077</v>
      </c>
      <c r="G966" s="9">
        <v>-2.4500000000000001E-2</v>
      </c>
    </row>
    <row r="967" spans="1:7" ht="18" thickBot="1">
      <c r="A967" s="63">
        <v>40508</v>
      </c>
      <c r="B967" s="8">
        <v>8689.65</v>
      </c>
      <c r="C967" s="20">
        <v>8906.85</v>
      </c>
      <c r="D967" s="20">
        <v>8906.85</v>
      </c>
      <c r="E967" s="20">
        <v>8351.0499999999993</v>
      </c>
      <c r="F967" s="33" t="s">
        <v>16076</v>
      </c>
      <c r="G967" s="9">
        <v>-1.95E-2</v>
      </c>
    </row>
    <row r="968" spans="1:7" ht="18" thickBot="1">
      <c r="A968" s="63">
        <v>40511</v>
      </c>
      <c r="B968" s="4">
        <v>8780.6</v>
      </c>
      <c r="C968" s="20">
        <v>8735.5499999999993</v>
      </c>
      <c r="D968" s="20">
        <v>8793.4</v>
      </c>
      <c r="E968" s="20">
        <v>8619.9500000000007</v>
      </c>
      <c r="F968" s="33" t="s">
        <v>16075</v>
      </c>
      <c r="G968" s="7">
        <v>1.0500000000000001E-2</v>
      </c>
    </row>
    <row r="969" spans="1:7" ht="18" thickBot="1">
      <c r="A969" s="63">
        <v>40512</v>
      </c>
      <c r="B969" s="4">
        <v>8907.5</v>
      </c>
      <c r="C969" s="20">
        <v>8755.7999999999993</v>
      </c>
      <c r="D969" s="20">
        <v>8918.2000000000007</v>
      </c>
      <c r="E969" s="20">
        <v>8723.4500000000007</v>
      </c>
      <c r="F969" s="33" t="s">
        <v>4910</v>
      </c>
      <c r="G969" s="7">
        <v>1.4500000000000001E-2</v>
      </c>
    </row>
    <row r="970" spans="1:7" ht="18" thickBot="1">
      <c r="A970" s="63">
        <v>40513</v>
      </c>
      <c r="B970" s="4">
        <v>9128.65</v>
      </c>
      <c r="C970" s="20">
        <v>8925.7999999999993</v>
      </c>
      <c r="D970" s="20">
        <v>9138.5</v>
      </c>
      <c r="E970" s="20">
        <v>8925.7999999999993</v>
      </c>
      <c r="F970" s="33" t="s">
        <v>16074</v>
      </c>
      <c r="G970" s="7">
        <v>2.4799999999999999E-2</v>
      </c>
    </row>
    <row r="971" spans="1:7" ht="18" thickBot="1">
      <c r="A971" s="63">
        <v>40514</v>
      </c>
      <c r="B971" s="4">
        <v>9176.6</v>
      </c>
      <c r="C971" s="20">
        <v>9212.0499999999993</v>
      </c>
      <c r="D971" s="20">
        <v>9258.4500000000007</v>
      </c>
      <c r="E971" s="20">
        <v>9151.1</v>
      </c>
      <c r="F971" s="33" t="s">
        <v>16073</v>
      </c>
      <c r="G971" s="7">
        <v>5.3E-3</v>
      </c>
    </row>
    <row r="972" spans="1:7" ht="18" thickBot="1">
      <c r="A972" s="63">
        <v>40515</v>
      </c>
      <c r="B972" s="8">
        <v>9011.25</v>
      </c>
      <c r="C972" s="20">
        <v>9195.35</v>
      </c>
      <c r="D972" s="20">
        <v>9195.35</v>
      </c>
      <c r="E972" s="20">
        <v>8961</v>
      </c>
      <c r="F972" s="33" t="s">
        <v>16072</v>
      </c>
      <c r="G972" s="9">
        <v>-1.7999999999999999E-2</v>
      </c>
    </row>
    <row r="973" spans="1:7" ht="18" thickBot="1">
      <c r="A973" s="63">
        <v>40518</v>
      </c>
      <c r="B973" s="8">
        <v>8959.2999999999993</v>
      </c>
      <c r="C973" s="20">
        <v>9069.25</v>
      </c>
      <c r="D973" s="20">
        <v>9102.4</v>
      </c>
      <c r="E973" s="20">
        <v>8949.9</v>
      </c>
      <c r="F973" s="33" t="s">
        <v>16071</v>
      </c>
      <c r="G973" s="9">
        <v>-5.7999999999999996E-3</v>
      </c>
    </row>
    <row r="974" spans="1:7" ht="18" thickBot="1">
      <c r="A974" s="63">
        <v>40519</v>
      </c>
      <c r="B974" s="8">
        <v>8840.15</v>
      </c>
      <c r="C974" s="20">
        <v>8976.2999999999993</v>
      </c>
      <c r="D974" s="20">
        <v>8976.2999999999993</v>
      </c>
      <c r="E974" s="20">
        <v>8802.65</v>
      </c>
      <c r="F974" s="33" t="s">
        <v>16070</v>
      </c>
      <c r="G974" s="9">
        <v>-1.3299999999999999E-2</v>
      </c>
    </row>
    <row r="975" spans="1:7" ht="18" thickBot="1">
      <c r="A975" s="63">
        <v>40520</v>
      </c>
      <c r="B975" s="8">
        <v>8687.75</v>
      </c>
      <c r="C975" s="20">
        <v>8802.2999999999993</v>
      </c>
      <c r="D975" s="20">
        <v>8802.2999999999993</v>
      </c>
      <c r="E975" s="20">
        <v>8674.9500000000007</v>
      </c>
      <c r="F975" s="33" t="s">
        <v>16069</v>
      </c>
      <c r="G975" s="9">
        <v>-1.72E-2</v>
      </c>
    </row>
    <row r="976" spans="1:7" ht="18" thickBot="1">
      <c r="A976" s="63">
        <v>40521</v>
      </c>
      <c r="B976" s="8">
        <v>8375.6</v>
      </c>
      <c r="C976" s="20">
        <v>8718.85</v>
      </c>
      <c r="D976" s="20">
        <v>8718.85</v>
      </c>
      <c r="E976" s="20">
        <v>8304.4500000000007</v>
      </c>
      <c r="F976" s="33" t="s">
        <v>3896</v>
      </c>
      <c r="G976" s="9">
        <v>-3.5900000000000001E-2</v>
      </c>
    </row>
    <row r="977" spans="1:7" ht="18" thickBot="1">
      <c r="A977" s="63">
        <v>40522</v>
      </c>
      <c r="B977" s="4">
        <v>8511.5499999999993</v>
      </c>
      <c r="C977" s="20">
        <v>8341.5499999999993</v>
      </c>
      <c r="D977" s="20">
        <v>8539.85</v>
      </c>
      <c r="E977" s="20">
        <v>8290.4</v>
      </c>
      <c r="F977" s="33" t="s">
        <v>16068</v>
      </c>
      <c r="G977" s="7">
        <v>1.6199999999999999E-2</v>
      </c>
    </row>
    <row r="978" spans="1:7" ht="18" thickBot="1">
      <c r="A978" s="63">
        <v>40525</v>
      </c>
      <c r="B978" s="4">
        <v>8634.75</v>
      </c>
      <c r="C978" s="20">
        <v>8523.85</v>
      </c>
      <c r="D978" s="20">
        <v>8639.9</v>
      </c>
      <c r="E978" s="20">
        <v>8518.5</v>
      </c>
      <c r="F978" s="33" t="s">
        <v>16067</v>
      </c>
      <c r="G978" s="7">
        <v>1.4500000000000001E-2</v>
      </c>
    </row>
    <row r="979" spans="1:7" ht="18" thickBot="1">
      <c r="A979" s="63">
        <v>40526</v>
      </c>
      <c r="B979" s="4">
        <v>8743.0499999999993</v>
      </c>
      <c r="C979" s="20">
        <v>8665.5499999999993</v>
      </c>
      <c r="D979" s="20">
        <v>8752.85</v>
      </c>
      <c r="E979" s="20">
        <v>8660.9</v>
      </c>
      <c r="F979" s="33" t="s">
        <v>16066</v>
      </c>
      <c r="G979" s="7">
        <v>1.2500000000000001E-2</v>
      </c>
    </row>
    <row r="980" spans="1:7" ht="18" thickBot="1">
      <c r="A980" s="63">
        <v>40527</v>
      </c>
      <c r="B980" s="8">
        <v>8631.2000000000007</v>
      </c>
      <c r="C980" s="20">
        <v>8754.15</v>
      </c>
      <c r="D980" s="20">
        <v>8772</v>
      </c>
      <c r="E980" s="20">
        <v>8589.85</v>
      </c>
      <c r="F980" s="33" t="s">
        <v>16065</v>
      </c>
      <c r="G980" s="9">
        <v>-1.2800000000000001E-2</v>
      </c>
    </row>
    <row r="981" spans="1:7" ht="18" thickBot="1">
      <c r="A981" s="63">
        <v>40528</v>
      </c>
      <c r="B981" s="4">
        <v>8665.1</v>
      </c>
      <c r="C981" s="20">
        <v>8643.5499999999993</v>
      </c>
      <c r="D981" s="20">
        <v>8673.0499999999993</v>
      </c>
      <c r="E981" s="20">
        <v>8570.85</v>
      </c>
      <c r="F981" s="33" t="s">
        <v>16064</v>
      </c>
      <c r="G981" s="7">
        <v>3.8999999999999998E-3</v>
      </c>
    </row>
    <row r="982" spans="1:7" ht="18" thickBot="1">
      <c r="A982" s="63">
        <v>40532</v>
      </c>
      <c r="B982" s="8">
        <v>8631.6</v>
      </c>
      <c r="C982" s="20">
        <v>8635.4500000000007</v>
      </c>
      <c r="D982" s="20">
        <v>8665</v>
      </c>
      <c r="E982" s="20">
        <v>8624.25</v>
      </c>
      <c r="F982" s="33" t="s">
        <v>16063</v>
      </c>
      <c r="G982" s="9">
        <v>-3.8999999999999998E-3</v>
      </c>
    </row>
    <row r="983" spans="1:7" ht="18" thickBot="1">
      <c r="A983" s="63">
        <v>40533</v>
      </c>
      <c r="B983" s="4">
        <v>8702.75</v>
      </c>
      <c r="C983" s="20">
        <v>8675.4</v>
      </c>
      <c r="D983" s="20">
        <v>8715.6</v>
      </c>
      <c r="E983" s="20">
        <v>8675.4</v>
      </c>
      <c r="F983" s="33" t="s">
        <v>16062</v>
      </c>
      <c r="G983" s="7">
        <v>8.2000000000000007E-3</v>
      </c>
    </row>
    <row r="984" spans="1:7" ht="18" thickBot="1">
      <c r="A984" s="63">
        <v>40534</v>
      </c>
      <c r="B984" s="4">
        <v>8711.7000000000007</v>
      </c>
      <c r="C984" s="20">
        <v>8734.9500000000007</v>
      </c>
      <c r="D984" s="20">
        <v>8766.0499999999993</v>
      </c>
      <c r="E984" s="20">
        <v>8674.7999999999993</v>
      </c>
      <c r="F984" s="33" t="s">
        <v>16061</v>
      </c>
      <c r="G984" s="7">
        <v>1E-3</v>
      </c>
    </row>
    <row r="985" spans="1:7" ht="18" thickBot="1">
      <c r="A985" s="63">
        <v>40535</v>
      </c>
      <c r="B985" s="8">
        <v>8685.9500000000007</v>
      </c>
      <c r="C985" s="20">
        <v>8724.7999999999993</v>
      </c>
      <c r="D985" s="20">
        <v>8754.35</v>
      </c>
      <c r="E985" s="20">
        <v>8675.9</v>
      </c>
      <c r="F985" s="33" t="s">
        <v>16060</v>
      </c>
      <c r="G985" s="9">
        <v>-3.0000000000000001E-3</v>
      </c>
    </row>
    <row r="986" spans="1:7" ht="18" thickBot="1">
      <c r="A986" s="63">
        <v>40536</v>
      </c>
      <c r="B986" s="4">
        <v>8698.75</v>
      </c>
      <c r="C986" s="20">
        <v>8677</v>
      </c>
      <c r="D986" s="20">
        <v>8704.5499999999993</v>
      </c>
      <c r="E986" s="20">
        <v>8656.75</v>
      </c>
      <c r="F986" s="33" t="s">
        <v>16059</v>
      </c>
      <c r="G986" s="7">
        <v>1.5E-3</v>
      </c>
    </row>
    <row r="987" spans="1:7" ht="18" thickBot="1">
      <c r="A987" s="63">
        <v>40539</v>
      </c>
      <c r="B987" s="8">
        <v>8665.2000000000007</v>
      </c>
      <c r="C987" s="20">
        <v>8716.4</v>
      </c>
      <c r="D987" s="20">
        <v>8737.4</v>
      </c>
      <c r="E987" s="20">
        <v>8656.75</v>
      </c>
      <c r="F987" s="33" t="s">
        <v>16058</v>
      </c>
      <c r="G987" s="9">
        <v>-3.8999999999999998E-3</v>
      </c>
    </row>
    <row r="988" spans="1:7" ht="18" thickBot="1">
      <c r="A988" s="63">
        <v>40540</v>
      </c>
      <c r="B988" s="8">
        <v>8647.4500000000007</v>
      </c>
      <c r="C988" s="20">
        <v>8671.4500000000007</v>
      </c>
      <c r="D988" s="20">
        <v>8679.7000000000007</v>
      </c>
      <c r="E988" s="20">
        <v>8634.0499999999993</v>
      </c>
      <c r="F988" s="33" t="s">
        <v>16057</v>
      </c>
      <c r="G988" s="9">
        <v>-2E-3</v>
      </c>
    </row>
    <row r="989" spans="1:7" ht="18" thickBot="1">
      <c r="A989" s="63">
        <v>40541</v>
      </c>
      <c r="B989" s="4">
        <v>8704.4</v>
      </c>
      <c r="C989" s="20">
        <v>8669.9500000000007</v>
      </c>
      <c r="D989" s="20">
        <v>8713.9</v>
      </c>
      <c r="E989" s="20">
        <v>8667.2000000000007</v>
      </c>
      <c r="F989" s="33" t="s">
        <v>16056</v>
      </c>
      <c r="G989" s="7">
        <v>6.6E-3</v>
      </c>
    </row>
    <row r="990" spans="1:7" ht="18" thickBot="1">
      <c r="A990" s="63">
        <v>40542</v>
      </c>
      <c r="B990" s="4">
        <v>8751.85</v>
      </c>
      <c r="C990" s="20">
        <v>8748.1</v>
      </c>
      <c r="D990" s="20">
        <v>8758.7000000000007</v>
      </c>
      <c r="E990" s="20">
        <v>8721.4500000000007</v>
      </c>
      <c r="F990" s="33" t="s">
        <v>16055</v>
      </c>
      <c r="G990" s="7">
        <v>5.4999999999999997E-3</v>
      </c>
    </row>
    <row r="991" spans="1:7" ht="18" thickBot="1">
      <c r="A991" s="63">
        <v>40543</v>
      </c>
      <c r="B991" s="4">
        <v>8857.2000000000007</v>
      </c>
      <c r="C991" s="20">
        <v>8775.75</v>
      </c>
      <c r="D991" s="20">
        <v>8860.85</v>
      </c>
      <c r="E991" s="20">
        <v>8775.75</v>
      </c>
      <c r="F991" s="33" t="s">
        <v>4323</v>
      </c>
      <c r="G991" s="7">
        <v>1.2E-2</v>
      </c>
    </row>
    <row r="992" spans="1:7" ht="18" thickBot="1">
      <c r="A992" s="63">
        <v>40546</v>
      </c>
      <c r="B992" s="4">
        <v>8919</v>
      </c>
      <c r="C992" s="20">
        <v>8920.5499999999993</v>
      </c>
      <c r="D992" s="20">
        <v>8936.85</v>
      </c>
      <c r="E992" s="20">
        <v>8910.0499999999993</v>
      </c>
      <c r="F992" s="33" t="s">
        <v>16054</v>
      </c>
      <c r="G992" s="7">
        <v>7.0000000000000001E-3</v>
      </c>
    </row>
    <row r="993" spans="1:7" ht="18" thickBot="1">
      <c r="A993" s="63">
        <v>40547</v>
      </c>
      <c r="B993" s="8">
        <v>8900.15</v>
      </c>
      <c r="C993" s="20">
        <v>8965.65</v>
      </c>
      <c r="D993" s="20">
        <v>8978.4500000000007</v>
      </c>
      <c r="E993" s="20">
        <v>8882.15</v>
      </c>
      <c r="F993" s="33" t="s">
        <v>3630</v>
      </c>
      <c r="G993" s="9">
        <v>-2.0999999999999999E-3</v>
      </c>
    </row>
    <row r="994" spans="1:7" ht="18" thickBot="1">
      <c r="A994" s="63">
        <v>40548</v>
      </c>
      <c r="B994" s="8">
        <v>8790.4</v>
      </c>
      <c r="C994" s="20">
        <v>8903</v>
      </c>
      <c r="D994" s="20">
        <v>8915.35</v>
      </c>
      <c r="E994" s="20">
        <v>8769.5499999999993</v>
      </c>
      <c r="F994" s="33" t="s">
        <v>16053</v>
      </c>
      <c r="G994" s="9">
        <v>-1.23E-2</v>
      </c>
    </row>
    <row r="995" spans="1:7" ht="18" thickBot="1">
      <c r="A995" s="63">
        <v>40549</v>
      </c>
      <c r="B995" s="8">
        <v>8686.7000000000007</v>
      </c>
      <c r="C995" s="20">
        <v>8827.85</v>
      </c>
      <c r="D995" s="20">
        <v>8837.4500000000007</v>
      </c>
      <c r="E995" s="20">
        <v>8676.75</v>
      </c>
      <c r="F995" s="33" t="s">
        <v>16052</v>
      </c>
      <c r="G995" s="9">
        <v>-1.18E-2</v>
      </c>
    </row>
    <row r="996" spans="1:7" ht="18" thickBot="1">
      <c r="A996" s="63">
        <v>40550</v>
      </c>
      <c r="B996" s="8">
        <v>8487.6</v>
      </c>
      <c r="C996" s="20">
        <v>8682.2999999999993</v>
      </c>
      <c r="D996" s="20">
        <v>8682.2999999999993</v>
      </c>
      <c r="E996" s="20">
        <v>8467.85</v>
      </c>
      <c r="F996" s="33" t="s">
        <v>4109</v>
      </c>
      <c r="G996" s="9">
        <v>-2.29E-2</v>
      </c>
    </row>
    <row r="997" spans="1:7" ht="18" thickBot="1">
      <c r="A997" s="63">
        <v>40553</v>
      </c>
      <c r="B997" s="8">
        <v>8286</v>
      </c>
      <c r="C997" s="20">
        <v>8487.6</v>
      </c>
      <c r="D997" s="20">
        <v>8500.9500000000007</v>
      </c>
      <c r="E997" s="20">
        <v>8274.2000000000007</v>
      </c>
      <c r="F997" s="33" t="s">
        <v>3760</v>
      </c>
      <c r="G997" s="9">
        <v>-2.3800000000000002E-2</v>
      </c>
    </row>
    <row r="998" spans="1:7" ht="18" thickBot="1">
      <c r="A998" s="63">
        <v>40554</v>
      </c>
      <c r="B998" s="8">
        <v>8260.0499999999993</v>
      </c>
      <c r="C998" s="20">
        <v>8314.6</v>
      </c>
      <c r="D998" s="20">
        <v>8360</v>
      </c>
      <c r="E998" s="20">
        <v>8204.0499999999993</v>
      </c>
      <c r="F998" s="33" t="s">
        <v>16051</v>
      </c>
      <c r="G998" s="9">
        <v>-3.0999999999999999E-3</v>
      </c>
    </row>
    <row r="999" spans="1:7" ht="18" thickBot="1">
      <c r="A999" s="63">
        <v>40555</v>
      </c>
      <c r="B999" s="4">
        <v>8377.4</v>
      </c>
      <c r="C999" s="20">
        <v>8334.0499999999993</v>
      </c>
      <c r="D999" s="20">
        <v>8385</v>
      </c>
      <c r="E999" s="20">
        <v>8208.1</v>
      </c>
      <c r="F999" s="33" t="s">
        <v>3971</v>
      </c>
      <c r="G999" s="7">
        <v>1.4200000000000001E-2</v>
      </c>
    </row>
    <row r="1000" spans="1:7" ht="18" thickBot="1">
      <c r="A1000" s="63">
        <v>40556</v>
      </c>
      <c r="B1000" s="8">
        <v>8325.0499999999993</v>
      </c>
      <c r="C1000" s="20">
        <v>8383.85</v>
      </c>
      <c r="D1000" s="20">
        <v>8438</v>
      </c>
      <c r="E1000" s="20">
        <v>8296.9500000000007</v>
      </c>
      <c r="F1000" s="33" t="s">
        <v>16050</v>
      </c>
      <c r="G1000" s="9">
        <v>-6.1999999999999998E-3</v>
      </c>
    </row>
    <row r="1001" spans="1:7" ht="18" thickBot="1">
      <c r="A1001" s="63">
        <v>40557</v>
      </c>
      <c r="B1001" s="8">
        <v>8211.25</v>
      </c>
      <c r="C1001" s="20">
        <v>8319.2000000000007</v>
      </c>
      <c r="D1001" s="20">
        <v>8363.7999999999993</v>
      </c>
      <c r="E1001" s="20">
        <v>8196.5499999999993</v>
      </c>
      <c r="F1001" s="33" t="s">
        <v>3810</v>
      </c>
      <c r="G1001" s="9">
        <v>-1.37E-2</v>
      </c>
    </row>
    <row r="1002" spans="1:7" ht="18" thickBot="1">
      <c r="A1002" s="63">
        <v>40560</v>
      </c>
      <c r="B1002" s="8">
        <v>8136.7</v>
      </c>
      <c r="C1002" s="20">
        <v>8192.5</v>
      </c>
      <c r="D1002" s="20">
        <v>8213.15</v>
      </c>
      <c r="E1002" s="20">
        <v>8124.7</v>
      </c>
      <c r="F1002" s="33" t="s">
        <v>16049</v>
      </c>
      <c r="G1002" s="9">
        <v>-9.1000000000000004E-3</v>
      </c>
    </row>
    <row r="1003" spans="1:7" ht="18" thickBot="1">
      <c r="A1003" s="63">
        <v>40561</v>
      </c>
      <c r="B1003" s="4">
        <v>8157.4</v>
      </c>
      <c r="C1003" s="20">
        <v>8153.5</v>
      </c>
      <c r="D1003" s="20">
        <v>8208.4500000000007</v>
      </c>
      <c r="E1003" s="20">
        <v>8119.3</v>
      </c>
      <c r="F1003" s="33" t="s">
        <v>16048</v>
      </c>
      <c r="G1003" s="7">
        <v>2.5000000000000001E-3</v>
      </c>
    </row>
    <row r="1004" spans="1:7" ht="18" thickBot="1">
      <c r="A1004" s="63">
        <v>40562</v>
      </c>
      <c r="B1004" s="4">
        <v>8172.7</v>
      </c>
      <c r="C1004" s="20">
        <v>8189.8</v>
      </c>
      <c r="D1004" s="20">
        <v>8228.2999999999993</v>
      </c>
      <c r="E1004" s="20">
        <v>8147.4</v>
      </c>
      <c r="F1004" s="33" t="s">
        <v>16047</v>
      </c>
      <c r="G1004" s="7">
        <v>1.9E-3</v>
      </c>
    </row>
    <row r="1005" spans="1:7" ht="18" thickBot="1">
      <c r="A1005" s="63">
        <v>40563</v>
      </c>
      <c r="B1005" s="4">
        <v>8202.0499999999993</v>
      </c>
      <c r="C1005" s="20">
        <v>8115.4</v>
      </c>
      <c r="D1005" s="20">
        <v>8214</v>
      </c>
      <c r="E1005" s="20">
        <v>8115.4</v>
      </c>
      <c r="F1005" s="33" t="s">
        <v>2754</v>
      </c>
      <c r="G1005" s="7">
        <v>3.5999999999999999E-3</v>
      </c>
    </row>
    <row r="1006" spans="1:7" ht="18" thickBot="1">
      <c r="A1006" s="63">
        <v>40564</v>
      </c>
      <c r="B1006" s="4">
        <v>8215.85</v>
      </c>
      <c r="C1006" s="20">
        <v>8197.35</v>
      </c>
      <c r="D1006" s="20">
        <v>8260.0499999999993</v>
      </c>
      <c r="E1006" s="20">
        <v>8197.35</v>
      </c>
      <c r="F1006" s="33" t="s">
        <v>16046</v>
      </c>
      <c r="G1006" s="7">
        <v>1.6999999999999999E-3</v>
      </c>
    </row>
    <row r="1007" spans="1:7" ht="18" thickBot="1">
      <c r="A1007" s="63">
        <v>40567</v>
      </c>
      <c r="B1007" s="4">
        <v>8284.1</v>
      </c>
      <c r="C1007" s="20">
        <v>8243.9</v>
      </c>
      <c r="D1007" s="20">
        <v>8287.25</v>
      </c>
      <c r="E1007" s="20">
        <v>8237.5</v>
      </c>
      <c r="F1007" s="33" t="s">
        <v>16045</v>
      </c>
      <c r="G1007" s="7">
        <v>8.3000000000000001E-3</v>
      </c>
    </row>
    <row r="1008" spans="1:7" ht="18" thickBot="1">
      <c r="A1008" s="63">
        <v>40568</v>
      </c>
      <c r="B1008" s="8">
        <v>8242.65</v>
      </c>
      <c r="C1008" s="20">
        <v>8328.0499999999993</v>
      </c>
      <c r="D1008" s="20">
        <v>8330.35</v>
      </c>
      <c r="E1008" s="20">
        <v>8235.75</v>
      </c>
      <c r="F1008" s="33" t="s">
        <v>16044</v>
      </c>
      <c r="G1008" s="9">
        <v>-5.0000000000000001E-3</v>
      </c>
    </row>
    <row r="1009" spans="1:7" ht="18" thickBot="1">
      <c r="A1009" s="63">
        <v>40570</v>
      </c>
      <c r="B1009" s="8">
        <v>8067.3</v>
      </c>
      <c r="C1009" s="20">
        <v>8286.6</v>
      </c>
      <c r="D1009" s="20">
        <v>8286.6</v>
      </c>
      <c r="E1009" s="20">
        <v>8049.1</v>
      </c>
      <c r="F1009" s="33" t="s">
        <v>16043</v>
      </c>
      <c r="G1009" s="9">
        <v>-2.1299999999999999E-2</v>
      </c>
    </row>
    <row r="1010" spans="1:7" ht="18" thickBot="1">
      <c r="A1010" s="63">
        <v>40571</v>
      </c>
      <c r="B1010" s="8">
        <v>7880.7</v>
      </c>
      <c r="C1010" s="20">
        <v>8061.6</v>
      </c>
      <c r="D1010" s="20">
        <v>8061.6</v>
      </c>
      <c r="E1010" s="20">
        <v>7774.75</v>
      </c>
      <c r="F1010" s="33" t="s">
        <v>2153</v>
      </c>
      <c r="G1010" s="9">
        <v>-2.3099999999999999E-2</v>
      </c>
    </row>
    <row r="1011" spans="1:7" ht="18" thickBot="1">
      <c r="A1011" s="63">
        <v>40574</v>
      </c>
      <c r="B1011" s="4">
        <v>7922.5</v>
      </c>
      <c r="C1011" s="20">
        <v>7781.05</v>
      </c>
      <c r="D1011" s="20">
        <v>7933.55</v>
      </c>
      <c r="E1011" s="20">
        <v>7723.55</v>
      </c>
      <c r="F1011" s="33" t="s">
        <v>16042</v>
      </c>
      <c r="G1011" s="7">
        <v>5.3E-3</v>
      </c>
    </row>
    <row r="1012" spans="1:7" ht="18" thickBot="1">
      <c r="A1012" s="63">
        <v>40575</v>
      </c>
      <c r="B1012" s="8">
        <v>7776.2</v>
      </c>
      <c r="C1012" s="20">
        <v>7952</v>
      </c>
      <c r="D1012" s="20">
        <v>7971.45</v>
      </c>
      <c r="E1012" s="20">
        <v>7757.85</v>
      </c>
      <c r="F1012" s="33" t="s">
        <v>4057</v>
      </c>
      <c r="G1012" s="9">
        <v>-1.8499999999999999E-2</v>
      </c>
    </row>
    <row r="1013" spans="1:7" ht="18" thickBot="1">
      <c r="A1013" s="63">
        <v>40576</v>
      </c>
      <c r="B1013" s="8">
        <v>7756.35</v>
      </c>
      <c r="C1013" s="20">
        <v>7845.55</v>
      </c>
      <c r="D1013" s="20">
        <v>7848.3</v>
      </c>
      <c r="E1013" s="20">
        <v>7740.25</v>
      </c>
      <c r="F1013" s="33" t="s">
        <v>1375</v>
      </c>
      <c r="G1013" s="9">
        <v>-2.5999999999999999E-3</v>
      </c>
    </row>
    <row r="1014" spans="1:7" ht="18" thickBot="1">
      <c r="A1014" s="63">
        <v>40577</v>
      </c>
      <c r="B1014" s="4">
        <v>7846.8</v>
      </c>
      <c r="C1014" s="20">
        <v>7743.45</v>
      </c>
      <c r="D1014" s="20">
        <v>7856.3</v>
      </c>
      <c r="E1014" s="20">
        <v>7733.75</v>
      </c>
      <c r="F1014" s="33" t="s">
        <v>16034</v>
      </c>
      <c r="G1014" s="7">
        <v>1.17E-2</v>
      </c>
    </row>
    <row r="1015" spans="1:7" ht="18" thickBot="1">
      <c r="A1015" s="63">
        <v>40578</v>
      </c>
      <c r="B1015" s="8">
        <v>7751.3</v>
      </c>
      <c r="C1015" s="20">
        <v>7844.1</v>
      </c>
      <c r="D1015" s="20">
        <v>7943.85</v>
      </c>
      <c r="E1015" s="20">
        <v>7736.25</v>
      </c>
      <c r="F1015" s="33" t="s">
        <v>16041</v>
      </c>
      <c r="G1015" s="9">
        <v>-1.2200000000000001E-2</v>
      </c>
    </row>
    <row r="1016" spans="1:7" ht="18" thickBot="1">
      <c r="A1016" s="63">
        <v>40581</v>
      </c>
      <c r="B1016" s="8">
        <v>7691.9</v>
      </c>
      <c r="C1016" s="20">
        <v>7771.9</v>
      </c>
      <c r="D1016" s="20">
        <v>7793.7</v>
      </c>
      <c r="E1016" s="20">
        <v>7680.75</v>
      </c>
      <c r="F1016" s="33" t="s">
        <v>16040</v>
      </c>
      <c r="G1016" s="9">
        <v>-7.7000000000000002E-3</v>
      </c>
    </row>
    <row r="1017" spans="1:7" ht="18" thickBot="1">
      <c r="A1017" s="63">
        <v>40582</v>
      </c>
      <c r="B1017" s="8">
        <v>7505</v>
      </c>
      <c r="C1017" s="20">
        <v>7720.05</v>
      </c>
      <c r="D1017" s="20">
        <v>7720.05</v>
      </c>
      <c r="E1017" s="20">
        <v>7493.3</v>
      </c>
      <c r="F1017" s="33" t="s">
        <v>16039</v>
      </c>
      <c r="G1017" s="9">
        <v>-2.4299999999999999E-2</v>
      </c>
    </row>
    <row r="1018" spans="1:7" ht="18" thickBot="1">
      <c r="A1018" s="63">
        <v>40583</v>
      </c>
      <c r="B1018" s="8">
        <v>7285.35</v>
      </c>
      <c r="C1018" s="20">
        <v>7483.1</v>
      </c>
      <c r="D1018" s="20">
        <v>7483.1</v>
      </c>
      <c r="E1018" s="20">
        <v>7254.95</v>
      </c>
      <c r="F1018" s="33" t="s">
        <v>16038</v>
      </c>
      <c r="G1018" s="9">
        <v>-2.93E-2</v>
      </c>
    </row>
    <row r="1019" spans="1:7" ht="18" thickBot="1">
      <c r="A1019" s="63">
        <v>40584</v>
      </c>
      <c r="B1019" s="4">
        <v>7323.55</v>
      </c>
      <c r="C1019" s="20">
        <v>7298.45</v>
      </c>
      <c r="D1019" s="20">
        <v>7352.6</v>
      </c>
      <c r="E1019" s="20">
        <v>7219.4</v>
      </c>
      <c r="F1019" s="33" t="s">
        <v>16037</v>
      </c>
      <c r="G1019" s="7">
        <v>5.1999999999999998E-3</v>
      </c>
    </row>
    <row r="1020" spans="1:7" ht="18" thickBot="1">
      <c r="A1020" s="63">
        <v>40585</v>
      </c>
      <c r="B1020" s="4">
        <v>7483.9</v>
      </c>
      <c r="C1020" s="20">
        <v>7335.3</v>
      </c>
      <c r="D1020" s="20">
        <v>7492.2</v>
      </c>
      <c r="E1020" s="20">
        <v>7280.95</v>
      </c>
      <c r="F1020" s="33" t="s">
        <v>16036</v>
      </c>
      <c r="G1020" s="7">
        <v>2.1899999999999999E-2</v>
      </c>
    </row>
    <row r="1021" spans="1:7" ht="18" thickBot="1">
      <c r="A1021" s="63">
        <v>40588</v>
      </c>
      <c r="B1021" s="4">
        <v>7716.8</v>
      </c>
      <c r="C1021" s="20">
        <v>7558.45</v>
      </c>
      <c r="D1021" s="20">
        <v>7729.5</v>
      </c>
      <c r="E1021" s="20">
        <v>7558.45</v>
      </c>
      <c r="F1021" s="33" t="s">
        <v>16035</v>
      </c>
      <c r="G1021" s="7">
        <v>3.1099999999999999E-2</v>
      </c>
    </row>
    <row r="1022" spans="1:7" ht="18" thickBot="1">
      <c r="A1022" s="63">
        <v>40589</v>
      </c>
      <c r="B1022" s="4">
        <v>7741.05</v>
      </c>
      <c r="C1022" s="20">
        <v>7743.3</v>
      </c>
      <c r="D1022" s="20">
        <v>7784.65</v>
      </c>
      <c r="E1022" s="20">
        <v>7643.8</v>
      </c>
      <c r="F1022" s="33" t="s">
        <v>15972</v>
      </c>
      <c r="G1022" s="7">
        <v>3.0999999999999999E-3</v>
      </c>
    </row>
    <row r="1023" spans="1:7" ht="18" thickBot="1">
      <c r="A1023" s="63">
        <v>40590</v>
      </c>
      <c r="B1023" s="4">
        <v>7746.75</v>
      </c>
      <c r="C1023" s="20">
        <v>7733.65</v>
      </c>
      <c r="D1023" s="20">
        <v>7774.05</v>
      </c>
      <c r="E1023" s="20">
        <v>7727.65</v>
      </c>
      <c r="F1023" s="33" t="s">
        <v>16034</v>
      </c>
      <c r="G1023" s="7">
        <v>6.9999999999999999E-4</v>
      </c>
    </row>
    <row r="1024" spans="1:7" ht="18" thickBot="1">
      <c r="A1024" s="63">
        <v>40591</v>
      </c>
      <c r="B1024" s="4">
        <v>7831.65</v>
      </c>
      <c r="C1024" s="20">
        <v>7756.65</v>
      </c>
      <c r="D1024" s="20">
        <v>7835.85</v>
      </c>
      <c r="E1024" s="20">
        <v>7746.95</v>
      </c>
      <c r="F1024" s="33" t="s">
        <v>1380</v>
      </c>
      <c r="G1024" s="7">
        <v>1.0999999999999999E-2</v>
      </c>
    </row>
    <row r="1025" spans="1:7" ht="18" thickBot="1">
      <c r="A1025" s="63">
        <v>40592</v>
      </c>
      <c r="B1025" s="8">
        <v>7699.35</v>
      </c>
      <c r="C1025" s="20">
        <v>7852.45</v>
      </c>
      <c r="D1025" s="20">
        <v>7926</v>
      </c>
      <c r="E1025" s="20">
        <v>7683.9</v>
      </c>
      <c r="F1025" s="33" t="s">
        <v>1708</v>
      </c>
      <c r="G1025" s="9">
        <v>-1.6899999999999998E-2</v>
      </c>
    </row>
    <row r="1026" spans="1:7" ht="18" thickBot="1">
      <c r="A1026" s="63">
        <v>40595</v>
      </c>
      <c r="B1026" s="4">
        <v>7754.65</v>
      </c>
      <c r="C1026" s="20">
        <v>7707.65</v>
      </c>
      <c r="D1026" s="20">
        <v>7765.65</v>
      </c>
      <c r="E1026" s="20">
        <v>7621.35</v>
      </c>
      <c r="F1026" s="33" t="s">
        <v>16033</v>
      </c>
      <c r="G1026" s="7">
        <v>7.1999999999999998E-3</v>
      </c>
    </row>
    <row r="1027" spans="1:7" ht="18" thickBot="1">
      <c r="A1027" s="63">
        <v>40596</v>
      </c>
      <c r="B1027" s="8">
        <v>7663</v>
      </c>
      <c r="C1027" s="20">
        <v>7680.8</v>
      </c>
      <c r="D1027" s="20">
        <v>7730.05</v>
      </c>
      <c r="E1027" s="20">
        <v>7630.6</v>
      </c>
      <c r="F1027" s="33" t="s">
        <v>16032</v>
      </c>
      <c r="G1027" s="9">
        <v>-1.18E-2</v>
      </c>
    </row>
    <row r="1028" spans="1:7" ht="18" thickBot="1">
      <c r="A1028" s="63">
        <v>40597</v>
      </c>
      <c r="B1028" s="8">
        <v>7611.7</v>
      </c>
      <c r="C1028" s="20">
        <v>7629.6</v>
      </c>
      <c r="D1028" s="20">
        <v>7674.5</v>
      </c>
      <c r="E1028" s="20">
        <v>7597.4</v>
      </c>
      <c r="F1028" s="33" t="s">
        <v>16031</v>
      </c>
      <c r="G1028" s="9">
        <v>-6.7000000000000002E-3</v>
      </c>
    </row>
    <row r="1029" spans="1:7" ht="18" thickBot="1">
      <c r="A1029" s="63">
        <v>40598</v>
      </c>
      <c r="B1029" s="8">
        <v>7354.1</v>
      </c>
      <c r="C1029" s="20">
        <v>7581.25</v>
      </c>
      <c r="D1029" s="20">
        <v>7584.55</v>
      </c>
      <c r="E1029" s="20">
        <v>7338.7</v>
      </c>
      <c r="F1029" s="33" t="s">
        <v>16030</v>
      </c>
      <c r="G1029" s="9">
        <v>-3.3799999999999997E-2</v>
      </c>
    </row>
    <row r="1030" spans="1:7" ht="18" thickBot="1">
      <c r="A1030" s="63">
        <v>40599</v>
      </c>
      <c r="B1030" s="4">
        <v>7354.8</v>
      </c>
      <c r="C1030" s="20">
        <v>7401.8</v>
      </c>
      <c r="D1030" s="20">
        <v>7401.8</v>
      </c>
      <c r="E1030" s="20">
        <v>7262.5</v>
      </c>
      <c r="F1030" s="33" t="s">
        <v>3808</v>
      </c>
      <c r="G1030" s="7">
        <v>1E-4</v>
      </c>
    </row>
    <row r="1031" spans="1:7" ht="18" thickBot="1">
      <c r="A1031" s="63">
        <v>40602</v>
      </c>
      <c r="B1031" s="4">
        <v>7370.1</v>
      </c>
      <c r="C1031" s="20">
        <v>7402.15</v>
      </c>
      <c r="D1031" s="20">
        <v>7486.35</v>
      </c>
      <c r="E1031" s="20">
        <v>7351.65</v>
      </c>
      <c r="F1031" s="33" t="s">
        <v>16029</v>
      </c>
      <c r="G1031" s="7">
        <v>2.0999999999999999E-3</v>
      </c>
    </row>
    <row r="1032" spans="1:7" ht="18" thickBot="1">
      <c r="A1032" s="63">
        <v>40603</v>
      </c>
      <c r="B1032" s="4">
        <v>7609.55</v>
      </c>
      <c r="C1032" s="20">
        <v>7426.05</v>
      </c>
      <c r="D1032" s="20">
        <v>7619.75</v>
      </c>
      <c r="E1032" s="20">
        <v>7426.05</v>
      </c>
      <c r="F1032" s="33" t="s">
        <v>15921</v>
      </c>
      <c r="G1032" s="7">
        <v>3.2500000000000001E-2</v>
      </c>
    </row>
    <row r="1033" spans="1:7" ht="18" thickBot="1">
      <c r="A1033" s="63">
        <v>40605</v>
      </c>
      <c r="B1033" s="4">
        <v>7635.05</v>
      </c>
      <c r="C1033" s="20">
        <v>7568.3</v>
      </c>
      <c r="D1033" s="20">
        <v>7662.5</v>
      </c>
      <c r="E1033" s="20">
        <v>7560.3</v>
      </c>
      <c r="F1033" s="33" t="s">
        <v>16028</v>
      </c>
      <c r="G1033" s="7">
        <v>3.3999999999999998E-3</v>
      </c>
    </row>
    <row r="1034" spans="1:7" ht="18" thickBot="1">
      <c r="A1034" s="63">
        <v>40606</v>
      </c>
      <c r="B1034" s="4">
        <v>7654.2</v>
      </c>
      <c r="C1034" s="20">
        <v>7708.75</v>
      </c>
      <c r="D1034" s="20">
        <v>7718.55</v>
      </c>
      <c r="E1034" s="20">
        <v>7642</v>
      </c>
      <c r="F1034" s="33" t="s">
        <v>16027</v>
      </c>
      <c r="G1034" s="7">
        <v>2.5000000000000001E-3</v>
      </c>
    </row>
    <row r="1035" spans="1:7" ht="18" thickBot="1">
      <c r="A1035" s="63">
        <v>40609</v>
      </c>
      <c r="B1035" s="8">
        <v>7552.3</v>
      </c>
      <c r="C1035" s="20">
        <v>7592.3</v>
      </c>
      <c r="D1035" s="20">
        <v>7592.3</v>
      </c>
      <c r="E1035" s="20">
        <v>7502.1</v>
      </c>
      <c r="F1035" s="33" t="s">
        <v>4010</v>
      </c>
      <c r="G1035" s="9">
        <v>-1.3299999999999999E-2</v>
      </c>
    </row>
    <row r="1036" spans="1:7" ht="18" thickBot="1">
      <c r="A1036" s="63">
        <v>40610</v>
      </c>
      <c r="B1036" s="4">
        <v>7631.9</v>
      </c>
      <c r="C1036" s="20">
        <v>7570.1</v>
      </c>
      <c r="D1036" s="20">
        <v>7636.3</v>
      </c>
      <c r="E1036" s="20">
        <v>7570.1</v>
      </c>
      <c r="F1036" s="33" t="s">
        <v>16026</v>
      </c>
      <c r="G1036" s="7">
        <v>1.0500000000000001E-2</v>
      </c>
    </row>
    <row r="1037" spans="1:7" ht="18" thickBot="1">
      <c r="A1037" s="63">
        <v>40611</v>
      </c>
      <c r="B1037" s="4">
        <v>7676.9</v>
      </c>
      <c r="C1037" s="20">
        <v>7674.5</v>
      </c>
      <c r="D1037" s="20">
        <v>7692.05</v>
      </c>
      <c r="E1037" s="20">
        <v>7626.65</v>
      </c>
      <c r="F1037" s="33" t="s">
        <v>16025</v>
      </c>
      <c r="G1037" s="7">
        <v>5.8999999999999999E-3</v>
      </c>
    </row>
    <row r="1038" spans="1:7" ht="18" thickBot="1">
      <c r="A1038" s="63">
        <v>40612</v>
      </c>
      <c r="B1038" s="8">
        <v>7661</v>
      </c>
      <c r="C1038" s="20">
        <v>7652.5</v>
      </c>
      <c r="D1038" s="20">
        <v>7668.65</v>
      </c>
      <c r="E1038" s="20">
        <v>7635.65</v>
      </c>
      <c r="F1038" s="33" t="s">
        <v>16024</v>
      </c>
      <c r="G1038" s="9">
        <v>-2.0999999999999999E-3</v>
      </c>
    </row>
    <row r="1039" spans="1:7" ht="18" thickBot="1">
      <c r="A1039" s="63">
        <v>40613</v>
      </c>
      <c r="B1039" s="8">
        <v>7605.6</v>
      </c>
      <c r="C1039" s="20">
        <v>7622.05</v>
      </c>
      <c r="D1039" s="20">
        <v>7698</v>
      </c>
      <c r="E1039" s="20">
        <v>7568.45</v>
      </c>
      <c r="F1039" s="33" t="s">
        <v>2822</v>
      </c>
      <c r="G1039" s="9">
        <v>-7.1999999999999998E-3</v>
      </c>
    </row>
    <row r="1040" spans="1:7" ht="18" thickBot="1">
      <c r="A1040" s="63">
        <v>40616</v>
      </c>
      <c r="B1040" s="4">
        <v>7653.8</v>
      </c>
      <c r="C1040" s="20">
        <v>7599.9</v>
      </c>
      <c r="D1040" s="20">
        <v>7656.45</v>
      </c>
      <c r="E1040" s="20">
        <v>7599.9</v>
      </c>
      <c r="F1040" s="33" t="s">
        <v>16023</v>
      </c>
      <c r="G1040" s="7">
        <v>6.3E-3</v>
      </c>
    </row>
    <row r="1041" spans="1:7" ht="18" thickBot="1">
      <c r="A1041" s="63">
        <v>40617</v>
      </c>
      <c r="B1041" s="8">
        <v>7533.9</v>
      </c>
      <c r="C1041" s="20">
        <v>7498.25</v>
      </c>
      <c r="D1041" s="20">
        <v>7578.25</v>
      </c>
      <c r="E1041" s="20">
        <v>7468.45</v>
      </c>
      <c r="F1041" s="33" t="s">
        <v>16022</v>
      </c>
      <c r="G1041" s="9">
        <v>-1.5699999999999999E-2</v>
      </c>
    </row>
    <row r="1042" spans="1:7" ht="18" thickBot="1">
      <c r="A1042" s="63">
        <v>40618</v>
      </c>
      <c r="B1042" s="4">
        <v>7639.7</v>
      </c>
      <c r="C1042" s="20">
        <v>7592.15</v>
      </c>
      <c r="D1042" s="20">
        <v>7654.55</v>
      </c>
      <c r="E1042" s="20">
        <v>7592.15</v>
      </c>
      <c r="F1042" s="33" t="s">
        <v>4366</v>
      </c>
      <c r="G1042" s="7">
        <v>1.4E-2</v>
      </c>
    </row>
    <row r="1043" spans="1:7" ht="18" thickBot="1">
      <c r="A1043" s="63">
        <v>40619</v>
      </c>
      <c r="B1043" s="4">
        <v>7640.9</v>
      </c>
      <c r="C1043" s="20">
        <v>7596.55</v>
      </c>
      <c r="D1043" s="20">
        <v>7670.15</v>
      </c>
      <c r="E1043" s="20">
        <v>7596.55</v>
      </c>
      <c r="F1043" s="33" t="s">
        <v>4183</v>
      </c>
      <c r="G1043" s="7">
        <v>2.0000000000000001E-4</v>
      </c>
    </row>
    <row r="1044" spans="1:7" ht="18" thickBot="1">
      <c r="A1044" s="63">
        <v>40620</v>
      </c>
      <c r="B1044" s="8">
        <v>7592.25</v>
      </c>
      <c r="C1044" s="20">
        <v>7682.35</v>
      </c>
      <c r="D1044" s="20">
        <v>7682.35</v>
      </c>
      <c r="E1044" s="20">
        <v>7578.55</v>
      </c>
      <c r="F1044" s="33" t="s">
        <v>16021</v>
      </c>
      <c r="G1044" s="9">
        <v>-6.4000000000000003E-3</v>
      </c>
    </row>
    <row r="1045" spans="1:7" ht="18" thickBot="1">
      <c r="A1045" s="63">
        <v>40623</v>
      </c>
      <c r="B1045" s="8">
        <v>7582.95</v>
      </c>
      <c r="C1045" s="20">
        <v>7624.6</v>
      </c>
      <c r="D1045" s="20">
        <v>7624.6</v>
      </c>
      <c r="E1045" s="20">
        <v>7542.25</v>
      </c>
      <c r="F1045" s="33" t="s">
        <v>16020</v>
      </c>
      <c r="G1045" s="9">
        <v>-1.1999999999999999E-3</v>
      </c>
    </row>
    <row r="1046" spans="1:7" ht="18" thickBot="1">
      <c r="A1046" s="63">
        <v>40624</v>
      </c>
      <c r="B1046" s="4">
        <v>7644.9</v>
      </c>
      <c r="C1046" s="20">
        <v>7611.5</v>
      </c>
      <c r="D1046" s="20">
        <v>7663.25</v>
      </c>
      <c r="E1046" s="20">
        <v>7608.25</v>
      </c>
      <c r="F1046" s="33" t="s">
        <v>16019</v>
      </c>
      <c r="G1046" s="7">
        <v>8.2000000000000007E-3</v>
      </c>
    </row>
    <row r="1047" spans="1:7" ht="18" thickBot="1">
      <c r="A1047" s="63">
        <v>40625</v>
      </c>
      <c r="B1047" s="4">
        <v>7701.1</v>
      </c>
      <c r="C1047" s="20">
        <v>7646.05</v>
      </c>
      <c r="D1047" s="20">
        <v>7705.6</v>
      </c>
      <c r="E1047" s="20">
        <v>7640.45</v>
      </c>
      <c r="F1047" s="33" t="s">
        <v>16018</v>
      </c>
      <c r="G1047" s="7">
        <v>7.4000000000000003E-3</v>
      </c>
    </row>
    <row r="1048" spans="1:7" ht="18" thickBot="1">
      <c r="A1048" s="63">
        <v>40626</v>
      </c>
      <c r="B1048" s="4">
        <v>7747.2</v>
      </c>
      <c r="C1048" s="20">
        <v>7726.6</v>
      </c>
      <c r="D1048" s="20">
        <v>7770.55</v>
      </c>
      <c r="E1048" s="20">
        <v>7723.85</v>
      </c>
      <c r="F1048" s="33" t="s">
        <v>16017</v>
      </c>
      <c r="G1048" s="7">
        <v>6.0000000000000001E-3</v>
      </c>
    </row>
    <row r="1049" spans="1:7" ht="18" thickBot="1">
      <c r="A1049" s="63">
        <v>40627</v>
      </c>
      <c r="B1049" s="4">
        <v>7824.15</v>
      </c>
      <c r="C1049" s="20">
        <v>7747.55</v>
      </c>
      <c r="D1049" s="20">
        <v>7829.2</v>
      </c>
      <c r="E1049" s="20">
        <v>7747.55</v>
      </c>
      <c r="F1049" s="33" t="s">
        <v>16016</v>
      </c>
      <c r="G1049" s="7">
        <v>9.9000000000000008E-3</v>
      </c>
    </row>
    <row r="1050" spans="1:7" ht="18" thickBot="1">
      <c r="A1050" s="63">
        <v>40630</v>
      </c>
      <c r="B1050" s="4">
        <v>7866.55</v>
      </c>
      <c r="C1050" s="20">
        <v>7824.15</v>
      </c>
      <c r="D1050" s="20">
        <v>7885.85</v>
      </c>
      <c r="E1050" s="20">
        <v>7824.15</v>
      </c>
      <c r="F1050" s="33" t="s">
        <v>2708</v>
      </c>
      <c r="G1050" s="7">
        <v>5.4000000000000003E-3</v>
      </c>
    </row>
    <row r="1051" spans="1:7" ht="18" thickBot="1">
      <c r="A1051" s="63">
        <v>40631</v>
      </c>
      <c r="B1051" s="4">
        <v>7902</v>
      </c>
      <c r="C1051" s="20">
        <v>7867.2</v>
      </c>
      <c r="D1051" s="20">
        <v>7925.65</v>
      </c>
      <c r="E1051" s="20">
        <v>7867.2</v>
      </c>
      <c r="F1051" s="33" t="s">
        <v>16015</v>
      </c>
      <c r="G1051" s="7">
        <v>4.4999999999999997E-3</v>
      </c>
    </row>
    <row r="1052" spans="1:7" ht="18" thickBot="1">
      <c r="A1052" s="63">
        <v>40632</v>
      </c>
      <c r="B1052" s="4">
        <v>8031.8</v>
      </c>
      <c r="C1052" s="20">
        <v>7902.35</v>
      </c>
      <c r="D1052" s="20">
        <v>8050</v>
      </c>
      <c r="E1052" s="20">
        <v>7902.35</v>
      </c>
      <c r="F1052" s="33" t="s">
        <v>1691</v>
      </c>
      <c r="G1052" s="7">
        <v>1.6400000000000001E-2</v>
      </c>
    </row>
    <row r="1053" spans="1:7" ht="18" thickBot="1">
      <c r="A1053" s="63">
        <v>40633</v>
      </c>
      <c r="B1053" s="4">
        <v>8040.15</v>
      </c>
      <c r="C1053" s="20">
        <v>8032.2</v>
      </c>
      <c r="D1053" s="20">
        <v>8084.85</v>
      </c>
      <c r="E1053" s="20">
        <v>7955.4</v>
      </c>
      <c r="F1053" s="33" t="s">
        <v>16014</v>
      </c>
      <c r="G1053" s="7">
        <v>1E-3</v>
      </c>
    </row>
    <row r="1054" spans="1:7" ht="18" thickBot="1">
      <c r="A1054" s="63">
        <v>40634</v>
      </c>
      <c r="B1054" s="4">
        <v>8129.1</v>
      </c>
      <c r="C1054" s="20">
        <v>8040.5</v>
      </c>
      <c r="D1054" s="20">
        <v>8133.2</v>
      </c>
      <c r="E1054" s="20">
        <v>8039.05</v>
      </c>
      <c r="F1054" s="33" t="s">
        <v>16013</v>
      </c>
      <c r="G1054" s="7">
        <v>1.11E-2</v>
      </c>
    </row>
    <row r="1055" spans="1:7" ht="18" thickBot="1">
      <c r="A1055" s="63">
        <v>40637</v>
      </c>
      <c r="B1055" s="4">
        <v>8226.7000000000007</v>
      </c>
      <c r="C1055" s="20">
        <v>8129.6</v>
      </c>
      <c r="D1055" s="20">
        <v>8245.9</v>
      </c>
      <c r="E1055" s="20">
        <v>8129.6</v>
      </c>
      <c r="F1055" s="33" t="s">
        <v>16012</v>
      </c>
      <c r="G1055" s="7">
        <v>1.2E-2</v>
      </c>
    </row>
    <row r="1056" spans="1:7" ht="18" thickBot="1">
      <c r="A1056" s="63">
        <v>40638</v>
      </c>
      <c r="B1056" s="4">
        <v>8306</v>
      </c>
      <c r="C1056" s="20">
        <v>8228</v>
      </c>
      <c r="D1056" s="20">
        <v>8315.25</v>
      </c>
      <c r="E1056" s="20">
        <v>8201.75</v>
      </c>
      <c r="F1056" s="33" t="s">
        <v>16011</v>
      </c>
      <c r="G1056" s="7">
        <v>9.5999999999999992E-3</v>
      </c>
    </row>
    <row r="1057" spans="1:7" ht="18" thickBot="1">
      <c r="A1057" s="63">
        <v>40639</v>
      </c>
      <c r="B1057" s="4">
        <v>8342</v>
      </c>
      <c r="C1057" s="20">
        <v>8306.65</v>
      </c>
      <c r="D1057" s="20">
        <v>8382.35</v>
      </c>
      <c r="E1057" s="20">
        <v>8296</v>
      </c>
      <c r="F1057" s="33" t="s">
        <v>16010</v>
      </c>
      <c r="G1057" s="7">
        <v>4.3E-3</v>
      </c>
    </row>
    <row r="1058" spans="1:7" ht="18" thickBot="1">
      <c r="A1058" s="63">
        <v>40640</v>
      </c>
      <c r="B1058" s="4">
        <v>8419.0499999999993</v>
      </c>
      <c r="C1058" s="20">
        <v>8341.25</v>
      </c>
      <c r="D1058" s="20">
        <v>8443.85</v>
      </c>
      <c r="E1058" s="20">
        <v>8341.25</v>
      </c>
      <c r="F1058" s="33" t="s">
        <v>15521</v>
      </c>
      <c r="G1058" s="7">
        <v>9.1999999999999998E-3</v>
      </c>
    </row>
    <row r="1059" spans="1:7" ht="18" thickBot="1">
      <c r="A1059" s="63">
        <v>40641</v>
      </c>
      <c r="B1059" s="8">
        <v>8288.2999999999993</v>
      </c>
      <c r="C1059" s="20">
        <v>8419.85</v>
      </c>
      <c r="D1059" s="20">
        <v>8451.0499999999993</v>
      </c>
      <c r="E1059" s="20">
        <v>8261.15</v>
      </c>
      <c r="F1059" s="33" t="s">
        <v>16009</v>
      </c>
      <c r="G1059" s="9">
        <v>-1.55E-2</v>
      </c>
    </row>
    <row r="1060" spans="1:7" ht="18" thickBot="1">
      <c r="A1060" s="63">
        <v>40644</v>
      </c>
      <c r="B1060" s="8">
        <v>8229.9500000000007</v>
      </c>
      <c r="C1060" s="20">
        <v>8287.65</v>
      </c>
      <c r="D1060" s="20">
        <v>8290.7999999999993</v>
      </c>
      <c r="E1060" s="20">
        <v>8213.9</v>
      </c>
      <c r="F1060" s="33" t="s">
        <v>16008</v>
      </c>
      <c r="G1060" s="9">
        <v>-7.0000000000000001E-3</v>
      </c>
    </row>
    <row r="1061" spans="1:7" ht="18" thickBot="1">
      <c r="A1061" s="63">
        <v>40646</v>
      </c>
      <c r="B1061" s="4">
        <v>8349.0499999999993</v>
      </c>
      <c r="C1061" s="20">
        <v>8228.5499999999993</v>
      </c>
      <c r="D1061" s="20">
        <v>8356.6</v>
      </c>
      <c r="E1061" s="20">
        <v>8198.7000000000007</v>
      </c>
      <c r="F1061" s="33" t="s">
        <v>16007</v>
      </c>
      <c r="G1061" s="7">
        <v>1.4500000000000001E-2</v>
      </c>
    </row>
    <row r="1062" spans="1:7" ht="18" thickBot="1">
      <c r="A1062" s="63">
        <v>40648</v>
      </c>
      <c r="B1062" s="8">
        <v>8317.85</v>
      </c>
      <c r="C1062" s="20">
        <v>8348.5499999999993</v>
      </c>
      <c r="D1062" s="20">
        <v>8369.4500000000007</v>
      </c>
      <c r="E1062" s="20">
        <v>8291.1</v>
      </c>
      <c r="F1062" s="33" t="s">
        <v>16006</v>
      </c>
      <c r="G1062" s="9">
        <v>-3.7000000000000002E-3</v>
      </c>
    </row>
    <row r="1063" spans="1:7" ht="18" thickBot="1">
      <c r="A1063" s="63">
        <v>40651</v>
      </c>
      <c r="B1063" s="8">
        <v>8197.2999999999993</v>
      </c>
      <c r="C1063" s="20">
        <v>8318.5</v>
      </c>
      <c r="D1063" s="20">
        <v>8394.75</v>
      </c>
      <c r="E1063" s="20">
        <v>8190.55</v>
      </c>
      <c r="F1063" s="33" t="s">
        <v>16005</v>
      </c>
      <c r="G1063" s="9">
        <v>-1.4500000000000001E-2</v>
      </c>
    </row>
    <row r="1064" spans="1:7" ht="18" thickBot="1">
      <c r="A1064" s="63">
        <v>40652</v>
      </c>
      <c r="B1064" s="4">
        <v>8204.75</v>
      </c>
      <c r="C1064" s="20">
        <v>8197.7000000000007</v>
      </c>
      <c r="D1064" s="20">
        <v>8219.5499999999993</v>
      </c>
      <c r="E1064" s="20">
        <v>8150.1</v>
      </c>
      <c r="F1064" s="33" t="s">
        <v>16004</v>
      </c>
      <c r="G1064" s="7">
        <v>8.9999999999999998E-4</v>
      </c>
    </row>
    <row r="1065" spans="1:7" ht="18" thickBot="1">
      <c r="A1065" s="63">
        <v>40653</v>
      </c>
      <c r="B1065" s="4">
        <v>8304.9</v>
      </c>
      <c r="C1065" s="20">
        <v>8206.7999999999993</v>
      </c>
      <c r="D1065" s="20">
        <v>8311.4500000000007</v>
      </c>
      <c r="E1065" s="20">
        <v>8206.7999999999993</v>
      </c>
      <c r="F1065" s="33" t="s">
        <v>16003</v>
      </c>
      <c r="G1065" s="7">
        <v>1.2200000000000001E-2</v>
      </c>
    </row>
    <row r="1066" spans="1:7" ht="18" thickBot="1">
      <c r="A1066" s="63">
        <v>40654</v>
      </c>
      <c r="B1066" s="4">
        <v>8313.9500000000007</v>
      </c>
      <c r="C1066" s="20">
        <v>8305.85</v>
      </c>
      <c r="D1066" s="20">
        <v>8362.65</v>
      </c>
      <c r="E1066" s="20">
        <v>8305.85</v>
      </c>
      <c r="F1066" s="33" t="s">
        <v>16002</v>
      </c>
      <c r="G1066" s="7">
        <v>1.1000000000000001E-3</v>
      </c>
    </row>
    <row r="1067" spans="1:7" ht="18" thickBot="1">
      <c r="A1067" s="63">
        <v>40658</v>
      </c>
      <c r="B1067" s="4">
        <v>8327.5499999999993</v>
      </c>
      <c r="C1067" s="20">
        <v>8312.5</v>
      </c>
      <c r="D1067" s="20">
        <v>8350.2000000000007</v>
      </c>
      <c r="E1067" s="20">
        <v>8307.0499999999993</v>
      </c>
      <c r="F1067" s="33" t="s">
        <v>16001</v>
      </c>
      <c r="G1067" s="7">
        <v>1.6000000000000001E-3</v>
      </c>
    </row>
    <row r="1068" spans="1:7" ht="18" thickBot="1">
      <c r="A1068" s="63">
        <v>40659</v>
      </c>
      <c r="B1068" s="4">
        <v>8331.35</v>
      </c>
      <c r="C1068" s="20">
        <v>8328.1</v>
      </c>
      <c r="D1068" s="20">
        <v>8345.85</v>
      </c>
      <c r="E1068" s="20">
        <v>8262.85</v>
      </c>
      <c r="F1068" s="33" t="s">
        <v>16000</v>
      </c>
      <c r="G1068" s="7">
        <v>5.0000000000000001E-4</v>
      </c>
    </row>
    <row r="1069" spans="1:7" ht="18" thickBot="1">
      <c r="A1069" s="63">
        <v>40660</v>
      </c>
      <c r="B1069" s="4">
        <v>8338.9500000000007</v>
      </c>
      <c r="C1069" s="20">
        <v>8332</v>
      </c>
      <c r="D1069" s="20">
        <v>8376.7999999999993</v>
      </c>
      <c r="E1069" s="20">
        <v>8328</v>
      </c>
      <c r="F1069" s="33" t="s">
        <v>4719</v>
      </c>
      <c r="G1069" s="7">
        <v>8.9999999999999998E-4</v>
      </c>
    </row>
    <row r="1070" spans="1:7" ht="18" thickBot="1">
      <c r="A1070" s="63">
        <v>40661</v>
      </c>
      <c r="B1070" s="8">
        <v>8277.7999999999993</v>
      </c>
      <c r="C1070" s="20">
        <v>8339.65</v>
      </c>
      <c r="D1070" s="20">
        <v>8375.0499999999993</v>
      </c>
      <c r="E1070" s="20">
        <v>8264.65</v>
      </c>
      <c r="F1070" s="33" t="s">
        <v>15999</v>
      </c>
      <c r="G1070" s="9">
        <v>-7.3000000000000001E-3</v>
      </c>
    </row>
    <row r="1071" spans="1:7" ht="18" thickBot="1">
      <c r="A1071" s="63">
        <v>40662</v>
      </c>
      <c r="B1071" s="8">
        <v>8200.9500000000007</v>
      </c>
      <c r="C1071" s="20">
        <v>8277.7999999999993</v>
      </c>
      <c r="D1071" s="20">
        <v>8310.7999999999993</v>
      </c>
      <c r="E1071" s="20">
        <v>8164.55</v>
      </c>
      <c r="F1071" s="33" t="s">
        <v>794</v>
      </c>
      <c r="G1071" s="9">
        <v>-9.2999999999999992E-3</v>
      </c>
    </row>
    <row r="1072" spans="1:7" ht="18" thickBot="1">
      <c r="A1072" s="63">
        <v>40665</v>
      </c>
      <c r="B1072" s="8">
        <v>8120.1</v>
      </c>
      <c r="C1072" s="20">
        <v>8201.2999999999993</v>
      </c>
      <c r="D1072" s="20">
        <v>8237.35</v>
      </c>
      <c r="E1072" s="20">
        <v>8098.45</v>
      </c>
      <c r="F1072" s="33" t="s">
        <v>15998</v>
      </c>
      <c r="G1072" s="9">
        <v>-9.9000000000000008E-3</v>
      </c>
    </row>
    <row r="1073" spans="1:7" ht="18" thickBot="1">
      <c r="A1073" s="63">
        <v>40666</v>
      </c>
      <c r="B1073" s="8">
        <v>7955.05</v>
      </c>
      <c r="C1073" s="20">
        <v>8119.85</v>
      </c>
      <c r="D1073" s="20">
        <v>8158.6</v>
      </c>
      <c r="E1073" s="20">
        <v>7948.6</v>
      </c>
      <c r="F1073" s="33" t="s">
        <v>15997</v>
      </c>
      <c r="G1073" s="9">
        <v>-2.0299999999999999E-2</v>
      </c>
    </row>
    <row r="1074" spans="1:7" ht="18" thickBot="1">
      <c r="A1074" s="63">
        <v>40667</v>
      </c>
      <c r="B1074" s="8">
        <v>7907.5</v>
      </c>
      <c r="C1074" s="20">
        <v>7955.15</v>
      </c>
      <c r="D1074" s="20">
        <v>7955.45</v>
      </c>
      <c r="E1074" s="20">
        <v>7862.45</v>
      </c>
      <c r="F1074" s="33" t="s">
        <v>15996</v>
      </c>
      <c r="G1074" s="9">
        <v>-6.0000000000000001E-3</v>
      </c>
    </row>
    <row r="1075" spans="1:7" ht="18" thickBot="1">
      <c r="A1075" s="63">
        <v>40668</v>
      </c>
      <c r="B1075" s="8">
        <v>7833.45</v>
      </c>
      <c r="C1075" s="20">
        <v>7907.95</v>
      </c>
      <c r="D1075" s="20">
        <v>7961.25</v>
      </c>
      <c r="E1075" s="20">
        <v>7817.85</v>
      </c>
      <c r="F1075" s="33" t="s">
        <v>4475</v>
      </c>
      <c r="G1075" s="9">
        <v>-9.4000000000000004E-3</v>
      </c>
    </row>
    <row r="1076" spans="1:7" ht="18" thickBot="1">
      <c r="A1076" s="63">
        <v>40669</v>
      </c>
      <c r="B1076" s="4">
        <v>7965.4</v>
      </c>
      <c r="C1076" s="20">
        <v>7833.65</v>
      </c>
      <c r="D1076" s="20">
        <v>7972.6</v>
      </c>
      <c r="E1076" s="20">
        <v>7833.65</v>
      </c>
      <c r="F1076" s="33" t="s">
        <v>15995</v>
      </c>
      <c r="G1076" s="7">
        <v>1.6799999999999999E-2</v>
      </c>
    </row>
    <row r="1077" spans="1:7" ht="18" thickBot="1">
      <c r="A1077" s="63">
        <v>40672</v>
      </c>
      <c r="B1077" s="8">
        <v>7953.75</v>
      </c>
      <c r="C1077" s="20">
        <v>7966.35</v>
      </c>
      <c r="D1077" s="20">
        <v>7996</v>
      </c>
      <c r="E1077" s="20">
        <v>7930.05</v>
      </c>
      <c r="F1077" s="33" t="s">
        <v>3807</v>
      </c>
      <c r="G1077" s="9">
        <v>-1.5E-3</v>
      </c>
    </row>
    <row r="1078" spans="1:7" ht="18" thickBot="1">
      <c r="A1078" s="63">
        <v>40673</v>
      </c>
      <c r="B1078" s="4">
        <v>7958.2</v>
      </c>
      <c r="C1078" s="20">
        <v>7953.35</v>
      </c>
      <c r="D1078" s="20">
        <v>8001.4</v>
      </c>
      <c r="E1078" s="20">
        <v>7940.6</v>
      </c>
      <c r="F1078" s="33" t="s">
        <v>15994</v>
      </c>
      <c r="G1078" s="7">
        <v>5.9999999999999995E-4</v>
      </c>
    </row>
    <row r="1079" spans="1:7" ht="18" thickBot="1">
      <c r="A1079" s="63">
        <v>40674</v>
      </c>
      <c r="B1079" s="4">
        <v>8017.4</v>
      </c>
      <c r="C1079" s="20">
        <v>7958.95</v>
      </c>
      <c r="D1079" s="20">
        <v>8024.65</v>
      </c>
      <c r="E1079" s="20">
        <v>7957.6</v>
      </c>
      <c r="F1079" s="33" t="s">
        <v>15993</v>
      </c>
      <c r="G1079" s="7">
        <v>7.4000000000000003E-3</v>
      </c>
    </row>
    <row r="1080" spans="1:7" ht="18" thickBot="1">
      <c r="A1080" s="63">
        <v>40675</v>
      </c>
      <c r="B1080" s="8">
        <v>7941.05</v>
      </c>
      <c r="C1080" s="20">
        <v>8017.25</v>
      </c>
      <c r="D1080" s="20">
        <v>8039.45</v>
      </c>
      <c r="E1080" s="20">
        <v>7930.2</v>
      </c>
      <c r="F1080" s="33" t="s">
        <v>15992</v>
      </c>
      <c r="G1080" s="9">
        <v>-9.4999999999999998E-3</v>
      </c>
    </row>
    <row r="1081" spans="1:7" ht="18" thickBot="1">
      <c r="A1081" s="63">
        <v>40676</v>
      </c>
      <c r="B1081" s="4">
        <v>8034.9</v>
      </c>
      <c r="C1081" s="20">
        <v>7940.55</v>
      </c>
      <c r="D1081" s="20">
        <v>8068.7</v>
      </c>
      <c r="E1081" s="20">
        <v>7921.9</v>
      </c>
      <c r="F1081" s="33" t="s">
        <v>15991</v>
      </c>
      <c r="G1081" s="7">
        <v>1.18E-2</v>
      </c>
    </row>
    <row r="1082" spans="1:7" ht="18" thickBot="1">
      <c r="A1082" s="63">
        <v>40679</v>
      </c>
      <c r="B1082" s="8">
        <v>7977.7</v>
      </c>
      <c r="C1082" s="20">
        <v>8039.1</v>
      </c>
      <c r="D1082" s="20">
        <v>8047</v>
      </c>
      <c r="E1082" s="20">
        <v>7969.45</v>
      </c>
      <c r="F1082" s="33" t="s">
        <v>15990</v>
      </c>
      <c r="G1082" s="9">
        <v>-7.1000000000000004E-3</v>
      </c>
    </row>
    <row r="1083" spans="1:7" ht="18" thickBot="1">
      <c r="A1083" s="63">
        <v>40680</v>
      </c>
      <c r="B1083" s="8">
        <v>7916.75</v>
      </c>
      <c r="C1083" s="20">
        <v>7978</v>
      </c>
      <c r="D1083" s="20">
        <v>8022.45</v>
      </c>
      <c r="E1083" s="20">
        <v>7887.75</v>
      </c>
      <c r="F1083" s="33" t="s">
        <v>15989</v>
      </c>
      <c r="G1083" s="9">
        <v>-7.6E-3</v>
      </c>
    </row>
    <row r="1084" spans="1:7" ht="18" thickBot="1">
      <c r="A1084" s="63">
        <v>40681</v>
      </c>
      <c r="B1084" s="8">
        <v>7861.55</v>
      </c>
      <c r="C1084" s="20">
        <v>7917.15</v>
      </c>
      <c r="D1084" s="20">
        <v>7950.4</v>
      </c>
      <c r="E1084" s="20">
        <v>7844.15</v>
      </c>
      <c r="F1084" s="33" t="s">
        <v>15988</v>
      </c>
      <c r="G1084" s="9">
        <v>-7.0000000000000001E-3</v>
      </c>
    </row>
    <row r="1085" spans="1:7" ht="18" thickBot="1">
      <c r="A1085" s="63">
        <v>40682</v>
      </c>
      <c r="B1085" s="8">
        <v>7832.9</v>
      </c>
      <c r="C1085" s="20">
        <v>7861.85</v>
      </c>
      <c r="D1085" s="20">
        <v>7882</v>
      </c>
      <c r="E1085" s="20">
        <v>7816.65</v>
      </c>
      <c r="F1085" s="33" t="s">
        <v>15987</v>
      </c>
      <c r="G1085" s="9">
        <v>-3.5999999999999999E-3</v>
      </c>
    </row>
    <row r="1086" spans="1:7" ht="18" thickBot="1">
      <c r="A1086" s="63">
        <v>40683</v>
      </c>
      <c r="B1086" s="4">
        <v>7873.15</v>
      </c>
      <c r="C1086" s="20">
        <v>7833.5</v>
      </c>
      <c r="D1086" s="20">
        <v>7909.4</v>
      </c>
      <c r="E1086" s="20">
        <v>7833.5</v>
      </c>
      <c r="F1086" s="33" t="s">
        <v>15986</v>
      </c>
      <c r="G1086" s="7">
        <v>5.1000000000000004E-3</v>
      </c>
    </row>
    <row r="1087" spans="1:7" ht="18" thickBot="1">
      <c r="A1087" s="63">
        <v>40686</v>
      </c>
      <c r="B1087" s="8">
        <v>7774.15</v>
      </c>
      <c r="C1087" s="20">
        <v>7872.75</v>
      </c>
      <c r="D1087" s="20">
        <v>7872.75</v>
      </c>
      <c r="E1087" s="20">
        <v>7754.9</v>
      </c>
      <c r="F1087" s="33" t="s">
        <v>15985</v>
      </c>
      <c r="G1087" s="9">
        <v>-1.26E-2</v>
      </c>
    </row>
    <row r="1088" spans="1:7" ht="18" thickBot="1">
      <c r="A1088" s="63">
        <v>40687</v>
      </c>
      <c r="B1088" s="4">
        <v>7783.8</v>
      </c>
      <c r="C1088" s="20">
        <v>7774.15</v>
      </c>
      <c r="D1088" s="20">
        <v>7797</v>
      </c>
      <c r="E1088" s="20">
        <v>7746.75</v>
      </c>
      <c r="F1088" s="33" t="s">
        <v>15984</v>
      </c>
      <c r="G1088" s="7">
        <v>1.1999999999999999E-3</v>
      </c>
    </row>
    <row r="1089" spans="1:7" ht="18" thickBot="1">
      <c r="A1089" s="63">
        <v>40688</v>
      </c>
      <c r="B1089" s="8">
        <v>7760</v>
      </c>
      <c r="C1089" s="20">
        <v>7783.4</v>
      </c>
      <c r="D1089" s="20">
        <v>7783.4</v>
      </c>
      <c r="E1089" s="20">
        <v>7745.55</v>
      </c>
      <c r="F1089" s="33" t="s">
        <v>15983</v>
      </c>
      <c r="G1089" s="9">
        <v>-3.0999999999999999E-3</v>
      </c>
    </row>
    <row r="1090" spans="1:7" ht="18" thickBot="1">
      <c r="A1090" s="63">
        <v>40689</v>
      </c>
      <c r="B1090" s="8">
        <v>7750.65</v>
      </c>
      <c r="C1090" s="20">
        <v>7760.4</v>
      </c>
      <c r="D1090" s="20">
        <v>7789.1</v>
      </c>
      <c r="E1090" s="20">
        <v>7734.05</v>
      </c>
      <c r="F1090" s="33" t="s">
        <v>15982</v>
      </c>
      <c r="G1090" s="9">
        <v>-1.1999999999999999E-3</v>
      </c>
    </row>
    <row r="1091" spans="1:7" ht="18" thickBot="1">
      <c r="A1091" s="63">
        <v>40690</v>
      </c>
      <c r="B1091" s="4">
        <v>7875.35</v>
      </c>
      <c r="C1091" s="20">
        <v>7750.15</v>
      </c>
      <c r="D1091" s="20">
        <v>7878.15</v>
      </c>
      <c r="E1091" s="20">
        <v>7750.15</v>
      </c>
      <c r="F1091" s="33" t="s">
        <v>2338</v>
      </c>
      <c r="G1091" s="7">
        <v>1.61E-2</v>
      </c>
    </row>
    <row r="1092" spans="1:7" ht="18" thickBot="1">
      <c r="A1092" s="63">
        <v>40693</v>
      </c>
      <c r="B1092" s="4">
        <v>7945.9</v>
      </c>
      <c r="C1092" s="20">
        <v>7875.75</v>
      </c>
      <c r="D1092" s="20">
        <v>7954.6</v>
      </c>
      <c r="E1092" s="20">
        <v>7875.75</v>
      </c>
      <c r="F1092" s="33" t="s">
        <v>2187</v>
      </c>
      <c r="G1092" s="7">
        <v>8.9999999999999993E-3</v>
      </c>
    </row>
    <row r="1093" spans="1:7" ht="18" thickBot="1">
      <c r="A1093" s="63">
        <v>40694</v>
      </c>
      <c r="B1093" s="4">
        <v>8064.8</v>
      </c>
      <c r="C1093" s="20">
        <v>7946.4</v>
      </c>
      <c r="D1093" s="20">
        <v>8072.05</v>
      </c>
      <c r="E1093" s="20">
        <v>7946.4</v>
      </c>
      <c r="F1093" s="33" t="s">
        <v>727</v>
      </c>
      <c r="G1093" s="7">
        <v>1.4999999999999999E-2</v>
      </c>
    </row>
    <row r="1094" spans="1:7" ht="18" thickBot="1">
      <c r="A1094" s="63">
        <v>40695</v>
      </c>
      <c r="B1094" s="4">
        <v>8102.8</v>
      </c>
      <c r="C1094" s="20">
        <v>8065.5</v>
      </c>
      <c r="D1094" s="20">
        <v>8111.1</v>
      </c>
      <c r="E1094" s="20">
        <v>8063.05</v>
      </c>
      <c r="F1094" s="33" t="s">
        <v>15981</v>
      </c>
      <c r="G1094" s="7">
        <v>4.7000000000000002E-3</v>
      </c>
    </row>
    <row r="1095" spans="1:7" ht="18" thickBot="1">
      <c r="A1095" s="63">
        <v>40696</v>
      </c>
      <c r="B1095" s="8">
        <v>8022.05</v>
      </c>
      <c r="C1095" s="20">
        <v>8101.3</v>
      </c>
      <c r="D1095" s="20">
        <v>8101.3</v>
      </c>
      <c r="E1095" s="20">
        <v>8005.3</v>
      </c>
      <c r="F1095" s="33" t="s">
        <v>15980</v>
      </c>
      <c r="G1095" s="9">
        <v>-0.01</v>
      </c>
    </row>
    <row r="1096" spans="1:7" ht="18" thickBot="1">
      <c r="A1096" s="63">
        <v>40697</v>
      </c>
      <c r="B1096" s="8">
        <v>7992.95</v>
      </c>
      <c r="C1096" s="20">
        <v>8022.55</v>
      </c>
      <c r="D1096" s="20">
        <v>8101.9</v>
      </c>
      <c r="E1096" s="20">
        <v>7981.6</v>
      </c>
      <c r="F1096" s="33" t="s">
        <v>15979</v>
      </c>
      <c r="G1096" s="9">
        <v>-3.5999999999999999E-3</v>
      </c>
    </row>
    <row r="1097" spans="1:7" ht="18" thickBot="1">
      <c r="A1097" s="63">
        <v>40700</v>
      </c>
      <c r="B1097" s="8">
        <v>7991.65</v>
      </c>
      <c r="C1097" s="20">
        <v>7992.7</v>
      </c>
      <c r="D1097" s="20">
        <v>7999.95</v>
      </c>
      <c r="E1097" s="20">
        <v>7943.8</v>
      </c>
      <c r="F1097" s="33" t="s">
        <v>15978</v>
      </c>
      <c r="G1097" s="9">
        <v>-2.0000000000000001E-4</v>
      </c>
    </row>
    <row r="1098" spans="1:7" ht="18" thickBot="1">
      <c r="A1098" s="63">
        <v>40701</v>
      </c>
      <c r="B1098" s="4">
        <v>8043.25</v>
      </c>
      <c r="C1098" s="20">
        <v>7991.25</v>
      </c>
      <c r="D1098" s="20">
        <v>8049.85</v>
      </c>
      <c r="E1098" s="20">
        <v>7986.3</v>
      </c>
      <c r="F1098" s="33" t="s">
        <v>15977</v>
      </c>
      <c r="G1098" s="7">
        <v>6.4999999999999997E-3</v>
      </c>
    </row>
    <row r="1099" spans="1:7" ht="18" thickBot="1">
      <c r="A1099" s="63">
        <v>40702</v>
      </c>
      <c r="B1099" s="8">
        <v>8039.05</v>
      </c>
      <c r="C1099" s="20">
        <v>8042.55</v>
      </c>
      <c r="D1099" s="20">
        <v>8081.25</v>
      </c>
      <c r="E1099" s="20">
        <v>8023.8</v>
      </c>
      <c r="F1099" s="33" t="s">
        <v>2058</v>
      </c>
      <c r="G1099" s="9">
        <v>-5.0000000000000001E-4</v>
      </c>
    </row>
    <row r="1100" spans="1:7" ht="18" thickBot="1">
      <c r="A1100" s="63">
        <v>40703</v>
      </c>
      <c r="B1100" s="8">
        <v>8017.2</v>
      </c>
      <c r="C1100" s="20">
        <v>8039.25</v>
      </c>
      <c r="D1100" s="20">
        <v>8069.8</v>
      </c>
      <c r="E1100" s="20">
        <v>8006.95</v>
      </c>
      <c r="F1100" s="33" t="s">
        <v>15976</v>
      </c>
      <c r="G1100" s="9">
        <v>-2.7000000000000001E-3</v>
      </c>
    </row>
    <row r="1101" spans="1:7" ht="18" thickBot="1">
      <c r="A1101" s="63">
        <v>40704</v>
      </c>
      <c r="B1101" s="8">
        <v>7992.05</v>
      </c>
      <c r="C1101" s="20">
        <v>8017.4</v>
      </c>
      <c r="D1101" s="20">
        <v>8038.7</v>
      </c>
      <c r="E1101" s="20">
        <v>7963.5</v>
      </c>
      <c r="F1101" s="33" t="s">
        <v>15975</v>
      </c>
      <c r="G1101" s="9">
        <v>-3.0999999999999999E-3</v>
      </c>
    </row>
    <row r="1102" spans="1:7" ht="18" thickBot="1">
      <c r="A1102" s="63">
        <v>40707</v>
      </c>
      <c r="B1102" s="4">
        <v>8037.45</v>
      </c>
      <c r="C1102" s="20">
        <v>7992.15</v>
      </c>
      <c r="D1102" s="20">
        <v>8041.45</v>
      </c>
      <c r="E1102" s="20">
        <v>7944.8</v>
      </c>
      <c r="F1102" s="33" t="s">
        <v>15974</v>
      </c>
      <c r="G1102" s="7">
        <v>5.7000000000000002E-3</v>
      </c>
    </row>
    <row r="1103" spans="1:7" ht="18" thickBot="1">
      <c r="A1103" s="63">
        <v>40708</v>
      </c>
      <c r="B1103" s="4">
        <v>8078.6</v>
      </c>
      <c r="C1103" s="20">
        <v>8038.1</v>
      </c>
      <c r="D1103" s="20">
        <v>8092</v>
      </c>
      <c r="E1103" s="20">
        <v>8038.1</v>
      </c>
      <c r="F1103" s="33" t="s">
        <v>15973</v>
      </c>
      <c r="G1103" s="7">
        <v>5.1000000000000004E-3</v>
      </c>
    </row>
    <row r="1104" spans="1:7" ht="18" thickBot="1">
      <c r="A1104" s="63">
        <v>40709</v>
      </c>
      <c r="B1104" s="8">
        <v>8027.3</v>
      </c>
      <c r="C1104" s="20">
        <v>8078.7</v>
      </c>
      <c r="D1104" s="20">
        <v>8087.65</v>
      </c>
      <c r="E1104" s="20">
        <v>8014</v>
      </c>
      <c r="F1104" s="33" t="s">
        <v>4003</v>
      </c>
      <c r="G1104" s="9">
        <v>-6.4000000000000003E-3</v>
      </c>
    </row>
    <row r="1105" spans="1:7" ht="18" thickBot="1">
      <c r="A1105" s="63">
        <v>40710</v>
      </c>
      <c r="B1105" s="8">
        <v>7974.15</v>
      </c>
      <c r="C1105" s="20">
        <v>8026.7</v>
      </c>
      <c r="D1105" s="20">
        <v>8026.7</v>
      </c>
      <c r="E1105" s="20">
        <v>7959.1</v>
      </c>
      <c r="F1105" s="33" t="s">
        <v>15972</v>
      </c>
      <c r="G1105" s="9">
        <v>-6.6E-3</v>
      </c>
    </row>
    <row r="1106" spans="1:7" ht="18" thickBot="1">
      <c r="A1106" s="63">
        <v>40711</v>
      </c>
      <c r="B1106" s="8">
        <v>7921.15</v>
      </c>
      <c r="C1106" s="20">
        <v>7974.55</v>
      </c>
      <c r="D1106" s="20">
        <v>8009</v>
      </c>
      <c r="E1106" s="20">
        <v>7907.45</v>
      </c>
      <c r="F1106" s="33" t="s">
        <v>15971</v>
      </c>
      <c r="G1106" s="9">
        <v>-6.6E-3</v>
      </c>
    </row>
    <row r="1107" spans="1:7" ht="18" thickBot="1">
      <c r="A1107" s="63">
        <v>40714</v>
      </c>
      <c r="B1107" s="8">
        <v>7732.4</v>
      </c>
      <c r="C1107" s="20">
        <v>7921.65</v>
      </c>
      <c r="D1107" s="20">
        <v>7941.95</v>
      </c>
      <c r="E1107" s="20">
        <v>7649</v>
      </c>
      <c r="F1107" s="33" t="s">
        <v>15970</v>
      </c>
      <c r="G1107" s="9">
        <v>-2.3800000000000002E-2</v>
      </c>
    </row>
    <row r="1108" spans="1:7" ht="18" thickBot="1">
      <c r="A1108" s="63">
        <v>40715</v>
      </c>
      <c r="B1108" s="8">
        <v>7698.05</v>
      </c>
      <c r="C1108" s="20">
        <v>7733.05</v>
      </c>
      <c r="D1108" s="20">
        <v>7784.55</v>
      </c>
      <c r="E1108" s="20">
        <v>7694.65</v>
      </c>
      <c r="F1108" s="33" t="s">
        <v>15969</v>
      </c>
      <c r="G1108" s="9">
        <v>-4.4000000000000003E-3</v>
      </c>
    </row>
    <row r="1109" spans="1:7" ht="18" thickBot="1">
      <c r="A1109" s="63">
        <v>40716</v>
      </c>
      <c r="B1109" s="8">
        <v>7631.65</v>
      </c>
      <c r="C1109" s="20">
        <v>7698.75</v>
      </c>
      <c r="D1109" s="20">
        <v>7751.65</v>
      </c>
      <c r="E1109" s="20">
        <v>7617.25</v>
      </c>
      <c r="F1109" s="33" t="s">
        <v>15968</v>
      </c>
      <c r="G1109" s="9">
        <v>-8.6E-3</v>
      </c>
    </row>
    <row r="1110" spans="1:7" ht="18" thickBot="1">
      <c r="A1110" s="63">
        <v>40717</v>
      </c>
      <c r="B1110" s="4">
        <v>7642.75</v>
      </c>
      <c r="C1110" s="20">
        <v>7631.75</v>
      </c>
      <c r="D1110" s="20">
        <v>7645.45</v>
      </c>
      <c r="E1110" s="20">
        <v>7558.05</v>
      </c>
      <c r="F1110" s="33" t="s">
        <v>4497</v>
      </c>
      <c r="G1110" s="7">
        <v>1.5E-3</v>
      </c>
    </row>
    <row r="1111" spans="1:7" ht="18" thickBot="1">
      <c r="A1111" s="63">
        <v>40718</v>
      </c>
      <c r="B1111" s="4">
        <v>7799.1</v>
      </c>
      <c r="C1111" s="20">
        <v>7643.95</v>
      </c>
      <c r="D1111" s="20">
        <v>7809.45</v>
      </c>
      <c r="E1111" s="20">
        <v>7643.95</v>
      </c>
      <c r="F1111" s="33" t="s">
        <v>15967</v>
      </c>
      <c r="G1111" s="7">
        <v>2.0500000000000001E-2</v>
      </c>
    </row>
    <row r="1112" spans="1:7" ht="18" thickBot="1">
      <c r="A1112" s="63">
        <v>40721</v>
      </c>
      <c r="B1112" s="4">
        <v>7902.75</v>
      </c>
      <c r="C1112" s="20">
        <v>7798.7</v>
      </c>
      <c r="D1112" s="20">
        <v>7907.25</v>
      </c>
      <c r="E1112" s="20">
        <v>7789</v>
      </c>
      <c r="F1112" s="33" t="s">
        <v>15966</v>
      </c>
      <c r="G1112" s="7">
        <v>1.3299999999999999E-2</v>
      </c>
    </row>
    <row r="1113" spans="1:7" ht="18" thickBot="1">
      <c r="A1113" s="63">
        <v>40722</v>
      </c>
      <c r="B1113" s="4">
        <v>7924.85</v>
      </c>
      <c r="C1113" s="20">
        <v>7903.35</v>
      </c>
      <c r="D1113" s="20">
        <v>7955.25</v>
      </c>
      <c r="E1113" s="20">
        <v>7891.95</v>
      </c>
      <c r="F1113" s="33" t="s">
        <v>2015</v>
      </c>
      <c r="G1113" s="7">
        <v>2.8E-3</v>
      </c>
    </row>
    <row r="1114" spans="1:7" ht="18" thickBot="1">
      <c r="A1114" s="63">
        <v>40723</v>
      </c>
      <c r="B1114" s="4">
        <v>7966.75</v>
      </c>
      <c r="C1114" s="20">
        <v>7925.45</v>
      </c>
      <c r="D1114" s="20">
        <v>7988.45</v>
      </c>
      <c r="E1114" s="20">
        <v>7925.45</v>
      </c>
      <c r="F1114" s="33" t="s">
        <v>15965</v>
      </c>
      <c r="G1114" s="7">
        <v>5.3E-3</v>
      </c>
    </row>
    <row r="1115" spans="1:7" ht="18" thickBot="1">
      <c r="A1115" s="63">
        <v>40724</v>
      </c>
      <c r="B1115" s="4">
        <v>7971.5</v>
      </c>
      <c r="C1115" s="20">
        <v>7967.05</v>
      </c>
      <c r="D1115" s="20">
        <v>8001.95</v>
      </c>
      <c r="E1115" s="20">
        <v>7954.9</v>
      </c>
      <c r="F1115" s="33" t="s">
        <v>780</v>
      </c>
      <c r="G1115" s="7">
        <v>5.9999999999999995E-4</v>
      </c>
    </row>
    <row r="1116" spans="1:7" ht="18" thickBot="1">
      <c r="A1116" s="63">
        <v>40725</v>
      </c>
      <c r="B1116" s="4">
        <v>8026.1</v>
      </c>
      <c r="C1116" s="20">
        <v>7972.6</v>
      </c>
      <c r="D1116" s="20">
        <v>8054.65</v>
      </c>
      <c r="E1116" s="20">
        <v>7972.6</v>
      </c>
      <c r="F1116" s="33" t="s">
        <v>15964</v>
      </c>
      <c r="G1116" s="7">
        <v>6.7999999999999996E-3</v>
      </c>
    </row>
    <row r="1117" spans="1:7" ht="18" thickBot="1">
      <c r="A1117" s="63">
        <v>40728</v>
      </c>
      <c r="B1117" s="4">
        <v>8093.3</v>
      </c>
      <c r="C1117" s="20">
        <v>8026.4</v>
      </c>
      <c r="D1117" s="20">
        <v>8104.25</v>
      </c>
      <c r="E1117" s="20">
        <v>8026.4</v>
      </c>
      <c r="F1117" s="33" t="s">
        <v>3682</v>
      </c>
      <c r="G1117" s="7">
        <v>8.3999999999999995E-3</v>
      </c>
    </row>
    <row r="1118" spans="1:7" ht="18" thickBot="1">
      <c r="A1118" s="63">
        <v>40729</v>
      </c>
      <c r="B1118" s="8">
        <v>8068.9</v>
      </c>
      <c r="C1118" s="20">
        <v>8093.8</v>
      </c>
      <c r="D1118" s="20">
        <v>8097.4</v>
      </c>
      <c r="E1118" s="20">
        <v>8054.95</v>
      </c>
      <c r="F1118" s="33" t="s">
        <v>15963</v>
      </c>
      <c r="G1118" s="9">
        <v>-3.0000000000000001E-3</v>
      </c>
    </row>
    <row r="1119" spans="1:7" ht="18" thickBot="1">
      <c r="A1119" s="63">
        <v>40730</v>
      </c>
      <c r="B1119" s="4">
        <v>8080.95</v>
      </c>
      <c r="C1119" s="20">
        <v>8069.2</v>
      </c>
      <c r="D1119" s="20">
        <v>8099.2</v>
      </c>
      <c r="E1119" s="20">
        <v>8057.15</v>
      </c>
      <c r="F1119" s="33" t="s">
        <v>15962</v>
      </c>
      <c r="G1119" s="7">
        <v>1.5E-3</v>
      </c>
    </row>
    <row r="1120" spans="1:7" ht="18" thickBot="1">
      <c r="A1120" s="63">
        <v>40731</v>
      </c>
      <c r="B1120" s="4">
        <v>8175.75</v>
      </c>
      <c r="C1120" s="20">
        <v>8080.55</v>
      </c>
      <c r="D1120" s="20">
        <v>8181.3</v>
      </c>
      <c r="E1120" s="20">
        <v>8080.55</v>
      </c>
      <c r="F1120" s="33" t="s">
        <v>15961</v>
      </c>
      <c r="G1120" s="7">
        <v>1.17E-2</v>
      </c>
    </row>
    <row r="1121" spans="1:7" ht="18" thickBot="1">
      <c r="A1121" s="63">
        <v>40732</v>
      </c>
      <c r="B1121" s="8">
        <v>8115.9</v>
      </c>
      <c r="C1121" s="20">
        <v>8176.05</v>
      </c>
      <c r="D1121" s="20">
        <v>8195.85</v>
      </c>
      <c r="E1121" s="20">
        <v>8107.25</v>
      </c>
      <c r="F1121" s="33" t="s">
        <v>15960</v>
      </c>
      <c r="G1121" s="9">
        <v>-7.3000000000000001E-3</v>
      </c>
    </row>
    <row r="1122" spans="1:7" ht="18" thickBot="1">
      <c r="A1122" s="63">
        <v>40735</v>
      </c>
      <c r="B1122" s="8">
        <v>8097.7</v>
      </c>
      <c r="C1122" s="20">
        <v>8115.7</v>
      </c>
      <c r="D1122" s="20">
        <v>8125</v>
      </c>
      <c r="E1122" s="20">
        <v>8081.05</v>
      </c>
      <c r="F1122" s="33" t="s">
        <v>15959</v>
      </c>
      <c r="G1122" s="9">
        <v>-2.2000000000000001E-3</v>
      </c>
    </row>
    <row r="1123" spans="1:7" ht="18" thickBot="1">
      <c r="A1123" s="63">
        <v>40736</v>
      </c>
      <c r="B1123" s="8">
        <v>8004.6</v>
      </c>
      <c r="C1123" s="20">
        <v>8096.8</v>
      </c>
      <c r="D1123" s="20">
        <v>8096.8</v>
      </c>
      <c r="E1123" s="20">
        <v>7968.15</v>
      </c>
      <c r="F1123" s="33" t="s">
        <v>15958</v>
      </c>
      <c r="G1123" s="9">
        <v>-1.15E-2</v>
      </c>
    </row>
    <row r="1124" spans="1:7" ht="18" thickBot="1">
      <c r="A1124" s="63">
        <v>40737</v>
      </c>
      <c r="B1124" s="4">
        <v>8103</v>
      </c>
      <c r="C1124" s="20">
        <v>8005.1</v>
      </c>
      <c r="D1124" s="20">
        <v>8109.65</v>
      </c>
      <c r="E1124" s="20">
        <v>8005.1</v>
      </c>
      <c r="F1124" s="33" t="s">
        <v>1416</v>
      </c>
      <c r="G1124" s="7">
        <v>1.23E-2</v>
      </c>
    </row>
    <row r="1125" spans="1:7" ht="18" thickBot="1">
      <c r="A1125" s="63">
        <v>40738</v>
      </c>
      <c r="B1125" s="4">
        <v>8168.4</v>
      </c>
      <c r="C1125" s="20">
        <v>8103.15</v>
      </c>
      <c r="D1125" s="20">
        <v>8196.85</v>
      </c>
      <c r="E1125" s="20">
        <v>8074.5</v>
      </c>
      <c r="F1125" s="33" t="s">
        <v>15957</v>
      </c>
      <c r="G1125" s="7">
        <v>8.0999999999999996E-3</v>
      </c>
    </row>
    <row r="1126" spans="1:7" ht="18" thickBot="1">
      <c r="A1126" s="63">
        <v>40739</v>
      </c>
      <c r="B1126" s="4">
        <v>8175.2</v>
      </c>
      <c r="C1126" s="20">
        <v>8169.25</v>
      </c>
      <c r="D1126" s="20">
        <v>8218.4500000000007</v>
      </c>
      <c r="E1126" s="20">
        <v>8153.6</v>
      </c>
      <c r="F1126" s="33" t="s">
        <v>15956</v>
      </c>
      <c r="G1126" s="7">
        <v>8.0000000000000004E-4</v>
      </c>
    </row>
    <row r="1127" spans="1:7" ht="18" thickBot="1">
      <c r="A1127" s="63">
        <v>40742</v>
      </c>
      <c r="B1127" s="4">
        <v>8197.2999999999993</v>
      </c>
      <c r="C1127" s="20">
        <v>8175.6</v>
      </c>
      <c r="D1127" s="20">
        <v>8229.1</v>
      </c>
      <c r="E1127" s="20">
        <v>8175.6</v>
      </c>
      <c r="F1127" s="33" t="s">
        <v>15955</v>
      </c>
      <c r="G1127" s="7">
        <v>2.7000000000000001E-3</v>
      </c>
    </row>
    <row r="1128" spans="1:7" ht="18" thickBot="1">
      <c r="A1128" s="63">
        <v>40743</v>
      </c>
      <c r="B1128" s="4">
        <v>8212.9</v>
      </c>
      <c r="C1128" s="20">
        <v>8197.4500000000007</v>
      </c>
      <c r="D1128" s="20">
        <v>8234.0499999999993</v>
      </c>
      <c r="E1128" s="20">
        <v>8190</v>
      </c>
      <c r="F1128" s="33" t="s">
        <v>15954</v>
      </c>
      <c r="G1128" s="7">
        <v>1.9E-3</v>
      </c>
    </row>
    <row r="1129" spans="1:7" ht="18" thickBot="1">
      <c r="A1129" s="63">
        <v>40744</v>
      </c>
      <c r="B1129" s="8">
        <v>8108.2</v>
      </c>
      <c r="C1129" s="20">
        <v>8213.2000000000007</v>
      </c>
      <c r="D1129" s="20">
        <v>8247.9500000000007</v>
      </c>
      <c r="E1129" s="20">
        <v>8098.1</v>
      </c>
      <c r="F1129" s="33" t="s">
        <v>15953</v>
      </c>
      <c r="G1129" s="9">
        <v>-1.2699999999999999E-2</v>
      </c>
    </row>
    <row r="1130" spans="1:7" ht="18" thickBot="1">
      <c r="A1130" s="63">
        <v>40745</v>
      </c>
      <c r="B1130" s="8">
        <v>8048.15</v>
      </c>
      <c r="C1130" s="20">
        <v>8107.7</v>
      </c>
      <c r="D1130" s="20">
        <v>8107.7</v>
      </c>
      <c r="E1130" s="20">
        <v>8035.05</v>
      </c>
      <c r="F1130" s="33" t="s">
        <v>15952</v>
      </c>
      <c r="G1130" s="9">
        <v>-7.4000000000000003E-3</v>
      </c>
    </row>
    <row r="1131" spans="1:7" ht="18" thickBot="1">
      <c r="A1131" s="63">
        <v>40746</v>
      </c>
      <c r="B1131" s="4">
        <v>8153.9</v>
      </c>
      <c r="C1131" s="20">
        <v>8049.8</v>
      </c>
      <c r="D1131" s="20">
        <v>8159.85</v>
      </c>
      <c r="E1131" s="20">
        <v>8049.8</v>
      </c>
      <c r="F1131" s="33" t="s">
        <v>4531</v>
      </c>
      <c r="G1131" s="7">
        <v>1.3100000000000001E-2</v>
      </c>
    </row>
    <row r="1132" spans="1:7" ht="18" thickBot="1">
      <c r="A1132" s="63">
        <v>40749</v>
      </c>
      <c r="B1132" s="4">
        <v>8214.9</v>
      </c>
      <c r="C1132" s="20">
        <v>8153.5</v>
      </c>
      <c r="D1132" s="20">
        <v>8221.2000000000007</v>
      </c>
      <c r="E1132" s="20">
        <v>8149.95</v>
      </c>
      <c r="F1132" s="33" t="s">
        <v>15951</v>
      </c>
      <c r="G1132" s="7">
        <v>7.4999999999999997E-3</v>
      </c>
    </row>
    <row r="1133" spans="1:7" ht="18" thickBot="1">
      <c r="A1133" s="63">
        <v>40750</v>
      </c>
      <c r="B1133" s="8">
        <v>8119.3</v>
      </c>
      <c r="C1133" s="20">
        <v>8215.6</v>
      </c>
      <c r="D1133" s="20">
        <v>8245</v>
      </c>
      <c r="E1133" s="20">
        <v>8104.9</v>
      </c>
      <c r="F1133" s="33" t="s">
        <v>3837</v>
      </c>
      <c r="G1133" s="9">
        <v>-1.1599999999999999E-2</v>
      </c>
    </row>
    <row r="1134" spans="1:7" ht="18" thickBot="1">
      <c r="A1134" s="63">
        <v>40751</v>
      </c>
      <c r="B1134" s="8">
        <v>8114.15</v>
      </c>
      <c r="C1134" s="20">
        <v>8119.1</v>
      </c>
      <c r="D1134" s="20">
        <v>8144.85</v>
      </c>
      <c r="E1134" s="20">
        <v>8077.2</v>
      </c>
      <c r="F1134" s="33" t="s">
        <v>15950</v>
      </c>
      <c r="G1134" s="9">
        <v>-5.9999999999999995E-4</v>
      </c>
    </row>
    <row r="1135" spans="1:7" ht="18" thickBot="1">
      <c r="A1135" s="63">
        <v>40752</v>
      </c>
      <c r="B1135" s="8">
        <v>8046.2</v>
      </c>
      <c r="C1135" s="20">
        <v>8113.55</v>
      </c>
      <c r="D1135" s="20">
        <v>8113.55</v>
      </c>
      <c r="E1135" s="20">
        <v>8034.8</v>
      </c>
      <c r="F1135" s="33" t="s">
        <v>15949</v>
      </c>
      <c r="G1135" s="9">
        <v>-8.3999999999999995E-3</v>
      </c>
    </row>
    <row r="1136" spans="1:7" ht="18" thickBot="1">
      <c r="A1136" s="63">
        <v>40753</v>
      </c>
      <c r="B1136" s="8">
        <v>8017.35</v>
      </c>
      <c r="C1136" s="20">
        <v>8045.45</v>
      </c>
      <c r="D1136" s="20">
        <v>8096.75</v>
      </c>
      <c r="E1136" s="20">
        <v>8010.6</v>
      </c>
      <c r="F1136" s="33" t="s">
        <v>4652</v>
      </c>
      <c r="G1136" s="9">
        <v>-3.5999999999999999E-3</v>
      </c>
    </row>
    <row r="1137" spans="1:7" ht="18" thickBot="1">
      <c r="A1137" s="63">
        <v>40756</v>
      </c>
      <c r="B1137" s="8">
        <v>8007.35</v>
      </c>
      <c r="C1137" s="20">
        <v>8021.5</v>
      </c>
      <c r="D1137" s="20">
        <v>8112.5</v>
      </c>
      <c r="E1137" s="20">
        <v>7990.5</v>
      </c>
      <c r="F1137" s="33" t="s">
        <v>4637</v>
      </c>
      <c r="G1137" s="9">
        <v>-1.1999999999999999E-3</v>
      </c>
    </row>
    <row r="1138" spans="1:7" ht="18" thickBot="1">
      <c r="A1138" s="63">
        <v>40757</v>
      </c>
      <c r="B1138" s="8">
        <v>7906</v>
      </c>
      <c r="C1138" s="20">
        <v>8006.5</v>
      </c>
      <c r="D1138" s="20">
        <v>8006.5</v>
      </c>
      <c r="E1138" s="20">
        <v>7897.55</v>
      </c>
      <c r="F1138" s="33" t="s">
        <v>15948</v>
      </c>
      <c r="G1138" s="9">
        <v>-1.2699999999999999E-2</v>
      </c>
    </row>
    <row r="1139" spans="1:7" ht="18" thickBot="1">
      <c r="A1139" s="63">
        <v>40758</v>
      </c>
      <c r="B1139" s="8">
        <v>7884.65</v>
      </c>
      <c r="C1139" s="20">
        <v>7905.05</v>
      </c>
      <c r="D1139" s="20">
        <v>7905.05</v>
      </c>
      <c r="E1139" s="20">
        <v>7802</v>
      </c>
      <c r="F1139" s="33" t="s">
        <v>543</v>
      </c>
      <c r="G1139" s="9">
        <v>-2.7000000000000001E-3</v>
      </c>
    </row>
    <row r="1140" spans="1:7" ht="18" thickBot="1">
      <c r="A1140" s="63">
        <v>40759</v>
      </c>
      <c r="B1140" s="8">
        <v>7830.3</v>
      </c>
      <c r="C1140" s="20">
        <v>7885.5</v>
      </c>
      <c r="D1140" s="20">
        <v>7968</v>
      </c>
      <c r="E1140" s="20">
        <v>7817.15</v>
      </c>
      <c r="F1140" s="33" t="s">
        <v>15947</v>
      </c>
      <c r="G1140" s="9">
        <v>-6.8999999999999999E-3</v>
      </c>
    </row>
    <row r="1141" spans="1:7" ht="18" thickBot="1">
      <c r="A1141" s="63">
        <v>40760</v>
      </c>
      <c r="B1141" s="8">
        <v>7691.15</v>
      </c>
      <c r="C1141" s="20">
        <v>7826.55</v>
      </c>
      <c r="D1141" s="20">
        <v>7826.55</v>
      </c>
      <c r="E1141" s="20">
        <v>7532.9</v>
      </c>
      <c r="F1141" s="33" t="s">
        <v>15946</v>
      </c>
      <c r="G1141" s="9">
        <v>-1.78E-2</v>
      </c>
    </row>
    <row r="1142" spans="1:7" ht="18" thickBot="1">
      <c r="A1142" s="63">
        <v>40763</v>
      </c>
      <c r="B1142" s="8">
        <v>7593.85</v>
      </c>
      <c r="C1142" s="20">
        <v>7688</v>
      </c>
      <c r="D1142" s="20">
        <v>7688</v>
      </c>
      <c r="E1142" s="20">
        <v>7457</v>
      </c>
      <c r="F1142" s="33" t="s">
        <v>15945</v>
      </c>
      <c r="G1142" s="9">
        <v>-1.2699999999999999E-2</v>
      </c>
    </row>
    <row r="1143" spans="1:7" ht="18" thickBot="1">
      <c r="A1143" s="63">
        <v>40764</v>
      </c>
      <c r="B1143" s="8">
        <v>7509.95</v>
      </c>
      <c r="C1143" s="20">
        <v>7591.2</v>
      </c>
      <c r="D1143" s="20">
        <v>7616.85</v>
      </c>
      <c r="E1143" s="20">
        <v>7382.15</v>
      </c>
      <c r="F1143" s="33" t="s">
        <v>15944</v>
      </c>
      <c r="G1143" s="9">
        <v>-1.0999999999999999E-2</v>
      </c>
    </row>
    <row r="1144" spans="1:7" ht="18" thickBot="1">
      <c r="A1144" s="63">
        <v>40765</v>
      </c>
      <c r="B1144" s="4">
        <v>7645.7</v>
      </c>
      <c r="C1144" s="20">
        <v>7513.7</v>
      </c>
      <c r="D1144" s="20">
        <v>7665.6</v>
      </c>
      <c r="E1144" s="20">
        <v>7513.7</v>
      </c>
      <c r="F1144" s="33" t="s">
        <v>15943</v>
      </c>
      <c r="G1144" s="7">
        <v>1.8100000000000002E-2</v>
      </c>
    </row>
    <row r="1145" spans="1:7" ht="18" thickBot="1">
      <c r="A1145" s="63">
        <v>40766</v>
      </c>
      <c r="B1145" s="8">
        <v>7623.25</v>
      </c>
      <c r="C1145" s="20">
        <v>7645.5</v>
      </c>
      <c r="D1145" s="20">
        <v>7672.55</v>
      </c>
      <c r="E1145" s="20">
        <v>7609.35</v>
      </c>
      <c r="F1145" s="33" t="s">
        <v>803</v>
      </c>
      <c r="G1145" s="9">
        <v>-2.8999999999999998E-3</v>
      </c>
    </row>
    <row r="1146" spans="1:7" ht="18" thickBot="1">
      <c r="A1146" s="63">
        <v>40767</v>
      </c>
      <c r="B1146" s="8">
        <v>7581.35</v>
      </c>
      <c r="C1146" s="20">
        <v>7625.15</v>
      </c>
      <c r="D1146" s="20">
        <v>7692.8</v>
      </c>
      <c r="E1146" s="20">
        <v>7571.5</v>
      </c>
      <c r="F1146" s="33" t="s">
        <v>15942</v>
      </c>
      <c r="G1146" s="9">
        <v>-5.4999999999999997E-3</v>
      </c>
    </row>
    <row r="1147" spans="1:7" ht="18" thickBot="1">
      <c r="A1147" s="63">
        <v>40771</v>
      </c>
      <c r="B1147" s="8">
        <v>7446.4</v>
      </c>
      <c r="C1147" s="20">
        <v>7583.5</v>
      </c>
      <c r="D1147" s="20">
        <v>7620.45</v>
      </c>
      <c r="E1147" s="20">
        <v>7425.2</v>
      </c>
      <c r="F1147" s="33" t="s">
        <v>15941</v>
      </c>
      <c r="G1147" s="9">
        <v>-1.78E-2</v>
      </c>
    </row>
    <row r="1148" spans="1:7" ht="18" thickBot="1">
      <c r="A1148" s="63">
        <v>40772</v>
      </c>
      <c r="B1148" s="8">
        <v>7381.35</v>
      </c>
      <c r="C1148" s="20">
        <v>7445.8</v>
      </c>
      <c r="D1148" s="20">
        <v>7468.05</v>
      </c>
      <c r="E1148" s="20">
        <v>7345.15</v>
      </c>
      <c r="F1148" s="33" t="s">
        <v>15940</v>
      </c>
      <c r="G1148" s="9">
        <v>-8.6999999999999994E-3</v>
      </c>
    </row>
    <row r="1149" spans="1:7" ht="18" thickBot="1">
      <c r="A1149" s="63">
        <v>40773</v>
      </c>
      <c r="B1149" s="8">
        <v>7206.9</v>
      </c>
      <c r="C1149" s="20">
        <v>7382.15</v>
      </c>
      <c r="D1149" s="20">
        <v>7399.3</v>
      </c>
      <c r="E1149" s="20">
        <v>7188.15</v>
      </c>
      <c r="F1149" s="33" t="s">
        <v>15939</v>
      </c>
      <c r="G1149" s="9">
        <v>-2.3599999999999999E-2</v>
      </c>
    </row>
    <row r="1150" spans="1:7" ht="18" thickBot="1">
      <c r="A1150" s="63">
        <v>40774</v>
      </c>
      <c r="B1150" s="8">
        <v>7131.25</v>
      </c>
      <c r="C1150" s="20">
        <v>7204.7</v>
      </c>
      <c r="D1150" s="20">
        <v>7204.7</v>
      </c>
      <c r="E1150" s="20">
        <v>7041.25</v>
      </c>
      <c r="F1150" s="33" t="s">
        <v>2816</v>
      </c>
      <c r="G1150" s="9">
        <v>-1.0500000000000001E-2</v>
      </c>
    </row>
    <row r="1151" spans="1:7" ht="18" thickBot="1">
      <c r="A1151" s="63">
        <v>40777</v>
      </c>
      <c r="B1151" s="4">
        <v>7239.2</v>
      </c>
      <c r="C1151" s="20">
        <v>7132.05</v>
      </c>
      <c r="D1151" s="20">
        <v>7253.9</v>
      </c>
      <c r="E1151" s="20">
        <v>7099.45</v>
      </c>
      <c r="F1151" s="33" t="s">
        <v>15938</v>
      </c>
      <c r="G1151" s="7">
        <v>1.5100000000000001E-2</v>
      </c>
    </row>
    <row r="1152" spans="1:7" ht="18" thickBot="1">
      <c r="A1152" s="63">
        <v>40778</v>
      </c>
      <c r="B1152" s="4">
        <v>7324.5</v>
      </c>
      <c r="C1152" s="20">
        <v>7240.6</v>
      </c>
      <c r="D1152" s="20">
        <v>7335.6</v>
      </c>
      <c r="E1152" s="20">
        <v>7217.95</v>
      </c>
      <c r="F1152" s="33" t="s">
        <v>15937</v>
      </c>
      <c r="G1152" s="7">
        <v>1.18E-2</v>
      </c>
    </row>
    <row r="1153" spans="1:7" ht="18" thickBot="1">
      <c r="A1153" s="63">
        <v>40779</v>
      </c>
      <c r="B1153" s="8">
        <v>7266.3</v>
      </c>
      <c r="C1153" s="20">
        <v>7324.7</v>
      </c>
      <c r="D1153" s="20">
        <v>7401.95</v>
      </c>
      <c r="E1153" s="20">
        <v>7238</v>
      </c>
      <c r="F1153" s="33" t="s">
        <v>15936</v>
      </c>
      <c r="G1153" s="9">
        <v>-7.9000000000000008E-3</v>
      </c>
    </row>
    <row r="1154" spans="1:7" ht="18" thickBot="1">
      <c r="A1154" s="63">
        <v>40780</v>
      </c>
      <c r="B1154" s="8">
        <v>7193.15</v>
      </c>
      <c r="C1154" s="20">
        <v>7267.5</v>
      </c>
      <c r="D1154" s="20">
        <v>7289.85</v>
      </c>
      <c r="E1154" s="20">
        <v>7177.05</v>
      </c>
      <c r="F1154" s="33" t="s">
        <v>15935</v>
      </c>
      <c r="G1154" s="9">
        <v>-1.01E-2</v>
      </c>
    </row>
    <row r="1155" spans="1:7" ht="18" thickBot="1">
      <c r="A1155" s="63">
        <v>40781</v>
      </c>
      <c r="B1155" s="8">
        <v>7044</v>
      </c>
      <c r="C1155" s="20">
        <v>7193.45</v>
      </c>
      <c r="D1155" s="20">
        <v>7210.05</v>
      </c>
      <c r="E1155" s="20">
        <v>7020.15</v>
      </c>
      <c r="F1155" s="33" t="s">
        <v>15934</v>
      </c>
      <c r="G1155" s="9">
        <v>-2.07E-2</v>
      </c>
    </row>
    <row r="1156" spans="1:7" ht="18" thickBot="1">
      <c r="A1156" s="63">
        <v>40784</v>
      </c>
      <c r="B1156" s="4">
        <v>7201.5</v>
      </c>
      <c r="C1156" s="20">
        <v>7045.3</v>
      </c>
      <c r="D1156" s="20">
        <v>7214.85</v>
      </c>
      <c r="E1156" s="20">
        <v>7045.3</v>
      </c>
      <c r="F1156" s="33" t="s">
        <v>15933</v>
      </c>
      <c r="G1156" s="7">
        <v>2.24E-2</v>
      </c>
    </row>
    <row r="1157" spans="1:7" ht="18" thickBot="1">
      <c r="A1157" s="63">
        <v>40785</v>
      </c>
      <c r="B1157" s="4">
        <v>7294.75</v>
      </c>
      <c r="C1157" s="20">
        <v>7202.95</v>
      </c>
      <c r="D1157" s="20">
        <v>7309.15</v>
      </c>
      <c r="E1157" s="20">
        <v>7202.95</v>
      </c>
      <c r="F1157" s="33" t="s">
        <v>1271</v>
      </c>
      <c r="G1157" s="7">
        <v>1.29E-2</v>
      </c>
    </row>
    <row r="1158" spans="1:7" ht="18" thickBot="1">
      <c r="A1158" s="63">
        <v>40788</v>
      </c>
      <c r="B1158" s="4">
        <v>7335.85</v>
      </c>
      <c r="C1158" s="20">
        <v>7296</v>
      </c>
      <c r="D1158" s="20">
        <v>7359.65</v>
      </c>
      <c r="E1158" s="20">
        <v>7285.95</v>
      </c>
      <c r="F1158" s="33" t="s">
        <v>15932</v>
      </c>
      <c r="G1158" s="7">
        <v>5.5999999999999999E-3</v>
      </c>
    </row>
    <row r="1159" spans="1:7" ht="18" thickBot="1">
      <c r="A1159" s="63">
        <v>40791</v>
      </c>
      <c r="B1159" s="4">
        <v>7377.2</v>
      </c>
      <c r="C1159" s="20">
        <v>7335.65</v>
      </c>
      <c r="D1159" s="20">
        <v>7383.6</v>
      </c>
      <c r="E1159" s="20">
        <v>7279.25</v>
      </c>
      <c r="F1159" s="33" t="s">
        <v>15931</v>
      </c>
      <c r="G1159" s="7">
        <v>5.5999999999999999E-3</v>
      </c>
    </row>
    <row r="1160" spans="1:7" ht="18" thickBot="1">
      <c r="A1160" s="63">
        <v>40792</v>
      </c>
      <c r="B1160" s="4">
        <v>7397.9</v>
      </c>
      <c r="C1160" s="20">
        <v>7377.2</v>
      </c>
      <c r="D1160" s="20">
        <v>7403.9</v>
      </c>
      <c r="E1160" s="20">
        <v>7307.3</v>
      </c>
      <c r="F1160" s="33" t="s">
        <v>15930</v>
      </c>
      <c r="G1160" s="7">
        <v>2.8E-3</v>
      </c>
    </row>
    <row r="1161" spans="1:7" ht="18" thickBot="1">
      <c r="A1161" s="63">
        <v>40793</v>
      </c>
      <c r="B1161" s="4">
        <v>7508</v>
      </c>
      <c r="C1161" s="20">
        <v>7398.2</v>
      </c>
      <c r="D1161" s="20">
        <v>7530.6</v>
      </c>
      <c r="E1161" s="20">
        <v>7398.2</v>
      </c>
      <c r="F1161" s="33" t="s">
        <v>4716</v>
      </c>
      <c r="G1161" s="7">
        <v>1.49E-2</v>
      </c>
    </row>
    <row r="1162" spans="1:7" ht="18" thickBot="1">
      <c r="A1162" s="63">
        <v>40794</v>
      </c>
      <c r="B1162" s="4">
        <v>7512.8</v>
      </c>
      <c r="C1162" s="20">
        <v>7508.5</v>
      </c>
      <c r="D1162" s="20">
        <v>7552</v>
      </c>
      <c r="E1162" s="20">
        <v>7491.1</v>
      </c>
      <c r="F1162" s="33" t="s">
        <v>15929</v>
      </c>
      <c r="G1162" s="7">
        <v>5.9999999999999995E-4</v>
      </c>
    </row>
    <row r="1163" spans="1:7" ht="18" thickBot="1">
      <c r="A1163" s="63">
        <v>40795</v>
      </c>
      <c r="B1163" s="8">
        <v>7413.5</v>
      </c>
      <c r="C1163" s="20">
        <v>7512.8</v>
      </c>
      <c r="D1163" s="20">
        <v>7545.6</v>
      </c>
      <c r="E1163" s="20">
        <v>7406.1</v>
      </c>
      <c r="F1163" s="33" t="s">
        <v>15928</v>
      </c>
      <c r="G1163" s="9">
        <v>-1.32E-2</v>
      </c>
    </row>
    <row r="1164" spans="1:7" ht="18" thickBot="1">
      <c r="A1164" s="63">
        <v>40798</v>
      </c>
      <c r="B1164" s="8">
        <v>7235.6</v>
      </c>
      <c r="C1164" s="20">
        <v>7412.05</v>
      </c>
      <c r="D1164" s="20">
        <v>7412.05</v>
      </c>
      <c r="E1164" s="20">
        <v>7221.9</v>
      </c>
      <c r="F1164" s="33" t="s">
        <v>15927</v>
      </c>
      <c r="G1164" s="9">
        <v>-2.4E-2</v>
      </c>
    </row>
    <row r="1165" spans="1:7" ht="18" thickBot="1">
      <c r="A1165" s="63">
        <v>40799</v>
      </c>
      <c r="B1165" s="4">
        <v>7240.5</v>
      </c>
      <c r="C1165" s="20">
        <v>7236.45</v>
      </c>
      <c r="D1165" s="20">
        <v>7348.2</v>
      </c>
      <c r="E1165" s="20">
        <v>7214.6</v>
      </c>
      <c r="F1165" s="33" t="s">
        <v>1696</v>
      </c>
      <c r="G1165" s="7">
        <v>6.9999999999999999E-4</v>
      </c>
    </row>
    <row r="1166" spans="1:7" ht="18" thickBot="1">
      <c r="A1166" s="63">
        <v>40800</v>
      </c>
      <c r="B1166" s="4">
        <v>7262.75</v>
      </c>
      <c r="C1166" s="20">
        <v>7241.3</v>
      </c>
      <c r="D1166" s="20">
        <v>7278.8</v>
      </c>
      <c r="E1166" s="20">
        <v>7213.15</v>
      </c>
      <c r="F1166" s="33" t="s">
        <v>15926</v>
      </c>
      <c r="G1166" s="7">
        <v>3.0999999999999999E-3</v>
      </c>
    </row>
    <row r="1167" spans="1:7" ht="18" thickBot="1">
      <c r="A1167" s="63">
        <v>40801</v>
      </c>
      <c r="B1167" s="4">
        <v>7340.4</v>
      </c>
      <c r="C1167" s="20">
        <v>7264</v>
      </c>
      <c r="D1167" s="20">
        <v>7345.4</v>
      </c>
      <c r="E1167" s="20">
        <v>7264</v>
      </c>
      <c r="F1167" s="33" t="s">
        <v>15925</v>
      </c>
      <c r="G1167" s="7">
        <v>1.0699999999999999E-2</v>
      </c>
    </row>
    <row r="1168" spans="1:7" ht="18" thickBot="1">
      <c r="A1168" s="63">
        <v>40802</v>
      </c>
      <c r="B1168" s="4">
        <v>7346.45</v>
      </c>
      <c r="C1168" s="20">
        <v>7341.6</v>
      </c>
      <c r="D1168" s="20">
        <v>7385.25</v>
      </c>
      <c r="E1168" s="20">
        <v>7320.25</v>
      </c>
      <c r="F1168" s="33" t="s">
        <v>15924</v>
      </c>
      <c r="G1168" s="7">
        <v>8.0000000000000004E-4</v>
      </c>
    </row>
    <row r="1169" spans="1:7" ht="18" thickBot="1">
      <c r="A1169" s="63">
        <v>40805</v>
      </c>
      <c r="B1169" s="8">
        <v>7331.85</v>
      </c>
      <c r="C1169" s="20">
        <v>7346.25</v>
      </c>
      <c r="D1169" s="20">
        <v>7361.7</v>
      </c>
      <c r="E1169" s="20">
        <v>7314.15</v>
      </c>
      <c r="F1169" s="33" t="s">
        <v>15923</v>
      </c>
      <c r="G1169" s="9">
        <v>-2E-3</v>
      </c>
    </row>
    <row r="1170" spans="1:7" ht="18" thickBot="1">
      <c r="A1170" s="63">
        <v>40806</v>
      </c>
      <c r="B1170" s="4">
        <v>7391.5</v>
      </c>
      <c r="C1170" s="20">
        <v>7332.35</v>
      </c>
      <c r="D1170" s="20">
        <v>7397</v>
      </c>
      <c r="E1170" s="20">
        <v>7332.35</v>
      </c>
      <c r="F1170" s="33" t="s">
        <v>15922</v>
      </c>
      <c r="G1170" s="7">
        <v>8.0999999999999996E-3</v>
      </c>
    </row>
    <row r="1171" spans="1:7" ht="18" thickBot="1">
      <c r="A1171" s="63">
        <v>40807</v>
      </c>
      <c r="B1171" s="4">
        <v>7468</v>
      </c>
      <c r="C1171" s="20">
        <v>7390.65</v>
      </c>
      <c r="D1171" s="20">
        <v>7474.05</v>
      </c>
      <c r="E1171" s="20">
        <v>7390.65</v>
      </c>
      <c r="F1171" s="33" t="s">
        <v>2792</v>
      </c>
      <c r="G1171" s="7">
        <v>1.03E-2</v>
      </c>
    </row>
    <row r="1172" spans="1:7" ht="18" thickBot="1">
      <c r="A1172" s="63">
        <v>40808</v>
      </c>
      <c r="B1172" s="8">
        <v>7232.6</v>
      </c>
      <c r="C1172" s="20">
        <v>7466.05</v>
      </c>
      <c r="D1172" s="20">
        <v>7466.05</v>
      </c>
      <c r="E1172" s="20">
        <v>7219.6</v>
      </c>
      <c r="F1172" s="33" t="s">
        <v>15921</v>
      </c>
      <c r="G1172" s="9">
        <v>-3.15E-2</v>
      </c>
    </row>
    <row r="1173" spans="1:7" ht="18" thickBot="1">
      <c r="A1173" s="63">
        <v>40809</v>
      </c>
      <c r="B1173" s="8">
        <v>7185.3</v>
      </c>
      <c r="C1173" s="20">
        <v>7230.65</v>
      </c>
      <c r="D1173" s="20">
        <v>7251.25</v>
      </c>
      <c r="E1173" s="20">
        <v>7098.75</v>
      </c>
      <c r="F1173" s="33" t="s">
        <v>15920</v>
      </c>
      <c r="G1173" s="9">
        <v>-6.4999999999999997E-3</v>
      </c>
    </row>
    <row r="1174" spans="1:7" ht="18" thickBot="1">
      <c r="A1174" s="63">
        <v>40812</v>
      </c>
      <c r="B1174" s="8">
        <v>7071.95</v>
      </c>
      <c r="C1174" s="20">
        <v>7186.25</v>
      </c>
      <c r="D1174" s="20">
        <v>7200.9</v>
      </c>
      <c r="E1174" s="20">
        <v>7005.3</v>
      </c>
      <c r="F1174" s="33" t="s">
        <v>15919</v>
      </c>
      <c r="G1174" s="9">
        <v>-1.5800000000000002E-2</v>
      </c>
    </row>
    <row r="1175" spans="1:7" ht="18" thickBot="1">
      <c r="A1175" s="63">
        <v>40813</v>
      </c>
      <c r="B1175" s="4">
        <v>7169.9</v>
      </c>
      <c r="C1175" s="20">
        <v>7074</v>
      </c>
      <c r="D1175" s="20">
        <v>7189.1</v>
      </c>
      <c r="E1175" s="20">
        <v>7074</v>
      </c>
      <c r="F1175" s="33" t="s">
        <v>15918</v>
      </c>
      <c r="G1175" s="7">
        <v>1.3899999999999999E-2</v>
      </c>
    </row>
    <row r="1176" spans="1:7" ht="18" thickBot="1">
      <c r="A1176" s="63">
        <v>40814</v>
      </c>
      <c r="B1176" s="8">
        <v>7109.2</v>
      </c>
      <c r="C1176" s="20">
        <v>7170.8</v>
      </c>
      <c r="D1176" s="20">
        <v>7196.3</v>
      </c>
      <c r="E1176" s="20">
        <v>7100.65</v>
      </c>
      <c r="F1176" s="33" t="s">
        <v>2856</v>
      </c>
      <c r="G1176" s="9">
        <v>-8.5000000000000006E-3</v>
      </c>
    </row>
    <row r="1177" spans="1:7" ht="18" thickBot="1">
      <c r="A1177" s="63">
        <v>40815</v>
      </c>
      <c r="B1177" s="4">
        <v>7118.95</v>
      </c>
      <c r="C1177" s="20">
        <v>7108.7</v>
      </c>
      <c r="D1177" s="20">
        <v>7131.25</v>
      </c>
      <c r="E1177" s="20">
        <v>7033.7</v>
      </c>
      <c r="F1177" s="33" t="s">
        <v>15917</v>
      </c>
      <c r="G1177" s="7">
        <v>1.4E-3</v>
      </c>
    </row>
    <row r="1178" spans="1:7" ht="18" thickBot="1">
      <c r="A1178" s="63">
        <v>40816</v>
      </c>
      <c r="B1178" s="8">
        <v>7094</v>
      </c>
      <c r="C1178" s="20">
        <v>7118.75</v>
      </c>
      <c r="D1178" s="20">
        <v>7167.35</v>
      </c>
      <c r="E1178" s="20">
        <v>7076.2</v>
      </c>
      <c r="F1178" s="33" t="s">
        <v>15916</v>
      </c>
      <c r="G1178" s="9">
        <v>-3.5000000000000001E-3</v>
      </c>
    </row>
    <row r="1179" spans="1:7" ht="18" thickBot="1">
      <c r="A1179" s="63">
        <v>40819</v>
      </c>
      <c r="B1179" s="8">
        <v>6961.2</v>
      </c>
      <c r="C1179" s="20">
        <v>7093.6</v>
      </c>
      <c r="D1179" s="20">
        <v>7093.6</v>
      </c>
      <c r="E1179" s="20">
        <v>6952.6</v>
      </c>
      <c r="F1179" s="33" t="s">
        <v>15915</v>
      </c>
      <c r="G1179" s="9">
        <v>-1.8700000000000001E-2</v>
      </c>
    </row>
    <row r="1180" spans="1:7" ht="18" thickBot="1">
      <c r="A1180" s="63">
        <v>40820</v>
      </c>
      <c r="B1180" s="8">
        <v>6876.8</v>
      </c>
      <c r="C1180" s="20">
        <v>6960.1</v>
      </c>
      <c r="D1180" s="20">
        <v>7014.4</v>
      </c>
      <c r="E1180" s="20">
        <v>6867.15</v>
      </c>
      <c r="F1180" s="33" t="s">
        <v>1837</v>
      </c>
      <c r="G1180" s="9">
        <v>-1.21E-2</v>
      </c>
    </row>
    <row r="1181" spans="1:7" ht="18" thickBot="1">
      <c r="A1181" s="63">
        <v>40821</v>
      </c>
      <c r="B1181" s="8">
        <v>6823.5</v>
      </c>
      <c r="C1181" s="20">
        <v>6877.95</v>
      </c>
      <c r="D1181" s="20">
        <v>6934.55</v>
      </c>
      <c r="E1181" s="20">
        <v>6816.9</v>
      </c>
      <c r="F1181" s="33" t="s">
        <v>15914</v>
      </c>
      <c r="G1181" s="9">
        <v>-7.7999999999999996E-3</v>
      </c>
    </row>
    <row r="1182" spans="1:7" ht="18" thickBot="1">
      <c r="A1182" s="63">
        <v>40823</v>
      </c>
      <c r="B1182" s="4">
        <v>6894.15</v>
      </c>
      <c r="C1182" s="20">
        <v>6826.1</v>
      </c>
      <c r="D1182" s="20">
        <v>6969.05</v>
      </c>
      <c r="E1182" s="20">
        <v>6826.1</v>
      </c>
      <c r="F1182" s="33" t="s">
        <v>3928</v>
      </c>
      <c r="G1182" s="7">
        <v>1.04E-2</v>
      </c>
    </row>
    <row r="1183" spans="1:7" ht="18" thickBot="1">
      <c r="A1183" s="63">
        <v>40826</v>
      </c>
      <c r="B1183" s="4">
        <v>6986.9</v>
      </c>
      <c r="C1183" s="20">
        <v>6894.15</v>
      </c>
      <c r="D1183" s="20">
        <v>6994.6</v>
      </c>
      <c r="E1183" s="20">
        <v>6891.55</v>
      </c>
      <c r="F1183" s="33" t="s">
        <v>15913</v>
      </c>
      <c r="G1183" s="7">
        <v>1.35E-2</v>
      </c>
    </row>
    <row r="1184" spans="1:7" ht="18" thickBot="1">
      <c r="A1184" s="63">
        <v>40827</v>
      </c>
      <c r="B1184" s="4">
        <v>6997.75</v>
      </c>
      <c r="C1184" s="20">
        <v>6987.85</v>
      </c>
      <c r="D1184" s="20">
        <v>7076.3</v>
      </c>
      <c r="E1184" s="20">
        <v>6985.1</v>
      </c>
      <c r="F1184" s="33" t="s">
        <v>15912</v>
      </c>
      <c r="G1184" s="7">
        <v>1.6000000000000001E-3</v>
      </c>
    </row>
    <row r="1185" spans="1:7" ht="18" thickBot="1">
      <c r="A1185" s="63">
        <v>40828</v>
      </c>
      <c r="B1185" s="4">
        <v>7111.1</v>
      </c>
      <c r="C1185" s="20">
        <v>6998.5</v>
      </c>
      <c r="D1185" s="20">
        <v>7113.4</v>
      </c>
      <c r="E1185" s="20">
        <v>6998.5</v>
      </c>
      <c r="F1185" s="33" t="s">
        <v>15911</v>
      </c>
      <c r="G1185" s="7">
        <v>1.6199999999999999E-2</v>
      </c>
    </row>
    <row r="1186" spans="1:7" ht="18" thickBot="1">
      <c r="A1186" s="63">
        <v>40829</v>
      </c>
      <c r="B1186" s="8">
        <v>7106.4</v>
      </c>
      <c r="C1186" s="20">
        <v>7111.65</v>
      </c>
      <c r="D1186" s="20">
        <v>7181.1</v>
      </c>
      <c r="E1186" s="20">
        <v>7100.9</v>
      </c>
      <c r="F1186" s="33" t="s">
        <v>15910</v>
      </c>
      <c r="G1186" s="9">
        <v>-6.9999999999999999E-4</v>
      </c>
    </row>
    <row r="1187" spans="1:7" ht="18" thickBot="1">
      <c r="A1187" s="63">
        <v>40830</v>
      </c>
      <c r="B1187" s="4">
        <v>7135.95</v>
      </c>
      <c r="C1187" s="20">
        <v>7106.4</v>
      </c>
      <c r="D1187" s="20">
        <v>7137.95</v>
      </c>
      <c r="E1187" s="20">
        <v>7082.6</v>
      </c>
      <c r="F1187" s="33" t="s">
        <v>15909</v>
      </c>
      <c r="G1187" s="7">
        <v>4.1999999999999997E-3</v>
      </c>
    </row>
    <row r="1188" spans="1:7" ht="18" thickBot="1">
      <c r="A1188" s="63">
        <v>40833</v>
      </c>
      <c r="B1188" s="4">
        <v>7139.55</v>
      </c>
      <c r="C1188" s="20">
        <v>7136.4</v>
      </c>
      <c r="D1188" s="20">
        <v>7180.2</v>
      </c>
      <c r="E1188" s="20">
        <v>7118.15</v>
      </c>
      <c r="F1188" s="33" t="s">
        <v>15908</v>
      </c>
      <c r="G1188" s="7">
        <v>5.0000000000000001E-4</v>
      </c>
    </row>
    <row r="1189" spans="1:7" ht="18" thickBot="1">
      <c r="A1189" s="63">
        <v>40834</v>
      </c>
      <c r="B1189" s="8">
        <v>7047.65</v>
      </c>
      <c r="C1189" s="20">
        <v>7139</v>
      </c>
      <c r="D1189" s="20">
        <v>7139</v>
      </c>
      <c r="E1189" s="20">
        <v>7031.1</v>
      </c>
      <c r="F1189" s="33" t="s">
        <v>15907</v>
      </c>
      <c r="G1189" s="9">
        <v>-1.29E-2</v>
      </c>
    </row>
    <row r="1190" spans="1:7" ht="18" thickBot="1">
      <c r="A1190" s="63">
        <v>40835</v>
      </c>
      <c r="B1190" s="4">
        <v>7142.35</v>
      </c>
      <c r="C1190" s="20">
        <v>7048.9</v>
      </c>
      <c r="D1190" s="20">
        <v>7147.55</v>
      </c>
      <c r="E1190" s="20">
        <v>7048.9</v>
      </c>
      <c r="F1190" s="33" t="s">
        <v>15906</v>
      </c>
      <c r="G1190" s="7">
        <v>1.34E-2</v>
      </c>
    </row>
    <row r="1191" spans="1:7" ht="18" thickBot="1">
      <c r="A1191" s="63">
        <v>40836</v>
      </c>
      <c r="B1191" s="8">
        <v>7062.95</v>
      </c>
      <c r="C1191" s="20">
        <v>7141.95</v>
      </c>
      <c r="D1191" s="20">
        <v>7141.95</v>
      </c>
      <c r="E1191" s="20">
        <v>7039.35</v>
      </c>
      <c r="F1191" s="33" t="s">
        <v>15905</v>
      </c>
      <c r="G1191" s="9">
        <v>-1.11E-2</v>
      </c>
    </row>
    <row r="1192" spans="1:7" ht="18" thickBot="1">
      <c r="A1192" s="63">
        <v>40837</v>
      </c>
      <c r="B1192" s="8">
        <v>7008.05</v>
      </c>
      <c r="C1192" s="20">
        <v>7063.55</v>
      </c>
      <c r="D1192" s="20">
        <v>7099.95</v>
      </c>
      <c r="E1192" s="20">
        <v>7002.55</v>
      </c>
      <c r="F1192" s="33" t="s">
        <v>15904</v>
      </c>
      <c r="G1192" s="9">
        <v>-7.7999999999999996E-3</v>
      </c>
    </row>
    <row r="1193" spans="1:7" ht="18" thickBot="1">
      <c r="A1193" s="63">
        <v>40840</v>
      </c>
      <c r="B1193" s="8">
        <v>6982.2</v>
      </c>
      <c r="C1193" s="20">
        <v>7010.5</v>
      </c>
      <c r="D1193" s="20">
        <v>7090.85</v>
      </c>
      <c r="E1193" s="20">
        <v>6972.9</v>
      </c>
      <c r="F1193" s="33" t="s">
        <v>15903</v>
      </c>
      <c r="G1193" s="9">
        <v>-3.7000000000000002E-3</v>
      </c>
    </row>
    <row r="1194" spans="1:7" ht="18" thickBot="1">
      <c r="A1194" s="63">
        <v>40841</v>
      </c>
      <c r="B1194" s="4">
        <v>7010.15</v>
      </c>
      <c r="C1194" s="20">
        <v>6982.3</v>
      </c>
      <c r="D1194" s="20">
        <v>7025.65</v>
      </c>
      <c r="E1194" s="20">
        <v>6931.7</v>
      </c>
      <c r="F1194" s="33" t="s">
        <v>2202</v>
      </c>
      <c r="G1194" s="7">
        <v>4.0000000000000001E-3</v>
      </c>
    </row>
    <row r="1195" spans="1:7" ht="18" thickBot="1">
      <c r="A1195" s="63">
        <v>40842</v>
      </c>
      <c r="B1195" s="4">
        <v>7073.65</v>
      </c>
      <c r="C1195" s="20">
        <v>7010.45</v>
      </c>
      <c r="D1195" s="20">
        <v>7078.75</v>
      </c>
      <c r="E1195" s="20">
        <v>7010.45</v>
      </c>
      <c r="F1195" s="33" t="s">
        <v>5750</v>
      </c>
      <c r="G1195" s="7">
        <v>9.1000000000000004E-3</v>
      </c>
    </row>
    <row r="1196" spans="1:7" ht="18" thickBot="1">
      <c r="A1196" s="63">
        <v>40844</v>
      </c>
      <c r="B1196" s="4">
        <v>7239.8</v>
      </c>
      <c r="C1196" s="20">
        <v>7075.55</v>
      </c>
      <c r="D1196" s="20">
        <v>7249.45</v>
      </c>
      <c r="E1196" s="20">
        <v>7075.55</v>
      </c>
      <c r="F1196" s="33" t="s">
        <v>15902</v>
      </c>
      <c r="G1196" s="7">
        <v>2.35E-2</v>
      </c>
    </row>
    <row r="1197" spans="1:7" ht="18" thickBot="1">
      <c r="A1197" s="63">
        <v>40847</v>
      </c>
      <c r="B1197" s="4">
        <v>7267.15</v>
      </c>
      <c r="C1197" s="20">
        <v>7240.1</v>
      </c>
      <c r="D1197" s="20">
        <v>7290.25</v>
      </c>
      <c r="E1197" s="20">
        <v>7225.95</v>
      </c>
      <c r="F1197" s="33" t="s">
        <v>15901</v>
      </c>
      <c r="G1197" s="7">
        <v>3.8E-3</v>
      </c>
    </row>
    <row r="1198" spans="1:7" ht="18" thickBot="1">
      <c r="A1198" s="63">
        <v>40848</v>
      </c>
      <c r="B1198" s="8">
        <v>7205.4</v>
      </c>
      <c r="C1198" s="20">
        <v>7266.5</v>
      </c>
      <c r="D1198" s="20">
        <v>7284.45</v>
      </c>
      <c r="E1198" s="20">
        <v>7180.65</v>
      </c>
      <c r="F1198" s="33" t="s">
        <v>15900</v>
      </c>
      <c r="G1198" s="9">
        <v>-8.5000000000000006E-3</v>
      </c>
    </row>
    <row r="1199" spans="1:7" ht="18" thickBot="1">
      <c r="A1199" s="63">
        <v>40849</v>
      </c>
      <c r="B1199" s="4">
        <v>7221</v>
      </c>
      <c r="C1199" s="20">
        <v>7204.95</v>
      </c>
      <c r="D1199" s="20">
        <v>7262.85</v>
      </c>
      <c r="E1199" s="20">
        <v>7180.75</v>
      </c>
      <c r="F1199" s="33" t="s">
        <v>15899</v>
      </c>
      <c r="G1199" s="7">
        <v>2.2000000000000001E-3</v>
      </c>
    </row>
    <row r="1200" spans="1:7" ht="18" thickBot="1">
      <c r="A1200" s="63">
        <v>40850</v>
      </c>
      <c r="B1200" s="4">
        <v>7249.15</v>
      </c>
      <c r="C1200" s="20">
        <v>7220.9</v>
      </c>
      <c r="D1200" s="20">
        <v>7257.4</v>
      </c>
      <c r="E1200" s="20">
        <v>7196.7</v>
      </c>
      <c r="F1200" s="33" t="s">
        <v>15898</v>
      </c>
      <c r="G1200" s="7">
        <v>3.8999999999999998E-3</v>
      </c>
    </row>
    <row r="1201" spans="1:7" ht="18" thickBot="1">
      <c r="A1201" s="63">
        <v>40851</v>
      </c>
      <c r="B1201" s="4">
        <v>7320</v>
      </c>
      <c r="C1201" s="20">
        <v>7250.1</v>
      </c>
      <c r="D1201" s="20">
        <v>7347.85</v>
      </c>
      <c r="E1201" s="20">
        <v>7250.1</v>
      </c>
      <c r="F1201" s="33" t="s">
        <v>15897</v>
      </c>
      <c r="G1201" s="7">
        <v>9.7999999999999997E-3</v>
      </c>
    </row>
    <row r="1202" spans="1:7" ht="18" thickBot="1">
      <c r="A1202" s="63">
        <v>40855</v>
      </c>
      <c r="B1202" s="4">
        <v>7323.3</v>
      </c>
      <c r="C1202" s="20">
        <v>7320.3</v>
      </c>
      <c r="D1202" s="20">
        <v>7353.1</v>
      </c>
      <c r="E1202" s="20">
        <v>7294.7</v>
      </c>
      <c r="F1202" s="33" t="s">
        <v>15896</v>
      </c>
      <c r="G1202" s="7">
        <v>5.0000000000000001E-4</v>
      </c>
    </row>
    <row r="1203" spans="1:7" ht="18" thickBot="1">
      <c r="A1203" s="63">
        <v>40856</v>
      </c>
      <c r="B1203" s="8">
        <v>7217.35</v>
      </c>
      <c r="C1203" s="20">
        <v>7323.5</v>
      </c>
      <c r="D1203" s="20">
        <v>7353.25</v>
      </c>
      <c r="E1203" s="20">
        <v>7207.15</v>
      </c>
      <c r="F1203" s="33" t="s">
        <v>15895</v>
      </c>
      <c r="G1203" s="9">
        <v>-1.4500000000000001E-2</v>
      </c>
    </row>
    <row r="1204" spans="1:7" ht="18" thickBot="1">
      <c r="A1204" s="63">
        <v>40858</v>
      </c>
      <c r="B1204" s="8">
        <v>7124.25</v>
      </c>
      <c r="C1204" s="20">
        <v>7217.45</v>
      </c>
      <c r="D1204" s="20">
        <v>7217.45</v>
      </c>
      <c r="E1204" s="20">
        <v>7090</v>
      </c>
      <c r="F1204" s="33" t="s">
        <v>15894</v>
      </c>
      <c r="G1204" s="9">
        <v>-1.29E-2</v>
      </c>
    </row>
    <row r="1205" spans="1:7" ht="18" thickBot="1">
      <c r="A1205" s="63">
        <v>40861</v>
      </c>
      <c r="B1205" s="8">
        <v>7044.65</v>
      </c>
      <c r="C1205" s="20">
        <v>7125.45</v>
      </c>
      <c r="D1205" s="20">
        <v>7184.9</v>
      </c>
      <c r="E1205" s="20">
        <v>7038.2</v>
      </c>
      <c r="F1205" s="33" t="s">
        <v>15893</v>
      </c>
      <c r="G1205" s="9">
        <v>-1.12E-2</v>
      </c>
    </row>
    <row r="1206" spans="1:7" ht="18" thickBot="1">
      <c r="A1206" s="63">
        <v>40862</v>
      </c>
      <c r="B1206" s="8">
        <v>6862.95</v>
      </c>
      <c r="C1206" s="20">
        <v>7044.45</v>
      </c>
      <c r="D1206" s="20">
        <v>7044.45</v>
      </c>
      <c r="E1206" s="20">
        <v>6856.75</v>
      </c>
      <c r="F1206" s="33" t="s">
        <v>1982</v>
      </c>
      <c r="G1206" s="9">
        <v>-2.58E-2</v>
      </c>
    </row>
    <row r="1207" spans="1:7" ht="18" thickBot="1">
      <c r="A1207" s="63">
        <v>40863</v>
      </c>
      <c r="B1207" s="8">
        <v>6798.25</v>
      </c>
      <c r="C1207" s="20">
        <v>6863.05</v>
      </c>
      <c r="D1207" s="20">
        <v>6863.05</v>
      </c>
      <c r="E1207" s="20">
        <v>6756.55</v>
      </c>
      <c r="F1207" s="33" t="s">
        <v>15779</v>
      </c>
      <c r="G1207" s="9">
        <v>-9.4000000000000004E-3</v>
      </c>
    </row>
    <row r="1208" spans="1:7" ht="18" thickBot="1">
      <c r="A1208" s="63">
        <v>40864</v>
      </c>
      <c r="B1208" s="8">
        <v>6691.05</v>
      </c>
      <c r="C1208" s="20">
        <v>6798.65</v>
      </c>
      <c r="D1208" s="20">
        <v>6809.6</v>
      </c>
      <c r="E1208" s="20">
        <v>6678.9</v>
      </c>
      <c r="F1208" s="33" t="s">
        <v>15892</v>
      </c>
      <c r="G1208" s="9">
        <v>-1.5800000000000002E-2</v>
      </c>
    </row>
    <row r="1209" spans="1:7" ht="18" thickBot="1">
      <c r="A1209" s="63">
        <v>40865</v>
      </c>
      <c r="B1209" s="8">
        <v>6639.45</v>
      </c>
      <c r="C1209" s="20">
        <v>6690.7</v>
      </c>
      <c r="D1209" s="20">
        <v>6690.7</v>
      </c>
      <c r="E1209" s="20">
        <v>6555.95</v>
      </c>
      <c r="F1209" s="33" t="s">
        <v>15891</v>
      </c>
      <c r="G1209" s="9">
        <v>-7.7000000000000002E-3</v>
      </c>
    </row>
    <row r="1210" spans="1:7" ht="18" thickBot="1">
      <c r="A1210" s="63">
        <v>40868</v>
      </c>
      <c r="B1210" s="8">
        <v>6540.95</v>
      </c>
      <c r="C1210" s="20">
        <v>6639.65</v>
      </c>
      <c r="D1210" s="20">
        <v>6639.65</v>
      </c>
      <c r="E1210" s="20">
        <v>6529.45</v>
      </c>
      <c r="F1210" s="33" t="s">
        <v>1216</v>
      </c>
      <c r="G1210" s="9">
        <v>-1.4800000000000001E-2</v>
      </c>
    </row>
    <row r="1211" spans="1:7" ht="18" thickBot="1">
      <c r="A1211" s="63">
        <v>40869</v>
      </c>
      <c r="B1211" s="4">
        <v>6577.95</v>
      </c>
      <c r="C1211" s="20">
        <v>6541.6</v>
      </c>
      <c r="D1211" s="20">
        <v>6604.95</v>
      </c>
      <c r="E1211" s="20">
        <v>6517.05</v>
      </c>
      <c r="F1211" s="33" t="s">
        <v>15890</v>
      </c>
      <c r="G1211" s="7">
        <v>5.7000000000000002E-3</v>
      </c>
    </row>
    <row r="1212" spans="1:7" ht="18" thickBot="1">
      <c r="A1212" s="63">
        <v>40870</v>
      </c>
      <c r="B1212" s="8">
        <v>6467.15</v>
      </c>
      <c r="C1212" s="20">
        <v>6577.85</v>
      </c>
      <c r="D1212" s="20">
        <v>6577.85</v>
      </c>
      <c r="E1212" s="20">
        <v>6452.95</v>
      </c>
      <c r="F1212" s="33" t="s">
        <v>15889</v>
      </c>
      <c r="G1212" s="9">
        <v>-1.6799999999999999E-2</v>
      </c>
    </row>
    <row r="1213" spans="1:7" ht="18" thickBot="1">
      <c r="A1213" s="63">
        <v>40871</v>
      </c>
      <c r="B1213" s="4">
        <v>6586.5</v>
      </c>
      <c r="C1213" s="20">
        <v>6467.7</v>
      </c>
      <c r="D1213" s="20">
        <v>6600.1</v>
      </c>
      <c r="E1213" s="20">
        <v>6398.15</v>
      </c>
      <c r="F1213" s="33" t="s">
        <v>15888</v>
      </c>
      <c r="G1213" s="7">
        <v>1.8499999999999999E-2</v>
      </c>
    </row>
    <row r="1214" spans="1:7" ht="18" thickBot="1">
      <c r="A1214" s="63">
        <v>40872</v>
      </c>
      <c r="B1214" s="4">
        <v>6597.7</v>
      </c>
      <c r="C1214" s="20">
        <v>6586.4</v>
      </c>
      <c r="D1214" s="20">
        <v>6660.45</v>
      </c>
      <c r="E1214" s="20">
        <v>6554.1</v>
      </c>
      <c r="F1214" s="33" t="s">
        <v>15887</v>
      </c>
      <c r="G1214" s="7">
        <v>1.6999999999999999E-3</v>
      </c>
    </row>
    <row r="1215" spans="1:7" ht="18" thickBot="1">
      <c r="A1215" s="63">
        <v>40875</v>
      </c>
      <c r="B1215" s="4">
        <v>6713.95</v>
      </c>
      <c r="C1215" s="20">
        <v>6599</v>
      </c>
      <c r="D1215" s="20">
        <v>6724.85</v>
      </c>
      <c r="E1215" s="20">
        <v>6599</v>
      </c>
      <c r="F1215" s="33" t="s">
        <v>15886</v>
      </c>
      <c r="G1215" s="7">
        <v>1.7600000000000001E-2</v>
      </c>
    </row>
    <row r="1216" spans="1:7" ht="18" thickBot="1">
      <c r="A1216" s="63">
        <v>40876</v>
      </c>
      <c r="B1216" s="8">
        <v>6654.6</v>
      </c>
      <c r="C1216" s="20">
        <v>6714.5</v>
      </c>
      <c r="D1216" s="20">
        <v>6753.95</v>
      </c>
      <c r="E1216" s="20">
        <v>6642.95</v>
      </c>
      <c r="F1216" s="33" t="s">
        <v>15885</v>
      </c>
      <c r="G1216" s="9">
        <v>-8.8000000000000005E-3</v>
      </c>
    </row>
    <row r="1217" spans="1:7" ht="18" thickBot="1">
      <c r="A1217" s="63">
        <v>40877</v>
      </c>
      <c r="B1217" s="8">
        <v>6641.05</v>
      </c>
      <c r="C1217" s="20">
        <v>6654.6</v>
      </c>
      <c r="D1217" s="20">
        <v>6654.6</v>
      </c>
      <c r="E1217" s="20">
        <v>6580.75</v>
      </c>
      <c r="F1217" s="33" t="s">
        <v>15884</v>
      </c>
      <c r="G1217" s="9">
        <v>-2E-3</v>
      </c>
    </row>
    <row r="1218" spans="1:7" ht="18" thickBot="1">
      <c r="A1218" s="63">
        <v>40878</v>
      </c>
      <c r="B1218" s="4">
        <v>6707.05</v>
      </c>
      <c r="C1218" s="20">
        <v>6642.9</v>
      </c>
      <c r="D1218" s="20">
        <v>6800</v>
      </c>
      <c r="E1218" s="20">
        <v>6642.9</v>
      </c>
      <c r="F1218" s="33" t="s">
        <v>15883</v>
      </c>
      <c r="G1218" s="7">
        <v>9.9000000000000008E-3</v>
      </c>
    </row>
    <row r="1219" spans="1:7" ht="18" thickBot="1">
      <c r="A1219" s="63">
        <v>40879</v>
      </c>
      <c r="B1219" s="4">
        <v>6819.35</v>
      </c>
      <c r="C1219" s="20">
        <v>6707.05</v>
      </c>
      <c r="D1219" s="20">
        <v>6824.95</v>
      </c>
      <c r="E1219" s="20">
        <v>6696.45</v>
      </c>
      <c r="F1219" s="33" t="s">
        <v>15882</v>
      </c>
      <c r="G1219" s="7">
        <v>1.67E-2</v>
      </c>
    </row>
    <row r="1220" spans="1:7" ht="18" thickBot="1">
      <c r="A1220" s="63">
        <v>40882</v>
      </c>
      <c r="B1220" s="8">
        <v>6818.65</v>
      </c>
      <c r="C1220" s="20">
        <v>6819.5</v>
      </c>
      <c r="D1220" s="20">
        <v>6854.7</v>
      </c>
      <c r="E1220" s="20">
        <v>6800.6</v>
      </c>
      <c r="F1220" s="33" t="s">
        <v>15881</v>
      </c>
      <c r="G1220" s="9">
        <v>-1E-4</v>
      </c>
    </row>
    <row r="1221" spans="1:7" ht="18" thickBot="1">
      <c r="A1221" s="63">
        <v>40884</v>
      </c>
      <c r="B1221" s="4">
        <v>6834.75</v>
      </c>
      <c r="C1221" s="20">
        <v>6819.4</v>
      </c>
      <c r="D1221" s="20">
        <v>6877.9</v>
      </c>
      <c r="E1221" s="20">
        <v>6819.4</v>
      </c>
      <c r="F1221" s="33" t="s">
        <v>1872</v>
      </c>
      <c r="G1221" s="7">
        <v>2.3999999999999998E-3</v>
      </c>
    </row>
    <row r="1222" spans="1:7" ht="18" thickBot="1">
      <c r="A1222" s="63">
        <v>40885</v>
      </c>
      <c r="B1222" s="8">
        <v>6693.6</v>
      </c>
      <c r="C1222" s="20">
        <v>6834.85</v>
      </c>
      <c r="D1222" s="20">
        <v>6834.85</v>
      </c>
      <c r="E1222" s="20">
        <v>6677.05</v>
      </c>
      <c r="F1222" s="33" t="s">
        <v>1702</v>
      </c>
      <c r="G1222" s="9">
        <v>-2.07E-2</v>
      </c>
    </row>
    <row r="1223" spans="1:7" ht="18" thickBot="1">
      <c r="A1223" s="63">
        <v>40886</v>
      </c>
      <c r="B1223" s="8">
        <v>6654.25</v>
      </c>
      <c r="C1223" s="20">
        <v>6692.75</v>
      </c>
      <c r="D1223" s="20">
        <v>6692.75</v>
      </c>
      <c r="E1223" s="20">
        <v>6598.85</v>
      </c>
      <c r="F1223" s="33" t="s">
        <v>15880</v>
      </c>
      <c r="G1223" s="9">
        <v>-5.8999999999999999E-3</v>
      </c>
    </row>
    <row r="1224" spans="1:7" ht="18" thickBot="1">
      <c r="A1224" s="63">
        <v>40889</v>
      </c>
      <c r="B1224" s="8">
        <v>6515</v>
      </c>
      <c r="C1224" s="20">
        <v>6655.1</v>
      </c>
      <c r="D1224" s="20">
        <v>6702.7</v>
      </c>
      <c r="E1224" s="20">
        <v>6498.9</v>
      </c>
      <c r="F1224" s="33" t="s">
        <v>15879</v>
      </c>
      <c r="G1224" s="9">
        <v>-2.0899999999999998E-2</v>
      </c>
    </row>
    <row r="1225" spans="1:7" ht="18" thickBot="1">
      <c r="A1225" s="63">
        <v>40890</v>
      </c>
      <c r="B1225" s="8">
        <v>6492.05</v>
      </c>
      <c r="C1225" s="20">
        <v>6514.8</v>
      </c>
      <c r="D1225" s="20">
        <v>6514.8</v>
      </c>
      <c r="E1225" s="20">
        <v>6441.9</v>
      </c>
      <c r="F1225" s="33" t="s">
        <v>15878</v>
      </c>
      <c r="G1225" s="9">
        <v>-3.5000000000000001E-3</v>
      </c>
    </row>
    <row r="1226" spans="1:7" ht="18" thickBot="1">
      <c r="A1226" s="63">
        <v>40891</v>
      </c>
      <c r="B1226" s="8">
        <v>6447.35</v>
      </c>
      <c r="C1226" s="20">
        <v>6491.65</v>
      </c>
      <c r="D1226" s="20">
        <v>6537.35</v>
      </c>
      <c r="E1226" s="20">
        <v>6435.6</v>
      </c>
      <c r="F1226" s="33" t="s">
        <v>15877</v>
      </c>
      <c r="G1226" s="9">
        <v>-6.8999999999999999E-3</v>
      </c>
    </row>
    <row r="1227" spans="1:7" ht="18" thickBot="1">
      <c r="A1227" s="63">
        <v>40892</v>
      </c>
      <c r="B1227" s="8">
        <v>6398.75</v>
      </c>
      <c r="C1227" s="20">
        <v>6446.75</v>
      </c>
      <c r="D1227" s="20">
        <v>6446.75</v>
      </c>
      <c r="E1227" s="20">
        <v>6335.8</v>
      </c>
      <c r="F1227" s="33" t="s">
        <v>1906</v>
      </c>
      <c r="G1227" s="9">
        <v>-7.4999999999999997E-3</v>
      </c>
    </row>
    <row r="1228" spans="1:7" ht="18" thickBot="1">
      <c r="A1228" s="63">
        <v>40893</v>
      </c>
      <c r="B1228" s="8">
        <v>6285.3</v>
      </c>
      <c r="C1228" s="20">
        <v>6399.2</v>
      </c>
      <c r="D1228" s="20">
        <v>6483.1</v>
      </c>
      <c r="E1228" s="20">
        <v>6264.5</v>
      </c>
      <c r="F1228" s="33" t="s">
        <v>15876</v>
      </c>
      <c r="G1228" s="9">
        <v>-1.77E-2</v>
      </c>
    </row>
    <row r="1229" spans="1:7" ht="18" thickBot="1">
      <c r="A1229" s="63">
        <v>40896</v>
      </c>
      <c r="B1229" s="8">
        <v>6169.45</v>
      </c>
      <c r="C1229" s="20">
        <v>6285.4</v>
      </c>
      <c r="D1229" s="20">
        <v>6285.4</v>
      </c>
      <c r="E1229" s="20">
        <v>6126.8</v>
      </c>
      <c r="F1229" s="33" t="s">
        <v>1456</v>
      </c>
      <c r="G1229" s="9">
        <v>-1.84E-2</v>
      </c>
    </row>
    <row r="1230" spans="1:7" ht="18" thickBot="1">
      <c r="A1230" s="63">
        <v>40897</v>
      </c>
      <c r="B1230" s="8">
        <v>6037.1</v>
      </c>
      <c r="C1230" s="20">
        <v>6170.2</v>
      </c>
      <c r="D1230" s="20">
        <v>6196.25</v>
      </c>
      <c r="E1230" s="20">
        <v>6030.45</v>
      </c>
      <c r="F1230" s="33" t="s">
        <v>15875</v>
      </c>
      <c r="G1230" s="9">
        <v>-2.1499999999999998E-2</v>
      </c>
    </row>
    <row r="1231" spans="1:7" ht="18" thickBot="1">
      <c r="A1231" s="63">
        <v>40898</v>
      </c>
      <c r="B1231" s="4">
        <v>6119.9</v>
      </c>
      <c r="C1231" s="20">
        <v>6038.6</v>
      </c>
      <c r="D1231" s="20">
        <v>6134.2</v>
      </c>
      <c r="E1231" s="20">
        <v>6038.6</v>
      </c>
      <c r="F1231" s="33" t="s">
        <v>15874</v>
      </c>
      <c r="G1231" s="7">
        <v>1.37E-2</v>
      </c>
    </row>
    <row r="1232" spans="1:7" ht="18" thickBot="1">
      <c r="A1232" s="63">
        <v>40899</v>
      </c>
      <c r="B1232" s="4">
        <v>6208.75</v>
      </c>
      <c r="C1232" s="20">
        <v>6119.65</v>
      </c>
      <c r="D1232" s="20">
        <v>6215</v>
      </c>
      <c r="E1232" s="20">
        <v>6066.1</v>
      </c>
      <c r="F1232" s="33" t="s">
        <v>1189</v>
      </c>
      <c r="G1232" s="7">
        <v>1.4500000000000001E-2</v>
      </c>
    </row>
    <row r="1233" spans="1:7" ht="18" thickBot="1">
      <c r="A1233" s="63">
        <v>40900</v>
      </c>
      <c r="B1233" s="8">
        <v>6187.65</v>
      </c>
      <c r="C1233" s="20">
        <v>6209.35</v>
      </c>
      <c r="D1233" s="20">
        <v>6268.25</v>
      </c>
      <c r="E1233" s="20">
        <v>6168.45</v>
      </c>
      <c r="F1233" s="33" t="s">
        <v>15873</v>
      </c>
      <c r="G1233" s="9">
        <v>-3.3999999999999998E-3</v>
      </c>
    </row>
    <row r="1234" spans="1:7" ht="18" thickBot="1">
      <c r="A1234" s="63">
        <v>40903</v>
      </c>
      <c r="B1234" s="4">
        <v>6235</v>
      </c>
      <c r="C1234" s="20">
        <v>6187.75</v>
      </c>
      <c r="D1234" s="20">
        <v>6250.7</v>
      </c>
      <c r="E1234" s="20">
        <v>6187.75</v>
      </c>
      <c r="F1234" s="33" t="s">
        <v>15429</v>
      </c>
      <c r="G1234" s="7">
        <v>7.7000000000000002E-3</v>
      </c>
    </row>
    <row r="1235" spans="1:7" ht="18" thickBot="1">
      <c r="A1235" s="63">
        <v>40904</v>
      </c>
      <c r="B1235" s="8">
        <v>6188.35</v>
      </c>
      <c r="C1235" s="20">
        <v>6235.5</v>
      </c>
      <c r="D1235" s="20">
        <v>6266.35</v>
      </c>
      <c r="E1235" s="20">
        <v>6168.25</v>
      </c>
      <c r="F1235" s="33" t="s">
        <v>15872</v>
      </c>
      <c r="G1235" s="9">
        <v>-7.4999999999999997E-3</v>
      </c>
    </row>
    <row r="1236" spans="1:7" ht="18" thickBot="1">
      <c r="A1236" s="63">
        <v>40905</v>
      </c>
      <c r="B1236" s="8">
        <v>6127.75</v>
      </c>
      <c r="C1236" s="20">
        <v>6188.25</v>
      </c>
      <c r="D1236" s="20">
        <v>6188.25</v>
      </c>
      <c r="E1236" s="20">
        <v>6105.2</v>
      </c>
      <c r="F1236" s="33" t="s">
        <v>15871</v>
      </c>
      <c r="G1236" s="9">
        <v>-9.7999999999999997E-3</v>
      </c>
    </row>
    <row r="1237" spans="1:7" ht="18" thickBot="1">
      <c r="A1237" s="63">
        <v>40906</v>
      </c>
      <c r="B1237" s="8">
        <v>6078.4</v>
      </c>
      <c r="C1237" s="20">
        <v>6126.9</v>
      </c>
      <c r="D1237" s="20">
        <v>6126.9</v>
      </c>
      <c r="E1237" s="20">
        <v>6069.25</v>
      </c>
      <c r="F1237" s="33" t="s">
        <v>15870</v>
      </c>
      <c r="G1237" s="9">
        <v>-8.0999999999999996E-3</v>
      </c>
    </row>
    <row r="1238" spans="1:7" ht="18" thickBot="1">
      <c r="A1238" s="63">
        <v>40907</v>
      </c>
      <c r="B1238" s="4">
        <v>6111.85</v>
      </c>
      <c r="C1238" s="20">
        <v>6078.9</v>
      </c>
      <c r="D1238" s="20">
        <v>6128.15</v>
      </c>
      <c r="E1238" s="20">
        <v>6053.25</v>
      </c>
      <c r="F1238" s="33" t="s">
        <v>15744</v>
      </c>
      <c r="G1238" s="7">
        <v>5.4999999999999997E-3</v>
      </c>
    </row>
    <row r="1239" spans="1:7" ht="18" thickBot="1">
      <c r="A1239" s="63">
        <v>40910</v>
      </c>
      <c r="B1239" s="8">
        <v>6095.5</v>
      </c>
      <c r="C1239" s="20">
        <v>6112.3</v>
      </c>
      <c r="D1239" s="20">
        <v>6146.65</v>
      </c>
      <c r="E1239" s="20">
        <v>6057.65</v>
      </c>
      <c r="F1239" s="33" t="s">
        <v>15869</v>
      </c>
      <c r="G1239" s="9">
        <v>-2.7000000000000001E-3</v>
      </c>
    </row>
    <row r="1240" spans="1:7" ht="18" thickBot="1">
      <c r="A1240" s="63">
        <v>40911</v>
      </c>
      <c r="B1240" s="4">
        <v>6259.7</v>
      </c>
      <c r="C1240" s="20">
        <v>6096.35</v>
      </c>
      <c r="D1240" s="20">
        <v>6266.75</v>
      </c>
      <c r="E1240" s="20">
        <v>6096.35</v>
      </c>
      <c r="F1240" s="33" t="s">
        <v>15868</v>
      </c>
      <c r="G1240" s="7">
        <v>2.69E-2</v>
      </c>
    </row>
    <row r="1241" spans="1:7" ht="18" thickBot="1">
      <c r="A1241" s="63">
        <v>40912</v>
      </c>
      <c r="B1241" s="4">
        <v>6261.75</v>
      </c>
      <c r="C1241" s="20">
        <v>6259.95</v>
      </c>
      <c r="D1241" s="20">
        <v>6304.4</v>
      </c>
      <c r="E1241" s="20">
        <v>6248.35</v>
      </c>
      <c r="F1241" s="33" t="s">
        <v>15867</v>
      </c>
      <c r="G1241" s="7">
        <v>2.9999999999999997E-4</v>
      </c>
    </row>
    <row r="1242" spans="1:7" ht="18" thickBot="1">
      <c r="A1242" s="63">
        <v>40913</v>
      </c>
      <c r="B1242" s="4">
        <v>6263.8</v>
      </c>
      <c r="C1242" s="20">
        <v>6261.75</v>
      </c>
      <c r="D1242" s="20">
        <v>6303.1</v>
      </c>
      <c r="E1242" s="20">
        <v>6244.45</v>
      </c>
      <c r="F1242" s="33" t="s">
        <v>4794</v>
      </c>
      <c r="G1242" s="7">
        <v>2.9999999999999997E-4</v>
      </c>
    </row>
    <row r="1243" spans="1:7" ht="18" thickBot="1">
      <c r="A1243" s="63">
        <v>40914</v>
      </c>
      <c r="B1243" s="8">
        <v>6245.3</v>
      </c>
      <c r="C1243" s="20">
        <v>6263.5</v>
      </c>
      <c r="D1243" s="20">
        <v>6272.35</v>
      </c>
      <c r="E1243" s="20">
        <v>6184.4</v>
      </c>
      <c r="F1243" s="33" t="s">
        <v>15866</v>
      </c>
      <c r="G1243" s="9">
        <v>-3.0000000000000001E-3</v>
      </c>
    </row>
    <row r="1244" spans="1:7" ht="18" thickBot="1">
      <c r="A1244" s="63">
        <v>40915</v>
      </c>
      <c r="B1244" s="4">
        <v>6275.25</v>
      </c>
      <c r="C1244" s="20">
        <v>6245.6</v>
      </c>
      <c r="D1244" s="20">
        <v>6281.85</v>
      </c>
      <c r="E1244" s="20">
        <v>6245.6</v>
      </c>
      <c r="F1244" s="33">
        <v>0</v>
      </c>
      <c r="G1244" s="7">
        <v>4.7999999999999996E-3</v>
      </c>
    </row>
    <row r="1245" spans="1:7" ht="18" thickBot="1">
      <c r="A1245" s="63">
        <v>40917</v>
      </c>
      <c r="B1245" s="4">
        <v>6316.05</v>
      </c>
      <c r="C1245" s="20">
        <v>6275.35</v>
      </c>
      <c r="D1245" s="20">
        <v>6322.75</v>
      </c>
      <c r="E1245" s="20">
        <v>6231.9</v>
      </c>
      <c r="F1245" s="33" t="s">
        <v>15865</v>
      </c>
      <c r="G1245" s="7">
        <v>6.4999999999999997E-3</v>
      </c>
    </row>
    <row r="1246" spans="1:7" ht="18" thickBot="1">
      <c r="A1246" s="63">
        <v>40918</v>
      </c>
      <c r="B1246" s="4">
        <v>6467.55</v>
      </c>
      <c r="C1246" s="20">
        <v>6316.3</v>
      </c>
      <c r="D1246" s="20">
        <v>6480.6</v>
      </c>
      <c r="E1246" s="20">
        <v>6316.3</v>
      </c>
      <c r="F1246" s="33" t="s">
        <v>15864</v>
      </c>
      <c r="G1246" s="7">
        <v>2.4E-2</v>
      </c>
    </row>
    <row r="1247" spans="1:7" ht="18" thickBot="1">
      <c r="A1247" s="63">
        <v>40919</v>
      </c>
      <c r="B1247" s="4">
        <v>6547.15</v>
      </c>
      <c r="C1247" s="20">
        <v>6468.1</v>
      </c>
      <c r="D1247" s="20">
        <v>6565</v>
      </c>
      <c r="E1247" s="20">
        <v>6468.1</v>
      </c>
      <c r="F1247" s="33" t="s">
        <v>15863</v>
      </c>
      <c r="G1247" s="7">
        <v>1.23E-2</v>
      </c>
    </row>
    <row r="1248" spans="1:7" ht="18" thickBot="1">
      <c r="A1248" s="63">
        <v>40920</v>
      </c>
      <c r="B1248" s="4">
        <v>6591.1</v>
      </c>
      <c r="C1248" s="20">
        <v>6547.15</v>
      </c>
      <c r="D1248" s="20">
        <v>6626.7</v>
      </c>
      <c r="E1248" s="20">
        <v>6523.3</v>
      </c>
      <c r="F1248" s="33" t="s">
        <v>15862</v>
      </c>
      <c r="G1248" s="7">
        <v>6.7000000000000002E-3</v>
      </c>
    </row>
    <row r="1249" spans="1:7" ht="18" thickBot="1">
      <c r="A1249" s="63">
        <v>40921</v>
      </c>
      <c r="B1249" s="4">
        <v>6653.55</v>
      </c>
      <c r="C1249" s="20">
        <v>6591.65</v>
      </c>
      <c r="D1249" s="20">
        <v>6691.1</v>
      </c>
      <c r="E1249" s="20">
        <v>6591.65</v>
      </c>
      <c r="F1249" s="33" t="s">
        <v>499</v>
      </c>
      <c r="G1249" s="7">
        <v>9.4999999999999998E-3</v>
      </c>
    </row>
    <row r="1250" spans="1:7" ht="18" thickBot="1">
      <c r="A1250" s="63">
        <v>40924</v>
      </c>
      <c r="B1250" s="8">
        <v>6647.05</v>
      </c>
      <c r="C1250" s="20">
        <v>6654.15</v>
      </c>
      <c r="D1250" s="20">
        <v>6654.15</v>
      </c>
      <c r="E1250" s="20">
        <v>6586.5</v>
      </c>
      <c r="F1250" s="33" t="s">
        <v>15861</v>
      </c>
      <c r="G1250" s="9">
        <v>-1E-3</v>
      </c>
    </row>
    <row r="1251" spans="1:7" ht="18" thickBot="1">
      <c r="A1251" s="63">
        <v>40925</v>
      </c>
      <c r="B1251" s="4">
        <v>6725.3</v>
      </c>
      <c r="C1251" s="20">
        <v>6648</v>
      </c>
      <c r="D1251" s="20">
        <v>6764.75</v>
      </c>
      <c r="E1251" s="20">
        <v>6648</v>
      </c>
      <c r="F1251" s="33" t="s">
        <v>15860</v>
      </c>
      <c r="G1251" s="7">
        <v>1.18E-2</v>
      </c>
    </row>
    <row r="1252" spans="1:7" ht="18" thickBot="1">
      <c r="A1252" s="63">
        <v>40926</v>
      </c>
      <c r="B1252" s="8">
        <v>6647.5</v>
      </c>
      <c r="C1252" s="20">
        <v>6725.95</v>
      </c>
      <c r="D1252" s="20">
        <v>6751.55</v>
      </c>
      <c r="E1252" s="20">
        <v>6635.5</v>
      </c>
      <c r="F1252" s="33" t="s">
        <v>15859</v>
      </c>
      <c r="G1252" s="9">
        <v>-1.1599999999999999E-2</v>
      </c>
    </row>
    <row r="1253" spans="1:7" ht="18" thickBot="1">
      <c r="A1253" s="63">
        <v>40927</v>
      </c>
      <c r="B1253" s="4">
        <v>6746.05</v>
      </c>
      <c r="C1253" s="20">
        <v>6648.35</v>
      </c>
      <c r="D1253" s="20">
        <v>6754.9</v>
      </c>
      <c r="E1253" s="20">
        <v>6648.35</v>
      </c>
      <c r="F1253" s="33" t="s">
        <v>15858</v>
      </c>
      <c r="G1253" s="7">
        <v>1.4800000000000001E-2</v>
      </c>
    </row>
    <row r="1254" spans="1:7" ht="18" thickBot="1">
      <c r="A1254" s="63">
        <v>40928</v>
      </c>
      <c r="B1254" s="4">
        <v>6803.15</v>
      </c>
      <c r="C1254" s="20">
        <v>6746.35</v>
      </c>
      <c r="D1254" s="20">
        <v>6833.05</v>
      </c>
      <c r="E1254" s="20">
        <v>6746.35</v>
      </c>
      <c r="F1254" s="33" t="s">
        <v>15857</v>
      </c>
      <c r="G1254" s="7">
        <v>8.5000000000000006E-3</v>
      </c>
    </row>
    <row r="1255" spans="1:7" ht="18" thickBot="1">
      <c r="A1255" s="63">
        <v>40931</v>
      </c>
      <c r="B1255" s="4">
        <v>6834.2</v>
      </c>
      <c r="C1255" s="20">
        <v>6803.05</v>
      </c>
      <c r="D1255" s="20">
        <v>6890.05</v>
      </c>
      <c r="E1255" s="20">
        <v>6803.05</v>
      </c>
      <c r="F1255" s="33" t="s">
        <v>15856</v>
      </c>
      <c r="G1255" s="7">
        <v>4.5999999999999999E-3</v>
      </c>
    </row>
    <row r="1256" spans="1:7" ht="18" thickBot="1">
      <c r="A1256" s="63">
        <v>40932</v>
      </c>
      <c r="B1256" s="4">
        <v>6954.05</v>
      </c>
      <c r="C1256" s="20">
        <v>6834.75</v>
      </c>
      <c r="D1256" s="20">
        <v>6969.5</v>
      </c>
      <c r="E1256" s="20">
        <v>6829.4</v>
      </c>
      <c r="F1256" s="33" t="s">
        <v>15855</v>
      </c>
      <c r="G1256" s="7">
        <v>1.7500000000000002E-2</v>
      </c>
    </row>
    <row r="1257" spans="1:7" ht="18" thickBot="1">
      <c r="A1257" s="63">
        <v>40933</v>
      </c>
      <c r="B1257" s="4">
        <v>7051</v>
      </c>
      <c r="C1257" s="20">
        <v>6954.5</v>
      </c>
      <c r="D1257" s="20">
        <v>7060.75</v>
      </c>
      <c r="E1257" s="20">
        <v>6954.5</v>
      </c>
      <c r="F1257" s="33" t="s">
        <v>15854</v>
      </c>
      <c r="G1257" s="7">
        <v>1.3899999999999999E-2</v>
      </c>
    </row>
    <row r="1258" spans="1:7" ht="18" thickBot="1">
      <c r="A1258" s="63">
        <v>40935</v>
      </c>
      <c r="B1258" s="4">
        <v>7089.65</v>
      </c>
      <c r="C1258" s="20">
        <v>7051.65</v>
      </c>
      <c r="D1258" s="20">
        <v>7116.35</v>
      </c>
      <c r="E1258" s="20">
        <v>7051.65</v>
      </c>
      <c r="F1258" s="33" t="s">
        <v>15853</v>
      </c>
      <c r="G1258" s="7">
        <v>5.4999999999999997E-3</v>
      </c>
    </row>
    <row r="1259" spans="1:7" ht="18" thickBot="1">
      <c r="A1259" s="63">
        <v>40938</v>
      </c>
      <c r="B1259" s="8">
        <v>6939.75</v>
      </c>
      <c r="C1259" s="20">
        <v>7089.65</v>
      </c>
      <c r="D1259" s="20">
        <v>7089.65</v>
      </c>
      <c r="E1259" s="20">
        <v>6924.5</v>
      </c>
      <c r="F1259" s="33" t="s">
        <v>15852</v>
      </c>
      <c r="G1259" s="9">
        <v>-2.1100000000000001E-2</v>
      </c>
    </row>
    <row r="1260" spans="1:7" ht="18" thickBot="1">
      <c r="A1260" s="63">
        <v>40939</v>
      </c>
      <c r="B1260" s="4">
        <v>7100.55</v>
      </c>
      <c r="C1260" s="20">
        <v>6940.6</v>
      </c>
      <c r="D1260" s="20">
        <v>7110.7</v>
      </c>
      <c r="E1260" s="20">
        <v>6940.6</v>
      </c>
      <c r="F1260" s="33" t="s">
        <v>15851</v>
      </c>
      <c r="G1260" s="7">
        <v>2.3199999999999998E-2</v>
      </c>
    </row>
    <row r="1261" spans="1:7" ht="18" thickBot="1">
      <c r="A1261" s="63">
        <v>40940</v>
      </c>
      <c r="B1261" s="4">
        <v>7188.4</v>
      </c>
      <c r="C1261" s="20">
        <v>7100.45</v>
      </c>
      <c r="D1261" s="20">
        <v>7201.2</v>
      </c>
      <c r="E1261" s="20">
        <v>7079.95</v>
      </c>
      <c r="F1261" s="33" t="s">
        <v>15850</v>
      </c>
      <c r="G1261" s="7">
        <v>1.24E-2</v>
      </c>
    </row>
    <row r="1262" spans="1:7" ht="18" thickBot="1">
      <c r="A1262" s="63">
        <v>40941</v>
      </c>
      <c r="B1262" s="4">
        <v>7225.9</v>
      </c>
      <c r="C1262" s="20">
        <v>7189.05</v>
      </c>
      <c r="D1262" s="20">
        <v>7277.6</v>
      </c>
      <c r="E1262" s="20">
        <v>7149.7</v>
      </c>
      <c r="F1262" s="33" t="s">
        <v>15849</v>
      </c>
      <c r="G1262" s="7">
        <v>5.1999999999999998E-3</v>
      </c>
    </row>
    <row r="1263" spans="1:7" ht="18" thickBot="1">
      <c r="A1263" s="63">
        <v>40942</v>
      </c>
      <c r="B1263" s="4">
        <v>7324.15</v>
      </c>
      <c r="C1263" s="20">
        <v>7225.95</v>
      </c>
      <c r="D1263" s="20">
        <v>7332.95</v>
      </c>
      <c r="E1263" s="20">
        <v>7214.6</v>
      </c>
      <c r="F1263" s="33" t="s">
        <v>15848</v>
      </c>
      <c r="G1263" s="7">
        <v>1.3599999999999999E-2</v>
      </c>
    </row>
    <row r="1264" spans="1:7" ht="18" thickBot="1">
      <c r="A1264" s="63">
        <v>40945</v>
      </c>
      <c r="B1264" s="4">
        <v>7433.95</v>
      </c>
      <c r="C1264" s="20">
        <v>7324.8</v>
      </c>
      <c r="D1264" s="20">
        <v>7496.95</v>
      </c>
      <c r="E1264" s="20">
        <v>7324.8</v>
      </c>
      <c r="F1264" s="33" t="s">
        <v>15847</v>
      </c>
      <c r="G1264" s="7">
        <v>1.4999999999999999E-2</v>
      </c>
    </row>
    <row r="1265" spans="1:7" ht="18" thickBot="1">
      <c r="A1265" s="63">
        <v>40946</v>
      </c>
      <c r="B1265" s="8">
        <v>7355.15</v>
      </c>
      <c r="C1265" s="20">
        <v>7434.25</v>
      </c>
      <c r="D1265" s="20">
        <v>7471.25</v>
      </c>
      <c r="E1265" s="20">
        <v>7334.9</v>
      </c>
      <c r="F1265" s="33" t="s">
        <v>15846</v>
      </c>
      <c r="G1265" s="9">
        <v>-1.06E-2</v>
      </c>
    </row>
    <row r="1266" spans="1:7" ht="18" thickBot="1">
      <c r="A1266" s="63">
        <v>40947</v>
      </c>
      <c r="B1266" s="4">
        <v>7435.5</v>
      </c>
      <c r="C1266" s="20">
        <v>7355.7</v>
      </c>
      <c r="D1266" s="20">
        <v>7463.55</v>
      </c>
      <c r="E1266" s="20">
        <v>7355.7</v>
      </c>
      <c r="F1266" s="33" t="s">
        <v>15845</v>
      </c>
      <c r="G1266" s="7">
        <v>1.09E-2</v>
      </c>
    </row>
    <row r="1267" spans="1:7" ht="18" thickBot="1">
      <c r="A1267" s="63">
        <v>40948</v>
      </c>
      <c r="B1267" s="4">
        <v>7533.6</v>
      </c>
      <c r="C1267" s="20">
        <v>7435.05</v>
      </c>
      <c r="D1267" s="20">
        <v>7539.95</v>
      </c>
      <c r="E1267" s="20">
        <v>7419.45</v>
      </c>
      <c r="F1267" s="33" t="s">
        <v>15844</v>
      </c>
      <c r="G1267" s="7">
        <v>1.32E-2</v>
      </c>
    </row>
    <row r="1268" spans="1:7" ht="18" thickBot="1">
      <c r="A1268" s="63">
        <v>40949</v>
      </c>
      <c r="B1268" s="4">
        <v>7537.25</v>
      </c>
      <c r="C1268" s="20">
        <v>7533.95</v>
      </c>
      <c r="D1268" s="20">
        <v>7628.05</v>
      </c>
      <c r="E1268" s="20">
        <v>7484</v>
      </c>
      <c r="F1268" s="33" t="s">
        <v>15843</v>
      </c>
      <c r="G1268" s="7">
        <v>5.0000000000000001E-4</v>
      </c>
    </row>
    <row r="1269" spans="1:7" ht="18" thickBot="1">
      <c r="A1269" s="63">
        <v>40952</v>
      </c>
      <c r="B1269" s="4">
        <v>7551.8</v>
      </c>
      <c r="C1269" s="20">
        <v>7535.8</v>
      </c>
      <c r="D1269" s="20">
        <v>7579.4</v>
      </c>
      <c r="E1269" s="20">
        <v>7513.7</v>
      </c>
      <c r="F1269" s="33" t="s">
        <v>811</v>
      </c>
      <c r="G1269" s="7">
        <v>1.9E-3</v>
      </c>
    </row>
    <row r="1270" spans="1:7" ht="18" thickBot="1">
      <c r="A1270" s="63">
        <v>40953</v>
      </c>
      <c r="B1270" s="4">
        <v>7621.25</v>
      </c>
      <c r="C1270" s="20">
        <v>7550.9</v>
      </c>
      <c r="D1270" s="20">
        <v>7628.85</v>
      </c>
      <c r="E1270" s="20">
        <v>7550.9</v>
      </c>
      <c r="F1270" s="33" t="s">
        <v>15842</v>
      </c>
      <c r="G1270" s="7">
        <v>9.1999999999999998E-3</v>
      </c>
    </row>
    <row r="1271" spans="1:7" ht="18" thickBot="1">
      <c r="A1271" s="63">
        <v>40954</v>
      </c>
      <c r="B1271" s="4">
        <v>7800.05</v>
      </c>
      <c r="C1271" s="20">
        <v>7622.6</v>
      </c>
      <c r="D1271" s="20">
        <v>7813.95</v>
      </c>
      <c r="E1271" s="20">
        <v>7622.6</v>
      </c>
      <c r="F1271" s="33" t="s">
        <v>15841</v>
      </c>
      <c r="G1271" s="7">
        <v>2.35E-2</v>
      </c>
    </row>
    <row r="1272" spans="1:7" ht="18" thickBot="1">
      <c r="A1272" s="63">
        <v>40955</v>
      </c>
      <c r="B1272" s="4">
        <v>7875.4</v>
      </c>
      <c r="C1272" s="20">
        <v>7799.4</v>
      </c>
      <c r="D1272" s="20">
        <v>7889.75</v>
      </c>
      <c r="E1272" s="20">
        <v>7787.75</v>
      </c>
      <c r="F1272" s="33" t="s">
        <v>15840</v>
      </c>
      <c r="G1272" s="7">
        <v>9.7000000000000003E-3</v>
      </c>
    </row>
    <row r="1273" spans="1:7" ht="18" thickBot="1">
      <c r="A1273" s="63">
        <v>40956</v>
      </c>
      <c r="B1273" s="4">
        <v>7925.15</v>
      </c>
      <c r="C1273" s="20">
        <v>7876.55</v>
      </c>
      <c r="D1273" s="20">
        <v>8006</v>
      </c>
      <c r="E1273" s="20">
        <v>7876.55</v>
      </c>
      <c r="F1273" s="33" t="s">
        <v>15839</v>
      </c>
      <c r="G1273" s="7">
        <v>6.3E-3</v>
      </c>
    </row>
    <row r="1274" spans="1:7" ht="18" thickBot="1">
      <c r="A1274" s="63">
        <v>40960</v>
      </c>
      <c r="B1274" s="4">
        <v>7980.85</v>
      </c>
      <c r="C1274" s="20">
        <v>7925.5</v>
      </c>
      <c r="D1274" s="20">
        <v>7993.65</v>
      </c>
      <c r="E1274" s="20">
        <v>7925.5</v>
      </c>
      <c r="F1274" s="33" t="s">
        <v>15838</v>
      </c>
      <c r="G1274" s="7">
        <v>7.0000000000000001E-3</v>
      </c>
    </row>
    <row r="1275" spans="1:7" ht="18" thickBot="1">
      <c r="A1275" s="63">
        <v>40961</v>
      </c>
      <c r="B1275" s="8">
        <v>7676.8</v>
      </c>
      <c r="C1275" s="20">
        <v>7981.65</v>
      </c>
      <c r="D1275" s="20">
        <v>8043.3</v>
      </c>
      <c r="E1275" s="20">
        <v>7653.95</v>
      </c>
      <c r="F1275" s="33" t="s">
        <v>15837</v>
      </c>
      <c r="G1275" s="9">
        <v>-3.8100000000000002E-2</v>
      </c>
    </row>
    <row r="1276" spans="1:7" ht="18" thickBot="1">
      <c r="A1276" s="63">
        <v>40962</v>
      </c>
      <c r="B1276" s="8">
        <v>7646.15</v>
      </c>
      <c r="C1276" s="20">
        <v>7676.6</v>
      </c>
      <c r="D1276" s="20">
        <v>7706.5</v>
      </c>
      <c r="E1276" s="20">
        <v>7527.65</v>
      </c>
      <c r="F1276" s="33" t="s">
        <v>15836</v>
      </c>
      <c r="G1276" s="9">
        <v>-4.0000000000000001E-3</v>
      </c>
    </row>
    <row r="1277" spans="1:7" ht="18" thickBot="1">
      <c r="A1277" s="63">
        <v>40963</v>
      </c>
      <c r="B1277" s="8">
        <v>7588.3</v>
      </c>
      <c r="C1277" s="20">
        <v>7646.25</v>
      </c>
      <c r="D1277" s="20">
        <v>7731.55</v>
      </c>
      <c r="E1277" s="20">
        <v>7533.25</v>
      </c>
      <c r="F1277" s="33" t="s">
        <v>15835</v>
      </c>
      <c r="G1277" s="9">
        <v>-7.6E-3</v>
      </c>
    </row>
    <row r="1278" spans="1:7" ht="18" thickBot="1">
      <c r="A1278" s="63">
        <v>40966</v>
      </c>
      <c r="B1278" s="8">
        <v>7351.8</v>
      </c>
      <c r="C1278" s="20">
        <v>7588.4</v>
      </c>
      <c r="D1278" s="20">
        <v>7597.55</v>
      </c>
      <c r="E1278" s="20">
        <v>7316.8</v>
      </c>
      <c r="F1278" s="33" t="s">
        <v>15834</v>
      </c>
      <c r="G1278" s="9">
        <v>-3.1199999999999999E-2</v>
      </c>
    </row>
    <row r="1279" spans="1:7" ht="18" thickBot="1">
      <c r="A1279" s="63">
        <v>40967</v>
      </c>
      <c r="B1279" s="4">
        <v>7611.3</v>
      </c>
      <c r="C1279" s="20">
        <v>7352.8</v>
      </c>
      <c r="D1279" s="20">
        <v>7620.25</v>
      </c>
      <c r="E1279" s="20">
        <v>7352.8</v>
      </c>
      <c r="F1279" s="33" t="s">
        <v>15833</v>
      </c>
      <c r="G1279" s="7">
        <v>3.5299999999999998E-2</v>
      </c>
    </row>
    <row r="1280" spans="1:7" ht="18" thickBot="1">
      <c r="A1280" s="63">
        <v>40968</v>
      </c>
      <c r="B1280" s="4">
        <v>7705.6</v>
      </c>
      <c r="C1280" s="20">
        <v>7612.7</v>
      </c>
      <c r="D1280" s="20">
        <v>7766.6</v>
      </c>
      <c r="E1280" s="20">
        <v>7611.8</v>
      </c>
      <c r="F1280" s="33" t="s">
        <v>15832</v>
      </c>
      <c r="G1280" s="7">
        <v>1.24E-2</v>
      </c>
    </row>
    <row r="1281" spans="1:7" ht="18" thickBot="1">
      <c r="A1281" s="63">
        <v>40969</v>
      </c>
      <c r="B1281" s="8">
        <v>7663.8</v>
      </c>
      <c r="C1281" s="20">
        <v>7705</v>
      </c>
      <c r="D1281" s="20">
        <v>7705</v>
      </c>
      <c r="E1281" s="20">
        <v>7597.7</v>
      </c>
      <c r="F1281" s="33" t="s">
        <v>15831</v>
      </c>
      <c r="G1281" s="9">
        <v>-5.4000000000000003E-3</v>
      </c>
    </row>
    <row r="1282" spans="1:7" ht="18" thickBot="1">
      <c r="A1282" s="63">
        <v>40970</v>
      </c>
      <c r="B1282" s="8">
        <v>7650.95</v>
      </c>
      <c r="C1282" s="20">
        <v>7664.5</v>
      </c>
      <c r="D1282" s="20">
        <v>7732.35</v>
      </c>
      <c r="E1282" s="20">
        <v>7632.95</v>
      </c>
      <c r="F1282" s="33" t="s">
        <v>15830</v>
      </c>
      <c r="G1282" s="9">
        <v>-1.6999999999999999E-3</v>
      </c>
    </row>
    <row r="1283" spans="1:7" ht="18" thickBot="1">
      <c r="A1283" s="63">
        <v>40971</v>
      </c>
      <c r="B1283" s="4">
        <v>7655.45</v>
      </c>
      <c r="C1283" s="20">
        <v>7650.55</v>
      </c>
      <c r="D1283" s="20">
        <v>7673</v>
      </c>
      <c r="E1283" s="20">
        <v>7649.05</v>
      </c>
      <c r="F1283" s="33" t="s">
        <v>15829</v>
      </c>
      <c r="G1283" s="7">
        <v>5.9999999999999995E-4</v>
      </c>
    </row>
    <row r="1284" spans="1:7" ht="18" thickBot="1">
      <c r="A1284" s="63">
        <v>40973</v>
      </c>
      <c r="B1284" s="8">
        <v>7529.5</v>
      </c>
      <c r="C1284" s="20">
        <v>7655.75</v>
      </c>
      <c r="D1284" s="20">
        <v>7655.75</v>
      </c>
      <c r="E1284" s="20">
        <v>7503.5</v>
      </c>
      <c r="F1284" s="33" t="s">
        <v>15828</v>
      </c>
      <c r="G1284" s="9">
        <v>-1.6500000000000001E-2</v>
      </c>
    </row>
    <row r="1285" spans="1:7" ht="18" thickBot="1">
      <c r="A1285" s="63">
        <v>40974</v>
      </c>
      <c r="B1285" s="8">
        <v>7468</v>
      </c>
      <c r="C1285" s="20">
        <v>7527.95</v>
      </c>
      <c r="D1285" s="20">
        <v>7670.1</v>
      </c>
      <c r="E1285" s="20">
        <v>7453.25</v>
      </c>
      <c r="F1285" s="33" t="s">
        <v>15827</v>
      </c>
      <c r="G1285" s="9">
        <v>-8.2000000000000007E-3</v>
      </c>
    </row>
    <row r="1286" spans="1:7" ht="18" thickBot="1">
      <c r="A1286" s="63">
        <v>40975</v>
      </c>
      <c r="B1286" s="4">
        <v>7470.55</v>
      </c>
      <c r="C1286" s="20">
        <v>7467.6</v>
      </c>
      <c r="D1286" s="20">
        <v>7489.1</v>
      </c>
      <c r="E1286" s="20">
        <v>7392.3</v>
      </c>
      <c r="F1286" s="33" t="s">
        <v>15826</v>
      </c>
      <c r="G1286" s="7">
        <v>2.9999999999999997E-4</v>
      </c>
    </row>
    <row r="1287" spans="1:7" ht="18" thickBot="1">
      <c r="A1287" s="63">
        <v>40977</v>
      </c>
      <c r="B1287" s="4">
        <v>7689.5</v>
      </c>
      <c r="C1287" s="20">
        <v>7471.65</v>
      </c>
      <c r="D1287" s="20">
        <v>7697.85</v>
      </c>
      <c r="E1287" s="20">
        <v>7471.65</v>
      </c>
      <c r="F1287" s="33" t="s">
        <v>15825</v>
      </c>
      <c r="G1287" s="7">
        <v>2.93E-2</v>
      </c>
    </row>
    <row r="1288" spans="1:7" ht="18" thickBot="1">
      <c r="A1288" s="63">
        <v>40980</v>
      </c>
      <c r="B1288" s="4">
        <v>7759.75</v>
      </c>
      <c r="C1288" s="20">
        <v>7690.6</v>
      </c>
      <c r="D1288" s="20">
        <v>7799.55</v>
      </c>
      <c r="E1288" s="20">
        <v>7690.6</v>
      </c>
      <c r="F1288" s="33" t="s">
        <v>15824</v>
      </c>
      <c r="G1288" s="7">
        <v>9.1000000000000004E-3</v>
      </c>
    </row>
    <row r="1289" spans="1:7" ht="18" thickBot="1">
      <c r="A1289" s="63">
        <v>40981</v>
      </c>
      <c r="B1289" s="4">
        <v>7831.55</v>
      </c>
      <c r="C1289" s="20">
        <v>7760.55</v>
      </c>
      <c r="D1289" s="20">
        <v>7849.2</v>
      </c>
      <c r="E1289" s="20">
        <v>7760.55</v>
      </c>
      <c r="F1289" s="33" t="s">
        <v>15823</v>
      </c>
      <c r="G1289" s="7">
        <v>9.2999999999999992E-3</v>
      </c>
    </row>
    <row r="1290" spans="1:7" ht="18" thickBot="1">
      <c r="A1290" s="63">
        <v>40982</v>
      </c>
      <c r="B1290" s="4">
        <v>7886.35</v>
      </c>
      <c r="C1290" s="20">
        <v>7832.7</v>
      </c>
      <c r="D1290" s="20">
        <v>7909.1</v>
      </c>
      <c r="E1290" s="20">
        <v>7832.7</v>
      </c>
      <c r="F1290" s="33" t="s">
        <v>15822</v>
      </c>
      <c r="G1290" s="7">
        <v>7.0000000000000001E-3</v>
      </c>
    </row>
    <row r="1291" spans="1:7" ht="18" thickBot="1">
      <c r="A1291" s="63">
        <v>40983</v>
      </c>
      <c r="B1291" s="8">
        <v>7727.35</v>
      </c>
      <c r="C1291" s="20">
        <v>7886.75</v>
      </c>
      <c r="D1291" s="20">
        <v>7886.75</v>
      </c>
      <c r="E1291" s="20">
        <v>7700.05</v>
      </c>
      <c r="F1291" s="33" t="s">
        <v>15821</v>
      </c>
      <c r="G1291" s="9">
        <v>-2.0199999999999999E-2</v>
      </c>
    </row>
    <row r="1292" spans="1:7" ht="18" thickBot="1">
      <c r="A1292" s="63">
        <v>40984</v>
      </c>
      <c r="B1292" s="8">
        <v>7638.85</v>
      </c>
      <c r="C1292" s="20">
        <v>7727.85</v>
      </c>
      <c r="D1292" s="20">
        <v>7809.95</v>
      </c>
      <c r="E1292" s="20">
        <v>7611.4</v>
      </c>
      <c r="F1292" s="33" t="s">
        <v>15820</v>
      </c>
      <c r="G1292" s="9">
        <v>-1.15E-2</v>
      </c>
    </row>
    <row r="1293" spans="1:7" ht="18" thickBot="1">
      <c r="A1293" s="63">
        <v>40987</v>
      </c>
      <c r="B1293" s="8">
        <v>7559.4</v>
      </c>
      <c r="C1293" s="20">
        <v>7639.05</v>
      </c>
      <c r="D1293" s="20">
        <v>7689.7</v>
      </c>
      <c r="E1293" s="20">
        <v>7523.45</v>
      </c>
      <c r="F1293" s="33" t="s">
        <v>15819</v>
      </c>
      <c r="G1293" s="9">
        <v>-1.04E-2</v>
      </c>
    </row>
    <row r="1294" spans="1:7" ht="18" thickBot="1">
      <c r="A1294" s="63">
        <v>40988</v>
      </c>
      <c r="B1294" s="4">
        <v>7637.45</v>
      </c>
      <c r="C1294" s="20">
        <v>7559.5</v>
      </c>
      <c r="D1294" s="20">
        <v>7657.2</v>
      </c>
      <c r="E1294" s="20">
        <v>7553</v>
      </c>
      <c r="F1294" s="33" t="s">
        <v>15818</v>
      </c>
      <c r="G1294" s="7">
        <v>1.03E-2</v>
      </c>
    </row>
    <row r="1295" spans="1:7" ht="18" thickBot="1">
      <c r="A1295" s="63">
        <v>40989</v>
      </c>
      <c r="B1295" s="4">
        <v>7794.75</v>
      </c>
      <c r="C1295" s="20">
        <v>7637.45</v>
      </c>
      <c r="D1295" s="20">
        <v>7809.95</v>
      </c>
      <c r="E1295" s="20">
        <v>7628.2</v>
      </c>
      <c r="F1295" s="33" t="s">
        <v>15817</v>
      </c>
      <c r="G1295" s="7">
        <v>2.06E-2</v>
      </c>
    </row>
    <row r="1296" spans="1:7" ht="18" thickBot="1">
      <c r="A1296" s="63">
        <v>40990</v>
      </c>
      <c r="B1296" s="8">
        <v>7610.9</v>
      </c>
      <c r="C1296" s="20">
        <v>7794.85</v>
      </c>
      <c r="D1296" s="20">
        <v>7848.5</v>
      </c>
      <c r="E1296" s="20">
        <v>7594.5</v>
      </c>
      <c r="F1296" s="33" t="s">
        <v>15816</v>
      </c>
      <c r="G1296" s="9">
        <v>-2.3599999999999999E-2</v>
      </c>
    </row>
    <row r="1297" spans="1:7" ht="18" thickBot="1">
      <c r="A1297" s="63">
        <v>40991</v>
      </c>
      <c r="B1297" s="4">
        <v>7671.4</v>
      </c>
      <c r="C1297" s="20">
        <v>7611.1</v>
      </c>
      <c r="D1297" s="20">
        <v>7697.2</v>
      </c>
      <c r="E1297" s="20">
        <v>7567.4</v>
      </c>
      <c r="F1297" s="33" t="s">
        <v>15815</v>
      </c>
      <c r="G1297" s="7">
        <v>7.9000000000000008E-3</v>
      </c>
    </row>
    <row r="1298" spans="1:7" ht="18" thickBot="1">
      <c r="A1298" s="63">
        <v>40994</v>
      </c>
      <c r="B1298" s="8">
        <v>7551.05</v>
      </c>
      <c r="C1298" s="20">
        <v>7671.1</v>
      </c>
      <c r="D1298" s="20">
        <v>7687.75</v>
      </c>
      <c r="E1298" s="20">
        <v>7537.95</v>
      </c>
      <c r="F1298" s="33" t="s">
        <v>15814</v>
      </c>
      <c r="G1298" s="9">
        <v>-1.5699999999999999E-2</v>
      </c>
    </row>
    <row r="1299" spans="1:7" ht="18" thickBot="1">
      <c r="A1299" s="63">
        <v>40995</v>
      </c>
      <c r="B1299" s="4">
        <v>7581.55</v>
      </c>
      <c r="C1299" s="20">
        <v>7552.35</v>
      </c>
      <c r="D1299" s="20">
        <v>7644.9</v>
      </c>
      <c r="E1299" s="20">
        <v>7529.8</v>
      </c>
      <c r="F1299" s="33" t="s">
        <v>15813</v>
      </c>
      <c r="G1299" s="7">
        <v>4.0000000000000001E-3</v>
      </c>
    </row>
    <row r="1300" spans="1:7" ht="18" thickBot="1">
      <c r="A1300" s="63">
        <v>40996</v>
      </c>
      <c r="B1300" s="8">
        <v>7498.35</v>
      </c>
      <c r="C1300" s="20">
        <v>7581.45</v>
      </c>
      <c r="D1300" s="20">
        <v>7581.45</v>
      </c>
      <c r="E1300" s="20">
        <v>7474.7</v>
      </c>
      <c r="F1300" s="33" t="s">
        <v>15812</v>
      </c>
      <c r="G1300" s="9">
        <v>-1.0999999999999999E-2</v>
      </c>
    </row>
    <row r="1301" spans="1:7" ht="18" thickBot="1">
      <c r="A1301" s="63">
        <v>40997</v>
      </c>
      <c r="B1301" s="4">
        <v>7517.7</v>
      </c>
      <c r="C1301" s="20">
        <v>7498.15</v>
      </c>
      <c r="D1301" s="20">
        <v>7525.8</v>
      </c>
      <c r="E1301" s="20">
        <v>7423.4</v>
      </c>
      <c r="F1301" s="33" t="s">
        <v>15811</v>
      </c>
      <c r="G1301" s="7">
        <v>2.5999999999999999E-3</v>
      </c>
    </row>
    <row r="1302" spans="1:7" ht="18" thickBot="1">
      <c r="A1302" s="63">
        <v>40998</v>
      </c>
      <c r="B1302" s="4">
        <v>7711.4</v>
      </c>
      <c r="C1302" s="20">
        <v>7518.3</v>
      </c>
      <c r="D1302" s="20">
        <v>7717.6</v>
      </c>
      <c r="E1302" s="20">
        <v>7518.3</v>
      </c>
      <c r="F1302" s="33" t="s">
        <v>2932</v>
      </c>
      <c r="G1302" s="7">
        <v>2.58E-2</v>
      </c>
    </row>
    <row r="1303" spans="1:7" ht="18" thickBot="1">
      <c r="A1303" s="63">
        <v>41001</v>
      </c>
      <c r="B1303" s="4">
        <v>7767.15</v>
      </c>
      <c r="C1303" s="20">
        <v>7711.7</v>
      </c>
      <c r="D1303" s="20">
        <v>7793.85</v>
      </c>
      <c r="E1303" s="20">
        <v>7711.7</v>
      </c>
      <c r="F1303" s="33" t="s">
        <v>15172</v>
      </c>
      <c r="G1303" s="7">
        <v>7.1999999999999998E-3</v>
      </c>
    </row>
    <row r="1304" spans="1:7" ht="18" thickBot="1">
      <c r="A1304" s="63">
        <v>41002</v>
      </c>
      <c r="B1304" s="4">
        <v>7823.5</v>
      </c>
      <c r="C1304" s="20">
        <v>7767.35</v>
      </c>
      <c r="D1304" s="20">
        <v>7850.25</v>
      </c>
      <c r="E1304" s="20">
        <v>7767.35</v>
      </c>
      <c r="F1304" s="33" t="s">
        <v>15810</v>
      </c>
      <c r="G1304" s="7">
        <v>7.3000000000000001E-3</v>
      </c>
    </row>
    <row r="1305" spans="1:7" ht="18" thickBot="1">
      <c r="A1305" s="63">
        <v>41003</v>
      </c>
      <c r="B1305" s="8">
        <v>7810.15</v>
      </c>
      <c r="C1305" s="20">
        <v>7823.1</v>
      </c>
      <c r="D1305" s="20">
        <v>7824.05</v>
      </c>
      <c r="E1305" s="20">
        <v>7771.2</v>
      </c>
      <c r="F1305" s="33" t="s">
        <v>15809</v>
      </c>
      <c r="G1305" s="9">
        <v>-1.6999999999999999E-3</v>
      </c>
    </row>
    <row r="1306" spans="1:7" ht="18" thickBot="1">
      <c r="A1306" s="63">
        <v>41008</v>
      </c>
      <c r="B1306" s="8">
        <v>7671.9</v>
      </c>
      <c r="C1306" s="20">
        <v>7810.05</v>
      </c>
      <c r="D1306" s="20">
        <v>7810.05</v>
      </c>
      <c r="E1306" s="20">
        <v>7661.95</v>
      </c>
      <c r="F1306" s="33" t="s">
        <v>15808</v>
      </c>
      <c r="G1306" s="9">
        <v>-1.77E-2</v>
      </c>
    </row>
    <row r="1307" spans="1:7" ht="18" thickBot="1">
      <c r="A1307" s="63">
        <v>41009</v>
      </c>
      <c r="B1307" s="8">
        <v>7641.3</v>
      </c>
      <c r="C1307" s="20">
        <v>7672.1</v>
      </c>
      <c r="D1307" s="20">
        <v>7680.8</v>
      </c>
      <c r="E1307" s="20">
        <v>7583.15</v>
      </c>
      <c r="F1307" s="33" t="s">
        <v>15807</v>
      </c>
      <c r="G1307" s="9">
        <v>-4.0000000000000001E-3</v>
      </c>
    </row>
    <row r="1308" spans="1:7" ht="18" thickBot="1">
      <c r="A1308" s="63">
        <v>41010</v>
      </c>
      <c r="B1308" s="8">
        <v>7594.05</v>
      </c>
      <c r="C1308" s="20">
        <v>7640.7</v>
      </c>
      <c r="D1308" s="20">
        <v>7653.4</v>
      </c>
      <c r="E1308" s="20">
        <v>7571</v>
      </c>
      <c r="F1308" s="33" t="s">
        <v>15806</v>
      </c>
      <c r="G1308" s="9">
        <v>-6.1999999999999998E-3</v>
      </c>
    </row>
    <row r="1309" spans="1:7" ht="18" thickBot="1">
      <c r="A1309" s="63">
        <v>41011</v>
      </c>
      <c r="B1309" s="4">
        <v>7652</v>
      </c>
      <c r="C1309" s="20">
        <v>7594.15</v>
      </c>
      <c r="D1309" s="20">
        <v>7686.65</v>
      </c>
      <c r="E1309" s="20">
        <v>7594.15</v>
      </c>
      <c r="F1309" s="33" t="s">
        <v>943</v>
      </c>
      <c r="G1309" s="7">
        <v>7.6E-3</v>
      </c>
    </row>
    <row r="1310" spans="1:7" ht="18" thickBot="1">
      <c r="A1310" s="63">
        <v>41012</v>
      </c>
      <c r="B1310" s="8">
        <v>7579.6</v>
      </c>
      <c r="C1310" s="20">
        <v>7652</v>
      </c>
      <c r="D1310" s="20">
        <v>7723.1</v>
      </c>
      <c r="E1310" s="20">
        <v>7574.2</v>
      </c>
      <c r="F1310" s="33" t="s">
        <v>15805</v>
      </c>
      <c r="G1310" s="9">
        <v>-9.4999999999999998E-3</v>
      </c>
    </row>
    <row r="1311" spans="1:7" ht="18" thickBot="1">
      <c r="A1311" s="63">
        <v>41015</v>
      </c>
      <c r="B1311" s="4">
        <v>7604.4</v>
      </c>
      <c r="C1311" s="20">
        <v>7579.25</v>
      </c>
      <c r="D1311" s="20">
        <v>7628.45</v>
      </c>
      <c r="E1311" s="20">
        <v>7560.9</v>
      </c>
      <c r="F1311" s="33" t="s">
        <v>15804</v>
      </c>
      <c r="G1311" s="7">
        <v>3.3E-3</v>
      </c>
    </row>
    <row r="1312" spans="1:7" ht="18" thickBot="1">
      <c r="A1312" s="63">
        <v>41016</v>
      </c>
      <c r="B1312" s="4">
        <v>7672</v>
      </c>
      <c r="C1312" s="20">
        <v>7604.2</v>
      </c>
      <c r="D1312" s="20">
        <v>7676.95</v>
      </c>
      <c r="E1312" s="20">
        <v>7580.3</v>
      </c>
      <c r="F1312" s="33" t="s">
        <v>15803</v>
      </c>
      <c r="G1312" s="7">
        <v>8.8999999999999999E-3</v>
      </c>
    </row>
    <row r="1313" spans="1:7" ht="18" thickBot="1">
      <c r="A1313" s="63">
        <v>41017</v>
      </c>
      <c r="B1313" s="4">
        <v>7700.05</v>
      </c>
      <c r="C1313" s="20">
        <v>7672</v>
      </c>
      <c r="D1313" s="20">
        <v>7775.15</v>
      </c>
      <c r="E1313" s="20">
        <v>7672</v>
      </c>
      <c r="F1313" s="33" t="s">
        <v>15802</v>
      </c>
      <c r="G1313" s="7">
        <v>3.7000000000000002E-3</v>
      </c>
    </row>
    <row r="1314" spans="1:7" ht="18" thickBot="1">
      <c r="A1314" s="63">
        <v>41018</v>
      </c>
      <c r="B1314" s="8">
        <v>7697.65</v>
      </c>
      <c r="C1314" s="20">
        <v>7699.85</v>
      </c>
      <c r="D1314" s="20">
        <v>7724.05</v>
      </c>
      <c r="E1314" s="20">
        <v>7674.85</v>
      </c>
      <c r="F1314" s="33" t="s">
        <v>15185</v>
      </c>
      <c r="G1314" s="9">
        <v>-2.9999999999999997E-4</v>
      </c>
    </row>
    <row r="1315" spans="1:7" ht="18" thickBot="1">
      <c r="A1315" s="63">
        <v>41019</v>
      </c>
      <c r="B1315" s="8">
        <v>7626.4</v>
      </c>
      <c r="C1315" s="20">
        <v>7697.55</v>
      </c>
      <c r="D1315" s="20">
        <v>7717.2</v>
      </c>
      <c r="E1315" s="20">
        <v>7589.2</v>
      </c>
      <c r="F1315" s="33" t="s">
        <v>15382</v>
      </c>
      <c r="G1315" s="9">
        <v>-9.2999999999999992E-3</v>
      </c>
    </row>
    <row r="1316" spans="1:7" ht="18" thickBot="1">
      <c r="A1316" s="63">
        <v>41022</v>
      </c>
      <c r="B1316" s="8">
        <v>7509.1</v>
      </c>
      <c r="C1316" s="20">
        <v>7626.7</v>
      </c>
      <c r="D1316" s="20">
        <v>7670.6</v>
      </c>
      <c r="E1316" s="20">
        <v>7496.05</v>
      </c>
      <c r="F1316" s="33" t="s">
        <v>15801</v>
      </c>
      <c r="G1316" s="9">
        <v>-1.54E-2</v>
      </c>
    </row>
    <row r="1317" spans="1:7" ht="18" thickBot="1">
      <c r="A1317" s="63">
        <v>41023</v>
      </c>
      <c r="B1317" s="8">
        <v>7490.1</v>
      </c>
      <c r="C1317" s="20">
        <v>7509.1</v>
      </c>
      <c r="D1317" s="20">
        <v>7530.15</v>
      </c>
      <c r="E1317" s="20">
        <v>7445.15</v>
      </c>
      <c r="F1317" s="33" t="s">
        <v>15800</v>
      </c>
      <c r="G1317" s="9">
        <v>-2.5000000000000001E-3</v>
      </c>
    </row>
    <row r="1318" spans="1:7" ht="18" thickBot="1">
      <c r="A1318" s="63">
        <v>41024</v>
      </c>
      <c r="B1318" s="8">
        <v>7430.25</v>
      </c>
      <c r="C1318" s="20">
        <v>7489.65</v>
      </c>
      <c r="D1318" s="20">
        <v>7532.9</v>
      </c>
      <c r="E1318" s="20">
        <v>7389.3</v>
      </c>
      <c r="F1318" s="33" t="s">
        <v>529</v>
      </c>
      <c r="G1318" s="9">
        <v>-8.0000000000000002E-3</v>
      </c>
    </row>
    <row r="1319" spans="1:7" ht="18" thickBot="1">
      <c r="A1319" s="63">
        <v>41025</v>
      </c>
      <c r="B1319" s="8">
        <v>7389.25</v>
      </c>
      <c r="C1319" s="20">
        <v>7429.65</v>
      </c>
      <c r="D1319" s="20">
        <v>7443.4</v>
      </c>
      <c r="E1319" s="20">
        <v>7381.55</v>
      </c>
      <c r="F1319" s="33" t="s">
        <v>15799</v>
      </c>
      <c r="G1319" s="9">
        <v>-5.4999999999999997E-3</v>
      </c>
    </row>
    <row r="1320" spans="1:7" ht="18" thickBot="1">
      <c r="A1320" s="63">
        <v>41026</v>
      </c>
      <c r="B1320" s="8">
        <v>7368.6</v>
      </c>
      <c r="C1320" s="20">
        <v>7389.85</v>
      </c>
      <c r="D1320" s="20">
        <v>7449.1</v>
      </c>
      <c r="E1320" s="20">
        <v>7333.45</v>
      </c>
      <c r="F1320" s="33" t="s">
        <v>2975</v>
      </c>
      <c r="G1320" s="9">
        <v>-2.8E-3</v>
      </c>
    </row>
    <row r="1321" spans="1:7" ht="18" thickBot="1">
      <c r="A1321" s="63">
        <v>41029</v>
      </c>
      <c r="B1321" s="4">
        <v>7471.05</v>
      </c>
      <c r="C1321" s="20">
        <v>7415.55</v>
      </c>
      <c r="D1321" s="20">
        <v>7484.85</v>
      </c>
      <c r="E1321" s="20">
        <v>7415.55</v>
      </c>
      <c r="F1321" s="33" t="s">
        <v>15798</v>
      </c>
      <c r="G1321" s="7">
        <v>1.3899999999999999E-2</v>
      </c>
    </row>
    <row r="1322" spans="1:7" ht="18" thickBot="1">
      <c r="A1322" s="63">
        <v>41031</v>
      </c>
      <c r="B1322" s="8">
        <v>7443.75</v>
      </c>
      <c r="C1322" s="20">
        <v>7472.4</v>
      </c>
      <c r="D1322" s="20">
        <v>7524.4</v>
      </c>
      <c r="E1322" s="20">
        <v>7432.15</v>
      </c>
      <c r="F1322" s="33" t="s">
        <v>2768</v>
      </c>
      <c r="G1322" s="9">
        <v>-3.7000000000000002E-3</v>
      </c>
    </row>
    <row r="1323" spans="1:7" ht="18" thickBot="1">
      <c r="A1323" s="63">
        <v>41032</v>
      </c>
      <c r="B1323" s="8">
        <v>7358.2</v>
      </c>
      <c r="C1323" s="20">
        <v>7441.8</v>
      </c>
      <c r="D1323" s="20">
        <v>7441.8</v>
      </c>
      <c r="E1323" s="20">
        <v>7344.25</v>
      </c>
      <c r="F1323" s="33" t="s">
        <v>15797</v>
      </c>
      <c r="G1323" s="9">
        <v>-1.15E-2</v>
      </c>
    </row>
    <row r="1324" spans="1:7" ht="18" thickBot="1">
      <c r="A1324" s="63">
        <v>41033</v>
      </c>
      <c r="B1324" s="8">
        <v>7215.45</v>
      </c>
      <c r="C1324" s="20">
        <v>7356.8</v>
      </c>
      <c r="D1324" s="20">
        <v>7356.8</v>
      </c>
      <c r="E1324" s="20">
        <v>7182.05</v>
      </c>
      <c r="F1324" s="33" t="s">
        <v>15796</v>
      </c>
      <c r="G1324" s="9">
        <v>-1.9400000000000001E-2</v>
      </c>
    </row>
    <row r="1325" spans="1:7" ht="18" thickBot="1">
      <c r="A1325" s="63">
        <v>41036</v>
      </c>
      <c r="B1325" s="4">
        <v>7240.1</v>
      </c>
      <c r="C1325" s="20">
        <v>7211.95</v>
      </c>
      <c r="D1325" s="20">
        <v>7252.1</v>
      </c>
      <c r="E1325" s="20">
        <v>7048.55</v>
      </c>
      <c r="F1325" s="33" t="s">
        <v>15795</v>
      </c>
      <c r="G1325" s="7">
        <v>3.3999999999999998E-3</v>
      </c>
    </row>
    <row r="1326" spans="1:7" ht="18" thickBot="1">
      <c r="A1326" s="63">
        <v>41037</v>
      </c>
      <c r="B1326" s="8">
        <v>7132.9</v>
      </c>
      <c r="C1326" s="20">
        <v>7240.35</v>
      </c>
      <c r="D1326" s="20">
        <v>7301.65</v>
      </c>
      <c r="E1326" s="20">
        <v>7105.75</v>
      </c>
      <c r="F1326" s="33" t="s">
        <v>15794</v>
      </c>
      <c r="G1326" s="9">
        <v>-1.4800000000000001E-2</v>
      </c>
    </row>
    <row r="1327" spans="1:7" ht="18" thickBot="1">
      <c r="A1327" s="63">
        <v>41038</v>
      </c>
      <c r="B1327" s="8">
        <v>7055.2</v>
      </c>
      <c r="C1327" s="20">
        <v>7130.9</v>
      </c>
      <c r="D1327" s="20">
        <v>7135.7</v>
      </c>
      <c r="E1327" s="20">
        <v>7032.35</v>
      </c>
      <c r="F1327" s="33" t="s">
        <v>15793</v>
      </c>
      <c r="G1327" s="9">
        <v>-1.09E-2</v>
      </c>
    </row>
    <row r="1328" spans="1:7" ht="18" thickBot="1">
      <c r="A1328" s="63">
        <v>41039</v>
      </c>
      <c r="B1328" s="4">
        <v>7063.3</v>
      </c>
      <c r="C1328" s="20">
        <v>7055.2</v>
      </c>
      <c r="D1328" s="20">
        <v>7142.6</v>
      </c>
      <c r="E1328" s="20">
        <v>7042.3</v>
      </c>
      <c r="F1328" s="33" t="s">
        <v>15792</v>
      </c>
      <c r="G1328" s="7">
        <v>1.1000000000000001E-3</v>
      </c>
    </row>
    <row r="1329" spans="1:7" ht="18" thickBot="1">
      <c r="A1329" s="63">
        <v>41040</v>
      </c>
      <c r="B1329" s="8">
        <v>6985.75</v>
      </c>
      <c r="C1329" s="20">
        <v>7061.85</v>
      </c>
      <c r="D1329" s="20">
        <v>7061.85</v>
      </c>
      <c r="E1329" s="20">
        <v>6940</v>
      </c>
      <c r="F1329" s="33" t="s">
        <v>3468</v>
      </c>
      <c r="G1329" s="9">
        <v>-1.0999999999999999E-2</v>
      </c>
    </row>
    <row r="1330" spans="1:7" ht="18" thickBot="1">
      <c r="A1330" s="63">
        <v>41043</v>
      </c>
      <c r="B1330" s="8">
        <v>6922.65</v>
      </c>
      <c r="C1330" s="20">
        <v>6986.05</v>
      </c>
      <c r="D1330" s="20">
        <v>7019.6</v>
      </c>
      <c r="E1330" s="20">
        <v>6888.25</v>
      </c>
      <c r="F1330" s="33" t="s">
        <v>15791</v>
      </c>
      <c r="G1330" s="9">
        <v>-8.9999999999999993E-3</v>
      </c>
    </row>
    <row r="1331" spans="1:7" ht="18" thickBot="1">
      <c r="A1331" s="63">
        <v>41044</v>
      </c>
      <c r="B1331" s="4">
        <v>6962.15</v>
      </c>
      <c r="C1331" s="20">
        <v>6921.4</v>
      </c>
      <c r="D1331" s="20">
        <v>6968.9</v>
      </c>
      <c r="E1331" s="20">
        <v>6863.45</v>
      </c>
      <c r="F1331" s="33" t="s">
        <v>15790</v>
      </c>
      <c r="G1331" s="7">
        <v>5.7000000000000002E-3</v>
      </c>
    </row>
    <row r="1332" spans="1:7" ht="18" thickBot="1">
      <c r="A1332" s="63">
        <v>41045</v>
      </c>
      <c r="B1332" s="8">
        <v>6902.05</v>
      </c>
      <c r="C1332" s="20">
        <v>6958.7</v>
      </c>
      <c r="D1332" s="20">
        <v>6958.7</v>
      </c>
      <c r="E1332" s="20">
        <v>6852.35</v>
      </c>
      <c r="F1332" s="33" t="s">
        <v>15789</v>
      </c>
      <c r="G1332" s="9">
        <v>-8.6E-3</v>
      </c>
    </row>
    <row r="1333" spans="1:7" ht="18" thickBot="1">
      <c r="A1333" s="63">
        <v>41046</v>
      </c>
      <c r="B1333" s="8">
        <v>6886.55</v>
      </c>
      <c r="C1333" s="20">
        <v>6902.75</v>
      </c>
      <c r="D1333" s="20">
        <v>6987.8</v>
      </c>
      <c r="E1333" s="20">
        <v>6863.9</v>
      </c>
      <c r="F1333" s="33" t="s">
        <v>15788</v>
      </c>
      <c r="G1333" s="9">
        <v>-2.2000000000000001E-3</v>
      </c>
    </row>
    <row r="1334" spans="1:7" ht="18" thickBot="1">
      <c r="A1334" s="63">
        <v>41047</v>
      </c>
      <c r="B1334" s="8">
        <v>6867.3</v>
      </c>
      <c r="C1334" s="20">
        <v>6883.85</v>
      </c>
      <c r="D1334" s="20">
        <v>6883.85</v>
      </c>
      <c r="E1334" s="20">
        <v>6787.1</v>
      </c>
      <c r="F1334" s="33" t="s">
        <v>405</v>
      </c>
      <c r="G1334" s="9">
        <v>-2.8E-3</v>
      </c>
    </row>
    <row r="1335" spans="1:7" ht="18" thickBot="1">
      <c r="A1335" s="63">
        <v>41050</v>
      </c>
      <c r="B1335" s="4">
        <v>6903.25</v>
      </c>
      <c r="C1335" s="20">
        <v>6871</v>
      </c>
      <c r="D1335" s="20">
        <v>6944.7</v>
      </c>
      <c r="E1335" s="20">
        <v>6871</v>
      </c>
      <c r="F1335" s="33" t="s">
        <v>15787</v>
      </c>
      <c r="G1335" s="7">
        <v>5.1999999999999998E-3</v>
      </c>
    </row>
    <row r="1336" spans="1:7" ht="18" thickBot="1">
      <c r="A1336" s="63">
        <v>41051</v>
      </c>
      <c r="B1336" s="8">
        <v>6857.35</v>
      </c>
      <c r="C1336" s="20">
        <v>6905.15</v>
      </c>
      <c r="D1336" s="20">
        <v>6969.65</v>
      </c>
      <c r="E1336" s="20">
        <v>6844.7</v>
      </c>
      <c r="F1336" s="33" t="s">
        <v>1193</v>
      </c>
      <c r="G1336" s="9">
        <v>-6.6E-3</v>
      </c>
    </row>
    <row r="1337" spans="1:7" ht="18" thickBot="1">
      <c r="A1337" s="63">
        <v>41052</v>
      </c>
      <c r="B1337" s="8">
        <v>6821.85</v>
      </c>
      <c r="C1337" s="20">
        <v>6856.5</v>
      </c>
      <c r="D1337" s="20">
        <v>6856.5</v>
      </c>
      <c r="E1337" s="20">
        <v>6787.95</v>
      </c>
      <c r="F1337" s="33" t="s">
        <v>15786</v>
      </c>
      <c r="G1337" s="9">
        <v>-5.1999999999999998E-3</v>
      </c>
    </row>
    <row r="1338" spans="1:7" ht="18" thickBot="1">
      <c r="A1338" s="63">
        <v>41053</v>
      </c>
      <c r="B1338" s="4">
        <v>6873.8</v>
      </c>
      <c r="C1338" s="20">
        <v>6822.8</v>
      </c>
      <c r="D1338" s="20">
        <v>6880.7</v>
      </c>
      <c r="E1338" s="20">
        <v>6810.65</v>
      </c>
      <c r="F1338" s="33" t="s">
        <v>15785</v>
      </c>
      <c r="G1338" s="7">
        <v>7.6E-3</v>
      </c>
    </row>
    <row r="1339" spans="1:7" ht="18" thickBot="1">
      <c r="A1339" s="63">
        <v>41054</v>
      </c>
      <c r="B1339" s="4">
        <v>6914.3</v>
      </c>
      <c r="C1339" s="20">
        <v>6874.05</v>
      </c>
      <c r="D1339" s="20">
        <v>6926.75</v>
      </c>
      <c r="E1339" s="20">
        <v>6869.45</v>
      </c>
      <c r="F1339" s="33" t="s">
        <v>15784</v>
      </c>
      <c r="G1339" s="7">
        <v>5.8999999999999999E-3</v>
      </c>
    </row>
    <row r="1340" spans="1:7" ht="18" thickBot="1">
      <c r="A1340" s="63">
        <v>41057</v>
      </c>
      <c r="B1340" s="4">
        <v>7029.15</v>
      </c>
      <c r="C1340" s="20">
        <v>6913.65</v>
      </c>
      <c r="D1340" s="20">
        <v>7034.8</v>
      </c>
      <c r="E1340" s="20">
        <v>6913.65</v>
      </c>
      <c r="F1340" s="33" t="s">
        <v>4640</v>
      </c>
      <c r="G1340" s="7">
        <v>1.66E-2</v>
      </c>
    </row>
    <row r="1341" spans="1:7" ht="18" thickBot="1">
      <c r="A1341" s="63">
        <v>41058</v>
      </c>
      <c r="B1341" s="8">
        <v>6996.2</v>
      </c>
      <c r="C1341" s="20">
        <v>7030.9</v>
      </c>
      <c r="D1341" s="20">
        <v>7055.9</v>
      </c>
      <c r="E1341" s="20">
        <v>6985.2</v>
      </c>
      <c r="F1341" s="33" t="s">
        <v>15783</v>
      </c>
      <c r="G1341" s="9">
        <v>-4.7000000000000002E-3</v>
      </c>
    </row>
    <row r="1342" spans="1:7" ht="18" thickBot="1">
      <c r="A1342" s="63">
        <v>41059</v>
      </c>
      <c r="B1342" s="8">
        <v>6883.35</v>
      </c>
      <c r="C1342" s="20">
        <v>6995.5</v>
      </c>
      <c r="D1342" s="20">
        <v>6995.5</v>
      </c>
      <c r="E1342" s="20">
        <v>6872.9</v>
      </c>
      <c r="F1342" s="33" t="s">
        <v>15782</v>
      </c>
      <c r="G1342" s="9">
        <v>-1.61E-2</v>
      </c>
    </row>
    <row r="1343" spans="1:7" ht="18" thickBot="1">
      <c r="A1343" s="63">
        <v>41060</v>
      </c>
      <c r="B1343" s="4">
        <v>6898.4</v>
      </c>
      <c r="C1343" s="20">
        <v>6881.6</v>
      </c>
      <c r="D1343" s="20">
        <v>6911.1</v>
      </c>
      <c r="E1343" s="20">
        <v>6815.75</v>
      </c>
      <c r="F1343" s="33" t="s">
        <v>15781</v>
      </c>
      <c r="G1343" s="7">
        <v>2.2000000000000001E-3</v>
      </c>
    </row>
    <row r="1344" spans="1:7" ht="18" thickBot="1">
      <c r="A1344" s="63">
        <v>41061</v>
      </c>
      <c r="B1344" s="8">
        <v>6785.35</v>
      </c>
      <c r="C1344" s="20">
        <v>6898.8</v>
      </c>
      <c r="D1344" s="20">
        <v>6908.25</v>
      </c>
      <c r="E1344" s="20">
        <v>6769.45</v>
      </c>
      <c r="F1344" s="33" t="s">
        <v>15780</v>
      </c>
      <c r="G1344" s="9">
        <v>-1.6400000000000001E-2</v>
      </c>
    </row>
    <row r="1345" spans="1:7" ht="18" thickBot="1">
      <c r="A1345" s="63">
        <v>41064</v>
      </c>
      <c r="B1345" s="8">
        <v>6769.75</v>
      </c>
      <c r="C1345" s="20">
        <v>6783.6</v>
      </c>
      <c r="D1345" s="20">
        <v>6783.6</v>
      </c>
      <c r="E1345" s="20">
        <v>6672.05</v>
      </c>
      <c r="F1345" s="33" t="s">
        <v>15779</v>
      </c>
      <c r="G1345" s="9">
        <v>-2.3E-3</v>
      </c>
    </row>
    <row r="1346" spans="1:7" ht="18" thickBot="1">
      <c r="A1346" s="63">
        <v>41065</v>
      </c>
      <c r="B1346" s="4">
        <v>6801.75</v>
      </c>
      <c r="C1346" s="20">
        <v>6770.75</v>
      </c>
      <c r="D1346" s="20">
        <v>6848.5</v>
      </c>
      <c r="E1346" s="20">
        <v>6770.75</v>
      </c>
      <c r="F1346" s="33" t="s">
        <v>15778</v>
      </c>
      <c r="G1346" s="7">
        <v>4.7000000000000002E-3</v>
      </c>
    </row>
    <row r="1347" spans="1:7" ht="18" thickBot="1">
      <c r="A1347" s="63">
        <v>41066</v>
      </c>
      <c r="B1347" s="4">
        <v>6946.2</v>
      </c>
      <c r="C1347" s="20">
        <v>6803.1</v>
      </c>
      <c r="D1347" s="20">
        <v>6950.35</v>
      </c>
      <c r="E1347" s="20">
        <v>6803.1</v>
      </c>
      <c r="F1347" s="33" t="s">
        <v>15777</v>
      </c>
      <c r="G1347" s="7">
        <v>2.12E-2</v>
      </c>
    </row>
    <row r="1348" spans="1:7" ht="18" thickBot="1">
      <c r="A1348" s="63">
        <v>41067</v>
      </c>
      <c r="B1348" s="4">
        <v>7005.35</v>
      </c>
      <c r="C1348" s="20">
        <v>6948.55</v>
      </c>
      <c r="D1348" s="20">
        <v>7007.3</v>
      </c>
      <c r="E1348" s="20">
        <v>6948.55</v>
      </c>
      <c r="F1348" s="33" t="s">
        <v>15776</v>
      </c>
      <c r="G1348" s="7">
        <v>8.5000000000000006E-3</v>
      </c>
    </row>
    <row r="1349" spans="1:7" ht="18" thickBot="1">
      <c r="A1349" s="63">
        <v>41068</v>
      </c>
      <c r="B1349" s="4">
        <v>7033.85</v>
      </c>
      <c r="C1349" s="20">
        <v>7003.75</v>
      </c>
      <c r="D1349" s="20">
        <v>7040</v>
      </c>
      <c r="E1349" s="20">
        <v>6948.65</v>
      </c>
      <c r="F1349" s="33" t="s">
        <v>15775</v>
      </c>
      <c r="G1349" s="7">
        <v>4.1000000000000003E-3</v>
      </c>
    </row>
    <row r="1350" spans="1:7" ht="18" thickBot="1">
      <c r="A1350" s="63">
        <v>41071</v>
      </c>
      <c r="B1350" s="8">
        <v>7012.45</v>
      </c>
      <c r="C1350" s="20">
        <v>7035.95</v>
      </c>
      <c r="D1350" s="20">
        <v>7126.8</v>
      </c>
      <c r="E1350" s="20">
        <v>6998.25</v>
      </c>
      <c r="F1350" s="33" t="s">
        <v>15774</v>
      </c>
      <c r="G1350" s="9">
        <v>-3.0000000000000001E-3</v>
      </c>
    </row>
    <row r="1351" spans="1:7" ht="18" thickBot="1">
      <c r="A1351" s="63">
        <v>41072</v>
      </c>
      <c r="B1351" s="4">
        <v>7077.2</v>
      </c>
      <c r="C1351" s="20">
        <v>7010.3</v>
      </c>
      <c r="D1351" s="20">
        <v>7086.75</v>
      </c>
      <c r="E1351" s="20">
        <v>6985.65</v>
      </c>
      <c r="F1351" s="33" t="s">
        <v>15773</v>
      </c>
      <c r="G1351" s="7">
        <v>9.1999999999999998E-3</v>
      </c>
    </row>
    <row r="1352" spans="1:7" ht="18" thickBot="1">
      <c r="A1352" s="63">
        <v>41073</v>
      </c>
      <c r="B1352" s="8">
        <v>7076.75</v>
      </c>
      <c r="C1352" s="20">
        <v>7077.45</v>
      </c>
      <c r="D1352" s="20">
        <v>7123.25</v>
      </c>
      <c r="E1352" s="20">
        <v>7064.65</v>
      </c>
      <c r="F1352" s="33" t="s">
        <v>15772</v>
      </c>
      <c r="G1352" s="9">
        <v>-1E-4</v>
      </c>
    </row>
    <row r="1353" spans="1:7" ht="18" thickBot="1">
      <c r="A1353" s="63">
        <v>41074</v>
      </c>
      <c r="B1353" s="8">
        <v>6977.1</v>
      </c>
      <c r="C1353" s="20">
        <v>7076.6</v>
      </c>
      <c r="D1353" s="20">
        <v>7101.7</v>
      </c>
      <c r="E1353" s="20">
        <v>6972.25</v>
      </c>
      <c r="F1353" s="33" t="s">
        <v>15771</v>
      </c>
      <c r="G1353" s="9">
        <v>-1.41E-2</v>
      </c>
    </row>
    <row r="1354" spans="1:7" ht="18" thickBot="1">
      <c r="A1354" s="63">
        <v>41075</v>
      </c>
      <c r="B1354" s="4">
        <v>7032.3</v>
      </c>
      <c r="C1354" s="20">
        <v>6977.9</v>
      </c>
      <c r="D1354" s="20">
        <v>7037.4</v>
      </c>
      <c r="E1354" s="20">
        <v>6977.9</v>
      </c>
      <c r="F1354" s="33" t="s">
        <v>15770</v>
      </c>
      <c r="G1354" s="7">
        <v>7.9000000000000008E-3</v>
      </c>
    </row>
    <row r="1355" spans="1:7" ht="18" thickBot="1">
      <c r="A1355" s="63">
        <v>41078</v>
      </c>
      <c r="B1355" s="8">
        <v>6943.15</v>
      </c>
      <c r="C1355" s="20">
        <v>7033.6</v>
      </c>
      <c r="D1355" s="20">
        <v>7098.45</v>
      </c>
      <c r="E1355" s="20">
        <v>6925.65</v>
      </c>
      <c r="F1355" s="33" t="s">
        <v>15769</v>
      </c>
      <c r="G1355" s="9">
        <v>-1.2699999999999999E-2</v>
      </c>
    </row>
    <row r="1356" spans="1:7" ht="18" thickBot="1">
      <c r="A1356" s="63">
        <v>41079</v>
      </c>
      <c r="B1356" s="4">
        <v>6970</v>
      </c>
      <c r="C1356" s="20">
        <v>6941.8</v>
      </c>
      <c r="D1356" s="20">
        <v>6977.35</v>
      </c>
      <c r="E1356" s="20">
        <v>6904.85</v>
      </c>
      <c r="F1356" s="33" t="s">
        <v>4871</v>
      </c>
      <c r="G1356" s="7">
        <v>3.8999999999999998E-3</v>
      </c>
    </row>
    <row r="1357" spans="1:7" ht="18" thickBot="1">
      <c r="A1357" s="63">
        <v>41080</v>
      </c>
      <c r="B1357" s="4">
        <v>7046.75</v>
      </c>
      <c r="C1357" s="20">
        <v>6970.85</v>
      </c>
      <c r="D1357" s="20">
        <v>7058.25</v>
      </c>
      <c r="E1357" s="20">
        <v>6970.85</v>
      </c>
      <c r="F1357" s="33" t="s">
        <v>15768</v>
      </c>
      <c r="G1357" s="7">
        <v>1.0999999999999999E-2</v>
      </c>
    </row>
    <row r="1358" spans="1:7" ht="18" thickBot="1">
      <c r="A1358" s="63">
        <v>41081</v>
      </c>
      <c r="B1358" s="4">
        <v>7128.7</v>
      </c>
      <c r="C1358" s="20">
        <v>7045.7</v>
      </c>
      <c r="D1358" s="20">
        <v>7133.15</v>
      </c>
      <c r="E1358" s="20">
        <v>7022.6</v>
      </c>
      <c r="F1358" s="33" t="s">
        <v>15767</v>
      </c>
      <c r="G1358" s="7">
        <v>1.1599999999999999E-2</v>
      </c>
    </row>
    <row r="1359" spans="1:7" ht="18" thickBot="1">
      <c r="A1359" s="63">
        <v>41082</v>
      </c>
      <c r="B1359" s="4">
        <v>7133.35</v>
      </c>
      <c r="C1359" s="20">
        <v>7126.3</v>
      </c>
      <c r="D1359" s="20">
        <v>7142.1</v>
      </c>
      <c r="E1359" s="20">
        <v>7066.2</v>
      </c>
      <c r="F1359" s="33" t="s">
        <v>15766</v>
      </c>
      <c r="G1359" s="7">
        <v>6.9999999999999999E-4</v>
      </c>
    </row>
    <row r="1360" spans="1:7" ht="18" thickBot="1">
      <c r="A1360" s="63">
        <v>41085</v>
      </c>
      <c r="B1360" s="8">
        <v>7119.4</v>
      </c>
      <c r="C1360" s="20">
        <v>7134.75</v>
      </c>
      <c r="D1360" s="20">
        <v>7211.45</v>
      </c>
      <c r="E1360" s="20">
        <v>7111.7</v>
      </c>
      <c r="F1360" s="33" t="s">
        <v>15746</v>
      </c>
      <c r="G1360" s="9">
        <v>-2E-3</v>
      </c>
    </row>
    <row r="1361" spans="1:7" ht="18" thickBot="1">
      <c r="A1361" s="63">
        <v>41086</v>
      </c>
      <c r="B1361" s="4">
        <v>7161.35</v>
      </c>
      <c r="C1361" s="20">
        <v>7119.6</v>
      </c>
      <c r="D1361" s="20">
        <v>7167.75</v>
      </c>
      <c r="E1361" s="20">
        <v>7119.6</v>
      </c>
      <c r="F1361" s="33" t="s">
        <v>1210</v>
      </c>
      <c r="G1361" s="7">
        <v>5.8999999999999999E-3</v>
      </c>
    </row>
    <row r="1362" spans="1:7" ht="18" thickBot="1">
      <c r="A1362" s="63">
        <v>41087</v>
      </c>
      <c r="B1362" s="4">
        <v>7194.45</v>
      </c>
      <c r="C1362" s="20">
        <v>7162.85</v>
      </c>
      <c r="D1362" s="20">
        <v>7208.75</v>
      </c>
      <c r="E1362" s="20">
        <v>7162.85</v>
      </c>
      <c r="F1362" s="33" t="s">
        <v>15765</v>
      </c>
      <c r="G1362" s="7">
        <v>4.5999999999999999E-3</v>
      </c>
    </row>
    <row r="1363" spans="1:7" ht="18" thickBot="1">
      <c r="A1363" s="63">
        <v>41088</v>
      </c>
      <c r="B1363" s="4">
        <v>7197</v>
      </c>
      <c r="C1363" s="20">
        <v>7195.4</v>
      </c>
      <c r="D1363" s="20">
        <v>7230.5</v>
      </c>
      <c r="E1363" s="20">
        <v>7170.8</v>
      </c>
      <c r="F1363" s="33" t="s">
        <v>15764</v>
      </c>
      <c r="G1363" s="7">
        <v>4.0000000000000002E-4</v>
      </c>
    </row>
    <row r="1364" spans="1:7" ht="18" thickBot="1">
      <c r="A1364" s="63">
        <v>41089</v>
      </c>
      <c r="B1364" s="4">
        <v>7351.8</v>
      </c>
      <c r="C1364" s="20">
        <v>7199.3</v>
      </c>
      <c r="D1364" s="20">
        <v>7361.45</v>
      </c>
      <c r="E1364" s="20">
        <v>7199.3</v>
      </c>
      <c r="F1364" s="33" t="s">
        <v>15763</v>
      </c>
      <c r="G1364" s="7">
        <v>2.1499999999999998E-2</v>
      </c>
    </row>
    <row r="1365" spans="1:7" ht="18" thickBot="1">
      <c r="A1365" s="63">
        <v>41092</v>
      </c>
      <c r="B1365" s="4">
        <v>7423.2</v>
      </c>
      <c r="C1365" s="20">
        <v>7352.8</v>
      </c>
      <c r="D1365" s="20">
        <v>7441.7</v>
      </c>
      <c r="E1365" s="20">
        <v>7352.8</v>
      </c>
      <c r="F1365" s="33" t="s">
        <v>15762</v>
      </c>
      <c r="G1365" s="7">
        <v>9.7000000000000003E-3</v>
      </c>
    </row>
    <row r="1366" spans="1:7" ht="18" thickBot="1">
      <c r="A1366" s="63">
        <v>41093</v>
      </c>
      <c r="B1366" s="4">
        <v>7466.6</v>
      </c>
      <c r="C1366" s="20">
        <v>7424.55</v>
      </c>
      <c r="D1366" s="20">
        <v>7482.65</v>
      </c>
      <c r="E1366" s="20">
        <v>7424.55</v>
      </c>
      <c r="F1366" s="33" t="s">
        <v>15761</v>
      </c>
      <c r="G1366" s="7">
        <v>5.7999999999999996E-3</v>
      </c>
    </row>
    <row r="1367" spans="1:7" ht="18" thickBot="1">
      <c r="A1367" s="63">
        <v>41094</v>
      </c>
      <c r="B1367" s="4">
        <v>7504.45</v>
      </c>
      <c r="C1367" s="20">
        <v>7467.35</v>
      </c>
      <c r="D1367" s="20">
        <v>7518.95</v>
      </c>
      <c r="E1367" s="20">
        <v>7467.35</v>
      </c>
      <c r="F1367" s="33" t="s">
        <v>15175</v>
      </c>
      <c r="G1367" s="7">
        <v>5.1000000000000004E-3</v>
      </c>
    </row>
    <row r="1368" spans="1:7" ht="18" thickBot="1">
      <c r="A1368" s="63">
        <v>41095</v>
      </c>
      <c r="B1368" s="4">
        <v>7562.9</v>
      </c>
      <c r="C1368" s="20">
        <v>7504.75</v>
      </c>
      <c r="D1368" s="20">
        <v>7573.75</v>
      </c>
      <c r="E1368" s="20">
        <v>7500.15</v>
      </c>
      <c r="F1368" s="33" t="s">
        <v>15760</v>
      </c>
      <c r="G1368" s="7">
        <v>7.7999999999999996E-3</v>
      </c>
    </row>
    <row r="1369" spans="1:7" ht="18" thickBot="1">
      <c r="A1369" s="63">
        <v>41096</v>
      </c>
      <c r="B1369" s="8">
        <v>7512.65</v>
      </c>
      <c r="C1369" s="20">
        <v>7562.9</v>
      </c>
      <c r="D1369" s="20">
        <v>7569.55</v>
      </c>
      <c r="E1369" s="20">
        <v>7503.55</v>
      </c>
      <c r="F1369" s="33" t="s">
        <v>15759</v>
      </c>
      <c r="G1369" s="9">
        <v>-6.6E-3</v>
      </c>
    </row>
    <row r="1370" spans="1:7" ht="18" thickBot="1">
      <c r="A1370" s="63">
        <v>41099</v>
      </c>
      <c r="B1370" s="8">
        <v>7402.4</v>
      </c>
      <c r="C1370" s="20">
        <v>7511.05</v>
      </c>
      <c r="D1370" s="20">
        <v>7511.05</v>
      </c>
      <c r="E1370" s="20">
        <v>7385.35</v>
      </c>
      <c r="F1370" s="33" t="s">
        <v>4825</v>
      </c>
      <c r="G1370" s="9">
        <v>-1.47E-2</v>
      </c>
    </row>
    <row r="1371" spans="1:7" ht="18" thickBot="1">
      <c r="A1371" s="63">
        <v>41100</v>
      </c>
      <c r="B1371" s="4">
        <v>7496.35</v>
      </c>
      <c r="C1371" s="20">
        <v>7402.55</v>
      </c>
      <c r="D1371" s="20">
        <v>7498.8</v>
      </c>
      <c r="E1371" s="20">
        <v>7395.45</v>
      </c>
      <c r="F1371" s="33" t="s">
        <v>15758</v>
      </c>
      <c r="G1371" s="7">
        <v>1.2699999999999999E-2</v>
      </c>
    </row>
    <row r="1372" spans="1:7" ht="18" thickBot="1">
      <c r="A1372" s="63">
        <v>41101</v>
      </c>
      <c r="B1372" s="8">
        <v>7472.6</v>
      </c>
      <c r="C1372" s="20">
        <v>7495.3</v>
      </c>
      <c r="D1372" s="20">
        <v>7523</v>
      </c>
      <c r="E1372" s="20">
        <v>7466.7</v>
      </c>
      <c r="F1372" s="33" t="s">
        <v>15757</v>
      </c>
      <c r="G1372" s="9">
        <v>-3.2000000000000002E-3</v>
      </c>
    </row>
    <row r="1373" spans="1:7" ht="18" thickBot="1">
      <c r="A1373" s="63">
        <v>41102</v>
      </c>
      <c r="B1373" s="8">
        <v>7451.25</v>
      </c>
      <c r="C1373" s="20">
        <v>7471</v>
      </c>
      <c r="D1373" s="20">
        <v>7471</v>
      </c>
      <c r="E1373" s="20">
        <v>7405.9</v>
      </c>
      <c r="F1373" s="33" t="s">
        <v>15756</v>
      </c>
      <c r="G1373" s="9">
        <v>-2.8999999999999998E-3</v>
      </c>
    </row>
    <row r="1374" spans="1:7" ht="18" thickBot="1">
      <c r="A1374" s="63">
        <v>41103</v>
      </c>
      <c r="B1374" s="8">
        <v>7431.85</v>
      </c>
      <c r="C1374" s="20">
        <v>7451.65</v>
      </c>
      <c r="D1374" s="20">
        <v>7494.65</v>
      </c>
      <c r="E1374" s="20">
        <v>7423.6</v>
      </c>
      <c r="F1374" s="33" t="s">
        <v>15755</v>
      </c>
      <c r="G1374" s="9">
        <v>-2.5999999999999999E-3</v>
      </c>
    </row>
    <row r="1375" spans="1:7" ht="18" thickBot="1">
      <c r="A1375" s="63">
        <v>41106</v>
      </c>
      <c r="B1375" s="8">
        <v>7390.45</v>
      </c>
      <c r="C1375" s="20">
        <v>7431.65</v>
      </c>
      <c r="D1375" s="20">
        <v>7455.15</v>
      </c>
      <c r="E1375" s="20">
        <v>7382.7</v>
      </c>
      <c r="F1375" s="33" t="s">
        <v>15754</v>
      </c>
      <c r="G1375" s="9">
        <v>-5.5999999999999999E-3</v>
      </c>
    </row>
    <row r="1376" spans="1:7" ht="18" thickBot="1">
      <c r="A1376" s="63">
        <v>41107</v>
      </c>
      <c r="B1376" s="8">
        <v>7334.45</v>
      </c>
      <c r="C1376" s="20">
        <v>7391.45</v>
      </c>
      <c r="D1376" s="20">
        <v>7426.8</v>
      </c>
      <c r="E1376" s="20">
        <v>7328.7</v>
      </c>
      <c r="F1376" s="33" t="s">
        <v>15753</v>
      </c>
      <c r="G1376" s="9">
        <v>-7.6E-3</v>
      </c>
    </row>
    <row r="1377" spans="1:7" ht="18" thickBot="1">
      <c r="A1377" s="63">
        <v>41108</v>
      </c>
      <c r="B1377" s="4">
        <v>7355.5</v>
      </c>
      <c r="C1377" s="20">
        <v>7333.25</v>
      </c>
      <c r="D1377" s="20">
        <v>7359.15</v>
      </c>
      <c r="E1377" s="20">
        <v>7283.45</v>
      </c>
      <c r="F1377" s="33" t="s">
        <v>15752</v>
      </c>
      <c r="G1377" s="7">
        <v>2.8999999999999998E-3</v>
      </c>
    </row>
    <row r="1378" spans="1:7" ht="18" thickBot="1">
      <c r="A1378" s="63">
        <v>41109</v>
      </c>
      <c r="B1378" s="4">
        <v>7376.1</v>
      </c>
      <c r="C1378" s="20">
        <v>7357.1</v>
      </c>
      <c r="D1378" s="20">
        <v>7417.2</v>
      </c>
      <c r="E1378" s="20">
        <v>7357.1</v>
      </c>
      <c r="F1378" s="33" t="s">
        <v>15751</v>
      </c>
      <c r="G1378" s="7">
        <v>2.8E-3</v>
      </c>
    </row>
    <row r="1379" spans="1:7" ht="18" thickBot="1">
      <c r="A1379" s="63">
        <v>41110</v>
      </c>
      <c r="B1379" s="8">
        <v>7350.9</v>
      </c>
      <c r="C1379" s="20">
        <v>7374.95</v>
      </c>
      <c r="D1379" s="20">
        <v>7380.65</v>
      </c>
      <c r="E1379" s="20">
        <v>7336.2</v>
      </c>
      <c r="F1379" s="33" t="s">
        <v>1537</v>
      </c>
      <c r="G1379" s="9">
        <v>-3.3999999999999998E-3</v>
      </c>
    </row>
    <row r="1380" spans="1:7" ht="18" thickBot="1">
      <c r="A1380" s="63">
        <v>41113</v>
      </c>
      <c r="B1380" s="8">
        <v>7227.8</v>
      </c>
      <c r="C1380" s="20">
        <v>7349.65</v>
      </c>
      <c r="D1380" s="20">
        <v>7349.65</v>
      </c>
      <c r="E1380" s="20">
        <v>7203.95</v>
      </c>
      <c r="F1380" s="33" t="s">
        <v>15750</v>
      </c>
      <c r="G1380" s="9">
        <v>-1.67E-2</v>
      </c>
    </row>
    <row r="1381" spans="1:7" ht="18" thickBot="1">
      <c r="A1381" s="63">
        <v>41114</v>
      </c>
      <c r="B1381" s="4">
        <v>7262.85</v>
      </c>
      <c r="C1381" s="20">
        <v>7227.65</v>
      </c>
      <c r="D1381" s="20">
        <v>7266.05</v>
      </c>
      <c r="E1381" s="20">
        <v>7207.3</v>
      </c>
      <c r="F1381" s="33" t="s">
        <v>15749</v>
      </c>
      <c r="G1381" s="7">
        <v>4.7999999999999996E-3</v>
      </c>
    </row>
    <row r="1382" spans="1:7" ht="18" thickBot="1">
      <c r="A1382" s="63">
        <v>41115</v>
      </c>
      <c r="B1382" s="8">
        <v>7210.8</v>
      </c>
      <c r="C1382" s="20">
        <v>7261.8</v>
      </c>
      <c r="D1382" s="20">
        <v>7261.8</v>
      </c>
      <c r="E1382" s="20">
        <v>7179.85</v>
      </c>
      <c r="F1382" s="33" t="s">
        <v>4963</v>
      </c>
      <c r="G1382" s="9">
        <v>-7.1999999999999998E-3</v>
      </c>
    </row>
    <row r="1383" spans="1:7" ht="18" thickBot="1">
      <c r="A1383" s="63">
        <v>41116</v>
      </c>
      <c r="B1383" s="8">
        <v>7064.65</v>
      </c>
      <c r="C1383" s="20">
        <v>7211.5</v>
      </c>
      <c r="D1383" s="20">
        <v>7227.55</v>
      </c>
      <c r="E1383" s="20">
        <v>7054.75</v>
      </c>
      <c r="F1383" s="33" t="s">
        <v>15748</v>
      </c>
      <c r="G1383" s="9">
        <v>-2.0299999999999999E-2</v>
      </c>
    </row>
    <row r="1384" spans="1:7" ht="18" thickBot="1">
      <c r="A1384" s="63">
        <v>41117</v>
      </c>
      <c r="B1384" s="8">
        <v>7023.75</v>
      </c>
      <c r="C1384" s="20">
        <v>7067.65</v>
      </c>
      <c r="D1384" s="20">
        <v>7179.75</v>
      </c>
      <c r="E1384" s="20">
        <v>7001.2</v>
      </c>
      <c r="F1384" s="33" t="s">
        <v>2928</v>
      </c>
      <c r="G1384" s="9">
        <v>-5.7999999999999996E-3</v>
      </c>
    </row>
    <row r="1385" spans="1:7" ht="18" thickBot="1">
      <c r="A1385" s="63">
        <v>41120</v>
      </c>
      <c r="B1385" s="4">
        <v>7140.05</v>
      </c>
      <c r="C1385" s="20">
        <v>7025.5</v>
      </c>
      <c r="D1385" s="20">
        <v>7146.75</v>
      </c>
      <c r="E1385" s="20">
        <v>7025.5</v>
      </c>
      <c r="F1385" s="33" t="s">
        <v>15747</v>
      </c>
      <c r="G1385" s="7">
        <v>1.66E-2</v>
      </c>
    </row>
    <row r="1386" spans="1:7" ht="18" thickBot="1">
      <c r="A1386" s="63">
        <v>41121</v>
      </c>
      <c r="B1386" s="4">
        <v>7168.5</v>
      </c>
      <c r="C1386" s="20">
        <v>7141.4</v>
      </c>
      <c r="D1386" s="20">
        <v>7179.45</v>
      </c>
      <c r="E1386" s="20">
        <v>7084.65</v>
      </c>
      <c r="F1386" s="33" t="s">
        <v>15746</v>
      </c>
      <c r="G1386" s="7">
        <v>4.0000000000000001E-3</v>
      </c>
    </row>
    <row r="1387" spans="1:7" ht="18" thickBot="1">
      <c r="A1387" s="63">
        <v>41122</v>
      </c>
      <c r="B1387" s="4">
        <v>7231.1</v>
      </c>
      <c r="C1387" s="20">
        <v>7168.45</v>
      </c>
      <c r="D1387" s="20">
        <v>7234.55</v>
      </c>
      <c r="E1387" s="20">
        <v>7168.45</v>
      </c>
      <c r="F1387" s="33" t="s">
        <v>1979</v>
      </c>
      <c r="G1387" s="7">
        <v>8.6999999999999994E-3</v>
      </c>
    </row>
    <row r="1388" spans="1:7" ht="18" thickBot="1">
      <c r="A1388" s="63">
        <v>41123</v>
      </c>
      <c r="B1388" s="4">
        <v>7255.9</v>
      </c>
      <c r="C1388" s="20">
        <v>7230.25</v>
      </c>
      <c r="D1388" s="20">
        <v>7260.15</v>
      </c>
      <c r="E1388" s="20">
        <v>7225.8</v>
      </c>
      <c r="F1388" s="33" t="s">
        <v>15745</v>
      </c>
      <c r="G1388" s="7">
        <v>3.3999999999999998E-3</v>
      </c>
    </row>
    <row r="1389" spans="1:7" ht="18" thickBot="1">
      <c r="A1389" s="63">
        <v>41124</v>
      </c>
      <c r="B1389" s="8">
        <v>7244.9</v>
      </c>
      <c r="C1389" s="20">
        <v>7254.1</v>
      </c>
      <c r="D1389" s="20">
        <v>7254.1</v>
      </c>
      <c r="E1389" s="20">
        <v>7205.25</v>
      </c>
      <c r="F1389" s="33" t="s">
        <v>1026</v>
      </c>
      <c r="G1389" s="9">
        <v>-1.5E-3</v>
      </c>
    </row>
    <row r="1390" spans="1:7" ht="18" thickBot="1">
      <c r="A1390" s="63">
        <v>41127</v>
      </c>
      <c r="B1390" s="4">
        <v>7287.2</v>
      </c>
      <c r="C1390" s="20">
        <v>7247.05</v>
      </c>
      <c r="D1390" s="20">
        <v>7335.65</v>
      </c>
      <c r="E1390" s="20">
        <v>7247.05</v>
      </c>
      <c r="F1390" s="33" t="s">
        <v>1861</v>
      </c>
      <c r="G1390" s="7">
        <v>5.7999999999999996E-3</v>
      </c>
    </row>
    <row r="1391" spans="1:7" ht="18" thickBot="1">
      <c r="A1391" s="63">
        <v>41128</v>
      </c>
      <c r="B1391" s="4">
        <v>7297</v>
      </c>
      <c r="C1391" s="20">
        <v>7288</v>
      </c>
      <c r="D1391" s="20">
        <v>7329.25</v>
      </c>
      <c r="E1391" s="20">
        <v>7288</v>
      </c>
      <c r="F1391" s="33" t="s">
        <v>15744</v>
      </c>
      <c r="G1391" s="7">
        <v>1.2999999999999999E-3</v>
      </c>
    </row>
    <row r="1392" spans="1:7" ht="18" thickBot="1">
      <c r="A1392" s="63">
        <v>41129</v>
      </c>
      <c r="B1392" s="8">
        <v>7272.25</v>
      </c>
      <c r="C1392" s="20">
        <v>7298.2</v>
      </c>
      <c r="D1392" s="20">
        <v>7341.55</v>
      </c>
      <c r="E1392" s="20">
        <v>7260.1</v>
      </c>
      <c r="F1392" s="33" t="s">
        <v>15743</v>
      </c>
      <c r="G1392" s="9">
        <v>-3.3999999999999998E-3</v>
      </c>
    </row>
    <row r="1393" spans="1:7" ht="18" thickBot="1">
      <c r="A1393" s="63">
        <v>41130</v>
      </c>
      <c r="B1393" s="8">
        <v>7247.4</v>
      </c>
      <c r="C1393" s="20">
        <v>7273.25</v>
      </c>
      <c r="D1393" s="20">
        <v>7306.5</v>
      </c>
      <c r="E1393" s="20">
        <v>7232.3</v>
      </c>
      <c r="F1393" s="33" t="s">
        <v>15742</v>
      </c>
      <c r="G1393" s="9">
        <v>-3.3999999999999998E-3</v>
      </c>
    </row>
    <row r="1394" spans="1:7" ht="18" thickBot="1">
      <c r="A1394" s="63">
        <v>41131</v>
      </c>
      <c r="B1394" s="8">
        <v>7239.65</v>
      </c>
      <c r="C1394" s="20">
        <v>7247.05</v>
      </c>
      <c r="D1394" s="20">
        <v>7256.45</v>
      </c>
      <c r="E1394" s="20">
        <v>7209.55</v>
      </c>
      <c r="F1394" s="33" t="s">
        <v>15741</v>
      </c>
      <c r="G1394" s="9">
        <v>-1.1000000000000001E-3</v>
      </c>
    </row>
    <row r="1395" spans="1:7" ht="18" thickBot="1">
      <c r="A1395" s="63">
        <v>41134</v>
      </c>
      <c r="B1395" s="4">
        <v>7289.65</v>
      </c>
      <c r="C1395" s="20">
        <v>7240.85</v>
      </c>
      <c r="D1395" s="20">
        <v>7298.85</v>
      </c>
      <c r="E1395" s="20">
        <v>7237.5</v>
      </c>
      <c r="F1395" s="33" t="s">
        <v>15740</v>
      </c>
      <c r="G1395" s="7">
        <v>6.8999999999999999E-3</v>
      </c>
    </row>
    <row r="1396" spans="1:7" ht="18" thickBot="1">
      <c r="A1396" s="63">
        <v>41135</v>
      </c>
      <c r="B1396" s="4">
        <v>7303.45</v>
      </c>
      <c r="C1396" s="20">
        <v>7286.5</v>
      </c>
      <c r="D1396" s="20">
        <v>7321.2</v>
      </c>
      <c r="E1396" s="20">
        <v>7275.55</v>
      </c>
      <c r="F1396" s="33" t="s">
        <v>4977</v>
      </c>
      <c r="G1396" s="7">
        <v>1.9E-3</v>
      </c>
    </row>
    <row r="1397" spans="1:7" ht="18" thickBot="1">
      <c r="A1397" s="63">
        <v>41137</v>
      </c>
      <c r="B1397" s="8">
        <v>7286.25</v>
      </c>
      <c r="C1397" s="20">
        <v>7304.35</v>
      </c>
      <c r="D1397" s="20">
        <v>7325.55</v>
      </c>
      <c r="E1397" s="20">
        <v>7280.7</v>
      </c>
      <c r="F1397" s="33" t="s">
        <v>15739</v>
      </c>
      <c r="G1397" s="9">
        <v>-2.3999999999999998E-3</v>
      </c>
    </row>
    <row r="1398" spans="1:7" ht="18" thickBot="1">
      <c r="A1398" s="63">
        <v>41138</v>
      </c>
      <c r="B1398" s="8">
        <v>7275.75</v>
      </c>
      <c r="C1398" s="20">
        <v>7287.2</v>
      </c>
      <c r="D1398" s="20">
        <v>7344.05</v>
      </c>
      <c r="E1398" s="20">
        <v>7246.35</v>
      </c>
      <c r="F1398" s="33" t="s">
        <v>15738</v>
      </c>
      <c r="G1398" s="9">
        <v>-1.4E-3</v>
      </c>
    </row>
    <row r="1399" spans="1:7" ht="18" thickBot="1">
      <c r="A1399" s="63">
        <v>41142</v>
      </c>
      <c r="B1399" s="4">
        <v>7295.55</v>
      </c>
      <c r="C1399" s="20">
        <v>7276.25</v>
      </c>
      <c r="D1399" s="20">
        <v>7303.7</v>
      </c>
      <c r="E1399" s="20">
        <v>7258.2</v>
      </c>
      <c r="F1399" s="33" t="s">
        <v>15737</v>
      </c>
      <c r="G1399" s="7">
        <v>2.7000000000000001E-3</v>
      </c>
    </row>
    <row r="1400" spans="1:7" ht="18" thickBot="1">
      <c r="A1400" s="63">
        <v>41143</v>
      </c>
      <c r="B1400" s="8">
        <v>7257.9</v>
      </c>
      <c r="C1400" s="20">
        <v>7294.85</v>
      </c>
      <c r="D1400" s="20">
        <v>7311.6</v>
      </c>
      <c r="E1400" s="20">
        <v>7253</v>
      </c>
      <c r="F1400" s="33" t="s">
        <v>15736</v>
      </c>
      <c r="G1400" s="9">
        <v>-5.1999999999999998E-3</v>
      </c>
    </row>
    <row r="1401" spans="1:7" ht="18" thickBot="1">
      <c r="A1401" s="63">
        <v>41144</v>
      </c>
      <c r="B1401" s="8">
        <v>7249.05</v>
      </c>
      <c r="C1401" s="20">
        <v>7256.4</v>
      </c>
      <c r="D1401" s="20">
        <v>7301.85</v>
      </c>
      <c r="E1401" s="20">
        <v>7228.6</v>
      </c>
      <c r="F1401" s="33" t="s">
        <v>15735</v>
      </c>
      <c r="G1401" s="9">
        <v>-1.1999999999999999E-3</v>
      </c>
    </row>
    <row r="1402" spans="1:7" ht="18" thickBot="1">
      <c r="A1402" s="63">
        <v>41145</v>
      </c>
      <c r="B1402" s="8">
        <v>7207.65</v>
      </c>
      <c r="C1402" s="20">
        <v>7247.65</v>
      </c>
      <c r="D1402" s="20">
        <v>7247.65</v>
      </c>
      <c r="E1402" s="20">
        <v>7184.45</v>
      </c>
      <c r="F1402" s="33" t="s">
        <v>15734</v>
      </c>
      <c r="G1402" s="9">
        <v>-5.7000000000000002E-3</v>
      </c>
    </row>
    <row r="1403" spans="1:7" ht="18" thickBot="1">
      <c r="A1403" s="63">
        <v>41148</v>
      </c>
      <c r="B1403" s="8">
        <v>7152.35</v>
      </c>
      <c r="C1403" s="20">
        <v>7207.8</v>
      </c>
      <c r="D1403" s="20">
        <v>7231.3</v>
      </c>
      <c r="E1403" s="20">
        <v>7146.65</v>
      </c>
      <c r="F1403" s="33" t="s">
        <v>15733</v>
      </c>
      <c r="G1403" s="9">
        <v>-7.7000000000000002E-3</v>
      </c>
    </row>
    <row r="1404" spans="1:7" ht="18" thickBot="1">
      <c r="A1404" s="63">
        <v>41149</v>
      </c>
      <c r="B1404" s="8">
        <v>7083.1</v>
      </c>
      <c r="C1404" s="20">
        <v>7151.75</v>
      </c>
      <c r="D1404" s="20">
        <v>7154.65</v>
      </c>
      <c r="E1404" s="20">
        <v>7026.05</v>
      </c>
      <c r="F1404" s="33" t="s">
        <v>15732</v>
      </c>
      <c r="G1404" s="9">
        <v>-9.7000000000000003E-3</v>
      </c>
    </row>
    <row r="1405" spans="1:7" ht="18" thickBot="1">
      <c r="A1405" s="63">
        <v>41150</v>
      </c>
      <c r="B1405" s="8">
        <v>7042.15</v>
      </c>
      <c r="C1405" s="20">
        <v>7083.6</v>
      </c>
      <c r="D1405" s="20">
        <v>7101.05</v>
      </c>
      <c r="E1405" s="20">
        <v>7024.95</v>
      </c>
      <c r="F1405" s="33" t="s">
        <v>15731</v>
      </c>
      <c r="G1405" s="9">
        <v>-5.7999999999999996E-3</v>
      </c>
    </row>
    <row r="1406" spans="1:7" ht="18" thickBot="1">
      <c r="A1406" s="63">
        <v>41151</v>
      </c>
      <c r="B1406" s="4">
        <v>7072.05</v>
      </c>
      <c r="C1406" s="20">
        <v>7041.45</v>
      </c>
      <c r="D1406" s="20">
        <v>7080.3</v>
      </c>
      <c r="E1406" s="20">
        <v>6996.9</v>
      </c>
      <c r="F1406" s="33" t="s">
        <v>1541</v>
      </c>
      <c r="G1406" s="7">
        <v>4.1999999999999997E-3</v>
      </c>
    </row>
    <row r="1407" spans="1:7" ht="18" thickBot="1">
      <c r="A1407" s="63">
        <v>41152</v>
      </c>
      <c r="B1407" s="8">
        <v>7065.85</v>
      </c>
      <c r="C1407" s="20">
        <v>7071.6</v>
      </c>
      <c r="D1407" s="20">
        <v>7114.05</v>
      </c>
      <c r="E1407" s="20">
        <v>7034.45</v>
      </c>
      <c r="F1407" s="33" t="s">
        <v>15730</v>
      </c>
      <c r="G1407" s="9">
        <v>-8.9999999999999998E-4</v>
      </c>
    </row>
    <row r="1408" spans="1:7" ht="18" thickBot="1">
      <c r="A1408" s="63">
        <v>41155</v>
      </c>
      <c r="B1408" s="4">
        <v>7074.1</v>
      </c>
      <c r="C1408" s="20">
        <v>7066.75</v>
      </c>
      <c r="D1408" s="20">
        <v>7114.45</v>
      </c>
      <c r="E1408" s="20">
        <v>7065.1</v>
      </c>
      <c r="F1408" s="33" t="s">
        <v>15729</v>
      </c>
      <c r="G1408" s="7">
        <v>1.1999999999999999E-3</v>
      </c>
    </row>
    <row r="1409" spans="1:7" ht="18" thickBot="1">
      <c r="A1409" s="63">
        <v>41156</v>
      </c>
      <c r="B1409" s="4">
        <v>7137.8</v>
      </c>
      <c r="C1409" s="20">
        <v>7074.5</v>
      </c>
      <c r="D1409" s="20">
        <v>7142.6</v>
      </c>
      <c r="E1409" s="20">
        <v>7074.5</v>
      </c>
      <c r="F1409" s="33" t="s">
        <v>15728</v>
      </c>
      <c r="G1409" s="7">
        <v>8.9999999999999993E-3</v>
      </c>
    </row>
    <row r="1410" spans="1:7" ht="18" thickBot="1">
      <c r="A1410" s="63">
        <v>41157</v>
      </c>
      <c r="B1410" s="8">
        <v>7098.6</v>
      </c>
      <c r="C1410" s="20">
        <v>7136.75</v>
      </c>
      <c r="D1410" s="20">
        <v>7144.85</v>
      </c>
      <c r="E1410" s="20">
        <v>7092.2</v>
      </c>
      <c r="F1410" s="33" t="s">
        <v>15727</v>
      </c>
      <c r="G1410" s="9">
        <v>-5.4999999999999997E-3</v>
      </c>
    </row>
    <row r="1411" spans="1:7" ht="18" thickBot="1">
      <c r="A1411" s="63">
        <v>41158</v>
      </c>
      <c r="B1411" s="4">
        <v>7126.55</v>
      </c>
      <c r="C1411" s="20">
        <v>7097.95</v>
      </c>
      <c r="D1411" s="20">
        <v>7154.7</v>
      </c>
      <c r="E1411" s="20">
        <v>7093.85</v>
      </c>
      <c r="F1411" s="33" t="s">
        <v>15726</v>
      </c>
      <c r="G1411" s="7">
        <v>3.8999999999999998E-3</v>
      </c>
    </row>
    <row r="1412" spans="1:7" ht="18" thickBot="1">
      <c r="A1412" s="63">
        <v>41159</v>
      </c>
      <c r="B1412" s="4">
        <v>7203.1</v>
      </c>
      <c r="C1412" s="20">
        <v>7128.85</v>
      </c>
      <c r="D1412" s="20">
        <v>7218.45</v>
      </c>
      <c r="E1412" s="20">
        <v>7128.85</v>
      </c>
      <c r="F1412" s="33" t="s">
        <v>15725</v>
      </c>
      <c r="G1412" s="7">
        <v>1.0699999999999999E-2</v>
      </c>
    </row>
    <row r="1413" spans="1:7" ht="18" thickBot="1">
      <c r="A1413" s="63">
        <v>41160</v>
      </c>
      <c r="B1413" s="4">
        <v>7239.15</v>
      </c>
      <c r="C1413" s="20">
        <v>7202.85</v>
      </c>
      <c r="D1413" s="20">
        <v>7244.25</v>
      </c>
      <c r="E1413" s="20">
        <v>7202.85</v>
      </c>
      <c r="F1413" s="33" t="s">
        <v>6441</v>
      </c>
      <c r="G1413" s="7">
        <v>5.0000000000000001E-3</v>
      </c>
    </row>
    <row r="1414" spans="1:7" ht="18" thickBot="1">
      <c r="A1414" s="63">
        <v>41162</v>
      </c>
      <c r="B1414" s="4">
        <v>7254.5</v>
      </c>
      <c r="C1414" s="20">
        <v>7239.8</v>
      </c>
      <c r="D1414" s="20">
        <v>7272.5</v>
      </c>
      <c r="E1414" s="20">
        <v>7232.4</v>
      </c>
      <c r="F1414" s="33" t="s">
        <v>15724</v>
      </c>
      <c r="G1414" s="7">
        <v>2.0999999999999999E-3</v>
      </c>
    </row>
    <row r="1415" spans="1:7" ht="18" thickBot="1">
      <c r="A1415" s="63">
        <v>41163</v>
      </c>
      <c r="B1415" s="4">
        <v>7278.25</v>
      </c>
      <c r="C1415" s="20">
        <v>7253.8</v>
      </c>
      <c r="D1415" s="20">
        <v>7281.75</v>
      </c>
      <c r="E1415" s="20">
        <v>7244.65</v>
      </c>
      <c r="F1415" s="33" t="s">
        <v>15723</v>
      </c>
      <c r="G1415" s="7">
        <v>3.3E-3</v>
      </c>
    </row>
    <row r="1416" spans="1:7" ht="18" thickBot="1">
      <c r="A1416" s="63">
        <v>41164</v>
      </c>
      <c r="B1416" s="4">
        <v>7296.2</v>
      </c>
      <c r="C1416" s="20">
        <v>7279.15</v>
      </c>
      <c r="D1416" s="20">
        <v>7322</v>
      </c>
      <c r="E1416" s="20">
        <v>7270</v>
      </c>
      <c r="F1416" s="33" t="s">
        <v>15722</v>
      </c>
      <c r="G1416" s="7">
        <v>2.5000000000000001E-3</v>
      </c>
    </row>
    <row r="1417" spans="1:7" ht="18" thickBot="1">
      <c r="A1417" s="63">
        <v>41165</v>
      </c>
      <c r="B1417" s="8">
        <v>7271</v>
      </c>
      <c r="C1417" s="20">
        <v>7296.7</v>
      </c>
      <c r="D1417" s="20">
        <v>7321.4</v>
      </c>
      <c r="E1417" s="20">
        <v>7262.75</v>
      </c>
      <c r="F1417" s="33" t="s">
        <v>15721</v>
      </c>
      <c r="G1417" s="9">
        <v>-3.5000000000000001E-3</v>
      </c>
    </row>
    <row r="1418" spans="1:7" ht="18" thickBot="1">
      <c r="A1418" s="63">
        <v>41166</v>
      </c>
      <c r="B1418" s="4">
        <v>7340</v>
      </c>
      <c r="C1418" s="20">
        <v>7273.85</v>
      </c>
      <c r="D1418" s="20">
        <v>7371</v>
      </c>
      <c r="E1418" s="20">
        <v>7273.85</v>
      </c>
      <c r="F1418" s="33" t="s">
        <v>15720</v>
      </c>
      <c r="G1418" s="7">
        <v>9.4999999999999998E-3</v>
      </c>
    </row>
    <row r="1419" spans="1:7" ht="18" thickBot="1">
      <c r="A1419" s="63">
        <v>41169</v>
      </c>
      <c r="B1419" s="4">
        <v>7465.15</v>
      </c>
      <c r="C1419" s="20">
        <v>7341.7</v>
      </c>
      <c r="D1419" s="20">
        <v>7471.75</v>
      </c>
      <c r="E1419" s="20">
        <v>7341.7</v>
      </c>
      <c r="F1419" s="33" t="s">
        <v>15719</v>
      </c>
      <c r="G1419" s="7">
        <v>1.7100000000000001E-2</v>
      </c>
    </row>
    <row r="1420" spans="1:7" ht="18" thickBot="1">
      <c r="A1420" s="63">
        <v>41170</v>
      </c>
      <c r="B1420" s="4">
        <v>7563.55</v>
      </c>
      <c r="C1420" s="20">
        <v>7464.85</v>
      </c>
      <c r="D1420" s="20">
        <v>7570.05</v>
      </c>
      <c r="E1420" s="20">
        <v>7441.8</v>
      </c>
      <c r="F1420" s="33" t="s">
        <v>15718</v>
      </c>
      <c r="G1420" s="7">
        <v>1.32E-2</v>
      </c>
    </row>
    <row r="1421" spans="1:7" ht="18" thickBot="1">
      <c r="A1421" s="63">
        <v>41172</v>
      </c>
      <c r="B1421" s="8">
        <v>7510.65</v>
      </c>
      <c r="C1421" s="20">
        <v>7562.45</v>
      </c>
      <c r="D1421" s="20">
        <v>7562.45</v>
      </c>
      <c r="E1421" s="20">
        <v>7470</v>
      </c>
      <c r="F1421" s="33" t="s">
        <v>15717</v>
      </c>
      <c r="G1421" s="9">
        <v>-7.0000000000000001E-3</v>
      </c>
    </row>
    <row r="1422" spans="1:7" ht="18" thickBot="1">
      <c r="A1422" s="63">
        <v>41173</v>
      </c>
      <c r="B1422" s="4">
        <v>7650.35</v>
      </c>
      <c r="C1422" s="20">
        <v>7512.65</v>
      </c>
      <c r="D1422" s="20">
        <v>7679.6</v>
      </c>
      <c r="E1422" s="20">
        <v>7512.65</v>
      </c>
      <c r="F1422" s="33" t="s">
        <v>15716</v>
      </c>
      <c r="G1422" s="7">
        <v>1.8599999999999998E-2</v>
      </c>
    </row>
    <row r="1423" spans="1:7" ht="18" thickBot="1">
      <c r="A1423" s="63">
        <v>41176</v>
      </c>
      <c r="B1423" s="4">
        <v>7664.15</v>
      </c>
      <c r="C1423" s="20">
        <v>7651.05</v>
      </c>
      <c r="D1423" s="20">
        <v>7741.95</v>
      </c>
      <c r="E1423" s="20">
        <v>7651.05</v>
      </c>
      <c r="F1423" s="33" t="s">
        <v>15715</v>
      </c>
      <c r="G1423" s="7">
        <v>1.8E-3</v>
      </c>
    </row>
    <row r="1424" spans="1:7" ht="18" thickBot="1">
      <c r="A1424" s="63">
        <v>41177</v>
      </c>
      <c r="B1424" s="4">
        <v>7688.95</v>
      </c>
      <c r="C1424" s="20">
        <v>7665.05</v>
      </c>
      <c r="D1424" s="20">
        <v>7720.65</v>
      </c>
      <c r="E1424" s="20">
        <v>7611.25</v>
      </c>
      <c r="F1424" s="33" t="s">
        <v>15714</v>
      </c>
      <c r="G1424" s="7">
        <v>3.2000000000000002E-3</v>
      </c>
    </row>
    <row r="1425" spans="1:7" ht="18" thickBot="1">
      <c r="A1425" s="63">
        <v>41178</v>
      </c>
      <c r="B1425" s="4">
        <v>7717.1</v>
      </c>
      <c r="C1425" s="20">
        <v>7687.3</v>
      </c>
      <c r="D1425" s="20">
        <v>7741.7</v>
      </c>
      <c r="E1425" s="20">
        <v>7656.7</v>
      </c>
      <c r="F1425" s="33" t="s">
        <v>15713</v>
      </c>
      <c r="G1425" s="7">
        <v>3.7000000000000002E-3</v>
      </c>
    </row>
    <row r="1426" spans="1:7" ht="18" thickBot="1">
      <c r="A1426" s="63">
        <v>41179</v>
      </c>
      <c r="B1426" s="4">
        <v>7744.7</v>
      </c>
      <c r="C1426" s="20">
        <v>7718.5</v>
      </c>
      <c r="D1426" s="20">
        <v>7780.25</v>
      </c>
      <c r="E1426" s="20">
        <v>7718.5</v>
      </c>
      <c r="F1426" s="33" t="s">
        <v>15712</v>
      </c>
      <c r="G1426" s="7">
        <v>3.5999999999999999E-3</v>
      </c>
    </row>
    <row r="1427" spans="1:7" ht="18" thickBot="1">
      <c r="A1427" s="63">
        <v>41180</v>
      </c>
      <c r="B1427" s="4">
        <v>7840.55</v>
      </c>
      <c r="C1427" s="20">
        <v>7746.55</v>
      </c>
      <c r="D1427" s="20">
        <v>7875.05</v>
      </c>
      <c r="E1427" s="20">
        <v>7746.55</v>
      </c>
      <c r="F1427" s="33" t="s">
        <v>15711</v>
      </c>
      <c r="G1427" s="7">
        <v>1.24E-2</v>
      </c>
    </row>
    <row r="1428" spans="1:7" ht="18" thickBot="1">
      <c r="A1428" s="63">
        <v>41183</v>
      </c>
      <c r="B1428" s="4">
        <v>7916.85</v>
      </c>
      <c r="C1428" s="20">
        <v>7841</v>
      </c>
      <c r="D1428" s="20">
        <v>7919</v>
      </c>
      <c r="E1428" s="20">
        <v>7841</v>
      </c>
      <c r="F1428" s="33" t="s">
        <v>15710</v>
      </c>
      <c r="G1428" s="7">
        <v>9.7000000000000003E-3</v>
      </c>
    </row>
    <row r="1429" spans="1:7" ht="18" thickBot="1">
      <c r="A1429" s="63">
        <v>41185</v>
      </c>
      <c r="B1429" s="4">
        <v>7975.35</v>
      </c>
      <c r="C1429" s="20">
        <v>7918.4</v>
      </c>
      <c r="D1429" s="20">
        <v>7989.35</v>
      </c>
      <c r="E1429" s="20">
        <v>7918.4</v>
      </c>
      <c r="F1429" s="33" t="s">
        <v>15709</v>
      </c>
      <c r="G1429" s="7">
        <v>7.4000000000000003E-3</v>
      </c>
    </row>
    <row r="1430" spans="1:7" ht="18" thickBot="1">
      <c r="A1430" s="63">
        <v>41186</v>
      </c>
      <c r="B1430" s="4">
        <v>8007.65</v>
      </c>
      <c r="C1430" s="20">
        <v>7976.95</v>
      </c>
      <c r="D1430" s="20">
        <v>8069.1</v>
      </c>
      <c r="E1430" s="20">
        <v>7976.95</v>
      </c>
      <c r="F1430" s="33" t="s">
        <v>15708</v>
      </c>
      <c r="G1430" s="7">
        <v>4.0000000000000001E-3</v>
      </c>
    </row>
    <row r="1431" spans="1:7" ht="18" thickBot="1">
      <c r="A1431" s="63">
        <v>41187</v>
      </c>
      <c r="B1431" s="8">
        <v>7934.4</v>
      </c>
      <c r="C1431" s="20">
        <v>8012.75</v>
      </c>
      <c r="D1431" s="20">
        <v>8066.2</v>
      </c>
      <c r="E1431" s="20">
        <v>7856.85</v>
      </c>
      <c r="F1431" s="33" t="s">
        <v>3589</v>
      </c>
      <c r="G1431" s="9">
        <v>-9.1000000000000004E-3</v>
      </c>
    </row>
    <row r="1432" spans="1:7" ht="18" thickBot="1">
      <c r="A1432" s="63">
        <v>41190</v>
      </c>
      <c r="B1432" s="8">
        <v>7885.9</v>
      </c>
      <c r="C1432" s="20">
        <v>7934.5</v>
      </c>
      <c r="D1432" s="20">
        <v>7980.95</v>
      </c>
      <c r="E1432" s="20">
        <v>7875.55</v>
      </c>
      <c r="F1432" s="33" t="s">
        <v>15707</v>
      </c>
      <c r="G1432" s="9">
        <v>-6.1000000000000004E-3</v>
      </c>
    </row>
    <row r="1433" spans="1:7" ht="18" thickBot="1">
      <c r="A1433" s="63">
        <v>41191</v>
      </c>
      <c r="B1433" s="4">
        <v>7935.45</v>
      </c>
      <c r="C1433" s="20">
        <v>7887.55</v>
      </c>
      <c r="D1433" s="20">
        <v>7965.15</v>
      </c>
      <c r="E1433" s="20">
        <v>7887.55</v>
      </c>
      <c r="F1433" s="33" t="s">
        <v>15706</v>
      </c>
      <c r="G1433" s="7">
        <v>6.3E-3</v>
      </c>
    </row>
    <row r="1434" spans="1:7" ht="18" thickBot="1">
      <c r="A1434" s="63">
        <v>41192</v>
      </c>
      <c r="B1434" s="8">
        <v>7814.55</v>
      </c>
      <c r="C1434" s="20">
        <v>7932.9</v>
      </c>
      <c r="D1434" s="20">
        <v>7932.9</v>
      </c>
      <c r="E1434" s="20">
        <v>7803.7</v>
      </c>
      <c r="F1434" s="33" t="s">
        <v>15705</v>
      </c>
      <c r="G1434" s="9">
        <v>-1.52E-2</v>
      </c>
    </row>
    <row r="1435" spans="1:7" ht="18" thickBot="1">
      <c r="A1435" s="63">
        <v>41193</v>
      </c>
      <c r="B1435" s="4">
        <v>7915.85</v>
      </c>
      <c r="C1435" s="20">
        <v>7814.8</v>
      </c>
      <c r="D1435" s="20">
        <v>7926.6</v>
      </c>
      <c r="E1435" s="20">
        <v>7780.4</v>
      </c>
      <c r="F1435" s="33" t="s">
        <v>15704</v>
      </c>
      <c r="G1435" s="7">
        <v>1.2999999999999999E-2</v>
      </c>
    </row>
    <row r="1436" spans="1:7" ht="18" thickBot="1">
      <c r="A1436" s="63">
        <v>41194</v>
      </c>
      <c r="B1436" s="4">
        <v>7921.5</v>
      </c>
      <c r="C1436" s="20">
        <v>7915.15</v>
      </c>
      <c r="D1436" s="20">
        <v>7991.8</v>
      </c>
      <c r="E1436" s="20">
        <v>7910.15</v>
      </c>
      <c r="F1436" s="33" t="s">
        <v>15703</v>
      </c>
      <c r="G1436" s="7">
        <v>6.9999999999999999E-4</v>
      </c>
    </row>
    <row r="1437" spans="1:7" ht="18" thickBot="1">
      <c r="A1437" s="63">
        <v>41197</v>
      </c>
      <c r="B1437" s="4">
        <v>7936.9</v>
      </c>
      <c r="C1437" s="20">
        <v>7921.45</v>
      </c>
      <c r="D1437" s="20">
        <v>7951.1</v>
      </c>
      <c r="E1437" s="20">
        <v>7913.1</v>
      </c>
      <c r="F1437" s="33" t="s">
        <v>4971</v>
      </c>
      <c r="G1437" s="7">
        <v>1.9E-3</v>
      </c>
    </row>
    <row r="1438" spans="1:7" ht="18" thickBot="1">
      <c r="A1438" s="63">
        <v>41198</v>
      </c>
      <c r="B1438" s="8">
        <v>7859.3</v>
      </c>
      <c r="C1438" s="20">
        <v>7937.85</v>
      </c>
      <c r="D1438" s="20">
        <v>7984.55</v>
      </c>
      <c r="E1438" s="20">
        <v>7849.35</v>
      </c>
      <c r="F1438" s="33" t="s">
        <v>15702</v>
      </c>
      <c r="G1438" s="9">
        <v>-9.7999999999999997E-3</v>
      </c>
    </row>
    <row r="1439" spans="1:7" ht="18" thickBot="1">
      <c r="A1439" s="63">
        <v>41199</v>
      </c>
      <c r="B1439" s="4">
        <v>7861.55</v>
      </c>
      <c r="C1439" s="20">
        <v>7860.95</v>
      </c>
      <c r="D1439" s="20">
        <v>7917.5</v>
      </c>
      <c r="E1439" s="20">
        <v>7827.3</v>
      </c>
      <c r="F1439" s="33" t="s">
        <v>15701</v>
      </c>
      <c r="G1439" s="7">
        <v>2.9999999999999997E-4</v>
      </c>
    </row>
    <row r="1440" spans="1:7" ht="18" thickBot="1">
      <c r="A1440" s="63">
        <v>41200</v>
      </c>
      <c r="B1440" s="4">
        <v>7945.35</v>
      </c>
      <c r="C1440" s="20">
        <v>7862.55</v>
      </c>
      <c r="D1440" s="20">
        <v>7947.65</v>
      </c>
      <c r="E1440" s="20">
        <v>7862.55</v>
      </c>
      <c r="F1440" s="33" t="s">
        <v>15700</v>
      </c>
      <c r="G1440" s="7">
        <v>1.0699999999999999E-2</v>
      </c>
    </row>
    <row r="1441" spans="1:7" ht="18" thickBot="1">
      <c r="A1441" s="63">
        <v>41201</v>
      </c>
      <c r="B1441" s="8">
        <v>7903.85</v>
      </c>
      <c r="C1441" s="20">
        <v>7944.3</v>
      </c>
      <c r="D1441" s="20">
        <v>7976</v>
      </c>
      <c r="E1441" s="20">
        <v>7877.95</v>
      </c>
      <c r="F1441" s="33" t="s">
        <v>15699</v>
      </c>
      <c r="G1441" s="9">
        <v>-5.1999999999999998E-3</v>
      </c>
    </row>
    <row r="1442" spans="1:7" ht="18" thickBot="1">
      <c r="A1442" s="63">
        <v>41204</v>
      </c>
      <c r="B1442" s="4">
        <v>7909.25</v>
      </c>
      <c r="C1442" s="20">
        <v>7902.9</v>
      </c>
      <c r="D1442" s="20">
        <v>7926.55</v>
      </c>
      <c r="E1442" s="20">
        <v>7862.8</v>
      </c>
      <c r="F1442" s="33" t="s">
        <v>15698</v>
      </c>
      <c r="G1442" s="7">
        <v>6.9999999999999999E-4</v>
      </c>
    </row>
    <row r="1443" spans="1:7" ht="18" thickBot="1">
      <c r="A1443" s="63">
        <v>41205</v>
      </c>
      <c r="B1443" s="8">
        <v>7873.9</v>
      </c>
      <c r="C1443" s="20">
        <v>7909.25</v>
      </c>
      <c r="D1443" s="20">
        <v>7933.1</v>
      </c>
      <c r="E1443" s="20">
        <v>7866.85</v>
      </c>
      <c r="F1443" s="33" t="s">
        <v>15697</v>
      </c>
      <c r="G1443" s="9">
        <v>-4.4999999999999997E-3</v>
      </c>
    </row>
    <row r="1444" spans="1:7" ht="18" thickBot="1">
      <c r="A1444" s="63">
        <v>41207</v>
      </c>
      <c r="B1444" s="4">
        <v>7882.25</v>
      </c>
      <c r="C1444" s="20">
        <v>7873.9</v>
      </c>
      <c r="D1444" s="20">
        <v>7901.3</v>
      </c>
      <c r="E1444" s="20">
        <v>7829.9</v>
      </c>
      <c r="F1444" s="33" t="s">
        <v>15696</v>
      </c>
      <c r="G1444" s="7">
        <v>1.1000000000000001E-3</v>
      </c>
    </row>
    <row r="1445" spans="1:7" ht="18" thickBot="1">
      <c r="A1445" s="63">
        <v>41208</v>
      </c>
      <c r="B1445" s="8">
        <v>7790.5</v>
      </c>
      <c r="C1445" s="20">
        <v>7880.7</v>
      </c>
      <c r="D1445" s="20">
        <v>7900.8</v>
      </c>
      <c r="E1445" s="20">
        <v>7766.9</v>
      </c>
      <c r="F1445" s="33" t="s">
        <v>15695</v>
      </c>
      <c r="G1445" s="9">
        <v>-1.1599999999999999E-2</v>
      </c>
    </row>
    <row r="1446" spans="1:7" ht="18" thickBot="1">
      <c r="A1446" s="63">
        <v>41211</v>
      </c>
      <c r="B1446" s="8">
        <v>7766.55</v>
      </c>
      <c r="C1446" s="20">
        <v>7790.35</v>
      </c>
      <c r="D1446" s="20">
        <v>7830.15</v>
      </c>
      <c r="E1446" s="20">
        <v>7748.65</v>
      </c>
      <c r="F1446" s="33" t="s">
        <v>15694</v>
      </c>
      <c r="G1446" s="9">
        <v>-3.0999999999999999E-3</v>
      </c>
    </row>
    <row r="1447" spans="1:7" ht="18" thickBot="1">
      <c r="A1447" s="63">
        <v>41212</v>
      </c>
      <c r="B1447" s="8">
        <v>7682.35</v>
      </c>
      <c r="C1447" s="20">
        <v>7767.15</v>
      </c>
      <c r="D1447" s="20">
        <v>7794</v>
      </c>
      <c r="E1447" s="20">
        <v>7658.95</v>
      </c>
      <c r="F1447" s="33" t="s">
        <v>1802</v>
      </c>
      <c r="G1447" s="9">
        <v>-1.0800000000000001E-2</v>
      </c>
    </row>
    <row r="1448" spans="1:7" ht="18" thickBot="1">
      <c r="A1448" s="63">
        <v>41213</v>
      </c>
      <c r="B1448" s="4">
        <v>7763.05</v>
      </c>
      <c r="C1448" s="20">
        <v>7682.35</v>
      </c>
      <c r="D1448" s="20">
        <v>7769.7</v>
      </c>
      <c r="E1448" s="20">
        <v>7672.95</v>
      </c>
      <c r="F1448" s="33" t="s">
        <v>2434</v>
      </c>
      <c r="G1448" s="7">
        <v>1.0500000000000001E-2</v>
      </c>
    </row>
    <row r="1449" spans="1:7" ht="18" thickBot="1">
      <c r="A1449" s="63">
        <v>41214</v>
      </c>
      <c r="B1449" s="4">
        <v>7832.35</v>
      </c>
      <c r="C1449" s="20">
        <v>7763.8</v>
      </c>
      <c r="D1449" s="20">
        <v>7837.05</v>
      </c>
      <c r="E1449" s="20">
        <v>7757.95</v>
      </c>
      <c r="F1449" s="33" t="s">
        <v>960</v>
      </c>
      <c r="G1449" s="7">
        <v>8.8999999999999999E-3</v>
      </c>
    </row>
    <row r="1450" spans="1:7" ht="18" thickBot="1">
      <c r="A1450" s="63">
        <v>41215</v>
      </c>
      <c r="B1450" s="4">
        <v>7876.1</v>
      </c>
      <c r="C1450" s="20">
        <v>7834</v>
      </c>
      <c r="D1450" s="20">
        <v>7902.85</v>
      </c>
      <c r="E1450" s="20">
        <v>7834</v>
      </c>
      <c r="F1450" s="33" t="s">
        <v>15693</v>
      </c>
      <c r="G1450" s="7">
        <v>5.5999999999999999E-3</v>
      </c>
    </row>
    <row r="1451" spans="1:7" ht="18" thickBot="1">
      <c r="A1451" s="63">
        <v>41218</v>
      </c>
      <c r="B1451" s="8">
        <v>7839.85</v>
      </c>
      <c r="C1451" s="20">
        <v>7875.35</v>
      </c>
      <c r="D1451" s="20">
        <v>7887.95</v>
      </c>
      <c r="E1451" s="20">
        <v>7827.5</v>
      </c>
      <c r="F1451" s="33" t="s">
        <v>727</v>
      </c>
      <c r="G1451" s="9">
        <v>-4.5999999999999999E-3</v>
      </c>
    </row>
    <row r="1452" spans="1:7" ht="18" thickBot="1">
      <c r="A1452" s="63">
        <v>41219</v>
      </c>
      <c r="B1452" s="4">
        <v>7869.15</v>
      </c>
      <c r="C1452" s="20">
        <v>7838.5</v>
      </c>
      <c r="D1452" s="20">
        <v>7875.7</v>
      </c>
      <c r="E1452" s="20">
        <v>7829.85</v>
      </c>
      <c r="F1452" s="33" t="s">
        <v>15692</v>
      </c>
      <c r="G1452" s="7">
        <v>3.7000000000000002E-3</v>
      </c>
    </row>
    <row r="1453" spans="1:7" ht="18" thickBot="1">
      <c r="A1453" s="63">
        <v>41220</v>
      </c>
      <c r="B1453" s="4">
        <v>7947.1</v>
      </c>
      <c r="C1453" s="20">
        <v>7870.85</v>
      </c>
      <c r="D1453" s="20">
        <v>7971.15</v>
      </c>
      <c r="E1453" s="20">
        <v>7870.85</v>
      </c>
      <c r="F1453" s="33" t="s">
        <v>15691</v>
      </c>
      <c r="G1453" s="7">
        <v>9.9000000000000008E-3</v>
      </c>
    </row>
    <row r="1454" spans="1:7" ht="18" thickBot="1">
      <c r="A1454" s="63">
        <v>41221</v>
      </c>
      <c r="B1454" s="4">
        <v>7966.75</v>
      </c>
      <c r="C1454" s="20">
        <v>7945.5</v>
      </c>
      <c r="D1454" s="20">
        <v>7969.85</v>
      </c>
      <c r="E1454" s="20">
        <v>7875.7</v>
      </c>
      <c r="F1454" s="33" t="s">
        <v>15690</v>
      </c>
      <c r="G1454" s="7">
        <v>2.5000000000000001E-3</v>
      </c>
    </row>
    <row r="1455" spans="1:7" ht="18" thickBot="1">
      <c r="A1455" s="63">
        <v>41222</v>
      </c>
      <c r="B1455" s="8">
        <v>7890.15</v>
      </c>
      <c r="C1455" s="20">
        <v>7967.3</v>
      </c>
      <c r="D1455" s="20">
        <v>8019.5</v>
      </c>
      <c r="E1455" s="20">
        <v>7881.55</v>
      </c>
      <c r="F1455" s="33" t="s">
        <v>15689</v>
      </c>
      <c r="G1455" s="9">
        <v>-9.5999999999999992E-3</v>
      </c>
    </row>
    <row r="1456" spans="1:7" ht="18" thickBot="1">
      <c r="A1456" s="63">
        <v>41225</v>
      </c>
      <c r="B1456" s="4">
        <v>7909.3</v>
      </c>
      <c r="C1456" s="20">
        <v>7889.7</v>
      </c>
      <c r="D1456" s="20">
        <v>7928.05</v>
      </c>
      <c r="E1456" s="20">
        <v>7886.9</v>
      </c>
      <c r="F1456" s="33" t="s">
        <v>15688</v>
      </c>
      <c r="G1456" s="7">
        <v>2.3999999999999998E-3</v>
      </c>
    </row>
    <row r="1457" spans="1:7" ht="18" thickBot="1">
      <c r="A1457" s="63">
        <v>41226</v>
      </c>
      <c r="B1457" s="4">
        <v>7961.35</v>
      </c>
      <c r="C1457" s="20">
        <v>7909.5</v>
      </c>
      <c r="D1457" s="20">
        <v>7976.6</v>
      </c>
      <c r="E1457" s="20">
        <v>7909.5</v>
      </c>
      <c r="F1457" s="33" t="s">
        <v>15687</v>
      </c>
      <c r="G1457" s="7">
        <v>6.6E-3</v>
      </c>
    </row>
    <row r="1458" spans="1:7" ht="18" thickBot="1">
      <c r="A1458" s="63">
        <v>41228</v>
      </c>
      <c r="B1458" s="8">
        <v>7939.8</v>
      </c>
      <c r="C1458" s="20">
        <v>7960.1</v>
      </c>
      <c r="D1458" s="20">
        <v>7960.1</v>
      </c>
      <c r="E1458" s="20">
        <v>7887.15</v>
      </c>
      <c r="F1458" s="33" t="s">
        <v>15686</v>
      </c>
      <c r="G1458" s="9">
        <v>-2.7000000000000001E-3</v>
      </c>
    </row>
    <row r="1459" spans="1:7" ht="18" thickBot="1">
      <c r="A1459" s="63">
        <v>41229</v>
      </c>
      <c r="B1459" s="8">
        <v>7855.45</v>
      </c>
      <c r="C1459" s="20">
        <v>7939.4</v>
      </c>
      <c r="D1459" s="20">
        <v>7992.65</v>
      </c>
      <c r="E1459" s="20">
        <v>7831.2</v>
      </c>
      <c r="F1459" s="33" t="s">
        <v>15685</v>
      </c>
      <c r="G1459" s="9">
        <v>-1.06E-2</v>
      </c>
    </row>
    <row r="1460" spans="1:7" ht="18" thickBot="1">
      <c r="A1460" s="63">
        <v>41232</v>
      </c>
      <c r="B1460" s="8">
        <v>7775.15</v>
      </c>
      <c r="C1460" s="20">
        <v>7856.2</v>
      </c>
      <c r="D1460" s="20">
        <v>7893.85</v>
      </c>
      <c r="E1460" s="20">
        <v>7770.1</v>
      </c>
      <c r="F1460" s="33" t="s">
        <v>15684</v>
      </c>
      <c r="G1460" s="9">
        <v>-1.0200000000000001E-2</v>
      </c>
    </row>
    <row r="1461" spans="1:7" ht="18" thickBot="1">
      <c r="A1461" s="63">
        <v>41233</v>
      </c>
      <c r="B1461" s="8">
        <v>7713.8</v>
      </c>
      <c r="C1461" s="20">
        <v>7777.5</v>
      </c>
      <c r="D1461" s="20">
        <v>7822.35</v>
      </c>
      <c r="E1461" s="20">
        <v>7685.85</v>
      </c>
      <c r="F1461" s="33" t="s">
        <v>15683</v>
      </c>
      <c r="G1461" s="9">
        <v>-7.9000000000000008E-3</v>
      </c>
    </row>
    <row r="1462" spans="1:7" ht="18" thickBot="1">
      <c r="A1462" s="63">
        <v>41234</v>
      </c>
      <c r="B1462" s="4">
        <v>7756.65</v>
      </c>
      <c r="C1462" s="20">
        <v>7714.65</v>
      </c>
      <c r="D1462" s="20">
        <v>7763.95</v>
      </c>
      <c r="E1462" s="20">
        <v>7683.85</v>
      </c>
      <c r="F1462" s="33" t="s">
        <v>15682</v>
      </c>
      <c r="G1462" s="7">
        <v>5.5999999999999999E-3</v>
      </c>
    </row>
    <row r="1463" spans="1:7" ht="18" thickBot="1">
      <c r="A1463" s="63">
        <v>41235</v>
      </c>
      <c r="B1463" s="4">
        <v>7785.45</v>
      </c>
      <c r="C1463" s="20">
        <v>7757.25</v>
      </c>
      <c r="D1463" s="20">
        <v>7820.1</v>
      </c>
      <c r="E1463" s="20">
        <v>7750.45</v>
      </c>
      <c r="F1463" s="33" t="s">
        <v>15681</v>
      </c>
      <c r="G1463" s="7">
        <v>3.7000000000000002E-3</v>
      </c>
    </row>
    <row r="1464" spans="1:7" ht="18" thickBot="1">
      <c r="A1464" s="63">
        <v>41236</v>
      </c>
      <c r="B1464" s="4">
        <v>7787.25</v>
      </c>
      <c r="C1464" s="20">
        <v>7785.25</v>
      </c>
      <c r="D1464" s="20">
        <v>7825.25</v>
      </c>
      <c r="E1464" s="20">
        <v>7763.55</v>
      </c>
      <c r="F1464" s="33" t="s">
        <v>2242</v>
      </c>
      <c r="G1464" s="7">
        <v>2.0000000000000001E-4</v>
      </c>
    </row>
    <row r="1465" spans="1:7" ht="18" thickBot="1">
      <c r="A1465" s="63">
        <v>41239</v>
      </c>
      <c r="B1465" s="4">
        <v>7853.5</v>
      </c>
      <c r="C1465" s="20">
        <v>7787.75</v>
      </c>
      <c r="D1465" s="20">
        <v>7864.3</v>
      </c>
      <c r="E1465" s="20">
        <v>7787.75</v>
      </c>
      <c r="F1465" s="33" t="s">
        <v>15680</v>
      </c>
      <c r="G1465" s="7">
        <v>8.5000000000000006E-3</v>
      </c>
    </row>
    <row r="1466" spans="1:7" ht="18" thickBot="1">
      <c r="A1466" s="63">
        <v>41240</v>
      </c>
      <c r="B1466" s="4">
        <v>7947.7</v>
      </c>
      <c r="C1466" s="20">
        <v>7853.9</v>
      </c>
      <c r="D1466" s="20">
        <v>7963.6</v>
      </c>
      <c r="E1466" s="20">
        <v>7853.9</v>
      </c>
      <c r="F1466" s="33" t="s">
        <v>2642</v>
      </c>
      <c r="G1466" s="7">
        <v>1.2E-2</v>
      </c>
    </row>
    <row r="1467" spans="1:7" ht="18" thickBot="1">
      <c r="A1467" s="63">
        <v>41242</v>
      </c>
      <c r="B1467" s="4">
        <v>8040.1</v>
      </c>
      <c r="C1467" s="20">
        <v>7949</v>
      </c>
      <c r="D1467" s="20">
        <v>8054.65</v>
      </c>
      <c r="E1467" s="20">
        <v>7949</v>
      </c>
      <c r="F1467" s="33" t="s">
        <v>15679</v>
      </c>
      <c r="G1467" s="7">
        <v>1.1599999999999999E-2</v>
      </c>
    </row>
    <row r="1468" spans="1:7" ht="18" thickBot="1">
      <c r="A1468" s="63">
        <v>41243</v>
      </c>
      <c r="B1468" s="4">
        <v>8139.8</v>
      </c>
      <c r="C1468" s="20">
        <v>8042.6</v>
      </c>
      <c r="D1468" s="20">
        <v>8157.95</v>
      </c>
      <c r="E1468" s="20">
        <v>8042.6</v>
      </c>
      <c r="F1468" s="33" t="s">
        <v>15678</v>
      </c>
      <c r="G1468" s="7">
        <v>1.24E-2</v>
      </c>
    </row>
    <row r="1469" spans="1:7" ht="18" thickBot="1">
      <c r="A1469" s="63">
        <v>41246</v>
      </c>
      <c r="B1469" s="4">
        <v>8228.65</v>
      </c>
      <c r="C1469" s="20">
        <v>8141.3</v>
      </c>
      <c r="D1469" s="20">
        <v>8234.9</v>
      </c>
      <c r="E1469" s="20">
        <v>8141.3</v>
      </c>
      <c r="F1469" s="33" t="s">
        <v>15677</v>
      </c>
      <c r="G1469" s="7">
        <v>1.09E-2</v>
      </c>
    </row>
    <row r="1470" spans="1:7" ht="18" thickBot="1">
      <c r="A1470" s="63">
        <v>41247</v>
      </c>
      <c r="B1470" s="4">
        <v>8290.9500000000007</v>
      </c>
      <c r="C1470" s="20">
        <v>8229.35</v>
      </c>
      <c r="D1470" s="20">
        <v>8308.0499999999993</v>
      </c>
      <c r="E1470" s="20">
        <v>8225.2999999999993</v>
      </c>
      <c r="F1470" s="33" t="s">
        <v>15676</v>
      </c>
      <c r="G1470" s="7">
        <v>7.6E-3</v>
      </c>
    </row>
    <row r="1471" spans="1:7" ht="18" thickBot="1">
      <c r="A1471" s="63">
        <v>41248</v>
      </c>
      <c r="B1471" s="4">
        <v>8305.15</v>
      </c>
      <c r="C1471" s="20">
        <v>8291.6</v>
      </c>
      <c r="D1471" s="20">
        <v>8351.7999999999993</v>
      </c>
      <c r="E1471" s="20">
        <v>8291.6</v>
      </c>
      <c r="F1471" s="33" t="s">
        <v>15675</v>
      </c>
      <c r="G1471" s="7">
        <v>1.6999999999999999E-3</v>
      </c>
    </row>
    <row r="1472" spans="1:7" ht="18" thickBot="1">
      <c r="A1472" s="63">
        <v>41249</v>
      </c>
      <c r="B1472" s="4">
        <v>8378.15</v>
      </c>
      <c r="C1472" s="20">
        <v>8306.7999999999993</v>
      </c>
      <c r="D1472" s="20">
        <v>8382.15</v>
      </c>
      <c r="E1472" s="20">
        <v>8276.6</v>
      </c>
      <c r="F1472" s="33" t="s">
        <v>15674</v>
      </c>
      <c r="G1472" s="7">
        <v>8.8000000000000005E-3</v>
      </c>
    </row>
    <row r="1473" spans="1:7" ht="18" thickBot="1">
      <c r="A1473" s="63">
        <v>41250</v>
      </c>
      <c r="B1473" s="8">
        <v>8376.2999999999993</v>
      </c>
      <c r="C1473" s="20">
        <v>8378.7999999999993</v>
      </c>
      <c r="D1473" s="20">
        <v>8443.6</v>
      </c>
      <c r="E1473" s="20">
        <v>8349.25</v>
      </c>
      <c r="F1473" s="33" t="s">
        <v>15673</v>
      </c>
      <c r="G1473" s="9">
        <v>-2.0000000000000001E-4</v>
      </c>
    </row>
    <row r="1474" spans="1:7" ht="18" thickBot="1">
      <c r="A1474" s="63">
        <v>41253</v>
      </c>
      <c r="B1474" s="4">
        <v>8436.2000000000007</v>
      </c>
      <c r="C1474" s="20">
        <v>8377.5</v>
      </c>
      <c r="D1474" s="20">
        <v>8443.2999999999993</v>
      </c>
      <c r="E1474" s="20">
        <v>8377.5</v>
      </c>
      <c r="F1474" s="33" t="s">
        <v>15672</v>
      </c>
      <c r="G1474" s="7">
        <v>7.1999999999999998E-3</v>
      </c>
    </row>
    <row r="1475" spans="1:7" ht="18" thickBot="1">
      <c r="A1475" s="63">
        <v>41254</v>
      </c>
      <c r="B1475" s="8">
        <v>8360.2000000000007</v>
      </c>
      <c r="C1475" s="20">
        <v>8437.5</v>
      </c>
      <c r="D1475" s="20">
        <v>8496.4500000000007</v>
      </c>
      <c r="E1475" s="20">
        <v>8297.4</v>
      </c>
      <c r="F1475" s="33" t="s">
        <v>15671</v>
      </c>
      <c r="G1475" s="9">
        <v>-8.9999999999999993E-3</v>
      </c>
    </row>
    <row r="1476" spans="1:7" ht="18" thickBot="1">
      <c r="A1476" s="63">
        <v>41255</v>
      </c>
      <c r="B1476" s="4">
        <v>8370.75</v>
      </c>
      <c r="C1476" s="20">
        <v>8361.1</v>
      </c>
      <c r="D1476" s="20">
        <v>8403.65</v>
      </c>
      <c r="E1476" s="20">
        <v>8332.4500000000007</v>
      </c>
      <c r="F1476" s="33" t="s">
        <v>15670</v>
      </c>
      <c r="G1476" s="7">
        <v>1.2999999999999999E-3</v>
      </c>
    </row>
    <row r="1477" spans="1:7" ht="18" thickBot="1">
      <c r="A1477" s="63">
        <v>41256</v>
      </c>
      <c r="B1477" s="8">
        <v>8293.0499999999993</v>
      </c>
      <c r="C1477" s="20">
        <v>8371.1</v>
      </c>
      <c r="D1477" s="20">
        <v>8437.9500000000007</v>
      </c>
      <c r="E1477" s="20">
        <v>8281.4</v>
      </c>
      <c r="F1477" s="33" t="s">
        <v>15669</v>
      </c>
      <c r="G1477" s="9">
        <v>-9.2999999999999992E-3</v>
      </c>
    </row>
    <row r="1478" spans="1:7" ht="18" thickBot="1">
      <c r="A1478" s="63">
        <v>41257</v>
      </c>
      <c r="B1478" s="4">
        <v>8361.75</v>
      </c>
      <c r="C1478" s="20">
        <v>8293.7999999999993</v>
      </c>
      <c r="D1478" s="20">
        <v>8368.0499999999993</v>
      </c>
      <c r="E1478" s="20">
        <v>8282.7999999999993</v>
      </c>
      <c r="F1478" s="33" t="s">
        <v>15668</v>
      </c>
      <c r="G1478" s="7">
        <v>8.3000000000000001E-3</v>
      </c>
    </row>
    <row r="1479" spans="1:7" ht="18" thickBot="1">
      <c r="A1479" s="63">
        <v>41260</v>
      </c>
      <c r="B1479" s="4">
        <v>8382.7000000000007</v>
      </c>
      <c r="C1479" s="20">
        <v>8362.1</v>
      </c>
      <c r="D1479" s="20">
        <v>8404.15</v>
      </c>
      <c r="E1479" s="20">
        <v>8361.75</v>
      </c>
      <c r="F1479" s="33" t="s">
        <v>15667</v>
      </c>
      <c r="G1479" s="7">
        <v>2.5000000000000001E-3</v>
      </c>
    </row>
    <row r="1480" spans="1:7" ht="18" thickBot="1">
      <c r="A1480" s="63">
        <v>41261</v>
      </c>
      <c r="B1480" s="4">
        <v>8426.7000000000007</v>
      </c>
      <c r="C1480" s="20">
        <v>8383.4500000000007</v>
      </c>
      <c r="D1480" s="20">
        <v>8432.7999999999993</v>
      </c>
      <c r="E1480" s="20">
        <v>8324.25</v>
      </c>
      <c r="F1480" s="33" t="s">
        <v>15666</v>
      </c>
      <c r="G1480" s="7">
        <v>5.1999999999999998E-3</v>
      </c>
    </row>
    <row r="1481" spans="1:7" ht="18" thickBot="1">
      <c r="A1481" s="63">
        <v>41262</v>
      </c>
      <c r="B1481" s="4">
        <v>8480.7000000000007</v>
      </c>
      <c r="C1481" s="20">
        <v>8429.6</v>
      </c>
      <c r="D1481" s="20">
        <v>8490.5499999999993</v>
      </c>
      <c r="E1481" s="20">
        <v>8429.6</v>
      </c>
      <c r="F1481" s="33" t="s">
        <v>15665</v>
      </c>
      <c r="G1481" s="7">
        <v>6.4000000000000003E-3</v>
      </c>
    </row>
    <row r="1482" spans="1:7" ht="18" thickBot="1">
      <c r="A1482" s="63">
        <v>41263</v>
      </c>
      <c r="B1482" s="8">
        <v>8471.6</v>
      </c>
      <c r="C1482" s="20">
        <v>8480.2999999999993</v>
      </c>
      <c r="D1482" s="20">
        <v>8501.7999999999993</v>
      </c>
      <c r="E1482" s="20">
        <v>8439.5</v>
      </c>
      <c r="F1482" s="33" t="s">
        <v>2905</v>
      </c>
      <c r="G1482" s="9">
        <v>-1.1000000000000001E-3</v>
      </c>
    </row>
    <row r="1483" spans="1:7" ht="18" thickBot="1">
      <c r="A1483" s="63">
        <v>41264</v>
      </c>
      <c r="B1483" s="8">
        <v>8334.4</v>
      </c>
      <c r="C1483" s="20">
        <v>8469.9</v>
      </c>
      <c r="D1483" s="20">
        <v>8469.9</v>
      </c>
      <c r="E1483" s="20">
        <v>8325.2000000000007</v>
      </c>
      <c r="F1483" s="33" t="s">
        <v>15664</v>
      </c>
      <c r="G1483" s="9">
        <v>-1.6199999999999999E-2</v>
      </c>
    </row>
    <row r="1484" spans="1:7" ht="18" thickBot="1">
      <c r="A1484" s="63">
        <v>41267</v>
      </c>
      <c r="B1484" s="4">
        <v>8358.5499999999993</v>
      </c>
      <c r="C1484" s="20">
        <v>8334.75</v>
      </c>
      <c r="D1484" s="20">
        <v>8381.7000000000007</v>
      </c>
      <c r="E1484" s="20">
        <v>8332</v>
      </c>
      <c r="F1484" s="33" t="s">
        <v>15663</v>
      </c>
      <c r="G1484" s="7">
        <v>2.8999999999999998E-3</v>
      </c>
    </row>
    <row r="1485" spans="1:7" ht="18" thickBot="1">
      <c r="A1485" s="63">
        <v>41269</v>
      </c>
      <c r="B1485" s="4">
        <v>8422.85</v>
      </c>
      <c r="C1485" s="20">
        <v>8359.35</v>
      </c>
      <c r="D1485" s="20">
        <v>8442.25</v>
      </c>
      <c r="E1485" s="20">
        <v>8359.35</v>
      </c>
      <c r="F1485" s="33" t="s">
        <v>15249</v>
      </c>
      <c r="G1485" s="7">
        <v>7.7000000000000002E-3</v>
      </c>
    </row>
    <row r="1486" spans="1:7" ht="18" thickBot="1">
      <c r="A1486" s="63">
        <v>41270</v>
      </c>
      <c r="B1486" s="8">
        <v>8395.5</v>
      </c>
      <c r="C1486" s="20">
        <v>8423.4</v>
      </c>
      <c r="D1486" s="20">
        <v>8460.65</v>
      </c>
      <c r="E1486" s="20">
        <v>8385.9</v>
      </c>
      <c r="F1486" s="33" t="s">
        <v>15662</v>
      </c>
      <c r="G1486" s="9">
        <v>-3.2000000000000002E-3</v>
      </c>
    </row>
    <row r="1487" spans="1:7" ht="18" thickBot="1">
      <c r="A1487" s="63">
        <v>41271</v>
      </c>
      <c r="B1487" s="4">
        <v>8468.4500000000007</v>
      </c>
      <c r="C1487" s="20">
        <v>8396.1</v>
      </c>
      <c r="D1487" s="20">
        <v>8475.4</v>
      </c>
      <c r="E1487" s="20">
        <v>8396.1</v>
      </c>
      <c r="F1487" s="33" t="s">
        <v>15661</v>
      </c>
      <c r="G1487" s="7">
        <v>8.6999999999999994E-3</v>
      </c>
    </row>
    <row r="1488" spans="1:7" ht="18" thickBot="1">
      <c r="A1488" s="63">
        <v>41274</v>
      </c>
      <c r="B1488" s="4">
        <v>8505.1</v>
      </c>
      <c r="C1488" s="20">
        <v>8468.6</v>
      </c>
      <c r="D1488" s="20">
        <v>8509.7999999999993</v>
      </c>
      <c r="E1488" s="20">
        <v>8468.6</v>
      </c>
      <c r="F1488" s="33" t="s">
        <v>15660</v>
      </c>
      <c r="G1488" s="7">
        <v>4.3E-3</v>
      </c>
    </row>
    <row r="1489" spans="1:7" ht="18" thickBot="1">
      <c r="A1489" s="63">
        <v>41275</v>
      </c>
      <c r="B1489" s="4">
        <v>8602.5</v>
      </c>
      <c r="C1489" s="20">
        <v>8507.1</v>
      </c>
      <c r="D1489" s="20">
        <v>8610.1</v>
      </c>
      <c r="E1489" s="20">
        <v>8507.1</v>
      </c>
      <c r="F1489" s="33" t="s">
        <v>15659</v>
      </c>
      <c r="G1489" s="7">
        <v>1.15E-2</v>
      </c>
    </row>
    <row r="1490" spans="1:7" ht="18" thickBot="1">
      <c r="A1490" s="63">
        <v>41276</v>
      </c>
      <c r="B1490" s="4">
        <v>8633.5499999999993</v>
      </c>
      <c r="C1490" s="20">
        <v>8604.15</v>
      </c>
      <c r="D1490" s="20">
        <v>8674.5499999999993</v>
      </c>
      <c r="E1490" s="20">
        <v>8604.15</v>
      </c>
      <c r="F1490" s="33" t="s">
        <v>15658</v>
      </c>
      <c r="G1490" s="7">
        <v>3.5999999999999999E-3</v>
      </c>
    </row>
    <row r="1491" spans="1:7" ht="18" thickBot="1">
      <c r="A1491" s="63">
        <v>41277</v>
      </c>
      <c r="B1491" s="4">
        <v>8695.6</v>
      </c>
      <c r="C1491" s="20">
        <v>8634.2999999999993</v>
      </c>
      <c r="D1491" s="20">
        <v>8706.85</v>
      </c>
      <c r="E1491" s="20">
        <v>8629</v>
      </c>
      <c r="F1491" s="33" t="s">
        <v>15657</v>
      </c>
      <c r="G1491" s="7">
        <v>7.1999999999999998E-3</v>
      </c>
    </row>
    <row r="1492" spans="1:7" ht="18" thickBot="1">
      <c r="A1492" s="63">
        <v>41278</v>
      </c>
      <c r="B1492" s="4">
        <v>8746.9500000000007</v>
      </c>
      <c r="C1492" s="20">
        <v>8695.25</v>
      </c>
      <c r="D1492" s="20">
        <v>8750.4</v>
      </c>
      <c r="E1492" s="20">
        <v>8666.9500000000007</v>
      </c>
      <c r="F1492" s="33" t="s">
        <v>15656</v>
      </c>
      <c r="G1492" s="7">
        <v>5.8999999999999999E-3</v>
      </c>
    </row>
    <row r="1493" spans="1:7" ht="18" thickBot="1">
      <c r="A1493" s="63">
        <v>41281</v>
      </c>
      <c r="B1493" s="4">
        <v>8768.0499999999993</v>
      </c>
      <c r="C1493" s="20">
        <v>8748.2000000000007</v>
      </c>
      <c r="D1493" s="20">
        <v>8821.7000000000007</v>
      </c>
      <c r="E1493" s="20">
        <v>8748.2000000000007</v>
      </c>
      <c r="F1493" s="33" t="s">
        <v>15655</v>
      </c>
      <c r="G1493" s="7">
        <v>2.3999999999999998E-3</v>
      </c>
    </row>
    <row r="1494" spans="1:7" ht="18" thickBot="1">
      <c r="A1494" s="63">
        <v>41282</v>
      </c>
      <c r="B1494" s="4">
        <v>8791.0499999999993</v>
      </c>
      <c r="C1494" s="20">
        <v>8768.25</v>
      </c>
      <c r="D1494" s="20">
        <v>8803.0499999999993</v>
      </c>
      <c r="E1494" s="20">
        <v>8730.5499999999993</v>
      </c>
      <c r="F1494" s="33" t="s">
        <v>15654</v>
      </c>
      <c r="G1494" s="7">
        <v>2.5999999999999999E-3</v>
      </c>
    </row>
    <row r="1495" spans="1:7" ht="18" thickBot="1">
      <c r="A1495" s="63">
        <v>41283</v>
      </c>
      <c r="B1495" s="8">
        <v>8742.0499999999993</v>
      </c>
      <c r="C1495" s="20">
        <v>8791.75</v>
      </c>
      <c r="D1495" s="20">
        <v>8859.4</v>
      </c>
      <c r="E1495" s="20">
        <v>8725.9500000000007</v>
      </c>
      <c r="F1495" s="33" t="s">
        <v>15653</v>
      </c>
      <c r="G1495" s="9">
        <v>-5.5999999999999999E-3</v>
      </c>
    </row>
    <row r="1496" spans="1:7" ht="18" thickBot="1">
      <c r="A1496" s="63">
        <v>41284</v>
      </c>
      <c r="B1496" s="8">
        <v>8699.5499999999993</v>
      </c>
      <c r="C1496" s="20">
        <v>8744.15</v>
      </c>
      <c r="D1496" s="20">
        <v>8808.7000000000007</v>
      </c>
      <c r="E1496" s="20">
        <v>8669.2000000000007</v>
      </c>
      <c r="F1496" s="33" t="s">
        <v>15652</v>
      </c>
      <c r="G1496" s="9">
        <v>-4.8999999999999998E-3</v>
      </c>
    </row>
    <row r="1497" spans="1:7" ht="18" thickBot="1">
      <c r="A1497" s="63">
        <v>41285</v>
      </c>
      <c r="B1497" s="8">
        <v>8544</v>
      </c>
      <c r="C1497" s="20">
        <v>8700.2999999999993</v>
      </c>
      <c r="D1497" s="20">
        <v>8734.75</v>
      </c>
      <c r="E1497" s="20">
        <v>8530.35</v>
      </c>
      <c r="F1497" s="33" t="s">
        <v>15651</v>
      </c>
      <c r="G1497" s="9">
        <v>-1.7899999999999999E-2</v>
      </c>
    </row>
    <row r="1498" spans="1:7" ht="18" thickBot="1">
      <c r="A1498" s="63">
        <v>41288</v>
      </c>
      <c r="B1498" s="4">
        <v>8664.5499999999993</v>
      </c>
      <c r="C1498" s="20">
        <v>8544.5</v>
      </c>
      <c r="D1498" s="20">
        <v>8676.25</v>
      </c>
      <c r="E1498" s="20">
        <v>8505.5499999999993</v>
      </c>
      <c r="F1498" s="33" t="s">
        <v>15650</v>
      </c>
      <c r="G1498" s="7">
        <v>1.41E-2</v>
      </c>
    </row>
    <row r="1499" spans="1:7" ht="18" thickBot="1">
      <c r="A1499" s="63">
        <v>41289</v>
      </c>
      <c r="B1499" s="4">
        <v>8684.25</v>
      </c>
      <c r="C1499" s="20">
        <v>8665.25</v>
      </c>
      <c r="D1499" s="20">
        <v>8733.25</v>
      </c>
      <c r="E1499" s="20">
        <v>8665.25</v>
      </c>
      <c r="F1499" s="33" t="s">
        <v>15649</v>
      </c>
      <c r="G1499" s="7">
        <v>2.3E-3</v>
      </c>
    </row>
    <row r="1500" spans="1:7" ht="18" thickBot="1">
      <c r="A1500" s="63">
        <v>41290</v>
      </c>
      <c r="B1500" s="8">
        <v>8567.0499999999993</v>
      </c>
      <c r="C1500" s="20">
        <v>8684.9</v>
      </c>
      <c r="D1500" s="20">
        <v>8710.5</v>
      </c>
      <c r="E1500" s="20">
        <v>8555.25</v>
      </c>
      <c r="F1500" s="33" t="s">
        <v>15054</v>
      </c>
      <c r="G1500" s="9">
        <v>-1.35E-2</v>
      </c>
    </row>
    <row r="1501" spans="1:7" ht="18" thickBot="1">
      <c r="A1501" s="63">
        <v>41291</v>
      </c>
      <c r="B1501" s="4">
        <v>8592.85</v>
      </c>
      <c r="C1501" s="20">
        <v>8568.35</v>
      </c>
      <c r="D1501" s="20">
        <v>8624.65</v>
      </c>
      <c r="E1501" s="20">
        <v>8542.6</v>
      </c>
      <c r="F1501" s="33" t="s">
        <v>15648</v>
      </c>
      <c r="G1501" s="7">
        <v>3.0000000000000001E-3</v>
      </c>
    </row>
    <row r="1502" spans="1:7" ht="18" thickBot="1">
      <c r="A1502" s="63">
        <v>41292</v>
      </c>
      <c r="B1502" s="8">
        <v>8591.35</v>
      </c>
      <c r="C1502" s="20">
        <v>8594.2999999999993</v>
      </c>
      <c r="D1502" s="20">
        <v>8658.2000000000007</v>
      </c>
      <c r="E1502" s="20">
        <v>8584.9500000000007</v>
      </c>
      <c r="F1502" s="33" t="s">
        <v>15647</v>
      </c>
      <c r="G1502" s="9">
        <v>-2.0000000000000001E-4</v>
      </c>
    </row>
    <row r="1503" spans="1:7" ht="18" thickBot="1">
      <c r="A1503" s="63">
        <v>41295</v>
      </c>
      <c r="B1503" s="4">
        <v>8601.1</v>
      </c>
      <c r="C1503" s="20">
        <v>8591.85</v>
      </c>
      <c r="D1503" s="20">
        <v>8640.7000000000007</v>
      </c>
      <c r="E1503" s="20">
        <v>8586.2000000000007</v>
      </c>
      <c r="F1503" s="33" t="s">
        <v>15646</v>
      </c>
      <c r="G1503" s="7">
        <v>1.1000000000000001E-3</v>
      </c>
    </row>
    <row r="1504" spans="1:7" ht="18" thickBot="1">
      <c r="A1504" s="63">
        <v>41296</v>
      </c>
      <c r="B1504" s="8">
        <v>8504.75</v>
      </c>
      <c r="C1504" s="20">
        <v>8601.7000000000007</v>
      </c>
      <c r="D1504" s="20">
        <v>8649.25</v>
      </c>
      <c r="E1504" s="20">
        <v>8495.25</v>
      </c>
      <c r="F1504" s="33" t="s">
        <v>15645</v>
      </c>
      <c r="G1504" s="9">
        <v>-1.12E-2</v>
      </c>
    </row>
    <row r="1505" spans="1:7" ht="18" thickBot="1">
      <c r="A1505" s="63">
        <v>41297</v>
      </c>
      <c r="B1505" s="8">
        <v>8430</v>
      </c>
      <c r="C1505" s="20">
        <v>8506.0499999999993</v>
      </c>
      <c r="D1505" s="20">
        <v>8554.4</v>
      </c>
      <c r="E1505" s="20">
        <v>8369.25</v>
      </c>
      <c r="F1505" s="33" t="s">
        <v>15644</v>
      </c>
      <c r="G1505" s="9">
        <v>-8.8000000000000005E-3</v>
      </c>
    </row>
    <row r="1506" spans="1:7" ht="18" thickBot="1">
      <c r="A1506" s="63">
        <v>41298</v>
      </c>
      <c r="B1506" s="8">
        <v>8205.9500000000007</v>
      </c>
      <c r="C1506" s="20">
        <v>8430.0499999999993</v>
      </c>
      <c r="D1506" s="20">
        <v>8434.4</v>
      </c>
      <c r="E1506" s="20">
        <v>8190</v>
      </c>
      <c r="F1506" s="33" t="s">
        <v>15643</v>
      </c>
      <c r="G1506" s="9">
        <v>-2.6599999999999999E-2</v>
      </c>
    </row>
    <row r="1507" spans="1:7" ht="18" thickBot="1">
      <c r="A1507" s="63">
        <v>41299</v>
      </c>
      <c r="B1507" s="4">
        <v>8374.4500000000007</v>
      </c>
      <c r="C1507" s="20">
        <v>8205.75</v>
      </c>
      <c r="D1507" s="20">
        <v>8382.2000000000007</v>
      </c>
      <c r="E1507" s="20">
        <v>8172.6</v>
      </c>
      <c r="F1507" s="33" t="s">
        <v>15642</v>
      </c>
      <c r="G1507" s="7">
        <v>2.0500000000000001E-2</v>
      </c>
    </row>
    <row r="1508" spans="1:7" ht="18" thickBot="1">
      <c r="A1508" s="63">
        <v>41302</v>
      </c>
      <c r="B1508" s="4">
        <v>8378.85</v>
      </c>
      <c r="C1508" s="20">
        <v>8375.25</v>
      </c>
      <c r="D1508" s="20">
        <v>8420.5499999999993</v>
      </c>
      <c r="E1508" s="20">
        <v>8360.9</v>
      </c>
      <c r="F1508" s="33" t="s">
        <v>3251</v>
      </c>
      <c r="G1508" s="7">
        <v>5.0000000000000001E-4</v>
      </c>
    </row>
    <row r="1509" spans="1:7" ht="18" thickBot="1">
      <c r="A1509" s="63">
        <v>41303</v>
      </c>
      <c r="B1509" s="8">
        <v>8323.9500000000007</v>
      </c>
      <c r="C1509" s="20">
        <v>8379.4</v>
      </c>
      <c r="D1509" s="20">
        <v>8436.7000000000007</v>
      </c>
      <c r="E1509" s="20">
        <v>8310.5499999999993</v>
      </c>
      <c r="F1509" s="33" t="s">
        <v>15641</v>
      </c>
      <c r="G1509" s="9">
        <v>-6.6E-3</v>
      </c>
    </row>
    <row r="1510" spans="1:7" ht="18" thickBot="1">
      <c r="A1510" s="63">
        <v>41304</v>
      </c>
      <c r="B1510" s="8">
        <v>8303.9</v>
      </c>
      <c r="C1510" s="20">
        <v>8325.2999999999993</v>
      </c>
      <c r="D1510" s="20">
        <v>8380.35</v>
      </c>
      <c r="E1510" s="20">
        <v>8290</v>
      </c>
      <c r="F1510" s="33" t="s">
        <v>15640</v>
      </c>
      <c r="G1510" s="9">
        <v>-2.3999999999999998E-3</v>
      </c>
    </row>
    <row r="1511" spans="1:7" ht="18" thickBot="1">
      <c r="A1511" s="63">
        <v>41305</v>
      </c>
      <c r="B1511" s="4">
        <v>8363.7000000000007</v>
      </c>
      <c r="C1511" s="20">
        <v>8304.75</v>
      </c>
      <c r="D1511" s="20">
        <v>8380.2999999999993</v>
      </c>
      <c r="E1511" s="20">
        <v>8293</v>
      </c>
      <c r="F1511" s="33" t="s">
        <v>15639</v>
      </c>
      <c r="G1511" s="7">
        <v>7.1999999999999998E-3</v>
      </c>
    </row>
    <row r="1512" spans="1:7" ht="18" thickBot="1">
      <c r="A1512" s="63">
        <v>41306</v>
      </c>
      <c r="B1512" s="8">
        <v>8357.4500000000007</v>
      </c>
      <c r="C1512" s="20">
        <v>8365.5499999999993</v>
      </c>
      <c r="D1512" s="20">
        <v>8416.4</v>
      </c>
      <c r="E1512" s="20">
        <v>8338.5499999999993</v>
      </c>
      <c r="F1512" s="33" t="s">
        <v>15638</v>
      </c>
      <c r="G1512" s="9">
        <v>-6.9999999999999999E-4</v>
      </c>
    </row>
    <row r="1513" spans="1:7" ht="18" thickBot="1">
      <c r="A1513" s="63">
        <v>41309</v>
      </c>
      <c r="B1513" s="8">
        <v>8287.35</v>
      </c>
      <c r="C1513" s="20">
        <v>8358.75</v>
      </c>
      <c r="D1513" s="20">
        <v>8406.7000000000007</v>
      </c>
      <c r="E1513" s="20">
        <v>8279.6</v>
      </c>
      <c r="F1513" s="33" t="s">
        <v>15637</v>
      </c>
      <c r="G1513" s="9">
        <v>-8.3999999999999995E-3</v>
      </c>
    </row>
    <row r="1514" spans="1:7" ht="18" thickBot="1">
      <c r="A1514" s="63">
        <v>41310</v>
      </c>
      <c r="B1514" s="8">
        <v>8229.9</v>
      </c>
      <c r="C1514" s="20">
        <v>8285.75</v>
      </c>
      <c r="D1514" s="20">
        <v>8285.75</v>
      </c>
      <c r="E1514" s="20">
        <v>8194</v>
      </c>
      <c r="F1514" s="33" t="s">
        <v>15636</v>
      </c>
      <c r="G1514" s="9">
        <v>-6.8999999999999999E-3</v>
      </c>
    </row>
    <row r="1515" spans="1:7" ht="18" thickBot="1">
      <c r="A1515" s="63">
        <v>41311</v>
      </c>
      <c r="B1515" s="4">
        <v>8238.25</v>
      </c>
      <c r="C1515" s="20">
        <v>8231.2999999999993</v>
      </c>
      <c r="D1515" s="20">
        <v>8306.5</v>
      </c>
      <c r="E1515" s="20">
        <v>8227.7000000000007</v>
      </c>
      <c r="F1515" s="33" t="s">
        <v>15635</v>
      </c>
      <c r="G1515" s="7">
        <v>1E-3</v>
      </c>
    </row>
    <row r="1516" spans="1:7" ht="18" thickBot="1">
      <c r="A1516" s="63">
        <v>41312</v>
      </c>
      <c r="B1516" s="8">
        <v>8171.8</v>
      </c>
      <c r="C1516" s="20">
        <v>8236.75</v>
      </c>
      <c r="D1516" s="20">
        <v>8290.2999999999993</v>
      </c>
      <c r="E1516" s="20">
        <v>8159.35</v>
      </c>
      <c r="F1516" s="33" t="s">
        <v>15634</v>
      </c>
      <c r="G1516" s="9">
        <v>-8.0999999999999996E-3</v>
      </c>
    </row>
    <row r="1517" spans="1:7" ht="18" thickBot="1">
      <c r="A1517" s="63">
        <v>41313</v>
      </c>
      <c r="B1517" s="8">
        <v>8109.45</v>
      </c>
      <c r="C1517" s="20">
        <v>8171.15</v>
      </c>
      <c r="D1517" s="20">
        <v>8191.85</v>
      </c>
      <c r="E1517" s="20">
        <v>8086.1</v>
      </c>
      <c r="F1517" s="33" t="s">
        <v>15633</v>
      </c>
      <c r="G1517" s="9">
        <v>-7.6E-3</v>
      </c>
    </row>
    <row r="1518" spans="1:7" ht="18" thickBot="1">
      <c r="A1518" s="63">
        <v>41316</v>
      </c>
      <c r="B1518" s="8">
        <v>8093.35</v>
      </c>
      <c r="C1518" s="20">
        <v>8109.65</v>
      </c>
      <c r="D1518" s="20">
        <v>8124.8</v>
      </c>
      <c r="E1518" s="20">
        <v>8083.35</v>
      </c>
      <c r="F1518" s="33" t="s">
        <v>15632</v>
      </c>
      <c r="G1518" s="9">
        <v>-2E-3</v>
      </c>
    </row>
    <row r="1519" spans="1:7" ht="18" thickBot="1">
      <c r="A1519" s="63">
        <v>41317</v>
      </c>
      <c r="B1519" s="8">
        <v>8063</v>
      </c>
      <c r="C1519" s="20">
        <v>8093.7</v>
      </c>
      <c r="D1519" s="20">
        <v>8109.9</v>
      </c>
      <c r="E1519" s="20">
        <v>7995.45</v>
      </c>
      <c r="F1519" s="33" t="s">
        <v>15631</v>
      </c>
      <c r="G1519" s="9">
        <v>-3.8E-3</v>
      </c>
    </row>
    <row r="1520" spans="1:7" ht="18" thickBot="1">
      <c r="A1520" s="63">
        <v>41318</v>
      </c>
      <c r="B1520" s="8">
        <v>7997.1</v>
      </c>
      <c r="C1520" s="20">
        <v>8063.65</v>
      </c>
      <c r="D1520" s="20">
        <v>8119.35</v>
      </c>
      <c r="E1520" s="20">
        <v>7993.4</v>
      </c>
      <c r="F1520" s="33" t="s">
        <v>15630</v>
      </c>
      <c r="G1520" s="9">
        <v>-8.2000000000000007E-3</v>
      </c>
    </row>
    <row r="1521" spans="1:7" ht="18" thickBot="1">
      <c r="A1521" s="63">
        <v>41319</v>
      </c>
      <c r="B1521" s="8">
        <v>7895.35</v>
      </c>
      <c r="C1521" s="20">
        <v>7996.9</v>
      </c>
      <c r="D1521" s="20">
        <v>8005.35</v>
      </c>
      <c r="E1521" s="20">
        <v>7874.3</v>
      </c>
      <c r="F1521" s="33" t="s">
        <v>15629</v>
      </c>
      <c r="G1521" s="9">
        <v>-1.2699999999999999E-2</v>
      </c>
    </row>
    <row r="1522" spans="1:7" ht="18" thickBot="1">
      <c r="A1522" s="63">
        <v>41320</v>
      </c>
      <c r="B1522" s="4">
        <v>7925.2</v>
      </c>
      <c r="C1522" s="20">
        <v>7889.55</v>
      </c>
      <c r="D1522" s="20">
        <v>7931.85</v>
      </c>
      <c r="E1522" s="20">
        <v>7840.15</v>
      </c>
      <c r="F1522" s="33" t="s">
        <v>15628</v>
      </c>
      <c r="G1522" s="7">
        <v>3.8E-3</v>
      </c>
    </row>
    <row r="1523" spans="1:7" ht="18" thickBot="1">
      <c r="A1523" s="63">
        <v>41323</v>
      </c>
      <c r="B1523" s="4">
        <v>7971.05</v>
      </c>
      <c r="C1523" s="20">
        <v>7924.55</v>
      </c>
      <c r="D1523" s="20">
        <v>7990.45</v>
      </c>
      <c r="E1523" s="20">
        <v>7919.2</v>
      </c>
      <c r="F1523" s="33" t="s">
        <v>15627</v>
      </c>
      <c r="G1523" s="7">
        <v>5.7999999999999996E-3</v>
      </c>
    </row>
    <row r="1524" spans="1:7" ht="18" thickBot="1">
      <c r="A1524" s="63">
        <v>41324</v>
      </c>
      <c r="B1524" s="4">
        <v>8068.65</v>
      </c>
      <c r="C1524" s="20">
        <v>7971.35</v>
      </c>
      <c r="D1524" s="20">
        <v>8077.45</v>
      </c>
      <c r="E1524" s="20">
        <v>7970.1</v>
      </c>
      <c r="F1524" s="33" t="s">
        <v>1741</v>
      </c>
      <c r="G1524" s="7">
        <v>1.2200000000000001E-2</v>
      </c>
    </row>
    <row r="1525" spans="1:7" ht="18" thickBot="1">
      <c r="A1525" s="63">
        <v>41325</v>
      </c>
      <c r="B1525" s="4">
        <v>8076.7</v>
      </c>
      <c r="C1525" s="20">
        <v>8069.95</v>
      </c>
      <c r="D1525" s="20">
        <v>8108.9</v>
      </c>
      <c r="E1525" s="20">
        <v>8069.95</v>
      </c>
      <c r="F1525" s="33" t="s">
        <v>15626</v>
      </c>
      <c r="G1525" s="7">
        <v>1E-3</v>
      </c>
    </row>
    <row r="1526" spans="1:7" ht="18" thickBot="1">
      <c r="A1526" s="63">
        <v>41326</v>
      </c>
      <c r="B1526" s="8">
        <v>7925.15</v>
      </c>
      <c r="C1526" s="20">
        <v>8074.05</v>
      </c>
      <c r="D1526" s="20">
        <v>8074.05</v>
      </c>
      <c r="E1526" s="20">
        <v>7912.9</v>
      </c>
      <c r="F1526" s="33" t="s">
        <v>15625</v>
      </c>
      <c r="G1526" s="9">
        <v>-1.8800000000000001E-2</v>
      </c>
    </row>
    <row r="1527" spans="1:7" ht="18" thickBot="1">
      <c r="A1527" s="63">
        <v>41327</v>
      </c>
      <c r="B1527" s="8">
        <v>7921.15</v>
      </c>
      <c r="C1527" s="20">
        <v>7924.2</v>
      </c>
      <c r="D1527" s="20">
        <v>7955.5</v>
      </c>
      <c r="E1527" s="20">
        <v>7883.05</v>
      </c>
      <c r="F1527" s="33" t="s">
        <v>15624</v>
      </c>
      <c r="G1527" s="9">
        <v>-5.0000000000000001E-4</v>
      </c>
    </row>
    <row r="1528" spans="1:7" ht="18" thickBot="1">
      <c r="A1528" s="63">
        <v>41330</v>
      </c>
      <c r="B1528" s="8">
        <v>7862.2</v>
      </c>
      <c r="C1528" s="20">
        <v>7924.95</v>
      </c>
      <c r="D1528" s="20">
        <v>7984.25</v>
      </c>
      <c r="E1528" s="20">
        <v>7833.7</v>
      </c>
      <c r="F1528" s="33" t="s">
        <v>15623</v>
      </c>
      <c r="G1528" s="9">
        <v>-7.4000000000000003E-3</v>
      </c>
    </row>
    <row r="1529" spans="1:7" ht="18" thickBot="1">
      <c r="A1529" s="63">
        <v>41331</v>
      </c>
      <c r="B1529" s="8">
        <v>7718.4</v>
      </c>
      <c r="C1529" s="20">
        <v>7861</v>
      </c>
      <c r="D1529" s="20">
        <v>7861</v>
      </c>
      <c r="E1529" s="20">
        <v>7710.35</v>
      </c>
      <c r="F1529" s="33" t="s">
        <v>15622</v>
      </c>
      <c r="G1529" s="9">
        <v>-1.83E-2</v>
      </c>
    </row>
    <row r="1530" spans="1:7" ht="18" thickBot="1">
      <c r="A1530" s="63">
        <v>41332</v>
      </c>
      <c r="B1530" s="4">
        <v>7779.4</v>
      </c>
      <c r="C1530" s="20">
        <v>7720.7</v>
      </c>
      <c r="D1530" s="20">
        <v>7806.85</v>
      </c>
      <c r="E1530" s="20">
        <v>7680.55</v>
      </c>
      <c r="F1530" s="33" t="s">
        <v>15621</v>
      </c>
      <c r="G1530" s="7">
        <v>7.9000000000000008E-3</v>
      </c>
    </row>
    <row r="1531" spans="1:7" ht="18" thickBot="1">
      <c r="A1531" s="63">
        <v>41333</v>
      </c>
      <c r="B1531" s="8">
        <v>7540.35</v>
      </c>
      <c r="C1531" s="20">
        <v>7781.5</v>
      </c>
      <c r="D1531" s="20">
        <v>7854.05</v>
      </c>
      <c r="E1531" s="20">
        <v>7517</v>
      </c>
      <c r="F1531" s="33" t="s">
        <v>15620</v>
      </c>
      <c r="G1531" s="9">
        <v>-3.0700000000000002E-2</v>
      </c>
    </row>
    <row r="1532" spans="1:7" ht="18" thickBot="1">
      <c r="A1532" s="63">
        <v>41334</v>
      </c>
      <c r="B1532" s="4">
        <v>7622.4</v>
      </c>
      <c r="C1532" s="20">
        <v>7543.6</v>
      </c>
      <c r="D1532" s="20">
        <v>7656.5</v>
      </c>
      <c r="E1532" s="20">
        <v>7531.65</v>
      </c>
      <c r="F1532" s="33" t="s">
        <v>15619</v>
      </c>
      <c r="G1532" s="7">
        <v>1.09E-2</v>
      </c>
    </row>
    <row r="1533" spans="1:7" ht="18" thickBot="1">
      <c r="A1533" s="63">
        <v>41337</v>
      </c>
      <c r="B1533" s="8">
        <v>7508.45</v>
      </c>
      <c r="C1533" s="20">
        <v>7621.5</v>
      </c>
      <c r="D1533" s="20">
        <v>7621.5</v>
      </c>
      <c r="E1533" s="20">
        <v>7484</v>
      </c>
      <c r="F1533" s="33" t="s">
        <v>15618</v>
      </c>
      <c r="G1533" s="9">
        <v>-1.49E-2</v>
      </c>
    </row>
    <row r="1534" spans="1:7" ht="18" thickBot="1">
      <c r="A1534" s="63">
        <v>41338</v>
      </c>
      <c r="B1534" s="4">
        <v>7634.5</v>
      </c>
      <c r="C1534" s="20">
        <v>7510.4</v>
      </c>
      <c r="D1534" s="20">
        <v>7639.1</v>
      </c>
      <c r="E1534" s="20">
        <v>7510.4</v>
      </c>
      <c r="F1534" s="33" t="s">
        <v>15617</v>
      </c>
      <c r="G1534" s="7">
        <v>1.6799999999999999E-2</v>
      </c>
    </row>
    <row r="1535" spans="1:7" ht="18" thickBot="1">
      <c r="A1535" s="63">
        <v>41339</v>
      </c>
      <c r="B1535" s="4">
        <v>7716.6</v>
      </c>
      <c r="C1535" s="20">
        <v>7636.75</v>
      </c>
      <c r="D1535" s="20">
        <v>7753.4</v>
      </c>
      <c r="E1535" s="20">
        <v>7636.75</v>
      </c>
      <c r="F1535" s="33" t="s">
        <v>15616</v>
      </c>
      <c r="G1535" s="7">
        <v>1.0800000000000001E-2</v>
      </c>
    </row>
    <row r="1536" spans="1:7" ht="18" thickBot="1">
      <c r="A1536" s="63">
        <v>41340</v>
      </c>
      <c r="B1536" s="4">
        <v>7766</v>
      </c>
      <c r="C1536" s="20">
        <v>7716.75</v>
      </c>
      <c r="D1536" s="20">
        <v>7774.75</v>
      </c>
      <c r="E1536" s="20">
        <v>7715.4</v>
      </c>
      <c r="F1536" s="33" t="s">
        <v>2981</v>
      </c>
      <c r="G1536" s="7">
        <v>6.4000000000000003E-3</v>
      </c>
    </row>
    <row r="1537" spans="1:7" ht="18" thickBot="1">
      <c r="A1537" s="63">
        <v>41341</v>
      </c>
      <c r="B1537" s="4">
        <v>7847</v>
      </c>
      <c r="C1537" s="20">
        <v>7767.25</v>
      </c>
      <c r="D1537" s="20">
        <v>7852</v>
      </c>
      <c r="E1537" s="20">
        <v>7767.25</v>
      </c>
      <c r="F1537" s="33" t="s">
        <v>485</v>
      </c>
      <c r="G1537" s="7">
        <v>1.04E-2</v>
      </c>
    </row>
    <row r="1538" spans="1:7" ht="18" thickBot="1">
      <c r="A1538" s="63">
        <v>41344</v>
      </c>
      <c r="B1538" s="4">
        <v>7855.75</v>
      </c>
      <c r="C1538" s="20">
        <v>7848.4</v>
      </c>
      <c r="D1538" s="20">
        <v>7886.95</v>
      </c>
      <c r="E1538" s="20">
        <v>7841.95</v>
      </c>
      <c r="F1538" s="33" t="s">
        <v>15615</v>
      </c>
      <c r="G1538" s="7">
        <v>1.1000000000000001E-3</v>
      </c>
    </row>
    <row r="1539" spans="1:7" ht="18" thickBot="1">
      <c r="A1539" s="63">
        <v>41345</v>
      </c>
      <c r="B1539" s="8">
        <v>7807.95</v>
      </c>
      <c r="C1539" s="20">
        <v>7856.15</v>
      </c>
      <c r="D1539" s="20">
        <v>7886.8</v>
      </c>
      <c r="E1539" s="20">
        <v>7774.7</v>
      </c>
      <c r="F1539" s="33" t="s">
        <v>15614</v>
      </c>
      <c r="G1539" s="9">
        <v>-6.1000000000000004E-3</v>
      </c>
    </row>
    <row r="1540" spans="1:7" ht="18" thickBot="1">
      <c r="A1540" s="63">
        <v>41346</v>
      </c>
      <c r="B1540" s="8">
        <v>7728.1</v>
      </c>
      <c r="C1540" s="20">
        <v>7806.85</v>
      </c>
      <c r="D1540" s="20">
        <v>7806.85</v>
      </c>
      <c r="E1540" s="20">
        <v>7721.45</v>
      </c>
      <c r="F1540" s="33" t="s">
        <v>15613</v>
      </c>
      <c r="G1540" s="9">
        <v>-1.0200000000000001E-2</v>
      </c>
    </row>
    <row r="1541" spans="1:7" ht="18" thickBot="1">
      <c r="A1541" s="63">
        <v>41347</v>
      </c>
      <c r="B1541" s="4">
        <v>7789.1</v>
      </c>
      <c r="C1541" s="20">
        <v>7728.4</v>
      </c>
      <c r="D1541" s="20">
        <v>7793.8</v>
      </c>
      <c r="E1541" s="20">
        <v>7647.55</v>
      </c>
      <c r="F1541" s="33" t="s">
        <v>15612</v>
      </c>
      <c r="G1541" s="7">
        <v>7.9000000000000008E-3</v>
      </c>
    </row>
    <row r="1542" spans="1:7" ht="18" thickBot="1">
      <c r="A1542" s="63">
        <v>41348</v>
      </c>
      <c r="B1542" s="8">
        <v>7725.7</v>
      </c>
      <c r="C1542" s="20">
        <v>7790.75</v>
      </c>
      <c r="D1542" s="20">
        <v>7847.65</v>
      </c>
      <c r="E1542" s="20">
        <v>7716.55</v>
      </c>
      <c r="F1542" s="33" t="s">
        <v>15611</v>
      </c>
      <c r="G1542" s="9">
        <v>-8.0999999999999996E-3</v>
      </c>
    </row>
    <row r="1543" spans="1:7" ht="18" thickBot="1">
      <c r="A1543" s="63">
        <v>41351</v>
      </c>
      <c r="B1543" s="8">
        <v>7700.8</v>
      </c>
      <c r="C1543" s="20">
        <v>7724.05</v>
      </c>
      <c r="D1543" s="20">
        <v>7724.05</v>
      </c>
      <c r="E1543" s="20">
        <v>7652.2</v>
      </c>
      <c r="F1543" s="33" t="s">
        <v>15610</v>
      </c>
      <c r="G1543" s="9">
        <v>-3.2000000000000002E-3</v>
      </c>
    </row>
    <row r="1544" spans="1:7" ht="18" thickBot="1">
      <c r="A1544" s="63">
        <v>41352</v>
      </c>
      <c r="B1544" s="8">
        <v>7584.55</v>
      </c>
      <c r="C1544" s="20">
        <v>7701.6</v>
      </c>
      <c r="D1544" s="20">
        <v>7731.5</v>
      </c>
      <c r="E1544" s="20">
        <v>7576.45</v>
      </c>
      <c r="F1544" s="33" t="s">
        <v>15609</v>
      </c>
      <c r="G1544" s="9">
        <v>-1.5100000000000001E-2</v>
      </c>
    </row>
    <row r="1545" spans="1:7" ht="18" thickBot="1">
      <c r="A1545" s="63">
        <v>41353</v>
      </c>
      <c r="B1545" s="8">
        <v>7427.05</v>
      </c>
      <c r="C1545" s="20">
        <v>7583.95</v>
      </c>
      <c r="D1545" s="20">
        <v>7583.95</v>
      </c>
      <c r="E1545" s="20">
        <v>7403.45</v>
      </c>
      <c r="F1545" s="33" t="s">
        <v>15608</v>
      </c>
      <c r="G1545" s="9">
        <v>-2.0799999999999999E-2</v>
      </c>
    </row>
    <row r="1546" spans="1:7" ht="18" thickBot="1">
      <c r="A1546" s="63">
        <v>41354</v>
      </c>
      <c r="B1546" s="8">
        <v>7336.5</v>
      </c>
      <c r="C1546" s="20">
        <v>7428.45</v>
      </c>
      <c r="D1546" s="20">
        <v>7473.1</v>
      </c>
      <c r="E1546" s="20">
        <v>7328.65</v>
      </c>
      <c r="F1546" s="33" t="s">
        <v>15607</v>
      </c>
      <c r="G1546" s="9">
        <v>-1.2200000000000001E-2</v>
      </c>
    </row>
    <row r="1547" spans="1:7" ht="18" thickBot="1">
      <c r="A1547" s="63">
        <v>41355</v>
      </c>
      <c r="B1547" s="8">
        <v>7317.25</v>
      </c>
      <c r="C1547" s="20">
        <v>7336.2</v>
      </c>
      <c r="D1547" s="20">
        <v>7354</v>
      </c>
      <c r="E1547" s="20">
        <v>7265.35</v>
      </c>
      <c r="F1547" s="33" t="s">
        <v>15606</v>
      </c>
      <c r="G1547" s="9">
        <v>-2.5999999999999999E-3</v>
      </c>
    </row>
    <row r="1548" spans="1:7" ht="18" thickBot="1">
      <c r="A1548" s="63">
        <v>41358</v>
      </c>
      <c r="B1548" s="8">
        <v>7304.2</v>
      </c>
      <c r="C1548" s="20">
        <v>7320.25</v>
      </c>
      <c r="D1548" s="20">
        <v>7426.15</v>
      </c>
      <c r="E1548" s="20">
        <v>7286.15</v>
      </c>
      <c r="F1548" s="33" t="s">
        <v>15605</v>
      </c>
      <c r="G1548" s="9">
        <v>-1.8E-3</v>
      </c>
    </row>
    <row r="1549" spans="1:7" ht="18" thickBot="1">
      <c r="A1549" s="63">
        <v>41359</v>
      </c>
      <c r="B1549" s="8">
        <v>7291.05</v>
      </c>
      <c r="C1549" s="20">
        <v>7303.5</v>
      </c>
      <c r="D1549" s="20">
        <v>7303.5</v>
      </c>
      <c r="E1549" s="20">
        <v>7247.2</v>
      </c>
      <c r="F1549" s="33" t="s">
        <v>15604</v>
      </c>
      <c r="G1549" s="9">
        <v>-1.8E-3</v>
      </c>
    </row>
    <row r="1550" spans="1:7" ht="18" thickBot="1">
      <c r="A1550" s="63">
        <v>41361</v>
      </c>
      <c r="B1550" s="4">
        <v>7401.6</v>
      </c>
      <c r="C1550" s="20">
        <v>7290.65</v>
      </c>
      <c r="D1550" s="20">
        <v>7414.5</v>
      </c>
      <c r="E1550" s="20">
        <v>7253.05</v>
      </c>
      <c r="F1550" s="33" t="s">
        <v>15603</v>
      </c>
      <c r="G1550" s="7">
        <v>1.52E-2</v>
      </c>
    </row>
    <row r="1551" spans="1:7" ht="18" thickBot="1">
      <c r="A1551" s="63">
        <v>41365</v>
      </c>
      <c r="B1551" s="4">
        <v>7486.85</v>
      </c>
      <c r="C1551" s="20">
        <v>7430.95</v>
      </c>
      <c r="D1551" s="20">
        <v>7495.2</v>
      </c>
      <c r="E1551" s="20">
        <v>7419.7</v>
      </c>
      <c r="F1551" s="33" t="s">
        <v>15602</v>
      </c>
      <c r="G1551" s="7">
        <v>1.15E-2</v>
      </c>
    </row>
    <row r="1552" spans="1:7" ht="18" thickBot="1">
      <c r="A1552" s="63">
        <v>41366</v>
      </c>
      <c r="B1552" s="4">
        <v>7604.4</v>
      </c>
      <c r="C1552" s="20">
        <v>7465</v>
      </c>
      <c r="D1552" s="20">
        <v>7610.25</v>
      </c>
      <c r="E1552" s="20">
        <v>7465</v>
      </c>
      <c r="F1552" s="33" t="s">
        <v>15601</v>
      </c>
      <c r="G1552" s="7">
        <v>1.5699999999999999E-2</v>
      </c>
    </row>
    <row r="1553" spans="1:7" ht="18" thickBot="1">
      <c r="A1553" s="63">
        <v>41367</v>
      </c>
      <c r="B1553" s="8">
        <v>7546.35</v>
      </c>
      <c r="C1553" s="20">
        <v>7610.7</v>
      </c>
      <c r="D1553" s="20">
        <v>7662.25</v>
      </c>
      <c r="E1553" s="20">
        <v>7526.9</v>
      </c>
      <c r="F1553" s="33" t="s">
        <v>15600</v>
      </c>
      <c r="G1553" s="9">
        <v>-7.6E-3</v>
      </c>
    </row>
    <row r="1554" spans="1:7" ht="18" thickBot="1">
      <c r="A1554" s="63">
        <v>41368</v>
      </c>
      <c r="B1554" s="8">
        <v>7402.7</v>
      </c>
      <c r="C1554" s="20">
        <v>7509.75</v>
      </c>
      <c r="D1554" s="20">
        <v>7520.5</v>
      </c>
      <c r="E1554" s="20">
        <v>7391.2</v>
      </c>
      <c r="F1554" s="33" t="s">
        <v>15188</v>
      </c>
      <c r="G1554" s="9">
        <v>-1.9E-2</v>
      </c>
    </row>
    <row r="1555" spans="1:7" ht="18" thickBot="1">
      <c r="A1555" s="63">
        <v>41369</v>
      </c>
      <c r="B1555" s="4">
        <v>7422.75</v>
      </c>
      <c r="C1555" s="20">
        <v>7388.95</v>
      </c>
      <c r="D1555" s="20">
        <v>7465.25</v>
      </c>
      <c r="E1555" s="20">
        <v>7388.95</v>
      </c>
      <c r="F1555" s="33" t="s">
        <v>15599</v>
      </c>
      <c r="G1555" s="7">
        <v>2.7000000000000001E-3</v>
      </c>
    </row>
    <row r="1556" spans="1:7" ht="18" thickBot="1">
      <c r="A1556" s="63">
        <v>41372</v>
      </c>
      <c r="B1556" s="4">
        <v>7429.6</v>
      </c>
      <c r="C1556" s="20">
        <v>7429.35</v>
      </c>
      <c r="D1556" s="20">
        <v>7468.9</v>
      </c>
      <c r="E1556" s="20">
        <v>7422.2</v>
      </c>
      <c r="F1556" s="33" t="s">
        <v>2118</v>
      </c>
      <c r="G1556" s="7">
        <v>8.9999999999999998E-4</v>
      </c>
    </row>
    <row r="1557" spans="1:7" ht="18" thickBot="1">
      <c r="A1557" s="63">
        <v>41373</v>
      </c>
      <c r="B1557" s="8">
        <v>7370.65</v>
      </c>
      <c r="C1557" s="20">
        <v>7449.75</v>
      </c>
      <c r="D1557" s="20">
        <v>7503.25</v>
      </c>
      <c r="E1557" s="20">
        <v>7365.25</v>
      </c>
      <c r="F1557" s="33" t="s">
        <v>15598</v>
      </c>
      <c r="G1557" s="9">
        <v>-7.9000000000000008E-3</v>
      </c>
    </row>
    <row r="1558" spans="1:7" ht="18" thickBot="1">
      <c r="A1558" s="63">
        <v>41374</v>
      </c>
      <c r="B1558" s="4">
        <v>7434.8</v>
      </c>
      <c r="C1558" s="20">
        <v>7402.3</v>
      </c>
      <c r="D1558" s="20">
        <v>7444.85</v>
      </c>
      <c r="E1558" s="20">
        <v>7303.8</v>
      </c>
      <c r="F1558" s="33" t="s">
        <v>15597</v>
      </c>
      <c r="G1558" s="7">
        <v>8.6999999999999994E-3</v>
      </c>
    </row>
    <row r="1559" spans="1:7" ht="18" thickBot="1">
      <c r="A1559" s="63">
        <v>41375</v>
      </c>
      <c r="B1559" s="8">
        <v>7425.55</v>
      </c>
      <c r="C1559" s="20">
        <v>7459.5</v>
      </c>
      <c r="D1559" s="20">
        <v>7487.4</v>
      </c>
      <c r="E1559" s="20">
        <v>7395</v>
      </c>
      <c r="F1559" s="33" t="s">
        <v>15596</v>
      </c>
      <c r="G1559" s="9">
        <v>-1.1999999999999999E-3</v>
      </c>
    </row>
    <row r="1560" spans="1:7" ht="18" thickBot="1">
      <c r="A1560" s="63">
        <v>41376</v>
      </c>
      <c r="B1560" s="8">
        <v>7419.55</v>
      </c>
      <c r="C1560" s="20">
        <v>7401.6</v>
      </c>
      <c r="D1560" s="20">
        <v>7433.4</v>
      </c>
      <c r="E1560" s="20">
        <v>7361.65</v>
      </c>
      <c r="F1560" s="33" t="s">
        <v>15595</v>
      </c>
      <c r="G1560" s="9">
        <v>-8.0000000000000004E-4</v>
      </c>
    </row>
    <row r="1561" spans="1:7" ht="18" thickBot="1">
      <c r="A1561" s="63">
        <v>41379</v>
      </c>
      <c r="B1561" s="4">
        <v>7421.45</v>
      </c>
      <c r="C1561" s="20">
        <v>7400.4</v>
      </c>
      <c r="D1561" s="20">
        <v>7471.45</v>
      </c>
      <c r="E1561" s="20">
        <v>7400.4</v>
      </c>
      <c r="F1561" s="33" t="s">
        <v>15594</v>
      </c>
      <c r="G1561" s="7">
        <v>2.9999999999999997E-4</v>
      </c>
    </row>
    <row r="1562" spans="1:7" ht="18" thickBot="1">
      <c r="A1562" s="63">
        <v>41380</v>
      </c>
      <c r="B1562" s="4">
        <v>7524.5</v>
      </c>
      <c r="C1562" s="20">
        <v>7392.75</v>
      </c>
      <c r="D1562" s="20">
        <v>7529.8</v>
      </c>
      <c r="E1562" s="20">
        <v>7392.75</v>
      </c>
      <c r="F1562" s="33" t="s">
        <v>15593</v>
      </c>
      <c r="G1562" s="7">
        <v>1.3899999999999999E-2</v>
      </c>
    </row>
    <row r="1563" spans="1:7" ht="18" thickBot="1">
      <c r="A1563" s="63">
        <v>41381</v>
      </c>
      <c r="B1563" s="4">
        <v>7541.45</v>
      </c>
      <c r="C1563" s="20">
        <v>7548.65</v>
      </c>
      <c r="D1563" s="20">
        <v>7618.5</v>
      </c>
      <c r="E1563" s="20">
        <v>7521.4</v>
      </c>
      <c r="F1563" s="33" t="s">
        <v>15592</v>
      </c>
      <c r="G1563" s="7">
        <v>2.3E-3</v>
      </c>
    </row>
    <row r="1564" spans="1:7" ht="18" thickBot="1">
      <c r="A1564" s="63">
        <v>41382</v>
      </c>
      <c r="B1564" s="4">
        <v>7624.1</v>
      </c>
      <c r="C1564" s="20">
        <v>7543.3</v>
      </c>
      <c r="D1564" s="20">
        <v>7626.15</v>
      </c>
      <c r="E1564" s="20">
        <v>7543.3</v>
      </c>
      <c r="F1564" s="33" t="s">
        <v>15591</v>
      </c>
      <c r="G1564" s="7">
        <v>1.0999999999999999E-2</v>
      </c>
    </row>
    <row r="1565" spans="1:7" ht="18" thickBot="1">
      <c r="A1565" s="63">
        <v>41386</v>
      </c>
      <c r="B1565" s="4">
        <v>7764.8</v>
      </c>
      <c r="C1565" s="20">
        <v>7623.5</v>
      </c>
      <c r="D1565" s="20">
        <v>7777.85</v>
      </c>
      <c r="E1565" s="20">
        <v>7623.5</v>
      </c>
      <c r="F1565" s="33" t="s">
        <v>3540</v>
      </c>
      <c r="G1565" s="7">
        <v>1.8499999999999999E-2</v>
      </c>
    </row>
    <row r="1566" spans="1:7" ht="18" thickBot="1">
      <c r="A1566" s="63">
        <v>41387</v>
      </c>
      <c r="B1566" s="8">
        <v>7734.55</v>
      </c>
      <c r="C1566" s="20">
        <v>7774.5</v>
      </c>
      <c r="D1566" s="20">
        <v>7782</v>
      </c>
      <c r="E1566" s="20">
        <v>7684.8</v>
      </c>
      <c r="F1566" s="33" t="s">
        <v>15084</v>
      </c>
      <c r="G1566" s="9">
        <v>-3.8999999999999998E-3</v>
      </c>
    </row>
    <row r="1567" spans="1:7" ht="18" thickBot="1">
      <c r="A1567" s="63">
        <v>41389</v>
      </c>
      <c r="B1567" s="4">
        <v>7777.95</v>
      </c>
      <c r="C1567" s="20">
        <v>7748.55</v>
      </c>
      <c r="D1567" s="20">
        <v>7798.85</v>
      </c>
      <c r="E1567" s="20">
        <v>7748.55</v>
      </c>
      <c r="F1567" s="33" t="s">
        <v>15590</v>
      </c>
      <c r="G1567" s="7">
        <v>5.5999999999999999E-3</v>
      </c>
    </row>
    <row r="1568" spans="1:7" ht="18" thickBot="1">
      <c r="A1568" s="63">
        <v>41390</v>
      </c>
      <c r="B1568" s="8">
        <v>7715.15</v>
      </c>
      <c r="C1568" s="20">
        <v>7771.25</v>
      </c>
      <c r="D1568" s="20">
        <v>7809.75</v>
      </c>
      <c r="E1568" s="20">
        <v>7698.6</v>
      </c>
      <c r="F1568" s="33" t="s">
        <v>15589</v>
      </c>
      <c r="G1568" s="9">
        <v>-8.0999999999999996E-3</v>
      </c>
    </row>
    <row r="1569" spans="1:7" ht="18" thickBot="1">
      <c r="A1569" s="63">
        <v>41393</v>
      </c>
      <c r="B1569" s="4">
        <v>7810.4</v>
      </c>
      <c r="C1569" s="20">
        <v>7721.55</v>
      </c>
      <c r="D1569" s="20">
        <v>7823.05</v>
      </c>
      <c r="E1569" s="20">
        <v>7721.55</v>
      </c>
      <c r="F1569" s="33" t="s">
        <v>15588</v>
      </c>
      <c r="G1569" s="7">
        <v>1.23E-2</v>
      </c>
    </row>
    <row r="1570" spans="1:7" ht="18" thickBot="1">
      <c r="A1570" s="63">
        <v>41394</v>
      </c>
      <c r="B1570" s="4">
        <v>7818.6</v>
      </c>
      <c r="C1570" s="20">
        <v>7837.3</v>
      </c>
      <c r="D1570" s="20">
        <v>7871.15</v>
      </c>
      <c r="E1570" s="20">
        <v>7724.95</v>
      </c>
      <c r="F1570" s="33" t="s">
        <v>15587</v>
      </c>
      <c r="G1570" s="7">
        <v>1E-3</v>
      </c>
    </row>
    <row r="1571" spans="1:7" ht="18" thickBot="1">
      <c r="A1571" s="63">
        <v>41396</v>
      </c>
      <c r="B1571" s="4">
        <v>7913.1</v>
      </c>
      <c r="C1571" s="20">
        <v>7812.55</v>
      </c>
      <c r="D1571" s="20">
        <v>7921.75</v>
      </c>
      <c r="E1571" s="20">
        <v>7812.55</v>
      </c>
      <c r="F1571" s="33" t="s">
        <v>15586</v>
      </c>
      <c r="G1571" s="7">
        <v>1.21E-2</v>
      </c>
    </row>
    <row r="1572" spans="1:7" ht="18" thickBot="1">
      <c r="A1572" s="63">
        <v>41397</v>
      </c>
      <c r="B1572" s="8">
        <v>7897.1</v>
      </c>
      <c r="C1572" s="20">
        <v>7916.6</v>
      </c>
      <c r="D1572" s="20">
        <v>7936.55</v>
      </c>
      <c r="E1572" s="20">
        <v>7837.35</v>
      </c>
      <c r="F1572" s="33" t="s">
        <v>15098</v>
      </c>
      <c r="G1572" s="9">
        <v>-2E-3</v>
      </c>
    </row>
    <row r="1573" spans="1:7" ht="18" thickBot="1">
      <c r="A1573" s="63">
        <v>41400</v>
      </c>
      <c r="B1573" s="4">
        <v>7968.9</v>
      </c>
      <c r="C1573" s="20">
        <v>7900.55</v>
      </c>
      <c r="D1573" s="20">
        <v>7974.15</v>
      </c>
      <c r="E1573" s="20">
        <v>7900.55</v>
      </c>
      <c r="F1573" s="33" t="s">
        <v>15585</v>
      </c>
      <c r="G1573" s="7">
        <v>9.1000000000000004E-3</v>
      </c>
    </row>
    <row r="1574" spans="1:7" ht="18" thickBot="1">
      <c r="A1574" s="63">
        <v>41401</v>
      </c>
      <c r="B1574" s="4">
        <v>8039.65</v>
      </c>
      <c r="C1574" s="20">
        <v>7982.6</v>
      </c>
      <c r="D1574" s="20">
        <v>8043.75</v>
      </c>
      <c r="E1574" s="20">
        <v>7982.6</v>
      </c>
      <c r="F1574" s="33" t="s">
        <v>15584</v>
      </c>
      <c r="G1574" s="7">
        <v>8.8999999999999999E-3</v>
      </c>
    </row>
    <row r="1575" spans="1:7" ht="18" thickBot="1">
      <c r="A1575" s="63">
        <v>41402</v>
      </c>
      <c r="B1575" s="4">
        <v>8042.15</v>
      </c>
      <c r="C1575" s="20">
        <v>8050.05</v>
      </c>
      <c r="D1575" s="20">
        <v>8079.9</v>
      </c>
      <c r="E1575" s="20">
        <v>8006.9</v>
      </c>
      <c r="F1575" s="33" t="s">
        <v>15583</v>
      </c>
      <c r="G1575" s="7">
        <v>2.9999999999999997E-4</v>
      </c>
    </row>
    <row r="1576" spans="1:7" ht="18" thickBot="1">
      <c r="A1576" s="63">
        <v>41403</v>
      </c>
      <c r="B1576" s="8">
        <v>7983.8</v>
      </c>
      <c r="C1576" s="20">
        <v>8044.45</v>
      </c>
      <c r="D1576" s="20">
        <v>8053.05</v>
      </c>
      <c r="E1576" s="20">
        <v>7972.7</v>
      </c>
      <c r="F1576" s="33" t="s">
        <v>15582</v>
      </c>
      <c r="G1576" s="9">
        <v>-7.3000000000000001E-3</v>
      </c>
    </row>
    <row r="1577" spans="1:7" ht="18" thickBot="1">
      <c r="A1577" s="63">
        <v>41404</v>
      </c>
      <c r="B1577" s="4">
        <v>8009.45</v>
      </c>
      <c r="C1577" s="20">
        <v>7985.3</v>
      </c>
      <c r="D1577" s="20">
        <v>8018.65</v>
      </c>
      <c r="E1577" s="20">
        <v>7971.85</v>
      </c>
      <c r="F1577" s="33" t="s">
        <v>15581</v>
      </c>
      <c r="G1577" s="7">
        <v>3.2000000000000002E-3</v>
      </c>
    </row>
    <row r="1578" spans="1:7" ht="18" thickBot="1">
      <c r="A1578" s="63">
        <v>41405</v>
      </c>
      <c r="B1578" s="4">
        <v>8030.9</v>
      </c>
      <c r="C1578" s="20">
        <v>8006.45</v>
      </c>
      <c r="D1578" s="20">
        <v>8037.8</v>
      </c>
      <c r="E1578" s="20">
        <v>8006.3</v>
      </c>
      <c r="F1578" s="33" t="s">
        <v>15580</v>
      </c>
      <c r="G1578" s="7">
        <v>2.7000000000000001E-3</v>
      </c>
    </row>
    <row r="1579" spans="1:7" ht="18" thickBot="1">
      <c r="A1579" s="63">
        <v>41407</v>
      </c>
      <c r="B1579" s="8">
        <v>7884.95</v>
      </c>
      <c r="C1579" s="20">
        <v>8018.9</v>
      </c>
      <c r="D1579" s="20">
        <v>8038.1</v>
      </c>
      <c r="E1579" s="20">
        <v>7875.7</v>
      </c>
      <c r="F1579" s="33" t="s">
        <v>15579</v>
      </c>
      <c r="G1579" s="9">
        <v>-1.8200000000000001E-2</v>
      </c>
    </row>
    <row r="1580" spans="1:7" ht="18" thickBot="1">
      <c r="A1580" s="63">
        <v>41408</v>
      </c>
      <c r="B1580" s="4">
        <v>7926.05</v>
      </c>
      <c r="C1580" s="20">
        <v>7891.5</v>
      </c>
      <c r="D1580" s="20">
        <v>7952.35</v>
      </c>
      <c r="E1580" s="20">
        <v>7891.5</v>
      </c>
      <c r="F1580" s="33" t="s">
        <v>15578</v>
      </c>
      <c r="G1580" s="7">
        <v>5.1999999999999998E-3</v>
      </c>
    </row>
    <row r="1581" spans="1:7" ht="18" thickBot="1">
      <c r="A1581" s="63">
        <v>41409</v>
      </c>
      <c r="B1581" s="4">
        <v>8093.65</v>
      </c>
      <c r="C1581" s="20">
        <v>7943.3</v>
      </c>
      <c r="D1581" s="20">
        <v>8098.75</v>
      </c>
      <c r="E1581" s="20">
        <v>7943.3</v>
      </c>
      <c r="F1581" s="33" t="s">
        <v>15577</v>
      </c>
      <c r="G1581" s="7">
        <v>2.1100000000000001E-2</v>
      </c>
    </row>
    <row r="1582" spans="1:7" ht="18" thickBot="1">
      <c r="A1582" s="63">
        <v>41410</v>
      </c>
      <c r="B1582" s="4">
        <v>8142</v>
      </c>
      <c r="C1582" s="20">
        <v>8094.55</v>
      </c>
      <c r="D1582" s="20">
        <v>8193.65</v>
      </c>
      <c r="E1582" s="20">
        <v>8094.55</v>
      </c>
      <c r="F1582" s="33" t="s">
        <v>15576</v>
      </c>
      <c r="G1582" s="7">
        <v>6.0000000000000001E-3</v>
      </c>
    </row>
    <row r="1583" spans="1:7" ht="18" thickBot="1">
      <c r="A1583" s="63">
        <v>41411</v>
      </c>
      <c r="B1583" s="4">
        <v>8186.65</v>
      </c>
      <c r="C1583" s="20">
        <v>8149.8</v>
      </c>
      <c r="D1583" s="20">
        <v>8195.7000000000007</v>
      </c>
      <c r="E1583" s="20">
        <v>8104.4</v>
      </c>
      <c r="F1583" s="33" t="s">
        <v>15575</v>
      </c>
      <c r="G1583" s="7">
        <v>5.4999999999999997E-3</v>
      </c>
    </row>
    <row r="1584" spans="1:7" ht="18" thickBot="1">
      <c r="A1584" s="63">
        <v>41414</v>
      </c>
      <c r="B1584" s="8">
        <v>8130.35</v>
      </c>
      <c r="C1584" s="20">
        <v>8199.65</v>
      </c>
      <c r="D1584" s="20">
        <v>8242.65</v>
      </c>
      <c r="E1584" s="20">
        <v>8118.75</v>
      </c>
      <c r="F1584" s="33" t="s">
        <v>15574</v>
      </c>
      <c r="G1584" s="9">
        <v>-6.8999999999999999E-3</v>
      </c>
    </row>
    <row r="1585" spans="1:7" ht="18" thickBot="1">
      <c r="A1585" s="63">
        <v>41415</v>
      </c>
      <c r="B1585" s="8">
        <v>8057.7</v>
      </c>
      <c r="C1585" s="20">
        <v>8126.45</v>
      </c>
      <c r="D1585" s="20">
        <v>8149.7</v>
      </c>
      <c r="E1585" s="20">
        <v>8042.1</v>
      </c>
      <c r="F1585" s="33" t="s">
        <v>15114</v>
      </c>
      <c r="G1585" s="9">
        <v>-8.8999999999999999E-3</v>
      </c>
    </row>
    <row r="1586" spans="1:7" ht="18" thickBot="1">
      <c r="A1586" s="63">
        <v>41416</v>
      </c>
      <c r="B1586" s="8">
        <v>7966.85</v>
      </c>
      <c r="C1586" s="20">
        <v>8073.25</v>
      </c>
      <c r="D1586" s="20">
        <v>8101.55</v>
      </c>
      <c r="E1586" s="20">
        <v>7952.2</v>
      </c>
      <c r="F1586" s="33" t="s">
        <v>15573</v>
      </c>
      <c r="G1586" s="9">
        <v>-1.1299999999999999E-2</v>
      </c>
    </row>
    <row r="1587" spans="1:7" ht="18" thickBot="1">
      <c r="A1587" s="63">
        <v>41417</v>
      </c>
      <c r="B1587" s="8">
        <v>7802.05</v>
      </c>
      <c r="C1587" s="20">
        <v>7945.75</v>
      </c>
      <c r="D1587" s="20">
        <v>7945.75</v>
      </c>
      <c r="E1587" s="20">
        <v>7783.7</v>
      </c>
      <c r="F1587" s="33" t="s">
        <v>15572</v>
      </c>
      <c r="G1587" s="9">
        <v>-2.07E-2</v>
      </c>
    </row>
    <row r="1588" spans="1:7" ht="18" thickBot="1">
      <c r="A1588" s="63">
        <v>41418</v>
      </c>
      <c r="B1588" s="4">
        <v>7820.2</v>
      </c>
      <c r="C1588" s="20">
        <v>7821.75</v>
      </c>
      <c r="D1588" s="20">
        <v>7845.25</v>
      </c>
      <c r="E1588" s="20">
        <v>7737</v>
      </c>
      <c r="F1588" s="33" t="s">
        <v>15571</v>
      </c>
      <c r="G1588" s="7">
        <v>2.3E-3</v>
      </c>
    </row>
    <row r="1589" spans="1:7" ht="18" thickBot="1">
      <c r="A1589" s="63">
        <v>41421</v>
      </c>
      <c r="B1589" s="4">
        <v>7914.8</v>
      </c>
      <c r="C1589" s="20">
        <v>7821.55</v>
      </c>
      <c r="D1589" s="20">
        <v>7920.5</v>
      </c>
      <c r="E1589" s="20">
        <v>7821.55</v>
      </c>
      <c r="F1589" s="33" t="s">
        <v>15570</v>
      </c>
      <c r="G1589" s="7">
        <v>1.21E-2</v>
      </c>
    </row>
    <row r="1590" spans="1:7" ht="18" thickBot="1">
      <c r="A1590" s="63">
        <v>41422</v>
      </c>
      <c r="B1590" s="4">
        <v>7959.15</v>
      </c>
      <c r="C1590" s="20">
        <v>7925.3</v>
      </c>
      <c r="D1590" s="20">
        <v>7982.5</v>
      </c>
      <c r="E1590" s="20">
        <v>7921.75</v>
      </c>
      <c r="F1590" s="33" t="s">
        <v>1041</v>
      </c>
      <c r="G1590" s="7">
        <v>5.5999999999999999E-3</v>
      </c>
    </row>
    <row r="1591" spans="1:7" ht="18" thickBot="1">
      <c r="A1591" s="63">
        <v>41423</v>
      </c>
      <c r="B1591" s="8">
        <v>7911.05</v>
      </c>
      <c r="C1591" s="20">
        <v>7958.55</v>
      </c>
      <c r="D1591" s="20">
        <v>7974.5</v>
      </c>
      <c r="E1591" s="20">
        <v>7892.35</v>
      </c>
      <c r="F1591" s="33" t="s">
        <v>15569</v>
      </c>
      <c r="G1591" s="9">
        <v>-6.0000000000000001E-3</v>
      </c>
    </row>
    <row r="1592" spans="1:7" ht="18" thickBot="1">
      <c r="A1592" s="63">
        <v>41424</v>
      </c>
      <c r="B1592" s="8">
        <v>7902.05</v>
      </c>
      <c r="C1592" s="20">
        <v>7881.05</v>
      </c>
      <c r="D1592" s="20">
        <v>7925</v>
      </c>
      <c r="E1592" s="20">
        <v>7881.05</v>
      </c>
      <c r="F1592" s="33" t="s">
        <v>15568</v>
      </c>
      <c r="G1592" s="9">
        <v>-1.1000000000000001E-3</v>
      </c>
    </row>
    <row r="1593" spans="1:7" ht="18" thickBot="1">
      <c r="A1593" s="63">
        <v>41425</v>
      </c>
      <c r="B1593" s="8">
        <v>7821.8</v>
      </c>
      <c r="C1593" s="20">
        <v>7898.6</v>
      </c>
      <c r="D1593" s="20">
        <v>7933.2</v>
      </c>
      <c r="E1593" s="20">
        <v>7814.4</v>
      </c>
      <c r="F1593" s="33" t="s">
        <v>15567</v>
      </c>
      <c r="G1593" s="9">
        <v>-1.0200000000000001E-2</v>
      </c>
    </row>
    <row r="1594" spans="1:7" ht="18" thickBot="1">
      <c r="A1594" s="63">
        <v>41428</v>
      </c>
      <c r="B1594" s="8">
        <v>7815.1</v>
      </c>
      <c r="C1594" s="20">
        <v>7813.6</v>
      </c>
      <c r="D1594" s="20">
        <v>7843.85</v>
      </c>
      <c r="E1594" s="20">
        <v>7772.55</v>
      </c>
      <c r="F1594" s="33" t="s">
        <v>15566</v>
      </c>
      <c r="G1594" s="9">
        <v>-8.9999999999999998E-4</v>
      </c>
    </row>
    <row r="1595" spans="1:7" ht="18" thickBot="1">
      <c r="A1595" s="63">
        <v>41429</v>
      </c>
      <c r="B1595" s="4">
        <v>7848.45</v>
      </c>
      <c r="C1595" s="20">
        <v>7828.8</v>
      </c>
      <c r="D1595" s="20">
        <v>7903</v>
      </c>
      <c r="E1595" s="20">
        <v>7822.55</v>
      </c>
      <c r="F1595" s="33" t="s">
        <v>15565</v>
      </c>
      <c r="G1595" s="7">
        <v>4.3E-3</v>
      </c>
    </row>
    <row r="1596" spans="1:7" ht="18" thickBot="1">
      <c r="A1596" s="63">
        <v>41430</v>
      </c>
      <c r="B1596" s="4">
        <v>7872.85</v>
      </c>
      <c r="C1596" s="20">
        <v>7846.05</v>
      </c>
      <c r="D1596" s="20">
        <v>7879.35</v>
      </c>
      <c r="E1596" s="20">
        <v>7832.8</v>
      </c>
      <c r="F1596" s="33" t="s">
        <v>15564</v>
      </c>
      <c r="G1596" s="7">
        <v>3.0999999999999999E-3</v>
      </c>
    </row>
    <row r="1597" spans="1:7" ht="18" thickBot="1">
      <c r="A1597" s="63">
        <v>41431</v>
      </c>
      <c r="B1597" s="8">
        <v>7864.8</v>
      </c>
      <c r="C1597" s="20">
        <v>7836.45</v>
      </c>
      <c r="D1597" s="20">
        <v>7886</v>
      </c>
      <c r="E1597" s="20">
        <v>7823</v>
      </c>
      <c r="F1597" s="33" t="s">
        <v>15563</v>
      </c>
      <c r="G1597" s="9">
        <v>-1E-3</v>
      </c>
    </row>
    <row r="1598" spans="1:7" ht="18" thickBot="1">
      <c r="A1598" s="63">
        <v>41432</v>
      </c>
      <c r="B1598" s="8">
        <v>7804.3</v>
      </c>
      <c r="C1598" s="20">
        <v>7860.35</v>
      </c>
      <c r="D1598" s="20">
        <v>7916.8</v>
      </c>
      <c r="E1598" s="20">
        <v>7795.5</v>
      </c>
      <c r="F1598" s="33" t="s">
        <v>1936</v>
      </c>
      <c r="G1598" s="9">
        <v>-7.7000000000000002E-3</v>
      </c>
    </row>
    <row r="1599" spans="1:7" ht="18" thickBot="1">
      <c r="A1599" s="63">
        <v>41435</v>
      </c>
      <c r="B1599" s="8">
        <v>7701.3</v>
      </c>
      <c r="C1599" s="20">
        <v>7812.2</v>
      </c>
      <c r="D1599" s="20">
        <v>7860.9</v>
      </c>
      <c r="E1599" s="20">
        <v>7674.65</v>
      </c>
      <c r="F1599" s="33" t="s">
        <v>15562</v>
      </c>
      <c r="G1599" s="9">
        <v>-1.32E-2</v>
      </c>
    </row>
    <row r="1600" spans="1:7" ht="18" thickBot="1">
      <c r="A1600" s="63">
        <v>41436</v>
      </c>
      <c r="B1600" s="8">
        <v>7558.35</v>
      </c>
      <c r="C1600" s="20">
        <v>7664.6</v>
      </c>
      <c r="D1600" s="20">
        <v>7685.95</v>
      </c>
      <c r="E1600" s="20">
        <v>7531.05</v>
      </c>
      <c r="F1600" s="33" t="s">
        <v>15561</v>
      </c>
      <c r="G1600" s="9">
        <v>-1.8599999999999998E-2</v>
      </c>
    </row>
    <row r="1601" spans="1:7" ht="18" thickBot="1">
      <c r="A1601" s="63">
        <v>41437</v>
      </c>
      <c r="B1601" s="8">
        <v>7530.65</v>
      </c>
      <c r="C1601" s="20">
        <v>7540.6</v>
      </c>
      <c r="D1601" s="20">
        <v>7573.8</v>
      </c>
      <c r="E1601" s="20">
        <v>7493.1</v>
      </c>
      <c r="F1601" s="33" t="s">
        <v>15560</v>
      </c>
      <c r="G1601" s="9">
        <v>-3.7000000000000002E-3</v>
      </c>
    </row>
    <row r="1602" spans="1:7" ht="18" thickBot="1">
      <c r="A1602" s="63">
        <v>41438</v>
      </c>
      <c r="B1602" s="8">
        <v>7386.85</v>
      </c>
      <c r="C1602" s="20">
        <v>7473.25</v>
      </c>
      <c r="D1602" s="20">
        <v>7481.7</v>
      </c>
      <c r="E1602" s="20">
        <v>7371.35</v>
      </c>
      <c r="F1602" s="33" t="s">
        <v>15138</v>
      </c>
      <c r="G1602" s="9">
        <v>-1.9099999999999999E-2</v>
      </c>
    </row>
    <row r="1603" spans="1:7" ht="18" thickBot="1">
      <c r="A1603" s="63">
        <v>41439</v>
      </c>
      <c r="B1603" s="4">
        <v>7489.2</v>
      </c>
      <c r="C1603" s="20">
        <v>7416.25</v>
      </c>
      <c r="D1603" s="20">
        <v>7506.75</v>
      </c>
      <c r="E1603" s="20">
        <v>7416.25</v>
      </c>
      <c r="F1603" s="33" t="s">
        <v>15559</v>
      </c>
      <c r="G1603" s="7">
        <v>1.3899999999999999E-2</v>
      </c>
    </row>
    <row r="1604" spans="1:7" ht="18" thickBot="1">
      <c r="A1604" s="63">
        <v>41442</v>
      </c>
      <c r="B1604" s="4">
        <v>7537.45</v>
      </c>
      <c r="C1604" s="20">
        <v>7494.25</v>
      </c>
      <c r="D1604" s="20">
        <v>7543.5</v>
      </c>
      <c r="E1604" s="20">
        <v>7431.75</v>
      </c>
      <c r="F1604" s="33" t="s">
        <v>15558</v>
      </c>
      <c r="G1604" s="7">
        <v>6.4000000000000003E-3</v>
      </c>
    </row>
    <row r="1605" spans="1:7" ht="18" thickBot="1">
      <c r="A1605" s="63">
        <v>41443</v>
      </c>
      <c r="B1605" s="4">
        <v>7578</v>
      </c>
      <c r="C1605" s="20">
        <v>7540.45</v>
      </c>
      <c r="D1605" s="20">
        <v>7613.75</v>
      </c>
      <c r="E1605" s="20">
        <v>7539.3</v>
      </c>
      <c r="F1605" s="33" t="s">
        <v>15557</v>
      </c>
      <c r="G1605" s="7">
        <v>5.4000000000000003E-3</v>
      </c>
    </row>
    <row r="1606" spans="1:7" ht="18" thickBot="1">
      <c r="A1606" s="63">
        <v>41444</v>
      </c>
      <c r="B1606" s="4">
        <v>7614.5</v>
      </c>
      <c r="C1606" s="20">
        <v>7580.25</v>
      </c>
      <c r="D1606" s="20">
        <v>7629.75</v>
      </c>
      <c r="E1606" s="20">
        <v>7580.25</v>
      </c>
      <c r="F1606" s="33" t="s">
        <v>15556</v>
      </c>
      <c r="G1606" s="7">
        <v>4.7999999999999996E-3</v>
      </c>
    </row>
    <row r="1607" spans="1:7" ht="18" thickBot="1">
      <c r="A1607" s="63">
        <v>41445</v>
      </c>
      <c r="B1607" s="8">
        <v>7429.4</v>
      </c>
      <c r="C1607" s="20">
        <v>7544.85</v>
      </c>
      <c r="D1607" s="20">
        <v>7544.85</v>
      </c>
      <c r="E1607" s="20">
        <v>7422.85</v>
      </c>
      <c r="F1607" s="33" t="s">
        <v>806</v>
      </c>
      <c r="G1607" s="9">
        <v>-2.4299999999999999E-2</v>
      </c>
    </row>
    <row r="1608" spans="1:7" ht="18" thickBot="1">
      <c r="A1608" s="63">
        <v>41446</v>
      </c>
      <c r="B1608" s="8">
        <v>7319.2</v>
      </c>
      <c r="C1608" s="20">
        <v>7392.55</v>
      </c>
      <c r="D1608" s="20">
        <v>7444.65</v>
      </c>
      <c r="E1608" s="20">
        <v>7272.6</v>
      </c>
      <c r="F1608" s="33" t="s">
        <v>15555</v>
      </c>
      <c r="G1608" s="9">
        <v>-1.4800000000000001E-2</v>
      </c>
    </row>
    <row r="1609" spans="1:7" ht="18" thickBot="1">
      <c r="A1609" s="63">
        <v>41449</v>
      </c>
      <c r="B1609" s="8">
        <v>7126.65</v>
      </c>
      <c r="C1609" s="20">
        <v>7301.85</v>
      </c>
      <c r="D1609" s="20">
        <v>7301.85</v>
      </c>
      <c r="E1609" s="20">
        <v>7111.6</v>
      </c>
      <c r="F1609" s="33" t="s">
        <v>15554</v>
      </c>
      <c r="G1609" s="9">
        <v>-2.63E-2</v>
      </c>
    </row>
    <row r="1610" spans="1:7" ht="18" thickBot="1">
      <c r="A1610" s="63">
        <v>41450</v>
      </c>
      <c r="B1610" s="8">
        <v>7085.95</v>
      </c>
      <c r="C1610" s="20">
        <v>7134.95</v>
      </c>
      <c r="D1610" s="20">
        <v>7150.8</v>
      </c>
      <c r="E1610" s="20">
        <v>7005.1</v>
      </c>
      <c r="F1610" s="33" t="s">
        <v>15553</v>
      </c>
      <c r="G1610" s="9">
        <v>-5.7000000000000002E-3</v>
      </c>
    </row>
    <row r="1611" spans="1:7" ht="18" thickBot="1">
      <c r="A1611" s="63">
        <v>41451</v>
      </c>
      <c r="B1611" s="8">
        <v>7085.75</v>
      </c>
      <c r="C1611" s="20">
        <v>7119</v>
      </c>
      <c r="D1611" s="20">
        <v>7143.55</v>
      </c>
      <c r="E1611" s="20">
        <v>7078.75</v>
      </c>
      <c r="F1611" s="33" t="s">
        <v>15552</v>
      </c>
      <c r="G1611" s="9">
        <v>0</v>
      </c>
    </row>
    <row r="1612" spans="1:7" ht="18" thickBot="1">
      <c r="A1612" s="63">
        <v>41452</v>
      </c>
      <c r="B1612" s="4">
        <v>7138.25</v>
      </c>
      <c r="C1612" s="20">
        <v>7145.45</v>
      </c>
      <c r="D1612" s="20">
        <v>7185.05</v>
      </c>
      <c r="E1612" s="20">
        <v>7104.4</v>
      </c>
      <c r="F1612" s="33" t="s">
        <v>15400</v>
      </c>
      <c r="G1612" s="7">
        <v>7.4000000000000003E-3</v>
      </c>
    </row>
    <row r="1613" spans="1:7" ht="18" thickBot="1">
      <c r="A1613" s="63">
        <v>41453</v>
      </c>
      <c r="B1613" s="4">
        <v>7342.4</v>
      </c>
      <c r="C1613" s="20">
        <v>7211.15</v>
      </c>
      <c r="D1613" s="20">
        <v>7355.95</v>
      </c>
      <c r="E1613" s="20">
        <v>7211.15</v>
      </c>
      <c r="F1613" s="33" t="s">
        <v>15551</v>
      </c>
      <c r="G1613" s="7">
        <v>2.86E-2</v>
      </c>
    </row>
    <row r="1614" spans="1:7" ht="18" thickBot="1">
      <c r="A1614" s="63">
        <v>41456</v>
      </c>
      <c r="B1614" s="4">
        <v>7511.1</v>
      </c>
      <c r="C1614" s="20">
        <v>7357.15</v>
      </c>
      <c r="D1614" s="20">
        <v>7516.2</v>
      </c>
      <c r="E1614" s="20">
        <v>7357.15</v>
      </c>
      <c r="F1614" s="33" t="s">
        <v>15550</v>
      </c>
      <c r="G1614" s="7">
        <v>2.3E-2</v>
      </c>
    </row>
    <row r="1615" spans="1:7" ht="18" thickBot="1">
      <c r="A1615" s="63">
        <v>41457</v>
      </c>
      <c r="B1615" s="8">
        <v>7467.8</v>
      </c>
      <c r="C1615" s="20">
        <v>7515.3</v>
      </c>
      <c r="D1615" s="20">
        <v>7567.95</v>
      </c>
      <c r="E1615" s="20">
        <v>7462.4</v>
      </c>
      <c r="F1615" s="33" t="s">
        <v>942</v>
      </c>
      <c r="G1615" s="9">
        <v>-5.7999999999999996E-3</v>
      </c>
    </row>
    <row r="1616" spans="1:7" ht="18" thickBot="1">
      <c r="A1616" s="63">
        <v>41458</v>
      </c>
      <c r="B1616" s="8">
        <v>7311.05</v>
      </c>
      <c r="C1616" s="20">
        <v>7427.4</v>
      </c>
      <c r="D1616" s="20">
        <v>7427.4</v>
      </c>
      <c r="E1616" s="20">
        <v>7298.9</v>
      </c>
      <c r="F1616" s="33" t="s">
        <v>15549</v>
      </c>
      <c r="G1616" s="9">
        <v>-2.1000000000000001E-2</v>
      </c>
    </row>
    <row r="1617" spans="1:7" ht="18" thickBot="1">
      <c r="A1617" s="63">
        <v>41459</v>
      </c>
      <c r="B1617" s="4">
        <v>7359.8</v>
      </c>
      <c r="C1617" s="20">
        <v>7340.55</v>
      </c>
      <c r="D1617" s="20">
        <v>7399.15</v>
      </c>
      <c r="E1617" s="20">
        <v>7303.4</v>
      </c>
      <c r="F1617" s="33" t="s">
        <v>15548</v>
      </c>
      <c r="G1617" s="7">
        <v>6.7000000000000002E-3</v>
      </c>
    </row>
    <row r="1618" spans="1:7" ht="18" thickBot="1">
      <c r="A1618" s="63">
        <v>41460</v>
      </c>
      <c r="B1618" s="4">
        <v>7379.45</v>
      </c>
      <c r="C1618" s="20">
        <v>7411.4</v>
      </c>
      <c r="D1618" s="20">
        <v>7454.15</v>
      </c>
      <c r="E1618" s="20">
        <v>7351.05</v>
      </c>
      <c r="F1618" s="33" t="s">
        <v>15492</v>
      </c>
      <c r="G1618" s="7">
        <v>2.7000000000000001E-3</v>
      </c>
    </row>
    <row r="1619" spans="1:7" ht="18" thickBot="1">
      <c r="A1619" s="63">
        <v>41463</v>
      </c>
      <c r="B1619" s="8">
        <v>7360.3</v>
      </c>
      <c r="C1619" s="20">
        <v>7342</v>
      </c>
      <c r="D1619" s="20">
        <v>7387.4</v>
      </c>
      <c r="E1619" s="20">
        <v>7295.2</v>
      </c>
      <c r="F1619" s="33" t="s">
        <v>15547</v>
      </c>
      <c r="G1619" s="9">
        <v>-2.5999999999999999E-3</v>
      </c>
    </row>
    <row r="1620" spans="1:7" ht="18" thickBot="1">
      <c r="A1620" s="63">
        <v>41464</v>
      </c>
      <c r="B1620" s="4">
        <v>7418.55</v>
      </c>
      <c r="C1620" s="20">
        <v>7392.6</v>
      </c>
      <c r="D1620" s="20">
        <v>7423.4</v>
      </c>
      <c r="E1620" s="20">
        <v>7372.9</v>
      </c>
      <c r="F1620" s="33" t="s">
        <v>15546</v>
      </c>
      <c r="G1620" s="7">
        <v>7.9000000000000008E-3</v>
      </c>
    </row>
    <row r="1621" spans="1:7" ht="18" thickBot="1">
      <c r="A1621" s="63">
        <v>41465</v>
      </c>
      <c r="B1621" s="8">
        <v>7384.1</v>
      </c>
      <c r="C1621" s="20">
        <v>7432.5</v>
      </c>
      <c r="D1621" s="20">
        <v>7454.05</v>
      </c>
      <c r="E1621" s="20">
        <v>7372.7</v>
      </c>
      <c r="F1621" s="33" t="s">
        <v>1061</v>
      </c>
      <c r="G1621" s="9">
        <v>-4.5999999999999999E-3</v>
      </c>
    </row>
    <row r="1622" spans="1:7" ht="18" thickBot="1">
      <c r="A1622" s="63">
        <v>41466</v>
      </c>
      <c r="B1622" s="4">
        <v>7438.1</v>
      </c>
      <c r="C1622" s="20">
        <v>7435.55</v>
      </c>
      <c r="D1622" s="20">
        <v>7476.75</v>
      </c>
      <c r="E1622" s="20">
        <v>7423.5</v>
      </c>
      <c r="F1622" s="33" t="s">
        <v>15545</v>
      </c>
      <c r="G1622" s="7">
        <v>7.3000000000000001E-3</v>
      </c>
    </row>
    <row r="1623" spans="1:7" ht="18" thickBot="1">
      <c r="A1623" s="63">
        <v>41467</v>
      </c>
      <c r="B1623" s="4">
        <v>7459.7</v>
      </c>
      <c r="C1623" s="20">
        <v>7461.45</v>
      </c>
      <c r="D1623" s="20">
        <v>7482.5</v>
      </c>
      <c r="E1623" s="20">
        <v>7412.05</v>
      </c>
      <c r="F1623" s="33" t="s">
        <v>15544</v>
      </c>
      <c r="G1623" s="7">
        <v>2.8999999999999998E-3</v>
      </c>
    </row>
    <row r="1624" spans="1:7" ht="18" thickBot="1">
      <c r="A1624" s="63">
        <v>41470</v>
      </c>
      <c r="B1624" s="4">
        <v>7548.7</v>
      </c>
      <c r="C1624" s="20">
        <v>7459.4</v>
      </c>
      <c r="D1624" s="20">
        <v>7556.3</v>
      </c>
      <c r="E1624" s="20">
        <v>7444.45</v>
      </c>
      <c r="F1624" s="33" t="s">
        <v>15543</v>
      </c>
      <c r="G1624" s="7">
        <v>1.1900000000000001E-2</v>
      </c>
    </row>
    <row r="1625" spans="1:7" ht="18" thickBot="1">
      <c r="A1625" s="63">
        <v>41471</v>
      </c>
      <c r="B1625" s="8">
        <v>7453.65</v>
      </c>
      <c r="C1625" s="20">
        <v>7455.9</v>
      </c>
      <c r="D1625" s="20">
        <v>7478.1</v>
      </c>
      <c r="E1625" s="20">
        <v>7424.3</v>
      </c>
      <c r="F1625" s="33" t="s">
        <v>15542</v>
      </c>
      <c r="G1625" s="9">
        <v>-1.26E-2</v>
      </c>
    </row>
    <row r="1626" spans="1:7" ht="18" thickBot="1">
      <c r="A1626" s="63">
        <v>41472</v>
      </c>
      <c r="B1626" s="8">
        <v>7393</v>
      </c>
      <c r="C1626" s="20">
        <v>7467.3</v>
      </c>
      <c r="D1626" s="20">
        <v>7510.05</v>
      </c>
      <c r="E1626" s="20">
        <v>7354.45</v>
      </c>
      <c r="F1626" s="33" t="s">
        <v>15095</v>
      </c>
      <c r="G1626" s="9">
        <v>-8.0999999999999996E-3</v>
      </c>
    </row>
    <row r="1627" spans="1:7" ht="18" thickBot="1">
      <c r="A1627" s="63">
        <v>41473</v>
      </c>
      <c r="B1627" s="4">
        <v>7468.3</v>
      </c>
      <c r="C1627" s="20">
        <v>7407.45</v>
      </c>
      <c r="D1627" s="20">
        <v>7474.15</v>
      </c>
      <c r="E1627" s="20">
        <v>7403.85</v>
      </c>
      <c r="F1627" s="33" t="s">
        <v>15541</v>
      </c>
      <c r="G1627" s="7">
        <v>1.0200000000000001E-2</v>
      </c>
    </row>
    <row r="1628" spans="1:7" ht="18" thickBot="1">
      <c r="A1628" s="63">
        <v>41474</v>
      </c>
      <c r="B1628" s="8">
        <v>7408.1</v>
      </c>
      <c r="C1628" s="20">
        <v>7487.35</v>
      </c>
      <c r="D1628" s="20">
        <v>7487.35</v>
      </c>
      <c r="E1628" s="20">
        <v>7394.5</v>
      </c>
      <c r="F1628" s="33" t="s">
        <v>2246</v>
      </c>
      <c r="G1628" s="9">
        <v>-8.0999999999999996E-3</v>
      </c>
    </row>
    <row r="1629" spans="1:7" ht="18" thickBot="1">
      <c r="A1629" s="63">
        <v>41477</v>
      </c>
      <c r="B1629" s="8">
        <v>7390.5</v>
      </c>
      <c r="C1629" s="20">
        <v>7380.6</v>
      </c>
      <c r="D1629" s="20">
        <v>7445.8</v>
      </c>
      <c r="E1629" s="20">
        <v>7380.6</v>
      </c>
      <c r="F1629" s="33" t="s">
        <v>15540</v>
      </c>
      <c r="G1629" s="9">
        <v>-2.3999999999999998E-3</v>
      </c>
    </row>
    <row r="1630" spans="1:7" ht="18" thickBot="1">
      <c r="A1630" s="63">
        <v>41478</v>
      </c>
      <c r="B1630" s="4">
        <v>7408.55</v>
      </c>
      <c r="C1630" s="20">
        <v>7421.9</v>
      </c>
      <c r="D1630" s="20">
        <v>7454.4</v>
      </c>
      <c r="E1630" s="20">
        <v>7393.75</v>
      </c>
      <c r="F1630" s="33" t="s">
        <v>1216</v>
      </c>
      <c r="G1630" s="7">
        <v>2.3999999999999998E-3</v>
      </c>
    </row>
    <row r="1631" spans="1:7" ht="18" thickBot="1">
      <c r="A1631" s="63">
        <v>41479</v>
      </c>
      <c r="B1631" s="8">
        <v>7267.35</v>
      </c>
      <c r="C1631" s="20">
        <v>7372.8</v>
      </c>
      <c r="D1631" s="20">
        <v>7372.8</v>
      </c>
      <c r="E1631" s="20">
        <v>7250.75</v>
      </c>
      <c r="F1631" s="33" t="s">
        <v>15539</v>
      </c>
      <c r="G1631" s="9">
        <v>-1.9099999999999999E-2</v>
      </c>
    </row>
    <row r="1632" spans="1:7" ht="18" thickBot="1">
      <c r="A1632" s="63">
        <v>41480</v>
      </c>
      <c r="B1632" s="8">
        <v>7197.65</v>
      </c>
      <c r="C1632" s="20">
        <v>7243.55</v>
      </c>
      <c r="D1632" s="20">
        <v>7246.95</v>
      </c>
      <c r="E1632" s="20">
        <v>7187.5</v>
      </c>
      <c r="F1632" s="33" t="s">
        <v>15538</v>
      </c>
      <c r="G1632" s="9">
        <v>-9.5999999999999992E-3</v>
      </c>
    </row>
    <row r="1633" spans="1:7" ht="18" thickBot="1">
      <c r="A1633" s="63">
        <v>41481</v>
      </c>
      <c r="B1633" s="8">
        <v>7120.9</v>
      </c>
      <c r="C1633" s="20">
        <v>7214.85</v>
      </c>
      <c r="D1633" s="20">
        <v>7249.3</v>
      </c>
      <c r="E1633" s="20">
        <v>7099.25</v>
      </c>
      <c r="F1633" s="33" t="s">
        <v>15537</v>
      </c>
      <c r="G1633" s="9">
        <v>-1.0699999999999999E-2</v>
      </c>
    </row>
    <row r="1634" spans="1:7" ht="18" thickBot="1">
      <c r="A1634" s="63">
        <v>41484</v>
      </c>
      <c r="B1634" s="8">
        <v>7029.05</v>
      </c>
      <c r="C1634" s="20">
        <v>7108.3</v>
      </c>
      <c r="D1634" s="20">
        <v>7108.3</v>
      </c>
      <c r="E1634" s="20">
        <v>7023.55</v>
      </c>
      <c r="F1634" s="33" t="s">
        <v>15536</v>
      </c>
      <c r="G1634" s="9">
        <v>-1.29E-2</v>
      </c>
    </row>
    <row r="1635" spans="1:7" ht="18" thickBot="1">
      <c r="A1635" s="63">
        <v>41485</v>
      </c>
      <c r="B1635" s="8">
        <v>6858.15</v>
      </c>
      <c r="C1635" s="20">
        <v>7034</v>
      </c>
      <c r="D1635" s="20">
        <v>7034.95</v>
      </c>
      <c r="E1635" s="20">
        <v>6855.3</v>
      </c>
      <c r="F1635" s="33" t="s">
        <v>15535</v>
      </c>
      <c r="G1635" s="9">
        <v>-2.4299999999999999E-2</v>
      </c>
    </row>
    <row r="1636" spans="1:7" ht="18" thickBot="1">
      <c r="A1636" s="63">
        <v>41486</v>
      </c>
      <c r="B1636" s="4">
        <v>6872.95</v>
      </c>
      <c r="C1636" s="20">
        <v>6829.3</v>
      </c>
      <c r="D1636" s="20">
        <v>6888.3</v>
      </c>
      <c r="E1636" s="20">
        <v>6693.35</v>
      </c>
      <c r="F1636" s="33" t="s">
        <v>15534</v>
      </c>
      <c r="G1636" s="7">
        <v>2.2000000000000001E-3</v>
      </c>
    </row>
    <row r="1637" spans="1:7" ht="18" thickBot="1">
      <c r="A1637" s="63">
        <v>41487</v>
      </c>
      <c r="B1637" s="8">
        <v>6777.3</v>
      </c>
      <c r="C1637" s="20">
        <v>6894.1</v>
      </c>
      <c r="D1637" s="20">
        <v>6946</v>
      </c>
      <c r="E1637" s="20">
        <v>6728.6</v>
      </c>
      <c r="F1637" s="33" t="s">
        <v>15533</v>
      </c>
      <c r="G1637" s="9">
        <v>-1.3899999999999999E-2</v>
      </c>
    </row>
    <row r="1638" spans="1:7" ht="18" thickBot="1">
      <c r="A1638" s="63">
        <v>41488</v>
      </c>
      <c r="B1638" s="8">
        <v>6702.2</v>
      </c>
      <c r="C1638" s="20">
        <v>6785.55</v>
      </c>
      <c r="D1638" s="20">
        <v>6803.8</v>
      </c>
      <c r="E1638" s="20">
        <v>6627.5</v>
      </c>
      <c r="F1638" s="33" t="s">
        <v>2879</v>
      </c>
      <c r="G1638" s="9">
        <v>-1.11E-2</v>
      </c>
    </row>
    <row r="1639" spans="1:7" ht="18" thickBot="1">
      <c r="A1639" s="63">
        <v>41491</v>
      </c>
      <c r="B1639" s="4">
        <v>6722.2</v>
      </c>
      <c r="C1639" s="20">
        <v>6716.05</v>
      </c>
      <c r="D1639" s="20">
        <v>6731.55</v>
      </c>
      <c r="E1639" s="20">
        <v>6640.2</v>
      </c>
      <c r="F1639" s="33" t="s">
        <v>15532</v>
      </c>
      <c r="G1639" s="7">
        <v>3.0000000000000001E-3</v>
      </c>
    </row>
    <row r="1640" spans="1:7" ht="18" thickBot="1">
      <c r="A1640" s="63">
        <v>41492</v>
      </c>
      <c r="B1640" s="8">
        <v>6557.05</v>
      </c>
      <c r="C1640" s="20">
        <v>6679.25</v>
      </c>
      <c r="D1640" s="20">
        <v>6679.25</v>
      </c>
      <c r="E1640" s="20">
        <v>6533.7</v>
      </c>
      <c r="F1640" s="33" t="s">
        <v>15531</v>
      </c>
      <c r="G1640" s="9">
        <v>-2.46E-2</v>
      </c>
    </row>
    <row r="1641" spans="1:7" ht="18" thickBot="1">
      <c r="A1641" s="63">
        <v>41493</v>
      </c>
      <c r="B1641" s="4">
        <v>6640.9</v>
      </c>
      <c r="C1641" s="20">
        <v>6556.05</v>
      </c>
      <c r="D1641" s="20">
        <v>6670.4</v>
      </c>
      <c r="E1641" s="20">
        <v>6546.65</v>
      </c>
      <c r="F1641" s="33" t="s">
        <v>15530</v>
      </c>
      <c r="G1641" s="7">
        <v>1.2800000000000001E-2</v>
      </c>
    </row>
    <row r="1642" spans="1:7" ht="18" thickBot="1">
      <c r="A1642" s="63">
        <v>41494</v>
      </c>
      <c r="B1642" s="4">
        <v>6723.1</v>
      </c>
      <c r="C1642" s="20">
        <v>6639.5</v>
      </c>
      <c r="D1642" s="20">
        <v>6725.35</v>
      </c>
      <c r="E1642" s="20">
        <v>6634.2</v>
      </c>
      <c r="F1642" s="33" t="s">
        <v>15529</v>
      </c>
      <c r="G1642" s="7">
        <v>1.24E-2</v>
      </c>
    </row>
    <row r="1643" spans="1:7" ht="18" thickBot="1">
      <c r="A1643" s="63">
        <v>41498</v>
      </c>
      <c r="B1643" s="4">
        <v>6827.6</v>
      </c>
      <c r="C1643" s="20">
        <v>6760.85</v>
      </c>
      <c r="D1643" s="20">
        <v>6842.35</v>
      </c>
      <c r="E1643" s="20">
        <v>6729.2</v>
      </c>
      <c r="F1643" s="33" t="s">
        <v>15528</v>
      </c>
      <c r="G1643" s="7">
        <v>1.55E-2</v>
      </c>
    </row>
    <row r="1644" spans="1:7" ht="18" thickBot="1">
      <c r="A1644" s="63">
        <v>41499</v>
      </c>
      <c r="B1644" s="4">
        <v>6930.75</v>
      </c>
      <c r="C1644" s="20">
        <v>6831.5</v>
      </c>
      <c r="D1644" s="20">
        <v>6935.25</v>
      </c>
      <c r="E1644" s="20">
        <v>6821.3</v>
      </c>
      <c r="F1644" s="33" t="s">
        <v>890</v>
      </c>
      <c r="G1644" s="7">
        <v>1.5100000000000001E-2</v>
      </c>
    </row>
    <row r="1645" spans="1:7" ht="18" thickBot="1">
      <c r="A1645" s="63">
        <v>41500</v>
      </c>
      <c r="B1645" s="4">
        <v>6960.75</v>
      </c>
      <c r="C1645" s="20">
        <v>6939.75</v>
      </c>
      <c r="D1645" s="20">
        <v>6995.85</v>
      </c>
      <c r="E1645" s="20">
        <v>6935.95</v>
      </c>
      <c r="F1645" s="33" t="s">
        <v>15527</v>
      </c>
      <c r="G1645" s="7">
        <v>4.3E-3</v>
      </c>
    </row>
    <row r="1646" spans="1:7" ht="18" thickBot="1">
      <c r="A1646" s="63">
        <v>41502</v>
      </c>
      <c r="B1646" s="8">
        <v>6748.3</v>
      </c>
      <c r="C1646" s="20">
        <v>6931.75</v>
      </c>
      <c r="D1646" s="20">
        <v>6931.75</v>
      </c>
      <c r="E1646" s="20">
        <v>6733.65</v>
      </c>
      <c r="F1646" s="33" t="s">
        <v>15526</v>
      </c>
      <c r="G1646" s="9">
        <v>-3.0499999999999999E-2</v>
      </c>
    </row>
    <row r="1647" spans="1:7" ht="18" thickBot="1">
      <c r="A1647" s="63">
        <v>41505</v>
      </c>
      <c r="B1647" s="8">
        <v>6621.15</v>
      </c>
      <c r="C1647" s="20">
        <v>6727.3</v>
      </c>
      <c r="D1647" s="20">
        <v>6727.3</v>
      </c>
      <c r="E1647" s="20">
        <v>6556.05</v>
      </c>
      <c r="F1647" s="33" t="s">
        <v>15048</v>
      </c>
      <c r="G1647" s="9">
        <v>-1.8800000000000001E-2</v>
      </c>
    </row>
    <row r="1648" spans="1:7" ht="18" thickBot="1">
      <c r="A1648" s="63">
        <v>41506</v>
      </c>
      <c r="B1648" s="8">
        <v>6581.15</v>
      </c>
      <c r="C1648" s="20">
        <v>6571.95</v>
      </c>
      <c r="D1648" s="20">
        <v>6620.05</v>
      </c>
      <c r="E1648" s="20">
        <v>6518.25</v>
      </c>
      <c r="F1648" s="33" t="s">
        <v>15525</v>
      </c>
      <c r="G1648" s="9">
        <v>-6.0000000000000001E-3</v>
      </c>
    </row>
    <row r="1649" spans="1:7" ht="18" thickBot="1">
      <c r="A1649" s="63">
        <v>41507</v>
      </c>
      <c r="B1649" s="8">
        <v>6485.4</v>
      </c>
      <c r="C1649" s="20">
        <v>6658.65</v>
      </c>
      <c r="D1649" s="20">
        <v>6702.8</v>
      </c>
      <c r="E1649" s="20">
        <v>6463.25</v>
      </c>
      <c r="F1649" s="33" t="s">
        <v>15524</v>
      </c>
      <c r="G1649" s="9">
        <v>-1.4500000000000001E-2</v>
      </c>
    </row>
    <row r="1650" spans="1:7" ht="18" thickBot="1">
      <c r="A1650" s="63">
        <v>41508</v>
      </c>
      <c r="B1650" s="4">
        <v>6559.6</v>
      </c>
      <c r="C1650" s="20">
        <v>6446.9</v>
      </c>
      <c r="D1650" s="20">
        <v>6568.4</v>
      </c>
      <c r="E1650" s="20">
        <v>6413.9</v>
      </c>
      <c r="F1650" s="33" t="s">
        <v>1370</v>
      </c>
      <c r="G1650" s="7">
        <v>1.14E-2</v>
      </c>
    </row>
    <row r="1651" spans="1:7" ht="18" thickBot="1">
      <c r="A1651" s="63">
        <v>41509</v>
      </c>
      <c r="B1651" s="4">
        <v>6640.55</v>
      </c>
      <c r="C1651" s="20">
        <v>6592.8</v>
      </c>
      <c r="D1651" s="20">
        <v>6644.35</v>
      </c>
      <c r="E1651" s="20">
        <v>6566.1</v>
      </c>
      <c r="F1651" s="33" t="s">
        <v>15523</v>
      </c>
      <c r="G1651" s="7">
        <v>1.23E-2</v>
      </c>
    </row>
    <row r="1652" spans="1:7" ht="18" thickBot="1">
      <c r="A1652" s="63">
        <v>41512</v>
      </c>
      <c r="B1652" s="4">
        <v>6687.05</v>
      </c>
      <c r="C1652" s="20">
        <v>6678</v>
      </c>
      <c r="D1652" s="20">
        <v>6720.65</v>
      </c>
      <c r="E1652" s="20">
        <v>6653.35</v>
      </c>
      <c r="F1652" s="33" t="s">
        <v>15522</v>
      </c>
      <c r="G1652" s="7">
        <v>7.0000000000000001E-3</v>
      </c>
    </row>
    <row r="1653" spans="1:7" ht="18" thickBot="1">
      <c r="A1653" s="63">
        <v>41513</v>
      </c>
      <c r="B1653" s="8">
        <v>6526.3</v>
      </c>
      <c r="C1653" s="20">
        <v>6661.2</v>
      </c>
      <c r="D1653" s="20">
        <v>6668.35</v>
      </c>
      <c r="E1653" s="20">
        <v>6515.05</v>
      </c>
      <c r="F1653" s="33" t="s">
        <v>15521</v>
      </c>
      <c r="G1653" s="9">
        <v>-2.4E-2</v>
      </c>
    </row>
    <row r="1654" spans="1:7" ht="18" thickBot="1">
      <c r="A1654" s="63">
        <v>41514</v>
      </c>
      <c r="B1654" s="8">
        <v>6456.25</v>
      </c>
      <c r="C1654" s="20">
        <v>6472.65</v>
      </c>
      <c r="D1654" s="20">
        <v>6475</v>
      </c>
      <c r="E1654" s="20">
        <v>6330.75</v>
      </c>
      <c r="F1654" s="33" t="s">
        <v>2784</v>
      </c>
      <c r="G1654" s="9">
        <v>-1.0699999999999999E-2</v>
      </c>
    </row>
    <row r="1655" spans="1:7" ht="18" thickBot="1">
      <c r="A1655" s="63">
        <v>41515</v>
      </c>
      <c r="B1655" s="4">
        <v>6550.25</v>
      </c>
      <c r="C1655" s="20">
        <v>6473.35</v>
      </c>
      <c r="D1655" s="20">
        <v>6559.2</v>
      </c>
      <c r="E1655" s="20">
        <v>6462.15</v>
      </c>
      <c r="F1655" s="33" t="s">
        <v>15520</v>
      </c>
      <c r="G1655" s="7">
        <v>1.46E-2</v>
      </c>
    </row>
    <row r="1656" spans="1:7" ht="18" thickBot="1">
      <c r="A1656" s="63">
        <v>41516</v>
      </c>
      <c r="B1656" s="4">
        <v>6589.8</v>
      </c>
      <c r="C1656" s="20">
        <v>6562.75</v>
      </c>
      <c r="D1656" s="20">
        <v>6628.45</v>
      </c>
      <c r="E1656" s="20">
        <v>6510.2</v>
      </c>
      <c r="F1656" s="33" t="s">
        <v>15519</v>
      </c>
      <c r="G1656" s="7">
        <v>6.0000000000000001E-3</v>
      </c>
    </row>
    <row r="1657" spans="1:7" ht="18" thickBot="1">
      <c r="A1657" s="63">
        <v>41519</v>
      </c>
      <c r="B1657" s="4">
        <v>6701.05</v>
      </c>
      <c r="C1657" s="20">
        <v>6606</v>
      </c>
      <c r="D1657" s="20">
        <v>6705.75</v>
      </c>
      <c r="E1657" s="20">
        <v>6606</v>
      </c>
      <c r="F1657" s="33" t="s">
        <v>15518</v>
      </c>
      <c r="G1657" s="7">
        <v>1.6899999999999998E-2</v>
      </c>
    </row>
    <row r="1658" spans="1:7" ht="18" thickBot="1">
      <c r="A1658" s="63">
        <v>41520</v>
      </c>
      <c r="B1658" s="8">
        <v>6545.65</v>
      </c>
      <c r="C1658" s="20">
        <v>6743</v>
      </c>
      <c r="D1658" s="20">
        <v>6743</v>
      </c>
      <c r="E1658" s="20">
        <v>6530.35</v>
      </c>
      <c r="F1658" s="33" t="s">
        <v>2609</v>
      </c>
      <c r="G1658" s="9">
        <v>-2.3199999999999998E-2</v>
      </c>
    </row>
    <row r="1659" spans="1:7" ht="18" thickBot="1">
      <c r="A1659" s="63">
        <v>41521</v>
      </c>
      <c r="B1659" s="4">
        <v>6613.6</v>
      </c>
      <c r="C1659" s="20">
        <v>6559.05</v>
      </c>
      <c r="D1659" s="20">
        <v>6616.9</v>
      </c>
      <c r="E1659" s="20">
        <v>6546.6</v>
      </c>
      <c r="F1659" s="33" t="s">
        <v>15517</v>
      </c>
      <c r="G1659" s="7">
        <v>1.04E-2</v>
      </c>
    </row>
    <row r="1660" spans="1:7" ht="18" thickBot="1">
      <c r="A1660" s="63">
        <v>41522</v>
      </c>
      <c r="B1660" s="4">
        <v>6724.5</v>
      </c>
      <c r="C1660" s="20">
        <v>6688.8</v>
      </c>
      <c r="D1660" s="20">
        <v>6745.6</v>
      </c>
      <c r="E1660" s="20">
        <v>6688.35</v>
      </c>
      <c r="F1660" s="33" t="s">
        <v>15516</v>
      </c>
      <c r="G1660" s="7">
        <v>1.6799999999999999E-2</v>
      </c>
    </row>
    <row r="1661" spans="1:7" ht="18" thickBot="1">
      <c r="A1661" s="63">
        <v>41523</v>
      </c>
      <c r="B1661" s="4">
        <v>6767.55</v>
      </c>
      <c r="C1661" s="20">
        <v>6748.35</v>
      </c>
      <c r="D1661" s="20">
        <v>6777.45</v>
      </c>
      <c r="E1661" s="20">
        <v>6712.6</v>
      </c>
      <c r="F1661" s="33" t="s">
        <v>3082</v>
      </c>
      <c r="G1661" s="7">
        <v>6.4000000000000003E-3</v>
      </c>
    </row>
    <row r="1662" spans="1:7" ht="18" thickBot="1">
      <c r="A1662" s="63">
        <v>41527</v>
      </c>
      <c r="B1662" s="4">
        <v>6889</v>
      </c>
      <c r="C1662" s="20">
        <v>6819.8</v>
      </c>
      <c r="D1662" s="20">
        <v>6895.45</v>
      </c>
      <c r="E1662" s="20">
        <v>6819.8</v>
      </c>
      <c r="F1662" s="33" t="s">
        <v>15515</v>
      </c>
      <c r="G1662" s="7">
        <v>1.7899999999999999E-2</v>
      </c>
    </row>
    <row r="1663" spans="1:7" ht="18" thickBot="1">
      <c r="A1663" s="63">
        <v>41528</v>
      </c>
      <c r="B1663" s="4">
        <v>6997.55</v>
      </c>
      <c r="C1663" s="20">
        <v>6886.5</v>
      </c>
      <c r="D1663" s="20">
        <v>7011.1</v>
      </c>
      <c r="E1663" s="20">
        <v>6886.5</v>
      </c>
      <c r="F1663" s="33" t="s">
        <v>15514</v>
      </c>
      <c r="G1663" s="7">
        <v>1.5800000000000002E-2</v>
      </c>
    </row>
    <row r="1664" spans="1:7" ht="18" thickBot="1">
      <c r="A1664" s="63">
        <v>41529</v>
      </c>
      <c r="B1664" s="8">
        <v>6945.85</v>
      </c>
      <c r="C1664" s="20">
        <v>7026.95</v>
      </c>
      <c r="D1664" s="20">
        <v>7041.85</v>
      </c>
      <c r="E1664" s="20">
        <v>6907.8</v>
      </c>
      <c r="F1664" s="33" t="s">
        <v>15513</v>
      </c>
      <c r="G1664" s="9">
        <v>-7.4000000000000003E-3</v>
      </c>
    </row>
    <row r="1665" spans="1:7" ht="18" thickBot="1">
      <c r="A1665" s="63">
        <v>41530</v>
      </c>
      <c r="B1665" s="4">
        <v>6996.95</v>
      </c>
      <c r="C1665" s="20">
        <v>6949.4</v>
      </c>
      <c r="D1665" s="20">
        <v>7025.25</v>
      </c>
      <c r="E1665" s="20">
        <v>6949.4</v>
      </c>
      <c r="F1665" s="33" t="s">
        <v>15512</v>
      </c>
      <c r="G1665" s="7">
        <v>7.4000000000000003E-3</v>
      </c>
    </row>
    <row r="1666" spans="1:7" ht="18" thickBot="1">
      <c r="A1666" s="63">
        <v>41533</v>
      </c>
      <c r="B1666" s="8">
        <v>6961.65</v>
      </c>
      <c r="C1666" s="20">
        <v>7076.3</v>
      </c>
      <c r="D1666" s="20">
        <v>7088.9</v>
      </c>
      <c r="E1666" s="20">
        <v>6925.85</v>
      </c>
      <c r="F1666" s="33" t="s">
        <v>15511</v>
      </c>
      <c r="G1666" s="9">
        <v>-5.0000000000000001E-3</v>
      </c>
    </row>
    <row r="1667" spans="1:7" ht="18" thickBot="1">
      <c r="A1667" s="63">
        <v>41534</v>
      </c>
      <c r="B1667" s="8">
        <v>6939.9</v>
      </c>
      <c r="C1667" s="20">
        <v>6940.8</v>
      </c>
      <c r="D1667" s="20">
        <v>6945.7</v>
      </c>
      <c r="E1667" s="20">
        <v>6908.85</v>
      </c>
      <c r="F1667" s="33" t="s">
        <v>15510</v>
      </c>
      <c r="G1667" s="9">
        <v>-3.0999999999999999E-3</v>
      </c>
    </row>
    <row r="1668" spans="1:7" ht="18" thickBot="1">
      <c r="A1668" s="63">
        <v>41535</v>
      </c>
      <c r="B1668" s="4">
        <v>6977.75</v>
      </c>
      <c r="C1668" s="20">
        <v>6944.2</v>
      </c>
      <c r="D1668" s="20">
        <v>6984.75</v>
      </c>
      <c r="E1668" s="20">
        <v>6935.3</v>
      </c>
      <c r="F1668" s="33" t="s">
        <v>4740</v>
      </c>
      <c r="G1668" s="7">
        <v>5.4999999999999997E-3</v>
      </c>
    </row>
    <row r="1669" spans="1:7" ht="18" thickBot="1">
      <c r="A1669" s="63">
        <v>41536</v>
      </c>
      <c r="B1669" s="4">
        <v>7180.55</v>
      </c>
      <c r="C1669" s="20">
        <v>7095.05</v>
      </c>
      <c r="D1669" s="20">
        <v>7188.1</v>
      </c>
      <c r="E1669" s="20">
        <v>7066.1</v>
      </c>
      <c r="F1669" s="33" t="s">
        <v>15509</v>
      </c>
      <c r="G1669" s="7">
        <v>2.9100000000000001E-2</v>
      </c>
    </row>
    <row r="1670" spans="1:7" ht="18" thickBot="1">
      <c r="A1670" s="63">
        <v>41537</v>
      </c>
      <c r="B1670" s="8">
        <v>7085.35</v>
      </c>
      <c r="C1670" s="20">
        <v>7187.55</v>
      </c>
      <c r="D1670" s="20">
        <v>7205.85</v>
      </c>
      <c r="E1670" s="20">
        <v>7002.85</v>
      </c>
      <c r="F1670" s="33" t="s">
        <v>15508</v>
      </c>
      <c r="G1670" s="9">
        <v>-1.3299999999999999E-2</v>
      </c>
    </row>
    <row r="1671" spans="1:7" ht="18" thickBot="1">
      <c r="A1671" s="63">
        <v>41540</v>
      </c>
      <c r="B1671" s="8">
        <v>7016.85</v>
      </c>
      <c r="C1671" s="20">
        <v>7042.4</v>
      </c>
      <c r="D1671" s="20">
        <v>7103.35</v>
      </c>
      <c r="E1671" s="20">
        <v>7002.2</v>
      </c>
      <c r="F1671" s="33" t="s">
        <v>15507</v>
      </c>
      <c r="G1671" s="9">
        <v>-9.7000000000000003E-3</v>
      </c>
    </row>
    <row r="1672" spans="1:7" ht="18" thickBot="1">
      <c r="A1672" s="63">
        <v>41541</v>
      </c>
      <c r="B1672" s="4">
        <v>7027.8</v>
      </c>
      <c r="C1672" s="20">
        <v>6995.55</v>
      </c>
      <c r="D1672" s="20">
        <v>7078.2</v>
      </c>
      <c r="E1672" s="20">
        <v>6995.55</v>
      </c>
      <c r="F1672" s="33" t="s">
        <v>15506</v>
      </c>
      <c r="G1672" s="7">
        <v>1.6000000000000001E-3</v>
      </c>
    </row>
    <row r="1673" spans="1:7" ht="18" thickBot="1">
      <c r="A1673" s="63">
        <v>41542</v>
      </c>
      <c r="B1673" s="4">
        <v>7057.3</v>
      </c>
      <c r="C1673" s="20">
        <v>7025.95</v>
      </c>
      <c r="D1673" s="20">
        <v>7063.1</v>
      </c>
      <c r="E1673" s="20">
        <v>6979.25</v>
      </c>
      <c r="F1673" s="33" t="s">
        <v>15505</v>
      </c>
      <c r="G1673" s="7">
        <v>4.1999999999999997E-3</v>
      </c>
    </row>
    <row r="1674" spans="1:7" ht="18" thickBot="1">
      <c r="A1674" s="63">
        <v>41543</v>
      </c>
      <c r="B1674" s="8">
        <v>7053.75</v>
      </c>
      <c r="C1674" s="20">
        <v>7061.8</v>
      </c>
      <c r="D1674" s="20">
        <v>7080.25</v>
      </c>
      <c r="E1674" s="20">
        <v>7044.8</v>
      </c>
      <c r="F1674" s="33" t="s">
        <v>15504</v>
      </c>
      <c r="G1674" s="9">
        <v>-5.0000000000000001E-4</v>
      </c>
    </row>
    <row r="1675" spans="1:7" ht="18" thickBot="1">
      <c r="A1675" s="63">
        <v>41544</v>
      </c>
      <c r="B1675" s="8">
        <v>7052.5</v>
      </c>
      <c r="C1675" s="20">
        <v>7068.85</v>
      </c>
      <c r="D1675" s="20">
        <v>7105.05</v>
      </c>
      <c r="E1675" s="20">
        <v>7043.15</v>
      </c>
      <c r="F1675" s="33" t="s">
        <v>15503</v>
      </c>
      <c r="G1675" s="9">
        <v>-2.0000000000000001E-4</v>
      </c>
    </row>
    <row r="1676" spans="1:7" ht="18" thickBot="1">
      <c r="A1676" s="63">
        <v>41547</v>
      </c>
      <c r="B1676" s="8">
        <v>6997.95</v>
      </c>
      <c r="C1676" s="20">
        <v>7027.8</v>
      </c>
      <c r="D1676" s="20">
        <v>7037.65</v>
      </c>
      <c r="E1676" s="20">
        <v>6965.1</v>
      </c>
      <c r="F1676" s="33" t="s">
        <v>15502</v>
      </c>
      <c r="G1676" s="9">
        <v>-7.7000000000000002E-3</v>
      </c>
    </row>
    <row r="1677" spans="1:7" ht="18" thickBot="1">
      <c r="A1677" s="63">
        <v>41548</v>
      </c>
      <c r="B1677" s="4">
        <v>7037.35</v>
      </c>
      <c r="C1677" s="20">
        <v>7005.35</v>
      </c>
      <c r="D1677" s="20">
        <v>7039.15</v>
      </c>
      <c r="E1677" s="20">
        <v>6950.15</v>
      </c>
      <c r="F1677" s="33" t="s">
        <v>808</v>
      </c>
      <c r="G1677" s="7">
        <v>5.5999999999999999E-3</v>
      </c>
    </row>
    <row r="1678" spans="1:7" ht="18" thickBot="1">
      <c r="A1678" s="63">
        <v>41550</v>
      </c>
      <c r="B1678" s="4">
        <v>7147.9</v>
      </c>
      <c r="C1678" s="20">
        <v>7054.6</v>
      </c>
      <c r="D1678" s="20">
        <v>7157.8</v>
      </c>
      <c r="E1678" s="20">
        <v>7054.6</v>
      </c>
      <c r="F1678" s="33" t="s">
        <v>4950</v>
      </c>
      <c r="G1678" s="7">
        <v>1.5699999999999999E-2</v>
      </c>
    </row>
    <row r="1679" spans="1:7" ht="18" thickBot="1">
      <c r="A1679" s="63">
        <v>41551</v>
      </c>
      <c r="B1679" s="4">
        <v>7160.35</v>
      </c>
      <c r="C1679" s="20">
        <v>7128.65</v>
      </c>
      <c r="D1679" s="20">
        <v>7191.75</v>
      </c>
      <c r="E1679" s="20">
        <v>7113.05</v>
      </c>
      <c r="F1679" s="33" t="s">
        <v>3859</v>
      </c>
      <c r="G1679" s="7">
        <v>1.6999999999999999E-3</v>
      </c>
    </row>
    <row r="1680" spans="1:7" ht="18" thickBot="1">
      <c r="A1680" s="63">
        <v>41554</v>
      </c>
      <c r="B1680" s="4">
        <v>7209.8</v>
      </c>
      <c r="C1680" s="20">
        <v>7156.35</v>
      </c>
      <c r="D1680" s="20">
        <v>7214</v>
      </c>
      <c r="E1680" s="20">
        <v>7145.35</v>
      </c>
      <c r="F1680" s="33" t="s">
        <v>15501</v>
      </c>
      <c r="G1680" s="7">
        <v>6.8999999999999999E-3</v>
      </c>
    </row>
    <row r="1681" spans="1:7" ht="18" thickBot="1">
      <c r="A1681" s="63">
        <v>41555</v>
      </c>
      <c r="B1681" s="4">
        <v>7218.45</v>
      </c>
      <c r="C1681" s="20">
        <v>7263.25</v>
      </c>
      <c r="D1681" s="20">
        <v>7277.4</v>
      </c>
      <c r="E1681" s="20">
        <v>7210.85</v>
      </c>
      <c r="F1681" s="33" t="s">
        <v>15500</v>
      </c>
      <c r="G1681" s="7">
        <v>1.1999999999999999E-3</v>
      </c>
    </row>
    <row r="1682" spans="1:7" ht="18" thickBot="1">
      <c r="A1682" s="63">
        <v>41556</v>
      </c>
      <c r="B1682" s="4">
        <v>7293.4</v>
      </c>
      <c r="C1682" s="20">
        <v>7191.7</v>
      </c>
      <c r="D1682" s="20">
        <v>7298.15</v>
      </c>
      <c r="E1682" s="20">
        <v>7190.3</v>
      </c>
      <c r="F1682" s="33" t="s">
        <v>15499</v>
      </c>
      <c r="G1682" s="7">
        <v>1.04E-2</v>
      </c>
    </row>
    <row r="1683" spans="1:7" ht="18" thickBot="1">
      <c r="A1683" s="63">
        <v>41557</v>
      </c>
      <c r="B1683" s="4">
        <v>7321.55</v>
      </c>
      <c r="C1683" s="20">
        <v>7302.05</v>
      </c>
      <c r="D1683" s="20">
        <v>7346.9</v>
      </c>
      <c r="E1683" s="20">
        <v>7302.05</v>
      </c>
      <c r="F1683" s="33" t="s">
        <v>15498</v>
      </c>
      <c r="G1683" s="7">
        <v>3.8999999999999998E-3</v>
      </c>
    </row>
    <row r="1684" spans="1:7" ht="18" thickBot="1">
      <c r="A1684" s="63">
        <v>41558</v>
      </c>
      <c r="B1684" s="4">
        <v>7323.55</v>
      </c>
      <c r="C1684" s="20">
        <v>7359.85</v>
      </c>
      <c r="D1684" s="20">
        <v>7377.4</v>
      </c>
      <c r="E1684" s="20">
        <v>7302.7</v>
      </c>
      <c r="F1684" s="33" t="s">
        <v>15497</v>
      </c>
      <c r="G1684" s="7">
        <v>2.9999999999999997E-4</v>
      </c>
    </row>
    <row r="1685" spans="1:7" ht="18" thickBot="1">
      <c r="A1685" s="63">
        <v>41561</v>
      </c>
      <c r="B1685" s="4">
        <v>7368.7</v>
      </c>
      <c r="C1685" s="20">
        <v>7328.45</v>
      </c>
      <c r="D1685" s="20">
        <v>7386.45</v>
      </c>
      <c r="E1685" s="20">
        <v>7328.45</v>
      </c>
      <c r="F1685" s="33" t="s">
        <v>15496</v>
      </c>
      <c r="G1685" s="7">
        <v>6.1999999999999998E-3</v>
      </c>
    </row>
    <row r="1686" spans="1:7" ht="18" thickBot="1">
      <c r="A1686" s="63">
        <v>41562</v>
      </c>
      <c r="B1686" s="8">
        <v>7277.4</v>
      </c>
      <c r="C1686" s="20">
        <v>7400.15</v>
      </c>
      <c r="D1686" s="20">
        <v>7409.8</v>
      </c>
      <c r="E1686" s="20">
        <v>7265.1</v>
      </c>
      <c r="F1686" s="33" t="s">
        <v>15495</v>
      </c>
      <c r="G1686" s="9">
        <v>-1.24E-2</v>
      </c>
    </row>
    <row r="1687" spans="1:7" ht="18" thickBot="1">
      <c r="A1687" s="63">
        <v>41564</v>
      </c>
      <c r="B1687" s="8">
        <v>7245.5</v>
      </c>
      <c r="C1687" s="20">
        <v>7279.75</v>
      </c>
      <c r="D1687" s="20">
        <v>7316.1</v>
      </c>
      <c r="E1687" s="20">
        <v>7237.75</v>
      </c>
      <c r="F1687" s="33" t="s">
        <v>15494</v>
      </c>
      <c r="G1687" s="9">
        <v>-4.4000000000000003E-3</v>
      </c>
    </row>
    <row r="1688" spans="1:7" ht="18" thickBot="1">
      <c r="A1688" s="63">
        <v>41565</v>
      </c>
      <c r="B1688" s="4">
        <v>7344.45</v>
      </c>
      <c r="C1688" s="20">
        <v>7262.3</v>
      </c>
      <c r="D1688" s="20">
        <v>7347.6</v>
      </c>
      <c r="E1688" s="20">
        <v>7262.3</v>
      </c>
      <c r="F1688" s="33" t="s">
        <v>4532</v>
      </c>
      <c r="G1688" s="7">
        <v>1.37E-2</v>
      </c>
    </row>
    <row r="1689" spans="1:7" ht="18" thickBot="1">
      <c r="A1689" s="63">
        <v>41568</v>
      </c>
      <c r="B1689" s="4">
        <v>7419.95</v>
      </c>
      <c r="C1689" s="20">
        <v>7354.7</v>
      </c>
      <c r="D1689" s="20">
        <v>7421.4</v>
      </c>
      <c r="E1689" s="20">
        <v>7354.7</v>
      </c>
      <c r="F1689" s="33" t="s">
        <v>4738</v>
      </c>
      <c r="G1689" s="7">
        <v>1.03E-2</v>
      </c>
    </row>
    <row r="1690" spans="1:7" ht="18" thickBot="1">
      <c r="A1690" s="63">
        <v>41569</v>
      </c>
      <c r="B1690" s="4">
        <v>7452.9</v>
      </c>
      <c r="C1690" s="20">
        <v>7415.1</v>
      </c>
      <c r="D1690" s="20">
        <v>7469.95</v>
      </c>
      <c r="E1690" s="20">
        <v>7415.1</v>
      </c>
      <c r="F1690" s="33" t="s">
        <v>15139</v>
      </c>
      <c r="G1690" s="7">
        <v>4.4000000000000003E-3</v>
      </c>
    </row>
    <row r="1691" spans="1:7" ht="18" thickBot="1">
      <c r="A1691" s="63">
        <v>41570</v>
      </c>
      <c r="B1691" s="8">
        <v>7441.1</v>
      </c>
      <c r="C1691" s="20">
        <v>7474.65</v>
      </c>
      <c r="D1691" s="20">
        <v>7494</v>
      </c>
      <c r="E1691" s="20">
        <v>7387.55</v>
      </c>
      <c r="F1691" s="33" t="s">
        <v>15493</v>
      </c>
      <c r="G1691" s="9">
        <v>-1.6000000000000001E-3</v>
      </c>
    </row>
    <row r="1692" spans="1:7" ht="18" thickBot="1">
      <c r="A1692" s="63">
        <v>41571</v>
      </c>
      <c r="B1692" s="8">
        <v>7439.45</v>
      </c>
      <c r="C1692" s="20">
        <v>7439.8</v>
      </c>
      <c r="D1692" s="20">
        <v>7509.15</v>
      </c>
      <c r="E1692" s="20">
        <v>7434.7</v>
      </c>
      <c r="F1692" s="33" t="s">
        <v>15492</v>
      </c>
      <c r="G1692" s="9">
        <v>-2.0000000000000001E-4</v>
      </c>
    </row>
    <row r="1693" spans="1:7" ht="18" thickBot="1">
      <c r="A1693" s="63">
        <v>41572</v>
      </c>
      <c r="B1693" s="8">
        <v>7366</v>
      </c>
      <c r="C1693" s="20">
        <v>7423.1</v>
      </c>
      <c r="D1693" s="20">
        <v>7450.45</v>
      </c>
      <c r="E1693" s="20">
        <v>7357.35</v>
      </c>
      <c r="F1693" s="33" t="s">
        <v>15491</v>
      </c>
      <c r="G1693" s="9">
        <v>-9.9000000000000008E-3</v>
      </c>
    </row>
    <row r="1694" spans="1:7" ht="18" thickBot="1">
      <c r="A1694" s="63">
        <v>41575</v>
      </c>
      <c r="B1694" s="8">
        <v>7304.65</v>
      </c>
      <c r="C1694" s="20">
        <v>7368.9</v>
      </c>
      <c r="D1694" s="20">
        <v>7388.8</v>
      </c>
      <c r="E1694" s="20">
        <v>7295.6</v>
      </c>
      <c r="F1694" s="33" t="s">
        <v>15490</v>
      </c>
      <c r="G1694" s="9">
        <v>-8.3000000000000001E-3</v>
      </c>
    </row>
    <row r="1695" spans="1:7" ht="18" thickBot="1">
      <c r="A1695" s="63">
        <v>41576</v>
      </c>
      <c r="B1695" s="4">
        <v>7415.2</v>
      </c>
      <c r="C1695" s="20">
        <v>7306.45</v>
      </c>
      <c r="D1695" s="20">
        <v>7423.15</v>
      </c>
      <c r="E1695" s="20">
        <v>7258.65</v>
      </c>
      <c r="F1695" s="33" t="s">
        <v>15489</v>
      </c>
      <c r="G1695" s="7">
        <v>1.5100000000000001E-2</v>
      </c>
    </row>
    <row r="1696" spans="1:7" ht="18" thickBot="1">
      <c r="A1696" s="63">
        <v>41577</v>
      </c>
      <c r="B1696" s="4">
        <v>7425.2</v>
      </c>
      <c r="C1696" s="20">
        <v>7441.8</v>
      </c>
      <c r="D1696" s="20">
        <v>7456.25</v>
      </c>
      <c r="E1696" s="20">
        <v>7406.3</v>
      </c>
      <c r="F1696" s="33" t="s">
        <v>15488</v>
      </c>
      <c r="G1696" s="7">
        <v>1.2999999999999999E-3</v>
      </c>
    </row>
    <row r="1697" spans="1:7" ht="18" thickBot="1">
      <c r="A1697" s="63">
        <v>41578</v>
      </c>
      <c r="B1697" s="4">
        <v>7534.8</v>
      </c>
      <c r="C1697" s="20">
        <v>7421.5</v>
      </c>
      <c r="D1697" s="20">
        <v>7549</v>
      </c>
      <c r="E1697" s="20">
        <v>7421.5</v>
      </c>
      <c r="F1697" s="33" t="s">
        <v>15487</v>
      </c>
      <c r="G1697" s="7">
        <v>1.4800000000000001E-2</v>
      </c>
    </row>
    <row r="1698" spans="1:7" ht="18" thickBot="1">
      <c r="A1698" s="63">
        <v>41579</v>
      </c>
      <c r="B1698" s="4">
        <v>7627.2</v>
      </c>
      <c r="C1698" s="20">
        <v>7524.1</v>
      </c>
      <c r="D1698" s="20">
        <v>7636</v>
      </c>
      <c r="E1698" s="20">
        <v>7524.1</v>
      </c>
      <c r="F1698" s="33" t="s">
        <v>15486</v>
      </c>
      <c r="G1698" s="7">
        <v>1.23E-2</v>
      </c>
    </row>
    <row r="1699" spans="1:7" ht="18" thickBot="1">
      <c r="A1699" s="63">
        <v>41581</v>
      </c>
      <c r="B1699" s="4">
        <v>7681.65</v>
      </c>
      <c r="C1699" s="20">
        <v>7662.5</v>
      </c>
      <c r="D1699" s="20">
        <v>7686.15</v>
      </c>
      <c r="E1699" s="20">
        <v>7662.5</v>
      </c>
      <c r="F1699" s="33" t="s">
        <v>15485</v>
      </c>
      <c r="G1699" s="7">
        <v>7.1000000000000004E-3</v>
      </c>
    </row>
    <row r="1700" spans="1:7" ht="18" thickBot="1">
      <c r="A1700" s="63">
        <v>41583</v>
      </c>
      <c r="B1700" s="4">
        <v>7726.25</v>
      </c>
      <c r="C1700" s="20">
        <v>7645.75</v>
      </c>
      <c r="D1700" s="20">
        <v>7771.4</v>
      </c>
      <c r="E1700" s="20">
        <v>7617.25</v>
      </c>
      <c r="F1700" s="33" t="s">
        <v>15484</v>
      </c>
      <c r="G1700" s="7">
        <v>5.7999999999999996E-3</v>
      </c>
    </row>
    <row r="1701" spans="1:7" ht="18" thickBot="1">
      <c r="A1701" s="63">
        <v>41584</v>
      </c>
      <c r="B1701" s="8">
        <v>7720.2</v>
      </c>
      <c r="C1701" s="20">
        <v>7732.55</v>
      </c>
      <c r="D1701" s="20">
        <v>7791.75</v>
      </c>
      <c r="E1701" s="20">
        <v>7708.3</v>
      </c>
      <c r="F1701" s="33" t="s">
        <v>15483</v>
      </c>
      <c r="G1701" s="9">
        <v>-8.0000000000000004E-4</v>
      </c>
    </row>
    <row r="1702" spans="1:7" ht="18" thickBot="1">
      <c r="A1702" s="63">
        <v>41585</v>
      </c>
      <c r="B1702" s="8">
        <v>7610.95</v>
      </c>
      <c r="C1702" s="20">
        <v>7731.55</v>
      </c>
      <c r="D1702" s="20">
        <v>7773.25</v>
      </c>
      <c r="E1702" s="20">
        <v>7601.35</v>
      </c>
      <c r="F1702" s="33" t="s">
        <v>515</v>
      </c>
      <c r="G1702" s="9">
        <v>-1.4200000000000001E-2</v>
      </c>
    </row>
    <row r="1703" spans="1:7" ht="18" thickBot="1">
      <c r="A1703" s="63">
        <v>41586</v>
      </c>
      <c r="B1703" s="8">
        <v>7601</v>
      </c>
      <c r="C1703" s="20">
        <v>7597.05</v>
      </c>
      <c r="D1703" s="20">
        <v>7637.45</v>
      </c>
      <c r="E1703" s="20">
        <v>7564.6</v>
      </c>
      <c r="F1703" s="33" t="s">
        <v>15482</v>
      </c>
      <c r="G1703" s="9">
        <v>-1.2999999999999999E-3</v>
      </c>
    </row>
    <row r="1704" spans="1:7" ht="18" thickBot="1">
      <c r="A1704" s="63">
        <v>41589</v>
      </c>
      <c r="B1704" s="8">
        <v>7532.35</v>
      </c>
      <c r="C1704" s="20">
        <v>7607.25</v>
      </c>
      <c r="D1704" s="20">
        <v>7616.9</v>
      </c>
      <c r="E1704" s="20">
        <v>7525.05</v>
      </c>
      <c r="F1704" s="33" t="s">
        <v>15481</v>
      </c>
      <c r="G1704" s="9">
        <v>-8.9999999999999993E-3</v>
      </c>
    </row>
    <row r="1705" spans="1:7" ht="18" thickBot="1">
      <c r="A1705" s="63">
        <v>41590</v>
      </c>
      <c r="B1705" s="8">
        <v>7459.95</v>
      </c>
      <c r="C1705" s="20">
        <v>7545.2</v>
      </c>
      <c r="D1705" s="20">
        <v>7572.5</v>
      </c>
      <c r="E1705" s="20">
        <v>7454.6</v>
      </c>
      <c r="F1705" s="33" t="s">
        <v>15480</v>
      </c>
      <c r="G1705" s="9">
        <v>-9.5999999999999992E-3</v>
      </c>
    </row>
    <row r="1706" spans="1:7" ht="18" thickBot="1">
      <c r="A1706" s="63">
        <v>41591</v>
      </c>
      <c r="B1706" s="8">
        <v>7407.65</v>
      </c>
      <c r="C1706" s="20">
        <v>7442.55</v>
      </c>
      <c r="D1706" s="20">
        <v>7493.85</v>
      </c>
      <c r="E1706" s="20">
        <v>7394.1</v>
      </c>
      <c r="F1706" s="33" t="s">
        <v>15479</v>
      </c>
      <c r="G1706" s="9">
        <v>-7.0000000000000001E-3</v>
      </c>
    </row>
    <row r="1707" spans="1:7" ht="18" thickBot="1">
      <c r="A1707" s="63">
        <v>41592</v>
      </c>
      <c r="B1707" s="4">
        <v>7516.35</v>
      </c>
      <c r="C1707" s="20">
        <v>7447.55</v>
      </c>
      <c r="D1707" s="20">
        <v>7535.25</v>
      </c>
      <c r="E1707" s="20">
        <v>7447.55</v>
      </c>
      <c r="F1707" s="33" t="s">
        <v>1228</v>
      </c>
      <c r="G1707" s="7">
        <v>1.47E-2</v>
      </c>
    </row>
    <row r="1708" spans="1:7" ht="18" thickBot="1">
      <c r="A1708" s="63">
        <v>41596</v>
      </c>
      <c r="B1708" s="4">
        <v>7615.8</v>
      </c>
      <c r="C1708" s="20">
        <v>7554.2</v>
      </c>
      <c r="D1708" s="20">
        <v>7619.7</v>
      </c>
      <c r="E1708" s="20">
        <v>7554.2</v>
      </c>
      <c r="F1708" s="33" t="s">
        <v>1040</v>
      </c>
      <c r="G1708" s="7">
        <v>1.32E-2</v>
      </c>
    </row>
    <row r="1709" spans="1:7" ht="18" thickBot="1">
      <c r="A1709" s="63">
        <v>41597</v>
      </c>
      <c r="B1709" s="4">
        <v>7618.15</v>
      </c>
      <c r="C1709" s="20">
        <v>7610.15</v>
      </c>
      <c r="D1709" s="20">
        <v>7647.55</v>
      </c>
      <c r="E1709" s="20">
        <v>7583.4</v>
      </c>
      <c r="F1709" s="33" t="s">
        <v>15478</v>
      </c>
      <c r="G1709" s="7">
        <v>2.9999999999999997E-4</v>
      </c>
    </row>
    <row r="1710" spans="1:7" ht="18" thickBot="1">
      <c r="A1710" s="63">
        <v>41598</v>
      </c>
      <c r="B1710" s="8">
        <v>7570.3</v>
      </c>
      <c r="C1710" s="20">
        <v>7613.8</v>
      </c>
      <c r="D1710" s="20">
        <v>7659.5</v>
      </c>
      <c r="E1710" s="20">
        <v>7555.15</v>
      </c>
      <c r="F1710" s="33" t="s">
        <v>15477</v>
      </c>
      <c r="G1710" s="9">
        <v>-6.3E-3</v>
      </c>
    </row>
    <row r="1711" spans="1:7" ht="18" thickBot="1">
      <c r="A1711" s="63">
        <v>41599</v>
      </c>
      <c r="B1711" s="8">
        <v>7443.95</v>
      </c>
      <c r="C1711" s="20">
        <v>7550.9</v>
      </c>
      <c r="D1711" s="20">
        <v>7559.65</v>
      </c>
      <c r="E1711" s="20">
        <v>7430.5</v>
      </c>
      <c r="F1711" s="33" t="s">
        <v>1548</v>
      </c>
      <c r="G1711" s="9">
        <v>-1.67E-2</v>
      </c>
    </row>
    <row r="1712" spans="1:7" ht="18" thickBot="1">
      <c r="A1712" s="63">
        <v>41600</v>
      </c>
      <c r="B1712" s="4">
        <v>7449.4</v>
      </c>
      <c r="C1712" s="20">
        <v>7480.6</v>
      </c>
      <c r="D1712" s="20">
        <v>7516.1</v>
      </c>
      <c r="E1712" s="20">
        <v>7424.85</v>
      </c>
      <c r="F1712" s="33" t="s">
        <v>917</v>
      </c>
      <c r="G1712" s="7">
        <v>6.9999999999999999E-4</v>
      </c>
    </row>
    <row r="1713" spans="1:7" ht="18" thickBot="1">
      <c r="A1713" s="63">
        <v>41603</v>
      </c>
      <c r="B1713" s="4">
        <v>7563.95</v>
      </c>
      <c r="C1713" s="20">
        <v>7484.8</v>
      </c>
      <c r="D1713" s="20">
        <v>7569</v>
      </c>
      <c r="E1713" s="20">
        <v>7484.8</v>
      </c>
      <c r="F1713" s="33" t="s">
        <v>15476</v>
      </c>
      <c r="G1713" s="7">
        <v>1.54E-2</v>
      </c>
    </row>
    <row r="1714" spans="1:7" ht="18" thickBot="1">
      <c r="A1714" s="63">
        <v>41604</v>
      </c>
      <c r="B1714" s="8">
        <v>7529</v>
      </c>
      <c r="C1714" s="20">
        <v>7557.7</v>
      </c>
      <c r="D1714" s="20">
        <v>7602.9</v>
      </c>
      <c r="E1714" s="20">
        <v>7523.35</v>
      </c>
      <c r="F1714" s="33" t="s">
        <v>15475</v>
      </c>
      <c r="G1714" s="9">
        <v>-4.5999999999999999E-3</v>
      </c>
    </row>
    <row r="1715" spans="1:7" ht="18" thickBot="1">
      <c r="A1715" s="63">
        <v>41605</v>
      </c>
      <c r="B1715" s="4">
        <v>7529.45</v>
      </c>
      <c r="C1715" s="20">
        <v>7545.5</v>
      </c>
      <c r="D1715" s="20">
        <v>7566.05</v>
      </c>
      <c r="E1715" s="20">
        <v>7498.25</v>
      </c>
      <c r="F1715" s="33" t="s">
        <v>15474</v>
      </c>
      <c r="G1715" s="7">
        <v>1E-4</v>
      </c>
    </row>
    <row r="1716" spans="1:7" ht="18" thickBot="1">
      <c r="A1716" s="63">
        <v>41606</v>
      </c>
      <c r="B1716" s="4">
        <v>7597.2</v>
      </c>
      <c r="C1716" s="20">
        <v>7565.95</v>
      </c>
      <c r="D1716" s="20">
        <v>7613</v>
      </c>
      <c r="E1716" s="20">
        <v>7565.95</v>
      </c>
      <c r="F1716" s="33" t="s">
        <v>15473</v>
      </c>
      <c r="G1716" s="7">
        <v>8.9999999999999993E-3</v>
      </c>
    </row>
    <row r="1717" spans="1:7" ht="18" thickBot="1">
      <c r="A1717" s="63">
        <v>41607</v>
      </c>
      <c r="B1717" s="4">
        <v>7682.4</v>
      </c>
      <c r="C1717" s="20">
        <v>7608</v>
      </c>
      <c r="D1717" s="20">
        <v>7690.55</v>
      </c>
      <c r="E1717" s="20">
        <v>7608</v>
      </c>
      <c r="F1717" s="33" t="s">
        <v>15472</v>
      </c>
      <c r="G1717" s="7">
        <v>1.12E-2</v>
      </c>
    </row>
    <row r="1718" spans="1:7" ht="18" thickBot="1">
      <c r="A1718" s="63">
        <v>41610</v>
      </c>
      <c r="B1718" s="4">
        <v>7735</v>
      </c>
      <c r="C1718" s="20">
        <v>7703.95</v>
      </c>
      <c r="D1718" s="20">
        <v>7756</v>
      </c>
      <c r="E1718" s="20">
        <v>7703.95</v>
      </c>
      <c r="F1718" s="33" t="s">
        <v>15471</v>
      </c>
      <c r="G1718" s="7">
        <v>6.7999999999999996E-3</v>
      </c>
    </row>
    <row r="1719" spans="1:7" ht="18" thickBot="1">
      <c r="A1719" s="63">
        <v>41611</v>
      </c>
      <c r="B1719" s="4">
        <v>7738.7</v>
      </c>
      <c r="C1719" s="20">
        <v>7727.45</v>
      </c>
      <c r="D1719" s="20">
        <v>7784.8</v>
      </c>
      <c r="E1719" s="20">
        <v>7727.4</v>
      </c>
      <c r="F1719" s="33" t="s">
        <v>15470</v>
      </c>
      <c r="G1719" s="7">
        <v>5.0000000000000001E-4</v>
      </c>
    </row>
    <row r="1720" spans="1:7" ht="18" thickBot="1">
      <c r="A1720" s="63">
        <v>41612</v>
      </c>
      <c r="B1720" s="8">
        <v>7664.3</v>
      </c>
      <c r="C1720" s="20">
        <v>7736.2</v>
      </c>
      <c r="D1720" s="20">
        <v>7760.25</v>
      </c>
      <c r="E1720" s="20">
        <v>7659.85</v>
      </c>
      <c r="F1720" s="33" t="s">
        <v>15469</v>
      </c>
      <c r="G1720" s="9">
        <v>-9.5999999999999992E-3</v>
      </c>
    </row>
    <row r="1721" spans="1:7" ht="18" thickBot="1">
      <c r="A1721" s="63">
        <v>41613</v>
      </c>
      <c r="B1721" s="4">
        <v>7725.45</v>
      </c>
      <c r="C1721" s="20">
        <v>7767.05</v>
      </c>
      <c r="D1721" s="20">
        <v>7786.45</v>
      </c>
      <c r="E1721" s="20">
        <v>7713.05</v>
      </c>
      <c r="F1721" s="33" t="s">
        <v>772</v>
      </c>
      <c r="G1721" s="7">
        <v>8.0000000000000002E-3</v>
      </c>
    </row>
    <row r="1722" spans="1:7" ht="18" thickBot="1">
      <c r="A1722" s="63">
        <v>41614</v>
      </c>
      <c r="B1722" s="4">
        <v>7766.45</v>
      </c>
      <c r="C1722" s="20">
        <v>7730.95</v>
      </c>
      <c r="D1722" s="20">
        <v>7780</v>
      </c>
      <c r="E1722" s="20">
        <v>7722.45</v>
      </c>
      <c r="F1722" s="33" t="s">
        <v>4829</v>
      </c>
      <c r="G1722" s="7">
        <v>5.3E-3</v>
      </c>
    </row>
    <row r="1723" spans="1:7" ht="18" thickBot="1">
      <c r="A1723" s="63">
        <v>41617</v>
      </c>
      <c r="B1723" s="4">
        <v>7843.7</v>
      </c>
      <c r="C1723" s="20">
        <v>7906.35</v>
      </c>
      <c r="D1723" s="20">
        <v>7906.75</v>
      </c>
      <c r="E1723" s="20">
        <v>7819.85</v>
      </c>
      <c r="F1723" s="33" t="s">
        <v>15468</v>
      </c>
      <c r="G1723" s="7">
        <v>9.9000000000000008E-3</v>
      </c>
    </row>
    <row r="1724" spans="1:7" ht="18" thickBot="1">
      <c r="A1724" s="63">
        <v>41618</v>
      </c>
      <c r="B1724" s="8">
        <v>7800.9</v>
      </c>
      <c r="C1724" s="20">
        <v>7847.05</v>
      </c>
      <c r="D1724" s="20">
        <v>7847.05</v>
      </c>
      <c r="E1724" s="20">
        <v>7747.15</v>
      </c>
      <c r="F1724" s="33" t="s">
        <v>15467</v>
      </c>
      <c r="G1724" s="9">
        <v>-5.4999999999999997E-3</v>
      </c>
    </row>
    <row r="1725" spans="1:7" ht="18" thickBot="1">
      <c r="A1725" s="63">
        <v>41619</v>
      </c>
      <c r="B1725" s="8">
        <v>7755.8</v>
      </c>
      <c r="C1725" s="20">
        <v>7788.35</v>
      </c>
      <c r="D1725" s="20">
        <v>7789.85</v>
      </c>
      <c r="E1725" s="20">
        <v>7722.7</v>
      </c>
      <c r="F1725" s="33" t="s">
        <v>15466</v>
      </c>
      <c r="G1725" s="9">
        <v>-5.7999999999999996E-3</v>
      </c>
    </row>
    <row r="1726" spans="1:7" ht="18" thickBot="1">
      <c r="A1726" s="63">
        <v>41620</v>
      </c>
      <c r="B1726" s="8">
        <v>7711.5</v>
      </c>
      <c r="C1726" s="20">
        <v>7731.85</v>
      </c>
      <c r="D1726" s="20">
        <v>7755.7</v>
      </c>
      <c r="E1726" s="20">
        <v>7701.55</v>
      </c>
      <c r="F1726" s="33" t="s">
        <v>15465</v>
      </c>
      <c r="G1726" s="9">
        <v>-5.7000000000000002E-3</v>
      </c>
    </row>
    <row r="1727" spans="1:7" ht="18" thickBot="1">
      <c r="A1727" s="63">
        <v>41621</v>
      </c>
      <c r="B1727" s="8">
        <v>7605</v>
      </c>
      <c r="C1727" s="20">
        <v>7673.75</v>
      </c>
      <c r="D1727" s="20">
        <v>7698.4</v>
      </c>
      <c r="E1727" s="20">
        <v>7594.25</v>
      </c>
      <c r="F1727" s="33" t="s">
        <v>15464</v>
      </c>
      <c r="G1727" s="9">
        <v>-1.38E-2</v>
      </c>
    </row>
    <row r="1728" spans="1:7" ht="18" thickBot="1">
      <c r="A1728" s="63">
        <v>41624</v>
      </c>
      <c r="B1728" s="4">
        <v>7637.05</v>
      </c>
      <c r="C1728" s="20">
        <v>7604.95</v>
      </c>
      <c r="D1728" s="20">
        <v>7652.4</v>
      </c>
      <c r="E1728" s="20">
        <v>7596.85</v>
      </c>
      <c r="F1728" s="33" t="s">
        <v>15463</v>
      </c>
      <c r="G1728" s="7">
        <v>4.1999999999999997E-3</v>
      </c>
    </row>
    <row r="1729" spans="1:7" ht="18" thickBot="1">
      <c r="A1729" s="63">
        <v>41625</v>
      </c>
      <c r="B1729" s="8">
        <v>7626.8</v>
      </c>
      <c r="C1729" s="20">
        <v>7674.6</v>
      </c>
      <c r="D1729" s="20">
        <v>7698</v>
      </c>
      <c r="E1729" s="20">
        <v>7619.95</v>
      </c>
      <c r="F1729" s="33" t="s">
        <v>15462</v>
      </c>
      <c r="G1729" s="9">
        <v>-1.2999999999999999E-3</v>
      </c>
    </row>
    <row r="1730" spans="1:7" ht="18" thickBot="1">
      <c r="A1730" s="63">
        <v>41626</v>
      </c>
      <c r="B1730" s="4">
        <v>7739.4</v>
      </c>
      <c r="C1730" s="20">
        <v>7622.05</v>
      </c>
      <c r="D1730" s="20">
        <v>7747.7</v>
      </c>
      <c r="E1730" s="20">
        <v>7622.05</v>
      </c>
      <c r="F1730" s="33" t="s">
        <v>1973</v>
      </c>
      <c r="G1730" s="7">
        <v>1.4800000000000001E-2</v>
      </c>
    </row>
    <row r="1731" spans="1:7" ht="18" thickBot="1">
      <c r="A1731" s="63">
        <v>41627</v>
      </c>
      <c r="B1731" s="8">
        <v>7709.75</v>
      </c>
      <c r="C1731" s="20">
        <v>7763.1</v>
      </c>
      <c r="D1731" s="20">
        <v>7778.6</v>
      </c>
      <c r="E1731" s="20">
        <v>7693.2</v>
      </c>
      <c r="F1731" s="33" t="s">
        <v>15461</v>
      </c>
      <c r="G1731" s="9">
        <v>-3.8E-3</v>
      </c>
    </row>
    <row r="1732" spans="1:7" ht="18" thickBot="1">
      <c r="A1732" s="63">
        <v>41628</v>
      </c>
      <c r="B1732" s="4">
        <v>7838.95</v>
      </c>
      <c r="C1732" s="20">
        <v>7709.55</v>
      </c>
      <c r="D1732" s="20">
        <v>7848.35</v>
      </c>
      <c r="E1732" s="20">
        <v>7709.55</v>
      </c>
      <c r="F1732" s="33" t="s">
        <v>15460</v>
      </c>
      <c r="G1732" s="7">
        <v>1.6799999999999999E-2</v>
      </c>
    </row>
    <row r="1733" spans="1:7" ht="18" thickBot="1">
      <c r="A1733" s="63">
        <v>41631</v>
      </c>
      <c r="B1733" s="4">
        <v>7923.1</v>
      </c>
      <c r="C1733" s="20">
        <v>7854.45</v>
      </c>
      <c r="D1733" s="20">
        <v>7956.8</v>
      </c>
      <c r="E1733" s="20">
        <v>7854.45</v>
      </c>
      <c r="F1733" s="33" t="s">
        <v>474</v>
      </c>
      <c r="G1733" s="7">
        <v>1.0699999999999999E-2</v>
      </c>
    </row>
    <row r="1734" spans="1:7" ht="18" thickBot="1">
      <c r="A1734" s="63">
        <v>41632</v>
      </c>
      <c r="B1734" s="4">
        <v>7965.3</v>
      </c>
      <c r="C1734" s="20">
        <v>7943.7</v>
      </c>
      <c r="D1734" s="20">
        <v>7982.05</v>
      </c>
      <c r="E1734" s="20">
        <v>7936.85</v>
      </c>
      <c r="F1734" s="33" t="s">
        <v>1340</v>
      </c>
      <c r="G1734" s="7">
        <v>5.3E-3</v>
      </c>
    </row>
    <row r="1735" spans="1:7" ht="18" thickBot="1">
      <c r="A1735" s="63">
        <v>41634</v>
      </c>
      <c r="B1735" s="4">
        <v>7981.45</v>
      </c>
      <c r="C1735" s="20">
        <v>7990</v>
      </c>
      <c r="D1735" s="20">
        <v>8051.65</v>
      </c>
      <c r="E1735" s="20">
        <v>7968.05</v>
      </c>
      <c r="F1735" s="33" t="s">
        <v>15459</v>
      </c>
      <c r="G1735" s="7">
        <v>2E-3</v>
      </c>
    </row>
    <row r="1736" spans="1:7" ht="18" thickBot="1">
      <c r="A1736" s="63">
        <v>41635</v>
      </c>
      <c r="B1736" s="4">
        <v>8034.85</v>
      </c>
      <c r="C1736" s="20">
        <v>8005.4</v>
      </c>
      <c r="D1736" s="20">
        <v>8053.05</v>
      </c>
      <c r="E1736" s="20">
        <v>8005.4</v>
      </c>
      <c r="F1736" s="33" t="s">
        <v>15458</v>
      </c>
      <c r="G1736" s="7">
        <v>6.7000000000000002E-3</v>
      </c>
    </row>
    <row r="1737" spans="1:7" ht="18" thickBot="1">
      <c r="A1737" s="63">
        <v>41638</v>
      </c>
      <c r="B1737" s="8">
        <v>8010.55</v>
      </c>
      <c r="C1737" s="20">
        <v>8057.4</v>
      </c>
      <c r="D1737" s="20">
        <v>8076.05</v>
      </c>
      <c r="E1737" s="20">
        <v>7992.5</v>
      </c>
      <c r="F1737" s="33" t="s">
        <v>15457</v>
      </c>
      <c r="G1737" s="9">
        <v>-3.0000000000000001E-3</v>
      </c>
    </row>
    <row r="1738" spans="1:7" ht="18" thickBot="1">
      <c r="A1738" s="63">
        <v>41639</v>
      </c>
      <c r="B1738" s="4">
        <v>8071.3</v>
      </c>
      <c r="C1738" s="20">
        <v>8044.85</v>
      </c>
      <c r="D1738" s="20">
        <v>8073.4</v>
      </c>
      <c r="E1738" s="20">
        <v>8014.5</v>
      </c>
      <c r="F1738" s="33" t="s">
        <v>15456</v>
      </c>
      <c r="G1738" s="7">
        <v>7.6E-3</v>
      </c>
    </row>
    <row r="1739" spans="1:7" ht="18" thickBot="1">
      <c r="A1739" s="63">
        <v>41640</v>
      </c>
      <c r="B1739" s="4">
        <v>8114</v>
      </c>
      <c r="C1739" s="20">
        <v>8084.6</v>
      </c>
      <c r="D1739" s="20">
        <v>8123.5</v>
      </c>
      <c r="E1739" s="20">
        <v>8078.65</v>
      </c>
      <c r="F1739" s="33" t="s">
        <v>1228</v>
      </c>
      <c r="G1739" s="7">
        <v>5.3E-3</v>
      </c>
    </row>
    <row r="1740" spans="1:7" ht="18" thickBot="1">
      <c r="A1740" s="63">
        <v>41641</v>
      </c>
      <c r="B1740" s="8">
        <v>7941.4</v>
      </c>
      <c r="C1740" s="20">
        <v>8119.3</v>
      </c>
      <c r="D1740" s="20">
        <v>8181.25</v>
      </c>
      <c r="E1740" s="20">
        <v>7928.45</v>
      </c>
      <c r="F1740" s="33" t="s">
        <v>15455</v>
      </c>
      <c r="G1740" s="9">
        <v>-2.1299999999999999E-2</v>
      </c>
    </row>
    <row r="1741" spans="1:7" ht="18" thickBot="1">
      <c r="A1741" s="63">
        <v>41642</v>
      </c>
      <c r="B1741" s="4">
        <v>7964.65</v>
      </c>
      <c r="C1741" s="20">
        <v>7908.35</v>
      </c>
      <c r="D1741" s="20">
        <v>7973.5</v>
      </c>
      <c r="E1741" s="20">
        <v>7887.15</v>
      </c>
      <c r="F1741" s="33" t="s">
        <v>15454</v>
      </c>
      <c r="G1741" s="7">
        <v>2.8999999999999998E-3</v>
      </c>
    </row>
    <row r="1742" spans="1:7" ht="18" thickBot="1">
      <c r="A1742" s="63">
        <v>41645</v>
      </c>
      <c r="B1742" s="4">
        <v>7984.65</v>
      </c>
      <c r="C1742" s="20">
        <v>7980.15</v>
      </c>
      <c r="D1742" s="20">
        <v>7989.65</v>
      </c>
      <c r="E1742" s="20">
        <v>7940.65</v>
      </c>
      <c r="F1742" s="33" t="s">
        <v>15453</v>
      </c>
      <c r="G1742" s="7">
        <v>2.5000000000000001E-3</v>
      </c>
    </row>
    <row r="1743" spans="1:7" ht="18" thickBot="1">
      <c r="A1743" s="63">
        <v>41646</v>
      </c>
      <c r="B1743" s="8">
        <v>7910.35</v>
      </c>
      <c r="C1743" s="20">
        <v>7991.1</v>
      </c>
      <c r="D1743" s="20">
        <v>8025.45</v>
      </c>
      <c r="E1743" s="20">
        <v>7897.95</v>
      </c>
      <c r="F1743" s="33" t="s">
        <v>15452</v>
      </c>
      <c r="G1743" s="9">
        <v>-9.2999999999999992E-3</v>
      </c>
    </row>
    <row r="1744" spans="1:7" ht="18" thickBot="1">
      <c r="A1744" s="63">
        <v>41647</v>
      </c>
      <c r="B1744" s="4">
        <v>7952</v>
      </c>
      <c r="C1744" s="20">
        <v>7934.45</v>
      </c>
      <c r="D1744" s="20">
        <v>7983.65</v>
      </c>
      <c r="E1744" s="20">
        <v>7918.75</v>
      </c>
      <c r="F1744" s="33" t="s">
        <v>15451</v>
      </c>
      <c r="G1744" s="7">
        <v>5.3E-3</v>
      </c>
    </row>
    <row r="1745" spans="1:7" ht="18" thickBot="1">
      <c r="A1745" s="63">
        <v>41648</v>
      </c>
      <c r="B1745" s="8">
        <v>7891.15</v>
      </c>
      <c r="C1745" s="20">
        <v>7959.65</v>
      </c>
      <c r="D1745" s="20">
        <v>7974.3</v>
      </c>
      <c r="E1745" s="20">
        <v>7864.25</v>
      </c>
      <c r="F1745" s="33" t="s">
        <v>459</v>
      </c>
      <c r="G1745" s="9">
        <v>-7.7000000000000002E-3</v>
      </c>
    </row>
    <row r="1746" spans="1:7" ht="18" thickBot="1">
      <c r="A1746" s="63">
        <v>41649</v>
      </c>
      <c r="B1746" s="8">
        <v>7814</v>
      </c>
      <c r="C1746" s="20">
        <v>7897.1</v>
      </c>
      <c r="D1746" s="20">
        <v>7925.85</v>
      </c>
      <c r="E1746" s="20">
        <v>7800.85</v>
      </c>
      <c r="F1746" s="33" t="s">
        <v>15450</v>
      </c>
      <c r="G1746" s="9">
        <v>-9.7999999999999997E-3</v>
      </c>
    </row>
    <row r="1747" spans="1:7" ht="18" thickBot="1">
      <c r="A1747" s="63">
        <v>41652</v>
      </c>
      <c r="B1747" s="8">
        <v>7800.25</v>
      </c>
      <c r="C1747" s="20">
        <v>7813.5</v>
      </c>
      <c r="D1747" s="20">
        <v>7872.4</v>
      </c>
      <c r="E1747" s="20">
        <v>7773</v>
      </c>
      <c r="F1747" s="33" t="s">
        <v>15449</v>
      </c>
      <c r="G1747" s="9">
        <v>-1.8E-3</v>
      </c>
    </row>
    <row r="1748" spans="1:7" ht="18" thickBot="1">
      <c r="A1748" s="63">
        <v>41653</v>
      </c>
      <c r="B1748" s="4">
        <v>7803.65</v>
      </c>
      <c r="C1748" s="20">
        <v>7787.95</v>
      </c>
      <c r="D1748" s="20">
        <v>7837.45</v>
      </c>
      <c r="E1748" s="20">
        <v>7787.95</v>
      </c>
      <c r="F1748" s="33" t="s">
        <v>15448</v>
      </c>
      <c r="G1748" s="7">
        <v>4.0000000000000002E-4</v>
      </c>
    </row>
    <row r="1749" spans="1:7" ht="18" thickBot="1">
      <c r="A1749" s="63">
        <v>41654</v>
      </c>
      <c r="B1749" s="4">
        <v>7849.35</v>
      </c>
      <c r="C1749" s="20">
        <v>7824.6</v>
      </c>
      <c r="D1749" s="20">
        <v>7864.1</v>
      </c>
      <c r="E1749" s="20">
        <v>7809.95</v>
      </c>
      <c r="F1749" s="33" t="s">
        <v>15447</v>
      </c>
      <c r="G1749" s="7">
        <v>5.8999999999999999E-3</v>
      </c>
    </row>
    <row r="1750" spans="1:7" ht="18" thickBot="1">
      <c r="A1750" s="63">
        <v>41655</v>
      </c>
      <c r="B1750" s="8">
        <v>7816.1</v>
      </c>
      <c r="C1750" s="20">
        <v>7863.05</v>
      </c>
      <c r="D1750" s="20">
        <v>7875.1</v>
      </c>
      <c r="E1750" s="20">
        <v>7803.7</v>
      </c>
      <c r="F1750" s="33" t="s">
        <v>15446</v>
      </c>
      <c r="G1750" s="9">
        <v>-4.1999999999999997E-3</v>
      </c>
    </row>
    <row r="1751" spans="1:7" ht="18" thickBot="1">
      <c r="A1751" s="63">
        <v>41656</v>
      </c>
      <c r="B1751" s="8">
        <v>7727.5</v>
      </c>
      <c r="C1751" s="20">
        <v>7812.6</v>
      </c>
      <c r="D1751" s="20">
        <v>7836.1</v>
      </c>
      <c r="E1751" s="20">
        <v>7714.3</v>
      </c>
      <c r="F1751" s="33" t="s">
        <v>15445</v>
      </c>
      <c r="G1751" s="9">
        <v>-1.1299999999999999E-2</v>
      </c>
    </row>
    <row r="1752" spans="1:7" ht="18" thickBot="1">
      <c r="A1752" s="63">
        <v>41659</v>
      </c>
      <c r="B1752" s="4">
        <v>7804.65</v>
      </c>
      <c r="C1752" s="20">
        <v>7721.5</v>
      </c>
      <c r="D1752" s="20">
        <v>7810.05</v>
      </c>
      <c r="E1752" s="20">
        <v>7721.5</v>
      </c>
      <c r="F1752" s="33" t="s">
        <v>15444</v>
      </c>
      <c r="G1752" s="7">
        <v>0.01</v>
      </c>
    </row>
    <row r="1753" spans="1:7" ht="18" thickBot="1">
      <c r="A1753" s="63">
        <v>41660</v>
      </c>
      <c r="B1753" s="4">
        <v>7822.15</v>
      </c>
      <c r="C1753" s="20">
        <v>7820.25</v>
      </c>
      <c r="D1753" s="20">
        <v>7848.85</v>
      </c>
      <c r="E1753" s="20">
        <v>7804.75</v>
      </c>
      <c r="F1753" s="33" t="s">
        <v>15443</v>
      </c>
      <c r="G1753" s="7">
        <v>2.2000000000000001E-3</v>
      </c>
    </row>
    <row r="1754" spans="1:7" ht="18" thickBot="1">
      <c r="A1754" s="63">
        <v>41661</v>
      </c>
      <c r="B1754" s="4">
        <v>7830.2</v>
      </c>
      <c r="C1754" s="20">
        <v>7819.2</v>
      </c>
      <c r="D1754" s="20">
        <v>7843.65</v>
      </c>
      <c r="E1754" s="20">
        <v>7813.2</v>
      </c>
      <c r="F1754" s="33" t="s">
        <v>15442</v>
      </c>
      <c r="G1754" s="7">
        <v>1E-3</v>
      </c>
    </row>
    <row r="1755" spans="1:7" ht="18" thickBot="1">
      <c r="A1755" s="63">
        <v>41662</v>
      </c>
      <c r="B1755" s="8">
        <v>7800.1</v>
      </c>
      <c r="C1755" s="20">
        <v>7809.3</v>
      </c>
      <c r="D1755" s="20">
        <v>7827.25</v>
      </c>
      <c r="E1755" s="20">
        <v>7794.6</v>
      </c>
      <c r="F1755" s="33" t="s">
        <v>15441</v>
      </c>
      <c r="G1755" s="9">
        <v>-3.8E-3</v>
      </c>
    </row>
    <row r="1756" spans="1:7" ht="18" thickBot="1">
      <c r="A1756" s="63">
        <v>41663</v>
      </c>
      <c r="B1756" s="8">
        <v>7660.45</v>
      </c>
      <c r="C1756" s="20">
        <v>7774.5</v>
      </c>
      <c r="D1756" s="20">
        <v>7785.85</v>
      </c>
      <c r="E1756" s="20">
        <v>7655.25</v>
      </c>
      <c r="F1756" s="33" t="s">
        <v>15440</v>
      </c>
      <c r="G1756" s="9">
        <v>-1.7899999999999999E-2</v>
      </c>
    </row>
    <row r="1757" spans="1:7" ht="18" thickBot="1">
      <c r="A1757" s="63">
        <v>41666</v>
      </c>
      <c r="B1757" s="8">
        <v>7441.6</v>
      </c>
      <c r="C1757" s="20">
        <v>7597</v>
      </c>
      <c r="D1757" s="20">
        <v>7597</v>
      </c>
      <c r="E1757" s="20">
        <v>7436</v>
      </c>
      <c r="F1757" s="33" t="s">
        <v>15439</v>
      </c>
      <c r="G1757" s="9">
        <v>-2.86E-2</v>
      </c>
    </row>
    <row r="1758" spans="1:7" ht="18" thickBot="1">
      <c r="A1758" s="63">
        <v>41667</v>
      </c>
      <c r="B1758" s="8">
        <v>7435.1</v>
      </c>
      <c r="C1758" s="20">
        <v>7439.8</v>
      </c>
      <c r="D1758" s="20">
        <v>7506.5</v>
      </c>
      <c r="E1758" s="20">
        <v>7399.3</v>
      </c>
      <c r="F1758" s="33" t="s">
        <v>15438</v>
      </c>
      <c r="G1758" s="9">
        <v>-8.9999999999999998E-4</v>
      </c>
    </row>
    <row r="1759" spans="1:7" ht="18" thickBot="1">
      <c r="A1759" s="63">
        <v>41668</v>
      </c>
      <c r="B1759" s="4">
        <v>7474.1</v>
      </c>
      <c r="C1759" s="20">
        <v>7482.85</v>
      </c>
      <c r="D1759" s="20">
        <v>7515.3</v>
      </c>
      <c r="E1759" s="20">
        <v>7462.5</v>
      </c>
      <c r="F1759" s="33" t="s">
        <v>602</v>
      </c>
      <c r="G1759" s="7">
        <v>5.1999999999999998E-3</v>
      </c>
    </row>
    <row r="1760" spans="1:7" ht="18" thickBot="1">
      <c r="A1760" s="63">
        <v>41669</v>
      </c>
      <c r="B1760" s="8">
        <v>7371.55</v>
      </c>
      <c r="C1760" s="20">
        <v>7415.2</v>
      </c>
      <c r="D1760" s="20">
        <v>7419.95</v>
      </c>
      <c r="E1760" s="20">
        <v>7346.7</v>
      </c>
      <c r="F1760" s="33" t="s">
        <v>15437</v>
      </c>
      <c r="G1760" s="9">
        <v>-1.37E-2</v>
      </c>
    </row>
    <row r="1761" spans="1:7" ht="18" thickBot="1">
      <c r="A1761" s="63">
        <v>41670</v>
      </c>
      <c r="B1761" s="4">
        <v>7540</v>
      </c>
      <c r="C1761" s="20">
        <v>7395.6</v>
      </c>
      <c r="D1761" s="20">
        <v>7551.15</v>
      </c>
      <c r="E1761" s="20">
        <v>7395.6</v>
      </c>
      <c r="F1761" s="33" t="s">
        <v>15436</v>
      </c>
      <c r="G1761" s="7">
        <v>2.29E-2</v>
      </c>
    </row>
    <row r="1762" spans="1:7" ht="18" thickBot="1">
      <c r="A1762" s="63">
        <v>41673</v>
      </c>
      <c r="B1762" s="8">
        <v>7454.5</v>
      </c>
      <c r="C1762" s="20">
        <v>7515.45</v>
      </c>
      <c r="D1762" s="20">
        <v>7537.65</v>
      </c>
      <c r="E1762" s="20">
        <v>7443.75</v>
      </c>
      <c r="F1762" s="33" t="s">
        <v>15435</v>
      </c>
      <c r="G1762" s="9">
        <v>-1.1299999999999999E-2</v>
      </c>
    </row>
    <row r="1763" spans="1:7" ht="18" thickBot="1">
      <c r="A1763" s="63">
        <v>41674</v>
      </c>
      <c r="B1763" s="4">
        <v>7483.95</v>
      </c>
      <c r="C1763" s="20">
        <v>7402.25</v>
      </c>
      <c r="D1763" s="20">
        <v>7499.55</v>
      </c>
      <c r="E1763" s="20">
        <v>7376.9</v>
      </c>
      <c r="F1763" s="33" t="s">
        <v>15434</v>
      </c>
      <c r="G1763" s="7">
        <v>4.0000000000000001E-3</v>
      </c>
    </row>
    <row r="1764" spans="1:7" ht="18" thickBot="1">
      <c r="A1764" s="63">
        <v>41675</v>
      </c>
      <c r="B1764" s="4">
        <v>7526.65</v>
      </c>
      <c r="C1764" s="20">
        <v>7489.95</v>
      </c>
      <c r="D1764" s="20">
        <v>7539.55</v>
      </c>
      <c r="E1764" s="20">
        <v>7489.45</v>
      </c>
      <c r="F1764" s="33" t="s">
        <v>1095</v>
      </c>
      <c r="G1764" s="7">
        <v>5.7000000000000002E-3</v>
      </c>
    </row>
    <row r="1765" spans="1:7" ht="18" thickBot="1">
      <c r="A1765" s="63">
        <v>41676</v>
      </c>
      <c r="B1765" s="4">
        <v>7550.75</v>
      </c>
      <c r="C1765" s="20">
        <v>7565.2</v>
      </c>
      <c r="D1765" s="20">
        <v>7597.6</v>
      </c>
      <c r="E1765" s="20">
        <v>7512.2</v>
      </c>
      <c r="F1765" s="33" t="s">
        <v>15433</v>
      </c>
      <c r="G1765" s="7">
        <v>3.2000000000000002E-3</v>
      </c>
    </row>
    <row r="1766" spans="1:7" ht="18" thickBot="1">
      <c r="A1766" s="63">
        <v>41677</v>
      </c>
      <c r="B1766" s="4">
        <v>7603.8</v>
      </c>
      <c r="C1766" s="20">
        <v>7598.1</v>
      </c>
      <c r="D1766" s="20">
        <v>7612.3</v>
      </c>
      <c r="E1766" s="20">
        <v>7567.15</v>
      </c>
      <c r="F1766" s="33" t="s">
        <v>2775</v>
      </c>
      <c r="G1766" s="7">
        <v>7.0000000000000001E-3</v>
      </c>
    </row>
    <row r="1767" spans="1:7" ht="18" thickBot="1">
      <c r="A1767" s="63">
        <v>41680</v>
      </c>
      <c r="B1767" s="8">
        <v>7577.3</v>
      </c>
      <c r="C1767" s="20">
        <v>7617.95</v>
      </c>
      <c r="D1767" s="20">
        <v>7629</v>
      </c>
      <c r="E1767" s="20">
        <v>7570.45</v>
      </c>
      <c r="F1767" s="33" t="s">
        <v>15432</v>
      </c>
      <c r="G1767" s="9">
        <v>-3.5000000000000001E-3</v>
      </c>
    </row>
    <row r="1768" spans="1:7" ht="18" thickBot="1">
      <c r="A1768" s="63">
        <v>41681</v>
      </c>
      <c r="B1768" s="4">
        <v>7581.8</v>
      </c>
      <c r="C1768" s="20">
        <v>7595.25</v>
      </c>
      <c r="D1768" s="20">
        <v>7608.35</v>
      </c>
      <c r="E1768" s="20">
        <v>7569.4</v>
      </c>
      <c r="F1768" s="33" t="s">
        <v>15431</v>
      </c>
      <c r="G1768" s="7">
        <v>5.9999999999999995E-4</v>
      </c>
    </row>
    <row r="1769" spans="1:7" ht="18" thickBot="1">
      <c r="A1769" s="63">
        <v>41682</v>
      </c>
      <c r="B1769" s="8">
        <v>7581.4</v>
      </c>
      <c r="C1769" s="20">
        <v>7613.8</v>
      </c>
      <c r="D1769" s="20">
        <v>7623.45</v>
      </c>
      <c r="E1769" s="20">
        <v>7563.5</v>
      </c>
      <c r="F1769" s="33" t="s">
        <v>15430</v>
      </c>
      <c r="G1769" s="9">
        <v>-1E-4</v>
      </c>
    </row>
    <row r="1770" spans="1:7" ht="18" thickBot="1">
      <c r="A1770" s="63">
        <v>41683</v>
      </c>
      <c r="B1770" s="8">
        <v>7485</v>
      </c>
      <c r="C1770" s="20">
        <v>7595.1</v>
      </c>
      <c r="D1770" s="20">
        <v>7600.45</v>
      </c>
      <c r="E1770" s="20">
        <v>7474.05</v>
      </c>
      <c r="F1770" s="33" t="s">
        <v>15429</v>
      </c>
      <c r="G1770" s="9">
        <v>-1.2699999999999999E-2</v>
      </c>
    </row>
    <row r="1771" spans="1:7" ht="18" thickBot="1">
      <c r="A1771" s="63">
        <v>41684</v>
      </c>
      <c r="B1771" s="4">
        <v>7503.9</v>
      </c>
      <c r="C1771" s="20">
        <v>7494.7</v>
      </c>
      <c r="D1771" s="20">
        <v>7522.15</v>
      </c>
      <c r="E1771" s="20">
        <v>7442.15</v>
      </c>
      <c r="F1771" s="33" t="s">
        <v>15428</v>
      </c>
      <c r="G1771" s="7">
        <v>2.5000000000000001E-3</v>
      </c>
    </row>
    <row r="1772" spans="1:7" ht="18" thickBot="1">
      <c r="A1772" s="63">
        <v>41687</v>
      </c>
      <c r="B1772" s="4">
        <v>7509.15</v>
      </c>
      <c r="C1772" s="20">
        <v>7519.25</v>
      </c>
      <c r="D1772" s="20">
        <v>7531.7</v>
      </c>
      <c r="E1772" s="20">
        <v>7467.15</v>
      </c>
      <c r="F1772" s="33" t="s">
        <v>15427</v>
      </c>
      <c r="G1772" s="7">
        <v>6.9999999999999999E-4</v>
      </c>
    </row>
    <row r="1773" spans="1:7" ht="18" thickBot="1">
      <c r="A1773" s="63">
        <v>41688</v>
      </c>
      <c r="B1773" s="4">
        <v>7573.55</v>
      </c>
      <c r="C1773" s="20">
        <v>7510.2</v>
      </c>
      <c r="D1773" s="20">
        <v>7583.5</v>
      </c>
      <c r="E1773" s="20">
        <v>7510.2</v>
      </c>
      <c r="F1773" s="33" t="s">
        <v>15426</v>
      </c>
      <c r="G1773" s="7">
        <v>8.6E-3</v>
      </c>
    </row>
    <row r="1774" spans="1:7" ht="18" thickBot="1">
      <c r="A1774" s="63">
        <v>41689</v>
      </c>
      <c r="B1774" s="4">
        <v>7616.6</v>
      </c>
      <c r="C1774" s="20">
        <v>7576.4</v>
      </c>
      <c r="D1774" s="20">
        <v>7621.3</v>
      </c>
      <c r="E1774" s="20">
        <v>7576.4</v>
      </c>
      <c r="F1774" s="33" t="s">
        <v>15425</v>
      </c>
      <c r="G1774" s="7">
        <v>5.7000000000000002E-3</v>
      </c>
    </row>
    <row r="1775" spans="1:7" ht="18" thickBot="1">
      <c r="A1775" s="63">
        <v>41690</v>
      </c>
      <c r="B1775" s="8">
        <v>7603.85</v>
      </c>
      <c r="C1775" s="20">
        <v>7586.05</v>
      </c>
      <c r="D1775" s="20">
        <v>7629.8</v>
      </c>
      <c r="E1775" s="20">
        <v>7568.95</v>
      </c>
      <c r="F1775" s="33" t="s">
        <v>15424</v>
      </c>
      <c r="G1775" s="9">
        <v>-1.6999999999999999E-3</v>
      </c>
    </row>
    <row r="1776" spans="1:7" ht="18" thickBot="1">
      <c r="A1776" s="63">
        <v>41691</v>
      </c>
      <c r="B1776" s="4">
        <v>7663.7</v>
      </c>
      <c r="C1776" s="20">
        <v>7619.3</v>
      </c>
      <c r="D1776" s="20">
        <v>7667.05</v>
      </c>
      <c r="E1776" s="20">
        <v>7619.3</v>
      </c>
      <c r="F1776" s="33" t="s">
        <v>15423</v>
      </c>
      <c r="G1776" s="7">
        <v>7.9000000000000008E-3</v>
      </c>
    </row>
    <row r="1777" spans="1:7" ht="18" thickBot="1">
      <c r="A1777" s="63">
        <v>41694</v>
      </c>
      <c r="B1777" s="4">
        <v>7690.85</v>
      </c>
      <c r="C1777" s="20">
        <v>7665.65</v>
      </c>
      <c r="D1777" s="20">
        <v>7700.5</v>
      </c>
      <c r="E1777" s="20">
        <v>7662.8</v>
      </c>
      <c r="F1777" s="33" t="s">
        <v>15422</v>
      </c>
      <c r="G1777" s="7">
        <v>3.5000000000000001E-3</v>
      </c>
    </row>
    <row r="1778" spans="1:7" ht="18" thickBot="1">
      <c r="A1778" s="63">
        <v>41695</v>
      </c>
      <c r="B1778" s="4">
        <v>7697.2</v>
      </c>
      <c r="C1778" s="20">
        <v>7713.1</v>
      </c>
      <c r="D1778" s="20">
        <v>7735.1</v>
      </c>
      <c r="E1778" s="20">
        <v>7684.05</v>
      </c>
      <c r="F1778" s="33" t="s">
        <v>15421</v>
      </c>
      <c r="G1778" s="7">
        <v>8.0000000000000004E-4</v>
      </c>
    </row>
    <row r="1779" spans="1:7" ht="18" thickBot="1">
      <c r="A1779" s="63">
        <v>41696</v>
      </c>
      <c r="B1779" s="4">
        <v>7711.55</v>
      </c>
      <c r="C1779" s="20">
        <v>7707.15</v>
      </c>
      <c r="D1779" s="20">
        <v>7723.65</v>
      </c>
      <c r="E1779" s="20">
        <v>7692.55</v>
      </c>
      <c r="F1779" s="33" t="s">
        <v>15420</v>
      </c>
      <c r="G1779" s="7">
        <v>1.9E-3</v>
      </c>
    </row>
    <row r="1780" spans="1:7" ht="18" thickBot="1">
      <c r="A1780" s="63">
        <v>41698</v>
      </c>
      <c r="B1780" s="4">
        <v>7805.25</v>
      </c>
      <c r="C1780" s="20">
        <v>7727.1</v>
      </c>
      <c r="D1780" s="20">
        <v>7818.5</v>
      </c>
      <c r="E1780" s="20">
        <v>7727.1</v>
      </c>
      <c r="F1780" s="33" t="s">
        <v>15419</v>
      </c>
      <c r="G1780" s="7">
        <v>1.2200000000000001E-2</v>
      </c>
    </row>
    <row r="1781" spans="1:7" ht="18" thickBot="1">
      <c r="A1781" s="63">
        <v>41701</v>
      </c>
      <c r="B1781" s="8">
        <v>7775.2</v>
      </c>
      <c r="C1781" s="20">
        <v>7807.3</v>
      </c>
      <c r="D1781" s="20">
        <v>7856.85</v>
      </c>
      <c r="E1781" s="20">
        <v>7752.45</v>
      </c>
      <c r="F1781" s="33" t="s">
        <v>15418</v>
      </c>
      <c r="G1781" s="9">
        <v>-3.8E-3</v>
      </c>
    </row>
    <row r="1782" spans="1:7" ht="18" thickBot="1">
      <c r="A1782" s="63">
        <v>41702</v>
      </c>
      <c r="B1782" s="4">
        <v>7873.65</v>
      </c>
      <c r="C1782" s="20">
        <v>7784.65</v>
      </c>
      <c r="D1782" s="20">
        <v>7879.45</v>
      </c>
      <c r="E1782" s="20">
        <v>7784.65</v>
      </c>
      <c r="F1782" s="33" t="s">
        <v>15417</v>
      </c>
      <c r="G1782" s="7">
        <v>1.2699999999999999E-2</v>
      </c>
    </row>
    <row r="1783" spans="1:7" ht="18" thickBot="1">
      <c r="A1783" s="63">
        <v>41703</v>
      </c>
      <c r="B1783" s="4">
        <v>7985.55</v>
      </c>
      <c r="C1783" s="20">
        <v>7912.75</v>
      </c>
      <c r="D1783" s="20">
        <v>7994.1</v>
      </c>
      <c r="E1783" s="20">
        <v>7912.75</v>
      </c>
      <c r="F1783" s="33" t="s">
        <v>15416</v>
      </c>
      <c r="G1783" s="7">
        <v>1.4200000000000001E-2</v>
      </c>
    </row>
    <row r="1784" spans="1:7" ht="18" thickBot="1">
      <c r="A1784" s="63">
        <v>41704</v>
      </c>
      <c r="B1784" s="4">
        <v>8097.35</v>
      </c>
      <c r="C1784" s="20">
        <v>8011.05</v>
      </c>
      <c r="D1784" s="20">
        <v>8114.9</v>
      </c>
      <c r="E1784" s="20">
        <v>8011.05</v>
      </c>
      <c r="F1784" s="33" t="s">
        <v>15415</v>
      </c>
      <c r="G1784" s="7">
        <v>1.4E-2</v>
      </c>
    </row>
    <row r="1785" spans="1:7" ht="18" thickBot="1">
      <c r="A1785" s="63">
        <v>41705</v>
      </c>
      <c r="B1785" s="4">
        <v>8126.15</v>
      </c>
      <c r="C1785" s="20">
        <v>8129.75</v>
      </c>
      <c r="D1785" s="20">
        <v>8147.15</v>
      </c>
      <c r="E1785" s="20">
        <v>8065.55</v>
      </c>
      <c r="F1785" s="33" t="s">
        <v>15414</v>
      </c>
      <c r="G1785" s="7">
        <v>3.5999999999999999E-3</v>
      </c>
    </row>
    <row r="1786" spans="1:7" ht="18" thickBot="1">
      <c r="A1786" s="63">
        <v>41708</v>
      </c>
      <c r="B1786" s="4">
        <v>8166.4</v>
      </c>
      <c r="C1786" s="20">
        <v>8097.95</v>
      </c>
      <c r="D1786" s="20">
        <v>8184.5</v>
      </c>
      <c r="E1786" s="20">
        <v>8097.95</v>
      </c>
      <c r="F1786" s="33" t="s">
        <v>15413</v>
      </c>
      <c r="G1786" s="7">
        <v>5.0000000000000001E-3</v>
      </c>
    </row>
    <row r="1787" spans="1:7" ht="18" thickBot="1">
      <c r="A1787" s="63">
        <v>41709</v>
      </c>
      <c r="B1787" s="8">
        <v>8143.3</v>
      </c>
      <c r="C1787" s="20">
        <v>8179.35</v>
      </c>
      <c r="D1787" s="20">
        <v>8218.7000000000007</v>
      </c>
      <c r="E1787" s="20">
        <v>8129.1</v>
      </c>
      <c r="F1787" s="33" t="s">
        <v>15412</v>
      </c>
      <c r="G1787" s="9">
        <v>-2.8E-3</v>
      </c>
    </row>
    <row r="1788" spans="1:7" ht="18" thickBot="1">
      <c r="A1788" s="63">
        <v>41710</v>
      </c>
      <c r="B1788" s="8">
        <v>8114.15</v>
      </c>
      <c r="C1788" s="20">
        <v>8137.1</v>
      </c>
      <c r="D1788" s="20">
        <v>8167.55</v>
      </c>
      <c r="E1788" s="20">
        <v>8097.25</v>
      </c>
      <c r="F1788" s="33" t="s">
        <v>15411</v>
      </c>
      <c r="G1788" s="9">
        <v>-3.5999999999999999E-3</v>
      </c>
    </row>
    <row r="1789" spans="1:7" ht="18" thickBot="1">
      <c r="A1789" s="63">
        <v>41711</v>
      </c>
      <c r="B1789" s="8">
        <v>8055.85</v>
      </c>
      <c r="C1789" s="20">
        <v>8133.75</v>
      </c>
      <c r="D1789" s="20">
        <v>8190.85</v>
      </c>
      <c r="E1789" s="20">
        <v>8031.85</v>
      </c>
      <c r="F1789" s="33" t="s">
        <v>15410</v>
      </c>
      <c r="G1789" s="9">
        <v>-7.1999999999999998E-3</v>
      </c>
    </row>
    <row r="1790" spans="1:7" ht="18" thickBot="1">
      <c r="A1790" s="63">
        <v>41712</v>
      </c>
      <c r="B1790" s="8">
        <v>8054.1</v>
      </c>
      <c r="C1790" s="20">
        <v>8027.45</v>
      </c>
      <c r="D1790" s="20">
        <v>8062.45</v>
      </c>
      <c r="E1790" s="20">
        <v>7979.5</v>
      </c>
      <c r="F1790" s="33" t="s">
        <v>15409</v>
      </c>
      <c r="G1790" s="9">
        <v>-2.0000000000000001E-4</v>
      </c>
    </row>
    <row r="1791" spans="1:7" ht="18" thickBot="1">
      <c r="A1791" s="63">
        <v>41716</v>
      </c>
      <c r="B1791" s="4">
        <v>8156.55</v>
      </c>
      <c r="C1791" s="20">
        <v>8089.55</v>
      </c>
      <c r="D1791" s="20">
        <v>8178.65</v>
      </c>
      <c r="E1791" s="20">
        <v>8089.55</v>
      </c>
      <c r="F1791" s="33" t="s">
        <v>15408</v>
      </c>
      <c r="G1791" s="7">
        <v>1.2699999999999999E-2</v>
      </c>
    </row>
    <row r="1792" spans="1:7" ht="18" thickBot="1">
      <c r="A1792" s="63">
        <v>41717</v>
      </c>
      <c r="B1792" s="4">
        <v>8169.9</v>
      </c>
      <c r="C1792" s="20">
        <v>8185.5</v>
      </c>
      <c r="D1792" s="20">
        <v>8207.1</v>
      </c>
      <c r="E1792" s="20">
        <v>8164</v>
      </c>
      <c r="F1792" s="33" t="s">
        <v>15407</v>
      </c>
      <c r="G1792" s="7">
        <v>1.6000000000000001E-3</v>
      </c>
    </row>
    <row r="1793" spans="1:7" ht="18" thickBot="1">
      <c r="A1793" s="63">
        <v>41718</v>
      </c>
      <c r="B1793" s="8">
        <v>8108.6</v>
      </c>
      <c r="C1793" s="20">
        <v>8152.05</v>
      </c>
      <c r="D1793" s="20">
        <v>8172.15</v>
      </c>
      <c r="E1793" s="20">
        <v>8103.25</v>
      </c>
      <c r="F1793" s="33" t="s">
        <v>15406</v>
      </c>
      <c r="G1793" s="9">
        <v>-7.4999999999999997E-3</v>
      </c>
    </row>
    <row r="1794" spans="1:7" ht="18" thickBot="1">
      <c r="A1794" s="63">
        <v>41719</v>
      </c>
      <c r="B1794" s="4">
        <v>8159.9</v>
      </c>
      <c r="C1794" s="20">
        <v>8136.05</v>
      </c>
      <c r="D1794" s="20">
        <v>8184</v>
      </c>
      <c r="E1794" s="20">
        <v>8136.05</v>
      </c>
      <c r="F1794" s="33" t="s">
        <v>15405</v>
      </c>
      <c r="G1794" s="7">
        <v>6.3E-3</v>
      </c>
    </row>
    <row r="1795" spans="1:7" ht="18" thickBot="1">
      <c r="A1795" s="63">
        <v>41720</v>
      </c>
      <c r="B1795" s="4">
        <v>8176.75</v>
      </c>
      <c r="C1795" s="20">
        <v>8181.05</v>
      </c>
      <c r="D1795" s="20">
        <v>8182.1</v>
      </c>
      <c r="E1795" s="20">
        <v>8167.9</v>
      </c>
      <c r="F1795" s="33" t="s">
        <v>15404</v>
      </c>
      <c r="G1795" s="7">
        <v>2.0999999999999999E-3</v>
      </c>
    </row>
    <row r="1796" spans="1:7" ht="18" thickBot="1">
      <c r="A1796" s="63">
        <v>41722</v>
      </c>
      <c r="B1796" s="4">
        <v>8216.65</v>
      </c>
      <c r="C1796" s="20">
        <v>8196.7000000000007</v>
      </c>
      <c r="D1796" s="20">
        <v>8235.5499999999993</v>
      </c>
      <c r="E1796" s="20">
        <v>8196.7000000000007</v>
      </c>
      <c r="F1796" s="33" t="s">
        <v>15403</v>
      </c>
      <c r="G1796" s="7">
        <v>4.8999999999999998E-3</v>
      </c>
    </row>
    <row r="1797" spans="1:7" ht="18" thickBot="1">
      <c r="A1797" s="63">
        <v>41723</v>
      </c>
      <c r="B1797" s="4">
        <v>8282.5499999999993</v>
      </c>
      <c r="C1797" s="20">
        <v>8200.6</v>
      </c>
      <c r="D1797" s="20">
        <v>8287.4</v>
      </c>
      <c r="E1797" s="20">
        <v>8200.6</v>
      </c>
      <c r="F1797" s="33" t="s">
        <v>893</v>
      </c>
      <c r="G1797" s="7">
        <v>8.0000000000000002E-3</v>
      </c>
    </row>
    <row r="1798" spans="1:7" ht="18" thickBot="1">
      <c r="A1798" s="63">
        <v>41724</v>
      </c>
      <c r="B1798" s="4">
        <v>8329.15</v>
      </c>
      <c r="C1798" s="20">
        <v>8317.5499999999993</v>
      </c>
      <c r="D1798" s="20">
        <v>8356.2999999999993</v>
      </c>
      <c r="E1798" s="20">
        <v>8286.85</v>
      </c>
      <c r="F1798" s="33" t="s">
        <v>15402</v>
      </c>
      <c r="G1798" s="7">
        <v>5.5999999999999999E-3</v>
      </c>
    </row>
    <row r="1799" spans="1:7" ht="18" thickBot="1">
      <c r="A1799" s="63">
        <v>41725</v>
      </c>
      <c r="B1799" s="4">
        <v>8355.9500000000007</v>
      </c>
      <c r="C1799" s="20">
        <v>8328.0499999999993</v>
      </c>
      <c r="D1799" s="20">
        <v>8394.7999999999993</v>
      </c>
      <c r="E1799" s="20">
        <v>8328.0499999999993</v>
      </c>
      <c r="F1799" s="33" t="s">
        <v>15401</v>
      </c>
      <c r="G1799" s="7">
        <v>3.2000000000000002E-3</v>
      </c>
    </row>
    <row r="1800" spans="1:7" ht="18" thickBot="1">
      <c r="A1800" s="63">
        <v>41726</v>
      </c>
      <c r="B1800" s="4">
        <v>8515.15</v>
      </c>
      <c r="C1800" s="20">
        <v>8397.2999999999993</v>
      </c>
      <c r="D1800" s="20">
        <v>8524.2000000000007</v>
      </c>
      <c r="E1800" s="20">
        <v>8397.2999999999993</v>
      </c>
      <c r="F1800" s="33" t="s">
        <v>15400</v>
      </c>
      <c r="G1800" s="7">
        <v>1.9099999999999999E-2</v>
      </c>
    </row>
    <row r="1801" spans="1:7" ht="18" thickBot="1">
      <c r="A1801" s="63">
        <v>41729</v>
      </c>
      <c r="B1801" s="4">
        <v>8612.4500000000007</v>
      </c>
      <c r="C1801" s="20">
        <v>8559.35</v>
      </c>
      <c r="D1801" s="20">
        <v>8623.9500000000007</v>
      </c>
      <c r="E1801" s="20">
        <v>8522</v>
      </c>
      <c r="F1801" s="33" t="s">
        <v>15399</v>
      </c>
      <c r="G1801" s="7">
        <v>1.14E-2</v>
      </c>
    </row>
    <row r="1802" spans="1:7" ht="18" thickBot="1">
      <c r="A1802" s="63">
        <v>41730</v>
      </c>
      <c r="B1802" s="8">
        <v>8587.2999999999993</v>
      </c>
      <c r="C1802" s="20">
        <v>8639.5</v>
      </c>
      <c r="D1802" s="20">
        <v>8639.5</v>
      </c>
      <c r="E1802" s="20">
        <v>8541.5499999999993</v>
      </c>
      <c r="F1802" s="33" t="s">
        <v>1567</v>
      </c>
      <c r="G1802" s="9">
        <v>-2.8999999999999998E-3</v>
      </c>
    </row>
    <row r="1803" spans="1:7" ht="18" thickBot="1">
      <c r="A1803" s="63">
        <v>41731</v>
      </c>
      <c r="B1803" s="4">
        <v>8713.1</v>
      </c>
      <c r="C1803" s="20">
        <v>8639.75</v>
      </c>
      <c r="D1803" s="20">
        <v>8721.35</v>
      </c>
      <c r="E1803" s="20">
        <v>8629.6</v>
      </c>
      <c r="F1803" s="33" t="s">
        <v>15398</v>
      </c>
      <c r="G1803" s="7">
        <v>1.46E-2</v>
      </c>
    </row>
    <row r="1804" spans="1:7" ht="18" thickBot="1">
      <c r="A1804" s="63">
        <v>41732</v>
      </c>
      <c r="B1804" s="8">
        <v>8644.7999999999993</v>
      </c>
      <c r="C1804" s="20">
        <v>8696.7999999999993</v>
      </c>
      <c r="D1804" s="20">
        <v>8712.7000000000007</v>
      </c>
      <c r="E1804" s="20">
        <v>8609.5</v>
      </c>
      <c r="F1804" s="33" t="s">
        <v>15397</v>
      </c>
      <c r="G1804" s="9">
        <v>-7.7999999999999996E-3</v>
      </c>
    </row>
    <row r="1805" spans="1:7" ht="18" thickBot="1">
      <c r="A1805" s="63">
        <v>41733</v>
      </c>
      <c r="B1805" s="8">
        <v>8640.85</v>
      </c>
      <c r="C1805" s="20">
        <v>8636.7000000000007</v>
      </c>
      <c r="D1805" s="20">
        <v>8673.6</v>
      </c>
      <c r="E1805" s="20">
        <v>8613</v>
      </c>
      <c r="F1805" s="33" t="s">
        <v>1590</v>
      </c>
      <c r="G1805" s="9">
        <v>-5.0000000000000001E-4</v>
      </c>
    </row>
    <row r="1806" spans="1:7" ht="18" thickBot="1">
      <c r="A1806" s="63">
        <v>41736</v>
      </c>
      <c r="B1806" s="8">
        <v>8616.9500000000007</v>
      </c>
      <c r="C1806" s="20">
        <v>8648.75</v>
      </c>
      <c r="D1806" s="20">
        <v>8685.0499999999993</v>
      </c>
      <c r="E1806" s="20">
        <v>8556.65</v>
      </c>
      <c r="F1806" s="33" t="s">
        <v>15396</v>
      </c>
      <c r="G1806" s="9">
        <v>-2.8E-3</v>
      </c>
    </row>
    <row r="1807" spans="1:7" ht="18" thickBot="1">
      <c r="A1807" s="63">
        <v>41738</v>
      </c>
      <c r="B1807" s="4">
        <v>8751.15</v>
      </c>
      <c r="C1807" s="20">
        <v>8645.9</v>
      </c>
      <c r="D1807" s="20">
        <v>8755.9500000000007</v>
      </c>
      <c r="E1807" s="20">
        <v>8645.9</v>
      </c>
      <c r="F1807" s="33" t="s">
        <v>15395</v>
      </c>
      <c r="G1807" s="7">
        <v>1.5599999999999999E-2</v>
      </c>
    </row>
    <row r="1808" spans="1:7" ht="18" thickBot="1">
      <c r="A1808" s="63">
        <v>41739</v>
      </c>
      <c r="B1808" s="4">
        <v>8860.25</v>
      </c>
      <c r="C1808" s="20">
        <v>8765.0499999999993</v>
      </c>
      <c r="D1808" s="20">
        <v>8901.6</v>
      </c>
      <c r="E1808" s="20">
        <v>8764</v>
      </c>
      <c r="F1808" s="33" t="s">
        <v>15394</v>
      </c>
      <c r="G1808" s="7">
        <v>1.2500000000000001E-2</v>
      </c>
    </row>
    <row r="1809" spans="1:7" ht="18" thickBot="1">
      <c r="A1809" s="63">
        <v>41740</v>
      </c>
      <c r="B1809" s="8">
        <v>8854.4</v>
      </c>
      <c r="C1809" s="20">
        <v>8834.1</v>
      </c>
      <c r="D1809" s="20">
        <v>8911</v>
      </c>
      <c r="E1809" s="20">
        <v>8815.9500000000007</v>
      </c>
      <c r="F1809" s="33" t="s">
        <v>15393</v>
      </c>
      <c r="G1809" s="9">
        <v>-6.9999999999999999E-4</v>
      </c>
    </row>
    <row r="1810" spans="1:7" ht="18" thickBot="1">
      <c r="A1810" s="63">
        <v>41744</v>
      </c>
      <c r="B1810" s="8">
        <v>8778.65</v>
      </c>
      <c r="C1810" s="20">
        <v>8889.35</v>
      </c>
      <c r="D1810" s="20">
        <v>8901.1</v>
      </c>
      <c r="E1810" s="20">
        <v>8762.4</v>
      </c>
      <c r="F1810" s="33" t="s">
        <v>15392</v>
      </c>
      <c r="G1810" s="9">
        <v>-8.6E-3</v>
      </c>
    </row>
    <row r="1811" spans="1:7" ht="18" thickBot="1">
      <c r="A1811" s="63">
        <v>41745</v>
      </c>
      <c r="B1811" s="8">
        <v>8706</v>
      </c>
      <c r="C1811" s="20">
        <v>8785.85</v>
      </c>
      <c r="D1811" s="20">
        <v>8861.1</v>
      </c>
      <c r="E1811" s="20">
        <v>8690.2999999999993</v>
      </c>
      <c r="F1811" s="33" t="s">
        <v>15391</v>
      </c>
      <c r="G1811" s="9">
        <v>-8.3000000000000001E-3</v>
      </c>
    </row>
    <row r="1812" spans="1:7" ht="18" thickBot="1">
      <c r="A1812" s="63">
        <v>41746</v>
      </c>
      <c r="B1812" s="4">
        <v>8833.4</v>
      </c>
      <c r="C1812" s="20">
        <v>8737.2999999999993</v>
      </c>
      <c r="D1812" s="20">
        <v>8840.15</v>
      </c>
      <c r="E1812" s="20">
        <v>8727.4</v>
      </c>
      <c r="F1812" s="33" t="s">
        <v>15390</v>
      </c>
      <c r="G1812" s="7">
        <v>1.46E-2</v>
      </c>
    </row>
    <row r="1813" spans="1:7" ht="18" thickBot="1">
      <c r="A1813" s="63">
        <v>41750</v>
      </c>
      <c r="B1813" s="4">
        <v>8907.35</v>
      </c>
      <c r="C1813" s="20">
        <v>8857.75</v>
      </c>
      <c r="D1813" s="20">
        <v>8929.5</v>
      </c>
      <c r="E1813" s="20">
        <v>8857.75</v>
      </c>
      <c r="F1813" s="33" t="s">
        <v>15045</v>
      </c>
      <c r="G1813" s="7">
        <v>8.3999999999999995E-3</v>
      </c>
    </row>
    <row r="1814" spans="1:7" ht="18" thickBot="1">
      <c r="A1814" s="63">
        <v>41751</v>
      </c>
      <c r="B1814" s="8">
        <v>8903.7999999999993</v>
      </c>
      <c r="C1814" s="20">
        <v>8932.1</v>
      </c>
      <c r="D1814" s="20">
        <v>8959.6</v>
      </c>
      <c r="E1814" s="20">
        <v>8890</v>
      </c>
      <c r="F1814" s="33" t="s">
        <v>15389</v>
      </c>
      <c r="G1814" s="9">
        <v>-4.0000000000000002E-4</v>
      </c>
    </row>
    <row r="1815" spans="1:7" ht="18" thickBot="1">
      <c r="A1815" s="63">
        <v>41752</v>
      </c>
      <c r="B1815" s="8">
        <v>8902.2000000000007</v>
      </c>
      <c r="C1815" s="20">
        <v>8916.4500000000007</v>
      </c>
      <c r="D1815" s="20">
        <v>8958.2000000000007</v>
      </c>
      <c r="E1815" s="20">
        <v>8885.1</v>
      </c>
      <c r="F1815" s="33" t="s">
        <v>15388</v>
      </c>
      <c r="G1815" s="9">
        <v>-2.0000000000000001E-4</v>
      </c>
    </row>
    <row r="1816" spans="1:7" ht="18" thickBot="1">
      <c r="A1816" s="63">
        <v>41754</v>
      </c>
      <c r="B1816" s="8">
        <v>8892.2000000000007</v>
      </c>
      <c r="C1816" s="20">
        <v>8916.2000000000007</v>
      </c>
      <c r="D1816" s="20">
        <v>8950.2000000000007</v>
      </c>
      <c r="E1816" s="20">
        <v>8860.7999999999993</v>
      </c>
      <c r="F1816" s="33" t="s">
        <v>15387</v>
      </c>
      <c r="G1816" s="9">
        <v>-1.1000000000000001E-3</v>
      </c>
    </row>
    <row r="1817" spans="1:7" ht="18" thickBot="1">
      <c r="A1817" s="63">
        <v>41757</v>
      </c>
      <c r="B1817" s="4">
        <v>8956.6</v>
      </c>
      <c r="C1817" s="20">
        <v>8902.65</v>
      </c>
      <c r="D1817" s="20">
        <v>8969.9</v>
      </c>
      <c r="E1817" s="20">
        <v>8875.2000000000007</v>
      </c>
      <c r="F1817" s="33" t="s">
        <v>15386</v>
      </c>
      <c r="G1817" s="7">
        <v>7.1999999999999998E-3</v>
      </c>
    </row>
    <row r="1818" spans="1:7" ht="18" thickBot="1">
      <c r="A1818" s="63">
        <v>41758</v>
      </c>
      <c r="B1818" s="8">
        <v>8899.6</v>
      </c>
      <c r="C1818" s="20">
        <v>8975.5</v>
      </c>
      <c r="D1818" s="20">
        <v>9009.15</v>
      </c>
      <c r="E1818" s="20">
        <v>8886.75</v>
      </c>
      <c r="F1818" s="33" t="s">
        <v>15385</v>
      </c>
      <c r="G1818" s="9">
        <v>-6.4000000000000003E-3</v>
      </c>
    </row>
    <row r="1819" spans="1:7" ht="18" thickBot="1">
      <c r="A1819" s="63">
        <v>41759</v>
      </c>
      <c r="B1819" s="8">
        <v>8783.65</v>
      </c>
      <c r="C1819" s="20">
        <v>8920.9500000000007</v>
      </c>
      <c r="D1819" s="20">
        <v>8977.5499999999993</v>
      </c>
      <c r="E1819" s="20">
        <v>8694.5</v>
      </c>
      <c r="F1819" s="33" t="s">
        <v>15384</v>
      </c>
      <c r="G1819" s="9">
        <v>-1.2999999999999999E-2</v>
      </c>
    </row>
    <row r="1820" spans="1:7" ht="18" thickBot="1">
      <c r="A1820" s="63">
        <v>41761</v>
      </c>
      <c r="B1820" s="4">
        <v>8825.0499999999993</v>
      </c>
      <c r="C1820" s="20">
        <v>8832.4500000000007</v>
      </c>
      <c r="D1820" s="20">
        <v>8875.35</v>
      </c>
      <c r="E1820" s="20">
        <v>8806.7999999999993</v>
      </c>
      <c r="F1820" s="33" t="s">
        <v>15383</v>
      </c>
      <c r="G1820" s="7">
        <v>4.7000000000000002E-3</v>
      </c>
    </row>
    <row r="1821" spans="1:7" ht="18" thickBot="1">
      <c r="A1821" s="63">
        <v>41764</v>
      </c>
      <c r="B1821" s="8">
        <v>8824.35</v>
      </c>
      <c r="C1821" s="20">
        <v>8831.0499999999993</v>
      </c>
      <c r="D1821" s="20">
        <v>8881.6</v>
      </c>
      <c r="E1821" s="20">
        <v>8809.35</v>
      </c>
      <c r="F1821" s="33" t="s">
        <v>15382</v>
      </c>
      <c r="G1821" s="9">
        <v>-1E-4</v>
      </c>
    </row>
    <row r="1822" spans="1:7" ht="18" thickBot="1">
      <c r="A1822" s="63">
        <v>41765</v>
      </c>
      <c r="B1822" s="4">
        <v>8840.6</v>
      </c>
      <c r="C1822" s="20">
        <v>8852.85</v>
      </c>
      <c r="D1822" s="20">
        <v>8887.5499999999993</v>
      </c>
      <c r="E1822" s="20">
        <v>8814.1</v>
      </c>
      <c r="F1822" s="33" t="s">
        <v>15381</v>
      </c>
      <c r="G1822" s="7">
        <v>1.8E-3</v>
      </c>
    </row>
    <row r="1823" spans="1:7" ht="18" thickBot="1">
      <c r="A1823" s="63">
        <v>41766</v>
      </c>
      <c r="B1823" s="8">
        <v>8819.4500000000007</v>
      </c>
      <c r="C1823" s="20">
        <v>8840.1</v>
      </c>
      <c r="D1823" s="20">
        <v>8896.4500000000007</v>
      </c>
      <c r="E1823" s="20">
        <v>8809.7000000000007</v>
      </c>
      <c r="F1823" s="33" t="s">
        <v>15380</v>
      </c>
      <c r="G1823" s="9">
        <v>-2.3999999999999998E-3</v>
      </c>
    </row>
    <row r="1824" spans="1:7" ht="18" thickBot="1">
      <c r="A1824" s="63">
        <v>41767</v>
      </c>
      <c r="B1824" s="8">
        <v>8798.7999999999993</v>
      </c>
      <c r="C1824" s="20">
        <v>8845.1</v>
      </c>
      <c r="D1824" s="20">
        <v>8874.35</v>
      </c>
      <c r="E1824" s="20">
        <v>8775.9</v>
      </c>
      <c r="F1824" s="33" t="s">
        <v>15379</v>
      </c>
      <c r="G1824" s="9">
        <v>-2.3E-3</v>
      </c>
    </row>
    <row r="1825" spans="1:7" ht="18" thickBot="1">
      <c r="A1825" s="63">
        <v>41768</v>
      </c>
      <c r="B1825" s="4">
        <v>8964.2000000000007</v>
      </c>
      <c r="C1825" s="20">
        <v>8791.65</v>
      </c>
      <c r="D1825" s="20">
        <v>8969.1</v>
      </c>
      <c r="E1825" s="20">
        <v>8787.2000000000007</v>
      </c>
      <c r="F1825" s="33" t="s">
        <v>15378</v>
      </c>
      <c r="G1825" s="7">
        <v>1.8800000000000001E-2</v>
      </c>
    </row>
    <row r="1826" spans="1:7" ht="18" thickBot="1">
      <c r="A1826" s="63">
        <v>41771</v>
      </c>
      <c r="B1826" s="4">
        <v>9052.65</v>
      </c>
      <c r="C1826" s="20">
        <v>8981.65</v>
      </c>
      <c r="D1826" s="20">
        <v>9104.35</v>
      </c>
      <c r="E1826" s="20">
        <v>8981.65</v>
      </c>
      <c r="F1826" s="33" t="s">
        <v>15377</v>
      </c>
      <c r="G1826" s="7">
        <v>9.9000000000000008E-3</v>
      </c>
    </row>
    <row r="1827" spans="1:7" ht="18" thickBot="1">
      <c r="A1827" s="63">
        <v>41772</v>
      </c>
      <c r="B1827" s="4">
        <v>9239.7999999999993</v>
      </c>
      <c r="C1827" s="20">
        <v>9115.35</v>
      </c>
      <c r="D1827" s="20">
        <v>9272.9</v>
      </c>
      <c r="E1827" s="20">
        <v>9115.35</v>
      </c>
      <c r="F1827" s="33" t="s">
        <v>15376</v>
      </c>
      <c r="G1827" s="7">
        <v>2.07E-2</v>
      </c>
    </row>
    <row r="1828" spans="1:7" ht="18" thickBot="1">
      <c r="A1828" s="63">
        <v>41773</v>
      </c>
      <c r="B1828" s="4">
        <v>9389.7000000000007</v>
      </c>
      <c r="C1828" s="20">
        <v>9265.4500000000007</v>
      </c>
      <c r="D1828" s="20">
        <v>9390.35</v>
      </c>
      <c r="E1828" s="20">
        <v>9260.5</v>
      </c>
      <c r="F1828" s="33" t="s">
        <v>15375</v>
      </c>
      <c r="G1828" s="7">
        <v>1.6199999999999999E-2</v>
      </c>
    </row>
    <row r="1829" spans="1:7" ht="18" thickBot="1">
      <c r="A1829" s="63">
        <v>41774</v>
      </c>
      <c r="B1829" s="8">
        <v>9296.1</v>
      </c>
      <c r="C1829" s="20">
        <v>9407.75</v>
      </c>
      <c r="D1829" s="20">
        <v>9452.35</v>
      </c>
      <c r="E1829" s="20">
        <v>9268.9500000000007</v>
      </c>
      <c r="F1829" s="33" t="s">
        <v>15374</v>
      </c>
      <c r="G1829" s="9">
        <v>-0.01</v>
      </c>
    </row>
    <row r="1830" spans="1:7" ht="18" thickBot="1">
      <c r="A1830" s="63">
        <v>41775</v>
      </c>
      <c r="B1830" s="4">
        <v>9487.5</v>
      </c>
      <c r="C1830" s="20">
        <v>9467.5</v>
      </c>
      <c r="D1830" s="20">
        <v>9705</v>
      </c>
      <c r="E1830" s="20">
        <v>9405.7000000000007</v>
      </c>
      <c r="F1830" s="33" t="s">
        <v>15373</v>
      </c>
      <c r="G1830" s="7">
        <v>2.06E-2</v>
      </c>
    </row>
    <row r="1831" spans="1:7" ht="18" thickBot="1">
      <c r="A1831" s="63">
        <v>41778</v>
      </c>
      <c r="B1831" s="4">
        <v>9908.4</v>
      </c>
      <c r="C1831" s="20">
        <v>9575.9</v>
      </c>
      <c r="D1831" s="20">
        <v>9925.75</v>
      </c>
      <c r="E1831" s="20">
        <v>9575.9</v>
      </c>
      <c r="F1831" s="33" t="s">
        <v>15372</v>
      </c>
      <c r="G1831" s="7">
        <v>4.4400000000000002E-2</v>
      </c>
    </row>
    <row r="1832" spans="1:7" ht="18" thickBot="1">
      <c r="A1832" s="63">
        <v>41779</v>
      </c>
      <c r="B1832" s="4">
        <v>10002.700000000001</v>
      </c>
      <c r="C1832" s="20">
        <v>10001.15</v>
      </c>
      <c r="D1832" s="20">
        <v>10086.6</v>
      </c>
      <c r="E1832" s="20">
        <v>9928.85</v>
      </c>
      <c r="F1832" s="33" t="s">
        <v>15371</v>
      </c>
      <c r="G1832" s="7">
        <v>9.4999999999999998E-3</v>
      </c>
    </row>
    <row r="1833" spans="1:7" ht="18" thickBot="1">
      <c r="A1833" s="63">
        <v>41780</v>
      </c>
      <c r="B1833" s="4">
        <v>10076.950000000001</v>
      </c>
      <c r="C1833" s="20">
        <v>10053.25</v>
      </c>
      <c r="D1833" s="20">
        <v>10130.6</v>
      </c>
      <c r="E1833" s="20">
        <v>9979</v>
      </c>
      <c r="F1833" s="33" t="s">
        <v>15370</v>
      </c>
      <c r="G1833" s="7">
        <v>7.4000000000000003E-3</v>
      </c>
    </row>
    <row r="1834" spans="1:7" ht="18" thickBot="1">
      <c r="A1834" s="63">
        <v>41781</v>
      </c>
      <c r="B1834" s="4">
        <v>10252.049999999999</v>
      </c>
      <c r="C1834" s="20">
        <v>10152.65</v>
      </c>
      <c r="D1834" s="20">
        <v>10293.950000000001</v>
      </c>
      <c r="E1834" s="20">
        <v>10152.65</v>
      </c>
      <c r="F1834" s="33" t="s">
        <v>15369</v>
      </c>
      <c r="G1834" s="7">
        <v>1.7399999999999999E-2</v>
      </c>
    </row>
    <row r="1835" spans="1:7" ht="18" thickBot="1">
      <c r="A1835" s="63">
        <v>41782</v>
      </c>
      <c r="B1835" s="4">
        <v>10459.299999999999</v>
      </c>
      <c r="C1835" s="20">
        <v>10329.549999999999</v>
      </c>
      <c r="D1835" s="20">
        <v>10476.9</v>
      </c>
      <c r="E1835" s="20">
        <v>10329.549999999999</v>
      </c>
      <c r="F1835" s="33" t="s">
        <v>15368</v>
      </c>
      <c r="G1835" s="7">
        <v>2.0199999999999999E-2</v>
      </c>
    </row>
    <row r="1836" spans="1:7" ht="18" thickBot="1">
      <c r="A1836" s="63">
        <v>41785</v>
      </c>
      <c r="B1836" s="8">
        <v>10250.799999999999</v>
      </c>
      <c r="C1836" s="20">
        <v>10554.4</v>
      </c>
      <c r="D1836" s="20">
        <v>10673.75</v>
      </c>
      <c r="E1836" s="20">
        <v>10038.6</v>
      </c>
      <c r="F1836" s="33" t="s">
        <v>15367</v>
      </c>
      <c r="G1836" s="9">
        <v>-1.9900000000000001E-2</v>
      </c>
    </row>
    <row r="1837" spans="1:7" ht="18" thickBot="1">
      <c r="A1837" s="63">
        <v>41786</v>
      </c>
      <c r="B1837" s="8">
        <v>10144.549999999999</v>
      </c>
      <c r="C1837" s="20">
        <v>10263.950000000001</v>
      </c>
      <c r="D1837" s="20">
        <v>10263.950000000001</v>
      </c>
      <c r="E1837" s="20">
        <v>10005.5</v>
      </c>
      <c r="F1837" s="33" t="s">
        <v>15366</v>
      </c>
      <c r="G1837" s="9">
        <v>-1.04E-2</v>
      </c>
    </row>
    <row r="1838" spans="1:7" ht="18" thickBot="1">
      <c r="A1838" s="63">
        <v>41787</v>
      </c>
      <c r="B1838" s="4">
        <v>10208.25</v>
      </c>
      <c r="C1838" s="20">
        <v>10174.6</v>
      </c>
      <c r="D1838" s="20">
        <v>10237.85</v>
      </c>
      <c r="E1838" s="20">
        <v>10138.299999999999</v>
      </c>
      <c r="F1838" s="33" t="s">
        <v>15365</v>
      </c>
      <c r="G1838" s="7">
        <v>6.3E-3</v>
      </c>
    </row>
    <row r="1839" spans="1:7" ht="18" thickBot="1">
      <c r="A1839" s="63">
        <v>41788</v>
      </c>
      <c r="B1839" s="8">
        <v>10112.299999999999</v>
      </c>
      <c r="C1839" s="20">
        <v>10213.450000000001</v>
      </c>
      <c r="D1839" s="20">
        <v>10217</v>
      </c>
      <c r="E1839" s="20">
        <v>10101.299999999999</v>
      </c>
      <c r="F1839" s="33" t="s">
        <v>15364</v>
      </c>
      <c r="G1839" s="9">
        <v>-9.4000000000000004E-3</v>
      </c>
    </row>
    <row r="1840" spans="1:7" ht="18" thickBot="1">
      <c r="A1840" s="63">
        <v>41789</v>
      </c>
      <c r="B1840" s="4">
        <v>10141.049999999999</v>
      </c>
      <c r="C1840" s="20">
        <v>10143.4</v>
      </c>
      <c r="D1840" s="20">
        <v>10201.299999999999</v>
      </c>
      <c r="E1840" s="20">
        <v>10096.35</v>
      </c>
      <c r="F1840" s="33" t="s">
        <v>15363</v>
      </c>
      <c r="G1840" s="7">
        <v>2.8E-3</v>
      </c>
    </row>
    <row r="1841" spans="1:7" ht="18" thickBot="1">
      <c r="A1841" s="63">
        <v>41792</v>
      </c>
      <c r="B1841" s="4">
        <v>10366.6</v>
      </c>
      <c r="C1841" s="20">
        <v>10175.1</v>
      </c>
      <c r="D1841" s="20">
        <v>10374.75</v>
      </c>
      <c r="E1841" s="20">
        <v>10175.1</v>
      </c>
      <c r="F1841" s="33" t="s">
        <v>15362</v>
      </c>
      <c r="G1841" s="7">
        <v>2.2200000000000001E-2</v>
      </c>
    </row>
    <row r="1842" spans="1:7" ht="18" thickBot="1">
      <c r="A1842" s="63">
        <v>41793</v>
      </c>
      <c r="B1842" s="4">
        <v>10457.4</v>
      </c>
      <c r="C1842" s="20">
        <v>10400.9</v>
      </c>
      <c r="D1842" s="20">
        <v>10478.15</v>
      </c>
      <c r="E1842" s="20">
        <v>10379.950000000001</v>
      </c>
      <c r="F1842" s="33" t="s">
        <v>15361</v>
      </c>
      <c r="G1842" s="7">
        <v>8.8000000000000005E-3</v>
      </c>
    </row>
    <row r="1843" spans="1:7" ht="18" thickBot="1">
      <c r="A1843" s="63">
        <v>41794</v>
      </c>
      <c r="B1843" s="4">
        <v>10620.5</v>
      </c>
      <c r="C1843" s="20">
        <v>10470.4</v>
      </c>
      <c r="D1843" s="20">
        <v>10627</v>
      </c>
      <c r="E1843" s="20">
        <v>10470.4</v>
      </c>
      <c r="F1843" s="33" t="s">
        <v>15360</v>
      </c>
      <c r="G1843" s="7">
        <v>1.5599999999999999E-2</v>
      </c>
    </row>
    <row r="1844" spans="1:7" ht="18" thickBot="1">
      <c r="A1844" s="63">
        <v>41795</v>
      </c>
      <c r="B1844" s="4">
        <v>10772.15</v>
      </c>
      <c r="C1844" s="20">
        <v>10661.65</v>
      </c>
      <c r="D1844" s="20">
        <v>10778.2</v>
      </c>
      <c r="E1844" s="20">
        <v>10602.4</v>
      </c>
      <c r="F1844" s="33" t="s">
        <v>15359</v>
      </c>
      <c r="G1844" s="7">
        <v>1.43E-2</v>
      </c>
    </row>
    <row r="1845" spans="1:7" ht="18" thickBot="1">
      <c r="A1845" s="63">
        <v>41796</v>
      </c>
      <c r="B1845" s="4">
        <v>10952.35</v>
      </c>
      <c r="C1845" s="20">
        <v>10843.65</v>
      </c>
      <c r="D1845" s="20">
        <v>10957.45</v>
      </c>
      <c r="E1845" s="20">
        <v>10843.2</v>
      </c>
      <c r="F1845" s="33" t="s">
        <v>15358</v>
      </c>
      <c r="G1845" s="7">
        <v>1.67E-2</v>
      </c>
    </row>
    <row r="1846" spans="1:7" ht="18" thickBot="1">
      <c r="A1846" s="63">
        <v>41799</v>
      </c>
      <c r="B1846" s="4">
        <v>11075.85</v>
      </c>
      <c r="C1846" s="20">
        <v>11035</v>
      </c>
      <c r="D1846" s="20">
        <v>11099.35</v>
      </c>
      <c r="E1846" s="20">
        <v>11006.6</v>
      </c>
      <c r="F1846" s="33" t="s">
        <v>15357</v>
      </c>
      <c r="G1846" s="7">
        <v>1.1299999999999999E-2</v>
      </c>
    </row>
    <row r="1847" spans="1:7" ht="18" thickBot="1">
      <c r="A1847" s="63">
        <v>41800</v>
      </c>
      <c r="B1847" s="8">
        <v>11017</v>
      </c>
      <c r="C1847" s="20">
        <v>11121.2</v>
      </c>
      <c r="D1847" s="20">
        <v>11121.2</v>
      </c>
      <c r="E1847" s="20">
        <v>10869.6</v>
      </c>
      <c r="F1847" s="33" t="s">
        <v>15356</v>
      </c>
      <c r="G1847" s="9">
        <v>-5.3E-3</v>
      </c>
    </row>
    <row r="1848" spans="1:7" ht="18" thickBot="1">
      <c r="A1848" s="63">
        <v>41801</v>
      </c>
      <c r="B1848" s="8">
        <v>10884.7</v>
      </c>
      <c r="C1848" s="20">
        <v>11045.8</v>
      </c>
      <c r="D1848" s="20">
        <v>11124.4</v>
      </c>
      <c r="E1848" s="20">
        <v>10819.55</v>
      </c>
      <c r="F1848" s="33" t="s">
        <v>15355</v>
      </c>
      <c r="G1848" s="9">
        <v>-1.2E-2</v>
      </c>
    </row>
    <row r="1849" spans="1:7" ht="18" thickBot="1">
      <c r="A1849" s="63">
        <v>41802</v>
      </c>
      <c r="B1849" s="4">
        <v>10938</v>
      </c>
      <c r="C1849" s="20">
        <v>10875.15</v>
      </c>
      <c r="D1849" s="20">
        <v>10969.85</v>
      </c>
      <c r="E1849" s="20">
        <v>10802.05</v>
      </c>
      <c r="F1849" s="33" t="s">
        <v>15354</v>
      </c>
      <c r="G1849" s="7">
        <v>4.8999999999999998E-3</v>
      </c>
    </row>
    <row r="1850" spans="1:7" ht="18" thickBot="1">
      <c r="A1850" s="63">
        <v>41803</v>
      </c>
      <c r="B1850" s="8">
        <v>10648.6</v>
      </c>
      <c r="C1850" s="20">
        <v>10962.35</v>
      </c>
      <c r="D1850" s="20">
        <v>11008.35</v>
      </c>
      <c r="E1850" s="20">
        <v>10584.1</v>
      </c>
      <c r="F1850" s="33" t="s">
        <v>970</v>
      </c>
      <c r="G1850" s="9">
        <v>-2.6499999999999999E-2</v>
      </c>
    </row>
    <row r="1851" spans="1:7" ht="18" thickBot="1">
      <c r="A1851" s="63">
        <v>41806</v>
      </c>
      <c r="B1851" s="4">
        <v>10687.2</v>
      </c>
      <c r="C1851" s="20">
        <v>10626.55</v>
      </c>
      <c r="D1851" s="20">
        <v>10692.65</v>
      </c>
      <c r="E1851" s="20">
        <v>10416.75</v>
      </c>
      <c r="F1851" s="33" t="s">
        <v>15353</v>
      </c>
      <c r="G1851" s="7">
        <v>3.5999999999999999E-3</v>
      </c>
    </row>
    <row r="1852" spans="1:7" ht="18" thickBot="1">
      <c r="A1852" s="63">
        <v>41807</v>
      </c>
      <c r="B1852" s="4">
        <v>10821.7</v>
      </c>
      <c r="C1852" s="20">
        <v>10682.1</v>
      </c>
      <c r="D1852" s="20">
        <v>10830.95</v>
      </c>
      <c r="E1852" s="20">
        <v>10669.6</v>
      </c>
      <c r="F1852" s="33" t="s">
        <v>15352</v>
      </c>
      <c r="G1852" s="7">
        <v>1.26E-2</v>
      </c>
    </row>
    <row r="1853" spans="1:7" ht="18" thickBot="1">
      <c r="A1853" s="63">
        <v>41808</v>
      </c>
      <c r="B1853" s="8">
        <v>10722.6</v>
      </c>
      <c r="C1853" s="20">
        <v>10843.9</v>
      </c>
      <c r="D1853" s="20">
        <v>10940.15</v>
      </c>
      <c r="E1853" s="20">
        <v>10640.9</v>
      </c>
      <c r="F1853" s="33" t="s">
        <v>15351</v>
      </c>
      <c r="G1853" s="9">
        <v>-9.1999999999999998E-3</v>
      </c>
    </row>
    <row r="1854" spans="1:7" ht="18" thickBot="1">
      <c r="A1854" s="63">
        <v>41809</v>
      </c>
      <c r="B1854" s="8">
        <v>10646.7</v>
      </c>
      <c r="C1854" s="20">
        <v>10750.1</v>
      </c>
      <c r="D1854" s="20">
        <v>10818.15</v>
      </c>
      <c r="E1854" s="20">
        <v>10618.45</v>
      </c>
      <c r="F1854" s="33" t="s">
        <v>15350</v>
      </c>
      <c r="G1854" s="9">
        <v>-7.1000000000000004E-3</v>
      </c>
    </row>
    <row r="1855" spans="1:7" ht="18" thickBot="1">
      <c r="A1855" s="63">
        <v>41810</v>
      </c>
      <c r="B1855" s="8">
        <v>10574.55</v>
      </c>
      <c r="C1855" s="20">
        <v>10647.85</v>
      </c>
      <c r="D1855" s="20">
        <v>10680.8</v>
      </c>
      <c r="E1855" s="20">
        <v>10551.6</v>
      </c>
      <c r="F1855" s="33" t="s">
        <v>15349</v>
      </c>
      <c r="G1855" s="9">
        <v>-6.7999999999999996E-3</v>
      </c>
    </row>
    <row r="1856" spans="1:7" ht="18" thickBot="1">
      <c r="A1856" s="63">
        <v>41813</v>
      </c>
      <c r="B1856" s="4">
        <v>10647.85</v>
      </c>
      <c r="C1856" s="20">
        <v>10597.25</v>
      </c>
      <c r="D1856" s="20">
        <v>10663.85</v>
      </c>
      <c r="E1856" s="20">
        <v>10566.95</v>
      </c>
      <c r="F1856" s="33" t="s">
        <v>15348</v>
      </c>
      <c r="G1856" s="7">
        <v>6.8999999999999999E-3</v>
      </c>
    </row>
    <row r="1857" spans="1:7" ht="18" thickBot="1">
      <c r="A1857" s="63">
        <v>41814</v>
      </c>
      <c r="B1857" s="4">
        <v>10820.8</v>
      </c>
      <c r="C1857" s="20">
        <v>10672.8</v>
      </c>
      <c r="D1857" s="20">
        <v>10839.05</v>
      </c>
      <c r="E1857" s="20">
        <v>10672.8</v>
      </c>
      <c r="F1857" s="33" t="s">
        <v>15347</v>
      </c>
      <c r="G1857" s="7">
        <v>1.6199999999999999E-2</v>
      </c>
    </row>
    <row r="1858" spans="1:7" ht="18" thickBot="1">
      <c r="A1858" s="63">
        <v>41815</v>
      </c>
      <c r="B1858" s="4">
        <v>10869.25</v>
      </c>
      <c r="C1858" s="20">
        <v>10845.1</v>
      </c>
      <c r="D1858" s="20">
        <v>10887.05</v>
      </c>
      <c r="E1858" s="20">
        <v>10841.5</v>
      </c>
      <c r="F1858" s="33" t="s">
        <v>15346</v>
      </c>
      <c r="G1858" s="7">
        <v>4.4999999999999997E-3</v>
      </c>
    </row>
    <row r="1859" spans="1:7" ht="18" thickBot="1">
      <c r="A1859" s="63">
        <v>41816</v>
      </c>
      <c r="B1859" s="8">
        <v>10812.7</v>
      </c>
      <c r="C1859" s="20">
        <v>10882.4</v>
      </c>
      <c r="D1859" s="20">
        <v>10901.4</v>
      </c>
      <c r="E1859" s="20">
        <v>10801.05</v>
      </c>
      <c r="F1859" s="33" t="s">
        <v>15345</v>
      </c>
      <c r="G1859" s="9">
        <v>-5.1999999999999998E-3</v>
      </c>
    </row>
    <row r="1860" spans="1:7" ht="18" thickBot="1">
      <c r="A1860" s="63">
        <v>41817</v>
      </c>
      <c r="B1860" s="4">
        <v>10858.15</v>
      </c>
      <c r="C1860" s="20">
        <v>10843.85</v>
      </c>
      <c r="D1860" s="20">
        <v>10896.1</v>
      </c>
      <c r="E1860" s="20">
        <v>10783.7</v>
      </c>
      <c r="F1860" s="33" t="s">
        <v>15344</v>
      </c>
      <c r="G1860" s="7">
        <v>4.1999999999999997E-3</v>
      </c>
    </row>
    <row r="1861" spans="1:7" ht="18" thickBot="1">
      <c r="A1861" s="63">
        <v>41820</v>
      </c>
      <c r="B1861" s="4">
        <v>11096.9</v>
      </c>
      <c r="C1861" s="20">
        <v>10887.85</v>
      </c>
      <c r="D1861" s="20">
        <v>11107.05</v>
      </c>
      <c r="E1861" s="20">
        <v>10887.85</v>
      </c>
      <c r="F1861" s="33" t="s">
        <v>15343</v>
      </c>
      <c r="G1861" s="7">
        <v>2.1999999999999999E-2</v>
      </c>
    </row>
    <row r="1862" spans="1:7" ht="18" thickBot="1">
      <c r="A1862" s="63">
        <v>41821</v>
      </c>
      <c r="B1862" s="4">
        <v>11168</v>
      </c>
      <c r="C1862" s="20">
        <v>11142.65</v>
      </c>
      <c r="D1862" s="20">
        <v>11204.8</v>
      </c>
      <c r="E1862" s="20">
        <v>11123.55</v>
      </c>
      <c r="F1862" s="33" t="s">
        <v>15342</v>
      </c>
      <c r="G1862" s="7">
        <v>6.4000000000000003E-3</v>
      </c>
    </row>
    <row r="1863" spans="1:7" ht="18" thickBot="1">
      <c r="A1863" s="63">
        <v>41822</v>
      </c>
      <c r="B1863" s="4">
        <v>11345.65</v>
      </c>
      <c r="C1863" s="20">
        <v>11249.2</v>
      </c>
      <c r="D1863" s="20">
        <v>11357.8</v>
      </c>
      <c r="E1863" s="20">
        <v>11249.2</v>
      </c>
      <c r="F1863" s="33" t="s">
        <v>15341</v>
      </c>
      <c r="G1863" s="7">
        <v>1.5900000000000001E-2</v>
      </c>
    </row>
    <row r="1864" spans="1:7" ht="18" thickBot="1">
      <c r="A1864" s="63">
        <v>41823</v>
      </c>
      <c r="B1864" s="4">
        <v>11359.75</v>
      </c>
      <c r="C1864" s="20">
        <v>11398.5</v>
      </c>
      <c r="D1864" s="20">
        <v>11435.45</v>
      </c>
      <c r="E1864" s="20">
        <v>11307.05</v>
      </c>
      <c r="F1864" s="33" t="s">
        <v>15340</v>
      </c>
      <c r="G1864" s="7">
        <v>1.1999999999999999E-3</v>
      </c>
    </row>
    <row r="1865" spans="1:7" ht="18" thickBot="1">
      <c r="A1865" s="63">
        <v>41824</v>
      </c>
      <c r="B1865" s="4">
        <v>11421.35</v>
      </c>
      <c r="C1865" s="20">
        <v>11391.3</v>
      </c>
      <c r="D1865" s="20">
        <v>11446.15</v>
      </c>
      <c r="E1865" s="20">
        <v>11309.65</v>
      </c>
      <c r="F1865" s="33" t="s">
        <v>15339</v>
      </c>
      <c r="G1865" s="7">
        <v>5.4000000000000003E-3</v>
      </c>
    </row>
    <row r="1866" spans="1:7" ht="18" thickBot="1">
      <c r="A1866" s="63">
        <v>41827</v>
      </c>
      <c r="B1866" s="4">
        <v>11449.1</v>
      </c>
      <c r="C1866" s="20">
        <v>11461.45</v>
      </c>
      <c r="D1866" s="20">
        <v>11479.05</v>
      </c>
      <c r="E1866" s="20">
        <v>11413.35</v>
      </c>
      <c r="F1866" s="33" t="s">
        <v>15338</v>
      </c>
      <c r="G1866" s="7">
        <v>2.3999999999999998E-3</v>
      </c>
    </row>
    <row r="1867" spans="1:7" ht="18" thickBot="1">
      <c r="A1867" s="63">
        <v>41828</v>
      </c>
      <c r="B1867" s="8">
        <v>10952.35</v>
      </c>
      <c r="C1867" s="20">
        <v>11485.15</v>
      </c>
      <c r="D1867" s="20">
        <v>11492.35</v>
      </c>
      <c r="E1867" s="20">
        <v>10890.45</v>
      </c>
      <c r="F1867" s="33" t="s">
        <v>15337</v>
      </c>
      <c r="G1867" s="9">
        <v>-4.3400000000000001E-2</v>
      </c>
    </row>
    <row r="1868" spans="1:7" ht="18" thickBot="1">
      <c r="A1868" s="63">
        <v>41829</v>
      </c>
      <c r="B1868" s="8">
        <v>10780.25</v>
      </c>
      <c r="C1868" s="20">
        <v>10950.65</v>
      </c>
      <c r="D1868" s="20">
        <v>10987.35</v>
      </c>
      <c r="E1868" s="20">
        <v>10712.5</v>
      </c>
      <c r="F1868" s="33" t="s">
        <v>15336</v>
      </c>
      <c r="G1868" s="9">
        <v>-1.5699999999999999E-2</v>
      </c>
    </row>
    <row r="1869" spans="1:7" ht="18" thickBot="1">
      <c r="A1869" s="63">
        <v>41830</v>
      </c>
      <c r="B1869" s="4">
        <v>10845.6</v>
      </c>
      <c r="C1869" s="20">
        <v>10779.35</v>
      </c>
      <c r="D1869" s="20">
        <v>11100.35</v>
      </c>
      <c r="E1869" s="20">
        <v>10543.45</v>
      </c>
      <c r="F1869" s="33" t="s">
        <v>15335</v>
      </c>
      <c r="G1869" s="7">
        <v>6.1000000000000004E-3</v>
      </c>
    </row>
    <row r="1870" spans="1:7" ht="18" thickBot="1">
      <c r="A1870" s="63">
        <v>41831</v>
      </c>
      <c r="B1870" s="8">
        <v>10495.6</v>
      </c>
      <c r="C1870" s="20">
        <v>10853.6</v>
      </c>
      <c r="D1870" s="20">
        <v>10932.7</v>
      </c>
      <c r="E1870" s="20">
        <v>10461.950000000001</v>
      </c>
      <c r="F1870" s="33" t="s">
        <v>15334</v>
      </c>
      <c r="G1870" s="9">
        <v>-3.2300000000000002E-2</v>
      </c>
    </row>
    <row r="1871" spans="1:7" ht="18" thickBot="1">
      <c r="A1871" s="63">
        <v>41834</v>
      </c>
      <c r="B1871" s="4">
        <v>10520.55</v>
      </c>
      <c r="C1871" s="20">
        <v>10481.200000000001</v>
      </c>
      <c r="D1871" s="20">
        <v>10552.05</v>
      </c>
      <c r="E1871" s="20">
        <v>10410.200000000001</v>
      </c>
      <c r="F1871" s="33" t="s">
        <v>15333</v>
      </c>
      <c r="G1871" s="7">
        <v>2.3999999999999998E-3</v>
      </c>
    </row>
    <row r="1872" spans="1:7" ht="18" thickBot="1">
      <c r="A1872" s="63">
        <v>41835</v>
      </c>
      <c r="B1872" s="4">
        <v>10759.25</v>
      </c>
      <c r="C1872" s="20">
        <v>10573.8</v>
      </c>
      <c r="D1872" s="20">
        <v>10773.55</v>
      </c>
      <c r="E1872" s="20">
        <v>10573.8</v>
      </c>
      <c r="F1872" s="33" t="s">
        <v>15332</v>
      </c>
      <c r="G1872" s="7">
        <v>2.2700000000000001E-2</v>
      </c>
    </row>
    <row r="1873" spans="1:7" ht="18" thickBot="1">
      <c r="A1873" s="63">
        <v>41836</v>
      </c>
      <c r="B1873" s="4">
        <v>10916.75</v>
      </c>
      <c r="C1873" s="20">
        <v>10804.7</v>
      </c>
      <c r="D1873" s="20">
        <v>10932.85</v>
      </c>
      <c r="E1873" s="20">
        <v>10791.35</v>
      </c>
      <c r="F1873" s="33" t="s">
        <v>15331</v>
      </c>
      <c r="G1873" s="7">
        <v>1.46E-2</v>
      </c>
    </row>
    <row r="1874" spans="1:7" ht="18" thickBot="1">
      <c r="A1874" s="63">
        <v>41837</v>
      </c>
      <c r="B1874" s="4">
        <v>11048.7</v>
      </c>
      <c r="C1874" s="20">
        <v>10914.7</v>
      </c>
      <c r="D1874" s="20">
        <v>11058.65</v>
      </c>
      <c r="E1874" s="20">
        <v>10914.7</v>
      </c>
      <c r="F1874" s="33" t="s">
        <v>15330</v>
      </c>
      <c r="G1874" s="7">
        <v>1.21E-2</v>
      </c>
    </row>
    <row r="1875" spans="1:7" ht="18" thickBot="1">
      <c r="A1875" s="63">
        <v>41838</v>
      </c>
      <c r="B1875" s="8">
        <v>10998.4</v>
      </c>
      <c r="C1875" s="20">
        <v>11004.45</v>
      </c>
      <c r="D1875" s="20">
        <v>11027.5</v>
      </c>
      <c r="E1875" s="20">
        <v>10911.05</v>
      </c>
      <c r="F1875" s="33" t="s">
        <v>15329</v>
      </c>
      <c r="G1875" s="9">
        <v>-4.5999999999999999E-3</v>
      </c>
    </row>
    <row r="1876" spans="1:7" ht="18" thickBot="1">
      <c r="A1876" s="63">
        <v>41841</v>
      </c>
      <c r="B1876" s="8">
        <v>10987.2</v>
      </c>
      <c r="C1876" s="20">
        <v>11035.1</v>
      </c>
      <c r="D1876" s="20">
        <v>11097.8</v>
      </c>
      <c r="E1876" s="20">
        <v>10966.9</v>
      </c>
      <c r="F1876" s="33" t="s">
        <v>15328</v>
      </c>
      <c r="G1876" s="9">
        <v>-1E-3</v>
      </c>
    </row>
    <row r="1877" spans="1:7" ht="18" thickBot="1">
      <c r="A1877" s="63">
        <v>41842</v>
      </c>
      <c r="B1877" s="4">
        <v>10995.5</v>
      </c>
      <c r="C1877" s="20">
        <v>11014.1</v>
      </c>
      <c r="D1877" s="20">
        <v>11074.65</v>
      </c>
      <c r="E1877" s="20">
        <v>10939.15</v>
      </c>
      <c r="F1877" s="33" t="s">
        <v>15327</v>
      </c>
      <c r="G1877" s="7">
        <v>8.0000000000000004E-4</v>
      </c>
    </row>
    <row r="1878" spans="1:7" ht="18" thickBot="1">
      <c r="A1878" s="63">
        <v>41843</v>
      </c>
      <c r="B1878" s="8">
        <v>10949.85</v>
      </c>
      <c r="C1878" s="20">
        <v>11021.15</v>
      </c>
      <c r="D1878" s="20">
        <v>11048.05</v>
      </c>
      <c r="E1878" s="20">
        <v>10870.1</v>
      </c>
      <c r="F1878" s="33" t="s">
        <v>3249</v>
      </c>
      <c r="G1878" s="9">
        <v>-4.1999999999999997E-3</v>
      </c>
    </row>
    <row r="1879" spans="1:7" ht="18" thickBot="1">
      <c r="A1879" s="63">
        <v>41844</v>
      </c>
      <c r="B1879" s="8">
        <v>10928.5</v>
      </c>
      <c r="C1879" s="20">
        <v>10958.2</v>
      </c>
      <c r="D1879" s="20">
        <v>10994.55</v>
      </c>
      <c r="E1879" s="20">
        <v>10909.75</v>
      </c>
      <c r="F1879" s="33" t="s">
        <v>15326</v>
      </c>
      <c r="G1879" s="9">
        <v>-1.9E-3</v>
      </c>
    </row>
    <row r="1880" spans="1:7" ht="18" thickBot="1">
      <c r="A1880" s="63">
        <v>41845</v>
      </c>
      <c r="B1880" s="8">
        <v>10788.35</v>
      </c>
      <c r="C1880" s="20">
        <v>10933.15</v>
      </c>
      <c r="D1880" s="20">
        <v>10958.85</v>
      </c>
      <c r="E1880" s="20">
        <v>10675.75</v>
      </c>
      <c r="F1880" s="33" t="s">
        <v>3093</v>
      </c>
      <c r="G1880" s="9">
        <v>-1.2800000000000001E-2</v>
      </c>
    </row>
    <row r="1881" spans="1:7" ht="18" thickBot="1">
      <c r="A1881" s="63">
        <v>41848</v>
      </c>
      <c r="B1881" s="8">
        <v>10753.6</v>
      </c>
      <c r="C1881" s="20">
        <v>10783.5</v>
      </c>
      <c r="D1881" s="20">
        <v>10833.9</v>
      </c>
      <c r="E1881" s="20">
        <v>10719.75</v>
      </c>
      <c r="F1881" s="33" t="s">
        <v>15325</v>
      </c>
      <c r="G1881" s="9">
        <v>-3.2000000000000002E-3</v>
      </c>
    </row>
    <row r="1882" spans="1:7" ht="18" thickBot="1">
      <c r="A1882" s="63">
        <v>41850</v>
      </c>
      <c r="B1882" s="4">
        <v>10823.55</v>
      </c>
      <c r="C1882" s="20">
        <v>10743.25</v>
      </c>
      <c r="D1882" s="20">
        <v>10833.9</v>
      </c>
      <c r="E1882" s="20">
        <v>10698.05</v>
      </c>
      <c r="F1882" s="33" t="s">
        <v>15324</v>
      </c>
      <c r="G1882" s="7">
        <v>6.4999999999999997E-3</v>
      </c>
    </row>
    <row r="1883" spans="1:7" ht="18" thickBot="1">
      <c r="A1883" s="63">
        <v>41851</v>
      </c>
      <c r="B1883" s="4">
        <v>10838.2</v>
      </c>
      <c r="C1883" s="20">
        <v>10807.55</v>
      </c>
      <c r="D1883" s="20">
        <v>10895.25</v>
      </c>
      <c r="E1883" s="20">
        <v>10807.55</v>
      </c>
      <c r="F1883" s="33" t="s">
        <v>15323</v>
      </c>
      <c r="G1883" s="7">
        <v>1.4E-3</v>
      </c>
    </row>
    <row r="1884" spans="1:7" ht="18" thickBot="1">
      <c r="A1884" s="63">
        <v>41852</v>
      </c>
      <c r="B1884" s="8">
        <v>10763.35</v>
      </c>
      <c r="C1884" s="20">
        <v>10749.1</v>
      </c>
      <c r="D1884" s="20">
        <v>10910.65</v>
      </c>
      <c r="E1884" s="20">
        <v>10733.8</v>
      </c>
      <c r="F1884" s="33" t="s">
        <v>15322</v>
      </c>
      <c r="G1884" s="9">
        <v>-6.8999999999999999E-3</v>
      </c>
    </row>
    <row r="1885" spans="1:7" ht="18" thickBot="1">
      <c r="A1885" s="63">
        <v>41855</v>
      </c>
      <c r="B1885" s="4">
        <v>10876.95</v>
      </c>
      <c r="C1885" s="20">
        <v>10792.1</v>
      </c>
      <c r="D1885" s="20">
        <v>10891.75</v>
      </c>
      <c r="E1885" s="20">
        <v>10792.1</v>
      </c>
      <c r="F1885" s="33" t="s">
        <v>15321</v>
      </c>
      <c r="G1885" s="7">
        <v>1.06E-2</v>
      </c>
    </row>
    <row r="1886" spans="1:7" ht="18" thickBot="1">
      <c r="A1886" s="63">
        <v>41856</v>
      </c>
      <c r="B1886" s="4">
        <v>10950.6</v>
      </c>
      <c r="C1886" s="20">
        <v>10889.4</v>
      </c>
      <c r="D1886" s="20">
        <v>10956.25</v>
      </c>
      <c r="E1886" s="20">
        <v>10847.6</v>
      </c>
      <c r="F1886" s="33" t="s">
        <v>15320</v>
      </c>
      <c r="G1886" s="7">
        <v>6.7999999999999996E-3</v>
      </c>
    </row>
    <row r="1887" spans="1:7" ht="18" thickBot="1">
      <c r="A1887" s="63">
        <v>41857</v>
      </c>
      <c r="B1887" s="8">
        <v>10881</v>
      </c>
      <c r="C1887" s="20">
        <v>10920.4</v>
      </c>
      <c r="D1887" s="20">
        <v>11026.65</v>
      </c>
      <c r="E1887" s="20">
        <v>10862.55</v>
      </c>
      <c r="F1887" s="33" t="s">
        <v>15319</v>
      </c>
      <c r="G1887" s="9">
        <v>-6.4000000000000003E-3</v>
      </c>
    </row>
    <row r="1888" spans="1:7" ht="18" thickBot="1">
      <c r="A1888" s="63">
        <v>41858</v>
      </c>
      <c r="B1888" s="8">
        <v>10829.95</v>
      </c>
      <c r="C1888" s="20">
        <v>10861.5</v>
      </c>
      <c r="D1888" s="20">
        <v>10912.2</v>
      </c>
      <c r="E1888" s="20">
        <v>10807.8</v>
      </c>
      <c r="F1888" s="33" t="s">
        <v>15318</v>
      </c>
      <c r="G1888" s="9">
        <v>-4.7000000000000002E-3</v>
      </c>
    </row>
    <row r="1889" spans="1:7" ht="18" thickBot="1">
      <c r="A1889" s="63">
        <v>41859</v>
      </c>
      <c r="B1889" s="8">
        <v>10644.85</v>
      </c>
      <c r="C1889" s="20">
        <v>10742.05</v>
      </c>
      <c r="D1889" s="20">
        <v>10742.05</v>
      </c>
      <c r="E1889" s="20">
        <v>10602.75</v>
      </c>
      <c r="F1889" s="33" t="s">
        <v>15317</v>
      </c>
      <c r="G1889" s="9">
        <v>-1.7100000000000001E-2</v>
      </c>
    </row>
    <row r="1890" spans="1:7" ht="18" thickBot="1">
      <c r="A1890" s="63">
        <v>41862</v>
      </c>
      <c r="B1890" s="4">
        <v>10745.1</v>
      </c>
      <c r="C1890" s="20">
        <v>10721.05</v>
      </c>
      <c r="D1890" s="20">
        <v>10769.5</v>
      </c>
      <c r="E1890" s="20">
        <v>10721.05</v>
      </c>
      <c r="F1890" s="33" t="s">
        <v>15316</v>
      </c>
      <c r="G1890" s="7">
        <v>9.4000000000000004E-3</v>
      </c>
    </row>
    <row r="1891" spans="1:7" ht="18" thickBot="1">
      <c r="A1891" s="63">
        <v>41863</v>
      </c>
      <c r="B1891" s="4">
        <v>10819.1</v>
      </c>
      <c r="C1891" s="20">
        <v>10773.95</v>
      </c>
      <c r="D1891" s="20">
        <v>10829.5</v>
      </c>
      <c r="E1891" s="20">
        <v>10763</v>
      </c>
      <c r="F1891" s="33" t="s">
        <v>15315</v>
      </c>
      <c r="G1891" s="7">
        <v>6.8999999999999999E-3</v>
      </c>
    </row>
    <row r="1892" spans="1:7" ht="18" thickBot="1">
      <c r="A1892" s="63">
        <v>41864</v>
      </c>
      <c r="B1892" s="8">
        <v>10703.8</v>
      </c>
      <c r="C1892" s="20">
        <v>10794.5</v>
      </c>
      <c r="D1892" s="20">
        <v>10867.7</v>
      </c>
      <c r="E1892" s="20">
        <v>10605.4</v>
      </c>
      <c r="F1892" s="33" t="s">
        <v>15314</v>
      </c>
      <c r="G1892" s="9">
        <v>-1.0699999999999999E-2</v>
      </c>
    </row>
    <row r="1893" spans="1:7" ht="18" thickBot="1">
      <c r="A1893" s="63">
        <v>41865</v>
      </c>
      <c r="B1893" s="4">
        <v>10809.85</v>
      </c>
      <c r="C1893" s="20">
        <v>10713.25</v>
      </c>
      <c r="D1893" s="20">
        <v>10816.9</v>
      </c>
      <c r="E1893" s="20">
        <v>10667.7</v>
      </c>
      <c r="F1893" s="33" t="s">
        <v>15313</v>
      </c>
      <c r="G1893" s="7">
        <v>9.9000000000000008E-3</v>
      </c>
    </row>
    <row r="1894" spans="1:7" ht="18" thickBot="1">
      <c r="A1894" s="63">
        <v>41869</v>
      </c>
      <c r="B1894" s="4">
        <v>10988.25</v>
      </c>
      <c r="C1894" s="20">
        <v>10780.2</v>
      </c>
      <c r="D1894" s="20">
        <v>10995.7</v>
      </c>
      <c r="E1894" s="20">
        <v>10780.2</v>
      </c>
      <c r="F1894" s="33" t="s">
        <v>15312</v>
      </c>
      <c r="G1894" s="7">
        <v>1.6500000000000001E-2</v>
      </c>
    </row>
    <row r="1895" spans="1:7" ht="18" thickBot="1">
      <c r="A1895" s="63">
        <v>41870</v>
      </c>
      <c r="B1895" s="4">
        <v>11100.1</v>
      </c>
      <c r="C1895" s="20">
        <v>11023.65</v>
      </c>
      <c r="D1895" s="20">
        <v>11103.5</v>
      </c>
      <c r="E1895" s="20">
        <v>11023.65</v>
      </c>
      <c r="F1895" s="33" t="s">
        <v>15311</v>
      </c>
      <c r="G1895" s="7">
        <v>1.0200000000000001E-2</v>
      </c>
    </row>
    <row r="1896" spans="1:7" ht="18" thickBot="1">
      <c r="A1896" s="63">
        <v>41871</v>
      </c>
      <c r="B1896" s="4">
        <v>11135.05</v>
      </c>
      <c r="C1896" s="20">
        <v>11118.4</v>
      </c>
      <c r="D1896" s="20">
        <v>11167.85</v>
      </c>
      <c r="E1896" s="20">
        <v>11087.9</v>
      </c>
      <c r="F1896" s="33" t="s">
        <v>15310</v>
      </c>
      <c r="G1896" s="7">
        <v>3.0999999999999999E-3</v>
      </c>
    </row>
    <row r="1897" spans="1:7" ht="18" thickBot="1">
      <c r="A1897" s="63">
        <v>41872</v>
      </c>
      <c r="B1897" s="4">
        <v>11181.8</v>
      </c>
      <c r="C1897" s="20">
        <v>11151.95</v>
      </c>
      <c r="D1897" s="20">
        <v>11256.6</v>
      </c>
      <c r="E1897" s="20">
        <v>11134.6</v>
      </c>
      <c r="F1897" s="33" t="s">
        <v>15309</v>
      </c>
      <c r="G1897" s="7">
        <v>4.1999999999999997E-3</v>
      </c>
    </row>
    <row r="1898" spans="1:7" ht="18" thickBot="1">
      <c r="A1898" s="63">
        <v>41873</v>
      </c>
      <c r="B1898" s="4">
        <v>11202.45</v>
      </c>
      <c r="C1898" s="20">
        <v>11211.9</v>
      </c>
      <c r="D1898" s="20">
        <v>11244.9</v>
      </c>
      <c r="E1898" s="20">
        <v>11181.4</v>
      </c>
      <c r="F1898" s="33" t="s">
        <v>15308</v>
      </c>
      <c r="G1898" s="7">
        <v>1.8E-3</v>
      </c>
    </row>
    <row r="1899" spans="1:7" ht="18" thickBot="1">
      <c r="A1899" s="63">
        <v>41876</v>
      </c>
      <c r="B1899" s="8">
        <v>11101.75</v>
      </c>
      <c r="C1899" s="20">
        <v>11223.05</v>
      </c>
      <c r="D1899" s="20">
        <v>11261.95</v>
      </c>
      <c r="E1899" s="20">
        <v>11091.3</v>
      </c>
      <c r="F1899" s="33" t="s">
        <v>15307</v>
      </c>
      <c r="G1899" s="9">
        <v>-8.9999999999999993E-3</v>
      </c>
    </row>
    <row r="1900" spans="1:7" ht="18" thickBot="1">
      <c r="A1900" s="63">
        <v>41877</v>
      </c>
      <c r="B1900" s="4">
        <v>11122.95</v>
      </c>
      <c r="C1900" s="20">
        <v>11079.15</v>
      </c>
      <c r="D1900" s="20">
        <v>11140.5</v>
      </c>
      <c r="E1900" s="20">
        <v>10992.65</v>
      </c>
      <c r="F1900" s="33" t="s">
        <v>15306</v>
      </c>
      <c r="G1900" s="7">
        <v>1.9E-3</v>
      </c>
    </row>
    <row r="1901" spans="1:7" ht="18" thickBot="1">
      <c r="A1901" s="63">
        <v>41878</v>
      </c>
      <c r="B1901" s="4">
        <v>11159.75</v>
      </c>
      <c r="C1901" s="20">
        <v>11175.85</v>
      </c>
      <c r="D1901" s="20">
        <v>11215.95</v>
      </c>
      <c r="E1901" s="20">
        <v>11121.7</v>
      </c>
      <c r="F1901" s="33" t="s">
        <v>15305</v>
      </c>
      <c r="G1901" s="7">
        <v>3.3E-3</v>
      </c>
    </row>
    <row r="1902" spans="1:7" ht="18" thickBot="1">
      <c r="A1902" s="63">
        <v>41879</v>
      </c>
      <c r="B1902" s="8">
        <v>11114.05</v>
      </c>
      <c r="C1902" s="20">
        <v>11194.95</v>
      </c>
      <c r="D1902" s="20">
        <v>11214.45</v>
      </c>
      <c r="E1902" s="20">
        <v>11087.3</v>
      </c>
      <c r="F1902" s="33" t="s">
        <v>15304</v>
      </c>
      <c r="G1902" s="9">
        <v>-4.1000000000000003E-3</v>
      </c>
    </row>
    <row r="1903" spans="1:7" ht="18" thickBot="1">
      <c r="A1903" s="63">
        <v>41883</v>
      </c>
      <c r="B1903" s="4">
        <v>11334.9</v>
      </c>
      <c r="C1903" s="20">
        <v>11151.2</v>
      </c>
      <c r="D1903" s="20">
        <v>11340.6</v>
      </c>
      <c r="E1903" s="20">
        <v>11151.2</v>
      </c>
      <c r="F1903" s="33" t="s">
        <v>15303</v>
      </c>
      <c r="G1903" s="7">
        <v>1.9900000000000001E-2</v>
      </c>
    </row>
    <row r="1904" spans="1:7" ht="18" thickBot="1">
      <c r="A1904" s="63">
        <v>41884</v>
      </c>
      <c r="B1904" s="4">
        <v>11397.35</v>
      </c>
      <c r="C1904" s="20">
        <v>11349.85</v>
      </c>
      <c r="D1904" s="20">
        <v>11433.05</v>
      </c>
      <c r="E1904" s="20">
        <v>11349.85</v>
      </c>
      <c r="F1904" s="33" t="s">
        <v>15302</v>
      </c>
      <c r="G1904" s="7">
        <v>5.4999999999999997E-3</v>
      </c>
    </row>
    <row r="1905" spans="1:7" ht="18" thickBot="1">
      <c r="A1905" s="63">
        <v>41885</v>
      </c>
      <c r="B1905" s="4">
        <v>11509.55</v>
      </c>
      <c r="C1905" s="20">
        <v>11439.5</v>
      </c>
      <c r="D1905" s="20">
        <v>11527.3</v>
      </c>
      <c r="E1905" s="20">
        <v>11439.5</v>
      </c>
      <c r="F1905" s="33" t="s">
        <v>15026</v>
      </c>
      <c r="G1905" s="7">
        <v>9.7999999999999997E-3</v>
      </c>
    </row>
    <row r="1906" spans="1:7" ht="18" thickBot="1">
      <c r="A1906" s="63">
        <v>41886</v>
      </c>
      <c r="B1906" s="4">
        <v>11535.7</v>
      </c>
      <c r="C1906" s="20">
        <v>11504.55</v>
      </c>
      <c r="D1906" s="20">
        <v>11545.6</v>
      </c>
      <c r="E1906" s="20">
        <v>11410.55</v>
      </c>
      <c r="F1906" s="33" t="s">
        <v>15301</v>
      </c>
      <c r="G1906" s="7">
        <v>2.3E-3</v>
      </c>
    </row>
    <row r="1907" spans="1:7" ht="18" thickBot="1">
      <c r="A1907" s="63">
        <v>41887</v>
      </c>
      <c r="B1907" s="4">
        <v>11568.15</v>
      </c>
      <c r="C1907" s="20">
        <v>11552.05</v>
      </c>
      <c r="D1907" s="20">
        <v>11624</v>
      </c>
      <c r="E1907" s="20">
        <v>11498.8</v>
      </c>
      <c r="F1907" s="33" t="s">
        <v>15300</v>
      </c>
      <c r="G1907" s="7">
        <v>2.8E-3</v>
      </c>
    </row>
    <row r="1908" spans="1:7" ht="18" thickBot="1">
      <c r="A1908" s="63">
        <v>41890</v>
      </c>
      <c r="B1908" s="4">
        <v>11726.05</v>
      </c>
      <c r="C1908" s="20">
        <v>11627.3</v>
      </c>
      <c r="D1908" s="20">
        <v>11732.15</v>
      </c>
      <c r="E1908" s="20">
        <v>11617.55</v>
      </c>
      <c r="F1908" s="33" t="s">
        <v>15299</v>
      </c>
      <c r="G1908" s="7">
        <v>1.3599999999999999E-2</v>
      </c>
    </row>
    <row r="1909" spans="1:7" ht="18" thickBot="1">
      <c r="A1909" s="63">
        <v>41891</v>
      </c>
      <c r="B1909" s="4">
        <v>11777.3</v>
      </c>
      <c r="C1909" s="20">
        <v>11756.2</v>
      </c>
      <c r="D1909" s="20">
        <v>11791.65</v>
      </c>
      <c r="E1909" s="20">
        <v>11696.6</v>
      </c>
      <c r="F1909" s="33" t="s">
        <v>15298</v>
      </c>
      <c r="G1909" s="7">
        <v>4.4000000000000003E-3</v>
      </c>
    </row>
    <row r="1910" spans="1:7" ht="18" thickBot="1">
      <c r="A1910" s="63">
        <v>41892</v>
      </c>
      <c r="B1910" s="8">
        <v>11752.8</v>
      </c>
      <c r="C1910" s="20">
        <v>11741.55</v>
      </c>
      <c r="D1910" s="20">
        <v>11812.45</v>
      </c>
      <c r="E1910" s="20">
        <v>11725.3</v>
      </c>
      <c r="F1910" s="33" t="s">
        <v>15297</v>
      </c>
      <c r="G1910" s="9">
        <v>-2.0999999999999999E-3</v>
      </c>
    </row>
    <row r="1911" spans="1:7" ht="18" thickBot="1">
      <c r="A1911" s="63">
        <v>41893</v>
      </c>
      <c r="B1911" s="4">
        <v>11866.95</v>
      </c>
      <c r="C1911" s="20">
        <v>11792.2</v>
      </c>
      <c r="D1911" s="20">
        <v>11876.45</v>
      </c>
      <c r="E1911" s="20">
        <v>11764.7</v>
      </c>
      <c r="F1911" s="33" t="s">
        <v>15296</v>
      </c>
      <c r="G1911" s="7">
        <v>9.7000000000000003E-3</v>
      </c>
    </row>
    <row r="1912" spans="1:7" ht="18" thickBot="1">
      <c r="A1912" s="63">
        <v>41894</v>
      </c>
      <c r="B1912" s="4">
        <v>11916.3</v>
      </c>
      <c r="C1912" s="20">
        <v>11893.45</v>
      </c>
      <c r="D1912" s="20">
        <v>11924.1</v>
      </c>
      <c r="E1912" s="20">
        <v>11864.45</v>
      </c>
      <c r="F1912" s="33" t="s">
        <v>15295</v>
      </c>
      <c r="G1912" s="7">
        <v>4.1999999999999997E-3</v>
      </c>
    </row>
    <row r="1913" spans="1:7" ht="18" thickBot="1">
      <c r="A1913" s="63">
        <v>41897</v>
      </c>
      <c r="B1913" s="4">
        <v>11944.75</v>
      </c>
      <c r="C1913" s="20">
        <v>11879.15</v>
      </c>
      <c r="D1913" s="20">
        <v>11983.5</v>
      </c>
      <c r="E1913" s="20">
        <v>11836.25</v>
      </c>
      <c r="F1913" s="33" t="s">
        <v>15294</v>
      </c>
      <c r="G1913" s="7">
        <v>2.3999999999999998E-3</v>
      </c>
    </row>
    <row r="1914" spans="1:7" ht="18" thickBot="1">
      <c r="A1914" s="63">
        <v>41898</v>
      </c>
      <c r="B1914" s="8">
        <v>11503.55</v>
      </c>
      <c r="C1914" s="20">
        <v>11954.95</v>
      </c>
      <c r="D1914" s="20">
        <v>12000.6</v>
      </c>
      <c r="E1914" s="20">
        <v>11484.6</v>
      </c>
      <c r="F1914" s="33" t="s">
        <v>15293</v>
      </c>
      <c r="G1914" s="9">
        <v>-3.6900000000000002E-2</v>
      </c>
    </row>
    <row r="1915" spans="1:7" ht="18" thickBot="1">
      <c r="A1915" s="63">
        <v>41899</v>
      </c>
      <c r="B1915" s="4">
        <v>11576.45</v>
      </c>
      <c r="C1915" s="20">
        <v>11585.1</v>
      </c>
      <c r="D1915" s="20">
        <v>11626.55</v>
      </c>
      <c r="E1915" s="20">
        <v>11403.75</v>
      </c>
      <c r="F1915" s="33" t="s">
        <v>15292</v>
      </c>
      <c r="G1915" s="7">
        <v>6.3E-3</v>
      </c>
    </row>
    <row r="1916" spans="1:7" ht="18" thickBot="1">
      <c r="A1916" s="63">
        <v>41900</v>
      </c>
      <c r="B1916" s="4">
        <v>11803.05</v>
      </c>
      <c r="C1916" s="20">
        <v>11563.05</v>
      </c>
      <c r="D1916" s="20">
        <v>11813.9</v>
      </c>
      <c r="E1916" s="20">
        <v>11545.95</v>
      </c>
      <c r="F1916" s="33" t="s">
        <v>15291</v>
      </c>
      <c r="G1916" s="7">
        <v>1.9599999999999999E-2</v>
      </c>
    </row>
    <row r="1917" spans="1:7" ht="18" thickBot="1">
      <c r="A1917" s="63">
        <v>41901</v>
      </c>
      <c r="B1917" s="8">
        <v>11731.75</v>
      </c>
      <c r="C1917" s="20">
        <v>11846.1</v>
      </c>
      <c r="D1917" s="20">
        <v>11897</v>
      </c>
      <c r="E1917" s="20">
        <v>11712.35</v>
      </c>
      <c r="F1917" s="33" t="s">
        <v>458</v>
      </c>
      <c r="G1917" s="9">
        <v>-6.0000000000000001E-3</v>
      </c>
    </row>
    <row r="1918" spans="1:7" ht="18" thickBot="1">
      <c r="A1918" s="63">
        <v>41904</v>
      </c>
      <c r="B1918" s="8">
        <v>11703.35</v>
      </c>
      <c r="C1918" s="20">
        <v>11678.15</v>
      </c>
      <c r="D1918" s="20">
        <v>11727.6</v>
      </c>
      <c r="E1918" s="20">
        <v>11648.8</v>
      </c>
      <c r="F1918" s="33" t="s">
        <v>15290</v>
      </c>
      <c r="G1918" s="9">
        <v>-2.3999999999999998E-3</v>
      </c>
    </row>
    <row r="1919" spans="1:7" ht="18" thickBot="1">
      <c r="A1919" s="63">
        <v>41905</v>
      </c>
      <c r="B1919" s="8">
        <v>11481.1</v>
      </c>
      <c r="C1919" s="20">
        <v>11703.8</v>
      </c>
      <c r="D1919" s="20">
        <v>11760.6</v>
      </c>
      <c r="E1919" s="20">
        <v>11470.25</v>
      </c>
      <c r="F1919" s="33" t="s">
        <v>15289</v>
      </c>
      <c r="G1919" s="9">
        <v>-1.9E-2</v>
      </c>
    </row>
    <row r="1920" spans="1:7" ht="18" thickBot="1">
      <c r="A1920" s="63">
        <v>41906</v>
      </c>
      <c r="B1920" s="8">
        <v>11397.85</v>
      </c>
      <c r="C1920" s="20">
        <v>11484.1</v>
      </c>
      <c r="D1920" s="20">
        <v>11530.6</v>
      </c>
      <c r="E1920" s="20">
        <v>11275.65</v>
      </c>
      <c r="F1920" s="33" t="s">
        <v>15288</v>
      </c>
      <c r="G1920" s="9">
        <v>-7.3000000000000001E-3</v>
      </c>
    </row>
    <row r="1921" spans="1:7" ht="18" thickBot="1">
      <c r="A1921" s="63">
        <v>41907</v>
      </c>
      <c r="B1921" s="8">
        <v>11174.45</v>
      </c>
      <c r="C1921" s="20">
        <v>11396.3</v>
      </c>
      <c r="D1921" s="20">
        <v>11436.85</v>
      </c>
      <c r="E1921" s="20">
        <v>11136.3</v>
      </c>
      <c r="F1921" s="33" t="s">
        <v>15287</v>
      </c>
      <c r="G1921" s="9">
        <v>-1.9599999999999999E-2</v>
      </c>
    </row>
    <row r="1922" spans="1:7" ht="18" thickBot="1">
      <c r="A1922" s="63">
        <v>41908</v>
      </c>
      <c r="B1922" s="4">
        <v>11296.6</v>
      </c>
      <c r="C1922" s="20">
        <v>11120.45</v>
      </c>
      <c r="D1922" s="20">
        <v>11319.2</v>
      </c>
      <c r="E1922" s="20">
        <v>11054.95</v>
      </c>
      <c r="F1922" s="33" t="s">
        <v>15286</v>
      </c>
      <c r="G1922" s="7">
        <v>1.09E-2</v>
      </c>
    </row>
    <row r="1923" spans="1:7" ht="18" thickBot="1">
      <c r="A1923" s="63">
        <v>41911</v>
      </c>
      <c r="B1923" s="4">
        <v>11394.15</v>
      </c>
      <c r="C1923" s="20">
        <v>11314.75</v>
      </c>
      <c r="D1923" s="20">
        <v>11447.3</v>
      </c>
      <c r="E1923" s="20">
        <v>11314.75</v>
      </c>
      <c r="F1923" s="33" t="s">
        <v>15285</v>
      </c>
      <c r="G1923" s="7">
        <v>8.6E-3</v>
      </c>
    </row>
    <row r="1924" spans="1:7" ht="18" thickBot="1">
      <c r="A1924" s="63">
        <v>41912</v>
      </c>
      <c r="B1924" s="4">
        <v>11418.3</v>
      </c>
      <c r="C1924" s="20">
        <v>11370.35</v>
      </c>
      <c r="D1924" s="20">
        <v>11533.95</v>
      </c>
      <c r="E1924" s="20">
        <v>11367.45</v>
      </c>
      <c r="F1924" s="33" t="s">
        <v>15284</v>
      </c>
      <c r="G1924" s="7">
        <v>2.0999999999999999E-3</v>
      </c>
    </row>
    <row r="1925" spans="1:7" ht="18" thickBot="1">
      <c r="A1925" s="63">
        <v>41913</v>
      </c>
      <c r="B1925" s="8">
        <v>11373.25</v>
      </c>
      <c r="C1925" s="20">
        <v>11407.75</v>
      </c>
      <c r="D1925" s="20">
        <v>11471.25</v>
      </c>
      <c r="E1925" s="20">
        <v>11363.15</v>
      </c>
      <c r="F1925" s="33" t="s">
        <v>15283</v>
      </c>
      <c r="G1925" s="9">
        <v>-3.8999999999999998E-3</v>
      </c>
    </row>
    <row r="1926" spans="1:7" ht="18" thickBot="1">
      <c r="A1926" s="63">
        <v>41919</v>
      </c>
      <c r="B1926" s="8">
        <v>11246.9</v>
      </c>
      <c r="C1926" s="20">
        <v>11359.5</v>
      </c>
      <c r="D1926" s="20">
        <v>11419.6</v>
      </c>
      <c r="E1926" s="20">
        <v>11233.25</v>
      </c>
      <c r="F1926" s="33" t="s">
        <v>1533</v>
      </c>
      <c r="G1926" s="9">
        <v>-1.11E-2</v>
      </c>
    </row>
    <row r="1927" spans="1:7" ht="18" thickBot="1">
      <c r="A1927" s="63">
        <v>41920</v>
      </c>
      <c r="B1927" s="8">
        <v>11226.35</v>
      </c>
      <c r="C1927" s="20">
        <v>11224.35</v>
      </c>
      <c r="D1927" s="20">
        <v>11292.15</v>
      </c>
      <c r="E1927" s="20">
        <v>11188.15</v>
      </c>
      <c r="F1927" s="33" t="s">
        <v>15282</v>
      </c>
      <c r="G1927" s="9">
        <v>-1.8E-3</v>
      </c>
    </row>
    <row r="1928" spans="1:7" ht="18" thickBot="1">
      <c r="A1928" s="63">
        <v>41921</v>
      </c>
      <c r="B1928" s="4">
        <v>11407.9</v>
      </c>
      <c r="C1928" s="20">
        <v>11278.9</v>
      </c>
      <c r="D1928" s="20">
        <v>11425.55</v>
      </c>
      <c r="E1928" s="20">
        <v>11278.9</v>
      </c>
      <c r="F1928" s="33" t="s">
        <v>15281</v>
      </c>
      <c r="G1928" s="7">
        <v>1.6199999999999999E-2</v>
      </c>
    </row>
    <row r="1929" spans="1:7" ht="18" thickBot="1">
      <c r="A1929" s="63">
        <v>41922</v>
      </c>
      <c r="B1929" s="8">
        <v>11230.8</v>
      </c>
      <c r="C1929" s="20">
        <v>11354.65</v>
      </c>
      <c r="D1929" s="20">
        <v>11377</v>
      </c>
      <c r="E1929" s="20">
        <v>11218.05</v>
      </c>
      <c r="F1929" s="33" t="s">
        <v>15280</v>
      </c>
      <c r="G1929" s="9">
        <v>-1.55E-2</v>
      </c>
    </row>
    <row r="1930" spans="1:7" ht="18" thickBot="1">
      <c r="A1930" s="63">
        <v>41925</v>
      </c>
      <c r="B1930" s="4">
        <v>11284.6</v>
      </c>
      <c r="C1930" s="20">
        <v>11188.25</v>
      </c>
      <c r="D1930" s="20">
        <v>11299.85</v>
      </c>
      <c r="E1930" s="20">
        <v>11147.3</v>
      </c>
      <c r="F1930" s="33" t="s">
        <v>15279</v>
      </c>
      <c r="G1930" s="7">
        <v>4.7999999999999996E-3</v>
      </c>
    </row>
    <row r="1931" spans="1:7" ht="18" thickBot="1">
      <c r="A1931" s="63">
        <v>41926</v>
      </c>
      <c r="B1931" s="8">
        <v>11269.7</v>
      </c>
      <c r="C1931" s="20">
        <v>11323.85</v>
      </c>
      <c r="D1931" s="20">
        <v>11355.75</v>
      </c>
      <c r="E1931" s="20">
        <v>11249.1</v>
      </c>
      <c r="F1931" s="33" t="s">
        <v>15278</v>
      </c>
      <c r="G1931" s="9">
        <v>-1.2999999999999999E-3</v>
      </c>
    </row>
    <row r="1932" spans="1:7" ht="18" thickBot="1">
      <c r="A1932" s="63">
        <v>41928</v>
      </c>
      <c r="B1932" s="8">
        <v>10983.7</v>
      </c>
      <c r="C1932" s="20">
        <v>11215.55</v>
      </c>
      <c r="D1932" s="20">
        <v>11293.55</v>
      </c>
      <c r="E1932" s="20">
        <v>10940.85</v>
      </c>
      <c r="F1932" s="33" t="s">
        <v>15277</v>
      </c>
      <c r="G1932" s="9">
        <v>-2.5399999999999999E-2</v>
      </c>
    </row>
    <row r="1933" spans="1:7" ht="18" thickBot="1">
      <c r="A1933" s="63">
        <v>41929</v>
      </c>
      <c r="B1933" s="4">
        <v>11070.75</v>
      </c>
      <c r="C1933" s="20">
        <v>11005.35</v>
      </c>
      <c r="D1933" s="20">
        <v>11105.1</v>
      </c>
      <c r="E1933" s="20">
        <v>10943.75</v>
      </c>
      <c r="F1933" s="33" t="s">
        <v>15276</v>
      </c>
      <c r="G1933" s="7">
        <v>7.9000000000000008E-3</v>
      </c>
    </row>
    <row r="1934" spans="1:7" ht="18" thickBot="1">
      <c r="A1934" s="63">
        <v>41932</v>
      </c>
      <c r="B1934" s="4">
        <v>11230.45</v>
      </c>
      <c r="C1934" s="20">
        <v>11244</v>
      </c>
      <c r="D1934" s="20">
        <v>11280.15</v>
      </c>
      <c r="E1934" s="20">
        <v>11181.85</v>
      </c>
      <c r="F1934" s="33" t="s">
        <v>15275</v>
      </c>
      <c r="G1934" s="7">
        <v>1.44E-2</v>
      </c>
    </row>
    <row r="1935" spans="1:7" ht="18" thickBot="1">
      <c r="A1935" s="63">
        <v>41933</v>
      </c>
      <c r="B1935" s="4">
        <v>11319.75</v>
      </c>
      <c r="C1935" s="20">
        <v>11255.95</v>
      </c>
      <c r="D1935" s="20">
        <v>11353.1</v>
      </c>
      <c r="E1935" s="20">
        <v>11255.95</v>
      </c>
      <c r="F1935" s="33" t="s">
        <v>15274</v>
      </c>
      <c r="G1935" s="7">
        <v>8.0000000000000002E-3</v>
      </c>
    </row>
    <row r="1936" spans="1:7" ht="18" thickBot="1">
      <c r="A1936" s="63">
        <v>41934</v>
      </c>
      <c r="B1936" s="4">
        <v>11432.8</v>
      </c>
      <c r="C1936" s="20">
        <v>11405.3</v>
      </c>
      <c r="D1936" s="20">
        <v>11443.85</v>
      </c>
      <c r="E1936" s="20">
        <v>11392.5</v>
      </c>
      <c r="F1936" s="33" t="s">
        <v>15273</v>
      </c>
      <c r="G1936" s="7">
        <v>0.01</v>
      </c>
    </row>
    <row r="1937" spans="1:7" ht="18" thickBot="1">
      <c r="A1937" s="63">
        <v>41935</v>
      </c>
      <c r="B1937" s="4">
        <v>11522.9</v>
      </c>
      <c r="C1937" s="20">
        <v>11508.35</v>
      </c>
      <c r="D1937" s="20">
        <v>11525.35</v>
      </c>
      <c r="E1937" s="20">
        <v>11497.7</v>
      </c>
      <c r="F1937" s="33" t="s">
        <v>15272</v>
      </c>
      <c r="G1937" s="7">
        <v>7.9000000000000008E-3</v>
      </c>
    </row>
    <row r="1938" spans="1:7" ht="18" thickBot="1">
      <c r="A1938" s="63">
        <v>41939</v>
      </c>
      <c r="B1938" s="8">
        <v>11475.15</v>
      </c>
      <c r="C1938" s="20">
        <v>11574.75</v>
      </c>
      <c r="D1938" s="20">
        <v>11581.1</v>
      </c>
      <c r="E1938" s="20">
        <v>11459.7</v>
      </c>
      <c r="F1938" s="33" t="s">
        <v>15271</v>
      </c>
      <c r="G1938" s="9">
        <v>-4.1000000000000003E-3</v>
      </c>
    </row>
    <row r="1939" spans="1:7" ht="18" thickBot="1">
      <c r="A1939" s="63">
        <v>41940</v>
      </c>
      <c r="B1939" s="4">
        <v>11536.95</v>
      </c>
      <c r="C1939" s="20">
        <v>11486.4</v>
      </c>
      <c r="D1939" s="20">
        <v>11552.5</v>
      </c>
      <c r="E1939" s="20">
        <v>11486.4</v>
      </c>
      <c r="F1939" s="33" t="s">
        <v>15270</v>
      </c>
      <c r="G1939" s="7">
        <v>5.4000000000000003E-3</v>
      </c>
    </row>
    <row r="1940" spans="1:7" ht="18" thickBot="1">
      <c r="A1940" s="63">
        <v>41941</v>
      </c>
      <c r="B1940" s="4">
        <v>11590</v>
      </c>
      <c r="C1940" s="20">
        <v>11590.5</v>
      </c>
      <c r="D1940" s="20">
        <v>11624</v>
      </c>
      <c r="E1940" s="20">
        <v>11548.55</v>
      </c>
      <c r="F1940" s="33" t="s">
        <v>15024</v>
      </c>
      <c r="G1940" s="7">
        <v>4.5999999999999999E-3</v>
      </c>
    </row>
    <row r="1941" spans="1:7" ht="18" thickBot="1">
      <c r="A1941" s="63">
        <v>41942</v>
      </c>
      <c r="B1941" s="4">
        <v>11656.9</v>
      </c>
      <c r="C1941" s="20">
        <v>11576.4</v>
      </c>
      <c r="D1941" s="20">
        <v>11664.15</v>
      </c>
      <c r="E1941" s="20">
        <v>11561.55</v>
      </c>
      <c r="F1941" s="33" t="s">
        <v>15269</v>
      </c>
      <c r="G1941" s="7">
        <v>5.7999999999999996E-3</v>
      </c>
    </row>
    <row r="1942" spans="1:7" ht="18" thickBot="1">
      <c r="A1942" s="63">
        <v>41943</v>
      </c>
      <c r="B1942" s="4">
        <v>11841.1</v>
      </c>
      <c r="C1942" s="20">
        <v>11722.25</v>
      </c>
      <c r="D1942" s="20">
        <v>11844.8</v>
      </c>
      <c r="E1942" s="20">
        <v>11722.25</v>
      </c>
      <c r="F1942" s="33" t="s">
        <v>911</v>
      </c>
      <c r="G1942" s="7">
        <v>1.5800000000000002E-2</v>
      </c>
    </row>
    <row r="1943" spans="1:7" ht="18" thickBot="1">
      <c r="A1943" s="63">
        <v>41946</v>
      </c>
      <c r="B1943" s="4">
        <v>11958.3</v>
      </c>
      <c r="C1943" s="20">
        <v>11849.6</v>
      </c>
      <c r="D1943" s="20">
        <v>11970.25</v>
      </c>
      <c r="E1943" s="20">
        <v>11849.6</v>
      </c>
      <c r="F1943" s="33" t="s">
        <v>15268</v>
      </c>
      <c r="G1943" s="7">
        <v>9.9000000000000008E-3</v>
      </c>
    </row>
    <row r="1944" spans="1:7" ht="18" thickBot="1">
      <c r="A1944" s="63">
        <v>41948</v>
      </c>
      <c r="B1944" s="4">
        <v>11977.25</v>
      </c>
      <c r="C1944" s="20">
        <v>11999.65</v>
      </c>
      <c r="D1944" s="20">
        <v>12071.45</v>
      </c>
      <c r="E1944" s="20">
        <v>11960.65</v>
      </c>
      <c r="F1944" s="33" t="s">
        <v>15267</v>
      </c>
      <c r="G1944" s="7">
        <v>1.6000000000000001E-3</v>
      </c>
    </row>
    <row r="1945" spans="1:7" ht="18" thickBot="1">
      <c r="A1945" s="63">
        <v>41950</v>
      </c>
      <c r="B1945" s="4">
        <v>11995.8</v>
      </c>
      <c r="C1945" s="20">
        <v>12009.65</v>
      </c>
      <c r="D1945" s="20">
        <v>12011.65</v>
      </c>
      <c r="E1945" s="20">
        <v>11905.85</v>
      </c>
      <c r="F1945" s="33" t="s">
        <v>15266</v>
      </c>
      <c r="G1945" s="7">
        <v>1.5E-3</v>
      </c>
    </row>
    <row r="1946" spans="1:7" ht="18" thickBot="1">
      <c r="A1946" s="63">
        <v>41953</v>
      </c>
      <c r="B1946" s="4">
        <v>12000.1</v>
      </c>
      <c r="C1946" s="20">
        <v>12040.35</v>
      </c>
      <c r="D1946" s="20">
        <v>12084.1</v>
      </c>
      <c r="E1946" s="20">
        <v>11958.35</v>
      </c>
      <c r="F1946" s="33" t="s">
        <v>15265</v>
      </c>
      <c r="G1946" s="7">
        <v>4.0000000000000002E-4</v>
      </c>
    </row>
    <row r="1947" spans="1:7" ht="18" thickBot="1">
      <c r="A1947" s="63">
        <v>41954</v>
      </c>
      <c r="B1947" s="4">
        <v>12090.55</v>
      </c>
      <c r="C1947" s="20">
        <v>12029.95</v>
      </c>
      <c r="D1947" s="20">
        <v>12098.75</v>
      </c>
      <c r="E1947" s="20">
        <v>11979.4</v>
      </c>
      <c r="F1947" s="33" t="s">
        <v>15264</v>
      </c>
      <c r="G1947" s="7">
        <v>7.4999999999999997E-3</v>
      </c>
    </row>
    <row r="1948" spans="1:7" ht="18" thickBot="1">
      <c r="A1948" s="63">
        <v>41955</v>
      </c>
      <c r="B1948" s="4">
        <v>12167.35</v>
      </c>
      <c r="C1948" s="20">
        <v>12121.4</v>
      </c>
      <c r="D1948" s="20">
        <v>12229.25</v>
      </c>
      <c r="E1948" s="20">
        <v>12121.4</v>
      </c>
      <c r="F1948" s="33" t="s">
        <v>15263</v>
      </c>
      <c r="G1948" s="7">
        <v>6.4000000000000003E-3</v>
      </c>
    </row>
    <row r="1949" spans="1:7" ht="18" thickBot="1">
      <c r="A1949" s="63">
        <v>41956</v>
      </c>
      <c r="B1949" s="8">
        <v>12089.7</v>
      </c>
      <c r="C1949" s="20">
        <v>12212.5</v>
      </c>
      <c r="D1949" s="20">
        <v>12227.7</v>
      </c>
      <c r="E1949" s="20">
        <v>12045.75</v>
      </c>
      <c r="F1949" s="33" t="s">
        <v>15262</v>
      </c>
      <c r="G1949" s="9">
        <v>-6.4000000000000003E-3</v>
      </c>
    </row>
    <row r="1950" spans="1:7" ht="18" thickBot="1">
      <c r="A1950" s="63">
        <v>41957</v>
      </c>
      <c r="B1950" s="4">
        <v>12198.6</v>
      </c>
      <c r="C1950" s="20">
        <v>12121.35</v>
      </c>
      <c r="D1950" s="20">
        <v>12216.25</v>
      </c>
      <c r="E1950" s="20">
        <v>12115</v>
      </c>
      <c r="F1950" s="33" t="s">
        <v>2968</v>
      </c>
      <c r="G1950" s="7">
        <v>8.9999999999999993E-3</v>
      </c>
    </row>
    <row r="1951" spans="1:7" ht="18" thickBot="1">
      <c r="A1951" s="63">
        <v>41960</v>
      </c>
      <c r="B1951" s="4">
        <v>12268.75</v>
      </c>
      <c r="C1951" s="20">
        <v>12208.25</v>
      </c>
      <c r="D1951" s="20">
        <v>12273.45</v>
      </c>
      <c r="E1951" s="20">
        <v>12198.85</v>
      </c>
      <c r="F1951" s="33" t="s">
        <v>15261</v>
      </c>
      <c r="G1951" s="7">
        <v>5.7999999999999996E-3</v>
      </c>
    </row>
    <row r="1952" spans="1:7" ht="18" thickBot="1">
      <c r="A1952" s="63">
        <v>41961</v>
      </c>
      <c r="B1952" s="4">
        <v>12348.35</v>
      </c>
      <c r="C1952" s="20">
        <v>12293.75</v>
      </c>
      <c r="D1952" s="20">
        <v>12398.15</v>
      </c>
      <c r="E1952" s="20">
        <v>12293.75</v>
      </c>
      <c r="F1952" s="33" t="s">
        <v>15260</v>
      </c>
      <c r="G1952" s="7">
        <v>6.4999999999999997E-3</v>
      </c>
    </row>
    <row r="1953" spans="1:7" ht="18" thickBot="1">
      <c r="A1953" s="63">
        <v>41962</v>
      </c>
      <c r="B1953" s="8">
        <v>12259.1</v>
      </c>
      <c r="C1953" s="20">
        <v>12380.4</v>
      </c>
      <c r="D1953" s="20">
        <v>12459.15</v>
      </c>
      <c r="E1953" s="20">
        <v>12200.15</v>
      </c>
      <c r="F1953" s="33" t="s">
        <v>3021</v>
      </c>
      <c r="G1953" s="9">
        <v>-7.1999999999999998E-3</v>
      </c>
    </row>
    <row r="1954" spans="1:7" ht="18" thickBot="1">
      <c r="A1954" s="63">
        <v>41963</v>
      </c>
      <c r="B1954" s="8">
        <v>12254.05</v>
      </c>
      <c r="C1954" s="20">
        <v>12280</v>
      </c>
      <c r="D1954" s="20">
        <v>12319.2</v>
      </c>
      <c r="E1954" s="20">
        <v>12176.75</v>
      </c>
      <c r="F1954" s="33" t="s">
        <v>15259</v>
      </c>
      <c r="G1954" s="9">
        <v>-4.0000000000000002E-4</v>
      </c>
    </row>
    <row r="1955" spans="1:7" ht="18" thickBot="1">
      <c r="A1955" s="63">
        <v>41964</v>
      </c>
      <c r="B1955" s="8">
        <v>12253.95</v>
      </c>
      <c r="C1955" s="20">
        <v>12269</v>
      </c>
      <c r="D1955" s="20">
        <v>12333.15</v>
      </c>
      <c r="E1955" s="20">
        <v>12245.55</v>
      </c>
      <c r="F1955" s="33" t="s">
        <v>15258</v>
      </c>
      <c r="G1955" s="9">
        <v>0</v>
      </c>
    </row>
    <row r="1956" spans="1:7" ht="18" thickBot="1">
      <c r="A1956" s="63">
        <v>41967</v>
      </c>
      <c r="B1956" s="4">
        <v>12297.9</v>
      </c>
      <c r="C1956" s="20">
        <v>12300.35</v>
      </c>
      <c r="D1956" s="20">
        <v>12349.55</v>
      </c>
      <c r="E1956" s="20">
        <v>12273.2</v>
      </c>
      <c r="F1956" s="33" t="s">
        <v>4472</v>
      </c>
      <c r="G1956" s="7">
        <v>3.5999999999999999E-3</v>
      </c>
    </row>
    <row r="1957" spans="1:7" ht="18" thickBot="1">
      <c r="A1957" s="63">
        <v>41968</v>
      </c>
      <c r="B1957" s="8">
        <v>12124.35</v>
      </c>
      <c r="C1957" s="20">
        <v>12305.7</v>
      </c>
      <c r="D1957" s="20">
        <v>12314.2</v>
      </c>
      <c r="E1957" s="20">
        <v>12039.35</v>
      </c>
      <c r="F1957" s="33" t="s">
        <v>15257</v>
      </c>
      <c r="G1957" s="9">
        <v>-1.41E-2</v>
      </c>
    </row>
    <row r="1958" spans="1:7" ht="18" thickBot="1">
      <c r="A1958" s="63">
        <v>41969</v>
      </c>
      <c r="B1958" s="4">
        <v>12180.45</v>
      </c>
      <c r="C1958" s="20">
        <v>12102.35</v>
      </c>
      <c r="D1958" s="20">
        <v>12209.1</v>
      </c>
      <c r="E1958" s="20">
        <v>12078.45</v>
      </c>
      <c r="F1958" s="33" t="s">
        <v>15256</v>
      </c>
      <c r="G1958" s="7">
        <v>4.5999999999999999E-3</v>
      </c>
    </row>
    <row r="1959" spans="1:7" ht="18" thickBot="1">
      <c r="A1959" s="63">
        <v>41970</v>
      </c>
      <c r="B1959" s="4">
        <v>12248.3</v>
      </c>
      <c r="C1959" s="20">
        <v>12180.8</v>
      </c>
      <c r="D1959" s="20">
        <v>12267.4</v>
      </c>
      <c r="E1959" s="20">
        <v>12180.8</v>
      </c>
      <c r="F1959" s="33" t="s">
        <v>15255</v>
      </c>
      <c r="G1959" s="7">
        <v>5.5999999999999999E-3</v>
      </c>
    </row>
    <row r="1960" spans="1:7" ht="18" thickBot="1">
      <c r="A1960" s="63">
        <v>41971</v>
      </c>
      <c r="B1960" s="4">
        <v>12389.25</v>
      </c>
      <c r="C1960" s="20">
        <v>12281.55</v>
      </c>
      <c r="D1960" s="20">
        <v>12434.55</v>
      </c>
      <c r="E1960" s="20">
        <v>12281.55</v>
      </c>
      <c r="F1960" s="33" t="s">
        <v>15254</v>
      </c>
      <c r="G1960" s="7">
        <v>1.15E-2</v>
      </c>
    </row>
    <row r="1961" spans="1:7" ht="18" thickBot="1">
      <c r="A1961" s="63">
        <v>41974</v>
      </c>
      <c r="B1961" s="8">
        <v>12360.15</v>
      </c>
      <c r="C1961" s="20">
        <v>12402.9</v>
      </c>
      <c r="D1961" s="20">
        <v>12449.6</v>
      </c>
      <c r="E1961" s="20">
        <v>12352</v>
      </c>
      <c r="F1961" s="33" t="s">
        <v>15253</v>
      </c>
      <c r="G1961" s="9">
        <v>-2.3E-3</v>
      </c>
    </row>
    <row r="1962" spans="1:7" ht="18" thickBot="1">
      <c r="A1962" s="63">
        <v>41975</v>
      </c>
      <c r="B1962" s="4">
        <v>12482.4</v>
      </c>
      <c r="C1962" s="20">
        <v>12333.1</v>
      </c>
      <c r="D1962" s="20">
        <v>12489.15</v>
      </c>
      <c r="E1962" s="20">
        <v>12325.55</v>
      </c>
      <c r="F1962" s="33" t="s">
        <v>262</v>
      </c>
      <c r="G1962" s="7">
        <v>9.9000000000000008E-3</v>
      </c>
    </row>
    <row r="1963" spans="1:7" ht="18" thickBot="1">
      <c r="A1963" s="63">
        <v>41976</v>
      </c>
      <c r="B1963" s="4">
        <v>12672.85</v>
      </c>
      <c r="C1963" s="20">
        <v>12523.75</v>
      </c>
      <c r="D1963" s="20">
        <v>12705.8</v>
      </c>
      <c r="E1963" s="20">
        <v>12523.75</v>
      </c>
      <c r="F1963" s="33" t="s">
        <v>15252</v>
      </c>
      <c r="G1963" s="7">
        <v>1.5299999999999999E-2</v>
      </c>
    </row>
    <row r="1964" spans="1:7" ht="18" thickBot="1">
      <c r="A1964" s="63">
        <v>41977</v>
      </c>
      <c r="B1964" s="4">
        <v>12736.7</v>
      </c>
      <c r="C1964" s="20">
        <v>12718</v>
      </c>
      <c r="D1964" s="20">
        <v>12755.7</v>
      </c>
      <c r="E1964" s="20">
        <v>12623.25</v>
      </c>
      <c r="F1964" s="33" t="s">
        <v>15251</v>
      </c>
      <c r="G1964" s="7">
        <v>5.0000000000000001E-3</v>
      </c>
    </row>
    <row r="1965" spans="1:7" ht="18" thickBot="1">
      <c r="A1965" s="63">
        <v>41978</v>
      </c>
      <c r="B1965" s="8">
        <v>12667.8</v>
      </c>
      <c r="C1965" s="20">
        <v>12754.7</v>
      </c>
      <c r="D1965" s="20">
        <v>12812.35</v>
      </c>
      <c r="E1965" s="20">
        <v>12644.25</v>
      </c>
      <c r="F1965" s="33" t="s">
        <v>1568</v>
      </c>
      <c r="G1965" s="9">
        <v>-5.4000000000000003E-3</v>
      </c>
    </row>
    <row r="1966" spans="1:7" ht="18" thickBot="1">
      <c r="A1966" s="63">
        <v>41981</v>
      </c>
      <c r="B1966" s="8">
        <v>12528.7</v>
      </c>
      <c r="C1966" s="20">
        <v>12682.95</v>
      </c>
      <c r="D1966" s="20">
        <v>12693.75</v>
      </c>
      <c r="E1966" s="20">
        <v>12500.4</v>
      </c>
      <c r="F1966" s="33" t="s">
        <v>15250</v>
      </c>
      <c r="G1966" s="9">
        <v>-1.0999999999999999E-2</v>
      </c>
    </row>
    <row r="1967" spans="1:7" ht="18" thickBot="1">
      <c r="A1967" s="63">
        <v>41982</v>
      </c>
      <c r="B1967" s="8">
        <v>12324.45</v>
      </c>
      <c r="C1967" s="20">
        <v>12510.85</v>
      </c>
      <c r="D1967" s="20">
        <v>12565.95</v>
      </c>
      <c r="E1967" s="20">
        <v>12306.05</v>
      </c>
      <c r="F1967" s="33" t="s">
        <v>15249</v>
      </c>
      <c r="G1967" s="9">
        <v>-1.6299999999999999E-2</v>
      </c>
    </row>
    <row r="1968" spans="1:7" ht="18" thickBot="1">
      <c r="A1968" s="63">
        <v>41983</v>
      </c>
      <c r="B1968" s="4">
        <v>12439.4</v>
      </c>
      <c r="C1968" s="20">
        <v>12307</v>
      </c>
      <c r="D1968" s="20">
        <v>12458.8</v>
      </c>
      <c r="E1968" s="20">
        <v>12307</v>
      </c>
      <c r="F1968" s="33" t="s">
        <v>15248</v>
      </c>
      <c r="G1968" s="7">
        <v>9.2999999999999992E-3</v>
      </c>
    </row>
    <row r="1969" spans="1:7" ht="18" thickBot="1">
      <c r="A1969" s="63">
        <v>41984</v>
      </c>
      <c r="B1969" s="8">
        <v>12330.05</v>
      </c>
      <c r="C1969" s="20">
        <v>12414.3</v>
      </c>
      <c r="D1969" s="20">
        <v>12454.5</v>
      </c>
      <c r="E1969" s="20">
        <v>12281.05</v>
      </c>
      <c r="F1969" s="33" t="s">
        <v>15247</v>
      </c>
      <c r="G1969" s="9">
        <v>-8.8000000000000005E-3</v>
      </c>
    </row>
    <row r="1970" spans="1:7" ht="18" thickBot="1">
      <c r="A1970" s="63">
        <v>41985</v>
      </c>
      <c r="B1970" s="8">
        <v>12191.3</v>
      </c>
      <c r="C1970" s="20">
        <v>12367.15</v>
      </c>
      <c r="D1970" s="20">
        <v>12412.4</v>
      </c>
      <c r="E1970" s="20">
        <v>12180.7</v>
      </c>
      <c r="F1970" s="33" t="s">
        <v>15246</v>
      </c>
      <c r="G1970" s="9">
        <v>-1.1299999999999999E-2</v>
      </c>
    </row>
    <row r="1971" spans="1:7" ht="18" thickBot="1">
      <c r="A1971" s="63">
        <v>41988</v>
      </c>
      <c r="B1971" s="8">
        <v>12133.55</v>
      </c>
      <c r="C1971" s="20">
        <v>12119.2</v>
      </c>
      <c r="D1971" s="20">
        <v>12224.1</v>
      </c>
      <c r="E1971" s="20">
        <v>12098.1</v>
      </c>
      <c r="F1971" s="33" t="s">
        <v>15245</v>
      </c>
      <c r="G1971" s="9">
        <v>-4.7000000000000002E-3</v>
      </c>
    </row>
    <row r="1972" spans="1:7" ht="18" thickBot="1">
      <c r="A1972" s="63">
        <v>41989</v>
      </c>
      <c r="B1972" s="8">
        <v>11825.55</v>
      </c>
      <c r="C1972" s="20">
        <v>12065.65</v>
      </c>
      <c r="D1972" s="20">
        <v>12114.1</v>
      </c>
      <c r="E1972" s="20">
        <v>11798.05</v>
      </c>
      <c r="F1972" s="33" t="s">
        <v>15244</v>
      </c>
      <c r="G1972" s="9">
        <v>-2.5399999999999999E-2</v>
      </c>
    </row>
    <row r="1973" spans="1:7" ht="18" thickBot="1">
      <c r="A1973" s="63">
        <v>41990</v>
      </c>
      <c r="B1973" s="8">
        <v>11777.8</v>
      </c>
      <c r="C1973" s="20">
        <v>11771.6</v>
      </c>
      <c r="D1973" s="20">
        <v>11875.75</v>
      </c>
      <c r="E1973" s="20">
        <v>11470</v>
      </c>
      <c r="F1973" s="33" t="s">
        <v>15243</v>
      </c>
      <c r="G1973" s="9">
        <v>-4.0000000000000001E-3</v>
      </c>
    </row>
    <row r="1974" spans="1:7" ht="18" thickBot="1">
      <c r="A1974" s="63">
        <v>41991</v>
      </c>
      <c r="B1974" s="4">
        <v>12126</v>
      </c>
      <c r="C1974" s="20">
        <v>11921.8</v>
      </c>
      <c r="D1974" s="20">
        <v>12140.05</v>
      </c>
      <c r="E1974" s="20">
        <v>11921.8</v>
      </c>
      <c r="F1974" s="33" t="s">
        <v>15242</v>
      </c>
      <c r="G1974" s="7">
        <v>2.9600000000000001E-2</v>
      </c>
    </row>
    <row r="1975" spans="1:7" ht="18" thickBot="1">
      <c r="A1975" s="63">
        <v>41992</v>
      </c>
      <c r="B1975" s="4">
        <v>12197.3</v>
      </c>
      <c r="C1975" s="20">
        <v>12239.35</v>
      </c>
      <c r="D1975" s="20">
        <v>12296.8</v>
      </c>
      <c r="E1975" s="20">
        <v>12178.05</v>
      </c>
      <c r="F1975" s="33" t="s">
        <v>15241</v>
      </c>
      <c r="G1975" s="7">
        <v>5.8999999999999999E-3</v>
      </c>
    </row>
    <row r="1976" spans="1:7" ht="18" thickBot="1">
      <c r="A1976" s="63">
        <v>41995</v>
      </c>
      <c r="B1976" s="4">
        <v>12301.15</v>
      </c>
      <c r="C1976" s="20">
        <v>12219.15</v>
      </c>
      <c r="D1976" s="20">
        <v>12312.2</v>
      </c>
      <c r="E1976" s="20">
        <v>12207.7</v>
      </c>
      <c r="F1976" s="33" t="s">
        <v>832</v>
      </c>
      <c r="G1976" s="7">
        <v>8.5000000000000006E-3</v>
      </c>
    </row>
    <row r="1977" spans="1:7" ht="18" thickBot="1">
      <c r="A1977" s="63">
        <v>41996</v>
      </c>
      <c r="B1977" s="8">
        <v>12228.8</v>
      </c>
      <c r="C1977" s="20">
        <v>12323.35</v>
      </c>
      <c r="D1977" s="20">
        <v>12368.85</v>
      </c>
      <c r="E1977" s="20">
        <v>12184.2</v>
      </c>
      <c r="F1977" s="33" t="s">
        <v>817</v>
      </c>
      <c r="G1977" s="9">
        <v>-5.8999999999999999E-3</v>
      </c>
    </row>
    <row r="1978" spans="1:7" ht="18" thickBot="1">
      <c r="A1978" s="63">
        <v>41997</v>
      </c>
      <c r="B1978" s="4">
        <v>12240.1</v>
      </c>
      <c r="C1978" s="20">
        <v>12231.95</v>
      </c>
      <c r="D1978" s="20">
        <v>12288.7</v>
      </c>
      <c r="E1978" s="20">
        <v>12193.85</v>
      </c>
      <c r="F1978" s="33" t="s">
        <v>15240</v>
      </c>
      <c r="G1978" s="7">
        <v>8.9999999999999998E-4</v>
      </c>
    </row>
    <row r="1979" spans="1:7" ht="18" thickBot="1">
      <c r="A1979" s="63">
        <v>41999</v>
      </c>
      <c r="B1979" s="4">
        <v>12304.15</v>
      </c>
      <c r="C1979" s="20">
        <v>12264.45</v>
      </c>
      <c r="D1979" s="20">
        <v>12324.75</v>
      </c>
      <c r="E1979" s="20">
        <v>12213.85</v>
      </c>
      <c r="F1979" s="33" t="s">
        <v>15239</v>
      </c>
      <c r="G1979" s="7">
        <v>5.1999999999999998E-3</v>
      </c>
    </row>
    <row r="1980" spans="1:7" ht="18" thickBot="1">
      <c r="A1980" s="63">
        <v>42002</v>
      </c>
      <c r="B1980" s="4">
        <v>12410.25</v>
      </c>
      <c r="C1980" s="20">
        <v>12346.6</v>
      </c>
      <c r="D1980" s="20">
        <v>12460.7</v>
      </c>
      <c r="E1980" s="20">
        <v>12346.6</v>
      </c>
      <c r="F1980" s="33" t="s">
        <v>2616</v>
      </c>
      <c r="G1980" s="7">
        <v>8.6E-3</v>
      </c>
    </row>
    <row r="1981" spans="1:7" ht="18" thickBot="1">
      <c r="A1981" s="63">
        <v>42003</v>
      </c>
      <c r="B1981" s="4">
        <v>12470.95</v>
      </c>
      <c r="C1981" s="20">
        <v>12432.6</v>
      </c>
      <c r="D1981" s="20">
        <v>12474.7</v>
      </c>
      <c r="E1981" s="20">
        <v>12400.05</v>
      </c>
      <c r="F1981" s="33" t="s">
        <v>15238</v>
      </c>
      <c r="G1981" s="7">
        <v>4.8999999999999998E-3</v>
      </c>
    </row>
    <row r="1982" spans="1:7" ht="18" thickBot="1">
      <c r="A1982" s="63">
        <v>42004</v>
      </c>
      <c r="B1982" s="4">
        <v>12583.85</v>
      </c>
      <c r="C1982" s="20">
        <v>12448.95</v>
      </c>
      <c r="D1982" s="20">
        <v>12591.85</v>
      </c>
      <c r="E1982" s="20">
        <v>12448.95</v>
      </c>
      <c r="F1982" s="33" t="s">
        <v>15237</v>
      </c>
      <c r="G1982" s="7">
        <v>9.1000000000000004E-3</v>
      </c>
    </row>
    <row r="1983" spans="1:7" ht="18" thickBot="1">
      <c r="A1983" s="63">
        <v>42005</v>
      </c>
      <c r="B1983" s="4">
        <v>12618.3</v>
      </c>
      <c r="C1983" s="20">
        <v>12579.2</v>
      </c>
      <c r="D1983" s="20">
        <v>12638.25</v>
      </c>
      <c r="E1983" s="20">
        <v>12573.6</v>
      </c>
      <c r="F1983" s="33" t="s">
        <v>15236</v>
      </c>
      <c r="G1983" s="7">
        <v>2.7000000000000001E-3</v>
      </c>
    </row>
    <row r="1984" spans="1:7" ht="18" thickBot="1">
      <c r="A1984" s="63">
        <v>42006</v>
      </c>
      <c r="B1984" s="4">
        <v>12699.8</v>
      </c>
      <c r="C1984" s="20">
        <v>12638.3</v>
      </c>
      <c r="D1984" s="20">
        <v>12762</v>
      </c>
      <c r="E1984" s="20">
        <v>12638.3</v>
      </c>
      <c r="F1984" s="33" t="s">
        <v>15235</v>
      </c>
      <c r="G1984" s="7">
        <v>6.4999999999999997E-3</v>
      </c>
    </row>
    <row r="1985" spans="1:7" ht="18" thickBot="1">
      <c r="A1985" s="63">
        <v>42009</v>
      </c>
      <c r="B1985" s="4">
        <v>12710.7</v>
      </c>
      <c r="C1985" s="20">
        <v>12707.8</v>
      </c>
      <c r="D1985" s="20">
        <v>12798.15</v>
      </c>
      <c r="E1985" s="20">
        <v>12694.9</v>
      </c>
      <c r="F1985" s="33" t="s">
        <v>3573</v>
      </c>
      <c r="G1985" s="7">
        <v>8.9999999999999998E-4</v>
      </c>
    </row>
    <row r="1986" spans="1:7" ht="18" thickBot="1">
      <c r="A1986" s="63">
        <v>42010</v>
      </c>
      <c r="B1986" s="8">
        <v>12325.7</v>
      </c>
      <c r="C1986" s="20">
        <v>12646.4</v>
      </c>
      <c r="D1986" s="20">
        <v>12646.4</v>
      </c>
      <c r="E1986" s="20">
        <v>12304.4</v>
      </c>
      <c r="F1986" s="33" t="s">
        <v>3291</v>
      </c>
      <c r="G1986" s="9">
        <v>-3.0300000000000001E-2</v>
      </c>
    </row>
    <row r="1987" spans="1:7" ht="18" thickBot="1">
      <c r="A1987" s="63">
        <v>42011</v>
      </c>
      <c r="B1987" s="4">
        <v>12360.9</v>
      </c>
      <c r="C1987" s="20">
        <v>12341</v>
      </c>
      <c r="D1987" s="20">
        <v>12408.25</v>
      </c>
      <c r="E1987" s="20">
        <v>12212.5</v>
      </c>
      <c r="F1987" s="33" t="s">
        <v>223</v>
      </c>
      <c r="G1987" s="7">
        <v>2.8999999999999998E-3</v>
      </c>
    </row>
    <row r="1988" spans="1:7" ht="18" thickBot="1">
      <c r="A1988" s="63">
        <v>42012</v>
      </c>
      <c r="B1988" s="4">
        <v>12575.9</v>
      </c>
      <c r="C1988" s="20">
        <v>12479.9</v>
      </c>
      <c r="D1988" s="20">
        <v>12583.55</v>
      </c>
      <c r="E1988" s="20">
        <v>12479.9</v>
      </c>
      <c r="F1988" s="33" t="s">
        <v>15234</v>
      </c>
      <c r="G1988" s="7">
        <v>1.7399999999999999E-2</v>
      </c>
    </row>
    <row r="1989" spans="1:7" ht="18" thickBot="1">
      <c r="A1989" s="63">
        <v>42013</v>
      </c>
      <c r="B1989" s="4">
        <v>12583.25</v>
      </c>
      <c r="C1989" s="20">
        <v>12660.6</v>
      </c>
      <c r="D1989" s="20">
        <v>12677.05</v>
      </c>
      <c r="E1989" s="20">
        <v>12494.7</v>
      </c>
      <c r="F1989" s="33" t="s">
        <v>15233</v>
      </c>
      <c r="G1989" s="7">
        <v>5.9999999999999995E-4</v>
      </c>
    </row>
    <row r="1990" spans="1:7" ht="18" thickBot="1">
      <c r="A1990" s="63">
        <v>42016</v>
      </c>
      <c r="B1990" s="4">
        <v>12642.55</v>
      </c>
      <c r="C1990" s="20">
        <v>12598.4</v>
      </c>
      <c r="D1990" s="20">
        <v>12661.5</v>
      </c>
      <c r="E1990" s="20">
        <v>12555.85</v>
      </c>
      <c r="F1990" s="33" t="s">
        <v>15232</v>
      </c>
      <c r="G1990" s="7">
        <v>4.7000000000000002E-3</v>
      </c>
    </row>
    <row r="1991" spans="1:7" ht="18" thickBot="1">
      <c r="A1991" s="63">
        <v>42017</v>
      </c>
      <c r="B1991" s="4">
        <v>12643.95</v>
      </c>
      <c r="C1991" s="20">
        <v>12679.65</v>
      </c>
      <c r="D1991" s="20">
        <v>12717.75</v>
      </c>
      <c r="E1991" s="20">
        <v>12601.35</v>
      </c>
      <c r="F1991" s="33" t="s">
        <v>3554</v>
      </c>
      <c r="G1991" s="7">
        <v>1E-4</v>
      </c>
    </row>
    <row r="1992" spans="1:7" ht="18" thickBot="1">
      <c r="A1992" s="63">
        <v>42018</v>
      </c>
      <c r="B1992" s="8">
        <v>12616.75</v>
      </c>
      <c r="C1992" s="20">
        <v>12675.65</v>
      </c>
      <c r="D1992" s="20">
        <v>12726.15</v>
      </c>
      <c r="E1992" s="20">
        <v>12578.1</v>
      </c>
      <c r="F1992" s="33" t="s">
        <v>15231</v>
      </c>
      <c r="G1992" s="9">
        <v>-2.2000000000000001E-3</v>
      </c>
    </row>
    <row r="1993" spans="1:7" ht="18" thickBot="1">
      <c r="A1993" s="63">
        <v>42019</v>
      </c>
      <c r="B1993" s="4">
        <v>12792.45</v>
      </c>
      <c r="C1993" s="20">
        <v>12783.5</v>
      </c>
      <c r="D1993" s="20">
        <v>12837</v>
      </c>
      <c r="E1993" s="20">
        <v>12705.95</v>
      </c>
      <c r="F1993" s="33" t="s">
        <v>15230</v>
      </c>
      <c r="G1993" s="7">
        <v>1.3899999999999999E-2</v>
      </c>
    </row>
    <row r="1994" spans="1:7" ht="18" thickBot="1">
      <c r="A1994" s="63">
        <v>42020</v>
      </c>
      <c r="B1994" s="4">
        <v>12868.85</v>
      </c>
      <c r="C1994" s="20">
        <v>12805.65</v>
      </c>
      <c r="D1994" s="20">
        <v>12924.4</v>
      </c>
      <c r="E1994" s="20">
        <v>12758.6</v>
      </c>
      <c r="F1994" s="33" t="s">
        <v>4750</v>
      </c>
      <c r="G1994" s="7">
        <v>6.0000000000000001E-3</v>
      </c>
    </row>
    <row r="1995" spans="1:7" ht="18" thickBot="1">
      <c r="A1995" s="63">
        <v>42023</v>
      </c>
      <c r="B1995" s="4">
        <v>12903.9</v>
      </c>
      <c r="C1995" s="20">
        <v>12893.45</v>
      </c>
      <c r="D1995" s="20">
        <v>12979.8</v>
      </c>
      <c r="E1995" s="20">
        <v>12893.45</v>
      </c>
      <c r="F1995" s="33" t="s">
        <v>15229</v>
      </c>
      <c r="G1995" s="7">
        <v>2.7000000000000001E-3</v>
      </c>
    </row>
    <row r="1996" spans="1:7" ht="18" thickBot="1">
      <c r="A1996" s="63">
        <v>42024</v>
      </c>
      <c r="B1996" s="4">
        <v>12949.85</v>
      </c>
      <c r="C1996" s="20">
        <v>12945.85</v>
      </c>
      <c r="D1996" s="20">
        <v>13011.4</v>
      </c>
      <c r="E1996" s="20">
        <v>12939.55</v>
      </c>
      <c r="F1996" s="33" t="s">
        <v>15228</v>
      </c>
      <c r="G1996" s="7">
        <v>3.5999999999999999E-3</v>
      </c>
    </row>
    <row r="1997" spans="1:7" ht="18" thickBot="1">
      <c r="A1997" s="63">
        <v>42025</v>
      </c>
      <c r="B1997" s="4">
        <v>12961.8</v>
      </c>
      <c r="C1997" s="20">
        <v>12988.15</v>
      </c>
      <c r="D1997" s="20">
        <v>13033.3</v>
      </c>
      <c r="E1997" s="20">
        <v>12908.2</v>
      </c>
      <c r="F1997" s="33" t="s">
        <v>15227</v>
      </c>
      <c r="G1997" s="7">
        <v>8.9999999999999998E-4</v>
      </c>
    </row>
    <row r="1998" spans="1:7" ht="18" thickBot="1">
      <c r="A1998" s="63">
        <v>42026</v>
      </c>
      <c r="B1998" s="4">
        <v>12988.95</v>
      </c>
      <c r="C1998" s="20">
        <v>12959.1</v>
      </c>
      <c r="D1998" s="20">
        <v>13041.05</v>
      </c>
      <c r="E1998" s="20">
        <v>12925.45</v>
      </c>
      <c r="F1998" s="33" t="s">
        <v>15226</v>
      </c>
      <c r="G1998" s="7">
        <v>2.0999999999999999E-3</v>
      </c>
    </row>
    <row r="1999" spans="1:7" ht="18" thickBot="1">
      <c r="A1999" s="63">
        <v>42027</v>
      </c>
      <c r="B1999" s="4">
        <v>13034.9</v>
      </c>
      <c r="C1999" s="20">
        <v>13084.25</v>
      </c>
      <c r="D1999" s="20">
        <v>13090.55</v>
      </c>
      <c r="E1999" s="20">
        <v>12938.75</v>
      </c>
      <c r="F1999" s="33" t="s">
        <v>15225</v>
      </c>
      <c r="G1999" s="7">
        <v>3.5000000000000001E-3</v>
      </c>
    </row>
    <row r="2000" spans="1:7" ht="18" thickBot="1">
      <c r="A2000" s="63">
        <v>42031</v>
      </c>
      <c r="B2000" s="4">
        <v>13143.8</v>
      </c>
      <c r="C2000" s="20">
        <v>13080.85</v>
      </c>
      <c r="D2000" s="20">
        <v>13147.85</v>
      </c>
      <c r="E2000" s="20">
        <v>13045.6</v>
      </c>
      <c r="F2000" s="33" t="s">
        <v>15224</v>
      </c>
      <c r="G2000" s="7">
        <v>8.3999999999999995E-3</v>
      </c>
    </row>
    <row r="2001" spans="1:7" ht="18" thickBot="1">
      <c r="A2001" s="63">
        <v>42032</v>
      </c>
      <c r="B2001" s="4">
        <v>13220.1</v>
      </c>
      <c r="C2001" s="20">
        <v>13137.5</v>
      </c>
      <c r="D2001" s="20">
        <v>13282.05</v>
      </c>
      <c r="E2001" s="20">
        <v>13132.65</v>
      </c>
      <c r="F2001" s="33" t="s">
        <v>15223</v>
      </c>
      <c r="G2001" s="7">
        <v>5.7999999999999996E-3</v>
      </c>
    </row>
    <row r="2002" spans="1:7" ht="18" thickBot="1">
      <c r="A2002" s="63">
        <v>42033</v>
      </c>
      <c r="B2002" s="8">
        <v>13179.1</v>
      </c>
      <c r="C2002" s="20">
        <v>13228.8</v>
      </c>
      <c r="D2002" s="20">
        <v>13241.35</v>
      </c>
      <c r="E2002" s="20">
        <v>13146.95</v>
      </c>
      <c r="F2002" s="33" t="s">
        <v>15222</v>
      </c>
      <c r="G2002" s="9">
        <v>-3.0999999999999999E-3</v>
      </c>
    </row>
    <row r="2003" spans="1:7" ht="18" thickBot="1">
      <c r="A2003" s="63">
        <v>42034</v>
      </c>
      <c r="B2003" s="8">
        <v>13124.1</v>
      </c>
      <c r="C2003" s="20">
        <v>13242.4</v>
      </c>
      <c r="D2003" s="20">
        <v>13283.05</v>
      </c>
      <c r="E2003" s="20">
        <v>13064.85</v>
      </c>
      <c r="F2003" s="33" t="s">
        <v>15221</v>
      </c>
      <c r="G2003" s="9">
        <v>-4.1999999999999997E-3</v>
      </c>
    </row>
    <row r="2004" spans="1:7" ht="18" thickBot="1">
      <c r="A2004" s="63">
        <v>42037</v>
      </c>
      <c r="B2004" s="4">
        <v>13207.65</v>
      </c>
      <c r="C2004" s="20">
        <v>13135.05</v>
      </c>
      <c r="D2004" s="20">
        <v>13229.95</v>
      </c>
      <c r="E2004" s="20">
        <v>13130.6</v>
      </c>
      <c r="F2004" s="33" t="s">
        <v>15220</v>
      </c>
      <c r="G2004" s="7">
        <v>6.4000000000000003E-3</v>
      </c>
    </row>
    <row r="2005" spans="1:7" ht="18" thickBot="1">
      <c r="A2005" s="63">
        <v>42038</v>
      </c>
      <c r="B2005" s="8">
        <v>13101.85</v>
      </c>
      <c r="C2005" s="20">
        <v>13260.6</v>
      </c>
      <c r="D2005" s="20">
        <v>13273.55</v>
      </c>
      <c r="E2005" s="20">
        <v>13086.1</v>
      </c>
      <c r="F2005" s="33" t="s">
        <v>15219</v>
      </c>
      <c r="G2005" s="9">
        <v>-8.0000000000000002E-3</v>
      </c>
    </row>
    <row r="2006" spans="1:7" ht="18" thickBot="1">
      <c r="A2006" s="63">
        <v>42039</v>
      </c>
      <c r="B2006" s="8">
        <v>13055.85</v>
      </c>
      <c r="C2006" s="20">
        <v>13159.45</v>
      </c>
      <c r="D2006" s="20">
        <v>13159.45</v>
      </c>
      <c r="E2006" s="20">
        <v>13026.5</v>
      </c>
      <c r="F2006" s="33" t="s">
        <v>15218</v>
      </c>
      <c r="G2006" s="9">
        <v>-3.5000000000000001E-3</v>
      </c>
    </row>
    <row r="2007" spans="1:7" ht="18" thickBot="1">
      <c r="A2007" s="63">
        <v>42040</v>
      </c>
      <c r="B2007" s="8">
        <v>12863.45</v>
      </c>
      <c r="C2007" s="20">
        <v>13061.35</v>
      </c>
      <c r="D2007" s="20">
        <v>13112.5</v>
      </c>
      <c r="E2007" s="20">
        <v>12825.5</v>
      </c>
      <c r="F2007" s="33" t="s">
        <v>15217</v>
      </c>
      <c r="G2007" s="9">
        <v>-1.47E-2</v>
      </c>
    </row>
    <row r="2008" spans="1:7" ht="18" thickBot="1">
      <c r="A2008" s="63">
        <v>42041</v>
      </c>
      <c r="B2008" s="8">
        <v>12744.9</v>
      </c>
      <c r="C2008" s="20">
        <v>12866.4</v>
      </c>
      <c r="D2008" s="20">
        <v>12896.4</v>
      </c>
      <c r="E2008" s="20">
        <v>12714</v>
      </c>
      <c r="F2008" s="33" t="s">
        <v>15216</v>
      </c>
      <c r="G2008" s="9">
        <v>-9.1999999999999998E-3</v>
      </c>
    </row>
    <row r="2009" spans="1:7" ht="18" thickBot="1">
      <c r="A2009" s="63">
        <v>42044</v>
      </c>
      <c r="B2009" s="8">
        <v>12531.75</v>
      </c>
      <c r="C2009" s="20">
        <v>12668.25</v>
      </c>
      <c r="D2009" s="20">
        <v>12668.25</v>
      </c>
      <c r="E2009" s="20">
        <v>12512</v>
      </c>
      <c r="F2009" s="33" t="s">
        <v>15215</v>
      </c>
      <c r="G2009" s="9">
        <v>-1.67E-2</v>
      </c>
    </row>
    <row r="2010" spans="1:7" ht="18" thickBot="1">
      <c r="A2010" s="63">
        <v>42045</v>
      </c>
      <c r="B2010" s="4">
        <v>12616.55</v>
      </c>
      <c r="C2010" s="20">
        <v>12483.8</v>
      </c>
      <c r="D2010" s="20">
        <v>12720.5</v>
      </c>
      <c r="E2010" s="20">
        <v>12452</v>
      </c>
      <c r="F2010" s="33" t="s">
        <v>15214</v>
      </c>
      <c r="G2010" s="7">
        <v>6.7999999999999996E-3</v>
      </c>
    </row>
    <row r="2011" spans="1:7" ht="18" thickBot="1">
      <c r="A2011" s="63">
        <v>42046</v>
      </c>
      <c r="B2011" s="4">
        <v>12842.9</v>
      </c>
      <c r="C2011" s="20">
        <v>12674.55</v>
      </c>
      <c r="D2011" s="20">
        <v>12864.6</v>
      </c>
      <c r="E2011" s="20">
        <v>12674.55</v>
      </c>
      <c r="F2011" s="33" t="s">
        <v>15213</v>
      </c>
      <c r="G2011" s="7">
        <v>1.7899999999999999E-2</v>
      </c>
    </row>
    <row r="2012" spans="1:7" ht="18" thickBot="1">
      <c r="A2012" s="63">
        <v>42047</v>
      </c>
      <c r="B2012" s="4">
        <v>12995.05</v>
      </c>
      <c r="C2012" s="20">
        <v>12908.5</v>
      </c>
      <c r="D2012" s="20">
        <v>13011.35</v>
      </c>
      <c r="E2012" s="20">
        <v>12895.5</v>
      </c>
      <c r="F2012" s="33" t="s">
        <v>15212</v>
      </c>
      <c r="G2012" s="7">
        <v>1.18E-2</v>
      </c>
    </row>
    <row r="2013" spans="1:7" ht="18" thickBot="1">
      <c r="A2013" s="63">
        <v>42048</v>
      </c>
      <c r="B2013" s="4">
        <v>13100.8</v>
      </c>
      <c r="C2013" s="20">
        <v>13043.95</v>
      </c>
      <c r="D2013" s="20">
        <v>13123.55</v>
      </c>
      <c r="E2013" s="20">
        <v>13023.3</v>
      </c>
      <c r="F2013" s="33" t="s">
        <v>15211</v>
      </c>
      <c r="G2013" s="7">
        <v>8.0999999999999996E-3</v>
      </c>
    </row>
    <row r="2014" spans="1:7" ht="18" thickBot="1">
      <c r="A2014" s="63">
        <v>42051</v>
      </c>
      <c r="B2014" s="8">
        <v>13078.4</v>
      </c>
      <c r="C2014" s="20">
        <v>13172.2</v>
      </c>
      <c r="D2014" s="20">
        <v>13212.85</v>
      </c>
      <c r="E2014" s="20">
        <v>13048.3</v>
      </c>
      <c r="F2014" s="33" t="s">
        <v>15210</v>
      </c>
      <c r="G2014" s="9">
        <v>-1.6999999999999999E-3</v>
      </c>
    </row>
    <row r="2015" spans="1:7" ht="18" thickBot="1">
      <c r="A2015" s="63">
        <v>42053</v>
      </c>
      <c r="B2015" s="4">
        <v>13174.3</v>
      </c>
      <c r="C2015" s="20">
        <v>13103.85</v>
      </c>
      <c r="D2015" s="20">
        <v>13185.45</v>
      </c>
      <c r="E2015" s="20">
        <v>13080.05</v>
      </c>
      <c r="F2015" s="33" t="s">
        <v>15209</v>
      </c>
      <c r="G2015" s="7">
        <v>7.3000000000000001E-3</v>
      </c>
    </row>
    <row r="2016" spans="1:7" ht="18" thickBot="1">
      <c r="A2016" s="63">
        <v>42054</v>
      </c>
      <c r="B2016" s="4">
        <v>13202.35</v>
      </c>
      <c r="C2016" s="20">
        <v>13234.25</v>
      </c>
      <c r="D2016" s="20">
        <v>13251.45</v>
      </c>
      <c r="E2016" s="20">
        <v>13067.55</v>
      </c>
      <c r="F2016" s="33" t="s">
        <v>15208</v>
      </c>
      <c r="G2016" s="7">
        <v>2.0999999999999999E-3</v>
      </c>
    </row>
    <row r="2017" spans="1:7" ht="18" thickBot="1">
      <c r="A2017" s="63">
        <v>42055</v>
      </c>
      <c r="B2017" s="8">
        <v>13200.4</v>
      </c>
      <c r="C2017" s="20">
        <v>13253.7</v>
      </c>
      <c r="D2017" s="20">
        <v>13281.35</v>
      </c>
      <c r="E2017" s="20">
        <v>13148.4</v>
      </c>
      <c r="F2017" s="33" t="s">
        <v>15207</v>
      </c>
      <c r="G2017" s="9">
        <v>-1E-4</v>
      </c>
    </row>
    <row r="2018" spans="1:7" ht="18" thickBot="1">
      <c r="A2018" s="63">
        <v>42058</v>
      </c>
      <c r="B2018" s="8">
        <v>13070.95</v>
      </c>
      <c r="C2018" s="20">
        <v>13244.35</v>
      </c>
      <c r="D2018" s="20">
        <v>13253.15</v>
      </c>
      <c r="E2018" s="20">
        <v>13038.2</v>
      </c>
      <c r="F2018" s="33" t="s">
        <v>15206</v>
      </c>
      <c r="G2018" s="9">
        <v>-9.7999999999999997E-3</v>
      </c>
    </row>
    <row r="2019" spans="1:7" ht="18" thickBot="1">
      <c r="A2019" s="63">
        <v>42059</v>
      </c>
      <c r="B2019" s="8">
        <v>13022.95</v>
      </c>
      <c r="C2019" s="20">
        <v>13098.15</v>
      </c>
      <c r="D2019" s="20">
        <v>13101.9</v>
      </c>
      <c r="E2019" s="20">
        <v>12984</v>
      </c>
      <c r="F2019" s="33" t="s">
        <v>15205</v>
      </c>
      <c r="G2019" s="9">
        <v>-3.7000000000000002E-3</v>
      </c>
    </row>
    <row r="2020" spans="1:7" ht="18" thickBot="1">
      <c r="A2020" s="63">
        <v>42060</v>
      </c>
      <c r="B2020" s="8">
        <v>13002.1</v>
      </c>
      <c r="C2020" s="20">
        <v>13074.6</v>
      </c>
      <c r="D2020" s="20">
        <v>13112.3</v>
      </c>
      <c r="E2020" s="20">
        <v>12988.2</v>
      </c>
      <c r="F2020" s="33" t="s">
        <v>15204</v>
      </c>
      <c r="G2020" s="9">
        <v>-1.6000000000000001E-3</v>
      </c>
    </row>
    <row r="2021" spans="1:7" ht="18" thickBot="1">
      <c r="A2021" s="63">
        <v>42061</v>
      </c>
      <c r="B2021" s="8">
        <v>12851.4</v>
      </c>
      <c r="C2021" s="20">
        <v>13016.35</v>
      </c>
      <c r="D2021" s="20">
        <v>13016.35</v>
      </c>
      <c r="E2021" s="20">
        <v>12816.75</v>
      </c>
      <c r="F2021" s="33" t="s">
        <v>15203</v>
      </c>
      <c r="G2021" s="9">
        <v>-1.1599999999999999E-2</v>
      </c>
    </row>
    <row r="2022" spans="1:7" ht="18" thickBot="1">
      <c r="A2022" s="63">
        <v>42062</v>
      </c>
      <c r="B2022" s="4">
        <v>13113.3</v>
      </c>
      <c r="C2022" s="20">
        <v>12897.7</v>
      </c>
      <c r="D2022" s="20">
        <v>13119.05</v>
      </c>
      <c r="E2022" s="20">
        <v>12897.7</v>
      </c>
      <c r="F2022" s="33" t="s">
        <v>15202</v>
      </c>
      <c r="G2022" s="7">
        <v>2.0400000000000001E-2</v>
      </c>
    </row>
    <row r="2023" spans="1:7" ht="18" thickBot="1">
      <c r="A2023" s="63">
        <v>42063</v>
      </c>
      <c r="B2023" s="4">
        <v>13117.5</v>
      </c>
      <c r="C2023" s="20">
        <v>13207.35</v>
      </c>
      <c r="D2023" s="20">
        <v>13207.35</v>
      </c>
      <c r="E2023" s="20">
        <v>12911.65</v>
      </c>
      <c r="F2023" s="33" t="s">
        <v>15201</v>
      </c>
      <c r="G2023" s="7">
        <v>2.9999999999999997E-4</v>
      </c>
    </row>
    <row r="2024" spans="1:7" ht="18" thickBot="1">
      <c r="A2024" s="63">
        <v>42065</v>
      </c>
      <c r="B2024" s="4">
        <v>13322.2</v>
      </c>
      <c r="C2024" s="20">
        <v>13207.1</v>
      </c>
      <c r="D2024" s="20">
        <v>13330.05</v>
      </c>
      <c r="E2024" s="20">
        <v>13141.3</v>
      </c>
      <c r="F2024" s="33" t="s">
        <v>15200</v>
      </c>
      <c r="G2024" s="7">
        <v>1.5599999999999999E-2</v>
      </c>
    </row>
    <row r="2025" spans="1:7" ht="18" thickBot="1">
      <c r="A2025" s="63">
        <v>42066</v>
      </c>
      <c r="B2025" s="4">
        <v>13425.35</v>
      </c>
      <c r="C2025" s="20">
        <v>13358.55</v>
      </c>
      <c r="D2025" s="20">
        <v>13434.4</v>
      </c>
      <c r="E2025" s="20">
        <v>13338.35</v>
      </c>
      <c r="F2025" s="33" t="s">
        <v>15199</v>
      </c>
      <c r="G2025" s="7">
        <v>7.7000000000000002E-3</v>
      </c>
    </row>
    <row r="2026" spans="1:7" ht="18" thickBot="1">
      <c r="A2026" s="63">
        <v>42067</v>
      </c>
      <c r="B2026" s="8">
        <v>13242.9</v>
      </c>
      <c r="C2026" s="20">
        <v>13515.7</v>
      </c>
      <c r="D2026" s="20">
        <v>13521.65</v>
      </c>
      <c r="E2026" s="20">
        <v>13207.3</v>
      </c>
      <c r="F2026" s="33" t="s">
        <v>15198</v>
      </c>
      <c r="G2026" s="9">
        <v>-1.3599999999999999E-2</v>
      </c>
    </row>
    <row r="2027" spans="1:7" ht="18" thickBot="1">
      <c r="A2027" s="63">
        <v>42068</v>
      </c>
      <c r="B2027" s="4">
        <v>13349.5</v>
      </c>
      <c r="C2027" s="20">
        <v>13279.25</v>
      </c>
      <c r="D2027" s="20">
        <v>13365</v>
      </c>
      <c r="E2027" s="20">
        <v>13236.9</v>
      </c>
      <c r="F2027" s="33" t="s">
        <v>15197</v>
      </c>
      <c r="G2027" s="7">
        <v>8.0000000000000002E-3</v>
      </c>
    </row>
    <row r="2028" spans="1:7" ht="18" thickBot="1">
      <c r="A2028" s="63">
        <v>42072</v>
      </c>
      <c r="B2028" s="8">
        <v>13175.25</v>
      </c>
      <c r="C2028" s="20">
        <v>13291.75</v>
      </c>
      <c r="D2028" s="20">
        <v>13314.6</v>
      </c>
      <c r="E2028" s="20">
        <v>13158.65</v>
      </c>
      <c r="F2028" s="33" t="s">
        <v>763</v>
      </c>
      <c r="G2028" s="9">
        <v>-1.3100000000000001E-2</v>
      </c>
    </row>
    <row r="2029" spans="1:7" ht="18" thickBot="1">
      <c r="A2029" s="63">
        <v>42073</v>
      </c>
      <c r="B2029" s="4">
        <v>13177.8</v>
      </c>
      <c r="C2029" s="20">
        <v>13211.15</v>
      </c>
      <c r="D2029" s="20">
        <v>13286.05</v>
      </c>
      <c r="E2029" s="20">
        <v>13131.1</v>
      </c>
      <c r="F2029" s="33" t="s">
        <v>15196</v>
      </c>
      <c r="G2029" s="7">
        <v>2.0000000000000001E-4</v>
      </c>
    </row>
    <row r="2030" spans="1:7" ht="18" thickBot="1">
      <c r="A2030" s="63">
        <v>42074</v>
      </c>
      <c r="B2030" s="8">
        <v>13128.75</v>
      </c>
      <c r="C2030" s="20">
        <v>13202.35</v>
      </c>
      <c r="D2030" s="20">
        <v>13232.25</v>
      </c>
      <c r="E2030" s="20">
        <v>13108.25</v>
      </c>
      <c r="F2030" s="33" t="s">
        <v>15195</v>
      </c>
      <c r="G2030" s="9">
        <v>-3.7000000000000002E-3</v>
      </c>
    </row>
    <row r="2031" spans="1:7" ht="18" thickBot="1">
      <c r="A2031" s="63">
        <v>42075</v>
      </c>
      <c r="B2031" s="4">
        <v>13334</v>
      </c>
      <c r="C2031" s="20">
        <v>13187.7</v>
      </c>
      <c r="D2031" s="20">
        <v>13341.9</v>
      </c>
      <c r="E2031" s="20">
        <v>13187.7</v>
      </c>
      <c r="F2031" s="33" t="s">
        <v>15194</v>
      </c>
      <c r="G2031" s="7">
        <v>1.5599999999999999E-2</v>
      </c>
    </row>
    <row r="2032" spans="1:7" ht="18" thickBot="1">
      <c r="A2032" s="63">
        <v>42076</v>
      </c>
      <c r="B2032" s="8">
        <v>13155.2</v>
      </c>
      <c r="C2032" s="20">
        <v>13422.6</v>
      </c>
      <c r="D2032" s="20">
        <v>13432.55</v>
      </c>
      <c r="E2032" s="20">
        <v>13133.9</v>
      </c>
      <c r="F2032" s="33" t="s">
        <v>15193</v>
      </c>
      <c r="G2032" s="9">
        <v>-1.34E-2</v>
      </c>
    </row>
    <row r="2033" spans="1:7" ht="18" thickBot="1">
      <c r="A2033" s="63">
        <v>42079</v>
      </c>
      <c r="B2033" s="8">
        <v>13105.25</v>
      </c>
      <c r="C2033" s="20">
        <v>13193.75</v>
      </c>
      <c r="D2033" s="20">
        <v>13194.55</v>
      </c>
      <c r="E2033" s="20">
        <v>13044.6</v>
      </c>
      <c r="F2033" s="33" t="s">
        <v>15192</v>
      </c>
      <c r="G2033" s="9">
        <v>-3.8E-3</v>
      </c>
    </row>
    <row r="2034" spans="1:7" ht="18" thickBot="1">
      <c r="A2034" s="63">
        <v>42080</v>
      </c>
      <c r="B2034" s="4">
        <v>13233</v>
      </c>
      <c r="C2034" s="20">
        <v>13166.8</v>
      </c>
      <c r="D2034" s="20">
        <v>13275.9</v>
      </c>
      <c r="E2034" s="20">
        <v>13135.4</v>
      </c>
      <c r="F2034" s="33" t="s">
        <v>15171</v>
      </c>
      <c r="G2034" s="7">
        <v>9.7000000000000003E-3</v>
      </c>
    </row>
    <row r="2035" spans="1:7" ht="18" thickBot="1">
      <c r="A2035" s="63">
        <v>42081</v>
      </c>
      <c r="B2035" s="4">
        <v>13255.15</v>
      </c>
      <c r="C2035" s="20">
        <v>13291.8</v>
      </c>
      <c r="D2035" s="20">
        <v>13326.7</v>
      </c>
      <c r="E2035" s="20">
        <v>13215.65</v>
      </c>
      <c r="F2035" s="33" t="s">
        <v>15191</v>
      </c>
      <c r="G2035" s="7">
        <v>1.6999999999999999E-3</v>
      </c>
    </row>
    <row r="2036" spans="1:7" ht="18" thickBot="1">
      <c r="A2036" s="63">
        <v>42082</v>
      </c>
      <c r="B2036" s="8">
        <v>13207.3</v>
      </c>
      <c r="C2036" s="20">
        <v>13358.4</v>
      </c>
      <c r="D2036" s="20">
        <v>13398.95</v>
      </c>
      <c r="E2036" s="20">
        <v>13183.9</v>
      </c>
      <c r="F2036" s="33" t="s">
        <v>15190</v>
      </c>
      <c r="G2036" s="9">
        <v>-3.5999999999999999E-3</v>
      </c>
    </row>
    <row r="2037" spans="1:7" ht="18" thickBot="1">
      <c r="A2037" s="63">
        <v>42083</v>
      </c>
      <c r="B2037" s="8">
        <v>13012.9</v>
      </c>
      <c r="C2037" s="20">
        <v>13234.2</v>
      </c>
      <c r="D2037" s="20">
        <v>13234.2</v>
      </c>
      <c r="E2037" s="20">
        <v>12998.4</v>
      </c>
      <c r="F2037" s="33" t="s">
        <v>15189</v>
      </c>
      <c r="G2037" s="9">
        <v>-1.47E-2</v>
      </c>
    </row>
    <row r="2038" spans="1:7" ht="18" thickBot="1">
      <c r="A2038" s="63">
        <v>42086</v>
      </c>
      <c r="B2038" s="8">
        <v>12907.55</v>
      </c>
      <c r="C2038" s="20">
        <v>13028.8</v>
      </c>
      <c r="D2038" s="20">
        <v>13031.45</v>
      </c>
      <c r="E2038" s="20">
        <v>12874.35</v>
      </c>
      <c r="F2038" s="33" t="s">
        <v>812</v>
      </c>
      <c r="G2038" s="9">
        <v>-8.0999999999999996E-3</v>
      </c>
    </row>
    <row r="2039" spans="1:7" ht="18" thickBot="1">
      <c r="A2039" s="63">
        <v>42087</v>
      </c>
      <c r="B2039" s="8">
        <v>12867.25</v>
      </c>
      <c r="C2039" s="20">
        <v>12912.45</v>
      </c>
      <c r="D2039" s="20">
        <v>12953.5</v>
      </c>
      <c r="E2039" s="20">
        <v>12824.8</v>
      </c>
      <c r="F2039" s="33" t="s">
        <v>15188</v>
      </c>
      <c r="G2039" s="9">
        <v>-3.0999999999999999E-3</v>
      </c>
    </row>
    <row r="2040" spans="1:7" ht="18" thickBot="1">
      <c r="A2040" s="63">
        <v>42088</v>
      </c>
      <c r="B2040" s="4">
        <v>12883.7</v>
      </c>
      <c r="C2040" s="20">
        <v>12898.2</v>
      </c>
      <c r="D2040" s="20">
        <v>12915.65</v>
      </c>
      <c r="E2040" s="20">
        <v>12854.8</v>
      </c>
      <c r="F2040" s="33" t="s">
        <v>1232</v>
      </c>
      <c r="G2040" s="7">
        <v>1.2999999999999999E-3</v>
      </c>
    </row>
    <row r="2041" spans="1:7" ht="18" thickBot="1">
      <c r="A2041" s="63">
        <v>42089</v>
      </c>
      <c r="B2041" s="8">
        <v>12767.8</v>
      </c>
      <c r="C2041" s="20">
        <v>12848.85</v>
      </c>
      <c r="D2041" s="20">
        <v>12882.8</v>
      </c>
      <c r="E2041" s="20">
        <v>12754.95</v>
      </c>
      <c r="F2041" s="33" t="s">
        <v>294</v>
      </c>
      <c r="G2041" s="9">
        <v>-8.9999999999999993E-3</v>
      </c>
    </row>
    <row r="2042" spans="1:7" ht="18" thickBot="1">
      <c r="A2042" s="63">
        <v>42090</v>
      </c>
      <c r="B2042" s="8">
        <v>12746.05</v>
      </c>
      <c r="C2042" s="20">
        <v>12847.1</v>
      </c>
      <c r="D2042" s="20">
        <v>12849.55</v>
      </c>
      <c r="E2042" s="20">
        <v>12538.8</v>
      </c>
      <c r="F2042" s="33" t="s">
        <v>954</v>
      </c>
      <c r="G2042" s="9">
        <v>-1.6999999999999999E-3</v>
      </c>
    </row>
    <row r="2043" spans="1:7" ht="18" thickBot="1">
      <c r="A2043" s="63">
        <v>42093</v>
      </c>
      <c r="B2043" s="4">
        <v>12939.1</v>
      </c>
      <c r="C2043" s="20">
        <v>12837.15</v>
      </c>
      <c r="D2043" s="20">
        <v>12947.5</v>
      </c>
      <c r="E2043" s="20">
        <v>12814.9</v>
      </c>
      <c r="F2043" s="33" t="s">
        <v>15187</v>
      </c>
      <c r="G2043" s="7">
        <v>1.5100000000000001E-2</v>
      </c>
    </row>
    <row r="2044" spans="1:7" ht="18" thickBot="1">
      <c r="A2044" s="63">
        <v>42094</v>
      </c>
      <c r="B2044" s="4">
        <v>13001.25</v>
      </c>
      <c r="C2044" s="20">
        <v>13007.45</v>
      </c>
      <c r="D2044" s="20">
        <v>13063.55</v>
      </c>
      <c r="E2044" s="20">
        <v>12946.6</v>
      </c>
      <c r="F2044" s="33" t="s">
        <v>15186</v>
      </c>
      <c r="G2044" s="7">
        <v>4.7999999999999996E-3</v>
      </c>
    </row>
    <row r="2045" spans="1:7" ht="18" thickBot="1">
      <c r="A2045" s="63">
        <v>42095</v>
      </c>
      <c r="B2045" s="4">
        <v>13153.65</v>
      </c>
      <c r="C2045" s="20">
        <v>13006.3</v>
      </c>
      <c r="D2045" s="20">
        <v>13172.75</v>
      </c>
      <c r="E2045" s="20">
        <v>12990.75</v>
      </c>
      <c r="F2045" s="33" t="s">
        <v>15185</v>
      </c>
      <c r="G2045" s="7">
        <v>1.17E-2</v>
      </c>
    </row>
    <row r="2046" spans="1:7" ht="18" thickBot="1">
      <c r="A2046" s="63">
        <v>42100</v>
      </c>
      <c r="B2046" s="4">
        <v>13274.15</v>
      </c>
      <c r="C2046" s="20">
        <v>13196.1</v>
      </c>
      <c r="D2046" s="20">
        <v>13282.35</v>
      </c>
      <c r="E2046" s="20">
        <v>13154.2</v>
      </c>
      <c r="F2046" s="33" t="s">
        <v>15184</v>
      </c>
      <c r="G2046" s="7">
        <v>9.1999999999999998E-3</v>
      </c>
    </row>
    <row r="2047" spans="1:7" ht="18" thickBot="1">
      <c r="A2047" s="63">
        <v>42101</v>
      </c>
      <c r="B2047" s="4">
        <v>13389.75</v>
      </c>
      <c r="C2047" s="20">
        <v>13322.6</v>
      </c>
      <c r="D2047" s="20">
        <v>13398.45</v>
      </c>
      <c r="E2047" s="20">
        <v>13247.4</v>
      </c>
      <c r="F2047" s="33" t="s">
        <v>15183</v>
      </c>
      <c r="G2047" s="7">
        <v>8.6999999999999994E-3</v>
      </c>
    </row>
    <row r="2048" spans="1:7" ht="18" thickBot="1">
      <c r="A2048" s="63">
        <v>42102</v>
      </c>
      <c r="B2048" s="4">
        <v>13494</v>
      </c>
      <c r="C2048" s="20">
        <v>13463.9</v>
      </c>
      <c r="D2048" s="20">
        <v>13517.65</v>
      </c>
      <c r="E2048" s="20">
        <v>13438.75</v>
      </c>
      <c r="F2048" s="33" t="s">
        <v>15182</v>
      </c>
      <c r="G2048" s="7">
        <v>7.7999999999999996E-3</v>
      </c>
    </row>
    <row r="2049" spans="1:7" ht="18" thickBot="1">
      <c r="A2049" s="63">
        <v>42103</v>
      </c>
      <c r="B2049" s="4">
        <v>13526.5</v>
      </c>
      <c r="C2049" s="20">
        <v>13570.05</v>
      </c>
      <c r="D2049" s="20">
        <v>13572.15</v>
      </c>
      <c r="E2049" s="20">
        <v>13440.65</v>
      </c>
      <c r="F2049" s="33" t="s">
        <v>15181</v>
      </c>
      <c r="G2049" s="7">
        <v>2.3999999999999998E-3</v>
      </c>
    </row>
    <row r="2050" spans="1:7" ht="18" thickBot="1">
      <c r="A2050" s="63">
        <v>42104</v>
      </c>
      <c r="B2050" s="4">
        <v>13620.5</v>
      </c>
      <c r="C2050" s="20">
        <v>13564.65</v>
      </c>
      <c r="D2050" s="20">
        <v>13639.05</v>
      </c>
      <c r="E2050" s="20">
        <v>13536.55</v>
      </c>
      <c r="F2050" s="33" t="s">
        <v>15180</v>
      </c>
      <c r="G2050" s="7">
        <v>6.8999999999999999E-3</v>
      </c>
    </row>
    <row r="2051" spans="1:7" ht="18" thickBot="1">
      <c r="A2051" s="63">
        <v>42107</v>
      </c>
      <c r="B2051" s="4">
        <v>13663.3</v>
      </c>
      <c r="C2051" s="20">
        <v>13657.85</v>
      </c>
      <c r="D2051" s="20">
        <v>13689.55</v>
      </c>
      <c r="E2051" s="20">
        <v>13614.5</v>
      </c>
      <c r="F2051" s="33" t="s">
        <v>15179</v>
      </c>
      <c r="G2051" s="7">
        <v>3.0999999999999999E-3</v>
      </c>
    </row>
    <row r="2052" spans="1:7" ht="18" thickBot="1">
      <c r="A2052" s="63">
        <v>42109</v>
      </c>
      <c r="B2052" s="8">
        <v>13564.5</v>
      </c>
      <c r="C2052" s="20">
        <v>13701.75</v>
      </c>
      <c r="D2052" s="20">
        <v>13738.7</v>
      </c>
      <c r="E2052" s="20">
        <v>13533.1</v>
      </c>
      <c r="F2052" s="33" t="s">
        <v>15178</v>
      </c>
      <c r="G2052" s="9">
        <v>-7.1999999999999998E-3</v>
      </c>
    </row>
    <row r="2053" spans="1:7" ht="18" thickBot="1">
      <c r="A2053" s="63">
        <v>42110</v>
      </c>
      <c r="B2053" s="8">
        <v>13468.85</v>
      </c>
      <c r="C2053" s="20">
        <v>13592.4</v>
      </c>
      <c r="D2053" s="20">
        <v>13606</v>
      </c>
      <c r="E2053" s="20">
        <v>13357.3</v>
      </c>
      <c r="F2053" s="33" t="s">
        <v>15177</v>
      </c>
      <c r="G2053" s="9">
        <v>-7.1000000000000004E-3</v>
      </c>
    </row>
    <row r="2054" spans="1:7" ht="18" thickBot="1">
      <c r="A2054" s="63">
        <v>42111</v>
      </c>
      <c r="B2054" s="8">
        <v>13261.9</v>
      </c>
      <c r="C2054" s="20">
        <v>13486.75</v>
      </c>
      <c r="D2054" s="20">
        <v>13486.75</v>
      </c>
      <c r="E2054" s="20">
        <v>13239.1</v>
      </c>
      <c r="F2054" s="33" t="s">
        <v>15176</v>
      </c>
      <c r="G2054" s="9">
        <v>-1.54E-2</v>
      </c>
    </row>
    <row r="2055" spans="1:7" ht="18" thickBot="1">
      <c r="A2055" s="63">
        <v>42114</v>
      </c>
      <c r="B2055" s="8">
        <v>12942.45</v>
      </c>
      <c r="C2055" s="20">
        <v>13280.8</v>
      </c>
      <c r="D2055" s="20">
        <v>13281.25</v>
      </c>
      <c r="E2055" s="20">
        <v>12852.35</v>
      </c>
      <c r="F2055" s="33" t="s">
        <v>15175</v>
      </c>
      <c r="G2055" s="9">
        <v>-2.41E-2</v>
      </c>
    </row>
    <row r="2056" spans="1:7" ht="18" thickBot="1">
      <c r="A2056" s="63">
        <v>42115</v>
      </c>
      <c r="B2056" s="8">
        <v>12846.25</v>
      </c>
      <c r="C2056" s="20">
        <v>12961</v>
      </c>
      <c r="D2056" s="20">
        <v>12996.55</v>
      </c>
      <c r="E2056" s="20">
        <v>12810.4</v>
      </c>
      <c r="F2056" s="33" t="s">
        <v>15174</v>
      </c>
      <c r="G2056" s="9">
        <v>-7.4000000000000003E-3</v>
      </c>
    </row>
    <row r="2057" spans="1:7" ht="18" thickBot="1">
      <c r="A2057" s="63">
        <v>42116</v>
      </c>
      <c r="B2057" s="4">
        <v>12878.65</v>
      </c>
      <c r="C2057" s="20">
        <v>12897.1</v>
      </c>
      <c r="D2057" s="20">
        <v>12938.45</v>
      </c>
      <c r="E2057" s="20">
        <v>12711.45</v>
      </c>
      <c r="F2057" s="33" t="s">
        <v>15173</v>
      </c>
      <c r="G2057" s="7">
        <v>2.5000000000000001E-3</v>
      </c>
    </row>
    <row r="2058" spans="1:7" ht="18" thickBot="1">
      <c r="A2058" s="63">
        <v>42117</v>
      </c>
      <c r="B2058" s="4">
        <v>12886.75</v>
      </c>
      <c r="C2058" s="20">
        <v>12955.55</v>
      </c>
      <c r="D2058" s="20">
        <v>13016.9</v>
      </c>
      <c r="E2058" s="20">
        <v>12867.8</v>
      </c>
      <c r="F2058" s="33" t="s">
        <v>2336</v>
      </c>
      <c r="G2058" s="7">
        <v>5.9999999999999995E-4</v>
      </c>
    </row>
    <row r="2059" spans="1:7" ht="18" thickBot="1">
      <c r="A2059" s="63">
        <v>42118</v>
      </c>
      <c r="B2059" s="8">
        <v>12656.65</v>
      </c>
      <c r="C2059" s="20">
        <v>12922.05</v>
      </c>
      <c r="D2059" s="20">
        <v>12924.75</v>
      </c>
      <c r="E2059" s="20">
        <v>12616.3</v>
      </c>
      <c r="F2059" s="33" t="s">
        <v>15172</v>
      </c>
      <c r="G2059" s="9">
        <v>-1.7899999999999999E-2</v>
      </c>
    </row>
    <row r="2060" spans="1:7" ht="18" thickBot="1">
      <c r="A2060" s="63">
        <v>42121</v>
      </c>
      <c r="B2060" s="8">
        <v>12368.55</v>
      </c>
      <c r="C2060" s="20">
        <v>12689.8</v>
      </c>
      <c r="D2060" s="20">
        <v>12694.35</v>
      </c>
      <c r="E2060" s="20">
        <v>12336.05</v>
      </c>
      <c r="F2060" s="33" t="s">
        <v>15032</v>
      </c>
      <c r="G2060" s="9">
        <v>-2.2800000000000001E-2</v>
      </c>
    </row>
    <row r="2061" spans="1:7" ht="18" thickBot="1">
      <c r="A2061" s="63">
        <v>42122</v>
      </c>
      <c r="B2061" s="4">
        <v>12577.3</v>
      </c>
      <c r="C2061" s="20">
        <v>12343.75</v>
      </c>
      <c r="D2061" s="20">
        <v>12595.1</v>
      </c>
      <c r="E2061" s="20">
        <v>12298.85</v>
      </c>
      <c r="F2061" s="33" t="s">
        <v>15171</v>
      </c>
      <c r="G2061" s="7">
        <v>1.6899999999999998E-2</v>
      </c>
    </row>
    <row r="2062" spans="1:7" ht="18" thickBot="1">
      <c r="A2062" s="63">
        <v>42123</v>
      </c>
      <c r="B2062" s="4">
        <v>12646.6</v>
      </c>
      <c r="C2062" s="20">
        <v>12616.55</v>
      </c>
      <c r="D2062" s="20">
        <v>12682.5</v>
      </c>
      <c r="E2062" s="20">
        <v>12583.25</v>
      </c>
      <c r="F2062" s="33" t="s">
        <v>15170</v>
      </c>
      <c r="G2062" s="7">
        <v>5.4999999999999997E-3</v>
      </c>
    </row>
    <row r="2063" spans="1:7" ht="18" thickBot="1">
      <c r="A2063" s="63">
        <v>42124</v>
      </c>
      <c r="B2063" s="4">
        <v>12689.6</v>
      </c>
      <c r="C2063" s="20">
        <v>12621.7</v>
      </c>
      <c r="D2063" s="20">
        <v>12705.35</v>
      </c>
      <c r="E2063" s="20">
        <v>12539.6</v>
      </c>
      <c r="F2063" s="33" t="s">
        <v>15169</v>
      </c>
      <c r="G2063" s="7">
        <v>3.3999999999999998E-3</v>
      </c>
    </row>
    <row r="2064" spans="1:7" ht="18" thickBot="1">
      <c r="A2064" s="63">
        <v>42128</v>
      </c>
      <c r="B2064" s="4">
        <v>12948.6</v>
      </c>
      <c r="C2064" s="20">
        <v>12775.95</v>
      </c>
      <c r="D2064" s="20">
        <v>12967.75</v>
      </c>
      <c r="E2064" s="20">
        <v>12775.95</v>
      </c>
      <c r="F2064" s="33" t="s">
        <v>15168</v>
      </c>
      <c r="G2064" s="7">
        <v>2.0400000000000001E-2</v>
      </c>
    </row>
    <row r="2065" spans="1:7" ht="18" thickBot="1">
      <c r="A2065" s="63">
        <v>42129</v>
      </c>
      <c r="B2065" s="4">
        <v>13007.7</v>
      </c>
      <c r="C2065" s="20">
        <v>12961.45</v>
      </c>
      <c r="D2065" s="20">
        <v>13044.15</v>
      </c>
      <c r="E2065" s="20">
        <v>12949.6</v>
      </c>
      <c r="F2065" s="33" t="s">
        <v>15167</v>
      </c>
      <c r="G2065" s="7">
        <v>4.5999999999999999E-3</v>
      </c>
    </row>
    <row r="2066" spans="1:7" ht="18" thickBot="1">
      <c r="A2066" s="63">
        <v>42130</v>
      </c>
      <c r="B2066" s="8">
        <v>12553.8</v>
      </c>
      <c r="C2066" s="20">
        <v>12969.55</v>
      </c>
      <c r="D2066" s="20">
        <v>13012.35</v>
      </c>
      <c r="E2066" s="20">
        <v>12525.7</v>
      </c>
      <c r="F2066" s="33" t="s">
        <v>15166</v>
      </c>
      <c r="G2066" s="9">
        <v>-3.49E-2</v>
      </c>
    </row>
    <row r="2067" spans="1:7" ht="18" thickBot="1">
      <c r="A2067" s="63">
        <v>42131</v>
      </c>
      <c r="B2067" s="8">
        <v>12319.45</v>
      </c>
      <c r="C2067" s="20">
        <v>12541.8</v>
      </c>
      <c r="D2067" s="20">
        <v>12541.8</v>
      </c>
      <c r="E2067" s="20">
        <v>12222.85</v>
      </c>
      <c r="F2067" s="33" t="s">
        <v>15165</v>
      </c>
      <c r="G2067" s="9">
        <v>-1.8700000000000001E-2</v>
      </c>
    </row>
    <row r="2068" spans="1:7" ht="18" thickBot="1">
      <c r="A2068" s="63">
        <v>42132</v>
      </c>
      <c r="B2068" s="4">
        <v>12529.65</v>
      </c>
      <c r="C2068" s="20">
        <v>12449</v>
      </c>
      <c r="D2068" s="20">
        <v>12564.85</v>
      </c>
      <c r="E2068" s="20">
        <v>12449</v>
      </c>
      <c r="F2068" s="33" t="s">
        <v>15164</v>
      </c>
      <c r="G2068" s="7">
        <v>1.7100000000000001E-2</v>
      </c>
    </row>
    <row r="2069" spans="1:7" ht="18" thickBot="1">
      <c r="A2069" s="63">
        <v>42135</v>
      </c>
      <c r="B2069" s="4">
        <v>12769</v>
      </c>
      <c r="C2069" s="20">
        <v>12602.15</v>
      </c>
      <c r="D2069" s="20">
        <v>12774.4</v>
      </c>
      <c r="E2069" s="20">
        <v>12602.15</v>
      </c>
      <c r="F2069" s="33" t="s">
        <v>15163</v>
      </c>
      <c r="G2069" s="7">
        <v>1.9099999999999999E-2</v>
      </c>
    </row>
    <row r="2070" spans="1:7" ht="18" thickBot="1">
      <c r="A2070" s="63">
        <v>42136</v>
      </c>
      <c r="B2070" s="8">
        <v>12561.8</v>
      </c>
      <c r="C2070" s="20">
        <v>12791.2</v>
      </c>
      <c r="D2070" s="20">
        <v>12791.2</v>
      </c>
      <c r="E2070" s="20">
        <v>12543.95</v>
      </c>
      <c r="F2070" s="33" t="s">
        <v>15162</v>
      </c>
      <c r="G2070" s="9">
        <v>-1.6199999999999999E-2</v>
      </c>
    </row>
    <row r="2071" spans="1:7" ht="18" thickBot="1">
      <c r="A2071" s="63">
        <v>42137</v>
      </c>
      <c r="B2071" s="4">
        <v>12757.65</v>
      </c>
      <c r="C2071" s="20">
        <v>12666.85</v>
      </c>
      <c r="D2071" s="20">
        <v>12783.85</v>
      </c>
      <c r="E2071" s="20">
        <v>12604.95</v>
      </c>
      <c r="F2071" s="33" t="s">
        <v>15161</v>
      </c>
      <c r="G2071" s="7">
        <v>1.5599999999999999E-2</v>
      </c>
    </row>
    <row r="2072" spans="1:7" ht="18" thickBot="1">
      <c r="A2072" s="63">
        <v>42138</v>
      </c>
      <c r="B2072" s="4">
        <v>12933.15</v>
      </c>
      <c r="C2072" s="20">
        <v>12764.3</v>
      </c>
      <c r="D2072" s="20">
        <v>12940.55</v>
      </c>
      <c r="E2072" s="20">
        <v>12697.75</v>
      </c>
      <c r="F2072" s="33" t="s">
        <v>15160</v>
      </c>
      <c r="G2072" s="7">
        <v>1.38E-2</v>
      </c>
    </row>
    <row r="2073" spans="1:7" ht="18" thickBot="1">
      <c r="A2073" s="63">
        <v>42139</v>
      </c>
      <c r="B2073" s="4">
        <v>12971.75</v>
      </c>
      <c r="C2073" s="20">
        <v>12983.85</v>
      </c>
      <c r="D2073" s="20">
        <v>13033.55</v>
      </c>
      <c r="E2073" s="20">
        <v>12933.85</v>
      </c>
      <c r="F2073" s="33" t="s">
        <v>15019</v>
      </c>
      <c r="G2073" s="7">
        <v>3.0000000000000001E-3</v>
      </c>
    </row>
    <row r="2074" spans="1:7" ht="18" thickBot="1">
      <c r="A2074" s="63">
        <v>42142</v>
      </c>
      <c r="B2074" s="4">
        <v>13070.25</v>
      </c>
      <c r="C2074" s="20">
        <v>13009.9</v>
      </c>
      <c r="D2074" s="20">
        <v>13084.1</v>
      </c>
      <c r="E2074" s="20">
        <v>13001.8</v>
      </c>
      <c r="F2074" s="33" t="s">
        <v>1847</v>
      </c>
      <c r="G2074" s="7">
        <v>7.6E-3</v>
      </c>
    </row>
    <row r="2075" spans="1:7" ht="18" thickBot="1">
      <c r="A2075" s="63">
        <v>42143</v>
      </c>
      <c r="B2075" s="8">
        <v>13066.95</v>
      </c>
      <c r="C2075" s="20">
        <v>13068.5</v>
      </c>
      <c r="D2075" s="20">
        <v>13149.1</v>
      </c>
      <c r="E2075" s="20">
        <v>13022</v>
      </c>
      <c r="F2075" s="33" t="s">
        <v>15159</v>
      </c>
      <c r="G2075" s="9">
        <v>-2.9999999999999997E-4</v>
      </c>
    </row>
    <row r="2076" spans="1:7" ht="18" thickBot="1">
      <c r="A2076" s="63">
        <v>42144</v>
      </c>
      <c r="B2076" s="8">
        <v>13063</v>
      </c>
      <c r="C2076" s="20">
        <v>13122.35</v>
      </c>
      <c r="D2076" s="20">
        <v>13148.35</v>
      </c>
      <c r="E2076" s="20">
        <v>13043.8</v>
      </c>
      <c r="F2076" s="33" t="s">
        <v>1390</v>
      </c>
      <c r="G2076" s="9">
        <v>-2.9999999999999997E-4</v>
      </c>
    </row>
    <row r="2077" spans="1:7" ht="18" thickBot="1">
      <c r="A2077" s="63">
        <v>42145</v>
      </c>
      <c r="B2077" s="8">
        <v>13045.3</v>
      </c>
      <c r="C2077" s="20">
        <v>13100.9</v>
      </c>
      <c r="D2077" s="20">
        <v>13112.4</v>
      </c>
      <c r="E2077" s="20">
        <v>12982.1</v>
      </c>
      <c r="F2077" s="33" t="s">
        <v>15158</v>
      </c>
      <c r="G2077" s="9">
        <v>-1.4E-3</v>
      </c>
    </row>
    <row r="2078" spans="1:7" ht="18" thickBot="1">
      <c r="A2078" s="63">
        <v>42146</v>
      </c>
      <c r="B2078" s="4">
        <v>13089.05</v>
      </c>
      <c r="C2078" s="20">
        <v>13100.55</v>
      </c>
      <c r="D2078" s="20">
        <v>13145.15</v>
      </c>
      <c r="E2078" s="20">
        <v>13074.35</v>
      </c>
      <c r="F2078" s="33" t="s">
        <v>15157</v>
      </c>
      <c r="G2078" s="7">
        <v>3.3999999999999998E-3</v>
      </c>
    </row>
    <row r="2079" spans="1:7" ht="18" thickBot="1">
      <c r="A2079" s="63">
        <v>42149</v>
      </c>
      <c r="B2079" s="4">
        <v>13092.95</v>
      </c>
      <c r="C2079" s="20">
        <v>13094.1</v>
      </c>
      <c r="D2079" s="20">
        <v>13155.8</v>
      </c>
      <c r="E2079" s="20">
        <v>13073.75</v>
      </c>
      <c r="F2079" s="33" t="s">
        <v>15156</v>
      </c>
      <c r="G2079" s="7">
        <v>2.9999999999999997E-4</v>
      </c>
    </row>
    <row r="2080" spans="1:7" ht="18" thickBot="1">
      <c r="A2080" s="63">
        <v>42150</v>
      </c>
      <c r="B2080" s="8">
        <v>13092.8</v>
      </c>
      <c r="C2080" s="20">
        <v>13114.45</v>
      </c>
      <c r="D2080" s="20">
        <v>13144.05</v>
      </c>
      <c r="E2080" s="20">
        <v>13051</v>
      </c>
      <c r="F2080" s="33" t="s">
        <v>15155</v>
      </c>
      <c r="G2080" s="9">
        <v>0</v>
      </c>
    </row>
    <row r="2081" spans="1:7" ht="18" thickBot="1">
      <c r="A2081" s="63">
        <v>42151</v>
      </c>
      <c r="B2081" s="4">
        <v>13095.6</v>
      </c>
      <c r="C2081" s="20">
        <v>13027.35</v>
      </c>
      <c r="D2081" s="20">
        <v>13105.9</v>
      </c>
      <c r="E2081" s="20">
        <v>13005.3</v>
      </c>
      <c r="F2081" s="33" t="s">
        <v>15154</v>
      </c>
      <c r="G2081" s="7">
        <v>2.0000000000000001E-4</v>
      </c>
    </row>
    <row r="2082" spans="1:7" ht="18" thickBot="1">
      <c r="A2082" s="63">
        <v>42152</v>
      </c>
      <c r="B2082" s="8">
        <v>13037.35</v>
      </c>
      <c r="C2082" s="20">
        <v>13120.1</v>
      </c>
      <c r="D2082" s="20">
        <v>13140.6</v>
      </c>
      <c r="E2082" s="20">
        <v>12975.55</v>
      </c>
      <c r="F2082" s="33" t="s">
        <v>15153</v>
      </c>
      <c r="G2082" s="9">
        <v>-4.4000000000000003E-3</v>
      </c>
    </row>
    <row r="2083" spans="1:7" ht="18" thickBot="1">
      <c r="A2083" s="63">
        <v>42153</v>
      </c>
      <c r="B2083" s="4">
        <v>13180.75</v>
      </c>
      <c r="C2083" s="20">
        <v>13078.25</v>
      </c>
      <c r="D2083" s="20">
        <v>13198.25</v>
      </c>
      <c r="E2083" s="20">
        <v>13058</v>
      </c>
      <c r="F2083" s="33" t="s">
        <v>3455</v>
      </c>
      <c r="G2083" s="7">
        <v>1.0999999999999999E-2</v>
      </c>
    </row>
    <row r="2084" spans="1:7" ht="18" thickBot="1">
      <c r="A2084" s="63">
        <v>42156</v>
      </c>
      <c r="B2084" s="8">
        <v>13180.05</v>
      </c>
      <c r="C2084" s="20">
        <v>13149.65</v>
      </c>
      <c r="D2084" s="20">
        <v>13223.4</v>
      </c>
      <c r="E2084" s="20">
        <v>13146</v>
      </c>
      <c r="F2084" s="33" t="s">
        <v>15152</v>
      </c>
      <c r="G2084" s="9">
        <v>-1E-4</v>
      </c>
    </row>
    <row r="2085" spans="1:7" ht="18" thickBot="1">
      <c r="A2085" s="63">
        <v>42157</v>
      </c>
      <c r="B2085" s="8">
        <v>12893.9</v>
      </c>
      <c r="C2085" s="20">
        <v>13200.45</v>
      </c>
      <c r="D2085" s="20">
        <v>13205.1</v>
      </c>
      <c r="E2085" s="20">
        <v>12878.9</v>
      </c>
      <c r="F2085" s="33" t="s">
        <v>15151</v>
      </c>
      <c r="G2085" s="9">
        <v>-2.1700000000000001E-2</v>
      </c>
    </row>
    <row r="2086" spans="1:7" ht="18" thickBot="1">
      <c r="A2086" s="63">
        <v>42158</v>
      </c>
      <c r="B2086" s="8">
        <v>12697.45</v>
      </c>
      <c r="C2086" s="20">
        <v>12900.7</v>
      </c>
      <c r="D2086" s="20">
        <v>12900.7</v>
      </c>
      <c r="E2086" s="20">
        <v>12454.9</v>
      </c>
      <c r="F2086" s="33" t="s">
        <v>15150</v>
      </c>
      <c r="G2086" s="9">
        <v>-1.52E-2</v>
      </c>
    </row>
    <row r="2087" spans="1:7" ht="18" thickBot="1">
      <c r="A2087" s="63">
        <v>42159</v>
      </c>
      <c r="B2087" s="8">
        <v>12697.4</v>
      </c>
      <c r="C2087" s="20">
        <v>12724.35</v>
      </c>
      <c r="D2087" s="20">
        <v>12744.45</v>
      </c>
      <c r="E2087" s="20">
        <v>12572.85</v>
      </c>
      <c r="F2087" s="33" t="s">
        <v>15149</v>
      </c>
      <c r="G2087" s="9">
        <v>0</v>
      </c>
    </row>
    <row r="2088" spans="1:7" ht="18" thickBot="1">
      <c r="A2088" s="63">
        <v>42160</v>
      </c>
      <c r="B2088" s="4">
        <v>12721</v>
      </c>
      <c r="C2088" s="20">
        <v>12662.95</v>
      </c>
      <c r="D2088" s="20">
        <v>12796.7</v>
      </c>
      <c r="E2088" s="20">
        <v>12638.8</v>
      </c>
      <c r="F2088" s="33" t="s">
        <v>15148</v>
      </c>
      <c r="G2088" s="7">
        <v>1.9E-3</v>
      </c>
    </row>
    <row r="2089" spans="1:7" ht="18" thickBot="1">
      <c r="A2089" s="63">
        <v>42163</v>
      </c>
      <c r="B2089" s="8">
        <v>12524.65</v>
      </c>
      <c r="C2089" s="20">
        <v>12742.55</v>
      </c>
      <c r="D2089" s="20">
        <v>12742.55</v>
      </c>
      <c r="E2089" s="20">
        <v>12495.45</v>
      </c>
      <c r="F2089" s="33" t="s">
        <v>15147</v>
      </c>
      <c r="G2089" s="9">
        <v>-1.54E-2</v>
      </c>
    </row>
    <row r="2090" spans="1:7" ht="18" thickBot="1">
      <c r="A2090" s="63">
        <v>42164</v>
      </c>
      <c r="B2090" s="8">
        <v>12477.4</v>
      </c>
      <c r="C2090" s="20">
        <v>12495.85</v>
      </c>
      <c r="D2090" s="20">
        <v>12554.25</v>
      </c>
      <c r="E2090" s="20">
        <v>12408.55</v>
      </c>
      <c r="F2090" s="33" t="s">
        <v>15146</v>
      </c>
      <c r="G2090" s="9">
        <v>-3.8E-3</v>
      </c>
    </row>
    <row r="2091" spans="1:7" ht="18" thickBot="1">
      <c r="A2091" s="63">
        <v>42165</v>
      </c>
      <c r="B2091" s="4">
        <v>12614.75</v>
      </c>
      <c r="C2091" s="20">
        <v>12499.25</v>
      </c>
      <c r="D2091" s="20">
        <v>12643.25</v>
      </c>
      <c r="E2091" s="20">
        <v>12499.25</v>
      </c>
      <c r="F2091" s="33" t="s">
        <v>15145</v>
      </c>
      <c r="G2091" s="7">
        <v>1.0999999999999999E-2</v>
      </c>
    </row>
    <row r="2092" spans="1:7" ht="18" thickBot="1">
      <c r="A2092" s="63">
        <v>42166</v>
      </c>
      <c r="B2092" s="8">
        <v>12402.15</v>
      </c>
      <c r="C2092" s="20">
        <v>12690.45</v>
      </c>
      <c r="D2092" s="20">
        <v>12706.8</v>
      </c>
      <c r="E2092" s="20">
        <v>12396.15</v>
      </c>
      <c r="F2092" s="33" t="s">
        <v>15144</v>
      </c>
      <c r="G2092" s="9">
        <v>-1.6899999999999998E-2</v>
      </c>
    </row>
    <row r="2093" spans="1:7" ht="18" thickBot="1">
      <c r="A2093" s="63">
        <v>42167</v>
      </c>
      <c r="B2093" s="4">
        <v>12410.25</v>
      </c>
      <c r="C2093" s="20">
        <v>12389.85</v>
      </c>
      <c r="D2093" s="20">
        <v>12429.65</v>
      </c>
      <c r="E2093" s="20">
        <v>12326.7</v>
      </c>
      <c r="F2093" s="33" t="s">
        <v>15143</v>
      </c>
      <c r="G2093" s="7">
        <v>6.9999999999999999E-4</v>
      </c>
    </row>
    <row r="2094" spans="1:7" ht="18" thickBot="1">
      <c r="A2094" s="63">
        <v>42170</v>
      </c>
      <c r="B2094" s="4">
        <v>12433.5</v>
      </c>
      <c r="C2094" s="20">
        <v>12447.35</v>
      </c>
      <c r="D2094" s="20">
        <v>12520</v>
      </c>
      <c r="E2094" s="20">
        <v>12413.35</v>
      </c>
      <c r="F2094" s="33" t="s">
        <v>15142</v>
      </c>
      <c r="G2094" s="7">
        <v>1.9E-3</v>
      </c>
    </row>
    <row r="2095" spans="1:7" ht="18" thickBot="1">
      <c r="A2095" s="63">
        <v>42171</v>
      </c>
      <c r="B2095" s="4">
        <v>12476.85</v>
      </c>
      <c r="C2095" s="20">
        <v>12441.65</v>
      </c>
      <c r="D2095" s="20">
        <v>12500.75</v>
      </c>
      <c r="E2095" s="20">
        <v>12348.55</v>
      </c>
      <c r="F2095" s="33" t="s">
        <v>15141</v>
      </c>
      <c r="G2095" s="7">
        <v>3.5000000000000001E-3</v>
      </c>
    </row>
    <row r="2096" spans="1:7" ht="18" thickBot="1">
      <c r="A2096" s="63">
        <v>42172</v>
      </c>
      <c r="B2096" s="4">
        <v>12670.2</v>
      </c>
      <c r="C2096" s="20">
        <v>12547.3</v>
      </c>
      <c r="D2096" s="20">
        <v>12718.15</v>
      </c>
      <c r="E2096" s="20">
        <v>12522.5</v>
      </c>
      <c r="F2096" s="33" t="s">
        <v>15140</v>
      </c>
      <c r="G2096" s="7">
        <v>1.55E-2</v>
      </c>
    </row>
    <row r="2097" spans="1:7" ht="18" thickBot="1">
      <c r="A2097" s="63">
        <v>42173</v>
      </c>
      <c r="B2097" s="4">
        <v>12762.3</v>
      </c>
      <c r="C2097" s="20">
        <v>12704.8</v>
      </c>
      <c r="D2097" s="20">
        <v>12771.4</v>
      </c>
      <c r="E2097" s="20">
        <v>12704.8</v>
      </c>
      <c r="F2097" s="33" t="s">
        <v>15139</v>
      </c>
      <c r="G2097" s="7">
        <v>7.3000000000000001E-3</v>
      </c>
    </row>
    <row r="2098" spans="1:7" ht="18" thickBot="1">
      <c r="A2098" s="63">
        <v>42174</v>
      </c>
      <c r="B2098" s="4">
        <v>12847</v>
      </c>
      <c r="C2098" s="20">
        <v>12816</v>
      </c>
      <c r="D2098" s="20">
        <v>12883.75</v>
      </c>
      <c r="E2098" s="20">
        <v>12802.6</v>
      </c>
      <c r="F2098" s="33" t="s">
        <v>15138</v>
      </c>
      <c r="G2098" s="7">
        <v>6.6E-3</v>
      </c>
    </row>
    <row r="2099" spans="1:7" ht="18" thickBot="1">
      <c r="A2099" s="63">
        <v>42177</v>
      </c>
      <c r="B2099" s="4">
        <v>13046.2</v>
      </c>
      <c r="C2099" s="20">
        <v>12899.6</v>
      </c>
      <c r="D2099" s="20">
        <v>13057.95</v>
      </c>
      <c r="E2099" s="20">
        <v>12882.1</v>
      </c>
      <c r="F2099" s="33" t="s">
        <v>15137</v>
      </c>
      <c r="G2099" s="7">
        <v>1.55E-2</v>
      </c>
    </row>
    <row r="2100" spans="1:7" ht="18" thickBot="1">
      <c r="A2100" s="63">
        <v>42178</v>
      </c>
      <c r="B2100" s="4">
        <v>13088.15</v>
      </c>
      <c r="C2100" s="20">
        <v>13086.65</v>
      </c>
      <c r="D2100" s="20">
        <v>13161.7</v>
      </c>
      <c r="E2100" s="20">
        <v>13030</v>
      </c>
      <c r="F2100" s="33" t="s">
        <v>15136</v>
      </c>
      <c r="G2100" s="7">
        <v>3.2000000000000002E-3</v>
      </c>
    </row>
    <row r="2101" spans="1:7" ht="18" thickBot="1">
      <c r="A2101" s="63">
        <v>42179</v>
      </c>
      <c r="B2101" s="8">
        <v>12961.9</v>
      </c>
      <c r="C2101" s="20">
        <v>13116.6</v>
      </c>
      <c r="D2101" s="20">
        <v>13116.7</v>
      </c>
      <c r="E2101" s="20">
        <v>12929.3</v>
      </c>
      <c r="F2101" s="33" t="s">
        <v>15135</v>
      </c>
      <c r="G2101" s="9">
        <v>-9.5999999999999992E-3</v>
      </c>
    </row>
    <row r="2102" spans="1:7" ht="18" thickBot="1">
      <c r="A2102" s="63">
        <v>42180</v>
      </c>
      <c r="B2102" s="4">
        <v>13053.1</v>
      </c>
      <c r="C2102" s="20">
        <v>12942.9</v>
      </c>
      <c r="D2102" s="20">
        <v>13066.2</v>
      </c>
      <c r="E2102" s="20">
        <v>12926.35</v>
      </c>
      <c r="F2102" s="33" t="s">
        <v>15134</v>
      </c>
      <c r="G2102" s="7">
        <v>7.0000000000000001E-3</v>
      </c>
    </row>
    <row r="2103" spans="1:7" ht="18" thickBot="1">
      <c r="A2103" s="63">
        <v>42181</v>
      </c>
      <c r="B2103" s="4">
        <v>13066.25</v>
      </c>
      <c r="C2103" s="20">
        <v>13029.5</v>
      </c>
      <c r="D2103" s="20">
        <v>13076.35</v>
      </c>
      <c r="E2103" s="20">
        <v>12962.1</v>
      </c>
      <c r="F2103" s="33" t="s">
        <v>15133</v>
      </c>
      <c r="G2103" s="7">
        <v>1E-3</v>
      </c>
    </row>
    <row r="2104" spans="1:7" ht="18" thickBot="1">
      <c r="A2104" s="63">
        <v>42184</v>
      </c>
      <c r="B2104" s="8">
        <v>12863.65</v>
      </c>
      <c r="C2104" s="20">
        <v>12794.95</v>
      </c>
      <c r="D2104" s="20">
        <v>12867.7</v>
      </c>
      <c r="E2104" s="20">
        <v>12700.45</v>
      </c>
      <c r="F2104" s="33" t="s">
        <v>15132</v>
      </c>
      <c r="G2104" s="9">
        <v>-1.55E-2</v>
      </c>
    </row>
    <row r="2105" spans="1:7" ht="18" thickBot="1">
      <c r="A2105" s="63">
        <v>42185</v>
      </c>
      <c r="B2105" s="4">
        <v>13009.65</v>
      </c>
      <c r="C2105" s="20">
        <v>12867.25</v>
      </c>
      <c r="D2105" s="20">
        <v>13020.6</v>
      </c>
      <c r="E2105" s="20">
        <v>12867.25</v>
      </c>
      <c r="F2105" s="33" t="s">
        <v>15131</v>
      </c>
      <c r="G2105" s="7">
        <v>1.1299999999999999E-2</v>
      </c>
    </row>
    <row r="2106" spans="1:7" ht="18" thickBot="1">
      <c r="A2106" s="63">
        <v>42186</v>
      </c>
      <c r="B2106" s="4">
        <v>13204.4</v>
      </c>
      <c r="C2106" s="20">
        <v>13049.35</v>
      </c>
      <c r="D2106" s="20">
        <v>13237.35</v>
      </c>
      <c r="E2106" s="20">
        <v>13049.35</v>
      </c>
      <c r="F2106" s="33" t="s">
        <v>15130</v>
      </c>
      <c r="G2106" s="7">
        <v>1.4999999999999999E-2</v>
      </c>
    </row>
    <row r="2107" spans="1:7" ht="18" thickBot="1">
      <c r="A2107" s="63">
        <v>42187</v>
      </c>
      <c r="B2107" s="4">
        <v>13313.9</v>
      </c>
      <c r="C2107" s="20">
        <v>13263.75</v>
      </c>
      <c r="D2107" s="20">
        <v>13374.25</v>
      </c>
      <c r="E2107" s="20">
        <v>13263.75</v>
      </c>
      <c r="F2107" s="33" t="s">
        <v>15129</v>
      </c>
      <c r="G2107" s="7">
        <v>8.3000000000000001E-3</v>
      </c>
    </row>
    <row r="2108" spans="1:7" ht="18" thickBot="1">
      <c r="A2108" s="63">
        <v>42188</v>
      </c>
      <c r="B2108" s="8">
        <v>13279.95</v>
      </c>
      <c r="C2108" s="20">
        <v>13344.7</v>
      </c>
      <c r="D2108" s="20">
        <v>13400.3</v>
      </c>
      <c r="E2108" s="20">
        <v>13248.45</v>
      </c>
      <c r="F2108" s="33" t="s">
        <v>15128</v>
      </c>
      <c r="G2108" s="9">
        <v>-2.5000000000000001E-3</v>
      </c>
    </row>
    <row r="2109" spans="1:7" ht="18" thickBot="1">
      <c r="A2109" s="63">
        <v>42191</v>
      </c>
      <c r="B2109" s="4">
        <v>13414.2</v>
      </c>
      <c r="C2109" s="20">
        <v>13109.15</v>
      </c>
      <c r="D2109" s="20">
        <v>13420.45</v>
      </c>
      <c r="E2109" s="20">
        <v>13094.55</v>
      </c>
      <c r="F2109" s="33" t="s">
        <v>15127</v>
      </c>
      <c r="G2109" s="7">
        <v>1.01E-2</v>
      </c>
    </row>
    <row r="2110" spans="1:7" ht="18" thickBot="1">
      <c r="A2110" s="63">
        <v>42192</v>
      </c>
      <c r="B2110" s="4">
        <v>13475.7</v>
      </c>
      <c r="C2110" s="20">
        <v>13467.85</v>
      </c>
      <c r="D2110" s="20">
        <v>13521.9</v>
      </c>
      <c r="E2110" s="20">
        <v>13403.4</v>
      </c>
      <c r="F2110" s="33" t="s">
        <v>15126</v>
      </c>
      <c r="G2110" s="7">
        <v>4.5999999999999999E-3</v>
      </c>
    </row>
    <row r="2111" spans="1:7" ht="18" thickBot="1">
      <c r="A2111" s="63">
        <v>42193</v>
      </c>
      <c r="B2111" s="8">
        <v>13308.5</v>
      </c>
      <c r="C2111" s="20">
        <v>13371.5</v>
      </c>
      <c r="D2111" s="20">
        <v>13473.4</v>
      </c>
      <c r="E2111" s="20">
        <v>13233.35</v>
      </c>
      <c r="F2111" s="33" t="s">
        <v>3172</v>
      </c>
      <c r="G2111" s="9">
        <v>-1.24E-2</v>
      </c>
    </row>
    <row r="2112" spans="1:7" ht="18" thickBot="1">
      <c r="A2112" s="63">
        <v>42194</v>
      </c>
      <c r="B2112" s="8">
        <v>13261.15</v>
      </c>
      <c r="C2112" s="20">
        <v>13346</v>
      </c>
      <c r="D2112" s="20">
        <v>13379.15</v>
      </c>
      <c r="E2112" s="20">
        <v>13244.85</v>
      </c>
      <c r="F2112" s="33" t="s">
        <v>15125</v>
      </c>
      <c r="G2112" s="9">
        <v>-3.5999999999999999E-3</v>
      </c>
    </row>
    <row r="2113" spans="1:7" ht="18" thickBot="1">
      <c r="A2113" s="63">
        <v>42195</v>
      </c>
      <c r="B2113" s="8">
        <v>13260.4</v>
      </c>
      <c r="C2113" s="20">
        <v>13322.8</v>
      </c>
      <c r="D2113" s="20">
        <v>13351.1</v>
      </c>
      <c r="E2113" s="20">
        <v>13221.6</v>
      </c>
      <c r="F2113" s="33" t="s">
        <v>15124</v>
      </c>
      <c r="G2113" s="9">
        <v>-1E-4</v>
      </c>
    </row>
    <row r="2114" spans="1:7" ht="18" thickBot="1">
      <c r="A2114" s="63">
        <v>42198</v>
      </c>
      <c r="B2114" s="4">
        <v>13433.45</v>
      </c>
      <c r="C2114" s="20">
        <v>13307.35</v>
      </c>
      <c r="D2114" s="20">
        <v>13438.45</v>
      </c>
      <c r="E2114" s="20">
        <v>13297.35</v>
      </c>
      <c r="F2114" s="33" t="s">
        <v>15123</v>
      </c>
      <c r="G2114" s="7">
        <v>1.3100000000000001E-2</v>
      </c>
    </row>
    <row r="2115" spans="1:7" ht="18" thickBot="1">
      <c r="A2115" s="63">
        <v>42199</v>
      </c>
      <c r="B2115" s="4">
        <v>13469.75</v>
      </c>
      <c r="C2115" s="20">
        <v>13469.25</v>
      </c>
      <c r="D2115" s="20">
        <v>13520</v>
      </c>
      <c r="E2115" s="20">
        <v>13431.1</v>
      </c>
      <c r="F2115" s="33" t="s">
        <v>15122</v>
      </c>
      <c r="G2115" s="7">
        <v>2.7000000000000001E-3</v>
      </c>
    </row>
    <row r="2116" spans="1:7" ht="18" thickBot="1">
      <c r="A2116" s="63">
        <v>42200</v>
      </c>
      <c r="B2116" s="4">
        <v>13513.35</v>
      </c>
      <c r="C2116" s="20">
        <v>13503.3</v>
      </c>
      <c r="D2116" s="20">
        <v>13567.2</v>
      </c>
      <c r="E2116" s="20">
        <v>13484.55</v>
      </c>
      <c r="F2116" s="33" t="s">
        <v>15121</v>
      </c>
      <c r="G2116" s="7">
        <v>3.2000000000000002E-3</v>
      </c>
    </row>
    <row r="2117" spans="1:7" ht="18" thickBot="1">
      <c r="A2117" s="63">
        <v>42201</v>
      </c>
      <c r="B2117" s="4">
        <v>13680.9</v>
      </c>
      <c r="C2117" s="20">
        <v>13554</v>
      </c>
      <c r="D2117" s="20">
        <v>13692.05</v>
      </c>
      <c r="E2117" s="20">
        <v>13554</v>
      </c>
      <c r="F2117" s="33" t="s">
        <v>15120</v>
      </c>
      <c r="G2117" s="7">
        <v>1.24E-2</v>
      </c>
    </row>
    <row r="2118" spans="1:7" ht="18" thickBot="1">
      <c r="A2118" s="63">
        <v>42202</v>
      </c>
      <c r="B2118" s="4">
        <v>13725.85</v>
      </c>
      <c r="C2118" s="20">
        <v>13733.55</v>
      </c>
      <c r="D2118" s="20">
        <v>13771.1</v>
      </c>
      <c r="E2118" s="20">
        <v>13676.25</v>
      </c>
      <c r="F2118" s="33" t="s">
        <v>15119</v>
      </c>
      <c r="G2118" s="7">
        <v>3.3E-3</v>
      </c>
    </row>
    <row r="2119" spans="1:7" ht="18" thickBot="1">
      <c r="A2119" s="63">
        <v>42205</v>
      </c>
      <c r="B2119" s="4">
        <v>13759.8</v>
      </c>
      <c r="C2119" s="20">
        <v>13769.95</v>
      </c>
      <c r="D2119" s="20">
        <v>13781.45</v>
      </c>
      <c r="E2119" s="20">
        <v>13711.9</v>
      </c>
      <c r="F2119" s="33" t="s">
        <v>15118</v>
      </c>
      <c r="G2119" s="7">
        <v>2.5000000000000001E-3</v>
      </c>
    </row>
    <row r="2120" spans="1:7" ht="18" thickBot="1">
      <c r="A2120" s="63">
        <v>42206</v>
      </c>
      <c r="B2120" s="8">
        <v>13527.8</v>
      </c>
      <c r="C2120" s="20">
        <v>13783.75</v>
      </c>
      <c r="D2120" s="20">
        <v>13791.9</v>
      </c>
      <c r="E2120" s="20">
        <v>13498.25</v>
      </c>
      <c r="F2120" s="33" t="s">
        <v>15117</v>
      </c>
      <c r="G2120" s="9">
        <v>-1.6899999999999998E-2</v>
      </c>
    </row>
    <row r="2121" spans="1:7" ht="18" thickBot="1">
      <c r="A2121" s="63">
        <v>42207</v>
      </c>
      <c r="B2121" s="4">
        <v>13663.8</v>
      </c>
      <c r="C2121" s="20">
        <v>13525.15</v>
      </c>
      <c r="D2121" s="20">
        <v>13672.55</v>
      </c>
      <c r="E2121" s="20">
        <v>13512.95</v>
      </c>
      <c r="F2121" s="33" t="s">
        <v>15116</v>
      </c>
      <c r="G2121" s="7">
        <v>1.01E-2</v>
      </c>
    </row>
    <row r="2122" spans="1:7" ht="18" thickBot="1">
      <c r="A2122" s="63">
        <v>42208</v>
      </c>
      <c r="B2122" s="4">
        <v>13687</v>
      </c>
      <c r="C2122" s="20">
        <v>13714.25</v>
      </c>
      <c r="D2122" s="20">
        <v>13756.6</v>
      </c>
      <c r="E2122" s="20">
        <v>13673.6</v>
      </c>
      <c r="F2122" s="33" t="s">
        <v>15115</v>
      </c>
      <c r="G2122" s="7">
        <v>1.6999999999999999E-3</v>
      </c>
    </row>
    <row r="2123" spans="1:7" ht="18" thickBot="1">
      <c r="A2123" s="63">
        <v>42209</v>
      </c>
      <c r="B2123" s="8">
        <v>13584.55</v>
      </c>
      <c r="C2123" s="20">
        <v>13710.55</v>
      </c>
      <c r="D2123" s="20">
        <v>13742.75</v>
      </c>
      <c r="E2123" s="20">
        <v>13568.3</v>
      </c>
      <c r="F2123" s="33" t="s">
        <v>15114</v>
      </c>
      <c r="G2123" s="9">
        <v>-7.4999999999999997E-3</v>
      </c>
    </row>
    <row r="2124" spans="1:7" ht="18" thickBot="1">
      <c r="A2124" s="63">
        <v>42212</v>
      </c>
      <c r="B2124" s="8">
        <v>13411.55</v>
      </c>
      <c r="C2124" s="20">
        <v>13570.1</v>
      </c>
      <c r="D2124" s="20">
        <v>13570.1</v>
      </c>
      <c r="E2124" s="20">
        <v>13402.15</v>
      </c>
      <c r="F2124" s="33" t="s">
        <v>15113</v>
      </c>
      <c r="G2124" s="9">
        <v>-1.2699999999999999E-2</v>
      </c>
    </row>
    <row r="2125" spans="1:7" ht="18" thickBot="1">
      <c r="A2125" s="63">
        <v>42213</v>
      </c>
      <c r="B2125" s="8">
        <v>13349.65</v>
      </c>
      <c r="C2125" s="20">
        <v>13461.4</v>
      </c>
      <c r="D2125" s="20">
        <v>13470.3</v>
      </c>
      <c r="E2125" s="20">
        <v>13336.15</v>
      </c>
      <c r="F2125" s="33" t="s">
        <v>15112</v>
      </c>
      <c r="G2125" s="9">
        <v>-4.5999999999999999E-3</v>
      </c>
    </row>
    <row r="2126" spans="1:7" ht="18" thickBot="1">
      <c r="A2126" s="63">
        <v>42214</v>
      </c>
      <c r="B2126" s="4">
        <v>13457.35</v>
      </c>
      <c r="C2126" s="20">
        <v>13402.05</v>
      </c>
      <c r="D2126" s="20">
        <v>13473.95</v>
      </c>
      <c r="E2126" s="20">
        <v>13374.35</v>
      </c>
      <c r="F2126" s="33" t="s">
        <v>15111</v>
      </c>
      <c r="G2126" s="7">
        <v>8.0999999999999996E-3</v>
      </c>
    </row>
    <row r="2127" spans="1:7" ht="18" thickBot="1">
      <c r="A2127" s="63">
        <v>42215</v>
      </c>
      <c r="B2127" s="4">
        <v>13568.15</v>
      </c>
      <c r="C2127" s="20">
        <v>13525.05</v>
      </c>
      <c r="D2127" s="20">
        <v>13613.8</v>
      </c>
      <c r="E2127" s="20">
        <v>13517.8</v>
      </c>
      <c r="F2127" s="33" t="s">
        <v>15110</v>
      </c>
      <c r="G2127" s="7">
        <v>8.2000000000000007E-3</v>
      </c>
    </row>
    <row r="2128" spans="1:7" ht="18" thickBot="1">
      <c r="A2128" s="63">
        <v>42216</v>
      </c>
      <c r="B2128" s="4">
        <v>13728.65</v>
      </c>
      <c r="C2128" s="20">
        <v>13612.45</v>
      </c>
      <c r="D2128" s="20">
        <v>13759.85</v>
      </c>
      <c r="E2128" s="20">
        <v>13612.45</v>
      </c>
      <c r="F2128" s="33" t="s">
        <v>15109</v>
      </c>
      <c r="G2128" s="7">
        <v>1.18E-2</v>
      </c>
    </row>
    <row r="2129" spans="1:7" ht="18" thickBot="1">
      <c r="A2129" s="63">
        <v>42219</v>
      </c>
      <c r="B2129" s="4">
        <v>13831.8</v>
      </c>
      <c r="C2129" s="20">
        <v>13771.65</v>
      </c>
      <c r="D2129" s="20">
        <v>13895.8</v>
      </c>
      <c r="E2129" s="20">
        <v>13766.55</v>
      </c>
      <c r="F2129" s="33" t="s">
        <v>15108</v>
      </c>
      <c r="G2129" s="7">
        <v>7.4999999999999997E-3</v>
      </c>
    </row>
    <row r="2130" spans="1:7" ht="18" thickBot="1">
      <c r="A2130" s="63">
        <v>42220</v>
      </c>
      <c r="B2130" s="4">
        <v>14029.85</v>
      </c>
      <c r="C2130" s="20">
        <v>13891.3</v>
      </c>
      <c r="D2130" s="20">
        <v>14046.35</v>
      </c>
      <c r="E2130" s="20">
        <v>13831.35</v>
      </c>
      <c r="F2130" s="33" t="s">
        <v>15107</v>
      </c>
      <c r="G2130" s="7">
        <v>1.43E-2</v>
      </c>
    </row>
    <row r="2131" spans="1:7" ht="18" thickBot="1">
      <c r="A2131" s="63">
        <v>42221</v>
      </c>
      <c r="B2131" s="4">
        <v>14149.85</v>
      </c>
      <c r="C2131" s="20">
        <v>14118.45</v>
      </c>
      <c r="D2131" s="20">
        <v>14215.6</v>
      </c>
      <c r="E2131" s="20">
        <v>14118.45</v>
      </c>
      <c r="F2131" s="33" t="s">
        <v>15106</v>
      </c>
      <c r="G2131" s="7">
        <v>8.6E-3</v>
      </c>
    </row>
    <row r="2132" spans="1:7" ht="18" thickBot="1">
      <c r="A2132" s="63">
        <v>42222</v>
      </c>
      <c r="B2132" s="8">
        <v>14137.4</v>
      </c>
      <c r="C2132" s="20">
        <v>14191</v>
      </c>
      <c r="D2132" s="20">
        <v>14203.85</v>
      </c>
      <c r="E2132" s="20">
        <v>14094.45</v>
      </c>
      <c r="F2132" s="33" t="s">
        <v>15105</v>
      </c>
      <c r="G2132" s="9">
        <v>-8.9999999999999998E-4</v>
      </c>
    </row>
    <row r="2133" spans="1:7" ht="18" thickBot="1">
      <c r="A2133" s="63">
        <v>42223</v>
      </c>
      <c r="B2133" s="8">
        <v>14114.95</v>
      </c>
      <c r="C2133" s="20">
        <v>14151.95</v>
      </c>
      <c r="D2133" s="20">
        <v>14197.3</v>
      </c>
      <c r="E2133" s="20">
        <v>14092.2</v>
      </c>
      <c r="F2133" s="33" t="s">
        <v>15104</v>
      </c>
      <c r="G2133" s="9">
        <v>-1.6000000000000001E-3</v>
      </c>
    </row>
    <row r="2134" spans="1:7" ht="18" thickBot="1">
      <c r="A2134" s="63">
        <v>42226</v>
      </c>
      <c r="B2134" s="8">
        <v>14100.75</v>
      </c>
      <c r="C2134" s="20">
        <v>14159.8</v>
      </c>
      <c r="D2134" s="20">
        <v>14237.6</v>
      </c>
      <c r="E2134" s="20">
        <v>14058.85</v>
      </c>
      <c r="F2134" s="33" t="s">
        <v>15103</v>
      </c>
      <c r="G2134" s="9">
        <v>-1E-3</v>
      </c>
    </row>
    <row r="2135" spans="1:7" ht="18" thickBot="1">
      <c r="A2135" s="63">
        <v>42227</v>
      </c>
      <c r="B2135" s="8">
        <v>14007.75</v>
      </c>
      <c r="C2135" s="20">
        <v>14154.3</v>
      </c>
      <c r="D2135" s="20">
        <v>14165.8</v>
      </c>
      <c r="E2135" s="20">
        <v>13919.6</v>
      </c>
      <c r="F2135" s="33" t="s">
        <v>15102</v>
      </c>
      <c r="G2135" s="9">
        <v>-6.6E-3</v>
      </c>
    </row>
    <row r="2136" spans="1:7" ht="18" thickBot="1">
      <c r="A2136" s="63">
        <v>42228</v>
      </c>
      <c r="B2136" s="8">
        <v>13684.9</v>
      </c>
      <c r="C2136" s="20">
        <v>13971.7</v>
      </c>
      <c r="D2136" s="20">
        <v>13971.7</v>
      </c>
      <c r="E2136" s="20">
        <v>13655.95</v>
      </c>
      <c r="F2136" s="33" t="s">
        <v>15101</v>
      </c>
      <c r="G2136" s="9">
        <v>-2.3E-2</v>
      </c>
    </row>
    <row r="2137" spans="1:7" ht="18" thickBot="1">
      <c r="A2137" s="63">
        <v>42229</v>
      </c>
      <c r="B2137" s="8">
        <v>13636.95</v>
      </c>
      <c r="C2137" s="20">
        <v>13757.35</v>
      </c>
      <c r="D2137" s="20">
        <v>13859.45</v>
      </c>
      <c r="E2137" s="20">
        <v>13597.65</v>
      </c>
      <c r="F2137" s="33" t="s">
        <v>15100</v>
      </c>
      <c r="G2137" s="9">
        <v>-3.5000000000000001E-3</v>
      </c>
    </row>
    <row r="2138" spans="1:7" ht="18" thickBot="1">
      <c r="A2138" s="63">
        <v>42230</v>
      </c>
      <c r="B2138" s="4">
        <v>13917.1</v>
      </c>
      <c r="C2138" s="20">
        <v>13721.1</v>
      </c>
      <c r="D2138" s="20">
        <v>13931</v>
      </c>
      <c r="E2138" s="20">
        <v>13671.55</v>
      </c>
      <c r="F2138" s="33" t="s">
        <v>15099</v>
      </c>
      <c r="G2138" s="7">
        <v>2.0500000000000001E-2</v>
      </c>
    </row>
    <row r="2139" spans="1:7" ht="18" thickBot="1">
      <c r="A2139" s="63">
        <v>42233</v>
      </c>
      <c r="B2139" s="4">
        <v>13977.35</v>
      </c>
      <c r="C2139" s="20">
        <v>13961.85</v>
      </c>
      <c r="D2139" s="20">
        <v>14005.8</v>
      </c>
      <c r="E2139" s="20">
        <v>13813.35</v>
      </c>
      <c r="F2139" s="33" t="s">
        <v>15098</v>
      </c>
      <c r="G2139" s="7">
        <v>4.3E-3</v>
      </c>
    </row>
    <row r="2140" spans="1:7" ht="18" thickBot="1">
      <c r="A2140" s="63">
        <v>42234</v>
      </c>
      <c r="B2140" s="4">
        <v>14048.75</v>
      </c>
      <c r="C2140" s="20">
        <v>14049.7</v>
      </c>
      <c r="D2140" s="20">
        <v>14106.35</v>
      </c>
      <c r="E2140" s="20">
        <v>13963.5</v>
      </c>
      <c r="F2140" s="33" t="s">
        <v>15097</v>
      </c>
      <c r="G2140" s="7">
        <v>5.1000000000000004E-3</v>
      </c>
    </row>
    <row r="2141" spans="1:7" ht="18" thickBot="1">
      <c r="A2141" s="63">
        <v>42235</v>
      </c>
      <c r="B2141" s="4">
        <v>14076.7</v>
      </c>
      <c r="C2141" s="20">
        <v>14064.3</v>
      </c>
      <c r="D2141" s="20">
        <v>14145.8</v>
      </c>
      <c r="E2141" s="20">
        <v>14007.95</v>
      </c>
      <c r="F2141" s="33" t="s">
        <v>15096</v>
      </c>
      <c r="G2141" s="7">
        <v>2E-3</v>
      </c>
    </row>
    <row r="2142" spans="1:7" ht="18" thickBot="1">
      <c r="A2142" s="63">
        <v>42236</v>
      </c>
      <c r="B2142" s="8">
        <v>13831.75</v>
      </c>
      <c r="C2142" s="20">
        <v>14074.45</v>
      </c>
      <c r="D2142" s="20">
        <v>14113.65</v>
      </c>
      <c r="E2142" s="20">
        <v>13821.85</v>
      </c>
      <c r="F2142" s="33" t="s">
        <v>15095</v>
      </c>
      <c r="G2142" s="9">
        <v>-1.7399999999999999E-2</v>
      </c>
    </row>
    <row r="2143" spans="1:7" ht="18" thickBot="1">
      <c r="A2143" s="63">
        <v>42237</v>
      </c>
      <c r="B2143" s="8">
        <v>13749.15</v>
      </c>
      <c r="C2143" s="20">
        <v>13696.65</v>
      </c>
      <c r="D2143" s="20">
        <v>13762.4</v>
      </c>
      <c r="E2143" s="20">
        <v>13551.15</v>
      </c>
      <c r="F2143" s="33" t="s">
        <v>15094</v>
      </c>
      <c r="G2143" s="9">
        <v>-6.0000000000000001E-3</v>
      </c>
    </row>
    <row r="2144" spans="1:7" ht="18" thickBot="1">
      <c r="A2144" s="63">
        <v>42240</v>
      </c>
      <c r="B2144" s="8">
        <v>12543.15</v>
      </c>
      <c r="C2144" s="20">
        <v>13315.35</v>
      </c>
      <c r="D2144" s="20">
        <v>13315.35</v>
      </c>
      <c r="E2144" s="20">
        <v>12492.55</v>
      </c>
      <c r="F2144" s="33" t="s">
        <v>15093</v>
      </c>
      <c r="G2144" s="9">
        <v>-8.77E-2</v>
      </c>
    </row>
    <row r="2145" spans="1:7" ht="18" thickBot="1">
      <c r="A2145" s="63">
        <v>42241</v>
      </c>
      <c r="B2145" s="4">
        <v>12790.9</v>
      </c>
      <c r="C2145" s="20">
        <v>12715.35</v>
      </c>
      <c r="D2145" s="20">
        <v>12842.7</v>
      </c>
      <c r="E2145" s="20">
        <v>12154.85</v>
      </c>
      <c r="F2145" s="33" t="s">
        <v>15092</v>
      </c>
      <c r="G2145" s="7">
        <v>1.9800000000000002E-2</v>
      </c>
    </row>
    <row r="2146" spans="1:7" ht="18" thickBot="1">
      <c r="A2146" s="63">
        <v>42242</v>
      </c>
      <c r="B2146" s="8">
        <v>12756.1</v>
      </c>
      <c r="C2146" s="20">
        <v>12775.45</v>
      </c>
      <c r="D2146" s="20">
        <v>12966.4</v>
      </c>
      <c r="E2146" s="20">
        <v>12582.7</v>
      </c>
      <c r="F2146" s="33" t="s">
        <v>15091</v>
      </c>
      <c r="G2146" s="9">
        <v>-2.7000000000000001E-3</v>
      </c>
    </row>
    <row r="2147" spans="1:7" ht="18" thickBot="1">
      <c r="A2147" s="63">
        <v>42243</v>
      </c>
      <c r="B2147" s="4">
        <v>13105.3</v>
      </c>
      <c r="C2147" s="20">
        <v>12989.8</v>
      </c>
      <c r="D2147" s="20">
        <v>13123.5</v>
      </c>
      <c r="E2147" s="20">
        <v>12927.4</v>
      </c>
      <c r="F2147" s="33" t="s">
        <v>15090</v>
      </c>
      <c r="G2147" s="7">
        <v>2.7400000000000001E-2</v>
      </c>
    </row>
    <row r="2148" spans="1:7" ht="18" thickBot="1">
      <c r="A2148" s="63">
        <v>42244</v>
      </c>
      <c r="B2148" s="4">
        <v>13134.3</v>
      </c>
      <c r="C2148" s="20">
        <v>13240.65</v>
      </c>
      <c r="D2148" s="20">
        <v>13311.45</v>
      </c>
      <c r="E2148" s="20">
        <v>13049.95</v>
      </c>
      <c r="F2148" s="33" t="s">
        <v>15089</v>
      </c>
      <c r="G2148" s="7">
        <v>2.2000000000000001E-3</v>
      </c>
    </row>
    <row r="2149" spans="1:7" ht="18" thickBot="1">
      <c r="A2149" s="63">
        <v>42247</v>
      </c>
      <c r="B2149" s="8">
        <v>13059.1</v>
      </c>
      <c r="C2149" s="20">
        <v>13128.55</v>
      </c>
      <c r="D2149" s="20">
        <v>13201.2</v>
      </c>
      <c r="E2149" s="20">
        <v>13006.9</v>
      </c>
      <c r="F2149" s="33" t="s">
        <v>15088</v>
      </c>
      <c r="G2149" s="9">
        <v>-5.7000000000000002E-3</v>
      </c>
    </row>
    <row r="2150" spans="1:7" ht="18" thickBot="1">
      <c r="A2150" s="63">
        <v>42248</v>
      </c>
      <c r="B2150" s="8">
        <v>12787.1</v>
      </c>
      <c r="C2150" s="20">
        <v>12951.15</v>
      </c>
      <c r="D2150" s="20">
        <v>13064.3</v>
      </c>
      <c r="E2150" s="20">
        <v>12687.75</v>
      </c>
      <c r="F2150" s="33" t="s">
        <v>15087</v>
      </c>
      <c r="G2150" s="9">
        <v>-2.0799999999999999E-2</v>
      </c>
    </row>
    <row r="2151" spans="1:7" ht="18" thickBot="1">
      <c r="A2151" s="63">
        <v>42249</v>
      </c>
      <c r="B2151" s="8">
        <v>12735.2</v>
      </c>
      <c r="C2151" s="20">
        <v>12892.1</v>
      </c>
      <c r="D2151" s="20">
        <v>12926.95</v>
      </c>
      <c r="E2151" s="20">
        <v>12718.9</v>
      </c>
      <c r="F2151" s="33" t="s">
        <v>15086</v>
      </c>
      <c r="G2151" s="9">
        <v>-4.1000000000000003E-3</v>
      </c>
    </row>
    <row r="2152" spans="1:7" ht="18" thickBot="1">
      <c r="A2152" s="63">
        <v>42250</v>
      </c>
      <c r="B2152" s="4">
        <v>12876.8</v>
      </c>
      <c r="C2152" s="20">
        <v>12836.6</v>
      </c>
      <c r="D2152" s="20">
        <v>12925.4</v>
      </c>
      <c r="E2152" s="20">
        <v>12819</v>
      </c>
      <c r="F2152" s="33" t="s">
        <v>1840</v>
      </c>
      <c r="G2152" s="7">
        <v>1.11E-2</v>
      </c>
    </row>
    <row r="2153" spans="1:7" ht="18" thickBot="1">
      <c r="A2153" s="63">
        <v>42251</v>
      </c>
      <c r="B2153" s="8">
        <v>12591.8</v>
      </c>
      <c r="C2153" s="20">
        <v>12880.95</v>
      </c>
      <c r="D2153" s="20">
        <v>12880.95</v>
      </c>
      <c r="E2153" s="20">
        <v>12486.5</v>
      </c>
      <c r="F2153" s="33" t="s">
        <v>15085</v>
      </c>
      <c r="G2153" s="9">
        <v>-2.2100000000000002E-2</v>
      </c>
    </row>
    <row r="2154" spans="1:7" ht="18" thickBot="1">
      <c r="A2154" s="63">
        <v>42254</v>
      </c>
      <c r="B2154" s="8">
        <v>12319.1</v>
      </c>
      <c r="C2154" s="20">
        <v>12631.4</v>
      </c>
      <c r="D2154" s="20">
        <v>12658.65</v>
      </c>
      <c r="E2154" s="20">
        <v>12308.8</v>
      </c>
      <c r="F2154" s="33" t="s">
        <v>826</v>
      </c>
      <c r="G2154" s="9">
        <v>-2.1700000000000001E-2</v>
      </c>
    </row>
    <row r="2155" spans="1:7" ht="18" thickBot="1">
      <c r="A2155" s="63">
        <v>42255</v>
      </c>
      <c r="B2155" s="4">
        <v>12397.9</v>
      </c>
      <c r="C2155" s="20">
        <v>12355.95</v>
      </c>
      <c r="D2155" s="20">
        <v>12464.35</v>
      </c>
      <c r="E2155" s="20">
        <v>12133.75</v>
      </c>
      <c r="F2155" s="33" t="s">
        <v>15084</v>
      </c>
      <c r="G2155" s="7">
        <v>6.4000000000000003E-3</v>
      </c>
    </row>
    <row r="2156" spans="1:7" ht="18" thickBot="1">
      <c r="A2156" s="63">
        <v>42256</v>
      </c>
      <c r="B2156" s="4">
        <v>12648.5</v>
      </c>
      <c r="C2156" s="20">
        <v>12584.1</v>
      </c>
      <c r="D2156" s="20">
        <v>12697.8</v>
      </c>
      <c r="E2156" s="20">
        <v>12569.35</v>
      </c>
      <c r="F2156" s="33" t="s">
        <v>15083</v>
      </c>
      <c r="G2156" s="7">
        <v>2.0199999999999999E-2</v>
      </c>
    </row>
    <row r="2157" spans="1:7" ht="18" thickBot="1">
      <c r="A2157" s="63">
        <v>42257</v>
      </c>
      <c r="B2157" s="4">
        <v>12670</v>
      </c>
      <c r="C2157" s="20">
        <v>12489.7</v>
      </c>
      <c r="D2157" s="20">
        <v>12705.05</v>
      </c>
      <c r="E2157" s="20">
        <v>12379.75</v>
      </c>
      <c r="F2157" s="33" t="s">
        <v>15082</v>
      </c>
      <c r="G2157" s="7">
        <v>1.6999999999999999E-3</v>
      </c>
    </row>
    <row r="2158" spans="1:7" ht="18" thickBot="1">
      <c r="A2158" s="63">
        <v>42258</v>
      </c>
      <c r="B2158" s="4">
        <v>12709.2</v>
      </c>
      <c r="C2158" s="20">
        <v>12761.7</v>
      </c>
      <c r="D2158" s="20">
        <v>12832.05</v>
      </c>
      <c r="E2158" s="20">
        <v>12668.2</v>
      </c>
      <c r="F2158" s="33" t="s">
        <v>15081</v>
      </c>
      <c r="G2158" s="7">
        <v>3.0999999999999999E-3</v>
      </c>
    </row>
    <row r="2159" spans="1:7" ht="18" thickBot="1">
      <c r="A2159" s="63">
        <v>42261</v>
      </c>
      <c r="B2159" s="4">
        <v>12884.7</v>
      </c>
      <c r="C2159" s="20">
        <v>12788.95</v>
      </c>
      <c r="D2159" s="20">
        <v>12890.8</v>
      </c>
      <c r="E2159" s="20">
        <v>12737.1</v>
      </c>
      <c r="F2159" s="33" t="s">
        <v>15080</v>
      </c>
      <c r="G2159" s="7">
        <v>1.38E-2</v>
      </c>
    </row>
    <row r="2160" spans="1:7" ht="18" thickBot="1">
      <c r="A2160" s="63">
        <v>42262</v>
      </c>
      <c r="B2160" s="8">
        <v>12785.15</v>
      </c>
      <c r="C2160" s="20">
        <v>12903.55</v>
      </c>
      <c r="D2160" s="20">
        <v>12949.4</v>
      </c>
      <c r="E2160" s="20">
        <v>12757.55</v>
      </c>
      <c r="F2160" s="33" t="s">
        <v>15079</v>
      </c>
      <c r="G2160" s="9">
        <v>-7.7000000000000002E-3</v>
      </c>
    </row>
    <row r="2161" spans="1:7" ht="18" thickBot="1">
      <c r="A2161" s="63">
        <v>42263</v>
      </c>
      <c r="B2161" s="8">
        <v>12695</v>
      </c>
      <c r="C2161" s="20">
        <v>12872.4</v>
      </c>
      <c r="D2161" s="20">
        <v>12874.3</v>
      </c>
      <c r="E2161" s="20">
        <v>12673.25</v>
      </c>
      <c r="F2161" s="33" t="s">
        <v>15078</v>
      </c>
      <c r="G2161" s="9">
        <v>-7.1000000000000004E-3</v>
      </c>
    </row>
    <row r="2162" spans="1:7" ht="18" thickBot="1">
      <c r="A2162" s="63">
        <v>42265</v>
      </c>
      <c r="B2162" s="4">
        <v>12757.15</v>
      </c>
      <c r="C2162" s="20">
        <v>12807.65</v>
      </c>
      <c r="D2162" s="20">
        <v>12901.45</v>
      </c>
      <c r="E2162" s="20">
        <v>12739.15</v>
      </c>
      <c r="F2162" s="33" t="s">
        <v>15077</v>
      </c>
      <c r="G2162" s="7">
        <v>4.8999999999999998E-3</v>
      </c>
    </row>
    <row r="2163" spans="1:7" ht="18" thickBot="1">
      <c r="A2163" s="63">
        <v>42268</v>
      </c>
      <c r="B2163" s="4">
        <v>12831.45</v>
      </c>
      <c r="C2163" s="20">
        <v>12692.9</v>
      </c>
      <c r="D2163" s="20">
        <v>12847.45</v>
      </c>
      <c r="E2163" s="20">
        <v>12669.95</v>
      </c>
      <c r="F2163" s="33" t="s">
        <v>15076</v>
      </c>
      <c r="G2163" s="7">
        <v>5.7999999999999996E-3</v>
      </c>
    </row>
    <row r="2164" spans="1:7" ht="18" thickBot="1">
      <c r="A2164" s="63">
        <v>42269</v>
      </c>
      <c r="B2164" s="8">
        <v>12655.15</v>
      </c>
      <c r="C2164" s="20">
        <v>12915.95</v>
      </c>
      <c r="D2164" s="20">
        <v>12927.7</v>
      </c>
      <c r="E2164" s="20">
        <v>12609.95</v>
      </c>
      <c r="F2164" s="33" t="s">
        <v>15075</v>
      </c>
      <c r="G2164" s="9">
        <v>-1.37E-2</v>
      </c>
    </row>
    <row r="2165" spans="1:7" ht="18" thickBot="1">
      <c r="A2165" s="63">
        <v>42270</v>
      </c>
      <c r="B2165" s="4">
        <v>12735.4</v>
      </c>
      <c r="C2165" s="20">
        <v>12530.8</v>
      </c>
      <c r="D2165" s="20">
        <v>12762.2</v>
      </c>
      <c r="E2165" s="20">
        <v>12506.95</v>
      </c>
      <c r="F2165" s="33" t="s">
        <v>15074</v>
      </c>
      <c r="G2165" s="7">
        <v>6.3E-3</v>
      </c>
    </row>
    <row r="2166" spans="1:7" ht="18" thickBot="1">
      <c r="A2166" s="63">
        <v>42271</v>
      </c>
      <c r="B2166" s="4">
        <v>12760.65</v>
      </c>
      <c r="C2166" s="20">
        <v>12754.75</v>
      </c>
      <c r="D2166" s="20">
        <v>12811.35</v>
      </c>
      <c r="E2166" s="20">
        <v>12709.9</v>
      </c>
      <c r="F2166" s="33" t="s">
        <v>15073</v>
      </c>
      <c r="G2166" s="7">
        <v>2E-3</v>
      </c>
    </row>
    <row r="2167" spans="1:7" ht="18" thickBot="1">
      <c r="A2167" s="63">
        <v>42275</v>
      </c>
      <c r="B2167" s="8">
        <v>12727.25</v>
      </c>
      <c r="C2167" s="20">
        <v>12792.85</v>
      </c>
      <c r="D2167" s="20">
        <v>12851.7</v>
      </c>
      <c r="E2167" s="20">
        <v>12714.25</v>
      </c>
      <c r="F2167" s="33" t="s">
        <v>15072</v>
      </c>
      <c r="G2167" s="9">
        <v>-2.5999999999999999E-3</v>
      </c>
    </row>
    <row r="2168" spans="1:7" ht="18" thickBot="1">
      <c r="A2168" s="63">
        <v>42276</v>
      </c>
      <c r="B2168" s="4">
        <v>12741.05</v>
      </c>
      <c r="C2168" s="20">
        <v>12591.2</v>
      </c>
      <c r="D2168" s="20">
        <v>12813.05</v>
      </c>
      <c r="E2168" s="20">
        <v>12534.65</v>
      </c>
      <c r="F2168" s="33" t="s">
        <v>15071</v>
      </c>
      <c r="G2168" s="7">
        <v>1.1000000000000001E-3</v>
      </c>
    </row>
    <row r="2169" spans="1:7" ht="18" thickBot="1">
      <c r="A2169" s="63">
        <v>42277</v>
      </c>
      <c r="B2169" s="4">
        <v>12984.5</v>
      </c>
      <c r="C2169" s="20">
        <v>12847.6</v>
      </c>
      <c r="D2169" s="20">
        <v>12993.25</v>
      </c>
      <c r="E2169" s="20">
        <v>12834.8</v>
      </c>
      <c r="F2169" s="33" t="s">
        <v>15070</v>
      </c>
      <c r="G2169" s="7">
        <v>1.9099999999999999E-2</v>
      </c>
    </row>
    <row r="2170" spans="1:7" ht="18" thickBot="1">
      <c r="A2170" s="63">
        <v>42278</v>
      </c>
      <c r="B2170" s="4">
        <v>12998.7</v>
      </c>
      <c r="C2170" s="20">
        <v>13082.65</v>
      </c>
      <c r="D2170" s="20">
        <v>13100.7</v>
      </c>
      <c r="E2170" s="20">
        <v>12978.65</v>
      </c>
      <c r="F2170" s="33" t="s">
        <v>15069</v>
      </c>
      <c r="G2170" s="7">
        <v>1.1000000000000001E-3</v>
      </c>
    </row>
    <row r="2171" spans="1:7" ht="18" thickBot="1">
      <c r="A2171" s="63">
        <v>42282</v>
      </c>
      <c r="B2171" s="4">
        <v>13272.1</v>
      </c>
      <c r="C2171" s="20">
        <v>13099.35</v>
      </c>
      <c r="D2171" s="20">
        <v>13291.1</v>
      </c>
      <c r="E2171" s="20">
        <v>13099.35</v>
      </c>
      <c r="F2171" s="33" t="s">
        <v>15068</v>
      </c>
      <c r="G2171" s="7">
        <v>2.1000000000000001E-2</v>
      </c>
    </row>
    <row r="2172" spans="1:7" ht="18" thickBot="1">
      <c r="A2172" s="63">
        <v>42283</v>
      </c>
      <c r="B2172" s="4">
        <v>13335.1</v>
      </c>
      <c r="C2172" s="20">
        <v>13346.45</v>
      </c>
      <c r="D2172" s="20">
        <v>13376.75</v>
      </c>
      <c r="E2172" s="20">
        <v>13278.15</v>
      </c>
      <c r="F2172" s="33" t="s">
        <v>15067</v>
      </c>
      <c r="G2172" s="7">
        <v>4.7000000000000002E-3</v>
      </c>
    </row>
    <row r="2173" spans="1:7" ht="18" thickBot="1">
      <c r="A2173" s="63">
        <v>42284</v>
      </c>
      <c r="B2173" s="4">
        <v>13352.2</v>
      </c>
      <c r="C2173" s="20">
        <v>13355.45</v>
      </c>
      <c r="D2173" s="20">
        <v>13395.35</v>
      </c>
      <c r="E2173" s="20">
        <v>13315.8</v>
      </c>
      <c r="F2173" s="33" t="s">
        <v>15066</v>
      </c>
      <c r="G2173" s="7">
        <v>1.2999999999999999E-3</v>
      </c>
    </row>
    <row r="2174" spans="1:7" ht="18" thickBot="1">
      <c r="A2174" s="63">
        <v>42285</v>
      </c>
      <c r="B2174" s="8">
        <v>13266.15</v>
      </c>
      <c r="C2174" s="20">
        <v>13384.7</v>
      </c>
      <c r="D2174" s="20">
        <v>13384.7</v>
      </c>
      <c r="E2174" s="20">
        <v>13213.95</v>
      </c>
      <c r="F2174" s="33" t="s">
        <v>15065</v>
      </c>
      <c r="G2174" s="9">
        <v>-6.4000000000000003E-3</v>
      </c>
    </row>
    <row r="2175" spans="1:7" ht="18" thickBot="1">
      <c r="A2175" s="63">
        <v>42286</v>
      </c>
      <c r="B2175" s="8">
        <v>13255.5</v>
      </c>
      <c r="C2175" s="20">
        <v>13354.35</v>
      </c>
      <c r="D2175" s="20">
        <v>13394.4</v>
      </c>
      <c r="E2175" s="20">
        <v>13218.05</v>
      </c>
      <c r="F2175" s="33" t="s">
        <v>15064</v>
      </c>
      <c r="G2175" s="9">
        <v>-8.0000000000000004E-4</v>
      </c>
    </row>
    <row r="2176" spans="1:7" ht="18" thickBot="1">
      <c r="A2176" s="63">
        <v>42289</v>
      </c>
      <c r="B2176" s="8">
        <v>13243.4</v>
      </c>
      <c r="C2176" s="20">
        <v>13299</v>
      </c>
      <c r="D2176" s="20">
        <v>13318.15</v>
      </c>
      <c r="E2176" s="20">
        <v>13212.45</v>
      </c>
      <c r="F2176" s="33" t="s">
        <v>1250</v>
      </c>
      <c r="G2176" s="9">
        <v>-8.9999999999999998E-4</v>
      </c>
    </row>
    <row r="2177" spans="1:7" ht="18" thickBot="1">
      <c r="A2177" s="63">
        <v>42290</v>
      </c>
      <c r="B2177" s="4">
        <v>13245.4</v>
      </c>
      <c r="C2177" s="20">
        <v>13269.35</v>
      </c>
      <c r="D2177" s="20">
        <v>13274.75</v>
      </c>
      <c r="E2177" s="20">
        <v>13170.5</v>
      </c>
      <c r="F2177" s="33" t="s">
        <v>15063</v>
      </c>
      <c r="G2177" s="7">
        <v>2.0000000000000001E-4</v>
      </c>
    </row>
    <row r="2178" spans="1:7" ht="18" thickBot="1">
      <c r="A2178" s="63">
        <v>42291</v>
      </c>
      <c r="B2178" s="8">
        <v>13225.9</v>
      </c>
      <c r="C2178" s="20">
        <v>13244.85</v>
      </c>
      <c r="D2178" s="20">
        <v>13285.55</v>
      </c>
      <c r="E2178" s="20">
        <v>13200.7</v>
      </c>
      <c r="F2178" s="33" t="s">
        <v>15062</v>
      </c>
      <c r="G2178" s="9">
        <v>-1.5E-3</v>
      </c>
    </row>
    <row r="2179" spans="1:7" ht="18" thickBot="1">
      <c r="A2179" s="63">
        <v>42292</v>
      </c>
      <c r="B2179" s="4">
        <v>13266.3</v>
      </c>
      <c r="C2179" s="20">
        <v>13285.35</v>
      </c>
      <c r="D2179" s="20">
        <v>13304.85</v>
      </c>
      <c r="E2179" s="20">
        <v>13247.05</v>
      </c>
      <c r="F2179" s="33" t="s">
        <v>15061</v>
      </c>
      <c r="G2179" s="7">
        <v>3.0999999999999999E-3</v>
      </c>
    </row>
    <row r="2180" spans="1:7" ht="18" thickBot="1">
      <c r="A2180" s="63">
        <v>42293</v>
      </c>
      <c r="B2180" s="4">
        <v>13332.1</v>
      </c>
      <c r="C2180" s="20">
        <v>13328.8</v>
      </c>
      <c r="D2180" s="20">
        <v>13337.25</v>
      </c>
      <c r="E2180" s="20">
        <v>13270.2</v>
      </c>
      <c r="F2180" s="33" t="s">
        <v>15060</v>
      </c>
      <c r="G2180" s="7">
        <v>5.0000000000000001E-3</v>
      </c>
    </row>
    <row r="2181" spans="1:7" ht="18" thickBot="1">
      <c r="A2181" s="63">
        <v>42296</v>
      </c>
      <c r="B2181" s="4">
        <v>13439.7</v>
      </c>
      <c r="C2181" s="20">
        <v>13381</v>
      </c>
      <c r="D2181" s="20">
        <v>13450.05</v>
      </c>
      <c r="E2181" s="20">
        <v>13361.8</v>
      </c>
      <c r="F2181" s="33" t="s">
        <v>1218</v>
      </c>
      <c r="G2181" s="7">
        <v>8.0999999999999996E-3</v>
      </c>
    </row>
    <row r="2182" spans="1:7" ht="18" thickBot="1">
      <c r="A2182" s="63">
        <v>42297</v>
      </c>
      <c r="B2182" s="4">
        <v>13486.55</v>
      </c>
      <c r="C2182" s="20">
        <v>13483.4</v>
      </c>
      <c r="D2182" s="20">
        <v>13533.7</v>
      </c>
      <c r="E2182" s="20">
        <v>13432.25</v>
      </c>
      <c r="F2182" s="33" t="s">
        <v>15059</v>
      </c>
      <c r="G2182" s="7">
        <v>3.5000000000000001E-3</v>
      </c>
    </row>
    <row r="2183" spans="1:7" ht="18" thickBot="1">
      <c r="A2183" s="63">
        <v>42298</v>
      </c>
      <c r="B2183" s="8">
        <v>13464.55</v>
      </c>
      <c r="C2183" s="20">
        <v>13520.65</v>
      </c>
      <c r="D2183" s="20">
        <v>13558.45</v>
      </c>
      <c r="E2183" s="20">
        <v>13408.7</v>
      </c>
      <c r="F2183" s="33" t="s">
        <v>15058</v>
      </c>
      <c r="G2183" s="9">
        <v>-1.6000000000000001E-3</v>
      </c>
    </row>
    <row r="2184" spans="1:7" ht="18" thickBot="1">
      <c r="A2184" s="63">
        <v>42300</v>
      </c>
      <c r="B2184" s="8">
        <v>13428.2</v>
      </c>
      <c r="C2184" s="20">
        <v>13569.4</v>
      </c>
      <c r="D2184" s="20">
        <v>13570.15</v>
      </c>
      <c r="E2184" s="20">
        <v>13418.75</v>
      </c>
      <c r="F2184" s="33" t="s">
        <v>15057</v>
      </c>
      <c r="G2184" s="9">
        <v>-2.7000000000000001E-3</v>
      </c>
    </row>
    <row r="2185" spans="1:7" ht="18" thickBot="1">
      <c r="A2185" s="63">
        <v>42303</v>
      </c>
      <c r="B2185" s="8">
        <v>13363.45</v>
      </c>
      <c r="C2185" s="20">
        <v>13479</v>
      </c>
      <c r="D2185" s="20">
        <v>13479</v>
      </c>
      <c r="E2185" s="20">
        <v>13337.4</v>
      </c>
      <c r="F2185" s="33" t="s">
        <v>1003</v>
      </c>
      <c r="G2185" s="9">
        <v>-4.7999999999999996E-3</v>
      </c>
    </row>
    <row r="2186" spans="1:7" ht="18" thickBot="1">
      <c r="A2186" s="63">
        <v>42304</v>
      </c>
      <c r="B2186" s="4">
        <v>13373.55</v>
      </c>
      <c r="C2186" s="20">
        <v>13346.1</v>
      </c>
      <c r="D2186" s="20">
        <v>13382.3</v>
      </c>
      <c r="E2186" s="20">
        <v>13329.65</v>
      </c>
      <c r="F2186" s="33" t="s">
        <v>15056</v>
      </c>
      <c r="G2186" s="7">
        <v>8.0000000000000004E-4</v>
      </c>
    </row>
    <row r="2187" spans="1:7" ht="18" thickBot="1">
      <c r="A2187" s="63">
        <v>42305</v>
      </c>
      <c r="B2187" s="8">
        <v>13317.4</v>
      </c>
      <c r="C2187" s="20">
        <v>13361.05</v>
      </c>
      <c r="D2187" s="20">
        <v>13392.7</v>
      </c>
      <c r="E2187" s="20">
        <v>13259.6</v>
      </c>
      <c r="F2187" s="33" t="s">
        <v>15055</v>
      </c>
      <c r="G2187" s="9">
        <v>-4.1999999999999997E-3</v>
      </c>
    </row>
    <row r="2188" spans="1:7" ht="18" thickBot="1">
      <c r="A2188" s="63">
        <v>42306</v>
      </c>
      <c r="B2188" s="8">
        <v>13262.45</v>
      </c>
      <c r="C2188" s="20">
        <v>13326.85</v>
      </c>
      <c r="D2188" s="20">
        <v>13337.5</v>
      </c>
      <c r="E2188" s="20">
        <v>13246.55</v>
      </c>
      <c r="F2188" s="33" t="s">
        <v>15054</v>
      </c>
      <c r="G2188" s="9">
        <v>-4.1000000000000003E-3</v>
      </c>
    </row>
    <row r="2189" spans="1:7" ht="18" thickBot="1">
      <c r="A2189" s="63">
        <v>42307</v>
      </c>
      <c r="B2189" s="8">
        <v>13238.5</v>
      </c>
      <c r="C2189" s="20">
        <v>13303</v>
      </c>
      <c r="D2189" s="20">
        <v>13362.85</v>
      </c>
      <c r="E2189" s="20">
        <v>13201.1</v>
      </c>
      <c r="F2189" s="33" t="s">
        <v>15053</v>
      </c>
      <c r="G2189" s="9">
        <v>-1.8E-3</v>
      </c>
    </row>
    <row r="2190" spans="1:7" ht="18" thickBot="1">
      <c r="A2190" s="63">
        <v>42310</v>
      </c>
      <c r="B2190" s="8">
        <v>13206.55</v>
      </c>
      <c r="C2190" s="20">
        <v>13254.4</v>
      </c>
      <c r="D2190" s="20">
        <v>13256.65</v>
      </c>
      <c r="E2190" s="20">
        <v>13105.8</v>
      </c>
      <c r="F2190" s="33" t="s">
        <v>15052</v>
      </c>
      <c r="G2190" s="9">
        <v>-2.3999999999999998E-3</v>
      </c>
    </row>
    <row r="2191" spans="1:7" ht="18" thickBot="1">
      <c r="A2191" s="63">
        <v>42311</v>
      </c>
      <c r="B2191" s="4">
        <v>13263.8</v>
      </c>
      <c r="C2191" s="20">
        <v>13276.9</v>
      </c>
      <c r="D2191" s="20">
        <v>13286.4</v>
      </c>
      <c r="E2191" s="20">
        <v>13212.8</v>
      </c>
      <c r="F2191" s="33" t="s">
        <v>15051</v>
      </c>
      <c r="G2191" s="7">
        <v>4.3E-3</v>
      </c>
    </row>
    <row r="2192" spans="1:7" ht="18" thickBot="1">
      <c r="A2192" s="63">
        <v>42312</v>
      </c>
      <c r="B2192" s="4">
        <v>13270.55</v>
      </c>
      <c r="C2192" s="20">
        <v>13322.95</v>
      </c>
      <c r="D2192" s="20">
        <v>13351.7</v>
      </c>
      <c r="E2192" s="20">
        <v>13255.05</v>
      </c>
      <c r="F2192" s="33" t="s">
        <v>15050</v>
      </c>
      <c r="G2192" s="7">
        <v>5.0000000000000001E-4</v>
      </c>
    </row>
    <row r="2193" spans="1:7" ht="18" thickBot="1">
      <c r="A2193" s="63">
        <v>42313</v>
      </c>
      <c r="B2193" s="8">
        <v>13076.35</v>
      </c>
      <c r="C2193" s="20">
        <v>13271.95</v>
      </c>
      <c r="D2193" s="20">
        <v>13271.95</v>
      </c>
      <c r="E2193" s="20">
        <v>13060</v>
      </c>
      <c r="F2193" s="33" t="s">
        <v>15049</v>
      </c>
      <c r="G2193" s="9">
        <v>-1.46E-2</v>
      </c>
    </row>
    <row r="2194" spans="1:7" ht="18" thickBot="1">
      <c r="A2194" s="63">
        <v>42314</v>
      </c>
      <c r="B2194" s="8">
        <v>12995.7</v>
      </c>
      <c r="C2194" s="20">
        <v>13081.5</v>
      </c>
      <c r="D2194" s="20">
        <v>13114.9</v>
      </c>
      <c r="E2194" s="20">
        <v>12963.1</v>
      </c>
      <c r="F2194" s="33" t="s">
        <v>15048</v>
      </c>
      <c r="G2194" s="9">
        <v>-6.1999999999999998E-3</v>
      </c>
    </row>
    <row r="2195" spans="1:7" ht="18" thickBot="1">
      <c r="A2195" s="63">
        <v>42317</v>
      </c>
      <c r="B2195" s="4">
        <v>13073.8</v>
      </c>
      <c r="C2195" s="20">
        <v>12747.95</v>
      </c>
      <c r="D2195" s="20">
        <v>13111.9</v>
      </c>
      <c r="E2195" s="20">
        <v>12712.15</v>
      </c>
      <c r="F2195" s="33" t="s">
        <v>15047</v>
      </c>
      <c r="G2195" s="7">
        <v>6.0000000000000001E-3</v>
      </c>
    </row>
    <row r="2196" spans="1:7" ht="18" thickBot="1">
      <c r="A2196" s="63">
        <v>42318</v>
      </c>
      <c r="B2196" s="8">
        <v>12851.25</v>
      </c>
      <c r="C2196" s="20">
        <v>13058.05</v>
      </c>
      <c r="D2196" s="20">
        <v>13091.35</v>
      </c>
      <c r="E2196" s="20">
        <v>12840.3</v>
      </c>
      <c r="F2196" s="33" t="s">
        <v>647</v>
      </c>
      <c r="G2196" s="9">
        <v>-1.7000000000000001E-2</v>
      </c>
    </row>
    <row r="2197" spans="1:7" ht="18" thickBot="1">
      <c r="A2197" s="63">
        <v>42319</v>
      </c>
      <c r="B2197" s="8">
        <v>12851.25</v>
      </c>
      <c r="C2197" s="20">
        <v>12851.25</v>
      </c>
      <c r="D2197" s="20">
        <v>12851.25</v>
      </c>
      <c r="E2197" s="20">
        <v>12851.25</v>
      </c>
      <c r="F2197" s="33">
        <v>0</v>
      </c>
      <c r="G2197" s="9">
        <v>0</v>
      </c>
    </row>
    <row r="2198" spans="1:7" ht="18" thickBot="1">
      <c r="A2198" s="63">
        <v>42321</v>
      </c>
      <c r="B2198" s="4">
        <v>12885.95</v>
      </c>
      <c r="C2198" s="20">
        <v>12922.65</v>
      </c>
      <c r="D2198" s="20">
        <v>12931.05</v>
      </c>
      <c r="E2198" s="20">
        <v>12818.55</v>
      </c>
      <c r="F2198" s="33" t="s">
        <v>15046</v>
      </c>
      <c r="G2198" s="7">
        <v>2.7000000000000001E-3</v>
      </c>
    </row>
    <row r="2199" spans="1:7" ht="18" thickBot="1">
      <c r="A2199" s="63">
        <v>42324</v>
      </c>
      <c r="B2199" s="8">
        <v>12883.85</v>
      </c>
      <c r="C2199" s="20">
        <v>12862.95</v>
      </c>
      <c r="D2199" s="20">
        <v>12917.3</v>
      </c>
      <c r="E2199" s="20">
        <v>12809.5</v>
      </c>
      <c r="F2199" s="33" t="s">
        <v>15045</v>
      </c>
      <c r="G2199" s="9">
        <v>-2.0000000000000001E-4</v>
      </c>
    </row>
    <row r="2200" spans="1:7" ht="18" thickBot="1">
      <c r="A2200" s="63">
        <v>42325</v>
      </c>
      <c r="B2200" s="4">
        <v>12959.55</v>
      </c>
      <c r="C2200" s="20">
        <v>12952.6</v>
      </c>
      <c r="D2200" s="20">
        <v>12985</v>
      </c>
      <c r="E2200" s="20">
        <v>12905.05</v>
      </c>
      <c r="F2200" s="33" t="s">
        <v>15044</v>
      </c>
      <c r="G2200" s="7">
        <v>5.8999999999999999E-3</v>
      </c>
    </row>
    <row r="2201" spans="1:7" ht="18" thickBot="1">
      <c r="A2201" s="63">
        <v>42326</v>
      </c>
      <c r="B2201" s="8">
        <v>12877.3</v>
      </c>
      <c r="C2201" s="20">
        <v>12973.2</v>
      </c>
      <c r="D2201" s="20">
        <v>13013.35</v>
      </c>
      <c r="E2201" s="20">
        <v>12855</v>
      </c>
      <c r="F2201" s="33" t="s">
        <v>15043</v>
      </c>
      <c r="G2201" s="9">
        <v>-6.3E-3</v>
      </c>
    </row>
    <row r="2202" spans="1:7" ht="18" thickBot="1">
      <c r="A2202" s="63">
        <v>42327</v>
      </c>
      <c r="B2202" s="4">
        <v>13003.75</v>
      </c>
      <c r="C2202" s="20">
        <v>12954.35</v>
      </c>
      <c r="D2202" s="20">
        <v>13010.95</v>
      </c>
      <c r="E2202" s="20">
        <v>12915.55</v>
      </c>
      <c r="F2202" s="33" t="s">
        <v>645</v>
      </c>
      <c r="G2202" s="7">
        <v>9.7999999999999997E-3</v>
      </c>
    </row>
    <row r="2203" spans="1:7" ht="18" thickBot="1">
      <c r="A2203" s="63">
        <v>42328</v>
      </c>
      <c r="B2203" s="4">
        <v>13089.9</v>
      </c>
      <c r="C2203" s="20">
        <v>13032.4</v>
      </c>
      <c r="D2203" s="20">
        <v>13142.95</v>
      </c>
      <c r="E2203" s="20">
        <v>13032.4</v>
      </c>
      <c r="F2203" s="33" t="s">
        <v>3234</v>
      </c>
      <c r="G2203" s="7">
        <v>6.6E-3</v>
      </c>
    </row>
    <row r="2204" spans="1:7" ht="18" thickBot="1">
      <c r="A2204" s="63">
        <v>42331</v>
      </c>
      <c r="B2204" s="4">
        <v>13116.1</v>
      </c>
      <c r="C2204" s="20">
        <v>13134.35</v>
      </c>
      <c r="D2204" s="20">
        <v>13167.3</v>
      </c>
      <c r="E2204" s="20">
        <v>13106.4</v>
      </c>
      <c r="F2204" s="33" t="s">
        <v>15042</v>
      </c>
      <c r="G2204" s="7">
        <v>2E-3</v>
      </c>
    </row>
    <row r="2205" spans="1:7" ht="18" thickBot="1">
      <c r="A2205" s="63">
        <v>42332</v>
      </c>
      <c r="B2205" s="4">
        <v>13128.6</v>
      </c>
      <c r="C2205" s="20">
        <v>13120.45</v>
      </c>
      <c r="D2205" s="20">
        <v>13174.85</v>
      </c>
      <c r="E2205" s="20">
        <v>13111.15</v>
      </c>
      <c r="F2205" s="33" t="s">
        <v>15041</v>
      </c>
      <c r="G2205" s="7">
        <v>1E-3</v>
      </c>
    </row>
    <row r="2206" spans="1:7" ht="18" thickBot="1">
      <c r="A2206" s="63">
        <v>42334</v>
      </c>
      <c r="B2206" s="4">
        <v>13180.9</v>
      </c>
      <c r="C2206" s="20">
        <v>13165.85</v>
      </c>
      <c r="D2206" s="20">
        <v>13206.2</v>
      </c>
      <c r="E2206" s="20">
        <v>13153.5</v>
      </c>
      <c r="F2206" s="33" t="s">
        <v>15040</v>
      </c>
      <c r="G2206" s="7">
        <v>4.0000000000000001E-3</v>
      </c>
    </row>
    <row r="2207" spans="1:7" ht="18" thickBot="1">
      <c r="A2207" s="63">
        <v>42335</v>
      </c>
      <c r="B2207" s="4">
        <v>13228.25</v>
      </c>
      <c r="C2207" s="20">
        <v>13227.75</v>
      </c>
      <c r="D2207" s="20">
        <v>13271.15</v>
      </c>
      <c r="E2207" s="20">
        <v>13171.2</v>
      </c>
      <c r="F2207" s="33" t="s">
        <v>15039</v>
      </c>
      <c r="G2207" s="7">
        <v>3.5999999999999999E-3</v>
      </c>
    </row>
    <row r="2208" spans="1:7" ht="18" thickBot="1">
      <c r="A2208" s="63">
        <v>42338</v>
      </c>
      <c r="B2208" s="4">
        <v>13248.7</v>
      </c>
      <c r="C2208" s="20">
        <v>13243.7</v>
      </c>
      <c r="D2208" s="20">
        <v>13294.1</v>
      </c>
      <c r="E2208" s="20">
        <v>13242.95</v>
      </c>
      <c r="F2208" s="33" t="s">
        <v>15038</v>
      </c>
      <c r="G2208" s="7">
        <v>1.5E-3</v>
      </c>
    </row>
    <row r="2209" spans="1:7" ht="18" thickBot="1">
      <c r="A2209" s="63">
        <v>42339</v>
      </c>
      <c r="B2209" s="4">
        <v>13357.5</v>
      </c>
      <c r="C2209" s="20">
        <v>13294.4</v>
      </c>
      <c r="D2209" s="20">
        <v>13366.5</v>
      </c>
      <c r="E2209" s="20">
        <v>13294.4</v>
      </c>
      <c r="F2209" s="33" t="s">
        <v>15037</v>
      </c>
      <c r="G2209" s="7">
        <v>8.2000000000000007E-3</v>
      </c>
    </row>
    <row r="2210" spans="1:7" ht="18" thickBot="1">
      <c r="A2210" s="63">
        <v>42340</v>
      </c>
      <c r="B2210" s="4">
        <v>13359.7</v>
      </c>
      <c r="C2210" s="20">
        <v>13397.95</v>
      </c>
      <c r="D2210" s="20">
        <v>13400.55</v>
      </c>
      <c r="E2210" s="20">
        <v>13308.5</v>
      </c>
      <c r="F2210" s="33" t="s">
        <v>15036</v>
      </c>
      <c r="G2210" s="7">
        <v>2.0000000000000001E-4</v>
      </c>
    </row>
    <row r="2211" spans="1:7" ht="18" thickBot="1">
      <c r="A2211" s="63">
        <v>42341</v>
      </c>
      <c r="B2211" s="8">
        <v>13287.4</v>
      </c>
      <c r="C2211" s="20">
        <v>13336.65</v>
      </c>
      <c r="D2211" s="20">
        <v>13364.25</v>
      </c>
      <c r="E2211" s="20">
        <v>13273.05</v>
      </c>
      <c r="F2211" s="33" t="s">
        <v>15035</v>
      </c>
      <c r="G2211" s="9">
        <v>-5.4000000000000003E-3</v>
      </c>
    </row>
    <row r="2212" spans="1:7" ht="18" thickBot="1">
      <c r="A2212" s="63">
        <v>42342</v>
      </c>
      <c r="B2212" s="8">
        <v>13190.9</v>
      </c>
      <c r="C2212" s="20">
        <v>13215.85</v>
      </c>
      <c r="D2212" s="20">
        <v>13276.8</v>
      </c>
      <c r="E2212" s="20">
        <v>13174.45</v>
      </c>
      <c r="F2212" s="33" t="s">
        <v>15034</v>
      </c>
      <c r="G2212" s="9">
        <v>-7.3000000000000001E-3</v>
      </c>
    </row>
    <row r="2213" spans="1:7" ht="18" thickBot="1">
      <c r="A2213" s="63">
        <v>42345</v>
      </c>
      <c r="B2213" s="8">
        <v>13183.05</v>
      </c>
      <c r="C2213" s="20">
        <v>13253.9</v>
      </c>
      <c r="D2213" s="20">
        <v>13273.65</v>
      </c>
      <c r="E2213" s="20">
        <v>13179.7</v>
      </c>
      <c r="F2213" s="33" t="s">
        <v>2411</v>
      </c>
      <c r="G2213" s="9">
        <v>-5.9999999999999995E-4</v>
      </c>
    </row>
    <row r="2214" spans="1:7" ht="18" thickBot="1">
      <c r="A2214" s="63">
        <v>42346</v>
      </c>
      <c r="B2214" s="8">
        <v>13022.65</v>
      </c>
      <c r="C2214" s="20">
        <v>13151.6</v>
      </c>
      <c r="D2214" s="20">
        <v>13213.55</v>
      </c>
      <c r="E2214" s="20">
        <v>13009.65</v>
      </c>
      <c r="F2214" s="33" t="s">
        <v>15033</v>
      </c>
      <c r="G2214" s="9">
        <v>-1.2200000000000001E-2</v>
      </c>
    </row>
    <row r="2215" spans="1:7" ht="18" thickBot="1">
      <c r="A2215" s="63">
        <v>42347</v>
      </c>
      <c r="B2215" s="8">
        <v>12792.85</v>
      </c>
      <c r="C2215" s="20">
        <v>13009.95</v>
      </c>
      <c r="D2215" s="20">
        <v>13021.65</v>
      </c>
      <c r="E2215" s="20">
        <v>12763.2</v>
      </c>
      <c r="F2215" s="33" t="s">
        <v>15032</v>
      </c>
      <c r="G2215" s="9">
        <v>-1.7600000000000001E-2</v>
      </c>
    </row>
    <row r="2216" spans="1:7" ht="18" thickBot="1">
      <c r="A2216" s="63">
        <v>42348</v>
      </c>
      <c r="B2216" s="4">
        <v>12904.8</v>
      </c>
      <c r="C2216" s="20">
        <v>12848.3</v>
      </c>
      <c r="D2216" s="20">
        <v>12912.35</v>
      </c>
      <c r="E2216" s="20">
        <v>12726.65</v>
      </c>
      <c r="F2216" s="33" t="s">
        <v>15031</v>
      </c>
      <c r="G2216" s="7">
        <v>8.8000000000000005E-3</v>
      </c>
    </row>
    <row r="2217" spans="1:7" ht="18" thickBot="1">
      <c r="A2217" s="63">
        <v>42349</v>
      </c>
      <c r="B2217" s="8">
        <v>12807.6</v>
      </c>
      <c r="C2217" s="20">
        <v>12942.6</v>
      </c>
      <c r="D2217" s="20">
        <v>12980.95</v>
      </c>
      <c r="E2217" s="20">
        <v>12766.65</v>
      </c>
      <c r="F2217" s="33" t="s">
        <v>15030</v>
      </c>
      <c r="G2217" s="9">
        <v>-7.4999999999999997E-3</v>
      </c>
    </row>
    <row r="2218" spans="1:7" ht="18" thickBot="1">
      <c r="A2218" s="63">
        <v>42352</v>
      </c>
      <c r="B2218" s="4">
        <v>12867.65</v>
      </c>
      <c r="C2218" s="20">
        <v>12781.55</v>
      </c>
      <c r="D2218" s="20">
        <v>12909.25</v>
      </c>
      <c r="E2218" s="20">
        <v>12748.65</v>
      </c>
      <c r="F2218" s="33" t="s">
        <v>15029</v>
      </c>
      <c r="G2218" s="7">
        <v>4.7000000000000002E-3</v>
      </c>
    </row>
    <row r="2219" spans="1:7" ht="18" thickBot="1">
      <c r="A2219" s="63">
        <v>42353</v>
      </c>
      <c r="B2219" s="4">
        <v>12940.65</v>
      </c>
      <c r="C2219" s="20">
        <v>12893.95</v>
      </c>
      <c r="D2219" s="20">
        <v>12945.1</v>
      </c>
      <c r="E2219" s="20">
        <v>12875.55</v>
      </c>
      <c r="F2219" s="33" t="s">
        <v>15028</v>
      </c>
      <c r="G2219" s="7">
        <v>5.7000000000000002E-3</v>
      </c>
    </row>
    <row r="2220" spans="1:7" ht="18" thickBot="1">
      <c r="A2220" s="63">
        <v>42354</v>
      </c>
      <c r="B2220" s="4">
        <v>12994.25</v>
      </c>
      <c r="C2220" s="20">
        <v>13009.9</v>
      </c>
      <c r="D2220" s="20">
        <v>13082.5</v>
      </c>
      <c r="E2220" s="20">
        <v>12986.6</v>
      </c>
      <c r="F2220" s="33" t="s">
        <v>4872</v>
      </c>
      <c r="G2220" s="7">
        <v>4.1000000000000003E-3</v>
      </c>
    </row>
    <row r="2221" spans="1:7" ht="18" thickBot="1">
      <c r="A2221" s="63">
        <v>42355</v>
      </c>
      <c r="B2221" s="4">
        <v>13220.85</v>
      </c>
      <c r="C2221" s="20">
        <v>13072.1</v>
      </c>
      <c r="D2221" s="20">
        <v>13228.8</v>
      </c>
      <c r="E2221" s="20">
        <v>13065.7</v>
      </c>
      <c r="F2221" s="33" t="s">
        <v>15027</v>
      </c>
      <c r="G2221" s="7">
        <v>1.7399999999999999E-2</v>
      </c>
    </row>
    <row r="2222" spans="1:7" ht="18" thickBot="1">
      <c r="A2222" s="63">
        <v>42356</v>
      </c>
      <c r="B2222" s="8">
        <v>13177.9</v>
      </c>
      <c r="C2222" s="20">
        <v>13214.9</v>
      </c>
      <c r="D2222" s="20">
        <v>13276.7</v>
      </c>
      <c r="E2222" s="20">
        <v>13168.1</v>
      </c>
      <c r="F2222" s="33" t="s">
        <v>15026</v>
      </c>
      <c r="G2222" s="9">
        <v>-3.2000000000000002E-3</v>
      </c>
    </row>
    <row r="2223" spans="1:7" ht="18" thickBot="1">
      <c r="A2223" s="63">
        <v>42359</v>
      </c>
      <c r="B2223" s="4">
        <v>13279.7</v>
      </c>
      <c r="C2223" s="20">
        <v>13205.75</v>
      </c>
      <c r="D2223" s="20">
        <v>13289.3</v>
      </c>
      <c r="E2223" s="20">
        <v>13183.65</v>
      </c>
      <c r="F2223" s="33" t="s">
        <v>15025</v>
      </c>
      <c r="G2223" s="7">
        <v>7.7000000000000002E-3</v>
      </c>
    </row>
    <row r="2224" spans="1:7" ht="18" thickBot="1">
      <c r="A2224" s="63">
        <v>42360</v>
      </c>
      <c r="B2224" s="8">
        <v>13228.15</v>
      </c>
      <c r="C2224" s="20">
        <v>13300.35</v>
      </c>
      <c r="D2224" s="20">
        <v>13334.6</v>
      </c>
      <c r="E2224" s="20">
        <v>13218.15</v>
      </c>
      <c r="F2224" s="33" t="s">
        <v>15024</v>
      </c>
      <c r="G2224" s="9">
        <v>-3.8999999999999998E-3</v>
      </c>
    </row>
    <row r="2225" spans="1:7" ht="18" thickBot="1">
      <c r="A2225" s="63">
        <v>42361</v>
      </c>
      <c r="B2225" s="4">
        <v>13282.55</v>
      </c>
      <c r="C2225" s="20">
        <v>13285.35</v>
      </c>
      <c r="D2225" s="20">
        <v>13317.55</v>
      </c>
      <c r="E2225" s="20">
        <v>13266.2</v>
      </c>
      <c r="F2225" s="33" t="s">
        <v>15023</v>
      </c>
      <c r="G2225" s="7">
        <v>4.1000000000000003E-3</v>
      </c>
    </row>
    <row r="2226" spans="1:7" ht="18" thickBot="1">
      <c r="A2226" s="63">
        <v>42362</v>
      </c>
      <c r="B2226" s="4">
        <v>13337.35</v>
      </c>
      <c r="C2226" s="20">
        <v>13325.4</v>
      </c>
      <c r="D2226" s="20">
        <v>13349.55</v>
      </c>
      <c r="E2226" s="20">
        <v>13292.25</v>
      </c>
      <c r="F2226" s="33" t="s">
        <v>15022</v>
      </c>
      <c r="G2226" s="7">
        <v>4.1000000000000003E-3</v>
      </c>
    </row>
    <row r="2227" spans="1:7" ht="18" thickBot="1">
      <c r="A2227" s="63">
        <v>42366</v>
      </c>
      <c r="B2227" s="4">
        <v>13345.25</v>
      </c>
      <c r="C2227" s="20">
        <v>13368.5</v>
      </c>
      <c r="D2227" s="20">
        <v>13381.85</v>
      </c>
      <c r="E2227" s="20">
        <v>13330.4</v>
      </c>
      <c r="F2227" s="33" t="s">
        <v>15021</v>
      </c>
      <c r="G2227" s="7">
        <v>5.9999999999999995E-4</v>
      </c>
    </row>
    <row r="2228" spans="1:7" ht="18" thickBot="1">
      <c r="A2228" s="63">
        <v>42367</v>
      </c>
      <c r="B2228" s="4">
        <v>13373.5</v>
      </c>
      <c r="C2228" s="20">
        <v>13390.5</v>
      </c>
      <c r="D2228" s="20">
        <v>13404.9</v>
      </c>
      <c r="E2228" s="20">
        <v>13340</v>
      </c>
      <c r="F2228" s="33" t="s">
        <v>15020</v>
      </c>
      <c r="G2228" s="7">
        <v>2.0999999999999999E-3</v>
      </c>
    </row>
    <row r="2229" spans="1:7" ht="18" thickBot="1">
      <c r="A2229" s="63">
        <v>42368</v>
      </c>
      <c r="B2229" s="8">
        <v>13365.6</v>
      </c>
      <c r="C2229" s="20">
        <v>13411.7</v>
      </c>
      <c r="D2229" s="20">
        <v>13422.65</v>
      </c>
      <c r="E2229" s="20">
        <v>13355.85</v>
      </c>
      <c r="F2229" s="33" t="s">
        <v>15019</v>
      </c>
      <c r="G2229" s="9">
        <v>-5.9999999999999995E-4</v>
      </c>
    </row>
    <row r="2230" spans="1:7" ht="18" thickBot="1">
      <c r="A2230" s="63">
        <v>42369</v>
      </c>
      <c r="B2230" s="4">
        <v>13396.7</v>
      </c>
      <c r="C2230" s="20">
        <v>13396.75</v>
      </c>
      <c r="D2230" s="20">
        <v>13411.6</v>
      </c>
      <c r="E2230" s="20">
        <v>13346.45</v>
      </c>
      <c r="F2230" s="33" t="s">
        <v>15018</v>
      </c>
      <c r="G2230" s="7">
        <v>2.3E-3</v>
      </c>
    </row>
    <row r="2231" spans="1:7" ht="18" thickBot="1">
      <c r="A2231" s="63">
        <v>42370</v>
      </c>
      <c r="B2231" s="4">
        <v>13540.45</v>
      </c>
      <c r="C2231" s="20">
        <v>13413.7</v>
      </c>
      <c r="D2231" s="20">
        <v>13543.45</v>
      </c>
      <c r="E2231" s="20">
        <v>13412.35</v>
      </c>
      <c r="F2231" s="33" t="s">
        <v>633</v>
      </c>
      <c r="G2231" s="7">
        <v>1.0699999999999999E-2</v>
      </c>
    </row>
    <row r="2232" spans="1:7" ht="18" thickBot="1">
      <c r="A2232" s="63">
        <v>42373</v>
      </c>
      <c r="B2232" s="8">
        <v>13429.4</v>
      </c>
      <c r="C2232" s="20">
        <v>13536.8</v>
      </c>
      <c r="D2232" s="20">
        <v>13631.45</v>
      </c>
      <c r="E2232" s="20">
        <v>13367.95</v>
      </c>
      <c r="F2232" s="33" t="s">
        <v>15017</v>
      </c>
      <c r="G2232" s="9">
        <v>-8.2000000000000007E-3</v>
      </c>
    </row>
    <row r="2233" spans="1:7" ht="18" thickBot="1">
      <c r="A2233" s="63">
        <v>42374</v>
      </c>
      <c r="B2233" s="4">
        <v>13546.2</v>
      </c>
      <c r="C2233" s="20">
        <v>13488.2</v>
      </c>
      <c r="D2233" s="20">
        <v>13553.75</v>
      </c>
      <c r="E2233" s="20">
        <v>13415</v>
      </c>
      <c r="F2233" s="33" t="s">
        <v>15016</v>
      </c>
      <c r="G2233" s="7">
        <v>8.6999999999999994E-3</v>
      </c>
    </row>
    <row r="2234" spans="1:7" ht="18" thickBot="1">
      <c r="A2234" s="63">
        <v>42375</v>
      </c>
      <c r="B2234" s="8">
        <v>13513.2</v>
      </c>
      <c r="C2234" s="20">
        <v>13555.55</v>
      </c>
      <c r="D2234" s="20">
        <v>13638.25</v>
      </c>
      <c r="E2234" s="20">
        <v>13468</v>
      </c>
      <c r="F2234" s="33" t="s">
        <v>15015</v>
      </c>
      <c r="G2234" s="9">
        <v>-2.3999999999999998E-3</v>
      </c>
    </row>
    <row r="2235" spans="1:7" ht="18" thickBot="1">
      <c r="A2235" s="63">
        <v>42376</v>
      </c>
      <c r="B2235" s="8">
        <v>13130.3</v>
      </c>
      <c r="C2235" s="20">
        <v>13378</v>
      </c>
      <c r="D2235" s="20">
        <v>13378</v>
      </c>
      <c r="E2235" s="20">
        <v>13102.1</v>
      </c>
      <c r="F2235" s="33" t="s">
        <v>15014</v>
      </c>
      <c r="G2235" s="9">
        <v>-2.8299999999999999E-2</v>
      </c>
    </row>
    <row r="2236" spans="1:7" ht="18" thickBot="1">
      <c r="A2236" s="63">
        <v>42377</v>
      </c>
      <c r="B2236" s="4">
        <v>13288.7</v>
      </c>
      <c r="C2236" s="20">
        <v>13211.8</v>
      </c>
      <c r="D2236" s="20">
        <v>13324</v>
      </c>
      <c r="E2236" s="20">
        <v>13196.9</v>
      </c>
      <c r="F2236" s="33" t="s">
        <v>15013</v>
      </c>
      <c r="G2236" s="7">
        <v>1.21E-2</v>
      </c>
    </row>
    <row r="2237" spans="1:7" ht="18" thickBot="1">
      <c r="A2237" s="63">
        <v>42380</v>
      </c>
      <c r="B2237" s="8">
        <v>13183.5</v>
      </c>
      <c r="C2237" s="20">
        <v>13192.5</v>
      </c>
      <c r="D2237" s="20">
        <v>13268.45</v>
      </c>
      <c r="E2237" s="20">
        <v>13062.3</v>
      </c>
      <c r="F2237" s="33" t="s">
        <v>15012</v>
      </c>
      <c r="G2237" s="9">
        <v>-7.9000000000000008E-3</v>
      </c>
    </row>
    <row r="2238" spans="1:7" ht="18" thickBot="1">
      <c r="A2238" s="63">
        <v>42381</v>
      </c>
      <c r="B2238" s="8">
        <v>13087.7</v>
      </c>
      <c r="C2238" s="20">
        <v>13226.2</v>
      </c>
      <c r="D2238" s="20">
        <v>13272.55</v>
      </c>
      <c r="E2238" s="20">
        <v>13072.35</v>
      </c>
      <c r="F2238" s="33" t="s">
        <v>15011</v>
      </c>
      <c r="G2238" s="9">
        <v>-7.3000000000000001E-3</v>
      </c>
    </row>
    <row r="2239" spans="1:7" ht="18" thickBot="1">
      <c r="A2239" s="63">
        <v>42382</v>
      </c>
      <c r="B2239" s="8">
        <v>12993.9</v>
      </c>
      <c r="C2239" s="20">
        <v>13176</v>
      </c>
      <c r="D2239" s="20">
        <v>13218.75</v>
      </c>
      <c r="E2239" s="20">
        <v>12711.95</v>
      </c>
      <c r="F2239" s="33" t="s">
        <v>15010</v>
      </c>
      <c r="G2239" s="9">
        <v>-7.1999999999999998E-3</v>
      </c>
    </row>
    <row r="2240" spans="1:7" ht="18" thickBot="1">
      <c r="A2240" s="63">
        <v>42383</v>
      </c>
      <c r="B2240" s="8">
        <v>12838.25</v>
      </c>
      <c r="C2240" s="20">
        <v>12818.35</v>
      </c>
      <c r="D2240" s="20">
        <v>12968.4</v>
      </c>
      <c r="E2240" s="20">
        <v>12718.45</v>
      </c>
      <c r="F2240" s="33" t="s">
        <v>15009</v>
      </c>
      <c r="G2240" s="9">
        <v>-1.2E-2</v>
      </c>
    </row>
    <row r="2241" spans="1:7" ht="18" thickBot="1">
      <c r="A2241" s="63">
        <v>42384</v>
      </c>
      <c r="B2241" s="8">
        <v>12480.6</v>
      </c>
      <c r="C2241" s="20">
        <v>12901.55</v>
      </c>
      <c r="D2241" s="20">
        <v>12926.4</v>
      </c>
      <c r="E2241" s="20">
        <v>12466.15</v>
      </c>
      <c r="F2241" s="33" t="s">
        <v>15008</v>
      </c>
      <c r="G2241" s="9">
        <v>-2.7900000000000001E-2</v>
      </c>
    </row>
    <row r="2242" spans="1:7" ht="18" thickBot="1">
      <c r="A2242" s="63">
        <v>42387</v>
      </c>
      <c r="B2242" s="8">
        <v>12075.5</v>
      </c>
      <c r="C2242" s="20">
        <v>12440.6</v>
      </c>
      <c r="D2242" s="20">
        <v>12462.45</v>
      </c>
      <c r="E2242" s="20">
        <v>12059.35</v>
      </c>
      <c r="F2242" s="33" t="s">
        <v>15007</v>
      </c>
      <c r="G2242" s="9">
        <v>-3.2500000000000001E-2</v>
      </c>
    </row>
    <row r="2243" spans="1:7" ht="18" thickBot="1">
      <c r="A2243" s="63">
        <v>42388</v>
      </c>
      <c r="B2243" s="4">
        <v>12248.75</v>
      </c>
      <c r="C2243" s="20">
        <v>12131.6</v>
      </c>
      <c r="D2243" s="20">
        <v>12283.7</v>
      </c>
      <c r="E2243" s="20">
        <v>12034.6</v>
      </c>
      <c r="F2243" s="33" t="s">
        <v>15006</v>
      </c>
      <c r="G2243" s="7">
        <v>1.43E-2</v>
      </c>
    </row>
    <row r="2244" spans="1:7" ht="18" thickBot="1">
      <c r="A2244" s="63">
        <v>42389</v>
      </c>
      <c r="B2244" s="8">
        <v>12027.25</v>
      </c>
      <c r="C2244" s="20">
        <v>12137.05</v>
      </c>
      <c r="D2244" s="20">
        <v>12137.05</v>
      </c>
      <c r="E2244" s="20">
        <v>11857.85</v>
      </c>
      <c r="F2244" s="33" t="s">
        <v>15005</v>
      </c>
      <c r="G2244" s="9">
        <v>-1.8100000000000002E-2</v>
      </c>
    </row>
    <row r="2245" spans="1:7" ht="18" thickBot="1">
      <c r="A2245" s="63">
        <v>42390</v>
      </c>
      <c r="B2245" s="8">
        <v>11967.1</v>
      </c>
      <c r="C2245" s="20">
        <v>12129</v>
      </c>
      <c r="D2245" s="20">
        <v>12213.3</v>
      </c>
      <c r="E2245" s="20">
        <v>11896.35</v>
      </c>
      <c r="F2245" s="33" t="s">
        <v>15004</v>
      </c>
      <c r="G2245" s="9">
        <v>-5.0000000000000001E-3</v>
      </c>
    </row>
    <row r="2246" spans="1:7" ht="18" thickBot="1">
      <c r="A2246" s="63">
        <v>42391</v>
      </c>
      <c r="B2246" s="4">
        <v>12221.45</v>
      </c>
      <c r="C2246" s="20">
        <v>12097.2</v>
      </c>
      <c r="D2246" s="20">
        <v>12244.35</v>
      </c>
      <c r="E2246" s="20">
        <v>12061</v>
      </c>
      <c r="F2246" s="33" t="s">
        <v>15003</v>
      </c>
      <c r="G2246" s="7">
        <v>2.1299999999999999E-2</v>
      </c>
    </row>
    <row r="2247" spans="1:7" ht="18" thickBot="1">
      <c r="A2247" s="63">
        <v>42394</v>
      </c>
      <c r="B2247" s="4">
        <v>12267.4</v>
      </c>
      <c r="C2247" s="20">
        <v>12319.2</v>
      </c>
      <c r="D2247" s="20">
        <v>12370</v>
      </c>
      <c r="E2247" s="20">
        <v>12258.45</v>
      </c>
      <c r="F2247" s="33" t="s">
        <v>15002</v>
      </c>
      <c r="G2247" s="7">
        <v>3.8E-3</v>
      </c>
    </row>
    <row r="2248" spans="1:7" ht="18" thickBot="1">
      <c r="A2248" s="63">
        <v>42396</v>
      </c>
      <c r="B2248" s="4">
        <v>12320.65</v>
      </c>
      <c r="C2248" s="20">
        <v>12321.5</v>
      </c>
      <c r="D2248" s="20">
        <v>12371.35</v>
      </c>
      <c r="E2248" s="20">
        <v>12249.95</v>
      </c>
      <c r="F2248" s="33" t="s">
        <v>15001</v>
      </c>
      <c r="G2248" s="7">
        <v>4.3E-3</v>
      </c>
    </row>
    <row r="2249" spans="1:7" ht="18" thickBot="1">
      <c r="A2249" s="63">
        <v>42397</v>
      </c>
      <c r="B2249" s="8">
        <v>12302.85</v>
      </c>
      <c r="C2249" s="20">
        <v>12319.35</v>
      </c>
      <c r="D2249" s="20">
        <v>12365</v>
      </c>
      <c r="E2249" s="20">
        <v>12289.65</v>
      </c>
      <c r="F2249" s="33" t="s">
        <v>15000</v>
      </c>
      <c r="G2249" s="9">
        <v>-1.4E-3</v>
      </c>
    </row>
    <row r="2250" spans="1:7" ht="18" thickBot="1">
      <c r="A2250" s="63">
        <v>42398</v>
      </c>
      <c r="B2250" s="4">
        <v>12469.1</v>
      </c>
      <c r="C2250" s="20">
        <v>12327.95</v>
      </c>
      <c r="D2250" s="20">
        <v>12483.7</v>
      </c>
      <c r="E2250" s="20">
        <v>12283.65</v>
      </c>
      <c r="F2250" s="33" t="s">
        <v>14999</v>
      </c>
      <c r="G2250" s="7">
        <v>1.35E-2</v>
      </c>
    </row>
    <row r="2251" spans="1:7" ht="18" thickBot="1">
      <c r="A2251" s="63">
        <v>42401</v>
      </c>
      <c r="B2251" s="4">
        <v>12526.1</v>
      </c>
      <c r="C2251" s="20">
        <v>12555.15</v>
      </c>
      <c r="D2251" s="20">
        <v>12565.3</v>
      </c>
      <c r="E2251" s="20">
        <v>12469.1</v>
      </c>
      <c r="F2251" s="33" t="s">
        <v>14998</v>
      </c>
      <c r="G2251" s="7">
        <v>4.5999999999999999E-3</v>
      </c>
    </row>
    <row r="2252" spans="1:7" ht="18" thickBot="1">
      <c r="A2252" s="63">
        <v>42402</v>
      </c>
      <c r="B2252" s="8">
        <v>12347.85</v>
      </c>
      <c r="C2252" s="20">
        <v>12549.35</v>
      </c>
      <c r="D2252" s="20">
        <v>12593.7</v>
      </c>
      <c r="E2252" s="20">
        <v>12318.7</v>
      </c>
      <c r="F2252" s="33" t="s">
        <v>14997</v>
      </c>
      <c r="G2252" s="9">
        <v>-1.4200000000000001E-2</v>
      </c>
    </row>
    <row r="2253" spans="1:7" ht="18" thickBot="1">
      <c r="A2253" s="63">
        <v>42403</v>
      </c>
      <c r="B2253" s="8">
        <v>12175.95</v>
      </c>
      <c r="C2253" s="20">
        <v>12240.5</v>
      </c>
      <c r="D2253" s="20">
        <v>12288.95</v>
      </c>
      <c r="E2253" s="20">
        <v>12139.25</v>
      </c>
      <c r="F2253" s="33" t="s">
        <v>14996</v>
      </c>
      <c r="G2253" s="9">
        <v>-1.3899999999999999E-2</v>
      </c>
    </row>
    <row r="2254" spans="1:7" ht="18" thickBot="1">
      <c r="A2254" s="63">
        <v>42404</v>
      </c>
      <c r="B2254" s="8">
        <v>12154.5</v>
      </c>
      <c r="C2254" s="20">
        <v>12297.6</v>
      </c>
      <c r="D2254" s="20">
        <v>12310.2</v>
      </c>
      <c r="E2254" s="20">
        <v>12054.6</v>
      </c>
      <c r="F2254" s="33" t="s">
        <v>309</v>
      </c>
      <c r="G2254" s="9">
        <v>-1.8E-3</v>
      </c>
    </row>
    <row r="2255" spans="1:7" ht="18" thickBot="1">
      <c r="A2255" s="63">
        <v>42405</v>
      </c>
      <c r="B2255" s="4">
        <v>12382.8</v>
      </c>
      <c r="C2255" s="20">
        <v>12207.15</v>
      </c>
      <c r="D2255" s="20">
        <v>12407</v>
      </c>
      <c r="E2255" s="20">
        <v>12154.55</v>
      </c>
      <c r="F2255" s="33" t="s">
        <v>14995</v>
      </c>
      <c r="G2255" s="7">
        <v>1.8800000000000001E-2</v>
      </c>
    </row>
    <row r="2256" spans="1:7" ht="18" thickBot="1">
      <c r="A2256" s="63">
        <v>42408</v>
      </c>
      <c r="B2256" s="8">
        <v>12363.4</v>
      </c>
      <c r="C2256" s="20">
        <v>12424.35</v>
      </c>
      <c r="D2256" s="20">
        <v>12517.4</v>
      </c>
      <c r="E2256" s="20">
        <v>12347.5</v>
      </c>
      <c r="F2256" s="33" t="s">
        <v>14994</v>
      </c>
      <c r="G2256" s="9">
        <v>-1.6000000000000001E-3</v>
      </c>
    </row>
    <row r="2257" spans="1:7" ht="18" thickBot="1">
      <c r="A2257" s="63">
        <v>42409</v>
      </c>
      <c r="B2257" s="8">
        <v>12174.2</v>
      </c>
      <c r="C2257" s="20">
        <v>12235.8</v>
      </c>
      <c r="D2257" s="20">
        <v>12314.3</v>
      </c>
      <c r="E2257" s="20">
        <v>12156.85</v>
      </c>
      <c r="F2257" s="33" t="s">
        <v>14993</v>
      </c>
      <c r="G2257" s="9">
        <v>-1.5299999999999999E-2</v>
      </c>
    </row>
    <row r="2258" spans="1:7" ht="18" thickBot="1">
      <c r="A2258" s="63">
        <v>42410</v>
      </c>
      <c r="B2258" s="8">
        <v>12035.6</v>
      </c>
      <c r="C2258" s="20">
        <v>12135.8</v>
      </c>
      <c r="D2258" s="20">
        <v>12157.55</v>
      </c>
      <c r="E2258" s="20">
        <v>11962.7</v>
      </c>
      <c r="F2258" s="33" t="s">
        <v>14992</v>
      </c>
      <c r="G2258" s="9">
        <v>-1.14E-2</v>
      </c>
    </row>
    <row r="2259" spans="1:7" ht="18" thickBot="1">
      <c r="A2259" s="63">
        <v>42411</v>
      </c>
      <c r="B2259" s="8">
        <v>11593</v>
      </c>
      <c r="C2259" s="20">
        <v>12006.8</v>
      </c>
      <c r="D2259" s="20">
        <v>12006.8</v>
      </c>
      <c r="E2259" s="20">
        <v>11562.05</v>
      </c>
      <c r="F2259" s="33" t="s">
        <v>14991</v>
      </c>
      <c r="G2259" s="9">
        <v>-3.6799999999999999E-2</v>
      </c>
    </row>
    <row r="2260" spans="1:7" ht="18" thickBot="1">
      <c r="A2260" s="63">
        <v>42412</v>
      </c>
      <c r="B2260" s="8">
        <v>11485.8</v>
      </c>
      <c r="C2260" s="20">
        <v>11661.05</v>
      </c>
      <c r="D2260" s="20">
        <v>11661.05</v>
      </c>
      <c r="E2260" s="20">
        <v>11190.35</v>
      </c>
      <c r="F2260" s="33" t="s">
        <v>14990</v>
      </c>
      <c r="G2260" s="9">
        <v>-9.1999999999999998E-3</v>
      </c>
    </row>
    <row r="2261" spans="1:7" ht="18" thickBot="1">
      <c r="A2261" s="63">
        <v>42415</v>
      </c>
      <c r="B2261" s="4">
        <v>11916.3</v>
      </c>
      <c r="C2261" s="20">
        <v>11668.8</v>
      </c>
      <c r="D2261" s="20">
        <v>11943.6</v>
      </c>
      <c r="E2261" s="20">
        <v>11668.8</v>
      </c>
      <c r="F2261" s="33" t="s">
        <v>14989</v>
      </c>
      <c r="G2261" s="7">
        <v>3.7499999999999999E-2</v>
      </c>
    </row>
    <row r="2262" spans="1:7" ht="18" thickBot="1">
      <c r="A2262" s="63">
        <v>42416</v>
      </c>
      <c r="B2262" s="8">
        <v>11622.5</v>
      </c>
      <c r="C2262" s="20">
        <v>11962.1</v>
      </c>
      <c r="D2262" s="20">
        <v>11976.45</v>
      </c>
      <c r="E2262" s="20">
        <v>11613.55</v>
      </c>
      <c r="F2262" s="33" t="s">
        <v>14988</v>
      </c>
      <c r="G2262" s="9">
        <v>-2.47E-2</v>
      </c>
    </row>
    <row r="2263" spans="1:7" ht="18" thickBot="1">
      <c r="A2263" s="63">
        <v>42417</v>
      </c>
      <c r="B2263" s="4">
        <v>11732.5</v>
      </c>
      <c r="C2263" s="20">
        <v>11646.35</v>
      </c>
      <c r="D2263" s="20">
        <v>11759.75</v>
      </c>
      <c r="E2263" s="20">
        <v>11409.05</v>
      </c>
      <c r="F2263" s="33" t="s">
        <v>14987</v>
      </c>
      <c r="G2263" s="7">
        <v>9.4999999999999998E-3</v>
      </c>
    </row>
    <row r="2264" spans="1:7" ht="18" thickBot="1">
      <c r="A2264" s="63">
        <v>42418</v>
      </c>
      <c r="B2264" s="4">
        <v>11825</v>
      </c>
      <c r="C2264" s="20">
        <v>11839.5</v>
      </c>
      <c r="D2264" s="20">
        <v>11923.3</v>
      </c>
      <c r="E2264" s="20">
        <v>11700.45</v>
      </c>
      <c r="F2264" s="33" t="s">
        <v>14986</v>
      </c>
      <c r="G2264" s="7">
        <v>7.9000000000000008E-3</v>
      </c>
    </row>
    <row r="2265" spans="1:7" ht="18" thickBot="1">
      <c r="A2265" s="63">
        <v>42419</v>
      </c>
      <c r="B2265" s="8">
        <v>11823.35</v>
      </c>
      <c r="C2265" s="20">
        <v>11800.4</v>
      </c>
      <c r="D2265" s="20">
        <v>11866.3</v>
      </c>
      <c r="E2265" s="20">
        <v>11744.9</v>
      </c>
      <c r="F2265" s="33" t="s">
        <v>14985</v>
      </c>
      <c r="G2265" s="9">
        <v>-1E-4</v>
      </c>
    </row>
    <row r="2266" spans="1:7" ht="18" thickBot="1">
      <c r="A2266" s="63">
        <v>42422</v>
      </c>
      <c r="B2266" s="4">
        <v>11894.65</v>
      </c>
      <c r="C2266" s="20">
        <v>11874.7</v>
      </c>
      <c r="D2266" s="20">
        <v>11927.3</v>
      </c>
      <c r="E2266" s="20">
        <v>11834.15</v>
      </c>
      <c r="F2266" s="33" t="s">
        <v>14984</v>
      </c>
      <c r="G2266" s="7">
        <v>6.0000000000000001E-3</v>
      </c>
    </row>
    <row r="2267" spans="1:7" ht="18" thickBot="1">
      <c r="A2267" s="63">
        <v>42423</v>
      </c>
      <c r="B2267" s="8">
        <v>11733.4</v>
      </c>
      <c r="C2267" s="20">
        <v>11904.05</v>
      </c>
      <c r="D2267" s="20">
        <v>11904.05</v>
      </c>
      <c r="E2267" s="20">
        <v>11713.65</v>
      </c>
      <c r="F2267" s="33" t="s">
        <v>14983</v>
      </c>
      <c r="G2267" s="9">
        <v>-1.3599999999999999E-2</v>
      </c>
    </row>
    <row r="2268" spans="1:7" ht="18" thickBot="1">
      <c r="A2268" s="63">
        <v>42424</v>
      </c>
      <c r="B2268" s="8">
        <v>11650.05</v>
      </c>
      <c r="C2268" s="20">
        <v>11702.25</v>
      </c>
      <c r="D2268" s="20">
        <v>11727.4</v>
      </c>
      <c r="E2268" s="20">
        <v>11625.45</v>
      </c>
      <c r="F2268" s="33" t="s">
        <v>14982</v>
      </c>
      <c r="G2268" s="9">
        <v>-7.1000000000000004E-3</v>
      </c>
    </row>
    <row r="2269" spans="1:7" ht="18" thickBot="1">
      <c r="A2269" s="63">
        <v>42425</v>
      </c>
      <c r="B2269" s="8">
        <v>11538.45</v>
      </c>
      <c r="C2269" s="20">
        <v>11683.65</v>
      </c>
      <c r="D2269" s="20">
        <v>11683.65</v>
      </c>
      <c r="E2269" s="20">
        <v>11523.95</v>
      </c>
      <c r="F2269" s="33" t="s">
        <v>14981</v>
      </c>
      <c r="G2269" s="9">
        <v>-9.5999999999999992E-3</v>
      </c>
    </row>
    <row r="2270" spans="1:7" ht="18" thickBot="1">
      <c r="A2270" s="63">
        <v>42426</v>
      </c>
      <c r="B2270" s="8">
        <v>11518.2</v>
      </c>
      <c r="C2270" s="20">
        <v>11638.2</v>
      </c>
      <c r="D2270" s="20">
        <v>11653.65</v>
      </c>
      <c r="E2270" s="20">
        <v>11477.25</v>
      </c>
      <c r="F2270" s="33" t="s">
        <v>456</v>
      </c>
      <c r="G2270" s="9">
        <v>-1.8E-3</v>
      </c>
    </row>
    <row r="2271" spans="1:7" ht="18" thickBot="1">
      <c r="A2271" s="63">
        <v>42429</v>
      </c>
      <c r="B2271" s="4">
        <v>11558.7</v>
      </c>
      <c r="C2271" s="20">
        <v>11549.95</v>
      </c>
      <c r="D2271" s="20">
        <v>11643.85</v>
      </c>
      <c r="E2271" s="20">
        <v>11346.75</v>
      </c>
      <c r="F2271" s="33" t="s">
        <v>14980</v>
      </c>
      <c r="G2271" s="7">
        <v>3.5000000000000001E-3</v>
      </c>
    </row>
    <row r="2272" spans="1:7" ht="18" thickBot="1">
      <c r="A2272" s="63">
        <v>42430</v>
      </c>
      <c r="B2272" s="4">
        <v>11855.95</v>
      </c>
      <c r="C2272" s="20">
        <v>11610.3</v>
      </c>
      <c r="D2272" s="20">
        <v>11869.25</v>
      </c>
      <c r="E2272" s="20">
        <v>11610.3</v>
      </c>
      <c r="F2272" s="33" t="s">
        <v>14979</v>
      </c>
      <c r="G2272" s="7">
        <v>2.5700000000000001E-2</v>
      </c>
    </row>
    <row r="2273" spans="1:7" ht="18" thickBot="1">
      <c r="A2273" s="63">
        <v>42431</v>
      </c>
      <c r="B2273" s="4">
        <v>12101.25</v>
      </c>
      <c r="C2273" s="20">
        <v>11981.6</v>
      </c>
      <c r="D2273" s="20">
        <v>12177.35</v>
      </c>
      <c r="E2273" s="20">
        <v>11981.6</v>
      </c>
      <c r="F2273" s="33" t="s">
        <v>14978</v>
      </c>
      <c r="G2273" s="7">
        <v>2.07E-2</v>
      </c>
    </row>
    <row r="2274" spans="1:7" ht="18" thickBot="1">
      <c r="A2274" s="63">
        <v>42432</v>
      </c>
      <c r="B2274" s="4">
        <v>12204.85</v>
      </c>
      <c r="C2274" s="20">
        <v>12183.8</v>
      </c>
      <c r="D2274" s="20">
        <v>12213.2</v>
      </c>
      <c r="E2274" s="20">
        <v>12105.2</v>
      </c>
      <c r="F2274" s="33" t="s">
        <v>3198</v>
      </c>
      <c r="G2274" s="7">
        <v>8.6E-3</v>
      </c>
    </row>
    <row r="2275" spans="1:7" ht="18" thickBot="1">
      <c r="A2275" s="63">
        <v>42433</v>
      </c>
      <c r="B2275" s="4">
        <v>12314.15</v>
      </c>
      <c r="C2275" s="20">
        <v>12259.75</v>
      </c>
      <c r="D2275" s="20">
        <v>12339</v>
      </c>
      <c r="E2275" s="20">
        <v>12176.4</v>
      </c>
      <c r="F2275" s="33" t="s">
        <v>14977</v>
      </c>
      <c r="G2275" s="7">
        <v>8.9999999999999993E-3</v>
      </c>
    </row>
    <row r="2276" spans="1:7" ht="18" thickBot="1">
      <c r="A2276" s="63">
        <v>42437</v>
      </c>
      <c r="B2276" s="4">
        <v>12325.3</v>
      </c>
      <c r="C2276" s="20">
        <v>12340.55</v>
      </c>
      <c r="D2276" s="20">
        <v>12428.95</v>
      </c>
      <c r="E2276" s="20">
        <v>12264.55</v>
      </c>
      <c r="F2276" s="33" t="s">
        <v>14976</v>
      </c>
      <c r="G2276" s="7">
        <v>8.9999999999999998E-4</v>
      </c>
    </row>
    <row r="2277" spans="1:7" ht="18" thickBot="1">
      <c r="A2277" s="63">
        <v>42438</v>
      </c>
      <c r="B2277" s="4">
        <v>12353.8</v>
      </c>
      <c r="C2277" s="20">
        <v>12270.5</v>
      </c>
      <c r="D2277" s="20">
        <v>12360.3</v>
      </c>
      <c r="E2277" s="20">
        <v>12211.4</v>
      </c>
      <c r="F2277" s="33" t="s">
        <v>14975</v>
      </c>
      <c r="G2277" s="7">
        <v>2.3E-3</v>
      </c>
    </row>
    <row r="2278" spans="1:7" ht="18" thickBot="1">
      <c r="A2278" s="63">
        <v>42439</v>
      </c>
      <c r="B2278" s="8">
        <v>12307.4</v>
      </c>
      <c r="C2278" s="20">
        <v>12394.35</v>
      </c>
      <c r="D2278" s="20">
        <v>12417.05</v>
      </c>
      <c r="E2278" s="20">
        <v>12278.55</v>
      </c>
      <c r="F2278" s="33" t="s">
        <v>11943</v>
      </c>
      <c r="G2278" s="9">
        <v>-3.8E-3</v>
      </c>
    </row>
    <row r="2279" spans="1:7" ht="18" thickBot="1">
      <c r="A2279" s="63">
        <v>42440</v>
      </c>
      <c r="B2279" s="8">
        <v>12300.35</v>
      </c>
      <c r="C2279" s="20">
        <v>12314.1</v>
      </c>
      <c r="D2279" s="20">
        <v>12396.5</v>
      </c>
      <c r="E2279" s="20">
        <v>12256.65</v>
      </c>
      <c r="F2279" s="33" t="s">
        <v>14974</v>
      </c>
      <c r="G2279" s="9">
        <v>-5.9999999999999995E-4</v>
      </c>
    </row>
    <row r="2280" spans="1:7" ht="18" thickBot="1">
      <c r="A2280" s="63">
        <v>42443</v>
      </c>
      <c r="B2280" s="4">
        <v>12345.25</v>
      </c>
      <c r="C2280" s="20">
        <v>12369.05</v>
      </c>
      <c r="D2280" s="20">
        <v>12406.85</v>
      </c>
      <c r="E2280" s="20">
        <v>12300.1</v>
      </c>
      <c r="F2280" s="33" t="s">
        <v>14973</v>
      </c>
      <c r="G2280" s="7">
        <v>3.7000000000000002E-3</v>
      </c>
    </row>
    <row r="2281" spans="1:7" ht="18" thickBot="1">
      <c r="A2281" s="63">
        <v>42444</v>
      </c>
      <c r="B2281" s="8">
        <v>12251.6</v>
      </c>
      <c r="C2281" s="20">
        <v>12355.45</v>
      </c>
      <c r="D2281" s="20">
        <v>12358.6</v>
      </c>
      <c r="E2281" s="20">
        <v>12233.1</v>
      </c>
      <c r="F2281" s="33" t="s">
        <v>14348</v>
      </c>
      <c r="G2281" s="9">
        <v>-7.6E-3</v>
      </c>
    </row>
    <row r="2282" spans="1:7" ht="18" thickBot="1">
      <c r="A2282" s="63">
        <v>42445</v>
      </c>
      <c r="B2282" s="8">
        <v>12206.4</v>
      </c>
      <c r="C2282" s="20">
        <v>12260.3</v>
      </c>
      <c r="D2282" s="20">
        <v>12267.15</v>
      </c>
      <c r="E2282" s="20">
        <v>12080.5</v>
      </c>
      <c r="F2282" s="33" t="s">
        <v>14972</v>
      </c>
      <c r="G2282" s="9">
        <v>-3.7000000000000002E-3</v>
      </c>
    </row>
    <row r="2283" spans="1:7" ht="18" thickBot="1">
      <c r="A2283" s="63">
        <v>42446</v>
      </c>
      <c r="B2283" s="4">
        <v>12290.15</v>
      </c>
      <c r="C2283" s="20">
        <v>12305.3</v>
      </c>
      <c r="D2283" s="20">
        <v>12361.2</v>
      </c>
      <c r="E2283" s="20">
        <v>12266.3</v>
      </c>
      <c r="F2283" s="33" t="s">
        <v>14971</v>
      </c>
      <c r="G2283" s="7">
        <v>6.8999999999999999E-3</v>
      </c>
    </row>
    <row r="2284" spans="1:7" ht="18" thickBot="1">
      <c r="A2284" s="63">
        <v>42447</v>
      </c>
      <c r="B2284" s="4">
        <v>12405.55</v>
      </c>
      <c r="C2284" s="20">
        <v>12333.3</v>
      </c>
      <c r="D2284" s="20">
        <v>12416.15</v>
      </c>
      <c r="E2284" s="20">
        <v>12268.05</v>
      </c>
      <c r="F2284" s="33" t="s">
        <v>14970</v>
      </c>
      <c r="G2284" s="7">
        <v>9.4000000000000004E-3</v>
      </c>
    </row>
    <row r="2285" spans="1:7" ht="18" thickBot="1">
      <c r="A2285" s="63">
        <v>42450</v>
      </c>
      <c r="B2285" s="4">
        <v>12565.9</v>
      </c>
      <c r="C2285" s="20">
        <v>12422.65</v>
      </c>
      <c r="D2285" s="20">
        <v>12573.75</v>
      </c>
      <c r="E2285" s="20">
        <v>12422.65</v>
      </c>
      <c r="F2285" s="33" t="s">
        <v>14969</v>
      </c>
      <c r="G2285" s="7">
        <v>1.29E-2</v>
      </c>
    </row>
    <row r="2286" spans="1:7" ht="18" thickBot="1">
      <c r="A2286" s="63">
        <v>42451</v>
      </c>
      <c r="B2286" s="4">
        <v>12595.65</v>
      </c>
      <c r="C2286" s="20">
        <v>12583.95</v>
      </c>
      <c r="D2286" s="20">
        <v>12650.7</v>
      </c>
      <c r="E2286" s="20">
        <v>12509.05</v>
      </c>
      <c r="F2286" s="33" t="s">
        <v>14968</v>
      </c>
      <c r="G2286" s="7">
        <v>2.3999999999999998E-3</v>
      </c>
    </row>
    <row r="2287" spans="1:7" ht="18" thickBot="1">
      <c r="A2287" s="63">
        <v>42452</v>
      </c>
      <c r="B2287" s="4">
        <v>12636.75</v>
      </c>
      <c r="C2287" s="20">
        <v>12603.85</v>
      </c>
      <c r="D2287" s="20">
        <v>12652.35</v>
      </c>
      <c r="E2287" s="20">
        <v>12573.65</v>
      </c>
      <c r="F2287" s="33" t="s">
        <v>14967</v>
      </c>
      <c r="G2287" s="7">
        <v>3.3E-3</v>
      </c>
    </row>
    <row r="2288" spans="1:7" ht="18" thickBot="1">
      <c r="A2288" s="63">
        <v>42457</v>
      </c>
      <c r="B2288" s="8">
        <v>12438.7</v>
      </c>
      <c r="C2288" s="20">
        <v>12647.55</v>
      </c>
      <c r="D2288" s="20">
        <v>12650.5</v>
      </c>
      <c r="E2288" s="20">
        <v>12404.75</v>
      </c>
      <c r="F2288" s="33" t="s">
        <v>14966</v>
      </c>
      <c r="G2288" s="9">
        <v>-1.5699999999999999E-2</v>
      </c>
    </row>
    <row r="2289" spans="1:7" ht="18" thickBot="1">
      <c r="A2289" s="63">
        <v>42458</v>
      </c>
      <c r="B2289" s="8">
        <v>12401.05</v>
      </c>
      <c r="C2289" s="20">
        <v>12434.3</v>
      </c>
      <c r="D2289" s="20">
        <v>12462.85</v>
      </c>
      <c r="E2289" s="20">
        <v>12334.1</v>
      </c>
      <c r="F2289" s="33" t="s">
        <v>13736</v>
      </c>
      <c r="G2289" s="9">
        <v>-3.0000000000000001E-3</v>
      </c>
    </row>
    <row r="2290" spans="1:7" ht="18" thickBot="1">
      <c r="A2290" s="63">
        <v>42459</v>
      </c>
      <c r="B2290" s="4">
        <v>12650.55</v>
      </c>
      <c r="C2290" s="20">
        <v>12489.95</v>
      </c>
      <c r="D2290" s="20">
        <v>12660.6</v>
      </c>
      <c r="E2290" s="20">
        <v>12489.95</v>
      </c>
      <c r="F2290" s="33" t="s">
        <v>14965</v>
      </c>
      <c r="G2290" s="7">
        <v>2.01E-2</v>
      </c>
    </row>
    <row r="2291" spans="1:7" ht="18" thickBot="1">
      <c r="A2291" s="63">
        <v>42460</v>
      </c>
      <c r="B2291" s="4">
        <v>12752.6</v>
      </c>
      <c r="C2291" s="20">
        <v>12689.2</v>
      </c>
      <c r="D2291" s="20">
        <v>12770.2</v>
      </c>
      <c r="E2291" s="20">
        <v>12636.2</v>
      </c>
      <c r="F2291" s="33" t="s">
        <v>14964</v>
      </c>
      <c r="G2291" s="7">
        <v>8.0999999999999996E-3</v>
      </c>
    </row>
    <row r="2292" spans="1:7" ht="18" thickBot="1">
      <c r="A2292" s="63">
        <v>42461</v>
      </c>
      <c r="B2292" s="4">
        <v>12791.95</v>
      </c>
      <c r="C2292" s="20">
        <v>12743.75</v>
      </c>
      <c r="D2292" s="20">
        <v>12818.45</v>
      </c>
      <c r="E2292" s="20">
        <v>12714.5</v>
      </c>
      <c r="F2292" s="33">
        <v>0</v>
      </c>
      <c r="G2292" s="7">
        <v>3.0999999999999999E-3</v>
      </c>
    </row>
    <row r="2293" spans="1:7" ht="18" thickBot="1">
      <c r="A2293" s="63">
        <v>42464</v>
      </c>
      <c r="B2293" s="4">
        <v>12849.9</v>
      </c>
      <c r="C2293" s="20">
        <v>12851.5</v>
      </c>
      <c r="D2293" s="20">
        <v>12869.85</v>
      </c>
      <c r="E2293" s="20">
        <v>12787.4</v>
      </c>
      <c r="F2293" s="33">
        <v>0</v>
      </c>
      <c r="G2293" s="7">
        <v>4.4999999999999997E-3</v>
      </c>
    </row>
    <row r="2294" spans="1:7" ht="18" thickBot="1">
      <c r="A2294" s="63">
        <v>42465</v>
      </c>
      <c r="B2294" s="8">
        <v>12647.1</v>
      </c>
      <c r="C2294" s="20">
        <v>12819.55</v>
      </c>
      <c r="D2294" s="20">
        <v>12838.15</v>
      </c>
      <c r="E2294" s="20">
        <v>12628.55</v>
      </c>
      <c r="F2294" s="33">
        <v>0</v>
      </c>
      <c r="G2294" s="9">
        <v>-1.5800000000000002E-2</v>
      </c>
    </row>
    <row r="2295" spans="1:7" ht="18" thickBot="1">
      <c r="A2295" s="63">
        <v>42466</v>
      </c>
      <c r="B2295" s="4">
        <v>12761.8</v>
      </c>
      <c r="C2295" s="20">
        <v>12682.8</v>
      </c>
      <c r="D2295" s="20">
        <v>12771.2</v>
      </c>
      <c r="E2295" s="20">
        <v>12653.1</v>
      </c>
      <c r="F2295" s="33">
        <v>0</v>
      </c>
      <c r="G2295" s="7">
        <v>9.1000000000000004E-3</v>
      </c>
    </row>
    <row r="2296" spans="1:7" ht="18" thickBot="1">
      <c r="A2296" s="63">
        <v>42467</v>
      </c>
      <c r="B2296" s="8">
        <v>12705.75</v>
      </c>
      <c r="C2296" s="20">
        <v>12805.45</v>
      </c>
      <c r="D2296" s="20">
        <v>12827.85</v>
      </c>
      <c r="E2296" s="20">
        <v>12687.9</v>
      </c>
      <c r="F2296" s="33">
        <v>0</v>
      </c>
      <c r="G2296" s="9">
        <v>-4.4000000000000003E-3</v>
      </c>
    </row>
    <row r="2297" spans="1:7" ht="18" thickBot="1">
      <c r="A2297" s="63">
        <v>42468</v>
      </c>
      <c r="B2297" s="4">
        <v>12793.1</v>
      </c>
      <c r="C2297" s="20">
        <v>12697</v>
      </c>
      <c r="D2297" s="20">
        <v>12800.4</v>
      </c>
      <c r="E2297" s="20">
        <v>12668.05</v>
      </c>
      <c r="F2297" s="33">
        <v>0</v>
      </c>
      <c r="G2297" s="7">
        <v>6.8999999999999999E-3</v>
      </c>
    </row>
    <row r="2298" spans="1:7" ht="18" thickBot="1">
      <c r="A2298" s="63">
        <v>42471</v>
      </c>
      <c r="B2298" s="4">
        <v>12905.15</v>
      </c>
      <c r="C2298" s="20">
        <v>12815.3</v>
      </c>
      <c r="D2298" s="20">
        <v>12913.6</v>
      </c>
      <c r="E2298" s="20">
        <v>12783.15</v>
      </c>
      <c r="F2298" s="33">
        <v>0</v>
      </c>
      <c r="G2298" s="7">
        <v>8.8000000000000005E-3</v>
      </c>
    </row>
    <row r="2299" spans="1:7" ht="18" thickBot="1">
      <c r="A2299" s="63">
        <v>42472</v>
      </c>
      <c r="B2299" s="4">
        <v>12995.8</v>
      </c>
      <c r="C2299" s="20">
        <v>12923.15</v>
      </c>
      <c r="D2299" s="20">
        <v>13020.3</v>
      </c>
      <c r="E2299" s="20">
        <v>12923.15</v>
      </c>
      <c r="F2299" s="33">
        <v>0</v>
      </c>
      <c r="G2299" s="7">
        <v>7.0000000000000001E-3</v>
      </c>
    </row>
    <row r="2300" spans="1:7" ht="18" thickBot="1">
      <c r="A2300" s="63">
        <v>42473</v>
      </c>
      <c r="B2300" s="4">
        <v>13135.3</v>
      </c>
      <c r="C2300" s="20">
        <v>13093.1</v>
      </c>
      <c r="D2300" s="20">
        <v>13185.65</v>
      </c>
      <c r="E2300" s="20">
        <v>13093.1</v>
      </c>
      <c r="F2300" s="33">
        <v>0</v>
      </c>
      <c r="G2300" s="7">
        <v>1.0699999999999999E-2</v>
      </c>
    </row>
    <row r="2301" spans="1:7" ht="18" thickBot="1">
      <c r="A2301" s="63">
        <v>42478</v>
      </c>
      <c r="B2301" s="4">
        <v>13278.5</v>
      </c>
      <c r="C2301" s="20">
        <v>13148.6</v>
      </c>
      <c r="D2301" s="20">
        <v>13285.2</v>
      </c>
      <c r="E2301" s="20">
        <v>13097.5</v>
      </c>
      <c r="F2301" s="33">
        <v>0</v>
      </c>
      <c r="G2301" s="7">
        <v>1.09E-2</v>
      </c>
    </row>
    <row r="2302" spans="1:7" ht="18" thickBot="1">
      <c r="A2302" s="63">
        <v>42480</v>
      </c>
      <c r="B2302" s="4">
        <v>13335.55</v>
      </c>
      <c r="C2302" s="20">
        <v>13334.9</v>
      </c>
      <c r="D2302" s="20">
        <v>13408.45</v>
      </c>
      <c r="E2302" s="20">
        <v>13282.95</v>
      </c>
      <c r="F2302" s="33">
        <v>0</v>
      </c>
      <c r="G2302" s="7">
        <v>4.3E-3</v>
      </c>
    </row>
    <row r="2303" spans="1:7" ht="18" thickBot="1">
      <c r="A2303" s="63">
        <v>42481</v>
      </c>
      <c r="B2303" s="8">
        <v>13246.5</v>
      </c>
      <c r="C2303" s="20">
        <v>13411.35</v>
      </c>
      <c r="D2303" s="20">
        <v>13416.35</v>
      </c>
      <c r="E2303" s="20">
        <v>13209.25</v>
      </c>
      <c r="F2303" s="33">
        <v>0</v>
      </c>
      <c r="G2303" s="9">
        <v>-6.7000000000000002E-3</v>
      </c>
    </row>
    <row r="2304" spans="1:7" ht="18" thickBot="1">
      <c r="A2304" s="63">
        <v>42482</v>
      </c>
      <c r="B2304" s="8">
        <v>13245.85</v>
      </c>
      <c r="C2304" s="20">
        <v>13236.4</v>
      </c>
      <c r="D2304" s="20">
        <v>13290.5</v>
      </c>
      <c r="E2304" s="20">
        <v>13209.1</v>
      </c>
      <c r="F2304" s="33">
        <v>0</v>
      </c>
      <c r="G2304" s="9">
        <v>0</v>
      </c>
    </row>
    <row r="2305" spans="1:7" ht="18" thickBot="1">
      <c r="A2305" s="63">
        <v>42485</v>
      </c>
      <c r="B2305" s="8">
        <v>13167.25</v>
      </c>
      <c r="C2305" s="20">
        <v>13268.75</v>
      </c>
      <c r="D2305" s="20">
        <v>13278.55</v>
      </c>
      <c r="E2305" s="20">
        <v>13130.4</v>
      </c>
      <c r="F2305" s="33">
        <v>0</v>
      </c>
      <c r="G2305" s="9">
        <v>-5.8999999999999999E-3</v>
      </c>
    </row>
    <row r="2306" spans="1:7" ht="18" thickBot="1">
      <c r="A2306" s="63">
        <v>42486</v>
      </c>
      <c r="B2306" s="4">
        <v>13278</v>
      </c>
      <c r="C2306" s="20">
        <v>13147.85</v>
      </c>
      <c r="D2306" s="20">
        <v>13289</v>
      </c>
      <c r="E2306" s="20">
        <v>13128.45</v>
      </c>
      <c r="F2306" s="33">
        <v>0</v>
      </c>
      <c r="G2306" s="7">
        <v>8.3999999999999995E-3</v>
      </c>
    </row>
    <row r="2307" spans="1:7" ht="18" thickBot="1">
      <c r="A2307" s="63">
        <v>42487</v>
      </c>
      <c r="B2307" s="4">
        <v>13305.55</v>
      </c>
      <c r="C2307" s="20">
        <v>13300.35</v>
      </c>
      <c r="D2307" s="20">
        <v>13376.3</v>
      </c>
      <c r="E2307" s="20">
        <v>13286.8</v>
      </c>
      <c r="F2307" s="33">
        <v>0</v>
      </c>
      <c r="G2307" s="7">
        <v>2.0999999999999999E-3</v>
      </c>
    </row>
    <row r="2308" spans="1:7" ht="18" thickBot="1">
      <c r="A2308" s="63">
        <v>42488</v>
      </c>
      <c r="B2308" s="8">
        <v>13163.45</v>
      </c>
      <c r="C2308" s="20">
        <v>13324.3</v>
      </c>
      <c r="D2308" s="20">
        <v>13348.85</v>
      </c>
      <c r="E2308" s="20">
        <v>13154.4</v>
      </c>
      <c r="F2308" s="33">
        <v>0</v>
      </c>
      <c r="G2308" s="9">
        <v>-1.0699999999999999E-2</v>
      </c>
    </row>
    <row r="2309" spans="1:7" ht="18" thickBot="1">
      <c r="A2309" s="63">
        <v>42489</v>
      </c>
      <c r="B2309" s="4">
        <v>13195.3</v>
      </c>
      <c r="C2309" s="20">
        <v>13177.15</v>
      </c>
      <c r="D2309" s="20">
        <v>13229.4</v>
      </c>
      <c r="E2309" s="20">
        <v>13035.5</v>
      </c>
      <c r="F2309" s="33">
        <v>0</v>
      </c>
      <c r="G2309" s="7">
        <v>2.3999999999999998E-3</v>
      </c>
    </row>
    <row r="2310" spans="1:7" ht="18" thickBot="1">
      <c r="A2310" s="63">
        <v>42492</v>
      </c>
      <c r="B2310" s="4">
        <v>13271.3</v>
      </c>
      <c r="C2310" s="20">
        <v>13165.1</v>
      </c>
      <c r="D2310" s="20">
        <v>13277.8</v>
      </c>
      <c r="E2310" s="20">
        <v>13130.7</v>
      </c>
      <c r="F2310" s="33">
        <v>0</v>
      </c>
      <c r="G2310" s="7">
        <v>5.7999999999999996E-3</v>
      </c>
    </row>
    <row r="2311" spans="1:7" ht="18" thickBot="1">
      <c r="A2311" s="63">
        <v>42493</v>
      </c>
      <c r="B2311" s="8">
        <v>13156.05</v>
      </c>
      <c r="C2311" s="20">
        <v>13311.9</v>
      </c>
      <c r="D2311" s="20">
        <v>13381.75</v>
      </c>
      <c r="E2311" s="20">
        <v>13136.55</v>
      </c>
      <c r="F2311" s="33">
        <v>0</v>
      </c>
      <c r="G2311" s="9">
        <v>-8.6999999999999994E-3</v>
      </c>
    </row>
    <row r="2312" spans="1:7" ht="18" thickBot="1">
      <c r="A2312" s="63">
        <v>42494</v>
      </c>
      <c r="B2312" s="8">
        <v>12964.3</v>
      </c>
      <c r="C2312" s="20">
        <v>13124.35</v>
      </c>
      <c r="D2312" s="20">
        <v>13161.95</v>
      </c>
      <c r="E2312" s="20">
        <v>12940.95</v>
      </c>
      <c r="F2312" s="33">
        <v>0</v>
      </c>
      <c r="G2312" s="9">
        <v>-1.46E-2</v>
      </c>
    </row>
    <row r="2313" spans="1:7" ht="18" thickBot="1">
      <c r="A2313" s="63">
        <v>42495</v>
      </c>
      <c r="B2313" s="4">
        <v>12965.45</v>
      </c>
      <c r="C2313" s="20">
        <v>12998.25</v>
      </c>
      <c r="D2313" s="20">
        <v>13033.7</v>
      </c>
      <c r="E2313" s="20">
        <v>12921.85</v>
      </c>
      <c r="F2313" s="33">
        <v>0</v>
      </c>
      <c r="G2313" s="7">
        <v>1E-4</v>
      </c>
    </row>
    <row r="2314" spans="1:7" ht="18" thickBot="1">
      <c r="A2314" s="63">
        <v>42496</v>
      </c>
      <c r="B2314" s="4">
        <v>13001.85</v>
      </c>
      <c r="C2314" s="20">
        <v>12955.75</v>
      </c>
      <c r="D2314" s="20">
        <v>13016.75</v>
      </c>
      <c r="E2314" s="20">
        <v>12917.3</v>
      </c>
      <c r="F2314" s="33">
        <v>0</v>
      </c>
      <c r="G2314" s="7">
        <v>2.8E-3</v>
      </c>
    </row>
    <row r="2315" spans="1:7" ht="18" thickBot="1">
      <c r="A2315" s="63">
        <v>42499</v>
      </c>
      <c r="B2315" s="4">
        <v>13144.95</v>
      </c>
      <c r="C2315" s="20">
        <v>13062.05</v>
      </c>
      <c r="D2315" s="20">
        <v>13158.15</v>
      </c>
      <c r="E2315" s="20">
        <v>13062.05</v>
      </c>
      <c r="F2315" s="33">
        <v>0</v>
      </c>
      <c r="G2315" s="7">
        <v>1.0999999999999999E-2</v>
      </c>
    </row>
    <row r="2316" spans="1:7" ht="18" thickBot="1">
      <c r="A2316" s="63">
        <v>42500</v>
      </c>
      <c r="B2316" s="8">
        <v>13108.65</v>
      </c>
      <c r="C2316" s="20">
        <v>13163.4</v>
      </c>
      <c r="D2316" s="20">
        <v>13163.4</v>
      </c>
      <c r="E2316" s="20">
        <v>13094.55</v>
      </c>
      <c r="F2316" s="33">
        <v>0</v>
      </c>
      <c r="G2316" s="9">
        <v>-2.8E-3</v>
      </c>
    </row>
    <row r="2317" spans="1:7" ht="18" thickBot="1">
      <c r="A2317" s="63">
        <v>42501</v>
      </c>
      <c r="B2317" s="8">
        <v>13095.9</v>
      </c>
      <c r="C2317" s="20">
        <v>12974.05</v>
      </c>
      <c r="D2317" s="20">
        <v>13153.45</v>
      </c>
      <c r="E2317" s="20">
        <v>12950.75</v>
      </c>
      <c r="F2317" s="33">
        <v>0</v>
      </c>
      <c r="G2317" s="9">
        <v>-1E-3</v>
      </c>
    </row>
    <row r="2318" spans="1:7" ht="18" thickBot="1">
      <c r="A2318" s="63">
        <v>42502</v>
      </c>
      <c r="B2318" s="4">
        <v>13181.9</v>
      </c>
      <c r="C2318" s="20">
        <v>13127.4</v>
      </c>
      <c r="D2318" s="20">
        <v>13193.4</v>
      </c>
      <c r="E2318" s="20">
        <v>13114.65</v>
      </c>
      <c r="F2318" s="33">
        <v>0</v>
      </c>
      <c r="G2318" s="7">
        <v>6.6E-3</v>
      </c>
    </row>
    <row r="2319" spans="1:7" ht="18" thickBot="1">
      <c r="A2319" s="63">
        <v>42503</v>
      </c>
      <c r="B2319" s="8">
        <v>13130.8</v>
      </c>
      <c r="C2319" s="20">
        <v>13171.05</v>
      </c>
      <c r="D2319" s="20">
        <v>13223.15</v>
      </c>
      <c r="E2319" s="20">
        <v>13110</v>
      </c>
      <c r="F2319" s="33">
        <v>0</v>
      </c>
      <c r="G2319" s="9">
        <v>-3.8999999999999998E-3</v>
      </c>
    </row>
    <row r="2320" spans="1:7" ht="18" thickBot="1">
      <c r="A2320" s="63">
        <v>42506</v>
      </c>
      <c r="B2320" s="4">
        <v>13140.7</v>
      </c>
      <c r="C2320" s="20">
        <v>13168.2</v>
      </c>
      <c r="D2320" s="20">
        <v>13168.2</v>
      </c>
      <c r="E2320" s="20">
        <v>13070.85</v>
      </c>
      <c r="F2320" s="33">
        <v>0</v>
      </c>
      <c r="G2320" s="7">
        <v>8.0000000000000004E-4</v>
      </c>
    </row>
    <row r="2321" spans="1:7" ht="18" thickBot="1">
      <c r="A2321" s="63">
        <v>42507</v>
      </c>
      <c r="B2321" s="4">
        <v>13151.3</v>
      </c>
      <c r="C2321" s="20">
        <v>13203.05</v>
      </c>
      <c r="D2321" s="20">
        <v>13222.8</v>
      </c>
      <c r="E2321" s="20">
        <v>13134.1</v>
      </c>
      <c r="F2321" s="33">
        <v>0</v>
      </c>
      <c r="G2321" s="7">
        <v>8.0000000000000004E-4</v>
      </c>
    </row>
    <row r="2322" spans="1:7" ht="18" thickBot="1">
      <c r="A2322" s="63">
        <v>42508</v>
      </c>
      <c r="B2322" s="4">
        <v>13198.5</v>
      </c>
      <c r="C2322" s="20">
        <v>13120.5</v>
      </c>
      <c r="D2322" s="20">
        <v>13212.75</v>
      </c>
      <c r="E2322" s="20">
        <v>13102.25</v>
      </c>
      <c r="F2322" s="33">
        <v>0</v>
      </c>
      <c r="G2322" s="7">
        <v>3.5999999999999999E-3</v>
      </c>
    </row>
    <row r="2323" spans="1:7" ht="18" thickBot="1">
      <c r="A2323" s="63">
        <v>42509</v>
      </c>
      <c r="B2323" s="8">
        <v>13039</v>
      </c>
      <c r="C2323" s="20">
        <v>13210.3</v>
      </c>
      <c r="D2323" s="20">
        <v>13244.05</v>
      </c>
      <c r="E2323" s="20">
        <v>13017.75</v>
      </c>
      <c r="F2323" s="33">
        <v>0</v>
      </c>
      <c r="G2323" s="9">
        <v>-1.21E-2</v>
      </c>
    </row>
    <row r="2324" spans="1:7" ht="18" thickBot="1">
      <c r="A2324" s="63">
        <v>42510</v>
      </c>
      <c r="B2324" s="8">
        <v>12970.05</v>
      </c>
      <c r="C2324" s="20">
        <v>13065.05</v>
      </c>
      <c r="D2324" s="20">
        <v>13091.6</v>
      </c>
      <c r="E2324" s="20">
        <v>12954.1</v>
      </c>
      <c r="F2324" s="33">
        <v>0</v>
      </c>
      <c r="G2324" s="9">
        <v>-5.3E-3</v>
      </c>
    </row>
    <row r="2325" spans="1:7" ht="18" thickBot="1">
      <c r="A2325" s="63">
        <v>42513</v>
      </c>
      <c r="B2325" s="8">
        <v>12933.8</v>
      </c>
      <c r="C2325" s="20">
        <v>13045.9</v>
      </c>
      <c r="D2325" s="20">
        <v>13063.15</v>
      </c>
      <c r="E2325" s="20">
        <v>12929.65</v>
      </c>
      <c r="F2325" s="33">
        <v>0</v>
      </c>
      <c r="G2325" s="9">
        <v>-2.8E-3</v>
      </c>
    </row>
    <row r="2326" spans="1:7" ht="18" thickBot="1">
      <c r="A2326" s="63">
        <v>42514</v>
      </c>
      <c r="B2326" s="8">
        <v>12865.9</v>
      </c>
      <c r="C2326" s="20">
        <v>12954.35</v>
      </c>
      <c r="D2326" s="20">
        <v>12954.35</v>
      </c>
      <c r="E2326" s="20">
        <v>12811.3</v>
      </c>
      <c r="F2326" s="33">
        <v>0</v>
      </c>
      <c r="G2326" s="9">
        <v>-5.1999999999999998E-3</v>
      </c>
    </row>
    <row r="2327" spans="1:7" ht="18" thickBot="1">
      <c r="A2327" s="63">
        <v>42515</v>
      </c>
      <c r="B2327" s="4">
        <v>12977.85</v>
      </c>
      <c r="C2327" s="20">
        <v>12945.15</v>
      </c>
      <c r="D2327" s="20">
        <v>12986.8</v>
      </c>
      <c r="E2327" s="20">
        <v>12927.75</v>
      </c>
      <c r="F2327" s="33">
        <v>0</v>
      </c>
      <c r="G2327" s="7">
        <v>8.6999999999999994E-3</v>
      </c>
    </row>
    <row r="2328" spans="1:7" ht="18" thickBot="1">
      <c r="A2328" s="63">
        <v>42516</v>
      </c>
      <c r="B2328" s="4">
        <v>13105.45</v>
      </c>
      <c r="C2328" s="20">
        <v>13012.5</v>
      </c>
      <c r="D2328" s="20">
        <v>13119.9</v>
      </c>
      <c r="E2328" s="20">
        <v>12998.8</v>
      </c>
      <c r="F2328" s="33">
        <v>0</v>
      </c>
      <c r="G2328" s="7">
        <v>9.7999999999999997E-3</v>
      </c>
    </row>
    <row r="2329" spans="1:7" ht="18" thickBot="1">
      <c r="A2329" s="63">
        <v>42517</v>
      </c>
      <c r="B2329" s="4">
        <v>13270.05</v>
      </c>
      <c r="C2329" s="20">
        <v>13145.85</v>
      </c>
      <c r="D2329" s="20">
        <v>13286.15</v>
      </c>
      <c r="E2329" s="20">
        <v>13144.95</v>
      </c>
      <c r="F2329" s="33">
        <v>0</v>
      </c>
      <c r="G2329" s="7">
        <v>1.26E-2</v>
      </c>
    </row>
    <row r="2330" spans="1:7" ht="18" thickBot="1">
      <c r="A2330" s="63">
        <v>42520</v>
      </c>
      <c r="B2330" s="4">
        <v>13335.35</v>
      </c>
      <c r="C2330" s="20">
        <v>13319.95</v>
      </c>
      <c r="D2330" s="20">
        <v>13365.95</v>
      </c>
      <c r="E2330" s="20">
        <v>13256.2</v>
      </c>
      <c r="F2330" s="33">
        <v>0</v>
      </c>
      <c r="G2330" s="7">
        <v>4.8999999999999998E-3</v>
      </c>
    </row>
    <row r="2331" spans="1:7" ht="18" thickBot="1">
      <c r="A2331" s="63">
        <v>42521</v>
      </c>
      <c r="B2331" s="8">
        <v>13292.65</v>
      </c>
      <c r="C2331" s="20">
        <v>13366.6</v>
      </c>
      <c r="D2331" s="20">
        <v>13366.6</v>
      </c>
      <c r="E2331" s="20">
        <v>13242.25</v>
      </c>
      <c r="F2331" s="33">
        <v>0</v>
      </c>
      <c r="G2331" s="9">
        <v>-3.2000000000000002E-3</v>
      </c>
    </row>
    <row r="2332" spans="1:7" ht="18" thickBot="1">
      <c r="A2332" s="63">
        <v>42522</v>
      </c>
      <c r="B2332" s="8">
        <v>13271.75</v>
      </c>
      <c r="C2332" s="20">
        <v>13322.3</v>
      </c>
      <c r="D2332" s="20">
        <v>13378</v>
      </c>
      <c r="E2332" s="20">
        <v>13254.85</v>
      </c>
      <c r="F2332" s="33">
        <v>0</v>
      </c>
      <c r="G2332" s="9">
        <v>-1.6000000000000001E-3</v>
      </c>
    </row>
    <row r="2333" spans="1:7" ht="18" thickBot="1">
      <c r="A2333" s="63">
        <v>42523</v>
      </c>
      <c r="B2333" s="4">
        <v>13331.1</v>
      </c>
      <c r="C2333" s="20">
        <v>13273.55</v>
      </c>
      <c r="D2333" s="20">
        <v>13344.9</v>
      </c>
      <c r="E2333" s="20">
        <v>13191.7</v>
      </c>
      <c r="F2333" s="33">
        <v>0</v>
      </c>
      <c r="G2333" s="7">
        <v>4.4999999999999997E-3</v>
      </c>
    </row>
    <row r="2334" spans="1:7" ht="18" thickBot="1">
      <c r="A2334" s="63">
        <v>42524</v>
      </c>
      <c r="B2334" s="8">
        <v>13256.9</v>
      </c>
      <c r="C2334" s="20">
        <v>13382.5</v>
      </c>
      <c r="D2334" s="20">
        <v>13417.8</v>
      </c>
      <c r="E2334" s="20">
        <v>13239.05</v>
      </c>
      <c r="F2334" s="33">
        <v>0</v>
      </c>
      <c r="G2334" s="9">
        <v>-5.5999999999999999E-3</v>
      </c>
    </row>
    <row r="2335" spans="1:7" ht="18" thickBot="1">
      <c r="A2335" s="63">
        <v>42527</v>
      </c>
      <c r="B2335" s="8">
        <v>13254.9</v>
      </c>
      <c r="C2335" s="20">
        <v>13291.95</v>
      </c>
      <c r="D2335" s="20">
        <v>13295.7</v>
      </c>
      <c r="E2335" s="20">
        <v>13232.85</v>
      </c>
      <c r="F2335" s="33">
        <v>0</v>
      </c>
      <c r="G2335" s="9">
        <v>-2.0000000000000001E-4</v>
      </c>
    </row>
    <row r="2336" spans="1:7" ht="18" thickBot="1">
      <c r="A2336" s="63">
        <v>42528</v>
      </c>
      <c r="B2336" s="4">
        <v>13333.2</v>
      </c>
      <c r="C2336" s="20">
        <v>13298.7</v>
      </c>
      <c r="D2336" s="20">
        <v>13364.15</v>
      </c>
      <c r="E2336" s="20">
        <v>13272.85</v>
      </c>
      <c r="F2336" s="33">
        <v>0</v>
      </c>
      <c r="G2336" s="7">
        <v>5.8999999999999999E-3</v>
      </c>
    </row>
    <row r="2337" spans="1:7" ht="18" thickBot="1">
      <c r="A2337" s="63">
        <v>42529</v>
      </c>
      <c r="B2337" s="4">
        <v>13422.3</v>
      </c>
      <c r="C2337" s="20">
        <v>13366.15</v>
      </c>
      <c r="D2337" s="20">
        <v>13436.65</v>
      </c>
      <c r="E2337" s="20">
        <v>13355.4</v>
      </c>
      <c r="F2337" s="33">
        <v>0</v>
      </c>
      <c r="G2337" s="7">
        <v>6.7000000000000002E-3</v>
      </c>
    </row>
    <row r="2338" spans="1:7" ht="18" thickBot="1">
      <c r="A2338" s="63">
        <v>42530</v>
      </c>
      <c r="B2338" s="8">
        <v>13380.6</v>
      </c>
      <c r="C2338" s="20">
        <v>13458.7</v>
      </c>
      <c r="D2338" s="20">
        <v>13481.8</v>
      </c>
      <c r="E2338" s="20">
        <v>13358.9</v>
      </c>
      <c r="F2338" s="33">
        <v>0</v>
      </c>
      <c r="G2338" s="9">
        <v>-3.0999999999999999E-3</v>
      </c>
    </row>
    <row r="2339" spans="1:7" ht="18" thickBot="1">
      <c r="A2339" s="63">
        <v>42531</v>
      </c>
      <c r="B2339" s="8">
        <v>13329.95</v>
      </c>
      <c r="C2339" s="20">
        <v>13387.5</v>
      </c>
      <c r="D2339" s="20">
        <v>13478.55</v>
      </c>
      <c r="E2339" s="20">
        <v>13319.8</v>
      </c>
      <c r="F2339" s="33">
        <v>0</v>
      </c>
      <c r="G2339" s="9">
        <v>-3.8E-3</v>
      </c>
    </row>
    <row r="2340" spans="1:7" ht="18" thickBot="1">
      <c r="A2340" s="63">
        <v>42534</v>
      </c>
      <c r="B2340" s="8">
        <v>13227.5</v>
      </c>
      <c r="C2340" s="20">
        <v>13238.15</v>
      </c>
      <c r="D2340" s="20">
        <v>13240.7</v>
      </c>
      <c r="E2340" s="20">
        <v>13146.9</v>
      </c>
      <c r="F2340" s="33">
        <v>0</v>
      </c>
      <c r="G2340" s="9">
        <v>-7.7000000000000002E-3</v>
      </c>
    </row>
    <row r="2341" spans="1:7" ht="18" thickBot="1">
      <c r="A2341" s="63">
        <v>42535</v>
      </c>
      <c r="B2341" s="4">
        <v>13302.2</v>
      </c>
      <c r="C2341" s="20">
        <v>13267.5</v>
      </c>
      <c r="D2341" s="20">
        <v>13315.55</v>
      </c>
      <c r="E2341" s="20">
        <v>13236.95</v>
      </c>
      <c r="F2341" s="33">
        <v>0</v>
      </c>
      <c r="G2341" s="7">
        <v>5.5999999999999999E-3</v>
      </c>
    </row>
    <row r="2342" spans="1:7" ht="18" thickBot="1">
      <c r="A2342" s="63">
        <v>42536</v>
      </c>
      <c r="B2342" s="4">
        <v>13385.65</v>
      </c>
      <c r="C2342" s="20">
        <v>13352.05</v>
      </c>
      <c r="D2342" s="20">
        <v>13403.1</v>
      </c>
      <c r="E2342" s="20">
        <v>13351</v>
      </c>
      <c r="F2342" s="33">
        <v>0</v>
      </c>
      <c r="G2342" s="7">
        <v>6.3E-3</v>
      </c>
    </row>
    <row r="2343" spans="1:7" ht="18" thickBot="1">
      <c r="A2343" s="63">
        <v>42537</v>
      </c>
      <c r="B2343" s="8">
        <v>13359.4</v>
      </c>
      <c r="C2343" s="20">
        <v>13392</v>
      </c>
      <c r="D2343" s="20">
        <v>13408.3</v>
      </c>
      <c r="E2343" s="20">
        <v>13259.25</v>
      </c>
      <c r="F2343" s="33">
        <v>0</v>
      </c>
      <c r="G2343" s="9">
        <v>-2E-3</v>
      </c>
    </row>
    <row r="2344" spans="1:7" ht="18" thickBot="1">
      <c r="A2344" s="63">
        <v>42538</v>
      </c>
      <c r="B2344" s="8">
        <v>13359.25</v>
      </c>
      <c r="C2344" s="20">
        <v>13434.6</v>
      </c>
      <c r="D2344" s="20">
        <v>13448.25</v>
      </c>
      <c r="E2344" s="20">
        <v>13301.45</v>
      </c>
      <c r="F2344" s="33">
        <v>0</v>
      </c>
      <c r="G2344" s="9">
        <v>0</v>
      </c>
    </row>
    <row r="2345" spans="1:7" ht="18" thickBot="1">
      <c r="A2345" s="63">
        <v>42541</v>
      </c>
      <c r="B2345" s="4">
        <v>13427.35</v>
      </c>
      <c r="C2345" s="20">
        <v>13270.7</v>
      </c>
      <c r="D2345" s="20">
        <v>13441.4</v>
      </c>
      <c r="E2345" s="20">
        <v>13254.45</v>
      </c>
      <c r="F2345" s="33">
        <v>0</v>
      </c>
      <c r="G2345" s="7">
        <v>5.1000000000000004E-3</v>
      </c>
    </row>
    <row r="2346" spans="1:7" ht="18" thickBot="1">
      <c r="A2346" s="63">
        <v>42542</v>
      </c>
      <c r="B2346" s="4">
        <v>13465.9</v>
      </c>
      <c r="C2346" s="20">
        <v>13472.4</v>
      </c>
      <c r="D2346" s="20">
        <v>13503.75</v>
      </c>
      <c r="E2346" s="20">
        <v>13433.05</v>
      </c>
      <c r="F2346" s="33">
        <v>0</v>
      </c>
      <c r="G2346" s="7">
        <v>2.8999999999999998E-3</v>
      </c>
    </row>
    <row r="2347" spans="1:7" ht="18" thickBot="1">
      <c r="A2347" s="63">
        <v>42543</v>
      </c>
      <c r="B2347" s="8">
        <v>13441.9</v>
      </c>
      <c r="C2347" s="20">
        <v>13483.65</v>
      </c>
      <c r="D2347" s="20">
        <v>13512.1</v>
      </c>
      <c r="E2347" s="20">
        <v>13399.35</v>
      </c>
      <c r="F2347" s="33">
        <v>0</v>
      </c>
      <c r="G2347" s="9">
        <v>-1.8E-3</v>
      </c>
    </row>
    <row r="2348" spans="1:7" ht="18" thickBot="1">
      <c r="A2348" s="63">
        <v>42544</v>
      </c>
      <c r="B2348" s="4">
        <v>13456.8</v>
      </c>
      <c r="C2348" s="20">
        <v>13453.6</v>
      </c>
      <c r="D2348" s="20">
        <v>13467.65</v>
      </c>
      <c r="E2348" s="20">
        <v>13376.1</v>
      </c>
      <c r="F2348" s="33">
        <v>0</v>
      </c>
      <c r="G2348" s="7">
        <v>1.1000000000000001E-3</v>
      </c>
    </row>
    <row r="2349" spans="1:7" ht="18" thickBot="1">
      <c r="A2349" s="63">
        <v>42545</v>
      </c>
      <c r="B2349" s="8">
        <v>13289.35</v>
      </c>
      <c r="C2349" s="20">
        <v>13162.25</v>
      </c>
      <c r="D2349" s="20">
        <v>13297.6</v>
      </c>
      <c r="E2349" s="20">
        <v>12921.05</v>
      </c>
      <c r="F2349" s="33">
        <v>0</v>
      </c>
      <c r="G2349" s="9">
        <v>-1.24E-2</v>
      </c>
    </row>
    <row r="2350" spans="1:7" ht="18" thickBot="1">
      <c r="A2350" s="63">
        <v>42548</v>
      </c>
      <c r="B2350" s="4">
        <v>13410.2</v>
      </c>
      <c r="C2350" s="20">
        <v>13254.7</v>
      </c>
      <c r="D2350" s="20">
        <v>13438.3</v>
      </c>
      <c r="E2350" s="20">
        <v>13254.7</v>
      </c>
      <c r="F2350" s="33">
        <v>0</v>
      </c>
      <c r="G2350" s="7">
        <v>9.1000000000000004E-3</v>
      </c>
    </row>
    <row r="2351" spans="1:7" ht="18" thickBot="1">
      <c r="A2351" s="63">
        <v>42549</v>
      </c>
      <c r="B2351" s="4">
        <v>13495.4</v>
      </c>
      <c r="C2351" s="20">
        <v>13453.6</v>
      </c>
      <c r="D2351" s="20">
        <v>13520.15</v>
      </c>
      <c r="E2351" s="20">
        <v>13453.6</v>
      </c>
      <c r="F2351" s="33">
        <v>0</v>
      </c>
      <c r="G2351" s="7">
        <v>6.4000000000000003E-3</v>
      </c>
    </row>
    <row r="2352" spans="1:7" ht="18" thickBot="1">
      <c r="A2352" s="63">
        <v>42550</v>
      </c>
      <c r="B2352" s="4">
        <v>13671.3</v>
      </c>
      <c r="C2352" s="20">
        <v>13566.9</v>
      </c>
      <c r="D2352" s="20">
        <v>13685.1</v>
      </c>
      <c r="E2352" s="20">
        <v>13566.9</v>
      </c>
      <c r="F2352" s="33">
        <v>0</v>
      </c>
      <c r="G2352" s="7">
        <v>1.2999999999999999E-2</v>
      </c>
    </row>
    <row r="2353" spans="1:7" ht="18" thickBot="1">
      <c r="A2353" s="63">
        <v>42551</v>
      </c>
      <c r="B2353" s="4">
        <v>13816.45</v>
      </c>
      <c r="C2353" s="20">
        <v>13744.85</v>
      </c>
      <c r="D2353" s="20">
        <v>13843.5</v>
      </c>
      <c r="E2353" s="20">
        <v>13744.55</v>
      </c>
      <c r="F2353" s="33">
        <v>0</v>
      </c>
      <c r="G2353" s="7">
        <v>1.06E-2</v>
      </c>
    </row>
    <row r="2354" spans="1:7" ht="18" thickBot="1">
      <c r="A2354" s="63">
        <v>42552</v>
      </c>
      <c r="B2354" s="4">
        <v>13973.8</v>
      </c>
      <c r="C2354" s="20">
        <v>13871.5</v>
      </c>
      <c r="D2354" s="20">
        <v>14001.45</v>
      </c>
      <c r="E2354" s="20">
        <v>13871.5</v>
      </c>
      <c r="F2354" s="33">
        <v>0</v>
      </c>
      <c r="G2354" s="7">
        <v>1.14E-2</v>
      </c>
    </row>
    <row r="2355" spans="1:7" ht="18" thickBot="1">
      <c r="A2355" s="63">
        <v>42555</v>
      </c>
      <c r="B2355" s="4">
        <v>14094.3</v>
      </c>
      <c r="C2355" s="20">
        <v>14041.6</v>
      </c>
      <c r="D2355" s="20">
        <v>14124.1</v>
      </c>
      <c r="E2355" s="20">
        <v>14040.8</v>
      </c>
      <c r="F2355" s="33">
        <v>0</v>
      </c>
      <c r="G2355" s="7">
        <v>8.6E-3</v>
      </c>
    </row>
    <row r="2356" spans="1:7" ht="18" thickBot="1">
      <c r="A2356" s="63">
        <v>42556</v>
      </c>
      <c r="B2356" s="4">
        <v>14122.85</v>
      </c>
      <c r="C2356" s="20">
        <v>14113.2</v>
      </c>
      <c r="D2356" s="20">
        <v>14160.2</v>
      </c>
      <c r="E2356" s="20">
        <v>14064</v>
      </c>
      <c r="F2356" s="33">
        <v>0</v>
      </c>
      <c r="G2356" s="7">
        <v>2E-3</v>
      </c>
    </row>
    <row r="2357" spans="1:7" ht="18" thickBot="1">
      <c r="A2357" s="63">
        <v>42558</v>
      </c>
      <c r="B2357" s="8">
        <v>14095.35</v>
      </c>
      <c r="C2357" s="20">
        <v>14147.05</v>
      </c>
      <c r="D2357" s="20">
        <v>14183.2</v>
      </c>
      <c r="E2357" s="20">
        <v>14079.65</v>
      </c>
      <c r="F2357" s="33">
        <v>0</v>
      </c>
      <c r="G2357" s="9">
        <v>-1.9E-3</v>
      </c>
    </row>
    <row r="2358" spans="1:7" ht="18" thickBot="1">
      <c r="A2358" s="63">
        <v>42559</v>
      </c>
      <c r="B2358" s="8">
        <v>14077.45</v>
      </c>
      <c r="C2358" s="20">
        <v>14126.75</v>
      </c>
      <c r="D2358" s="20">
        <v>14143.85</v>
      </c>
      <c r="E2358" s="20">
        <v>14017.5</v>
      </c>
      <c r="F2358" s="33">
        <v>0</v>
      </c>
      <c r="G2358" s="9">
        <v>-1.2999999999999999E-3</v>
      </c>
    </row>
    <row r="2359" spans="1:7" ht="18" thickBot="1">
      <c r="A2359" s="63">
        <v>42562</v>
      </c>
      <c r="B2359" s="4">
        <v>14270.4</v>
      </c>
      <c r="C2359" s="20">
        <v>14211.5</v>
      </c>
      <c r="D2359" s="20">
        <v>14298.55</v>
      </c>
      <c r="E2359" s="20">
        <v>14211.5</v>
      </c>
      <c r="F2359" s="33">
        <v>0</v>
      </c>
      <c r="G2359" s="7">
        <v>1.37E-2</v>
      </c>
    </row>
    <row r="2360" spans="1:7" ht="18" thickBot="1">
      <c r="A2360" s="63">
        <v>42563</v>
      </c>
      <c r="B2360" s="4">
        <v>14345.9</v>
      </c>
      <c r="C2360" s="20">
        <v>14318.1</v>
      </c>
      <c r="D2360" s="20">
        <v>14350.45</v>
      </c>
      <c r="E2360" s="20">
        <v>14256</v>
      </c>
      <c r="F2360" s="33">
        <v>0</v>
      </c>
      <c r="G2360" s="7">
        <v>5.3E-3</v>
      </c>
    </row>
    <row r="2361" spans="1:7" ht="18" thickBot="1">
      <c r="A2361" s="63">
        <v>42564</v>
      </c>
      <c r="B2361" s="8">
        <v>14258.8</v>
      </c>
      <c r="C2361" s="20">
        <v>14391.85</v>
      </c>
      <c r="D2361" s="20">
        <v>14432.9</v>
      </c>
      <c r="E2361" s="20">
        <v>14238.3</v>
      </c>
      <c r="F2361" s="33">
        <v>0</v>
      </c>
      <c r="G2361" s="9">
        <v>-6.1000000000000004E-3</v>
      </c>
    </row>
    <row r="2362" spans="1:7" ht="18" thickBot="1">
      <c r="A2362" s="63">
        <v>42565</v>
      </c>
      <c r="B2362" s="4">
        <v>14338.8</v>
      </c>
      <c r="C2362" s="20">
        <v>14286.85</v>
      </c>
      <c r="D2362" s="20">
        <v>14347.9</v>
      </c>
      <c r="E2362" s="20">
        <v>14266.2</v>
      </c>
      <c r="F2362" s="33">
        <v>0</v>
      </c>
      <c r="G2362" s="7">
        <v>5.5999999999999999E-3</v>
      </c>
    </row>
    <row r="2363" spans="1:7" ht="18" thickBot="1">
      <c r="A2363" s="63">
        <v>42566</v>
      </c>
      <c r="B2363" s="8">
        <v>14282.2</v>
      </c>
      <c r="C2363" s="20">
        <v>14392.9</v>
      </c>
      <c r="D2363" s="20">
        <v>14425.65</v>
      </c>
      <c r="E2363" s="20">
        <v>14269.4</v>
      </c>
      <c r="F2363" s="33">
        <v>0</v>
      </c>
      <c r="G2363" s="9">
        <v>-3.8999999999999998E-3</v>
      </c>
    </row>
    <row r="2364" spans="1:7" ht="18" thickBot="1">
      <c r="A2364" s="63">
        <v>42569</v>
      </c>
      <c r="B2364" s="8">
        <v>14195.7</v>
      </c>
      <c r="C2364" s="20">
        <v>14322.85</v>
      </c>
      <c r="D2364" s="20">
        <v>14363.75</v>
      </c>
      <c r="E2364" s="20">
        <v>14183.25</v>
      </c>
      <c r="F2364" s="33">
        <v>0</v>
      </c>
      <c r="G2364" s="9">
        <v>-6.1000000000000004E-3</v>
      </c>
    </row>
    <row r="2365" spans="1:7" ht="18" thickBot="1">
      <c r="A2365" s="63">
        <v>42570</v>
      </c>
      <c r="B2365" s="4">
        <v>14213.55</v>
      </c>
      <c r="C2365" s="20">
        <v>14219.7</v>
      </c>
      <c r="D2365" s="20">
        <v>14240.85</v>
      </c>
      <c r="E2365" s="20">
        <v>14127</v>
      </c>
      <c r="F2365" s="33">
        <v>0</v>
      </c>
      <c r="G2365" s="7">
        <v>1.2999999999999999E-3</v>
      </c>
    </row>
    <row r="2366" spans="1:7" ht="18" thickBot="1">
      <c r="A2366" s="63">
        <v>42571</v>
      </c>
      <c r="B2366" s="4">
        <v>14369.6</v>
      </c>
      <c r="C2366" s="20">
        <v>14231.3</v>
      </c>
      <c r="D2366" s="20">
        <v>14379.45</v>
      </c>
      <c r="E2366" s="20">
        <v>14231.3</v>
      </c>
      <c r="F2366" s="33">
        <v>0</v>
      </c>
      <c r="G2366" s="7">
        <v>1.0999999999999999E-2</v>
      </c>
    </row>
    <row r="2367" spans="1:7" ht="18" thickBot="1">
      <c r="A2367" s="63">
        <v>42572</v>
      </c>
      <c r="B2367" s="8">
        <v>14298.3</v>
      </c>
      <c r="C2367" s="20">
        <v>14412.05</v>
      </c>
      <c r="D2367" s="20">
        <v>14455.65</v>
      </c>
      <c r="E2367" s="20">
        <v>14290.2</v>
      </c>
      <c r="F2367" s="33">
        <v>0</v>
      </c>
      <c r="G2367" s="9">
        <v>-5.0000000000000001E-3</v>
      </c>
    </row>
    <row r="2368" spans="1:7" ht="18" thickBot="1">
      <c r="A2368" s="63">
        <v>42573</v>
      </c>
      <c r="B2368" s="4">
        <v>14435.3</v>
      </c>
      <c r="C2368" s="20">
        <v>14331</v>
      </c>
      <c r="D2368" s="20">
        <v>14452.7</v>
      </c>
      <c r="E2368" s="20">
        <v>14298.85</v>
      </c>
      <c r="F2368" s="33">
        <v>0</v>
      </c>
      <c r="G2368" s="7">
        <v>9.5999999999999992E-3</v>
      </c>
    </row>
    <row r="2369" spans="1:7" ht="18" thickBot="1">
      <c r="A2369" s="63">
        <v>42576</v>
      </c>
      <c r="B2369" s="4">
        <v>14565.25</v>
      </c>
      <c r="C2369" s="20">
        <v>14474</v>
      </c>
      <c r="D2369" s="20">
        <v>14568.75</v>
      </c>
      <c r="E2369" s="20">
        <v>14462.25</v>
      </c>
      <c r="F2369" s="33">
        <v>0</v>
      </c>
      <c r="G2369" s="7">
        <v>8.9999999999999993E-3</v>
      </c>
    </row>
    <row r="2370" spans="1:7" ht="18" thickBot="1">
      <c r="A2370" s="63">
        <v>42577</v>
      </c>
      <c r="B2370" s="8">
        <v>14553.5</v>
      </c>
      <c r="C2370" s="20">
        <v>14593.05</v>
      </c>
      <c r="D2370" s="20">
        <v>14692.55</v>
      </c>
      <c r="E2370" s="20">
        <v>14525.1</v>
      </c>
      <c r="F2370" s="33">
        <v>0</v>
      </c>
      <c r="G2370" s="9">
        <v>-8.0000000000000004E-4</v>
      </c>
    </row>
    <row r="2371" spans="1:7" ht="18" thickBot="1">
      <c r="A2371" s="63">
        <v>42578</v>
      </c>
      <c r="B2371" s="4">
        <v>14590</v>
      </c>
      <c r="C2371" s="20">
        <v>14600.9</v>
      </c>
      <c r="D2371" s="20">
        <v>14636.55</v>
      </c>
      <c r="E2371" s="20">
        <v>14475.55</v>
      </c>
      <c r="F2371" s="33">
        <v>0</v>
      </c>
      <c r="G2371" s="7">
        <v>2.5000000000000001E-3</v>
      </c>
    </row>
    <row r="2372" spans="1:7" ht="18" thickBot="1">
      <c r="A2372" s="63">
        <v>42579</v>
      </c>
      <c r="B2372" s="4">
        <v>14695.3</v>
      </c>
      <c r="C2372" s="20">
        <v>14622.85</v>
      </c>
      <c r="D2372" s="20">
        <v>14741.4</v>
      </c>
      <c r="E2372" s="20">
        <v>14622.85</v>
      </c>
      <c r="F2372" s="33">
        <v>0</v>
      </c>
      <c r="G2372" s="7">
        <v>7.1999999999999998E-3</v>
      </c>
    </row>
    <row r="2373" spans="1:7" ht="18" thickBot="1">
      <c r="A2373" s="63">
        <v>42580</v>
      </c>
      <c r="B2373" s="4">
        <v>14772.75</v>
      </c>
      <c r="C2373" s="20">
        <v>14730.7</v>
      </c>
      <c r="D2373" s="20">
        <v>14839.55</v>
      </c>
      <c r="E2373" s="20">
        <v>14708.95</v>
      </c>
      <c r="F2373" s="33">
        <v>0</v>
      </c>
      <c r="G2373" s="7">
        <v>5.3E-3</v>
      </c>
    </row>
    <row r="2374" spans="1:7" ht="18" thickBot="1">
      <c r="A2374" s="63">
        <v>42583</v>
      </c>
      <c r="B2374" s="4">
        <v>14891.35</v>
      </c>
      <c r="C2374" s="20">
        <v>14856.95</v>
      </c>
      <c r="D2374" s="20">
        <v>14974.95</v>
      </c>
      <c r="E2374" s="20">
        <v>14745.8</v>
      </c>
      <c r="F2374" s="33">
        <v>0</v>
      </c>
      <c r="G2374" s="7">
        <v>8.0000000000000002E-3</v>
      </c>
    </row>
    <row r="2375" spans="1:7" ht="18" thickBot="1">
      <c r="A2375" s="63">
        <v>42584</v>
      </c>
      <c r="B2375" s="8">
        <v>14766.5</v>
      </c>
      <c r="C2375" s="20">
        <v>14913.25</v>
      </c>
      <c r="D2375" s="20">
        <v>14976</v>
      </c>
      <c r="E2375" s="20">
        <v>14752.25</v>
      </c>
      <c r="F2375" s="33">
        <v>0</v>
      </c>
      <c r="G2375" s="9">
        <v>-8.3999999999999995E-3</v>
      </c>
    </row>
    <row r="2376" spans="1:7" ht="18" thickBot="1">
      <c r="A2376" s="63">
        <v>42585</v>
      </c>
      <c r="B2376" s="8">
        <v>14519.7</v>
      </c>
      <c r="C2376" s="20">
        <v>14792.4</v>
      </c>
      <c r="D2376" s="20">
        <v>14792.4</v>
      </c>
      <c r="E2376" s="20">
        <v>14491.9</v>
      </c>
      <c r="F2376" s="33">
        <v>0</v>
      </c>
      <c r="G2376" s="9">
        <v>-1.67E-2</v>
      </c>
    </row>
    <row r="2377" spans="1:7" ht="18" thickBot="1">
      <c r="A2377" s="63">
        <v>42586</v>
      </c>
      <c r="B2377" s="4">
        <v>14594.65</v>
      </c>
      <c r="C2377" s="20">
        <v>14638.6</v>
      </c>
      <c r="D2377" s="20">
        <v>14659.55</v>
      </c>
      <c r="E2377" s="20">
        <v>14490.5</v>
      </c>
      <c r="F2377" s="33">
        <v>0</v>
      </c>
      <c r="G2377" s="7">
        <v>5.1999999999999998E-3</v>
      </c>
    </row>
    <row r="2378" spans="1:7" ht="18" thickBot="1">
      <c r="A2378" s="63">
        <v>42587</v>
      </c>
      <c r="B2378" s="4">
        <v>14827.3</v>
      </c>
      <c r="C2378" s="20">
        <v>14678.4</v>
      </c>
      <c r="D2378" s="20">
        <v>14838.8</v>
      </c>
      <c r="E2378" s="20">
        <v>14678.4</v>
      </c>
      <c r="F2378" s="33">
        <v>0</v>
      </c>
      <c r="G2378" s="7">
        <v>1.5900000000000001E-2</v>
      </c>
    </row>
    <row r="2379" spans="1:7" ht="18" thickBot="1">
      <c r="A2379" s="63">
        <v>42590</v>
      </c>
      <c r="B2379" s="4">
        <v>14917.55</v>
      </c>
      <c r="C2379" s="20">
        <v>14887.2</v>
      </c>
      <c r="D2379" s="20">
        <v>14941.7</v>
      </c>
      <c r="E2379" s="20">
        <v>14829.8</v>
      </c>
      <c r="F2379" s="33">
        <v>0</v>
      </c>
      <c r="G2379" s="7">
        <v>6.1000000000000004E-3</v>
      </c>
    </row>
    <row r="2380" spans="1:7" ht="18" thickBot="1">
      <c r="A2380" s="63">
        <v>42591</v>
      </c>
      <c r="B2380" s="8">
        <v>14887.15</v>
      </c>
      <c r="C2380" s="20">
        <v>14956.45</v>
      </c>
      <c r="D2380" s="20">
        <v>14956.45</v>
      </c>
      <c r="E2380" s="20">
        <v>14808.6</v>
      </c>
      <c r="F2380" s="33">
        <v>0</v>
      </c>
      <c r="G2380" s="9">
        <v>-2E-3</v>
      </c>
    </row>
    <row r="2381" spans="1:7" ht="18" thickBot="1">
      <c r="A2381" s="63">
        <v>42592</v>
      </c>
      <c r="B2381" s="8">
        <v>14714.25</v>
      </c>
      <c r="C2381" s="20">
        <v>14908.75</v>
      </c>
      <c r="D2381" s="20">
        <v>14937.1</v>
      </c>
      <c r="E2381" s="20">
        <v>14691.1</v>
      </c>
      <c r="F2381" s="33">
        <v>0</v>
      </c>
      <c r="G2381" s="9">
        <v>-1.1599999999999999E-2</v>
      </c>
    </row>
    <row r="2382" spans="1:7" ht="18" thickBot="1">
      <c r="A2382" s="63">
        <v>42593</v>
      </c>
      <c r="B2382" s="4">
        <v>14743.4</v>
      </c>
      <c r="C2382" s="20">
        <v>14724.25</v>
      </c>
      <c r="D2382" s="20">
        <v>14771.9</v>
      </c>
      <c r="E2382" s="20">
        <v>14585.75</v>
      </c>
      <c r="F2382" s="33">
        <v>0</v>
      </c>
      <c r="G2382" s="7">
        <v>2E-3</v>
      </c>
    </row>
    <row r="2383" spans="1:7" ht="18" thickBot="1">
      <c r="A2383" s="63">
        <v>42594</v>
      </c>
      <c r="B2383" s="4">
        <v>14814.75</v>
      </c>
      <c r="C2383" s="20">
        <v>14761.9</v>
      </c>
      <c r="D2383" s="20">
        <v>14863.15</v>
      </c>
      <c r="E2383" s="20">
        <v>14761.9</v>
      </c>
      <c r="F2383" s="33">
        <v>0</v>
      </c>
      <c r="G2383" s="7">
        <v>4.7999999999999996E-3</v>
      </c>
    </row>
    <row r="2384" spans="1:7" ht="18" thickBot="1">
      <c r="A2384" s="63">
        <v>42598</v>
      </c>
      <c r="B2384" s="4">
        <v>14881.55</v>
      </c>
      <c r="C2384" s="20">
        <v>14838.3</v>
      </c>
      <c r="D2384" s="20">
        <v>14892.3</v>
      </c>
      <c r="E2384" s="20">
        <v>14782.65</v>
      </c>
      <c r="F2384" s="33">
        <v>0</v>
      </c>
      <c r="G2384" s="7">
        <v>4.4999999999999997E-3</v>
      </c>
    </row>
    <row r="2385" spans="1:7" ht="18" thickBot="1">
      <c r="A2385" s="63">
        <v>42599</v>
      </c>
      <c r="B2385" s="4">
        <v>14983.9</v>
      </c>
      <c r="C2385" s="20">
        <v>14907.7</v>
      </c>
      <c r="D2385" s="20">
        <v>14992.45</v>
      </c>
      <c r="E2385" s="20">
        <v>14888.95</v>
      </c>
      <c r="F2385" s="33">
        <v>0</v>
      </c>
      <c r="G2385" s="7">
        <v>6.8999999999999999E-3</v>
      </c>
    </row>
    <row r="2386" spans="1:7" ht="18" thickBot="1">
      <c r="A2386" s="63">
        <v>42600</v>
      </c>
      <c r="B2386" s="4">
        <v>15098.3</v>
      </c>
      <c r="C2386" s="20">
        <v>15020.5</v>
      </c>
      <c r="D2386" s="20">
        <v>15107.05</v>
      </c>
      <c r="E2386" s="20">
        <v>15020.5</v>
      </c>
      <c r="F2386" s="33">
        <v>0</v>
      </c>
      <c r="G2386" s="7">
        <v>7.6E-3</v>
      </c>
    </row>
    <row r="2387" spans="1:7" ht="18" thickBot="1">
      <c r="A2387" s="63">
        <v>42601</v>
      </c>
      <c r="B2387" s="4">
        <v>15188.15</v>
      </c>
      <c r="C2387" s="20">
        <v>15136.65</v>
      </c>
      <c r="D2387" s="20">
        <v>15239</v>
      </c>
      <c r="E2387" s="20">
        <v>15130.1</v>
      </c>
      <c r="F2387" s="33">
        <v>0</v>
      </c>
      <c r="G2387" s="7">
        <v>6.0000000000000001E-3</v>
      </c>
    </row>
    <row r="2388" spans="1:7" ht="18" thickBot="1">
      <c r="A2388" s="63">
        <v>42604</v>
      </c>
      <c r="B2388" s="8">
        <v>15086</v>
      </c>
      <c r="C2388" s="20">
        <v>15202.65</v>
      </c>
      <c r="D2388" s="20">
        <v>15230.4</v>
      </c>
      <c r="E2388" s="20">
        <v>15065.5</v>
      </c>
      <c r="F2388" s="33">
        <v>0</v>
      </c>
      <c r="G2388" s="9">
        <v>-6.7000000000000002E-3</v>
      </c>
    </row>
    <row r="2389" spans="1:7" ht="18" thickBot="1">
      <c r="A2389" s="63">
        <v>42605</v>
      </c>
      <c r="B2389" s="8">
        <v>15058.15</v>
      </c>
      <c r="C2389" s="20">
        <v>15103.75</v>
      </c>
      <c r="D2389" s="20">
        <v>15129.75</v>
      </c>
      <c r="E2389" s="20">
        <v>14990.4</v>
      </c>
      <c r="F2389" s="33">
        <v>0</v>
      </c>
      <c r="G2389" s="9">
        <v>-1.8E-3</v>
      </c>
    </row>
    <row r="2390" spans="1:7" ht="18" thickBot="1">
      <c r="A2390" s="63">
        <v>42606</v>
      </c>
      <c r="B2390" s="4">
        <v>15161.45</v>
      </c>
      <c r="C2390" s="20">
        <v>15083.25</v>
      </c>
      <c r="D2390" s="20">
        <v>15175.75</v>
      </c>
      <c r="E2390" s="20">
        <v>15081.75</v>
      </c>
      <c r="F2390" s="33">
        <v>0</v>
      </c>
      <c r="G2390" s="7">
        <v>6.8999999999999999E-3</v>
      </c>
    </row>
    <row r="2391" spans="1:7" ht="18" thickBot="1">
      <c r="A2391" s="63">
        <v>42607</v>
      </c>
      <c r="B2391" s="8">
        <v>15098.4</v>
      </c>
      <c r="C2391" s="20">
        <v>15196.75</v>
      </c>
      <c r="D2391" s="20">
        <v>15227.55</v>
      </c>
      <c r="E2391" s="20">
        <v>15077.45</v>
      </c>
      <c r="F2391" s="33">
        <v>0</v>
      </c>
      <c r="G2391" s="9">
        <v>-4.1999999999999997E-3</v>
      </c>
    </row>
    <row r="2392" spans="1:7" ht="18" thickBot="1">
      <c r="A2392" s="63">
        <v>42608</v>
      </c>
      <c r="B2392" s="4">
        <v>15132.9</v>
      </c>
      <c r="C2392" s="20">
        <v>15140.4</v>
      </c>
      <c r="D2392" s="20">
        <v>15188.5</v>
      </c>
      <c r="E2392" s="20">
        <v>15058.6</v>
      </c>
      <c r="F2392" s="33">
        <v>0</v>
      </c>
      <c r="G2392" s="7">
        <v>2.3E-3</v>
      </c>
    </row>
    <row r="2393" spans="1:7" ht="18" thickBot="1">
      <c r="A2393" s="63">
        <v>42611</v>
      </c>
      <c r="B2393" s="4">
        <v>15186.9</v>
      </c>
      <c r="C2393" s="20">
        <v>15166.9</v>
      </c>
      <c r="D2393" s="20">
        <v>15193.2</v>
      </c>
      <c r="E2393" s="20">
        <v>15040.25</v>
      </c>
      <c r="F2393" s="33">
        <v>0</v>
      </c>
      <c r="G2393" s="7">
        <v>3.5999999999999999E-3</v>
      </c>
    </row>
    <row r="2394" spans="1:7" ht="18" thickBot="1">
      <c r="A2394" s="63">
        <v>42612</v>
      </c>
      <c r="B2394" s="4">
        <v>15328.25</v>
      </c>
      <c r="C2394" s="20">
        <v>15249.95</v>
      </c>
      <c r="D2394" s="20">
        <v>15340.85</v>
      </c>
      <c r="E2394" s="20">
        <v>15249.95</v>
      </c>
      <c r="F2394" s="33">
        <v>0</v>
      </c>
      <c r="G2394" s="7">
        <v>9.2999999999999992E-3</v>
      </c>
    </row>
    <row r="2395" spans="1:7" ht="18" thickBot="1">
      <c r="A2395" s="63">
        <v>42613</v>
      </c>
      <c r="B2395" s="4">
        <v>15370.85</v>
      </c>
      <c r="C2395" s="20">
        <v>15373.95</v>
      </c>
      <c r="D2395" s="20">
        <v>15452.4</v>
      </c>
      <c r="E2395" s="20">
        <v>15348.45</v>
      </c>
      <c r="F2395" s="33">
        <v>0</v>
      </c>
      <c r="G2395" s="7">
        <v>2.8E-3</v>
      </c>
    </row>
    <row r="2396" spans="1:7" ht="18" thickBot="1">
      <c r="A2396" s="63">
        <v>42614</v>
      </c>
      <c r="B2396" s="8">
        <v>15297.45</v>
      </c>
      <c r="C2396" s="20">
        <v>15384.45</v>
      </c>
      <c r="D2396" s="20">
        <v>15419.15</v>
      </c>
      <c r="E2396" s="20">
        <v>15258.05</v>
      </c>
      <c r="F2396" s="33">
        <v>0</v>
      </c>
      <c r="G2396" s="9">
        <v>-4.7999999999999996E-3</v>
      </c>
    </row>
    <row r="2397" spans="1:7" ht="18" thickBot="1">
      <c r="A2397" s="63">
        <v>42615</v>
      </c>
      <c r="B2397" s="4">
        <v>15385.3</v>
      </c>
      <c r="C2397" s="20">
        <v>15339.35</v>
      </c>
      <c r="D2397" s="20">
        <v>15398.6</v>
      </c>
      <c r="E2397" s="20">
        <v>15318.65</v>
      </c>
      <c r="F2397" s="33">
        <v>0</v>
      </c>
      <c r="G2397" s="7">
        <v>5.7000000000000002E-3</v>
      </c>
    </row>
    <row r="2398" spans="1:7" ht="18" thickBot="1">
      <c r="A2398" s="63">
        <v>42619</v>
      </c>
      <c r="B2398" s="4">
        <v>15599.4</v>
      </c>
      <c r="C2398" s="20">
        <v>15452.15</v>
      </c>
      <c r="D2398" s="20">
        <v>15606.95</v>
      </c>
      <c r="E2398" s="20">
        <v>15451.9</v>
      </c>
      <c r="F2398" s="33">
        <v>0</v>
      </c>
      <c r="G2398" s="7">
        <v>1.3899999999999999E-2</v>
      </c>
    </row>
    <row r="2399" spans="1:7" ht="18" thickBot="1">
      <c r="A2399" s="63">
        <v>42620</v>
      </c>
      <c r="B2399" s="4">
        <v>15627.75</v>
      </c>
      <c r="C2399" s="20">
        <v>15649.1</v>
      </c>
      <c r="D2399" s="20">
        <v>15670.45</v>
      </c>
      <c r="E2399" s="20">
        <v>15545.1</v>
      </c>
      <c r="F2399" s="33">
        <v>0</v>
      </c>
      <c r="G2399" s="7">
        <v>1.8E-3</v>
      </c>
    </row>
    <row r="2400" spans="1:7" ht="18" thickBot="1">
      <c r="A2400" s="63">
        <v>42621</v>
      </c>
      <c r="B2400" s="4">
        <v>15745.7</v>
      </c>
      <c r="C2400" s="20">
        <v>15663.7</v>
      </c>
      <c r="D2400" s="20">
        <v>15751.7</v>
      </c>
      <c r="E2400" s="20">
        <v>15624.8</v>
      </c>
      <c r="F2400" s="33">
        <v>0</v>
      </c>
      <c r="G2400" s="7">
        <v>7.4999999999999997E-3</v>
      </c>
    </row>
    <row r="2401" spans="1:7" ht="18" thickBot="1">
      <c r="A2401" s="63">
        <v>42622</v>
      </c>
      <c r="B2401" s="8">
        <v>15614.8</v>
      </c>
      <c r="C2401" s="20">
        <v>15767.65</v>
      </c>
      <c r="D2401" s="20">
        <v>15781.15</v>
      </c>
      <c r="E2401" s="20">
        <v>15590.9</v>
      </c>
      <c r="F2401" s="33">
        <v>0</v>
      </c>
      <c r="G2401" s="9">
        <v>-8.3000000000000001E-3</v>
      </c>
    </row>
    <row r="2402" spans="1:7" ht="18" thickBot="1">
      <c r="A2402" s="63">
        <v>42625</v>
      </c>
      <c r="B2402" s="8">
        <v>15135.25</v>
      </c>
      <c r="C2402" s="20">
        <v>15365.9</v>
      </c>
      <c r="D2402" s="20">
        <v>15365.9</v>
      </c>
      <c r="E2402" s="20">
        <v>15107.1</v>
      </c>
      <c r="F2402" s="33">
        <v>0</v>
      </c>
      <c r="G2402" s="9">
        <v>-3.0700000000000002E-2</v>
      </c>
    </row>
    <row r="2403" spans="1:7" ht="18" thickBot="1">
      <c r="A2403" s="63">
        <v>42627</v>
      </c>
      <c r="B2403" s="4">
        <v>15320.05</v>
      </c>
      <c r="C2403" s="20">
        <v>15164.8</v>
      </c>
      <c r="D2403" s="20">
        <v>15331.3</v>
      </c>
      <c r="E2403" s="20">
        <v>15147.85</v>
      </c>
      <c r="F2403" s="33">
        <v>0</v>
      </c>
      <c r="G2403" s="7">
        <v>1.2200000000000001E-2</v>
      </c>
    </row>
    <row r="2404" spans="1:7" ht="18" thickBot="1">
      <c r="A2404" s="63">
        <v>42628</v>
      </c>
      <c r="B2404" s="4">
        <v>15340.9</v>
      </c>
      <c r="C2404" s="20">
        <v>15352.1</v>
      </c>
      <c r="D2404" s="20">
        <v>15397.9</v>
      </c>
      <c r="E2404" s="20">
        <v>15277.5</v>
      </c>
      <c r="F2404" s="33">
        <v>0</v>
      </c>
      <c r="G2404" s="7">
        <v>1.4E-3</v>
      </c>
    </row>
    <row r="2405" spans="1:7" ht="18" thickBot="1">
      <c r="A2405" s="63">
        <v>42629</v>
      </c>
      <c r="B2405" s="8">
        <v>15336.3</v>
      </c>
      <c r="C2405" s="20">
        <v>15436.45</v>
      </c>
      <c r="D2405" s="20">
        <v>15553.75</v>
      </c>
      <c r="E2405" s="20">
        <v>15274.85</v>
      </c>
      <c r="F2405" s="33">
        <v>0</v>
      </c>
      <c r="G2405" s="9">
        <v>-2.9999999999999997E-4</v>
      </c>
    </row>
    <row r="2406" spans="1:7" ht="18" thickBot="1">
      <c r="A2406" s="63">
        <v>42632</v>
      </c>
      <c r="B2406" s="4">
        <v>15441.35</v>
      </c>
      <c r="C2406" s="20">
        <v>15388.1</v>
      </c>
      <c r="D2406" s="20">
        <v>15458.6</v>
      </c>
      <c r="E2406" s="20">
        <v>15355.7</v>
      </c>
      <c r="F2406" s="33">
        <v>0</v>
      </c>
      <c r="G2406" s="7">
        <v>6.7999999999999996E-3</v>
      </c>
    </row>
    <row r="2407" spans="1:7" ht="18" thickBot="1">
      <c r="A2407" s="63">
        <v>42633</v>
      </c>
      <c r="B2407" s="8">
        <v>15411.65</v>
      </c>
      <c r="C2407" s="20">
        <v>15457.4</v>
      </c>
      <c r="D2407" s="20">
        <v>15485.95</v>
      </c>
      <c r="E2407" s="20">
        <v>15394.65</v>
      </c>
      <c r="F2407" s="33">
        <v>0</v>
      </c>
      <c r="G2407" s="9">
        <v>-1.9E-3</v>
      </c>
    </row>
    <row r="2408" spans="1:7" ht="18" thickBot="1">
      <c r="A2408" s="63">
        <v>42634</v>
      </c>
      <c r="B2408" s="8">
        <v>15408.05</v>
      </c>
      <c r="C2408" s="20">
        <v>15447.4</v>
      </c>
      <c r="D2408" s="20">
        <v>15502.55</v>
      </c>
      <c r="E2408" s="20">
        <v>15389.5</v>
      </c>
      <c r="F2408" s="33">
        <v>0</v>
      </c>
      <c r="G2408" s="9">
        <v>-2.0000000000000001E-4</v>
      </c>
    </row>
    <row r="2409" spans="1:7" ht="18" thickBot="1">
      <c r="A2409" s="63">
        <v>42635</v>
      </c>
      <c r="B2409" s="4">
        <v>15638.85</v>
      </c>
      <c r="C2409" s="20">
        <v>15559.7</v>
      </c>
      <c r="D2409" s="20">
        <v>15647.5</v>
      </c>
      <c r="E2409" s="20">
        <v>15503.45</v>
      </c>
      <c r="F2409" s="33">
        <v>0</v>
      </c>
      <c r="G2409" s="7">
        <v>1.4999999999999999E-2</v>
      </c>
    </row>
    <row r="2410" spans="1:7" ht="18" thickBot="1">
      <c r="A2410" s="63">
        <v>42636</v>
      </c>
      <c r="B2410" s="4">
        <v>15672.9</v>
      </c>
      <c r="C2410" s="20">
        <v>15691.4</v>
      </c>
      <c r="D2410" s="20">
        <v>15770.05</v>
      </c>
      <c r="E2410" s="20">
        <v>15653.25</v>
      </c>
      <c r="F2410" s="33">
        <v>0</v>
      </c>
      <c r="G2410" s="7">
        <v>2.2000000000000001E-3</v>
      </c>
    </row>
    <row r="2411" spans="1:7" ht="18" thickBot="1">
      <c r="A2411" s="63">
        <v>42639</v>
      </c>
      <c r="B2411" s="8">
        <v>15579.6</v>
      </c>
      <c r="C2411" s="20">
        <v>15665.15</v>
      </c>
      <c r="D2411" s="20">
        <v>15691.7</v>
      </c>
      <c r="E2411" s="20">
        <v>15550.3</v>
      </c>
      <c r="F2411" s="33">
        <v>0</v>
      </c>
      <c r="G2411" s="9">
        <v>-6.0000000000000001E-3</v>
      </c>
    </row>
    <row r="2412" spans="1:7" ht="18" thickBot="1">
      <c r="A2412" s="63">
        <v>42640</v>
      </c>
      <c r="B2412" s="8">
        <v>15560.55</v>
      </c>
      <c r="C2412" s="20">
        <v>15636.95</v>
      </c>
      <c r="D2412" s="20">
        <v>15681.8</v>
      </c>
      <c r="E2412" s="20">
        <v>15526.95</v>
      </c>
      <c r="F2412" s="33">
        <v>0</v>
      </c>
      <c r="G2412" s="9">
        <v>-1.1999999999999999E-3</v>
      </c>
    </row>
    <row r="2413" spans="1:7" ht="18" thickBot="1">
      <c r="A2413" s="63">
        <v>42641</v>
      </c>
      <c r="B2413" s="4">
        <v>15694.1</v>
      </c>
      <c r="C2413" s="20">
        <v>15597.4</v>
      </c>
      <c r="D2413" s="20">
        <v>15718.45</v>
      </c>
      <c r="E2413" s="20">
        <v>15561.7</v>
      </c>
      <c r="F2413" s="33">
        <v>0</v>
      </c>
      <c r="G2413" s="7">
        <v>8.6E-3</v>
      </c>
    </row>
    <row r="2414" spans="1:7" ht="18" thickBot="1">
      <c r="A2414" s="63">
        <v>42642</v>
      </c>
      <c r="B2414" s="8">
        <v>15098.1</v>
      </c>
      <c r="C2414" s="20">
        <v>15785.4</v>
      </c>
      <c r="D2414" s="20">
        <v>15817.9</v>
      </c>
      <c r="E2414" s="20">
        <v>15020.85</v>
      </c>
      <c r="F2414" s="33">
        <v>0</v>
      </c>
      <c r="G2414" s="9">
        <v>-3.7999999999999999E-2</v>
      </c>
    </row>
    <row r="2415" spans="1:7" ht="18" thickBot="1">
      <c r="A2415" s="63">
        <v>42643</v>
      </c>
      <c r="B2415" s="4">
        <v>15413.1</v>
      </c>
      <c r="C2415" s="20">
        <v>15082.4</v>
      </c>
      <c r="D2415" s="20">
        <v>15437.5</v>
      </c>
      <c r="E2415" s="20">
        <v>15058.45</v>
      </c>
      <c r="F2415" s="33">
        <v>0</v>
      </c>
      <c r="G2415" s="7">
        <v>2.0899999999999998E-2</v>
      </c>
    </row>
    <row r="2416" spans="1:7" ht="18" thickBot="1">
      <c r="A2416" s="63">
        <v>42646</v>
      </c>
      <c r="B2416" s="4">
        <v>15851.15</v>
      </c>
      <c r="C2416" s="20">
        <v>15546.05</v>
      </c>
      <c r="D2416" s="20">
        <v>15862.1</v>
      </c>
      <c r="E2416" s="20">
        <v>15537.7</v>
      </c>
      <c r="F2416" s="33">
        <v>0</v>
      </c>
      <c r="G2416" s="7">
        <v>2.8400000000000002E-2</v>
      </c>
    </row>
    <row r="2417" spans="1:7" ht="18" thickBot="1">
      <c r="A2417" s="63">
        <v>42647</v>
      </c>
      <c r="B2417" s="4">
        <v>15979.95</v>
      </c>
      <c r="C2417" s="20">
        <v>15910.3</v>
      </c>
      <c r="D2417" s="20">
        <v>16009.3</v>
      </c>
      <c r="E2417" s="20">
        <v>15848.25</v>
      </c>
      <c r="F2417" s="33">
        <v>0</v>
      </c>
      <c r="G2417" s="7">
        <v>8.0999999999999996E-3</v>
      </c>
    </row>
    <row r="2418" spans="1:7" ht="18" thickBot="1">
      <c r="A2418" s="63">
        <v>42648</v>
      </c>
      <c r="B2418" s="4">
        <v>16076.3</v>
      </c>
      <c r="C2418" s="20">
        <v>16053.5</v>
      </c>
      <c r="D2418" s="20">
        <v>16100.15</v>
      </c>
      <c r="E2418" s="20">
        <v>15968.45</v>
      </c>
      <c r="F2418" s="33">
        <v>0</v>
      </c>
      <c r="G2418" s="7">
        <v>6.0000000000000001E-3</v>
      </c>
    </row>
    <row r="2419" spans="1:7" ht="18" thickBot="1">
      <c r="A2419" s="63">
        <v>42649</v>
      </c>
      <c r="B2419" s="8">
        <v>15988.3</v>
      </c>
      <c r="C2419" s="20">
        <v>16134.9</v>
      </c>
      <c r="D2419" s="20">
        <v>16169.1</v>
      </c>
      <c r="E2419" s="20">
        <v>15894.75</v>
      </c>
      <c r="F2419" s="33">
        <v>0</v>
      </c>
      <c r="G2419" s="9">
        <v>-5.4999999999999997E-3</v>
      </c>
    </row>
    <row r="2420" spans="1:7" ht="18" thickBot="1">
      <c r="A2420" s="63">
        <v>42650</v>
      </c>
      <c r="B2420" s="8">
        <v>15972.3</v>
      </c>
      <c r="C2420" s="20">
        <v>16031.3</v>
      </c>
      <c r="D2420" s="20">
        <v>16068.2</v>
      </c>
      <c r="E2420" s="20">
        <v>15892.7</v>
      </c>
      <c r="F2420" s="33">
        <v>0</v>
      </c>
      <c r="G2420" s="9">
        <v>-1E-3</v>
      </c>
    </row>
    <row r="2421" spans="1:7" ht="18" thickBot="1">
      <c r="A2421" s="63">
        <v>42653</v>
      </c>
      <c r="B2421" s="4">
        <v>15992.55</v>
      </c>
      <c r="C2421" s="20">
        <v>16041.9</v>
      </c>
      <c r="D2421" s="20">
        <v>16097.35</v>
      </c>
      <c r="E2421" s="20">
        <v>15975.8</v>
      </c>
      <c r="F2421" s="33">
        <v>0</v>
      </c>
      <c r="G2421" s="7">
        <v>1.2999999999999999E-3</v>
      </c>
    </row>
    <row r="2422" spans="1:7" ht="18" thickBot="1">
      <c r="A2422" s="63">
        <v>42656</v>
      </c>
      <c r="B2422" s="8">
        <v>15779.4</v>
      </c>
      <c r="C2422" s="20">
        <v>15970.9</v>
      </c>
      <c r="D2422" s="20">
        <v>15972.85</v>
      </c>
      <c r="E2422" s="20">
        <v>15638.55</v>
      </c>
      <c r="F2422" s="33">
        <v>0</v>
      </c>
      <c r="G2422" s="9">
        <v>-1.3299999999999999E-2</v>
      </c>
    </row>
    <row r="2423" spans="1:7" ht="18" thickBot="1">
      <c r="A2423" s="63">
        <v>42657</v>
      </c>
      <c r="B2423" s="4">
        <v>15894.95</v>
      </c>
      <c r="C2423" s="20">
        <v>15825.8</v>
      </c>
      <c r="D2423" s="20">
        <v>15911.7</v>
      </c>
      <c r="E2423" s="20">
        <v>15767.5</v>
      </c>
      <c r="F2423" s="33">
        <v>0</v>
      </c>
      <c r="G2423" s="7">
        <v>7.3000000000000001E-3</v>
      </c>
    </row>
    <row r="2424" spans="1:7" ht="18" thickBot="1">
      <c r="A2424" s="63">
        <v>42660</v>
      </c>
      <c r="B2424" s="8">
        <v>15712.95</v>
      </c>
      <c r="C2424" s="20">
        <v>15937</v>
      </c>
      <c r="D2424" s="20">
        <v>15940</v>
      </c>
      <c r="E2424" s="20">
        <v>15673.25</v>
      </c>
      <c r="F2424" s="33">
        <v>0</v>
      </c>
      <c r="G2424" s="9">
        <v>-1.15E-2</v>
      </c>
    </row>
    <row r="2425" spans="1:7" ht="18" thickBot="1">
      <c r="A2425" s="63">
        <v>42661</v>
      </c>
      <c r="B2425" s="4">
        <v>15946.75</v>
      </c>
      <c r="C2425" s="20">
        <v>15782.45</v>
      </c>
      <c r="D2425" s="20">
        <v>15957.25</v>
      </c>
      <c r="E2425" s="20">
        <v>15781.45</v>
      </c>
      <c r="F2425" s="33">
        <v>0</v>
      </c>
      <c r="G2425" s="7">
        <v>1.49E-2</v>
      </c>
    </row>
    <row r="2426" spans="1:7" ht="18" thickBot="1">
      <c r="A2426" s="63">
        <v>42662</v>
      </c>
      <c r="B2426" s="8">
        <v>15934.25</v>
      </c>
      <c r="C2426" s="20">
        <v>15994.3</v>
      </c>
      <c r="D2426" s="20">
        <v>15995</v>
      </c>
      <c r="E2426" s="20">
        <v>15880.65</v>
      </c>
      <c r="F2426" s="33">
        <v>0</v>
      </c>
      <c r="G2426" s="9">
        <v>-8.0000000000000004E-4</v>
      </c>
    </row>
    <row r="2427" spans="1:7" ht="18" thickBot="1">
      <c r="A2427" s="63">
        <v>42663</v>
      </c>
      <c r="B2427" s="4">
        <v>15994.8</v>
      </c>
      <c r="C2427" s="20">
        <v>16017.45</v>
      </c>
      <c r="D2427" s="20">
        <v>16058.1</v>
      </c>
      <c r="E2427" s="20">
        <v>15975.05</v>
      </c>
      <c r="F2427" s="33">
        <v>0</v>
      </c>
      <c r="G2427" s="7">
        <v>3.8E-3</v>
      </c>
    </row>
    <row r="2428" spans="1:7" ht="18" thickBot="1">
      <c r="A2428" s="63">
        <v>42664</v>
      </c>
      <c r="B2428" s="4">
        <v>16071.1</v>
      </c>
      <c r="C2428" s="20">
        <v>16022.95</v>
      </c>
      <c r="D2428" s="20">
        <v>16082.7</v>
      </c>
      <c r="E2428" s="20">
        <v>15957.9</v>
      </c>
      <c r="F2428" s="33">
        <v>0</v>
      </c>
      <c r="G2428" s="7">
        <v>4.7999999999999996E-3</v>
      </c>
    </row>
    <row r="2429" spans="1:7" ht="18" thickBot="1">
      <c r="A2429" s="63">
        <v>42667</v>
      </c>
      <c r="B2429" s="8">
        <v>16007.5</v>
      </c>
      <c r="C2429" s="20">
        <v>16111.4</v>
      </c>
      <c r="D2429" s="20">
        <v>16120.25</v>
      </c>
      <c r="E2429" s="20">
        <v>15991.35</v>
      </c>
      <c r="F2429" s="33">
        <v>0</v>
      </c>
      <c r="G2429" s="9">
        <v>-4.0000000000000001E-3</v>
      </c>
    </row>
    <row r="2430" spans="1:7" ht="18" thickBot="1">
      <c r="A2430" s="63">
        <v>42668</v>
      </c>
      <c r="B2430" s="8">
        <v>15991.2</v>
      </c>
      <c r="C2430" s="20">
        <v>16012.8</v>
      </c>
      <c r="D2430" s="20">
        <v>16028.55</v>
      </c>
      <c r="E2430" s="20">
        <v>15911.8</v>
      </c>
      <c r="F2430" s="33">
        <v>0</v>
      </c>
      <c r="G2430" s="9">
        <v>-1E-3</v>
      </c>
    </row>
    <row r="2431" spans="1:7" ht="18" thickBot="1">
      <c r="A2431" s="63">
        <v>42669</v>
      </c>
      <c r="B2431" s="8">
        <v>15791.15</v>
      </c>
      <c r="C2431" s="20">
        <v>15964.6</v>
      </c>
      <c r="D2431" s="20">
        <v>16029.85</v>
      </c>
      <c r="E2431" s="20">
        <v>15754.3</v>
      </c>
      <c r="F2431" s="33">
        <v>0</v>
      </c>
      <c r="G2431" s="9">
        <v>-1.2500000000000001E-2</v>
      </c>
    </row>
    <row r="2432" spans="1:7" ht="18" thickBot="1">
      <c r="A2432" s="63">
        <v>42670</v>
      </c>
      <c r="B2432" s="8">
        <v>15632.4</v>
      </c>
      <c r="C2432" s="20">
        <v>15726.4</v>
      </c>
      <c r="D2432" s="20">
        <v>15748.1</v>
      </c>
      <c r="E2432" s="20">
        <v>15549.4</v>
      </c>
      <c r="F2432" s="33">
        <v>0</v>
      </c>
      <c r="G2432" s="9">
        <v>-1.01E-2</v>
      </c>
    </row>
    <row r="2433" spans="1:7" ht="18" thickBot="1">
      <c r="A2433" s="63">
        <v>42671</v>
      </c>
      <c r="B2433" s="4">
        <v>15841.35</v>
      </c>
      <c r="C2433" s="20">
        <v>15682.9</v>
      </c>
      <c r="D2433" s="20">
        <v>15853.35</v>
      </c>
      <c r="E2433" s="20">
        <v>15680.1</v>
      </c>
      <c r="F2433" s="33">
        <v>0</v>
      </c>
      <c r="G2433" s="7">
        <v>1.34E-2</v>
      </c>
    </row>
    <row r="2434" spans="1:7" ht="18" thickBot="1">
      <c r="A2434" s="63">
        <v>42673</v>
      </c>
      <c r="B2434" s="4">
        <v>15912.3</v>
      </c>
      <c r="C2434" s="20">
        <v>15937.9</v>
      </c>
      <c r="D2434" s="20">
        <v>15937.9</v>
      </c>
      <c r="E2434" s="20">
        <v>15896.2</v>
      </c>
      <c r="F2434" s="33">
        <v>0</v>
      </c>
      <c r="G2434" s="7">
        <v>4.4999999999999997E-3</v>
      </c>
    </row>
    <row r="2435" spans="1:7" ht="18" thickBot="1">
      <c r="A2435" s="63">
        <v>42675</v>
      </c>
      <c r="B2435" s="4">
        <v>15933.5</v>
      </c>
      <c r="C2435" s="20">
        <v>15955.4</v>
      </c>
      <c r="D2435" s="20">
        <v>16033.5</v>
      </c>
      <c r="E2435" s="20">
        <v>15896</v>
      </c>
      <c r="F2435" s="33">
        <v>0</v>
      </c>
      <c r="G2435" s="7">
        <v>1.2999999999999999E-3</v>
      </c>
    </row>
    <row r="2436" spans="1:7" ht="18" thickBot="1">
      <c r="A2436" s="63">
        <v>42676</v>
      </c>
      <c r="B2436" s="8">
        <v>15598.8</v>
      </c>
      <c r="C2436" s="20">
        <v>15787.2</v>
      </c>
      <c r="D2436" s="20">
        <v>15787.2</v>
      </c>
      <c r="E2436" s="20">
        <v>15578.9</v>
      </c>
      <c r="F2436" s="33">
        <v>0</v>
      </c>
      <c r="G2436" s="9">
        <v>-2.1000000000000001E-2</v>
      </c>
    </row>
    <row r="2437" spans="1:7" ht="18" thickBot="1">
      <c r="A2437" s="63">
        <v>42677</v>
      </c>
      <c r="B2437" s="8">
        <v>15420.8</v>
      </c>
      <c r="C2437" s="20">
        <v>15572.4</v>
      </c>
      <c r="D2437" s="20">
        <v>15720.15</v>
      </c>
      <c r="E2437" s="20">
        <v>15394.45</v>
      </c>
      <c r="F2437" s="33">
        <v>0</v>
      </c>
      <c r="G2437" s="9">
        <v>-1.14E-2</v>
      </c>
    </row>
    <row r="2438" spans="1:7" ht="18" thickBot="1">
      <c r="A2438" s="63">
        <v>42678</v>
      </c>
      <c r="B2438" s="8">
        <v>15192.6</v>
      </c>
      <c r="C2438" s="20">
        <v>15437.6</v>
      </c>
      <c r="D2438" s="20">
        <v>15447.05</v>
      </c>
      <c r="E2438" s="20">
        <v>15066.25</v>
      </c>
      <c r="F2438" s="33">
        <v>0</v>
      </c>
      <c r="G2438" s="9">
        <v>-1.4800000000000001E-2</v>
      </c>
    </row>
    <row r="2439" spans="1:7" ht="18" thickBot="1">
      <c r="A2439" s="63">
        <v>42681</v>
      </c>
      <c r="B2439" s="4">
        <v>15354.9</v>
      </c>
      <c r="C2439" s="20">
        <v>15365.1</v>
      </c>
      <c r="D2439" s="20">
        <v>15454.2</v>
      </c>
      <c r="E2439" s="20">
        <v>15323.9</v>
      </c>
      <c r="F2439" s="33">
        <v>0</v>
      </c>
      <c r="G2439" s="7">
        <v>1.0699999999999999E-2</v>
      </c>
    </row>
    <row r="2440" spans="1:7" ht="18" thickBot="1">
      <c r="A2440" s="63">
        <v>42682</v>
      </c>
      <c r="B2440" s="4">
        <v>15398.25</v>
      </c>
      <c r="C2440" s="20">
        <v>15421.95</v>
      </c>
      <c r="D2440" s="20">
        <v>15433.45</v>
      </c>
      <c r="E2440" s="20">
        <v>15279.85</v>
      </c>
      <c r="F2440" s="33">
        <v>0</v>
      </c>
      <c r="G2440" s="7">
        <v>2.8E-3</v>
      </c>
    </row>
    <row r="2441" spans="1:7" ht="18" thickBot="1">
      <c r="A2441" s="63">
        <v>42683</v>
      </c>
      <c r="B2441" s="8">
        <v>15086.45</v>
      </c>
      <c r="C2441" s="20">
        <v>14445.35</v>
      </c>
      <c r="D2441" s="20">
        <v>15119.8</v>
      </c>
      <c r="E2441" s="20">
        <v>14089.45</v>
      </c>
      <c r="F2441" s="33">
        <v>0</v>
      </c>
      <c r="G2441" s="9">
        <v>-2.0199999999999999E-2</v>
      </c>
    </row>
    <row r="2442" spans="1:7" ht="18" thickBot="1">
      <c r="A2442" s="63">
        <v>42684</v>
      </c>
      <c r="B2442" s="4">
        <v>15391.45</v>
      </c>
      <c r="C2442" s="20">
        <v>15342.5</v>
      </c>
      <c r="D2442" s="20">
        <v>15550.55</v>
      </c>
      <c r="E2442" s="20">
        <v>15337.85</v>
      </c>
      <c r="F2442" s="33">
        <v>0</v>
      </c>
      <c r="G2442" s="7">
        <v>2.0199999999999999E-2</v>
      </c>
    </row>
    <row r="2443" spans="1:7" ht="18" thickBot="1">
      <c r="A2443" s="63">
        <v>42685</v>
      </c>
      <c r="B2443" s="8">
        <v>14854.7</v>
      </c>
      <c r="C2443" s="20">
        <v>15239.3</v>
      </c>
      <c r="D2443" s="20">
        <v>15304.4</v>
      </c>
      <c r="E2443" s="20">
        <v>14805.1</v>
      </c>
      <c r="F2443" s="33">
        <v>0</v>
      </c>
      <c r="G2443" s="9">
        <v>-3.49E-2</v>
      </c>
    </row>
    <row r="2444" spans="1:7" ht="18" thickBot="1">
      <c r="A2444" s="63">
        <v>42689</v>
      </c>
      <c r="B2444" s="8">
        <v>14303.2</v>
      </c>
      <c r="C2444" s="20">
        <v>14879.25</v>
      </c>
      <c r="D2444" s="20">
        <v>14879.25</v>
      </c>
      <c r="E2444" s="20">
        <v>14172.85</v>
      </c>
      <c r="F2444" s="33">
        <v>0</v>
      </c>
      <c r="G2444" s="9">
        <v>-3.7100000000000001E-2</v>
      </c>
    </row>
    <row r="2445" spans="1:7" ht="18" thickBot="1">
      <c r="A2445" s="63">
        <v>42690</v>
      </c>
      <c r="B2445" s="8">
        <v>14294.75</v>
      </c>
      <c r="C2445" s="20">
        <v>14493.85</v>
      </c>
      <c r="D2445" s="20">
        <v>14551.75</v>
      </c>
      <c r="E2445" s="20">
        <v>14159.25</v>
      </c>
      <c r="F2445" s="33">
        <v>0</v>
      </c>
      <c r="G2445" s="9">
        <v>-5.9999999999999995E-4</v>
      </c>
    </row>
    <row r="2446" spans="1:7" ht="18" thickBot="1">
      <c r="A2446" s="63">
        <v>42691</v>
      </c>
      <c r="B2446" s="8">
        <v>14290.15</v>
      </c>
      <c r="C2446" s="20">
        <v>14320</v>
      </c>
      <c r="D2446" s="20">
        <v>14399.75</v>
      </c>
      <c r="E2446" s="20">
        <v>14220.8</v>
      </c>
      <c r="F2446" s="33">
        <v>0</v>
      </c>
      <c r="G2446" s="9">
        <v>-2.9999999999999997E-4</v>
      </c>
    </row>
    <row r="2447" spans="1:7" ht="18" thickBot="1">
      <c r="A2447" s="63">
        <v>42692</v>
      </c>
      <c r="B2447" s="4">
        <v>14363</v>
      </c>
      <c r="C2447" s="20">
        <v>14341.9</v>
      </c>
      <c r="D2447" s="20">
        <v>14392.4</v>
      </c>
      <c r="E2447" s="20">
        <v>14213.2</v>
      </c>
      <c r="F2447" s="33">
        <v>0</v>
      </c>
      <c r="G2447" s="7">
        <v>5.1000000000000004E-3</v>
      </c>
    </row>
    <row r="2448" spans="1:7" ht="18" thickBot="1">
      <c r="A2448" s="63">
        <v>42695</v>
      </c>
      <c r="B2448" s="8">
        <v>13957.25</v>
      </c>
      <c r="C2448" s="20">
        <v>14424.45</v>
      </c>
      <c r="D2448" s="20">
        <v>14435.95</v>
      </c>
      <c r="E2448" s="20">
        <v>13933.4</v>
      </c>
      <c r="F2448" s="33">
        <v>0</v>
      </c>
      <c r="G2448" s="9">
        <v>-2.8199999999999999E-2</v>
      </c>
    </row>
    <row r="2449" spans="1:7" ht="18" thickBot="1">
      <c r="A2449" s="63">
        <v>42696</v>
      </c>
      <c r="B2449" s="4">
        <v>14163.45</v>
      </c>
      <c r="C2449" s="20">
        <v>14059.45</v>
      </c>
      <c r="D2449" s="20">
        <v>14200.6</v>
      </c>
      <c r="E2449" s="20">
        <v>13938.95</v>
      </c>
      <c r="F2449" s="33">
        <v>0</v>
      </c>
      <c r="G2449" s="7">
        <v>1.4800000000000001E-2</v>
      </c>
    </row>
    <row r="2450" spans="1:7" ht="18" thickBot="1">
      <c r="A2450" s="63">
        <v>42697</v>
      </c>
      <c r="B2450" s="4">
        <v>14334.3</v>
      </c>
      <c r="C2450" s="20">
        <v>14273.45</v>
      </c>
      <c r="D2450" s="20">
        <v>14352.85</v>
      </c>
      <c r="E2450" s="20">
        <v>14136.95</v>
      </c>
      <c r="F2450" s="33">
        <v>0</v>
      </c>
      <c r="G2450" s="7">
        <v>1.21E-2</v>
      </c>
    </row>
    <row r="2451" spans="1:7" ht="18" thickBot="1">
      <c r="A2451" s="63">
        <v>42698</v>
      </c>
      <c r="B2451" s="8">
        <v>14310.45</v>
      </c>
      <c r="C2451" s="20">
        <v>14262.3</v>
      </c>
      <c r="D2451" s="20">
        <v>14383.95</v>
      </c>
      <c r="E2451" s="20">
        <v>14204.85</v>
      </c>
      <c r="F2451" s="33">
        <v>0</v>
      </c>
      <c r="G2451" s="9">
        <v>-1.6999999999999999E-3</v>
      </c>
    </row>
    <row r="2452" spans="1:7" ht="18" thickBot="1">
      <c r="A2452" s="63">
        <v>42699</v>
      </c>
      <c r="B2452" s="4">
        <v>14529.75</v>
      </c>
      <c r="C2452" s="20">
        <v>14380.75</v>
      </c>
      <c r="D2452" s="20">
        <v>14548.2</v>
      </c>
      <c r="E2452" s="20">
        <v>14334.45</v>
      </c>
      <c r="F2452" s="33">
        <v>0</v>
      </c>
      <c r="G2452" s="7">
        <v>1.5299999999999999E-2</v>
      </c>
    </row>
    <row r="2453" spans="1:7" ht="18" thickBot="1">
      <c r="A2453" s="63">
        <v>42702</v>
      </c>
      <c r="B2453" s="4">
        <v>14623.55</v>
      </c>
      <c r="C2453" s="20">
        <v>14518</v>
      </c>
      <c r="D2453" s="20">
        <v>14694.35</v>
      </c>
      <c r="E2453" s="20">
        <v>14497.05</v>
      </c>
      <c r="F2453" s="33">
        <v>0</v>
      </c>
      <c r="G2453" s="7">
        <v>6.4999999999999997E-3</v>
      </c>
    </row>
    <row r="2454" spans="1:7" ht="18" thickBot="1">
      <c r="A2454" s="63">
        <v>42703</v>
      </c>
      <c r="B2454" s="4">
        <v>14703.65</v>
      </c>
      <c r="C2454" s="20">
        <v>14677.25</v>
      </c>
      <c r="D2454" s="20">
        <v>14794.75</v>
      </c>
      <c r="E2454" s="20">
        <v>14669.4</v>
      </c>
      <c r="F2454" s="33">
        <v>0</v>
      </c>
      <c r="G2454" s="7">
        <v>5.4999999999999997E-3</v>
      </c>
    </row>
    <row r="2455" spans="1:7" ht="18" thickBot="1">
      <c r="A2455" s="63">
        <v>42704</v>
      </c>
      <c r="B2455" s="4">
        <v>14907.1</v>
      </c>
      <c r="C2455" s="20">
        <v>14779.25</v>
      </c>
      <c r="D2455" s="20">
        <v>14922.2</v>
      </c>
      <c r="E2455" s="20">
        <v>14769.6</v>
      </c>
      <c r="F2455" s="33">
        <v>0</v>
      </c>
      <c r="G2455" s="7">
        <v>1.38E-2</v>
      </c>
    </row>
    <row r="2456" spans="1:7" ht="18" thickBot="1">
      <c r="A2456" s="63">
        <v>42705</v>
      </c>
      <c r="B2456" s="8">
        <v>14726.4</v>
      </c>
      <c r="C2456" s="20">
        <v>14964.2</v>
      </c>
      <c r="D2456" s="20">
        <v>14966.2</v>
      </c>
      <c r="E2456" s="20">
        <v>14718.1</v>
      </c>
      <c r="F2456" s="33">
        <v>0</v>
      </c>
      <c r="G2456" s="9">
        <v>-1.21E-2</v>
      </c>
    </row>
    <row r="2457" spans="1:7" ht="18" thickBot="1">
      <c r="A2457" s="63">
        <v>42706</v>
      </c>
      <c r="B2457" s="8">
        <v>14514.85</v>
      </c>
      <c r="C2457" s="20">
        <v>14636.95</v>
      </c>
      <c r="D2457" s="20">
        <v>14690.5</v>
      </c>
      <c r="E2457" s="20">
        <v>14483.7</v>
      </c>
      <c r="F2457" s="33">
        <v>0</v>
      </c>
      <c r="G2457" s="9">
        <v>-1.44E-2</v>
      </c>
    </row>
    <row r="2458" spans="1:7" ht="18" thickBot="1">
      <c r="A2458" s="63">
        <v>42709</v>
      </c>
      <c r="B2458" s="4">
        <v>14608.7</v>
      </c>
      <c r="C2458" s="20">
        <v>14538.9</v>
      </c>
      <c r="D2458" s="20">
        <v>14626.05</v>
      </c>
      <c r="E2458" s="20">
        <v>14497.55</v>
      </c>
      <c r="F2458" s="33">
        <v>0</v>
      </c>
      <c r="G2458" s="7">
        <v>6.4999999999999997E-3</v>
      </c>
    </row>
    <row r="2459" spans="1:7" ht="18" thickBot="1">
      <c r="A2459" s="63">
        <v>42710</v>
      </c>
      <c r="B2459" s="4">
        <v>14684.35</v>
      </c>
      <c r="C2459" s="20">
        <v>14689.15</v>
      </c>
      <c r="D2459" s="20">
        <v>14760.2</v>
      </c>
      <c r="E2459" s="20">
        <v>14669.6</v>
      </c>
      <c r="F2459" s="33">
        <v>0</v>
      </c>
      <c r="G2459" s="7">
        <v>5.1999999999999998E-3</v>
      </c>
    </row>
    <row r="2460" spans="1:7" ht="18" thickBot="1">
      <c r="A2460" s="63">
        <v>42711</v>
      </c>
      <c r="B2460" s="8">
        <v>14621.75</v>
      </c>
      <c r="C2460" s="20">
        <v>14759.05</v>
      </c>
      <c r="D2460" s="20">
        <v>14767.15</v>
      </c>
      <c r="E2460" s="20">
        <v>14538.3</v>
      </c>
      <c r="F2460" s="33">
        <v>0</v>
      </c>
      <c r="G2460" s="9">
        <v>-4.3E-3</v>
      </c>
    </row>
    <row r="2461" spans="1:7" ht="18" thickBot="1">
      <c r="A2461" s="63">
        <v>42712</v>
      </c>
      <c r="B2461" s="4">
        <v>14848.35</v>
      </c>
      <c r="C2461" s="20">
        <v>14729.55</v>
      </c>
      <c r="D2461" s="20">
        <v>14860.15</v>
      </c>
      <c r="E2461" s="20">
        <v>14725.5</v>
      </c>
      <c r="F2461" s="33">
        <v>0</v>
      </c>
      <c r="G2461" s="7">
        <v>1.55E-2</v>
      </c>
    </row>
    <row r="2462" spans="1:7" ht="18" thickBot="1">
      <c r="A2462" s="63">
        <v>42713</v>
      </c>
      <c r="B2462" s="4">
        <v>14931.4</v>
      </c>
      <c r="C2462" s="20">
        <v>14920.4</v>
      </c>
      <c r="D2462" s="20">
        <v>14941.1</v>
      </c>
      <c r="E2462" s="20">
        <v>14858.85</v>
      </c>
      <c r="F2462" s="33">
        <v>0</v>
      </c>
      <c r="G2462" s="7">
        <v>5.5999999999999999E-3</v>
      </c>
    </row>
    <row r="2463" spans="1:7" ht="18" thickBot="1">
      <c r="A2463" s="63">
        <v>42716</v>
      </c>
      <c r="B2463" s="8">
        <v>14759.35</v>
      </c>
      <c r="C2463" s="20">
        <v>14927.25</v>
      </c>
      <c r="D2463" s="20">
        <v>14928.8</v>
      </c>
      <c r="E2463" s="20">
        <v>14716.6</v>
      </c>
      <c r="F2463" s="33">
        <v>0</v>
      </c>
      <c r="G2463" s="9">
        <v>-1.15E-2</v>
      </c>
    </row>
    <row r="2464" spans="1:7" ht="18" thickBot="1">
      <c r="A2464" s="63">
        <v>42717</v>
      </c>
      <c r="B2464" s="8">
        <v>14712.5</v>
      </c>
      <c r="C2464" s="20">
        <v>14791.25</v>
      </c>
      <c r="D2464" s="20">
        <v>14795.45</v>
      </c>
      <c r="E2464" s="20">
        <v>14652.9</v>
      </c>
      <c r="F2464" s="33">
        <v>0</v>
      </c>
      <c r="G2464" s="9">
        <v>-3.2000000000000002E-3</v>
      </c>
    </row>
    <row r="2465" spans="1:7" ht="18" thickBot="1">
      <c r="A2465" s="63">
        <v>42718</v>
      </c>
      <c r="B2465" s="8">
        <v>14622.9</v>
      </c>
      <c r="C2465" s="20">
        <v>14745.05</v>
      </c>
      <c r="D2465" s="20">
        <v>14760.6</v>
      </c>
      <c r="E2465" s="20">
        <v>14610.45</v>
      </c>
      <c r="F2465" s="33">
        <v>0</v>
      </c>
      <c r="G2465" s="9">
        <v>-6.1000000000000004E-3</v>
      </c>
    </row>
    <row r="2466" spans="1:7" ht="18" thickBot="1">
      <c r="A2466" s="63">
        <v>42719</v>
      </c>
      <c r="B2466" s="4">
        <v>14679.55</v>
      </c>
      <c r="C2466" s="20">
        <v>14516.1</v>
      </c>
      <c r="D2466" s="20">
        <v>14756</v>
      </c>
      <c r="E2466" s="20">
        <v>14510.45</v>
      </c>
      <c r="F2466" s="33">
        <v>0</v>
      </c>
      <c r="G2466" s="7">
        <v>3.8999999999999998E-3</v>
      </c>
    </row>
    <row r="2467" spans="1:7" ht="18" thickBot="1">
      <c r="A2467" s="63">
        <v>42720</v>
      </c>
      <c r="B2467" s="8">
        <v>14620.2</v>
      </c>
      <c r="C2467" s="20">
        <v>14724.45</v>
      </c>
      <c r="D2467" s="20">
        <v>14731.05</v>
      </c>
      <c r="E2467" s="20">
        <v>14585.5</v>
      </c>
      <c r="F2467" s="33">
        <v>0</v>
      </c>
      <c r="G2467" s="9">
        <v>-4.0000000000000001E-3</v>
      </c>
    </row>
    <row r="2468" spans="1:7" ht="18" thickBot="1">
      <c r="A2468" s="63">
        <v>42723</v>
      </c>
      <c r="B2468" s="8">
        <v>14544.25</v>
      </c>
      <c r="C2468" s="20">
        <v>14633.85</v>
      </c>
      <c r="D2468" s="20">
        <v>14637.2</v>
      </c>
      <c r="E2468" s="20">
        <v>14526.4</v>
      </c>
      <c r="F2468" s="33">
        <v>0</v>
      </c>
      <c r="G2468" s="9">
        <v>-5.1999999999999998E-3</v>
      </c>
    </row>
    <row r="2469" spans="1:7" ht="18" thickBot="1">
      <c r="A2469" s="63">
        <v>42724</v>
      </c>
      <c r="B2469" s="8">
        <v>14338.7</v>
      </c>
      <c r="C2469" s="20">
        <v>14554.3</v>
      </c>
      <c r="D2469" s="20">
        <v>14573.65</v>
      </c>
      <c r="E2469" s="20">
        <v>14308.1</v>
      </c>
      <c r="F2469" s="33">
        <v>0</v>
      </c>
      <c r="G2469" s="9">
        <v>-1.41E-2</v>
      </c>
    </row>
    <row r="2470" spans="1:7" ht="18" thickBot="1">
      <c r="A2470" s="63">
        <v>42725</v>
      </c>
      <c r="B2470" s="4">
        <v>14342.65</v>
      </c>
      <c r="C2470" s="20">
        <v>14398.45</v>
      </c>
      <c r="D2470" s="20">
        <v>14416.85</v>
      </c>
      <c r="E2470" s="20">
        <v>14320.4</v>
      </c>
      <c r="F2470" s="33">
        <v>0</v>
      </c>
      <c r="G2470" s="7">
        <v>2.9999999999999997E-4</v>
      </c>
    </row>
    <row r="2471" spans="1:7" ht="18" thickBot="1">
      <c r="A2471" s="63">
        <v>42726</v>
      </c>
      <c r="B2471" s="8">
        <v>14136.05</v>
      </c>
      <c r="C2471" s="20">
        <v>14315.65</v>
      </c>
      <c r="D2471" s="20">
        <v>14320.2</v>
      </c>
      <c r="E2471" s="20">
        <v>14111.85</v>
      </c>
      <c r="F2471" s="33">
        <v>0</v>
      </c>
      <c r="G2471" s="9">
        <v>-1.44E-2</v>
      </c>
    </row>
    <row r="2472" spans="1:7" ht="18" thickBot="1">
      <c r="A2472" s="63">
        <v>42727</v>
      </c>
      <c r="B2472" s="8">
        <v>14077.6</v>
      </c>
      <c r="C2472" s="20">
        <v>14144.15</v>
      </c>
      <c r="D2472" s="20">
        <v>14182.95</v>
      </c>
      <c r="E2472" s="20">
        <v>13998.35</v>
      </c>
      <c r="F2472" s="33">
        <v>0</v>
      </c>
      <c r="G2472" s="9">
        <v>-4.1000000000000003E-3</v>
      </c>
    </row>
    <row r="2473" spans="1:7" ht="18" thickBot="1">
      <c r="A2473" s="63">
        <v>42730</v>
      </c>
      <c r="B2473" s="8">
        <v>13761.85</v>
      </c>
      <c r="C2473" s="20">
        <v>14067.25</v>
      </c>
      <c r="D2473" s="20">
        <v>14067.55</v>
      </c>
      <c r="E2473" s="20">
        <v>13748.6</v>
      </c>
      <c r="F2473" s="33">
        <v>0</v>
      </c>
      <c r="G2473" s="9">
        <v>-2.24E-2</v>
      </c>
    </row>
    <row r="2474" spans="1:7" ht="18" thickBot="1">
      <c r="A2474" s="63">
        <v>42731</v>
      </c>
      <c r="B2474" s="4">
        <v>13972.3</v>
      </c>
      <c r="C2474" s="20">
        <v>13771.7</v>
      </c>
      <c r="D2474" s="20">
        <v>13992.05</v>
      </c>
      <c r="E2474" s="20">
        <v>13658.15</v>
      </c>
      <c r="F2474" s="33">
        <v>0</v>
      </c>
      <c r="G2474" s="7">
        <v>1.5299999999999999E-2</v>
      </c>
    </row>
    <row r="2475" spans="1:7" ht="18" thickBot="1">
      <c r="A2475" s="63">
        <v>42732</v>
      </c>
      <c r="B2475" s="4">
        <v>14034.7</v>
      </c>
      <c r="C2475" s="20">
        <v>14025.75</v>
      </c>
      <c r="D2475" s="20">
        <v>14171.85</v>
      </c>
      <c r="E2475" s="20">
        <v>14017.05</v>
      </c>
      <c r="F2475" s="33">
        <v>0</v>
      </c>
      <c r="G2475" s="7">
        <v>4.4999999999999997E-3</v>
      </c>
    </row>
    <row r="2476" spans="1:7" ht="18" thickBot="1">
      <c r="A2476" s="63">
        <v>42733</v>
      </c>
      <c r="B2476" s="4">
        <v>14238.6</v>
      </c>
      <c r="C2476" s="20">
        <v>14051.35</v>
      </c>
      <c r="D2476" s="20">
        <v>14268.7</v>
      </c>
      <c r="E2476" s="20">
        <v>14023.6</v>
      </c>
      <c r="F2476" s="33">
        <v>0</v>
      </c>
      <c r="G2476" s="7">
        <v>1.4500000000000001E-2</v>
      </c>
    </row>
    <row r="2477" spans="1:7" ht="18" thickBot="1">
      <c r="A2477" s="63">
        <v>42734</v>
      </c>
      <c r="B2477" s="4">
        <v>14351.45</v>
      </c>
      <c r="C2477" s="20">
        <v>14287.25</v>
      </c>
      <c r="D2477" s="20">
        <v>14403.6</v>
      </c>
      <c r="E2477" s="20">
        <v>14280.65</v>
      </c>
      <c r="F2477" s="33">
        <v>0</v>
      </c>
      <c r="G2477" s="7">
        <v>7.9000000000000008E-3</v>
      </c>
    </row>
    <row r="2478" spans="1:7" ht="18" thickBot="1">
      <c r="A2478" s="63">
        <v>42737</v>
      </c>
      <c r="B2478" s="4">
        <v>14483.25</v>
      </c>
      <c r="C2478" s="20">
        <v>14417.15</v>
      </c>
      <c r="D2478" s="20">
        <v>14498.25</v>
      </c>
      <c r="E2478" s="20">
        <v>14323.25</v>
      </c>
      <c r="F2478" s="33">
        <v>0</v>
      </c>
      <c r="G2478" s="7">
        <v>9.1999999999999998E-3</v>
      </c>
    </row>
    <row r="2479" spans="1:7" ht="18" thickBot="1">
      <c r="A2479" s="63">
        <v>42738</v>
      </c>
      <c r="B2479" s="4">
        <v>14609.85</v>
      </c>
      <c r="C2479" s="20">
        <v>14524.4</v>
      </c>
      <c r="D2479" s="20">
        <v>14619.75</v>
      </c>
      <c r="E2479" s="20">
        <v>14486.55</v>
      </c>
      <c r="F2479" s="33">
        <v>0</v>
      </c>
      <c r="G2479" s="7">
        <v>8.6999999999999994E-3</v>
      </c>
    </row>
    <row r="2480" spans="1:7" ht="18" thickBot="1">
      <c r="A2480" s="63">
        <v>42739</v>
      </c>
      <c r="B2480" s="4">
        <v>14681.25</v>
      </c>
      <c r="C2480" s="20">
        <v>14653.55</v>
      </c>
      <c r="D2480" s="20">
        <v>14746.2</v>
      </c>
      <c r="E2480" s="20">
        <v>14648.15</v>
      </c>
      <c r="F2480" s="33">
        <v>0</v>
      </c>
      <c r="G2480" s="7">
        <v>4.8999999999999998E-3</v>
      </c>
    </row>
    <row r="2481" spans="1:7" ht="18" thickBot="1">
      <c r="A2481" s="63">
        <v>42740</v>
      </c>
      <c r="B2481" s="4">
        <v>14876.15</v>
      </c>
      <c r="C2481" s="20">
        <v>14764.6</v>
      </c>
      <c r="D2481" s="20">
        <v>14885.85</v>
      </c>
      <c r="E2481" s="20">
        <v>14762.55</v>
      </c>
      <c r="F2481" s="33">
        <v>0</v>
      </c>
      <c r="G2481" s="7">
        <v>1.3299999999999999E-2</v>
      </c>
    </row>
    <row r="2482" spans="1:7" ht="18" thickBot="1">
      <c r="A2482" s="63">
        <v>42741</v>
      </c>
      <c r="B2482" s="8">
        <v>14854.2</v>
      </c>
      <c r="C2482" s="20">
        <v>14931.75</v>
      </c>
      <c r="D2482" s="20">
        <v>14995.8</v>
      </c>
      <c r="E2482" s="20">
        <v>14833.9</v>
      </c>
      <c r="F2482" s="33">
        <v>0</v>
      </c>
      <c r="G2482" s="9">
        <v>-1.5E-3</v>
      </c>
    </row>
    <row r="2483" spans="1:7" ht="18" thickBot="1">
      <c r="A2483" s="63">
        <v>42744</v>
      </c>
      <c r="B2483" s="4">
        <v>14873.45</v>
      </c>
      <c r="C2483" s="20">
        <v>14903.6</v>
      </c>
      <c r="D2483" s="20">
        <v>14916.25</v>
      </c>
      <c r="E2483" s="20">
        <v>14839.3</v>
      </c>
      <c r="F2483" s="33">
        <v>0</v>
      </c>
      <c r="G2483" s="7">
        <v>1.2999999999999999E-3</v>
      </c>
    </row>
    <row r="2484" spans="1:7" ht="18" thickBot="1">
      <c r="A2484" s="63">
        <v>42745</v>
      </c>
      <c r="B2484" s="4">
        <v>14984.3</v>
      </c>
      <c r="C2484" s="20">
        <v>14919.3</v>
      </c>
      <c r="D2484" s="20">
        <v>14993.1</v>
      </c>
      <c r="E2484" s="20">
        <v>14882.15</v>
      </c>
      <c r="F2484" s="33">
        <v>0</v>
      </c>
      <c r="G2484" s="7">
        <v>7.4999999999999997E-3</v>
      </c>
    </row>
    <row r="2485" spans="1:7" ht="18" thickBot="1">
      <c r="A2485" s="63">
        <v>42746</v>
      </c>
      <c r="B2485" s="4">
        <v>15159.75</v>
      </c>
      <c r="C2485" s="20">
        <v>15048.1</v>
      </c>
      <c r="D2485" s="20">
        <v>15178.8</v>
      </c>
      <c r="E2485" s="20">
        <v>15042.25</v>
      </c>
      <c r="F2485" s="33">
        <v>0</v>
      </c>
      <c r="G2485" s="7">
        <v>1.17E-2</v>
      </c>
    </row>
    <row r="2486" spans="1:7" ht="18" thickBot="1">
      <c r="A2486" s="63">
        <v>42747</v>
      </c>
      <c r="B2486" s="4">
        <v>15192.9</v>
      </c>
      <c r="C2486" s="20">
        <v>15176.9</v>
      </c>
      <c r="D2486" s="20">
        <v>15211.6</v>
      </c>
      <c r="E2486" s="20">
        <v>15092.7</v>
      </c>
      <c r="F2486" s="33">
        <v>0</v>
      </c>
      <c r="G2486" s="7">
        <v>2.2000000000000001E-3</v>
      </c>
    </row>
    <row r="2487" spans="1:7" ht="18" thickBot="1">
      <c r="A2487" s="63">
        <v>42748</v>
      </c>
      <c r="B2487" s="8">
        <v>15178.65</v>
      </c>
      <c r="C2487" s="20">
        <v>15250.8</v>
      </c>
      <c r="D2487" s="20">
        <v>15268.85</v>
      </c>
      <c r="E2487" s="20">
        <v>15116.6</v>
      </c>
      <c r="F2487" s="33">
        <v>0</v>
      </c>
      <c r="G2487" s="9">
        <v>-8.9999999999999998E-4</v>
      </c>
    </row>
    <row r="2488" spans="1:7" ht="18" thickBot="1">
      <c r="A2488" s="63">
        <v>42751</v>
      </c>
      <c r="B2488" s="4">
        <v>15239.35</v>
      </c>
      <c r="C2488" s="20">
        <v>15177.65</v>
      </c>
      <c r="D2488" s="20">
        <v>15254.75</v>
      </c>
      <c r="E2488" s="20">
        <v>15126.1</v>
      </c>
      <c r="F2488" s="33">
        <v>0</v>
      </c>
      <c r="G2488" s="7">
        <v>4.0000000000000001E-3</v>
      </c>
    </row>
    <row r="2489" spans="1:7" ht="18" thickBot="1">
      <c r="A2489" s="63">
        <v>42752</v>
      </c>
      <c r="B2489" s="4">
        <v>15243.3</v>
      </c>
      <c r="C2489" s="20">
        <v>15265.6</v>
      </c>
      <c r="D2489" s="20">
        <v>15341</v>
      </c>
      <c r="E2489" s="20">
        <v>15201.75</v>
      </c>
      <c r="F2489" s="33">
        <v>0</v>
      </c>
      <c r="G2489" s="7">
        <v>2.9999999999999997E-4</v>
      </c>
    </row>
    <row r="2490" spans="1:7" ht="18" thickBot="1">
      <c r="A2490" s="63">
        <v>42753</v>
      </c>
      <c r="B2490" s="4">
        <v>15329.65</v>
      </c>
      <c r="C2490" s="20">
        <v>15277.35</v>
      </c>
      <c r="D2490" s="20">
        <v>15385.2</v>
      </c>
      <c r="E2490" s="20">
        <v>15269.85</v>
      </c>
      <c r="F2490" s="33">
        <v>0</v>
      </c>
      <c r="G2490" s="7">
        <v>5.7000000000000002E-3</v>
      </c>
    </row>
    <row r="2491" spans="1:7" ht="18" thickBot="1">
      <c r="A2491" s="63">
        <v>42754</v>
      </c>
      <c r="B2491" s="4">
        <v>15370.2</v>
      </c>
      <c r="C2491" s="20">
        <v>15339.7</v>
      </c>
      <c r="D2491" s="20">
        <v>15384.5</v>
      </c>
      <c r="E2491" s="20">
        <v>15284.7</v>
      </c>
      <c r="F2491" s="33">
        <v>0</v>
      </c>
      <c r="G2491" s="7">
        <v>2.5999999999999999E-3</v>
      </c>
    </row>
    <row r="2492" spans="1:7" ht="18" thickBot="1">
      <c r="A2492" s="63">
        <v>42755</v>
      </c>
      <c r="B2492" s="8">
        <v>15117.15</v>
      </c>
      <c r="C2492" s="20">
        <v>15354.95</v>
      </c>
      <c r="D2492" s="20">
        <v>15387.25</v>
      </c>
      <c r="E2492" s="20">
        <v>15096.15</v>
      </c>
      <c r="F2492" s="33">
        <v>0</v>
      </c>
      <c r="G2492" s="9">
        <v>-1.6500000000000001E-2</v>
      </c>
    </row>
    <row r="2493" spans="1:7" ht="18" thickBot="1">
      <c r="A2493" s="63">
        <v>42758</v>
      </c>
      <c r="B2493" s="4">
        <v>15188.75</v>
      </c>
      <c r="C2493" s="20">
        <v>15111.65</v>
      </c>
      <c r="D2493" s="20">
        <v>15220.4</v>
      </c>
      <c r="E2493" s="20">
        <v>15084.55</v>
      </c>
      <c r="F2493" s="33">
        <v>0</v>
      </c>
      <c r="G2493" s="7">
        <v>4.7000000000000002E-3</v>
      </c>
    </row>
    <row r="2494" spans="1:7" ht="18" thickBot="1">
      <c r="A2494" s="63">
        <v>42759</v>
      </c>
      <c r="B2494" s="4">
        <v>15339.25</v>
      </c>
      <c r="C2494" s="20">
        <v>15247.05</v>
      </c>
      <c r="D2494" s="20">
        <v>15359.1</v>
      </c>
      <c r="E2494" s="20">
        <v>15201.6</v>
      </c>
      <c r="F2494" s="33">
        <v>0</v>
      </c>
      <c r="G2494" s="7">
        <v>9.9000000000000008E-3</v>
      </c>
    </row>
    <row r="2495" spans="1:7" ht="18" thickBot="1">
      <c r="A2495" s="63">
        <v>42760</v>
      </c>
      <c r="B2495" s="4">
        <v>15506.8</v>
      </c>
      <c r="C2495" s="20">
        <v>15424.7</v>
      </c>
      <c r="D2495" s="20">
        <v>15520.2</v>
      </c>
      <c r="E2495" s="20">
        <v>15363.9</v>
      </c>
      <c r="F2495" s="33">
        <v>0</v>
      </c>
      <c r="G2495" s="7">
        <v>1.09E-2</v>
      </c>
    </row>
    <row r="2496" spans="1:7" ht="18" thickBot="1">
      <c r="A2496" s="63">
        <v>42762</v>
      </c>
      <c r="B2496" s="4">
        <v>15641.35</v>
      </c>
      <c r="C2496" s="20">
        <v>15543.25</v>
      </c>
      <c r="D2496" s="20">
        <v>15697.7</v>
      </c>
      <c r="E2496" s="20">
        <v>15534</v>
      </c>
      <c r="F2496" s="33">
        <v>0</v>
      </c>
      <c r="G2496" s="7">
        <v>8.6999999999999994E-3</v>
      </c>
    </row>
    <row r="2497" spans="1:7" ht="18" thickBot="1">
      <c r="A2497" s="63">
        <v>42765</v>
      </c>
      <c r="B2497" s="8">
        <v>15638.65</v>
      </c>
      <c r="C2497" s="20">
        <v>15638.3</v>
      </c>
      <c r="D2497" s="20">
        <v>15685.1</v>
      </c>
      <c r="E2497" s="20">
        <v>15566.9</v>
      </c>
      <c r="F2497" s="33">
        <v>0</v>
      </c>
      <c r="G2497" s="9">
        <v>-2.0000000000000001E-4</v>
      </c>
    </row>
    <row r="2498" spans="1:7" ht="18" thickBot="1">
      <c r="A2498" s="63">
        <v>42766</v>
      </c>
      <c r="B2498" s="8">
        <v>15413.7</v>
      </c>
      <c r="C2498" s="20">
        <v>15657.2</v>
      </c>
      <c r="D2498" s="20">
        <v>15658.4</v>
      </c>
      <c r="E2498" s="20">
        <v>15398.75</v>
      </c>
      <c r="F2498" s="33">
        <v>0</v>
      </c>
      <c r="G2498" s="9">
        <v>-1.44E-2</v>
      </c>
    </row>
    <row r="2499" spans="1:7" ht="18" thickBot="1">
      <c r="A2499" s="63">
        <v>42767</v>
      </c>
      <c r="B2499" s="4">
        <v>15726.15</v>
      </c>
      <c r="C2499" s="20">
        <v>15445.3</v>
      </c>
      <c r="D2499" s="20">
        <v>15739.9</v>
      </c>
      <c r="E2499" s="20">
        <v>15402.15</v>
      </c>
      <c r="F2499" s="33">
        <v>0</v>
      </c>
      <c r="G2499" s="7">
        <v>2.0299999999999999E-2</v>
      </c>
    </row>
    <row r="2500" spans="1:7" ht="18" thickBot="1">
      <c r="A2500" s="63">
        <v>42768</v>
      </c>
      <c r="B2500" s="4">
        <v>15831.55</v>
      </c>
      <c r="C2500" s="20">
        <v>15743.85</v>
      </c>
      <c r="D2500" s="20">
        <v>15860.15</v>
      </c>
      <c r="E2500" s="20">
        <v>15696.1</v>
      </c>
      <c r="F2500" s="33">
        <v>0</v>
      </c>
      <c r="G2500" s="7">
        <v>6.7000000000000002E-3</v>
      </c>
    </row>
    <row r="2501" spans="1:7" ht="18" thickBot="1">
      <c r="A2501" s="63">
        <v>42769</v>
      </c>
      <c r="B2501" s="4">
        <v>16035.2</v>
      </c>
      <c r="C2501" s="20">
        <v>15872.1</v>
      </c>
      <c r="D2501" s="20">
        <v>16047.6</v>
      </c>
      <c r="E2501" s="20">
        <v>15872</v>
      </c>
      <c r="F2501" s="33">
        <v>0</v>
      </c>
      <c r="G2501" s="7">
        <v>1.29E-2</v>
      </c>
    </row>
    <row r="2502" spans="1:7" ht="18" thickBot="1">
      <c r="A2502" s="63">
        <v>42772</v>
      </c>
      <c r="B2502" s="4">
        <v>16174</v>
      </c>
      <c r="C2502" s="20">
        <v>16135.7</v>
      </c>
      <c r="D2502" s="20">
        <v>16225.2</v>
      </c>
      <c r="E2502" s="20">
        <v>16112.6</v>
      </c>
      <c r="F2502" s="33">
        <v>0</v>
      </c>
      <c r="G2502" s="7">
        <v>8.6999999999999994E-3</v>
      </c>
    </row>
    <row r="2503" spans="1:7" ht="18" thickBot="1">
      <c r="A2503" s="63">
        <v>42773</v>
      </c>
      <c r="B2503" s="8">
        <v>16101.7</v>
      </c>
      <c r="C2503" s="20">
        <v>16212.8</v>
      </c>
      <c r="D2503" s="20">
        <v>16237</v>
      </c>
      <c r="E2503" s="20">
        <v>16023.3</v>
      </c>
      <c r="F2503" s="33">
        <v>0</v>
      </c>
      <c r="G2503" s="9">
        <v>-4.4999999999999997E-3</v>
      </c>
    </row>
    <row r="2504" spans="1:7" ht="18" thickBot="1">
      <c r="A2504" s="63">
        <v>42774</v>
      </c>
      <c r="B2504" s="4">
        <v>16175.3</v>
      </c>
      <c r="C2504" s="20">
        <v>16150.8</v>
      </c>
      <c r="D2504" s="20">
        <v>16203.05</v>
      </c>
      <c r="E2504" s="20">
        <v>15999.75</v>
      </c>
      <c r="F2504" s="33">
        <v>0</v>
      </c>
      <c r="G2504" s="7">
        <v>4.5999999999999999E-3</v>
      </c>
    </row>
    <row r="2505" spans="1:7" ht="18" thickBot="1">
      <c r="A2505" s="63">
        <v>42775</v>
      </c>
      <c r="B2505" s="4">
        <v>16246.35</v>
      </c>
      <c r="C2505" s="20">
        <v>16225.45</v>
      </c>
      <c r="D2505" s="20">
        <v>16291.9</v>
      </c>
      <c r="E2505" s="20">
        <v>16105.7</v>
      </c>
      <c r="F2505" s="33">
        <v>0</v>
      </c>
      <c r="G2505" s="7">
        <v>4.4000000000000003E-3</v>
      </c>
    </row>
    <row r="2506" spans="1:7" ht="18" thickBot="1">
      <c r="A2506" s="63">
        <v>42776</v>
      </c>
      <c r="B2506" s="8">
        <v>16227.7</v>
      </c>
      <c r="C2506" s="20">
        <v>16302.9</v>
      </c>
      <c r="D2506" s="20">
        <v>16315.75</v>
      </c>
      <c r="E2506" s="20">
        <v>16175.55</v>
      </c>
      <c r="F2506" s="33">
        <v>0</v>
      </c>
      <c r="G2506" s="9">
        <v>-1.1000000000000001E-3</v>
      </c>
    </row>
    <row r="2507" spans="1:7" ht="18" thickBot="1">
      <c r="A2507" s="63">
        <v>42779</v>
      </c>
      <c r="B2507" s="8">
        <v>16131.3</v>
      </c>
      <c r="C2507" s="20">
        <v>16272.6</v>
      </c>
      <c r="D2507" s="20">
        <v>16292.1</v>
      </c>
      <c r="E2507" s="20">
        <v>16001</v>
      </c>
      <c r="F2507" s="33">
        <v>0</v>
      </c>
      <c r="G2507" s="9">
        <v>-5.8999999999999999E-3</v>
      </c>
    </row>
    <row r="2508" spans="1:7" ht="18" thickBot="1">
      <c r="A2508" s="63">
        <v>42780</v>
      </c>
      <c r="B2508" s="8">
        <v>16092</v>
      </c>
      <c r="C2508" s="20">
        <v>16166.4</v>
      </c>
      <c r="D2508" s="20">
        <v>16170.15</v>
      </c>
      <c r="E2508" s="20">
        <v>16037.1</v>
      </c>
      <c r="F2508" s="33">
        <v>0</v>
      </c>
      <c r="G2508" s="9">
        <v>-2.3999999999999998E-3</v>
      </c>
    </row>
    <row r="2509" spans="1:7" ht="18" thickBot="1">
      <c r="A2509" s="63">
        <v>42781</v>
      </c>
      <c r="B2509" s="8">
        <v>15833.85</v>
      </c>
      <c r="C2509" s="20">
        <v>16091.15</v>
      </c>
      <c r="D2509" s="20">
        <v>16105.95</v>
      </c>
      <c r="E2509" s="20">
        <v>15814.6</v>
      </c>
      <c r="F2509" s="33">
        <v>0</v>
      </c>
      <c r="G2509" s="9">
        <v>-1.6E-2</v>
      </c>
    </row>
    <row r="2510" spans="1:7" ht="18" thickBot="1">
      <c r="A2510" s="63">
        <v>42782</v>
      </c>
      <c r="B2510" s="4">
        <v>16095.7</v>
      </c>
      <c r="C2510" s="20">
        <v>15850.4</v>
      </c>
      <c r="D2510" s="20">
        <v>16120.6</v>
      </c>
      <c r="E2510" s="20">
        <v>15769.7</v>
      </c>
      <c r="F2510" s="33">
        <v>0</v>
      </c>
      <c r="G2510" s="7">
        <v>1.6500000000000001E-2</v>
      </c>
    </row>
    <row r="2511" spans="1:7" ht="18" thickBot="1">
      <c r="A2511" s="63">
        <v>42783</v>
      </c>
      <c r="B2511" s="4">
        <v>16169.3</v>
      </c>
      <c r="C2511" s="20">
        <v>16176.7</v>
      </c>
      <c r="D2511" s="20">
        <v>16209.85</v>
      </c>
      <c r="E2511" s="20">
        <v>16076.4</v>
      </c>
      <c r="F2511" s="33">
        <v>0</v>
      </c>
      <c r="G2511" s="7">
        <v>4.5999999999999999E-3</v>
      </c>
    </row>
    <row r="2512" spans="1:7" ht="18" thickBot="1">
      <c r="A2512" s="63">
        <v>42786</v>
      </c>
      <c r="B2512" s="4">
        <v>16349.95</v>
      </c>
      <c r="C2512" s="20">
        <v>16198.2</v>
      </c>
      <c r="D2512" s="20">
        <v>16367.55</v>
      </c>
      <c r="E2512" s="20">
        <v>16172.5</v>
      </c>
      <c r="F2512" s="33">
        <v>0</v>
      </c>
      <c r="G2512" s="7">
        <v>1.12E-2</v>
      </c>
    </row>
    <row r="2513" spans="1:7" ht="18" thickBot="1">
      <c r="A2513" s="63">
        <v>42787</v>
      </c>
      <c r="B2513" s="4">
        <v>16452.5</v>
      </c>
      <c r="C2513" s="20">
        <v>16389.3</v>
      </c>
      <c r="D2513" s="20">
        <v>16479.400000000001</v>
      </c>
      <c r="E2513" s="20">
        <v>16384.900000000001</v>
      </c>
      <c r="F2513" s="33">
        <v>0</v>
      </c>
      <c r="G2513" s="7">
        <v>6.3E-3</v>
      </c>
    </row>
    <row r="2514" spans="1:7" ht="18" thickBot="1">
      <c r="A2514" s="63">
        <v>42788</v>
      </c>
      <c r="B2514" s="8">
        <v>16353.5</v>
      </c>
      <c r="C2514" s="20">
        <v>16497.55</v>
      </c>
      <c r="D2514" s="20">
        <v>16510.05</v>
      </c>
      <c r="E2514" s="20">
        <v>16320.95</v>
      </c>
      <c r="F2514" s="33">
        <v>0</v>
      </c>
      <c r="G2514" s="9">
        <v>-6.0000000000000001E-3</v>
      </c>
    </row>
    <row r="2515" spans="1:7" ht="18" thickBot="1">
      <c r="A2515" s="63">
        <v>42789</v>
      </c>
      <c r="B2515" s="4">
        <v>16357.65</v>
      </c>
      <c r="C2515" s="20">
        <v>16359.45</v>
      </c>
      <c r="D2515" s="20">
        <v>16419.7</v>
      </c>
      <c r="E2515" s="20">
        <v>16340.55</v>
      </c>
      <c r="F2515" s="33">
        <v>0</v>
      </c>
      <c r="G2515" s="7">
        <v>2.9999999999999997E-4</v>
      </c>
    </row>
    <row r="2516" spans="1:7" ht="18" thickBot="1">
      <c r="A2516" s="63">
        <v>42793</v>
      </c>
      <c r="B2516" s="4">
        <v>16377.4</v>
      </c>
      <c r="C2516" s="20">
        <v>16355.35</v>
      </c>
      <c r="D2516" s="20">
        <v>16428.400000000001</v>
      </c>
      <c r="E2516" s="20">
        <v>16346.65</v>
      </c>
      <c r="F2516" s="33">
        <v>0</v>
      </c>
      <c r="G2516" s="7">
        <v>1.1999999999999999E-3</v>
      </c>
    </row>
    <row r="2517" spans="1:7" ht="18" thickBot="1">
      <c r="A2517" s="63">
        <v>42794</v>
      </c>
      <c r="B2517" s="4">
        <v>16480.5</v>
      </c>
      <c r="C2517" s="20">
        <v>16416.2</v>
      </c>
      <c r="D2517" s="20">
        <v>16495.849999999999</v>
      </c>
      <c r="E2517" s="20">
        <v>16401.8</v>
      </c>
      <c r="F2517" s="33">
        <v>0</v>
      </c>
      <c r="G2517" s="7">
        <v>6.3E-3</v>
      </c>
    </row>
    <row r="2518" spans="1:7" ht="18" thickBot="1">
      <c r="A2518" s="63">
        <v>42795</v>
      </c>
      <c r="B2518" s="4">
        <v>16539.3</v>
      </c>
      <c r="C2518" s="20">
        <v>16557.45</v>
      </c>
      <c r="D2518" s="20">
        <v>16604.8</v>
      </c>
      <c r="E2518" s="20">
        <v>16523.400000000001</v>
      </c>
      <c r="F2518" s="33">
        <v>0</v>
      </c>
      <c r="G2518" s="7">
        <v>3.5999999999999999E-3</v>
      </c>
    </row>
    <row r="2519" spans="1:7" ht="18" thickBot="1">
      <c r="A2519" s="63">
        <v>42796</v>
      </c>
      <c r="B2519" s="8">
        <v>16289.1</v>
      </c>
      <c r="C2519" s="20">
        <v>16614.900000000001</v>
      </c>
      <c r="D2519" s="20">
        <v>16632.7</v>
      </c>
      <c r="E2519" s="20">
        <v>16258.4</v>
      </c>
      <c r="F2519" s="33">
        <v>0</v>
      </c>
      <c r="G2519" s="9">
        <v>-1.5100000000000001E-2</v>
      </c>
    </row>
    <row r="2520" spans="1:7" ht="18" thickBot="1">
      <c r="A2520" s="63">
        <v>42797</v>
      </c>
      <c r="B2520" s="4">
        <v>16364.05</v>
      </c>
      <c r="C2520" s="20">
        <v>16268.05</v>
      </c>
      <c r="D2520" s="20">
        <v>16379.5</v>
      </c>
      <c r="E2520" s="20">
        <v>16242.95</v>
      </c>
      <c r="F2520" s="33">
        <v>0</v>
      </c>
      <c r="G2520" s="7">
        <v>4.5999999999999999E-3</v>
      </c>
    </row>
    <row r="2521" spans="1:7" ht="18" thickBot="1">
      <c r="A2521" s="63">
        <v>42800</v>
      </c>
      <c r="B2521" s="4">
        <v>16464.5</v>
      </c>
      <c r="C2521" s="20">
        <v>16420</v>
      </c>
      <c r="D2521" s="20">
        <v>16474.75</v>
      </c>
      <c r="E2521" s="20">
        <v>16396.75</v>
      </c>
      <c r="F2521" s="33">
        <v>0</v>
      </c>
      <c r="G2521" s="7">
        <v>6.1000000000000004E-3</v>
      </c>
    </row>
    <row r="2522" spans="1:7" ht="18" thickBot="1">
      <c r="A2522" s="63">
        <v>42801</v>
      </c>
      <c r="B2522" s="4">
        <v>16469.75</v>
      </c>
      <c r="C2522" s="20">
        <v>16497.099999999999</v>
      </c>
      <c r="D2522" s="20">
        <v>16505.400000000001</v>
      </c>
      <c r="E2522" s="20">
        <v>16427</v>
      </c>
      <c r="F2522" s="33">
        <v>0</v>
      </c>
      <c r="G2522" s="7">
        <v>2.9999999999999997E-4</v>
      </c>
    </row>
    <row r="2523" spans="1:7" ht="18" thickBot="1">
      <c r="A2523" s="63">
        <v>42802</v>
      </c>
      <c r="B2523" s="8">
        <v>16362.8</v>
      </c>
      <c r="C2523" s="20">
        <v>16480.45</v>
      </c>
      <c r="D2523" s="20">
        <v>16483.05</v>
      </c>
      <c r="E2523" s="20">
        <v>16255.65</v>
      </c>
      <c r="F2523" s="33">
        <v>0</v>
      </c>
      <c r="G2523" s="9">
        <v>-6.4999999999999997E-3</v>
      </c>
    </row>
    <row r="2524" spans="1:7" ht="18" thickBot="1">
      <c r="A2524" s="63">
        <v>42803</v>
      </c>
      <c r="B2524" s="8">
        <v>16333.15</v>
      </c>
      <c r="C2524" s="20">
        <v>16343.9</v>
      </c>
      <c r="D2524" s="20">
        <v>16414.400000000001</v>
      </c>
      <c r="E2524" s="20">
        <v>16309.2</v>
      </c>
      <c r="F2524" s="33">
        <v>0</v>
      </c>
      <c r="G2524" s="9">
        <v>-1.8E-3</v>
      </c>
    </row>
    <row r="2525" spans="1:7" ht="18" thickBot="1">
      <c r="A2525" s="63">
        <v>42804</v>
      </c>
      <c r="B2525" s="8">
        <v>16291.2</v>
      </c>
      <c r="C2525" s="20">
        <v>16384</v>
      </c>
      <c r="D2525" s="20">
        <v>16435</v>
      </c>
      <c r="E2525" s="20">
        <v>16258.65</v>
      </c>
      <c r="F2525" s="33">
        <v>0</v>
      </c>
      <c r="G2525" s="9">
        <v>-2.5999999999999999E-3</v>
      </c>
    </row>
    <row r="2526" spans="1:7" ht="18" thickBot="1">
      <c r="A2526" s="63">
        <v>42808</v>
      </c>
      <c r="B2526" s="4">
        <v>16526.900000000001</v>
      </c>
      <c r="C2526" s="20">
        <v>16581.150000000001</v>
      </c>
      <c r="D2526" s="20">
        <v>16590.650000000001</v>
      </c>
      <c r="E2526" s="20">
        <v>16433.05</v>
      </c>
      <c r="F2526" s="33">
        <v>0</v>
      </c>
      <c r="G2526" s="7">
        <v>1.4500000000000001E-2</v>
      </c>
    </row>
    <row r="2527" spans="1:7" ht="18" thickBot="1">
      <c r="A2527" s="63">
        <v>42809</v>
      </c>
      <c r="B2527" s="4">
        <v>16663.8</v>
      </c>
      <c r="C2527" s="20">
        <v>16563.650000000001</v>
      </c>
      <c r="D2527" s="20">
        <v>16708.150000000001</v>
      </c>
      <c r="E2527" s="20">
        <v>16543.099999999999</v>
      </c>
      <c r="F2527" s="33">
        <v>0</v>
      </c>
      <c r="G2527" s="7">
        <v>8.3000000000000001E-3</v>
      </c>
    </row>
    <row r="2528" spans="1:7" ht="18" thickBot="1">
      <c r="A2528" s="63">
        <v>42810</v>
      </c>
      <c r="B2528" s="4">
        <v>16893.3</v>
      </c>
      <c r="C2528" s="20">
        <v>16746.25</v>
      </c>
      <c r="D2528" s="20">
        <v>16903.25</v>
      </c>
      <c r="E2528" s="20">
        <v>16741.2</v>
      </c>
      <c r="F2528" s="33">
        <v>0</v>
      </c>
      <c r="G2528" s="7">
        <v>1.38E-2</v>
      </c>
    </row>
    <row r="2529" spans="1:7" ht="18" thickBot="1">
      <c r="A2529" s="63">
        <v>42811</v>
      </c>
      <c r="B2529" s="4">
        <v>16901.7</v>
      </c>
      <c r="C2529" s="20">
        <v>16947.400000000001</v>
      </c>
      <c r="D2529" s="20">
        <v>16962</v>
      </c>
      <c r="E2529" s="20">
        <v>16800.45</v>
      </c>
      <c r="F2529" s="33">
        <v>0</v>
      </c>
      <c r="G2529" s="7">
        <v>5.0000000000000001E-4</v>
      </c>
    </row>
    <row r="2530" spans="1:7" ht="18" thickBot="1">
      <c r="A2530" s="63">
        <v>42814</v>
      </c>
      <c r="B2530" s="4">
        <v>16962.25</v>
      </c>
      <c r="C2530" s="20">
        <v>16959.45</v>
      </c>
      <c r="D2530" s="20">
        <v>16975.400000000001</v>
      </c>
      <c r="E2530" s="20">
        <v>16900.55</v>
      </c>
      <c r="F2530" s="33">
        <v>0</v>
      </c>
      <c r="G2530" s="7">
        <v>3.5999999999999999E-3</v>
      </c>
    </row>
    <row r="2531" spans="1:7" ht="18" thickBot="1">
      <c r="A2531" s="63">
        <v>42815</v>
      </c>
      <c r="B2531" s="8">
        <v>16926.05</v>
      </c>
      <c r="C2531" s="20">
        <v>17009.650000000001</v>
      </c>
      <c r="D2531" s="20">
        <v>17009.650000000001</v>
      </c>
      <c r="E2531" s="20">
        <v>16824.349999999999</v>
      </c>
      <c r="F2531" s="33">
        <v>0</v>
      </c>
      <c r="G2531" s="9">
        <v>-2.0999999999999999E-3</v>
      </c>
    </row>
    <row r="2532" spans="1:7" ht="18" thickBot="1">
      <c r="A2532" s="63">
        <v>42816</v>
      </c>
      <c r="B2532" s="8">
        <v>16721.8</v>
      </c>
      <c r="C2532" s="20">
        <v>16823.8</v>
      </c>
      <c r="D2532" s="20">
        <v>16826.2</v>
      </c>
      <c r="E2532" s="20">
        <v>16688.5</v>
      </c>
      <c r="F2532" s="33">
        <v>0</v>
      </c>
      <c r="G2532" s="9">
        <v>-1.21E-2</v>
      </c>
    </row>
    <row r="2533" spans="1:7" ht="18" thickBot="1">
      <c r="A2533" s="63">
        <v>42817</v>
      </c>
      <c r="B2533" s="4">
        <v>16893.05</v>
      </c>
      <c r="C2533" s="20">
        <v>16786.95</v>
      </c>
      <c r="D2533" s="20">
        <v>16906.650000000001</v>
      </c>
      <c r="E2533" s="20">
        <v>16785.099999999999</v>
      </c>
      <c r="F2533" s="33">
        <v>0</v>
      </c>
      <c r="G2533" s="7">
        <v>1.0200000000000001E-2</v>
      </c>
    </row>
    <row r="2534" spans="1:7" ht="18" thickBot="1">
      <c r="A2534" s="63">
        <v>42818</v>
      </c>
      <c r="B2534" s="4">
        <v>16936.099999999999</v>
      </c>
      <c r="C2534" s="20">
        <v>16928.349999999999</v>
      </c>
      <c r="D2534" s="20">
        <v>17016.95</v>
      </c>
      <c r="E2534" s="20">
        <v>16920.400000000001</v>
      </c>
      <c r="F2534" s="33">
        <v>0</v>
      </c>
      <c r="G2534" s="7">
        <v>2.5000000000000001E-3</v>
      </c>
    </row>
    <row r="2535" spans="1:7" ht="18" thickBot="1">
      <c r="A2535" s="63">
        <v>42821</v>
      </c>
      <c r="B2535" s="8">
        <v>16928.150000000001</v>
      </c>
      <c r="C2535" s="20">
        <v>16944.400000000001</v>
      </c>
      <c r="D2535" s="20">
        <v>16969.7</v>
      </c>
      <c r="E2535" s="20">
        <v>16868</v>
      </c>
      <c r="F2535" s="33">
        <v>0</v>
      </c>
      <c r="G2535" s="9">
        <v>-5.0000000000000001E-4</v>
      </c>
    </row>
    <row r="2536" spans="1:7" ht="18" thickBot="1">
      <c r="A2536" s="63">
        <v>42822</v>
      </c>
      <c r="B2536" s="4">
        <v>17034.3</v>
      </c>
      <c r="C2536" s="20">
        <v>16989.5</v>
      </c>
      <c r="D2536" s="20">
        <v>17056.3</v>
      </c>
      <c r="E2536" s="20">
        <v>16975</v>
      </c>
      <c r="F2536" s="33">
        <v>0</v>
      </c>
      <c r="G2536" s="7">
        <v>6.3E-3</v>
      </c>
    </row>
    <row r="2537" spans="1:7" ht="18" thickBot="1">
      <c r="A2537" s="63">
        <v>42823</v>
      </c>
      <c r="B2537" s="4">
        <v>17054.400000000001</v>
      </c>
      <c r="C2537" s="20">
        <v>17066.2</v>
      </c>
      <c r="D2537" s="20">
        <v>17086.05</v>
      </c>
      <c r="E2537" s="20">
        <v>16996.7</v>
      </c>
      <c r="F2537" s="33">
        <v>0</v>
      </c>
      <c r="G2537" s="7">
        <v>1.1999999999999999E-3</v>
      </c>
    </row>
    <row r="2538" spans="1:7" ht="18" thickBot="1">
      <c r="A2538" s="63">
        <v>42824</v>
      </c>
      <c r="B2538" s="4">
        <v>17110.3</v>
      </c>
      <c r="C2538" s="20">
        <v>17069.05</v>
      </c>
      <c r="D2538" s="20">
        <v>17148.599999999999</v>
      </c>
      <c r="E2538" s="20">
        <v>17062.650000000001</v>
      </c>
      <c r="F2538" s="33">
        <v>0</v>
      </c>
      <c r="G2538" s="7">
        <v>3.3E-3</v>
      </c>
    </row>
    <row r="2539" spans="1:7" ht="18" thickBot="1">
      <c r="A2539" s="63">
        <v>42825</v>
      </c>
      <c r="B2539" s="4">
        <v>17197.150000000001</v>
      </c>
      <c r="C2539" s="20">
        <v>17147.400000000001</v>
      </c>
      <c r="D2539" s="20">
        <v>17221.650000000001</v>
      </c>
      <c r="E2539" s="20">
        <v>17131.650000000001</v>
      </c>
      <c r="F2539" s="33">
        <v>0</v>
      </c>
      <c r="G2539" s="7">
        <v>5.1000000000000004E-3</v>
      </c>
    </row>
    <row r="2540" spans="1:7" ht="18" thickBot="1">
      <c r="A2540" s="63">
        <v>42828</v>
      </c>
      <c r="B2540" s="4">
        <v>17332.900000000001</v>
      </c>
      <c r="C2540" s="20">
        <v>17256.25</v>
      </c>
      <c r="D2540" s="20">
        <v>17341.45</v>
      </c>
      <c r="E2540" s="20">
        <v>17242</v>
      </c>
      <c r="F2540" s="33">
        <v>0</v>
      </c>
      <c r="G2540" s="7">
        <v>7.9000000000000008E-3</v>
      </c>
    </row>
    <row r="2541" spans="1:7" ht="18" thickBot="1">
      <c r="A2541" s="63">
        <v>42830</v>
      </c>
      <c r="B2541" s="4">
        <v>17467.099999999999</v>
      </c>
      <c r="C2541" s="20">
        <v>17378.3</v>
      </c>
      <c r="D2541" s="20">
        <v>17478.95</v>
      </c>
      <c r="E2541" s="20">
        <v>17352.099999999999</v>
      </c>
      <c r="F2541" s="33">
        <v>0</v>
      </c>
      <c r="G2541" s="7">
        <v>7.7000000000000002E-3</v>
      </c>
    </row>
    <row r="2542" spans="1:7" ht="18" thickBot="1">
      <c r="A2542" s="63">
        <v>42831</v>
      </c>
      <c r="B2542" s="4">
        <v>17469.3</v>
      </c>
      <c r="C2542" s="20">
        <v>17447.8</v>
      </c>
      <c r="D2542" s="20">
        <v>17489.55</v>
      </c>
      <c r="E2542" s="20">
        <v>17377.8</v>
      </c>
      <c r="F2542" s="33">
        <v>0</v>
      </c>
      <c r="G2542" s="7">
        <v>1E-4</v>
      </c>
    </row>
    <row r="2543" spans="1:7" ht="18" thickBot="1">
      <c r="A2543" s="63">
        <v>42832</v>
      </c>
      <c r="B2543" s="8">
        <v>17398.150000000001</v>
      </c>
      <c r="C2543" s="20">
        <v>17424.45</v>
      </c>
      <c r="D2543" s="20">
        <v>17576.599999999999</v>
      </c>
      <c r="E2543" s="20">
        <v>17358.099999999999</v>
      </c>
      <c r="F2543" s="33">
        <v>0</v>
      </c>
      <c r="G2543" s="9">
        <v>-4.1000000000000003E-3</v>
      </c>
    </row>
    <row r="2544" spans="1:7" ht="18" thickBot="1">
      <c r="A2544" s="63">
        <v>42835</v>
      </c>
      <c r="B2544" s="4">
        <v>17472.099999999999</v>
      </c>
      <c r="C2544" s="20">
        <v>17452.2</v>
      </c>
      <c r="D2544" s="20">
        <v>17518.650000000001</v>
      </c>
      <c r="E2544" s="20">
        <v>17367.45</v>
      </c>
      <c r="F2544" s="33">
        <v>0</v>
      </c>
      <c r="G2544" s="7">
        <v>4.3E-3</v>
      </c>
    </row>
    <row r="2545" spans="1:7" ht="18" thickBot="1">
      <c r="A2545" s="63">
        <v>42836</v>
      </c>
      <c r="B2545" s="4">
        <v>17700.099999999999</v>
      </c>
      <c r="C2545" s="20">
        <v>17495.849999999999</v>
      </c>
      <c r="D2545" s="20">
        <v>17709.7</v>
      </c>
      <c r="E2545" s="20">
        <v>17495.849999999999</v>
      </c>
      <c r="F2545" s="33">
        <v>0</v>
      </c>
      <c r="G2545" s="7">
        <v>1.2999999999999999E-2</v>
      </c>
    </row>
    <row r="2546" spans="1:7" ht="18" thickBot="1">
      <c r="A2546" s="63">
        <v>42837</v>
      </c>
      <c r="B2546" s="8">
        <v>17595.400000000001</v>
      </c>
      <c r="C2546" s="20">
        <v>17728.400000000001</v>
      </c>
      <c r="D2546" s="20">
        <v>17751.599999999999</v>
      </c>
      <c r="E2546" s="20">
        <v>17433.8</v>
      </c>
      <c r="F2546" s="33">
        <v>0</v>
      </c>
      <c r="G2546" s="9">
        <v>-5.8999999999999999E-3</v>
      </c>
    </row>
    <row r="2547" spans="1:7" ht="18" thickBot="1">
      <c r="A2547" s="63">
        <v>42838</v>
      </c>
      <c r="B2547" s="8">
        <v>17550.3</v>
      </c>
      <c r="C2547" s="20">
        <v>17597.5</v>
      </c>
      <c r="D2547" s="20">
        <v>17646.5</v>
      </c>
      <c r="E2547" s="20">
        <v>17530.2</v>
      </c>
      <c r="F2547" s="33">
        <v>0</v>
      </c>
      <c r="G2547" s="9">
        <v>-2.5999999999999999E-3</v>
      </c>
    </row>
    <row r="2548" spans="1:7" ht="18" thickBot="1">
      <c r="A2548" s="63">
        <v>42842</v>
      </c>
      <c r="B2548" s="4">
        <v>17629.900000000001</v>
      </c>
      <c r="C2548" s="20">
        <v>17560.2</v>
      </c>
      <c r="D2548" s="20">
        <v>17642.099999999999</v>
      </c>
      <c r="E2548" s="20">
        <v>17486.05</v>
      </c>
      <c r="F2548" s="33">
        <v>0</v>
      </c>
      <c r="G2548" s="7">
        <v>4.4999999999999997E-3</v>
      </c>
    </row>
    <row r="2549" spans="1:7" ht="18" thickBot="1">
      <c r="A2549" s="63">
        <v>42843</v>
      </c>
      <c r="B2549" s="8">
        <v>17510.650000000001</v>
      </c>
      <c r="C2549" s="20">
        <v>17685</v>
      </c>
      <c r="D2549" s="20">
        <v>17845.7</v>
      </c>
      <c r="E2549" s="20">
        <v>17492</v>
      </c>
      <c r="F2549" s="33">
        <v>0</v>
      </c>
      <c r="G2549" s="9">
        <v>-6.7999999999999996E-3</v>
      </c>
    </row>
    <row r="2550" spans="1:7" ht="18" thickBot="1">
      <c r="A2550" s="63">
        <v>42844</v>
      </c>
      <c r="B2550" s="4">
        <v>17636.099999999999</v>
      </c>
      <c r="C2550" s="20">
        <v>17505.650000000001</v>
      </c>
      <c r="D2550" s="20">
        <v>17658.2</v>
      </c>
      <c r="E2550" s="20">
        <v>17455.55</v>
      </c>
      <c r="F2550" s="33">
        <v>0</v>
      </c>
      <c r="G2550" s="7">
        <v>7.1999999999999998E-3</v>
      </c>
    </row>
    <row r="2551" spans="1:7" ht="18" thickBot="1">
      <c r="A2551" s="63">
        <v>42845</v>
      </c>
      <c r="B2551" s="4">
        <v>17796.099999999999</v>
      </c>
      <c r="C2551" s="20">
        <v>17702.3</v>
      </c>
      <c r="D2551" s="20">
        <v>17816.099999999999</v>
      </c>
      <c r="E2551" s="20">
        <v>17690.3</v>
      </c>
      <c r="F2551" s="33">
        <v>0</v>
      </c>
      <c r="G2551" s="7">
        <v>9.1000000000000004E-3</v>
      </c>
    </row>
    <row r="2552" spans="1:7" ht="18" thickBot="1">
      <c r="A2552" s="63">
        <v>42846</v>
      </c>
      <c r="B2552" s="4">
        <v>17800.349999999999</v>
      </c>
      <c r="C2552" s="20">
        <v>17876.099999999999</v>
      </c>
      <c r="D2552" s="20">
        <v>17908.75</v>
      </c>
      <c r="E2552" s="20">
        <v>17717.849999999999</v>
      </c>
      <c r="F2552" s="33">
        <v>0</v>
      </c>
      <c r="G2552" s="7">
        <v>2.0000000000000001E-4</v>
      </c>
    </row>
    <row r="2553" spans="1:7" ht="18" thickBot="1">
      <c r="A2553" s="63">
        <v>42849</v>
      </c>
      <c r="B2553" s="4">
        <v>17910.25</v>
      </c>
      <c r="C2553" s="20">
        <v>17855.400000000001</v>
      </c>
      <c r="D2553" s="20">
        <v>17931.3</v>
      </c>
      <c r="E2553" s="20">
        <v>17847.7</v>
      </c>
      <c r="F2553" s="33">
        <v>0</v>
      </c>
      <c r="G2553" s="7">
        <v>6.1999999999999998E-3</v>
      </c>
    </row>
    <row r="2554" spans="1:7" ht="18" thickBot="1">
      <c r="A2554" s="63">
        <v>42850</v>
      </c>
      <c r="B2554" s="4">
        <v>18062.2</v>
      </c>
      <c r="C2554" s="20">
        <v>18000.5</v>
      </c>
      <c r="D2554" s="20">
        <v>18074.3</v>
      </c>
      <c r="E2554" s="20">
        <v>17977.45</v>
      </c>
      <c r="F2554" s="33">
        <v>0</v>
      </c>
      <c r="G2554" s="7">
        <v>8.5000000000000006E-3</v>
      </c>
    </row>
    <row r="2555" spans="1:7" ht="18" thickBot="1">
      <c r="A2555" s="63">
        <v>42851</v>
      </c>
      <c r="B2555" s="8">
        <v>18022.599999999999</v>
      </c>
      <c r="C2555" s="20">
        <v>18128.7</v>
      </c>
      <c r="D2555" s="20">
        <v>18167.099999999999</v>
      </c>
      <c r="E2555" s="20">
        <v>17836.3</v>
      </c>
      <c r="F2555" s="33">
        <v>0</v>
      </c>
      <c r="G2555" s="9">
        <v>-2.2000000000000001E-3</v>
      </c>
    </row>
    <row r="2556" spans="1:7" ht="18" thickBot="1">
      <c r="A2556" s="63">
        <v>42852</v>
      </c>
      <c r="B2556" s="8">
        <v>18006.55</v>
      </c>
      <c r="C2556" s="20">
        <v>18068.45</v>
      </c>
      <c r="D2556" s="20">
        <v>18091.7</v>
      </c>
      <c r="E2556" s="20">
        <v>17989.3</v>
      </c>
      <c r="F2556" s="33">
        <v>0</v>
      </c>
      <c r="G2556" s="9">
        <v>-8.9999999999999998E-4</v>
      </c>
    </row>
    <row r="2557" spans="1:7" ht="18" thickBot="1">
      <c r="A2557" s="63">
        <v>42853</v>
      </c>
      <c r="B2557" s="4">
        <v>18086.45</v>
      </c>
      <c r="C2557" s="20">
        <v>18029.45</v>
      </c>
      <c r="D2557" s="20">
        <v>18110.25</v>
      </c>
      <c r="E2557" s="20">
        <v>18001.099999999999</v>
      </c>
      <c r="F2557" s="33">
        <v>0</v>
      </c>
      <c r="G2557" s="7">
        <v>4.4000000000000003E-3</v>
      </c>
    </row>
    <row r="2558" spans="1:7" ht="18" thickBot="1">
      <c r="A2558" s="63">
        <v>42857</v>
      </c>
      <c r="B2558" s="4">
        <v>18187.8</v>
      </c>
      <c r="C2558" s="20">
        <v>18143.349999999999</v>
      </c>
      <c r="D2558" s="20">
        <v>18214.8</v>
      </c>
      <c r="E2558" s="20">
        <v>18040.95</v>
      </c>
      <c r="F2558" s="33">
        <v>0</v>
      </c>
      <c r="G2558" s="7">
        <v>5.5999999999999999E-3</v>
      </c>
    </row>
    <row r="2559" spans="1:7" ht="18" thickBot="1">
      <c r="A2559" s="63">
        <v>42858</v>
      </c>
      <c r="B2559" s="8">
        <v>18126.2</v>
      </c>
      <c r="C2559" s="20">
        <v>18243.05</v>
      </c>
      <c r="D2559" s="20">
        <v>18271.25</v>
      </c>
      <c r="E2559" s="20">
        <v>18100.5</v>
      </c>
      <c r="F2559" s="33">
        <v>0</v>
      </c>
      <c r="G2559" s="9">
        <v>-3.3999999999999998E-3</v>
      </c>
    </row>
    <row r="2560" spans="1:7" ht="18" thickBot="1">
      <c r="A2560" s="63">
        <v>42859</v>
      </c>
      <c r="B2560" s="4">
        <v>18228.25</v>
      </c>
      <c r="C2560" s="20">
        <v>18171.05</v>
      </c>
      <c r="D2560" s="20">
        <v>18241.7</v>
      </c>
      <c r="E2560" s="20">
        <v>18146.2</v>
      </c>
      <c r="F2560" s="33">
        <v>0</v>
      </c>
      <c r="G2560" s="7">
        <v>5.5999999999999999E-3</v>
      </c>
    </row>
    <row r="2561" spans="1:7" ht="18" thickBot="1">
      <c r="A2561" s="63">
        <v>42860</v>
      </c>
      <c r="B2561" s="8">
        <v>18048.599999999999</v>
      </c>
      <c r="C2561" s="20">
        <v>18242.95</v>
      </c>
      <c r="D2561" s="20">
        <v>18250.75</v>
      </c>
      <c r="E2561" s="20">
        <v>17948.900000000001</v>
      </c>
      <c r="F2561" s="33">
        <v>0</v>
      </c>
      <c r="G2561" s="9">
        <v>-9.9000000000000008E-3</v>
      </c>
    </row>
    <row r="2562" spans="1:7" ht="18" thickBot="1">
      <c r="A2562" s="63">
        <v>42863</v>
      </c>
      <c r="B2562" s="4">
        <v>18162.849999999999</v>
      </c>
      <c r="C2562" s="20">
        <v>18109.75</v>
      </c>
      <c r="D2562" s="20">
        <v>18194.650000000001</v>
      </c>
      <c r="E2562" s="20">
        <v>18074.7</v>
      </c>
      <c r="F2562" s="33">
        <v>0</v>
      </c>
      <c r="G2562" s="7">
        <v>6.3E-3</v>
      </c>
    </row>
    <row r="2563" spans="1:7" ht="18" thickBot="1">
      <c r="A2563" s="63">
        <v>42864</v>
      </c>
      <c r="B2563" s="4">
        <v>18255.5</v>
      </c>
      <c r="C2563" s="20">
        <v>18205.8</v>
      </c>
      <c r="D2563" s="20">
        <v>18279.3</v>
      </c>
      <c r="E2563" s="20">
        <v>18170.75</v>
      </c>
      <c r="F2563" s="33">
        <v>0</v>
      </c>
      <c r="G2563" s="7">
        <v>5.1000000000000004E-3</v>
      </c>
    </row>
    <row r="2564" spans="1:7" ht="18" thickBot="1">
      <c r="A2564" s="63">
        <v>42865</v>
      </c>
      <c r="B2564" s="4">
        <v>18357</v>
      </c>
      <c r="C2564" s="20">
        <v>18321</v>
      </c>
      <c r="D2564" s="20">
        <v>18408.349999999999</v>
      </c>
      <c r="E2564" s="20">
        <v>18317.3</v>
      </c>
      <c r="F2564" s="33">
        <v>0</v>
      </c>
      <c r="G2564" s="7">
        <v>5.5999999999999999E-3</v>
      </c>
    </row>
    <row r="2565" spans="1:7" ht="18" thickBot="1">
      <c r="A2565" s="63">
        <v>42866</v>
      </c>
      <c r="B2565" s="4">
        <v>18361.400000000001</v>
      </c>
      <c r="C2565" s="20">
        <v>18419.150000000001</v>
      </c>
      <c r="D2565" s="20">
        <v>18461.95</v>
      </c>
      <c r="E2565" s="20">
        <v>18323.45</v>
      </c>
      <c r="F2565" s="33">
        <v>0</v>
      </c>
      <c r="G2565" s="7">
        <v>2.0000000000000001E-4</v>
      </c>
    </row>
    <row r="2566" spans="1:7" ht="18" thickBot="1">
      <c r="A2566" s="63">
        <v>42867</v>
      </c>
      <c r="B2566" s="8">
        <v>18240.400000000001</v>
      </c>
      <c r="C2566" s="20">
        <v>18391.650000000001</v>
      </c>
      <c r="D2566" s="20">
        <v>18401.55</v>
      </c>
      <c r="E2566" s="20">
        <v>18161.75</v>
      </c>
      <c r="F2566" s="33">
        <v>0</v>
      </c>
      <c r="G2566" s="9">
        <v>-6.6E-3</v>
      </c>
    </row>
    <row r="2567" spans="1:7" ht="18" thickBot="1">
      <c r="A2567" s="63">
        <v>42870</v>
      </c>
      <c r="B2567" s="4">
        <v>18405.95</v>
      </c>
      <c r="C2567" s="20">
        <v>18309.75</v>
      </c>
      <c r="D2567" s="20">
        <v>18413.849999999999</v>
      </c>
      <c r="E2567" s="20">
        <v>18279.150000000001</v>
      </c>
      <c r="F2567" s="33">
        <v>0</v>
      </c>
      <c r="G2567" s="7">
        <v>9.1000000000000004E-3</v>
      </c>
    </row>
    <row r="2568" spans="1:7" ht="18" thickBot="1">
      <c r="A2568" s="63">
        <v>42871</v>
      </c>
      <c r="B2568" s="4">
        <v>18498.3</v>
      </c>
      <c r="C2568" s="20">
        <v>18448.55</v>
      </c>
      <c r="D2568" s="20">
        <v>18511.55</v>
      </c>
      <c r="E2568" s="20">
        <v>18385.95</v>
      </c>
      <c r="F2568" s="33">
        <v>0</v>
      </c>
      <c r="G2568" s="7">
        <v>5.0000000000000001E-3</v>
      </c>
    </row>
    <row r="2569" spans="1:7" ht="18" thickBot="1">
      <c r="A2569" s="63">
        <v>42872</v>
      </c>
      <c r="B2569" s="8">
        <v>18449.599999999999</v>
      </c>
      <c r="C2569" s="20">
        <v>18470.45</v>
      </c>
      <c r="D2569" s="20">
        <v>18494.900000000001</v>
      </c>
      <c r="E2569" s="20">
        <v>18409.45</v>
      </c>
      <c r="F2569" s="33">
        <v>0</v>
      </c>
      <c r="G2569" s="9">
        <v>-2.5999999999999999E-3</v>
      </c>
    </row>
    <row r="2570" spans="1:7" ht="18" thickBot="1">
      <c r="A2570" s="63">
        <v>42873</v>
      </c>
      <c r="B2570" s="8">
        <v>18030.25</v>
      </c>
      <c r="C2570" s="20">
        <v>18312.75</v>
      </c>
      <c r="D2570" s="20">
        <v>18371.3</v>
      </c>
      <c r="E2570" s="20">
        <v>18006.95</v>
      </c>
      <c r="F2570" s="33">
        <v>0</v>
      </c>
      <c r="G2570" s="9">
        <v>-2.2700000000000001E-2</v>
      </c>
    </row>
    <row r="2571" spans="1:7" ht="18" thickBot="1">
      <c r="A2571" s="63">
        <v>42874</v>
      </c>
      <c r="B2571" s="8">
        <v>17921.349999999999</v>
      </c>
      <c r="C2571" s="20">
        <v>18128.45</v>
      </c>
      <c r="D2571" s="20">
        <v>18248.3</v>
      </c>
      <c r="E2571" s="20">
        <v>17800.900000000001</v>
      </c>
      <c r="F2571" s="33">
        <v>0</v>
      </c>
      <c r="G2571" s="9">
        <v>-6.0000000000000001E-3</v>
      </c>
    </row>
    <row r="2572" spans="1:7" ht="18" thickBot="1">
      <c r="A2572" s="63">
        <v>42877</v>
      </c>
      <c r="B2572" s="8">
        <v>17720.599999999999</v>
      </c>
      <c r="C2572" s="20">
        <v>18032.3</v>
      </c>
      <c r="D2572" s="20">
        <v>18080.400000000001</v>
      </c>
      <c r="E2572" s="20">
        <v>17693.5</v>
      </c>
      <c r="F2572" s="33">
        <v>0</v>
      </c>
      <c r="G2572" s="9">
        <v>-1.12E-2</v>
      </c>
    </row>
    <row r="2573" spans="1:7" ht="18" thickBot="1">
      <c r="A2573" s="63">
        <v>42878</v>
      </c>
      <c r="B2573" s="8">
        <v>17424.849999999999</v>
      </c>
      <c r="C2573" s="20">
        <v>17725.75</v>
      </c>
      <c r="D2573" s="20">
        <v>17729.3</v>
      </c>
      <c r="E2573" s="20">
        <v>17234.2</v>
      </c>
      <c r="F2573" s="33">
        <v>0</v>
      </c>
      <c r="G2573" s="9">
        <v>-1.67E-2</v>
      </c>
    </row>
    <row r="2574" spans="1:7" ht="18" thickBot="1">
      <c r="A2574" s="63">
        <v>42879</v>
      </c>
      <c r="B2574" s="8">
        <v>17120.55</v>
      </c>
      <c r="C2574" s="20">
        <v>17467.7</v>
      </c>
      <c r="D2574" s="20">
        <v>17492.05</v>
      </c>
      <c r="E2574" s="20">
        <v>17064.099999999999</v>
      </c>
      <c r="F2574" s="33">
        <v>0</v>
      </c>
      <c r="G2574" s="9">
        <v>-1.7500000000000002E-2</v>
      </c>
    </row>
    <row r="2575" spans="1:7" ht="18" thickBot="1">
      <c r="A2575" s="63">
        <v>42880</v>
      </c>
      <c r="B2575" s="4">
        <v>17345.349999999999</v>
      </c>
      <c r="C2575" s="20">
        <v>17196.2</v>
      </c>
      <c r="D2575" s="20">
        <v>17398.7</v>
      </c>
      <c r="E2575" s="20">
        <v>17106.75</v>
      </c>
      <c r="F2575" s="33">
        <v>0</v>
      </c>
      <c r="G2575" s="7">
        <v>1.3100000000000001E-2</v>
      </c>
    </row>
    <row r="2576" spans="1:7" ht="18" thickBot="1">
      <c r="A2576" s="63">
        <v>42881</v>
      </c>
      <c r="B2576" s="4">
        <v>17586.45</v>
      </c>
      <c r="C2576" s="20">
        <v>17380.55</v>
      </c>
      <c r="D2576" s="20">
        <v>17602.400000000001</v>
      </c>
      <c r="E2576" s="20">
        <v>17354.900000000001</v>
      </c>
      <c r="F2576" s="33">
        <v>0</v>
      </c>
      <c r="G2576" s="7">
        <v>1.3899999999999999E-2</v>
      </c>
    </row>
    <row r="2577" spans="1:7" ht="18" thickBot="1">
      <c r="A2577" s="63">
        <v>42884</v>
      </c>
      <c r="B2577" s="8">
        <v>17225.95</v>
      </c>
      <c r="C2577" s="20">
        <v>17579.05</v>
      </c>
      <c r="D2577" s="20">
        <v>17600.849999999999</v>
      </c>
      <c r="E2577" s="20">
        <v>17208.650000000001</v>
      </c>
      <c r="F2577" s="33">
        <v>0</v>
      </c>
      <c r="G2577" s="9">
        <v>-2.0500000000000001E-2</v>
      </c>
    </row>
    <row r="2578" spans="1:7" ht="18" thickBot="1">
      <c r="A2578" s="63">
        <v>42885</v>
      </c>
      <c r="B2578" s="4">
        <v>17411.5</v>
      </c>
      <c r="C2578" s="20">
        <v>17168.75</v>
      </c>
      <c r="D2578" s="20">
        <v>17426.25</v>
      </c>
      <c r="E2578" s="20">
        <v>17039.3</v>
      </c>
      <c r="F2578" s="33">
        <v>0</v>
      </c>
      <c r="G2578" s="7">
        <v>1.0800000000000001E-2</v>
      </c>
    </row>
    <row r="2579" spans="1:7" ht="18" thickBot="1">
      <c r="A2579" s="63">
        <v>42886</v>
      </c>
      <c r="B2579" s="4">
        <v>17509.900000000001</v>
      </c>
      <c r="C2579" s="20">
        <v>17456.099999999999</v>
      </c>
      <c r="D2579" s="20">
        <v>17535.5</v>
      </c>
      <c r="E2579" s="20">
        <v>17432.3</v>
      </c>
      <c r="F2579" s="33">
        <v>0</v>
      </c>
      <c r="G2579" s="7">
        <v>5.7000000000000002E-3</v>
      </c>
    </row>
    <row r="2580" spans="1:7" ht="18" thickBot="1">
      <c r="A2580" s="63">
        <v>42887</v>
      </c>
      <c r="B2580" s="4">
        <v>17618.05</v>
      </c>
      <c r="C2580" s="20">
        <v>17537.599999999999</v>
      </c>
      <c r="D2580" s="20">
        <v>17627.599999999999</v>
      </c>
      <c r="E2580" s="20">
        <v>17518.5</v>
      </c>
      <c r="F2580" s="33">
        <v>0</v>
      </c>
      <c r="G2580" s="7">
        <v>6.1999999999999998E-3</v>
      </c>
    </row>
    <row r="2581" spans="1:7" ht="18" thickBot="1">
      <c r="A2581" s="63">
        <v>42888</v>
      </c>
      <c r="B2581" s="4">
        <v>17769.650000000001</v>
      </c>
      <c r="C2581" s="20">
        <v>17707.7</v>
      </c>
      <c r="D2581" s="20">
        <v>17788.150000000001</v>
      </c>
      <c r="E2581" s="20">
        <v>17669.05</v>
      </c>
      <c r="F2581" s="33">
        <v>0</v>
      </c>
      <c r="G2581" s="7">
        <v>8.6E-3</v>
      </c>
    </row>
    <row r="2582" spans="1:7" ht="18" thickBot="1">
      <c r="A2582" s="63">
        <v>42891</v>
      </c>
      <c r="B2582" s="4">
        <v>17828</v>
      </c>
      <c r="C2582" s="20">
        <v>17818.75</v>
      </c>
      <c r="D2582" s="20">
        <v>17891.3</v>
      </c>
      <c r="E2582" s="20">
        <v>17772.349999999999</v>
      </c>
      <c r="F2582" s="33">
        <v>0</v>
      </c>
      <c r="G2582" s="7">
        <v>3.3E-3</v>
      </c>
    </row>
    <row r="2583" spans="1:7" ht="18" thickBot="1">
      <c r="A2583" s="63">
        <v>42892</v>
      </c>
      <c r="B2583" s="8">
        <v>17733.650000000001</v>
      </c>
      <c r="C2583" s="20">
        <v>17878.45</v>
      </c>
      <c r="D2583" s="20">
        <v>17891.849999999999</v>
      </c>
      <c r="E2583" s="20">
        <v>17636.849999999999</v>
      </c>
      <c r="F2583" s="33">
        <v>0</v>
      </c>
      <c r="G2583" s="9">
        <v>-5.3E-3</v>
      </c>
    </row>
    <row r="2584" spans="1:7" ht="18" thickBot="1">
      <c r="A2584" s="63">
        <v>42893</v>
      </c>
      <c r="B2584" s="4">
        <v>17855.75</v>
      </c>
      <c r="C2584" s="20">
        <v>17782.900000000001</v>
      </c>
      <c r="D2584" s="20">
        <v>17870.25</v>
      </c>
      <c r="E2584" s="20">
        <v>17758.75</v>
      </c>
      <c r="F2584" s="33">
        <v>0</v>
      </c>
      <c r="G2584" s="7">
        <v>6.8999999999999999E-3</v>
      </c>
    </row>
    <row r="2585" spans="1:7" ht="18" thickBot="1">
      <c r="A2585" s="63">
        <v>42894</v>
      </c>
      <c r="B2585" s="4">
        <v>17904.45</v>
      </c>
      <c r="C2585" s="20">
        <v>17904.95</v>
      </c>
      <c r="D2585" s="20">
        <v>17949.599999999999</v>
      </c>
      <c r="E2585" s="20">
        <v>17816.150000000001</v>
      </c>
      <c r="F2585" s="33">
        <v>0</v>
      </c>
      <c r="G2585" s="7">
        <v>2.7000000000000001E-3</v>
      </c>
    </row>
    <row r="2586" spans="1:7" ht="18" thickBot="1">
      <c r="A2586" s="63">
        <v>42895</v>
      </c>
      <c r="B2586" s="4">
        <v>17993.900000000001</v>
      </c>
      <c r="C2586" s="20">
        <v>17923.7</v>
      </c>
      <c r="D2586" s="20">
        <v>18000.05</v>
      </c>
      <c r="E2586" s="20">
        <v>17838.650000000001</v>
      </c>
      <c r="F2586" s="33">
        <v>0</v>
      </c>
      <c r="G2586" s="7">
        <v>5.0000000000000001E-3</v>
      </c>
    </row>
    <row r="2587" spans="1:7" ht="18" thickBot="1">
      <c r="A2587" s="63">
        <v>42898</v>
      </c>
      <c r="B2587" s="8">
        <v>17878.900000000001</v>
      </c>
      <c r="C2587" s="20">
        <v>17964.75</v>
      </c>
      <c r="D2587" s="20">
        <v>17996</v>
      </c>
      <c r="E2587" s="20">
        <v>17831.45</v>
      </c>
      <c r="F2587" s="33">
        <v>0</v>
      </c>
      <c r="G2587" s="9">
        <v>-6.4000000000000003E-3</v>
      </c>
    </row>
    <row r="2588" spans="1:7" ht="18" thickBot="1">
      <c r="A2588" s="63">
        <v>42899</v>
      </c>
      <c r="B2588" s="4">
        <v>17881.5</v>
      </c>
      <c r="C2588" s="20">
        <v>17921.650000000001</v>
      </c>
      <c r="D2588" s="20">
        <v>17996.7</v>
      </c>
      <c r="E2588" s="20">
        <v>17847.25</v>
      </c>
      <c r="F2588" s="33">
        <v>0</v>
      </c>
      <c r="G2588" s="7">
        <v>1E-4</v>
      </c>
    </row>
    <row r="2589" spans="1:7" ht="18" thickBot="1">
      <c r="A2589" s="63">
        <v>42900</v>
      </c>
      <c r="B2589" s="4">
        <v>17931.599999999999</v>
      </c>
      <c r="C2589" s="20">
        <v>17892.95</v>
      </c>
      <c r="D2589" s="20">
        <v>17958.599999999999</v>
      </c>
      <c r="E2589" s="20">
        <v>17764.599999999999</v>
      </c>
      <c r="F2589" s="33">
        <v>0</v>
      </c>
      <c r="G2589" s="7">
        <v>2.8E-3</v>
      </c>
    </row>
    <row r="2590" spans="1:7" ht="18" thickBot="1">
      <c r="A2590" s="63">
        <v>42901</v>
      </c>
      <c r="B2590" s="4">
        <v>17983.599999999999</v>
      </c>
      <c r="C2590" s="20">
        <v>17929.849999999999</v>
      </c>
      <c r="D2590" s="20">
        <v>18024.25</v>
      </c>
      <c r="E2590" s="20">
        <v>17919.55</v>
      </c>
      <c r="F2590" s="33">
        <v>0</v>
      </c>
      <c r="G2590" s="7">
        <v>2.8999999999999998E-3</v>
      </c>
    </row>
    <row r="2591" spans="1:7" ht="18" thickBot="1">
      <c r="A2591" s="63">
        <v>42902</v>
      </c>
      <c r="B2591" s="4">
        <v>18002.55</v>
      </c>
      <c r="C2591" s="20">
        <v>18018</v>
      </c>
      <c r="D2591" s="20">
        <v>18097.95</v>
      </c>
      <c r="E2591" s="20">
        <v>17960.25</v>
      </c>
      <c r="F2591" s="33">
        <v>0</v>
      </c>
      <c r="G2591" s="7">
        <v>1.1000000000000001E-3</v>
      </c>
    </row>
    <row r="2592" spans="1:7" ht="18" thickBot="1">
      <c r="A2592" s="63">
        <v>42905</v>
      </c>
      <c r="B2592" s="8">
        <v>17996.400000000001</v>
      </c>
      <c r="C2592" s="20">
        <v>18073</v>
      </c>
      <c r="D2592" s="20">
        <v>18097.849999999999</v>
      </c>
      <c r="E2592" s="20">
        <v>17980.400000000001</v>
      </c>
      <c r="F2592" s="33">
        <v>0</v>
      </c>
      <c r="G2592" s="9">
        <v>-2.9999999999999997E-4</v>
      </c>
    </row>
    <row r="2593" spans="1:7" ht="18" thickBot="1">
      <c r="A2593" s="63">
        <v>42906</v>
      </c>
      <c r="B2593" s="4">
        <v>18016.05</v>
      </c>
      <c r="C2593" s="20">
        <v>18033.900000000001</v>
      </c>
      <c r="D2593" s="20">
        <v>18090.95</v>
      </c>
      <c r="E2593" s="20">
        <v>17991.45</v>
      </c>
      <c r="F2593" s="33">
        <v>0</v>
      </c>
      <c r="G2593" s="7">
        <v>1.1000000000000001E-3</v>
      </c>
    </row>
    <row r="2594" spans="1:7" ht="18" thickBot="1">
      <c r="A2594" s="63">
        <v>42907</v>
      </c>
      <c r="B2594" s="4">
        <v>18045.849999999999</v>
      </c>
      <c r="C2594" s="20">
        <v>18024.150000000001</v>
      </c>
      <c r="D2594" s="20">
        <v>18079</v>
      </c>
      <c r="E2594" s="20">
        <v>17995.55</v>
      </c>
      <c r="F2594" s="33">
        <v>0</v>
      </c>
      <c r="G2594" s="7">
        <v>1.6999999999999999E-3</v>
      </c>
    </row>
    <row r="2595" spans="1:7" ht="18" thickBot="1">
      <c r="A2595" s="63">
        <v>42908</v>
      </c>
      <c r="B2595" s="8">
        <v>17907.900000000001</v>
      </c>
      <c r="C2595" s="20">
        <v>18096.650000000001</v>
      </c>
      <c r="D2595" s="20">
        <v>18153.55</v>
      </c>
      <c r="E2595" s="20">
        <v>17870.2</v>
      </c>
      <c r="F2595" s="33">
        <v>0</v>
      </c>
      <c r="G2595" s="9">
        <v>-7.6E-3</v>
      </c>
    </row>
    <row r="2596" spans="1:7" ht="18" thickBot="1">
      <c r="A2596" s="63">
        <v>42909</v>
      </c>
      <c r="B2596" s="8">
        <v>17686.3</v>
      </c>
      <c r="C2596" s="20">
        <v>17943.2</v>
      </c>
      <c r="D2596" s="20">
        <v>17947.8</v>
      </c>
      <c r="E2596" s="20">
        <v>17556.400000000001</v>
      </c>
      <c r="F2596" s="33">
        <v>0</v>
      </c>
      <c r="G2596" s="9">
        <v>-1.24E-2</v>
      </c>
    </row>
    <row r="2597" spans="1:7" ht="18" thickBot="1">
      <c r="A2597" s="63">
        <v>42913</v>
      </c>
      <c r="B2597" s="8">
        <v>17455.599999999999</v>
      </c>
      <c r="C2597" s="20">
        <v>17712.25</v>
      </c>
      <c r="D2597" s="20">
        <v>17721.7</v>
      </c>
      <c r="E2597" s="20">
        <v>17358.05</v>
      </c>
      <c r="F2597" s="33">
        <v>0</v>
      </c>
      <c r="G2597" s="9">
        <v>-1.2999999999999999E-2</v>
      </c>
    </row>
    <row r="2598" spans="1:7" ht="18" thickBot="1">
      <c r="A2598" s="63">
        <v>42914</v>
      </c>
      <c r="B2598" s="4">
        <v>17522.95</v>
      </c>
      <c r="C2598" s="20">
        <v>17407.3</v>
      </c>
      <c r="D2598" s="20">
        <v>17560.75</v>
      </c>
      <c r="E2598" s="20">
        <v>17330.5</v>
      </c>
      <c r="F2598" s="33">
        <v>0</v>
      </c>
      <c r="G2598" s="7">
        <v>3.8999999999999998E-3</v>
      </c>
    </row>
    <row r="2599" spans="1:7" ht="18" thickBot="1">
      <c r="A2599" s="63">
        <v>42915</v>
      </c>
      <c r="B2599" s="4">
        <v>17601.3</v>
      </c>
      <c r="C2599" s="20">
        <v>17597.3</v>
      </c>
      <c r="D2599" s="20">
        <v>17692.45</v>
      </c>
      <c r="E2599" s="20">
        <v>17552.900000000001</v>
      </c>
      <c r="F2599" s="33">
        <v>0</v>
      </c>
      <c r="G2599" s="7">
        <v>4.4999999999999997E-3</v>
      </c>
    </row>
    <row r="2600" spans="1:7" ht="18" thickBot="1">
      <c r="A2600" s="63">
        <v>42916</v>
      </c>
      <c r="B2600" s="4">
        <v>17729.75</v>
      </c>
      <c r="C2600" s="20">
        <v>17555.599999999999</v>
      </c>
      <c r="D2600" s="20">
        <v>17769.05</v>
      </c>
      <c r="E2600" s="20">
        <v>17474.099999999999</v>
      </c>
      <c r="F2600" s="33">
        <v>0</v>
      </c>
      <c r="G2600" s="7">
        <v>7.3000000000000001E-3</v>
      </c>
    </row>
    <row r="2601" spans="1:7" ht="18" thickBot="1">
      <c r="A2601" s="63">
        <v>42919</v>
      </c>
      <c r="B2601" s="4">
        <v>17903.95</v>
      </c>
      <c r="C2601" s="20">
        <v>17792.45</v>
      </c>
      <c r="D2601" s="20">
        <v>17913.8</v>
      </c>
      <c r="E2601" s="20">
        <v>17730.650000000001</v>
      </c>
      <c r="F2601" s="33">
        <v>0</v>
      </c>
      <c r="G2601" s="7">
        <v>9.7999999999999997E-3</v>
      </c>
    </row>
    <row r="2602" spans="1:7" ht="18" thickBot="1">
      <c r="A2602" s="63">
        <v>42920</v>
      </c>
      <c r="B2602" s="8">
        <v>17866.900000000001</v>
      </c>
      <c r="C2602" s="20">
        <v>17952.45</v>
      </c>
      <c r="D2602" s="20">
        <v>18030.8</v>
      </c>
      <c r="E2602" s="20">
        <v>17832.099999999999</v>
      </c>
      <c r="F2602" s="33">
        <v>0</v>
      </c>
      <c r="G2602" s="9">
        <v>-2.0999999999999999E-3</v>
      </c>
    </row>
    <row r="2603" spans="1:7" ht="18" thickBot="1">
      <c r="A2603" s="63">
        <v>42921</v>
      </c>
      <c r="B2603" s="4">
        <v>18043.75</v>
      </c>
      <c r="C2603" s="20">
        <v>17894.3</v>
      </c>
      <c r="D2603" s="20">
        <v>18065.650000000001</v>
      </c>
      <c r="E2603" s="20">
        <v>17889.5</v>
      </c>
      <c r="F2603" s="33">
        <v>0</v>
      </c>
      <c r="G2603" s="7">
        <v>9.9000000000000008E-3</v>
      </c>
    </row>
    <row r="2604" spans="1:7" ht="18" thickBot="1">
      <c r="A2604" s="63">
        <v>42922</v>
      </c>
      <c r="B2604" s="4">
        <v>18081.05</v>
      </c>
      <c r="C2604" s="20">
        <v>18110.400000000001</v>
      </c>
      <c r="D2604" s="20">
        <v>18174.400000000001</v>
      </c>
      <c r="E2604" s="20">
        <v>18057.650000000001</v>
      </c>
      <c r="F2604" s="33">
        <v>0</v>
      </c>
      <c r="G2604" s="7">
        <v>2.0999999999999999E-3</v>
      </c>
    </row>
    <row r="2605" spans="1:7" ht="18" thickBot="1">
      <c r="A2605" s="63">
        <v>42923</v>
      </c>
      <c r="B2605" s="4">
        <v>18104.2</v>
      </c>
      <c r="C2605" s="20">
        <v>18070.25</v>
      </c>
      <c r="D2605" s="20">
        <v>18142</v>
      </c>
      <c r="E2605" s="20">
        <v>18041.349999999999</v>
      </c>
      <c r="F2605" s="33">
        <v>0</v>
      </c>
      <c r="G2605" s="7">
        <v>1.2999999999999999E-3</v>
      </c>
    </row>
    <row r="2606" spans="1:7" ht="18" thickBot="1">
      <c r="A2606" s="63">
        <v>42926</v>
      </c>
      <c r="B2606" s="4">
        <v>18258.45</v>
      </c>
      <c r="C2606" s="20">
        <v>18200.8</v>
      </c>
      <c r="D2606" s="20">
        <v>18273.5</v>
      </c>
      <c r="E2606" s="20">
        <v>18079.400000000001</v>
      </c>
      <c r="F2606" s="33">
        <v>0</v>
      </c>
      <c r="G2606" s="7">
        <v>8.5000000000000006E-3</v>
      </c>
    </row>
    <row r="2607" spans="1:7" ht="18" thickBot="1">
      <c r="A2607" s="63">
        <v>42927</v>
      </c>
      <c r="B2607" s="8">
        <v>18098.7</v>
      </c>
      <c r="C2607" s="20">
        <v>18308.900000000001</v>
      </c>
      <c r="D2607" s="20">
        <v>18334</v>
      </c>
      <c r="E2607" s="20">
        <v>18083.650000000001</v>
      </c>
      <c r="F2607" s="33">
        <v>0</v>
      </c>
      <c r="G2607" s="9">
        <v>-8.6999999999999994E-3</v>
      </c>
    </row>
    <row r="2608" spans="1:7" ht="18" thickBot="1">
      <c r="A2608" s="63">
        <v>42928</v>
      </c>
      <c r="B2608" s="4">
        <v>18223.099999999999</v>
      </c>
      <c r="C2608" s="20">
        <v>18154.75</v>
      </c>
      <c r="D2608" s="20">
        <v>18234.75</v>
      </c>
      <c r="E2608" s="20">
        <v>18118.599999999999</v>
      </c>
      <c r="F2608" s="33">
        <v>0</v>
      </c>
      <c r="G2608" s="7">
        <v>6.8999999999999999E-3</v>
      </c>
    </row>
    <row r="2609" spans="1:7" ht="18" thickBot="1">
      <c r="A2609" s="63">
        <v>42929</v>
      </c>
      <c r="B2609" s="4">
        <v>18277.150000000001</v>
      </c>
      <c r="C2609" s="20">
        <v>18298.650000000001</v>
      </c>
      <c r="D2609" s="20">
        <v>18332.75</v>
      </c>
      <c r="E2609" s="20">
        <v>18224.55</v>
      </c>
      <c r="F2609" s="33">
        <v>0</v>
      </c>
      <c r="G2609" s="7">
        <v>3.0000000000000001E-3</v>
      </c>
    </row>
    <row r="2610" spans="1:7" ht="18" thickBot="1">
      <c r="A2610" s="63">
        <v>42930</v>
      </c>
      <c r="B2610" s="4">
        <v>18278.849999999999</v>
      </c>
      <c r="C2610" s="20">
        <v>18314.599999999999</v>
      </c>
      <c r="D2610" s="20">
        <v>18328.099999999999</v>
      </c>
      <c r="E2610" s="20">
        <v>18174.45</v>
      </c>
      <c r="F2610" s="33">
        <v>0</v>
      </c>
      <c r="G2610" s="7">
        <v>1E-4</v>
      </c>
    </row>
    <row r="2611" spans="1:7" ht="18" thickBot="1">
      <c r="A2611" s="63">
        <v>42933</v>
      </c>
      <c r="B2611" s="4">
        <v>18311.099999999999</v>
      </c>
      <c r="C2611" s="20">
        <v>18339.95</v>
      </c>
      <c r="D2611" s="20">
        <v>18346.900000000001</v>
      </c>
      <c r="E2611" s="20">
        <v>18228.25</v>
      </c>
      <c r="F2611" s="33">
        <v>0</v>
      </c>
      <c r="G2611" s="7">
        <v>1.8E-3</v>
      </c>
    </row>
    <row r="2612" spans="1:7" ht="18" thickBot="1">
      <c r="A2612" s="63">
        <v>42934</v>
      </c>
      <c r="B2612" s="8">
        <v>18216.599999999999</v>
      </c>
      <c r="C2612" s="20">
        <v>18274.5</v>
      </c>
      <c r="D2612" s="20">
        <v>18372.400000000001</v>
      </c>
      <c r="E2612" s="20">
        <v>18183.900000000001</v>
      </c>
      <c r="F2612" s="33">
        <v>0</v>
      </c>
      <c r="G2612" s="9">
        <v>-5.1999999999999998E-3</v>
      </c>
    </row>
    <row r="2613" spans="1:7" ht="18" thickBot="1">
      <c r="A2613" s="63">
        <v>42935</v>
      </c>
      <c r="B2613" s="4">
        <v>18344.2</v>
      </c>
      <c r="C2613" s="20">
        <v>18274.25</v>
      </c>
      <c r="D2613" s="20">
        <v>18353.55</v>
      </c>
      <c r="E2613" s="20">
        <v>18249.8</v>
      </c>
      <c r="F2613" s="33">
        <v>0</v>
      </c>
      <c r="G2613" s="7">
        <v>7.0000000000000001E-3</v>
      </c>
    </row>
    <row r="2614" spans="1:7" ht="18" thickBot="1">
      <c r="A2614" s="63">
        <v>42936</v>
      </c>
      <c r="B2614" s="8">
        <v>18291.400000000001</v>
      </c>
      <c r="C2614" s="20">
        <v>18363.45</v>
      </c>
      <c r="D2614" s="20">
        <v>18383.2</v>
      </c>
      <c r="E2614" s="20">
        <v>18274.55</v>
      </c>
      <c r="F2614" s="33">
        <v>0</v>
      </c>
      <c r="G2614" s="9">
        <v>-2.8999999999999998E-3</v>
      </c>
    </row>
    <row r="2615" spans="1:7" ht="18" thickBot="1">
      <c r="A2615" s="63">
        <v>42937</v>
      </c>
      <c r="B2615" s="8">
        <v>18262.2</v>
      </c>
      <c r="C2615" s="20">
        <v>18338.599999999999</v>
      </c>
      <c r="D2615" s="20">
        <v>18346.7</v>
      </c>
      <c r="E2615" s="20">
        <v>18098.349999999999</v>
      </c>
      <c r="F2615" s="33">
        <v>0</v>
      </c>
      <c r="G2615" s="9">
        <v>-1.6000000000000001E-3</v>
      </c>
    </row>
    <row r="2616" spans="1:7" ht="18" thickBot="1">
      <c r="A2616" s="63">
        <v>42940</v>
      </c>
      <c r="B2616" s="4">
        <v>18303.8</v>
      </c>
      <c r="C2616" s="20">
        <v>18293.55</v>
      </c>
      <c r="D2616" s="20">
        <v>18362.45</v>
      </c>
      <c r="E2616" s="20">
        <v>18260.400000000001</v>
      </c>
      <c r="F2616" s="33">
        <v>0</v>
      </c>
      <c r="G2616" s="7">
        <v>2.3E-3</v>
      </c>
    </row>
    <row r="2617" spans="1:7" ht="18" thickBot="1">
      <c r="A2617" s="63">
        <v>42941</v>
      </c>
      <c r="B2617" s="4">
        <v>18377.349999999999</v>
      </c>
      <c r="C2617" s="20">
        <v>18338.3</v>
      </c>
      <c r="D2617" s="20">
        <v>18390.650000000001</v>
      </c>
      <c r="E2617" s="20">
        <v>18264.099999999999</v>
      </c>
      <c r="F2617" s="33">
        <v>0</v>
      </c>
      <c r="G2617" s="7">
        <v>4.0000000000000001E-3</v>
      </c>
    </row>
    <row r="2618" spans="1:7" ht="18" thickBot="1">
      <c r="A2618" s="63">
        <v>42942</v>
      </c>
      <c r="B2618" s="4">
        <v>18429.25</v>
      </c>
      <c r="C2618" s="20">
        <v>18396</v>
      </c>
      <c r="D2618" s="20">
        <v>18484.7</v>
      </c>
      <c r="E2618" s="20">
        <v>18383.2</v>
      </c>
      <c r="F2618" s="33">
        <v>0</v>
      </c>
      <c r="G2618" s="7">
        <v>2.8E-3</v>
      </c>
    </row>
    <row r="2619" spans="1:7" ht="18" thickBot="1">
      <c r="A2619" s="63">
        <v>42943</v>
      </c>
      <c r="B2619" s="8">
        <v>18376.75</v>
      </c>
      <c r="C2619" s="20">
        <v>18500.7</v>
      </c>
      <c r="D2619" s="20">
        <v>18545.349999999999</v>
      </c>
      <c r="E2619" s="20">
        <v>18341.05</v>
      </c>
      <c r="F2619" s="33">
        <v>0</v>
      </c>
      <c r="G2619" s="9">
        <v>-2.8E-3</v>
      </c>
    </row>
    <row r="2620" spans="1:7" ht="18" thickBot="1">
      <c r="A2620" s="63">
        <v>42944</v>
      </c>
      <c r="B2620" s="4">
        <v>18468.900000000001</v>
      </c>
      <c r="C2620" s="20">
        <v>18337.05</v>
      </c>
      <c r="D2620" s="20">
        <v>18483.75</v>
      </c>
      <c r="E2620" s="20">
        <v>18314.900000000001</v>
      </c>
      <c r="F2620" s="33">
        <v>0</v>
      </c>
      <c r="G2620" s="7">
        <v>5.0000000000000001E-3</v>
      </c>
    </row>
    <row r="2621" spans="1:7" ht="18" thickBot="1">
      <c r="A2621" s="63">
        <v>42947</v>
      </c>
      <c r="B2621" s="4">
        <v>18514.599999999999</v>
      </c>
      <c r="C2621" s="20">
        <v>18524.099999999999</v>
      </c>
      <c r="D2621" s="20">
        <v>18536.3</v>
      </c>
      <c r="E2621" s="20">
        <v>18448.7</v>
      </c>
      <c r="F2621" s="33">
        <v>0</v>
      </c>
      <c r="G2621" s="7">
        <v>2.5000000000000001E-3</v>
      </c>
    </row>
    <row r="2622" spans="1:7" ht="18" thickBot="1">
      <c r="A2622" s="63">
        <v>42948</v>
      </c>
      <c r="B2622" s="8">
        <v>18513.45</v>
      </c>
      <c r="C2622" s="20">
        <v>18563.400000000001</v>
      </c>
      <c r="D2622" s="20">
        <v>18587.150000000001</v>
      </c>
      <c r="E2622" s="20">
        <v>18468.349999999999</v>
      </c>
      <c r="F2622" s="33">
        <v>0</v>
      </c>
      <c r="G2622" s="9">
        <v>-1E-4</v>
      </c>
    </row>
    <row r="2623" spans="1:7" ht="18" thickBot="1">
      <c r="A2623" s="63">
        <v>42949</v>
      </c>
      <c r="B2623" s="4">
        <v>18517.95</v>
      </c>
      <c r="C2623" s="20">
        <v>18558.5</v>
      </c>
      <c r="D2623" s="20">
        <v>18560.849999999999</v>
      </c>
      <c r="E2623" s="20">
        <v>18451.2</v>
      </c>
      <c r="F2623" s="33">
        <v>0</v>
      </c>
      <c r="G2623" s="7">
        <v>2.0000000000000001E-4</v>
      </c>
    </row>
    <row r="2624" spans="1:7" ht="18" thickBot="1">
      <c r="A2624" s="63">
        <v>42950</v>
      </c>
      <c r="B2624" s="8">
        <v>18317.55</v>
      </c>
      <c r="C2624" s="20">
        <v>18523.25</v>
      </c>
      <c r="D2624" s="20">
        <v>18523.849999999999</v>
      </c>
      <c r="E2624" s="20">
        <v>18266.45</v>
      </c>
      <c r="F2624" s="33">
        <v>0</v>
      </c>
      <c r="G2624" s="9">
        <v>-1.0800000000000001E-2</v>
      </c>
    </row>
    <row r="2625" spans="1:7" ht="18" thickBot="1">
      <c r="A2625" s="63">
        <v>42951</v>
      </c>
      <c r="B2625" s="4">
        <v>18365.25</v>
      </c>
      <c r="C2625" s="20">
        <v>18261.099999999999</v>
      </c>
      <c r="D2625" s="20">
        <v>18393.3</v>
      </c>
      <c r="E2625" s="20">
        <v>18206.150000000001</v>
      </c>
      <c r="F2625" s="33">
        <v>0</v>
      </c>
      <c r="G2625" s="7">
        <v>2.5999999999999999E-3</v>
      </c>
    </row>
    <row r="2626" spans="1:7" ht="18" thickBot="1">
      <c r="A2626" s="63">
        <v>42954</v>
      </c>
      <c r="B2626" s="4">
        <v>18570.45</v>
      </c>
      <c r="C2626" s="20">
        <v>18424.25</v>
      </c>
      <c r="D2626" s="20">
        <v>18602.349999999999</v>
      </c>
      <c r="E2626" s="20">
        <v>18416.900000000001</v>
      </c>
      <c r="F2626" s="33">
        <v>0</v>
      </c>
      <c r="G2626" s="7">
        <v>1.12E-2</v>
      </c>
    </row>
    <row r="2627" spans="1:7" ht="18" thickBot="1">
      <c r="A2627" s="63">
        <v>42955</v>
      </c>
      <c r="B2627" s="8">
        <v>18345.7</v>
      </c>
      <c r="C2627" s="20">
        <v>18623</v>
      </c>
      <c r="D2627" s="20">
        <v>18638.3</v>
      </c>
      <c r="E2627" s="20">
        <v>18252.849999999999</v>
      </c>
      <c r="F2627" s="33">
        <v>0</v>
      </c>
      <c r="G2627" s="9">
        <v>-1.21E-2</v>
      </c>
    </row>
    <row r="2628" spans="1:7" ht="18" thickBot="1">
      <c r="A2628" s="63">
        <v>42956</v>
      </c>
      <c r="B2628" s="8">
        <v>18040</v>
      </c>
      <c r="C2628" s="20">
        <v>18299.55</v>
      </c>
      <c r="D2628" s="20">
        <v>18304.05</v>
      </c>
      <c r="E2628" s="20">
        <v>17984.7</v>
      </c>
      <c r="F2628" s="33">
        <v>0</v>
      </c>
      <c r="G2628" s="9">
        <v>-1.67E-2</v>
      </c>
    </row>
    <row r="2629" spans="1:7" ht="18" thickBot="1">
      <c r="A2629" s="63">
        <v>42957</v>
      </c>
      <c r="B2629" s="8">
        <v>17462.849999999999</v>
      </c>
      <c r="C2629" s="20">
        <v>17954.45</v>
      </c>
      <c r="D2629" s="20">
        <v>17969.650000000001</v>
      </c>
      <c r="E2629" s="20">
        <v>17224.099999999999</v>
      </c>
      <c r="F2629" s="33">
        <v>0</v>
      </c>
      <c r="G2629" s="9">
        <v>-3.2000000000000001E-2</v>
      </c>
    </row>
    <row r="2630" spans="1:7" ht="18" thickBot="1">
      <c r="A2630" s="63">
        <v>42958</v>
      </c>
      <c r="B2630" s="8">
        <v>17360.75</v>
      </c>
      <c r="C2630" s="20">
        <v>17213.7</v>
      </c>
      <c r="D2630" s="20">
        <v>17537.650000000001</v>
      </c>
      <c r="E2630" s="20">
        <v>17056.150000000001</v>
      </c>
      <c r="F2630" s="33">
        <v>0</v>
      </c>
      <c r="G2630" s="9">
        <v>-5.7999999999999996E-3</v>
      </c>
    </row>
    <row r="2631" spans="1:7" ht="18" thickBot="1">
      <c r="A2631" s="63">
        <v>42961</v>
      </c>
      <c r="B2631" s="4">
        <v>17853.650000000001</v>
      </c>
      <c r="C2631" s="20">
        <v>17529.95</v>
      </c>
      <c r="D2631" s="20">
        <v>17872.150000000001</v>
      </c>
      <c r="E2631" s="20">
        <v>17528.400000000001</v>
      </c>
      <c r="F2631" s="33">
        <v>0</v>
      </c>
      <c r="G2631" s="7">
        <v>2.8400000000000002E-2</v>
      </c>
    </row>
    <row r="2632" spans="1:7" ht="18" thickBot="1">
      <c r="A2632" s="63">
        <v>42963</v>
      </c>
      <c r="B2632" s="4">
        <v>18088.7</v>
      </c>
      <c r="C2632" s="20">
        <v>17942.8</v>
      </c>
      <c r="D2632" s="20">
        <v>18104.55</v>
      </c>
      <c r="E2632" s="20">
        <v>17784.400000000001</v>
      </c>
      <c r="F2632" s="33">
        <v>0</v>
      </c>
      <c r="G2632" s="7">
        <v>1.32E-2</v>
      </c>
    </row>
    <row r="2633" spans="1:7" ht="18" thickBot="1">
      <c r="A2633" s="63">
        <v>42964</v>
      </c>
      <c r="B2633" s="4">
        <v>18125.8</v>
      </c>
      <c r="C2633" s="20">
        <v>18147.3</v>
      </c>
      <c r="D2633" s="20">
        <v>18265.45</v>
      </c>
      <c r="E2633" s="20">
        <v>18088.349999999999</v>
      </c>
      <c r="F2633" s="33">
        <v>0</v>
      </c>
      <c r="G2633" s="7">
        <v>2.0999999999999999E-3</v>
      </c>
    </row>
    <row r="2634" spans="1:7" ht="18" thickBot="1">
      <c r="A2634" s="63">
        <v>42965</v>
      </c>
      <c r="B2634" s="8">
        <v>18044.5</v>
      </c>
      <c r="C2634" s="20">
        <v>18017.599999999999</v>
      </c>
      <c r="D2634" s="20">
        <v>18076.5</v>
      </c>
      <c r="E2634" s="20">
        <v>17877.400000000001</v>
      </c>
      <c r="F2634" s="33">
        <v>0</v>
      </c>
      <c r="G2634" s="9">
        <v>-4.4999999999999997E-3</v>
      </c>
    </row>
    <row r="2635" spans="1:7" ht="18" thickBot="1">
      <c r="A2635" s="63">
        <v>42968</v>
      </c>
      <c r="B2635" s="8">
        <v>17781.55</v>
      </c>
      <c r="C2635" s="20">
        <v>18111.95</v>
      </c>
      <c r="D2635" s="20">
        <v>18167.25</v>
      </c>
      <c r="E2635" s="20">
        <v>17752.099999999999</v>
      </c>
      <c r="F2635" s="33">
        <v>0</v>
      </c>
      <c r="G2635" s="9">
        <v>-1.46E-2</v>
      </c>
    </row>
    <row r="2636" spans="1:7" ht="18" thickBot="1">
      <c r="A2636" s="63">
        <v>42969</v>
      </c>
      <c r="B2636" s="8">
        <v>17646.45</v>
      </c>
      <c r="C2636" s="20">
        <v>17865.95</v>
      </c>
      <c r="D2636" s="20">
        <v>17929.05</v>
      </c>
      <c r="E2636" s="20">
        <v>17590.7</v>
      </c>
      <c r="F2636" s="33">
        <v>0</v>
      </c>
      <c r="G2636" s="9">
        <v>-7.6E-3</v>
      </c>
    </row>
    <row r="2637" spans="1:7" ht="18" thickBot="1">
      <c r="A2637" s="63">
        <v>42970</v>
      </c>
      <c r="B2637" s="4">
        <v>17856.650000000001</v>
      </c>
      <c r="C2637" s="20">
        <v>17740.95</v>
      </c>
      <c r="D2637" s="20">
        <v>17873.45</v>
      </c>
      <c r="E2637" s="20">
        <v>17727.349999999999</v>
      </c>
      <c r="F2637" s="33">
        <v>0</v>
      </c>
      <c r="G2637" s="7">
        <v>1.1900000000000001E-2</v>
      </c>
    </row>
    <row r="2638" spans="1:7" ht="18" thickBot="1">
      <c r="A2638" s="63">
        <v>42971</v>
      </c>
      <c r="B2638" s="4">
        <v>17963.95</v>
      </c>
      <c r="C2638" s="20">
        <v>17903.900000000001</v>
      </c>
      <c r="D2638" s="20">
        <v>18000.099999999999</v>
      </c>
      <c r="E2638" s="20">
        <v>17858.2</v>
      </c>
      <c r="F2638" s="33">
        <v>0</v>
      </c>
      <c r="G2638" s="7">
        <v>6.0000000000000001E-3</v>
      </c>
    </row>
    <row r="2639" spans="1:7" ht="18" thickBot="1">
      <c r="A2639" s="63">
        <v>42975</v>
      </c>
      <c r="B2639" s="4">
        <v>18159.650000000001</v>
      </c>
      <c r="C2639" s="20">
        <v>18025.75</v>
      </c>
      <c r="D2639" s="20">
        <v>18188.900000000001</v>
      </c>
      <c r="E2639" s="20">
        <v>18013</v>
      </c>
      <c r="F2639" s="33">
        <v>0</v>
      </c>
      <c r="G2639" s="7">
        <v>1.09E-2</v>
      </c>
    </row>
    <row r="2640" spans="1:7" ht="18" thickBot="1">
      <c r="A2640" s="63">
        <v>42976</v>
      </c>
      <c r="B2640" s="8">
        <v>17956.3</v>
      </c>
      <c r="C2640" s="20">
        <v>18103.3</v>
      </c>
      <c r="D2640" s="20">
        <v>18158.7</v>
      </c>
      <c r="E2640" s="20">
        <v>17927.7</v>
      </c>
      <c r="F2640" s="33">
        <v>0</v>
      </c>
      <c r="G2640" s="9">
        <v>-1.12E-2</v>
      </c>
    </row>
    <row r="2641" spans="1:7" ht="18" thickBot="1">
      <c r="A2641" s="63">
        <v>42977</v>
      </c>
      <c r="B2641" s="4">
        <v>18211.400000000001</v>
      </c>
      <c r="C2641" s="20">
        <v>18076.25</v>
      </c>
      <c r="D2641" s="20">
        <v>18239.3</v>
      </c>
      <c r="E2641" s="20">
        <v>18072.650000000001</v>
      </c>
      <c r="F2641" s="33">
        <v>0</v>
      </c>
      <c r="G2641" s="7">
        <v>1.4200000000000001E-2</v>
      </c>
    </row>
    <row r="2642" spans="1:7" ht="18" thickBot="1">
      <c r="A2642" s="63">
        <v>42978</v>
      </c>
      <c r="B2642" s="4">
        <v>18277.45</v>
      </c>
      <c r="C2642" s="20">
        <v>18244.2</v>
      </c>
      <c r="D2642" s="20">
        <v>18291.849999999999</v>
      </c>
      <c r="E2642" s="20">
        <v>18198.400000000001</v>
      </c>
      <c r="F2642" s="33">
        <v>0</v>
      </c>
      <c r="G2642" s="7">
        <v>3.5999999999999999E-3</v>
      </c>
    </row>
    <row r="2643" spans="1:7" ht="18" thickBot="1">
      <c r="A2643" s="63">
        <v>42979</v>
      </c>
      <c r="B2643" s="4">
        <v>18505.25</v>
      </c>
      <c r="C2643" s="20">
        <v>18345.650000000001</v>
      </c>
      <c r="D2643" s="20">
        <v>18530</v>
      </c>
      <c r="E2643" s="20">
        <v>18340.349999999999</v>
      </c>
      <c r="F2643" s="33">
        <v>0</v>
      </c>
      <c r="G2643" s="7">
        <v>1.2500000000000001E-2</v>
      </c>
    </row>
    <row r="2644" spans="1:7" ht="18" thickBot="1">
      <c r="A2644" s="63">
        <v>42982</v>
      </c>
      <c r="B2644" s="8">
        <v>18367.5</v>
      </c>
      <c r="C2644" s="20">
        <v>18532.2</v>
      </c>
      <c r="D2644" s="20">
        <v>18547.650000000001</v>
      </c>
      <c r="E2644" s="20">
        <v>18157.95</v>
      </c>
      <c r="F2644" s="33">
        <v>0</v>
      </c>
      <c r="G2644" s="9">
        <v>-7.4000000000000003E-3</v>
      </c>
    </row>
    <row r="2645" spans="1:7" ht="18" thickBot="1">
      <c r="A2645" s="63">
        <v>42983</v>
      </c>
      <c r="B2645" s="4">
        <v>18557</v>
      </c>
      <c r="C2645" s="20">
        <v>18446.95</v>
      </c>
      <c r="D2645" s="20">
        <v>18569.05</v>
      </c>
      <c r="E2645" s="20">
        <v>18414.650000000001</v>
      </c>
      <c r="F2645" s="33">
        <v>0</v>
      </c>
      <c r="G2645" s="7">
        <v>1.03E-2</v>
      </c>
    </row>
    <row r="2646" spans="1:7" ht="18" thickBot="1">
      <c r="A2646" s="63">
        <v>42984</v>
      </c>
      <c r="B2646" s="4">
        <v>18563.3</v>
      </c>
      <c r="C2646" s="20">
        <v>18461.95</v>
      </c>
      <c r="D2646" s="20">
        <v>18607.3</v>
      </c>
      <c r="E2646" s="20">
        <v>18413.2</v>
      </c>
      <c r="F2646" s="33">
        <v>0</v>
      </c>
      <c r="G2646" s="7">
        <v>2.9999999999999997E-4</v>
      </c>
    </row>
    <row r="2647" spans="1:7" ht="18" thickBot="1">
      <c r="A2647" s="63">
        <v>42985</v>
      </c>
      <c r="B2647" s="4">
        <v>18619.25</v>
      </c>
      <c r="C2647" s="20">
        <v>18655.849999999999</v>
      </c>
      <c r="D2647" s="20">
        <v>18704.400000000001</v>
      </c>
      <c r="E2647" s="20">
        <v>18603.3</v>
      </c>
      <c r="F2647" s="33">
        <v>0</v>
      </c>
      <c r="G2647" s="7">
        <v>3.0000000000000001E-3</v>
      </c>
    </row>
    <row r="2648" spans="1:7" ht="18" thickBot="1">
      <c r="A2648" s="63">
        <v>42986</v>
      </c>
      <c r="B2648" s="8">
        <v>18573.95</v>
      </c>
      <c r="C2648" s="20">
        <v>18706.099999999999</v>
      </c>
      <c r="D2648" s="20">
        <v>18722</v>
      </c>
      <c r="E2648" s="20">
        <v>18499.400000000001</v>
      </c>
      <c r="F2648" s="33">
        <v>0</v>
      </c>
      <c r="G2648" s="9">
        <v>-2.3999999999999998E-3</v>
      </c>
    </row>
    <row r="2649" spans="1:7" ht="18" thickBot="1">
      <c r="A2649" s="63">
        <v>42989</v>
      </c>
      <c r="B2649" s="4">
        <v>18734.849999999999</v>
      </c>
      <c r="C2649" s="20">
        <v>18684.650000000001</v>
      </c>
      <c r="D2649" s="20">
        <v>18781.25</v>
      </c>
      <c r="E2649" s="20">
        <v>18667.150000000001</v>
      </c>
      <c r="F2649" s="33">
        <v>0</v>
      </c>
      <c r="G2649" s="7">
        <v>8.6999999999999994E-3</v>
      </c>
    </row>
    <row r="2650" spans="1:7" ht="18" thickBot="1">
      <c r="A2650" s="63">
        <v>42990</v>
      </c>
      <c r="B2650" s="4">
        <v>18931.400000000001</v>
      </c>
      <c r="C2650" s="20">
        <v>18817.55</v>
      </c>
      <c r="D2650" s="20">
        <v>18942.7</v>
      </c>
      <c r="E2650" s="20">
        <v>18790.349999999999</v>
      </c>
      <c r="F2650" s="33">
        <v>0</v>
      </c>
      <c r="G2650" s="7">
        <v>1.0500000000000001E-2</v>
      </c>
    </row>
    <row r="2651" spans="1:7" ht="18" thickBot="1">
      <c r="A2651" s="63">
        <v>42991</v>
      </c>
      <c r="B2651" s="8">
        <v>18821.7</v>
      </c>
      <c r="C2651" s="20">
        <v>18971.099999999999</v>
      </c>
      <c r="D2651" s="20">
        <v>19037.05</v>
      </c>
      <c r="E2651" s="20">
        <v>18782.400000000001</v>
      </c>
      <c r="F2651" s="33">
        <v>0</v>
      </c>
      <c r="G2651" s="9">
        <v>-5.7999999999999996E-3</v>
      </c>
    </row>
    <row r="2652" spans="1:7" ht="18" thickBot="1">
      <c r="A2652" s="63">
        <v>42992</v>
      </c>
      <c r="B2652" s="4">
        <v>18936.45</v>
      </c>
      <c r="C2652" s="20">
        <v>18884.8</v>
      </c>
      <c r="D2652" s="20">
        <v>19002</v>
      </c>
      <c r="E2652" s="20">
        <v>18849.599999999999</v>
      </c>
      <c r="F2652" s="33">
        <v>0</v>
      </c>
      <c r="G2652" s="7">
        <v>6.1000000000000004E-3</v>
      </c>
    </row>
    <row r="2653" spans="1:7" ht="18" thickBot="1">
      <c r="A2653" s="63">
        <v>42993</v>
      </c>
      <c r="B2653" s="4">
        <v>18951.95</v>
      </c>
      <c r="C2653" s="20">
        <v>18902.05</v>
      </c>
      <c r="D2653" s="20">
        <v>18981.650000000001</v>
      </c>
      <c r="E2653" s="20">
        <v>18805.599999999999</v>
      </c>
      <c r="F2653" s="33">
        <v>0</v>
      </c>
      <c r="G2653" s="7">
        <v>8.0000000000000004E-4</v>
      </c>
    </row>
    <row r="2654" spans="1:7" ht="18" thickBot="1">
      <c r="A2654" s="63">
        <v>42996</v>
      </c>
      <c r="B2654" s="4">
        <v>19088.8</v>
      </c>
      <c r="C2654" s="20">
        <v>19067.55</v>
      </c>
      <c r="D2654" s="20">
        <v>19135.95</v>
      </c>
      <c r="E2654" s="20">
        <v>19063.95</v>
      </c>
      <c r="F2654" s="33">
        <v>0</v>
      </c>
      <c r="G2654" s="7">
        <v>7.1999999999999998E-3</v>
      </c>
    </row>
    <row r="2655" spans="1:7" ht="18" thickBot="1">
      <c r="A2655" s="63">
        <v>42997</v>
      </c>
      <c r="B2655" s="4">
        <v>19098.3</v>
      </c>
      <c r="C2655" s="20">
        <v>19125.900000000001</v>
      </c>
      <c r="D2655" s="20">
        <v>19158.349999999999</v>
      </c>
      <c r="E2655" s="20">
        <v>19046.95</v>
      </c>
      <c r="F2655" s="33">
        <v>0</v>
      </c>
      <c r="G2655" s="7">
        <v>5.0000000000000001E-4</v>
      </c>
    </row>
    <row r="2656" spans="1:7" ht="18" thickBot="1">
      <c r="A2656" s="63">
        <v>42998</v>
      </c>
      <c r="B2656" s="8">
        <v>19055.150000000001</v>
      </c>
      <c r="C2656" s="20">
        <v>19186.099999999999</v>
      </c>
      <c r="D2656" s="20">
        <v>19200.2</v>
      </c>
      <c r="E2656" s="20">
        <v>19030.05</v>
      </c>
      <c r="F2656" s="33">
        <v>0</v>
      </c>
      <c r="G2656" s="9">
        <v>-2.3E-3</v>
      </c>
    </row>
    <row r="2657" spans="1:7" ht="18" thickBot="1">
      <c r="A2657" s="63">
        <v>42999</v>
      </c>
      <c r="B2657" s="8">
        <v>18934.650000000001</v>
      </c>
      <c r="C2657" s="20">
        <v>19071.25</v>
      </c>
      <c r="D2657" s="20">
        <v>19118.599999999999</v>
      </c>
      <c r="E2657" s="20">
        <v>18750.400000000001</v>
      </c>
      <c r="F2657" s="33">
        <v>0</v>
      </c>
      <c r="G2657" s="9">
        <v>-6.3E-3</v>
      </c>
    </row>
    <row r="2658" spans="1:7" ht="18" thickBot="1">
      <c r="A2658" s="63">
        <v>43000</v>
      </c>
      <c r="B2658" s="8">
        <v>18393.849999999999</v>
      </c>
      <c r="C2658" s="20">
        <v>18871.05</v>
      </c>
      <c r="D2658" s="20">
        <v>18871.400000000001</v>
      </c>
      <c r="E2658" s="20">
        <v>18352.7</v>
      </c>
      <c r="F2658" s="33">
        <v>0</v>
      </c>
      <c r="G2658" s="9">
        <v>-2.86E-2</v>
      </c>
    </row>
    <row r="2659" spans="1:7" ht="18" thickBot="1">
      <c r="A2659" s="63">
        <v>43003</v>
      </c>
      <c r="B2659" s="8">
        <v>18151.45</v>
      </c>
      <c r="C2659" s="20">
        <v>18400.349999999999</v>
      </c>
      <c r="D2659" s="20">
        <v>18416.849999999999</v>
      </c>
      <c r="E2659" s="20">
        <v>17860.900000000001</v>
      </c>
      <c r="F2659" s="33">
        <v>0</v>
      </c>
      <c r="G2659" s="9">
        <v>-1.32E-2</v>
      </c>
    </row>
    <row r="2660" spans="1:7" ht="18" thickBot="1">
      <c r="A2660" s="63">
        <v>43004</v>
      </c>
      <c r="B2660" s="4">
        <v>18260.45</v>
      </c>
      <c r="C2660" s="20">
        <v>18169.55</v>
      </c>
      <c r="D2660" s="20">
        <v>18361.75</v>
      </c>
      <c r="E2660" s="20">
        <v>18111.349999999999</v>
      </c>
      <c r="F2660" s="33">
        <v>0</v>
      </c>
      <c r="G2660" s="7">
        <v>6.0000000000000001E-3</v>
      </c>
    </row>
    <row r="2661" spans="1:7" ht="18" thickBot="1">
      <c r="A2661" s="63">
        <v>43005</v>
      </c>
      <c r="B2661" s="8">
        <v>17840.8</v>
      </c>
      <c r="C2661" s="20">
        <v>18339.8</v>
      </c>
      <c r="D2661" s="20">
        <v>18369.2</v>
      </c>
      <c r="E2661" s="20">
        <v>17798.349999999999</v>
      </c>
      <c r="F2661" s="33">
        <v>0</v>
      </c>
      <c r="G2661" s="9">
        <v>-2.3E-2</v>
      </c>
    </row>
    <row r="2662" spans="1:7" ht="18" thickBot="1">
      <c r="A2662" s="63">
        <v>43006</v>
      </c>
      <c r="B2662" s="4">
        <v>17941.3</v>
      </c>
      <c r="C2662" s="20">
        <v>17889.5</v>
      </c>
      <c r="D2662" s="20">
        <v>18002.900000000001</v>
      </c>
      <c r="E2662" s="20">
        <v>17723.849999999999</v>
      </c>
      <c r="F2662" s="33">
        <v>0</v>
      </c>
      <c r="G2662" s="7">
        <v>5.5999999999999999E-3</v>
      </c>
    </row>
    <row r="2663" spans="1:7" ht="18" thickBot="1">
      <c r="A2663" s="63">
        <v>43007</v>
      </c>
      <c r="B2663" s="4">
        <v>18107.95</v>
      </c>
      <c r="C2663" s="20">
        <v>18032.349999999999</v>
      </c>
      <c r="D2663" s="20">
        <v>18219.150000000001</v>
      </c>
      <c r="E2663" s="20">
        <v>18022.400000000001</v>
      </c>
      <c r="F2663" s="33">
        <v>0</v>
      </c>
      <c r="G2663" s="7">
        <v>9.2999999999999992E-3</v>
      </c>
    </row>
    <row r="2664" spans="1:7" ht="18" thickBot="1">
      <c r="A2664" s="63">
        <v>43011</v>
      </c>
      <c r="B2664" s="4">
        <v>18201.150000000001</v>
      </c>
      <c r="C2664" s="20">
        <v>18282.75</v>
      </c>
      <c r="D2664" s="20">
        <v>18323.150000000001</v>
      </c>
      <c r="E2664" s="20">
        <v>18147.599999999999</v>
      </c>
      <c r="F2664" s="33">
        <v>0</v>
      </c>
      <c r="G2664" s="7">
        <v>5.1000000000000004E-3</v>
      </c>
    </row>
    <row r="2665" spans="1:7" ht="18" thickBot="1">
      <c r="A2665" s="63">
        <v>43012</v>
      </c>
      <c r="B2665" s="4">
        <v>18262.599999999999</v>
      </c>
      <c r="C2665" s="20">
        <v>18289</v>
      </c>
      <c r="D2665" s="20">
        <v>18333.55</v>
      </c>
      <c r="E2665" s="20">
        <v>18202.55</v>
      </c>
      <c r="F2665" s="33">
        <v>0</v>
      </c>
      <c r="G2665" s="7">
        <v>3.3999999999999998E-3</v>
      </c>
    </row>
    <row r="2666" spans="1:7" ht="18" thickBot="1">
      <c r="A2666" s="63">
        <v>43013</v>
      </c>
      <c r="B2666" s="4">
        <v>18363</v>
      </c>
      <c r="C2666" s="20">
        <v>18317.5</v>
      </c>
      <c r="D2666" s="20">
        <v>18405</v>
      </c>
      <c r="E2666" s="20">
        <v>18291.75</v>
      </c>
      <c r="F2666" s="33">
        <v>0</v>
      </c>
      <c r="G2666" s="7">
        <v>5.4999999999999997E-3</v>
      </c>
    </row>
    <row r="2667" spans="1:7" ht="18" thickBot="1">
      <c r="A2667" s="63">
        <v>43014</v>
      </c>
      <c r="B2667" s="4">
        <v>18528.2</v>
      </c>
      <c r="C2667" s="20">
        <v>18439.599999999999</v>
      </c>
      <c r="D2667" s="20">
        <v>18552.3</v>
      </c>
      <c r="E2667" s="20">
        <v>18436.75</v>
      </c>
      <c r="F2667" s="33">
        <v>0</v>
      </c>
      <c r="G2667" s="7">
        <v>8.9999999999999993E-3</v>
      </c>
    </row>
    <row r="2668" spans="1:7" ht="18" thickBot="1">
      <c r="A2668" s="63">
        <v>43017</v>
      </c>
      <c r="B2668" s="8">
        <v>18524.25</v>
      </c>
      <c r="C2668" s="20">
        <v>18559.3</v>
      </c>
      <c r="D2668" s="20">
        <v>18608.25</v>
      </c>
      <c r="E2668" s="20">
        <v>18467.3</v>
      </c>
      <c r="F2668" s="33">
        <v>0</v>
      </c>
      <c r="G2668" s="9">
        <v>-2.0000000000000001E-4</v>
      </c>
    </row>
    <row r="2669" spans="1:7" ht="18" thickBot="1">
      <c r="A2669" s="63">
        <v>43018</v>
      </c>
      <c r="B2669" s="4">
        <v>18678.650000000001</v>
      </c>
      <c r="C2669" s="20">
        <v>18582.5</v>
      </c>
      <c r="D2669" s="20">
        <v>18702.349999999999</v>
      </c>
      <c r="E2669" s="20">
        <v>18567.349999999999</v>
      </c>
      <c r="F2669" s="33">
        <v>0</v>
      </c>
      <c r="G2669" s="7">
        <v>8.3000000000000001E-3</v>
      </c>
    </row>
    <row r="2670" spans="1:7" ht="18" thickBot="1">
      <c r="A2670" s="63">
        <v>43019</v>
      </c>
      <c r="B2670" s="8">
        <v>18480.349999999999</v>
      </c>
      <c r="C2670" s="20">
        <v>18761</v>
      </c>
      <c r="D2670" s="20">
        <v>18809.75</v>
      </c>
      <c r="E2670" s="20">
        <v>18385.599999999999</v>
      </c>
      <c r="F2670" s="33">
        <v>0</v>
      </c>
      <c r="G2670" s="9">
        <v>-1.06E-2</v>
      </c>
    </row>
    <row r="2671" spans="1:7" ht="18" thickBot="1">
      <c r="A2671" s="63">
        <v>43020</v>
      </c>
      <c r="B2671" s="4">
        <v>18683.3</v>
      </c>
      <c r="C2671" s="20">
        <v>18561.7</v>
      </c>
      <c r="D2671" s="20">
        <v>18697.599999999999</v>
      </c>
      <c r="E2671" s="20">
        <v>18463.3</v>
      </c>
      <c r="F2671" s="33">
        <v>0</v>
      </c>
      <c r="G2671" s="7">
        <v>1.0999999999999999E-2</v>
      </c>
    </row>
    <row r="2672" spans="1:7" ht="18" thickBot="1">
      <c r="A2672" s="63">
        <v>43021</v>
      </c>
      <c r="B2672" s="4">
        <v>18723.349999999999</v>
      </c>
      <c r="C2672" s="20">
        <v>18742.55</v>
      </c>
      <c r="D2672" s="20">
        <v>18771.95</v>
      </c>
      <c r="E2672" s="20">
        <v>18683.8</v>
      </c>
      <c r="F2672" s="33">
        <v>0</v>
      </c>
      <c r="G2672" s="7">
        <v>2.0999999999999999E-3</v>
      </c>
    </row>
    <row r="2673" spans="1:7" ht="18" thickBot="1">
      <c r="A2673" s="63">
        <v>43024</v>
      </c>
      <c r="B2673" s="4">
        <v>18779.099999999999</v>
      </c>
      <c r="C2673" s="20">
        <v>18805.2</v>
      </c>
      <c r="D2673" s="20">
        <v>18850.2</v>
      </c>
      <c r="E2673" s="20">
        <v>18688.25</v>
      </c>
      <c r="F2673" s="33">
        <v>0</v>
      </c>
      <c r="G2673" s="7">
        <v>3.0000000000000001E-3</v>
      </c>
    </row>
    <row r="2674" spans="1:7" ht="18" thickBot="1">
      <c r="A2674" s="63">
        <v>43025</v>
      </c>
      <c r="B2674" s="4">
        <v>18887.900000000001</v>
      </c>
      <c r="C2674" s="20">
        <v>18811.150000000001</v>
      </c>
      <c r="D2674" s="20">
        <v>18904.150000000001</v>
      </c>
      <c r="E2674" s="20">
        <v>18766.45</v>
      </c>
      <c r="F2674" s="33">
        <v>0</v>
      </c>
      <c r="G2674" s="7">
        <v>5.7999999999999996E-3</v>
      </c>
    </row>
    <row r="2675" spans="1:7" ht="18" thickBot="1">
      <c r="A2675" s="63">
        <v>43026</v>
      </c>
      <c r="B2675" s="8">
        <v>18867.5</v>
      </c>
      <c r="C2675" s="20">
        <v>18908.75</v>
      </c>
      <c r="D2675" s="20">
        <v>18917.400000000001</v>
      </c>
      <c r="E2675" s="20">
        <v>18808.05</v>
      </c>
      <c r="F2675" s="33">
        <v>0</v>
      </c>
      <c r="G2675" s="9">
        <v>-1.1000000000000001E-3</v>
      </c>
    </row>
    <row r="2676" spans="1:7" ht="18" thickBot="1">
      <c r="A2676" s="63">
        <v>43027</v>
      </c>
      <c r="B2676" s="8">
        <v>18789.900000000001</v>
      </c>
      <c r="C2676" s="20">
        <v>18911.05</v>
      </c>
      <c r="D2676" s="20">
        <v>18920</v>
      </c>
      <c r="E2676" s="20">
        <v>18728.7</v>
      </c>
      <c r="F2676" s="33">
        <v>0</v>
      </c>
      <c r="G2676" s="9">
        <v>-4.1000000000000003E-3</v>
      </c>
    </row>
    <row r="2677" spans="1:7" ht="18" thickBot="1">
      <c r="A2677" s="63">
        <v>43031</v>
      </c>
      <c r="B2677" s="4">
        <v>18845</v>
      </c>
      <c r="C2677" s="20">
        <v>18836.75</v>
      </c>
      <c r="D2677" s="20">
        <v>18907.900000000001</v>
      </c>
      <c r="E2677" s="20">
        <v>18749.900000000001</v>
      </c>
      <c r="F2677" s="33">
        <v>0</v>
      </c>
      <c r="G2677" s="7">
        <v>2.8999999999999998E-3</v>
      </c>
    </row>
    <row r="2678" spans="1:7" ht="18" thickBot="1">
      <c r="A2678" s="63">
        <v>43032</v>
      </c>
      <c r="B2678" s="4">
        <v>18908.400000000001</v>
      </c>
      <c r="C2678" s="20">
        <v>18896.45</v>
      </c>
      <c r="D2678" s="20">
        <v>18948.349999999999</v>
      </c>
      <c r="E2678" s="20">
        <v>18838.5</v>
      </c>
      <c r="F2678" s="33">
        <v>0</v>
      </c>
      <c r="G2678" s="7">
        <v>3.3999999999999998E-3</v>
      </c>
    </row>
    <row r="2679" spans="1:7" ht="18" thickBot="1">
      <c r="A2679" s="63">
        <v>43033</v>
      </c>
      <c r="B2679" s="4">
        <v>19212.099999999999</v>
      </c>
      <c r="C2679" s="20">
        <v>19102.55</v>
      </c>
      <c r="D2679" s="20">
        <v>19238.599999999999</v>
      </c>
      <c r="E2679" s="20">
        <v>19006.45</v>
      </c>
      <c r="F2679" s="33">
        <v>0</v>
      </c>
      <c r="G2679" s="7">
        <v>1.61E-2</v>
      </c>
    </row>
    <row r="2680" spans="1:7" ht="18" thickBot="1">
      <c r="A2680" s="63">
        <v>43034</v>
      </c>
      <c r="B2680" s="4">
        <v>19341.400000000001</v>
      </c>
      <c r="C2680" s="20">
        <v>19237.400000000001</v>
      </c>
      <c r="D2680" s="20">
        <v>19383.2</v>
      </c>
      <c r="E2680" s="20">
        <v>19174.95</v>
      </c>
      <c r="F2680" s="33">
        <v>0</v>
      </c>
      <c r="G2680" s="7">
        <v>6.7000000000000002E-3</v>
      </c>
    </row>
    <row r="2681" spans="1:7" ht="18" thickBot="1">
      <c r="A2681" s="63">
        <v>43035</v>
      </c>
      <c r="B2681" s="8">
        <v>19341.2</v>
      </c>
      <c r="C2681" s="20">
        <v>19404</v>
      </c>
      <c r="D2681" s="20">
        <v>19445.650000000001</v>
      </c>
      <c r="E2681" s="20">
        <v>19320.5</v>
      </c>
      <c r="F2681" s="33">
        <v>0</v>
      </c>
      <c r="G2681" s="9">
        <v>0</v>
      </c>
    </row>
    <row r="2682" spans="1:7" ht="18" thickBot="1">
      <c r="A2682" s="63">
        <v>43038</v>
      </c>
      <c r="B2682" s="4">
        <v>19555.349999999999</v>
      </c>
      <c r="C2682" s="20">
        <v>19433.099999999999</v>
      </c>
      <c r="D2682" s="20">
        <v>19575</v>
      </c>
      <c r="E2682" s="20">
        <v>19425.400000000001</v>
      </c>
      <c r="F2682" s="33">
        <v>0</v>
      </c>
      <c r="G2682" s="7">
        <v>1.11E-2</v>
      </c>
    </row>
    <row r="2683" spans="1:7" ht="18" thickBot="1">
      <c r="A2683" s="63">
        <v>43039</v>
      </c>
      <c r="B2683" s="4">
        <v>19578.400000000001</v>
      </c>
      <c r="C2683" s="20">
        <v>19621</v>
      </c>
      <c r="D2683" s="20">
        <v>19659.45</v>
      </c>
      <c r="E2683" s="20">
        <v>19491.95</v>
      </c>
      <c r="F2683" s="33">
        <v>0</v>
      </c>
      <c r="G2683" s="7">
        <v>1.1999999999999999E-3</v>
      </c>
    </row>
    <row r="2684" spans="1:7" ht="18" thickBot="1">
      <c r="A2684" s="63">
        <v>43040</v>
      </c>
      <c r="B2684" s="4">
        <v>19686.650000000001</v>
      </c>
      <c r="C2684" s="20">
        <v>19689.7</v>
      </c>
      <c r="D2684" s="20">
        <v>19774.75</v>
      </c>
      <c r="E2684" s="20">
        <v>19650.55</v>
      </c>
      <c r="F2684" s="33">
        <v>0</v>
      </c>
      <c r="G2684" s="7">
        <v>5.4999999999999997E-3</v>
      </c>
    </row>
    <row r="2685" spans="1:7" ht="18" thickBot="1">
      <c r="A2685" s="63">
        <v>43041</v>
      </c>
      <c r="B2685" s="4">
        <v>19728.5</v>
      </c>
      <c r="C2685" s="20">
        <v>19736.900000000001</v>
      </c>
      <c r="D2685" s="20">
        <v>19843.400000000001</v>
      </c>
      <c r="E2685" s="20">
        <v>19677.25</v>
      </c>
      <c r="F2685" s="33">
        <v>0</v>
      </c>
      <c r="G2685" s="7">
        <v>2.0999999999999999E-3</v>
      </c>
    </row>
    <row r="2686" spans="1:7" ht="18" thickBot="1">
      <c r="A2686" s="63">
        <v>43042</v>
      </c>
      <c r="B2686" s="4">
        <v>19778.75</v>
      </c>
      <c r="C2686" s="20">
        <v>19792.650000000001</v>
      </c>
      <c r="D2686" s="20">
        <v>19811</v>
      </c>
      <c r="E2686" s="20">
        <v>19644.2</v>
      </c>
      <c r="F2686" s="33">
        <v>0</v>
      </c>
      <c r="G2686" s="7">
        <v>2.5000000000000001E-3</v>
      </c>
    </row>
    <row r="2687" spans="1:7" ht="18" thickBot="1">
      <c r="A2687" s="63">
        <v>43045</v>
      </c>
      <c r="B2687" s="4">
        <v>19807.8</v>
      </c>
      <c r="C2687" s="20">
        <v>19784.849999999999</v>
      </c>
      <c r="D2687" s="20">
        <v>19890.400000000001</v>
      </c>
      <c r="E2687" s="20">
        <v>19754.2</v>
      </c>
      <c r="F2687" s="33">
        <v>0</v>
      </c>
      <c r="G2687" s="7">
        <v>1.5E-3</v>
      </c>
    </row>
    <row r="2688" spans="1:7" ht="18" thickBot="1">
      <c r="A2688" s="63">
        <v>43046</v>
      </c>
      <c r="B2688" s="8">
        <v>19488.25</v>
      </c>
      <c r="C2688" s="20">
        <v>19909.099999999999</v>
      </c>
      <c r="D2688" s="20">
        <v>19936.25</v>
      </c>
      <c r="E2688" s="20">
        <v>19407.25</v>
      </c>
      <c r="F2688" s="33">
        <v>0</v>
      </c>
      <c r="G2688" s="9">
        <v>-1.61E-2</v>
      </c>
    </row>
    <row r="2689" spans="1:7" ht="18" thickBot="1">
      <c r="A2689" s="63">
        <v>43047</v>
      </c>
      <c r="B2689" s="8">
        <v>19363.45</v>
      </c>
      <c r="C2689" s="20">
        <v>19525.849999999999</v>
      </c>
      <c r="D2689" s="20">
        <v>19620.55</v>
      </c>
      <c r="E2689" s="20">
        <v>19291.7</v>
      </c>
      <c r="F2689" s="33">
        <v>0</v>
      </c>
      <c r="G2689" s="9">
        <v>-6.4000000000000003E-3</v>
      </c>
    </row>
    <row r="2690" spans="1:7" ht="18" thickBot="1">
      <c r="A2690" s="63">
        <v>43048</v>
      </c>
      <c r="B2690" s="4">
        <v>19594.8</v>
      </c>
      <c r="C2690" s="20">
        <v>19472.05</v>
      </c>
      <c r="D2690" s="20">
        <v>19632.45</v>
      </c>
      <c r="E2690" s="20">
        <v>19283</v>
      </c>
      <c r="F2690" s="33">
        <v>0</v>
      </c>
      <c r="G2690" s="7">
        <v>1.1900000000000001E-2</v>
      </c>
    </row>
    <row r="2691" spans="1:7" ht="18" thickBot="1">
      <c r="A2691" s="63">
        <v>43049</v>
      </c>
      <c r="B2691" s="8">
        <v>19575.95</v>
      </c>
      <c r="C2691" s="20">
        <v>19578.55</v>
      </c>
      <c r="D2691" s="20">
        <v>19694.25</v>
      </c>
      <c r="E2691" s="20">
        <v>19466.95</v>
      </c>
      <c r="F2691" s="33">
        <v>0</v>
      </c>
      <c r="G2691" s="9">
        <v>-1E-3</v>
      </c>
    </row>
    <row r="2692" spans="1:7" ht="18" thickBot="1">
      <c r="A2692" s="63">
        <v>43052</v>
      </c>
      <c r="B2692" s="8">
        <v>19483.45</v>
      </c>
      <c r="C2692" s="20">
        <v>19624.349999999999</v>
      </c>
      <c r="D2692" s="20">
        <v>19627.45</v>
      </c>
      <c r="E2692" s="20">
        <v>19467.05</v>
      </c>
      <c r="F2692" s="33">
        <v>0</v>
      </c>
      <c r="G2692" s="9">
        <v>-4.7000000000000002E-3</v>
      </c>
    </row>
    <row r="2693" spans="1:7" ht="18" thickBot="1">
      <c r="A2693" s="63">
        <v>43053</v>
      </c>
      <c r="B2693" s="8">
        <v>19442.900000000001</v>
      </c>
      <c r="C2693" s="20">
        <v>19529.05</v>
      </c>
      <c r="D2693" s="20">
        <v>19572.150000000001</v>
      </c>
      <c r="E2693" s="20">
        <v>19413.349999999999</v>
      </c>
      <c r="F2693" s="33">
        <v>0</v>
      </c>
      <c r="G2693" s="9">
        <v>-2.0999999999999999E-3</v>
      </c>
    </row>
    <row r="2694" spans="1:7" ht="18" thickBot="1">
      <c r="A2694" s="63">
        <v>43054</v>
      </c>
      <c r="B2694" s="8">
        <v>19230.099999999999</v>
      </c>
      <c r="C2694" s="20">
        <v>19435.599999999999</v>
      </c>
      <c r="D2694" s="20">
        <v>19458.25</v>
      </c>
      <c r="E2694" s="20">
        <v>19146.150000000001</v>
      </c>
      <c r="F2694" s="33">
        <v>0</v>
      </c>
      <c r="G2694" s="9">
        <v>-1.09E-2</v>
      </c>
    </row>
    <row r="2695" spans="1:7" ht="18" thickBot="1">
      <c r="A2695" s="63">
        <v>43055</v>
      </c>
      <c r="B2695" s="4">
        <v>19440.900000000001</v>
      </c>
      <c r="C2695" s="20">
        <v>19287.650000000001</v>
      </c>
      <c r="D2695" s="20">
        <v>19462.05</v>
      </c>
      <c r="E2695" s="20">
        <v>19251.05</v>
      </c>
      <c r="F2695" s="33">
        <v>0</v>
      </c>
      <c r="G2695" s="7">
        <v>1.0999999999999999E-2</v>
      </c>
    </row>
    <row r="2696" spans="1:7" ht="18" thickBot="1">
      <c r="A2696" s="63">
        <v>43056</v>
      </c>
      <c r="B2696" s="4">
        <v>19642.599999999999</v>
      </c>
      <c r="C2696" s="20">
        <v>19635.8</v>
      </c>
      <c r="D2696" s="20">
        <v>19732.349999999999</v>
      </c>
      <c r="E2696" s="20">
        <v>19608.2</v>
      </c>
      <c r="F2696" s="33">
        <v>0</v>
      </c>
      <c r="G2696" s="7">
        <v>1.04E-2</v>
      </c>
    </row>
    <row r="2697" spans="1:7" ht="18" thickBot="1">
      <c r="A2697" s="63">
        <v>43059</v>
      </c>
      <c r="B2697" s="4">
        <v>19798.3</v>
      </c>
      <c r="C2697" s="20">
        <v>19666.75</v>
      </c>
      <c r="D2697" s="20">
        <v>19812.05</v>
      </c>
      <c r="E2697" s="20">
        <v>19614.5</v>
      </c>
      <c r="F2697" s="33">
        <v>0</v>
      </c>
      <c r="G2697" s="7">
        <v>7.9000000000000008E-3</v>
      </c>
    </row>
    <row r="2698" spans="1:7" ht="18" thickBot="1">
      <c r="A2698" s="63">
        <v>43060</v>
      </c>
      <c r="B2698" s="4">
        <v>19830.3</v>
      </c>
      <c r="C2698" s="20">
        <v>19870</v>
      </c>
      <c r="D2698" s="20">
        <v>19925.650000000001</v>
      </c>
      <c r="E2698" s="20">
        <v>19738.05</v>
      </c>
      <c r="F2698" s="33">
        <v>0</v>
      </c>
      <c r="G2698" s="7">
        <v>1.6000000000000001E-3</v>
      </c>
    </row>
    <row r="2699" spans="1:7" ht="18" thickBot="1">
      <c r="A2699" s="63">
        <v>43061</v>
      </c>
      <c r="B2699" s="8">
        <v>19825.8</v>
      </c>
      <c r="C2699" s="20">
        <v>19898.849999999999</v>
      </c>
      <c r="D2699" s="20">
        <v>19907.099999999999</v>
      </c>
      <c r="E2699" s="20">
        <v>19733.900000000001</v>
      </c>
      <c r="F2699" s="33">
        <v>0</v>
      </c>
      <c r="G2699" s="9">
        <v>-2.0000000000000001E-4</v>
      </c>
    </row>
    <row r="2700" spans="1:7" ht="18" thickBot="1">
      <c r="A2700" s="63">
        <v>43062</v>
      </c>
      <c r="B2700" s="4">
        <v>19884.2</v>
      </c>
      <c r="C2700" s="20">
        <v>19862.400000000001</v>
      </c>
      <c r="D2700" s="20">
        <v>19916.2</v>
      </c>
      <c r="E2700" s="20">
        <v>19727.95</v>
      </c>
      <c r="F2700" s="33">
        <v>0</v>
      </c>
      <c r="G2700" s="7">
        <v>2.8999999999999998E-3</v>
      </c>
    </row>
    <row r="2701" spans="1:7" ht="18" thickBot="1">
      <c r="A2701" s="63">
        <v>43063</v>
      </c>
      <c r="B2701" s="4">
        <v>19984.25</v>
      </c>
      <c r="C2701" s="20">
        <v>19931.900000000001</v>
      </c>
      <c r="D2701" s="20">
        <v>19998.400000000001</v>
      </c>
      <c r="E2701" s="20">
        <v>19897.650000000001</v>
      </c>
      <c r="F2701" s="33">
        <v>0</v>
      </c>
      <c r="G2701" s="7">
        <v>5.0000000000000001E-3</v>
      </c>
    </row>
    <row r="2702" spans="1:7" ht="18" thickBot="1">
      <c r="A2702" s="63">
        <v>43066</v>
      </c>
      <c r="B2702" s="4">
        <v>20085.2</v>
      </c>
      <c r="C2702" s="20">
        <v>19948.849999999999</v>
      </c>
      <c r="D2702" s="20">
        <v>20096.45</v>
      </c>
      <c r="E2702" s="20">
        <v>19899.95</v>
      </c>
      <c r="F2702" s="33">
        <v>0</v>
      </c>
      <c r="G2702" s="7">
        <v>5.1000000000000004E-3</v>
      </c>
    </row>
    <row r="2703" spans="1:7" ht="18" thickBot="1">
      <c r="A2703" s="63">
        <v>43067</v>
      </c>
      <c r="B2703" s="4">
        <v>20098.349999999999</v>
      </c>
      <c r="C2703" s="20">
        <v>20111.2</v>
      </c>
      <c r="D2703" s="20">
        <v>20178.95</v>
      </c>
      <c r="E2703" s="20">
        <v>20036.05</v>
      </c>
      <c r="F2703" s="33">
        <v>0</v>
      </c>
      <c r="G2703" s="7">
        <v>6.9999999999999999E-4</v>
      </c>
    </row>
    <row r="2704" spans="1:7" ht="18" thickBot="1">
      <c r="A2704" s="63">
        <v>43068</v>
      </c>
      <c r="B2704" s="8">
        <v>20035.150000000001</v>
      </c>
      <c r="C2704" s="20">
        <v>20118.45</v>
      </c>
      <c r="D2704" s="20">
        <v>20166.7</v>
      </c>
      <c r="E2704" s="20">
        <v>20005</v>
      </c>
      <c r="F2704" s="33">
        <v>0</v>
      </c>
      <c r="G2704" s="9">
        <v>-3.0999999999999999E-3</v>
      </c>
    </row>
    <row r="2705" spans="1:7" ht="18" thickBot="1">
      <c r="A2705" s="63">
        <v>43069</v>
      </c>
      <c r="B2705" s="8">
        <v>19895.150000000001</v>
      </c>
      <c r="C2705" s="20">
        <v>19979.349999999999</v>
      </c>
      <c r="D2705" s="20">
        <v>20001.5</v>
      </c>
      <c r="E2705" s="20">
        <v>19855.2</v>
      </c>
      <c r="F2705" s="33">
        <v>0</v>
      </c>
      <c r="G2705" s="9">
        <v>-7.0000000000000001E-3</v>
      </c>
    </row>
    <row r="2706" spans="1:7" ht="18" thickBot="1">
      <c r="A2706" s="63">
        <v>43070</v>
      </c>
      <c r="B2706" s="8">
        <v>19691.7</v>
      </c>
      <c r="C2706" s="20">
        <v>20007.05</v>
      </c>
      <c r="D2706" s="20">
        <v>20094</v>
      </c>
      <c r="E2706" s="20">
        <v>19648.349999999999</v>
      </c>
      <c r="F2706" s="33">
        <v>0</v>
      </c>
      <c r="G2706" s="9">
        <v>-1.0200000000000001E-2</v>
      </c>
    </row>
    <row r="2707" spans="1:7" ht="18" thickBot="1">
      <c r="A2707" s="63">
        <v>43073</v>
      </c>
      <c r="B2707" s="4">
        <v>19750.2</v>
      </c>
      <c r="C2707" s="20">
        <v>19800.150000000001</v>
      </c>
      <c r="D2707" s="20">
        <v>19824.599999999999</v>
      </c>
      <c r="E2707" s="20">
        <v>19566</v>
      </c>
      <c r="F2707" s="33">
        <v>0</v>
      </c>
      <c r="G2707" s="7">
        <v>3.0000000000000001E-3</v>
      </c>
    </row>
    <row r="2708" spans="1:7" ht="18" thickBot="1">
      <c r="A2708" s="63">
        <v>43074</v>
      </c>
      <c r="B2708" s="4">
        <v>19755.900000000001</v>
      </c>
      <c r="C2708" s="20">
        <v>19735.150000000001</v>
      </c>
      <c r="D2708" s="20">
        <v>19780</v>
      </c>
      <c r="E2708" s="20">
        <v>19555.5</v>
      </c>
      <c r="F2708" s="33">
        <v>0</v>
      </c>
      <c r="G2708" s="7">
        <v>2.9999999999999997E-4</v>
      </c>
    </row>
    <row r="2709" spans="1:7" ht="18" thickBot="1">
      <c r="A2709" s="63">
        <v>43075</v>
      </c>
      <c r="B2709" s="8">
        <v>19551.95</v>
      </c>
      <c r="C2709" s="20">
        <v>19713.599999999999</v>
      </c>
      <c r="D2709" s="20">
        <v>19775.2</v>
      </c>
      <c r="E2709" s="20">
        <v>19537.150000000001</v>
      </c>
      <c r="F2709" s="33">
        <v>0</v>
      </c>
      <c r="G2709" s="9">
        <v>-1.03E-2</v>
      </c>
    </row>
    <row r="2710" spans="1:7" ht="18" thickBot="1">
      <c r="A2710" s="63">
        <v>43076</v>
      </c>
      <c r="B2710" s="4">
        <v>19831.150000000001</v>
      </c>
      <c r="C2710" s="20">
        <v>19580.05</v>
      </c>
      <c r="D2710" s="20">
        <v>19852.2</v>
      </c>
      <c r="E2710" s="20">
        <v>19578.95</v>
      </c>
      <c r="F2710" s="33">
        <v>0</v>
      </c>
      <c r="G2710" s="7">
        <v>1.43E-2</v>
      </c>
    </row>
    <row r="2711" spans="1:7" ht="18" thickBot="1">
      <c r="A2711" s="63">
        <v>43077</v>
      </c>
      <c r="B2711" s="4">
        <v>20014.75</v>
      </c>
      <c r="C2711" s="20">
        <v>19932.25</v>
      </c>
      <c r="D2711" s="20">
        <v>20035.05</v>
      </c>
      <c r="E2711" s="20">
        <v>19930.349999999999</v>
      </c>
      <c r="F2711" s="33">
        <v>0</v>
      </c>
      <c r="G2711" s="7">
        <v>9.2999999999999992E-3</v>
      </c>
    </row>
    <row r="2712" spans="1:7" ht="18" thickBot="1">
      <c r="A2712" s="63">
        <v>43080</v>
      </c>
      <c r="B2712" s="4">
        <v>20120.599999999999</v>
      </c>
      <c r="C2712" s="20">
        <v>20102</v>
      </c>
      <c r="D2712" s="20">
        <v>20144.099999999999</v>
      </c>
      <c r="E2712" s="20">
        <v>20053.400000000001</v>
      </c>
      <c r="F2712" s="33">
        <v>0</v>
      </c>
      <c r="G2712" s="7">
        <v>5.3E-3</v>
      </c>
    </row>
    <row r="2713" spans="1:7" ht="18" thickBot="1">
      <c r="A2713" s="63">
        <v>43081</v>
      </c>
      <c r="B2713" s="8">
        <v>19947</v>
      </c>
      <c r="C2713" s="20">
        <v>20127.95</v>
      </c>
      <c r="D2713" s="20">
        <v>20134</v>
      </c>
      <c r="E2713" s="20">
        <v>19925.8</v>
      </c>
      <c r="F2713" s="33">
        <v>0</v>
      </c>
      <c r="G2713" s="9">
        <v>-8.6E-3</v>
      </c>
    </row>
    <row r="2714" spans="1:7" ht="18" thickBot="1">
      <c r="A2714" s="63">
        <v>43082</v>
      </c>
      <c r="B2714" s="8">
        <v>19754.900000000001</v>
      </c>
      <c r="C2714" s="20">
        <v>19927.3</v>
      </c>
      <c r="D2714" s="20">
        <v>20004.900000000001</v>
      </c>
      <c r="E2714" s="20">
        <v>19698.95</v>
      </c>
      <c r="F2714" s="33">
        <v>0</v>
      </c>
      <c r="G2714" s="9">
        <v>-9.5999999999999992E-3</v>
      </c>
    </row>
    <row r="2715" spans="1:7" ht="18" thickBot="1">
      <c r="A2715" s="63">
        <v>43083</v>
      </c>
      <c r="B2715" s="4">
        <v>19760.599999999999</v>
      </c>
      <c r="C2715" s="20">
        <v>19843.150000000001</v>
      </c>
      <c r="D2715" s="20">
        <v>19870.45</v>
      </c>
      <c r="E2715" s="20">
        <v>19589.25</v>
      </c>
      <c r="F2715" s="33">
        <v>0</v>
      </c>
      <c r="G2715" s="7">
        <v>2.9999999999999997E-4</v>
      </c>
    </row>
    <row r="2716" spans="1:7" ht="18" thickBot="1">
      <c r="A2716" s="63">
        <v>43084</v>
      </c>
      <c r="B2716" s="4">
        <v>19962.3</v>
      </c>
      <c r="C2716" s="20">
        <v>19936.25</v>
      </c>
      <c r="D2716" s="20">
        <v>20007.099999999999</v>
      </c>
      <c r="E2716" s="20">
        <v>19920.8</v>
      </c>
      <c r="F2716" s="33">
        <v>0</v>
      </c>
      <c r="G2716" s="7">
        <v>1.0200000000000001E-2</v>
      </c>
    </row>
    <row r="2717" spans="1:7" ht="18" thickBot="1">
      <c r="A2717" s="63">
        <v>43087</v>
      </c>
      <c r="B2717" s="4">
        <v>20129.8</v>
      </c>
      <c r="C2717" s="20">
        <v>19851.900000000001</v>
      </c>
      <c r="D2717" s="20">
        <v>20237.95</v>
      </c>
      <c r="E2717" s="20">
        <v>19460.25</v>
      </c>
      <c r="F2717" s="33">
        <v>0</v>
      </c>
      <c r="G2717" s="7">
        <v>8.3999999999999995E-3</v>
      </c>
    </row>
    <row r="2718" spans="1:7" ht="18" thickBot="1">
      <c r="A2718" s="63">
        <v>43088</v>
      </c>
      <c r="B2718" s="4">
        <v>20421.75</v>
      </c>
      <c r="C2718" s="20">
        <v>20219.849999999999</v>
      </c>
      <c r="D2718" s="20">
        <v>20437.75</v>
      </c>
      <c r="E2718" s="20">
        <v>20209.55</v>
      </c>
      <c r="F2718" s="33">
        <v>0</v>
      </c>
      <c r="G2718" s="7">
        <v>1.4500000000000001E-2</v>
      </c>
    </row>
    <row r="2719" spans="1:7" ht="18" thickBot="1">
      <c r="A2719" s="63">
        <v>43089</v>
      </c>
      <c r="B2719" s="4">
        <v>20550.2</v>
      </c>
      <c r="C2719" s="20">
        <v>20455</v>
      </c>
      <c r="D2719" s="20">
        <v>20621.75</v>
      </c>
      <c r="E2719" s="20">
        <v>20411.5</v>
      </c>
      <c r="F2719" s="33">
        <v>0</v>
      </c>
      <c r="G2719" s="7">
        <v>6.3E-3</v>
      </c>
    </row>
    <row r="2720" spans="1:7" ht="18" thickBot="1">
      <c r="A2720" s="63">
        <v>43090</v>
      </c>
      <c r="B2720" s="4">
        <v>20771.5</v>
      </c>
      <c r="C2720" s="20">
        <v>20627.45</v>
      </c>
      <c r="D2720" s="20">
        <v>20781.3</v>
      </c>
      <c r="E2720" s="20">
        <v>20583.7</v>
      </c>
      <c r="F2720" s="33">
        <v>0</v>
      </c>
      <c r="G2720" s="7">
        <v>1.0800000000000001E-2</v>
      </c>
    </row>
    <row r="2721" spans="1:7" ht="18" thickBot="1">
      <c r="A2721" s="63">
        <v>43091</v>
      </c>
      <c r="B2721" s="4">
        <v>20834</v>
      </c>
      <c r="C2721" s="20">
        <v>20839.5</v>
      </c>
      <c r="D2721" s="20">
        <v>20893.3</v>
      </c>
      <c r="E2721" s="20">
        <v>20750.55</v>
      </c>
      <c r="F2721" s="33">
        <v>0</v>
      </c>
      <c r="G2721" s="7">
        <v>3.0000000000000001E-3</v>
      </c>
    </row>
    <row r="2722" spans="1:7" ht="18" thickBot="1">
      <c r="A2722" s="63">
        <v>43095</v>
      </c>
      <c r="B2722" s="4">
        <v>21004.7</v>
      </c>
      <c r="C2722" s="20">
        <v>20880.150000000001</v>
      </c>
      <c r="D2722" s="20">
        <v>21023.599999999999</v>
      </c>
      <c r="E2722" s="20">
        <v>20849.3</v>
      </c>
      <c r="F2722" s="33">
        <v>0</v>
      </c>
      <c r="G2722" s="7">
        <v>8.2000000000000007E-3</v>
      </c>
    </row>
    <row r="2723" spans="1:7" ht="18" thickBot="1">
      <c r="A2723" s="63">
        <v>43096</v>
      </c>
      <c r="B2723" s="8">
        <v>20979.75</v>
      </c>
      <c r="C2723" s="20">
        <v>21048</v>
      </c>
      <c r="D2723" s="20">
        <v>21106.6</v>
      </c>
      <c r="E2723" s="20">
        <v>20881.3</v>
      </c>
      <c r="F2723" s="33">
        <v>0</v>
      </c>
      <c r="G2723" s="9">
        <v>-1.1999999999999999E-3</v>
      </c>
    </row>
    <row r="2724" spans="1:7" ht="18" thickBot="1">
      <c r="A2724" s="63">
        <v>43097</v>
      </c>
      <c r="B2724" s="4">
        <v>20991.3</v>
      </c>
      <c r="C2724" s="20">
        <v>21027.35</v>
      </c>
      <c r="D2724" s="20">
        <v>21079.9</v>
      </c>
      <c r="E2724" s="20">
        <v>20934.099999999999</v>
      </c>
      <c r="F2724" s="33">
        <v>0</v>
      </c>
      <c r="G2724" s="7">
        <v>5.9999999999999995E-4</v>
      </c>
    </row>
    <row r="2725" spans="1:7" ht="18" thickBot="1">
      <c r="A2725" s="63">
        <v>43098</v>
      </c>
      <c r="B2725" s="4">
        <v>21133.5</v>
      </c>
      <c r="C2725" s="20">
        <v>21066.25</v>
      </c>
      <c r="D2725" s="20">
        <v>21154.85</v>
      </c>
      <c r="E2725" s="20">
        <v>21043.5</v>
      </c>
      <c r="F2725" s="33">
        <v>0</v>
      </c>
      <c r="G2725" s="7">
        <v>6.7999999999999996E-3</v>
      </c>
    </row>
    <row r="2726" spans="1:7" ht="18" thickBot="1">
      <c r="A2726" s="63">
        <v>43101</v>
      </c>
      <c r="B2726" s="8">
        <v>21109.8</v>
      </c>
      <c r="C2726" s="20">
        <v>21177.95</v>
      </c>
      <c r="D2726" s="20">
        <v>21309.85</v>
      </c>
      <c r="E2726" s="20">
        <v>21065.95</v>
      </c>
      <c r="F2726" s="33">
        <v>0</v>
      </c>
      <c r="G2726" s="9">
        <v>-1.1000000000000001E-3</v>
      </c>
    </row>
    <row r="2727" spans="1:7" ht="18" thickBot="1">
      <c r="A2727" s="63">
        <v>43102</v>
      </c>
      <c r="B2727" s="8">
        <v>20959.7</v>
      </c>
      <c r="C2727" s="20">
        <v>21204.2</v>
      </c>
      <c r="D2727" s="20">
        <v>21232.75</v>
      </c>
      <c r="E2727" s="20">
        <v>20831.55</v>
      </c>
      <c r="F2727" s="33">
        <v>0</v>
      </c>
      <c r="G2727" s="9">
        <v>-7.1000000000000004E-3</v>
      </c>
    </row>
    <row r="2728" spans="1:7" ht="18" thickBot="1">
      <c r="A2728" s="63">
        <v>43103</v>
      </c>
      <c r="B2728" s="4">
        <v>21101.3</v>
      </c>
      <c r="C2728" s="20">
        <v>21027.5</v>
      </c>
      <c r="D2728" s="20">
        <v>21173.200000000001</v>
      </c>
      <c r="E2728" s="20">
        <v>21022.5</v>
      </c>
      <c r="F2728" s="33">
        <v>0</v>
      </c>
      <c r="G2728" s="7">
        <v>6.7999999999999996E-3</v>
      </c>
    </row>
    <row r="2729" spans="1:7" ht="18" thickBot="1">
      <c r="A2729" s="63">
        <v>43104</v>
      </c>
      <c r="B2729" s="4">
        <v>21308.35</v>
      </c>
      <c r="C2729" s="20">
        <v>21181.1</v>
      </c>
      <c r="D2729" s="20">
        <v>21327.9</v>
      </c>
      <c r="E2729" s="20">
        <v>21111.85</v>
      </c>
      <c r="F2729" s="33">
        <v>0</v>
      </c>
      <c r="G2729" s="7">
        <v>9.7999999999999997E-3</v>
      </c>
    </row>
    <row r="2730" spans="1:7" ht="18" thickBot="1">
      <c r="A2730" s="63">
        <v>43105</v>
      </c>
      <c r="B2730" s="4">
        <v>21499.85</v>
      </c>
      <c r="C2730" s="20">
        <v>21375.3</v>
      </c>
      <c r="D2730" s="20">
        <v>21522.6</v>
      </c>
      <c r="E2730" s="20">
        <v>21365.4</v>
      </c>
      <c r="F2730" s="33">
        <v>0</v>
      </c>
      <c r="G2730" s="7">
        <v>8.9999999999999993E-3</v>
      </c>
    </row>
    <row r="2731" spans="1:7" ht="18" thickBot="1">
      <c r="A2731" s="63">
        <v>43108</v>
      </c>
      <c r="B2731" s="4">
        <v>21719.05</v>
      </c>
      <c r="C2731" s="20">
        <v>21581.05</v>
      </c>
      <c r="D2731" s="20">
        <v>21740</v>
      </c>
      <c r="E2731" s="20">
        <v>21573.25</v>
      </c>
      <c r="F2731" s="33">
        <v>0</v>
      </c>
      <c r="G2731" s="7">
        <v>1.0200000000000001E-2</v>
      </c>
    </row>
    <row r="2732" spans="1:7" ht="18" thickBot="1">
      <c r="A2732" s="63">
        <v>43109</v>
      </c>
      <c r="B2732" s="8">
        <v>21693.4</v>
      </c>
      <c r="C2732" s="20">
        <v>21773.05</v>
      </c>
      <c r="D2732" s="20">
        <v>21785.599999999999</v>
      </c>
      <c r="E2732" s="20">
        <v>21600.95</v>
      </c>
      <c r="F2732" s="33">
        <v>0</v>
      </c>
      <c r="G2732" s="9">
        <v>-1.1999999999999999E-3</v>
      </c>
    </row>
    <row r="2733" spans="1:7" ht="18" thickBot="1">
      <c r="A2733" s="63">
        <v>43110</v>
      </c>
      <c r="B2733" s="8">
        <v>21662.25</v>
      </c>
      <c r="C2733" s="20">
        <v>21725.95</v>
      </c>
      <c r="D2733" s="20">
        <v>21782.6</v>
      </c>
      <c r="E2733" s="20">
        <v>21548.25</v>
      </c>
      <c r="F2733" s="33">
        <v>0</v>
      </c>
      <c r="G2733" s="9">
        <v>-1.4E-3</v>
      </c>
    </row>
    <row r="2734" spans="1:7" ht="18" thickBot="1">
      <c r="A2734" s="63">
        <v>43111</v>
      </c>
      <c r="B2734" s="4">
        <v>21719.200000000001</v>
      </c>
      <c r="C2734" s="20">
        <v>21667.8</v>
      </c>
      <c r="D2734" s="20">
        <v>21804</v>
      </c>
      <c r="E2734" s="20">
        <v>21623.45</v>
      </c>
      <c r="F2734" s="33">
        <v>0</v>
      </c>
      <c r="G2734" s="7">
        <v>2.5999999999999999E-3</v>
      </c>
    </row>
    <row r="2735" spans="1:7" ht="18" thickBot="1">
      <c r="A2735" s="63">
        <v>43112</v>
      </c>
      <c r="B2735" s="8">
        <v>21694.55</v>
      </c>
      <c r="C2735" s="20">
        <v>21801.3</v>
      </c>
      <c r="D2735" s="20">
        <v>21826</v>
      </c>
      <c r="E2735" s="20">
        <v>21470.95</v>
      </c>
      <c r="F2735" s="33">
        <v>0</v>
      </c>
      <c r="G2735" s="9">
        <v>-1.1000000000000001E-3</v>
      </c>
    </row>
    <row r="2736" spans="1:7" ht="18" thickBot="1">
      <c r="A2736" s="63">
        <v>43115</v>
      </c>
      <c r="B2736" s="4">
        <v>21697.35</v>
      </c>
      <c r="C2736" s="20">
        <v>21771.9</v>
      </c>
      <c r="D2736" s="20">
        <v>21840.85</v>
      </c>
      <c r="E2736" s="20">
        <v>21664.9</v>
      </c>
      <c r="F2736" s="33">
        <v>0</v>
      </c>
      <c r="G2736" s="7">
        <v>1E-4</v>
      </c>
    </row>
    <row r="2737" spans="1:7" ht="18" thickBot="1">
      <c r="A2737" s="63">
        <v>43116</v>
      </c>
      <c r="B2737" s="8">
        <v>21297.25</v>
      </c>
      <c r="C2737" s="20">
        <v>21733.200000000001</v>
      </c>
      <c r="D2737" s="20">
        <v>21744.1</v>
      </c>
      <c r="E2737" s="20">
        <v>21223.45</v>
      </c>
      <c r="F2737" s="33">
        <v>0</v>
      </c>
      <c r="G2737" s="9">
        <v>-1.84E-2</v>
      </c>
    </row>
    <row r="2738" spans="1:7" ht="18" thickBot="1">
      <c r="A2738" s="63">
        <v>43117</v>
      </c>
      <c r="B2738" s="4">
        <v>21516.45</v>
      </c>
      <c r="C2738" s="20">
        <v>21277.85</v>
      </c>
      <c r="D2738" s="20">
        <v>21542.95</v>
      </c>
      <c r="E2738" s="20">
        <v>20944.95</v>
      </c>
      <c r="F2738" s="33">
        <v>0</v>
      </c>
      <c r="G2738" s="7">
        <v>1.03E-2</v>
      </c>
    </row>
    <row r="2739" spans="1:7" ht="18" thickBot="1">
      <c r="A2739" s="63">
        <v>43118</v>
      </c>
      <c r="B2739" s="8">
        <v>21098</v>
      </c>
      <c r="C2739" s="20">
        <v>21678.45</v>
      </c>
      <c r="D2739" s="20">
        <v>21707.3</v>
      </c>
      <c r="E2739" s="20">
        <v>20952.45</v>
      </c>
      <c r="F2739" s="33">
        <v>0</v>
      </c>
      <c r="G2739" s="9">
        <v>-1.9400000000000001E-2</v>
      </c>
    </row>
    <row r="2740" spans="1:7" ht="18" thickBot="1">
      <c r="A2740" s="63">
        <v>43119</v>
      </c>
      <c r="B2740" s="4">
        <v>21308.799999999999</v>
      </c>
      <c r="C2740" s="20">
        <v>21129.35</v>
      </c>
      <c r="D2740" s="20">
        <v>21341.35</v>
      </c>
      <c r="E2740" s="20">
        <v>21005.95</v>
      </c>
      <c r="F2740" s="33">
        <v>0</v>
      </c>
      <c r="G2740" s="7">
        <v>0.01</v>
      </c>
    </row>
    <row r="2741" spans="1:7" ht="18" thickBot="1">
      <c r="A2741" s="63">
        <v>43122</v>
      </c>
      <c r="B2741" s="4">
        <v>21507.5</v>
      </c>
      <c r="C2741" s="20">
        <v>21347</v>
      </c>
      <c r="D2741" s="20">
        <v>21522.75</v>
      </c>
      <c r="E2741" s="20">
        <v>21258.65</v>
      </c>
      <c r="F2741" s="33">
        <v>0</v>
      </c>
      <c r="G2741" s="7">
        <v>9.2999999999999992E-3</v>
      </c>
    </row>
    <row r="2742" spans="1:7" ht="18" thickBot="1">
      <c r="A2742" s="63">
        <v>43123</v>
      </c>
      <c r="B2742" s="4">
        <v>21731.8</v>
      </c>
      <c r="C2742" s="20">
        <v>21587.75</v>
      </c>
      <c r="D2742" s="20">
        <v>21771.15</v>
      </c>
      <c r="E2742" s="20">
        <v>21580.799999999999</v>
      </c>
      <c r="F2742" s="33">
        <v>0</v>
      </c>
      <c r="G2742" s="7">
        <v>1.04E-2</v>
      </c>
    </row>
    <row r="2743" spans="1:7" ht="18" thickBot="1">
      <c r="A2743" s="63">
        <v>43124</v>
      </c>
      <c r="B2743" s="8">
        <v>21637.05</v>
      </c>
      <c r="C2743" s="20">
        <v>21720.95</v>
      </c>
      <c r="D2743" s="20">
        <v>21783.55</v>
      </c>
      <c r="E2743" s="20">
        <v>21564.25</v>
      </c>
      <c r="F2743" s="33">
        <v>0</v>
      </c>
      <c r="G2743" s="9">
        <v>-4.4000000000000003E-3</v>
      </c>
    </row>
    <row r="2744" spans="1:7" ht="18" thickBot="1">
      <c r="A2744" s="63">
        <v>43125</v>
      </c>
      <c r="B2744" s="8">
        <v>21455.75</v>
      </c>
      <c r="C2744" s="20">
        <v>21703.45</v>
      </c>
      <c r="D2744" s="20">
        <v>21719.85</v>
      </c>
      <c r="E2744" s="20">
        <v>21437.75</v>
      </c>
      <c r="F2744" s="33">
        <v>0</v>
      </c>
      <c r="G2744" s="9">
        <v>-8.3999999999999995E-3</v>
      </c>
    </row>
    <row r="2745" spans="1:7" ht="18" thickBot="1">
      <c r="A2745" s="63">
        <v>43129</v>
      </c>
      <c r="B2745" s="8">
        <v>21272.85</v>
      </c>
      <c r="C2745" s="20">
        <v>21532.7</v>
      </c>
      <c r="D2745" s="20">
        <v>21580.6</v>
      </c>
      <c r="E2745" s="20">
        <v>21247.35</v>
      </c>
      <c r="F2745" s="33">
        <v>0</v>
      </c>
      <c r="G2745" s="9">
        <v>-8.5000000000000006E-3</v>
      </c>
    </row>
    <row r="2746" spans="1:7" ht="18" thickBot="1">
      <c r="A2746" s="63">
        <v>43130</v>
      </c>
      <c r="B2746" s="8">
        <v>21102.5</v>
      </c>
      <c r="C2746" s="20">
        <v>21245.9</v>
      </c>
      <c r="D2746" s="20">
        <v>21251.1</v>
      </c>
      <c r="E2746" s="20">
        <v>21012.5</v>
      </c>
      <c r="F2746" s="33">
        <v>0</v>
      </c>
      <c r="G2746" s="9">
        <v>-8.0000000000000002E-3</v>
      </c>
    </row>
    <row r="2747" spans="1:7" ht="18" thickBot="1">
      <c r="A2747" s="63">
        <v>43131</v>
      </c>
      <c r="B2747" s="8">
        <v>20785.2</v>
      </c>
      <c r="C2747" s="20">
        <v>21014.15</v>
      </c>
      <c r="D2747" s="20">
        <v>21077.95</v>
      </c>
      <c r="E2747" s="20">
        <v>20649.849999999999</v>
      </c>
      <c r="F2747" s="33">
        <v>0</v>
      </c>
      <c r="G2747" s="9">
        <v>-1.4999999999999999E-2</v>
      </c>
    </row>
    <row r="2748" spans="1:7" ht="18" thickBot="1">
      <c r="A2748" s="63">
        <v>43132</v>
      </c>
      <c r="B2748" s="8">
        <v>20657.400000000001</v>
      </c>
      <c r="C2748" s="20">
        <v>20821.599999999999</v>
      </c>
      <c r="D2748" s="20">
        <v>20828.400000000001</v>
      </c>
      <c r="E2748" s="20">
        <v>20273.7</v>
      </c>
      <c r="F2748" s="33">
        <v>0</v>
      </c>
      <c r="G2748" s="9">
        <v>-6.1000000000000004E-3</v>
      </c>
    </row>
    <row r="2749" spans="1:7" ht="18" thickBot="1">
      <c r="A2749" s="63">
        <v>43133</v>
      </c>
      <c r="B2749" s="8">
        <v>19760.349999999999</v>
      </c>
      <c r="C2749" s="20">
        <v>20413.05</v>
      </c>
      <c r="D2749" s="20">
        <v>20413.05</v>
      </c>
      <c r="E2749" s="20">
        <v>19660.45</v>
      </c>
      <c r="F2749" s="33">
        <v>0</v>
      </c>
      <c r="G2749" s="9">
        <v>-4.3400000000000001E-2</v>
      </c>
    </row>
    <row r="2750" spans="1:7" ht="18" thickBot="1">
      <c r="A2750" s="63">
        <v>43136</v>
      </c>
      <c r="B2750" s="8">
        <v>19721.650000000001</v>
      </c>
      <c r="C2750" s="20">
        <v>19340.7</v>
      </c>
      <c r="D2750" s="20">
        <v>19781.900000000001</v>
      </c>
      <c r="E2750" s="20">
        <v>19145.849999999999</v>
      </c>
      <c r="F2750" s="33">
        <v>0</v>
      </c>
      <c r="G2750" s="9">
        <v>-2E-3</v>
      </c>
    </row>
    <row r="2751" spans="1:7" ht="18" thickBot="1">
      <c r="A2751" s="63">
        <v>43137</v>
      </c>
      <c r="B2751" s="8">
        <v>19402.150000000001</v>
      </c>
      <c r="C2751" s="20">
        <v>18779.2</v>
      </c>
      <c r="D2751" s="20">
        <v>19563.650000000001</v>
      </c>
      <c r="E2751" s="20">
        <v>18701.8</v>
      </c>
      <c r="F2751" s="33">
        <v>0</v>
      </c>
      <c r="G2751" s="9">
        <v>-1.6199999999999999E-2</v>
      </c>
    </row>
    <row r="2752" spans="1:7" ht="18" thickBot="1">
      <c r="A2752" s="63">
        <v>43138</v>
      </c>
      <c r="B2752" s="4">
        <v>19480.2</v>
      </c>
      <c r="C2752" s="20">
        <v>19660.150000000001</v>
      </c>
      <c r="D2752" s="20">
        <v>19765.599999999999</v>
      </c>
      <c r="E2752" s="20">
        <v>19428.5</v>
      </c>
      <c r="F2752" s="33">
        <v>0</v>
      </c>
      <c r="G2752" s="7">
        <v>4.0000000000000001E-3</v>
      </c>
    </row>
    <row r="2753" spans="1:7" ht="18" thickBot="1">
      <c r="A2753" s="63">
        <v>43139</v>
      </c>
      <c r="B2753" s="4">
        <v>19827.599999999999</v>
      </c>
      <c r="C2753" s="20">
        <v>19566.7</v>
      </c>
      <c r="D2753" s="20">
        <v>19896.8</v>
      </c>
      <c r="E2753" s="20">
        <v>19527.3</v>
      </c>
      <c r="F2753" s="33">
        <v>0</v>
      </c>
      <c r="G2753" s="7">
        <v>1.78E-2</v>
      </c>
    </row>
    <row r="2754" spans="1:7" ht="18" thickBot="1">
      <c r="A2754" s="63">
        <v>43140</v>
      </c>
      <c r="B2754" s="4">
        <v>19872.25</v>
      </c>
      <c r="C2754" s="20">
        <v>19403.099999999999</v>
      </c>
      <c r="D2754" s="20">
        <v>19918.599999999999</v>
      </c>
      <c r="E2754" s="20">
        <v>19402.45</v>
      </c>
      <c r="F2754" s="33">
        <v>0</v>
      </c>
      <c r="G2754" s="7">
        <v>2.3E-3</v>
      </c>
    </row>
    <row r="2755" spans="1:7" ht="18" thickBot="1">
      <c r="A2755" s="63">
        <v>43143</v>
      </c>
      <c r="B2755" s="4">
        <v>20149.599999999999</v>
      </c>
      <c r="C2755" s="20">
        <v>20044.7</v>
      </c>
      <c r="D2755" s="20">
        <v>20195.05</v>
      </c>
      <c r="E2755" s="20">
        <v>20034.150000000001</v>
      </c>
      <c r="F2755" s="33">
        <v>0</v>
      </c>
      <c r="G2755" s="7">
        <v>1.4E-2</v>
      </c>
    </row>
    <row r="2756" spans="1:7" ht="18" thickBot="1">
      <c r="A2756" s="63">
        <v>43145</v>
      </c>
      <c r="B2756" s="4">
        <v>20152.05</v>
      </c>
      <c r="C2756" s="20">
        <v>20298.400000000001</v>
      </c>
      <c r="D2756" s="20">
        <v>20331.05</v>
      </c>
      <c r="E2756" s="20">
        <v>20101.099999999999</v>
      </c>
      <c r="F2756" s="33">
        <v>0</v>
      </c>
      <c r="G2756" s="7">
        <v>1E-4</v>
      </c>
    </row>
    <row r="2757" spans="1:7" ht="18" thickBot="1">
      <c r="A2757" s="63">
        <v>43146</v>
      </c>
      <c r="B2757" s="8">
        <v>19927.599999999999</v>
      </c>
      <c r="C2757" s="20">
        <v>20221.3</v>
      </c>
      <c r="D2757" s="20">
        <v>20272.8</v>
      </c>
      <c r="E2757" s="20">
        <v>19838.5</v>
      </c>
      <c r="F2757" s="33">
        <v>0</v>
      </c>
      <c r="G2757" s="9">
        <v>-1.11E-2</v>
      </c>
    </row>
    <row r="2758" spans="1:7" ht="18" thickBot="1">
      <c r="A2758" s="63">
        <v>43147</v>
      </c>
      <c r="B2758" s="8">
        <v>19701.3</v>
      </c>
      <c r="C2758" s="20">
        <v>20039.75</v>
      </c>
      <c r="D2758" s="20">
        <v>20089.650000000001</v>
      </c>
      <c r="E2758" s="20">
        <v>19608.45</v>
      </c>
      <c r="F2758" s="33">
        <v>0</v>
      </c>
      <c r="G2758" s="9">
        <v>-1.14E-2</v>
      </c>
    </row>
    <row r="2759" spans="1:7" ht="18" thickBot="1">
      <c r="A2759" s="63">
        <v>43150</v>
      </c>
      <c r="B2759" s="8">
        <v>19490.650000000001</v>
      </c>
      <c r="C2759" s="20">
        <v>19771.2</v>
      </c>
      <c r="D2759" s="20">
        <v>19772.7</v>
      </c>
      <c r="E2759" s="20">
        <v>19310.25</v>
      </c>
      <c r="F2759" s="33">
        <v>0</v>
      </c>
      <c r="G2759" s="9">
        <v>-1.0699999999999999E-2</v>
      </c>
    </row>
    <row r="2760" spans="1:7" ht="18" thickBot="1">
      <c r="A2760" s="63">
        <v>43151</v>
      </c>
      <c r="B2760" s="8">
        <v>19486.7</v>
      </c>
      <c r="C2760" s="20">
        <v>19497.8</v>
      </c>
      <c r="D2760" s="20">
        <v>19598.849999999999</v>
      </c>
      <c r="E2760" s="20">
        <v>19370.650000000001</v>
      </c>
      <c r="F2760" s="33">
        <v>0</v>
      </c>
      <c r="G2760" s="9">
        <v>-2.0000000000000001E-4</v>
      </c>
    </row>
    <row r="2761" spans="1:7" ht="18" thickBot="1">
      <c r="A2761" s="63">
        <v>43152</v>
      </c>
      <c r="B2761" s="8">
        <v>19474.8</v>
      </c>
      <c r="C2761" s="20">
        <v>19571.900000000001</v>
      </c>
      <c r="D2761" s="20">
        <v>19588.150000000001</v>
      </c>
      <c r="E2761" s="20">
        <v>19333.55</v>
      </c>
      <c r="F2761" s="33">
        <v>0</v>
      </c>
      <c r="G2761" s="9">
        <v>-5.9999999999999995E-4</v>
      </c>
    </row>
    <row r="2762" spans="1:7" ht="18" thickBot="1">
      <c r="A2762" s="63">
        <v>43153</v>
      </c>
      <c r="B2762" s="8">
        <v>19375.099999999999</v>
      </c>
      <c r="C2762" s="20">
        <v>19388.400000000001</v>
      </c>
      <c r="D2762" s="20">
        <v>19486.150000000001</v>
      </c>
      <c r="E2762" s="20">
        <v>19353.5</v>
      </c>
      <c r="F2762" s="33">
        <v>0</v>
      </c>
      <c r="G2762" s="9">
        <v>-5.1000000000000004E-3</v>
      </c>
    </row>
    <row r="2763" spans="1:7" ht="18" thickBot="1">
      <c r="A2763" s="63">
        <v>43154</v>
      </c>
      <c r="B2763" s="4">
        <v>19708.400000000001</v>
      </c>
      <c r="C2763" s="20">
        <v>19434.849999999999</v>
      </c>
      <c r="D2763" s="20">
        <v>19724.5</v>
      </c>
      <c r="E2763" s="20">
        <v>19409.05</v>
      </c>
      <c r="F2763" s="33">
        <v>0</v>
      </c>
      <c r="G2763" s="7">
        <v>1.72E-2</v>
      </c>
    </row>
    <row r="2764" spans="1:7" ht="18" thickBot="1">
      <c r="A2764" s="63">
        <v>43157</v>
      </c>
      <c r="B2764" s="4">
        <v>19854.75</v>
      </c>
      <c r="C2764" s="20">
        <v>19813.55</v>
      </c>
      <c r="D2764" s="20">
        <v>19890.099999999999</v>
      </c>
      <c r="E2764" s="20">
        <v>19743.5</v>
      </c>
      <c r="F2764" s="33">
        <v>0</v>
      </c>
      <c r="G2764" s="7">
        <v>7.4000000000000003E-3</v>
      </c>
    </row>
    <row r="2765" spans="1:7" ht="18" thickBot="1">
      <c r="A2765" s="63">
        <v>43158</v>
      </c>
      <c r="B2765" s="8">
        <v>19681.95</v>
      </c>
      <c r="C2765" s="20">
        <v>19887.55</v>
      </c>
      <c r="D2765" s="20">
        <v>19896.8</v>
      </c>
      <c r="E2765" s="20">
        <v>19645.2</v>
      </c>
      <c r="F2765" s="33">
        <v>0</v>
      </c>
      <c r="G2765" s="9">
        <v>-8.6999999999999994E-3</v>
      </c>
    </row>
    <row r="2766" spans="1:7" ht="18" thickBot="1">
      <c r="A2766" s="63">
        <v>43159</v>
      </c>
      <c r="B2766" s="8">
        <v>19664.900000000001</v>
      </c>
      <c r="C2766" s="20">
        <v>19528.7</v>
      </c>
      <c r="D2766" s="20">
        <v>19692.25</v>
      </c>
      <c r="E2766" s="20">
        <v>19435.8</v>
      </c>
      <c r="F2766" s="33">
        <v>0</v>
      </c>
      <c r="G2766" s="9">
        <v>-8.9999999999999998E-4</v>
      </c>
    </row>
    <row r="2767" spans="1:7" ht="18" thickBot="1">
      <c r="A2767" s="63">
        <v>43160</v>
      </c>
      <c r="B2767" s="8">
        <v>19512.3</v>
      </c>
      <c r="C2767" s="20">
        <v>19635.349999999999</v>
      </c>
      <c r="D2767" s="20">
        <v>19755.5</v>
      </c>
      <c r="E2767" s="20">
        <v>19489.25</v>
      </c>
      <c r="F2767" s="33">
        <v>0</v>
      </c>
      <c r="G2767" s="9">
        <v>-7.7999999999999996E-3</v>
      </c>
    </row>
    <row r="2768" spans="1:7" ht="18" thickBot="1">
      <c r="A2768" s="63">
        <v>43164</v>
      </c>
      <c r="B2768" s="8">
        <v>19327.400000000001</v>
      </c>
      <c r="C2768" s="20">
        <v>19458</v>
      </c>
      <c r="D2768" s="20">
        <v>19458.400000000001</v>
      </c>
      <c r="E2768" s="20">
        <v>19245.25</v>
      </c>
      <c r="F2768" s="33">
        <v>0</v>
      </c>
      <c r="G2768" s="9">
        <v>-9.4999999999999998E-3</v>
      </c>
    </row>
    <row r="2769" spans="1:7" ht="18" thickBot="1">
      <c r="A2769" s="63">
        <v>43165</v>
      </c>
      <c r="B2769" s="8">
        <v>19097.55</v>
      </c>
      <c r="C2769" s="20">
        <v>19449.7</v>
      </c>
      <c r="D2769" s="20">
        <v>19526.8</v>
      </c>
      <c r="E2769" s="20">
        <v>19027.900000000001</v>
      </c>
      <c r="F2769" s="33">
        <v>0</v>
      </c>
      <c r="G2769" s="9">
        <v>-1.1900000000000001E-2</v>
      </c>
    </row>
    <row r="2770" spans="1:7" ht="18" thickBot="1">
      <c r="A2770" s="63">
        <v>43166</v>
      </c>
      <c r="B2770" s="8">
        <v>18795.3</v>
      </c>
      <c r="C2770" s="20">
        <v>19061.099999999999</v>
      </c>
      <c r="D2770" s="20">
        <v>19061.45</v>
      </c>
      <c r="E2770" s="20">
        <v>18762.25</v>
      </c>
      <c r="F2770" s="33">
        <v>0</v>
      </c>
      <c r="G2770" s="9">
        <v>-1.5800000000000002E-2</v>
      </c>
    </row>
    <row r="2771" spans="1:7" ht="18" thickBot="1">
      <c r="A2771" s="63">
        <v>43167</v>
      </c>
      <c r="B2771" s="4">
        <v>18887.2</v>
      </c>
      <c r="C2771" s="20">
        <v>18927.3</v>
      </c>
      <c r="D2771" s="20">
        <v>18984.7</v>
      </c>
      <c r="E2771" s="20">
        <v>18549.55</v>
      </c>
      <c r="F2771" s="33">
        <v>0</v>
      </c>
      <c r="G2771" s="7">
        <v>4.8999999999999998E-3</v>
      </c>
    </row>
    <row r="2772" spans="1:7" ht="18" thickBot="1">
      <c r="A2772" s="63">
        <v>43168</v>
      </c>
      <c r="B2772" s="8">
        <v>18773.150000000001</v>
      </c>
      <c r="C2772" s="20">
        <v>18985.45</v>
      </c>
      <c r="D2772" s="20">
        <v>19000.599999999999</v>
      </c>
      <c r="E2772" s="20">
        <v>18727.849999999999</v>
      </c>
      <c r="F2772" s="33">
        <v>0</v>
      </c>
      <c r="G2772" s="9">
        <v>-6.0000000000000001E-3</v>
      </c>
    </row>
    <row r="2773" spans="1:7" ht="18" thickBot="1">
      <c r="A2773" s="63">
        <v>43171</v>
      </c>
      <c r="B2773" s="4">
        <v>18960.75</v>
      </c>
      <c r="C2773" s="20">
        <v>18931.2</v>
      </c>
      <c r="D2773" s="20">
        <v>18979.849999999999</v>
      </c>
      <c r="E2773" s="20">
        <v>18733.95</v>
      </c>
      <c r="F2773" s="33">
        <v>0</v>
      </c>
      <c r="G2773" s="7">
        <v>0.01</v>
      </c>
    </row>
    <row r="2774" spans="1:7" ht="18" thickBot="1">
      <c r="A2774" s="63">
        <v>43172</v>
      </c>
      <c r="B2774" s="4">
        <v>19107.650000000001</v>
      </c>
      <c r="C2774" s="20">
        <v>18938.400000000001</v>
      </c>
      <c r="D2774" s="20">
        <v>19213.95</v>
      </c>
      <c r="E2774" s="20">
        <v>18912.25</v>
      </c>
      <c r="F2774" s="33">
        <v>0</v>
      </c>
      <c r="G2774" s="7">
        <v>7.7000000000000002E-3</v>
      </c>
    </row>
    <row r="2775" spans="1:7" ht="18" thickBot="1">
      <c r="A2775" s="63">
        <v>43173</v>
      </c>
      <c r="B2775" s="4">
        <v>19183.7</v>
      </c>
      <c r="C2775" s="20">
        <v>19040.25</v>
      </c>
      <c r="D2775" s="20">
        <v>19202.5</v>
      </c>
      <c r="E2775" s="20">
        <v>19021.95</v>
      </c>
      <c r="F2775" s="33">
        <v>0</v>
      </c>
      <c r="G2775" s="7">
        <v>4.0000000000000001E-3</v>
      </c>
    </row>
    <row r="2776" spans="1:7" ht="18" thickBot="1">
      <c r="A2776" s="63">
        <v>43174</v>
      </c>
      <c r="B2776" s="4">
        <v>19258.849999999999</v>
      </c>
      <c r="C2776" s="20">
        <v>19218.25</v>
      </c>
      <c r="D2776" s="20">
        <v>19355.55</v>
      </c>
      <c r="E2776" s="20">
        <v>19213.45</v>
      </c>
      <c r="F2776" s="33">
        <v>0</v>
      </c>
      <c r="G2776" s="7">
        <v>3.8999999999999998E-3</v>
      </c>
    </row>
    <row r="2777" spans="1:7" ht="18" thickBot="1">
      <c r="A2777" s="63">
        <v>43175</v>
      </c>
      <c r="B2777" s="8">
        <v>19055.45</v>
      </c>
      <c r="C2777" s="20">
        <v>19284.25</v>
      </c>
      <c r="D2777" s="20">
        <v>19330.3</v>
      </c>
      <c r="E2777" s="20">
        <v>19024.7</v>
      </c>
      <c r="F2777" s="33">
        <v>0</v>
      </c>
      <c r="G2777" s="9">
        <v>-1.06E-2</v>
      </c>
    </row>
    <row r="2778" spans="1:7" ht="18" thickBot="1">
      <c r="A2778" s="63">
        <v>43178</v>
      </c>
      <c r="B2778" s="8">
        <v>18764.349999999999</v>
      </c>
      <c r="C2778" s="20">
        <v>19110.75</v>
      </c>
      <c r="D2778" s="20">
        <v>19119.2</v>
      </c>
      <c r="E2778" s="20">
        <v>18700.55</v>
      </c>
      <c r="F2778" s="33">
        <v>0</v>
      </c>
      <c r="G2778" s="9">
        <v>-1.5299999999999999E-2</v>
      </c>
    </row>
    <row r="2779" spans="1:7" ht="18" thickBot="1">
      <c r="A2779" s="63">
        <v>43179</v>
      </c>
      <c r="B2779" s="4">
        <v>18836.5</v>
      </c>
      <c r="C2779" s="20">
        <v>18652</v>
      </c>
      <c r="D2779" s="20">
        <v>18873.05</v>
      </c>
      <c r="E2779" s="20">
        <v>18598.599999999999</v>
      </c>
      <c r="F2779" s="33">
        <v>0</v>
      </c>
      <c r="G2779" s="7">
        <v>3.8E-3</v>
      </c>
    </row>
    <row r="2780" spans="1:7" ht="18" thickBot="1">
      <c r="A2780" s="63">
        <v>43180</v>
      </c>
      <c r="B2780" s="4">
        <v>18906.75</v>
      </c>
      <c r="C2780" s="20">
        <v>18941</v>
      </c>
      <c r="D2780" s="20">
        <v>19066.2</v>
      </c>
      <c r="E2780" s="20">
        <v>18856.5</v>
      </c>
      <c r="F2780" s="33">
        <v>0</v>
      </c>
      <c r="G2780" s="7">
        <v>3.7000000000000002E-3</v>
      </c>
    </row>
    <row r="2781" spans="1:7" ht="18" thickBot="1">
      <c r="A2781" s="63">
        <v>43181</v>
      </c>
      <c r="B2781" s="8">
        <v>18747.8</v>
      </c>
      <c r="C2781" s="20">
        <v>18947.3</v>
      </c>
      <c r="D2781" s="20">
        <v>18974.05</v>
      </c>
      <c r="E2781" s="20">
        <v>18724.849999999999</v>
      </c>
      <c r="F2781" s="33">
        <v>0</v>
      </c>
      <c r="G2781" s="9">
        <v>-8.3999999999999995E-3</v>
      </c>
    </row>
    <row r="2782" spans="1:7" ht="18" thickBot="1">
      <c r="A2782" s="63">
        <v>43182</v>
      </c>
      <c r="B2782" s="8">
        <v>18474</v>
      </c>
      <c r="C2782" s="20">
        <v>18391.75</v>
      </c>
      <c r="D2782" s="20">
        <v>18490.05</v>
      </c>
      <c r="E2782" s="20">
        <v>18302.2</v>
      </c>
      <c r="F2782" s="33">
        <v>0</v>
      </c>
      <c r="G2782" s="9">
        <v>-1.46E-2</v>
      </c>
    </row>
    <row r="2783" spans="1:7" ht="18" thickBot="1">
      <c r="A2783" s="63">
        <v>43185</v>
      </c>
      <c r="B2783" s="4">
        <v>18712.75</v>
      </c>
      <c r="C2783" s="20">
        <v>18454.8</v>
      </c>
      <c r="D2783" s="20">
        <v>18735</v>
      </c>
      <c r="E2783" s="20">
        <v>18372.8</v>
      </c>
      <c r="F2783" s="33">
        <v>0</v>
      </c>
      <c r="G2783" s="7">
        <v>1.29E-2</v>
      </c>
    </row>
    <row r="2784" spans="1:7" ht="18" thickBot="1">
      <c r="A2784" s="63">
        <v>43186</v>
      </c>
      <c r="B2784" s="4">
        <v>18959.45</v>
      </c>
      <c r="C2784" s="20">
        <v>18822.849999999999</v>
      </c>
      <c r="D2784" s="20">
        <v>18985.95</v>
      </c>
      <c r="E2784" s="20">
        <v>18817.400000000001</v>
      </c>
      <c r="F2784" s="33">
        <v>0</v>
      </c>
      <c r="G2784" s="7">
        <v>1.32E-2</v>
      </c>
    </row>
    <row r="2785" spans="1:7" ht="18" thickBot="1">
      <c r="A2785" s="63">
        <v>43187</v>
      </c>
      <c r="B2785" s="8">
        <v>18757</v>
      </c>
      <c r="C2785" s="20">
        <v>18840.900000000001</v>
      </c>
      <c r="D2785" s="20">
        <v>18901.5</v>
      </c>
      <c r="E2785" s="20">
        <v>18720.849999999999</v>
      </c>
      <c r="F2785" s="33">
        <v>0</v>
      </c>
      <c r="G2785" s="9">
        <v>-1.0699999999999999E-2</v>
      </c>
    </row>
    <row r="2786" spans="1:7" ht="18" thickBot="1">
      <c r="A2786" s="63">
        <v>43192</v>
      </c>
      <c r="B2786" s="4">
        <v>19097.400000000001</v>
      </c>
      <c r="C2786" s="20">
        <v>18833.3</v>
      </c>
      <c r="D2786" s="20">
        <v>19110.900000000001</v>
      </c>
      <c r="E2786" s="20">
        <v>18813.150000000001</v>
      </c>
      <c r="F2786" s="33">
        <v>0</v>
      </c>
      <c r="G2786" s="7">
        <v>1.8100000000000002E-2</v>
      </c>
    </row>
    <row r="2787" spans="1:7" ht="18" thickBot="1">
      <c r="A2787" s="63">
        <v>43193</v>
      </c>
      <c r="B2787" s="4">
        <v>19266.05</v>
      </c>
      <c r="C2787" s="20">
        <v>19054.5</v>
      </c>
      <c r="D2787" s="20">
        <v>19275.45</v>
      </c>
      <c r="E2787" s="20">
        <v>19046</v>
      </c>
      <c r="F2787" s="33">
        <v>0</v>
      </c>
      <c r="G2787" s="7">
        <v>8.8000000000000005E-3</v>
      </c>
    </row>
    <row r="2788" spans="1:7" ht="18" thickBot="1">
      <c r="A2788" s="63">
        <v>43194</v>
      </c>
      <c r="B2788" s="8">
        <v>19040.849999999999</v>
      </c>
      <c r="C2788" s="20">
        <v>19345.55</v>
      </c>
      <c r="D2788" s="20">
        <v>19425.75</v>
      </c>
      <c r="E2788" s="20">
        <v>19020.900000000001</v>
      </c>
      <c r="F2788" s="33">
        <v>0</v>
      </c>
      <c r="G2788" s="9">
        <v>-1.17E-2</v>
      </c>
    </row>
    <row r="2789" spans="1:7" ht="18" thickBot="1">
      <c r="A2789" s="63">
        <v>43195</v>
      </c>
      <c r="B2789" s="4">
        <v>19418.95</v>
      </c>
      <c r="C2789" s="20">
        <v>19276.95</v>
      </c>
      <c r="D2789" s="20">
        <v>19430.349999999999</v>
      </c>
      <c r="E2789" s="20">
        <v>19275</v>
      </c>
      <c r="F2789" s="33">
        <v>0</v>
      </c>
      <c r="G2789" s="7">
        <v>1.9900000000000001E-2</v>
      </c>
    </row>
    <row r="2790" spans="1:7" ht="18" thickBot="1">
      <c r="A2790" s="63">
        <v>43196</v>
      </c>
      <c r="B2790" s="4">
        <v>19519.25</v>
      </c>
      <c r="C2790" s="20">
        <v>19420.900000000001</v>
      </c>
      <c r="D2790" s="20">
        <v>19536.650000000001</v>
      </c>
      <c r="E2790" s="20">
        <v>19352.8</v>
      </c>
      <c r="F2790" s="33">
        <v>0</v>
      </c>
      <c r="G2790" s="7">
        <v>5.1999999999999998E-3</v>
      </c>
    </row>
    <row r="2791" spans="1:7" ht="18" thickBot="1">
      <c r="A2791" s="63">
        <v>43199</v>
      </c>
      <c r="B2791" s="4">
        <v>19594.7</v>
      </c>
      <c r="C2791" s="20">
        <v>19562</v>
      </c>
      <c r="D2791" s="20">
        <v>19649.55</v>
      </c>
      <c r="E2791" s="20">
        <v>19539.7</v>
      </c>
      <c r="F2791" s="33">
        <v>0</v>
      </c>
      <c r="G2791" s="7">
        <v>3.8999999999999998E-3</v>
      </c>
    </row>
    <row r="2792" spans="1:7" ht="18" thickBot="1">
      <c r="A2792" s="63">
        <v>43200</v>
      </c>
      <c r="B2792" s="4">
        <v>19630.95</v>
      </c>
      <c r="C2792" s="20">
        <v>19671.95</v>
      </c>
      <c r="D2792" s="20">
        <v>19698.75</v>
      </c>
      <c r="E2792" s="20">
        <v>19552.349999999999</v>
      </c>
      <c r="F2792" s="33">
        <v>0</v>
      </c>
      <c r="G2792" s="7">
        <v>1.8E-3</v>
      </c>
    </row>
    <row r="2793" spans="1:7" ht="18" thickBot="1">
      <c r="A2793" s="63">
        <v>43201</v>
      </c>
      <c r="B2793" s="4">
        <v>19633.2</v>
      </c>
      <c r="C2793" s="20">
        <v>19679.75</v>
      </c>
      <c r="D2793" s="20">
        <v>19683.25</v>
      </c>
      <c r="E2793" s="20">
        <v>19500.650000000001</v>
      </c>
      <c r="F2793" s="33">
        <v>0</v>
      </c>
      <c r="G2793" s="7">
        <v>1E-4</v>
      </c>
    </row>
    <row r="2794" spans="1:7" ht="18" thickBot="1">
      <c r="A2794" s="63">
        <v>43202</v>
      </c>
      <c r="B2794" s="8">
        <v>19571.55</v>
      </c>
      <c r="C2794" s="20">
        <v>19620.75</v>
      </c>
      <c r="D2794" s="20">
        <v>19683.349999999999</v>
      </c>
      <c r="E2794" s="20">
        <v>19515.400000000001</v>
      </c>
      <c r="F2794" s="33">
        <v>0</v>
      </c>
      <c r="G2794" s="9">
        <v>-3.0999999999999999E-3</v>
      </c>
    </row>
    <row r="2795" spans="1:7" ht="18" thickBot="1">
      <c r="A2795" s="63">
        <v>43203</v>
      </c>
      <c r="B2795" s="4">
        <v>19676.2</v>
      </c>
      <c r="C2795" s="20">
        <v>19627.849999999999</v>
      </c>
      <c r="D2795" s="20">
        <v>19738.2</v>
      </c>
      <c r="E2795" s="20">
        <v>19577</v>
      </c>
      <c r="F2795" s="33">
        <v>0</v>
      </c>
      <c r="G2795" s="7">
        <v>5.3E-3</v>
      </c>
    </row>
    <row r="2796" spans="1:7" ht="18" thickBot="1">
      <c r="A2796" s="63">
        <v>43206</v>
      </c>
      <c r="B2796" s="4">
        <v>19834.349999999999</v>
      </c>
      <c r="C2796" s="20">
        <v>19570.8</v>
      </c>
      <c r="D2796" s="20">
        <v>19849.75</v>
      </c>
      <c r="E2796" s="20">
        <v>19532.2</v>
      </c>
      <c r="F2796" s="33">
        <v>0</v>
      </c>
      <c r="G2796" s="7">
        <v>8.0000000000000002E-3</v>
      </c>
    </row>
    <row r="2797" spans="1:7" ht="18" thickBot="1">
      <c r="A2797" s="63">
        <v>43207</v>
      </c>
      <c r="B2797" s="4">
        <v>19860.25</v>
      </c>
      <c r="C2797" s="20">
        <v>19894.400000000001</v>
      </c>
      <c r="D2797" s="20">
        <v>19936.349999999999</v>
      </c>
      <c r="E2797" s="20">
        <v>19780.75</v>
      </c>
      <c r="F2797" s="33">
        <v>0</v>
      </c>
      <c r="G2797" s="7">
        <v>1.2999999999999999E-3</v>
      </c>
    </row>
    <row r="2798" spans="1:7" ht="18" thickBot="1">
      <c r="A2798" s="63">
        <v>43208</v>
      </c>
      <c r="B2798" s="8">
        <v>19841.45</v>
      </c>
      <c r="C2798" s="20">
        <v>19932.05</v>
      </c>
      <c r="D2798" s="20">
        <v>19937.099999999999</v>
      </c>
      <c r="E2798" s="20">
        <v>19783.5</v>
      </c>
      <c r="F2798" s="33">
        <v>0</v>
      </c>
      <c r="G2798" s="9">
        <v>-8.9999999999999998E-4</v>
      </c>
    </row>
    <row r="2799" spans="1:7" ht="18" thickBot="1">
      <c r="A2799" s="63">
        <v>43209</v>
      </c>
      <c r="B2799" s="4">
        <v>19974.099999999999</v>
      </c>
      <c r="C2799" s="20">
        <v>19916.400000000001</v>
      </c>
      <c r="D2799" s="20">
        <v>19989.55</v>
      </c>
      <c r="E2799" s="20">
        <v>19851.150000000001</v>
      </c>
      <c r="F2799" s="33">
        <v>0</v>
      </c>
      <c r="G2799" s="7">
        <v>6.7000000000000002E-3</v>
      </c>
    </row>
    <row r="2800" spans="1:7" ht="18" thickBot="1">
      <c r="A2800" s="63">
        <v>43210</v>
      </c>
      <c r="B2800" s="8">
        <v>19905.75</v>
      </c>
      <c r="C2800" s="20">
        <v>19933.25</v>
      </c>
      <c r="D2800" s="20">
        <v>19935.7</v>
      </c>
      <c r="E2800" s="20">
        <v>19794.75</v>
      </c>
      <c r="F2800" s="33">
        <v>0</v>
      </c>
      <c r="G2800" s="9">
        <v>-3.3999999999999998E-3</v>
      </c>
    </row>
    <row r="2801" spans="1:7" ht="18" thickBot="1">
      <c r="A2801" s="63">
        <v>43213</v>
      </c>
      <c r="B2801" s="4">
        <v>20006.45</v>
      </c>
      <c r="C2801" s="20">
        <v>19915.75</v>
      </c>
      <c r="D2801" s="20">
        <v>20051.25</v>
      </c>
      <c r="E2801" s="20">
        <v>19875.25</v>
      </c>
      <c r="F2801" s="33">
        <v>0</v>
      </c>
      <c r="G2801" s="7">
        <v>5.1000000000000004E-3</v>
      </c>
    </row>
    <row r="2802" spans="1:7" ht="18" thickBot="1">
      <c r="A2802" s="63">
        <v>43214</v>
      </c>
      <c r="B2802" s="8">
        <v>19994.150000000001</v>
      </c>
      <c r="C2802" s="20">
        <v>20049.2</v>
      </c>
      <c r="D2802" s="20">
        <v>20102.05</v>
      </c>
      <c r="E2802" s="20">
        <v>19945.099999999999</v>
      </c>
      <c r="F2802" s="33">
        <v>0</v>
      </c>
      <c r="G2802" s="9">
        <v>-5.9999999999999995E-4</v>
      </c>
    </row>
    <row r="2803" spans="1:7" ht="18" thickBot="1">
      <c r="A2803" s="63">
        <v>43215</v>
      </c>
      <c r="B2803" s="8">
        <v>19912.900000000001</v>
      </c>
      <c r="C2803" s="20">
        <v>19961.2</v>
      </c>
      <c r="D2803" s="20">
        <v>20043.400000000001</v>
      </c>
      <c r="E2803" s="20">
        <v>19850.599999999999</v>
      </c>
      <c r="F2803" s="33">
        <v>0</v>
      </c>
      <c r="G2803" s="9">
        <v>-4.1000000000000003E-3</v>
      </c>
    </row>
    <row r="2804" spans="1:7" ht="18" thickBot="1">
      <c r="A2804" s="63">
        <v>43216</v>
      </c>
      <c r="B2804" s="4">
        <v>19987</v>
      </c>
      <c r="C2804" s="20">
        <v>19986.849999999999</v>
      </c>
      <c r="D2804" s="20">
        <v>20001.400000000001</v>
      </c>
      <c r="E2804" s="20">
        <v>19892.650000000001</v>
      </c>
      <c r="F2804" s="33">
        <v>0</v>
      </c>
      <c r="G2804" s="7">
        <v>3.7000000000000002E-3</v>
      </c>
    </row>
    <row r="2805" spans="1:7" ht="18" thickBot="1">
      <c r="A2805" s="63">
        <v>43217</v>
      </c>
      <c r="B2805" s="4">
        <v>20120.8</v>
      </c>
      <c r="C2805" s="20">
        <v>20055.7</v>
      </c>
      <c r="D2805" s="20">
        <v>20179.400000000001</v>
      </c>
      <c r="E2805" s="20">
        <v>20050.2</v>
      </c>
      <c r="F2805" s="33">
        <v>0</v>
      </c>
      <c r="G2805" s="7">
        <v>6.7000000000000002E-3</v>
      </c>
    </row>
    <row r="2806" spans="1:7" ht="18" thickBot="1">
      <c r="A2806" s="63">
        <v>43220</v>
      </c>
      <c r="B2806" s="4">
        <v>20290.3</v>
      </c>
      <c r="C2806" s="20">
        <v>20184</v>
      </c>
      <c r="D2806" s="20">
        <v>20301.8</v>
      </c>
      <c r="E2806" s="20">
        <v>20158.2</v>
      </c>
      <c r="F2806" s="33">
        <v>0</v>
      </c>
      <c r="G2806" s="7">
        <v>8.3999999999999995E-3</v>
      </c>
    </row>
    <row r="2807" spans="1:7" ht="18" thickBot="1">
      <c r="A2807" s="63">
        <v>43222</v>
      </c>
      <c r="B2807" s="8">
        <v>19987.75</v>
      </c>
      <c r="C2807" s="20">
        <v>20328.650000000001</v>
      </c>
      <c r="D2807" s="20">
        <v>20328.849999999999</v>
      </c>
      <c r="E2807" s="20">
        <v>19894.45</v>
      </c>
      <c r="F2807" s="33">
        <v>0</v>
      </c>
      <c r="G2807" s="9">
        <v>-1.49E-2</v>
      </c>
    </row>
    <row r="2808" spans="1:7" ht="18" thickBot="1">
      <c r="A2808" s="63">
        <v>43223</v>
      </c>
      <c r="B2808" s="8">
        <v>19775</v>
      </c>
      <c r="C2808" s="20">
        <v>19957.95</v>
      </c>
      <c r="D2808" s="20">
        <v>19959.75</v>
      </c>
      <c r="E2808" s="20">
        <v>19647.55</v>
      </c>
      <c r="F2808" s="33">
        <v>0</v>
      </c>
      <c r="G2808" s="9">
        <v>-1.06E-2</v>
      </c>
    </row>
    <row r="2809" spans="1:7" ht="18" thickBot="1">
      <c r="A2809" s="63">
        <v>43224</v>
      </c>
      <c r="B2809" s="8">
        <v>19720</v>
      </c>
      <c r="C2809" s="20">
        <v>19759.95</v>
      </c>
      <c r="D2809" s="20">
        <v>19815</v>
      </c>
      <c r="E2809" s="20">
        <v>19659.8</v>
      </c>
      <c r="F2809" s="33">
        <v>0</v>
      </c>
      <c r="G2809" s="9">
        <v>-2.8E-3</v>
      </c>
    </row>
    <row r="2810" spans="1:7" ht="18" thickBot="1">
      <c r="A2810" s="63">
        <v>43227</v>
      </c>
      <c r="B2810" s="4">
        <v>19867.75</v>
      </c>
      <c r="C2810" s="20">
        <v>19787.8</v>
      </c>
      <c r="D2810" s="20">
        <v>19883.7</v>
      </c>
      <c r="E2810" s="20">
        <v>19710.849999999999</v>
      </c>
      <c r="F2810" s="33">
        <v>0</v>
      </c>
      <c r="G2810" s="7">
        <v>7.4999999999999997E-3</v>
      </c>
    </row>
    <row r="2811" spans="1:7" ht="18" thickBot="1">
      <c r="A2811" s="63">
        <v>43228</v>
      </c>
      <c r="B2811" s="8">
        <v>19839.05</v>
      </c>
      <c r="C2811" s="20">
        <v>19914.2</v>
      </c>
      <c r="D2811" s="20">
        <v>19920.2</v>
      </c>
      <c r="E2811" s="20">
        <v>19764.25</v>
      </c>
      <c r="F2811" s="33">
        <v>0</v>
      </c>
      <c r="G2811" s="9">
        <v>-1.4E-3</v>
      </c>
    </row>
    <row r="2812" spans="1:7" ht="18" thickBot="1">
      <c r="A2812" s="63">
        <v>43229</v>
      </c>
      <c r="B2812" s="8">
        <v>19733.849999999999</v>
      </c>
      <c r="C2812" s="20">
        <v>19805.349999999999</v>
      </c>
      <c r="D2812" s="20">
        <v>19841.849999999999</v>
      </c>
      <c r="E2812" s="20">
        <v>19722.05</v>
      </c>
      <c r="F2812" s="33">
        <v>0</v>
      </c>
      <c r="G2812" s="9">
        <v>-5.3E-3</v>
      </c>
    </row>
    <row r="2813" spans="1:7" ht="18" thickBot="1">
      <c r="A2813" s="63">
        <v>43230</v>
      </c>
      <c r="B2813" s="8">
        <v>19423.900000000001</v>
      </c>
      <c r="C2813" s="20">
        <v>19734.7</v>
      </c>
      <c r="D2813" s="20">
        <v>19744.3</v>
      </c>
      <c r="E2813" s="20">
        <v>19398.5</v>
      </c>
      <c r="F2813" s="33">
        <v>0</v>
      </c>
      <c r="G2813" s="9">
        <v>-1.5699999999999999E-2</v>
      </c>
    </row>
    <row r="2814" spans="1:7" ht="18" thickBot="1">
      <c r="A2814" s="63">
        <v>43231</v>
      </c>
      <c r="B2814" s="4">
        <v>19507.099999999999</v>
      </c>
      <c r="C2814" s="20">
        <v>19485.2</v>
      </c>
      <c r="D2814" s="20">
        <v>19536.25</v>
      </c>
      <c r="E2814" s="20">
        <v>19357.25</v>
      </c>
      <c r="F2814" s="33">
        <v>0</v>
      </c>
      <c r="G2814" s="7">
        <v>4.3E-3</v>
      </c>
    </row>
    <row r="2815" spans="1:7" ht="18" thickBot="1">
      <c r="A2815" s="63">
        <v>43234</v>
      </c>
      <c r="B2815" s="8">
        <v>19275.25</v>
      </c>
      <c r="C2815" s="20">
        <v>19481.8</v>
      </c>
      <c r="D2815" s="20">
        <v>19485.45</v>
      </c>
      <c r="E2815" s="20">
        <v>19244.3</v>
      </c>
      <c r="F2815" s="33">
        <v>0</v>
      </c>
      <c r="G2815" s="9">
        <v>-1.1900000000000001E-2</v>
      </c>
    </row>
    <row r="2816" spans="1:7" ht="18" thickBot="1">
      <c r="A2816" s="63">
        <v>43235</v>
      </c>
      <c r="B2816" s="8">
        <v>19097.099999999999</v>
      </c>
      <c r="C2816" s="20">
        <v>19225.55</v>
      </c>
      <c r="D2816" s="20">
        <v>19449.150000000001</v>
      </c>
      <c r="E2816" s="20">
        <v>18999.25</v>
      </c>
      <c r="F2816" s="33">
        <v>0</v>
      </c>
      <c r="G2816" s="9">
        <v>-9.1999999999999998E-3</v>
      </c>
    </row>
    <row r="2817" spans="1:7" ht="18" thickBot="1">
      <c r="A2817" s="63">
        <v>43236</v>
      </c>
      <c r="B2817" s="8">
        <v>19082.900000000001</v>
      </c>
      <c r="C2817" s="20">
        <v>19022.099999999999</v>
      </c>
      <c r="D2817" s="20">
        <v>19147.599999999999</v>
      </c>
      <c r="E2817" s="20">
        <v>18896.650000000001</v>
      </c>
      <c r="F2817" s="33">
        <v>0</v>
      </c>
      <c r="G2817" s="9">
        <v>-6.9999999999999999E-4</v>
      </c>
    </row>
    <row r="2818" spans="1:7" ht="18" thickBot="1">
      <c r="A2818" s="63">
        <v>43237</v>
      </c>
      <c r="B2818" s="4">
        <v>19153.3</v>
      </c>
      <c r="C2818" s="20">
        <v>19148.150000000001</v>
      </c>
      <c r="D2818" s="20">
        <v>19209.05</v>
      </c>
      <c r="E2818" s="20">
        <v>19071.05</v>
      </c>
      <c r="F2818" s="33">
        <v>0</v>
      </c>
      <c r="G2818" s="7">
        <v>3.7000000000000002E-3</v>
      </c>
    </row>
    <row r="2819" spans="1:7" ht="18" thickBot="1">
      <c r="A2819" s="63">
        <v>43238</v>
      </c>
      <c r="B2819" s="8">
        <v>18891.8</v>
      </c>
      <c r="C2819" s="20">
        <v>19134.7</v>
      </c>
      <c r="D2819" s="20">
        <v>19142.8</v>
      </c>
      <c r="E2819" s="20">
        <v>18839.45</v>
      </c>
      <c r="F2819" s="33">
        <v>0</v>
      </c>
      <c r="G2819" s="9">
        <v>-1.37E-2</v>
      </c>
    </row>
    <row r="2820" spans="1:7" ht="18" thickBot="1">
      <c r="A2820" s="63">
        <v>43241</v>
      </c>
      <c r="B2820" s="8">
        <v>18571.25</v>
      </c>
      <c r="C2820" s="20">
        <v>18863.599999999999</v>
      </c>
      <c r="D2820" s="20">
        <v>18891.95</v>
      </c>
      <c r="E2820" s="20">
        <v>18544.099999999999</v>
      </c>
      <c r="F2820" s="33">
        <v>0</v>
      </c>
      <c r="G2820" s="9">
        <v>-1.7000000000000001E-2</v>
      </c>
    </row>
    <row r="2821" spans="1:7" ht="18" thickBot="1">
      <c r="A2821" s="63">
        <v>43242</v>
      </c>
      <c r="B2821" s="4">
        <v>18619.2</v>
      </c>
      <c r="C2821" s="20">
        <v>18568.25</v>
      </c>
      <c r="D2821" s="20">
        <v>18664.849999999999</v>
      </c>
      <c r="E2821" s="20">
        <v>18427</v>
      </c>
      <c r="F2821" s="33">
        <v>0</v>
      </c>
      <c r="G2821" s="7">
        <v>2.5999999999999999E-3</v>
      </c>
    </row>
    <row r="2822" spans="1:7" ht="18" thickBot="1">
      <c r="A2822" s="63">
        <v>43243</v>
      </c>
      <c r="B2822" s="8">
        <v>18506.8</v>
      </c>
      <c r="C2822" s="20">
        <v>18595.95</v>
      </c>
      <c r="D2822" s="20">
        <v>18683.7</v>
      </c>
      <c r="E2822" s="20">
        <v>18474.5</v>
      </c>
      <c r="F2822" s="33">
        <v>0</v>
      </c>
      <c r="G2822" s="9">
        <v>-6.0000000000000001E-3</v>
      </c>
    </row>
    <row r="2823" spans="1:7" ht="18" thickBot="1">
      <c r="A2823" s="63">
        <v>43244</v>
      </c>
      <c r="B2823" s="8">
        <v>18427.650000000001</v>
      </c>
      <c r="C2823" s="20">
        <v>18553.900000000001</v>
      </c>
      <c r="D2823" s="20">
        <v>18591.599999999999</v>
      </c>
      <c r="E2823" s="20">
        <v>18328.55</v>
      </c>
      <c r="F2823" s="33">
        <v>0</v>
      </c>
      <c r="G2823" s="9">
        <v>-4.3E-3</v>
      </c>
    </row>
    <row r="2824" spans="1:7" ht="18" thickBot="1">
      <c r="A2824" s="63">
        <v>43245</v>
      </c>
      <c r="B2824" s="4">
        <v>18787.400000000001</v>
      </c>
      <c r="C2824" s="20">
        <v>18461.849999999999</v>
      </c>
      <c r="D2824" s="20">
        <v>18819.599999999999</v>
      </c>
      <c r="E2824" s="20">
        <v>18437.150000000001</v>
      </c>
      <c r="F2824" s="33">
        <v>0</v>
      </c>
      <c r="G2824" s="7">
        <v>1.95E-2</v>
      </c>
    </row>
    <row r="2825" spans="1:7" ht="18" thickBot="1">
      <c r="A2825" s="63">
        <v>43248</v>
      </c>
      <c r="B2825" s="4">
        <v>19051.55</v>
      </c>
      <c r="C2825" s="20">
        <v>18898.099999999999</v>
      </c>
      <c r="D2825" s="20">
        <v>19060.95</v>
      </c>
      <c r="E2825" s="20">
        <v>18843.150000000001</v>
      </c>
      <c r="F2825" s="33">
        <v>0</v>
      </c>
      <c r="G2825" s="7">
        <v>1.41E-2</v>
      </c>
    </row>
    <row r="2826" spans="1:7" ht="18" thickBot="1">
      <c r="A2826" s="63">
        <v>43249</v>
      </c>
      <c r="B2826" s="8">
        <v>18985.05</v>
      </c>
      <c r="C2826" s="20">
        <v>19059.05</v>
      </c>
      <c r="D2826" s="20">
        <v>19138.349999999999</v>
      </c>
      <c r="E2826" s="20">
        <v>18901.95</v>
      </c>
      <c r="F2826" s="33">
        <v>0</v>
      </c>
      <c r="G2826" s="9">
        <v>-3.5000000000000001E-3</v>
      </c>
    </row>
    <row r="2827" spans="1:7" ht="18" thickBot="1">
      <c r="A2827" s="63">
        <v>43250</v>
      </c>
      <c r="B2827" s="8">
        <v>18975.3</v>
      </c>
      <c r="C2827" s="20">
        <v>18853.95</v>
      </c>
      <c r="D2827" s="20">
        <v>19023.75</v>
      </c>
      <c r="E2827" s="20">
        <v>18824.099999999999</v>
      </c>
      <c r="F2827" s="33">
        <v>0</v>
      </c>
      <c r="G2827" s="9">
        <v>-5.0000000000000001E-4</v>
      </c>
    </row>
    <row r="2828" spans="1:7" ht="18" thickBot="1">
      <c r="A2828" s="63">
        <v>43251</v>
      </c>
      <c r="B2828" s="8">
        <v>18903.3</v>
      </c>
      <c r="C2828" s="20">
        <v>19049.150000000001</v>
      </c>
      <c r="D2828" s="20">
        <v>19065.3</v>
      </c>
      <c r="E2828" s="20">
        <v>18865.95</v>
      </c>
      <c r="F2828" s="33">
        <v>0</v>
      </c>
      <c r="G2828" s="9">
        <v>-3.8E-3</v>
      </c>
    </row>
    <row r="2829" spans="1:7" ht="18" thickBot="1">
      <c r="A2829" s="63">
        <v>43252</v>
      </c>
      <c r="B2829" s="8">
        <v>18635.7</v>
      </c>
      <c r="C2829" s="20">
        <v>18884.599999999999</v>
      </c>
      <c r="D2829" s="20">
        <v>18914.55</v>
      </c>
      <c r="E2829" s="20">
        <v>18577.95</v>
      </c>
      <c r="F2829" s="33">
        <v>0</v>
      </c>
      <c r="G2829" s="9">
        <v>-1.4200000000000001E-2</v>
      </c>
    </row>
    <row r="2830" spans="1:7" ht="18" thickBot="1">
      <c r="A2830" s="63">
        <v>43255</v>
      </c>
      <c r="B2830" s="8">
        <v>18428.099999999999</v>
      </c>
      <c r="C2830" s="20">
        <v>18712.5</v>
      </c>
      <c r="D2830" s="20">
        <v>18731.599999999999</v>
      </c>
      <c r="E2830" s="20">
        <v>18372.400000000001</v>
      </c>
      <c r="F2830" s="33">
        <v>0</v>
      </c>
      <c r="G2830" s="9">
        <v>-1.11E-2</v>
      </c>
    </row>
    <row r="2831" spans="1:7" ht="18" thickBot="1">
      <c r="A2831" s="63">
        <v>43256</v>
      </c>
      <c r="B2831" s="8">
        <v>18194.599999999999</v>
      </c>
      <c r="C2831" s="20">
        <v>18457.2</v>
      </c>
      <c r="D2831" s="20">
        <v>18458.25</v>
      </c>
      <c r="E2831" s="20">
        <v>18033.55</v>
      </c>
      <c r="F2831" s="33">
        <v>0</v>
      </c>
      <c r="G2831" s="9">
        <v>-1.2699999999999999E-2</v>
      </c>
    </row>
    <row r="2832" spans="1:7" ht="18" thickBot="1">
      <c r="A2832" s="63">
        <v>43257</v>
      </c>
      <c r="B2832" s="4">
        <v>18452.7</v>
      </c>
      <c r="C2832" s="20">
        <v>18183.75</v>
      </c>
      <c r="D2832" s="20">
        <v>18486.95</v>
      </c>
      <c r="E2832" s="20">
        <v>18102.900000000001</v>
      </c>
      <c r="F2832" s="33">
        <v>0</v>
      </c>
      <c r="G2832" s="7">
        <v>1.4200000000000001E-2</v>
      </c>
    </row>
    <row r="2833" spans="1:7" ht="18" thickBot="1">
      <c r="A2833" s="63">
        <v>43258</v>
      </c>
      <c r="B2833" s="4">
        <v>18734.150000000001</v>
      </c>
      <c r="C2833" s="20">
        <v>18564.7</v>
      </c>
      <c r="D2833" s="20">
        <v>18768.900000000001</v>
      </c>
      <c r="E2833" s="20">
        <v>18532.599999999999</v>
      </c>
      <c r="F2833" s="33">
        <v>0</v>
      </c>
      <c r="G2833" s="7">
        <v>1.5299999999999999E-2</v>
      </c>
    </row>
    <row r="2834" spans="1:7" ht="18" thickBot="1">
      <c r="A2834" s="63">
        <v>43259</v>
      </c>
      <c r="B2834" s="4">
        <v>18830.599999999999</v>
      </c>
      <c r="C2834" s="20">
        <v>18686.3</v>
      </c>
      <c r="D2834" s="20">
        <v>18852.650000000001</v>
      </c>
      <c r="E2834" s="20">
        <v>18625.25</v>
      </c>
      <c r="F2834" s="33">
        <v>0</v>
      </c>
      <c r="G2834" s="7">
        <v>5.1000000000000004E-3</v>
      </c>
    </row>
    <row r="2835" spans="1:7" ht="18" thickBot="1">
      <c r="A2835" s="63">
        <v>43262</v>
      </c>
      <c r="B2835" s="8">
        <v>18825.099999999999</v>
      </c>
      <c r="C2835" s="20">
        <v>18879.75</v>
      </c>
      <c r="D2835" s="20">
        <v>18987</v>
      </c>
      <c r="E2835" s="20">
        <v>18800</v>
      </c>
      <c r="F2835" s="33">
        <v>0</v>
      </c>
      <c r="G2835" s="9">
        <v>-2.9999999999999997E-4</v>
      </c>
    </row>
    <row r="2836" spans="1:7" ht="18" thickBot="1">
      <c r="A2836" s="63">
        <v>43263</v>
      </c>
      <c r="B2836" s="4">
        <v>18985.5</v>
      </c>
      <c r="C2836" s="20">
        <v>18851.900000000001</v>
      </c>
      <c r="D2836" s="20">
        <v>19003.099999999999</v>
      </c>
      <c r="E2836" s="20">
        <v>18841.75</v>
      </c>
      <c r="F2836" s="33">
        <v>0</v>
      </c>
      <c r="G2836" s="7">
        <v>8.5000000000000006E-3</v>
      </c>
    </row>
    <row r="2837" spans="1:7" ht="18" thickBot="1">
      <c r="A2837" s="63">
        <v>43264</v>
      </c>
      <c r="B2837" s="8">
        <v>18919.45</v>
      </c>
      <c r="C2837" s="20">
        <v>19054.599999999999</v>
      </c>
      <c r="D2837" s="20">
        <v>19115.599999999999</v>
      </c>
      <c r="E2837" s="20">
        <v>18905.5</v>
      </c>
      <c r="F2837" s="33">
        <v>0</v>
      </c>
      <c r="G2837" s="9">
        <v>-3.5000000000000001E-3</v>
      </c>
    </row>
    <row r="2838" spans="1:7" ht="18" thickBot="1">
      <c r="A2838" s="63">
        <v>43265</v>
      </c>
      <c r="B2838" s="4">
        <v>18934.2</v>
      </c>
      <c r="C2838" s="20">
        <v>18904.400000000001</v>
      </c>
      <c r="D2838" s="20">
        <v>18943.25</v>
      </c>
      <c r="E2838" s="20">
        <v>18830.8</v>
      </c>
      <c r="F2838" s="33">
        <v>0</v>
      </c>
      <c r="G2838" s="7">
        <v>8.0000000000000004E-4</v>
      </c>
    </row>
    <row r="2839" spans="1:7" ht="18" thickBot="1">
      <c r="A2839" s="63">
        <v>43266</v>
      </c>
      <c r="B2839" s="8">
        <v>18812.599999999999</v>
      </c>
      <c r="C2839" s="20">
        <v>18945.900000000001</v>
      </c>
      <c r="D2839" s="20">
        <v>18996.849999999999</v>
      </c>
      <c r="E2839" s="20">
        <v>18772.5</v>
      </c>
      <c r="F2839" s="33">
        <v>0</v>
      </c>
      <c r="G2839" s="9">
        <v>-6.4000000000000003E-3</v>
      </c>
    </row>
    <row r="2840" spans="1:7" ht="18" thickBot="1">
      <c r="A2840" s="63">
        <v>43269</v>
      </c>
      <c r="B2840" s="8">
        <v>18746.599999999999</v>
      </c>
      <c r="C2840" s="20">
        <v>18795.3</v>
      </c>
      <c r="D2840" s="20">
        <v>18863.8</v>
      </c>
      <c r="E2840" s="20">
        <v>18696.95</v>
      </c>
      <c r="F2840" s="33">
        <v>0</v>
      </c>
      <c r="G2840" s="9">
        <v>-3.5000000000000001E-3</v>
      </c>
    </row>
    <row r="2841" spans="1:7" ht="18" thickBot="1">
      <c r="A2841" s="63">
        <v>43270</v>
      </c>
      <c r="B2841" s="8">
        <v>18518.099999999999</v>
      </c>
      <c r="C2841" s="20">
        <v>18692.3</v>
      </c>
      <c r="D2841" s="20">
        <v>18715.75</v>
      </c>
      <c r="E2841" s="20">
        <v>18452.8</v>
      </c>
      <c r="F2841" s="33">
        <v>0</v>
      </c>
      <c r="G2841" s="9">
        <v>-1.2200000000000001E-2</v>
      </c>
    </row>
    <row r="2842" spans="1:7" ht="18" thickBot="1">
      <c r="A2842" s="63">
        <v>43271</v>
      </c>
      <c r="B2842" s="4">
        <v>18613.3</v>
      </c>
      <c r="C2842" s="20">
        <v>18545.349999999999</v>
      </c>
      <c r="D2842" s="20">
        <v>18635.849999999999</v>
      </c>
      <c r="E2842" s="20">
        <v>18500.099999999999</v>
      </c>
      <c r="F2842" s="33">
        <v>0</v>
      </c>
      <c r="G2842" s="7">
        <v>5.1000000000000004E-3</v>
      </c>
    </row>
    <row r="2843" spans="1:7" ht="18" thickBot="1">
      <c r="A2843" s="63">
        <v>43272</v>
      </c>
      <c r="B2843" s="8">
        <v>18507.2</v>
      </c>
      <c r="C2843" s="20">
        <v>18669.2</v>
      </c>
      <c r="D2843" s="20">
        <v>18678.900000000001</v>
      </c>
      <c r="E2843" s="20">
        <v>18476.650000000001</v>
      </c>
      <c r="F2843" s="33">
        <v>0</v>
      </c>
      <c r="G2843" s="9">
        <v>-5.7000000000000002E-3</v>
      </c>
    </row>
    <row r="2844" spans="1:7" ht="18" thickBot="1">
      <c r="A2844" s="63">
        <v>43273</v>
      </c>
      <c r="B2844" s="4">
        <v>18595.849999999999</v>
      </c>
      <c r="C2844" s="20">
        <v>18509.650000000001</v>
      </c>
      <c r="D2844" s="20">
        <v>18607.7</v>
      </c>
      <c r="E2844" s="20">
        <v>18404</v>
      </c>
      <c r="F2844" s="33">
        <v>0</v>
      </c>
      <c r="G2844" s="7">
        <v>4.7999999999999996E-3</v>
      </c>
    </row>
    <row r="2845" spans="1:7" ht="18" thickBot="1">
      <c r="A2845" s="63">
        <v>43276</v>
      </c>
      <c r="B2845" s="8">
        <v>18494.8</v>
      </c>
      <c r="C2845" s="20">
        <v>18595.25</v>
      </c>
      <c r="D2845" s="20">
        <v>18685.599999999999</v>
      </c>
      <c r="E2845" s="20">
        <v>18452.349999999999</v>
      </c>
      <c r="F2845" s="33">
        <v>0</v>
      </c>
      <c r="G2845" s="9">
        <v>-5.4000000000000003E-3</v>
      </c>
    </row>
    <row r="2846" spans="1:7" ht="18" thickBot="1">
      <c r="A2846" s="63">
        <v>43277</v>
      </c>
      <c r="B2846" s="8">
        <v>18460.099999999999</v>
      </c>
      <c r="C2846" s="20">
        <v>18443.900000000001</v>
      </c>
      <c r="D2846" s="20">
        <v>18524.95</v>
      </c>
      <c r="E2846" s="20">
        <v>18411.8</v>
      </c>
      <c r="F2846" s="33">
        <v>0</v>
      </c>
      <c r="G2846" s="9">
        <v>-1.9E-3</v>
      </c>
    </row>
    <row r="2847" spans="1:7" ht="18" thickBot="1">
      <c r="A2847" s="63">
        <v>43278</v>
      </c>
      <c r="B2847" s="8">
        <v>18182.75</v>
      </c>
      <c r="C2847" s="20">
        <v>18488.5</v>
      </c>
      <c r="D2847" s="20">
        <v>18488.5</v>
      </c>
      <c r="E2847" s="20">
        <v>18091.099999999999</v>
      </c>
      <c r="F2847" s="33">
        <v>0</v>
      </c>
      <c r="G2847" s="9">
        <v>-1.4999999999999999E-2</v>
      </c>
    </row>
    <row r="2848" spans="1:7" ht="18" thickBot="1">
      <c r="A2848" s="63">
        <v>43279</v>
      </c>
      <c r="B2848" s="8">
        <v>17844.650000000001</v>
      </c>
      <c r="C2848" s="20">
        <v>18155.849999999999</v>
      </c>
      <c r="D2848" s="20">
        <v>18156</v>
      </c>
      <c r="E2848" s="20">
        <v>17813.75</v>
      </c>
      <c r="F2848" s="33">
        <v>0</v>
      </c>
      <c r="G2848" s="9">
        <v>-1.8599999999999998E-2</v>
      </c>
    </row>
    <row r="2849" spans="1:7" ht="18" thickBot="1">
      <c r="A2849" s="63">
        <v>43280</v>
      </c>
      <c r="B2849" s="4">
        <v>18181.3</v>
      </c>
      <c r="C2849" s="20">
        <v>17937.099999999999</v>
      </c>
      <c r="D2849" s="20">
        <v>18196.95</v>
      </c>
      <c r="E2849" s="20">
        <v>17936.349999999999</v>
      </c>
      <c r="F2849" s="33">
        <v>0</v>
      </c>
      <c r="G2849" s="7">
        <v>1.89E-2</v>
      </c>
    </row>
    <row r="2850" spans="1:7" ht="18" thickBot="1">
      <c r="A2850" s="63">
        <v>43283</v>
      </c>
      <c r="B2850" s="8">
        <v>18063.75</v>
      </c>
      <c r="C2850" s="20">
        <v>18271.349999999999</v>
      </c>
      <c r="D2850" s="20">
        <v>18271.349999999999</v>
      </c>
      <c r="E2850" s="20">
        <v>17926.5</v>
      </c>
      <c r="F2850" s="33">
        <v>0</v>
      </c>
      <c r="G2850" s="9">
        <v>-6.4999999999999997E-3</v>
      </c>
    </row>
    <row r="2851" spans="1:7" ht="18" thickBot="1">
      <c r="A2851" s="63">
        <v>43284</v>
      </c>
      <c r="B2851" s="4">
        <v>18229.8</v>
      </c>
      <c r="C2851" s="20">
        <v>18027.650000000001</v>
      </c>
      <c r="D2851" s="20">
        <v>18242.849999999999</v>
      </c>
      <c r="E2851" s="20">
        <v>17959.3</v>
      </c>
      <c r="F2851" s="33">
        <v>0</v>
      </c>
      <c r="G2851" s="7">
        <v>9.1999999999999998E-3</v>
      </c>
    </row>
    <row r="2852" spans="1:7" ht="18" thickBot="1">
      <c r="A2852" s="63">
        <v>43285</v>
      </c>
      <c r="B2852" s="4">
        <v>18255.8</v>
      </c>
      <c r="C2852" s="20">
        <v>18240.75</v>
      </c>
      <c r="D2852" s="20">
        <v>18280.45</v>
      </c>
      <c r="E2852" s="20">
        <v>18142.900000000001</v>
      </c>
      <c r="F2852" s="33">
        <v>0</v>
      </c>
      <c r="G2852" s="7">
        <v>1.4E-3</v>
      </c>
    </row>
    <row r="2853" spans="1:7" ht="18" thickBot="1">
      <c r="A2853" s="63">
        <v>43286</v>
      </c>
      <c r="B2853" s="8">
        <v>18128.099999999999</v>
      </c>
      <c r="C2853" s="20">
        <v>18276.599999999999</v>
      </c>
      <c r="D2853" s="20">
        <v>18281.7</v>
      </c>
      <c r="E2853" s="20">
        <v>18098.400000000001</v>
      </c>
      <c r="F2853" s="33">
        <v>0</v>
      </c>
      <c r="G2853" s="9">
        <v>-7.0000000000000001E-3</v>
      </c>
    </row>
    <row r="2854" spans="1:7" ht="18" thickBot="1">
      <c r="A2854" s="63">
        <v>43287</v>
      </c>
      <c r="B2854" s="4">
        <v>18222.05</v>
      </c>
      <c r="C2854" s="20">
        <v>18104.3</v>
      </c>
      <c r="D2854" s="20">
        <v>18303.400000000001</v>
      </c>
      <c r="E2854" s="20">
        <v>18078.7</v>
      </c>
      <c r="F2854" s="33">
        <v>0</v>
      </c>
      <c r="G2854" s="7">
        <v>5.1999999999999998E-3</v>
      </c>
    </row>
    <row r="2855" spans="1:7" ht="18" thickBot="1">
      <c r="A2855" s="63">
        <v>43290</v>
      </c>
      <c r="B2855" s="4">
        <v>18512.95</v>
      </c>
      <c r="C2855" s="20">
        <v>18323.099999999999</v>
      </c>
      <c r="D2855" s="20">
        <v>18530.400000000001</v>
      </c>
      <c r="E2855" s="20">
        <v>18313.8</v>
      </c>
      <c r="F2855" s="33">
        <v>0</v>
      </c>
      <c r="G2855" s="7">
        <v>1.6E-2</v>
      </c>
    </row>
    <row r="2856" spans="1:7" ht="18" thickBot="1">
      <c r="A2856" s="63">
        <v>43291</v>
      </c>
      <c r="B2856" s="4">
        <v>18646.2</v>
      </c>
      <c r="C2856" s="20">
        <v>18591.349999999999</v>
      </c>
      <c r="D2856" s="20">
        <v>18666.2</v>
      </c>
      <c r="E2856" s="20">
        <v>18573.5</v>
      </c>
      <c r="F2856" s="33">
        <v>0</v>
      </c>
      <c r="G2856" s="7">
        <v>7.1999999999999998E-3</v>
      </c>
    </row>
    <row r="2857" spans="1:7" ht="18" thickBot="1">
      <c r="A2857" s="63">
        <v>43292</v>
      </c>
      <c r="B2857" s="8">
        <v>18555.05</v>
      </c>
      <c r="C2857" s="20">
        <v>18636.400000000001</v>
      </c>
      <c r="D2857" s="20">
        <v>18732</v>
      </c>
      <c r="E2857" s="20">
        <v>18533.75</v>
      </c>
      <c r="F2857" s="33">
        <v>0</v>
      </c>
      <c r="G2857" s="9">
        <v>-4.8999999999999998E-3</v>
      </c>
    </row>
    <row r="2858" spans="1:7" ht="18" thickBot="1">
      <c r="A2858" s="63">
        <v>43293</v>
      </c>
      <c r="B2858" s="8">
        <v>18473.849999999999</v>
      </c>
      <c r="C2858" s="20">
        <v>18651.55</v>
      </c>
      <c r="D2858" s="20">
        <v>18715.5</v>
      </c>
      <c r="E2858" s="20">
        <v>18430.849999999999</v>
      </c>
      <c r="F2858" s="33">
        <v>0</v>
      </c>
      <c r="G2858" s="9">
        <v>-4.4000000000000003E-3</v>
      </c>
    </row>
    <row r="2859" spans="1:7" ht="18" thickBot="1">
      <c r="A2859" s="63">
        <v>43294</v>
      </c>
      <c r="B2859" s="8">
        <v>18263</v>
      </c>
      <c r="C2859" s="20">
        <v>18525.75</v>
      </c>
      <c r="D2859" s="20">
        <v>18528</v>
      </c>
      <c r="E2859" s="20">
        <v>18226.8</v>
      </c>
      <c r="F2859" s="33">
        <v>0</v>
      </c>
      <c r="G2859" s="9">
        <v>-1.14E-2</v>
      </c>
    </row>
    <row r="2860" spans="1:7" ht="18" thickBot="1">
      <c r="A2860" s="63">
        <v>43297</v>
      </c>
      <c r="B2860" s="8">
        <v>17794</v>
      </c>
      <c r="C2860" s="20">
        <v>18255.849999999999</v>
      </c>
      <c r="D2860" s="20">
        <v>18255.849999999999</v>
      </c>
      <c r="E2860" s="20">
        <v>17772.400000000001</v>
      </c>
      <c r="F2860" s="33">
        <v>0</v>
      </c>
      <c r="G2860" s="9">
        <v>-2.5700000000000001E-2</v>
      </c>
    </row>
    <row r="2861" spans="1:7" ht="18" thickBot="1">
      <c r="A2861" s="63">
        <v>43298</v>
      </c>
      <c r="B2861" s="4">
        <v>18209.099999999999</v>
      </c>
      <c r="C2861" s="20">
        <v>17776.2</v>
      </c>
      <c r="D2861" s="20">
        <v>18217.650000000001</v>
      </c>
      <c r="E2861" s="20">
        <v>17700.900000000001</v>
      </c>
      <c r="F2861" s="33">
        <v>0</v>
      </c>
      <c r="G2861" s="7">
        <v>2.3300000000000001E-2</v>
      </c>
    </row>
    <row r="2862" spans="1:7" ht="18" thickBot="1">
      <c r="A2862" s="63">
        <v>43299</v>
      </c>
      <c r="B2862" s="8">
        <v>18017.95</v>
      </c>
      <c r="C2862" s="20">
        <v>18296.900000000001</v>
      </c>
      <c r="D2862" s="20">
        <v>18332.25</v>
      </c>
      <c r="E2862" s="20">
        <v>17895.25</v>
      </c>
      <c r="F2862" s="33">
        <v>0</v>
      </c>
      <c r="G2862" s="9">
        <v>-1.0500000000000001E-2</v>
      </c>
    </row>
    <row r="2863" spans="1:7" ht="18" thickBot="1">
      <c r="A2863" s="63">
        <v>43300</v>
      </c>
      <c r="B2863" s="8">
        <v>17887.45</v>
      </c>
      <c r="C2863" s="20">
        <v>18025.8</v>
      </c>
      <c r="D2863" s="20">
        <v>18031.75</v>
      </c>
      <c r="E2863" s="20">
        <v>17730.599999999999</v>
      </c>
      <c r="F2863" s="33">
        <v>0</v>
      </c>
      <c r="G2863" s="9">
        <v>-7.1999999999999998E-3</v>
      </c>
    </row>
    <row r="2864" spans="1:7" ht="18" thickBot="1">
      <c r="A2864" s="63">
        <v>43301</v>
      </c>
      <c r="B2864" s="4">
        <v>18055.150000000001</v>
      </c>
      <c r="C2864" s="20">
        <v>17854.75</v>
      </c>
      <c r="D2864" s="20">
        <v>18073.150000000001</v>
      </c>
      <c r="E2864" s="20">
        <v>17787.349999999999</v>
      </c>
      <c r="F2864" s="33">
        <v>0</v>
      </c>
      <c r="G2864" s="7">
        <v>9.4000000000000004E-3</v>
      </c>
    </row>
    <row r="2865" spans="1:7" ht="18" thickBot="1">
      <c r="A2865" s="63">
        <v>43304</v>
      </c>
      <c r="B2865" s="4">
        <v>18255.2</v>
      </c>
      <c r="C2865" s="20">
        <v>18105.95</v>
      </c>
      <c r="D2865" s="20">
        <v>18266.7</v>
      </c>
      <c r="E2865" s="20">
        <v>17992.75</v>
      </c>
      <c r="F2865" s="33">
        <v>0</v>
      </c>
      <c r="G2865" s="7">
        <v>1.11E-2</v>
      </c>
    </row>
    <row r="2866" spans="1:7" ht="18" thickBot="1">
      <c r="A2866" s="63">
        <v>43305</v>
      </c>
      <c r="B2866" s="4">
        <v>18496.7</v>
      </c>
      <c r="C2866" s="20">
        <v>18297.099999999999</v>
      </c>
      <c r="D2866" s="20">
        <v>18512.75</v>
      </c>
      <c r="E2866" s="20">
        <v>18268.05</v>
      </c>
      <c r="F2866" s="33">
        <v>0</v>
      </c>
      <c r="G2866" s="7">
        <v>1.32E-2</v>
      </c>
    </row>
    <row r="2867" spans="1:7" ht="18" thickBot="1">
      <c r="A2867" s="63">
        <v>43306</v>
      </c>
      <c r="B2867" s="4">
        <v>18505.25</v>
      </c>
      <c r="C2867" s="20">
        <v>18549.05</v>
      </c>
      <c r="D2867" s="20">
        <v>18609.05</v>
      </c>
      <c r="E2867" s="20">
        <v>18476.150000000001</v>
      </c>
      <c r="F2867" s="33">
        <v>0</v>
      </c>
      <c r="G2867" s="7">
        <v>5.0000000000000001E-4</v>
      </c>
    </row>
    <row r="2868" spans="1:7" ht="18" thickBot="1">
      <c r="A2868" s="63">
        <v>43307</v>
      </c>
      <c r="B2868" s="4">
        <v>18614.25</v>
      </c>
      <c r="C2868" s="20">
        <v>18535.95</v>
      </c>
      <c r="D2868" s="20">
        <v>18645.55</v>
      </c>
      <c r="E2868" s="20">
        <v>18514.849999999999</v>
      </c>
      <c r="F2868" s="33">
        <v>0</v>
      </c>
      <c r="G2868" s="7">
        <v>5.8999999999999999E-3</v>
      </c>
    </row>
    <row r="2869" spans="1:7" ht="18" thickBot="1">
      <c r="A2869" s="63">
        <v>43308</v>
      </c>
      <c r="B2869" s="4">
        <v>18781.45</v>
      </c>
      <c r="C2869" s="20">
        <v>18692.05</v>
      </c>
      <c r="D2869" s="20">
        <v>18846.05</v>
      </c>
      <c r="E2869" s="20">
        <v>18691.75</v>
      </c>
      <c r="F2869" s="33">
        <v>0</v>
      </c>
      <c r="G2869" s="7">
        <v>8.9999999999999993E-3</v>
      </c>
    </row>
    <row r="2870" spans="1:7" ht="18" thickBot="1">
      <c r="A2870" s="63">
        <v>43311</v>
      </c>
      <c r="B2870" s="4">
        <v>18801.849999999999</v>
      </c>
      <c r="C2870" s="20">
        <v>18815.849999999999</v>
      </c>
      <c r="D2870" s="20">
        <v>18839.05</v>
      </c>
      <c r="E2870" s="20">
        <v>18700.349999999999</v>
      </c>
      <c r="F2870" s="33">
        <v>0</v>
      </c>
      <c r="G2870" s="7">
        <v>1.1000000000000001E-3</v>
      </c>
    </row>
    <row r="2871" spans="1:7" ht="18" thickBot="1">
      <c r="A2871" s="63">
        <v>43312</v>
      </c>
      <c r="B2871" s="4">
        <v>18876.900000000001</v>
      </c>
      <c r="C2871" s="20">
        <v>18829.900000000001</v>
      </c>
      <c r="D2871" s="20">
        <v>18897</v>
      </c>
      <c r="E2871" s="20">
        <v>18774.8</v>
      </c>
      <c r="F2871" s="33">
        <v>0</v>
      </c>
      <c r="G2871" s="7">
        <v>4.0000000000000001E-3</v>
      </c>
    </row>
    <row r="2872" spans="1:7" ht="18" thickBot="1">
      <c r="A2872" s="63">
        <v>43313</v>
      </c>
      <c r="B2872" s="4">
        <v>18905.25</v>
      </c>
      <c r="C2872" s="20">
        <v>18936.349999999999</v>
      </c>
      <c r="D2872" s="20">
        <v>18999</v>
      </c>
      <c r="E2872" s="20">
        <v>18837.7</v>
      </c>
      <c r="F2872" s="33">
        <v>0</v>
      </c>
      <c r="G2872" s="7">
        <v>1.5E-3</v>
      </c>
    </row>
    <row r="2873" spans="1:7" ht="18" thickBot="1">
      <c r="A2873" s="63">
        <v>43314</v>
      </c>
      <c r="B2873" s="4">
        <v>18926.45</v>
      </c>
      <c r="C2873" s="20">
        <v>18907.599999999999</v>
      </c>
      <c r="D2873" s="20">
        <v>19024.150000000001</v>
      </c>
      <c r="E2873" s="20">
        <v>18742.349999999999</v>
      </c>
      <c r="F2873" s="33">
        <v>0</v>
      </c>
      <c r="G2873" s="7">
        <v>1.1000000000000001E-3</v>
      </c>
    </row>
    <row r="2874" spans="1:7" ht="18" thickBot="1">
      <c r="A2874" s="63">
        <v>43315</v>
      </c>
      <c r="B2874" s="4">
        <v>19112.7</v>
      </c>
      <c r="C2874" s="20">
        <v>19009.650000000001</v>
      </c>
      <c r="D2874" s="20">
        <v>19137.8</v>
      </c>
      <c r="E2874" s="20">
        <v>19002.900000000001</v>
      </c>
      <c r="F2874" s="33">
        <v>0</v>
      </c>
      <c r="G2874" s="7">
        <v>9.7999999999999997E-3</v>
      </c>
    </row>
    <row r="2875" spans="1:7" ht="18" thickBot="1">
      <c r="A2875" s="63">
        <v>43318</v>
      </c>
      <c r="B2875" s="4">
        <v>19199.2</v>
      </c>
      <c r="C2875" s="20">
        <v>19201.650000000001</v>
      </c>
      <c r="D2875" s="20">
        <v>19245.25</v>
      </c>
      <c r="E2875" s="20">
        <v>19114.7</v>
      </c>
      <c r="F2875" s="33">
        <v>0</v>
      </c>
      <c r="G2875" s="7">
        <v>4.4999999999999997E-3</v>
      </c>
    </row>
    <row r="2876" spans="1:7" ht="18" thickBot="1">
      <c r="A2876" s="63">
        <v>43319</v>
      </c>
      <c r="B2876" s="8">
        <v>19145.55</v>
      </c>
      <c r="C2876" s="20">
        <v>19267.3</v>
      </c>
      <c r="D2876" s="20">
        <v>19274.75</v>
      </c>
      <c r="E2876" s="20">
        <v>19054.650000000001</v>
      </c>
      <c r="F2876" s="33">
        <v>0</v>
      </c>
      <c r="G2876" s="9">
        <v>-2.8E-3</v>
      </c>
    </row>
    <row r="2877" spans="1:7" ht="18" thickBot="1">
      <c r="A2877" s="63">
        <v>43320</v>
      </c>
      <c r="B2877" s="8">
        <v>19142.8</v>
      </c>
      <c r="C2877" s="20">
        <v>19172.45</v>
      </c>
      <c r="D2877" s="20">
        <v>19218.400000000001</v>
      </c>
      <c r="E2877" s="20">
        <v>19086.45</v>
      </c>
      <c r="F2877" s="33">
        <v>0</v>
      </c>
      <c r="G2877" s="9">
        <v>-1E-4</v>
      </c>
    </row>
    <row r="2878" spans="1:7" ht="18" thickBot="1">
      <c r="A2878" s="63">
        <v>43321</v>
      </c>
      <c r="B2878" s="4">
        <v>19236.7</v>
      </c>
      <c r="C2878" s="20">
        <v>19226.25</v>
      </c>
      <c r="D2878" s="20">
        <v>19270.900000000001</v>
      </c>
      <c r="E2878" s="20">
        <v>19148.05</v>
      </c>
      <c r="F2878" s="33">
        <v>0</v>
      </c>
      <c r="G2878" s="7">
        <v>4.8999999999999998E-3</v>
      </c>
    </row>
    <row r="2879" spans="1:7" ht="18" thickBot="1">
      <c r="A2879" s="63">
        <v>43322</v>
      </c>
      <c r="B2879" s="8">
        <v>19135.95</v>
      </c>
      <c r="C2879" s="20">
        <v>19278.650000000001</v>
      </c>
      <c r="D2879" s="20">
        <v>19322.55</v>
      </c>
      <c r="E2879" s="20">
        <v>19111.25</v>
      </c>
      <c r="F2879" s="33">
        <v>0</v>
      </c>
      <c r="G2879" s="9">
        <v>-5.1999999999999998E-3</v>
      </c>
    </row>
    <row r="2880" spans="1:7" ht="18" thickBot="1">
      <c r="A2880" s="63">
        <v>43325</v>
      </c>
      <c r="B2880" s="8">
        <v>19012.400000000001</v>
      </c>
      <c r="C2880" s="20">
        <v>19026.95</v>
      </c>
      <c r="D2880" s="20">
        <v>19136.2</v>
      </c>
      <c r="E2880" s="20">
        <v>18929.349999999999</v>
      </c>
      <c r="F2880" s="33">
        <v>0</v>
      </c>
      <c r="G2880" s="9">
        <v>-6.4999999999999997E-3</v>
      </c>
    </row>
    <row r="2881" spans="1:7" ht="18" thickBot="1">
      <c r="A2881" s="63">
        <v>43326</v>
      </c>
      <c r="B2881" s="4">
        <v>19239.2</v>
      </c>
      <c r="C2881" s="20">
        <v>19066.75</v>
      </c>
      <c r="D2881" s="20">
        <v>19255.099999999999</v>
      </c>
      <c r="E2881" s="20">
        <v>19043.25</v>
      </c>
      <c r="F2881" s="33">
        <v>0</v>
      </c>
      <c r="G2881" s="7">
        <v>1.1900000000000001E-2</v>
      </c>
    </row>
    <row r="2882" spans="1:7" ht="18" thickBot="1">
      <c r="A2882" s="63">
        <v>43328</v>
      </c>
      <c r="B2882" s="8">
        <v>19221.25</v>
      </c>
      <c r="C2882" s="20">
        <v>19173.7</v>
      </c>
      <c r="D2882" s="20">
        <v>19308.25</v>
      </c>
      <c r="E2882" s="20">
        <v>19131.650000000001</v>
      </c>
      <c r="F2882" s="33">
        <v>0</v>
      </c>
      <c r="G2882" s="9">
        <v>-8.9999999999999998E-4</v>
      </c>
    </row>
    <row r="2883" spans="1:7" ht="18" thickBot="1">
      <c r="A2883" s="63">
        <v>43329</v>
      </c>
      <c r="B2883" s="4">
        <v>19443</v>
      </c>
      <c r="C2883" s="20">
        <v>19311.2</v>
      </c>
      <c r="D2883" s="20">
        <v>19458.45</v>
      </c>
      <c r="E2883" s="20">
        <v>19302.55</v>
      </c>
      <c r="F2883" s="33">
        <v>0</v>
      </c>
      <c r="G2883" s="7">
        <v>1.15E-2</v>
      </c>
    </row>
    <row r="2884" spans="1:7" ht="18" thickBot="1">
      <c r="A2884" s="63">
        <v>43332</v>
      </c>
      <c r="B2884" s="4">
        <v>19598.400000000001</v>
      </c>
      <c r="C2884" s="20">
        <v>19524.650000000001</v>
      </c>
      <c r="D2884" s="20">
        <v>19620.900000000001</v>
      </c>
      <c r="E2884" s="20">
        <v>19504.25</v>
      </c>
      <c r="F2884" s="33">
        <v>0</v>
      </c>
      <c r="G2884" s="7">
        <v>8.0000000000000002E-3</v>
      </c>
    </row>
    <row r="2885" spans="1:7" ht="18" thickBot="1">
      <c r="A2885" s="63">
        <v>43333</v>
      </c>
      <c r="B2885" s="4">
        <v>19634.05</v>
      </c>
      <c r="C2885" s="20">
        <v>19654.599999999999</v>
      </c>
      <c r="D2885" s="20">
        <v>19665.75</v>
      </c>
      <c r="E2885" s="20">
        <v>19557.25</v>
      </c>
      <c r="F2885" s="33">
        <v>0</v>
      </c>
      <c r="G2885" s="7">
        <v>1.8E-3</v>
      </c>
    </row>
    <row r="2886" spans="1:7" ht="18" thickBot="1">
      <c r="A2886" s="63">
        <v>43335</v>
      </c>
      <c r="B2886" s="8">
        <v>19599.5</v>
      </c>
      <c r="C2886" s="20">
        <v>19687.75</v>
      </c>
      <c r="D2886" s="20">
        <v>19687.75</v>
      </c>
      <c r="E2886" s="20">
        <v>19496.95</v>
      </c>
      <c r="F2886" s="33">
        <v>0</v>
      </c>
      <c r="G2886" s="9">
        <v>-1.8E-3</v>
      </c>
    </row>
    <row r="2887" spans="1:7" ht="18" thickBot="1">
      <c r="A2887" s="63">
        <v>43336</v>
      </c>
      <c r="B2887" s="8">
        <v>19542.05</v>
      </c>
      <c r="C2887" s="20">
        <v>19579.400000000001</v>
      </c>
      <c r="D2887" s="20">
        <v>19661.95</v>
      </c>
      <c r="E2887" s="20">
        <v>19435.3</v>
      </c>
      <c r="F2887" s="33">
        <v>0</v>
      </c>
      <c r="G2887" s="9">
        <v>-2.8999999999999998E-3</v>
      </c>
    </row>
    <row r="2888" spans="1:7" ht="18" thickBot="1">
      <c r="A2888" s="63">
        <v>43339</v>
      </c>
      <c r="B2888" s="4">
        <v>19773.849999999999</v>
      </c>
      <c r="C2888" s="20">
        <v>19660.5</v>
      </c>
      <c r="D2888" s="20">
        <v>19814.599999999999</v>
      </c>
      <c r="E2888" s="20">
        <v>19642.7</v>
      </c>
      <c r="F2888" s="33">
        <v>0</v>
      </c>
      <c r="G2888" s="7">
        <v>1.1900000000000001E-2</v>
      </c>
    </row>
    <row r="2889" spans="1:7" ht="18" thickBot="1">
      <c r="A2889" s="63">
        <v>43340</v>
      </c>
      <c r="B2889" s="8">
        <v>19718.400000000001</v>
      </c>
      <c r="C2889" s="20">
        <v>19816.349999999999</v>
      </c>
      <c r="D2889" s="20">
        <v>19859.2</v>
      </c>
      <c r="E2889" s="20">
        <v>19687.5</v>
      </c>
      <c r="F2889" s="33">
        <v>0</v>
      </c>
      <c r="G2889" s="9">
        <v>-2.8E-3</v>
      </c>
    </row>
    <row r="2890" spans="1:7" ht="18" thickBot="1">
      <c r="A2890" s="63">
        <v>43341</v>
      </c>
      <c r="B2890" s="4">
        <v>19826.7</v>
      </c>
      <c r="C2890" s="20">
        <v>19756.7</v>
      </c>
      <c r="D2890" s="20">
        <v>19922</v>
      </c>
      <c r="E2890" s="20">
        <v>19744.650000000001</v>
      </c>
      <c r="F2890" s="33">
        <v>0</v>
      </c>
      <c r="G2890" s="7">
        <v>5.4999999999999997E-3</v>
      </c>
    </row>
    <row r="2891" spans="1:7" ht="18" thickBot="1">
      <c r="A2891" s="63">
        <v>43342</v>
      </c>
      <c r="B2891" s="4">
        <v>19851.849999999999</v>
      </c>
      <c r="C2891" s="20">
        <v>19840.599999999999</v>
      </c>
      <c r="D2891" s="20">
        <v>19911.099999999999</v>
      </c>
      <c r="E2891" s="20">
        <v>19769.400000000001</v>
      </c>
      <c r="F2891" s="33">
        <v>0</v>
      </c>
      <c r="G2891" s="7">
        <v>1.2999999999999999E-3</v>
      </c>
    </row>
    <row r="2892" spans="1:7" ht="18" thickBot="1">
      <c r="A2892" s="63">
        <v>43343</v>
      </c>
      <c r="B2892" s="4">
        <v>19920.45</v>
      </c>
      <c r="C2892" s="20">
        <v>19857.75</v>
      </c>
      <c r="D2892" s="20">
        <v>20005.849999999999</v>
      </c>
      <c r="E2892" s="20">
        <v>19794.7</v>
      </c>
      <c r="F2892" s="33">
        <v>0</v>
      </c>
      <c r="G2892" s="7">
        <v>3.5000000000000001E-3</v>
      </c>
    </row>
    <row r="2893" spans="1:7" ht="18" thickBot="1">
      <c r="A2893" s="63">
        <v>43346</v>
      </c>
      <c r="B2893" s="8">
        <v>19866.7</v>
      </c>
      <c r="C2893" s="20">
        <v>20015.2</v>
      </c>
      <c r="D2893" s="20">
        <v>20088.05</v>
      </c>
      <c r="E2893" s="20">
        <v>19833.45</v>
      </c>
      <c r="F2893" s="33">
        <v>0</v>
      </c>
      <c r="G2893" s="9">
        <v>-2.7000000000000001E-3</v>
      </c>
    </row>
    <row r="2894" spans="1:7" ht="18" thickBot="1">
      <c r="A2894" s="63">
        <v>43347</v>
      </c>
      <c r="B2894" s="8">
        <v>19326.900000000001</v>
      </c>
      <c r="C2894" s="20">
        <v>19888.8</v>
      </c>
      <c r="D2894" s="20">
        <v>19914.150000000001</v>
      </c>
      <c r="E2894" s="20">
        <v>19280.7</v>
      </c>
      <c r="F2894" s="33">
        <v>0</v>
      </c>
      <c r="G2894" s="9">
        <v>-2.7199999999999998E-2</v>
      </c>
    </row>
    <row r="2895" spans="1:7" ht="18" thickBot="1">
      <c r="A2895" s="63">
        <v>43348</v>
      </c>
      <c r="B2895" s="8">
        <v>19245.55</v>
      </c>
      <c r="C2895" s="20">
        <v>19298.150000000001</v>
      </c>
      <c r="D2895" s="20">
        <v>19381</v>
      </c>
      <c r="E2895" s="20">
        <v>18961.55</v>
      </c>
      <c r="F2895" s="33">
        <v>0</v>
      </c>
      <c r="G2895" s="9">
        <v>-4.1999999999999997E-3</v>
      </c>
    </row>
    <row r="2896" spans="1:7" ht="18" thickBot="1">
      <c r="A2896" s="63">
        <v>43349</v>
      </c>
      <c r="B2896" s="4">
        <v>19327.05</v>
      </c>
      <c r="C2896" s="20">
        <v>19361.349999999999</v>
      </c>
      <c r="D2896" s="20">
        <v>19388.650000000001</v>
      </c>
      <c r="E2896" s="20">
        <v>19155.2</v>
      </c>
      <c r="F2896" s="33">
        <v>0</v>
      </c>
      <c r="G2896" s="7">
        <v>4.1999999999999997E-3</v>
      </c>
    </row>
    <row r="2897" spans="1:7" ht="18" thickBot="1">
      <c r="A2897" s="63">
        <v>43350</v>
      </c>
      <c r="B2897" s="4">
        <v>19579.25</v>
      </c>
      <c r="C2897" s="20">
        <v>19354.650000000001</v>
      </c>
      <c r="D2897" s="20">
        <v>19602.349999999999</v>
      </c>
      <c r="E2897" s="20">
        <v>19245.349999999999</v>
      </c>
      <c r="F2897" s="33">
        <v>0</v>
      </c>
      <c r="G2897" s="7">
        <v>1.2999999999999999E-2</v>
      </c>
    </row>
    <row r="2898" spans="1:7" ht="18" thickBot="1">
      <c r="A2898" s="63">
        <v>43353</v>
      </c>
      <c r="B2898" s="8">
        <v>19241.849999999999</v>
      </c>
      <c r="C2898" s="20">
        <v>19570.849999999999</v>
      </c>
      <c r="D2898" s="20">
        <v>19634.849999999999</v>
      </c>
      <c r="E2898" s="20">
        <v>19206.75</v>
      </c>
      <c r="F2898" s="33">
        <v>0</v>
      </c>
      <c r="G2898" s="9">
        <v>-1.72E-2</v>
      </c>
    </row>
    <row r="2899" spans="1:7" ht="18" thickBot="1">
      <c r="A2899" s="63">
        <v>43354</v>
      </c>
      <c r="B2899" s="8">
        <v>18983.05</v>
      </c>
      <c r="C2899" s="20">
        <v>19286.650000000001</v>
      </c>
      <c r="D2899" s="20">
        <v>19353.05</v>
      </c>
      <c r="E2899" s="20">
        <v>18959.099999999999</v>
      </c>
      <c r="F2899" s="33">
        <v>0</v>
      </c>
      <c r="G2899" s="9">
        <v>-1.34E-2</v>
      </c>
    </row>
    <row r="2900" spans="1:7" ht="18" thickBot="1">
      <c r="A2900" s="63">
        <v>43355</v>
      </c>
      <c r="B2900" s="4">
        <v>19046.55</v>
      </c>
      <c r="C2900" s="20">
        <v>19006.2</v>
      </c>
      <c r="D2900" s="20">
        <v>19079.2</v>
      </c>
      <c r="E2900" s="20">
        <v>18763.3</v>
      </c>
      <c r="F2900" s="33">
        <v>0</v>
      </c>
      <c r="G2900" s="7">
        <v>3.3E-3</v>
      </c>
    </row>
    <row r="2901" spans="1:7" ht="18" thickBot="1">
      <c r="A2901" s="63">
        <v>43357</v>
      </c>
      <c r="B2901" s="4">
        <v>19389.150000000001</v>
      </c>
      <c r="C2901" s="20">
        <v>19184.849999999999</v>
      </c>
      <c r="D2901" s="20">
        <v>19396.5</v>
      </c>
      <c r="E2901" s="20">
        <v>19184.849999999999</v>
      </c>
      <c r="F2901" s="33">
        <v>0</v>
      </c>
      <c r="G2901" s="7">
        <v>1.7999999999999999E-2</v>
      </c>
    </row>
    <row r="2902" spans="1:7" ht="18" thickBot="1">
      <c r="A2902" s="63">
        <v>43360</v>
      </c>
      <c r="B2902" s="8">
        <v>19262.75</v>
      </c>
      <c r="C2902" s="20">
        <v>19316.150000000001</v>
      </c>
      <c r="D2902" s="20">
        <v>19350.349999999999</v>
      </c>
      <c r="E2902" s="20">
        <v>19160.150000000001</v>
      </c>
      <c r="F2902" s="33">
        <v>0</v>
      </c>
      <c r="G2902" s="9">
        <v>-6.4999999999999997E-3</v>
      </c>
    </row>
    <row r="2903" spans="1:7" ht="18" thickBot="1">
      <c r="A2903" s="63">
        <v>43361</v>
      </c>
      <c r="B2903" s="8">
        <v>18992.75</v>
      </c>
      <c r="C2903" s="20">
        <v>19276.099999999999</v>
      </c>
      <c r="D2903" s="20">
        <v>19358.599999999999</v>
      </c>
      <c r="E2903" s="20">
        <v>18965.55</v>
      </c>
      <c r="F2903" s="33">
        <v>0</v>
      </c>
      <c r="G2903" s="9">
        <v>-1.4E-2</v>
      </c>
    </row>
    <row r="2904" spans="1:7" ht="18" thickBot="1">
      <c r="A2904" s="63">
        <v>43362</v>
      </c>
      <c r="B2904" s="8">
        <v>18816.75</v>
      </c>
      <c r="C2904" s="20">
        <v>19078</v>
      </c>
      <c r="D2904" s="20">
        <v>19119.55</v>
      </c>
      <c r="E2904" s="20">
        <v>18713.150000000001</v>
      </c>
      <c r="F2904" s="33">
        <v>0</v>
      </c>
      <c r="G2904" s="9">
        <v>-9.2999999999999992E-3</v>
      </c>
    </row>
    <row r="2905" spans="1:7" ht="18" thickBot="1">
      <c r="A2905" s="63">
        <v>43364</v>
      </c>
      <c r="B2905" s="8">
        <v>18347.5</v>
      </c>
      <c r="C2905" s="20">
        <v>18951.8</v>
      </c>
      <c r="D2905" s="20">
        <v>18988.349999999999</v>
      </c>
      <c r="E2905" s="20">
        <v>17430.45</v>
      </c>
      <c r="F2905" s="33">
        <v>0</v>
      </c>
      <c r="G2905" s="9">
        <v>-2.4899999999999999E-2</v>
      </c>
    </row>
    <row r="2906" spans="1:7" ht="18" thickBot="1">
      <c r="A2906" s="63">
        <v>43367</v>
      </c>
      <c r="B2906" s="8">
        <v>17847.900000000001</v>
      </c>
      <c r="C2906" s="20">
        <v>18364.599999999999</v>
      </c>
      <c r="D2906" s="20">
        <v>18389.400000000001</v>
      </c>
      <c r="E2906" s="20">
        <v>17772.2</v>
      </c>
      <c r="F2906" s="33">
        <v>0</v>
      </c>
      <c r="G2906" s="9">
        <v>-2.7199999999999998E-2</v>
      </c>
    </row>
    <row r="2907" spans="1:7" ht="18" thickBot="1">
      <c r="A2907" s="63">
        <v>43368</v>
      </c>
      <c r="B2907" s="4">
        <v>17864.5</v>
      </c>
      <c r="C2907" s="20">
        <v>17800.7</v>
      </c>
      <c r="D2907" s="20">
        <v>17979.099999999999</v>
      </c>
      <c r="E2907" s="20">
        <v>17542.3</v>
      </c>
      <c r="F2907" s="33">
        <v>0</v>
      </c>
      <c r="G2907" s="7">
        <v>8.9999999999999998E-4</v>
      </c>
    </row>
    <row r="2908" spans="1:7" ht="18" thickBot="1">
      <c r="A2908" s="63">
        <v>43369</v>
      </c>
      <c r="B2908" s="4">
        <v>17920.75</v>
      </c>
      <c r="C2908" s="20">
        <v>17972.400000000001</v>
      </c>
      <c r="D2908" s="20">
        <v>18028.8</v>
      </c>
      <c r="E2908" s="20">
        <v>17791.7</v>
      </c>
      <c r="F2908" s="33">
        <v>0</v>
      </c>
      <c r="G2908" s="7">
        <v>3.0999999999999999E-3</v>
      </c>
    </row>
    <row r="2909" spans="1:7" ht="18" thickBot="1">
      <c r="A2909" s="63">
        <v>43370</v>
      </c>
      <c r="B2909" s="8">
        <v>17509.849999999999</v>
      </c>
      <c r="C2909" s="20">
        <v>17915.75</v>
      </c>
      <c r="D2909" s="20">
        <v>17927.2</v>
      </c>
      <c r="E2909" s="20">
        <v>17493.650000000001</v>
      </c>
      <c r="F2909" s="33">
        <v>0</v>
      </c>
      <c r="G2909" s="9">
        <v>-2.29E-2</v>
      </c>
    </row>
    <row r="2910" spans="1:7" ht="18" thickBot="1">
      <c r="A2910" s="63">
        <v>43371</v>
      </c>
      <c r="B2910" s="8">
        <v>17154.349999999999</v>
      </c>
      <c r="C2910" s="20">
        <v>17576.349999999999</v>
      </c>
      <c r="D2910" s="20">
        <v>17626.2</v>
      </c>
      <c r="E2910" s="20">
        <v>16972.7</v>
      </c>
      <c r="F2910" s="33">
        <v>0</v>
      </c>
      <c r="G2910" s="9">
        <v>-2.0299999999999999E-2</v>
      </c>
    </row>
    <row r="2911" spans="1:7" ht="18" thickBot="1">
      <c r="A2911" s="63">
        <v>43374</v>
      </c>
      <c r="B2911" s="4">
        <v>17285.3</v>
      </c>
      <c r="C2911" s="20">
        <v>17090.45</v>
      </c>
      <c r="D2911" s="20">
        <v>17312.55</v>
      </c>
      <c r="E2911" s="20">
        <v>16682.150000000001</v>
      </c>
      <c r="F2911" s="33">
        <v>0</v>
      </c>
      <c r="G2911" s="7">
        <v>7.6E-3</v>
      </c>
    </row>
    <row r="2912" spans="1:7" ht="18" thickBot="1">
      <c r="A2912" s="63">
        <v>43376</v>
      </c>
      <c r="B2912" s="8">
        <v>17085.75</v>
      </c>
      <c r="C2912" s="20">
        <v>17231.5</v>
      </c>
      <c r="D2912" s="20">
        <v>17341.650000000001</v>
      </c>
      <c r="E2912" s="20">
        <v>17044.2</v>
      </c>
      <c r="F2912" s="33">
        <v>0</v>
      </c>
      <c r="G2912" s="9">
        <v>-1.15E-2</v>
      </c>
    </row>
    <row r="2913" spans="1:7" ht="18" thickBot="1">
      <c r="A2913" s="63">
        <v>43377</v>
      </c>
      <c r="B2913" s="8">
        <v>16736.5</v>
      </c>
      <c r="C2913" s="20">
        <v>16830.150000000001</v>
      </c>
      <c r="D2913" s="20">
        <v>16963.95</v>
      </c>
      <c r="E2913" s="20">
        <v>16576.599999999999</v>
      </c>
      <c r="F2913" s="33">
        <v>0</v>
      </c>
      <c r="G2913" s="9">
        <v>-2.0400000000000001E-2</v>
      </c>
    </row>
    <row r="2914" spans="1:7" ht="18" thickBot="1">
      <c r="A2914" s="63">
        <v>43378</v>
      </c>
      <c r="B2914" s="8">
        <v>16299.75</v>
      </c>
      <c r="C2914" s="20">
        <v>16640.349999999999</v>
      </c>
      <c r="D2914" s="20">
        <v>16733.95</v>
      </c>
      <c r="E2914" s="20">
        <v>16212.8</v>
      </c>
      <c r="F2914" s="33">
        <v>0</v>
      </c>
      <c r="G2914" s="9">
        <v>-2.6100000000000002E-2</v>
      </c>
    </row>
    <row r="2915" spans="1:7" ht="18" thickBot="1">
      <c r="A2915" s="63">
        <v>43381</v>
      </c>
      <c r="B2915" s="8">
        <v>16055.4</v>
      </c>
      <c r="C2915" s="20">
        <v>16205.45</v>
      </c>
      <c r="D2915" s="20">
        <v>16328.6</v>
      </c>
      <c r="E2915" s="20">
        <v>15823.7</v>
      </c>
      <c r="F2915" s="33">
        <v>0</v>
      </c>
      <c r="G2915" s="9">
        <v>-1.4999999999999999E-2</v>
      </c>
    </row>
    <row r="2916" spans="1:7" ht="18" thickBot="1">
      <c r="A2916" s="63">
        <v>43382</v>
      </c>
      <c r="B2916" s="8">
        <v>16003.75</v>
      </c>
      <c r="C2916" s="20">
        <v>16090.75</v>
      </c>
      <c r="D2916" s="20">
        <v>16151</v>
      </c>
      <c r="E2916" s="20">
        <v>15802.95</v>
      </c>
      <c r="F2916" s="33">
        <v>0</v>
      </c>
      <c r="G2916" s="9">
        <v>-3.2000000000000002E-3</v>
      </c>
    </row>
    <row r="2917" spans="1:7" ht="18" thickBot="1">
      <c r="A2917" s="63">
        <v>43383</v>
      </c>
      <c r="B2917" s="4">
        <v>16666.5</v>
      </c>
      <c r="C2917" s="20">
        <v>16062.55</v>
      </c>
      <c r="D2917" s="20">
        <v>16686.349999999999</v>
      </c>
      <c r="E2917" s="20">
        <v>16060.55</v>
      </c>
      <c r="F2917" s="33">
        <v>0</v>
      </c>
      <c r="G2917" s="7">
        <v>4.1399999999999999E-2</v>
      </c>
    </row>
    <row r="2918" spans="1:7" ht="18" thickBot="1">
      <c r="A2918" s="63">
        <v>43384</v>
      </c>
      <c r="B2918" s="8">
        <v>16277.15</v>
      </c>
      <c r="C2918" s="20">
        <v>16090.85</v>
      </c>
      <c r="D2918" s="20">
        <v>16582.7</v>
      </c>
      <c r="E2918" s="20">
        <v>16010.25</v>
      </c>
      <c r="F2918" s="33">
        <v>0</v>
      </c>
      <c r="G2918" s="9">
        <v>-2.3400000000000001E-2</v>
      </c>
    </row>
    <row r="2919" spans="1:7" ht="18" thickBot="1">
      <c r="A2919" s="63">
        <v>43385</v>
      </c>
      <c r="B2919" s="4">
        <v>16746</v>
      </c>
      <c r="C2919" s="20">
        <v>16471.150000000001</v>
      </c>
      <c r="D2919" s="20">
        <v>16806.099999999999</v>
      </c>
      <c r="E2919" s="20">
        <v>16469.8</v>
      </c>
      <c r="F2919" s="33">
        <v>0</v>
      </c>
      <c r="G2919" s="7">
        <v>2.8799999999999999E-2</v>
      </c>
    </row>
    <row r="2920" spans="1:7" ht="18" thickBot="1">
      <c r="A2920" s="63">
        <v>43388</v>
      </c>
      <c r="B2920" s="4">
        <v>16902.099999999999</v>
      </c>
      <c r="C2920" s="20">
        <v>16880.25</v>
      </c>
      <c r="D2920" s="20">
        <v>16921.400000000001</v>
      </c>
      <c r="E2920" s="20">
        <v>16708.05</v>
      </c>
      <c r="F2920" s="33">
        <v>0</v>
      </c>
      <c r="G2920" s="7">
        <v>9.2999999999999992E-3</v>
      </c>
    </row>
    <row r="2921" spans="1:7" ht="18" thickBot="1">
      <c r="A2921" s="63">
        <v>43389</v>
      </c>
      <c r="B2921" s="4">
        <v>17163.5</v>
      </c>
      <c r="C2921" s="20">
        <v>17012.05</v>
      </c>
      <c r="D2921" s="20">
        <v>17177.650000000001</v>
      </c>
      <c r="E2921" s="20">
        <v>17001.849999999999</v>
      </c>
      <c r="F2921" s="33">
        <v>0</v>
      </c>
      <c r="G2921" s="7">
        <v>1.55E-2</v>
      </c>
    </row>
    <row r="2922" spans="1:7" ht="18" thickBot="1">
      <c r="A2922" s="63">
        <v>43390</v>
      </c>
      <c r="B2922" s="8">
        <v>16774.900000000001</v>
      </c>
      <c r="C2922" s="20">
        <v>17365.25</v>
      </c>
      <c r="D2922" s="20">
        <v>17387.150000000001</v>
      </c>
      <c r="E2922" s="20">
        <v>16743</v>
      </c>
      <c r="F2922" s="33">
        <v>0</v>
      </c>
      <c r="G2922" s="9">
        <v>-2.2599999999999999E-2</v>
      </c>
    </row>
    <row r="2923" spans="1:7" ht="18" thickBot="1">
      <c r="A2923" s="63">
        <v>43392</v>
      </c>
      <c r="B2923" s="8">
        <v>16514.95</v>
      </c>
      <c r="C2923" s="20">
        <v>16634.7</v>
      </c>
      <c r="D2923" s="20">
        <v>16772.55</v>
      </c>
      <c r="E2923" s="20">
        <v>16328.6</v>
      </c>
      <c r="F2923" s="33">
        <v>0</v>
      </c>
      <c r="G2923" s="9">
        <v>-1.55E-2</v>
      </c>
    </row>
    <row r="2924" spans="1:7" ht="18" thickBot="1">
      <c r="A2924" s="63">
        <v>43395</v>
      </c>
      <c r="B2924" s="8">
        <v>16308.15</v>
      </c>
      <c r="C2924" s="20">
        <v>16613.05</v>
      </c>
      <c r="D2924" s="20">
        <v>16634.849999999999</v>
      </c>
      <c r="E2924" s="20">
        <v>16267.9</v>
      </c>
      <c r="F2924" s="33">
        <v>0</v>
      </c>
      <c r="G2924" s="9">
        <v>-1.2500000000000001E-2</v>
      </c>
    </row>
    <row r="2925" spans="1:7" ht="18" thickBot="1">
      <c r="A2925" s="63">
        <v>43396</v>
      </c>
      <c r="B2925" s="8">
        <v>16167.5</v>
      </c>
      <c r="C2925" s="20">
        <v>16163.6</v>
      </c>
      <c r="D2925" s="20">
        <v>16327.5</v>
      </c>
      <c r="E2925" s="20">
        <v>16022</v>
      </c>
      <c r="F2925" s="33">
        <v>0</v>
      </c>
      <c r="G2925" s="9">
        <v>-8.6E-3</v>
      </c>
    </row>
    <row r="2926" spans="1:7" ht="18" thickBot="1">
      <c r="A2926" s="63">
        <v>43397</v>
      </c>
      <c r="B2926" s="4">
        <v>16378.5</v>
      </c>
      <c r="C2926" s="20">
        <v>16303.3</v>
      </c>
      <c r="D2926" s="20">
        <v>16412.05</v>
      </c>
      <c r="E2926" s="20">
        <v>16156.45</v>
      </c>
      <c r="F2926" s="33">
        <v>0</v>
      </c>
      <c r="G2926" s="7">
        <v>1.3100000000000001E-2</v>
      </c>
    </row>
    <row r="2927" spans="1:7" ht="18" thickBot="1">
      <c r="A2927" s="63">
        <v>43398</v>
      </c>
      <c r="B2927" s="8">
        <v>16276.05</v>
      </c>
      <c r="C2927" s="20">
        <v>16191.4</v>
      </c>
      <c r="D2927" s="20">
        <v>16354.15</v>
      </c>
      <c r="E2927" s="20">
        <v>16087.9</v>
      </c>
      <c r="F2927" s="33">
        <v>0</v>
      </c>
      <c r="G2927" s="9">
        <v>-6.3E-3</v>
      </c>
    </row>
    <row r="2928" spans="1:7" ht="18" thickBot="1">
      <c r="A2928" s="63">
        <v>43399</v>
      </c>
      <c r="B2928" s="8">
        <v>16256.6</v>
      </c>
      <c r="C2928" s="20">
        <v>16261.95</v>
      </c>
      <c r="D2928" s="20">
        <v>16432.900000000001</v>
      </c>
      <c r="E2928" s="20">
        <v>16014.25</v>
      </c>
      <c r="F2928" s="33">
        <v>0</v>
      </c>
      <c r="G2928" s="9">
        <v>-1.1999999999999999E-3</v>
      </c>
    </row>
    <row r="2929" spans="1:7" ht="18" thickBot="1">
      <c r="A2929" s="63">
        <v>43402</v>
      </c>
      <c r="B2929" s="4">
        <v>16750.05</v>
      </c>
      <c r="C2929" s="20">
        <v>16340.95</v>
      </c>
      <c r="D2929" s="20">
        <v>16765.05</v>
      </c>
      <c r="E2929" s="20">
        <v>16249.15</v>
      </c>
      <c r="F2929" s="33">
        <v>0</v>
      </c>
      <c r="G2929" s="7">
        <v>3.04E-2</v>
      </c>
    </row>
    <row r="2930" spans="1:7" ht="18" thickBot="1">
      <c r="A2930" s="63">
        <v>43403</v>
      </c>
      <c r="B2930" s="4">
        <v>16865.8</v>
      </c>
      <c r="C2930" s="20">
        <v>16777.099999999999</v>
      </c>
      <c r="D2930" s="20">
        <v>16940.8</v>
      </c>
      <c r="E2930" s="20">
        <v>16731.7</v>
      </c>
      <c r="F2930" s="33">
        <v>0</v>
      </c>
      <c r="G2930" s="7">
        <v>6.8999999999999999E-3</v>
      </c>
    </row>
    <row r="2931" spans="1:7" ht="18" thickBot="1">
      <c r="A2931" s="63">
        <v>43404</v>
      </c>
      <c r="B2931" s="4">
        <v>17189.150000000001</v>
      </c>
      <c r="C2931" s="20">
        <v>16953</v>
      </c>
      <c r="D2931" s="20">
        <v>17195.7</v>
      </c>
      <c r="E2931" s="20">
        <v>16792.95</v>
      </c>
      <c r="F2931" s="33">
        <v>0</v>
      </c>
      <c r="G2931" s="7">
        <v>1.9199999999999998E-2</v>
      </c>
    </row>
    <row r="2932" spans="1:7" ht="18" thickBot="1">
      <c r="A2932" s="63">
        <v>43405</v>
      </c>
      <c r="B2932" s="4">
        <v>17338.95</v>
      </c>
      <c r="C2932" s="20">
        <v>17257.3</v>
      </c>
      <c r="D2932" s="20">
        <v>17421.75</v>
      </c>
      <c r="E2932" s="20">
        <v>17234.849999999999</v>
      </c>
      <c r="F2932" s="33">
        <v>0</v>
      </c>
      <c r="G2932" s="7">
        <v>8.6999999999999994E-3</v>
      </c>
    </row>
    <row r="2933" spans="1:7" ht="18" thickBot="1">
      <c r="A2933" s="63">
        <v>43406</v>
      </c>
      <c r="B2933" s="4">
        <v>17430.95</v>
      </c>
      <c r="C2933" s="20">
        <v>17505.849999999999</v>
      </c>
      <c r="D2933" s="20">
        <v>17660.849999999999</v>
      </c>
      <c r="E2933" s="20">
        <v>17379.5</v>
      </c>
      <c r="F2933" s="33">
        <v>0</v>
      </c>
      <c r="G2933" s="7">
        <v>5.3E-3</v>
      </c>
    </row>
    <row r="2934" spans="1:7" ht="18" thickBot="1">
      <c r="A2934" s="63">
        <v>43409</v>
      </c>
      <c r="B2934" s="8">
        <v>17363.2</v>
      </c>
      <c r="C2934" s="20">
        <v>17412.8</v>
      </c>
      <c r="D2934" s="20">
        <v>17529.05</v>
      </c>
      <c r="E2934" s="20">
        <v>17275.95</v>
      </c>
      <c r="F2934" s="33">
        <v>0</v>
      </c>
      <c r="G2934" s="9">
        <v>-3.8999999999999998E-3</v>
      </c>
    </row>
    <row r="2935" spans="1:7" ht="18" thickBot="1">
      <c r="A2935" s="63">
        <v>43410</v>
      </c>
      <c r="B2935" s="8">
        <v>17265.650000000001</v>
      </c>
      <c r="C2935" s="20">
        <v>17403.400000000001</v>
      </c>
      <c r="D2935" s="20">
        <v>17465.2</v>
      </c>
      <c r="E2935" s="20">
        <v>17234.55</v>
      </c>
      <c r="F2935" s="33">
        <v>0</v>
      </c>
      <c r="G2935" s="9">
        <v>-5.5999999999999999E-3</v>
      </c>
    </row>
    <row r="2936" spans="1:7" ht="18" thickBot="1">
      <c r="A2936" s="63">
        <v>43411</v>
      </c>
      <c r="B2936" s="4">
        <v>17397.900000000001</v>
      </c>
      <c r="C2936" s="20">
        <v>17403.55</v>
      </c>
      <c r="D2936" s="20">
        <v>17423</v>
      </c>
      <c r="E2936" s="20">
        <v>17392.2</v>
      </c>
      <c r="F2936" s="33">
        <v>0</v>
      </c>
      <c r="G2936" s="7">
        <v>7.7000000000000002E-3</v>
      </c>
    </row>
    <row r="2937" spans="1:7" ht="18" thickBot="1">
      <c r="A2937" s="63">
        <v>43413</v>
      </c>
      <c r="B2937" s="4">
        <v>17605.5</v>
      </c>
      <c r="C2937" s="20">
        <v>17417.3</v>
      </c>
      <c r="D2937" s="20">
        <v>17625.05</v>
      </c>
      <c r="E2937" s="20">
        <v>17359.650000000001</v>
      </c>
      <c r="F2937" s="33">
        <v>0</v>
      </c>
      <c r="G2937" s="7">
        <v>1.1900000000000001E-2</v>
      </c>
    </row>
    <row r="2938" spans="1:7" ht="18" thickBot="1">
      <c r="A2938" s="63">
        <v>43416</v>
      </c>
      <c r="B2938" s="8">
        <v>17439.25</v>
      </c>
      <c r="C2938" s="20">
        <v>17651.5</v>
      </c>
      <c r="D2938" s="20">
        <v>17705.8</v>
      </c>
      <c r="E2938" s="20">
        <v>17413.349999999999</v>
      </c>
      <c r="F2938" s="33">
        <v>0</v>
      </c>
      <c r="G2938" s="9">
        <v>-9.4000000000000004E-3</v>
      </c>
    </row>
    <row r="2939" spans="1:7" ht="18" thickBot="1">
      <c r="A2939" s="63">
        <v>43417</v>
      </c>
      <c r="B2939" s="4">
        <v>17489.599999999999</v>
      </c>
      <c r="C2939" s="20">
        <v>17382.349999999999</v>
      </c>
      <c r="D2939" s="20">
        <v>17503.650000000001</v>
      </c>
      <c r="E2939" s="20">
        <v>17209.95</v>
      </c>
      <c r="F2939" s="33">
        <v>0</v>
      </c>
      <c r="G2939" s="7">
        <v>2.8999999999999998E-3</v>
      </c>
    </row>
    <row r="2940" spans="1:7" ht="18" thickBot="1">
      <c r="A2940" s="63">
        <v>43418</v>
      </c>
      <c r="B2940" s="8">
        <v>17483.900000000001</v>
      </c>
      <c r="C2940" s="20">
        <v>17608.099999999999</v>
      </c>
      <c r="D2940" s="20">
        <v>17625.55</v>
      </c>
      <c r="E2940" s="20">
        <v>17418.650000000001</v>
      </c>
      <c r="F2940" s="33">
        <v>0</v>
      </c>
      <c r="G2940" s="9">
        <v>-2.9999999999999997E-4</v>
      </c>
    </row>
    <row r="2941" spans="1:7" ht="18" thickBot="1">
      <c r="A2941" s="63">
        <v>43419</v>
      </c>
      <c r="B2941" s="4">
        <v>17568.650000000001</v>
      </c>
      <c r="C2941" s="20">
        <v>17499.599999999999</v>
      </c>
      <c r="D2941" s="20">
        <v>17596</v>
      </c>
      <c r="E2941" s="20">
        <v>17359.45</v>
      </c>
      <c r="F2941" s="33">
        <v>0</v>
      </c>
      <c r="G2941" s="7">
        <v>4.7999999999999996E-3</v>
      </c>
    </row>
    <row r="2942" spans="1:7" ht="18" thickBot="1">
      <c r="A2942" s="63">
        <v>43420</v>
      </c>
      <c r="B2942" s="8">
        <v>17507.849999999999</v>
      </c>
      <c r="C2942" s="20">
        <v>17595.400000000001</v>
      </c>
      <c r="D2942" s="20">
        <v>17632.5</v>
      </c>
      <c r="E2942" s="20">
        <v>17419.7</v>
      </c>
      <c r="F2942" s="33">
        <v>0</v>
      </c>
      <c r="G2942" s="9">
        <v>-3.5000000000000001E-3</v>
      </c>
    </row>
    <row r="2943" spans="1:7" ht="18" thickBot="1">
      <c r="A2943" s="63">
        <v>43423</v>
      </c>
      <c r="B2943" s="4">
        <v>17591.95</v>
      </c>
      <c r="C2943" s="20">
        <v>17557.5</v>
      </c>
      <c r="D2943" s="20">
        <v>17625.349999999999</v>
      </c>
      <c r="E2943" s="20">
        <v>17466.349999999999</v>
      </c>
      <c r="F2943" s="33">
        <v>0</v>
      </c>
      <c r="G2943" s="7">
        <v>4.7999999999999996E-3</v>
      </c>
    </row>
    <row r="2944" spans="1:7" ht="18" thickBot="1">
      <c r="A2944" s="63">
        <v>43424</v>
      </c>
      <c r="B2944" s="8">
        <v>17419.900000000001</v>
      </c>
      <c r="C2944" s="20">
        <v>17551.05</v>
      </c>
      <c r="D2944" s="20">
        <v>17629.650000000001</v>
      </c>
      <c r="E2944" s="20">
        <v>17384.099999999999</v>
      </c>
      <c r="F2944" s="33">
        <v>0</v>
      </c>
      <c r="G2944" s="9">
        <v>-9.7999999999999997E-3</v>
      </c>
    </row>
    <row r="2945" spans="1:7" ht="18" thickBot="1">
      <c r="A2945" s="63">
        <v>43425</v>
      </c>
      <c r="B2945" s="4">
        <v>17507.150000000001</v>
      </c>
      <c r="C2945" s="20">
        <v>17446.849999999999</v>
      </c>
      <c r="D2945" s="20">
        <v>17524.2</v>
      </c>
      <c r="E2945" s="20">
        <v>17334.3</v>
      </c>
      <c r="F2945" s="33">
        <v>0</v>
      </c>
      <c r="G2945" s="7">
        <v>5.0000000000000001E-3</v>
      </c>
    </row>
    <row r="2946" spans="1:7" ht="18" thickBot="1">
      <c r="A2946" s="63">
        <v>43426</v>
      </c>
      <c r="B2946" s="8">
        <v>17347.2</v>
      </c>
      <c r="C2946" s="20">
        <v>17552.099999999999</v>
      </c>
      <c r="D2946" s="20">
        <v>17581.599999999999</v>
      </c>
      <c r="E2946" s="20">
        <v>17325.95</v>
      </c>
      <c r="F2946" s="33">
        <v>0</v>
      </c>
      <c r="G2946" s="9">
        <v>-9.1000000000000004E-3</v>
      </c>
    </row>
    <row r="2947" spans="1:7" ht="18" thickBot="1">
      <c r="A2947" s="63">
        <v>43430</v>
      </c>
      <c r="B2947" s="4">
        <v>17380.95</v>
      </c>
      <c r="C2947" s="20">
        <v>17415.05</v>
      </c>
      <c r="D2947" s="20">
        <v>17443.55</v>
      </c>
      <c r="E2947" s="20">
        <v>17235.099999999999</v>
      </c>
      <c r="F2947" s="33">
        <v>0</v>
      </c>
      <c r="G2947" s="7">
        <v>1.9E-3</v>
      </c>
    </row>
    <row r="2948" spans="1:7" ht="18" thickBot="1">
      <c r="A2948" s="63">
        <v>43431</v>
      </c>
      <c r="B2948" s="4">
        <v>17469.400000000001</v>
      </c>
      <c r="C2948" s="20">
        <v>17383.45</v>
      </c>
      <c r="D2948" s="20">
        <v>17486.7</v>
      </c>
      <c r="E2948" s="20">
        <v>17368.25</v>
      </c>
      <c r="F2948" s="33">
        <v>0</v>
      </c>
      <c r="G2948" s="7">
        <v>5.1000000000000004E-3</v>
      </c>
    </row>
    <row r="2949" spans="1:7" ht="18" thickBot="1">
      <c r="A2949" s="63">
        <v>43432</v>
      </c>
      <c r="B2949" s="8">
        <v>17305.2</v>
      </c>
      <c r="C2949" s="20">
        <v>17492.8</v>
      </c>
      <c r="D2949" s="20">
        <v>17518.400000000001</v>
      </c>
      <c r="E2949" s="20">
        <v>17278.8</v>
      </c>
      <c r="F2949" s="33">
        <v>0</v>
      </c>
      <c r="G2949" s="9">
        <v>-9.4000000000000004E-3</v>
      </c>
    </row>
    <row r="2950" spans="1:7" ht="18" thickBot="1">
      <c r="A2950" s="63">
        <v>43433</v>
      </c>
      <c r="B2950" s="4">
        <v>17394.2</v>
      </c>
      <c r="C2950" s="20">
        <v>17389.349999999999</v>
      </c>
      <c r="D2950" s="20">
        <v>17411.45</v>
      </c>
      <c r="E2950" s="20">
        <v>17304.3</v>
      </c>
      <c r="F2950" s="33">
        <v>0</v>
      </c>
      <c r="G2950" s="7">
        <v>5.1000000000000004E-3</v>
      </c>
    </row>
    <row r="2951" spans="1:7" ht="18" thickBot="1">
      <c r="A2951" s="63">
        <v>43434</v>
      </c>
      <c r="B2951" s="4">
        <v>17503.599999999999</v>
      </c>
      <c r="C2951" s="20">
        <v>17452.150000000001</v>
      </c>
      <c r="D2951" s="20">
        <v>17526.8</v>
      </c>
      <c r="E2951" s="20">
        <v>17429.2</v>
      </c>
      <c r="F2951" s="33">
        <v>0</v>
      </c>
      <c r="G2951" s="7">
        <v>6.3E-3</v>
      </c>
    </row>
    <row r="2952" spans="1:7" ht="18" thickBot="1">
      <c r="A2952" s="63">
        <v>43437</v>
      </c>
      <c r="B2952" s="4">
        <v>17629.95</v>
      </c>
      <c r="C2952" s="20">
        <v>17592.45</v>
      </c>
      <c r="D2952" s="20">
        <v>17686.95</v>
      </c>
      <c r="E2952" s="20">
        <v>17537.349999999999</v>
      </c>
      <c r="F2952" s="33">
        <v>0</v>
      </c>
      <c r="G2952" s="7">
        <v>7.1999999999999998E-3</v>
      </c>
    </row>
    <row r="2953" spans="1:7" ht="18" thickBot="1">
      <c r="A2953" s="63">
        <v>43438</v>
      </c>
      <c r="B2953" s="8">
        <v>17588.55</v>
      </c>
      <c r="C2953" s="20">
        <v>17650.150000000001</v>
      </c>
      <c r="D2953" s="20">
        <v>17675.150000000001</v>
      </c>
      <c r="E2953" s="20">
        <v>17565.7</v>
      </c>
      <c r="F2953" s="33">
        <v>0</v>
      </c>
      <c r="G2953" s="9">
        <v>-2.3E-3</v>
      </c>
    </row>
    <row r="2954" spans="1:7" ht="18" thickBot="1">
      <c r="A2954" s="63">
        <v>43439</v>
      </c>
      <c r="B2954" s="8">
        <v>17331.2</v>
      </c>
      <c r="C2954" s="20">
        <v>17494.2</v>
      </c>
      <c r="D2954" s="20">
        <v>17512.099999999999</v>
      </c>
      <c r="E2954" s="20">
        <v>17248.349999999999</v>
      </c>
      <c r="F2954" s="33">
        <v>0</v>
      </c>
      <c r="G2954" s="9">
        <v>-1.46E-2</v>
      </c>
    </row>
    <row r="2955" spans="1:7" ht="18" thickBot="1">
      <c r="A2955" s="63">
        <v>43440</v>
      </c>
      <c r="B2955" s="8">
        <v>17050.400000000001</v>
      </c>
      <c r="C2955" s="20">
        <v>17216.599999999999</v>
      </c>
      <c r="D2955" s="20">
        <v>17217.349999999999</v>
      </c>
      <c r="E2955" s="20">
        <v>17027.2</v>
      </c>
      <c r="F2955" s="33">
        <v>0</v>
      </c>
      <c r="G2955" s="9">
        <v>-1.6199999999999999E-2</v>
      </c>
    </row>
    <row r="2956" spans="1:7" ht="18" thickBot="1">
      <c r="A2956" s="63">
        <v>43441</v>
      </c>
      <c r="B2956" s="4">
        <v>17054.5</v>
      </c>
      <c r="C2956" s="20">
        <v>17115.55</v>
      </c>
      <c r="D2956" s="20">
        <v>17167.05</v>
      </c>
      <c r="E2956" s="20">
        <v>16929.900000000001</v>
      </c>
      <c r="F2956" s="33">
        <v>0</v>
      </c>
      <c r="G2956" s="7">
        <v>2.0000000000000001E-4</v>
      </c>
    </row>
    <row r="2957" spans="1:7" ht="18" thickBot="1">
      <c r="A2957" s="63">
        <v>43444</v>
      </c>
      <c r="B2957" s="8">
        <v>16693.7</v>
      </c>
      <c r="C2957" s="20">
        <v>16726.05</v>
      </c>
      <c r="D2957" s="20">
        <v>16797.7</v>
      </c>
      <c r="E2957" s="20">
        <v>16640.900000000001</v>
      </c>
      <c r="F2957" s="33">
        <v>0</v>
      </c>
      <c r="G2957" s="9">
        <v>-2.12E-2</v>
      </c>
    </row>
    <row r="2958" spans="1:7" ht="18" thickBot="1">
      <c r="A2958" s="63">
        <v>43445</v>
      </c>
      <c r="B2958" s="4">
        <v>16972.05</v>
      </c>
      <c r="C2958" s="20">
        <v>16441.650000000001</v>
      </c>
      <c r="D2958" s="20">
        <v>17011.599999999999</v>
      </c>
      <c r="E2958" s="20">
        <v>16435.3</v>
      </c>
      <c r="F2958" s="33">
        <v>0</v>
      </c>
      <c r="G2958" s="7">
        <v>1.67E-2</v>
      </c>
    </row>
    <row r="2959" spans="1:7" ht="18" thickBot="1">
      <c r="A2959" s="63">
        <v>43446</v>
      </c>
      <c r="B2959" s="4">
        <v>17419.8</v>
      </c>
      <c r="C2959" s="20">
        <v>17042.650000000001</v>
      </c>
      <c r="D2959" s="20">
        <v>17431.900000000001</v>
      </c>
      <c r="E2959" s="20">
        <v>17039.650000000001</v>
      </c>
      <c r="F2959" s="33">
        <v>0</v>
      </c>
      <c r="G2959" s="7">
        <v>2.64E-2</v>
      </c>
    </row>
    <row r="2960" spans="1:7" ht="18" thickBot="1">
      <c r="A2960" s="63">
        <v>43447</v>
      </c>
      <c r="B2960" s="4">
        <v>17539.55</v>
      </c>
      <c r="C2960" s="20">
        <v>17523.400000000001</v>
      </c>
      <c r="D2960" s="20">
        <v>17656.849999999999</v>
      </c>
      <c r="E2960" s="20">
        <v>17412.849999999999</v>
      </c>
      <c r="F2960" s="33">
        <v>0</v>
      </c>
      <c r="G2960" s="7">
        <v>6.8999999999999999E-3</v>
      </c>
    </row>
    <row r="2961" spans="1:7" ht="18" thickBot="1">
      <c r="A2961" s="63">
        <v>43448</v>
      </c>
      <c r="B2961" s="4">
        <v>17591.599999999999</v>
      </c>
      <c r="C2961" s="20">
        <v>17514.25</v>
      </c>
      <c r="D2961" s="20">
        <v>17625.849999999999</v>
      </c>
      <c r="E2961" s="20">
        <v>17449.349999999999</v>
      </c>
      <c r="F2961" s="33">
        <v>0</v>
      </c>
      <c r="G2961" s="7">
        <v>3.0000000000000001E-3</v>
      </c>
    </row>
    <row r="2962" spans="1:7" ht="18" thickBot="1">
      <c r="A2962" s="63">
        <v>43451</v>
      </c>
      <c r="B2962" s="4">
        <v>17672.3</v>
      </c>
      <c r="C2962" s="20">
        <v>17650.3</v>
      </c>
      <c r="D2962" s="20">
        <v>17713.05</v>
      </c>
      <c r="E2962" s="20">
        <v>17592.900000000001</v>
      </c>
      <c r="F2962" s="33">
        <v>0</v>
      </c>
      <c r="G2962" s="7">
        <v>4.5999999999999999E-3</v>
      </c>
    </row>
    <row r="2963" spans="1:7" ht="18" thickBot="1">
      <c r="A2963" s="63">
        <v>43452</v>
      </c>
      <c r="B2963" s="4">
        <v>17738.5</v>
      </c>
      <c r="C2963" s="20">
        <v>17624.45</v>
      </c>
      <c r="D2963" s="20">
        <v>17748.400000000001</v>
      </c>
      <c r="E2963" s="20">
        <v>17603.599999999999</v>
      </c>
      <c r="F2963" s="33">
        <v>0</v>
      </c>
      <c r="G2963" s="7">
        <v>3.7000000000000002E-3</v>
      </c>
    </row>
    <row r="2964" spans="1:7" ht="18" thickBot="1">
      <c r="A2964" s="63">
        <v>43453</v>
      </c>
      <c r="B2964" s="4">
        <v>17968.2</v>
      </c>
      <c r="C2964" s="20">
        <v>17818.599999999999</v>
      </c>
      <c r="D2964" s="20">
        <v>17989</v>
      </c>
      <c r="E2964" s="20">
        <v>17812.5</v>
      </c>
      <c r="F2964" s="33">
        <v>0</v>
      </c>
      <c r="G2964" s="7">
        <v>1.29E-2</v>
      </c>
    </row>
    <row r="2965" spans="1:7" ht="18" thickBot="1">
      <c r="A2965" s="63">
        <v>43454</v>
      </c>
      <c r="B2965" s="4">
        <v>17989.150000000001</v>
      </c>
      <c r="C2965" s="20">
        <v>17865.3</v>
      </c>
      <c r="D2965" s="20">
        <v>18037.900000000001</v>
      </c>
      <c r="E2965" s="20">
        <v>17825.3</v>
      </c>
      <c r="F2965" s="33">
        <v>0</v>
      </c>
      <c r="G2965" s="7">
        <v>1.1999999999999999E-3</v>
      </c>
    </row>
    <row r="2966" spans="1:7" ht="18" thickBot="1">
      <c r="A2966" s="63">
        <v>43455</v>
      </c>
      <c r="B2966" s="8">
        <v>17704.8</v>
      </c>
      <c r="C2966" s="20">
        <v>18035.45</v>
      </c>
      <c r="D2966" s="20">
        <v>18095</v>
      </c>
      <c r="E2966" s="20">
        <v>17680.849999999999</v>
      </c>
      <c r="F2966" s="33">
        <v>0</v>
      </c>
      <c r="G2966" s="9">
        <v>-1.5800000000000002E-2</v>
      </c>
    </row>
    <row r="2967" spans="1:7" ht="18" thickBot="1">
      <c r="A2967" s="63">
        <v>43458</v>
      </c>
      <c r="B2967" s="8">
        <v>17587.650000000001</v>
      </c>
      <c r="C2967" s="20">
        <v>17751.349999999999</v>
      </c>
      <c r="D2967" s="20">
        <v>17759.45</v>
      </c>
      <c r="E2967" s="20">
        <v>17562.349999999999</v>
      </c>
      <c r="F2967" s="33">
        <v>0</v>
      </c>
      <c r="G2967" s="9">
        <v>-6.6E-3</v>
      </c>
    </row>
    <row r="2968" spans="1:7" ht="18" thickBot="1">
      <c r="A2968" s="63">
        <v>43460</v>
      </c>
      <c r="B2968" s="8">
        <v>17572.599999999999</v>
      </c>
      <c r="C2968" s="20">
        <v>17529.400000000001</v>
      </c>
      <c r="D2968" s="20">
        <v>17612.45</v>
      </c>
      <c r="E2968" s="20">
        <v>17228.150000000001</v>
      </c>
      <c r="F2968" s="33">
        <v>0</v>
      </c>
      <c r="G2968" s="9">
        <v>-8.9999999999999998E-4</v>
      </c>
    </row>
    <row r="2969" spans="1:7" ht="18" thickBot="1">
      <c r="A2969" s="63">
        <v>43461</v>
      </c>
      <c r="B2969" s="4">
        <v>17631.05</v>
      </c>
      <c r="C2969" s="20">
        <v>17704.099999999999</v>
      </c>
      <c r="D2969" s="20">
        <v>17731.25</v>
      </c>
      <c r="E2969" s="20">
        <v>17576.349999999999</v>
      </c>
      <c r="F2969" s="33">
        <v>0</v>
      </c>
      <c r="G2969" s="7">
        <v>3.3E-3</v>
      </c>
    </row>
    <row r="2970" spans="1:7" ht="18" thickBot="1">
      <c r="A2970" s="63">
        <v>43462</v>
      </c>
      <c r="B2970" s="4">
        <v>17792.849999999999</v>
      </c>
      <c r="C2970" s="20">
        <v>17703.849999999999</v>
      </c>
      <c r="D2970" s="20">
        <v>17820.25</v>
      </c>
      <c r="E2970" s="20">
        <v>17693.900000000001</v>
      </c>
      <c r="F2970" s="33">
        <v>0</v>
      </c>
      <c r="G2970" s="7">
        <v>9.1999999999999998E-3</v>
      </c>
    </row>
    <row r="2971" spans="1:7" ht="18" thickBot="1">
      <c r="A2971" s="63">
        <v>43465</v>
      </c>
      <c r="B2971" s="4">
        <v>17875.5</v>
      </c>
      <c r="C2971" s="20">
        <v>17878.849999999999</v>
      </c>
      <c r="D2971" s="20">
        <v>17924.599999999999</v>
      </c>
      <c r="E2971" s="20">
        <v>17832.45</v>
      </c>
      <c r="F2971" s="33">
        <v>0</v>
      </c>
      <c r="G2971" s="7">
        <v>4.5999999999999999E-3</v>
      </c>
    </row>
    <row r="2972" spans="1:7" ht="18" thickBot="1">
      <c r="A2972" s="63">
        <v>43466</v>
      </c>
      <c r="B2972" s="4">
        <v>17893.5</v>
      </c>
      <c r="C2972" s="20">
        <v>17910.099999999999</v>
      </c>
      <c r="D2972" s="20">
        <v>17912.75</v>
      </c>
      <c r="E2972" s="20">
        <v>17809.95</v>
      </c>
      <c r="F2972" s="33">
        <v>0</v>
      </c>
      <c r="G2972" s="7">
        <v>1E-3</v>
      </c>
    </row>
    <row r="2973" spans="1:7" ht="18" thickBot="1">
      <c r="A2973" s="63">
        <v>43467</v>
      </c>
      <c r="B2973" s="8">
        <v>17676.849999999999</v>
      </c>
      <c r="C2973" s="20">
        <v>17853.75</v>
      </c>
      <c r="D2973" s="20">
        <v>17937.650000000001</v>
      </c>
      <c r="E2973" s="20">
        <v>17653.849999999999</v>
      </c>
      <c r="F2973" s="33">
        <v>0</v>
      </c>
      <c r="G2973" s="9">
        <v>-1.21E-2</v>
      </c>
    </row>
    <row r="2974" spans="1:7" ht="18" thickBot="1">
      <c r="A2974" s="63">
        <v>43468</v>
      </c>
      <c r="B2974" s="8">
        <v>17530.25</v>
      </c>
      <c r="C2974" s="20">
        <v>17688.05</v>
      </c>
      <c r="D2974" s="20">
        <v>17786.55</v>
      </c>
      <c r="E2974" s="20">
        <v>17510.599999999999</v>
      </c>
      <c r="F2974" s="33">
        <v>0</v>
      </c>
      <c r="G2974" s="9">
        <v>-8.3000000000000001E-3</v>
      </c>
    </row>
    <row r="2975" spans="1:7" ht="18" thickBot="1">
      <c r="A2975" s="63">
        <v>43469</v>
      </c>
      <c r="B2975" s="4">
        <v>17636.599999999999</v>
      </c>
      <c r="C2975" s="20">
        <v>17563.2</v>
      </c>
      <c r="D2975" s="20">
        <v>17661.2</v>
      </c>
      <c r="E2975" s="20">
        <v>17458</v>
      </c>
      <c r="F2975" s="33">
        <v>0</v>
      </c>
      <c r="G2975" s="7">
        <v>6.1000000000000004E-3</v>
      </c>
    </row>
    <row r="2976" spans="1:7" ht="18" thickBot="1">
      <c r="A2976" s="63">
        <v>43472</v>
      </c>
      <c r="B2976" s="4">
        <v>17658.150000000001</v>
      </c>
      <c r="C2976" s="20">
        <v>17759.95</v>
      </c>
      <c r="D2976" s="20">
        <v>17777.5</v>
      </c>
      <c r="E2976" s="20">
        <v>17623.45</v>
      </c>
      <c r="F2976" s="33">
        <v>0</v>
      </c>
      <c r="G2976" s="7">
        <v>1.1999999999999999E-3</v>
      </c>
    </row>
    <row r="2977" spans="1:7" ht="18" thickBot="1">
      <c r="A2977" s="63">
        <v>43473</v>
      </c>
      <c r="B2977" s="8">
        <v>17634.400000000001</v>
      </c>
      <c r="C2977" s="20">
        <v>17655.3</v>
      </c>
      <c r="D2977" s="20">
        <v>17677.25</v>
      </c>
      <c r="E2977" s="20">
        <v>17592.599999999999</v>
      </c>
      <c r="F2977" s="33">
        <v>0</v>
      </c>
      <c r="G2977" s="9">
        <v>-1.2999999999999999E-3</v>
      </c>
    </row>
    <row r="2978" spans="1:7" ht="18" thickBot="1">
      <c r="A2978" s="63">
        <v>43474</v>
      </c>
      <c r="B2978" s="8">
        <v>17621.3</v>
      </c>
      <c r="C2978" s="20">
        <v>17700.150000000001</v>
      </c>
      <c r="D2978" s="20">
        <v>17724.05</v>
      </c>
      <c r="E2978" s="20">
        <v>17509.75</v>
      </c>
      <c r="F2978" s="33">
        <v>0</v>
      </c>
      <c r="G2978" s="9">
        <v>-6.9999999999999999E-4</v>
      </c>
    </row>
    <row r="2979" spans="1:7" ht="18" thickBot="1">
      <c r="A2979" s="63">
        <v>43475</v>
      </c>
      <c r="B2979" s="4">
        <v>17691.150000000001</v>
      </c>
      <c r="C2979" s="20">
        <v>17633.400000000001</v>
      </c>
      <c r="D2979" s="20">
        <v>17739.55</v>
      </c>
      <c r="E2979" s="20">
        <v>17610.599999999999</v>
      </c>
      <c r="F2979" s="33">
        <v>0</v>
      </c>
      <c r="G2979" s="7">
        <v>4.0000000000000001E-3</v>
      </c>
    </row>
    <row r="2980" spans="1:7" ht="18" thickBot="1">
      <c r="A2980" s="63">
        <v>43476</v>
      </c>
      <c r="B2980" s="8">
        <v>17655.650000000001</v>
      </c>
      <c r="C2980" s="20">
        <v>17710.95</v>
      </c>
      <c r="D2980" s="20">
        <v>17735.95</v>
      </c>
      <c r="E2980" s="20">
        <v>17591.55</v>
      </c>
      <c r="F2980" s="33">
        <v>0</v>
      </c>
      <c r="G2980" s="9">
        <v>-2E-3</v>
      </c>
    </row>
    <row r="2981" spans="1:7" ht="18" thickBot="1">
      <c r="A2981" s="63">
        <v>43479</v>
      </c>
      <c r="B2981" s="8">
        <v>17587.5</v>
      </c>
      <c r="C2981" s="20">
        <v>17625.599999999999</v>
      </c>
      <c r="D2981" s="20">
        <v>17631.2</v>
      </c>
      <c r="E2981" s="20">
        <v>17496.8</v>
      </c>
      <c r="F2981" s="33">
        <v>0</v>
      </c>
      <c r="G2981" s="9">
        <v>-3.8999999999999998E-3</v>
      </c>
    </row>
    <row r="2982" spans="1:7" ht="18" thickBot="1">
      <c r="A2982" s="63">
        <v>43480</v>
      </c>
      <c r="B2982" s="4">
        <v>17705.05</v>
      </c>
      <c r="C2982" s="20">
        <v>17643.05</v>
      </c>
      <c r="D2982" s="20">
        <v>17721.900000000001</v>
      </c>
      <c r="E2982" s="20">
        <v>17638.55</v>
      </c>
      <c r="F2982" s="33">
        <v>0</v>
      </c>
      <c r="G2982" s="7">
        <v>6.7000000000000002E-3</v>
      </c>
    </row>
    <row r="2983" spans="1:7" ht="18" thickBot="1">
      <c r="A2983" s="63">
        <v>43481</v>
      </c>
      <c r="B2983" s="8">
        <v>17685.849999999999</v>
      </c>
      <c r="C2983" s="20">
        <v>17718.25</v>
      </c>
      <c r="D2983" s="20">
        <v>17833.2</v>
      </c>
      <c r="E2983" s="20">
        <v>17662.599999999999</v>
      </c>
      <c r="F2983" s="33">
        <v>0</v>
      </c>
      <c r="G2983" s="9">
        <v>-1.1000000000000001E-3</v>
      </c>
    </row>
    <row r="2984" spans="1:7" ht="18" thickBot="1">
      <c r="A2984" s="63">
        <v>43482</v>
      </c>
      <c r="B2984" s="8">
        <v>17635.849999999999</v>
      </c>
      <c r="C2984" s="20">
        <v>17727.8</v>
      </c>
      <c r="D2984" s="20">
        <v>17770.150000000001</v>
      </c>
      <c r="E2984" s="20">
        <v>17574.8</v>
      </c>
      <c r="F2984" s="33">
        <v>0</v>
      </c>
      <c r="G2984" s="9">
        <v>-2.8E-3</v>
      </c>
    </row>
    <row r="2985" spans="1:7" ht="18" thickBot="1">
      <c r="A2985" s="63">
        <v>43483</v>
      </c>
      <c r="B2985" s="8">
        <v>17517.2</v>
      </c>
      <c r="C2985" s="20">
        <v>17677.900000000001</v>
      </c>
      <c r="D2985" s="20">
        <v>17682.95</v>
      </c>
      <c r="E2985" s="20">
        <v>17492.150000000001</v>
      </c>
      <c r="F2985" s="33">
        <v>0</v>
      </c>
      <c r="G2985" s="9">
        <v>-6.7000000000000002E-3</v>
      </c>
    </row>
    <row r="2986" spans="1:7" ht="18" thickBot="1">
      <c r="A2986" s="63">
        <v>43486</v>
      </c>
      <c r="B2986" s="8">
        <v>17378.2</v>
      </c>
      <c r="C2986" s="20">
        <v>17544.900000000001</v>
      </c>
      <c r="D2986" s="20">
        <v>17562.5</v>
      </c>
      <c r="E2986" s="20">
        <v>17348.25</v>
      </c>
      <c r="F2986" s="33">
        <v>0</v>
      </c>
      <c r="G2986" s="9">
        <v>-7.9000000000000008E-3</v>
      </c>
    </row>
    <row r="2987" spans="1:7" ht="18" thickBot="1">
      <c r="A2987" s="63">
        <v>43487</v>
      </c>
      <c r="B2987" s="8">
        <v>17359.150000000001</v>
      </c>
      <c r="C2987" s="20">
        <v>17348.650000000001</v>
      </c>
      <c r="D2987" s="20">
        <v>17371.599999999999</v>
      </c>
      <c r="E2987" s="20">
        <v>17196.900000000001</v>
      </c>
      <c r="F2987" s="33">
        <v>0</v>
      </c>
      <c r="G2987" s="9">
        <v>-1.1000000000000001E-3</v>
      </c>
    </row>
    <row r="2988" spans="1:7" ht="18" thickBot="1">
      <c r="A2988" s="63">
        <v>43488</v>
      </c>
      <c r="B2988" s="8">
        <v>17340</v>
      </c>
      <c r="C2988" s="20">
        <v>17377.400000000001</v>
      </c>
      <c r="D2988" s="20">
        <v>17459.400000000001</v>
      </c>
      <c r="E2988" s="20">
        <v>17319.75</v>
      </c>
      <c r="F2988" s="33">
        <v>0</v>
      </c>
      <c r="G2988" s="9">
        <v>-1.1000000000000001E-3</v>
      </c>
    </row>
    <row r="2989" spans="1:7" ht="18" thickBot="1">
      <c r="A2989" s="63">
        <v>43489</v>
      </c>
      <c r="B2989" s="8">
        <v>17281.150000000001</v>
      </c>
      <c r="C2989" s="20">
        <v>17370.45</v>
      </c>
      <c r="D2989" s="20">
        <v>17388.3</v>
      </c>
      <c r="E2989" s="20">
        <v>17241.400000000001</v>
      </c>
      <c r="F2989" s="33">
        <v>0</v>
      </c>
      <c r="G2989" s="9">
        <v>-3.3999999999999998E-3</v>
      </c>
    </row>
    <row r="2990" spans="1:7" ht="18" thickBot="1">
      <c r="A2990" s="63">
        <v>43490</v>
      </c>
      <c r="B2990" s="8">
        <v>17012.5</v>
      </c>
      <c r="C2990" s="20">
        <v>17325.5</v>
      </c>
      <c r="D2990" s="20">
        <v>17367.599999999999</v>
      </c>
      <c r="E2990" s="20">
        <v>16955.5</v>
      </c>
      <c r="F2990" s="33">
        <v>0</v>
      </c>
      <c r="G2990" s="9">
        <v>-1.55E-2</v>
      </c>
    </row>
    <row r="2991" spans="1:7" ht="18" thickBot="1">
      <c r="A2991" s="63">
        <v>43493</v>
      </c>
      <c r="B2991" s="8">
        <v>16655.650000000001</v>
      </c>
      <c r="C2991" s="20">
        <v>16986.95</v>
      </c>
      <c r="D2991" s="20">
        <v>16991.599999999999</v>
      </c>
      <c r="E2991" s="20">
        <v>16588.5</v>
      </c>
      <c r="F2991" s="33">
        <v>0</v>
      </c>
      <c r="G2991" s="9">
        <v>-2.1000000000000001E-2</v>
      </c>
    </row>
    <row r="2992" spans="1:7" ht="18" thickBot="1">
      <c r="A2992" s="63">
        <v>43494</v>
      </c>
      <c r="B2992" s="4">
        <v>16706.55</v>
      </c>
      <c r="C2992" s="20">
        <v>16596.900000000001</v>
      </c>
      <c r="D2992" s="20">
        <v>16772.349999999999</v>
      </c>
      <c r="E2992" s="20">
        <v>16543.7</v>
      </c>
      <c r="F2992" s="33">
        <v>0</v>
      </c>
      <c r="G2992" s="7">
        <v>3.0999999999999999E-3</v>
      </c>
    </row>
    <row r="2993" spans="1:7" ht="18" thickBot="1">
      <c r="A2993" s="63">
        <v>43495</v>
      </c>
      <c r="B2993" s="4">
        <v>16792.3</v>
      </c>
      <c r="C2993" s="20">
        <v>16765.849999999999</v>
      </c>
      <c r="D2993" s="20">
        <v>16808.099999999999</v>
      </c>
      <c r="E2993" s="20">
        <v>16658.75</v>
      </c>
      <c r="F2993" s="33">
        <v>0</v>
      </c>
      <c r="G2993" s="7">
        <v>5.1000000000000004E-3</v>
      </c>
    </row>
    <row r="2994" spans="1:7" ht="18" thickBot="1">
      <c r="A2994" s="63">
        <v>43496</v>
      </c>
      <c r="B2994" s="4">
        <v>16904.75</v>
      </c>
      <c r="C2994" s="20">
        <v>16857.650000000001</v>
      </c>
      <c r="D2994" s="20">
        <v>16924.95</v>
      </c>
      <c r="E2994" s="20">
        <v>16708.05</v>
      </c>
      <c r="F2994" s="33">
        <v>0</v>
      </c>
      <c r="G2994" s="7">
        <v>6.7000000000000002E-3</v>
      </c>
    </row>
    <row r="2995" spans="1:7" ht="18" thickBot="1">
      <c r="A2995" s="63">
        <v>43497</v>
      </c>
      <c r="B2995" s="4">
        <v>16990.25</v>
      </c>
      <c r="C2995" s="20">
        <v>16977.5</v>
      </c>
      <c r="D2995" s="20">
        <v>17140.2</v>
      </c>
      <c r="E2995" s="20">
        <v>16819.3</v>
      </c>
      <c r="F2995" s="33">
        <v>0</v>
      </c>
      <c r="G2995" s="7">
        <v>5.1000000000000004E-3</v>
      </c>
    </row>
    <row r="2996" spans="1:7" ht="18" thickBot="1">
      <c r="A2996" s="63">
        <v>43500</v>
      </c>
      <c r="B2996" s="8">
        <v>16840</v>
      </c>
      <c r="C2996" s="20">
        <v>16969.5</v>
      </c>
      <c r="D2996" s="20">
        <v>16969.5</v>
      </c>
      <c r="E2996" s="20">
        <v>16709.5</v>
      </c>
      <c r="F2996" s="33">
        <v>0</v>
      </c>
      <c r="G2996" s="9">
        <v>-8.8000000000000005E-3</v>
      </c>
    </row>
    <row r="2997" spans="1:7" ht="18" thickBot="1">
      <c r="A2997" s="63">
        <v>43501</v>
      </c>
      <c r="B2997" s="8">
        <v>16710</v>
      </c>
      <c r="C2997" s="20">
        <v>16845.5</v>
      </c>
      <c r="D2997" s="20">
        <v>16926.25</v>
      </c>
      <c r="E2997" s="20">
        <v>16638.05</v>
      </c>
      <c r="F2997" s="33">
        <v>0</v>
      </c>
      <c r="G2997" s="9">
        <v>-7.7000000000000002E-3</v>
      </c>
    </row>
    <row r="2998" spans="1:7" ht="18" thickBot="1">
      <c r="A2998" s="63">
        <v>43502</v>
      </c>
      <c r="B2998" s="4">
        <v>16720.8</v>
      </c>
      <c r="C2998" s="20">
        <v>16722.25</v>
      </c>
      <c r="D2998" s="20">
        <v>16750.05</v>
      </c>
      <c r="E2998" s="20">
        <v>16519.849999999999</v>
      </c>
      <c r="F2998" s="33">
        <v>0</v>
      </c>
      <c r="G2998" s="7">
        <v>5.9999999999999995E-4</v>
      </c>
    </row>
    <row r="2999" spans="1:7" ht="18" thickBot="1">
      <c r="A2999" s="63">
        <v>43503</v>
      </c>
      <c r="B2999" s="4">
        <v>16845</v>
      </c>
      <c r="C2999" s="20">
        <v>16718.150000000001</v>
      </c>
      <c r="D2999" s="20">
        <v>16913</v>
      </c>
      <c r="E2999" s="20">
        <v>16709.45</v>
      </c>
      <c r="F2999" s="33">
        <v>0</v>
      </c>
      <c r="G2999" s="7">
        <v>7.4000000000000003E-3</v>
      </c>
    </row>
    <row r="3000" spans="1:7" ht="18" thickBot="1">
      <c r="A3000" s="63">
        <v>43504</v>
      </c>
      <c r="B3000" s="8">
        <v>16597.2</v>
      </c>
      <c r="C3000" s="20">
        <v>16787.95</v>
      </c>
      <c r="D3000" s="20">
        <v>16832.650000000001</v>
      </c>
      <c r="E3000" s="20">
        <v>16572.099999999999</v>
      </c>
      <c r="F3000" s="33">
        <v>0</v>
      </c>
      <c r="G3000" s="9">
        <v>-1.47E-2</v>
      </c>
    </row>
    <row r="3001" spans="1:7" ht="18" thickBot="1">
      <c r="A3001" s="63">
        <v>43507</v>
      </c>
      <c r="B3001" s="8">
        <v>16319.6</v>
      </c>
      <c r="C3001" s="20">
        <v>16575.900000000001</v>
      </c>
      <c r="D3001" s="20">
        <v>16578.45</v>
      </c>
      <c r="E3001" s="20">
        <v>16292.15</v>
      </c>
      <c r="F3001" s="33">
        <v>0</v>
      </c>
      <c r="G3001" s="9">
        <v>-1.67E-2</v>
      </c>
    </row>
    <row r="3002" spans="1:7" ht="18" thickBot="1">
      <c r="A3002" s="63">
        <v>43508</v>
      </c>
      <c r="B3002" s="4">
        <v>16328.15</v>
      </c>
      <c r="C3002" s="20">
        <v>16320.95</v>
      </c>
      <c r="D3002" s="20">
        <v>16414.349999999999</v>
      </c>
      <c r="E3002" s="20">
        <v>16285.4</v>
      </c>
      <c r="F3002" s="33">
        <v>0</v>
      </c>
      <c r="G3002" s="7">
        <v>5.0000000000000001E-4</v>
      </c>
    </row>
    <row r="3003" spans="1:7" ht="18" thickBot="1">
      <c r="A3003" s="63">
        <v>43509</v>
      </c>
      <c r="B3003" s="8">
        <v>16273.55</v>
      </c>
      <c r="C3003" s="20">
        <v>16390</v>
      </c>
      <c r="D3003" s="20">
        <v>16445.45</v>
      </c>
      <c r="E3003" s="20">
        <v>16239.15</v>
      </c>
      <c r="F3003" s="33">
        <v>0</v>
      </c>
      <c r="G3003" s="9">
        <v>-3.3E-3</v>
      </c>
    </row>
    <row r="3004" spans="1:7" ht="18" thickBot="1">
      <c r="A3004" s="63">
        <v>43510</v>
      </c>
      <c r="B3004" s="4">
        <v>16372.25</v>
      </c>
      <c r="C3004" s="20">
        <v>16248.05</v>
      </c>
      <c r="D3004" s="20">
        <v>16388.900000000001</v>
      </c>
      <c r="E3004" s="20">
        <v>16164.6</v>
      </c>
      <c r="F3004" s="33">
        <v>0</v>
      </c>
      <c r="G3004" s="7">
        <v>6.1000000000000004E-3</v>
      </c>
    </row>
    <row r="3005" spans="1:7" ht="18" thickBot="1">
      <c r="A3005" s="63">
        <v>43511</v>
      </c>
      <c r="B3005" s="8">
        <v>16214.65</v>
      </c>
      <c r="C3005" s="20">
        <v>16364.85</v>
      </c>
      <c r="D3005" s="20">
        <v>16364.85</v>
      </c>
      <c r="E3005" s="20">
        <v>16102.75</v>
      </c>
      <c r="F3005" s="33">
        <v>0</v>
      </c>
      <c r="G3005" s="9">
        <v>-9.5999999999999992E-3</v>
      </c>
    </row>
    <row r="3006" spans="1:7" ht="18" thickBot="1">
      <c r="A3006" s="63">
        <v>43514</v>
      </c>
      <c r="B3006" s="8">
        <v>16063.35</v>
      </c>
      <c r="C3006" s="20">
        <v>16204</v>
      </c>
      <c r="D3006" s="20">
        <v>16234.75</v>
      </c>
      <c r="E3006" s="20">
        <v>16044.85</v>
      </c>
      <c r="F3006" s="33">
        <v>0</v>
      </c>
      <c r="G3006" s="9">
        <v>-9.2999999999999992E-3</v>
      </c>
    </row>
    <row r="3007" spans="1:7" ht="18" thickBot="1">
      <c r="A3007" s="63">
        <v>43515</v>
      </c>
      <c r="B3007" s="4">
        <v>16132.75</v>
      </c>
      <c r="C3007" s="20">
        <v>16074.6</v>
      </c>
      <c r="D3007" s="20">
        <v>16258.5</v>
      </c>
      <c r="E3007" s="20">
        <v>16069.9</v>
      </c>
      <c r="F3007" s="33">
        <v>0</v>
      </c>
      <c r="G3007" s="7">
        <v>4.3E-3</v>
      </c>
    </row>
    <row r="3008" spans="1:7" ht="18" thickBot="1">
      <c r="A3008" s="63">
        <v>43516</v>
      </c>
      <c r="B3008" s="4">
        <v>16299.65</v>
      </c>
      <c r="C3008" s="20">
        <v>16210.65</v>
      </c>
      <c r="D3008" s="20">
        <v>16324.8</v>
      </c>
      <c r="E3008" s="20">
        <v>16180.5</v>
      </c>
      <c r="F3008" s="33">
        <v>0</v>
      </c>
      <c r="G3008" s="7">
        <v>1.03E-2</v>
      </c>
    </row>
    <row r="3009" spans="1:7" ht="18" thickBot="1">
      <c r="A3009" s="63">
        <v>43517</v>
      </c>
      <c r="B3009" s="4">
        <v>16476.3</v>
      </c>
      <c r="C3009" s="20">
        <v>16362.5</v>
      </c>
      <c r="D3009" s="20">
        <v>16490.349999999999</v>
      </c>
      <c r="E3009" s="20">
        <v>16305.9</v>
      </c>
      <c r="F3009" s="33">
        <v>0</v>
      </c>
      <c r="G3009" s="7">
        <v>1.0800000000000001E-2</v>
      </c>
    </row>
    <row r="3010" spans="1:7" ht="18" thickBot="1">
      <c r="A3010" s="63">
        <v>43518</v>
      </c>
      <c r="B3010" s="4">
        <v>16543.150000000001</v>
      </c>
      <c r="C3010" s="20">
        <v>16477.25</v>
      </c>
      <c r="D3010" s="20">
        <v>16561.099999999999</v>
      </c>
      <c r="E3010" s="20">
        <v>16469.95</v>
      </c>
      <c r="F3010" s="33">
        <v>0</v>
      </c>
      <c r="G3010" s="7">
        <v>4.1000000000000003E-3</v>
      </c>
    </row>
    <row r="3011" spans="1:7" ht="18" thickBot="1">
      <c r="A3011" s="63">
        <v>43521</v>
      </c>
      <c r="B3011" s="4">
        <v>16601.900000000001</v>
      </c>
      <c r="C3011" s="20">
        <v>16606.2</v>
      </c>
      <c r="D3011" s="20">
        <v>16632.45</v>
      </c>
      <c r="E3011" s="20">
        <v>16552.45</v>
      </c>
      <c r="F3011" s="33">
        <v>0</v>
      </c>
      <c r="G3011" s="7">
        <v>3.5999999999999999E-3</v>
      </c>
    </row>
    <row r="3012" spans="1:7" ht="18" thickBot="1">
      <c r="A3012" s="63">
        <v>43522</v>
      </c>
      <c r="B3012" s="8">
        <v>16578.5</v>
      </c>
      <c r="C3012" s="20">
        <v>16435.650000000001</v>
      </c>
      <c r="D3012" s="20">
        <v>16644.05</v>
      </c>
      <c r="E3012" s="20">
        <v>16222</v>
      </c>
      <c r="F3012" s="33">
        <v>0</v>
      </c>
      <c r="G3012" s="9">
        <v>-1.4E-3</v>
      </c>
    </row>
    <row r="3013" spans="1:7" ht="18" thickBot="1">
      <c r="A3013" s="63">
        <v>43523</v>
      </c>
      <c r="B3013" s="4">
        <v>16645.400000000001</v>
      </c>
      <c r="C3013" s="20">
        <v>16667.45</v>
      </c>
      <c r="D3013" s="20">
        <v>16859.599999999999</v>
      </c>
      <c r="E3013" s="20">
        <v>16499.650000000001</v>
      </c>
      <c r="F3013" s="33">
        <v>0</v>
      </c>
      <c r="G3013" s="7">
        <v>4.0000000000000001E-3</v>
      </c>
    </row>
    <row r="3014" spans="1:7" ht="18" thickBot="1">
      <c r="A3014" s="63">
        <v>43524</v>
      </c>
      <c r="B3014" s="4">
        <v>16721.099999999999</v>
      </c>
      <c r="C3014" s="20">
        <v>16719.8</v>
      </c>
      <c r="D3014" s="20">
        <v>16745.25</v>
      </c>
      <c r="E3014" s="20">
        <v>16603.2</v>
      </c>
      <c r="F3014" s="33">
        <v>0</v>
      </c>
      <c r="G3014" s="7">
        <v>4.4999999999999997E-3</v>
      </c>
    </row>
    <row r="3015" spans="1:7" ht="18" thickBot="1">
      <c r="A3015" s="63">
        <v>43525</v>
      </c>
      <c r="B3015" s="4">
        <v>16962.45</v>
      </c>
      <c r="C3015" s="20">
        <v>16787.349999999999</v>
      </c>
      <c r="D3015" s="20">
        <v>16974.8</v>
      </c>
      <c r="E3015" s="20">
        <v>16781.05</v>
      </c>
      <c r="F3015" s="33">
        <v>0</v>
      </c>
      <c r="G3015" s="7">
        <v>1.44E-2</v>
      </c>
    </row>
    <row r="3016" spans="1:7" ht="18" thickBot="1">
      <c r="A3016" s="63">
        <v>43529</v>
      </c>
      <c r="B3016" s="4">
        <v>17363.650000000001</v>
      </c>
      <c r="C3016" s="20">
        <v>16990.349999999999</v>
      </c>
      <c r="D3016" s="20">
        <v>17372.650000000001</v>
      </c>
      <c r="E3016" s="20">
        <v>16974</v>
      </c>
      <c r="F3016" s="33">
        <v>0</v>
      </c>
      <c r="G3016" s="7">
        <v>2.3699999999999999E-2</v>
      </c>
    </row>
    <row r="3017" spans="1:7" ht="18" thickBot="1">
      <c r="A3017" s="63">
        <v>43530</v>
      </c>
      <c r="B3017" s="4">
        <v>17463.900000000001</v>
      </c>
      <c r="C3017" s="20">
        <v>17469.75</v>
      </c>
      <c r="D3017" s="20">
        <v>17563.45</v>
      </c>
      <c r="E3017" s="20">
        <v>17392.400000000001</v>
      </c>
      <c r="F3017" s="33">
        <v>0</v>
      </c>
      <c r="G3017" s="7">
        <v>5.7999999999999996E-3</v>
      </c>
    </row>
    <row r="3018" spans="1:7" ht="18" thickBot="1">
      <c r="A3018" s="63">
        <v>43531</v>
      </c>
      <c r="B3018" s="8">
        <v>17411.75</v>
      </c>
      <c r="C3018" s="20">
        <v>17515.45</v>
      </c>
      <c r="D3018" s="20">
        <v>17522.849999999999</v>
      </c>
      <c r="E3018" s="20">
        <v>17390.05</v>
      </c>
      <c r="F3018" s="33">
        <v>0</v>
      </c>
      <c r="G3018" s="9">
        <v>-3.0000000000000001E-3</v>
      </c>
    </row>
    <row r="3019" spans="1:7" ht="18" thickBot="1">
      <c r="A3019" s="63">
        <v>43532</v>
      </c>
      <c r="B3019" s="8">
        <v>17379.150000000001</v>
      </c>
      <c r="C3019" s="20">
        <v>17407.2</v>
      </c>
      <c r="D3019" s="20">
        <v>17443.05</v>
      </c>
      <c r="E3019" s="20">
        <v>17291.45</v>
      </c>
      <c r="F3019" s="33">
        <v>0</v>
      </c>
      <c r="G3019" s="9">
        <v>-1.9E-3</v>
      </c>
    </row>
    <row r="3020" spans="1:7" ht="18" thickBot="1">
      <c r="A3020" s="63">
        <v>43535</v>
      </c>
      <c r="B3020" s="4">
        <v>17750.45</v>
      </c>
      <c r="C3020" s="20">
        <v>17427.400000000001</v>
      </c>
      <c r="D3020" s="20">
        <v>17763.400000000001</v>
      </c>
      <c r="E3020" s="20">
        <v>17426.400000000001</v>
      </c>
      <c r="F3020" s="33">
        <v>0</v>
      </c>
      <c r="G3020" s="7">
        <v>2.1399999999999999E-2</v>
      </c>
    </row>
    <row r="3021" spans="1:7" ht="18" thickBot="1">
      <c r="A3021" s="63">
        <v>43536</v>
      </c>
      <c r="B3021" s="4">
        <v>17831.95</v>
      </c>
      <c r="C3021" s="20">
        <v>17846.349999999999</v>
      </c>
      <c r="D3021" s="20">
        <v>17952.3</v>
      </c>
      <c r="E3021" s="20">
        <v>17785.25</v>
      </c>
      <c r="F3021" s="33">
        <v>0</v>
      </c>
      <c r="G3021" s="7">
        <v>4.5999999999999999E-3</v>
      </c>
    </row>
    <row r="3022" spans="1:7" ht="18" thickBot="1">
      <c r="A3022" s="63">
        <v>43537</v>
      </c>
      <c r="B3022" s="8">
        <v>17733.45</v>
      </c>
      <c r="C3022" s="20">
        <v>17855.95</v>
      </c>
      <c r="D3022" s="20">
        <v>17873.650000000001</v>
      </c>
      <c r="E3022" s="20">
        <v>17703.25</v>
      </c>
      <c r="F3022" s="33">
        <v>0</v>
      </c>
      <c r="G3022" s="9">
        <v>-5.4999999999999997E-3</v>
      </c>
    </row>
    <row r="3023" spans="1:7" ht="18" thickBot="1">
      <c r="A3023" s="63">
        <v>43538</v>
      </c>
      <c r="B3023" s="4">
        <v>17748.5</v>
      </c>
      <c r="C3023" s="20">
        <v>17783.2</v>
      </c>
      <c r="D3023" s="20">
        <v>17843.55</v>
      </c>
      <c r="E3023" s="20">
        <v>17669.55</v>
      </c>
      <c r="F3023" s="33">
        <v>0</v>
      </c>
      <c r="G3023" s="7">
        <v>8.0000000000000004E-4</v>
      </c>
    </row>
    <row r="3024" spans="1:7" ht="18" thickBot="1">
      <c r="A3024" s="63">
        <v>43539</v>
      </c>
      <c r="B3024" s="4">
        <v>17863.25</v>
      </c>
      <c r="C3024" s="20">
        <v>17809.099999999999</v>
      </c>
      <c r="D3024" s="20">
        <v>17905.3</v>
      </c>
      <c r="E3024" s="20">
        <v>17804.150000000001</v>
      </c>
      <c r="F3024" s="33">
        <v>0</v>
      </c>
      <c r="G3024" s="7">
        <v>6.4999999999999997E-3</v>
      </c>
    </row>
    <row r="3025" spans="1:7" ht="18" thickBot="1">
      <c r="A3025" s="63">
        <v>43542</v>
      </c>
      <c r="B3025" s="8">
        <v>17814.400000000001</v>
      </c>
      <c r="C3025" s="20">
        <v>17932.3</v>
      </c>
      <c r="D3025" s="20">
        <v>17965.400000000001</v>
      </c>
      <c r="E3025" s="20">
        <v>17770.349999999999</v>
      </c>
      <c r="F3025" s="33">
        <v>0</v>
      </c>
      <c r="G3025" s="9">
        <v>-2.7000000000000001E-3</v>
      </c>
    </row>
    <row r="3026" spans="1:7" ht="18" thickBot="1">
      <c r="A3026" s="63">
        <v>43543</v>
      </c>
      <c r="B3026" s="4">
        <v>17936.95</v>
      </c>
      <c r="C3026" s="20">
        <v>17900.5</v>
      </c>
      <c r="D3026" s="20">
        <v>17971.8</v>
      </c>
      <c r="E3026" s="20">
        <v>17828.849999999999</v>
      </c>
      <c r="F3026" s="33">
        <v>0</v>
      </c>
      <c r="G3026" s="7">
        <v>6.8999999999999999E-3</v>
      </c>
    </row>
    <row r="3027" spans="1:7" ht="18" thickBot="1">
      <c r="A3027" s="63">
        <v>43544</v>
      </c>
      <c r="B3027" s="8">
        <v>17847</v>
      </c>
      <c r="C3027" s="20">
        <v>17969.099999999999</v>
      </c>
      <c r="D3027" s="20">
        <v>17969.7</v>
      </c>
      <c r="E3027" s="20">
        <v>17820.2</v>
      </c>
      <c r="F3027" s="33">
        <v>0</v>
      </c>
      <c r="G3027" s="9">
        <v>-5.0000000000000001E-3</v>
      </c>
    </row>
    <row r="3028" spans="1:7" ht="18" thickBot="1">
      <c r="A3028" s="63">
        <v>43546</v>
      </c>
      <c r="B3028" s="8">
        <v>17741.150000000001</v>
      </c>
      <c r="C3028" s="20">
        <v>17875.25</v>
      </c>
      <c r="D3028" s="20">
        <v>17949.400000000001</v>
      </c>
      <c r="E3028" s="20">
        <v>17717.45</v>
      </c>
      <c r="F3028" s="33">
        <v>0</v>
      </c>
      <c r="G3028" s="9">
        <v>-5.8999999999999999E-3</v>
      </c>
    </row>
    <row r="3029" spans="1:7" ht="18" thickBot="1">
      <c r="A3029" s="63">
        <v>43549</v>
      </c>
      <c r="B3029" s="8">
        <v>17606.150000000001</v>
      </c>
      <c r="C3029" s="20">
        <v>17615.5</v>
      </c>
      <c r="D3029" s="20">
        <v>17664</v>
      </c>
      <c r="E3029" s="20">
        <v>17518.400000000001</v>
      </c>
      <c r="F3029" s="33">
        <v>0</v>
      </c>
      <c r="G3029" s="9">
        <v>-7.6E-3</v>
      </c>
    </row>
    <row r="3030" spans="1:7" ht="18" thickBot="1">
      <c r="A3030" s="63">
        <v>43550</v>
      </c>
      <c r="B3030" s="4">
        <v>17806.25</v>
      </c>
      <c r="C3030" s="20">
        <v>17664.599999999999</v>
      </c>
      <c r="D3030" s="20">
        <v>17818.5</v>
      </c>
      <c r="E3030" s="20">
        <v>17645</v>
      </c>
      <c r="F3030" s="33">
        <v>0</v>
      </c>
      <c r="G3030" s="7">
        <v>1.14E-2</v>
      </c>
    </row>
    <row r="3031" spans="1:7" ht="18" thickBot="1">
      <c r="A3031" s="63">
        <v>43551</v>
      </c>
      <c r="B3031" s="4">
        <v>17898.5</v>
      </c>
      <c r="C3031" s="20">
        <v>17881.8</v>
      </c>
      <c r="D3031" s="20">
        <v>17991.650000000001</v>
      </c>
      <c r="E3031" s="20">
        <v>17848.95</v>
      </c>
      <c r="F3031" s="33">
        <v>0</v>
      </c>
      <c r="G3031" s="7">
        <v>5.1999999999999998E-3</v>
      </c>
    </row>
    <row r="3032" spans="1:7" ht="18" thickBot="1">
      <c r="A3032" s="63">
        <v>43552</v>
      </c>
      <c r="B3032" s="4">
        <v>18083.45</v>
      </c>
      <c r="C3032" s="20">
        <v>17954.8</v>
      </c>
      <c r="D3032" s="20">
        <v>18131.599999999999</v>
      </c>
      <c r="E3032" s="20">
        <v>17929.7</v>
      </c>
      <c r="F3032" s="33">
        <v>0</v>
      </c>
      <c r="G3032" s="7">
        <v>1.03E-2</v>
      </c>
    </row>
    <row r="3033" spans="1:7" ht="18" thickBot="1">
      <c r="A3033" s="63">
        <v>43553</v>
      </c>
      <c r="B3033" s="4">
        <v>18258.5</v>
      </c>
      <c r="C3033" s="20">
        <v>18164.55</v>
      </c>
      <c r="D3033" s="20">
        <v>18269.7</v>
      </c>
      <c r="E3033" s="20">
        <v>18148.2</v>
      </c>
      <c r="F3033" s="33">
        <v>0</v>
      </c>
      <c r="G3033" s="7">
        <v>9.7000000000000003E-3</v>
      </c>
    </row>
    <row r="3034" spans="1:7" ht="18" thickBot="1">
      <c r="A3034" s="63">
        <v>43556</v>
      </c>
      <c r="B3034" s="4">
        <v>18333.05</v>
      </c>
      <c r="C3034" s="20">
        <v>18334.7</v>
      </c>
      <c r="D3034" s="20">
        <v>18449.349999999999</v>
      </c>
      <c r="E3034" s="20">
        <v>18294.349999999999</v>
      </c>
      <c r="F3034" s="33">
        <v>0</v>
      </c>
      <c r="G3034" s="7">
        <v>4.1000000000000003E-3</v>
      </c>
    </row>
    <row r="3035" spans="1:7" ht="18" thickBot="1">
      <c r="A3035" s="63">
        <v>43557</v>
      </c>
      <c r="B3035" s="4">
        <v>18338.900000000001</v>
      </c>
      <c r="C3035" s="20">
        <v>18387.150000000001</v>
      </c>
      <c r="D3035" s="20">
        <v>18405</v>
      </c>
      <c r="E3035" s="20">
        <v>18248.5</v>
      </c>
      <c r="F3035" s="33">
        <v>0</v>
      </c>
      <c r="G3035" s="7">
        <v>2.9999999999999997E-4</v>
      </c>
    </row>
    <row r="3036" spans="1:7" ht="18" thickBot="1">
      <c r="A3036" s="63">
        <v>43558</v>
      </c>
      <c r="B3036" s="8">
        <v>18136.2</v>
      </c>
      <c r="C3036" s="20">
        <v>18394.5</v>
      </c>
      <c r="D3036" s="20">
        <v>18463.05</v>
      </c>
      <c r="E3036" s="20">
        <v>18108.5</v>
      </c>
      <c r="F3036" s="33">
        <v>0</v>
      </c>
      <c r="G3036" s="9">
        <v>-1.11E-2</v>
      </c>
    </row>
    <row r="3037" spans="1:7" ht="18" thickBot="1">
      <c r="A3037" s="63">
        <v>43559</v>
      </c>
      <c r="B3037" s="8">
        <v>18098.75</v>
      </c>
      <c r="C3037" s="20">
        <v>18166.95</v>
      </c>
      <c r="D3037" s="20">
        <v>18193.400000000001</v>
      </c>
      <c r="E3037" s="20">
        <v>18024.099999999999</v>
      </c>
      <c r="F3037" s="33">
        <v>0</v>
      </c>
      <c r="G3037" s="9">
        <v>-2.0999999999999999E-3</v>
      </c>
    </row>
    <row r="3038" spans="1:7" ht="18" thickBot="1">
      <c r="A3038" s="63">
        <v>43560</v>
      </c>
      <c r="B3038" s="4">
        <v>18246.349999999999</v>
      </c>
      <c r="C3038" s="20">
        <v>18152.7</v>
      </c>
      <c r="D3038" s="20">
        <v>18268.3</v>
      </c>
      <c r="E3038" s="20">
        <v>18145.7</v>
      </c>
      <c r="F3038" s="33">
        <v>0</v>
      </c>
      <c r="G3038" s="7">
        <v>8.2000000000000007E-3</v>
      </c>
    </row>
    <row r="3039" spans="1:7" ht="18" thickBot="1">
      <c r="A3039" s="63">
        <v>43563</v>
      </c>
      <c r="B3039" s="8">
        <v>18101.75</v>
      </c>
      <c r="C3039" s="20">
        <v>18314.099999999999</v>
      </c>
      <c r="D3039" s="20">
        <v>18316.349999999999</v>
      </c>
      <c r="E3039" s="20">
        <v>18026.2</v>
      </c>
      <c r="F3039" s="33">
        <v>0</v>
      </c>
      <c r="G3039" s="9">
        <v>-7.9000000000000008E-3</v>
      </c>
    </row>
    <row r="3040" spans="1:7" ht="18" thickBot="1">
      <c r="A3040" s="63">
        <v>43564</v>
      </c>
      <c r="B3040" s="4">
        <v>18127.05</v>
      </c>
      <c r="C3040" s="20">
        <v>18115.95</v>
      </c>
      <c r="D3040" s="20">
        <v>18140.7</v>
      </c>
      <c r="E3040" s="20">
        <v>17936.650000000001</v>
      </c>
      <c r="F3040" s="33">
        <v>0</v>
      </c>
      <c r="G3040" s="7">
        <v>1.4E-3</v>
      </c>
    </row>
    <row r="3041" spans="1:7" ht="18" thickBot="1">
      <c r="A3041" s="63">
        <v>43565</v>
      </c>
      <c r="B3041" s="8">
        <v>18075.650000000001</v>
      </c>
      <c r="C3041" s="20">
        <v>18105.3</v>
      </c>
      <c r="D3041" s="20">
        <v>18181</v>
      </c>
      <c r="E3041" s="20">
        <v>18049.8</v>
      </c>
      <c r="F3041" s="33">
        <v>0</v>
      </c>
      <c r="G3041" s="9">
        <v>-2.8E-3</v>
      </c>
    </row>
    <row r="3042" spans="1:7" ht="18" thickBot="1">
      <c r="A3042" s="63">
        <v>43566</v>
      </c>
      <c r="B3042" s="4">
        <v>18091.95</v>
      </c>
      <c r="C3042" s="20">
        <v>18090</v>
      </c>
      <c r="D3042" s="20">
        <v>18131.05</v>
      </c>
      <c r="E3042" s="20">
        <v>17988.650000000001</v>
      </c>
      <c r="F3042" s="33">
        <v>0</v>
      </c>
      <c r="G3042" s="7">
        <v>8.9999999999999998E-4</v>
      </c>
    </row>
    <row r="3043" spans="1:7" ht="18" thickBot="1">
      <c r="A3043" s="63">
        <v>43567</v>
      </c>
      <c r="B3043" s="4">
        <v>18167.900000000001</v>
      </c>
      <c r="C3043" s="20">
        <v>18111.849999999999</v>
      </c>
      <c r="D3043" s="20">
        <v>18183.3</v>
      </c>
      <c r="E3043" s="20">
        <v>18093.55</v>
      </c>
      <c r="F3043" s="33">
        <v>0</v>
      </c>
      <c r="G3043" s="7">
        <v>4.1999999999999997E-3</v>
      </c>
    </row>
    <row r="3044" spans="1:7" ht="18" thickBot="1">
      <c r="A3044" s="63">
        <v>43570</v>
      </c>
      <c r="B3044" s="4">
        <v>18253.5</v>
      </c>
      <c r="C3044" s="20">
        <v>18223.150000000001</v>
      </c>
      <c r="D3044" s="20">
        <v>18289.3</v>
      </c>
      <c r="E3044" s="20">
        <v>18199.849999999999</v>
      </c>
      <c r="F3044" s="33">
        <v>0</v>
      </c>
      <c r="G3044" s="7">
        <v>4.7000000000000002E-3</v>
      </c>
    </row>
    <row r="3045" spans="1:7" ht="18" thickBot="1">
      <c r="A3045" s="63">
        <v>43571</v>
      </c>
      <c r="B3045" s="8">
        <v>18248.45</v>
      </c>
      <c r="C3045" s="20">
        <v>18296.95</v>
      </c>
      <c r="D3045" s="20">
        <v>18321.650000000001</v>
      </c>
      <c r="E3045" s="20">
        <v>18235.150000000001</v>
      </c>
      <c r="F3045" s="33">
        <v>0</v>
      </c>
      <c r="G3045" s="9">
        <v>-2.9999999999999997E-4</v>
      </c>
    </row>
    <row r="3046" spans="1:7" ht="18" thickBot="1">
      <c r="A3046" s="63">
        <v>43573</v>
      </c>
      <c r="B3046" s="8">
        <v>18077.849999999999</v>
      </c>
      <c r="C3046" s="20">
        <v>18298.650000000001</v>
      </c>
      <c r="D3046" s="20">
        <v>18304.599999999999</v>
      </c>
      <c r="E3046" s="20">
        <v>18033.25</v>
      </c>
      <c r="F3046" s="33">
        <v>0</v>
      </c>
      <c r="G3046" s="9">
        <v>-9.2999999999999992E-3</v>
      </c>
    </row>
    <row r="3047" spans="1:7" ht="18" thickBot="1">
      <c r="A3047" s="63">
        <v>43577</v>
      </c>
      <c r="B3047" s="8">
        <v>17761.25</v>
      </c>
      <c r="C3047" s="20">
        <v>18038.849999999999</v>
      </c>
      <c r="D3047" s="20">
        <v>18039</v>
      </c>
      <c r="E3047" s="20">
        <v>17734.349999999999</v>
      </c>
      <c r="F3047" s="33">
        <v>0</v>
      </c>
      <c r="G3047" s="9">
        <v>-1.7500000000000002E-2</v>
      </c>
    </row>
    <row r="3048" spans="1:7" ht="18" thickBot="1">
      <c r="A3048" s="63">
        <v>43578</v>
      </c>
      <c r="B3048" s="4">
        <v>17779.05</v>
      </c>
      <c r="C3048" s="20">
        <v>17777.849999999999</v>
      </c>
      <c r="D3048" s="20">
        <v>17862.400000000001</v>
      </c>
      <c r="E3048" s="20">
        <v>17697</v>
      </c>
      <c r="F3048" s="33">
        <v>0</v>
      </c>
      <c r="G3048" s="7">
        <v>1E-3</v>
      </c>
    </row>
    <row r="3049" spans="1:7" ht="18" thickBot="1">
      <c r="A3049" s="63">
        <v>43579</v>
      </c>
      <c r="B3049" s="4">
        <v>17844.45</v>
      </c>
      <c r="C3049" s="20">
        <v>17830.95</v>
      </c>
      <c r="D3049" s="20">
        <v>17865</v>
      </c>
      <c r="E3049" s="20">
        <v>17720.05</v>
      </c>
      <c r="F3049" s="33">
        <v>0</v>
      </c>
      <c r="G3049" s="7">
        <v>3.7000000000000002E-3</v>
      </c>
    </row>
    <row r="3050" spans="1:7" ht="18" thickBot="1">
      <c r="A3050" s="63">
        <v>43580</v>
      </c>
      <c r="B3050" s="8">
        <v>17774.8</v>
      </c>
      <c r="C3050" s="20">
        <v>17880.849999999999</v>
      </c>
      <c r="D3050" s="20">
        <v>17953.25</v>
      </c>
      <c r="E3050" s="20">
        <v>17757.05</v>
      </c>
      <c r="F3050" s="33">
        <v>0</v>
      </c>
      <c r="G3050" s="9">
        <v>-3.8999999999999998E-3</v>
      </c>
    </row>
    <row r="3051" spans="1:7" ht="18" thickBot="1">
      <c r="A3051" s="63">
        <v>43581</v>
      </c>
      <c r="B3051" s="8">
        <v>17727.95</v>
      </c>
      <c r="C3051" s="20">
        <v>17828.849999999999</v>
      </c>
      <c r="D3051" s="20">
        <v>17848.7</v>
      </c>
      <c r="E3051" s="20">
        <v>17646.3</v>
      </c>
      <c r="F3051" s="33">
        <v>0</v>
      </c>
      <c r="G3051" s="9">
        <v>-2.5999999999999999E-3</v>
      </c>
    </row>
    <row r="3052" spans="1:7" ht="18" thickBot="1">
      <c r="A3052" s="63">
        <v>43585</v>
      </c>
      <c r="B3052" s="8">
        <v>17566.400000000001</v>
      </c>
      <c r="C3052" s="20">
        <v>17719.400000000001</v>
      </c>
      <c r="D3052" s="20">
        <v>17722.55</v>
      </c>
      <c r="E3052" s="20">
        <v>17426.400000000001</v>
      </c>
      <c r="F3052" s="33">
        <v>0</v>
      </c>
      <c r="G3052" s="9">
        <v>-9.1000000000000004E-3</v>
      </c>
    </row>
    <row r="3053" spans="1:7" ht="18" thickBot="1">
      <c r="A3053" s="63">
        <v>43587</v>
      </c>
      <c r="B3053" s="8">
        <v>17460.5</v>
      </c>
      <c r="C3053" s="20">
        <v>17512.5</v>
      </c>
      <c r="D3053" s="20">
        <v>17603.95</v>
      </c>
      <c r="E3053" s="20">
        <v>17411.2</v>
      </c>
      <c r="F3053" s="33">
        <v>0</v>
      </c>
      <c r="G3053" s="9">
        <v>-6.0000000000000001E-3</v>
      </c>
    </row>
    <row r="3054" spans="1:7" ht="18" thickBot="1">
      <c r="A3054" s="63">
        <v>43588</v>
      </c>
      <c r="B3054" s="4">
        <v>17465</v>
      </c>
      <c r="C3054" s="20">
        <v>17475.8</v>
      </c>
      <c r="D3054" s="20">
        <v>17558.849999999999</v>
      </c>
      <c r="E3054" s="20">
        <v>17407.5</v>
      </c>
      <c r="F3054" s="33">
        <v>0</v>
      </c>
      <c r="G3054" s="7">
        <v>2.9999999999999997E-4</v>
      </c>
    </row>
    <row r="3055" spans="1:7" ht="18" thickBot="1">
      <c r="A3055" s="63">
        <v>43591</v>
      </c>
      <c r="B3055" s="8">
        <v>17335.75</v>
      </c>
      <c r="C3055" s="20">
        <v>17348</v>
      </c>
      <c r="D3055" s="20">
        <v>17413.8</v>
      </c>
      <c r="E3055" s="20">
        <v>17294.900000000001</v>
      </c>
      <c r="F3055" s="33">
        <v>0</v>
      </c>
      <c r="G3055" s="9">
        <v>-7.4000000000000003E-3</v>
      </c>
    </row>
    <row r="3056" spans="1:7" ht="18" thickBot="1">
      <c r="A3056" s="63">
        <v>43592</v>
      </c>
      <c r="B3056" s="8">
        <v>17133.8</v>
      </c>
      <c r="C3056" s="20">
        <v>17412.599999999999</v>
      </c>
      <c r="D3056" s="20">
        <v>17442.099999999999</v>
      </c>
      <c r="E3056" s="20">
        <v>17114.900000000001</v>
      </c>
      <c r="F3056" s="33">
        <v>0</v>
      </c>
      <c r="G3056" s="9">
        <v>-1.1599999999999999E-2</v>
      </c>
    </row>
    <row r="3057" spans="1:7" ht="18" thickBot="1">
      <c r="A3057" s="63">
        <v>43593</v>
      </c>
      <c r="B3057" s="8">
        <v>16965.2</v>
      </c>
      <c r="C3057" s="20">
        <v>17074.400000000001</v>
      </c>
      <c r="D3057" s="20">
        <v>17119.849999999999</v>
      </c>
      <c r="E3057" s="20">
        <v>16940.55</v>
      </c>
      <c r="F3057" s="33">
        <v>0</v>
      </c>
      <c r="G3057" s="9">
        <v>-9.7999999999999997E-3</v>
      </c>
    </row>
    <row r="3058" spans="1:7" ht="18" thickBot="1">
      <c r="A3058" s="63">
        <v>43594</v>
      </c>
      <c r="B3058" s="8">
        <v>16950.599999999999</v>
      </c>
      <c r="C3058" s="20">
        <v>16934.7</v>
      </c>
      <c r="D3058" s="20">
        <v>16992.599999999999</v>
      </c>
      <c r="E3058" s="20">
        <v>16835.95</v>
      </c>
      <c r="F3058" s="33">
        <v>0</v>
      </c>
      <c r="G3058" s="9">
        <v>-8.9999999999999998E-4</v>
      </c>
    </row>
    <row r="3059" spans="1:7" ht="18" thickBot="1">
      <c r="A3059" s="63">
        <v>43595</v>
      </c>
      <c r="B3059" s="4">
        <v>17029.45</v>
      </c>
      <c r="C3059" s="20">
        <v>16963.849999999999</v>
      </c>
      <c r="D3059" s="20">
        <v>17080.650000000001</v>
      </c>
      <c r="E3059" s="20">
        <v>16950.25</v>
      </c>
      <c r="F3059" s="33">
        <v>0</v>
      </c>
      <c r="G3059" s="7">
        <v>4.7000000000000002E-3</v>
      </c>
    </row>
    <row r="3060" spans="1:7" ht="18" thickBot="1">
      <c r="A3060" s="63">
        <v>43598</v>
      </c>
      <c r="B3060" s="8">
        <v>16656.599999999999</v>
      </c>
      <c r="C3060" s="20">
        <v>16985.25</v>
      </c>
      <c r="D3060" s="20">
        <v>16994.599999999999</v>
      </c>
      <c r="E3060" s="20">
        <v>16631</v>
      </c>
      <c r="F3060" s="33">
        <v>0</v>
      </c>
      <c r="G3060" s="9">
        <v>-2.1899999999999999E-2</v>
      </c>
    </row>
    <row r="3061" spans="1:7" ht="18" thickBot="1">
      <c r="A3061" s="63">
        <v>43599</v>
      </c>
      <c r="B3061" s="4">
        <v>16737.25</v>
      </c>
      <c r="C3061" s="20">
        <v>16624</v>
      </c>
      <c r="D3061" s="20">
        <v>16788.45</v>
      </c>
      <c r="E3061" s="20">
        <v>16457.8</v>
      </c>
      <c r="F3061" s="33">
        <v>0</v>
      </c>
      <c r="G3061" s="7">
        <v>4.7999999999999996E-3</v>
      </c>
    </row>
    <row r="3062" spans="1:7" ht="18" thickBot="1">
      <c r="A3062" s="63">
        <v>43600</v>
      </c>
      <c r="B3062" s="8">
        <v>16624.099999999999</v>
      </c>
      <c r="C3062" s="20">
        <v>16781.75</v>
      </c>
      <c r="D3062" s="20">
        <v>16835.25</v>
      </c>
      <c r="E3062" s="20">
        <v>16590.349999999999</v>
      </c>
      <c r="F3062" s="33">
        <v>0</v>
      </c>
      <c r="G3062" s="9">
        <v>-6.7999999999999996E-3</v>
      </c>
    </row>
    <row r="3063" spans="1:7" ht="18" thickBot="1">
      <c r="A3063" s="63">
        <v>43601</v>
      </c>
      <c r="B3063" s="4">
        <v>16673.45</v>
      </c>
      <c r="C3063" s="20">
        <v>16651</v>
      </c>
      <c r="D3063" s="20">
        <v>16701.25</v>
      </c>
      <c r="E3063" s="20">
        <v>16518.7</v>
      </c>
      <c r="F3063" s="33">
        <v>0</v>
      </c>
      <c r="G3063" s="7">
        <v>3.0000000000000001E-3</v>
      </c>
    </row>
    <row r="3064" spans="1:7" ht="18" thickBot="1">
      <c r="A3064" s="63">
        <v>43602</v>
      </c>
      <c r="B3064" s="4">
        <v>16875.400000000001</v>
      </c>
      <c r="C3064" s="20">
        <v>16682.25</v>
      </c>
      <c r="D3064" s="20">
        <v>16888.849999999999</v>
      </c>
      <c r="E3064" s="20">
        <v>16656.5</v>
      </c>
      <c r="F3064" s="33">
        <v>0</v>
      </c>
      <c r="G3064" s="7">
        <v>1.21E-2</v>
      </c>
    </row>
    <row r="3065" spans="1:7" ht="18" thickBot="1">
      <c r="A3065" s="63">
        <v>43605</v>
      </c>
      <c r="B3065" s="4">
        <v>17561.95</v>
      </c>
      <c r="C3065" s="20">
        <v>17310.400000000001</v>
      </c>
      <c r="D3065" s="20">
        <v>17576.150000000001</v>
      </c>
      <c r="E3065" s="20">
        <v>17233.2</v>
      </c>
      <c r="F3065" s="33">
        <v>0</v>
      </c>
      <c r="G3065" s="7">
        <v>4.07E-2</v>
      </c>
    </row>
    <row r="3066" spans="1:7" ht="18" thickBot="1">
      <c r="A3066" s="63">
        <v>43606</v>
      </c>
      <c r="B3066" s="8">
        <v>17360.95</v>
      </c>
      <c r="C3066" s="20">
        <v>17615.25</v>
      </c>
      <c r="D3066" s="20">
        <v>17626.45</v>
      </c>
      <c r="E3066" s="20">
        <v>17313.599999999999</v>
      </c>
      <c r="F3066" s="33">
        <v>0</v>
      </c>
      <c r="G3066" s="9">
        <v>-1.14E-2</v>
      </c>
    </row>
    <row r="3067" spans="1:7" ht="18" thickBot="1">
      <c r="A3067" s="63">
        <v>43607</v>
      </c>
      <c r="B3067" s="8">
        <v>17348.150000000001</v>
      </c>
      <c r="C3067" s="20">
        <v>17378.75</v>
      </c>
      <c r="D3067" s="20">
        <v>17392.849999999999</v>
      </c>
      <c r="E3067" s="20">
        <v>17171.75</v>
      </c>
      <c r="F3067" s="33">
        <v>0</v>
      </c>
      <c r="G3067" s="9">
        <v>-6.9999999999999999E-4</v>
      </c>
    </row>
    <row r="3068" spans="1:7" ht="18" thickBot="1">
      <c r="A3068" s="63">
        <v>43608</v>
      </c>
      <c r="B3068" s="8">
        <v>17318.099999999999</v>
      </c>
      <c r="C3068" s="20">
        <v>17599.05</v>
      </c>
      <c r="D3068" s="20">
        <v>17784.349999999999</v>
      </c>
      <c r="E3068" s="20">
        <v>17269.7</v>
      </c>
      <c r="F3068" s="33">
        <v>0</v>
      </c>
      <c r="G3068" s="9">
        <v>-1.6999999999999999E-3</v>
      </c>
    </row>
    <row r="3069" spans="1:7" ht="18" thickBot="1">
      <c r="A3069" s="63">
        <v>43609</v>
      </c>
      <c r="B3069" s="4">
        <v>17699.8</v>
      </c>
      <c r="C3069" s="20">
        <v>17408.05</v>
      </c>
      <c r="D3069" s="20">
        <v>17724.75</v>
      </c>
      <c r="E3069" s="20">
        <v>17334.150000000001</v>
      </c>
      <c r="F3069" s="33">
        <v>0</v>
      </c>
      <c r="G3069" s="7">
        <v>2.1999999999999999E-2</v>
      </c>
    </row>
    <row r="3070" spans="1:7" ht="18" thickBot="1">
      <c r="A3070" s="63">
        <v>43612</v>
      </c>
      <c r="B3070" s="4">
        <v>17995.75</v>
      </c>
      <c r="C3070" s="20">
        <v>17749.2</v>
      </c>
      <c r="D3070" s="20">
        <v>18006.099999999999</v>
      </c>
      <c r="E3070" s="20">
        <v>17721.05</v>
      </c>
      <c r="F3070" s="33">
        <v>0</v>
      </c>
      <c r="G3070" s="7">
        <v>1.67E-2</v>
      </c>
    </row>
    <row r="3071" spans="1:7" ht="18" thickBot="1">
      <c r="A3071" s="63">
        <v>43613</v>
      </c>
      <c r="B3071" s="8">
        <v>17993.95</v>
      </c>
      <c r="C3071" s="20">
        <v>18048.8</v>
      </c>
      <c r="D3071" s="20">
        <v>18067.849999999999</v>
      </c>
      <c r="E3071" s="20">
        <v>17943.099999999999</v>
      </c>
      <c r="F3071" s="33">
        <v>0</v>
      </c>
      <c r="G3071" s="9">
        <v>-1E-4</v>
      </c>
    </row>
    <row r="3072" spans="1:7" ht="18" thickBot="1">
      <c r="A3072" s="63">
        <v>43614</v>
      </c>
      <c r="B3072" s="8">
        <v>17856.25</v>
      </c>
      <c r="C3072" s="20">
        <v>17981.25</v>
      </c>
      <c r="D3072" s="20">
        <v>17985.849999999999</v>
      </c>
      <c r="E3072" s="20">
        <v>17818.150000000001</v>
      </c>
      <c r="F3072" s="33">
        <v>0</v>
      </c>
      <c r="G3072" s="9">
        <v>-7.7000000000000002E-3</v>
      </c>
    </row>
    <row r="3073" spans="1:7" ht="18" thickBot="1">
      <c r="A3073" s="63">
        <v>43615</v>
      </c>
      <c r="B3073" s="4">
        <v>17997.25</v>
      </c>
      <c r="C3073" s="20">
        <v>17883.900000000001</v>
      </c>
      <c r="D3073" s="20">
        <v>18014.099999999999</v>
      </c>
      <c r="E3073" s="20">
        <v>17853.25</v>
      </c>
      <c r="F3073" s="33">
        <v>0</v>
      </c>
      <c r="G3073" s="7">
        <v>7.9000000000000008E-3</v>
      </c>
    </row>
    <row r="3074" spans="1:7" ht="18" thickBot="1">
      <c r="A3074" s="63">
        <v>43616</v>
      </c>
      <c r="B3074" s="8">
        <v>17959.05</v>
      </c>
      <c r="C3074" s="20">
        <v>18048.45</v>
      </c>
      <c r="D3074" s="20">
        <v>18141.45</v>
      </c>
      <c r="E3074" s="20">
        <v>17849.900000000001</v>
      </c>
      <c r="F3074" s="33">
        <v>0</v>
      </c>
      <c r="G3074" s="9">
        <v>-2.0999999999999999E-3</v>
      </c>
    </row>
    <row r="3075" spans="1:7" ht="18" thickBot="1">
      <c r="A3075" s="63">
        <v>43619</v>
      </c>
      <c r="B3075" s="4">
        <v>18132.349999999999</v>
      </c>
      <c r="C3075" s="20">
        <v>17968.05</v>
      </c>
      <c r="D3075" s="20">
        <v>18151.150000000001</v>
      </c>
      <c r="E3075" s="20">
        <v>17880.45</v>
      </c>
      <c r="F3075" s="33">
        <v>0</v>
      </c>
      <c r="G3075" s="7">
        <v>9.5999999999999992E-3</v>
      </c>
    </row>
    <row r="3076" spans="1:7" ht="18" thickBot="1">
      <c r="A3076" s="63">
        <v>43620</v>
      </c>
      <c r="B3076" s="8">
        <v>18118.75</v>
      </c>
      <c r="C3076" s="20">
        <v>18101.099999999999</v>
      </c>
      <c r="D3076" s="20">
        <v>18261.849999999999</v>
      </c>
      <c r="E3076" s="20">
        <v>18085.650000000001</v>
      </c>
      <c r="F3076" s="33">
        <v>0</v>
      </c>
      <c r="G3076" s="9">
        <v>-8.0000000000000004E-4</v>
      </c>
    </row>
    <row r="3077" spans="1:7" ht="18" thickBot="1">
      <c r="A3077" s="63">
        <v>43622</v>
      </c>
      <c r="B3077" s="8">
        <v>17819.400000000001</v>
      </c>
      <c r="C3077" s="20">
        <v>18113.2</v>
      </c>
      <c r="D3077" s="20">
        <v>18113.2</v>
      </c>
      <c r="E3077" s="20">
        <v>17793.099999999999</v>
      </c>
      <c r="F3077" s="33">
        <v>0</v>
      </c>
      <c r="G3077" s="9">
        <v>-1.6500000000000001E-2</v>
      </c>
    </row>
    <row r="3078" spans="1:7" ht="18" thickBot="1">
      <c r="A3078" s="63">
        <v>43623</v>
      </c>
      <c r="B3078" s="8">
        <v>17781.849999999999</v>
      </c>
      <c r="C3078" s="20">
        <v>17817.3</v>
      </c>
      <c r="D3078" s="20">
        <v>17888.95</v>
      </c>
      <c r="E3078" s="20">
        <v>17616</v>
      </c>
      <c r="F3078" s="33">
        <v>0</v>
      </c>
      <c r="G3078" s="9">
        <v>-2.0999999999999999E-3</v>
      </c>
    </row>
    <row r="3079" spans="1:7" ht="18" thickBot="1">
      <c r="A3079" s="63">
        <v>43626</v>
      </c>
      <c r="B3079" s="4">
        <v>17791.3</v>
      </c>
      <c r="C3079" s="20">
        <v>17870.55</v>
      </c>
      <c r="D3079" s="20">
        <v>17931.099999999999</v>
      </c>
      <c r="E3079" s="20">
        <v>17705.900000000001</v>
      </c>
      <c r="F3079" s="33">
        <v>0</v>
      </c>
      <c r="G3079" s="7">
        <v>5.0000000000000001E-4</v>
      </c>
    </row>
    <row r="3080" spans="1:7" ht="18" thickBot="1">
      <c r="A3080" s="63">
        <v>43627</v>
      </c>
      <c r="B3080" s="4">
        <v>17912</v>
      </c>
      <c r="C3080" s="20">
        <v>17827.45</v>
      </c>
      <c r="D3080" s="20">
        <v>17934.45</v>
      </c>
      <c r="E3080" s="20">
        <v>17715.599999999999</v>
      </c>
      <c r="F3080" s="33">
        <v>0</v>
      </c>
      <c r="G3080" s="7">
        <v>6.7999999999999996E-3</v>
      </c>
    </row>
    <row r="3081" spans="1:7" ht="18" thickBot="1">
      <c r="A3081" s="63">
        <v>43628</v>
      </c>
      <c r="B3081" s="8">
        <v>17770.2</v>
      </c>
      <c r="C3081" s="20">
        <v>17896.650000000001</v>
      </c>
      <c r="D3081" s="20">
        <v>17918.400000000001</v>
      </c>
      <c r="E3081" s="20">
        <v>17759.2</v>
      </c>
      <c r="F3081" s="33">
        <v>0</v>
      </c>
      <c r="G3081" s="9">
        <v>-7.9000000000000008E-3</v>
      </c>
    </row>
    <row r="3082" spans="1:7" ht="18" thickBot="1">
      <c r="A3082" s="63">
        <v>43629</v>
      </c>
      <c r="B3082" s="8">
        <v>17727.2</v>
      </c>
      <c r="C3082" s="20">
        <v>17727.7</v>
      </c>
      <c r="D3082" s="20">
        <v>17754.650000000001</v>
      </c>
      <c r="E3082" s="20">
        <v>17542</v>
      </c>
      <c r="F3082" s="33">
        <v>0</v>
      </c>
      <c r="G3082" s="9">
        <v>-2.3999999999999998E-3</v>
      </c>
    </row>
    <row r="3083" spans="1:7" ht="18" thickBot="1">
      <c r="A3083" s="63">
        <v>43630</v>
      </c>
      <c r="B3083" s="8">
        <v>17564.55</v>
      </c>
      <c r="C3083" s="20">
        <v>17706.099999999999</v>
      </c>
      <c r="D3083" s="20">
        <v>17731.7</v>
      </c>
      <c r="E3083" s="20">
        <v>17516.599999999999</v>
      </c>
      <c r="F3083" s="33">
        <v>0</v>
      </c>
      <c r="G3083" s="9">
        <v>-9.1999999999999998E-3</v>
      </c>
    </row>
    <row r="3084" spans="1:7" ht="18" thickBot="1">
      <c r="A3084" s="63">
        <v>43633</v>
      </c>
      <c r="B3084" s="8">
        <v>17358.95</v>
      </c>
      <c r="C3084" s="20">
        <v>17568.95</v>
      </c>
      <c r="D3084" s="20">
        <v>17572.55</v>
      </c>
      <c r="E3084" s="20">
        <v>17338.55</v>
      </c>
      <c r="F3084" s="33">
        <v>0</v>
      </c>
      <c r="G3084" s="9">
        <v>-1.17E-2</v>
      </c>
    </row>
    <row r="3085" spans="1:7" ht="18" thickBot="1">
      <c r="A3085" s="63">
        <v>43634</v>
      </c>
      <c r="B3085" s="8">
        <v>17331.400000000001</v>
      </c>
      <c r="C3085" s="20">
        <v>17368.599999999999</v>
      </c>
      <c r="D3085" s="20">
        <v>17464.45</v>
      </c>
      <c r="E3085" s="20">
        <v>17264.099999999999</v>
      </c>
      <c r="F3085" s="33">
        <v>0</v>
      </c>
      <c r="G3085" s="9">
        <v>-1.6000000000000001E-3</v>
      </c>
    </row>
    <row r="3086" spans="1:7" ht="18" thickBot="1">
      <c r="A3086" s="63">
        <v>43635</v>
      </c>
      <c r="B3086" s="8">
        <v>17145.099999999999</v>
      </c>
      <c r="C3086" s="20">
        <v>17410.25</v>
      </c>
      <c r="D3086" s="20">
        <v>17479.900000000001</v>
      </c>
      <c r="E3086" s="20">
        <v>17060.650000000001</v>
      </c>
      <c r="F3086" s="33">
        <v>0</v>
      </c>
      <c r="G3086" s="9">
        <v>-1.0699999999999999E-2</v>
      </c>
    </row>
    <row r="3087" spans="1:7" ht="18" thickBot="1">
      <c r="A3087" s="63">
        <v>43636</v>
      </c>
      <c r="B3087" s="4">
        <v>17427.099999999999</v>
      </c>
      <c r="C3087" s="20">
        <v>17149.7</v>
      </c>
      <c r="D3087" s="20">
        <v>17449.349999999999</v>
      </c>
      <c r="E3087" s="20">
        <v>17043.05</v>
      </c>
      <c r="F3087" s="33">
        <v>0</v>
      </c>
      <c r="G3087" s="7">
        <v>1.6400000000000001E-2</v>
      </c>
    </row>
    <row r="3088" spans="1:7" ht="18" thickBot="1">
      <c r="A3088" s="63">
        <v>43637</v>
      </c>
      <c r="B3088" s="8">
        <v>17412.45</v>
      </c>
      <c r="C3088" s="20">
        <v>17420.75</v>
      </c>
      <c r="D3088" s="20">
        <v>17445.55</v>
      </c>
      <c r="E3088" s="20">
        <v>17286.05</v>
      </c>
      <c r="F3088" s="33">
        <v>0</v>
      </c>
      <c r="G3088" s="9">
        <v>-8.0000000000000004E-4</v>
      </c>
    </row>
    <row r="3089" spans="1:7" ht="18" thickBot="1">
      <c r="A3089" s="63">
        <v>43640</v>
      </c>
      <c r="B3089" s="8">
        <v>17353</v>
      </c>
      <c r="C3089" s="20">
        <v>17406.95</v>
      </c>
      <c r="D3089" s="20">
        <v>17435.95</v>
      </c>
      <c r="E3089" s="20">
        <v>17310.7</v>
      </c>
      <c r="F3089" s="33">
        <v>0</v>
      </c>
      <c r="G3089" s="9">
        <v>-3.3999999999999998E-3</v>
      </c>
    </row>
    <row r="3090" spans="1:7" ht="18" thickBot="1">
      <c r="A3090" s="63">
        <v>43641</v>
      </c>
      <c r="B3090" s="4">
        <v>17473.45</v>
      </c>
      <c r="C3090" s="20">
        <v>17327.7</v>
      </c>
      <c r="D3090" s="20">
        <v>17485.55</v>
      </c>
      <c r="E3090" s="20">
        <v>17298.400000000001</v>
      </c>
      <c r="F3090" s="33">
        <v>0</v>
      </c>
      <c r="G3090" s="7">
        <v>6.8999999999999999E-3</v>
      </c>
    </row>
    <row r="3091" spans="1:7" ht="18" thickBot="1">
      <c r="A3091" s="63">
        <v>43642</v>
      </c>
      <c r="B3091" s="4">
        <v>17644.150000000001</v>
      </c>
      <c r="C3091" s="20">
        <v>17443.849999999999</v>
      </c>
      <c r="D3091" s="20">
        <v>17655.099999999999</v>
      </c>
      <c r="E3091" s="20">
        <v>17425.3</v>
      </c>
      <c r="F3091" s="33">
        <v>0</v>
      </c>
      <c r="G3091" s="7">
        <v>9.7999999999999997E-3</v>
      </c>
    </row>
    <row r="3092" spans="1:7" ht="18" thickBot="1">
      <c r="A3092" s="63">
        <v>43643</v>
      </c>
      <c r="B3092" s="4">
        <v>17717.55</v>
      </c>
      <c r="C3092" s="20">
        <v>17667</v>
      </c>
      <c r="D3092" s="20">
        <v>17748.900000000001</v>
      </c>
      <c r="E3092" s="20">
        <v>17634.3</v>
      </c>
      <c r="F3092" s="33">
        <v>0</v>
      </c>
      <c r="G3092" s="7">
        <v>4.1999999999999997E-3</v>
      </c>
    </row>
    <row r="3093" spans="1:7" ht="18" thickBot="1">
      <c r="A3093" s="63">
        <v>43644</v>
      </c>
      <c r="B3093" s="8">
        <v>17654.099999999999</v>
      </c>
      <c r="C3093" s="20">
        <v>17733.45</v>
      </c>
      <c r="D3093" s="20">
        <v>17744.900000000001</v>
      </c>
      <c r="E3093" s="20">
        <v>17616.849999999999</v>
      </c>
      <c r="F3093" s="33">
        <v>0</v>
      </c>
      <c r="G3093" s="9">
        <v>-3.5999999999999999E-3</v>
      </c>
    </row>
    <row r="3094" spans="1:7" ht="18" thickBot="1">
      <c r="A3094" s="63">
        <v>43647</v>
      </c>
      <c r="B3094" s="4">
        <v>17684.349999999999</v>
      </c>
      <c r="C3094" s="20">
        <v>17706.95</v>
      </c>
      <c r="D3094" s="20">
        <v>17762.400000000001</v>
      </c>
      <c r="E3094" s="20">
        <v>17646.099999999999</v>
      </c>
      <c r="F3094" s="33">
        <v>0</v>
      </c>
      <c r="G3094" s="7">
        <v>1.6999999999999999E-3</v>
      </c>
    </row>
    <row r="3095" spans="1:7" ht="18" thickBot="1">
      <c r="A3095" s="63">
        <v>43648</v>
      </c>
      <c r="B3095" s="4">
        <v>17750.3</v>
      </c>
      <c r="C3095" s="20">
        <v>17736.849999999999</v>
      </c>
      <c r="D3095" s="20">
        <v>17764.45</v>
      </c>
      <c r="E3095" s="20">
        <v>17598.349999999999</v>
      </c>
      <c r="F3095" s="33">
        <v>0</v>
      </c>
      <c r="G3095" s="7">
        <v>3.7000000000000002E-3</v>
      </c>
    </row>
    <row r="3096" spans="1:7" ht="18" thickBot="1">
      <c r="A3096" s="63">
        <v>43649</v>
      </c>
      <c r="B3096" s="4">
        <v>17820.05</v>
      </c>
      <c r="C3096" s="20">
        <v>17775.25</v>
      </c>
      <c r="D3096" s="20">
        <v>17841.95</v>
      </c>
      <c r="E3096" s="20">
        <v>17734.7</v>
      </c>
      <c r="F3096" s="33">
        <v>0</v>
      </c>
      <c r="G3096" s="7">
        <v>3.8999999999999998E-3</v>
      </c>
    </row>
    <row r="3097" spans="1:7" ht="18" thickBot="1">
      <c r="A3097" s="63">
        <v>43650</v>
      </c>
      <c r="B3097" s="8">
        <v>17814.099999999999</v>
      </c>
      <c r="C3097" s="20">
        <v>17845.2</v>
      </c>
      <c r="D3097" s="20">
        <v>17902.75</v>
      </c>
      <c r="E3097" s="20">
        <v>17794.349999999999</v>
      </c>
      <c r="F3097" s="33">
        <v>0</v>
      </c>
      <c r="G3097" s="9">
        <v>-2.9999999999999997E-4</v>
      </c>
    </row>
    <row r="3098" spans="1:7" ht="18" thickBot="1">
      <c r="A3098" s="63">
        <v>43651</v>
      </c>
      <c r="B3098" s="8">
        <v>17529.7</v>
      </c>
      <c r="C3098" s="20">
        <v>17859</v>
      </c>
      <c r="D3098" s="20">
        <v>17864.2</v>
      </c>
      <c r="E3098" s="20">
        <v>17492.55</v>
      </c>
      <c r="F3098" s="33">
        <v>0</v>
      </c>
      <c r="G3098" s="9">
        <v>-1.6E-2</v>
      </c>
    </row>
    <row r="3099" spans="1:7" ht="18" thickBot="1">
      <c r="A3099" s="63">
        <v>43654</v>
      </c>
      <c r="B3099" s="8">
        <v>17056.25</v>
      </c>
      <c r="C3099" s="20">
        <v>17421.95</v>
      </c>
      <c r="D3099" s="20">
        <v>17439.55</v>
      </c>
      <c r="E3099" s="20">
        <v>17001.55</v>
      </c>
      <c r="F3099" s="33">
        <v>0</v>
      </c>
      <c r="G3099" s="9">
        <v>-2.7E-2</v>
      </c>
    </row>
    <row r="3100" spans="1:7" ht="18" thickBot="1">
      <c r="A3100" s="63">
        <v>43655</v>
      </c>
      <c r="B3100" s="4">
        <v>17118.099999999999</v>
      </c>
      <c r="C3100" s="20">
        <v>17009.349999999999</v>
      </c>
      <c r="D3100" s="20">
        <v>17140.900000000001</v>
      </c>
      <c r="E3100" s="20">
        <v>16920.75</v>
      </c>
      <c r="F3100" s="33">
        <v>0</v>
      </c>
      <c r="G3100" s="7">
        <v>3.5999999999999999E-3</v>
      </c>
    </row>
    <row r="3101" spans="1:7" ht="18" thickBot="1">
      <c r="A3101" s="63">
        <v>43656</v>
      </c>
      <c r="B3101" s="8">
        <v>16942.650000000001</v>
      </c>
      <c r="C3101" s="20">
        <v>17134.900000000001</v>
      </c>
      <c r="D3101" s="20">
        <v>17201.2</v>
      </c>
      <c r="E3101" s="20">
        <v>16924.349999999999</v>
      </c>
      <c r="F3101" s="33">
        <v>0</v>
      </c>
      <c r="G3101" s="9">
        <v>-1.0200000000000001E-2</v>
      </c>
    </row>
    <row r="3102" spans="1:7" ht="18" thickBot="1">
      <c r="A3102" s="63">
        <v>43657</v>
      </c>
      <c r="B3102" s="4">
        <v>17067.05</v>
      </c>
      <c r="C3102" s="20">
        <v>17010.900000000001</v>
      </c>
      <c r="D3102" s="20">
        <v>17080.75</v>
      </c>
      <c r="E3102" s="20">
        <v>16950.650000000001</v>
      </c>
      <c r="F3102" s="33">
        <v>0</v>
      </c>
      <c r="G3102" s="7">
        <v>7.3000000000000001E-3</v>
      </c>
    </row>
    <row r="3103" spans="1:7" ht="18" thickBot="1">
      <c r="A3103" s="63">
        <v>43658</v>
      </c>
      <c r="B3103" s="4">
        <v>17146.25</v>
      </c>
      <c r="C3103" s="20">
        <v>17087.25</v>
      </c>
      <c r="D3103" s="20">
        <v>17234.650000000001</v>
      </c>
      <c r="E3103" s="20">
        <v>17069.650000000001</v>
      </c>
      <c r="F3103" s="33">
        <v>0</v>
      </c>
      <c r="G3103" s="7">
        <v>4.5999999999999999E-3</v>
      </c>
    </row>
    <row r="3104" spans="1:7" ht="18" thickBot="1">
      <c r="A3104" s="63">
        <v>43661</v>
      </c>
      <c r="B3104" s="8">
        <v>17008.45</v>
      </c>
      <c r="C3104" s="20">
        <v>17179.650000000001</v>
      </c>
      <c r="D3104" s="20">
        <v>17192.349999999999</v>
      </c>
      <c r="E3104" s="20">
        <v>16919.599999999999</v>
      </c>
      <c r="F3104" s="33">
        <v>0</v>
      </c>
      <c r="G3104" s="9">
        <v>-8.0000000000000002E-3</v>
      </c>
    </row>
    <row r="3105" spans="1:7" ht="18" thickBot="1">
      <c r="A3105" s="63">
        <v>43662</v>
      </c>
      <c r="B3105" s="4">
        <v>17136.650000000001</v>
      </c>
      <c r="C3105" s="20">
        <v>17012.099999999999</v>
      </c>
      <c r="D3105" s="20">
        <v>17145.05</v>
      </c>
      <c r="E3105" s="20">
        <v>16969.599999999999</v>
      </c>
      <c r="F3105" s="33">
        <v>0</v>
      </c>
      <c r="G3105" s="7">
        <v>7.4999999999999997E-3</v>
      </c>
    </row>
    <row r="3106" spans="1:7" ht="18" thickBot="1">
      <c r="A3106" s="63">
        <v>43663</v>
      </c>
      <c r="B3106" s="8">
        <v>17080.099999999999</v>
      </c>
      <c r="C3106" s="20">
        <v>17149.7</v>
      </c>
      <c r="D3106" s="20">
        <v>17195.55</v>
      </c>
      <c r="E3106" s="20">
        <v>17030.349999999999</v>
      </c>
      <c r="F3106" s="33">
        <v>0</v>
      </c>
      <c r="G3106" s="9">
        <v>-3.3E-3</v>
      </c>
    </row>
    <row r="3107" spans="1:7" ht="18" thickBot="1">
      <c r="A3107" s="63">
        <v>43664</v>
      </c>
      <c r="B3107" s="8">
        <v>16791</v>
      </c>
      <c r="C3107" s="20">
        <v>17056.3</v>
      </c>
      <c r="D3107" s="20">
        <v>17058.599999999999</v>
      </c>
      <c r="E3107" s="20">
        <v>16775.7</v>
      </c>
      <c r="F3107" s="33">
        <v>0</v>
      </c>
      <c r="G3107" s="9">
        <v>-1.6899999999999998E-2</v>
      </c>
    </row>
    <row r="3108" spans="1:7" ht="18" thickBot="1">
      <c r="A3108" s="63">
        <v>43665</v>
      </c>
      <c r="B3108" s="8">
        <v>16430.099999999999</v>
      </c>
      <c r="C3108" s="20">
        <v>16851.05</v>
      </c>
      <c r="D3108" s="20">
        <v>16877.3</v>
      </c>
      <c r="E3108" s="20">
        <v>16393.349999999999</v>
      </c>
      <c r="F3108" s="33">
        <v>0</v>
      </c>
      <c r="G3108" s="9">
        <v>-2.1499999999999998E-2</v>
      </c>
    </row>
    <row r="3109" spans="1:7" ht="18" thickBot="1">
      <c r="A3109" s="63">
        <v>43668</v>
      </c>
      <c r="B3109" s="8">
        <v>16337.1</v>
      </c>
      <c r="C3109" s="20">
        <v>16393.05</v>
      </c>
      <c r="D3109" s="20">
        <v>16397.7</v>
      </c>
      <c r="E3109" s="20">
        <v>16179.1</v>
      </c>
      <c r="F3109" s="33">
        <v>0</v>
      </c>
      <c r="G3109" s="9">
        <v>-5.7000000000000002E-3</v>
      </c>
    </row>
    <row r="3110" spans="1:7" ht="18" thickBot="1">
      <c r="A3110" s="63">
        <v>43669</v>
      </c>
      <c r="B3110" s="8">
        <v>16243.7</v>
      </c>
      <c r="C3110" s="20">
        <v>16367.7</v>
      </c>
      <c r="D3110" s="20">
        <v>16395.599999999999</v>
      </c>
      <c r="E3110" s="20">
        <v>16178.45</v>
      </c>
      <c r="F3110" s="33">
        <v>0</v>
      </c>
      <c r="G3110" s="9">
        <v>-5.7000000000000002E-3</v>
      </c>
    </row>
    <row r="3111" spans="1:7" ht="18" thickBot="1">
      <c r="A3111" s="63">
        <v>43670</v>
      </c>
      <c r="B3111" s="8">
        <v>16002.6</v>
      </c>
      <c r="C3111" s="20">
        <v>16241.75</v>
      </c>
      <c r="D3111" s="20">
        <v>16293.7</v>
      </c>
      <c r="E3111" s="20">
        <v>15974.35</v>
      </c>
      <c r="F3111" s="33">
        <v>0</v>
      </c>
      <c r="G3111" s="9">
        <v>-1.4800000000000001E-2</v>
      </c>
    </row>
    <row r="3112" spans="1:7" ht="18" thickBot="1">
      <c r="A3112" s="63">
        <v>43671</v>
      </c>
      <c r="B3112" s="4">
        <v>16066.15</v>
      </c>
      <c r="C3112" s="20">
        <v>16003.8</v>
      </c>
      <c r="D3112" s="20">
        <v>16121.8</v>
      </c>
      <c r="E3112" s="20">
        <v>15993.25</v>
      </c>
      <c r="F3112" s="33">
        <v>0</v>
      </c>
      <c r="G3112" s="7">
        <v>4.0000000000000001E-3</v>
      </c>
    </row>
    <row r="3113" spans="1:7" ht="18" thickBot="1">
      <c r="A3113" s="63">
        <v>43672</v>
      </c>
      <c r="B3113" s="4">
        <v>16165.35</v>
      </c>
      <c r="C3113" s="20">
        <v>16061.95</v>
      </c>
      <c r="D3113" s="20">
        <v>16203.6</v>
      </c>
      <c r="E3113" s="20">
        <v>16015.9</v>
      </c>
      <c r="F3113" s="33">
        <v>0</v>
      </c>
      <c r="G3113" s="7">
        <v>6.1999999999999998E-3</v>
      </c>
    </row>
    <row r="3114" spans="1:7" ht="18" thickBot="1">
      <c r="A3114" s="63">
        <v>43675</v>
      </c>
      <c r="B3114" s="8">
        <v>16012.05</v>
      </c>
      <c r="C3114" s="20">
        <v>16159.05</v>
      </c>
      <c r="D3114" s="20">
        <v>16173.05</v>
      </c>
      <c r="E3114" s="20">
        <v>15975.3</v>
      </c>
      <c r="F3114" s="33">
        <v>0</v>
      </c>
      <c r="G3114" s="9">
        <v>-9.4999999999999998E-3</v>
      </c>
    </row>
    <row r="3115" spans="1:7" ht="18" thickBot="1">
      <c r="A3115" s="63">
        <v>43676</v>
      </c>
      <c r="B3115" s="8">
        <v>15704.7</v>
      </c>
      <c r="C3115" s="20">
        <v>16030.05</v>
      </c>
      <c r="D3115" s="20">
        <v>16119.7</v>
      </c>
      <c r="E3115" s="20">
        <v>15678.75</v>
      </c>
      <c r="F3115" s="33">
        <v>0</v>
      </c>
      <c r="G3115" s="9">
        <v>-1.9199999999999998E-2</v>
      </c>
    </row>
    <row r="3116" spans="1:7" ht="18" thickBot="1">
      <c r="A3116" s="63">
        <v>43677</v>
      </c>
      <c r="B3116" s="4">
        <v>15921.2</v>
      </c>
      <c r="C3116" s="20">
        <v>15620.2</v>
      </c>
      <c r="D3116" s="20">
        <v>15945.5</v>
      </c>
      <c r="E3116" s="20">
        <v>15509.9</v>
      </c>
      <c r="F3116" s="33">
        <v>0</v>
      </c>
      <c r="G3116" s="7">
        <v>1.38E-2</v>
      </c>
    </row>
    <row r="3117" spans="1:7" ht="18" thickBot="1">
      <c r="A3117" s="63">
        <v>43678</v>
      </c>
      <c r="B3117" s="8">
        <v>15754.5</v>
      </c>
      <c r="C3117" s="20">
        <v>15860.6</v>
      </c>
      <c r="D3117" s="20">
        <v>15953.4</v>
      </c>
      <c r="E3117" s="20">
        <v>15611.2</v>
      </c>
      <c r="F3117" s="33">
        <v>0</v>
      </c>
      <c r="G3117" s="9">
        <v>-1.0500000000000001E-2</v>
      </c>
    </row>
    <row r="3118" spans="1:7" ht="18" thickBot="1">
      <c r="A3118" s="63">
        <v>43679</v>
      </c>
      <c r="B3118" s="8">
        <v>15709.25</v>
      </c>
      <c r="C3118" s="20">
        <v>15659</v>
      </c>
      <c r="D3118" s="20">
        <v>15844.65</v>
      </c>
      <c r="E3118" s="20">
        <v>15495.95</v>
      </c>
      <c r="F3118" s="33">
        <v>0</v>
      </c>
      <c r="G3118" s="9">
        <v>-2.8999999999999998E-3</v>
      </c>
    </row>
    <row r="3119" spans="1:7" ht="18" thickBot="1">
      <c r="A3119" s="63">
        <v>43682</v>
      </c>
      <c r="B3119" s="8">
        <v>15489.05</v>
      </c>
      <c r="C3119" s="20">
        <v>15581.65</v>
      </c>
      <c r="D3119" s="20">
        <v>15581.65</v>
      </c>
      <c r="E3119" s="20">
        <v>15297.6</v>
      </c>
      <c r="F3119" s="33">
        <v>0</v>
      </c>
      <c r="G3119" s="9">
        <v>-1.4E-2</v>
      </c>
    </row>
    <row r="3120" spans="1:7" ht="18" thickBot="1">
      <c r="A3120" s="63">
        <v>43683</v>
      </c>
      <c r="B3120" s="4">
        <v>15803.75</v>
      </c>
      <c r="C3120" s="20">
        <v>15409.2</v>
      </c>
      <c r="D3120" s="20">
        <v>15835.9</v>
      </c>
      <c r="E3120" s="20">
        <v>15408.5</v>
      </c>
      <c r="F3120" s="33">
        <v>0</v>
      </c>
      <c r="G3120" s="7">
        <v>2.0299999999999999E-2</v>
      </c>
    </row>
    <row r="3121" spans="1:7" ht="18" thickBot="1">
      <c r="A3121" s="63">
        <v>43684</v>
      </c>
      <c r="B3121" s="8">
        <v>15685.2</v>
      </c>
      <c r="C3121" s="20">
        <v>15825.45</v>
      </c>
      <c r="D3121" s="20">
        <v>15956.05</v>
      </c>
      <c r="E3121" s="20">
        <v>15659.7</v>
      </c>
      <c r="F3121" s="33">
        <v>0</v>
      </c>
      <c r="G3121" s="9">
        <v>-7.4999999999999997E-3</v>
      </c>
    </row>
    <row r="3122" spans="1:7" ht="18" thickBot="1">
      <c r="A3122" s="63">
        <v>43685</v>
      </c>
      <c r="B3122" s="4">
        <v>15795.25</v>
      </c>
      <c r="C3122" s="20">
        <v>15721.5</v>
      </c>
      <c r="D3122" s="20">
        <v>15824.3</v>
      </c>
      <c r="E3122" s="20">
        <v>15598.85</v>
      </c>
      <c r="F3122" s="33">
        <v>0</v>
      </c>
      <c r="G3122" s="7">
        <v>7.0000000000000001E-3</v>
      </c>
    </row>
    <row r="3123" spans="1:7" ht="18" thickBot="1">
      <c r="A3123" s="63">
        <v>43686</v>
      </c>
      <c r="B3123" s="4">
        <v>15947.3</v>
      </c>
      <c r="C3123" s="20">
        <v>15869.9</v>
      </c>
      <c r="D3123" s="20">
        <v>16056.55</v>
      </c>
      <c r="E3123" s="20">
        <v>15868.35</v>
      </c>
      <c r="F3123" s="33">
        <v>0</v>
      </c>
      <c r="G3123" s="7">
        <v>9.5999999999999992E-3</v>
      </c>
    </row>
    <row r="3124" spans="1:7" ht="18" thickBot="1">
      <c r="A3124" s="63">
        <v>43690</v>
      </c>
      <c r="B3124" s="8">
        <v>15601.75</v>
      </c>
      <c r="C3124" s="20">
        <v>15961.4</v>
      </c>
      <c r="D3124" s="20">
        <v>15966.15</v>
      </c>
      <c r="E3124" s="20">
        <v>15579.35</v>
      </c>
      <c r="F3124" s="33">
        <v>0</v>
      </c>
      <c r="G3124" s="9">
        <v>-2.1700000000000001E-2</v>
      </c>
    </row>
    <row r="3125" spans="1:7" ht="18" thickBot="1">
      <c r="A3125" s="63">
        <v>43691</v>
      </c>
      <c r="B3125" s="4">
        <v>15765.7</v>
      </c>
      <c r="C3125" s="20">
        <v>15687.2</v>
      </c>
      <c r="D3125" s="20">
        <v>15788.75</v>
      </c>
      <c r="E3125" s="20">
        <v>15575.55</v>
      </c>
      <c r="F3125" s="33">
        <v>0</v>
      </c>
      <c r="G3125" s="7">
        <v>1.0500000000000001E-2</v>
      </c>
    </row>
    <row r="3126" spans="1:7" ht="18" thickBot="1">
      <c r="A3126" s="63">
        <v>43693</v>
      </c>
      <c r="B3126" s="4">
        <v>15817.45</v>
      </c>
      <c r="C3126" s="20">
        <v>15702</v>
      </c>
      <c r="D3126" s="20">
        <v>15833.95</v>
      </c>
      <c r="E3126" s="20">
        <v>15595</v>
      </c>
      <c r="F3126" s="33">
        <v>0</v>
      </c>
      <c r="G3126" s="7">
        <v>3.3E-3</v>
      </c>
    </row>
    <row r="3127" spans="1:7" ht="18" thickBot="1">
      <c r="A3127" s="63">
        <v>43696</v>
      </c>
      <c r="B3127" s="4">
        <v>15863.7</v>
      </c>
      <c r="C3127" s="20">
        <v>15861.85</v>
      </c>
      <c r="D3127" s="20">
        <v>15949.35</v>
      </c>
      <c r="E3127" s="20">
        <v>15827.9</v>
      </c>
      <c r="F3127" s="33">
        <v>0</v>
      </c>
      <c r="G3127" s="7">
        <v>2.8999999999999998E-3</v>
      </c>
    </row>
    <row r="3128" spans="1:7" ht="18" thickBot="1">
      <c r="A3128" s="63">
        <v>43697</v>
      </c>
      <c r="B3128" s="8">
        <v>15728.25</v>
      </c>
      <c r="C3128" s="20">
        <v>15883.25</v>
      </c>
      <c r="D3128" s="20">
        <v>15886.65</v>
      </c>
      <c r="E3128" s="20">
        <v>15639.8</v>
      </c>
      <c r="F3128" s="33">
        <v>0</v>
      </c>
      <c r="G3128" s="9">
        <v>-8.5000000000000006E-3</v>
      </c>
    </row>
    <row r="3129" spans="1:7" ht="18" thickBot="1">
      <c r="A3129" s="63">
        <v>43698</v>
      </c>
      <c r="B3129" s="8">
        <v>15481.9</v>
      </c>
      <c r="C3129" s="20">
        <v>15714.95</v>
      </c>
      <c r="D3129" s="20">
        <v>15717.9</v>
      </c>
      <c r="E3129" s="20">
        <v>15446.6</v>
      </c>
      <c r="F3129" s="33">
        <v>0</v>
      </c>
      <c r="G3129" s="9">
        <v>-1.5699999999999999E-2</v>
      </c>
    </row>
    <row r="3130" spans="1:7" ht="18" thickBot="1">
      <c r="A3130" s="63">
        <v>43699</v>
      </c>
      <c r="B3130" s="8">
        <v>15174.7</v>
      </c>
      <c r="C3130" s="20">
        <v>15432.05</v>
      </c>
      <c r="D3130" s="20">
        <v>15438.9</v>
      </c>
      <c r="E3130" s="20">
        <v>15134.1</v>
      </c>
      <c r="F3130" s="33">
        <v>0</v>
      </c>
      <c r="G3130" s="9">
        <v>-1.9800000000000002E-2</v>
      </c>
    </row>
    <row r="3131" spans="1:7" ht="18" thickBot="1">
      <c r="A3131" s="63">
        <v>43700</v>
      </c>
      <c r="B3131" s="4">
        <v>15354.3</v>
      </c>
      <c r="C3131" s="20">
        <v>15130.15</v>
      </c>
      <c r="D3131" s="20">
        <v>15398.55</v>
      </c>
      <c r="E3131" s="20">
        <v>14975.75</v>
      </c>
      <c r="F3131" s="33">
        <v>0</v>
      </c>
      <c r="G3131" s="7">
        <v>1.18E-2</v>
      </c>
    </row>
    <row r="3132" spans="1:7" ht="18" thickBot="1">
      <c r="A3132" s="63">
        <v>43703</v>
      </c>
      <c r="B3132" s="4">
        <v>15596.85</v>
      </c>
      <c r="C3132" s="20">
        <v>15610.45</v>
      </c>
      <c r="D3132" s="20">
        <v>15633.85</v>
      </c>
      <c r="E3132" s="20">
        <v>15237.1</v>
      </c>
      <c r="F3132" s="33">
        <v>0</v>
      </c>
      <c r="G3132" s="7">
        <v>1.5800000000000002E-2</v>
      </c>
    </row>
    <row r="3133" spans="1:7" ht="18" thickBot="1">
      <c r="A3133" s="63">
        <v>43704</v>
      </c>
      <c r="B3133" s="4">
        <v>15712.8</v>
      </c>
      <c r="C3133" s="20">
        <v>15660.3</v>
      </c>
      <c r="D3133" s="20">
        <v>15779.6</v>
      </c>
      <c r="E3133" s="20">
        <v>15621.7</v>
      </c>
      <c r="F3133" s="33">
        <v>0</v>
      </c>
      <c r="G3133" s="7">
        <v>7.4000000000000003E-3</v>
      </c>
    </row>
    <row r="3134" spans="1:7" ht="18" thickBot="1">
      <c r="A3134" s="63">
        <v>43705</v>
      </c>
      <c r="B3134" s="8">
        <v>15560.7</v>
      </c>
      <c r="C3134" s="20">
        <v>15727.05</v>
      </c>
      <c r="D3134" s="20">
        <v>15800.8</v>
      </c>
      <c r="E3134" s="20">
        <v>15508.05</v>
      </c>
      <c r="F3134" s="33">
        <v>0</v>
      </c>
      <c r="G3134" s="9">
        <v>-9.7000000000000003E-3</v>
      </c>
    </row>
    <row r="3135" spans="1:7" ht="18" thickBot="1">
      <c r="A3135" s="63">
        <v>43706</v>
      </c>
      <c r="B3135" s="8">
        <v>15504.95</v>
      </c>
      <c r="C3135" s="20">
        <v>15534.45</v>
      </c>
      <c r="D3135" s="20">
        <v>15561.6</v>
      </c>
      <c r="E3135" s="20">
        <v>15355.65</v>
      </c>
      <c r="F3135" s="33">
        <v>0</v>
      </c>
      <c r="G3135" s="9">
        <v>-3.5999999999999999E-3</v>
      </c>
    </row>
    <row r="3136" spans="1:7" ht="18" thickBot="1">
      <c r="A3136" s="63">
        <v>43707</v>
      </c>
      <c r="B3136" s="4">
        <v>15652.2</v>
      </c>
      <c r="C3136" s="20">
        <v>15560.05</v>
      </c>
      <c r="D3136" s="20">
        <v>15672.85</v>
      </c>
      <c r="E3136" s="20">
        <v>15457.9</v>
      </c>
      <c r="F3136" s="33">
        <v>0</v>
      </c>
      <c r="G3136" s="7">
        <v>9.4999999999999998E-3</v>
      </c>
    </row>
    <row r="3137" spans="1:7" ht="18" thickBot="1">
      <c r="A3137" s="63">
        <v>43711</v>
      </c>
      <c r="B3137" s="8">
        <v>15375.2</v>
      </c>
      <c r="C3137" s="20">
        <v>15545.4</v>
      </c>
      <c r="D3137" s="20">
        <v>15580.45</v>
      </c>
      <c r="E3137" s="20">
        <v>15341.75</v>
      </c>
      <c r="F3137" s="33">
        <v>0</v>
      </c>
      <c r="G3137" s="9">
        <v>-1.77E-2</v>
      </c>
    </row>
    <row r="3138" spans="1:7" ht="18" thickBot="1">
      <c r="A3138" s="63">
        <v>43712</v>
      </c>
      <c r="B3138" s="4">
        <v>15450.7</v>
      </c>
      <c r="C3138" s="20">
        <v>15375.65</v>
      </c>
      <c r="D3138" s="20">
        <v>15463.45</v>
      </c>
      <c r="E3138" s="20">
        <v>15254.15</v>
      </c>
      <c r="F3138" s="33">
        <v>0</v>
      </c>
      <c r="G3138" s="7">
        <v>4.8999999999999998E-3</v>
      </c>
    </row>
    <row r="3139" spans="1:7" ht="18" thickBot="1">
      <c r="A3139" s="63">
        <v>43713</v>
      </c>
      <c r="B3139" s="4">
        <v>15497.2</v>
      </c>
      <c r="C3139" s="20">
        <v>15484.5</v>
      </c>
      <c r="D3139" s="20">
        <v>15556.9</v>
      </c>
      <c r="E3139" s="20">
        <v>15456.65</v>
      </c>
      <c r="F3139" s="33">
        <v>0</v>
      </c>
      <c r="G3139" s="7">
        <v>3.0000000000000001E-3</v>
      </c>
    </row>
    <row r="3140" spans="1:7" ht="18" thickBot="1">
      <c r="A3140" s="63">
        <v>43714</v>
      </c>
      <c r="B3140" s="4">
        <v>15606.95</v>
      </c>
      <c r="C3140" s="20">
        <v>15540.3</v>
      </c>
      <c r="D3140" s="20">
        <v>15624.6</v>
      </c>
      <c r="E3140" s="20">
        <v>15489.35</v>
      </c>
      <c r="F3140" s="33">
        <v>0</v>
      </c>
      <c r="G3140" s="7">
        <v>7.1000000000000004E-3</v>
      </c>
    </row>
    <row r="3141" spans="1:7" ht="18" thickBot="1">
      <c r="A3141" s="63">
        <v>43717</v>
      </c>
      <c r="B3141" s="4">
        <v>15799.45</v>
      </c>
      <c r="C3141" s="20">
        <v>15612.05</v>
      </c>
      <c r="D3141" s="20">
        <v>15808.2</v>
      </c>
      <c r="E3141" s="20">
        <v>15558.8</v>
      </c>
      <c r="F3141" s="33">
        <v>0</v>
      </c>
      <c r="G3141" s="7">
        <v>1.23E-2</v>
      </c>
    </row>
    <row r="3142" spans="1:7" ht="18" thickBot="1">
      <c r="A3142" s="63">
        <v>43719</v>
      </c>
      <c r="B3142" s="4">
        <v>15940.35</v>
      </c>
      <c r="C3142" s="20">
        <v>15825.4</v>
      </c>
      <c r="D3142" s="20">
        <v>15958.85</v>
      </c>
      <c r="E3142" s="20">
        <v>15825.1</v>
      </c>
      <c r="F3142" s="33">
        <v>0</v>
      </c>
      <c r="G3142" s="7">
        <v>8.8999999999999999E-3</v>
      </c>
    </row>
    <row r="3143" spans="1:7" ht="18" thickBot="1">
      <c r="A3143" s="63">
        <v>43720</v>
      </c>
      <c r="B3143" s="8">
        <v>15883.05</v>
      </c>
      <c r="C3143" s="20">
        <v>15995.65</v>
      </c>
      <c r="D3143" s="20">
        <v>16041.8</v>
      </c>
      <c r="E3143" s="20">
        <v>15869.5</v>
      </c>
      <c r="F3143" s="33">
        <v>0</v>
      </c>
      <c r="G3143" s="9">
        <v>-3.5999999999999999E-3</v>
      </c>
    </row>
    <row r="3144" spans="1:7" ht="18" thickBot="1">
      <c r="A3144" s="63">
        <v>43721</v>
      </c>
      <c r="B3144" s="4">
        <v>15967.4</v>
      </c>
      <c r="C3144" s="20">
        <v>15932.7</v>
      </c>
      <c r="D3144" s="20">
        <v>15984.7</v>
      </c>
      <c r="E3144" s="20">
        <v>15759.05</v>
      </c>
      <c r="F3144" s="33">
        <v>0</v>
      </c>
      <c r="G3144" s="7">
        <v>5.3E-3</v>
      </c>
    </row>
    <row r="3145" spans="1:7" ht="18" thickBot="1">
      <c r="A3145" s="63">
        <v>43724</v>
      </c>
      <c r="B3145" s="8">
        <v>15943.4</v>
      </c>
      <c r="C3145" s="20">
        <v>15892.9</v>
      </c>
      <c r="D3145" s="20">
        <v>16021.65</v>
      </c>
      <c r="E3145" s="20">
        <v>15866.1</v>
      </c>
      <c r="F3145" s="33">
        <v>0</v>
      </c>
      <c r="G3145" s="9">
        <v>-1.5E-3</v>
      </c>
    </row>
    <row r="3146" spans="1:7" ht="18" thickBot="1">
      <c r="A3146" s="63">
        <v>43725</v>
      </c>
      <c r="B3146" s="8">
        <v>15630.15</v>
      </c>
      <c r="C3146" s="20">
        <v>15961.35</v>
      </c>
      <c r="D3146" s="20">
        <v>16016.4</v>
      </c>
      <c r="E3146" s="20">
        <v>15599.7</v>
      </c>
      <c r="F3146" s="33">
        <v>0</v>
      </c>
      <c r="G3146" s="9">
        <v>-1.9599999999999999E-2</v>
      </c>
    </row>
    <row r="3147" spans="1:7" ht="18" thickBot="1">
      <c r="A3147" s="63">
        <v>43726</v>
      </c>
      <c r="B3147" s="4">
        <v>15680.8</v>
      </c>
      <c r="C3147" s="20">
        <v>15704.2</v>
      </c>
      <c r="D3147" s="20">
        <v>15764.9</v>
      </c>
      <c r="E3147" s="20">
        <v>15579.35</v>
      </c>
      <c r="F3147" s="33">
        <v>0</v>
      </c>
      <c r="G3147" s="7">
        <v>3.2000000000000002E-3</v>
      </c>
    </row>
    <row r="3148" spans="1:7" ht="18" thickBot="1">
      <c r="A3148" s="63">
        <v>43727</v>
      </c>
      <c r="B3148" s="8">
        <v>15429.15</v>
      </c>
      <c r="C3148" s="20">
        <v>15702.45</v>
      </c>
      <c r="D3148" s="20">
        <v>15708.25</v>
      </c>
      <c r="E3148" s="20">
        <v>15379</v>
      </c>
      <c r="F3148" s="33">
        <v>0</v>
      </c>
      <c r="G3148" s="9">
        <v>-1.6E-2</v>
      </c>
    </row>
    <row r="3149" spans="1:7" ht="18" thickBot="1">
      <c r="A3149" s="63">
        <v>43728</v>
      </c>
      <c r="B3149" s="4">
        <v>16333.4</v>
      </c>
      <c r="C3149" s="20">
        <v>15477.75</v>
      </c>
      <c r="D3149" s="20">
        <v>16379.25</v>
      </c>
      <c r="E3149" s="20">
        <v>15336.85</v>
      </c>
      <c r="F3149" s="33">
        <v>0</v>
      </c>
      <c r="G3149" s="7">
        <v>5.8599999999999999E-2</v>
      </c>
    </row>
    <row r="3150" spans="1:7" ht="18" thickBot="1">
      <c r="A3150" s="63">
        <v>43731</v>
      </c>
      <c r="B3150" s="4">
        <v>16745</v>
      </c>
      <c r="C3150" s="20">
        <v>16558.75</v>
      </c>
      <c r="D3150" s="20">
        <v>16873.8</v>
      </c>
      <c r="E3150" s="20">
        <v>16551.150000000001</v>
      </c>
      <c r="F3150" s="33">
        <v>0</v>
      </c>
      <c r="G3150" s="7">
        <v>2.52E-2</v>
      </c>
    </row>
    <row r="3151" spans="1:7" ht="18" thickBot="1">
      <c r="A3151" s="63">
        <v>43732</v>
      </c>
      <c r="B3151" s="8">
        <v>16634.3</v>
      </c>
      <c r="C3151" s="20">
        <v>16800.150000000001</v>
      </c>
      <c r="D3151" s="20">
        <v>16863</v>
      </c>
      <c r="E3151" s="20">
        <v>16557.55</v>
      </c>
      <c r="F3151" s="33">
        <v>0</v>
      </c>
      <c r="G3151" s="9">
        <v>-6.6E-3</v>
      </c>
    </row>
    <row r="3152" spans="1:7" ht="18" thickBot="1">
      <c r="A3152" s="63">
        <v>43733</v>
      </c>
      <c r="B3152" s="8">
        <v>16318.75</v>
      </c>
      <c r="C3152" s="20">
        <v>16592.7</v>
      </c>
      <c r="D3152" s="20">
        <v>16597.25</v>
      </c>
      <c r="E3152" s="20">
        <v>16273.95</v>
      </c>
      <c r="F3152" s="33">
        <v>0</v>
      </c>
      <c r="G3152" s="9">
        <v>-1.9E-2</v>
      </c>
    </row>
    <row r="3153" spans="1:7" ht="18" thickBot="1">
      <c r="A3153" s="63">
        <v>43734</v>
      </c>
      <c r="B3153" s="4">
        <v>16450.400000000001</v>
      </c>
      <c r="C3153" s="20">
        <v>16348.2</v>
      </c>
      <c r="D3153" s="20">
        <v>16512.599999999999</v>
      </c>
      <c r="E3153" s="20">
        <v>16338.65</v>
      </c>
      <c r="F3153" s="33">
        <v>0</v>
      </c>
      <c r="G3153" s="7">
        <v>8.0999999999999996E-3</v>
      </c>
    </row>
    <row r="3154" spans="1:7" ht="18" thickBot="1">
      <c r="A3154" s="63">
        <v>43735</v>
      </c>
      <c r="B3154" s="8">
        <v>16271.55</v>
      </c>
      <c r="C3154" s="20">
        <v>16450.900000000001</v>
      </c>
      <c r="D3154" s="20">
        <v>16483.150000000001</v>
      </c>
      <c r="E3154" s="20">
        <v>16244</v>
      </c>
      <c r="F3154" s="33">
        <v>0</v>
      </c>
      <c r="G3154" s="9">
        <v>-1.09E-2</v>
      </c>
    </row>
    <row r="3155" spans="1:7" ht="18" thickBot="1">
      <c r="A3155" s="63">
        <v>43738</v>
      </c>
      <c r="B3155" s="8">
        <v>16026</v>
      </c>
      <c r="C3155" s="20">
        <v>16283.65</v>
      </c>
      <c r="D3155" s="20">
        <v>16289.45</v>
      </c>
      <c r="E3155" s="20">
        <v>15894.85</v>
      </c>
      <c r="F3155" s="33">
        <v>0</v>
      </c>
      <c r="G3155" s="9">
        <v>-1.5100000000000001E-2</v>
      </c>
    </row>
    <row r="3156" spans="1:7" ht="18" thickBot="1">
      <c r="A3156" s="63">
        <v>43739</v>
      </c>
      <c r="B3156" s="8">
        <v>15725.35</v>
      </c>
      <c r="C3156" s="20">
        <v>16052.15</v>
      </c>
      <c r="D3156" s="20">
        <v>16114</v>
      </c>
      <c r="E3156" s="20">
        <v>15504.3</v>
      </c>
      <c r="F3156" s="33">
        <v>0</v>
      </c>
      <c r="G3156" s="9">
        <v>-1.8800000000000001E-2</v>
      </c>
    </row>
    <row r="3157" spans="1:7" ht="18" thickBot="1">
      <c r="A3157" s="63">
        <v>43741</v>
      </c>
      <c r="B3157" s="8">
        <v>15715.3</v>
      </c>
      <c r="C3157" s="20">
        <v>15668.55</v>
      </c>
      <c r="D3157" s="20">
        <v>15808.1</v>
      </c>
      <c r="E3157" s="20">
        <v>15587.4</v>
      </c>
      <c r="F3157" s="33">
        <v>0</v>
      </c>
      <c r="G3157" s="9">
        <v>-5.9999999999999995E-4</v>
      </c>
    </row>
    <row r="3158" spans="1:7" ht="18" thickBot="1">
      <c r="A3158" s="63">
        <v>43742</v>
      </c>
      <c r="B3158" s="8">
        <v>15573.7</v>
      </c>
      <c r="C3158" s="20">
        <v>15790.15</v>
      </c>
      <c r="D3158" s="20">
        <v>15826.85</v>
      </c>
      <c r="E3158" s="20">
        <v>15544.45</v>
      </c>
      <c r="F3158" s="33">
        <v>0</v>
      </c>
      <c r="G3158" s="9">
        <v>-8.9999999999999993E-3</v>
      </c>
    </row>
    <row r="3159" spans="1:7" ht="18" thickBot="1">
      <c r="A3159" s="63">
        <v>43745</v>
      </c>
      <c r="B3159" s="8">
        <v>15524.35</v>
      </c>
      <c r="C3159" s="20">
        <v>15577.15</v>
      </c>
      <c r="D3159" s="20">
        <v>15593.5</v>
      </c>
      <c r="E3159" s="20">
        <v>15410.15</v>
      </c>
      <c r="F3159" s="33">
        <v>0</v>
      </c>
      <c r="G3159" s="9">
        <v>-3.2000000000000002E-3</v>
      </c>
    </row>
    <row r="3160" spans="1:7" ht="18" thickBot="1">
      <c r="A3160" s="63">
        <v>43747</v>
      </c>
      <c r="B3160" s="4">
        <v>15722.55</v>
      </c>
      <c r="C3160" s="20">
        <v>15538.5</v>
      </c>
      <c r="D3160" s="20">
        <v>15734.65</v>
      </c>
      <c r="E3160" s="20">
        <v>15433.1</v>
      </c>
      <c r="F3160" s="33">
        <v>0</v>
      </c>
      <c r="G3160" s="7">
        <v>1.2800000000000001E-2</v>
      </c>
    </row>
    <row r="3161" spans="1:7" ht="18" thickBot="1">
      <c r="A3161" s="63">
        <v>43748</v>
      </c>
      <c r="B3161" s="8">
        <v>15540.4</v>
      </c>
      <c r="C3161" s="20">
        <v>15686.45</v>
      </c>
      <c r="D3161" s="20">
        <v>15728.8</v>
      </c>
      <c r="E3161" s="20">
        <v>15521.65</v>
      </c>
      <c r="F3161" s="33">
        <v>0</v>
      </c>
      <c r="G3161" s="9">
        <v>-1.1599999999999999E-2</v>
      </c>
    </row>
    <row r="3162" spans="1:7" ht="18" thickBot="1">
      <c r="A3162" s="63">
        <v>43749</v>
      </c>
      <c r="B3162" s="4">
        <v>15558.85</v>
      </c>
      <c r="C3162" s="20">
        <v>15586.05</v>
      </c>
      <c r="D3162" s="20">
        <v>15673.65</v>
      </c>
      <c r="E3162" s="20">
        <v>15453.65</v>
      </c>
      <c r="F3162" s="33">
        <v>0</v>
      </c>
      <c r="G3162" s="7">
        <v>1.1999999999999999E-3</v>
      </c>
    </row>
    <row r="3163" spans="1:7" ht="18" thickBot="1">
      <c r="A3163" s="63">
        <v>43752</v>
      </c>
      <c r="B3163" s="4">
        <v>15593.3</v>
      </c>
      <c r="C3163" s="20">
        <v>15593.65</v>
      </c>
      <c r="D3163" s="20">
        <v>15712.75</v>
      </c>
      <c r="E3163" s="20">
        <v>15567.25</v>
      </c>
      <c r="F3163" s="33">
        <v>0</v>
      </c>
      <c r="G3163" s="7">
        <v>2.2000000000000001E-3</v>
      </c>
    </row>
    <row r="3164" spans="1:7" ht="18" thickBot="1">
      <c r="A3164" s="63">
        <v>43753</v>
      </c>
      <c r="B3164" s="4">
        <v>15629.15</v>
      </c>
      <c r="C3164" s="20">
        <v>15610.65</v>
      </c>
      <c r="D3164" s="20">
        <v>15662.25</v>
      </c>
      <c r="E3164" s="20">
        <v>15535.1</v>
      </c>
      <c r="F3164" s="33">
        <v>0</v>
      </c>
      <c r="G3164" s="7">
        <v>2.3E-3</v>
      </c>
    </row>
    <row r="3165" spans="1:7" ht="18" thickBot="1">
      <c r="A3165" s="63">
        <v>43754</v>
      </c>
      <c r="B3165" s="8">
        <v>15605.35</v>
      </c>
      <c r="C3165" s="20">
        <v>15669.95</v>
      </c>
      <c r="D3165" s="20">
        <v>15726.8</v>
      </c>
      <c r="E3165" s="20">
        <v>15559.8</v>
      </c>
      <c r="F3165" s="33">
        <v>0</v>
      </c>
      <c r="G3165" s="9">
        <v>-1.5E-3</v>
      </c>
    </row>
    <row r="3166" spans="1:7" ht="18" thickBot="1">
      <c r="A3166" s="63">
        <v>43755</v>
      </c>
      <c r="B3166" s="4">
        <v>15886.85</v>
      </c>
      <c r="C3166" s="20">
        <v>15625.15</v>
      </c>
      <c r="D3166" s="20">
        <v>15907.5</v>
      </c>
      <c r="E3166" s="20">
        <v>15583.8</v>
      </c>
      <c r="F3166" s="33">
        <v>0</v>
      </c>
      <c r="G3166" s="7">
        <v>1.7999999999999999E-2</v>
      </c>
    </row>
    <row r="3167" spans="1:7" ht="18" thickBot="1">
      <c r="A3167" s="63">
        <v>43756</v>
      </c>
      <c r="B3167" s="4">
        <v>16213.55</v>
      </c>
      <c r="C3167" s="20">
        <v>15901</v>
      </c>
      <c r="D3167" s="20">
        <v>16239.25</v>
      </c>
      <c r="E3167" s="20">
        <v>15892.25</v>
      </c>
      <c r="F3167" s="33">
        <v>0</v>
      </c>
      <c r="G3167" s="7">
        <v>2.06E-2</v>
      </c>
    </row>
    <row r="3168" spans="1:7" ht="18" thickBot="1">
      <c r="A3168" s="63">
        <v>43760</v>
      </c>
      <c r="B3168" s="4">
        <v>16226.55</v>
      </c>
      <c r="C3168" s="20">
        <v>16210</v>
      </c>
      <c r="D3168" s="20">
        <v>16348.6</v>
      </c>
      <c r="E3168" s="20">
        <v>16191.5</v>
      </c>
      <c r="F3168" s="33">
        <v>0</v>
      </c>
      <c r="G3168" s="7">
        <v>8.0000000000000004E-4</v>
      </c>
    </row>
    <row r="3169" spans="1:7" ht="18" thickBot="1">
      <c r="A3169" s="63">
        <v>43761</v>
      </c>
      <c r="B3169" s="4">
        <v>16247.7</v>
      </c>
      <c r="C3169" s="20">
        <v>16238.8</v>
      </c>
      <c r="D3169" s="20">
        <v>16323.5</v>
      </c>
      <c r="E3169" s="20">
        <v>16134.05</v>
      </c>
      <c r="F3169" s="33">
        <v>0</v>
      </c>
      <c r="G3169" s="7">
        <v>1.2999999999999999E-3</v>
      </c>
    </row>
    <row r="3170" spans="1:7" ht="18" thickBot="1">
      <c r="A3170" s="63">
        <v>43762</v>
      </c>
      <c r="B3170" s="8">
        <v>16195.3</v>
      </c>
      <c r="C3170" s="20">
        <v>16301.05</v>
      </c>
      <c r="D3170" s="20">
        <v>16345.85</v>
      </c>
      <c r="E3170" s="20">
        <v>16132.25</v>
      </c>
      <c r="F3170" s="33">
        <v>0</v>
      </c>
      <c r="G3170" s="9">
        <v>-3.2000000000000002E-3</v>
      </c>
    </row>
    <row r="3171" spans="1:7" ht="18" thickBot="1">
      <c r="A3171" s="63">
        <v>43763</v>
      </c>
      <c r="B3171" s="8">
        <v>16166.7</v>
      </c>
      <c r="C3171" s="20">
        <v>16228.2</v>
      </c>
      <c r="D3171" s="20">
        <v>16246.5</v>
      </c>
      <c r="E3171" s="20">
        <v>16092.25</v>
      </c>
      <c r="F3171" s="33">
        <v>0</v>
      </c>
      <c r="G3171" s="9">
        <v>-1.8E-3</v>
      </c>
    </row>
    <row r="3172" spans="1:7" ht="18" thickBot="1">
      <c r="A3172" s="63">
        <v>43767</v>
      </c>
      <c r="B3172" s="4">
        <v>16478.400000000001</v>
      </c>
      <c r="C3172" s="20">
        <v>16298.35</v>
      </c>
      <c r="D3172" s="20">
        <v>16538.7</v>
      </c>
      <c r="E3172" s="20">
        <v>16252.4</v>
      </c>
      <c r="F3172" s="33">
        <v>0</v>
      </c>
      <c r="G3172" s="7">
        <v>1.9300000000000001E-2</v>
      </c>
    </row>
    <row r="3173" spans="1:7" ht="18" thickBot="1">
      <c r="A3173" s="63">
        <v>43768</v>
      </c>
      <c r="B3173" s="4">
        <v>16583.45</v>
      </c>
      <c r="C3173" s="20">
        <v>16563.400000000001</v>
      </c>
      <c r="D3173" s="20">
        <v>16613.650000000001</v>
      </c>
      <c r="E3173" s="20">
        <v>16487</v>
      </c>
      <c r="F3173" s="33">
        <v>0</v>
      </c>
      <c r="G3173" s="7">
        <v>6.4000000000000003E-3</v>
      </c>
    </row>
    <row r="3174" spans="1:7" ht="18" thickBot="1">
      <c r="A3174" s="63">
        <v>43769</v>
      </c>
      <c r="B3174" s="4">
        <v>16818.900000000001</v>
      </c>
      <c r="C3174" s="20">
        <v>16650.55</v>
      </c>
      <c r="D3174" s="20">
        <v>16858.8</v>
      </c>
      <c r="E3174" s="20">
        <v>16640.75</v>
      </c>
      <c r="F3174" s="33">
        <v>0</v>
      </c>
      <c r="G3174" s="7">
        <v>1.4200000000000001E-2</v>
      </c>
    </row>
    <row r="3175" spans="1:7" ht="18" thickBot="1">
      <c r="A3175" s="63">
        <v>43770</v>
      </c>
      <c r="B3175" s="4">
        <v>16880.75</v>
      </c>
      <c r="C3175" s="20">
        <v>16845.2</v>
      </c>
      <c r="D3175" s="20">
        <v>16966.349999999999</v>
      </c>
      <c r="E3175" s="20">
        <v>16830.8</v>
      </c>
      <c r="F3175" s="33">
        <v>0</v>
      </c>
      <c r="G3175" s="7">
        <v>3.7000000000000002E-3</v>
      </c>
    </row>
    <row r="3176" spans="1:7" ht="18" thickBot="1">
      <c r="A3176" s="63">
        <v>43773</v>
      </c>
      <c r="B3176" s="8">
        <v>16864.349999999999</v>
      </c>
      <c r="C3176" s="20">
        <v>16938.45</v>
      </c>
      <c r="D3176" s="20">
        <v>17031.7</v>
      </c>
      <c r="E3176" s="20">
        <v>16848.5</v>
      </c>
      <c r="F3176" s="33">
        <v>0</v>
      </c>
      <c r="G3176" s="9">
        <v>-1E-3</v>
      </c>
    </row>
    <row r="3177" spans="1:7" ht="18" thickBot="1">
      <c r="A3177" s="63">
        <v>43774</v>
      </c>
      <c r="B3177" s="8">
        <v>16681.650000000001</v>
      </c>
      <c r="C3177" s="20">
        <v>16911.45</v>
      </c>
      <c r="D3177" s="20">
        <v>16929.849999999999</v>
      </c>
      <c r="E3177" s="20">
        <v>16660.45</v>
      </c>
      <c r="F3177" s="33">
        <v>0</v>
      </c>
      <c r="G3177" s="9">
        <v>-1.0800000000000001E-2</v>
      </c>
    </row>
    <row r="3178" spans="1:7" ht="18" thickBot="1">
      <c r="A3178" s="63">
        <v>43775</v>
      </c>
      <c r="B3178" s="8">
        <v>16681.599999999999</v>
      </c>
      <c r="C3178" s="20">
        <v>16693.75</v>
      </c>
      <c r="D3178" s="20">
        <v>16761.150000000001</v>
      </c>
      <c r="E3178" s="20">
        <v>16622.099999999999</v>
      </c>
      <c r="F3178" s="33">
        <v>0</v>
      </c>
      <c r="G3178" s="9">
        <v>0</v>
      </c>
    </row>
    <row r="3179" spans="1:7" ht="18" thickBot="1">
      <c r="A3179" s="63">
        <v>43776</v>
      </c>
      <c r="B3179" s="4">
        <v>16796</v>
      </c>
      <c r="C3179" s="20">
        <v>16797.650000000001</v>
      </c>
      <c r="D3179" s="20">
        <v>16809.8</v>
      </c>
      <c r="E3179" s="20">
        <v>16717.2</v>
      </c>
      <c r="F3179" s="33">
        <v>0</v>
      </c>
      <c r="G3179" s="7">
        <v>6.8999999999999999E-3</v>
      </c>
    </row>
    <row r="3180" spans="1:7" ht="18" thickBot="1">
      <c r="A3180" s="63">
        <v>43777</v>
      </c>
      <c r="B3180" s="8">
        <v>16713.349999999999</v>
      </c>
      <c r="C3180" s="20">
        <v>16822.7</v>
      </c>
      <c r="D3180" s="20">
        <v>16901.400000000001</v>
      </c>
      <c r="E3180" s="20">
        <v>16694</v>
      </c>
      <c r="F3180" s="33">
        <v>0</v>
      </c>
      <c r="G3180" s="9">
        <v>-4.8999999999999998E-3</v>
      </c>
    </row>
    <row r="3181" spans="1:7" ht="18" thickBot="1">
      <c r="A3181" s="63">
        <v>43780</v>
      </c>
      <c r="B3181" s="4">
        <v>16812.099999999999</v>
      </c>
      <c r="C3181" s="20">
        <v>16720.849999999999</v>
      </c>
      <c r="D3181" s="20">
        <v>16835.05</v>
      </c>
      <c r="E3181" s="20">
        <v>16692.400000000001</v>
      </c>
      <c r="F3181" s="33">
        <v>0</v>
      </c>
      <c r="G3181" s="7">
        <v>5.8999999999999999E-3</v>
      </c>
    </row>
    <row r="3182" spans="1:7" ht="18" thickBot="1">
      <c r="A3182" s="63">
        <v>43782</v>
      </c>
      <c r="B3182" s="8">
        <v>16698.599999999999</v>
      </c>
      <c r="C3182" s="20">
        <v>16834.2</v>
      </c>
      <c r="D3182" s="20">
        <v>16883.650000000001</v>
      </c>
      <c r="E3182" s="20">
        <v>16663.45</v>
      </c>
      <c r="F3182" s="33">
        <v>0</v>
      </c>
      <c r="G3182" s="9">
        <v>-6.7999999999999996E-3</v>
      </c>
    </row>
    <row r="3183" spans="1:7" ht="18" thickBot="1">
      <c r="A3183" s="63">
        <v>43783</v>
      </c>
      <c r="B3183" s="4">
        <v>16751.2</v>
      </c>
      <c r="C3183" s="20">
        <v>16726.650000000001</v>
      </c>
      <c r="D3183" s="20">
        <v>16780.05</v>
      </c>
      <c r="E3183" s="20">
        <v>16607.650000000001</v>
      </c>
      <c r="F3183" s="33">
        <v>0</v>
      </c>
      <c r="G3183" s="7">
        <v>3.0999999999999999E-3</v>
      </c>
    </row>
    <row r="3184" spans="1:7" ht="18" thickBot="1">
      <c r="A3184" s="63">
        <v>43784</v>
      </c>
      <c r="B3184" s="4">
        <v>16803.849999999999</v>
      </c>
      <c r="C3184" s="20">
        <v>16796.8</v>
      </c>
      <c r="D3184" s="20">
        <v>16882.55</v>
      </c>
      <c r="E3184" s="20">
        <v>16771.5</v>
      </c>
      <c r="F3184" s="33">
        <v>0</v>
      </c>
      <c r="G3184" s="7">
        <v>3.0999999999999999E-3</v>
      </c>
    </row>
    <row r="3185" spans="1:7" ht="18" thickBot="1">
      <c r="A3185" s="63">
        <v>43787</v>
      </c>
      <c r="B3185" s="4">
        <v>16931.45</v>
      </c>
      <c r="C3185" s="20">
        <v>16850.75</v>
      </c>
      <c r="D3185" s="20">
        <v>16951.349999999999</v>
      </c>
      <c r="E3185" s="20">
        <v>16821.25</v>
      </c>
      <c r="F3185" s="33">
        <v>0</v>
      </c>
      <c r="G3185" s="7">
        <v>7.6E-3</v>
      </c>
    </row>
    <row r="3186" spans="1:7" ht="18" thickBot="1">
      <c r="A3186" s="63">
        <v>43788</v>
      </c>
      <c r="B3186" s="4">
        <v>16967.5</v>
      </c>
      <c r="C3186" s="20">
        <v>16961.150000000001</v>
      </c>
      <c r="D3186" s="20">
        <v>16983.099999999999</v>
      </c>
      <c r="E3186" s="20">
        <v>16894.599999999999</v>
      </c>
      <c r="F3186" s="33">
        <v>0</v>
      </c>
      <c r="G3186" s="7">
        <v>2.0999999999999999E-3</v>
      </c>
    </row>
    <row r="3187" spans="1:7" ht="18" thickBot="1">
      <c r="A3187" s="63">
        <v>43789</v>
      </c>
      <c r="B3187" s="4">
        <v>16994.099999999999</v>
      </c>
      <c r="C3187" s="20">
        <v>17020.45</v>
      </c>
      <c r="D3187" s="20">
        <v>17061.599999999999</v>
      </c>
      <c r="E3187" s="20">
        <v>16953.650000000001</v>
      </c>
      <c r="F3187" s="33">
        <v>0</v>
      </c>
      <c r="G3187" s="7">
        <v>1.6000000000000001E-3</v>
      </c>
    </row>
    <row r="3188" spans="1:7" ht="18" thickBot="1">
      <c r="A3188" s="63">
        <v>43790</v>
      </c>
      <c r="B3188" s="8">
        <v>16862.349999999999</v>
      </c>
      <c r="C3188" s="20">
        <v>17019.45</v>
      </c>
      <c r="D3188" s="20">
        <v>17050.25</v>
      </c>
      <c r="E3188" s="20">
        <v>16848.3</v>
      </c>
      <c r="F3188" s="33">
        <v>0</v>
      </c>
      <c r="G3188" s="9">
        <v>-7.7999999999999996E-3</v>
      </c>
    </row>
    <row r="3189" spans="1:7" ht="18" thickBot="1">
      <c r="A3189" s="63">
        <v>43791</v>
      </c>
      <c r="B3189" s="4">
        <v>16867.650000000001</v>
      </c>
      <c r="C3189" s="20">
        <v>16885.8</v>
      </c>
      <c r="D3189" s="20">
        <v>16885.8</v>
      </c>
      <c r="E3189" s="20">
        <v>16760.150000000001</v>
      </c>
      <c r="F3189" s="33">
        <v>0</v>
      </c>
      <c r="G3189" s="7">
        <v>2.9999999999999997E-4</v>
      </c>
    </row>
    <row r="3190" spans="1:7" ht="18" thickBot="1">
      <c r="A3190" s="63">
        <v>43794</v>
      </c>
      <c r="B3190" s="4">
        <v>17061</v>
      </c>
      <c r="C3190" s="20">
        <v>16897</v>
      </c>
      <c r="D3190" s="20">
        <v>17075.599999999999</v>
      </c>
      <c r="E3190" s="20">
        <v>16887.25</v>
      </c>
      <c r="F3190" s="33">
        <v>0</v>
      </c>
      <c r="G3190" s="7">
        <v>1.15E-2</v>
      </c>
    </row>
    <row r="3191" spans="1:7" ht="18" thickBot="1">
      <c r="A3191" s="63">
        <v>43795</v>
      </c>
      <c r="B3191" s="8">
        <v>16915.2</v>
      </c>
      <c r="C3191" s="20">
        <v>17122.25</v>
      </c>
      <c r="D3191" s="20">
        <v>17171.150000000001</v>
      </c>
      <c r="E3191" s="20">
        <v>16888.400000000001</v>
      </c>
      <c r="F3191" s="33">
        <v>0</v>
      </c>
      <c r="G3191" s="9">
        <v>-8.5000000000000006E-3</v>
      </c>
    </row>
    <row r="3192" spans="1:7" ht="18" thickBot="1">
      <c r="A3192" s="63">
        <v>43796</v>
      </c>
      <c r="B3192" s="4">
        <v>17042.95</v>
      </c>
      <c r="C3192" s="20">
        <v>16947.150000000001</v>
      </c>
      <c r="D3192" s="20">
        <v>17063.8</v>
      </c>
      <c r="E3192" s="20">
        <v>16926.650000000001</v>
      </c>
      <c r="F3192" s="33">
        <v>0</v>
      </c>
      <c r="G3192" s="7">
        <v>7.6E-3</v>
      </c>
    </row>
    <row r="3193" spans="1:7" ht="18" thickBot="1">
      <c r="A3193" s="63">
        <v>43797</v>
      </c>
      <c r="B3193" s="4">
        <v>17211.75</v>
      </c>
      <c r="C3193" s="20">
        <v>17076.75</v>
      </c>
      <c r="D3193" s="20">
        <v>17222.55</v>
      </c>
      <c r="E3193" s="20">
        <v>17055.349999999999</v>
      </c>
      <c r="F3193" s="33">
        <v>0</v>
      </c>
      <c r="G3193" s="7">
        <v>9.9000000000000008E-3</v>
      </c>
    </row>
    <row r="3194" spans="1:7" ht="18" thickBot="1">
      <c r="A3194" s="63">
        <v>43798</v>
      </c>
      <c r="B3194" s="4">
        <v>17222.150000000001</v>
      </c>
      <c r="C3194" s="20">
        <v>17234.05</v>
      </c>
      <c r="D3194" s="20">
        <v>17338.05</v>
      </c>
      <c r="E3194" s="20">
        <v>17134.8</v>
      </c>
      <c r="F3194" s="33">
        <v>0</v>
      </c>
      <c r="G3194" s="7">
        <v>5.9999999999999995E-4</v>
      </c>
    </row>
    <row r="3195" spans="1:7" ht="18" thickBot="1">
      <c r="A3195" s="63">
        <v>43801</v>
      </c>
      <c r="B3195" s="8">
        <v>17103.45</v>
      </c>
      <c r="C3195" s="20">
        <v>17232.75</v>
      </c>
      <c r="D3195" s="20">
        <v>17237.650000000001</v>
      </c>
      <c r="E3195" s="20">
        <v>17021.150000000001</v>
      </c>
      <c r="F3195" s="33">
        <v>0</v>
      </c>
      <c r="G3195" s="9">
        <v>-6.8999999999999999E-3</v>
      </c>
    </row>
    <row r="3196" spans="1:7" ht="18" thickBot="1">
      <c r="A3196" s="63">
        <v>43802</v>
      </c>
      <c r="B3196" s="8">
        <v>16917.849999999999</v>
      </c>
      <c r="C3196" s="20">
        <v>17134.8</v>
      </c>
      <c r="D3196" s="20">
        <v>17153.05</v>
      </c>
      <c r="E3196" s="20">
        <v>16876.099999999999</v>
      </c>
      <c r="F3196" s="33">
        <v>0</v>
      </c>
      <c r="G3196" s="9">
        <v>-1.09E-2</v>
      </c>
    </row>
    <row r="3197" spans="1:7" ht="18" thickBot="1">
      <c r="A3197" s="63">
        <v>43803</v>
      </c>
      <c r="B3197" s="4">
        <v>17010.650000000001</v>
      </c>
      <c r="C3197" s="20">
        <v>16875.3</v>
      </c>
      <c r="D3197" s="20">
        <v>17021.8</v>
      </c>
      <c r="E3197" s="20">
        <v>16827.05</v>
      </c>
      <c r="F3197" s="33">
        <v>0</v>
      </c>
      <c r="G3197" s="7">
        <v>5.4999999999999997E-3</v>
      </c>
    </row>
    <row r="3198" spans="1:7" ht="18" thickBot="1">
      <c r="A3198" s="63">
        <v>43804</v>
      </c>
      <c r="B3198" s="8">
        <v>16980.400000000001</v>
      </c>
      <c r="C3198" s="20">
        <v>17047.55</v>
      </c>
      <c r="D3198" s="20">
        <v>17061.2</v>
      </c>
      <c r="E3198" s="20">
        <v>16944.75</v>
      </c>
      <c r="F3198" s="33">
        <v>0</v>
      </c>
      <c r="G3198" s="9">
        <v>-1.8E-3</v>
      </c>
    </row>
    <row r="3199" spans="1:7" ht="18" thickBot="1">
      <c r="A3199" s="63">
        <v>43805</v>
      </c>
      <c r="B3199" s="8">
        <v>16732</v>
      </c>
      <c r="C3199" s="20">
        <v>17028.05</v>
      </c>
      <c r="D3199" s="20">
        <v>17028.05</v>
      </c>
      <c r="E3199" s="20">
        <v>16671.099999999999</v>
      </c>
      <c r="F3199" s="33">
        <v>0</v>
      </c>
      <c r="G3199" s="9">
        <v>-1.46E-2</v>
      </c>
    </row>
    <row r="3200" spans="1:7" ht="18" thickBot="1">
      <c r="A3200" s="63">
        <v>43808</v>
      </c>
      <c r="B3200" s="8">
        <v>16727.3</v>
      </c>
      <c r="C3200" s="20">
        <v>16750.75</v>
      </c>
      <c r="D3200" s="20">
        <v>16884.349999999999</v>
      </c>
      <c r="E3200" s="20">
        <v>16638.599999999999</v>
      </c>
      <c r="F3200" s="33">
        <v>0</v>
      </c>
      <c r="G3200" s="9">
        <v>-2.9999999999999997E-4</v>
      </c>
    </row>
    <row r="3201" spans="1:7" ht="18" thickBot="1">
      <c r="A3201" s="63">
        <v>43809</v>
      </c>
      <c r="B3201" s="8">
        <v>16512.7</v>
      </c>
      <c r="C3201" s="20">
        <v>16726.45</v>
      </c>
      <c r="D3201" s="20">
        <v>16755.849999999999</v>
      </c>
      <c r="E3201" s="20">
        <v>16479.95</v>
      </c>
      <c r="F3201" s="33">
        <v>0</v>
      </c>
      <c r="G3201" s="9">
        <v>-1.2800000000000001E-2</v>
      </c>
    </row>
    <row r="3202" spans="1:7" ht="18" thickBot="1">
      <c r="A3202" s="63">
        <v>43810</v>
      </c>
      <c r="B3202" s="4">
        <v>16635.8</v>
      </c>
      <c r="C3202" s="20">
        <v>16536.95</v>
      </c>
      <c r="D3202" s="20">
        <v>16654.05</v>
      </c>
      <c r="E3202" s="20">
        <v>16512.849999999999</v>
      </c>
      <c r="F3202" s="33">
        <v>0</v>
      </c>
      <c r="G3202" s="7">
        <v>7.4999999999999997E-3</v>
      </c>
    </row>
    <row r="3203" spans="1:7" ht="18" thickBot="1">
      <c r="A3203" s="63">
        <v>43811</v>
      </c>
      <c r="B3203" s="4">
        <v>16771.5</v>
      </c>
      <c r="C3203" s="20">
        <v>16698.3</v>
      </c>
      <c r="D3203" s="20">
        <v>16808.349999999999</v>
      </c>
      <c r="E3203" s="20">
        <v>16675.349999999999</v>
      </c>
      <c r="F3203" s="33">
        <v>0</v>
      </c>
      <c r="G3203" s="7">
        <v>8.2000000000000007E-3</v>
      </c>
    </row>
    <row r="3204" spans="1:7" ht="18" thickBot="1">
      <c r="A3204" s="63">
        <v>43812</v>
      </c>
      <c r="B3204" s="4">
        <v>16932.400000000001</v>
      </c>
      <c r="C3204" s="20">
        <v>16826.400000000001</v>
      </c>
      <c r="D3204" s="20">
        <v>16947.05</v>
      </c>
      <c r="E3204" s="20">
        <v>16822.150000000001</v>
      </c>
      <c r="F3204" s="33">
        <v>0</v>
      </c>
      <c r="G3204" s="7">
        <v>9.5999999999999992E-3</v>
      </c>
    </row>
    <row r="3205" spans="1:7" ht="18" thickBot="1">
      <c r="A3205" s="63">
        <v>43815</v>
      </c>
      <c r="B3205" s="8">
        <v>16842.099999999999</v>
      </c>
      <c r="C3205" s="20">
        <v>16981.75</v>
      </c>
      <c r="D3205" s="20">
        <v>16996.95</v>
      </c>
      <c r="E3205" s="20">
        <v>16821.25</v>
      </c>
      <c r="F3205" s="33">
        <v>0</v>
      </c>
      <c r="G3205" s="9">
        <v>-5.3E-3</v>
      </c>
    </row>
    <row r="3206" spans="1:7" ht="18" thickBot="1">
      <c r="A3206" s="63">
        <v>43816</v>
      </c>
      <c r="B3206" s="4">
        <v>16938.95</v>
      </c>
      <c r="C3206" s="20">
        <v>16887.150000000001</v>
      </c>
      <c r="D3206" s="20">
        <v>16956</v>
      </c>
      <c r="E3206" s="20">
        <v>16840.849999999999</v>
      </c>
      <c r="F3206" s="33">
        <v>0</v>
      </c>
      <c r="G3206" s="7">
        <v>5.7999999999999996E-3</v>
      </c>
    </row>
    <row r="3207" spans="1:7" ht="18" thickBot="1">
      <c r="A3207" s="63">
        <v>43817</v>
      </c>
      <c r="B3207" s="8">
        <v>16892.75</v>
      </c>
      <c r="C3207" s="20">
        <v>16965.7</v>
      </c>
      <c r="D3207" s="20">
        <v>16978.25</v>
      </c>
      <c r="E3207" s="20">
        <v>16826.849999999999</v>
      </c>
      <c r="F3207" s="33">
        <v>0</v>
      </c>
      <c r="G3207" s="9">
        <v>-2.7000000000000001E-3</v>
      </c>
    </row>
    <row r="3208" spans="1:7" ht="18" thickBot="1">
      <c r="A3208" s="63">
        <v>43818</v>
      </c>
      <c r="B3208" s="4">
        <v>16905.3</v>
      </c>
      <c r="C3208" s="20">
        <v>16883.45</v>
      </c>
      <c r="D3208" s="20">
        <v>16940.349999999999</v>
      </c>
      <c r="E3208" s="20">
        <v>16840.599999999999</v>
      </c>
      <c r="F3208" s="33">
        <v>0</v>
      </c>
      <c r="G3208" s="7">
        <v>6.9999999999999999E-4</v>
      </c>
    </row>
    <row r="3209" spans="1:7" ht="18" thickBot="1">
      <c r="A3209" s="63">
        <v>43819</v>
      </c>
      <c r="B3209" s="4">
        <v>16906.45</v>
      </c>
      <c r="C3209" s="20">
        <v>16917.650000000001</v>
      </c>
      <c r="D3209" s="20">
        <v>16973.400000000001</v>
      </c>
      <c r="E3209" s="20">
        <v>16886.599999999999</v>
      </c>
      <c r="F3209" s="33">
        <v>0</v>
      </c>
      <c r="G3209" s="7">
        <v>1E-4</v>
      </c>
    </row>
    <row r="3210" spans="1:7" ht="18" thickBot="1">
      <c r="A3210" s="63">
        <v>43822</v>
      </c>
      <c r="B3210" s="8">
        <v>16877.45</v>
      </c>
      <c r="C3210" s="20">
        <v>16907.650000000001</v>
      </c>
      <c r="D3210" s="20">
        <v>16984.8</v>
      </c>
      <c r="E3210" s="20">
        <v>16829.650000000001</v>
      </c>
      <c r="F3210" s="33">
        <v>0</v>
      </c>
      <c r="G3210" s="9">
        <v>-1.6999999999999999E-3</v>
      </c>
    </row>
    <row r="3211" spans="1:7" ht="18" thickBot="1">
      <c r="A3211" s="63">
        <v>43823</v>
      </c>
      <c r="B3211" s="8">
        <v>16852.05</v>
      </c>
      <c r="C3211" s="20">
        <v>16906.05</v>
      </c>
      <c r="D3211" s="20">
        <v>16928.2</v>
      </c>
      <c r="E3211" s="20">
        <v>16834.2</v>
      </c>
      <c r="F3211" s="33">
        <v>0</v>
      </c>
      <c r="G3211" s="9">
        <v>-1.5E-3</v>
      </c>
    </row>
    <row r="3212" spans="1:7" ht="18" thickBot="1">
      <c r="A3212" s="63">
        <v>43825</v>
      </c>
      <c r="B3212" s="4">
        <v>16863.55</v>
      </c>
      <c r="C3212" s="20">
        <v>16877.3</v>
      </c>
      <c r="D3212" s="20">
        <v>16889.55</v>
      </c>
      <c r="E3212" s="20">
        <v>16840.5</v>
      </c>
      <c r="F3212" s="33">
        <v>0</v>
      </c>
      <c r="G3212" s="7">
        <v>6.9999999999999999E-4</v>
      </c>
    </row>
    <row r="3213" spans="1:7" ht="18" thickBot="1">
      <c r="A3213" s="63">
        <v>43826</v>
      </c>
      <c r="B3213" s="4">
        <v>17006.3</v>
      </c>
      <c r="C3213" s="20">
        <v>16906.95</v>
      </c>
      <c r="D3213" s="20">
        <v>17019.599999999999</v>
      </c>
      <c r="E3213" s="20">
        <v>16903.849999999999</v>
      </c>
      <c r="F3213" s="33">
        <v>0</v>
      </c>
      <c r="G3213" s="7">
        <v>8.5000000000000006E-3</v>
      </c>
    </row>
    <row r="3214" spans="1:7" ht="18" thickBot="1">
      <c r="A3214" s="63">
        <v>43829</v>
      </c>
      <c r="B3214" s="4">
        <v>17078.8</v>
      </c>
      <c r="C3214" s="20">
        <v>17031.349999999999</v>
      </c>
      <c r="D3214" s="20">
        <v>17095.45</v>
      </c>
      <c r="E3214" s="20">
        <v>17012.55</v>
      </c>
      <c r="F3214" s="33">
        <v>0</v>
      </c>
      <c r="G3214" s="7">
        <v>4.3E-3</v>
      </c>
    </row>
    <row r="3215" spans="1:7" ht="18" thickBot="1">
      <c r="A3215" s="63">
        <v>43830</v>
      </c>
      <c r="B3215" s="4">
        <v>17102.5</v>
      </c>
      <c r="C3215" s="20">
        <v>17084.2</v>
      </c>
      <c r="D3215" s="20">
        <v>17149.5</v>
      </c>
      <c r="E3215" s="20">
        <v>17068.900000000001</v>
      </c>
      <c r="F3215" s="33">
        <v>0</v>
      </c>
      <c r="G3215" s="7">
        <v>1.4E-3</v>
      </c>
    </row>
    <row r="3216" spans="1:7" ht="18" thickBot="1">
      <c r="A3216" s="63">
        <v>43831</v>
      </c>
      <c r="B3216" s="4">
        <v>17143.25</v>
      </c>
      <c r="C3216" s="20">
        <v>17142.2</v>
      </c>
      <c r="D3216" s="20">
        <v>17175.349999999999</v>
      </c>
      <c r="E3216" s="20">
        <v>17088.5</v>
      </c>
      <c r="F3216" s="33">
        <v>0</v>
      </c>
      <c r="G3216" s="7">
        <v>2.3999999999999998E-3</v>
      </c>
    </row>
    <row r="3217" spans="1:7" ht="18" thickBot="1">
      <c r="A3217" s="63">
        <v>43832</v>
      </c>
      <c r="B3217" s="4">
        <v>17391.150000000001</v>
      </c>
      <c r="C3217" s="20">
        <v>17172.75</v>
      </c>
      <c r="D3217" s="20">
        <v>17395.099999999999</v>
      </c>
      <c r="E3217" s="20">
        <v>17158.3</v>
      </c>
      <c r="F3217" s="33">
        <v>0</v>
      </c>
      <c r="G3217" s="7">
        <v>1.4500000000000001E-2</v>
      </c>
    </row>
    <row r="3218" spans="1:7" ht="18" thickBot="1">
      <c r="A3218" s="63">
        <v>43833</v>
      </c>
      <c r="B3218" s="8">
        <v>17291.849999999999</v>
      </c>
      <c r="C3218" s="20">
        <v>17379.75</v>
      </c>
      <c r="D3218" s="20">
        <v>17411.05</v>
      </c>
      <c r="E3218" s="20">
        <v>17239.650000000001</v>
      </c>
      <c r="F3218" s="33">
        <v>0</v>
      </c>
      <c r="G3218" s="9">
        <v>-5.7000000000000002E-3</v>
      </c>
    </row>
    <row r="3219" spans="1:7" ht="18" thickBot="1">
      <c r="A3219" s="63">
        <v>43836</v>
      </c>
      <c r="B3219" s="8">
        <v>16904.5</v>
      </c>
      <c r="C3219" s="20">
        <v>17216.900000000001</v>
      </c>
      <c r="D3219" s="20">
        <v>17227.55</v>
      </c>
      <c r="E3219" s="20">
        <v>16888.900000000001</v>
      </c>
      <c r="F3219" s="33">
        <v>0</v>
      </c>
      <c r="G3219" s="9">
        <v>-2.24E-2</v>
      </c>
    </row>
    <row r="3220" spans="1:7" ht="18" thickBot="1">
      <c r="A3220" s="63">
        <v>43837</v>
      </c>
      <c r="B3220" s="4">
        <v>17021.55</v>
      </c>
      <c r="C3220" s="20">
        <v>17015.75</v>
      </c>
      <c r="D3220" s="20">
        <v>17159.650000000001</v>
      </c>
      <c r="E3220" s="20">
        <v>16928.3</v>
      </c>
      <c r="F3220" s="33">
        <v>0</v>
      </c>
      <c r="G3220" s="7">
        <v>6.8999999999999999E-3</v>
      </c>
    </row>
    <row r="3221" spans="1:7" ht="18" thickBot="1">
      <c r="A3221" s="63">
        <v>43838</v>
      </c>
      <c r="B3221" s="4">
        <v>17074.3</v>
      </c>
      <c r="C3221" s="20">
        <v>16869.400000000001</v>
      </c>
      <c r="D3221" s="20">
        <v>17089.2</v>
      </c>
      <c r="E3221" s="20">
        <v>16821.849999999999</v>
      </c>
      <c r="F3221" s="33">
        <v>0</v>
      </c>
      <c r="G3221" s="7">
        <v>3.0999999999999999E-3</v>
      </c>
    </row>
    <row r="3222" spans="1:7" ht="18" thickBot="1">
      <c r="A3222" s="63">
        <v>43839</v>
      </c>
      <c r="B3222" s="4">
        <v>17319.650000000001</v>
      </c>
      <c r="C3222" s="20">
        <v>17233.05</v>
      </c>
      <c r="D3222" s="20">
        <v>17349.900000000001</v>
      </c>
      <c r="E3222" s="20">
        <v>17228.150000000001</v>
      </c>
      <c r="F3222" s="33">
        <v>0</v>
      </c>
      <c r="G3222" s="7">
        <v>1.44E-2</v>
      </c>
    </row>
    <row r="3223" spans="1:7" ht="18" thickBot="1">
      <c r="A3223" s="63">
        <v>43840</v>
      </c>
      <c r="B3223" s="4">
        <v>17386.349999999999</v>
      </c>
      <c r="C3223" s="20">
        <v>17376.150000000001</v>
      </c>
      <c r="D3223" s="20">
        <v>17496.599999999999</v>
      </c>
      <c r="E3223" s="20">
        <v>17355.8</v>
      </c>
      <c r="F3223" s="33">
        <v>0</v>
      </c>
      <c r="G3223" s="7">
        <v>3.8999999999999998E-3</v>
      </c>
    </row>
    <row r="3224" spans="1:7" ht="18" thickBot="1">
      <c r="A3224" s="63">
        <v>43843</v>
      </c>
      <c r="B3224" s="4">
        <v>17527.5</v>
      </c>
      <c r="C3224" s="20">
        <v>17459.900000000001</v>
      </c>
      <c r="D3224" s="20">
        <v>17543.8</v>
      </c>
      <c r="E3224" s="20">
        <v>17455.95</v>
      </c>
      <c r="F3224" s="33">
        <v>0</v>
      </c>
      <c r="G3224" s="7">
        <v>8.0999999999999996E-3</v>
      </c>
    </row>
    <row r="3225" spans="1:7" ht="18" thickBot="1">
      <c r="A3225" s="63">
        <v>43844</v>
      </c>
      <c r="B3225" s="4">
        <v>17651.650000000001</v>
      </c>
      <c r="C3225" s="20">
        <v>17562.400000000001</v>
      </c>
      <c r="D3225" s="20">
        <v>17663.05</v>
      </c>
      <c r="E3225" s="20">
        <v>17532.349999999999</v>
      </c>
      <c r="F3225" s="33">
        <v>0</v>
      </c>
      <c r="G3225" s="7">
        <v>7.1000000000000004E-3</v>
      </c>
    </row>
    <row r="3226" spans="1:7" ht="18" thickBot="1">
      <c r="A3226" s="63">
        <v>43845</v>
      </c>
      <c r="B3226" s="4">
        <v>17836.099999999999</v>
      </c>
      <c r="C3226" s="20">
        <v>17655.75</v>
      </c>
      <c r="D3226" s="20">
        <v>17852.55</v>
      </c>
      <c r="E3226" s="20">
        <v>17623.650000000001</v>
      </c>
      <c r="F3226" s="33">
        <v>0</v>
      </c>
      <c r="G3226" s="7">
        <v>1.04E-2</v>
      </c>
    </row>
    <row r="3227" spans="1:7" ht="18" thickBot="1">
      <c r="A3227" s="63">
        <v>43846</v>
      </c>
      <c r="B3227" s="4">
        <v>17985.099999999999</v>
      </c>
      <c r="C3227" s="20">
        <v>17892.150000000001</v>
      </c>
      <c r="D3227" s="20">
        <v>18000.05</v>
      </c>
      <c r="E3227" s="20">
        <v>17888.650000000001</v>
      </c>
      <c r="F3227" s="33">
        <v>0</v>
      </c>
      <c r="G3227" s="7">
        <v>8.3999999999999995E-3</v>
      </c>
    </row>
    <row r="3228" spans="1:7" ht="18" thickBot="1">
      <c r="A3228" s="63">
        <v>43847</v>
      </c>
      <c r="B3228" s="4">
        <v>18073.900000000001</v>
      </c>
      <c r="C3228" s="20">
        <v>17989.7</v>
      </c>
      <c r="D3228" s="20">
        <v>18113.3</v>
      </c>
      <c r="E3228" s="20">
        <v>17948.7</v>
      </c>
      <c r="F3228" s="33">
        <v>0</v>
      </c>
      <c r="G3228" s="7">
        <v>4.8999999999999998E-3</v>
      </c>
    </row>
    <row r="3229" spans="1:7" ht="18" thickBot="1">
      <c r="A3229" s="63">
        <v>43850</v>
      </c>
      <c r="B3229" s="8">
        <v>17972.75</v>
      </c>
      <c r="C3229" s="20">
        <v>18132.55</v>
      </c>
      <c r="D3229" s="20">
        <v>18136.7</v>
      </c>
      <c r="E3229" s="20">
        <v>17954</v>
      </c>
      <c r="F3229" s="33">
        <v>0</v>
      </c>
      <c r="G3229" s="9">
        <v>-5.5999999999999999E-3</v>
      </c>
    </row>
    <row r="3230" spans="1:7" ht="18" thickBot="1">
      <c r="A3230" s="63">
        <v>43851</v>
      </c>
      <c r="B3230" s="8">
        <v>17952.05</v>
      </c>
      <c r="C3230" s="20">
        <v>17906.8</v>
      </c>
      <c r="D3230" s="20">
        <v>18025.849999999999</v>
      </c>
      <c r="E3230" s="20">
        <v>17890.599999999999</v>
      </c>
      <c r="F3230" s="33">
        <v>0</v>
      </c>
      <c r="G3230" s="9">
        <v>-1.1999999999999999E-3</v>
      </c>
    </row>
    <row r="3231" spans="1:7" ht="18" thickBot="1">
      <c r="A3231" s="63">
        <v>43852</v>
      </c>
      <c r="B3231" s="8">
        <v>17931</v>
      </c>
      <c r="C3231" s="20">
        <v>18045.099999999999</v>
      </c>
      <c r="D3231" s="20">
        <v>18047.8</v>
      </c>
      <c r="E3231" s="20">
        <v>17898.900000000001</v>
      </c>
      <c r="F3231" s="33">
        <v>0</v>
      </c>
      <c r="G3231" s="9">
        <v>-1.1999999999999999E-3</v>
      </c>
    </row>
    <row r="3232" spans="1:7" ht="18" thickBot="1">
      <c r="A3232" s="63">
        <v>43853</v>
      </c>
      <c r="B3232" s="4">
        <v>18190</v>
      </c>
      <c r="C3232" s="20">
        <v>17953.3</v>
      </c>
      <c r="D3232" s="20">
        <v>18235.650000000001</v>
      </c>
      <c r="E3232" s="20">
        <v>17946.45</v>
      </c>
      <c r="F3232" s="33">
        <v>0</v>
      </c>
      <c r="G3232" s="7">
        <v>1.44E-2</v>
      </c>
    </row>
    <row r="3233" spans="1:7" ht="18" thickBot="1">
      <c r="A3233" s="63">
        <v>43854</v>
      </c>
      <c r="B3233" s="4">
        <v>18357.2</v>
      </c>
      <c r="C3233" s="20">
        <v>18210.849999999999</v>
      </c>
      <c r="D3233" s="20">
        <v>18401.55</v>
      </c>
      <c r="E3233" s="20">
        <v>18160.599999999999</v>
      </c>
      <c r="F3233" s="33">
        <v>0</v>
      </c>
      <c r="G3233" s="7">
        <v>9.1999999999999998E-3</v>
      </c>
    </row>
    <row r="3234" spans="1:7" ht="18" thickBot="1">
      <c r="A3234" s="63">
        <v>43857</v>
      </c>
      <c r="B3234" s="8">
        <v>18291.349999999999</v>
      </c>
      <c r="C3234" s="20">
        <v>18307.7</v>
      </c>
      <c r="D3234" s="20">
        <v>18495.900000000001</v>
      </c>
      <c r="E3234" s="20">
        <v>18261.400000000001</v>
      </c>
      <c r="F3234" s="33">
        <v>0</v>
      </c>
      <c r="G3234" s="9">
        <v>-3.5999999999999999E-3</v>
      </c>
    </row>
    <row r="3235" spans="1:7" ht="18" thickBot="1">
      <c r="A3235" s="63">
        <v>43858</v>
      </c>
      <c r="B3235" s="8">
        <v>18232.400000000001</v>
      </c>
      <c r="C3235" s="20">
        <v>18308.75</v>
      </c>
      <c r="D3235" s="20">
        <v>18373.900000000001</v>
      </c>
      <c r="E3235" s="20">
        <v>18176</v>
      </c>
      <c r="F3235" s="33">
        <v>0</v>
      </c>
      <c r="G3235" s="9">
        <v>-3.2000000000000002E-3</v>
      </c>
    </row>
    <row r="3236" spans="1:7" ht="18" thickBot="1">
      <c r="A3236" s="63">
        <v>43859</v>
      </c>
      <c r="B3236" s="4">
        <v>18273.099999999999</v>
      </c>
      <c r="C3236" s="20">
        <v>18346.900000000001</v>
      </c>
      <c r="D3236" s="20">
        <v>18414.3</v>
      </c>
      <c r="E3236" s="20">
        <v>18241.75</v>
      </c>
      <c r="F3236" s="33">
        <v>0</v>
      </c>
      <c r="G3236" s="7">
        <v>2.2000000000000001E-3</v>
      </c>
    </row>
    <row r="3237" spans="1:7" ht="18" thickBot="1">
      <c r="A3237" s="63">
        <v>43860</v>
      </c>
      <c r="B3237" s="8">
        <v>18128.400000000001</v>
      </c>
      <c r="C3237" s="20">
        <v>18304.45</v>
      </c>
      <c r="D3237" s="20">
        <v>18312.099999999999</v>
      </c>
      <c r="E3237" s="20">
        <v>18081.95</v>
      </c>
      <c r="F3237" s="33">
        <v>0</v>
      </c>
      <c r="G3237" s="9">
        <v>-7.9000000000000008E-3</v>
      </c>
    </row>
    <row r="3238" spans="1:7" ht="18" thickBot="1">
      <c r="A3238" s="63">
        <v>43861</v>
      </c>
      <c r="B3238" s="8">
        <v>18010.2</v>
      </c>
      <c r="C3238" s="20">
        <v>18192.8</v>
      </c>
      <c r="D3238" s="20">
        <v>18215.25</v>
      </c>
      <c r="E3238" s="20">
        <v>17994.7</v>
      </c>
      <c r="F3238" s="33">
        <v>0</v>
      </c>
      <c r="G3238" s="9">
        <v>-6.4999999999999997E-3</v>
      </c>
    </row>
    <row r="3239" spans="1:7" ht="18" thickBot="1">
      <c r="A3239" s="63">
        <v>43862</v>
      </c>
      <c r="B3239" s="8">
        <v>17520.55</v>
      </c>
      <c r="C3239" s="20">
        <v>17973.45</v>
      </c>
      <c r="D3239" s="20">
        <v>18132.3</v>
      </c>
      <c r="E3239" s="20">
        <v>17476.3</v>
      </c>
      <c r="F3239" s="33">
        <v>0</v>
      </c>
      <c r="G3239" s="9">
        <v>-2.7199999999999998E-2</v>
      </c>
    </row>
    <row r="3240" spans="1:7" ht="18" thickBot="1">
      <c r="A3240" s="63">
        <v>43864</v>
      </c>
      <c r="B3240" s="4">
        <v>17708.349999999999</v>
      </c>
      <c r="C3240" s="20">
        <v>17478.599999999999</v>
      </c>
      <c r="D3240" s="20">
        <v>17786.400000000001</v>
      </c>
      <c r="E3240" s="20">
        <v>17404.3</v>
      </c>
      <c r="F3240" s="33">
        <v>0</v>
      </c>
      <c r="G3240" s="7">
        <v>1.0699999999999999E-2</v>
      </c>
    </row>
    <row r="3241" spans="1:7" ht="18" thickBot="1">
      <c r="A3241" s="63">
        <v>43865</v>
      </c>
      <c r="B3241" s="4">
        <v>17910.099999999999</v>
      </c>
      <c r="C3241" s="20">
        <v>17776.650000000001</v>
      </c>
      <c r="D3241" s="20">
        <v>17948.400000000001</v>
      </c>
      <c r="E3241" s="20">
        <v>17768.650000000001</v>
      </c>
      <c r="F3241" s="33">
        <v>0</v>
      </c>
      <c r="G3241" s="7">
        <v>1.14E-2</v>
      </c>
    </row>
    <row r="3242" spans="1:7" ht="18" thickBot="1">
      <c r="A3242" s="63">
        <v>43866</v>
      </c>
      <c r="B3242" s="4">
        <v>18115.7</v>
      </c>
      <c r="C3242" s="20">
        <v>17981.2</v>
      </c>
      <c r="D3242" s="20">
        <v>18191.599999999999</v>
      </c>
      <c r="E3242" s="20">
        <v>17973.349999999999</v>
      </c>
      <c r="F3242" s="33">
        <v>0</v>
      </c>
      <c r="G3242" s="7">
        <v>1.15E-2</v>
      </c>
    </row>
    <row r="3243" spans="1:7" ht="18" thickBot="1">
      <c r="A3243" s="63">
        <v>43867</v>
      </c>
      <c r="B3243" s="4">
        <v>18246.2</v>
      </c>
      <c r="C3243" s="20">
        <v>18184.400000000001</v>
      </c>
      <c r="D3243" s="20">
        <v>18296.75</v>
      </c>
      <c r="E3243" s="20">
        <v>18091.599999999999</v>
      </c>
      <c r="F3243" s="33">
        <v>0</v>
      </c>
      <c r="G3243" s="7">
        <v>7.1999999999999998E-3</v>
      </c>
    </row>
    <row r="3244" spans="1:7" ht="18" thickBot="1">
      <c r="A3244" s="63">
        <v>43868</v>
      </c>
      <c r="B3244" s="4">
        <v>18367.5</v>
      </c>
      <c r="C3244" s="20">
        <v>18283.900000000001</v>
      </c>
      <c r="D3244" s="20">
        <v>18385</v>
      </c>
      <c r="E3244" s="20">
        <v>18235</v>
      </c>
      <c r="F3244" s="33">
        <v>0</v>
      </c>
      <c r="G3244" s="7">
        <v>6.6E-3</v>
      </c>
    </row>
    <row r="3245" spans="1:7" ht="18" thickBot="1">
      <c r="A3245" s="63">
        <v>43871</v>
      </c>
      <c r="B3245" s="8">
        <v>18191.2</v>
      </c>
      <c r="C3245" s="20">
        <v>18394.599999999999</v>
      </c>
      <c r="D3245" s="20">
        <v>18394.599999999999</v>
      </c>
      <c r="E3245" s="20">
        <v>18155.599999999999</v>
      </c>
      <c r="F3245" s="33">
        <v>0</v>
      </c>
      <c r="G3245" s="9">
        <v>-9.5999999999999992E-3</v>
      </c>
    </row>
    <row r="3246" spans="1:7" ht="18" thickBot="1">
      <c r="A3246" s="63">
        <v>43872</v>
      </c>
      <c r="B3246" s="4">
        <v>18206.2</v>
      </c>
      <c r="C3246" s="20">
        <v>18268.3</v>
      </c>
      <c r="D3246" s="20">
        <v>18332.75</v>
      </c>
      <c r="E3246" s="20">
        <v>18182.2</v>
      </c>
      <c r="F3246" s="33">
        <v>0</v>
      </c>
      <c r="G3246" s="7">
        <v>8.0000000000000004E-4</v>
      </c>
    </row>
    <row r="3247" spans="1:7" ht="18" thickBot="1">
      <c r="A3247" s="63">
        <v>43873</v>
      </c>
      <c r="B3247" s="8">
        <v>18169.349999999999</v>
      </c>
      <c r="C3247" s="20">
        <v>18248.599999999999</v>
      </c>
      <c r="D3247" s="20">
        <v>18273.75</v>
      </c>
      <c r="E3247" s="20">
        <v>18126.05</v>
      </c>
      <c r="F3247" s="33">
        <v>0</v>
      </c>
      <c r="G3247" s="9">
        <v>-2E-3</v>
      </c>
    </row>
    <row r="3248" spans="1:7" ht="18" thickBot="1">
      <c r="A3248" s="63">
        <v>43874</v>
      </c>
      <c r="B3248" s="8">
        <v>18125</v>
      </c>
      <c r="C3248" s="20">
        <v>18190.25</v>
      </c>
      <c r="D3248" s="20">
        <v>18195.5</v>
      </c>
      <c r="E3248" s="20">
        <v>18058.95</v>
      </c>
      <c r="F3248" s="33">
        <v>0</v>
      </c>
      <c r="G3248" s="9">
        <v>-2.3999999999999998E-3</v>
      </c>
    </row>
    <row r="3249" spans="1:7" ht="18" thickBot="1">
      <c r="A3249" s="63">
        <v>43875</v>
      </c>
      <c r="B3249" s="8">
        <v>17978.8</v>
      </c>
      <c r="C3249" s="20">
        <v>18174.25</v>
      </c>
      <c r="D3249" s="20">
        <v>18224.900000000001</v>
      </c>
      <c r="E3249" s="20">
        <v>17952.7</v>
      </c>
      <c r="F3249" s="33">
        <v>0</v>
      </c>
      <c r="G3249" s="9">
        <v>-8.0999999999999996E-3</v>
      </c>
    </row>
    <row r="3250" spans="1:7" ht="18" thickBot="1">
      <c r="A3250" s="63">
        <v>43878</v>
      </c>
      <c r="B3250" s="8">
        <v>17824.900000000001</v>
      </c>
      <c r="C3250" s="20">
        <v>18014.75</v>
      </c>
      <c r="D3250" s="20">
        <v>18022.95</v>
      </c>
      <c r="E3250" s="20">
        <v>17791.650000000001</v>
      </c>
      <c r="F3250" s="33">
        <v>0</v>
      </c>
      <c r="G3250" s="9">
        <v>-8.6E-3</v>
      </c>
    </row>
    <row r="3251" spans="1:7" ht="18" thickBot="1">
      <c r="A3251" s="63">
        <v>43879</v>
      </c>
      <c r="B3251" s="8">
        <v>17725.599999999999</v>
      </c>
      <c r="C3251" s="20">
        <v>17794.75</v>
      </c>
      <c r="D3251" s="20">
        <v>17799.2</v>
      </c>
      <c r="E3251" s="20">
        <v>17560.75</v>
      </c>
      <c r="F3251" s="33">
        <v>0</v>
      </c>
      <c r="G3251" s="9">
        <v>-5.5999999999999999E-3</v>
      </c>
    </row>
    <row r="3252" spans="1:7" ht="18" thickBot="1">
      <c r="A3252" s="63">
        <v>43880</v>
      </c>
      <c r="B3252" s="4">
        <v>17990.099999999999</v>
      </c>
      <c r="C3252" s="20">
        <v>17842.599999999999</v>
      </c>
      <c r="D3252" s="20">
        <v>18004.349999999999</v>
      </c>
      <c r="E3252" s="20">
        <v>17820.099999999999</v>
      </c>
      <c r="F3252" s="33">
        <v>0</v>
      </c>
      <c r="G3252" s="7">
        <v>1.49E-2</v>
      </c>
    </row>
    <row r="3253" spans="1:7" ht="18" thickBot="1">
      <c r="A3253" s="63">
        <v>43881</v>
      </c>
      <c r="B3253" s="4">
        <v>18109.849999999999</v>
      </c>
      <c r="C3253" s="20">
        <v>18015.650000000001</v>
      </c>
      <c r="D3253" s="20">
        <v>18213.8</v>
      </c>
      <c r="E3253" s="20">
        <v>17987.5</v>
      </c>
      <c r="F3253" s="33">
        <v>0</v>
      </c>
      <c r="G3253" s="7">
        <v>6.7000000000000002E-3</v>
      </c>
    </row>
    <row r="3254" spans="1:7" ht="18" thickBot="1">
      <c r="A3254" s="63">
        <v>43885</v>
      </c>
      <c r="B3254" s="8">
        <v>17764.099999999999</v>
      </c>
      <c r="C3254" s="20">
        <v>18019.599999999999</v>
      </c>
      <c r="D3254" s="20">
        <v>18035.400000000001</v>
      </c>
      <c r="E3254" s="20">
        <v>17742</v>
      </c>
      <c r="F3254" s="33">
        <v>0</v>
      </c>
      <c r="G3254" s="9">
        <v>-1.9099999999999999E-2</v>
      </c>
    </row>
    <row r="3255" spans="1:7" ht="18" thickBot="1">
      <c r="A3255" s="63">
        <v>43886</v>
      </c>
      <c r="B3255" s="8">
        <v>17699.900000000001</v>
      </c>
      <c r="C3255" s="20">
        <v>17806.8</v>
      </c>
      <c r="D3255" s="20">
        <v>17919.25</v>
      </c>
      <c r="E3255" s="20">
        <v>17669.650000000001</v>
      </c>
      <c r="F3255" s="33">
        <v>0</v>
      </c>
      <c r="G3255" s="9">
        <v>-3.5999999999999999E-3</v>
      </c>
    </row>
    <row r="3256" spans="1:7" ht="18" thickBot="1">
      <c r="A3256" s="63">
        <v>43887</v>
      </c>
      <c r="B3256" s="8">
        <v>17512.45</v>
      </c>
      <c r="C3256" s="20">
        <v>17627.650000000001</v>
      </c>
      <c r="D3256" s="20">
        <v>17687.849999999999</v>
      </c>
      <c r="E3256" s="20">
        <v>17460.7</v>
      </c>
      <c r="F3256" s="33">
        <v>0</v>
      </c>
      <c r="G3256" s="9">
        <v>-1.06E-2</v>
      </c>
    </row>
    <row r="3257" spans="1:7" ht="18" thickBot="1">
      <c r="A3257" s="63">
        <v>43888</v>
      </c>
      <c r="B3257" s="8">
        <v>17369.5</v>
      </c>
      <c r="C3257" s="20">
        <v>17520.150000000001</v>
      </c>
      <c r="D3257" s="20">
        <v>17520.150000000001</v>
      </c>
      <c r="E3257" s="20">
        <v>17223.3</v>
      </c>
      <c r="F3257" s="33">
        <v>0</v>
      </c>
      <c r="G3257" s="9">
        <v>-8.2000000000000007E-3</v>
      </c>
    </row>
    <row r="3258" spans="1:7" ht="18" thickBot="1">
      <c r="A3258" s="63">
        <v>43889</v>
      </c>
      <c r="B3258" s="8">
        <v>16786.349999999999</v>
      </c>
      <c r="C3258" s="20">
        <v>16983.099999999999</v>
      </c>
      <c r="D3258" s="20">
        <v>16998.05</v>
      </c>
      <c r="E3258" s="20">
        <v>16660.55</v>
      </c>
      <c r="F3258" s="33">
        <v>0</v>
      </c>
      <c r="G3258" s="9">
        <v>-3.3599999999999998E-2</v>
      </c>
    </row>
    <row r="3259" spans="1:7" ht="18" thickBot="1">
      <c r="A3259" s="63">
        <v>43892</v>
      </c>
      <c r="B3259" s="8">
        <v>16671.75</v>
      </c>
      <c r="C3259" s="20">
        <v>17009.400000000001</v>
      </c>
      <c r="D3259" s="20">
        <v>17174.900000000001</v>
      </c>
      <c r="E3259" s="20">
        <v>16573.599999999999</v>
      </c>
      <c r="F3259" s="33">
        <v>0</v>
      </c>
      <c r="G3259" s="9">
        <v>-6.7999999999999996E-3</v>
      </c>
    </row>
    <row r="3260" spans="1:7" ht="18" thickBot="1">
      <c r="A3260" s="63">
        <v>43893</v>
      </c>
      <c r="B3260" s="4">
        <v>17004.349999999999</v>
      </c>
      <c r="C3260" s="20">
        <v>16821.2</v>
      </c>
      <c r="D3260" s="20">
        <v>17066.099999999999</v>
      </c>
      <c r="E3260" s="20">
        <v>16717.3</v>
      </c>
      <c r="F3260" s="33">
        <v>0</v>
      </c>
      <c r="G3260" s="7">
        <v>1.9900000000000001E-2</v>
      </c>
    </row>
    <row r="3261" spans="1:7" ht="18" thickBot="1">
      <c r="A3261" s="63">
        <v>43894</v>
      </c>
      <c r="B3261" s="8">
        <v>16746.45</v>
      </c>
      <c r="C3261" s="20">
        <v>17035.25</v>
      </c>
      <c r="D3261" s="20">
        <v>17083.849999999999</v>
      </c>
      <c r="E3261" s="20">
        <v>16490.400000000001</v>
      </c>
      <c r="F3261" s="33">
        <v>0</v>
      </c>
      <c r="G3261" s="9">
        <v>-1.52E-2</v>
      </c>
    </row>
    <row r="3262" spans="1:7" ht="18" thickBot="1">
      <c r="A3262" s="63">
        <v>43895</v>
      </c>
      <c r="B3262" s="4">
        <v>16769.900000000001</v>
      </c>
      <c r="C3262" s="20">
        <v>16839.5</v>
      </c>
      <c r="D3262" s="20">
        <v>16908.3</v>
      </c>
      <c r="E3262" s="20">
        <v>16627.849999999999</v>
      </c>
      <c r="F3262" s="33">
        <v>0</v>
      </c>
      <c r="G3262" s="7">
        <v>1.4E-3</v>
      </c>
    </row>
    <row r="3263" spans="1:7" ht="18" thickBot="1">
      <c r="A3263" s="63">
        <v>43896</v>
      </c>
      <c r="B3263" s="8">
        <v>16375.15</v>
      </c>
      <c r="C3263" s="20">
        <v>16157.85</v>
      </c>
      <c r="D3263" s="20">
        <v>16401.650000000001</v>
      </c>
      <c r="E3263" s="20">
        <v>15970.7</v>
      </c>
      <c r="F3263" s="33">
        <v>0</v>
      </c>
      <c r="G3263" s="9">
        <v>-2.35E-2</v>
      </c>
    </row>
    <row r="3264" spans="1:7" ht="18" thickBot="1">
      <c r="A3264" s="63">
        <v>43899</v>
      </c>
      <c r="B3264" s="8">
        <v>15633.45</v>
      </c>
      <c r="C3264" s="20">
        <v>15990.95</v>
      </c>
      <c r="D3264" s="20">
        <v>16031.75</v>
      </c>
      <c r="E3264" s="20">
        <v>15433.3</v>
      </c>
      <c r="F3264" s="33">
        <v>0</v>
      </c>
      <c r="G3264" s="9">
        <v>-4.53E-2</v>
      </c>
    </row>
    <row r="3265" spans="1:7" ht="18" thickBot="1">
      <c r="A3265" s="63">
        <v>43901</v>
      </c>
      <c r="B3265" s="8">
        <v>15494.85</v>
      </c>
      <c r="C3265" s="20">
        <v>15574.85</v>
      </c>
      <c r="D3265" s="20">
        <v>15836.25</v>
      </c>
      <c r="E3265" s="20">
        <v>15439.9</v>
      </c>
      <c r="F3265" s="33">
        <v>0</v>
      </c>
      <c r="G3265" s="9">
        <v>-8.8999999999999999E-3</v>
      </c>
    </row>
    <row r="3266" spans="1:7" ht="18" thickBot="1">
      <c r="A3266" s="63">
        <v>43902</v>
      </c>
      <c r="B3266" s="8">
        <v>14243.05</v>
      </c>
      <c r="C3266" s="20">
        <v>14839.35</v>
      </c>
      <c r="D3266" s="20">
        <v>14880.45</v>
      </c>
      <c r="E3266" s="20">
        <v>14105.45</v>
      </c>
      <c r="F3266" s="33">
        <v>0</v>
      </c>
      <c r="G3266" s="9">
        <v>-8.0799999999999997E-2</v>
      </c>
    </row>
    <row r="3267" spans="1:7" ht="18" thickBot="1">
      <c r="A3267" s="63">
        <v>43903</v>
      </c>
      <c r="B3267" s="4">
        <v>14608.1</v>
      </c>
      <c r="C3267" s="20">
        <v>12932.6</v>
      </c>
      <c r="D3267" s="20">
        <v>14692.8</v>
      </c>
      <c r="E3267" s="20">
        <v>12715</v>
      </c>
      <c r="F3267" s="33">
        <v>0</v>
      </c>
      <c r="G3267" s="7">
        <v>2.5600000000000001E-2</v>
      </c>
    </row>
    <row r="3268" spans="1:7" ht="18" thickBot="1">
      <c r="A3268" s="63">
        <v>43906</v>
      </c>
      <c r="B3268" s="8">
        <v>13695.3</v>
      </c>
      <c r="C3268" s="20">
        <v>14051.4</v>
      </c>
      <c r="D3268" s="20">
        <v>14179.4</v>
      </c>
      <c r="E3268" s="20">
        <v>13658.85</v>
      </c>
      <c r="F3268" s="33">
        <v>0</v>
      </c>
      <c r="G3268" s="9">
        <v>-6.25E-2</v>
      </c>
    </row>
    <row r="3269" spans="1:7" ht="18" thickBot="1">
      <c r="A3269" s="63">
        <v>43907</v>
      </c>
      <c r="B3269" s="8">
        <v>13349.65</v>
      </c>
      <c r="C3269" s="20">
        <v>13720.45</v>
      </c>
      <c r="D3269" s="20">
        <v>13894.05</v>
      </c>
      <c r="E3269" s="20">
        <v>13313.55</v>
      </c>
      <c r="F3269" s="33">
        <v>0</v>
      </c>
      <c r="G3269" s="9">
        <v>-2.52E-2</v>
      </c>
    </row>
    <row r="3270" spans="1:7" ht="18" thickBot="1">
      <c r="A3270" s="63">
        <v>43908</v>
      </c>
      <c r="B3270" s="8">
        <v>12595.1</v>
      </c>
      <c r="C3270" s="20">
        <v>13483.2</v>
      </c>
      <c r="D3270" s="20">
        <v>13559.35</v>
      </c>
      <c r="E3270" s="20">
        <v>12459.65</v>
      </c>
      <c r="F3270" s="33">
        <v>0</v>
      </c>
      <c r="G3270" s="9">
        <v>-5.6500000000000002E-2</v>
      </c>
    </row>
    <row r="3271" spans="1:7" ht="18" thickBot="1">
      <c r="A3271" s="63">
        <v>43909</v>
      </c>
      <c r="B3271" s="8">
        <v>12064.55</v>
      </c>
      <c r="C3271" s="20">
        <v>11963.65</v>
      </c>
      <c r="D3271" s="20">
        <v>12375.65</v>
      </c>
      <c r="E3271" s="20">
        <v>11597.6</v>
      </c>
      <c r="F3271" s="33">
        <v>0</v>
      </c>
      <c r="G3271" s="9">
        <v>-4.2099999999999999E-2</v>
      </c>
    </row>
    <row r="3272" spans="1:7" ht="18" thickBot="1">
      <c r="A3272" s="63">
        <v>43910</v>
      </c>
      <c r="B3272" s="4">
        <v>12661.25</v>
      </c>
      <c r="C3272" s="20">
        <v>12146.15</v>
      </c>
      <c r="D3272" s="20">
        <v>12759.05</v>
      </c>
      <c r="E3272" s="20">
        <v>11999.75</v>
      </c>
      <c r="F3272" s="33">
        <v>0</v>
      </c>
      <c r="G3272" s="7">
        <v>4.9500000000000002E-2</v>
      </c>
    </row>
    <row r="3273" spans="1:7" ht="18" thickBot="1">
      <c r="A3273" s="63">
        <v>43913</v>
      </c>
      <c r="B3273" s="8">
        <v>10990.8</v>
      </c>
      <c r="C3273" s="20">
        <v>11577.75</v>
      </c>
      <c r="D3273" s="20">
        <v>11876.1</v>
      </c>
      <c r="E3273" s="20">
        <v>10965.4</v>
      </c>
      <c r="F3273" s="33">
        <v>0</v>
      </c>
      <c r="G3273" s="9">
        <v>-0.13189999999999999</v>
      </c>
    </row>
    <row r="3274" spans="1:7" ht="18" thickBot="1">
      <c r="A3274" s="63">
        <v>43914</v>
      </c>
      <c r="B3274" s="4">
        <v>11110.4</v>
      </c>
      <c r="C3274" s="20">
        <v>11292.25</v>
      </c>
      <c r="D3274" s="20">
        <v>11408.3</v>
      </c>
      <c r="E3274" s="20">
        <v>10749.95</v>
      </c>
      <c r="F3274" s="33">
        <v>0</v>
      </c>
      <c r="G3274" s="7">
        <v>1.09E-2</v>
      </c>
    </row>
    <row r="3275" spans="1:7" ht="18" thickBot="1">
      <c r="A3275" s="63">
        <v>43915</v>
      </c>
      <c r="B3275" s="4">
        <v>11481.6</v>
      </c>
      <c r="C3275" s="20">
        <v>10890.85</v>
      </c>
      <c r="D3275" s="20">
        <v>11503.9</v>
      </c>
      <c r="E3275" s="20">
        <v>10886.5</v>
      </c>
      <c r="F3275" s="33">
        <v>0</v>
      </c>
      <c r="G3275" s="7">
        <v>3.3399999999999999E-2</v>
      </c>
    </row>
    <row r="3276" spans="1:7" ht="18" thickBot="1">
      <c r="A3276" s="63">
        <v>43916</v>
      </c>
      <c r="B3276" s="4">
        <v>11838.55</v>
      </c>
      <c r="C3276" s="20">
        <v>11592.2</v>
      </c>
      <c r="D3276" s="20">
        <v>12056.3</v>
      </c>
      <c r="E3276" s="20">
        <v>11431.75</v>
      </c>
      <c r="F3276" s="33">
        <v>0</v>
      </c>
      <c r="G3276" s="7">
        <v>3.1099999999999999E-2</v>
      </c>
    </row>
    <row r="3277" spans="1:7" ht="18" thickBot="1">
      <c r="A3277" s="63">
        <v>43917</v>
      </c>
      <c r="B3277" s="8">
        <v>11763.35</v>
      </c>
      <c r="C3277" s="20">
        <v>12207.8</v>
      </c>
      <c r="D3277" s="20">
        <v>12355.55</v>
      </c>
      <c r="E3277" s="20">
        <v>11604.9</v>
      </c>
      <c r="F3277" s="33">
        <v>0</v>
      </c>
      <c r="G3277" s="9">
        <v>-6.4000000000000003E-3</v>
      </c>
    </row>
    <row r="3278" spans="1:7" ht="18" thickBot="1">
      <c r="A3278" s="63">
        <v>43920</v>
      </c>
      <c r="B3278" s="8">
        <v>11446.15</v>
      </c>
      <c r="C3278" s="20">
        <v>11499.95</v>
      </c>
      <c r="D3278" s="20">
        <v>11613.7</v>
      </c>
      <c r="E3278" s="20">
        <v>11329.7</v>
      </c>
      <c r="F3278" s="33">
        <v>0</v>
      </c>
      <c r="G3278" s="9">
        <v>-2.7E-2</v>
      </c>
    </row>
    <row r="3279" spans="1:7" ht="18" thickBot="1">
      <c r="A3279" s="63">
        <v>43921</v>
      </c>
      <c r="B3279" s="4">
        <v>11703.75</v>
      </c>
      <c r="C3279" s="20">
        <v>11690.5</v>
      </c>
      <c r="D3279" s="20">
        <v>11742.2</v>
      </c>
      <c r="E3279" s="20">
        <v>11451.65</v>
      </c>
      <c r="F3279" s="33">
        <v>0</v>
      </c>
      <c r="G3279" s="7">
        <v>2.2499999999999999E-2</v>
      </c>
    </row>
    <row r="3280" spans="1:7" ht="18" thickBot="1">
      <c r="A3280" s="63">
        <v>43922</v>
      </c>
      <c r="B3280" s="8">
        <v>11470.95</v>
      </c>
      <c r="C3280" s="20">
        <v>11715.15</v>
      </c>
      <c r="D3280" s="20">
        <v>11746.6</v>
      </c>
      <c r="E3280" s="20">
        <v>11370.45</v>
      </c>
      <c r="F3280" s="33">
        <v>0</v>
      </c>
      <c r="G3280" s="9">
        <v>-1.9900000000000001E-2</v>
      </c>
    </row>
    <row r="3281" spans="1:7" ht="18" thickBot="1">
      <c r="A3281" s="63">
        <v>43924</v>
      </c>
      <c r="B3281" s="8">
        <v>11316.75</v>
      </c>
      <c r="C3281" s="20">
        <v>11528.8</v>
      </c>
      <c r="D3281" s="20">
        <v>11536.45</v>
      </c>
      <c r="E3281" s="20">
        <v>11282.35</v>
      </c>
      <c r="F3281" s="33">
        <v>0</v>
      </c>
      <c r="G3281" s="9">
        <v>-1.34E-2</v>
      </c>
    </row>
    <row r="3282" spans="1:7" ht="18" thickBot="1">
      <c r="A3282" s="63">
        <v>43928</v>
      </c>
      <c r="B3282" s="4">
        <v>11929.55</v>
      </c>
      <c r="C3282" s="20">
        <v>11729.3</v>
      </c>
      <c r="D3282" s="20">
        <v>11947.5</v>
      </c>
      <c r="E3282" s="20">
        <v>11565.35</v>
      </c>
      <c r="F3282" s="33">
        <v>0</v>
      </c>
      <c r="G3282" s="7">
        <v>5.4100000000000002E-2</v>
      </c>
    </row>
    <row r="3283" spans="1:7" ht="18" thickBot="1">
      <c r="A3283" s="63">
        <v>43929</v>
      </c>
      <c r="B3283" s="4">
        <v>12143.55</v>
      </c>
      <c r="C3283" s="20">
        <v>11893.4</v>
      </c>
      <c r="D3283" s="20">
        <v>12510.3</v>
      </c>
      <c r="E3283" s="20">
        <v>11799.2</v>
      </c>
      <c r="F3283" s="33">
        <v>0</v>
      </c>
      <c r="G3283" s="7">
        <v>1.7899999999999999E-2</v>
      </c>
    </row>
    <row r="3284" spans="1:7" ht="18" thickBot="1">
      <c r="A3284" s="63">
        <v>43930</v>
      </c>
      <c r="B3284" s="4">
        <v>12553.5</v>
      </c>
      <c r="C3284" s="20">
        <v>12397.65</v>
      </c>
      <c r="D3284" s="20">
        <v>12581.4</v>
      </c>
      <c r="E3284" s="20">
        <v>12374.8</v>
      </c>
      <c r="F3284" s="33">
        <v>0</v>
      </c>
      <c r="G3284" s="7">
        <v>3.3799999999999997E-2</v>
      </c>
    </row>
    <row r="3285" spans="1:7" ht="18" thickBot="1">
      <c r="A3285" s="63">
        <v>43934</v>
      </c>
      <c r="B3285" s="8">
        <v>12375.7</v>
      </c>
      <c r="C3285" s="20">
        <v>12640.35</v>
      </c>
      <c r="D3285" s="20">
        <v>12640.4</v>
      </c>
      <c r="E3285" s="20">
        <v>12242.6</v>
      </c>
      <c r="F3285" s="33">
        <v>0</v>
      </c>
      <c r="G3285" s="9">
        <v>-1.4200000000000001E-2</v>
      </c>
    </row>
    <row r="3286" spans="1:7" ht="18" thickBot="1">
      <c r="A3286" s="63">
        <v>43936</v>
      </c>
      <c r="B3286" s="4">
        <v>12533.5</v>
      </c>
      <c r="C3286" s="20">
        <v>12538.8</v>
      </c>
      <c r="D3286" s="20">
        <v>12813.55</v>
      </c>
      <c r="E3286" s="20">
        <v>12417.9</v>
      </c>
      <c r="F3286" s="33">
        <v>0</v>
      </c>
      <c r="G3286" s="7">
        <v>1.2800000000000001E-2</v>
      </c>
    </row>
    <row r="3287" spans="1:7" ht="18" thickBot="1">
      <c r="A3287" s="63">
        <v>43937</v>
      </c>
      <c r="B3287" s="4">
        <v>12760.35</v>
      </c>
      <c r="C3287" s="20">
        <v>12491.05</v>
      </c>
      <c r="D3287" s="20">
        <v>12807.8</v>
      </c>
      <c r="E3287" s="20">
        <v>12421.3</v>
      </c>
      <c r="F3287" s="33">
        <v>0</v>
      </c>
      <c r="G3287" s="7">
        <v>1.8100000000000002E-2</v>
      </c>
    </row>
    <row r="3288" spans="1:7" ht="18" thickBot="1">
      <c r="A3288" s="63">
        <v>43938</v>
      </c>
      <c r="B3288" s="4">
        <v>13046.8</v>
      </c>
      <c r="C3288" s="20">
        <v>13128.8</v>
      </c>
      <c r="D3288" s="20">
        <v>13230.5</v>
      </c>
      <c r="E3288" s="20">
        <v>12900.55</v>
      </c>
      <c r="F3288" s="33">
        <v>0</v>
      </c>
      <c r="G3288" s="7">
        <v>2.24E-2</v>
      </c>
    </row>
    <row r="3289" spans="1:7" ht="18" thickBot="1">
      <c r="A3289" s="63">
        <v>43941</v>
      </c>
      <c r="B3289" s="4">
        <v>13113.65</v>
      </c>
      <c r="C3289" s="20">
        <v>13201</v>
      </c>
      <c r="D3289" s="20">
        <v>13308.85</v>
      </c>
      <c r="E3289" s="20">
        <v>13043.45</v>
      </c>
      <c r="F3289" s="33">
        <v>0</v>
      </c>
      <c r="G3289" s="7">
        <v>5.1000000000000004E-3</v>
      </c>
    </row>
    <row r="3290" spans="1:7" ht="18" thickBot="1">
      <c r="A3290" s="63">
        <v>43942</v>
      </c>
      <c r="B3290" s="8">
        <v>12708.7</v>
      </c>
      <c r="C3290" s="20">
        <v>12890.8</v>
      </c>
      <c r="D3290" s="20">
        <v>12890.8</v>
      </c>
      <c r="E3290" s="20">
        <v>12639.45</v>
      </c>
      <c r="F3290" s="33">
        <v>0</v>
      </c>
      <c r="G3290" s="9">
        <v>-3.09E-2</v>
      </c>
    </row>
    <row r="3291" spans="1:7" ht="18" thickBot="1">
      <c r="A3291" s="63">
        <v>43943</v>
      </c>
      <c r="B3291" s="4">
        <v>12803.6</v>
      </c>
      <c r="C3291" s="20">
        <v>12694.9</v>
      </c>
      <c r="D3291" s="20">
        <v>12832.25</v>
      </c>
      <c r="E3291" s="20">
        <v>12528</v>
      </c>
      <c r="F3291" s="33">
        <v>0</v>
      </c>
      <c r="G3291" s="7">
        <v>7.4999999999999997E-3</v>
      </c>
    </row>
    <row r="3292" spans="1:7" ht="18" thickBot="1">
      <c r="A3292" s="63">
        <v>43944</v>
      </c>
      <c r="B3292" s="4">
        <v>12964.65</v>
      </c>
      <c r="C3292" s="20">
        <v>12901.15</v>
      </c>
      <c r="D3292" s="20">
        <v>13151.3</v>
      </c>
      <c r="E3292" s="20">
        <v>12894.6</v>
      </c>
      <c r="F3292" s="33">
        <v>0</v>
      </c>
      <c r="G3292" s="7">
        <v>1.26E-2</v>
      </c>
    </row>
    <row r="3293" spans="1:7" ht="17.25">
      <c r="A3293" s="65">
        <v>43945</v>
      </c>
      <c r="B3293" s="66">
        <v>12695.7</v>
      </c>
      <c r="C3293" s="45">
        <v>12833.6</v>
      </c>
      <c r="D3293" s="45">
        <v>12935.15</v>
      </c>
      <c r="E3293" s="45">
        <v>12675.95</v>
      </c>
      <c r="F3293" s="47">
        <v>0</v>
      </c>
      <c r="G3293" s="53">
        <v>-2.07E-2</v>
      </c>
    </row>
  </sheetData>
  <sortState ref="A2:G3293">
    <sortCondition ref="A2:A3293"/>
  </sortState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2"/>
  <sheetViews>
    <sheetView topLeftCell="A3276" workbookViewId="0">
      <selection activeCell="A3292" sqref="A3292"/>
    </sheetView>
  </sheetViews>
  <sheetFormatPr defaultRowHeight="15"/>
  <cols>
    <col min="1" max="1" width="13.85546875" bestFit="1" customWidth="1"/>
    <col min="2" max="5" width="11.140625" bestFit="1" customWidth="1"/>
    <col min="6" max="6" width="11.42578125" bestFit="1" customWidth="1"/>
    <col min="7" max="7" width="10.85546875" bestFit="1" customWidth="1"/>
  </cols>
  <sheetData>
    <row r="1" spans="1:7" ht="18" thickBot="1">
      <c r="A1" s="61" t="s">
        <v>0</v>
      </c>
      <c r="B1" s="62" t="s">
        <v>1</v>
      </c>
      <c r="C1" s="62" t="s">
        <v>2</v>
      </c>
      <c r="D1" s="62" t="s">
        <v>3</v>
      </c>
      <c r="E1" s="62" t="s">
        <v>4</v>
      </c>
      <c r="F1" s="62" t="s">
        <v>5</v>
      </c>
      <c r="G1" s="62" t="s">
        <v>6</v>
      </c>
    </row>
    <row r="2" spans="1:7" ht="18" thickBot="1">
      <c r="A2" s="64">
        <v>39084</v>
      </c>
      <c r="B2" s="42">
        <v>3137.81</v>
      </c>
      <c r="C2" s="44">
        <v>3137.81</v>
      </c>
      <c r="D2" s="44">
        <v>3137.81</v>
      </c>
      <c r="E2" s="44">
        <v>3137.81</v>
      </c>
      <c r="F2" s="46">
        <v>0</v>
      </c>
      <c r="G2" s="15">
        <v>1.2999999999999999E-2</v>
      </c>
    </row>
    <row r="3" spans="1:7" ht="18" thickBot="1">
      <c r="A3" s="63">
        <v>39085</v>
      </c>
      <c r="B3" s="4">
        <v>3172.95</v>
      </c>
      <c r="C3" s="20">
        <v>3172.95</v>
      </c>
      <c r="D3" s="20">
        <v>3172.95</v>
      </c>
      <c r="E3" s="20">
        <v>3172.95</v>
      </c>
      <c r="F3" s="33">
        <v>0</v>
      </c>
      <c r="G3" s="7">
        <v>1.12E-2</v>
      </c>
    </row>
    <row r="4" spans="1:7" ht="18" thickBot="1">
      <c r="A4" s="63">
        <v>39086</v>
      </c>
      <c r="B4" s="4">
        <v>3187.94</v>
      </c>
      <c r="C4" s="20">
        <v>3187.94</v>
      </c>
      <c r="D4" s="20">
        <v>3187.94</v>
      </c>
      <c r="E4" s="20">
        <v>3187.94</v>
      </c>
      <c r="F4" s="33">
        <v>0</v>
      </c>
      <c r="G4" s="7">
        <v>4.7000000000000002E-3</v>
      </c>
    </row>
    <row r="5" spans="1:7" ht="18" thickBot="1">
      <c r="A5" s="63">
        <v>39087</v>
      </c>
      <c r="B5" s="4">
        <v>3191.01</v>
      </c>
      <c r="C5" s="20">
        <v>3191.01</v>
      </c>
      <c r="D5" s="20">
        <v>3191.01</v>
      </c>
      <c r="E5" s="20">
        <v>3191.01</v>
      </c>
      <c r="F5" s="33">
        <v>0</v>
      </c>
      <c r="G5" s="7">
        <v>1E-3</v>
      </c>
    </row>
    <row r="6" spans="1:7" ht="18" thickBot="1">
      <c r="A6" s="63">
        <v>39090</v>
      </c>
      <c r="B6" s="4">
        <v>3194.84</v>
      </c>
      <c r="C6" s="20">
        <v>3194.84</v>
      </c>
      <c r="D6" s="20">
        <v>3194.84</v>
      </c>
      <c r="E6" s="20">
        <v>3194.84</v>
      </c>
      <c r="F6" s="33">
        <v>0</v>
      </c>
      <c r="G6" s="7">
        <v>1.1999999999999999E-3</v>
      </c>
    </row>
    <row r="7" spans="1:7" ht="18" thickBot="1">
      <c r="A7" s="63">
        <v>39091</v>
      </c>
      <c r="B7" s="8">
        <v>3186.91</v>
      </c>
      <c r="C7" s="20">
        <v>3186.91</v>
      </c>
      <c r="D7" s="20">
        <v>3186.91</v>
      </c>
      <c r="E7" s="20">
        <v>3186.91</v>
      </c>
      <c r="F7" s="33">
        <v>0</v>
      </c>
      <c r="G7" s="9">
        <v>-2.5000000000000001E-3</v>
      </c>
    </row>
    <row r="8" spans="1:7" ht="18" thickBot="1">
      <c r="A8" s="63">
        <v>39092</v>
      </c>
      <c r="B8" s="8">
        <v>3155.41</v>
      </c>
      <c r="C8" s="20">
        <v>3155.41</v>
      </c>
      <c r="D8" s="20">
        <v>3155.41</v>
      </c>
      <c r="E8" s="20">
        <v>3155.41</v>
      </c>
      <c r="F8" s="33">
        <v>0</v>
      </c>
      <c r="G8" s="9">
        <v>-9.9000000000000008E-3</v>
      </c>
    </row>
    <row r="9" spans="1:7" ht="18" thickBot="1">
      <c r="A9" s="63">
        <v>39093</v>
      </c>
      <c r="B9" s="4">
        <v>3202.63</v>
      </c>
      <c r="C9" s="20">
        <v>3202.63</v>
      </c>
      <c r="D9" s="20">
        <v>3202.63</v>
      </c>
      <c r="E9" s="20">
        <v>3202.63</v>
      </c>
      <c r="F9" s="33">
        <v>0</v>
      </c>
      <c r="G9" s="7">
        <v>1.4999999999999999E-2</v>
      </c>
    </row>
    <row r="10" spans="1:7" ht="18" thickBot="1">
      <c r="A10" s="63">
        <v>39094</v>
      </c>
      <c r="B10" s="4">
        <v>3238.95</v>
      </c>
      <c r="C10" s="20">
        <v>3238.95</v>
      </c>
      <c r="D10" s="20">
        <v>3238.95</v>
      </c>
      <c r="E10" s="20">
        <v>3238.95</v>
      </c>
      <c r="F10" s="33">
        <v>0</v>
      </c>
      <c r="G10" s="7">
        <v>1.1299999999999999E-2</v>
      </c>
    </row>
    <row r="11" spans="1:7" ht="18" thickBot="1">
      <c r="A11" s="63">
        <v>39097</v>
      </c>
      <c r="B11" s="4">
        <v>3271.99</v>
      </c>
      <c r="C11" s="20">
        <v>3271.99</v>
      </c>
      <c r="D11" s="20">
        <v>3271.99</v>
      </c>
      <c r="E11" s="20">
        <v>3271.99</v>
      </c>
      <c r="F11" s="33">
        <v>0</v>
      </c>
      <c r="G11" s="7">
        <v>1.0200000000000001E-2</v>
      </c>
    </row>
    <row r="12" spans="1:7" ht="18" thickBot="1">
      <c r="A12" s="63">
        <v>39098</v>
      </c>
      <c r="B12" s="4">
        <v>3284.03</v>
      </c>
      <c r="C12" s="20">
        <v>3284.03</v>
      </c>
      <c r="D12" s="20">
        <v>3284.03</v>
      </c>
      <c r="E12" s="20">
        <v>3284.03</v>
      </c>
      <c r="F12" s="33">
        <v>0</v>
      </c>
      <c r="G12" s="7">
        <v>3.7000000000000002E-3</v>
      </c>
    </row>
    <row r="13" spans="1:7" ht="18" thickBot="1">
      <c r="A13" s="63">
        <v>39099</v>
      </c>
      <c r="B13" s="4">
        <v>3289.54</v>
      </c>
      <c r="C13" s="20">
        <v>3289.54</v>
      </c>
      <c r="D13" s="20">
        <v>3289.54</v>
      </c>
      <c r="E13" s="20">
        <v>3289.54</v>
      </c>
      <c r="F13" s="33">
        <v>0</v>
      </c>
      <c r="G13" s="7">
        <v>1.6999999999999999E-3</v>
      </c>
    </row>
    <row r="14" spans="1:7" ht="18" thickBot="1">
      <c r="A14" s="63">
        <v>39100</v>
      </c>
      <c r="B14" s="4">
        <v>3289.66</v>
      </c>
      <c r="C14" s="20">
        <v>3289.66</v>
      </c>
      <c r="D14" s="20">
        <v>3289.66</v>
      </c>
      <c r="E14" s="20">
        <v>3289.66</v>
      </c>
      <c r="F14" s="33">
        <v>0</v>
      </c>
      <c r="G14" s="7">
        <v>0</v>
      </c>
    </row>
    <row r="15" spans="1:7" ht="18" thickBot="1">
      <c r="A15" s="63">
        <v>39101</v>
      </c>
      <c r="B15" s="8">
        <v>3282.13</v>
      </c>
      <c r="C15" s="20">
        <v>3282.13</v>
      </c>
      <c r="D15" s="20">
        <v>3282.13</v>
      </c>
      <c r="E15" s="20">
        <v>3282.13</v>
      </c>
      <c r="F15" s="33">
        <v>0</v>
      </c>
      <c r="G15" s="9">
        <v>-2.3E-3</v>
      </c>
    </row>
    <row r="16" spans="1:7" ht="18" thickBot="1">
      <c r="A16" s="63">
        <v>39104</v>
      </c>
      <c r="B16" s="4">
        <v>3300.8</v>
      </c>
      <c r="C16" s="20">
        <v>3300.8</v>
      </c>
      <c r="D16" s="20">
        <v>3300.8</v>
      </c>
      <c r="E16" s="20">
        <v>3300.8</v>
      </c>
      <c r="F16" s="33">
        <v>0</v>
      </c>
      <c r="G16" s="7">
        <v>5.7000000000000002E-3</v>
      </c>
    </row>
    <row r="17" spans="1:7" ht="18" thickBot="1">
      <c r="A17" s="63">
        <v>39105</v>
      </c>
      <c r="B17" s="8">
        <v>3269.69</v>
      </c>
      <c r="C17" s="20">
        <v>3269.69</v>
      </c>
      <c r="D17" s="20">
        <v>3269.69</v>
      </c>
      <c r="E17" s="20">
        <v>3269.69</v>
      </c>
      <c r="F17" s="33">
        <v>0</v>
      </c>
      <c r="G17" s="9">
        <v>-9.4000000000000004E-3</v>
      </c>
    </row>
    <row r="18" spans="1:7" ht="18" thickBot="1">
      <c r="A18" s="63">
        <v>39106</v>
      </c>
      <c r="B18" s="4">
        <v>3274.2</v>
      </c>
      <c r="C18" s="20">
        <v>3274.2</v>
      </c>
      <c r="D18" s="20">
        <v>3274.2</v>
      </c>
      <c r="E18" s="20">
        <v>3274.2</v>
      </c>
      <c r="F18" s="33">
        <v>0</v>
      </c>
      <c r="G18" s="7">
        <v>1.4E-3</v>
      </c>
    </row>
    <row r="19" spans="1:7" ht="18" thickBot="1">
      <c r="A19" s="63">
        <v>39107</v>
      </c>
      <c r="B19" s="4">
        <v>3294.61</v>
      </c>
      <c r="C19" s="20">
        <v>3294.61</v>
      </c>
      <c r="D19" s="20">
        <v>3294.61</v>
      </c>
      <c r="E19" s="20">
        <v>3294.61</v>
      </c>
      <c r="F19" s="33">
        <v>0</v>
      </c>
      <c r="G19" s="7">
        <v>6.1999999999999998E-3</v>
      </c>
    </row>
    <row r="20" spans="1:7" ht="18" thickBot="1">
      <c r="A20" s="63">
        <v>39111</v>
      </c>
      <c r="B20" s="4">
        <v>3307.21</v>
      </c>
      <c r="C20" s="20">
        <v>3307.21</v>
      </c>
      <c r="D20" s="20">
        <v>3307.21</v>
      </c>
      <c r="E20" s="20">
        <v>3307.21</v>
      </c>
      <c r="F20" s="33">
        <v>0</v>
      </c>
      <c r="G20" s="7">
        <v>3.8E-3</v>
      </c>
    </row>
    <row r="21" spans="1:7" ht="18" thickBot="1">
      <c r="A21" s="63">
        <v>39113</v>
      </c>
      <c r="B21" s="8">
        <v>3291.87</v>
      </c>
      <c r="C21" s="20">
        <v>3291.87</v>
      </c>
      <c r="D21" s="20">
        <v>3291.87</v>
      </c>
      <c r="E21" s="20">
        <v>3291.87</v>
      </c>
      <c r="F21" s="33">
        <v>0</v>
      </c>
      <c r="G21" s="9">
        <v>-4.5999999999999999E-3</v>
      </c>
    </row>
    <row r="22" spans="1:7" ht="18" thickBot="1">
      <c r="A22" s="63">
        <v>39114</v>
      </c>
      <c r="B22" s="4">
        <v>3303.86</v>
      </c>
      <c r="C22" s="20">
        <v>3303.86</v>
      </c>
      <c r="D22" s="20">
        <v>3303.86</v>
      </c>
      <c r="E22" s="20">
        <v>3303.86</v>
      </c>
      <c r="F22" s="33">
        <v>0</v>
      </c>
      <c r="G22" s="7">
        <v>3.5999999999999999E-3</v>
      </c>
    </row>
    <row r="23" spans="1:7" ht="18" thickBot="1">
      <c r="A23" s="63">
        <v>39115</v>
      </c>
      <c r="B23" s="4">
        <v>3339.81</v>
      </c>
      <c r="C23" s="20">
        <v>3339.81</v>
      </c>
      <c r="D23" s="20">
        <v>3339.81</v>
      </c>
      <c r="E23" s="20">
        <v>3339.81</v>
      </c>
      <c r="F23" s="33">
        <v>0</v>
      </c>
      <c r="G23" s="7">
        <v>1.09E-2</v>
      </c>
    </row>
    <row r="24" spans="1:7" ht="18" thickBot="1">
      <c r="A24" s="63">
        <v>39118</v>
      </c>
      <c r="B24" s="4">
        <v>3369.71</v>
      </c>
      <c r="C24" s="20">
        <v>3369.71</v>
      </c>
      <c r="D24" s="20">
        <v>3369.71</v>
      </c>
      <c r="E24" s="20">
        <v>3369.71</v>
      </c>
      <c r="F24" s="33">
        <v>0</v>
      </c>
      <c r="G24" s="7">
        <v>8.9999999999999993E-3</v>
      </c>
    </row>
    <row r="25" spans="1:7" ht="18" thickBot="1">
      <c r="A25" s="63">
        <v>39119</v>
      </c>
      <c r="B25" s="4">
        <v>3374.19</v>
      </c>
      <c r="C25" s="20">
        <v>3374.19</v>
      </c>
      <c r="D25" s="20">
        <v>3374.19</v>
      </c>
      <c r="E25" s="20">
        <v>3374.19</v>
      </c>
      <c r="F25" s="33">
        <v>0</v>
      </c>
      <c r="G25" s="7">
        <v>1.2999999999999999E-3</v>
      </c>
    </row>
    <row r="26" spans="1:7" ht="18" thickBot="1">
      <c r="A26" s="63">
        <v>39120</v>
      </c>
      <c r="B26" s="8">
        <v>3369.52</v>
      </c>
      <c r="C26" s="20">
        <v>3369.52</v>
      </c>
      <c r="D26" s="20">
        <v>3369.52</v>
      </c>
      <c r="E26" s="20">
        <v>3369.52</v>
      </c>
      <c r="F26" s="33">
        <v>0</v>
      </c>
      <c r="G26" s="9">
        <v>-1.4E-3</v>
      </c>
    </row>
    <row r="27" spans="1:7" ht="18" thickBot="1">
      <c r="A27" s="63">
        <v>39121</v>
      </c>
      <c r="B27" s="8">
        <v>3366.69</v>
      </c>
      <c r="C27" s="20">
        <v>3366.69</v>
      </c>
      <c r="D27" s="20">
        <v>3366.69</v>
      </c>
      <c r="E27" s="20">
        <v>3366.69</v>
      </c>
      <c r="F27" s="33">
        <v>0</v>
      </c>
      <c r="G27" s="9">
        <v>-8.0000000000000004E-4</v>
      </c>
    </row>
    <row r="28" spans="1:7" ht="18" thickBot="1">
      <c r="A28" s="63">
        <v>39122</v>
      </c>
      <c r="B28" s="8">
        <v>3322.13</v>
      </c>
      <c r="C28" s="20">
        <v>3322.13</v>
      </c>
      <c r="D28" s="20">
        <v>3322.13</v>
      </c>
      <c r="E28" s="20">
        <v>3322.13</v>
      </c>
      <c r="F28" s="33">
        <v>0</v>
      </c>
      <c r="G28" s="9">
        <v>-1.32E-2</v>
      </c>
    </row>
    <row r="29" spans="1:7" ht="18" thickBot="1">
      <c r="A29" s="63">
        <v>39125</v>
      </c>
      <c r="B29" s="8">
        <v>3200.43</v>
      </c>
      <c r="C29" s="20">
        <v>3200.43</v>
      </c>
      <c r="D29" s="20">
        <v>3200.43</v>
      </c>
      <c r="E29" s="20">
        <v>3200.43</v>
      </c>
      <c r="F29" s="33">
        <v>0</v>
      </c>
      <c r="G29" s="9">
        <v>-3.6600000000000001E-2</v>
      </c>
    </row>
    <row r="30" spans="1:7" ht="18" thickBot="1">
      <c r="A30" s="63">
        <v>39126</v>
      </c>
      <c r="B30" s="8">
        <v>3190.44</v>
      </c>
      <c r="C30" s="20">
        <v>3190.44</v>
      </c>
      <c r="D30" s="20">
        <v>3190.44</v>
      </c>
      <c r="E30" s="20">
        <v>3190.44</v>
      </c>
      <c r="F30" s="33">
        <v>0</v>
      </c>
      <c r="G30" s="9">
        <v>-3.0999999999999999E-3</v>
      </c>
    </row>
    <row r="31" spans="1:7" ht="18" thickBot="1">
      <c r="A31" s="63">
        <v>39127</v>
      </c>
      <c r="B31" s="4">
        <v>3207.21</v>
      </c>
      <c r="C31" s="20">
        <v>3207.21</v>
      </c>
      <c r="D31" s="20">
        <v>3207.21</v>
      </c>
      <c r="E31" s="20">
        <v>3207.21</v>
      </c>
      <c r="F31" s="33">
        <v>0</v>
      </c>
      <c r="G31" s="7">
        <v>5.3E-3</v>
      </c>
    </row>
    <row r="32" spans="1:7" ht="18" thickBot="1">
      <c r="A32" s="63">
        <v>39128</v>
      </c>
      <c r="B32" s="4">
        <v>3288.34</v>
      </c>
      <c r="C32" s="20">
        <v>3288.34</v>
      </c>
      <c r="D32" s="20">
        <v>3288.34</v>
      </c>
      <c r="E32" s="20">
        <v>3288.34</v>
      </c>
      <c r="F32" s="33">
        <v>0</v>
      </c>
      <c r="G32" s="7">
        <v>2.53E-2</v>
      </c>
    </row>
    <row r="33" spans="1:7" ht="18" thickBot="1">
      <c r="A33" s="63">
        <v>39132</v>
      </c>
      <c r="B33" s="4">
        <v>3302.17</v>
      </c>
      <c r="C33" s="20">
        <v>3302.17</v>
      </c>
      <c r="D33" s="20">
        <v>3302.17</v>
      </c>
      <c r="E33" s="20">
        <v>3302.17</v>
      </c>
      <c r="F33" s="33">
        <v>0</v>
      </c>
      <c r="G33" s="7">
        <v>4.1999999999999997E-3</v>
      </c>
    </row>
    <row r="34" spans="1:7" ht="18" thickBot="1">
      <c r="A34" s="63">
        <v>39133</v>
      </c>
      <c r="B34" s="8">
        <v>3264.47</v>
      </c>
      <c r="C34" s="20">
        <v>3264.47</v>
      </c>
      <c r="D34" s="20">
        <v>3264.47</v>
      </c>
      <c r="E34" s="20">
        <v>3264.47</v>
      </c>
      <c r="F34" s="33">
        <v>0</v>
      </c>
      <c r="G34" s="9">
        <v>-1.14E-2</v>
      </c>
    </row>
    <row r="35" spans="1:7" ht="18" thickBot="1">
      <c r="A35" s="63">
        <v>39134</v>
      </c>
      <c r="B35" s="4">
        <v>3270.87</v>
      </c>
      <c r="C35" s="20">
        <v>3270.87</v>
      </c>
      <c r="D35" s="20">
        <v>3270.87</v>
      </c>
      <c r="E35" s="20">
        <v>3270.87</v>
      </c>
      <c r="F35" s="33">
        <v>0</v>
      </c>
      <c r="G35" s="7">
        <v>2E-3</v>
      </c>
    </row>
    <row r="36" spans="1:7" ht="18" thickBot="1">
      <c r="A36" s="63">
        <v>39135</v>
      </c>
      <c r="B36" s="8">
        <v>3242.2</v>
      </c>
      <c r="C36" s="20">
        <v>3242.2</v>
      </c>
      <c r="D36" s="20">
        <v>3242.2</v>
      </c>
      <c r="E36" s="20">
        <v>3242.2</v>
      </c>
      <c r="F36" s="33">
        <v>0</v>
      </c>
      <c r="G36" s="9">
        <v>-8.8000000000000005E-3</v>
      </c>
    </row>
    <row r="37" spans="1:7" ht="18" thickBot="1">
      <c r="A37" s="63">
        <v>39136</v>
      </c>
      <c r="B37" s="8">
        <v>3164.68</v>
      </c>
      <c r="C37" s="20">
        <v>3164.68</v>
      </c>
      <c r="D37" s="20">
        <v>3164.68</v>
      </c>
      <c r="E37" s="20">
        <v>3164.68</v>
      </c>
      <c r="F37" s="33">
        <v>0</v>
      </c>
      <c r="G37" s="9">
        <v>-2.3900000000000001E-2</v>
      </c>
    </row>
    <row r="38" spans="1:7" ht="18" thickBot="1">
      <c r="A38" s="63">
        <v>39139</v>
      </c>
      <c r="B38" s="4">
        <v>3169.5</v>
      </c>
      <c r="C38" s="20">
        <v>3169.5</v>
      </c>
      <c r="D38" s="20">
        <v>3169.5</v>
      </c>
      <c r="E38" s="20">
        <v>3169.5</v>
      </c>
      <c r="F38" s="33">
        <v>0</v>
      </c>
      <c r="G38" s="7">
        <v>1.5E-3</v>
      </c>
    </row>
    <row r="39" spans="1:7" ht="18" thickBot="1">
      <c r="A39" s="63">
        <v>39140</v>
      </c>
      <c r="B39" s="8">
        <v>3167.23</v>
      </c>
      <c r="C39" s="20">
        <v>3167.23</v>
      </c>
      <c r="D39" s="20">
        <v>3167.23</v>
      </c>
      <c r="E39" s="20">
        <v>3167.23</v>
      </c>
      <c r="F39" s="33">
        <v>0</v>
      </c>
      <c r="G39" s="9">
        <v>-6.9999999999999999E-4</v>
      </c>
    </row>
    <row r="40" spans="1:7" ht="18" thickBot="1">
      <c r="A40" s="63">
        <v>39141</v>
      </c>
      <c r="B40" s="8">
        <v>3085.14</v>
      </c>
      <c r="C40" s="20">
        <v>3085.14</v>
      </c>
      <c r="D40" s="20">
        <v>3085.14</v>
      </c>
      <c r="E40" s="20">
        <v>3085.14</v>
      </c>
      <c r="F40" s="33">
        <v>0</v>
      </c>
      <c r="G40" s="9">
        <v>-2.5899999999999999E-2</v>
      </c>
    </row>
    <row r="41" spans="1:7" ht="18" thickBot="1">
      <c r="A41" s="63">
        <v>39142</v>
      </c>
      <c r="B41" s="8">
        <v>3080.75</v>
      </c>
      <c r="C41" s="20">
        <v>3080.75</v>
      </c>
      <c r="D41" s="20">
        <v>3080.75</v>
      </c>
      <c r="E41" s="20">
        <v>3080.75</v>
      </c>
      <c r="F41" s="33">
        <v>0</v>
      </c>
      <c r="G41" s="9">
        <v>-1.4E-3</v>
      </c>
    </row>
    <row r="42" spans="1:7" ht="18" thickBot="1">
      <c r="A42" s="63">
        <v>39143</v>
      </c>
      <c r="B42" s="8">
        <v>3058.11</v>
      </c>
      <c r="C42" s="20">
        <v>3058.11</v>
      </c>
      <c r="D42" s="20">
        <v>3058.11</v>
      </c>
      <c r="E42" s="20">
        <v>3058.11</v>
      </c>
      <c r="F42" s="33">
        <v>0</v>
      </c>
      <c r="G42" s="9">
        <v>-7.3000000000000001E-3</v>
      </c>
    </row>
    <row r="43" spans="1:7" ht="18" thickBot="1">
      <c r="A43" s="63">
        <v>39146</v>
      </c>
      <c r="B43" s="8">
        <v>2905.26</v>
      </c>
      <c r="C43" s="20">
        <v>2905.26</v>
      </c>
      <c r="D43" s="20">
        <v>2905.26</v>
      </c>
      <c r="E43" s="20">
        <v>2905.26</v>
      </c>
      <c r="F43" s="33">
        <v>0</v>
      </c>
      <c r="G43" s="9">
        <v>-0.05</v>
      </c>
    </row>
    <row r="44" spans="1:7" ht="18" thickBot="1">
      <c r="A44" s="63">
        <v>39147</v>
      </c>
      <c r="B44" s="4">
        <v>2918.36</v>
      </c>
      <c r="C44" s="20">
        <v>2918.36</v>
      </c>
      <c r="D44" s="20">
        <v>2918.36</v>
      </c>
      <c r="E44" s="20">
        <v>2918.36</v>
      </c>
      <c r="F44" s="33">
        <v>0</v>
      </c>
      <c r="G44" s="7">
        <v>4.4999999999999997E-3</v>
      </c>
    </row>
    <row r="45" spans="1:7" ht="18" thickBot="1">
      <c r="A45" s="63">
        <v>39148</v>
      </c>
      <c r="B45" s="8">
        <v>2863.22</v>
      </c>
      <c r="C45" s="20">
        <v>2863.22</v>
      </c>
      <c r="D45" s="20">
        <v>2863.22</v>
      </c>
      <c r="E45" s="20">
        <v>2863.22</v>
      </c>
      <c r="F45" s="33">
        <v>0</v>
      </c>
      <c r="G45" s="9">
        <v>-1.89E-2</v>
      </c>
    </row>
    <row r="46" spans="1:7" ht="18" thickBot="1">
      <c r="A46" s="63">
        <v>39149</v>
      </c>
      <c r="B46" s="4">
        <v>2922.35</v>
      </c>
      <c r="C46" s="20">
        <v>2922.35</v>
      </c>
      <c r="D46" s="20">
        <v>2922.35</v>
      </c>
      <c r="E46" s="20">
        <v>2922.35</v>
      </c>
      <c r="F46" s="33">
        <v>0</v>
      </c>
      <c r="G46" s="7">
        <v>2.07E-2</v>
      </c>
    </row>
    <row r="47" spans="1:7" ht="18" thickBot="1">
      <c r="A47" s="63">
        <v>39150</v>
      </c>
      <c r="B47" s="4">
        <v>2935.2</v>
      </c>
      <c r="C47" s="20">
        <v>2935.2</v>
      </c>
      <c r="D47" s="20">
        <v>2935.2</v>
      </c>
      <c r="E47" s="20">
        <v>2935.2</v>
      </c>
      <c r="F47" s="33">
        <v>0</v>
      </c>
      <c r="G47" s="7">
        <v>4.4000000000000003E-3</v>
      </c>
    </row>
    <row r="48" spans="1:7" ht="18" thickBot="1">
      <c r="A48" s="63">
        <v>39153</v>
      </c>
      <c r="B48" s="4">
        <v>2952.85</v>
      </c>
      <c r="C48" s="20">
        <v>2952.85</v>
      </c>
      <c r="D48" s="20">
        <v>2952.85</v>
      </c>
      <c r="E48" s="20">
        <v>2952.85</v>
      </c>
      <c r="F48" s="33">
        <v>0</v>
      </c>
      <c r="G48" s="7">
        <v>6.0000000000000001E-3</v>
      </c>
    </row>
    <row r="49" spans="1:7" ht="18" thickBot="1">
      <c r="A49" s="63">
        <v>39154</v>
      </c>
      <c r="B49" s="4">
        <v>2996.6</v>
      </c>
      <c r="C49" s="20">
        <v>2996.6</v>
      </c>
      <c r="D49" s="20">
        <v>2996.6</v>
      </c>
      <c r="E49" s="20">
        <v>2996.6</v>
      </c>
      <c r="F49" s="33">
        <v>0</v>
      </c>
      <c r="G49" s="7">
        <v>1.4800000000000001E-2</v>
      </c>
    </row>
    <row r="50" spans="1:7" ht="18" thickBot="1">
      <c r="A50" s="63">
        <v>39155</v>
      </c>
      <c r="B50" s="8">
        <v>2933.09</v>
      </c>
      <c r="C50" s="20">
        <v>2933.09</v>
      </c>
      <c r="D50" s="20">
        <v>2933.09</v>
      </c>
      <c r="E50" s="20">
        <v>2933.09</v>
      </c>
      <c r="F50" s="33">
        <v>0</v>
      </c>
      <c r="G50" s="9">
        <v>-2.12E-2</v>
      </c>
    </row>
    <row r="51" spans="1:7" ht="18" thickBot="1">
      <c r="A51" s="63">
        <v>39156</v>
      </c>
      <c r="B51" s="4">
        <v>2953.28</v>
      </c>
      <c r="C51" s="20">
        <v>2953.28</v>
      </c>
      <c r="D51" s="20">
        <v>2953.28</v>
      </c>
      <c r="E51" s="20">
        <v>2953.28</v>
      </c>
      <c r="F51" s="33">
        <v>0</v>
      </c>
      <c r="G51" s="7">
        <v>6.8999999999999999E-3</v>
      </c>
    </row>
    <row r="52" spans="1:7" ht="18" thickBot="1">
      <c r="A52" s="63">
        <v>39157</v>
      </c>
      <c r="B52" s="8">
        <v>2926.96</v>
      </c>
      <c r="C52" s="20">
        <v>2926.96</v>
      </c>
      <c r="D52" s="20">
        <v>2926.96</v>
      </c>
      <c r="E52" s="20">
        <v>2926.96</v>
      </c>
      <c r="F52" s="33">
        <v>0</v>
      </c>
      <c r="G52" s="9">
        <v>-8.8999999999999999E-3</v>
      </c>
    </row>
    <row r="53" spans="1:7" ht="18" thickBot="1">
      <c r="A53" s="63">
        <v>39160</v>
      </c>
      <c r="B53" s="4">
        <v>2949.18</v>
      </c>
      <c r="C53" s="20">
        <v>2949.18</v>
      </c>
      <c r="D53" s="20">
        <v>2949.18</v>
      </c>
      <c r="E53" s="20">
        <v>2949.18</v>
      </c>
      <c r="F53" s="33">
        <v>0</v>
      </c>
      <c r="G53" s="7">
        <v>7.6E-3</v>
      </c>
    </row>
    <row r="54" spans="1:7" ht="18" thickBot="1">
      <c r="A54" s="63">
        <v>39161</v>
      </c>
      <c r="B54" s="4">
        <v>2968.54</v>
      </c>
      <c r="C54" s="20">
        <v>2968.54</v>
      </c>
      <c r="D54" s="20">
        <v>2968.54</v>
      </c>
      <c r="E54" s="20">
        <v>2968.54</v>
      </c>
      <c r="F54" s="33">
        <v>0</v>
      </c>
      <c r="G54" s="7">
        <v>6.6E-3</v>
      </c>
    </row>
    <row r="55" spans="1:7" ht="18" thickBot="1">
      <c r="A55" s="63">
        <v>39162</v>
      </c>
      <c r="B55" s="4">
        <v>2981.92</v>
      </c>
      <c r="C55" s="20">
        <v>2981.92</v>
      </c>
      <c r="D55" s="20">
        <v>2981.92</v>
      </c>
      <c r="E55" s="20">
        <v>2981.92</v>
      </c>
      <c r="F55" s="33">
        <v>0</v>
      </c>
      <c r="G55" s="7">
        <v>4.4999999999999997E-3</v>
      </c>
    </row>
    <row r="56" spans="1:7" ht="18" thickBot="1">
      <c r="A56" s="63">
        <v>39163</v>
      </c>
      <c r="B56" s="4">
        <v>3005.09</v>
      </c>
      <c r="C56" s="20">
        <v>3005.09</v>
      </c>
      <c r="D56" s="20">
        <v>3005.09</v>
      </c>
      <c r="E56" s="20">
        <v>3005.09</v>
      </c>
      <c r="F56" s="33">
        <v>0</v>
      </c>
      <c r="G56" s="7">
        <v>7.7999999999999996E-3</v>
      </c>
    </row>
    <row r="57" spans="1:7" ht="18" thickBot="1">
      <c r="A57" s="63">
        <v>39164</v>
      </c>
      <c r="B57" s="4">
        <v>3009.13</v>
      </c>
      <c r="C57" s="20">
        <v>3009.13</v>
      </c>
      <c r="D57" s="20">
        <v>3009.13</v>
      </c>
      <c r="E57" s="20">
        <v>3009.13</v>
      </c>
      <c r="F57" s="33">
        <v>0</v>
      </c>
      <c r="G57" s="7">
        <v>1.2999999999999999E-3</v>
      </c>
    </row>
    <row r="58" spans="1:7" ht="18" thickBot="1">
      <c r="A58" s="63">
        <v>39167</v>
      </c>
      <c r="B58" s="8">
        <v>2995.9</v>
      </c>
      <c r="C58" s="20">
        <v>2995.9</v>
      </c>
      <c r="D58" s="20">
        <v>2995.9</v>
      </c>
      <c r="E58" s="20">
        <v>2995.9</v>
      </c>
      <c r="F58" s="33">
        <v>0</v>
      </c>
      <c r="G58" s="9">
        <v>-4.4000000000000003E-3</v>
      </c>
    </row>
    <row r="59" spans="1:7" ht="18" thickBot="1">
      <c r="A59" s="63">
        <v>39169</v>
      </c>
      <c r="B59" s="8">
        <v>2958.9</v>
      </c>
      <c r="C59" s="20">
        <v>2958.9</v>
      </c>
      <c r="D59" s="20">
        <v>2958.9</v>
      </c>
      <c r="E59" s="20">
        <v>2958.9</v>
      </c>
      <c r="F59" s="33">
        <v>0</v>
      </c>
      <c r="G59" s="9">
        <v>-1.24E-2</v>
      </c>
    </row>
    <row r="60" spans="1:7" ht="18" thickBot="1">
      <c r="A60" s="63">
        <v>39170</v>
      </c>
      <c r="B60" s="4">
        <v>2974.14</v>
      </c>
      <c r="C60" s="20">
        <v>2974.14</v>
      </c>
      <c r="D60" s="20">
        <v>2974.14</v>
      </c>
      <c r="E60" s="20">
        <v>2974.14</v>
      </c>
      <c r="F60" s="33">
        <v>0</v>
      </c>
      <c r="G60" s="7">
        <v>5.1999999999999998E-3</v>
      </c>
    </row>
    <row r="61" spans="1:7" ht="18" thickBot="1">
      <c r="A61" s="63">
        <v>39171</v>
      </c>
      <c r="B61" s="4">
        <v>3007.03</v>
      </c>
      <c r="C61" s="20">
        <v>3007.03</v>
      </c>
      <c r="D61" s="20">
        <v>3007.03</v>
      </c>
      <c r="E61" s="20">
        <v>3007.03</v>
      </c>
      <c r="F61" s="33">
        <v>0</v>
      </c>
      <c r="G61" s="7">
        <v>1.11E-2</v>
      </c>
    </row>
    <row r="62" spans="1:7" ht="18" thickBot="1">
      <c r="A62" s="63">
        <v>39174</v>
      </c>
      <c r="B62" s="8">
        <v>2915.85</v>
      </c>
      <c r="C62" s="20">
        <v>2915.85</v>
      </c>
      <c r="D62" s="20">
        <v>2915.85</v>
      </c>
      <c r="E62" s="20">
        <v>2915.85</v>
      </c>
      <c r="F62" s="33">
        <v>0</v>
      </c>
      <c r="G62" s="9">
        <v>-3.0300000000000001E-2</v>
      </c>
    </row>
    <row r="63" spans="1:7" ht="18" thickBot="1">
      <c r="A63" s="63">
        <v>39175</v>
      </c>
      <c r="B63" s="4">
        <v>2930.08</v>
      </c>
      <c r="C63" s="20">
        <v>2930.08</v>
      </c>
      <c r="D63" s="20">
        <v>2930.08</v>
      </c>
      <c r="E63" s="20">
        <v>2930.08</v>
      </c>
      <c r="F63" s="33">
        <v>0</v>
      </c>
      <c r="G63" s="7">
        <v>4.8999999999999998E-3</v>
      </c>
    </row>
    <row r="64" spans="1:7" ht="18" thickBot="1">
      <c r="A64" s="63">
        <v>39176</v>
      </c>
      <c r="B64" s="4">
        <v>2954.8</v>
      </c>
      <c r="C64" s="20">
        <v>2954.8</v>
      </c>
      <c r="D64" s="20">
        <v>2954.8</v>
      </c>
      <c r="E64" s="20">
        <v>2954.8</v>
      </c>
      <c r="F64" s="33">
        <v>0</v>
      </c>
      <c r="G64" s="7">
        <v>8.3999999999999995E-3</v>
      </c>
    </row>
    <row r="65" spans="1:7" ht="18" thickBot="1">
      <c r="A65" s="63">
        <v>39177</v>
      </c>
      <c r="B65" s="4">
        <v>2974.49</v>
      </c>
      <c r="C65" s="20">
        <v>2974.49</v>
      </c>
      <c r="D65" s="20">
        <v>2974.49</v>
      </c>
      <c r="E65" s="20">
        <v>2974.49</v>
      </c>
      <c r="F65" s="33">
        <v>0</v>
      </c>
      <c r="G65" s="7">
        <v>6.7000000000000002E-3</v>
      </c>
    </row>
    <row r="66" spans="1:7" ht="18" thickBot="1">
      <c r="A66" s="63">
        <v>39181</v>
      </c>
      <c r="B66" s="4">
        <v>3034.33</v>
      </c>
      <c r="C66" s="20">
        <v>3034.33</v>
      </c>
      <c r="D66" s="20">
        <v>3034.33</v>
      </c>
      <c r="E66" s="20">
        <v>3034.33</v>
      </c>
      <c r="F66" s="33">
        <v>0</v>
      </c>
      <c r="G66" s="7">
        <v>2.01E-2</v>
      </c>
    </row>
    <row r="67" spans="1:7" ht="18" thickBot="1">
      <c r="A67" s="63">
        <v>39182</v>
      </c>
      <c r="B67" s="4">
        <v>3076.05</v>
      </c>
      <c r="C67" s="20">
        <v>3076.05</v>
      </c>
      <c r="D67" s="20">
        <v>3076.05</v>
      </c>
      <c r="E67" s="20">
        <v>3076.05</v>
      </c>
      <c r="F67" s="33">
        <v>0</v>
      </c>
      <c r="G67" s="7">
        <v>1.37E-2</v>
      </c>
    </row>
    <row r="68" spans="1:7" ht="18" thickBot="1">
      <c r="A68" s="63">
        <v>39183</v>
      </c>
      <c r="B68" s="4">
        <v>3123.03</v>
      </c>
      <c r="C68" s="20">
        <v>3123.03</v>
      </c>
      <c r="D68" s="20">
        <v>3123.03</v>
      </c>
      <c r="E68" s="20">
        <v>3123.03</v>
      </c>
      <c r="F68" s="33">
        <v>0</v>
      </c>
      <c r="G68" s="7">
        <v>1.5299999999999999E-2</v>
      </c>
    </row>
    <row r="69" spans="1:7" ht="18" thickBot="1">
      <c r="A69" s="63">
        <v>39184</v>
      </c>
      <c r="B69" s="8">
        <v>3120.36</v>
      </c>
      <c r="C69" s="20">
        <v>3120.36</v>
      </c>
      <c r="D69" s="20">
        <v>3120.36</v>
      </c>
      <c r="E69" s="20">
        <v>3120.36</v>
      </c>
      <c r="F69" s="33">
        <v>0</v>
      </c>
      <c r="G69" s="9">
        <v>-8.9999999999999998E-4</v>
      </c>
    </row>
    <row r="70" spans="1:7" ht="18" thickBot="1">
      <c r="A70" s="63">
        <v>39185</v>
      </c>
      <c r="B70" s="4">
        <v>3159.91</v>
      </c>
      <c r="C70" s="20">
        <v>3159.91</v>
      </c>
      <c r="D70" s="20">
        <v>3159.91</v>
      </c>
      <c r="E70" s="20">
        <v>3159.91</v>
      </c>
      <c r="F70" s="33">
        <v>0</v>
      </c>
      <c r="G70" s="7">
        <v>1.2699999999999999E-2</v>
      </c>
    </row>
    <row r="71" spans="1:7" ht="18" thickBot="1">
      <c r="A71" s="63">
        <v>39188</v>
      </c>
      <c r="B71" s="4">
        <v>3207.05</v>
      </c>
      <c r="C71" s="20">
        <v>3207.05</v>
      </c>
      <c r="D71" s="20">
        <v>3207.05</v>
      </c>
      <c r="E71" s="20">
        <v>3207.05</v>
      </c>
      <c r="F71" s="33">
        <v>0</v>
      </c>
      <c r="G71" s="7">
        <v>1.49E-2</v>
      </c>
    </row>
    <row r="72" spans="1:7" ht="18" thickBot="1">
      <c r="A72" s="63">
        <v>39189</v>
      </c>
      <c r="B72" s="8">
        <v>3182.19</v>
      </c>
      <c r="C72" s="20">
        <v>3182.19</v>
      </c>
      <c r="D72" s="20">
        <v>3182.19</v>
      </c>
      <c r="E72" s="20">
        <v>3182.19</v>
      </c>
      <c r="F72" s="33">
        <v>0</v>
      </c>
      <c r="G72" s="9">
        <v>-7.7999999999999996E-3</v>
      </c>
    </row>
    <row r="73" spans="1:7" ht="18" thickBot="1">
      <c r="A73" s="63">
        <v>39190</v>
      </c>
      <c r="B73" s="4">
        <v>3196.76</v>
      </c>
      <c r="C73" s="20">
        <v>3196.76</v>
      </c>
      <c r="D73" s="20">
        <v>3196.76</v>
      </c>
      <c r="E73" s="20">
        <v>3196.76</v>
      </c>
      <c r="F73" s="33">
        <v>0</v>
      </c>
      <c r="G73" s="7">
        <v>4.5999999999999999E-3</v>
      </c>
    </row>
    <row r="74" spans="1:7" ht="18" thickBot="1">
      <c r="A74" s="63">
        <v>39191</v>
      </c>
      <c r="B74" s="4">
        <v>3204.67</v>
      </c>
      <c r="C74" s="20">
        <v>3204.67</v>
      </c>
      <c r="D74" s="20">
        <v>3204.67</v>
      </c>
      <c r="E74" s="20">
        <v>3204.67</v>
      </c>
      <c r="F74" s="33">
        <v>0</v>
      </c>
      <c r="G74" s="7">
        <v>2.5000000000000001E-3</v>
      </c>
    </row>
    <row r="75" spans="1:7" ht="18" thickBot="1">
      <c r="A75" s="63">
        <v>39192</v>
      </c>
      <c r="B75" s="4">
        <v>3242.83</v>
      </c>
      <c r="C75" s="20">
        <v>3242.83</v>
      </c>
      <c r="D75" s="20">
        <v>3242.83</v>
      </c>
      <c r="E75" s="20">
        <v>3242.83</v>
      </c>
      <c r="F75" s="33">
        <v>0</v>
      </c>
      <c r="G75" s="7">
        <v>1.1900000000000001E-2</v>
      </c>
    </row>
    <row r="76" spans="1:7" ht="18" thickBot="1">
      <c r="A76" s="63">
        <v>39195</v>
      </c>
      <c r="B76" s="8">
        <v>3234.33</v>
      </c>
      <c r="C76" s="20">
        <v>3234.33</v>
      </c>
      <c r="D76" s="20">
        <v>3234.33</v>
      </c>
      <c r="E76" s="20">
        <v>3234.33</v>
      </c>
      <c r="F76" s="33">
        <v>0</v>
      </c>
      <c r="G76" s="9">
        <v>-2.5999999999999999E-3</v>
      </c>
    </row>
    <row r="77" spans="1:7" ht="18" thickBot="1">
      <c r="A77" s="63">
        <v>39196</v>
      </c>
      <c r="B77" s="4">
        <v>3249.02</v>
      </c>
      <c r="C77" s="20">
        <v>3249.02</v>
      </c>
      <c r="D77" s="20">
        <v>3249.02</v>
      </c>
      <c r="E77" s="20">
        <v>3249.02</v>
      </c>
      <c r="F77" s="33">
        <v>0</v>
      </c>
      <c r="G77" s="7">
        <v>4.4999999999999997E-3</v>
      </c>
    </row>
    <row r="78" spans="1:7" ht="18" thickBot="1">
      <c r="A78" s="63">
        <v>39197</v>
      </c>
      <c r="B78" s="4">
        <v>3281.33</v>
      </c>
      <c r="C78" s="20">
        <v>3281.33</v>
      </c>
      <c r="D78" s="20">
        <v>3281.33</v>
      </c>
      <c r="E78" s="20">
        <v>3281.33</v>
      </c>
      <c r="F78" s="33">
        <v>0</v>
      </c>
      <c r="G78" s="7">
        <v>9.9000000000000008E-3</v>
      </c>
    </row>
    <row r="79" spans="1:7" ht="18" thickBot="1">
      <c r="A79" s="63">
        <v>39198</v>
      </c>
      <c r="B79" s="8">
        <v>3262.64</v>
      </c>
      <c r="C79" s="20">
        <v>3262.64</v>
      </c>
      <c r="D79" s="20">
        <v>3262.64</v>
      </c>
      <c r="E79" s="20">
        <v>3262.64</v>
      </c>
      <c r="F79" s="33">
        <v>0</v>
      </c>
      <c r="G79" s="9">
        <v>-5.7000000000000002E-3</v>
      </c>
    </row>
    <row r="80" spans="1:7" ht="18" thickBot="1">
      <c r="A80" s="63">
        <v>39199</v>
      </c>
      <c r="B80" s="8">
        <v>3228.62</v>
      </c>
      <c r="C80" s="20">
        <v>3228.62</v>
      </c>
      <c r="D80" s="20">
        <v>3228.62</v>
      </c>
      <c r="E80" s="20">
        <v>3228.62</v>
      </c>
      <c r="F80" s="33">
        <v>0</v>
      </c>
      <c r="G80" s="9">
        <v>-1.04E-2</v>
      </c>
    </row>
    <row r="81" spans="1:7" ht="18" thickBot="1">
      <c r="A81" s="63">
        <v>39202</v>
      </c>
      <c r="B81" s="4">
        <v>3263.9</v>
      </c>
      <c r="C81" s="20">
        <v>3263.9</v>
      </c>
      <c r="D81" s="20">
        <v>3263.9</v>
      </c>
      <c r="E81" s="20">
        <v>3263.9</v>
      </c>
      <c r="F81" s="33">
        <v>0</v>
      </c>
      <c r="G81" s="7">
        <v>1.09E-2</v>
      </c>
    </row>
    <row r="82" spans="1:7" ht="18" thickBot="1">
      <c r="A82" s="63">
        <v>39205</v>
      </c>
      <c r="B82" s="4">
        <v>3297.02</v>
      </c>
      <c r="C82" s="20">
        <v>3297.02</v>
      </c>
      <c r="D82" s="20">
        <v>3297.02</v>
      </c>
      <c r="E82" s="20">
        <v>3297.02</v>
      </c>
      <c r="F82" s="33">
        <v>0</v>
      </c>
      <c r="G82" s="7">
        <v>1.01E-2</v>
      </c>
    </row>
    <row r="83" spans="1:7" ht="18" thickBot="1">
      <c r="A83" s="63">
        <v>39206</v>
      </c>
      <c r="B83" s="4">
        <v>3300.04</v>
      </c>
      <c r="C83" s="20">
        <v>3300.04</v>
      </c>
      <c r="D83" s="20">
        <v>3300.04</v>
      </c>
      <c r="E83" s="20">
        <v>3300.04</v>
      </c>
      <c r="F83" s="33">
        <v>0</v>
      </c>
      <c r="G83" s="7">
        <v>8.9999999999999998E-4</v>
      </c>
    </row>
    <row r="84" spans="1:7" ht="18" thickBot="1">
      <c r="A84" s="63">
        <v>39209</v>
      </c>
      <c r="B84" s="8">
        <v>3296.75</v>
      </c>
      <c r="C84" s="20">
        <v>3296.75</v>
      </c>
      <c r="D84" s="20">
        <v>3296.75</v>
      </c>
      <c r="E84" s="20">
        <v>3296.75</v>
      </c>
      <c r="F84" s="33">
        <v>0</v>
      </c>
      <c r="G84" s="9">
        <v>-1E-3</v>
      </c>
    </row>
    <row r="85" spans="1:7" ht="18" thickBot="1">
      <c r="A85" s="63">
        <v>39210</v>
      </c>
      <c r="B85" s="8">
        <v>3272.08</v>
      </c>
      <c r="C85" s="20">
        <v>3272.08</v>
      </c>
      <c r="D85" s="20">
        <v>3272.08</v>
      </c>
      <c r="E85" s="20">
        <v>3272.08</v>
      </c>
      <c r="F85" s="33">
        <v>0</v>
      </c>
      <c r="G85" s="9">
        <v>-7.4999999999999997E-3</v>
      </c>
    </row>
    <row r="86" spans="1:7" ht="18" thickBot="1">
      <c r="A86" s="63">
        <v>39211</v>
      </c>
      <c r="B86" s="4">
        <v>3275.84</v>
      </c>
      <c r="C86" s="20">
        <v>3275.84</v>
      </c>
      <c r="D86" s="20">
        <v>3275.84</v>
      </c>
      <c r="E86" s="20">
        <v>3275.84</v>
      </c>
      <c r="F86" s="33">
        <v>0</v>
      </c>
      <c r="G86" s="7">
        <v>1.1000000000000001E-3</v>
      </c>
    </row>
    <row r="87" spans="1:7" ht="18" thickBot="1">
      <c r="A87" s="63">
        <v>39212</v>
      </c>
      <c r="B87" s="4">
        <v>3283.27</v>
      </c>
      <c r="C87" s="20">
        <v>3283.27</v>
      </c>
      <c r="D87" s="20">
        <v>3283.27</v>
      </c>
      <c r="E87" s="20">
        <v>3283.27</v>
      </c>
      <c r="F87" s="33">
        <v>0</v>
      </c>
      <c r="G87" s="7">
        <v>2.3E-3</v>
      </c>
    </row>
    <row r="88" spans="1:7" ht="18" thickBot="1">
      <c r="A88" s="63">
        <v>39213</v>
      </c>
      <c r="B88" s="4">
        <v>3304.51</v>
      </c>
      <c r="C88" s="20">
        <v>3304.51</v>
      </c>
      <c r="D88" s="20">
        <v>3304.51</v>
      </c>
      <c r="E88" s="20">
        <v>3304.51</v>
      </c>
      <c r="F88" s="33">
        <v>0</v>
      </c>
      <c r="G88" s="7">
        <v>6.4999999999999997E-3</v>
      </c>
    </row>
    <row r="89" spans="1:7" ht="18" thickBot="1">
      <c r="A89" s="63">
        <v>39216</v>
      </c>
      <c r="B89" s="4">
        <v>3348.57</v>
      </c>
      <c r="C89" s="20">
        <v>3348.57</v>
      </c>
      <c r="D89" s="20">
        <v>3348.57</v>
      </c>
      <c r="E89" s="20">
        <v>3348.57</v>
      </c>
      <c r="F89" s="33">
        <v>0</v>
      </c>
      <c r="G89" s="7">
        <v>1.3299999999999999E-2</v>
      </c>
    </row>
    <row r="90" spans="1:7" ht="18" thickBot="1">
      <c r="A90" s="63">
        <v>39217</v>
      </c>
      <c r="B90" s="4">
        <v>3364.1</v>
      </c>
      <c r="C90" s="20">
        <v>3364.1</v>
      </c>
      <c r="D90" s="20">
        <v>3364.1</v>
      </c>
      <c r="E90" s="20">
        <v>3364.1</v>
      </c>
      <c r="F90" s="33">
        <v>0</v>
      </c>
      <c r="G90" s="7">
        <v>4.5999999999999999E-3</v>
      </c>
    </row>
    <row r="91" spans="1:7" ht="18" thickBot="1">
      <c r="A91" s="63">
        <v>39218</v>
      </c>
      <c r="B91" s="4">
        <v>3395.22</v>
      </c>
      <c r="C91" s="20">
        <v>3395.22</v>
      </c>
      <c r="D91" s="20">
        <v>3395.22</v>
      </c>
      <c r="E91" s="20">
        <v>3395.22</v>
      </c>
      <c r="F91" s="33">
        <v>0</v>
      </c>
      <c r="G91" s="7">
        <v>9.2999999999999992E-3</v>
      </c>
    </row>
    <row r="92" spans="1:7" ht="18" thickBot="1">
      <c r="A92" s="63">
        <v>39219</v>
      </c>
      <c r="B92" s="4">
        <v>3424.37</v>
      </c>
      <c r="C92" s="20">
        <v>3424.37</v>
      </c>
      <c r="D92" s="20">
        <v>3424.37</v>
      </c>
      <c r="E92" s="20">
        <v>3424.37</v>
      </c>
      <c r="F92" s="33">
        <v>0</v>
      </c>
      <c r="G92" s="7">
        <v>8.6E-3</v>
      </c>
    </row>
    <row r="93" spans="1:7" ht="18" thickBot="1">
      <c r="A93" s="63">
        <v>39220</v>
      </c>
      <c r="B93" s="4">
        <v>3430.94</v>
      </c>
      <c r="C93" s="20">
        <v>3430.94</v>
      </c>
      <c r="D93" s="20">
        <v>3430.94</v>
      </c>
      <c r="E93" s="20">
        <v>3430.94</v>
      </c>
      <c r="F93" s="33">
        <v>0</v>
      </c>
      <c r="G93" s="7">
        <v>1.9E-3</v>
      </c>
    </row>
    <row r="94" spans="1:7" ht="18" thickBot="1">
      <c r="A94" s="63">
        <v>39223</v>
      </c>
      <c r="B94" s="4">
        <v>3458.11</v>
      </c>
      <c r="C94" s="20">
        <v>3458.11</v>
      </c>
      <c r="D94" s="20">
        <v>3458.11</v>
      </c>
      <c r="E94" s="20">
        <v>3458.11</v>
      </c>
      <c r="F94" s="33">
        <v>0</v>
      </c>
      <c r="G94" s="7">
        <v>7.9000000000000008E-3</v>
      </c>
    </row>
    <row r="95" spans="1:7" ht="18" thickBot="1">
      <c r="A95" s="63">
        <v>39224</v>
      </c>
      <c r="B95" s="8">
        <v>3453.38</v>
      </c>
      <c r="C95" s="20">
        <v>3453.38</v>
      </c>
      <c r="D95" s="20">
        <v>3453.38</v>
      </c>
      <c r="E95" s="20">
        <v>3453.38</v>
      </c>
      <c r="F95" s="33">
        <v>0</v>
      </c>
      <c r="G95" s="9">
        <v>-1.4E-3</v>
      </c>
    </row>
    <row r="96" spans="1:7" ht="18" thickBot="1">
      <c r="A96" s="63">
        <v>39225</v>
      </c>
      <c r="B96" s="8">
        <v>3444.94</v>
      </c>
      <c r="C96" s="20">
        <v>3444.94</v>
      </c>
      <c r="D96" s="20">
        <v>3444.94</v>
      </c>
      <c r="E96" s="20">
        <v>3444.94</v>
      </c>
      <c r="F96" s="33">
        <v>0</v>
      </c>
      <c r="G96" s="9">
        <v>-2.3999999999999998E-3</v>
      </c>
    </row>
    <row r="97" spans="1:7" ht="18" thickBot="1">
      <c r="A97" s="63">
        <v>39226</v>
      </c>
      <c r="B97" s="8">
        <v>3431.77</v>
      </c>
      <c r="C97" s="20">
        <v>3431.77</v>
      </c>
      <c r="D97" s="20">
        <v>3431.77</v>
      </c>
      <c r="E97" s="20">
        <v>3431.77</v>
      </c>
      <c r="F97" s="33">
        <v>0</v>
      </c>
      <c r="G97" s="9">
        <v>-3.8E-3</v>
      </c>
    </row>
    <row r="98" spans="1:7" ht="18" thickBot="1">
      <c r="A98" s="63">
        <v>39227</v>
      </c>
      <c r="B98" s="4">
        <v>3453.02</v>
      </c>
      <c r="C98" s="20">
        <v>3453.02</v>
      </c>
      <c r="D98" s="20">
        <v>3453.02</v>
      </c>
      <c r="E98" s="20">
        <v>3453.02</v>
      </c>
      <c r="F98" s="33">
        <v>0</v>
      </c>
      <c r="G98" s="7">
        <v>6.1999999999999998E-3</v>
      </c>
    </row>
    <row r="99" spans="1:7" ht="18" thickBot="1">
      <c r="A99" s="63">
        <v>39230</v>
      </c>
      <c r="B99" s="4">
        <v>3488.66</v>
      </c>
      <c r="C99" s="20">
        <v>3488.66</v>
      </c>
      <c r="D99" s="20">
        <v>3488.66</v>
      </c>
      <c r="E99" s="20">
        <v>3488.66</v>
      </c>
      <c r="F99" s="33">
        <v>0</v>
      </c>
      <c r="G99" s="7">
        <v>1.03E-2</v>
      </c>
    </row>
    <row r="100" spans="1:7" ht="18" thickBot="1">
      <c r="A100" s="63">
        <v>39231</v>
      </c>
      <c r="B100" s="4">
        <v>3508.86</v>
      </c>
      <c r="C100" s="20">
        <v>3508.86</v>
      </c>
      <c r="D100" s="20">
        <v>3508.86</v>
      </c>
      <c r="E100" s="20">
        <v>3508.86</v>
      </c>
      <c r="F100" s="33">
        <v>0</v>
      </c>
      <c r="G100" s="7">
        <v>5.7999999999999996E-3</v>
      </c>
    </row>
    <row r="101" spans="1:7" ht="18" thickBot="1">
      <c r="A101" s="63">
        <v>39232</v>
      </c>
      <c r="B101" s="8">
        <v>3480.65</v>
      </c>
      <c r="C101" s="20">
        <v>3480.65</v>
      </c>
      <c r="D101" s="20">
        <v>3480.65</v>
      </c>
      <c r="E101" s="20">
        <v>3480.65</v>
      </c>
      <c r="F101" s="33">
        <v>0</v>
      </c>
      <c r="G101" s="9">
        <v>-8.0000000000000002E-3</v>
      </c>
    </row>
    <row r="102" spans="1:7" ht="18" thickBot="1">
      <c r="A102" s="63">
        <v>39233</v>
      </c>
      <c r="B102" s="4">
        <v>3514.1</v>
      </c>
      <c r="C102" s="20">
        <v>3514.1</v>
      </c>
      <c r="D102" s="20">
        <v>3514.1</v>
      </c>
      <c r="E102" s="20">
        <v>3514.1</v>
      </c>
      <c r="F102" s="33">
        <v>0</v>
      </c>
      <c r="G102" s="7">
        <v>9.5999999999999992E-3</v>
      </c>
    </row>
    <row r="103" spans="1:7" ht="18" thickBot="1">
      <c r="A103" s="63">
        <v>39234</v>
      </c>
      <c r="B103" s="4">
        <v>3542.85</v>
      </c>
      <c r="C103" s="20">
        <v>3542.85</v>
      </c>
      <c r="D103" s="20">
        <v>3542.85</v>
      </c>
      <c r="E103" s="20">
        <v>3542.85</v>
      </c>
      <c r="F103" s="33">
        <v>0</v>
      </c>
      <c r="G103" s="7">
        <v>8.2000000000000007E-3</v>
      </c>
    </row>
    <row r="104" spans="1:7" ht="18" thickBot="1">
      <c r="A104" s="63">
        <v>39237</v>
      </c>
      <c r="B104" s="8">
        <v>3522.77</v>
      </c>
      <c r="C104" s="20">
        <v>3522.77</v>
      </c>
      <c r="D104" s="20">
        <v>3522.77</v>
      </c>
      <c r="E104" s="20">
        <v>3522.77</v>
      </c>
      <c r="F104" s="33">
        <v>0</v>
      </c>
      <c r="G104" s="9">
        <v>-5.7000000000000002E-3</v>
      </c>
    </row>
    <row r="105" spans="1:7" ht="18" thickBot="1">
      <c r="A105" s="63">
        <v>39238</v>
      </c>
      <c r="B105" s="4">
        <v>3540.51</v>
      </c>
      <c r="C105" s="20">
        <v>3540.51</v>
      </c>
      <c r="D105" s="20">
        <v>3540.51</v>
      </c>
      <c r="E105" s="20">
        <v>3540.51</v>
      </c>
      <c r="F105" s="33">
        <v>0</v>
      </c>
      <c r="G105" s="7">
        <v>5.0000000000000001E-3</v>
      </c>
    </row>
    <row r="106" spans="1:7" ht="18" thickBot="1">
      <c r="A106" s="63">
        <v>39239</v>
      </c>
      <c r="B106" s="8">
        <v>3503.82</v>
      </c>
      <c r="C106" s="20">
        <v>3503.82</v>
      </c>
      <c r="D106" s="20">
        <v>3503.82</v>
      </c>
      <c r="E106" s="20">
        <v>3503.82</v>
      </c>
      <c r="F106" s="33">
        <v>0</v>
      </c>
      <c r="G106" s="9">
        <v>-1.04E-2</v>
      </c>
    </row>
    <row r="107" spans="1:7" ht="18" thickBot="1">
      <c r="A107" s="63">
        <v>39240</v>
      </c>
      <c r="B107" s="4">
        <v>3517.68</v>
      </c>
      <c r="C107" s="20">
        <v>3517.68</v>
      </c>
      <c r="D107" s="20">
        <v>3517.68</v>
      </c>
      <c r="E107" s="20">
        <v>3517.68</v>
      </c>
      <c r="F107" s="33">
        <v>0</v>
      </c>
      <c r="G107" s="7">
        <v>4.0000000000000001E-3</v>
      </c>
    </row>
    <row r="108" spans="1:7" ht="18" thickBot="1">
      <c r="A108" s="63">
        <v>39241</v>
      </c>
      <c r="B108" s="8">
        <v>3495.72</v>
      </c>
      <c r="C108" s="20">
        <v>3495.72</v>
      </c>
      <c r="D108" s="20">
        <v>3495.72</v>
      </c>
      <c r="E108" s="20">
        <v>3495.72</v>
      </c>
      <c r="F108" s="33">
        <v>0</v>
      </c>
      <c r="G108" s="9">
        <v>-6.1999999999999998E-3</v>
      </c>
    </row>
    <row r="109" spans="1:7" ht="18" thickBot="1">
      <c r="A109" s="63">
        <v>39244</v>
      </c>
      <c r="B109" s="8">
        <v>3483.32</v>
      </c>
      <c r="C109" s="20">
        <v>3483.32</v>
      </c>
      <c r="D109" s="20">
        <v>3483.32</v>
      </c>
      <c r="E109" s="20">
        <v>3483.32</v>
      </c>
      <c r="F109" s="33">
        <v>0</v>
      </c>
      <c r="G109" s="9">
        <v>-3.5000000000000001E-3</v>
      </c>
    </row>
    <row r="110" spans="1:7" ht="18" thickBot="1">
      <c r="A110" s="63">
        <v>39245</v>
      </c>
      <c r="B110" s="8">
        <v>3454.36</v>
      </c>
      <c r="C110" s="20">
        <v>3454.36</v>
      </c>
      <c r="D110" s="20">
        <v>3454.36</v>
      </c>
      <c r="E110" s="20">
        <v>3454.36</v>
      </c>
      <c r="F110" s="33">
        <v>0</v>
      </c>
      <c r="G110" s="9">
        <v>-8.3000000000000001E-3</v>
      </c>
    </row>
    <row r="111" spans="1:7" ht="18" thickBot="1">
      <c r="A111" s="63">
        <v>39246</v>
      </c>
      <c r="B111" s="8">
        <v>3447.31</v>
      </c>
      <c r="C111" s="20">
        <v>3447.31</v>
      </c>
      <c r="D111" s="20">
        <v>3447.31</v>
      </c>
      <c r="E111" s="20">
        <v>3447.31</v>
      </c>
      <c r="F111" s="33">
        <v>0</v>
      </c>
      <c r="G111" s="9">
        <v>-2E-3</v>
      </c>
    </row>
    <row r="112" spans="1:7" ht="18" thickBot="1">
      <c r="A112" s="63">
        <v>39247</v>
      </c>
      <c r="B112" s="4">
        <v>3503.5</v>
      </c>
      <c r="C112" s="20">
        <v>3503.5</v>
      </c>
      <c r="D112" s="20">
        <v>3503.5</v>
      </c>
      <c r="E112" s="20">
        <v>3503.5</v>
      </c>
      <c r="F112" s="33">
        <v>0</v>
      </c>
      <c r="G112" s="7">
        <v>1.6299999999999999E-2</v>
      </c>
    </row>
    <row r="113" spans="1:7" ht="18" thickBot="1">
      <c r="A113" s="63">
        <v>39248</v>
      </c>
      <c r="B113" s="4">
        <v>3513.92</v>
      </c>
      <c r="C113" s="20">
        <v>3513.92</v>
      </c>
      <c r="D113" s="20">
        <v>3513.92</v>
      </c>
      <c r="E113" s="20">
        <v>3513.92</v>
      </c>
      <c r="F113" s="33">
        <v>0</v>
      </c>
      <c r="G113" s="7">
        <v>3.0000000000000001E-3</v>
      </c>
    </row>
    <row r="114" spans="1:7" ht="18" thickBot="1">
      <c r="A114" s="63">
        <v>39251</v>
      </c>
      <c r="B114" s="4">
        <v>3524.31</v>
      </c>
      <c r="C114" s="20">
        <v>3524.31</v>
      </c>
      <c r="D114" s="20">
        <v>3524.31</v>
      </c>
      <c r="E114" s="20">
        <v>3524.31</v>
      </c>
      <c r="F114" s="33">
        <v>0</v>
      </c>
      <c r="G114" s="7">
        <v>3.0000000000000001E-3</v>
      </c>
    </row>
    <row r="115" spans="1:7" ht="18" thickBot="1">
      <c r="A115" s="63">
        <v>39252</v>
      </c>
      <c r="B115" s="4">
        <v>3582.61</v>
      </c>
      <c r="C115" s="20">
        <v>3582.61</v>
      </c>
      <c r="D115" s="20">
        <v>3582.61</v>
      </c>
      <c r="E115" s="20">
        <v>3582.61</v>
      </c>
      <c r="F115" s="33">
        <v>0</v>
      </c>
      <c r="G115" s="7">
        <v>1.6500000000000001E-2</v>
      </c>
    </row>
    <row r="116" spans="1:7" ht="18" thickBot="1">
      <c r="A116" s="63">
        <v>39253</v>
      </c>
      <c r="B116" s="4">
        <v>3632.36</v>
      </c>
      <c r="C116" s="20">
        <v>3632.36</v>
      </c>
      <c r="D116" s="20">
        <v>3632.36</v>
      </c>
      <c r="E116" s="20">
        <v>3632.36</v>
      </c>
      <c r="F116" s="33">
        <v>0</v>
      </c>
      <c r="G116" s="7">
        <v>1.3899999999999999E-2</v>
      </c>
    </row>
    <row r="117" spans="1:7" ht="18" thickBot="1">
      <c r="A117" s="63">
        <v>39254</v>
      </c>
      <c r="B117" s="4">
        <v>3647.55</v>
      </c>
      <c r="C117" s="20">
        <v>3647.55</v>
      </c>
      <c r="D117" s="20">
        <v>3647.55</v>
      </c>
      <c r="E117" s="20">
        <v>3647.55</v>
      </c>
      <c r="F117" s="33">
        <v>0</v>
      </c>
      <c r="G117" s="7">
        <v>4.1999999999999997E-3</v>
      </c>
    </row>
    <row r="118" spans="1:7" ht="18" thickBot="1">
      <c r="A118" s="63">
        <v>39255</v>
      </c>
      <c r="B118" s="8">
        <v>3645.34</v>
      </c>
      <c r="C118" s="20">
        <v>3645.34</v>
      </c>
      <c r="D118" s="20">
        <v>3645.34</v>
      </c>
      <c r="E118" s="20">
        <v>3645.34</v>
      </c>
      <c r="F118" s="33">
        <v>0</v>
      </c>
      <c r="G118" s="9">
        <v>-5.9999999999999995E-4</v>
      </c>
    </row>
    <row r="119" spans="1:7" ht="18" thickBot="1">
      <c r="A119" s="63">
        <v>39258</v>
      </c>
      <c r="B119" s="4">
        <v>3646.71</v>
      </c>
      <c r="C119" s="20">
        <v>3646.71</v>
      </c>
      <c r="D119" s="20">
        <v>3646.71</v>
      </c>
      <c r="E119" s="20">
        <v>3646.71</v>
      </c>
      <c r="F119" s="33">
        <v>0</v>
      </c>
      <c r="G119" s="7">
        <v>4.0000000000000002E-4</v>
      </c>
    </row>
    <row r="120" spans="1:7" ht="18" thickBot="1">
      <c r="A120" s="63">
        <v>39259</v>
      </c>
      <c r="B120" s="4">
        <v>3682.22</v>
      </c>
      <c r="C120" s="20">
        <v>3682.22</v>
      </c>
      <c r="D120" s="20">
        <v>3682.22</v>
      </c>
      <c r="E120" s="20">
        <v>3682.22</v>
      </c>
      <c r="F120" s="33">
        <v>0</v>
      </c>
      <c r="G120" s="7">
        <v>9.7000000000000003E-3</v>
      </c>
    </row>
    <row r="121" spans="1:7" ht="18" thickBot="1">
      <c r="A121" s="63">
        <v>39260</v>
      </c>
      <c r="B121" s="4">
        <v>3700.64</v>
      </c>
      <c r="C121" s="20">
        <v>3700.64</v>
      </c>
      <c r="D121" s="20">
        <v>3700.64</v>
      </c>
      <c r="E121" s="20">
        <v>3700.64</v>
      </c>
      <c r="F121" s="33">
        <v>0</v>
      </c>
      <c r="G121" s="7">
        <v>5.0000000000000001E-3</v>
      </c>
    </row>
    <row r="122" spans="1:7" ht="18" thickBot="1">
      <c r="A122" s="63">
        <v>39261</v>
      </c>
      <c r="B122" s="4">
        <v>3715.12</v>
      </c>
      <c r="C122" s="20">
        <v>3715.12</v>
      </c>
      <c r="D122" s="20">
        <v>3715.12</v>
      </c>
      <c r="E122" s="20">
        <v>3715.12</v>
      </c>
      <c r="F122" s="33">
        <v>0</v>
      </c>
      <c r="G122" s="7">
        <v>3.8999999999999998E-3</v>
      </c>
    </row>
    <row r="123" spans="1:7" ht="18" thickBot="1">
      <c r="A123" s="63">
        <v>39262</v>
      </c>
      <c r="B123" s="4">
        <v>3730.77</v>
      </c>
      <c r="C123" s="20">
        <v>3730.77</v>
      </c>
      <c r="D123" s="20">
        <v>3730.77</v>
      </c>
      <c r="E123" s="20">
        <v>3730.77</v>
      </c>
      <c r="F123" s="33">
        <v>0</v>
      </c>
      <c r="G123" s="7">
        <v>4.1999999999999997E-3</v>
      </c>
    </row>
    <row r="124" spans="1:7" ht="18" thickBot="1">
      <c r="A124" s="63">
        <v>39265</v>
      </c>
      <c r="B124" s="4">
        <v>3761.02</v>
      </c>
      <c r="C124" s="20">
        <v>3761.02</v>
      </c>
      <c r="D124" s="20">
        <v>3761.02</v>
      </c>
      <c r="E124" s="20">
        <v>3761.02</v>
      </c>
      <c r="F124" s="33">
        <v>0</v>
      </c>
      <c r="G124" s="7">
        <v>8.0999999999999996E-3</v>
      </c>
    </row>
    <row r="125" spans="1:7" ht="18" thickBot="1">
      <c r="A125" s="63">
        <v>39266</v>
      </c>
      <c r="B125" s="4">
        <v>3797.42</v>
      </c>
      <c r="C125" s="20">
        <v>3797.42</v>
      </c>
      <c r="D125" s="20">
        <v>3797.42</v>
      </c>
      <c r="E125" s="20">
        <v>3797.42</v>
      </c>
      <c r="F125" s="33">
        <v>0</v>
      </c>
      <c r="G125" s="7">
        <v>9.7000000000000003E-3</v>
      </c>
    </row>
    <row r="126" spans="1:7" ht="18" thickBot="1">
      <c r="A126" s="63">
        <v>39267</v>
      </c>
      <c r="B126" s="4">
        <v>3797.82</v>
      </c>
      <c r="C126" s="20">
        <v>3797.82</v>
      </c>
      <c r="D126" s="20">
        <v>3797.82</v>
      </c>
      <c r="E126" s="20">
        <v>3797.82</v>
      </c>
      <c r="F126" s="33">
        <v>0</v>
      </c>
      <c r="G126" s="7">
        <v>1E-4</v>
      </c>
    </row>
    <row r="127" spans="1:7" ht="18" thickBot="1">
      <c r="A127" s="63">
        <v>39268</v>
      </c>
      <c r="B127" s="8">
        <v>3766.27</v>
      </c>
      <c r="C127" s="20">
        <v>3766.27</v>
      </c>
      <c r="D127" s="20">
        <v>3766.27</v>
      </c>
      <c r="E127" s="20">
        <v>3766.27</v>
      </c>
      <c r="F127" s="33">
        <v>0</v>
      </c>
      <c r="G127" s="9">
        <v>-8.3000000000000001E-3</v>
      </c>
    </row>
    <row r="128" spans="1:7" ht="18" thickBot="1">
      <c r="A128" s="63">
        <v>39269</v>
      </c>
      <c r="B128" s="4">
        <v>3779.48</v>
      </c>
      <c r="C128" s="20">
        <v>3779.48</v>
      </c>
      <c r="D128" s="20">
        <v>3779.48</v>
      </c>
      <c r="E128" s="20">
        <v>3779.48</v>
      </c>
      <c r="F128" s="33">
        <v>0</v>
      </c>
      <c r="G128" s="7">
        <v>3.5000000000000001E-3</v>
      </c>
    </row>
    <row r="129" spans="1:7" ht="18" thickBot="1">
      <c r="A129" s="63">
        <v>39272</v>
      </c>
      <c r="B129" s="4">
        <v>3808.49</v>
      </c>
      <c r="C129" s="20">
        <v>3808.49</v>
      </c>
      <c r="D129" s="20">
        <v>3808.49</v>
      </c>
      <c r="E129" s="20">
        <v>3808.49</v>
      </c>
      <c r="F129" s="33">
        <v>0</v>
      </c>
      <c r="G129" s="7">
        <v>7.7000000000000002E-3</v>
      </c>
    </row>
    <row r="130" spans="1:7" ht="18" thickBot="1">
      <c r="A130" s="63">
        <v>39273</v>
      </c>
      <c r="B130" s="8">
        <v>3798.51</v>
      </c>
      <c r="C130" s="20">
        <v>3798.51</v>
      </c>
      <c r="D130" s="20">
        <v>3798.51</v>
      </c>
      <c r="E130" s="20">
        <v>3798.51</v>
      </c>
      <c r="F130" s="33">
        <v>0</v>
      </c>
      <c r="G130" s="9">
        <v>-2.5999999999999999E-3</v>
      </c>
    </row>
    <row r="131" spans="1:7" ht="18" thickBot="1">
      <c r="A131" s="63">
        <v>39274</v>
      </c>
      <c r="B131" s="4">
        <v>3831.04</v>
      </c>
      <c r="C131" s="20">
        <v>3831.04</v>
      </c>
      <c r="D131" s="20">
        <v>3831.04</v>
      </c>
      <c r="E131" s="20">
        <v>3831.04</v>
      </c>
      <c r="F131" s="33">
        <v>0</v>
      </c>
      <c r="G131" s="7">
        <v>8.6E-3</v>
      </c>
    </row>
    <row r="132" spans="1:7" ht="18" thickBot="1">
      <c r="A132" s="63">
        <v>39275</v>
      </c>
      <c r="B132" s="4">
        <v>3872.08</v>
      </c>
      <c r="C132" s="20">
        <v>3872.08</v>
      </c>
      <c r="D132" s="20">
        <v>3872.08</v>
      </c>
      <c r="E132" s="20">
        <v>3872.08</v>
      </c>
      <c r="F132" s="33">
        <v>0</v>
      </c>
      <c r="G132" s="7">
        <v>1.0699999999999999E-2</v>
      </c>
    </row>
    <row r="133" spans="1:7" ht="18" thickBot="1">
      <c r="A133" s="63">
        <v>39276</v>
      </c>
      <c r="B133" s="4">
        <v>3882.39</v>
      </c>
      <c r="C133" s="20">
        <v>3882.39</v>
      </c>
      <c r="D133" s="20">
        <v>3882.39</v>
      </c>
      <c r="E133" s="20">
        <v>3882.39</v>
      </c>
      <c r="F133" s="33">
        <v>0</v>
      </c>
      <c r="G133" s="7">
        <v>2.7000000000000001E-3</v>
      </c>
    </row>
    <row r="134" spans="1:7" ht="18" thickBot="1">
      <c r="A134" s="63">
        <v>39279</v>
      </c>
      <c r="B134" s="4">
        <v>3899.21</v>
      </c>
      <c r="C134" s="20">
        <v>3899.21</v>
      </c>
      <c r="D134" s="20">
        <v>3899.21</v>
      </c>
      <c r="E134" s="20">
        <v>3899.21</v>
      </c>
      <c r="F134" s="33">
        <v>0</v>
      </c>
      <c r="G134" s="7">
        <v>4.3E-3</v>
      </c>
    </row>
    <row r="135" spans="1:7" ht="18" thickBot="1">
      <c r="A135" s="63">
        <v>39280</v>
      </c>
      <c r="B135" s="8">
        <v>3877.8</v>
      </c>
      <c r="C135" s="20">
        <v>3877.8</v>
      </c>
      <c r="D135" s="20">
        <v>3877.8</v>
      </c>
      <c r="E135" s="20">
        <v>3877.8</v>
      </c>
      <c r="F135" s="33">
        <v>0</v>
      </c>
      <c r="G135" s="9">
        <v>-5.4999999999999997E-3</v>
      </c>
    </row>
    <row r="136" spans="1:7" ht="18" thickBot="1">
      <c r="A136" s="63">
        <v>39281</v>
      </c>
      <c r="B136" s="8">
        <v>3864.28</v>
      </c>
      <c r="C136" s="20">
        <v>3864.28</v>
      </c>
      <c r="D136" s="20">
        <v>3864.28</v>
      </c>
      <c r="E136" s="20">
        <v>3864.28</v>
      </c>
      <c r="F136" s="33">
        <v>0</v>
      </c>
      <c r="G136" s="9">
        <v>-3.5000000000000001E-3</v>
      </c>
    </row>
    <row r="137" spans="1:7" ht="18" thickBot="1">
      <c r="A137" s="63">
        <v>39282</v>
      </c>
      <c r="B137" s="4">
        <v>3895.47</v>
      </c>
      <c r="C137" s="20">
        <v>3895.47</v>
      </c>
      <c r="D137" s="20">
        <v>3895.47</v>
      </c>
      <c r="E137" s="20">
        <v>3895.47</v>
      </c>
      <c r="F137" s="33">
        <v>0</v>
      </c>
      <c r="G137" s="7">
        <v>8.0999999999999996E-3</v>
      </c>
    </row>
    <row r="138" spans="1:7" ht="18" thickBot="1">
      <c r="A138" s="63">
        <v>39283</v>
      </c>
      <c r="B138" s="4">
        <v>3902.98</v>
      </c>
      <c r="C138" s="20">
        <v>3902.98</v>
      </c>
      <c r="D138" s="20">
        <v>3902.98</v>
      </c>
      <c r="E138" s="20">
        <v>3902.98</v>
      </c>
      <c r="F138" s="33">
        <v>0</v>
      </c>
      <c r="G138" s="7">
        <v>1.9E-3</v>
      </c>
    </row>
    <row r="139" spans="1:7" ht="18" thickBot="1">
      <c r="A139" s="63">
        <v>39286</v>
      </c>
      <c r="B139" s="4">
        <v>3914.82</v>
      </c>
      <c r="C139" s="20">
        <v>3914.82</v>
      </c>
      <c r="D139" s="20">
        <v>3914.82</v>
      </c>
      <c r="E139" s="20">
        <v>3914.82</v>
      </c>
      <c r="F139" s="33">
        <v>0</v>
      </c>
      <c r="G139" s="7">
        <v>3.0000000000000001E-3</v>
      </c>
    </row>
    <row r="140" spans="1:7" ht="18" thickBot="1">
      <c r="A140" s="63">
        <v>39287</v>
      </c>
      <c r="B140" s="8">
        <v>3896.74</v>
      </c>
      <c r="C140" s="20">
        <v>3896.74</v>
      </c>
      <c r="D140" s="20">
        <v>3896.74</v>
      </c>
      <c r="E140" s="20">
        <v>3896.74</v>
      </c>
      <c r="F140" s="33">
        <v>0</v>
      </c>
      <c r="G140" s="9">
        <v>-4.5999999999999999E-3</v>
      </c>
    </row>
    <row r="141" spans="1:7" ht="18" thickBot="1">
      <c r="A141" s="63">
        <v>39288</v>
      </c>
      <c r="B141" s="8">
        <v>3881.45</v>
      </c>
      <c r="C141" s="20">
        <v>3881.45</v>
      </c>
      <c r="D141" s="20">
        <v>3881.45</v>
      </c>
      <c r="E141" s="20">
        <v>3881.45</v>
      </c>
      <c r="F141" s="33">
        <v>0</v>
      </c>
      <c r="G141" s="9">
        <v>-3.8999999999999998E-3</v>
      </c>
    </row>
    <row r="142" spans="1:7" ht="18" thickBot="1">
      <c r="A142" s="63">
        <v>39289</v>
      </c>
      <c r="B142" s="4">
        <v>3903.51</v>
      </c>
      <c r="C142" s="20">
        <v>3903.51</v>
      </c>
      <c r="D142" s="20">
        <v>3903.51</v>
      </c>
      <c r="E142" s="20">
        <v>3903.51</v>
      </c>
      <c r="F142" s="33">
        <v>0</v>
      </c>
      <c r="G142" s="7">
        <v>5.7000000000000002E-3</v>
      </c>
    </row>
    <row r="143" spans="1:7" ht="18" thickBot="1">
      <c r="A143" s="63">
        <v>39290</v>
      </c>
      <c r="B143" s="8">
        <v>3802.71</v>
      </c>
      <c r="C143" s="20">
        <v>3802.71</v>
      </c>
      <c r="D143" s="20">
        <v>3802.71</v>
      </c>
      <c r="E143" s="20">
        <v>3802.71</v>
      </c>
      <c r="F143" s="33">
        <v>0</v>
      </c>
      <c r="G143" s="9">
        <v>-2.58E-2</v>
      </c>
    </row>
    <row r="144" spans="1:7" ht="18" thickBot="1">
      <c r="A144" s="63">
        <v>39293</v>
      </c>
      <c r="B144" s="4">
        <v>3816.71</v>
      </c>
      <c r="C144" s="20">
        <v>3816.71</v>
      </c>
      <c r="D144" s="20">
        <v>3816.71</v>
      </c>
      <c r="E144" s="20">
        <v>3816.71</v>
      </c>
      <c r="F144" s="33">
        <v>0</v>
      </c>
      <c r="G144" s="7">
        <v>3.7000000000000002E-3</v>
      </c>
    </row>
    <row r="145" spans="1:7" ht="18" thickBot="1">
      <c r="A145" s="63">
        <v>39294</v>
      </c>
      <c r="B145" s="4">
        <v>3866.38</v>
      </c>
      <c r="C145" s="20">
        <v>3866.38</v>
      </c>
      <c r="D145" s="20">
        <v>3866.38</v>
      </c>
      <c r="E145" s="20">
        <v>3866.38</v>
      </c>
      <c r="F145" s="33">
        <v>0</v>
      </c>
      <c r="G145" s="7">
        <v>1.2999999999999999E-2</v>
      </c>
    </row>
    <row r="146" spans="1:7" ht="18" thickBot="1">
      <c r="A146" s="63">
        <v>39295</v>
      </c>
      <c r="B146" s="8">
        <v>3712.9</v>
      </c>
      <c r="C146" s="20">
        <v>3712.9</v>
      </c>
      <c r="D146" s="20">
        <v>3712.9</v>
      </c>
      <c r="E146" s="20">
        <v>3712.9</v>
      </c>
      <c r="F146" s="33">
        <v>0</v>
      </c>
      <c r="G146" s="9">
        <v>-3.9699999999999999E-2</v>
      </c>
    </row>
    <row r="147" spans="1:7" ht="18" thickBot="1">
      <c r="A147" s="63">
        <v>39296</v>
      </c>
      <c r="B147" s="4">
        <v>3729.32</v>
      </c>
      <c r="C147" s="20">
        <v>3729.32</v>
      </c>
      <c r="D147" s="20">
        <v>3729.32</v>
      </c>
      <c r="E147" s="20">
        <v>3729.32</v>
      </c>
      <c r="F147" s="33">
        <v>0</v>
      </c>
      <c r="G147" s="7">
        <v>4.4000000000000003E-3</v>
      </c>
    </row>
    <row r="148" spans="1:7" ht="18" thickBot="1">
      <c r="A148" s="63">
        <v>39297</v>
      </c>
      <c r="B148" s="4">
        <v>3780.05</v>
      </c>
      <c r="C148" s="20">
        <v>3780.05</v>
      </c>
      <c r="D148" s="20">
        <v>3780.05</v>
      </c>
      <c r="E148" s="20">
        <v>3780.05</v>
      </c>
      <c r="F148" s="33">
        <v>0</v>
      </c>
      <c r="G148" s="7">
        <v>1.3599999999999999E-2</v>
      </c>
    </row>
    <row r="149" spans="1:7" ht="18" thickBot="1">
      <c r="A149" s="63">
        <v>39300</v>
      </c>
      <c r="B149" s="8">
        <v>3736.47</v>
      </c>
      <c r="C149" s="20">
        <v>3736.47</v>
      </c>
      <c r="D149" s="20">
        <v>3736.47</v>
      </c>
      <c r="E149" s="20">
        <v>3736.47</v>
      </c>
      <c r="F149" s="33">
        <v>0</v>
      </c>
      <c r="G149" s="9">
        <v>-1.15E-2</v>
      </c>
    </row>
    <row r="150" spans="1:7" ht="18" thickBot="1">
      <c r="A150" s="63">
        <v>39301</v>
      </c>
      <c r="B150" s="4">
        <v>3766.22</v>
      </c>
      <c r="C150" s="20">
        <v>3766.22</v>
      </c>
      <c r="D150" s="20">
        <v>3766.22</v>
      </c>
      <c r="E150" s="20">
        <v>3766.22</v>
      </c>
      <c r="F150" s="33">
        <v>0</v>
      </c>
      <c r="G150" s="7">
        <v>8.0000000000000002E-3</v>
      </c>
    </row>
    <row r="151" spans="1:7" ht="18" thickBot="1">
      <c r="A151" s="63">
        <v>39302</v>
      </c>
      <c r="B151" s="4">
        <v>3810.77</v>
      </c>
      <c r="C151" s="20">
        <v>3810.77</v>
      </c>
      <c r="D151" s="20">
        <v>3810.77</v>
      </c>
      <c r="E151" s="20">
        <v>3810.77</v>
      </c>
      <c r="F151" s="33">
        <v>0</v>
      </c>
      <c r="G151" s="7">
        <v>1.18E-2</v>
      </c>
    </row>
    <row r="152" spans="1:7" ht="18" thickBot="1">
      <c r="A152" s="63">
        <v>39303</v>
      </c>
      <c r="B152" s="8">
        <v>3756.96</v>
      </c>
      <c r="C152" s="20">
        <v>3756.96</v>
      </c>
      <c r="D152" s="20">
        <v>3756.96</v>
      </c>
      <c r="E152" s="20">
        <v>3756.96</v>
      </c>
      <c r="F152" s="33">
        <v>0</v>
      </c>
      <c r="G152" s="9">
        <v>-1.41E-2</v>
      </c>
    </row>
    <row r="153" spans="1:7" ht="18" thickBot="1">
      <c r="A153" s="63">
        <v>39304</v>
      </c>
      <c r="B153" s="8">
        <v>3743.17</v>
      </c>
      <c r="C153" s="20">
        <v>3743.17</v>
      </c>
      <c r="D153" s="20">
        <v>3743.17</v>
      </c>
      <c r="E153" s="20">
        <v>3743.17</v>
      </c>
      <c r="F153" s="33">
        <v>0</v>
      </c>
      <c r="G153" s="9">
        <v>-3.7000000000000002E-3</v>
      </c>
    </row>
    <row r="154" spans="1:7" ht="18" thickBot="1">
      <c r="A154" s="63">
        <v>39307</v>
      </c>
      <c r="B154" s="4">
        <v>3779.64</v>
      </c>
      <c r="C154" s="20">
        <v>3779.64</v>
      </c>
      <c r="D154" s="20">
        <v>3779.64</v>
      </c>
      <c r="E154" s="20">
        <v>3779.64</v>
      </c>
      <c r="F154" s="33">
        <v>0</v>
      </c>
      <c r="G154" s="7">
        <v>9.7000000000000003E-3</v>
      </c>
    </row>
    <row r="155" spans="1:7" ht="18" thickBot="1">
      <c r="A155" s="63">
        <v>39308</v>
      </c>
      <c r="B155" s="8">
        <v>3762.83</v>
      </c>
      <c r="C155" s="20">
        <v>3762.83</v>
      </c>
      <c r="D155" s="20">
        <v>3762.83</v>
      </c>
      <c r="E155" s="20">
        <v>3762.83</v>
      </c>
      <c r="F155" s="33">
        <v>0</v>
      </c>
      <c r="G155" s="9">
        <v>-4.4000000000000003E-3</v>
      </c>
    </row>
    <row r="156" spans="1:7" ht="18" thickBot="1">
      <c r="A156" s="63">
        <v>39310</v>
      </c>
      <c r="B156" s="8">
        <v>3643.97</v>
      </c>
      <c r="C156" s="20">
        <v>3643.97</v>
      </c>
      <c r="D156" s="20">
        <v>3643.97</v>
      </c>
      <c r="E156" s="20">
        <v>3643.97</v>
      </c>
      <c r="F156" s="33">
        <v>0</v>
      </c>
      <c r="G156" s="9">
        <v>-3.1600000000000003E-2</v>
      </c>
    </row>
    <row r="157" spans="1:7" ht="18" thickBot="1">
      <c r="A157" s="63">
        <v>39311</v>
      </c>
      <c r="B157" s="8">
        <v>3594.47</v>
      </c>
      <c r="C157" s="20">
        <v>3594.47</v>
      </c>
      <c r="D157" s="20">
        <v>3594.47</v>
      </c>
      <c r="E157" s="20">
        <v>3594.47</v>
      </c>
      <c r="F157" s="33">
        <v>0</v>
      </c>
      <c r="G157" s="9">
        <v>-1.3599999999999999E-2</v>
      </c>
    </row>
    <row r="158" spans="1:7" ht="18" thickBot="1">
      <c r="A158" s="63">
        <v>39314</v>
      </c>
      <c r="B158" s="4">
        <v>3648.21</v>
      </c>
      <c r="C158" s="20">
        <v>3648.21</v>
      </c>
      <c r="D158" s="20">
        <v>3648.21</v>
      </c>
      <c r="E158" s="20">
        <v>3648.21</v>
      </c>
      <c r="F158" s="33">
        <v>0</v>
      </c>
      <c r="G158" s="7">
        <v>1.4999999999999999E-2</v>
      </c>
    </row>
    <row r="159" spans="1:7" ht="18" thickBot="1">
      <c r="A159" s="63">
        <v>39315</v>
      </c>
      <c r="B159" s="8">
        <v>3532.17</v>
      </c>
      <c r="C159" s="20">
        <v>3532.17</v>
      </c>
      <c r="D159" s="20">
        <v>3532.17</v>
      </c>
      <c r="E159" s="20">
        <v>3532.17</v>
      </c>
      <c r="F159" s="33">
        <v>0</v>
      </c>
      <c r="G159" s="9">
        <v>-3.1800000000000002E-2</v>
      </c>
    </row>
    <row r="160" spans="1:7" ht="18" thickBot="1">
      <c r="A160" s="63">
        <v>39316</v>
      </c>
      <c r="B160" s="4">
        <v>3545.46</v>
      </c>
      <c r="C160" s="20">
        <v>3545.46</v>
      </c>
      <c r="D160" s="20">
        <v>3545.46</v>
      </c>
      <c r="E160" s="20">
        <v>3545.46</v>
      </c>
      <c r="F160" s="33">
        <v>0</v>
      </c>
      <c r="G160" s="7">
        <v>3.8E-3</v>
      </c>
    </row>
    <row r="161" spans="1:7" ht="18" thickBot="1">
      <c r="A161" s="63">
        <v>39317</v>
      </c>
      <c r="B161" s="8">
        <v>3516.67</v>
      </c>
      <c r="C161" s="20">
        <v>3516.67</v>
      </c>
      <c r="D161" s="20">
        <v>3516.67</v>
      </c>
      <c r="E161" s="20">
        <v>3516.67</v>
      </c>
      <c r="F161" s="33">
        <v>0</v>
      </c>
      <c r="G161" s="9">
        <v>-8.0999999999999996E-3</v>
      </c>
    </row>
    <row r="162" spans="1:7" ht="18" thickBot="1">
      <c r="A162" s="63">
        <v>39318</v>
      </c>
      <c r="B162" s="4">
        <v>3575.08</v>
      </c>
      <c r="C162" s="20">
        <v>3575.08</v>
      </c>
      <c r="D162" s="20">
        <v>3575.08</v>
      </c>
      <c r="E162" s="20">
        <v>3575.08</v>
      </c>
      <c r="F162" s="33">
        <v>0</v>
      </c>
      <c r="G162" s="7">
        <v>1.66E-2</v>
      </c>
    </row>
    <row r="163" spans="1:7" ht="18" thickBot="1">
      <c r="A163" s="63">
        <v>39321</v>
      </c>
      <c r="B163" s="4">
        <v>3664.97</v>
      </c>
      <c r="C163" s="20">
        <v>3664.97</v>
      </c>
      <c r="D163" s="20">
        <v>3664.97</v>
      </c>
      <c r="E163" s="20">
        <v>3664.97</v>
      </c>
      <c r="F163" s="33">
        <v>0</v>
      </c>
      <c r="G163" s="7">
        <v>2.5100000000000001E-2</v>
      </c>
    </row>
    <row r="164" spans="1:7" ht="18" thickBot="1">
      <c r="A164" s="63">
        <v>39322</v>
      </c>
      <c r="B164" s="4">
        <v>3686.02</v>
      </c>
      <c r="C164" s="20">
        <v>3686.02</v>
      </c>
      <c r="D164" s="20">
        <v>3686.02</v>
      </c>
      <c r="E164" s="20">
        <v>3686.02</v>
      </c>
      <c r="F164" s="33">
        <v>0</v>
      </c>
      <c r="G164" s="7">
        <v>5.7000000000000002E-3</v>
      </c>
    </row>
    <row r="165" spans="1:7" ht="18" thickBot="1">
      <c r="A165" s="63">
        <v>39323</v>
      </c>
      <c r="B165" s="4">
        <v>3708.77</v>
      </c>
      <c r="C165" s="20">
        <v>3708.77</v>
      </c>
      <c r="D165" s="20">
        <v>3708.77</v>
      </c>
      <c r="E165" s="20">
        <v>3708.77</v>
      </c>
      <c r="F165" s="33">
        <v>0</v>
      </c>
      <c r="G165" s="7">
        <v>6.1999999999999998E-3</v>
      </c>
    </row>
    <row r="166" spans="1:7" ht="18" thickBot="1">
      <c r="A166" s="63">
        <v>39324</v>
      </c>
      <c r="B166" s="4">
        <v>3735.1</v>
      </c>
      <c r="C166" s="20">
        <v>3735.1</v>
      </c>
      <c r="D166" s="20">
        <v>3735.1</v>
      </c>
      <c r="E166" s="20">
        <v>3735.1</v>
      </c>
      <c r="F166" s="33">
        <v>0</v>
      </c>
      <c r="G166" s="7">
        <v>7.1000000000000004E-3</v>
      </c>
    </row>
    <row r="167" spans="1:7" ht="18" thickBot="1">
      <c r="A167" s="63">
        <v>39325</v>
      </c>
      <c r="B167" s="4">
        <v>3812.21</v>
      </c>
      <c r="C167" s="20">
        <v>3812.21</v>
      </c>
      <c r="D167" s="20">
        <v>3812.21</v>
      </c>
      <c r="E167" s="20">
        <v>3812.21</v>
      </c>
      <c r="F167" s="33">
        <v>0</v>
      </c>
      <c r="G167" s="7">
        <v>2.06E-2</v>
      </c>
    </row>
    <row r="168" spans="1:7" ht="18" thickBot="1">
      <c r="A168" s="63">
        <v>39328</v>
      </c>
      <c r="B168" s="4">
        <v>3867.96</v>
      </c>
      <c r="C168" s="20">
        <v>3867.96</v>
      </c>
      <c r="D168" s="20">
        <v>3867.96</v>
      </c>
      <c r="E168" s="20">
        <v>3867.96</v>
      </c>
      <c r="F168" s="33">
        <v>0</v>
      </c>
      <c r="G168" s="7">
        <v>1.46E-2</v>
      </c>
    </row>
    <row r="169" spans="1:7" ht="18" thickBot="1">
      <c r="A169" s="63">
        <v>39329</v>
      </c>
      <c r="B169" s="4">
        <v>3899.75</v>
      </c>
      <c r="C169" s="20">
        <v>3899.75</v>
      </c>
      <c r="D169" s="20">
        <v>3899.75</v>
      </c>
      <c r="E169" s="20">
        <v>3899.75</v>
      </c>
      <c r="F169" s="33">
        <v>0</v>
      </c>
      <c r="G169" s="7">
        <v>8.2000000000000007E-3</v>
      </c>
    </row>
    <row r="170" spans="1:7" ht="18" thickBot="1">
      <c r="A170" s="63">
        <v>39330</v>
      </c>
      <c r="B170" s="4">
        <v>3903.23</v>
      </c>
      <c r="C170" s="20">
        <v>3903.23</v>
      </c>
      <c r="D170" s="20">
        <v>3903.23</v>
      </c>
      <c r="E170" s="20">
        <v>3903.23</v>
      </c>
      <c r="F170" s="33">
        <v>0</v>
      </c>
      <c r="G170" s="7">
        <v>8.9999999999999998E-4</v>
      </c>
    </row>
    <row r="171" spans="1:7" ht="18" thickBot="1">
      <c r="A171" s="63">
        <v>39331</v>
      </c>
      <c r="B171" s="4">
        <v>3939.85</v>
      </c>
      <c r="C171" s="20">
        <v>3939.85</v>
      </c>
      <c r="D171" s="20">
        <v>3939.85</v>
      </c>
      <c r="E171" s="20">
        <v>3939.85</v>
      </c>
      <c r="F171" s="33">
        <v>0</v>
      </c>
      <c r="G171" s="7">
        <v>9.4000000000000004E-3</v>
      </c>
    </row>
    <row r="172" spans="1:7" ht="18" thickBot="1">
      <c r="A172" s="63">
        <v>39332</v>
      </c>
      <c r="B172" s="8">
        <v>3919.35</v>
      </c>
      <c r="C172" s="20">
        <v>3919.35</v>
      </c>
      <c r="D172" s="20">
        <v>3919.35</v>
      </c>
      <c r="E172" s="20">
        <v>3919.35</v>
      </c>
      <c r="F172" s="33">
        <v>0</v>
      </c>
      <c r="G172" s="9">
        <v>-5.1999999999999998E-3</v>
      </c>
    </row>
    <row r="173" spans="1:7" ht="18" thickBot="1">
      <c r="A173" s="63">
        <v>39335</v>
      </c>
      <c r="B173" s="4">
        <v>3945.45</v>
      </c>
      <c r="C173" s="20">
        <v>3945.45</v>
      </c>
      <c r="D173" s="20">
        <v>3945.45</v>
      </c>
      <c r="E173" s="20">
        <v>3945.45</v>
      </c>
      <c r="F173" s="33">
        <v>0</v>
      </c>
      <c r="G173" s="7">
        <v>6.7000000000000002E-3</v>
      </c>
    </row>
    <row r="174" spans="1:7" ht="18" thickBot="1">
      <c r="A174" s="63">
        <v>39336</v>
      </c>
      <c r="B174" s="8">
        <v>3929.41</v>
      </c>
      <c r="C174" s="20">
        <v>3929.41</v>
      </c>
      <c r="D174" s="20">
        <v>3929.41</v>
      </c>
      <c r="E174" s="20">
        <v>3929.41</v>
      </c>
      <c r="F174" s="33">
        <v>0</v>
      </c>
      <c r="G174" s="9">
        <v>-4.1000000000000003E-3</v>
      </c>
    </row>
    <row r="175" spans="1:7" ht="18" thickBot="1">
      <c r="A175" s="63">
        <v>39337</v>
      </c>
      <c r="B175" s="4">
        <v>3951.13</v>
      </c>
      <c r="C175" s="20">
        <v>3951.13</v>
      </c>
      <c r="D175" s="20">
        <v>3951.13</v>
      </c>
      <c r="E175" s="20">
        <v>3951.13</v>
      </c>
      <c r="F175" s="33">
        <v>0</v>
      </c>
      <c r="G175" s="7">
        <v>5.4999999999999997E-3</v>
      </c>
    </row>
    <row r="176" spans="1:7" ht="18" thickBot="1">
      <c r="A176" s="63">
        <v>39338</v>
      </c>
      <c r="B176" s="4">
        <v>3970.82</v>
      </c>
      <c r="C176" s="20">
        <v>3970.82</v>
      </c>
      <c r="D176" s="20">
        <v>3970.82</v>
      </c>
      <c r="E176" s="20">
        <v>3970.82</v>
      </c>
      <c r="F176" s="33">
        <v>0</v>
      </c>
      <c r="G176" s="7">
        <v>5.0000000000000001E-3</v>
      </c>
    </row>
    <row r="177" spans="1:7" ht="18" thickBot="1">
      <c r="A177" s="63">
        <v>39339</v>
      </c>
      <c r="B177" s="8">
        <v>3954.23</v>
      </c>
      <c r="C177" s="20">
        <v>3954.23</v>
      </c>
      <c r="D177" s="20">
        <v>3954.23</v>
      </c>
      <c r="E177" s="20">
        <v>3954.23</v>
      </c>
      <c r="F177" s="33">
        <v>0</v>
      </c>
      <c r="G177" s="9">
        <v>-4.1999999999999997E-3</v>
      </c>
    </row>
    <row r="178" spans="1:7" ht="18" thickBot="1">
      <c r="A178" s="63">
        <v>39342</v>
      </c>
      <c r="B178" s="4">
        <v>3981.53</v>
      </c>
      <c r="C178" s="20">
        <v>3981.53</v>
      </c>
      <c r="D178" s="20">
        <v>3981.53</v>
      </c>
      <c r="E178" s="20">
        <v>3981.53</v>
      </c>
      <c r="F178" s="33">
        <v>0</v>
      </c>
      <c r="G178" s="7">
        <v>6.8999999999999999E-3</v>
      </c>
    </row>
    <row r="179" spans="1:7" ht="18" thickBot="1">
      <c r="A179" s="63">
        <v>39343</v>
      </c>
      <c r="B179" s="4">
        <v>4014.7</v>
      </c>
      <c r="C179" s="20">
        <v>4014.7</v>
      </c>
      <c r="D179" s="20">
        <v>4014.7</v>
      </c>
      <c r="E179" s="20">
        <v>4014.7</v>
      </c>
      <c r="F179" s="33">
        <v>0</v>
      </c>
      <c r="G179" s="7">
        <v>8.3000000000000001E-3</v>
      </c>
    </row>
    <row r="180" spans="1:7" ht="18" thickBot="1">
      <c r="A180" s="63">
        <v>39344</v>
      </c>
      <c r="B180" s="4">
        <v>4092.89</v>
      </c>
      <c r="C180" s="20">
        <v>4092.89</v>
      </c>
      <c r="D180" s="20">
        <v>4092.89</v>
      </c>
      <c r="E180" s="20">
        <v>4092.89</v>
      </c>
      <c r="F180" s="33">
        <v>0</v>
      </c>
      <c r="G180" s="7">
        <v>1.95E-2</v>
      </c>
    </row>
    <row r="181" spans="1:7" ht="18" thickBot="1">
      <c r="A181" s="63">
        <v>39345</v>
      </c>
      <c r="B181" s="8">
        <v>4073.63</v>
      </c>
      <c r="C181" s="20">
        <v>4073.63</v>
      </c>
      <c r="D181" s="20">
        <v>4073.63</v>
      </c>
      <c r="E181" s="20">
        <v>4073.63</v>
      </c>
      <c r="F181" s="33">
        <v>0</v>
      </c>
      <c r="G181" s="9">
        <v>-4.7000000000000002E-3</v>
      </c>
    </row>
    <row r="182" spans="1:7" ht="18" thickBot="1">
      <c r="A182" s="63">
        <v>39346</v>
      </c>
      <c r="B182" s="8">
        <v>4073.44</v>
      </c>
      <c r="C182" s="20">
        <v>4073.44</v>
      </c>
      <c r="D182" s="20">
        <v>4073.44</v>
      </c>
      <c r="E182" s="20">
        <v>4073.44</v>
      </c>
      <c r="F182" s="33">
        <v>0</v>
      </c>
      <c r="G182" s="9">
        <v>0</v>
      </c>
    </row>
    <row r="183" spans="1:7" ht="18" thickBot="1">
      <c r="A183" s="63">
        <v>39349</v>
      </c>
      <c r="B183" s="4">
        <v>4097.8900000000003</v>
      </c>
      <c r="C183" s="20">
        <v>4097.8900000000003</v>
      </c>
      <c r="D183" s="20">
        <v>4097.8900000000003</v>
      </c>
      <c r="E183" s="20">
        <v>4097.8900000000003</v>
      </c>
      <c r="F183" s="33">
        <v>0</v>
      </c>
      <c r="G183" s="7">
        <v>6.0000000000000001E-3</v>
      </c>
    </row>
    <row r="184" spans="1:7" ht="18" thickBot="1">
      <c r="A184" s="63">
        <v>39350</v>
      </c>
      <c r="B184" s="4">
        <v>4099.96</v>
      </c>
      <c r="C184" s="20">
        <v>4099.96</v>
      </c>
      <c r="D184" s="20">
        <v>4099.96</v>
      </c>
      <c r="E184" s="20">
        <v>4099.96</v>
      </c>
      <c r="F184" s="33">
        <v>0</v>
      </c>
      <c r="G184" s="7">
        <v>5.0000000000000001E-4</v>
      </c>
    </row>
    <row r="185" spans="1:7" ht="18" thickBot="1">
      <c r="A185" s="63">
        <v>39351</v>
      </c>
      <c r="B185" s="4">
        <v>4118.21</v>
      </c>
      <c r="C185" s="20">
        <v>4118.21</v>
      </c>
      <c r="D185" s="20">
        <v>4118.21</v>
      </c>
      <c r="E185" s="20">
        <v>4118.21</v>
      </c>
      <c r="F185" s="33">
        <v>0</v>
      </c>
      <c r="G185" s="7">
        <v>4.4999999999999997E-3</v>
      </c>
    </row>
    <row r="186" spans="1:7" ht="18" thickBot="1">
      <c r="A186" s="63">
        <v>39352</v>
      </c>
      <c r="B186" s="4">
        <v>4119.8900000000003</v>
      </c>
      <c r="C186" s="20">
        <v>4119.8900000000003</v>
      </c>
      <c r="D186" s="20">
        <v>4119.8900000000003</v>
      </c>
      <c r="E186" s="20">
        <v>4119.8900000000003</v>
      </c>
      <c r="F186" s="33">
        <v>0</v>
      </c>
      <c r="G186" s="7">
        <v>4.0000000000000002E-4</v>
      </c>
    </row>
    <row r="187" spans="1:7" ht="18" thickBot="1">
      <c r="A187" s="63">
        <v>39353</v>
      </c>
      <c r="B187" s="4">
        <v>4155.22</v>
      </c>
      <c r="C187" s="20">
        <v>4155.22</v>
      </c>
      <c r="D187" s="20">
        <v>4155.22</v>
      </c>
      <c r="E187" s="20">
        <v>4155.22</v>
      </c>
      <c r="F187" s="33">
        <v>0</v>
      </c>
      <c r="G187" s="7">
        <v>8.6E-3</v>
      </c>
    </row>
    <row r="188" spans="1:7" ht="18" thickBot="1">
      <c r="A188" s="63">
        <v>39356</v>
      </c>
      <c r="B188" s="4">
        <v>4204.7299999999996</v>
      </c>
      <c r="C188" s="20">
        <v>4204.7299999999996</v>
      </c>
      <c r="D188" s="20">
        <v>4204.7299999999996</v>
      </c>
      <c r="E188" s="20">
        <v>4204.7299999999996</v>
      </c>
      <c r="F188" s="33">
        <v>0</v>
      </c>
      <c r="G188" s="7">
        <v>1.1900000000000001E-2</v>
      </c>
    </row>
    <row r="189" spans="1:7" ht="18" thickBot="1">
      <c r="A189" s="63">
        <v>39358</v>
      </c>
      <c r="B189" s="4">
        <v>4208.37</v>
      </c>
      <c r="C189" s="20">
        <v>4208.37</v>
      </c>
      <c r="D189" s="20">
        <v>4208.37</v>
      </c>
      <c r="E189" s="20">
        <v>4208.37</v>
      </c>
      <c r="F189" s="33">
        <v>0</v>
      </c>
      <c r="G189" s="7">
        <v>8.9999999999999998E-4</v>
      </c>
    </row>
    <row r="190" spans="1:7" ht="18" thickBot="1">
      <c r="A190" s="63">
        <v>39359</v>
      </c>
      <c r="B190" s="4">
        <v>4220.53</v>
      </c>
      <c r="C190" s="20">
        <v>4220.53</v>
      </c>
      <c r="D190" s="20">
        <v>4220.53</v>
      </c>
      <c r="E190" s="20">
        <v>4220.53</v>
      </c>
      <c r="F190" s="33">
        <v>0</v>
      </c>
      <c r="G190" s="7">
        <v>2.8999999999999998E-3</v>
      </c>
    </row>
    <row r="191" spans="1:7" ht="18" thickBot="1">
      <c r="A191" s="63">
        <v>39360</v>
      </c>
      <c r="B191" s="8">
        <v>4192.8</v>
      </c>
      <c r="C191" s="20">
        <v>4192.8</v>
      </c>
      <c r="D191" s="20">
        <v>4192.8</v>
      </c>
      <c r="E191" s="20">
        <v>4192.8</v>
      </c>
      <c r="F191" s="33">
        <v>0</v>
      </c>
      <c r="G191" s="9">
        <v>-6.6E-3</v>
      </c>
    </row>
    <row r="192" spans="1:7" ht="18" thickBot="1">
      <c r="A192" s="63">
        <v>39363</v>
      </c>
      <c r="B192" s="8">
        <v>4037.77</v>
      </c>
      <c r="C192" s="20">
        <v>4037.77</v>
      </c>
      <c r="D192" s="20">
        <v>4037.77</v>
      </c>
      <c r="E192" s="20">
        <v>4037.77</v>
      </c>
      <c r="F192" s="33">
        <v>0</v>
      </c>
      <c r="G192" s="9">
        <v>-3.6999999999999998E-2</v>
      </c>
    </row>
    <row r="193" spans="1:7" ht="18" thickBot="1">
      <c r="A193" s="63">
        <v>39364</v>
      </c>
      <c r="B193" s="4">
        <v>4146.21</v>
      </c>
      <c r="C193" s="20">
        <v>4146.21</v>
      </c>
      <c r="D193" s="20">
        <v>4146.21</v>
      </c>
      <c r="E193" s="20">
        <v>4146.21</v>
      </c>
      <c r="F193" s="33">
        <v>0</v>
      </c>
      <c r="G193" s="7">
        <v>2.69E-2</v>
      </c>
    </row>
    <row r="194" spans="1:7" ht="18" thickBot="1">
      <c r="A194" s="63">
        <v>39365</v>
      </c>
      <c r="B194" s="4">
        <v>4204.38</v>
      </c>
      <c r="C194" s="20">
        <v>4204.38</v>
      </c>
      <c r="D194" s="20">
        <v>4204.38</v>
      </c>
      <c r="E194" s="20">
        <v>4204.38</v>
      </c>
      <c r="F194" s="33">
        <v>0</v>
      </c>
      <c r="G194" s="7">
        <v>1.4E-2</v>
      </c>
    </row>
    <row r="195" spans="1:7" ht="18" thickBot="1">
      <c r="A195" s="63">
        <v>39366</v>
      </c>
      <c r="B195" s="4">
        <v>4254.76</v>
      </c>
      <c r="C195" s="20">
        <v>4254.76</v>
      </c>
      <c r="D195" s="20">
        <v>4254.76</v>
      </c>
      <c r="E195" s="20">
        <v>4254.76</v>
      </c>
      <c r="F195" s="33">
        <v>0</v>
      </c>
      <c r="G195" s="7">
        <v>1.2E-2</v>
      </c>
    </row>
    <row r="196" spans="1:7" ht="18" thickBot="1">
      <c r="A196" s="63">
        <v>39367</v>
      </c>
      <c r="B196" s="8">
        <v>4246.28</v>
      </c>
      <c r="C196" s="20">
        <v>4246.28</v>
      </c>
      <c r="D196" s="20">
        <v>4246.28</v>
      </c>
      <c r="E196" s="20">
        <v>4246.28</v>
      </c>
      <c r="F196" s="33">
        <v>0</v>
      </c>
      <c r="G196" s="9">
        <v>-2E-3</v>
      </c>
    </row>
    <row r="197" spans="1:7" ht="18" thickBot="1">
      <c r="A197" s="63">
        <v>39370</v>
      </c>
      <c r="B197" s="4">
        <v>4361.43</v>
      </c>
      <c r="C197" s="20">
        <v>4361.43</v>
      </c>
      <c r="D197" s="20">
        <v>4361.43</v>
      </c>
      <c r="E197" s="20">
        <v>4361.43</v>
      </c>
      <c r="F197" s="33">
        <v>0</v>
      </c>
      <c r="G197" s="7">
        <v>2.7099999999999999E-2</v>
      </c>
    </row>
    <row r="198" spans="1:7" ht="18" thickBot="1">
      <c r="A198" s="63">
        <v>39371</v>
      </c>
      <c r="B198" s="4">
        <v>4415.32</v>
      </c>
      <c r="C198" s="20">
        <v>4415.32</v>
      </c>
      <c r="D198" s="20">
        <v>4415.32</v>
      </c>
      <c r="E198" s="20">
        <v>4415.32</v>
      </c>
      <c r="F198" s="33">
        <v>0</v>
      </c>
      <c r="G198" s="7">
        <v>1.24E-2</v>
      </c>
    </row>
    <row r="199" spans="1:7" ht="18" thickBot="1">
      <c r="A199" s="63">
        <v>39372</v>
      </c>
      <c r="B199" s="8">
        <v>4344.21</v>
      </c>
      <c r="C199" s="20">
        <v>4344.21</v>
      </c>
      <c r="D199" s="20">
        <v>4344.21</v>
      </c>
      <c r="E199" s="20">
        <v>4344.21</v>
      </c>
      <c r="F199" s="33">
        <v>0</v>
      </c>
      <c r="G199" s="9">
        <v>-1.61E-2</v>
      </c>
    </row>
    <row r="200" spans="1:7" ht="18" thickBot="1">
      <c r="A200" s="63">
        <v>39373</v>
      </c>
      <c r="B200" s="8">
        <v>4221.1899999999996</v>
      </c>
      <c r="C200" s="20">
        <v>4221.1899999999996</v>
      </c>
      <c r="D200" s="20">
        <v>4221.1899999999996</v>
      </c>
      <c r="E200" s="20">
        <v>4221.1899999999996</v>
      </c>
      <c r="F200" s="33">
        <v>0</v>
      </c>
      <c r="G200" s="9">
        <v>-2.8299999999999999E-2</v>
      </c>
    </row>
    <row r="201" spans="1:7" ht="18" thickBot="1">
      <c r="A201" s="63">
        <v>39374</v>
      </c>
      <c r="B201" s="8">
        <v>4126.05</v>
      </c>
      <c r="C201" s="20">
        <v>4126.05</v>
      </c>
      <c r="D201" s="20">
        <v>4126.05</v>
      </c>
      <c r="E201" s="20">
        <v>4126.05</v>
      </c>
      <c r="F201" s="33">
        <v>0</v>
      </c>
      <c r="G201" s="9">
        <v>-2.2499999999999999E-2</v>
      </c>
    </row>
    <row r="202" spans="1:7" ht="18" thickBot="1">
      <c r="A202" s="63">
        <v>39377</v>
      </c>
      <c r="B202" s="4">
        <v>4131.24</v>
      </c>
      <c r="C202" s="20">
        <v>4131.24</v>
      </c>
      <c r="D202" s="20">
        <v>4131.24</v>
      </c>
      <c r="E202" s="20">
        <v>4131.24</v>
      </c>
      <c r="F202" s="33">
        <v>0</v>
      </c>
      <c r="G202" s="7">
        <v>1.2999999999999999E-3</v>
      </c>
    </row>
    <row r="203" spans="1:7" ht="18" thickBot="1">
      <c r="A203" s="63">
        <v>39378</v>
      </c>
      <c r="B203" s="4">
        <v>4266.1099999999997</v>
      </c>
      <c r="C203" s="20">
        <v>4266.1099999999997</v>
      </c>
      <c r="D203" s="20">
        <v>4266.1099999999997</v>
      </c>
      <c r="E203" s="20">
        <v>4266.1099999999997</v>
      </c>
      <c r="F203" s="33">
        <v>0</v>
      </c>
      <c r="G203" s="7">
        <v>3.2599999999999997E-2</v>
      </c>
    </row>
    <row r="204" spans="1:7" ht="18" thickBot="1">
      <c r="A204" s="63">
        <v>39379</v>
      </c>
      <c r="B204" s="4">
        <v>4327.6499999999996</v>
      </c>
      <c r="C204" s="20">
        <v>4327.6499999999996</v>
      </c>
      <c r="D204" s="20">
        <v>4327.6499999999996</v>
      </c>
      <c r="E204" s="20">
        <v>4327.6499999999996</v>
      </c>
      <c r="F204" s="33">
        <v>0</v>
      </c>
      <c r="G204" s="7">
        <v>1.44E-2</v>
      </c>
    </row>
    <row r="205" spans="1:7" ht="18" thickBot="1">
      <c r="A205" s="63">
        <v>39380</v>
      </c>
      <c r="B205" s="4">
        <v>4403.24</v>
      </c>
      <c r="C205" s="20">
        <v>4403.24</v>
      </c>
      <c r="D205" s="20">
        <v>4403.24</v>
      </c>
      <c r="E205" s="20">
        <v>4403.24</v>
      </c>
      <c r="F205" s="33">
        <v>0</v>
      </c>
      <c r="G205" s="7">
        <v>1.7500000000000002E-2</v>
      </c>
    </row>
    <row r="206" spans="1:7" ht="18" thickBot="1">
      <c r="A206" s="63">
        <v>39381</v>
      </c>
      <c r="B206" s="4">
        <v>4493.2700000000004</v>
      </c>
      <c r="C206" s="20">
        <v>4493.2700000000004</v>
      </c>
      <c r="D206" s="20">
        <v>4493.2700000000004</v>
      </c>
      <c r="E206" s="20">
        <v>4493.2700000000004</v>
      </c>
      <c r="F206" s="33">
        <v>0</v>
      </c>
      <c r="G206" s="7">
        <v>2.0400000000000001E-2</v>
      </c>
    </row>
    <row r="207" spans="1:7" ht="18" thickBot="1">
      <c r="A207" s="63">
        <v>39384</v>
      </c>
      <c r="B207" s="4">
        <v>4561.2</v>
      </c>
      <c r="C207" s="20">
        <v>4561.2</v>
      </c>
      <c r="D207" s="20">
        <v>4561.2</v>
      </c>
      <c r="E207" s="20">
        <v>4561.2</v>
      </c>
      <c r="F207" s="33">
        <v>0</v>
      </c>
      <c r="G207" s="7">
        <v>1.5100000000000001E-2</v>
      </c>
    </row>
    <row r="208" spans="1:7" ht="18" thickBot="1">
      <c r="A208" s="63">
        <v>39385</v>
      </c>
      <c r="B208" s="8">
        <v>4534.18</v>
      </c>
      <c r="C208" s="20">
        <v>4534.18</v>
      </c>
      <c r="D208" s="20">
        <v>4534.18</v>
      </c>
      <c r="E208" s="20">
        <v>4534.18</v>
      </c>
      <c r="F208" s="33">
        <v>0</v>
      </c>
      <c r="G208" s="9">
        <v>-5.8999999999999999E-3</v>
      </c>
    </row>
    <row r="209" spans="1:7" ht="18" thickBot="1">
      <c r="A209" s="63">
        <v>39386</v>
      </c>
      <c r="B209" s="4">
        <v>4608.5600000000004</v>
      </c>
      <c r="C209" s="20">
        <v>4608.5600000000004</v>
      </c>
      <c r="D209" s="20">
        <v>4608.5600000000004</v>
      </c>
      <c r="E209" s="20">
        <v>4608.5600000000004</v>
      </c>
      <c r="F209" s="33">
        <v>0</v>
      </c>
      <c r="G209" s="7">
        <v>1.6400000000000001E-2</v>
      </c>
    </row>
    <row r="210" spans="1:7" ht="18" thickBot="1">
      <c r="A210" s="63">
        <v>39387</v>
      </c>
      <c r="B210" s="8">
        <v>4548.33</v>
      </c>
      <c r="C210" s="20">
        <v>4548.33</v>
      </c>
      <c r="D210" s="20">
        <v>4548.33</v>
      </c>
      <c r="E210" s="20">
        <v>4548.33</v>
      </c>
      <c r="F210" s="33">
        <v>0</v>
      </c>
      <c r="G210" s="9">
        <v>-1.3100000000000001E-2</v>
      </c>
    </row>
    <row r="211" spans="1:7" ht="18" thickBot="1">
      <c r="A211" s="63">
        <v>39388</v>
      </c>
      <c r="B211" s="4">
        <v>4589.5200000000004</v>
      </c>
      <c r="C211" s="20">
        <v>4589.5200000000004</v>
      </c>
      <c r="D211" s="20">
        <v>4589.5200000000004</v>
      </c>
      <c r="E211" s="20">
        <v>4589.5200000000004</v>
      </c>
      <c r="F211" s="33">
        <v>0</v>
      </c>
      <c r="G211" s="7">
        <v>9.1000000000000004E-3</v>
      </c>
    </row>
    <row r="212" spans="1:7" ht="18" thickBot="1">
      <c r="A212" s="63">
        <v>39391</v>
      </c>
      <c r="B212" s="4">
        <v>4607.8</v>
      </c>
      <c r="C212" s="20">
        <v>4607.8</v>
      </c>
      <c r="D212" s="20">
        <v>4607.8</v>
      </c>
      <c r="E212" s="20">
        <v>4607.8</v>
      </c>
      <c r="F212" s="33">
        <v>0</v>
      </c>
      <c r="G212" s="7">
        <v>4.0000000000000001E-3</v>
      </c>
    </row>
    <row r="213" spans="1:7" ht="18" thickBot="1">
      <c r="A213" s="63">
        <v>39392</v>
      </c>
      <c r="B213" s="8">
        <v>4596.4799999999996</v>
      </c>
      <c r="C213" s="20">
        <v>4596.4799999999996</v>
      </c>
      <c r="D213" s="20">
        <v>4596.4799999999996</v>
      </c>
      <c r="E213" s="20">
        <v>4596.4799999999996</v>
      </c>
      <c r="F213" s="33">
        <v>0</v>
      </c>
      <c r="G213" s="9">
        <v>-2.5000000000000001E-3</v>
      </c>
    </row>
    <row r="214" spans="1:7" ht="18" thickBot="1">
      <c r="A214" s="63">
        <v>39393</v>
      </c>
      <c r="B214" s="8">
        <v>4551.8500000000004</v>
      </c>
      <c r="C214" s="20">
        <v>4551.8500000000004</v>
      </c>
      <c r="D214" s="20">
        <v>4551.8500000000004</v>
      </c>
      <c r="E214" s="20">
        <v>4551.8500000000004</v>
      </c>
      <c r="F214" s="33">
        <v>0</v>
      </c>
      <c r="G214" s="9">
        <v>-9.7000000000000003E-3</v>
      </c>
    </row>
    <row r="215" spans="1:7" ht="18" thickBot="1">
      <c r="A215" s="63">
        <v>39394</v>
      </c>
      <c r="B215" s="8">
        <v>4536.34</v>
      </c>
      <c r="C215" s="20">
        <v>4536.34</v>
      </c>
      <c r="D215" s="20">
        <v>4536.34</v>
      </c>
      <c r="E215" s="20">
        <v>4536.34</v>
      </c>
      <c r="F215" s="33">
        <v>0</v>
      </c>
      <c r="G215" s="9">
        <v>-3.3999999999999998E-3</v>
      </c>
    </row>
    <row r="216" spans="1:7" ht="18" thickBot="1">
      <c r="A216" s="63">
        <v>39395</v>
      </c>
      <c r="B216" s="4">
        <v>4597.75</v>
      </c>
      <c r="C216" s="20">
        <v>4597.75</v>
      </c>
      <c r="D216" s="20">
        <v>4597.75</v>
      </c>
      <c r="E216" s="20">
        <v>4597.75</v>
      </c>
      <c r="F216" s="33">
        <v>0</v>
      </c>
      <c r="G216" s="7">
        <v>1.35E-2</v>
      </c>
    </row>
    <row r="217" spans="1:7" ht="18" thickBot="1">
      <c r="A217" s="63">
        <v>39398</v>
      </c>
      <c r="B217" s="4">
        <v>4599.22</v>
      </c>
      <c r="C217" s="20">
        <v>4599.22</v>
      </c>
      <c r="D217" s="20">
        <v>4599.22</v>
      </c>
      <c r="E217" s="20">
        <v>4599.22</v>
      </c>
      <c r="F217" s="33">
        <v>0</v>
      </c>
      <c r="G217" s="7">
        <v>2.9999999999999997E-4</v>
      </c>
    </row>
    <row r="218" spans="1:7" ht="18" thickBot="1">
      <c r="A218" s="63">
        <v>39399</v>
      </c>
      <c r="B218" s="4">
        <v>4653.33</v>
      </c>
      <c r="C218" s="20">
        <v>4653.33</v>
      </c>
      <c r="D218" s="20">
        <v>4653.33</v>
      </c>
      <c r="E218" s="20">
        <v>4653.33</v>
      </c>
      <c r="F218" s="33">
        <v>0</v>
      </c>
      <c r="G218" s="7">
        <v>1.18E-2</v>
      </c>
    </row>
    <row r="219" spans="1:7" ht="18" thickBot="1">
      <c r="A219" s="63">
        <v>39400</v>
      </c>
      <c r="B219" s="4">
        <v>4740.24</v>
      </c>
      <c r="C219" s="20">
        <v>4740.24</v>
      </c>
      <c r="D219" s="20">
        <v>4740.24</v>
      </c>
      <c r="E219" s="20">
        <v>4740.24</v>
      </c>
      <c r="F219" s="33">
        <v>0</v>
      </c>
      <c r="G219" s="7">
        <v>1.8700000000000001E-2</v>
      </c>
    </row>
    <row r="220" spans="1:7" ht="18" thickBot="1">
      <c r="A220" s="63">
        <v>39401</v>
      </c>
      <c r="B220" s="4">
        <v>4787.41</v>
      </c>
      <c r="C220" s="20">
        <v>4787.41</v>
      </c>
      <c r="D220" s="20">
        <v>4787.41</v>
      </c>
      <c r="E220" s="20">
        <v>4787.41</v>
      </c>
      <c r="F220" s="33">
        <v>0</v>
      </c>
      <c r="G220" s="7">
        <v>0.01</v>
      </c>
    </row>
    <row r="221" spans="1:7" ht="18" thickBot="1">
      <c r="A221" s="63">
        <v>39402</v>
      </c>
      <c r="B221" s="4">
        <v>4844.34</v>
      </c>
      <c r="C221" s="20">
        <v>4844.34</v>
      </c>
      <c r="D221" s="20">
        <v>4844.34</v>
      </c>
      <c r="E221" s="20">
        <v>4844.34</v>
      </c>
      <c r="F221" s="33">
        <v>0</v>
      </c>
      <c r="G221" s="7">
        <v>1.1900000000000001E-2</v>
      </c>
    </row>
    <row r="222" spans="1:7" ht="18" thickBot="1">
      <c r="A222" s="63">
        <v>39405</v>
      </c>
      <c r="B222" s="4">
        <v>4989.04</v>
      </c>
      <c r="C222" s="20">
        <v>4989.04</v>
      </c>
      <c r="D222" s="20">
        <v>4989.04</v>
      </c>
      <c r="E222" s="20">
        <v>4989.04</v>
      </c>
      <c r="F222" s="33">
        <v>0</v>
      </c>
      <c r="G222" s="7">
        <v>2.9899999999999999E-2</v>
      </c>
    </row>
    <row r="223" spans="1:7" ht="18" thickBot="1">
      <c r="A223" s="63">
        <v>39406</v>
      </c>
      <c r="B223" s="8">
        <v>4971.8500000000004</v>
      </c>
      <c r="C223" s="20">
        <v>4971.8500000000004</v>
      </c>
      <c r="D223" s="20">
        <v>4971.8500000000004</v>
      </c>
      <c r="E223" s="20">
        <v>4971.8500000000004</v>
      </c>
      <c r="F223" s="33">
        <v>0</v>
      </c>
      <c r="G223" s="9">
        <v>-3.3999999999999998E-3</v>
      </c>
    </row>
    <row r="224" spans="1:7" ht="18" thickBot="1">
      <c r="A224" s="63">
        <v>39407</v>
      </c>
      <c r="B224" s="8">
        <v>4770.76</v>
      </c>
      <c r="C224" s="20">
        <v>4770.76</v>
      </c>
      <c r="D224" s="20">
        <v>4770.76</v>
      </c>
      <c r="E224" s="20">
        <v>4770.76</v>
      </c>
      <c r="F224" s="33">
        <v>0</v>
      </c>
      <c r="G224" s="9">
        <v>-4.0399999999999998E-2</v>
      </c>
    </row>
    <row r="225" spans="1:7" ht="18" thickBot="1">
      <c r="A225" s="63">
        <v>39408</v>
      </c>
      <c r="B225" s="8">
        <v>4679.43</v>
      </c>
      <c r="C225" s="20">
        <v>4679.43</v>
      </c>
      <c r="D225" s="20">
        <v>4679.43</v>
      </c>
      <c r="E225" s="20">
        <v>4679.43</v>
      </c>
      <c r="F225" s="33">
        <v>0</v>
      </c>
      <c r="G225" s="9">
        <v>-1.9099999999999999E-2</v>
      </c>
    </row>
    <row r="226" spans="1:7" ht="18" thickBot="1">
      <c r="A226" s="63">
        <v>39409</v>
      </c>
      <c r="B226" s="4">
        <v>4750.4399999999996</v>
      </c>
      <c r="C226" s="20">
        <v>4750.4399999999996</v>
      </c>
      <c r="D226" s="20">
        <v>4750.4399999999996</v>
      </c>
      <c r="E226" s="20">
        <v>4750.4399999999996</v>
      </c>
      <c r="F226" s="33">
        <v>0</v>
      </c>
      <c r="G226" s="7">
        <v>1.52E-2</v>
      </c>
    </row>
    <row r="227" spans="1:7" ht="18" thickBot="1">
      <c r="A227" s="63">
        <v>39412</v>
      </c>
      <c r="B227" s="4">
        <v>4870.25</v>
      </c>
      <c r="C227" s="20">
        <v>4870.25</v>
      </c>
      <c r="D227" s="20">
        <v>4870.25</v>
      </c>
      <c r="E227" s="20">
        <v>4870.25</v>
      </c>
      <c r="F227" s="33">
        <v>0</v>
      </c>
      <c r="G227" s="7">
        <v>2.52E-2</v>
      </c>
    </row>
    <row r="228" spans="1:7" ht="18" thickBot="1">
      <c r="A228" s="63">
        <v>39413</v>
      </c>
      <c r="B228" s="8">
        <v>4850.66</v>
      </c>
      <c r="C228" s="20">
        <v>4850.66</v>
      </c>
      <c r="D228" s="20">
        <v>4850.66</v>
      </c>
      <c r="E228" s="20">
        <v>4850.66</v>
      </c>
      <c r="F228" s="33">
        <v>0</v>
      </c>
      <c r="G228" s="9">
        <v>-4.0000000000000001E-3</v>
      </c>
    </row>
    <row r="229" spans="1:7" ht="18" thickBot="1">
      <c r="A229" s="63">
        <v>39414</v>
      </c>
      <c r="B229" s="4">
        <v>4872.8500000000004</v>
      </c>
      <c r="C229" s="20">
        <v>4872.8500000000004</v>
      </c>
      <c r="D229" s="20">
        <v>4872.8500000000004</v>
      </c>
      <c r="E229" s="20">
        <v>4872.8500000000004</v>
      </c>
      <c r="F229" s="33">
        <v>0</v>
      </c>
      <c r="G229" s="7">
        <v>4.5999999999999999E-3</v>
      </c>
    </row>
    <row r="230" spans="1:7" ht="18" thickBot="1">
      <c r="A230" s="63">
        <v>39415</v>
      </c>
      <c r="B230" s="8">
        <v>4834.12</v>
      </c>
      <c r="C230" s="20">
        <v>4834.12</v>
      </c>
      <c r="D230" s="20">
        <v>4834.12</v>
      </c>
      <c r="E230" s="20">
        <v>4834.12</v>
      </c>
      <c r="F230" s="33">
        <v>0</v>
      </c>
      <c r="G230" s="9">
        <v>-7.9000000000000008E-3</v>
      </c>
    </row>
    <row r="231" spans="1:7" ht="18" thickBot="1">
      <c r="A231" s="63">
        <v>39416</v>
      </c>
      <c r="B231" s="4">
        <v>4931.71</v>
      </c>
      <c r="C231" s="20">
        <v>4931.71</v>
      </c>
      <c r="D231" s="20">
        <v>4931.71</v>
      </c>
      <c r="E231" s="20">
        <v>4931.71</v>
      </c>
      <c r="F231" s="33">
        <v>0</v>
      </c>
      <c r="G231" s="7">
        <v>2.0199999999999999E-2</v>
      </c>
    </row>
    <row r="232" spans="1:7" ht="18" thickBot="1">
      <c r="A232" s="63">
        <v>39419</v>
      </c>
      <c r="B232" s="4">
        <v>5039.38</v>
      </c>
      <c r="C232" s="20">
        <v>5039.38</v>
      </c>
      <c r="D232" s="20">
        <v>5039.38</v>
      </c>
      <c r="E232" s="20">
        <v>5039.38</v>
      </c>
      <c r="F232" s="33">
        <v>0</v>
      </c>
      <c r="G232" s="7">
        <v>2.18E-2</v>
      </c>
    </row>
    <row r="233" spans="1:7" ht="18" thickBot="1">
      <c r="A233" s="63">
        <v>39420</v>
      </c>
      <c r="B233" s="4">
        <v>5140.75</v>
      </c>
      <c r="C233" s="20">
        <v>5140.75</v>
      </c>
      <c r="D233" s="20">
        <v>5140.75</v>
      </c>
      <c r="E233" s="20">
        <v>5140.75</v>
      </c>
      <c r="F233" s="33">
        <v>0</v>
      </c>
      <c r="G233" s="7">
        <v>2.01E-2</v>
      </c>
    </row>
    <row r="234" spans="1:7" ht="18" thickBot="1">
      <c r="A234" s="63">
        <v>39421</v>
      </c>
      <c r="B234" s="4">
        <v>5223.3900000000003</v>
      </c>
      <c r="C234" s="20">
        <v>5223.3900000000003</v>
      </c>
      <c r="D234" s="20">
        <v>5223.3900000000003</v>
      </c>
      <c r="E234" s="20">
        <v>5223.3900000000003</v>
      </c>
      <c r="F234" s="33">
        <v>0</v>
      </c>
      <c r="G234" s="7">
        <v>1.61E-2</v>
      </c>
    </row>
    <row r="235" spans="1:7" ht="18" thickBot="1">
      <c r="A235" s="63">
        <v>39422</v>
      </c>
      <c r="B235" s="4">
        <v>5230.05</v>
      </c>
      <c r="C235" s="20">
        <v>5230.05</v>
      </c>
      <c r="D235" s="20">
        <v>5230.05</v>
      </c>
      <c r="E235" s="20">
        <v>5230.05</v>
      </c>
      <c r="F235" s="33">
        <v>0</v>
      </c>
      <c r="G235" s="7">
        <v>1.2999999999999999E-3</v>
      </c>
    </row>
    <row r="236" spans="1:7" ht="18" thickBot="1">
      <c r="A236" s="63">
        <v>39423</v>
      </c>
      <c r="B236" s="4">
        <v>5237.5600000000004</v>
      </c>
      <c r="C236" s="20">
        <v>5237.5600000000004</v>
      </c>
      <c r="D236" s="20">
        <v>5237.5600000000004</v>
      </c>
      <c r="E236" s="20">
        <v>5237.5600000000004</v>
      </c>
      <c r="F236" s="33">
        <v>0</v>
      </c>
      <c r="G236" s="7">
        <v>1.4E-3</v>
      </c>
    </row>
    <row r="237" spans="1:7" ht="18" thickBot="1">
      <c r="A237" s="63">
        <v>39426</v>
      </c>
      <c r="B237" s="4">
        <v>5279.38</v>
      </c>
      <c r="C237" s="20">
        <v>5279.38</v>
      </c>
      <c r="D237" s="20">
        <v>5279.38</v>
      </c>
      <c r="E237" s="20">
        <v>5279.38</v>
      </c>
      <c r="F237" s="33">
        <v>0</v>
      </c>
      <c r="G237" s="7">
        <v>8.0000000000000002E-3</v>
      </c>
    </row>
    <row r="238" spans="1:7" ht="18" thickBot="1">
      <c r="A238" s="63">
        <v>39427</v>
      </c>
      <c r="B238" s="4">
        <v>5317.99</v>
      </c>
      <c r="C238" s="20">
        <v>5317.99</v>
      </c>
      <c r="D238" s="20">
        <v>5317.99</v>
      </c>
      <c r="E238" s="20">
        <v>5317.99</v>
      </c>
      <c r="F238" s="33">
        <v>0</v>
      </c>
      <c r="G238" s="7">
        <v>7.3000000000000001E-3</v>
      </c>
    </row>
    <row r="239" spans="1:7" ht="18" thickBot="1">
      <c r="A239" s="63">
        <v>39428</v>
      </c>
      <c r="B239" s="4">
        <v>5407.56</v>
      </c>
      <c r="C239" s="20">
        <v>5407.56</v>
      </c>
      <c r="D239" s="20">
        <v>5407.56</v>
      </c>
      <c r="E239" s="20">
        <v>5407.56</v>
      </c>
      <c r="F239" s="33">
        <v>0</v>
      </c>
      <c r="G239" s="7">
        <v>1.6799999999999999E-2</v>
      </c>
    </row>
    <row r="240" spans="1:7" ht="18" thickBot="1">
      <c r="A240" s="63">
        <v>39429</v>
      </c>
      <c r="B240" s="4">
        <v>5427.6</v>
      </c>
      <c r="C240" s="20">
        <v>5427.6</v>
      </c>
      <c r="D240" s="20">
        <v>5427.6</v>
      </c>
      <c r="E240" s="20">
        <v>5427.6</v>
      </c>
      <c r="F240" s="33">
        <v>0</v>
      </c>
      <c r="G240" s="7">
        <v>3.7000000000000002E-3</v>
      </c>
    </row>
    <row r="241" spans="1:7" ht="18" thickBot="1">
      <c r="A241" s="63">
        <v>39430</v>
      </c>
      <c r="B241" s="4">
        <v>5496.1</v>
      </c>
      <c r="C241" s="20">
        <v>5496.1</v>
      </c>
      <c r="D241" s="20">
        <v>5496.1</v>
      </c>
      <c r="E241" s="20">
        <v>5496.1</v>
      </c>
      <c r="F241" s="33">
        <v>0</v>
      </c>
      <c r="G241" s="7">
        <v>1.26E-2</v>
      </c>
    </row>
    <row r="242" spans="1:7" ht="18" thickBot="1">
      <c r="A242" s="63">
        <v>39433</v>
      </c>
      <c r="B242" s="8">
        <v>5312.74</v>
      </c>
      <c r="C242" s="20">
        <v>5312.74</v>
      </c>
      <c r="D242" s="20">
        <v>5312.74</v>
      </c>
      <c r="E242" s="20">
        <v>5312.74</v>
      </c>
      <c r="F242" s="33">
        <v>0</v>
      </c>
      <c r="G242" s="9">
        <v>-3.3399999999999999E-2</v>
      </c>
    </row>
    <row r="243" spans="1:7" ht="18" thickBot="1">
      <c r="A243" s="63">
        <v>39434</v>
      </c>
      <c r="B243" s="4">
        <v>5326.86</v>
      </c>
      <c r="C243" s="20">
        <v>5326.86</v>
      </c>
      <c r="D243" s="20">
        <v>5326.86</v>
      </c>
      <c r="E243" s="20">
        <v>5326.86</v>
      </c>
      <c r="F243" s="33">
        <v>0</v>
      </c>
      <c r="G243" s="7">
        <v>2.7000000000000001E-3</v>
      </c>
    </row>
    <row r="244" spans="1:7" ht="18" thickBot="1">
      <c r="A244" s="63">
        <v>39435</v>
      </c>
      <c r="B244" s="8">
        <v>5309.04</v>
      </c>
      <c r="C244" s="20">
        <v>5309.04</v>
      </c>
      <c r="D244" s="20">
        <v>5309.04</v>
      </c>
      <c r="E244" s="20">
        <v>5309.04</v>
      </c>
      <c r="F244" s="33">
        <v>0</v>
      </c>
      <c r="G244" s="9">
        <v>-3.3E-3</v>
      </c>
    </row>
    <row r="245" spans="1:7" ht="18" thickBot="1">
      <c r="A245" s="63">
        <v>39436</v>
      </c>
      <c r="B245" s="8">
        <v>5304.09</v>
      </c>
      <c r="C245" s="20">
        <v>5304.09</v>
      </c>
      <c r="D245" s="20">
        <v>5304.09</v>
      </c>
      <c r="E245" s="20">
        <v>5304.09</v>
      </c>
      <c r="F245" s="33">
        <v>0</v>
      </c>
      <c r="G245" s="9">
        <v>-8.9999999999999998E-4</v>
      </c>
    </row>
    <row r="246" spans="1:7" ht="18" thickBot="1">
      <c r="A246" s="63">
        <v>39440</v>
      </c>
      <c r="B246" s="4">
        <v>5411.56</v>
      </c>
      <c r="C246" s="20">
        <v>5411.56</v>
      </c>
      <c r="D246" s="20">
        <v>5411.56</v>
      </c>
      <c r="E246" s="20">
        <v>5411.56</v>
      </c>
      <c r="F246" s="33">
        <v>0</v>
      </c>
      <c r="G246" s="7">
        <v>2.0299999999999999E-2</v>
      </c>
    </row>
    <row r="247" spans="1:7" ht="18" thickBot="1">
      <c r="A247" s="63">
        <v>39442</v>
      </c>
      <c r="B247" s="4">
        <v>5522.97</v>
      </c>
      <c r="C247" s="20">
        <v>5522.97</v>
      </c>
      <c r="D247" s="20">
        <v>5522.97</v>
      </c>
      <c r="E247" s="20">
        <v>5522.97</v>
      </c>
      <c r="F247" s="33">
        <v>0</v>
      </c>
      <c r="G247" s="7">
        <v>2.06E-2</v>
      </c>
    </row>
    <row r="248" spans="1:7" ht="18" thickBot="1">
      <c r="A248" s="63">
        <v>39443</v>
      </c>
      <c r="B248" s="4">
        <v>5558.87</v>
      </c>
      <c r="C248" s="20">
        <v>5558.87</v>
      </c>
      <c r="D248" s="20">
        <v>5558.87</v>
      </c>
      <c r="E248" s="20">
        <v>5558.87</v>
      </c>
      <c r="F248" s="33">
        <v>0</v>
      </c>
      <c r="G248" s="7">
        <v>6.4999999999999997E-3</v>
      </c>
    </row>
    <row r="249" spans="1:7" ht="18" thickBot="1">
      <c r="A249" s="63">
        <v>39444</v>
      </c>
      <c r="B249" s="4">
        <v>5660.44</v>
      </c>
      <c r="C249" s="20">
        <v>5660.44</v>
      </c>
      <c r="D249" s="20">
        <v>5660.44</v>
      </c>
      <c r="E249" s="20">
        <v>5660.44</v>
      </c>
      <c r="F249" s="33">
        <v>0</v>
      </c>
      <c r="G249" s="7">
        <v>1.83E-2</v>
      </c>
    </row>
    <row r="250" spans="1:7" ht="18" thickBot="1">
      <c r="A250" s="63">
        <v>39447</v>
      </c>
      <c r="B250" s="4">
        <v>5800.74</v>
      </c>
      <c r="C250" s="20">
        <v>5800.74</v>
      </c>
      <c r="D250" s="20">
        <v>5800.74</v>
      </c>
      <c r="E250" s="20">
        <v>5800.74</v>
      </c>
      <c r="F250" s="33">
        <v>0</v>
      </c>
      <c r="G250" s="7">
        <v>2.4799999999999999E-2</v>
      </c>
    </row>
    <row r="251" spans="1:7" ht="18" thickBot="1">
      <c r="A251" s="63">
        <v>39448</v>
      </c>
      <c r="B251" s="4">
        <v>5919.62</v>
      </c>
      <c r="C251" s="20">
        <v>5919.62</v>
      </c>
      <c r="D251" s="20">
        <v>5919.62</v>
      </c>
      <c r="E251" s="20">
        <v>5919.62</v>
      </c>
      <c r="F251" s="33">
        <v>0</v>
      </c>
      <c r="G251" s="7">
        <v>2.0500000000000001E-2</v>
      </c>
    </row>
    <row r="252" spans="1:7" ht="18" thickBot="1">
      <c r="A252" s="63">
        <v>39449</v>
      </c>
      <c r="B252" s="4">
        <v>5996.18</v>
      </c>
      <c r="C252" s="20">
        <v>5996.18</v>
      </c>
      <c r="D252" s="20">
        <v>5996.18</v>
      </c>
      <c r="E252" s="20">
        <v>5996.18</v>
      </c>
      <c r="F252" s="33">
        <v>0</v>
      </c>
      <c r="G252" s="7">
        <v>1.29E-2</v>
      </c>
    </row>
    <row r="253" spans="1:7" ht="18" thickBot="1">
      <c r="A253" s="63">
        <v>39450</v>
      </c>
      <c r="B253" s="8">
        <v>5994.07</v>
      </c>
      <c r="C253" s="20">
        <v>5994.07</v>
      </c>
      <c r="D253" s="20">
        <v>5994.07</v>
      </c>
      <c r="E253" s="20">
        <v>5994.07</v>
      </c>
      <c r="F253" s="33">
        <v>0</v>
      </c>
      <c r="G253" s="9">
        <v>-4.0000000000000002E-4</v>
      </c>
    </row>
    <row r="254" spans="1:7" ht="18" thickBot="1">
      <c r="A254" s="63">
        <v>39451</v>
      </c>
      <c r="B254" s="4">
        <v>6028.32</v>
      </c>
      <c r="C254" s="20">
        <v>6028.32</v>
      </c>
      <c r="D254" s="20">
        <v>6028.32</v>
      </c>
      <c r="E254" s="20">
        <v>6028.32</v>
      </c>
      <c r="F254" s="33">
        <v>0</v>
      </c>
      <c r="G254" s="7">
        <v>5.7000000000000002E-3</v>
      </c>
    </row>
    <row r="255" spans="1:7" ht="18" thickBot="1">
      <c r="A255" s="63">
        <v>39454</v>
      </c>
      <c r="B255" s="4">
        <v>6048.06</v>
      </c>
      <c r="C255" s="20">
        <v>6048.06</v>
      </c>
      <c r="D255" s="20">
        <v>6048.06</v>
      </c>
      <c r="E255" s="20">
        <v>6048.06</v>
      </c>
      <c r="F255" s="33">
        <v>0</v>
      </c>
      <c r="G255" s="7">
        <v>3.3E-3</v>
      </c>
    </row>
    <row r="256" spans="1:7" ht="18" thickBot="1">
      <c r="A256" s="63">
        <v>39455</v>
      </c>
      <c r="B256" s="8">
        <v>5867.89</v>
      </c>
      <c r="C256" s="20">
        <v>5867.89</v>
      </c>
      <c r="D256" s="20">
        <v>5867.89</v>
      </c>
      <c r="E256" s="20">
        <v>5867.89</v>
      </c>
      <c r="F256" s="33">
        <v>0</v>
      </c>
      <c r="G256" s="9">
        <v>-2.98E-2</v>
      </c>
    </row>
    <row r="257" spans="1:7" ht="18" thickBot="1">
      <c r="A257" s="63">
        <v>39456</v>
      </c>
      <c r="B257" s="8">
        <v>5806.86</v>
      </c>
      <c r="C257" s="20">
        <v>5806.86</v>
      </c>
      <c r="D257" s="20">
        <v>5806.86</v>
      </c>
      <c r="E257" s="20">
        <v>5806.86</v>
      </c>
      <c r="F257" s="33">
        <v>0</v>
      </c>
      <c r="G257" s="9">
        <v>-1.04E-2</v>
      </c>
    </row>
    <row r="258" spans="1:7" ht="18" thickBot="1">
      <c r="A258" s="63">
        <v>39457</v>
      </c>
      <c r="B258" s="8">
        <v>5598.64</v>
      </c>
      <c r="C258" s="20">
        <v>5598.64</v>
      </c>
      <c r="D258" s="20">
        <v>5598.64</v>
      </c>
      <c r="E258" s="20">
        <v>5598.64</v>
      </c>
      <c r="F258" s="33">
        <v>0</v>
      </c>
      <c r="G258" s="9">
        <v>-3.5900000000000001E-2</v>
      </c>
    </row>
    <row r="259" spans="1:7" ht="18" thickBot="1">
      <c r="A259" s="63">
        <v>39458</v>
      </c>
      <c r="B259" s="8">
        <v>5563.45</v>
      </c>
      <c r="C259" s="20">
        <v>5563.45</v>
      </c>
      <c r="D259" s="20">
        <v>5563.45</v>
      </c>
      <c r="E259" s="20">
        <v>5563.45</v>
      </c>
      <c r="F259" s="33">
        <v>0</v>
      </c>
      <c r="G259" s="9">
        <v>-6.3E-3</v>
      </c>
    </row>
    <row r="260" spans="1:7" ht="18" thickBot="1">
      <c r="A260" s="63">
        <v>39461</v>
      </c>
      <c r="B260" s="4">
        <v>5643.71</v>
      </c>
      <c r="C260" s="20">
        <v>5643.71</v>
      </c>
      <c r="D260" s="20">
        <v>5643.71</v>
      </c>
      <c r="E260" s="20">
        <v>5643.71</v>
      </c>
      <c r="F260" s="33">
        <v>0</v>
      </c>
      <c r="G260" s="7">
        <v>1.44E-2</v>
      </c>
    </row>
    <row r="261" spans="1:7" ht="18" thickBot="1">
      <c r="A261" s="63">
        <v>39462</v>
      </c>
      <c r="B261" s="8">
        <v>5563.75</v>
      </c>
      <c r="C261" s="20">
        <v>5563.75</v>
      </c>
      <c r="D261" s="20">
        <v>5563.75</v>
      </c>
      <c r="E261" s="20">
        <v>5563.75</v>
      </c>
      <c r="F261" s="33">
        <v>0</v>
      </c>
      <c r="G261" s="9">
        <v>-1.4200000000000001E-2</v>
      </c>
    </row>
    <row r="262" spans="1:7" ht="18" thickBot="1">
      <c r="A262" s="63">
        <v>39463</v>
      </c>
      <c r="B262" s="8">
        <v>5451</v>
      </c>
      <c r="C262" s="20">
        <v>5451</v>
      </c>
      <c r="D262" s="20">
        <v>5451</v>
      </c>
      <c r="E262" s="20">
        <v>5451</v>
      </c>
      <c r="F262" s="33">
        <v>0</v>
      </c>
      <c r="G262" s="9">
        <v>-2.0299999999999999E-2</v>
      </c>
    </row>
    <row r="263" spans="1:7" ht="18" thickBot="1">
      <c r="A263" s="63">
        <v>39464</v>
      </c>
      <c r="B263" s="4">
        <v>5523.91</v>
      </c>
      <c r="C263" s="20">
        <v>5523.91</v>
      </c>
      <c r="D263" s="20">
        <v>5523.91</v>
      </c>
      <c r="E263" s="20">
        <v>5523.91</v>
      </c>
      <c r="F263" s="33">
        <v>0</v>
      </c>
      <c r="G263" s="7">
        <v>1.34E-2</v>
      </c>
    </row>
    <row r="264" spans="1:7" ht="18" thickBot="1">
      <c r="A264" s="63">
        <v>39465</v>
      </c>
      <c r="B264" s="8">
        <v>5256.52</v>
      </c>
      <c r="C264" s="20">
        <v>5256.52</v>
      </c>
      <c r="D264" s="20">
        <v>5256.52</v>
      </c>
      <c r="E264" s="20">
        <v>5256.52</v>
      </c>
      <c r="F264" s="33">
        <v>0</v>
      </c>
      <c r="G264" s="9">
        <v>-4.8399999999999999E-2</v>
      </c>
    </row>
    <row r="265" spans="1:7" ht="18" thickBot="1">
      <c r="A265" s="63">
        <v>39468</v>
      </c>
      <c r="B265" s="8">
        <v>4621.17</v>
      </c>
      <c r="C265" s="20">
        <v>4621.17</v>
      </c>
      <c r="D265" s="20">
        <v>4621.17</v>
      </c>
      <c r="E265" s="20">
        <v>4621.17</v>
      </c>
      <c r="F265" s="33">
        <v>0</v>
      </c>
      <c r="G265" s="9">
        <v>-0.12089999999999999</v>
      </c>
    </row>
    <row r="266" spans="1:7" ht="18" thickBot="1">
      <c r="A266" s="63">
        <v>39469</v>
      </c>
      <c r="B266" s="8">
        <v>4209.82</v>
      </c>
      <c r="C266" s="20">
        <v>4209.82</v>
      </c>
      <c r="D266" s="20">
        <v>4209.82</v>
      </c>
      <c r="E266" s="20">
        <v>4209.82</v>
      </c>
      <c r="F266" s="33">
        <v>0</v>
      </c>
      <c r="G266" s="9">
        <v>-8.8999999999999996E-2</v>
      </c>
    </row>
    <row r="267" spans="1:7" ht="18" thickBot="1">
      <c r="A267" s="63">
        <v>39470</v>
      </c>
      <c r="B267" s="4">
        <v>4541.79</v>
      </c>
      <c r="C267" s="20">
        <v>4541.79</v>
      </c>
      <c r="D267" s="20">
        <v>4541.79</v>
      </c>
      <c r="E267" s="20">
        <v>4541.79</v>
      </c>
      <c r="F267" s="33">
        <v>0</v>
      </c>
      <c r="G267" s="7">
        <v>7.8899999999999998E-2</v>
      </c>
    </row>
    <row r="268" spans="1:7" ht="18" thickBot="1">
      <c r="A268" s="63">
        <v>39471</v>
      </c>
      <c r="B268" s="8">
        <v>4383.1000000000004</v>
      </c>
      <c r="C268" s="20">
        <v>4383.1000000000004</v>
      </c>
      <c r="D268" s="20">
        <v>4383.1000000000004</v>
      </c>
      <c r="E268" s="20">
        <v>4383.1000000000004</v>
      </c>
      <c r="F268" s="33">
        <v>0</v>
      </c>
      <c r="G268" s="9">
        <v>-3.49E-2</v>
      </c>
    </row>
    <row r="269" spans="1:7" ht="18" thickBot="1">
      <c r="A269" s="63">
        <v>39472</v>
      </c>
      <c r="B269" s="4">
        <v>4643.92</v>
      </c>
      <c r="C269" s="20">
        <v>4643.92</v>
      </c>
      <c r="D269" s="20">
        <v>4643.92</v>
      </c>
      <c r="E269" s="20">
        <v>4643.92</v>
      </c>
      <c r="F269" s="33">
        <v>0</v>
      </c>
      <c r="G269" s="7">
        <v>5.9499999999999997E-2</v>
      </c>
    </row>
    <row r="270" spans="1:7" ht="18" thickBot="1">
      <c r="A270" s="63">
        <v>39475</v>
      </c>
      <c r="B270" s="8">
        <v>4631.1899999999996</v>
      </c>
      <c r="C270" s="20">
        <v>4631.1899999999996</v>
      </c>
      <c r="D270" s="20">
        <v>4631.1899999999996</v>
      </c>
      <c r="E270" s="20">
        <v>4631.1899999999996</v>
      </c>
      <c r="F270" s="33">
        <v>0</v>
      </c>
      <c r="G270" s="9">
        <v>-2.7000000000000001E-3</v>
      </c>
    </row>
    <row r="271" spans="1:7" ht="18" thickBot="1">
      <c r="A271" s="63">
        <v>39476</v>
      </c>
      <c r="B271" s="4">
        <v>4656.95</v>
      </c>
      <c r="C271" s="20">
        <v>4656.95</v>
      </c>
      <c r="D271" s="20">
        <v>4656.95</v>
      </c>
      <c r="E271" s="20">
        <v>4656.95</v>
      </c>
      <c r="F271" s="33">
        <v>0</v>
      </c>
      <c r="G271" s="7">
        <v>5.5999999999999999E-3</v>
      </c>
    </row>
    <row r="272" spans="1:7" ht="18" thickBot="1">
      <c r="A272" s="63">
        <v>39477</v>
      </c>
      <c r="B272" s="8">
        <v>4560.29</v>
      </c>
      <c r="C272" s="20">
        <v>4560.29</v>
      </c>
      <c r="D272" s="20">
        <v>4560.29</v>
      </c>
      <c r="E272" s="20">
        <v>4560.29</v>
      </c>
      <c r="F272" s="33">
        <v>0</v>
      </c>
      <c r="G272" s="9">
        <v>-2.0799999999999999E-2</v>
      </c>
    </row>
    <row r="273" spans="1:7" ht="18" thickBot="1">
      <c r="A273" s="63">
        <v>39478</v>
      </c>
      <c r="B273" s="8">
        <v>4543.29</v>
      </c>
      <c r="C273" s="20">
        <v>4543.29</v>
      </c>
      <c r="D273" s="20">
        <v>4543.29</v>
      </c>
      <c r="E273" s="20">
        <v>4543.29</v>
      </c>
      <c r="F273" s="33">
        <v>0</v>
      </c>
      <c r="G273" s="9">
        <v>-3.7000000000000002E-3</v>
      </c>
    </row>
    <row r="274" spans="1:7" ht="18" thickBot="1">
      <c r="A274" s="63">
        <v>39479</v>
      </c>
      <c r="B274" s="4">
        <v>4555.24</v>
      </c>
      <c r="C274" s="20">
        <v>4555.24</v>
      </c>
      <c r="D274" s="20">
        <v>4555.24</v>
      </c>
      <c r="E274" s="20">
        <v>4555.24</v>
      </c>
      <c r="F274" s="33">
        <v>0</v>
      </c>
      <c r="G274" s="7">
        <v>2.5999999999999999E-3</v>
      </c>
    </row>
    <row r="275" spans="1:7" ht="18" thickBot="1">
      <c r="A275" s="63">
        <v>39482</v>
      </c>
      <c r="B275" s="4">
        <v>4653.63</v>
      </c>
      <c r="C275" s="20">
        <v>4653.63</v>
      </c>
      <c r="D275" s="20">
        <v>4653.63</v>
      </c>
      <c r="E275" s="20">
        <v>4653.63</v>
      </c>
      <c r="F275" s="33">
        <v>0</v>
      </c>
      <c r="G275" s="7">
        <v>2.1600000000000001E-2</v>
      </c>
    </row>
    <row r="276" spans="1:7" ht="18" thickBot="1">
      <c r="A276" s="63">
        <v>39483</v>
      </c>
      <c r="B276" s="4">
        <v>4691.24</v>
      </c>
      <c r="C276" s="20">
        <v>4691.24</v>
      </c>
      <c r="D276" s="20">
        <v>4691.24</v>
      </c>
      <c r="E276" s="20">
        <v>4691.24</v>
      </c>
      <c r="F276" s="33">
        <v>0</v>
      </c>
      <c r="G276" s="7">
        <v>8.0999999999999996E-3</v>
      </c>
    </row>
    <row r="277" spans="1:7" ht="18" thickBot="1">
      <c r="A277" s="63">
        <v>39484</v>
      </c>
      <c r="B277" s="8">
        <v>4653.55</v>
      </c>
      <c r="C277" s="20">
        <v>4653.55</v>
      </c>
      <c r="D277" s="20">
        <v>4653.55</v>
      </c>
      <c r="E277" s="20">
        <v>4653.55</v>
      </c>
      <c r="F277" s="33">
        <v>0</v>
      </c>
      <c r="G277" s="9">
        <v>-8.0000000000000002E-3</v>
      </c>
    </row>
    <row r="278" spans="1:7" ht="18" thickBot="1">
      <c r="A278" s="63">
        <v>39485</v>
      </c>
      <c r="B278" s="8">
        <v>4565.62</v>
      </c>
      <c r="C278" s="20">
        <v>4565.62</v>
      </c>
      <c r="D278" s="20">
        <v>4565.62</v>
      </c>
      <c r="E278" s="20">
        <v>4565.62</v>
      </c>
      <c r="F278" s="33">
        <v>0</v>
      </c>
      <c r="G278" s="9">
        <v>-1.89E-2</v>
      </c>
    </row>
    <row r="279" spans="1:7" ht="18" thickBot="1">
      <c r="A279" s="63">
        <v>39486</v>
      </c>
      <c r="B279" s="8">
        <v>4469.8900000000003</v>
      </c>
      <c r="C279" s="20">
        <v>4469.8900000000003</v>
      </c>
      <c r="D279" s="20">
        <v>4469.8900000000003</v>
      </c>
      <c r="E279" s="20">
        <v>4469.8900000000003</v>
      </c>
      <c r="F279" s="33">
        <v>0</v>
      </c>
      <c r="G279" s="9">
        <v>-2.1000000000000001E-2</v>
      </c>
    </row>
    <row r="280" spans="1:7" ht="18" thickBot="1">
      <c r="A280" s="63">
        <v>39489</v>
      </c>
      <c r="B280" s="8">
        <v>4249.92</v>
      </c>
      <c r="C280" s="20">
        <v>4249.92</v>
      </c>
      <c r="D280" s="20">
        <v>4249.92</v>
      </c>
      <c r="E280" s="20">
        <v>4249.92</v>
      </c>
      <c r="F280" s="33">
        <v>0</v>
      </c>
      <c r="G280" s="9">
        <v>-4.9200000000000001E-2</v>
      </c>
    </row>
    <row r="281" spans="1:7" ht="18" thickBot="1">
      <c r="A281" s="63">
        <v>39490</v>
      </c>
      <c r="B281" s="8">
        <v>4128.74</v>
      </c>
      <c r="C281" s="20">
        <v>4128.74</v>
      </c>
      <c r="D281" s="20">
        <v>4128.74</v>
      </c>
      <c r="E281" s="20">
        <v>4128.74</v>
      </c>
      <c r="F281" s="33">
        <v>0</v>
      </c>
      <c r="G281" s="9">
        <v>-2.8500000000000001E-2</v>
      </c>
    </row>
    <row r="282" spans="1:7" ht="18" thickBot="1">
      <c r="A282" s="63">
        <v>39491</v>
      </c>
      <c r="B282" s="8">
        <v>4116.5</v>
      </c>
      <c r="C282" s="20">
        <v>4116.5</v>
      </c>
      <c r="D282" s="20">
        <v>4116.5</v>
      </c>
      <c r="E282" s="20">
        <v>4116.5</v>
      </c>
      <c r="F282" s="33">
        <v>0</v>
      </c>
      <c r="G282" s="9">
        <v>-3.0000000000000001E-3</v>
      </c>
    </row>
    <row r="283" spans="1:7" ht="18" thickBot="1">
      <c r="A283" s="63">
        <v>39492</v>
      </c>
      <c r="B283" s="4">
        <v>4322.37</v>
      </c>
      <c r="C283" s="20">
        <v>4322.37</v>
      </c>
      <c r="D283" s="20">
        <v>4322.37</v>
      </c>
      <c r="E283" s="20">
        <v>4322.37</v>
      </c>
      <c r="F283" s="33">
        <v>0</v>
      </c>
      <c r="G283" s="7">
        <v>0.05</v>
      </c>
    </row>
    <row r="284" spans="1:7" ht="18" thickBot="1">
      <c r="A284" s="63">
        <v>39493</v>
      </c>
      <c r="B284" s="4">
        <v>4390.1000000000004</v>
      </c>
      <c r="C284" s="20">
        <v>4390.1000000000004</v>
      </c>
      <c r="D284" s="20">
        <v>4390.1000000000004</v>
      </c>
      <c r="E284" s="20">
        <v>4390.1000000000004</v>
      </c>
      <c r="F284" s="33">
        <v>0</v>
      </c>
      <c r="G284" s="7">
        <v>1.5699999999999999E-2</v>
      </c>
    </row>
    <row r="285" spans="1:7" ht="18" thickBot="1">
      <c r="A285" s="63">
        <v>39496</v>
      </c>
      <c r="B285" s="4">
        <v>4428.8599999999997</v>
      </c>
      <c r="C285" s="20">
        <v>4428.8599999999997</v>
      </c>
      <c r="D285" s="20">
        <v>4428.8599999999997</v>
      </c>
      <c r="E285" s="20">
        <v>4428.8599999999997</v>
      </c>
      <c r="F285" s="33">
        <v>0</v>
      </c>
      <c r="G285" s="7">
        <v>8.8000000000000005E-3</v>
      </c>
    </row>
    <row r="286" spans="1:7" ht="18" thickBot="1">
      <c r="A286" s="63">
        <v>39497</v>
      </c>
      <c r="B286" s="4">
        <v>4470.74</v>
      </c>
      <c r="C286" s="20">
        <v>4470.74</v>
      </c>
      <c r="D286" s="20">
        <v>4470.74</v>
      </c>
      <c r="E286" s="20">
        <v>4470.74</v>
      </c>
      <c r="F286" s="33">
        <v>0</v>
      </c>
      <c r="G286" s="7">
        <v>9.4999999999999998E-3</v>
      </c>
    </row>
    <row r="287" spans="1:7" ht="18" thickBot="1">
      <c r="A287" s="63">
        <v>39498</v>
      </c>
      <c r="B287" s="8">
        <v>4433.5200000000004</v>
      </c>
      <c r="C287" s="20">
        <v>4433.5200000000004</v>
      </c>
      <c r="D287" s="20">
        <v>4433.5200000000004</v>
      </c>
      <c r="E287" s="20">
        <v>4433.5200000000004</v>
      </c>
      <c r="F287" s="33">
        <v>0</v>
      </c>
      <c r="G287" s="9">
        <v>-8.3000000000000001E-3</v>
      </c>
    </row>
    <row r="288" spans="1:7" ht="18" thickBot="1">
      <c r="A288" s="63">
        <v>39499</v>
      </c>
      <c r="B288" s="4">
        <v>4487.83</v>
      </c>
      <c r="C288" s="20">
        <v>4487.83</v>
      </c>
      <c r="D288" s="20">
        <v>4487.83</v>
      </c>
      <c r="E288" s="20">
        <v>4487.83</v>
      </c>
      <c r="F288" s="33">
        <v>0</v>
      </c>
      <c r="G288" s="7">
        <v>1.2200000000000001E-2</v>
      </c>
    </row>
    <row r="289" spans="1:7" ht="18" thickBot="1">
      <c r="A289" s="63">
        <v>39500</v>
      </c>
      <c r="B289" s="8">
        <v>4454.1899999999996</v>
      </c>
      <c r="C289" s="20">
        <v>4454.1899999999996</v>
      </c>
      <c r="D289" s="20">
        <v>4454.1899999999996</v>
      </c>
      <c r="E289" s="20">
        <v>4454.1899999999996</v>
      </c>
      <c r="F289" s="33">
        <v>0</v>
      </c>
      <c r="G289" s="9">
        <v>-7.4999999999999997E-3</v>
      </c>
    </row>
    <row r="290" spans="1:7" ht="18" thickBot="1">
      <c r="A290" s="63">
        <v>39503</v>
      </c>
      <c r="B290" s="4">
        <v>4468.9799999999996</v>
      </c>
      <c r="C290" s="20">
        <v>4468.9799999999996</v>
      </c>
      <c r="D290" s="20">
        <v>4468.9799999999996</v>
      </c>
      <c r="E290" s="20">
        <v>4468.9799999999996</v>
      </c>
      <c r="F290" s="33">
        <v>0</v>
      </c>
      <c r="G290" s="7">
        <v>3.3E-3</v>
      </c>
    </row>
    <row r="291" spans="1:7" ht="18" thickBot="1">
      <c r="A291" s="63">
        <v>39504</v>
      </c>
      <c r="B291" s="4">
        <v>4536.83</v>
      </c>
      <c r="C291" s="20">
        <v>4536.83</v>
      </c>
      <c r="D291" s="20">
        <v>4536.83</v>
      </c>
      <c r="E291" s="20">
        <v>4536.83</v>
      </c>
      <c r="F291" s="33">
        <v>0</v>
      </c>
      <c r="G291" s="7">
        <v>1.52E-2</v>
      </c>
    </row>
    <row r="292" spans="1:7" ht="18" thickBot="1">
      <c r="A292" s="63">
        <v>39505</v>
      </c>
      <c r="B292" s="4">
        <v>4537.8999999999996</v>
      </c>
      <c r="C292" s="20">
        <v>4537.8999999999996</v>
      </c>
      <c r="D292" s="20">
        <v>4537.8999999999996</v>
      </c>
      <c r="E292" s="20">
        <v>4537.8999999999996</v>
      </c>
      <c r="F292" s="33">
        <v>0</v>
      </c>
      <c r="G292" s="7">
        <v>2.0000000000000001E-4</v>
      </c>
    </row>
    <row r="293" spans="1:7" ht="18" thickBot="1">
      <c r="A293" s="63">
        <v>39506</v>
      </c>
      <c r="B293" s="8">
        <v>4530.75</v>
      </c>
      <c r="C293" s="20">
        <v>4530.75</v>
      </c>
      <c r="D293" s="20">
        <v>4530.75</v>
      </c>
      <c r="E293" s="20">
        <v>4530.75</v>
      </c>
      <c r="F293" s="33">
        <v>0</v>
      </c>
      <c r="G293" s="9">
        <v>-1.6000000000000001E-3</v>
      </c>
    </row>
    <row r="294" spans="1:7" ht="18" thickBot="1">
      <c r="A294" s="63">
        <v>39507</v>
      </c>
      <c r="B294" s="4">
        <v>4538.21</v>
      </c>
      <c r="C294" s="20">
        <v>4538.21</v>
      </c>
      <c r="D294" s="20">
        <v>4538.21</v>
      </c>
      <c r="E294" s="20">
        <v>4538.21</v>
      </c>
      <c r="F294" s="33">
        <v>0</v>
      </c>
      <c r="G294" s="7">
        <v>1.6000000000000001E-3</v>
      </c>
    </row>
    <row r="295" spans="1:7" ht="18" thickBot="1">
      <c r="A295" s="63">
        <v>39510</v>
      </c>
      <c r="B295" s="8">
        <v>4322.8500000000004</v>
      </c>
      <c r="C295" s="20">
        <v>4322.8500000000004</v>
      </c>
      <c r="D295" s="20">
        <v>4322.8500000000004</v>
      </c>
      <c r="E295" s="20">
        <v>4322.8500000000004</v>
      </c>
      <c r="F295" s="33">
        <v>0</v>
      </c>
      <c r="G295" s="9">
        <v>-4.7500000000000001E-2</v>
      </c>
    </row>
    <row r="296" spans="1:7" ht="18" thickBot="1">
      <c r="A296" s="63">
        <v>39511</v>
      </c>
      <c r="B296" s="8">
        <v>4209.9399999999996</v>
      </c>
      <c r="C296" s="20">
        <v>4209.9399999999996</v>
      </c>
      <c r="D296" s="20">
        <v>4209.9399999999996</v>
      </c>
      <c r="E296" s="20">
        <v>4209.9399999999996</v>
      </c>
      <c r="F296" s="33">
        <v>0</v>
      </c>
      <c r="G296" s="9">
        <v>-2.6100000000000002E-2</v>
      </c>
    </row>
    <row r="297" spans="1:7" ht="18" thickBot="1">
      <c r="A297" s="63">
        <v>39512</v>
      </c>
      <c r="B297" s="8">
        <v>4177.95</v>
      </c>
      <c r="C297" s="20">
        <v>4177.95</v>
      </c>
      <c r="D297" s="20">
        <v>4177.95</v>
      </c>
      <c r="E297" s="20">
        <v>4177.95</v>
      </c>
      <c r="F297" s="33">
        <v>0</v>
      </c>
      <c r="G297" s="9">
        <v>-7.6E-3</v>
      </c>
    </row>
    <row r="298" spans="1:7" ht="18" thickBot="1">
      <c r="A298" s="63">
        <v>39514</v>
      </c>
      <c r="B298" s="8">
        <v>4006.4</v>
      </c>
      <c r="C298" s="20">
        <v>4006.4</v>
      </c>
      <c r="D298" s="20">
        <v>4006.4</v>
      </c>
      <c r="E298" s="20">
        <v>4006.4</v>
      </c>
      <c r="F298" s="33">
        <v>0</v>
      </c>
      <c r="G298" s="9">
        <v>-4.1099999999999998E-2</v>
      </c>
    </row>
    <row r="299" spans="1:7" ht="18" thickBot="1">
      <c r="A299" s="63">
        <v>39517</v>
      </c>
      <c r="B299" s="8">
        <v>3971.9</v>
      </c>
      <c r="C299" s="20">
        <v>3971.9</v>
      </c>
      <c r="D299" s="20">
        <v>3971.9</v>
      </c>
      <c r="E299" s="20">
        <v>3971.9</v>
      </c>
      <c r="F299" s="33">
        <v>0</v>
      </c>
      <c r="G299" s="9">
        <v>-8.6E-3</v>
      </c>
    </row>
    <row r="300" spans="1:7" ht="18" thickBot="1">
      <c r="A300" s="63">
        <v>39518</v>
      </c>
      <c r="B300" s="4">
        <v>4102.7</v>
      </c>
      <c r="C300" s="20">
        <v>4102.7</v>
      </c>
      <c r="D300" s="20">
        <v>4102.7</v>
      </c>
      <c r="E300" s="20">
        <v>4102.7</v>
      </c>
      <c r="F300" s="33">
        <v>0</v>
      </c>
      <c r="G300" s="7">
        <v>3.2899999999999999E-2</v>
      </c>
    </row>
    <row r="301" spans="1:7" ht="18" thickBot="1">
      <c r="A301" s="63">
        <v>39519</v>
      </c>
      <c r="B301" s="8">
        <v>4065.23</v>
      </c>
      <c r="C301" s="20">
        <v>4065.23</v>
      </c>
      <c r="D301" s="20">
        <v>4065.23</v>
      </c>
      <c r="E301" s="20">
        <v>4065.23</v>
      </c>
      <c r="F301" s="33">
        <v>0</v>
      </c>
      <c r="G301" s="9">
        <v>-9.1000000000000004E-3</v>
      </c>
    </row>
    <row r="302" spans="1:7" ht="18" thickBot="1">
      <c r="A302" s="63">
        <v>39520</v>
      </c>
      <c r="B302" s="8">
        <v>3840.98</v>
      </c>
      <c r="C302" s="20">
        <v>3840.98</v>
      </c>
      <c r="D302" s="20">
        <v>3840.98</v>
      </c>
      <c r="E302" s="20">
        <v>3840.98</v>
      </c>
      <c r="F302" s="33">
        <v>0</v>
      </c>
      <c r="G302" s="9">
        <v>-5.5199999999999999E-2</v>
      </c>
    </row>
    <row r="303" spans="1:7" ht="18" thickBot="1">
      <c r="A303" s="63">
        <v>39521</v>
      </c>
      <c r="B303" s="4">
        <v>3877.26</v>
      </c>
      <c r="C303" s="20">
        <v>3877.26</v>
      </c>
      <c r="D303" s="20">
        <v>3877.26</v>
      </c>
      <c r="E303" s="20">
        <v>3877.26</v>
      </c>
      <c r="F303" s="33">
        <v>0</v>
      </c>
      <c r="G303" s="7">
        <v>9.4000000000000004E-3</v>
      </c>
    </row>
    <row r="304" spans="1:7" ht="18" thickBot="1">
      <c r="A304" s="63">
        <v>39524</v>
      </c>
      <c r="B304" s="8">
        <v>3619.26</v>
      </c>
      <c r="C304" s="20">
        <v>3619.26</v>
      </c>
      <c r="D304" s="20">
        <v>3619.26</v>
      </c>
      <c r="E304" s="20">
        <v>3619.26</v>
      </c>
      <c r="F304" s="33">
        <v>0</v>
      </c>
      <c r="G304" s="9">
        <v>-6.6500000000000004E-2</v>
      </c>
    </row>
    <row r="305" spans="1:7" ht="18" thickBot="1">
      <c r="A305" s="63">
        <v>39525</v>
      </c>
      <c r="B305" s="8">
        <v>3563.87</v>
      </c>
      <c r="C305" s="20">
        <v>3563.87</v>
      </c>
      <c r="D305" s="20">
        <v>3563.87</v>
      </c>
      <c r="E305" s="20">
        <v>3563.87</v>
      </c>
      <c r="F305" s="33">
        <v>0</v>
      </c>
      <c r="G305" s="9">
        <v>-1.5299999999999999E-2</v>
      </c>
    </row>
    <row r="306" spans="1:7" ht="18" thickBot="1">
      <c r="A306" s="63">
        <v>39526</v>
      </c>
      <c r="B306" s="8">
        <v>3500.46</v>
      </c>
      <c r="C306" s="20">
        <v>3500.46</v>
      </c>
      <c r="D306" s="20">
        <v>3500.46</v>
      </c>
      <c r="E306" s="20">
        <v>3500.46</v>
      </c>
      <c r="F306" s="33">
        <v>0</v>
      </c>
      <c r="G306" s="9">
        <v>-1.78E-2</v>
      </c>
    </row>
    <row r="307" spans="1:7" ht="18" thickBot="1">
      <c r="A307" s="63">
        <v>39531</v>
      </c>
      <c r="B307" s="8">
        <v>3364.39</v>
      </c>
      <c r="C307" s="20">
        <v>3364.39</v>
      </c>
      <c r="D307" s="20">
        <v>3364.39</v>
      </c>
      <c r="E307" s="20">
        <v>3364.39</v>
      </c>
      <c r="F307" s="33">
        <v>0</v>
      </c>
      <c r="G307" s="9">
        <v>-3.8899999999999997E-2</v>
      </c>
    </row>
    <row r="308" spans="1:7" ht="18" thickBot="1">
      <c r="A308" s="63">
        <v>39532</v>
      </c>
      <c r="B308" s="4">
        <v>3565.8</v>
      </c>
      <c r="C308" s="20">
        <v>3565.8</v>
      </c>
      <c r="D308" s="20">
        <v>3565.8</v>
      </c>
      <c r="E308" s="20">
        <v>3565.8</v>
      </c>
      <c r="F308" s="33">
        <v>0</v>
      </c>
      <c r="G308" s="7">
        <v>5.9900000000000002E-2</v>
      </c>
    </row>
    <row r="309" spans="1:7" ht="18" thickBot="1">
      <c r="A309" s="63">
        <v>39533</v>
      </c>
      <c r="B309" s="4">
        <v>3618.77</v>
      </c>
      <c r="C309" s="20">
        <v>3618.77</v>
      </c>
      <c r="D309" s="20">
        <v>3618.77</v>
      </c>
      <c r="E309" s="20">
        <v>3618.77</v>
      </c>
      <c r="F309" s="33">
        <v>0</v>
      </c>
      <c r="G309" s="7">
        <v>1.49E-2</v>
      </c>
    </row>
    <row r="310" spans="1:7" ht="18" thickBot="1">
      <c r="A310" s="63">
        <v>39534</v>
      </c>
      <c r="B310" s="4">
        <v>3652.02</v>
      </c>
      <c r="C310" s="20">
        <v>3652.02</v>
      </c>
      <c r="D310" s="20">
        <v>3652.02</v>
      </c>
      <c r="E310" s="20">
        <v>3652.02</v>
      </c>
      <c r="F310" s="33">
        <v>0</v>
      </c>
      <c r="G310" s="7">
        <v>9.1999999999999998E-3</v>
      </c>
    </row>
    <row r="311" spans="1:7" ht="18" thickBot="1">
      <c r="A311" s="63">
        <v>39535</v>
      </c>
      <c r="B311" s="4">
        <v>3809.16</v>
      </c>
      <c r="C311" s="20">
        <v>3809.16</v>
      </c>
      <c r="D311" s="20">
        <v>3809.16</v>
      </c>
      <c r="E311" s="20">
        <v>3809.16</v>
      </c>
      <c r="F311" s="33">
        <v>0</v>
      </c>
      <c r="G311" s="7">
        <v>4.2999999999999997E-2</v>
      </c>
    </row>
    <row r="312" spans="1:7" ht="18" thickBot="1">
      <c r="A312" s="63">
        <v>39538</v>
      </c>
      <c r="B312" s="8">
        <v>3769.9</v>
      </c>
      <c r="C312" s="20">
        <v>3769.9</v>
      </c>
      <c r="D312" s="20">
        <v>3769.9</v>
      </c>
      <c r="E312" s="20">
        <v>3769.9</v>
      </c>
      <c r="F312" s="33">
        <v>0</v>
      </c>
      <c r="G312" s="9">
        <v>-1.03E-2</v>
      </c>
    </row>
    <row r="313" spans="1:7" ht="18" thickBot="1">
      <c r="A313" s="63">
        <v>39539</v>
      </c>
      <c r="B313" s="8">
        <v>3739.68</v>
      </c>
      <c r="C313" s="20">
        <v>3739.68</v>
      </c>
      <c r="D313" s="20">
        <v>3739.68</v>
      </c>
      <c r="E313" s="20">
        <v>3739.68</v>
      </c>
      <c r="F313" s="33">
        <v>0</v>
      </c>
      <c r="G313" s="9">
        <v>-8.0000000000000002E-3</v>
      </c>
    </row>
    <row r="314" spans="1:7" ht="18" thickBot="1">
      <c r="A314" s="63">
        <v>39540</v>
      </c>
      <c r="B314" s="8">
        <v>3719.99</v>
      </c>
      <c r="C314" s="20">
        <v>3719.99</v>
      </c>
      <c r="D314" s="20">
        <v>3719.99</v>
      </c>
      <c r="E314" s="20">
        <v>3719.99</v>
      </c>
      <c r="F314" s="33">
        <v>0</v>
      </c>
      <c r="G314" s="9">
        <v>-5.3E-3</v>
      </c>
    </row>
    <row r="315" spans="1:7" ht="18" thickBot="1">
      <c r="A315" s="63">
        <v>39541</v>
      </c>
      <c r="B315" s="8">
        <v>3690.53</v>
      </c>
      <c r="C315" s="20">
        <v>3690.53</v>
      </c>
      <c r="D315" s="20">
        <v>3690.53</v>
      </c>
      <c r="E315" s="20">
        <v>3690.53</v>
      </c>
      <c r="F315" s="33">
        <v>0</v>
      </c>
      <c r="G315" s="9">
        <v>-7.9000000000000008E-3</v>
      </c>
    </row>
    <row r="316" spans="1:7" ht="18" thickBot="1">
      <c r="A316" s="63">
        <v>39542</v>
      </c>
      <c r="B316" s="8">
        <v>3637.88</v>
      </c>
      <c r="C316" s="20">
        <v>3637.88</v>
      </c>
      <c r="D316" s="20">
        <v>3637.88</v>
      </c>
      <c r="E316" s="20">
        <v>3637.88</v>
      </c>
      <c r="F316" s="33">
        <v>0</v>
      </c>
      <c r="G316" s="9">
        <v>-1.43E-2</v>
      </c>
    </row>
    <row r="317" spans="1:7" ht="18" thickBot="1">
      <c r="A317" s="63">
        <v>39545</v>
      </c>
      <c r="B317" s="4">
        <v>3700.83</v>
      </c>
      <c r="C317" s="20">
        <v>3700.83</v>
      </c>
      <c r="D317" s="20">
        <v>3700.83</v>
      </c>
      <c r="E317" s="20">
        <v>3700.83</v>
      </c>
      <c r="F317" s="33">
        <v>0</v>
      </c>
      <c r="G317" s="7">
        <v>1.7299999999999999E-2</v>
      </c>
    </row>
    <row r="318" spans="1:7" ht="18" thickBot="1">
      <c r="A318" s="63">
        <v>39546</v>
      </c>
      <c r="B318" s="4">
        <v>3725.63</v>
      </c>
      <c r="C318" s="20">
        <v>3725.63</v>
      </c>
      <c r="D318" s="20">
        <v>3725.63</v>
      </c>
      <c r="E318" s="20">
        <v>3725.63</v>
      </c>
      <c r="F318" s="33">
        <v>0</v>
      </c>
      <c r="G318" s="7">
        <v>6.7000000000000002E-3</v>
      </c>
    </row>
    <row r="319" spans="1:7" ht="18" thickBot="1">
      <c r="A319" s="63">
        <v>39547</v>
      </c>
      <c r="B319" s="4">
        <v>3788.43</v>
      </c>
      <c r="C319" s="20">
        <v>3788.43</v>
      </c>
      <c r="D319" s="20">
        <v>3788.43</v>
      </c>
      <c r="E319" s="20">
        <v>3788.43</v>
      </c>
      <c r="F319" s="33">
        <v>0</v>
      </c>
      <c r="G319" s="7">
        <v>1.6899999999999998E-2</v>
      </c>
    </row>
    <row r="320" spans="1:7" ht="18" thickBot="1">
      <c r="A320" s="63">
        <v>39548</v>
      </c>
      <c r="B320" s="8">
        <v>3776.47</v>
      </c>
      <c r="C320" s="20">
        <v>3776.47</v>
      </c>
      <c r="D320" s="20">
        <v>3776.47</v>
      </c>
      <c r="E320" s="20">
        <v>3776.47</v>
      </c>
      <c r="F320" s="33">
        <v>0</v>
      </c>
      <c r="G320" s="9">
        <v>-3.2000000000000002E-3</v>
      </c>
    </row>
    <row r="321" spans="1:7" ht="18" thickBot="1">
      <c r="A321" s="63">
        <v>39549</v>
      </c>
      <c r="B321" s="4">
        <v>3798.45</v>
      </c>
      <c r="C321" s="20">
        <v>3798.45</v>
      </c>
      <c r="D321" s="20">
        <v>3798.45</v>
      </c>
      <c r="E321" s="20">
        <v>3798.45</v>
      </c>
      <c r="F321" s="33">
        <v>0</v>
      </c>
      <c r="G321" s="7">
        <v>5.7999999999999996E-3</v>
      </c>
    </row>
    <row r="322" spans="1:7" ht="18" thickBot="1">
      <c r="A322" s="63">
        <v>39553</v>
      </c>
      <c r="B322" s="4">
        <v>3839.65</v>
      </c>
      <c r="C322" s="20">
        <v>3839.65</v>
      </c>
      <c r="D322" s="20">
        <v>3839.65</v>
      </c>
      <c r="E322" s="20">
        <v>3839.65</v>
      </c>
      <c r="F322" s="33">
        <v>0</v>
      </c>
      <c r="G322" s="7">
        <v>1.0800000000000001E-2</v>
      </c>
    </row>
    <row r="323" spans="1:7" ht="18" thickBot="1">
      <c r="A323" s="63">
        <v>39554</v>
      </c>
      <c r="B323" s="4">
        <v>3907.69</v>
      </c>
      <c r="C323" s="20">
        <v>3907.69</v>
      </c>
      <c r="D323" s="20">
        <v>3907.69</v>
      </c>
      <c r="E323" s="20">
        <v>3907.69</v>
      </c>
      <c r="F323" s="33">
        <v>0</v>
      </c>
      <c r="G323" s="7">
        <v>1.77E-2</v>
      </c>
    </row>
    <row r="324" spans="1:7" ht="18" thickBot="1">
      <c r="A324" s="63">
        <v>39555</v>
      </c>
      <c r="B324" s="4">
        <v>3995.97</v>
      </c>
      <c r="C324" s="20">
        <v>3995.97</v>
      </c>
      <c r="D324" s="20">
        <v>3995.97</v>
      </c>
      <c r="E324" s="20">
        <v>3995.97</v>
      </c>
      <c r="F324" s="33">
        <v>0</v>
      </c>
      <c r="G324" s="7">
        <v>2.2599999999999999E-2</v>
      </c>
    </row>
    <row r="325" spans="1:7" ht="18" thickBot="1">
      <c r="A325" s="63">
        <v>39559</v>
      </c>
      <c r="B325" s="4">
        <v>4082.55</v>
      </c>
      <c r="C325" s="20">
        <v>4082.55</v>
      </c>
      <c r="D325" s="20">
        <v>4082.55</v>
      </c>
      <c r="E325" s="20">
        <v>4082.55</v>
      </c>
      <c r="F325" s="33">
        <v>0</v>
      </c>
      <c r="G325" s="7">
        <v>2.1700000000000001E-2</v>
      </c>
    </row>
    <row r="326" spans="1:7" ht="18" thickBot="1">
      <c r="A326" s="63">
        <v>39560</v>
      </c>
      <c r="B326" s="4">
        <v>4120.1499999999996</v>
      </c>
      <c r="C326" s="20">
        <v>4120.1499999999996</v>
      </c>
      <c r="D326" s="20">
        <v>4120.1499999999996</v>
      </c>
      <c r="E326" s="20">
        <v>4120.1499999999996</v>
      </c>
      <c r="F326" s="33">
        <v>0</v>
      </c>
      <c r="G326" s="7">
        <v>9.1999999999999998E-3</v>
      </c>
    </row>
    <row r="327" spans="1:7" ht="18" thickBot="1">
      <c r="A327" s="63">
        <v>39561</v>
      </c>
      <c r="B327" s="4">
        <v>4131.6000000000004</v>
      </c>
      <c r="C327" s="20">
        <v>4131.6000000000004</v>
      </c>
      <c r="D327" s="20">
        <v>4131.6000000000004</v>
      </c>
      <c r="E327" s="20">
        <v>4131.6000000000004</v>
      </c>
      <c r="F327" s="33">
        <v>0</v>
      </c>
      <c r="G327" s="7">
        <v>2.8E-3</v>
      </c>
    </row>
    <row r="328" spans="1:7" ht="18" thickBot="1">
      <c r="A328" s="63">
        <v>39562</v>
      </c>
      <c r="B328" s="8">
        <v>4092.35</v>
      </c>
      <c r="C328" s="20">
        <v>4092.35</v>
      </c>
      <c r="D328" s="20">
        <v>4092.35</v>
      </c>
      <c r="E328" s="20">
        <v>4092.35</v>
      </c>
      <c r="F328" s="33">
        <v>0</v>
      </c>
      <c r="G328" s="9">
        <v>-9.4999999999999998E-3</v>
      </c>
    </row>
    <row r="329" spans="1:7" ht="18" thickBot="1">
      <c r="A329" s="63">
        <v>39563</v>
      </c>
      <c r="B329" s="4">
        <v>4117.82</v>
      </c>
      <c r="C329" s="20">
        <v>4117.82</v>
      </c>
      <c r="D329" s="20">
        <v>4117.82</v>
      </c>
      <c r="E329" s="20">
        <v>4117.82</v>
      </c>
      <c r="F329" s="33">
        <v>0</v>
      </c>
      <c r="G329" s="7">
        <v>6.1999999999999998E-3</v>
      </c>
    </row>
    <row r="330" spans="1:7" ht="18" thickBot="1">
      <c r="A330" s="63">
        <v>39566</v>
      </c>
      <c r="B330" s="4">
        <v>4127.28</v>
      </c>
      <c r="C330" s="20">
        <v>4127.28</v>
      </c>
      <c r="D330" s="20">
        <v>4127.28</v>
      </c>
      <c r="E330" s="20">
        <v>4127.28</v>
      </c>
      <c r="F330" s="33">
        <v>0</v>
      </c>
      <c r="G330" s="7">
        <v>2.3E-3</v>
      </c>
    </row>
    <row r="331" spans="1:7" ht="18" thickBot="1">
      <c r="A331" s="63">
        <v>39567</v>
      </c>
      <c r="B331" s="4">
        <v>4186.28</v>
      </c>
      <c r="C331" s="20">
        <v>4186.28</v>
      </c>
      <c r="D331" s="20">
        <v>4186.28</v>
      </c>
      <c r="E331" s="20">
        <v>4186.28</v>
      </c>
      <c r="F331" s="33">
        <v>0</v>
      </c>
      <c r="G331" s="7">
        <v>1.43E-2</v>
      </c>
    </row>
    <row r="332" spans="1:7" ht="18" thickBot="1">
      <c r="A332" s="63">
        <v>39568</v>
      </c>
      <c r="B332" s="4">
        <v>4203</v>
      </c>
      <c r="C332" s="20">
        <v>4203</v>
      </c>
      <c r="D332" s="20">
        <v>4203</v>
      </c>
      <c r="E332" s="20">
        <v>4203</v>
      </c>
      <c r="F332" s="33">
        <v>0</v>
      </c>
      <c r="G332" s="7">
        <v>4.0000000000000001E-3</v>
      </c>
    </row>
    <row r="333" spans="1:7" ht="18" thickBot="1">
      <c r="A333" s="63">
        <v>39570</v>
      </c>
      <c r="B333" s="4">
        <v>4235.72</v>
      </c>
      <c r="C333" s="20">
        <v>4235.72</v>
      </c>
      <c r="D333" s="20">
        <v>4235.72</v>
      </c>
      <c r="E333" s="20">
        <v>4235.72</v>
      </c>
      <c r="F333" s="33">
        <v>0</v>
      </c>
      <c r="G333" s="7">
        <v>7.7999999999999996E-3</v>
      </c>
    </row>
    <row r="334" spans="1:7" ht="18" thickBot="1">
      <c r="A334" s="63">
        <v>39573</v>
      </c>
      <c r="B334" s="4">
        <v>4258.03</v>
      </c>
      <c r="C334" s="20">
        <v>4258.03</v>
      </c>
      <c r="D334" s="20">
        <v>4258.03</v>
      </c>
      <c r="E334" s="20">
        <v>4258.03</v>
      </c>
      <c r="F334" s="33">
        <v>0</v>
      </c>
      <c r="G334" s="7">
        <v>5.3E-3</v>
      </c>
    </row>
    <row r="335" spans="1:7" ht="18" thickBot="1">
      <c r="A335" s="63">
        <v>39574</v>
      </c>
      <c r="B335" s="8">
        <v>4202.8500000000004</v>
      </c>
      <c r="C335" s="20">
        <v>4202.8500000000004</v>
      </c>
      <c r="D335" s="20">
        <v>4202.8500000000004</v>
      </c>
      <c r="E335" s="20">
        <v>4202.8500000000004</v>
      </c>
      <c r="F335" s="33">
        <v>0</v>
      </c>
      <c r="G335" s="9">
        <v>-1.2999999999999999E-2</v>
      </c>
    </row>
    <row r="336" spans="1:7" ht="18" thickBot="1">
      <c r="A336" s="63">
        <v>39575</v>
      </c>
      <c r="B336" s="8">
        <v>4184.0600000000004</v>
      </c>
      <c r="C336" s="20">
        <v>4184.0600000000004</v>
      </c>
      <c r="D336" s="20">
        <v>4184.0600000000004</v>
      </c>
      <c r="E336" s="20">
        <v>4184.0600000000004</v>
      </c>
      <c r="F336" s="33">
        <v>0</v>
      </c>
      <c r="G336" s="9">
        <v>-4.4999999999999997E-3</v>
      </c>
    </row>
    <row r="337" spans="1:7" ht="18" thickBot="1">
      <c r="A337" s="63">
        <v>39576</v>
      </c>
      <c r="B337" s="8">
        <v>4145.08</v>
      </c>
      <c r="C337" s="20">
        <v>4145.08</v>
      </c>
      <c r="D337" s="20">
        <v>4145.08</v>
      </c>
      <c r="E337" s="20">
        <v>4145.08</v>
      </c>
      <c r="F337" s="33">
        <v>0</v>
      </c>
      <c r="G337" s="9">
        <v>-9.2999999999999992E-3</v>
      </c>
    </row>
    <row r="338" spans="1:7" ht="18" thickBot="1">
      <c r="A338" s="63">
        <v>39577</v>
      </c>
      <c r="B338" s="8">
        <v>4050.6</v>
      </c>
      <c r="C338" s="20">
        <v>4050.6</v>
      </c>
      <c r="D338" s="20">
        <v>4050.6</v>
      </c>
      <c r="E338" s="20">
        <v>4050.6</v>
      </c>
      <c r="F338" s="33">
        <v>0</v>
      </c>
      <c r="G338" s="9">
        <v>-2.2800000000000001E-2</v>
      </c>
    </row>
    <row r="339" spans="1:7" ht="18" thickBot="1">
      <c r="A339" s="63">
        <v>39580</v>
      </c>
      <c r="B339" s="8">
        <v>4016.3</v>
      </c>
      <c r="C339" s="20">
        <v>4016.3</v>
      </c>
      <c r="D339" s="20">
        <v>4016.3</v>
      </c>
      <c r="E339" s="20">
        <v>4016.3</v>
      </c>
      <c r="F339" s="33">
        <v>0</v>
      </c>
      <c r="G339" s="9">
        <v>-8.5000000000000006E-3</v>
      </c>
    </row>
    <row r="340" spans="1:7" ht="18" thickBot="1">
      <c r="A340" s="63">
        <v>39581</v>
      </c>
      <c r="B340" s="4">
        <v>4017.91</v>
      </c>
      <c r="C340" s="20">
        <v>4017.91</v>
      </c>
      <c r="D340" s="20">
        <v>4017.91</v>
      </c>
      <c r="E340" s="20">
        <v>4017.91</v>
      </c>
      <c r="F340" s="33">
        <v>0</v>
      </c>
      <c r="G340" s="7">
        <v>4.0000000000000002E-4</v>
      </c>
    </row>
    <row r="341" spans="1:7" ht="18" thickBot="1">
      <c r="A341" s="63">
        <v>39582</v>
      </c>
      <c r="B341" s="4">
        <v>4042.51</v>
      </c>
      <c r="C341" s="20">
        <v>4042.51</v>
      </c>
      <c r="D341" s="20">
        <v>4042.51</v>
      </c>
      <c r="E341" s="20">
        <v>4042.51</v>
      </c>
      <c r="F341" s="33">
        <v>0</v>
      </c>
      <c r="G341" s="7">
        <v>6.1000000000000004E-3</v>
      </c>
    </row>
    <row r="342" spans="1:7" ht="18" thickBot="1">
      <c r="A342" s="63">
        <v>39583</v>
      </c>
      <c r="B342" s="4">
        <v>4110.66</v>
      </c>
      <c r="C342" s="20">
        <v>4110.66</v>
      </c>
      <c r="D342" s="20">
        <v>4110.66</v>
      </c>
      <c r="E342" s="20">
        <v>4110.66</v>
      </c>
      <c r="F342" s="33">
        <v>0</v>
      </c>
      <c r="G342" s="7">
        <v>1.6899999999999998E-2</v>
      </c>
    </row>
    <row r="343" spans="1:7" ht="18" thickBot="1">
      <c r="A343" s="63">
        <v>39584</v>
      </c>
      <c r="B343" s="4">
        <v>4152.22</v>
      </c>
      <c r="C343" s="20">
        <v>4152.22</v>
      </c>
      <c r="D343" s="20">
        <v>4152.22</v>
      </c>
      <c r="E343" s="20">
        <v>4152.22</v>
      </c>
      <c r="F343" s="33">
        <v>0</v>
      </c>
      <c r="G343" s="7">
        <v>1.01E-2</v>
      </c>
    </row>
    <row r="344" spans="1:7" ht="18" thickBot="1">
      <c r="A344" s="63">
        <v>39588</v>
      </c>
      <c r="B344" s="4">
        <v>4160.76</v>
      </c>
      <c r="C344" s="20">
        <v>4160.76</v>
      </c>
      <c r="D344" s="20">
        <v>4160.76</v>
      </c>
      <c r="E344" s="20">
        <v>4160.76</v>
      </c>
      <c r="F344" s="33">
        <v>0</v>
      </c>
      <c r="G344" s="7">
        <v>2.0999999999999999E-3</v>
      </c>
    </row>
    <row r="345" spans="1:7" ht="18" thickBot="1">
      <c r="A345" s="63">
        <v>39589</v>
      </c>
      <c r="B345" s="4">
        <v>4195.6099999999997</v>
      </c>
      <c r="C345" s="20">
        <v>4195.6099999999997</v>
      </c>
      <c r="D345" s="20">
        <v>4195.6099999999997</v>
      </c>
      <c r="E345" s="20">
        <v>4195.6099999999997</v>
      </c>
      <c r="F345" s="33">
        <v>0</v>
      </c>
      <c r="G345" s="7">
        <v>8.3999999999999995E-3</v>
      </c>
    </row>
    <row r="346" spans="1:7" ht="18" thickBot="1">
      <c r="A346" s="63">
        <v>39590</v>
      </c>
      <c r="B346" s="8">
        <v>4129.4399999999996</v>
      </c>
      <c r="C346" s="20">
        <v>4129.4399999999996</v>
      </c>
      <c r="D346" s="20">
        <v>4129.4399999999996</v>
      </c>
      <c r="E346" s="20">
        <v>4129.4399999999996</v>
      </c>
      <c r="F346" s="33">
        <v>0</v>
      </c>
      <c r="G346" s="9">
        <v>-1.5800000000000002E-2</v>
      </c>
    </row>
    <row r="347" spans="1:7" ht="18" thickBot="1">
      <c r="A347" s="63">
        <v>39591</v>
      </c>
      <c r="B347" s="8">
        <v>4063.95</v>
      </c>
      <c r="C347" s="20">
        <v>4063.95</v>
      </c>
      <c r="D347" s="20">
        <v>4063.95</v>
      </c>
      <c r="E347" s="20">
        <v>4063.95</v>
      </c>
      <c r="F347" s="33">
        <v>0</v>
      </c>
      <c r="G347" s="9">
        <v>-1.5900000000000001E-2</v>
      </c>
    </row>
    <row r="348" spans="1:7" ht="18" thickBot="1">
      <c r="A348" s="63">
        <v>39594</v>
      </c>
      <c r="B348" s="8">
        <v>3969.74</v>
      </c>
      <c r="C348" s="20">
        <v>3969.74</v>
      </c>
      <c r="D348" s="20">
        <v>3969.74</v>
      </c>
      <c r="E348" s="20">
        <v>3969.74</v>
      </c>
      <c r="F348" s="33">
        <v>0</v>
      </c>
      <c r="G348" s="9">
        <v>-2.3199999999999998E-2</v>
      </c>
    </row>
    <row r="349" spans="1:7" ht="18" thickBot="1">
      <c r="A349" s="63">
        <v>39595</v>
      </c>
      <c r="B349" s="8">
        <v>3930.69</v>
      </c>
      <c r="C349" s="20">
        <v>3930.69</v>
      </c>
      <c r="D349" s="20">
        <v>3930.69</v>
      </c>
      <c r="E349" s="20">
        <v>3930.69</v>
      </c>
      <c r="F349" s="33">
        <v>0</v>
      </c>
      <c r="G349" s="9">
        <v>-9.7999999999999997E-3</v>
      </c>
    </row>
    <row r="350" spans="1:7" ht="18" thickBot="1">
      <c r="A350" s="63">
        <v>39596</v>
      </c>
      <c r="B350" s="4">
        <v>3977.43</v>
      </c>
      <c r="C350" s="20">
        <v>3977.43</v>
      </c>
      <c r="D350" s="20">
        <v>3977.43</v>
      </c>
      <c r="E350" s="20">
        <v>3977.43</v>
      </c>
      <c r="F350" s="33">
        <v>0</v>
      </c>
      <c r="G350" s="7">
        <v>1.1900000000000001E-2</v>
      </c>
    </row>
    <row r="351" spans="1:7" ht="18" thickBot="1">
      <c r="A351" s="63">
        <v>39597</v>
      </c>
      <c r="B351" s="8">
        <v>3954.44</v>
      </c>
      <c r="C351" s="20">
        <v>3954.44</v>
      </c>
      <c r="D351" s="20">
        <v>3954.44</v>
      </c>
      <c r="E351" s="20">
        <v>3954.44</v>
      </c>
      <c r="F351" s="33">
        <v>0</v>
      </c>
      <c r="G351" s="9">
        <v>-5.7999999999999996E-3</v>
      </c>
    </row>
    <row r="352" spans="1:7" ht="18" thickBot="1">
      <c r="A352" s="63">
        <v>39598</v>
      </c>
      <c r="B352" s="4">
        <v>3968.77</v>
      </c>
      <c r="C352" s="20">
        <v>3968.77</v>
      </c>
      <c r="D352" s="20">
        <v>3968.77</v>
      </c>
      <c r="E352" s="20">
        <v>3968.77</v>
      </c>
      <c r="F352" s="33">
        <v>0</v>
      </c>
      <c r="G352" s="7">
        <v>3.5999999999999999E-3</v>
      </c>
    </row>
    <row r="353" spans="1:7" ht="18" thickBot="1">
      <c r="A353" s="63">
        <v>39601</v>
      </c>
      <c r="B353" s="8">
        <v>3848.41</v>
      </c>
      <c r="C353" s="20">
        <v>3848.41</v>
      </c>
      <c r="D353" s="20">
        <v>3848.41</v>
      </c>
      <c r="E353" s="20">
        <v>3848.41</v>
      </c>
      <c r="F353" s="33">
        <v>0</v>
      </c>
      <c r="G353" s="9">
        <v>-3.0300000000000001E-2</v>
      </c>
    </row>
    <row r="354" spans="1:7" ht="18" thickBot="1">
      <c r="A354" s="63">
        <v>39602</v>
      </c>
      <c r="B354" s="8">
        <v>3813.48</v>
      </c>
      <c r="C354" s="20">
        <v>3813.48</v>
      </c>
      <c r="D354" s="20">
        <v>3813.48</v>
      </c>
      <c r="E354" s="20">
        <v>3813.48</v>
      </c>
      <c r="F354" s="33">
        <v>0</v>
      </c>
      <c r="G354" s="9">
        <v>-9.1000000000000004E-3</v>
      </c>
    </row>
    <row r="355" spans="1:7" ht="18" thickBot="1">
      <c r="A355" s="63">
        <v>39603</v>
      </c>
      <c r="B355" s="8">
        <v>3720.67</v>
      </c>
      <c r="C355" s="20">
        <v>3720.67</v>
      </c>
      <c r="D355" s="20">
        <v>3720.67</v>
      </c>
      <c r="E355" s="20">
        <v>3720.67</v>
      </c>
      <c r="F355" s="33">
        <v>0</v>
      </c>
      <c r="G355" s="9">
        <v>-2.4299999999999999E-2</v>
      </c>
    </row>
    <row r="356" spans="1:7" ht="18" thickBot="1">
      <c r="A356" s="63">
        <v>39604</v>
      </c>
      <c r="B356" s="4">
        <v>3731.1</v>
      </c>
      <c r="C356" s="20">
        <v>3731.1</v>
      </c>
      <c r="D356" s="20">
        <v>3731.1</v>
      </c>
      <c r="E356" s="20">
        <v>3731.1</v>
      </c>
      <c r="F356" s="33">
        <v>0</v>
      </c>
      <c r="G356" s="7">
        <v>2.8E-3</v>
      </c>
    </row>
    <row r="357" spans="1:7" ht="18" thickBot="1">
      <c r="A357" s="63">
        <v>39605</v>
      </c>
      <c r="B357" s="8">
        <v>3712.87</v>
      </c>
      <c r="C357" s="20">
        <v>3712.87</v>
      </c>
      <c r="D357" s="20">
        <v>3712.87</v>
      </c>
      <c r="E357" s="20">
        <v>3712.87</v>
      </c>
      <c r="F357" s="33">
        <v>0</v>
      </c>
      <c r="G357" s="9">
        <v>-4.8999999999999998E-3</v>
      </c>
    </row>
    <row r="358" spans="1:7" ht="18" thickBot="1">
      <c r="A358" s="63">
        <v>39608</v>
      </c>
      <c r="B358" s="8">
        <v>3607.33</v>
      </c>
      <c r="C358" s="20">
        <v>3607.33</v>
      </c>
      <c r="D358" s="20">
        <v>3607.33</v>
      </c>
      <c r="E358" s="20">
        <v>3607.33</v>
      </c>
      <c r="F358" s="33">
        <v>0</v>
      </c>
      <c r="G358" s="9">
        <v>-2.8400000000000002E-2</v>
      </c>
    </row>
    <row r="359" spans="1:7" ht="18" thickBot="1">
      <c r="A359" s="63">
        <v>39609</v>
      </c>
      <c r="B359" s="8">
        <v>3591.86</v>
      </c>
      <c r="C359" s="20">
        <v>3591.86</v>
      </c>
      <c r="D359" s="20">
        <v>3591.86</v>
      </c>
      <c r="E359" s="20">
        <v>3591.86</v>
      </c>
      <c r="F359" s="33">
        <v>0</v>
      </c>
      <c r="G359" s="9">
        <v>-4.3E-3</v>
      </c>
    </row>
    <row r="360" spans="1:7" ht="18" thickBot="1">
      <c r="A360" s="63">
        <v>39610</v>
      </c>
      <c r="B360" s="4">
        <v>3647.61</v>
      </c>
      <c r="C360" s="20">
        <v>3647.61</v>
      </c>
      <c r="D360" s="20">
        <v>3647.61</v>
      </c>
      <c r="E360" s="20">
        <v>3647.61</v>
      </c>
      <c r="F360" s="33">
        <v>0</v>
      </c>
      <c r="G360" s="7">
        <v>1.55E-2</v>
      </c>
    </row>
    <row r="361" spans="1:7" ht="18" thickBot="1">
      <c r="A361" s="63">
        <v>39611</v>
      </c>
      <c r="B361" s="4">
        <v>3682.35</v>
      </c>
      <c r="C361" s="20">
        <v>3682.35</v>
      </c>
      <c r="D361" s="20">
        <v>3682.35</v>
      </c>
      <c r="E361" s="20">
        <v>3682.35</v>
      </c>
      <c r="F361" s="33">
        <v>0</v>
      </c>
      <c r="G361" s="7">
        <v>9.4999999999999998E-3</v>
      </c>
    </row>
    <row r="362" spans="1:7" ht="18" thickBot="1">
      <c r="A362" s="63">
        <v>39612</v>
      </c>
      <c r="B362" s="4">
        <v>3720.47</v>
      </c>
      <c r="C362" s="20">
        <v>3720.47</v>
      </c>
      <c r="D362" s="20">
        <v>3720.47</v>
      </c>
      <c r="E362" s="20">
        <v>3720.47</v>
      </c>
      <c r="F362" s="33">
        <v>0</v>
      </c>
      <c r="G362" s="7">
        <v>1.04E-2</v>
      </c>
    </row>
    <row r="363" spans="1:7" ht="18" thickBot="1">
      <c r="A363" s="63">
        <v>39615</v>
      </c>
      <c r="B363" s="4">
        <v>3766.42</v>
      </c>
      <c r="C363" s="20">
        <v>3766.42</v>
      </c>
      <c r="D363" s="20">
        <v>3766.42</v>
      </c>
      <c r="E363" s="20">
        <v>3766.42</v>
      </c>
      <c r="F363" s="33">
        <v>0</v>
      </c>
      <c r="G363" s="7">
        <v>1.24E-2</v>
      </c>
    </row>
    <row r="364" spans="1:7" ht="18" thickBot="1">
      <c r="A364" s="63">
        <v>39616</v>
      </c>
      <c r="B364" s="4">
        <v>3824.3</v>
      </c>
      <c r="C364" s="20">
        <v>3824.3</v>
      </c>
      <c r="D364" s="20">
        <v>3824.3</v>
      </c>
      <c r="E364" s="20">
        <v>3824.3</v>
      </c>
      <c r="F364" s="33">
        <v>0</v>
      </c>
      <c r="G364" s="7">
        <v>1.54E-2</v>
      </c>
    </row>
    <row r="365" spans="1:7" ht="18" thickBot="1">
      <c r="A365" s="63">
        <v>39617</v>
      </c>
      <c r="B365" s="8">
        <v>3810.15</v>
      </c>
      <c r="C365" s="20">
        <v>3810.15</v>
      </c>
      <c r="D365" s="20">
        <v>3810.15</v>
      </c>
      <c r="E365" s="20">
        <v>3810.15</v>
      </c>
      <c r="F365" s="33">
        <v>0</v>
      </c>
      <c r="G365" s="9">
        <v>-3.7000000000000002E-3</v>
      </c>
    </row>
    <row r="366" spans="1:7" ht="18" thickBot="1">
      <c r="A366" s="63">
        <v>39618</v>
      </c>
      <c r="B366" s="8">
        <v>3747.89</v>
      </c>
      <c r="C366" s="20">
        <v>3747.89</v>
      </c>
      <c r="D366" s="20">
        <v>3747.89</v>
      </c>
      <c r="E366" s="20">
        <v>3747.89</v>
      </c>
      <c r="F366" s="33">
        <v>0</v>
      </c>
      <c r="G366" s="9">
        <v>-1.6299999999999999E-2</v>
      </c>
    </row>
    <row r="367" spans="1:7" ht="18" thickBot="1">
      <c r="A367" s="63">
        <v>39619</v>
      </c>
      <c r="B367" s="8">
        <v>3630.37</v>
      </c>
      <c r="C367" s="20">
        <v>3630.37</v>
      </c>
      <c r="D367" s="20">
        <v>3630.37</v>
      </c>
      <c r="E367" s="20">
        <v>3630.37</v>
      </c>
      <c r="F367" s="33">
        <v>0</v>
      </c>
      <c r="G367" s="9">
        <v>-3.1399999999999997E-2</v>
      </c>
    </row>
    <row r="368" spans="1:7" ht="18" thickBot="1">
      <c r="A368" s="63">
        <v>39622</v>
      </c>
      <c r="B368" s="8">
        <v>3503.44</v>
      </c>
      <c r="C368" s="20">
        <v>3503.44</v>
      </c>
      <c r="D368" s="20">
        <v>3503.44</v>
      </c>
      <c r="E368" s="20">
        <v>3503.44</v>
      </c>
      <c r="F368" s="33">
        <v>0</v>
      </c>
      <c r="G368" s="9">
        <v>-3.5000000000000003E-2</v>
      </c>
    </row>
    <row r="369" spans="1:7" ht="18" thickBot="1">
      <c r="A369" s="63">
        <v>39623</v>
      </c>
      <c r="B369" s="8">
        <v>3462.44</v>
      </c>
      <c r="C369" s="20">
        <v>3462.44</v>
      </c>
      <c r="D369" s="20">
        <v>3462.44</v>
      </c>
      <c r="E369" s="20">
        <v>3462.44</v>
      </c>
      <c r="F369" s="33">
        <v>0</v>
      </c>
      <c r="G369" s="9">
        <v>-1.17E-2</v>
      </c>
    </row>
    <row r="370" spans="1:7" ht="18" thickBot="1">
      <c r="A370" s="63">
        <v>39624</v>
      </c>
      <c r="B370" s="4">
        <v>3487.85</v>
      </c>
      <c r="C370" s="20">
        <v>3487.85</v>
      </c>
      <c r="D370" s="20">
        <v>3487.85</v>
      </c>
      <c r="E370" s="20">
        <v>3487.85</v>
      </c>
      <c r="F370" s="33">
        <v>0</v>
      </c>
      <c r="G370" s="7">
        <v>7.3000000000000001E-3</v>
      </c>
    </row>
    <row r="371" spans="1:7" ht="18" thickBot="1">
      <c r="A371" s="63">
        <v>39625</v>
      </c>
      <c r="B371" s="4">
        <v>3494.62</v>
      </c>
      <c r="C371" s="20">
        <v>3494.62</v>
      </c>
      <c r="D371" s="20">
        <v>3494.62</v>
      </c>
      <c r="E371" s="20">
        <v>3494.62</v>
      </c>
      <c r="F371" s="33">
        <v>0</v>
      </c>
      <c r="G371" s="7">
        <v>1.9E-3</v>
      </c>
    </row>
    <row r="372" spans="1:7" ht="18" thickBot="1">
      <c r="A372" s="63">
        <v>39626</v>
      </c>
      <c r="B372" s="8">
        <v>3398.33</v>
      </c>
      <c r="C372" s="20">
        <v>3398.33</v>
      </c>
      <c r="D372" s="20">
        <v>3398.33</v>
      </c>
      <c r="E372" s="20">
        <v>3398.33</v>
      </c>
      <c r="F372" s="33">
        <v>0</v>
      </c>
      <c r="G372" s="9">
        <v>-2.76E-2</v>
      </c>
    </row>
    <row r="373" spans="1:7" ht="18" thickBot="1">
      <c r="A373" s="63">
        <v>39629</v>
      </c>
      <c r="B373" s="8">
        <v>3289.44</v>
      </c>
      <c r="C373" s="20">
        <v>3289.44</v>
      </c>
      <c r="D373" s="20">
        <v>3289.44</v>
      </c>
      <c r="E373" s="20">
        <v>3289.44</v>
      </c>
      <c r="F373" s="33">
        <v>0</v>
      </c>
      <c r="G373" s="9">
        <v>-3.2000000000000001E-2</v>
      </c>
    </row>
    <row r="374" spans="1:7" ht="18" thickBot="1">
      <c r="A374" s="63">
        <v>39630</v>
      </c>
      <c r="B374" s="8">
        <v>3132.28</v>
      </c>
      <c r="C374" s="20">
        <v>3132.28</v>
      </c>
      <c r="D374" s="20">
        <v>3132.28</v>
      </c>
      <c r="E374" s="20">
        <v>3132.28</v>
      </c>
      <c r="F374" s="33">
        <v>0</v>
      </c>
      <c r="G374" s="9">
        <v>-4.7800000000000002E-2</v>
      </c>
    </row>
    <row r="375" spans="1:7" ht="18" thickBot="1">
      <c r="A375" s="63">
        <v>39631</v>
      </c>
      <c r="B375" s="4">
        <v>3229.74</v>
      </c>
      <c r="C375" s="20">
        <v>3229.74</v>
      </c>
      <c r="D375" s="20">
        <v>3229.74</v>
      </c>
      <c r="E375" s="20">
        <v>3229.74</v>
      </c>
      <c r="F375" s="33">
        <v>0</v>
      </c>
      <c r="G375" s="7">
        <v>3.1099999999999999E-2</v>
      </c>
    </row>
    <row r="376" spans="1:7" ht="18" thickBot="1">
      <c r="A376" s="63">
        <v>39632</v>
      </c>
      <c r="B376" s="8">
        <v>3144.53</v>
      </c>
      <c r="C376" s="20">
        <v>3144.53</v>
      </c>
      <c r="D376" s="20">
        <v>3144.53</v>
      </c>
      <c r="E376" s="20">
        <v>3144.53</v>
      </c>
      <c r="F376" s="33">
        <v>0</v>
      </c>
      <c r="G376" s="9">
        <v>-2.64E-2</v>
      </c>
    </row>
    <row r="377" spans="1:7" ht="18" thickBot="1">
      <c r="A377" s="63">
        <v>39633</v>
      </c>
      <c r="B377" s="4">
        <v>3230.14</v>
      </c>
      <c r="C377" s="20">
        <v>3230.14</v>
      </c>
      <c r="D377" s="20">
        <v>3230.14</v>
      </c>
      <c r="E377" s="20">
        <v>3230.14</v>
      </c>
      <c r="F377" s="33">
        <v>0</v>
      </c>
      <c r="G377" s="7">
        <v>2.7199999999999998E-2</v>
      </c>
    </row>
    <row r="378" spans="1:7" ht="18" thickBot="1">
      <c r="A378" s="63">
        <v>39636</v>
      </c>
      <c r="B378" s="4">
        <v>3269.34</v>
      </c>
      <c r="C378" s="20">
        <v>3269.34</v>
      </c>
      <c r="D378" s="20">
        <v>3269.34</v>
      </c>
      <c r="E378" s="20">
        <v>3269.34</v>
      </c>
      <c r="F378" s="33">
        <v>0</v>
      </c>
      <c r="G378" s="7">
        <v>1.21E-2</v>
      </c>
    </row>
    <row r="379" spans="1:7" ht="18" thickBot="1">
      <c r="A379" s="63">
        <v>39637</v>
      </c>
      <c r="B379" s="8">
        <v>3245.94</v>
      </c>
      <c r="C379" s="20">
        <v>3245.94</v>
      </c>
      <c r="D379" s="20">
        <v>3245.94</v>
      </c>
      <c r="E379" s="20">
        <v>3245.94</v>
      </c>
      <c r="F379" s="33">
        <v>0</v>
      </c>
      <c r="G379" s="9">
        <v>-7.1999999999999998E-3</v>
      </c>
    </row>
    <row r="380" spans="1:7" ht="18" thickBot="1">
      <c r="A380" s="63">
        <v>39638</v>
      </c>
      <c r="B380" s="4">
        <v>3325.74</v>
      </c>
      <c r="C380" s="20">
        <v>3325.74</v>
      </c>
      <c r="D380" s="20">
        <v>3325.74</v>
      </c>
      <c r="E380" s="20">
        <v>3325.74</v>
      </c>
      <c r="F380" s="33">
        <v>0</v>
      </c>
      <c r="G380" s="7">
        <v>2.46E-2</v>
      </c>
    </row>
    <row r="381" spans="1:7" ht="18" thickBot="1">
      <c r="A381" s="63">
        <v>39639</v>
      </c>
      <c r="B381" s="4">
        <v>3327.75</v>
      </c>
      <c r="C381" s="20">
        <v>3327.75</v>
      </c>
      <c r="D381" s="20">
        <v>3327.75</v>
      </c>
      <c r="E381" s="20">
        <v>3327.75</v>
      </c>
      <c r="F381" s="33">
        <v>0</v>
      </c>
      <c r="G381" s="7">
        <v>5.9999999999999995E-4</v>
      </c>
    </row>
    <row r="382" spans="1:7" ht="18" thickBot="1">
      <c r="A382" s="63">
        <v>39640</v>
      </c>
      <c r="B382" s="8">
        <v>3271.61</v>
      </c>
      <c r="C382" s="20">
        <v>3271.61</v>
      </c>
      <c r="D382" s="20">
        <v>3271.61</v>
      </c>
      <c r="E382" s="20">
        <v>3271.61</v>
      </c>
      <c r="F382" s="33">
        <v>0</v>
      </c>
      <c r="G382" s="9">
        <v>-1.6899999999999998E-2</v>
      </c>
    </row>
    <row r="383" spans="1:7" ht="18" thickBot="1">
      <c r="A383" s="63">
        <v>39643</v>
      </c>
      <c r="B383" s="8">
        <v>3244.44</v>
      </c>
      <c r="C383" s="20">
        <v>3244.44</v>
      </c>
      <c r="D383" s="20">
        <v>3244.44</v>
      </c>
      <c r="E383" s="20">
        <v>3244.44</v>
      </c>
      <c r="F383" s="33">
        <v>0</v>
      </c>
      <c r="G383" s="9">
        <v>-8.3000000000000001E-3</v>
      </c>
    </row>
    <row r="384" spans="1:7" ht="18" thickBot="1">
      <c r="A384" s="63">
        <v>39644</v>
      </c>
      <c r="B384" s="8">
        <v>3151.65</v>
      </c>
      <c r="C384" s="20">
        <v>3151.65</v>
      </c>
      <c r="D384" s="20">
        <v>3151.65</v>
      </c>
      <c r="E384" s="20">
        <v>3151.65</v>
      </c>
      <c r="F384" s="33">
        <v>0</v>
      </c>
      <c r="G384" s="9">
        <v>-2.86E-2</v>
      </c>
    </row>
    <row r="385" spans="1:7" ht="18" thickBot="1">
      <c r="A385" s="63">
        <v>39645</v>
      </c>
      <c r="B385" s="8">
        <v>3111.36</v>
      </c>
      <c r="C385" s="20">
        <v>3111.36</v>
      </c>
      <c r="D385" s="20">
        <v>3111.36</v>
      </c>
      <c r="E385" s="20">
        <v>3111.36</v>
      </c>
      <c r="F385" s="33">
        <v>0</v>
      </c>
      <c r="G385" s="9">
        <v>-1.2800000000000001E-2</v>
      </c>
    </row>
    <row r="386" spans="1:7" ht="18" thickBot="1">
      <c r="A386" s="63">
        <v>39646</v>
      </c>
      <c r="B386" s="4">
        <v>3127.12</v>
      </c>
      <c r="C386" s="20">
        <v>3127.12</v>
      </c>
      <c r="D386" s="20">
        <v>3127.12</v>
      </c>
      <c r="E386" s="20">
        <v>3127.12</v>
      </c>
      <c r="F386" s="33">
        <v>0</v>
      </c>
      <c r="G386" s="7">
        <v>5.1000000000000004E-3</v>
      </c>
    </row>
    <row r="387" spans="1:7" ht="18" thickBot="1">
      <c r="A387" s="63">
        <v>39647</v>
      </c>
      <c r="B387" s="4">
        <v>3161.84</v>
      </c>
      <c r="C387" s="20">
        <v>3161.84</v>
      </c>
      <c r="D387" s="20">
        <v>3161.84</v>
      </c>
      <c r="E387" s="20">
        <v>3161.84</v>
      </c>
      <c r="F387" s="33">
        <v>0</v>
      </c>
      <c r="G387" s="7">
        <v>1.11E-2</v>
      </c>
    </row>
    <row r="388" spans="1:7" ht="18" thickBot="1">
      <c r="A388" s="63">
        <v>39650</v>
      </c>
      <c r="B388" s="8">
        <v>3155.83</v>
      </c>
      <c r="C388" s="20">
        <v>3155.83</v>
      </c>
      <c r="D388" s="20">
        <v>3155.83</v>
      </c>
      <c r="E388" s="20">
        <v>3155.83</v>
      </c>
      <c r="F388" s="33">
        <v>0</v>
      </c>
      <c r="G388" s="9">
        <v>-1.9E-3</v>
      </c>
    </row>
    <row r="389" spans="1:7" ht="18" thickBot="1">
      <c r="A389" s="63">
        <v>39651</v>
      </c>
      <c r="B389" s="4">
        <v>3204.51</v>
      </c>
      <c r="C389" s="20">
        <v>3204.51</v>
      </c>
      <c r="D389" s="20">
        <v>3204.51</v>
      </c>
      <c r="E389" s="20">
        <v>3204.51</v>
      </c>
      <c r="F389" s="33">
        <v>0</v>
      </c>
      <c r="G389" s="7">
        <v>1.54E-2</v>
      </c>
    </row>
    <row r="390" spans="1:7" ht="18" thickBot="1">
      <c r="A390" s="63">
        <v>39652</v>
      </c>
      <c r="B390" s="4">
        <v>3346.08</v>
      </c>
      <c r="C390" s="20">
        <v>3346.08</v>
      </c>
      <c r="D390" s="20">
        <v>3346.08</v>
      </c>
      <c r="E390" s="20">
        <v>3346.08</v>
      </c>
      <c r="F390" s="33">
        <v>0</v>
      </c>
      <c r="G390" s="7">
        <v>4.4200000000000003E-2</v>
      </c>
    </row>
    <row r="391" spans="1:7" ht="18" thickBot="1">
      <c r="A391" s="63">
        <v>39653</v>
      </c>
      <c r="B391" s="4">
        <v>3353.04</v>
      </c>
      <c r="C391" s="20">
        <v>3353.04</v>
      </c>
      <c r="D391" s="20">
        <v>3353.04</v>
      </c>
      <c r="E391" s="20">
        <v>3353.04</v>
      </c>
      <c r="F391" s="33">
        <v>0</v>
      </c>
      <c r="G391" s="7">
        <v>2.0999999999999999E-3</v>
      </c>
    </row>
    <row r="392" spans="1:7" ht="18" thickBot="1">
      <c r="A392" s="63">
        <v>39654</v>
      </c>
      <c r="B392" s="8">
        <v>3342.39</v>
      </c>
      <c r="C392" s="20">
        <v>3342.39</v>
      </c>
      <c r="D392" s="20">
        <v>3342.39</v>
      </c>
      <c r="E392" s="20">
        <v>3342.39</v>
      </c>
      <c r="F392" s="33">
        <v>0</v>
      </c>
      <c r="G392" s="9">
        <v>-3.2000000000000002E-3</v>
      </c>
    </row>
    <row r="393" spans="1:7" ht="18" thickBot="1">
      <c r="A393" s="63">
        <v>39657</v>
      </c>
      <c r="B393" s="4">
        <v>3385</v>
      </c>
      <c r="C393" s="20">
        <v>3385</v>
      </c>
      <c r="D393" s="20">
        <v>3385</v>
      </c>
      <c r="E393" s="20">
        <v>3385</v>
      </c>
      <c r="F393" s="33">
        <v>0</v>
      </c>
      <c r="G393" s="7">
        <v>1.2699999999999999E-2</v>
      </c>
    </row>
    <row r="394" spans="1:7" ht="18" thickBot="1">
      <c r="A394" s="63">
        <v>39658</v>
      </c>
      <c r="B394" s="8">
        <v>3319.64</v>
      </c>
      <c r="C394" s="20">
        <v>3319.64</v>
      </c>
      <c r="D394" s="20">
        <v>3319.64</v>
      </c>
      <c r="E394" s="20">
        <v>3319.64</v>
      </c>
      <c r="F394" s="33">
        <v>0</v>
      </c>
      <c r="G394" s="9">
        <v>-1.9300000000000001E-2</v>
      </c>
    </row>
    <row r="395" spans="1:7" ht="18" thickBot="1">
      <c r="A395" s="63">
        <v>39659</v>
      </c>
      <c r="B395" s="4">
        <v>3368.32</v>
      </c>
      <c r="C395" s="20">
        <v>3368.32</v>
      </c>
      <c r="D395" s="20">
        <v>3368.32</v>
      </c>
      <c r="E395" s="20">
        <v>3368.32</v>
      </c>
      <c r="F395" s="33">
        <v>0</v>
      </c>
      <c r="G395" s="7">
        <v>1.47E-2</v>
      </c>
    </row>
    <row r="396" spans="1:7" ht="18" thickBot="1">
      <c r="A396" s="63">
        <v>39660</v>
      </c>
      <c r="B396" s="8">
        <v>3366.68</v>
      </c>
      <c r="C396" s="20">
        <v>3366.68</v>
      </c>
      <c r="D396" s="20">
        <v>3366.68</v>
      </c>
      <c r="E396" s="20">
        <v>3366.68</v>
      </c>
      <c r="F396" s="33">
        <v>0</v>
      </c>
      <c r="G396" s="9">
        <v>-5.0000000000000001E-4</v>
      </c>
    </row>
    <row r="397" spans="1:7" ht="18" thickBot="1">
      <c r="A397" s="63">
        <v>39661</v>
      </c>
      <c r="B397" s="4">
        <v>3414.94</v>
      </c>
      <c r="C397" s="20">
        <v>3414.94</v>
      </c>
      <c r="D397" s="20">
        <v>3414.94</v>
      </c>
      <c r="E397" s="20">
        <v>3414.94</v>
      </c>
      <c r="F397" s="33">
        <v>0</v>
      </c>
      <c r="G397" s="7">
        <v>1.43E-2</v>
      </c>
    </row>
    <row r="398" spans="1:7" ht="18" thickBot="1">
      <c r="A398" s="63">
        <v>39664</v>
      </c>
      <c r="B398" s="4">
        <v>3466.04</v>
      </c>
      <c r="C398" s="20">
        <v>3466.04</v>
      </c>
      <c r="D398" s="20">
        <v>3466.04</v>
      </c>
      <c r="E398" s="20">
        <v>3466.04</v>
      </c>
      <c r="F398" s="33">
        <v>0</v>
      </c>
      <c r="G398" s="7">
        <v>1.4999999999999999E-2</v>
      </c>
    </row>
    <row r="399" spans="1:7" ht="18" thickBot="1">
      <c r="A399" s="63">
        <v>39665</v>
      </c>
      <c r="B399" s="4">
        <v>3510.37</v>
      </c>
      <c r="C399" s="20">
        <v>3510.37</v>
      </c>
      <c r="D399" s="20">
        <v>3510.37</v>
      </c>
      <c r="E399" s="20">
        <v>3510.37</v>
      </c>
      <c r="F399" s="33">
        <v>0</v>
      </c>
      <c r="G399" s="7">
        <v>1.2800000000000001E-2</v>
      </c>
    </row>
    <row r="400" spans="1:7" ht="18" thickBot="1">
      <c r="A400" s="63">
        <v>39666</v>
      </c>
      <c r="B400" s="8">
        <v>3499.97</v>
      </c>
      <c r="C400" s="20">
        <v>3499.97</v>
      </c>
      <c r="D400" s="20">
        <v>3499.97</v>
      </c>
      <c r="E400" s="20">
        <v>3499.97</v>
      </c>
      <c r="F400" s="33">
        <v>0</v>
      </c>
      <c r="G400" s="9">
        <v>-3.0000000000000001E-3</v>
      </c>
    </row>
    <row r="401" spans="1:7" ht="18" thickBot="1">
      <c r="A401" s="63">
        <v>39667</v>
      </c>
      <c r="B401" s="4">
        <v>3523.37</v>
      </c>
      <c r="C401" s="20">
        <v>3523.37</v>
      </c>
      <c r="D401" s="20">
        <v>3523.37</v>
      </c>
      <c r="E401" s="20">
        <v>3523.37</v>
      </c>
      <c r="F401" s="33">
        <v>0</v>
      </c>
      <c r="G401" s="7">
        <v>6.7000000000000002E-3</v>
      </c>
    </row>
    <row r="402" spans="1:7" ht="18" thickBot="1">
      <c r="A402" s="63">
        <v>39668</v>
      </c>
      <c r="B402" s="4">
        <v>3533.14</v>
      </c>
      <c r="C402" s="20">
        <v>3533.14</v>
      </c>
      <c r="D402" s="20">
        <v>3533.14</v>
      </c>
      <c r="E402" s="20">
        <v>3533.14</v>
      </c>
      <c r="F402" s="33">
        <v>0</v>
      </c>
      <c r="G402" s="7">
        <v>2.8E-3</v>
      </c>
    </row>
    <row r="403" spans="1:7" ht="18" thickBot="1">
      <c r="A403" s="63">
        <v>39671</v>
      </c>
      <c r="B403" s="4">
        <v>3588.46</v>
      </c>
      <c r="C403" s="20">
        <v>3588.46</v>
      </c>
      <c r="D403" s="20">
        <v>3588.46</v>
      </c>
      <c r="E403" s="20">
        <v>3588.46</v>
      </c>
      <c r="F403" s="33">
        <v>0</v>
      </c>
      <c r="G403" s="7">
        <v>1.5699999999999999E-2</v>
      </c>
    </row>
    <row r="404" spans="1:7" ht="18" thickBot="1">
      <c r="A404" s="63">
        <v>39672</v>
      </c>
      <c r="B404" s="8">
        <v>3557.45</v>
      </c>
      <c r="C404" s="20">
        <v>3557.45</v>
      </c>
      <c r="D404" s="20">
        <v>3557.45</v>
      </c>
      <c r="E404" s="20">
        <v>3557.45</v>
      </c>
      <c r="F404" s="33">
        <v>0</v>
      </c>
      <c r="G404" s="9">
        <v>-8.6E-3</v>
      </c>
    </row>
    <row r="405" spans="1:7" ht="18" thickBot="1">
      <c r="A405" s="63">
        <v>39673</v>
      </c>
      <c r="B405" s="4">
        <v>3560.53</v>
      </c>
      <c r="C405" s="20">
        <v>3560.53</v>
      </c>
      <c r="D405" s="20">
        <v>3560.53</v>
      </c>
      <c r="E405" s="20">
        <v>3560.53</v>
      </c>
      <c r="F405" s="33">
        <v>0</v>
      </c>
      <c r="G405" s="7">
        <v>8.9999999999999998E-4</v>
      </c>
    </row>
    <row r="406" spans="1:7" ht="18" thickBot="1">
      <c r="A406" s="63">
        <v>39674</v>
      </c>
      <c r="B406" s="8">
        <v>3493.49</v>
      </c>
      <c r="C406" s="20">
        <v>3493.49</v>
      </c>
      <c r="D406" s="20">
        <v>3493.49</v>
      </c>
      <c r="E406" s="20">
        <v>3493.49</v>
      </c>
      <c r="F406" s="33">
        <v>0</v>
      </c>
      <c r="G406" s="9">
        <v>-1.8800000000000001E-2</v>
      </c>
    </row>
    <row r="407" spans="1:7" ht="18" thickBot="1">
      <c r="A407" s="63">
        <v>39678</v>
      </c>
      <c r="B407" s="8">
        <v>3454.22</v>
      </c>
      <c r="C407" s="20">
        <v>3454.22</v>
      </c>
      <c r="D407" s="20">
        <v>3454.22</v>
      </c>
      <c r="E407" s="20">
        <v>3454.22</v>
      </c>
      <c r="F407" s="33">
        <v>0</v>
      </c>
      <c r="G407" s="9">
        <v>-1.12E-2</v>
      </c>
    </row>
    <row r="408" spans="1:7" ht="18" thickBot="1">
      <c r="A408" s="63">
        <v>39679</v>
      </c>
      <c r="B408" s="4">
        <v>3456.14</v>
      </c>
      <c r="C408" s="20">
        <v>3456.14</v>
      </c>
      <c r="D408" s="20">
        <v>3456.14</v>
      </c>
      <c r="E408" s="20">
        <v>3456.14</v>
      </c>
      <c r="F408" s="33">
        <v>0</v>
      </c>
      <c r="G408" s="7">
        <v>5.9999999999999995E-4</v>
      </c>
    </row>
    <row r="409" spans="1:7" ht="18" thickBot="1">
      <c r="A409" s="63">
        <v>39680</v>
      </c>
      <c r="B409" s="4">
        <v>3506.74</v>
      </c>
      <c r="C409" s="20">
        <v>3506.74</v>
      </c>
      <c r="D409" s="20">
        <v>3506.74</v>
      </c>
      <c r="E409" s="20">
        <v>3506.74</v>
      </c>
      <c r="F409" s="33">
        <v>0</v>
      </c>
      <c r="G409" s="7">
        <v>1.46E-2</v>
      </c>
    </row>
    <row r="410" spans="1:7" ht="18" thickBot="1">
      <c r="A410" s="63">
        <v>39681</v>
      </c>
      <c r="B410" s="8">
        <v>3423.53</v>
      </c>
      <c r="C410" s="20">
        <v>3423.53</v>
      </c>
      <c r="D410" s="20">
        <v>3423.53</v>
      </c>
      <c r="E410" s="20">
        <v>3423.53</v>
      </c>
      <c r="F410" s="33">
        <v>0</v>
      </c>
      <c r="G410" s="9">
        <v>-2.3699999999999999E-2</v>
      </c>
    </row>
    <row r="411" spans="1:7" ht="18" thickBot="1">
      <c r="A411" s="63">
        <v>39682</v>
      </c>
      <c r="B411" s="4">
        <v>3423.54</v>
      </c>
      <c r="C411" s="20">
        <v>3423.54</v>
      </c>
      <c r="D411" s="20">
        <v>3423.54</v>
      </c>
      <c r="E411" s="20">
        <v>3423.54</v>
      </c>
      <c r="F411" s="33">
        <v>0</v>
      </c>
      <c r="G411" s="7">
        <v>0</v>
      </c>
    </row>
    <row r="412" spans="1:7" ht="18" thickBot="1">
      <c r="A412" s="63">
        <v>39685</v>
      </c>
      <c r="B412" s="4">
        <v>3427.74</v>
      </c>
      <c r="C412" s="20">
        <v>3427.74</v>
      </c>
      <c r="D412" s="20">
        <v>3427.74</v>
      </c>
      <c r="E412" s="20">
        <v>3427.74</v>
      </c>
      <c r="F412" s="33">
        <v>0</v>
      </c>
      <c r="G412" s="7">
        <v>1.1999999999999999E-3</v>
      </c>
    </row>
    <row r="413" spans="1:7" ht="18" thickBot="1">
      <c r="A413" s="63">
        <v>39686</v>
      </c>
      <c r="B413" s="4">
        <v>3432.98</v>
      </c>
      <c r="C413" s="20">
        <v>3432.98</v>
      </c>
      <c r="D413" s="20">
        <v>3432.98</v>
      </c>
      <c r="E413" s="20">
        <v>3432.98</v>
      </c>
      <c r="F413" s="33">
        <v>0</v>
      </c>
      <c r="G413" s="7">
        <v>1.5E-3</v>
      </c>
    </row>
    <row r="414" spans="1:7" ht="18" thickBot="1">
      <c r="A414" s="63">
        <v>39687</v>
      </c>
      <c r="B414" s="8">
        <v>3399.26</v>
      </c>
      <c r="C414" s="20">
        <v>3399.26</v>
      </c>
      <c r="D414" s="20">
        <v>3399.26</v>
      </c>
      <c r="E414" s="20">
        <v>3399.26</v>
      </c>
      <c r="F414" s="33">
        <v>0</v>
      </c>
      <c r="G414" s="9">
        <v>-9.7999999999999997E-3</v>
      </c>
    </row>
    <row r="415" spans="1:7" ht="18" thickBot="1">
      <c r="A415" s="63">
        <v>39688</v>
      </c>
      <c r="B415" s="8">
        <v>3351.81</v>
      </c>
      <c r="C415" s="20">
        <v>3351.81</v>
      </c>
      <c r="D415" s="20">
        <v>3351.81</v>
      </c>
      <c r="E415" s="20">
        <v>3351.81</v>
      </c>
      <c r="F415" s="33">
        <v>0</v>
      </c>
      <c r="G415" s="9">
        <v>-1.4E-2</v>
      </c>
    </row>
    <row r="416" spans="1:7" ht="18" thickBot="1">
      <c r="A416" s="63">
        <v>39689</v>
      </c>
      <c r="B416" s="4">
        <v>3430.39</v>
      </c>
      <c r="C416" s="20">
        <v>3430.39</v>
      </c>
      <c r="D416" s="20">
        <v>3430.39</v>
      </c>
      <c r="E416" s="20">
        <v>3430.39</v>
      </c>
      <c r="F416" s="33">
        <v>0</v>
      </c>
      <c r="G416" s="7">
        <v>2.3400000000000001E-2</v>
      </c>
    </row>
    <row r="417" spans="1:7" ht="18" thickBot="1">
      <c r="A417" s="63">
        <v>39692</v>
      </c>
      <c r="B417" s="8">
        <v>3422.61</v>
      </c>
      <c r="C417" s="20">
        <v>3422.61</v>
      </c>
      <c r="D417" s="20">
        <v>3422.61</v>
      </c>
      <c r="E417" s="20">
        <v>3422.61</v>
      </c>
      <c r="F417" s="33">
        <v>0</v>
      </c>
      <c r="G417" s="9">
        <v>-2.3E-3</v>
      </c>
    </row>
    <row r="418" spans="1:7" ht="18" thickBot="1">
      <c r="A418" s="63">
        <v>39693</v>
      </c>
      <c r="B418" s="4">
        <v>3465.37</v>
      </c>
      <c r="C418" s="20">
        <v>3465.37</v>
      </c>
      <c r="D418" s="20">
        <v>3465.37</v>
      </c>
      <c r="E418" s="20">
        <v>3465.37</v>
      </c>
      <c r="F418" s="33">
        <v>0</v>
      </c>
      <c r="G418" s="7">
        <v>1.2500000000000001E-2</v>
      </c>
    </row>
    <row r="419" spans="1:7" ht="18" thickBot="1">
      <c r="A419" s="63">
        <v>39695</v>
      </c>
      <c r="B419" s="8">
        <v>3462.19</v>
      </c>
      <c r="C419" s="20">
        <v>3462.19</v>
      </c>
      <c r="D419" s="20">
        <v>3462.19</v>
      </c>
      <c r="E419" s="20">
        <v>3462.19</v>
      </c>
      <c r="F419" s="33">
        <v>0</v>
      </c>
      <c r="G419" s="9">
        <v>-8.9999999999999998E-4</v>
      </c>
    </row>
    <row r="420" spans="1:7" ht="18" thickBot="1">
      <c r="A420" s="63">
        <v>39696</v>
      </c>
      <c r="B420" s="8">
        <v>3419.05</v>
      </c>
      <c r="C420" s="20">
        <v>3419.05</v>
      </c>
      <c r="D420" s="20">
        <v>3419.05</v>
      </c>
      <c r="E420" s="20">
        <v>3419.05</v>
      </c>
      <c r="F420" s="33">
        <v>0</v>
      </c>
      <c r="G420" s="9">
        <v>-1.2500000000000001E-2</v>
      </c>
    </row>
    <row r="421" spans="1:7" ht="18" thickBot="1">
      <c r="A421" s="63">
        <v>39699</v>
      </c>
      <c r="B421" s="4">
        <v>3452.72</v>
      </c>
      <c r="C421" s="20">
        <v>3452.72</v>
      </c>
      <c r="D421" s="20">
        <v>3452.72</v>
      </c>
      <c r="E421" s="20">
        <v>3452.72</v>
      </c>
      <c r="F421" s="33">
        <v>0</v>
      </c>
      <c r="G421" s="7">
        <v>9.7999999999999997E-3</v>
      </c>
    </row>
    <row r="422" spans="1:7" ht="18" thickBot="1">
      <c r="A422" s="63">
        <v>39700</v>
      </c>
      <c r="B422" s="8">
        <v>3448.09</v>
      </c>
      <c r="C422" s="20">
        <v>3448.09</v>
      </c>
      <c r="D422" s="20">
        <v>3448.09</v>
      </c>
      <c r="E422" s="20">
        <v>3448.09</v>
      </c>
      <c r="F422" s="33">
        <v>0</v>
      </c>
      <c r="G422" s="9">
        <v>-1.2999999999999999E-3</v>
      </c>
    </row>
    <row r="423" spans="1:7" ht="18" thickBot="1">
      <c r="A423" s="63">
        <v>39701</v>
      </c>
      <c r="B423" s="8">
        <v>3409.99</v>
      </c>
      <c r="C423" s="20">
        <v>3409.99</v>
      </c>
      <c r="D423" s="20">
        <v>3409.99</v>
      </c>
      <c r="E423" s="20">
        <v>3409.99</v>
      </c>
      <c r="F423" s="33">
        <v>0</v>
      </c>
      <c r="G423" s="9">
        <v>-1.0999999999999999E-2</v>
      </c>
    </row>
    <row r="424" spans="1:7" ht="18" thickBot="1">
      <c r="A424" s="63">
        <v>39702</v>
      </c>
      <c r="B424" s="8">
        <v>3358.77</v>
      </c>
      <c r="C424" s="20">
        <v>3358.77</v>
      </c>
      <c r="D424" s="20">
        <v>3358.77</v>
      </c>
      <c r="E424" s="20">
        <v>3358.77</v>
      </c>
      <c r="F424" s="33">
        <v>0</v>
      </c>
      <c r="G424" s="9">
        <v>-1.4999999999999999E-2</v>
      </c>
    </row>
    <row r="425" spans="1:7" ht="18" thickBot="1">
      <c r="A425" s="63">
        <v>39703</v>
      </c>
      <c r="B425" s="8">
        <v>3293.92</v>
      </c>
      <c r="C425" s="20">
        <v>3293.92</v>
      </c>
      <c r="D425" s="20">
        <v>3293.92</v>
      </c>
      <c r="E425" s="20">
        <v>3293.92</v>
      </c>
      <c r="F425" s="33">
        <v>0</v>
      </c>
      <c r="G425" s="9">
        <v>-1.9300000000000001E-2</v>
      </c>
    </row>
    <row r="426" spans="1:7" ht="18" thickBot="1">
      <c r="A426" s="63">
        <v>39706</v>
      </c>
      <c r="B426" s="8">
        <v>3141.9</v>
      </c>
      <c r="C426" s="20">
        <v>3141.9</v>
      </c>
      <c r="D426" s="20">
        <v>3141.9</v>
      </c>
      <c r="E426" s="20">
        <v>3141.9</v>
      </c>
      <c r="F426" s="33">
        <v>0</v>
      </c>
      <c r="G426" s="9">
        <v>-4.6199999999999998E-2</v>
      </c>
    </row>
    <row r="427" spans="1:7" ht="18" thickBot="1">
      <c r="A427" s="63">
        <v>39707</v>
      </c>
      <c r="B427" s="8">
        <v>3098.77</v>
      </c>
      <c r="C427" s="20">
        <v>3098.77</v>
      </c>
      <c r="D427" s="20">
        <v>3098.77</v>
      </c>
      <c r="E427" s="20">
        <v>3098.77</v>
      </c>
      <c r="F427" s="33">
        <v>0</v>
      </c>
      <c r="G427" s="9">
        <v>-1.37E-2</v>
      </c>
    </row>
    <row r="428" spans="1:7" ht="18" thickBot="1">
      <c r="A428" s="63">
        <v>39708</v>
      </c>
      <c r="B428" s="8">
        <v>3048.64</v>
      </c>
      <c r="C428" s="20">
        <v>3048.64</v>
      </c>
      <c r="D428" s="20">
        <v>3048.64</v>
      </c>
      <c r="E428" s="20">
        <v>3048.64</v>
      </c>
      <c r="F428" s="33">
        <v>0</v>
      </c>
      <c r="G428" s="9">
        <v>-1.6199999999999999E-2</v>
      </c>
    </row>
    <row r="429" spans="1:7" ht="18" thickBot="1">
      <c r="A429" s="63">
        <v>39709</v>
      </c>
      <c r="B429" s="8">
        <v>3000.29</v>
      </c>
      <c r="C429" s="20">
        <v>3000.29</v>
      </c>
      <c r="D429" s="20">
        <v>3000.29</v>
      </c>
      <c r="E429" s="20">
        <v>3000.29</v>
      </c>
      <c r="F429" s="33">
        <v>0</v>
      </c>
      <c r="G429" s="9">
        <v>-1.5900000000000001E-2</v>
      </c>
    </row>
    <row r="430" spans="1:7" ht="18" thickBot="1">
      <c r="A430" s="63">
        <v>39710</v>
      </c>
      <c r="B430" s="4">
        <v>3081.72</v>
      </c>
      <c r="C430" s="20">
        <v>3081.72</v>
      </c>
      <c r="D430" s="20">
        <v>3081.72</v>
      </c>
      <c r="E430" s="20">
        <v>3081.72</v>
      </c>
      <c r="F430" s="33">
        <v>0</v>
      </c>
      <c r="G430" s="7">
        <v>2.7099999999999999E-2</v>
      </c>
    </row>
    <row r="431" spans="1:7" ht="18" thickBot="1">
      <c r="A431" s="63">
        <v>39713</v>
      </c>
      <c r="B431" s="8">
        <v>3070.38</v>
      </c>
      <c r="C431" s="20">
        <v>3070.38</v>
      </c>
      <c r="D431" s="20">
        <v>3070.38</v>
      </c>
      <c r="E431" s="20">
        <v>3070.38</v>
      </c>
      <c r="F431" s="33">
        <v>0</v>
      </c>
      <c r="G431" s="9">
        <v>-3.7000000000000002E-3</v>
      </c>
    </row>
    <row r="432" spans="1:7" ht="18" thickBot="1">
      <c r="A432" s="63">
        <v>39714</v>
      </c>
      <c r="B432" s="8">
        <v>2997.04</v>
      </c>
      <c r="C432" s="20">
        <v>2997.04</v>
      </c>
      <c r="D432" s="20">
        <v>2997.04</v>
      </c>
      <c r="E432" s="20">
        <v>2997.04</v>
      </c>
      <c r="F432" s="33">
        <v>0</v>
      </c>
      <c r="G432" s="9">
        <v>-2.3900000000000001E-2</v>
      </c>
    </row>
    <row r="433" spans="1:7" ht="18" thickBot="1">
      <c r="A433" s="63">
        <v>39715</v>
      </c>
      <c r="B433" s="4">
        <v>3005.05</v>
      </c>
      <c r="C433" s="20">
        <v>3005.05</v>
      </c>
      <c r="D433" s="20">
        <v>3005.05</v>
      </c>
      <c r="E433" s="20">
        <v>3005.05</v>
      </c>
      <c r="F433" s="33">
        <v>0</v>
      </c>
      <c r="G433" s="7">
        <v>2.7000000000000001E-3</v>
      </c>
    </row>
    <row r="434" spans="1:7" ht="18" thickBot="1">
      <c r="A434" s="63">
        <v>39716</v>
      </c>
      <c r="B434" s="8">
        <v>2971.15</v>
      </c>
      <c r="C434" s="20">
        <v>2971.15</v>
      </c>
      <c r="D434" s="20">
        <v>2971.15</v>
      </c>
      <c r="E434" s="20">
        <v>2971.15</v>
      </c>
      <c r="F434" s="33">
        <v>0</v>
      </c>
      <c r="G434" s="9">
        <v>-1.1299999999999999E-2</v>
      </c>
    </row>
    <row r="435" spans="1:7" ht="18" thickBot="1">
      <c r="A435" s="63">
        <v>39717</v>
      </c>
      <c r="B435" s="8">
        <v>2880.74</v>
      </c>
      <c r="C435" s="20">
        <v>2880.74</v>
      </c>
      <c r="D435" s="20">
        <v>2880.74</v>
      </c>
      <c r="E435" s="20">
        <v>2880.74</v>
      </c>
      <c r="F435" s="33">
        <v>0</v>
      </c>
      <c r="G435" s="9">
        <v>-3.04E-2</v>
      </c>
    </row>
    <row r="436" spans="1:7" ht="18" thickBot="1">
      <c r="A436" s="63">
        <v>39720</v>
      </c>
      <c r="B436" s="8">
        <v>2738.43</v>
      </c>
      <c r="C436" s="20">
        <v>2738.43</v>
      </c>
      <c r="D436" s="20">
        <v>2738.43</v>
      </c>
      <c r="E436" s="20">
        <v>2738.43</v>
      </c>
      <c r="F436" s="33">
        <v>0</v>
      </c>
      <c r="G436" s="9">
        <v>-4.9399999999999999E-2</v>
      </c>
    </row>
    <row r="437" spans="1:7" ht="18" thickBot="1">
      <c r="A437" s="63">
        <v>39721</v>
      </c>
      <c r="B437" s="4">
        <v>2779</v>
      </c>
      <c r="C437" s="20">
        <v>2779</v>
      </c>
      <c r="D437" s="20">
        <v>2779</v>
      </c>
      <c r="E437" s="20">
        <v>2779</v>
      </c>
      <c r="F437" s="33">
        <v>0</v>
      </c>
      <c r="G437" s="7">
        <v>1.4800000000000001E-2</v>
      </c>
    </row>
    <row r="438" spans="1:7" ht="18" thickBot="1">
      <c r="A438" s="63">
        <v>39722</v>
      </c>
      <c r="B438" s="4">
        <v>2780.56</v>
      </c>
      <c r="C438" s="20">
        <v>2780.56</v>
      </c>
      <c r="D438" s="20">
        <v>2780.56</v>
      </c>
      <c r="E438" s="20">
        <v>2780.56</v>
      </c>
      <c r="F438" s="33">
        <v>0</v>
      </c>
      <c r="G438" s="7">
        <v>5.9999999999999995E-4</v>
      </c>
    </row>
    <row r="439" spans="1:7" ht="18" thickBot="1">
      <c r="A439" s="63">
        <v>39724</v>
      </c>
      <c r="B439" s="8">
        <v>2687.82</v>
      </c>
      <c r="C439" s="20">
        <v>2687.82</v>
      </c>
      <c r="D439" s="20">
        <v>2687.82</v>
      </c>
      <c r="E439" s="20">
        <v>2687.82</v>
      </c>
      <c r="F439" s="33">
        <v>0</v>
      </c>
      <c r="G439" s="9">
        <v>-3.3399999999999999E-2</v>
      </c>
    </row>
    <row r="440" spans="1:7" ht="18" thickBot="1">
      <c r="A440" s="63">
        <v>39727</v>
      </c>
      <c r="B440" s="8">
        <v>2489.38</v>
      </c>
      <c r="C440" s="20">
        <v>2489.38</v>
      </c>
      <c r="D440" s="20">
        <v>2489.38</v>
      </c>
      <c r="E440" s="20">
        <v>2489.38</v>
      </c>
      <c r="F440" s="33">
        <v>0</v>
      </c>
      <c r="G440" s="9">
        <v>-7.3800000000000004E-2</v>
      </c>
    </row>
    <row r="441" spans="1:7" ht="18" thickBot="1">
      <c r="A441" s="63">
        <v>39728</v>
      </c>
      <c r="B441" s="8">
        <v>2425.29</v>
      </c>
      <c r="C441" s="20">
        <v>2425.29</v>
      </c>
      <c r="D441" s="20">
        <v>2425.29</v>
      </c>
      <c r="E441" s="20">
        <v>2425.29</v>
      </c>
      <c r="F441" s="33">
        <v>0</v>
      </c>
      <c r="G441" s="9">
        <v>-2.5700000000000001E-2</v>
      </c>
    </row>
    <row r="442" spans="1:7" ht="18" thickBot="1">
      <c r="A442" s="63">
        <v>39729</v>
      </c>
      <c r="B442" s="8">
        <v>2295.69</v>
      </c>
      <c r="C442" s="20">
        <v>2295.69</v>
      </c>
      <c r="D442" s="20">
        <v>2295.69</v>
      </c>
      <c r="E442" s="20">
        <v>2295.69</v>
      </c>
      <c r="F442" s="33">
        <v>0</v>
      </c>
      <c r="G442" s="9">
        <v>-5.3400000000000003E-2</v>
      </c>
    </row>
    <row r="443" spans="1:7" ht="18" thickBot="1">
      <c r="A443" s="63">
        <v>39731</v>
      </c>
      <c r="B443" s="8">
        <v>2089.52</v>
      </c>
      <c r="C443" s="20">
        <v>2089.52</v>
      </c>
      <c r="D443" s="20">
        <v>2089.52</v>
      </c>
      <c r="E443" s="20">
        <v>2089.52</v>
      </c>
      <c r="F443" s="33">
        <v>0</v>
      </c>
      <c r="G443" s="9">
        <v>-8.9800000000000005E-2</v>
      </c>
    </row>
    <row r="444" spans="1:7" ht="18" thickBot="1">
      <c r="A444" s="63">
        <v>39734</v>
      </c>
      <c r="B444" s="4">
        <v>2167.52</v>
      </c>
      <c r="C444" s="20">
        <v>2167.52</v>
      </c>
      <c r="D444" s="20">
        <v>2167.52</v>
      </c>
      <c r="E444" s="20">
        <v>2167.52</v>
      </c>
      <c r="F444" s="33">
        <v>0</v>
      </c>
      <c r="G444" s="7">
        <v>3.73E-2</v>
      </c>
    </row>
    <row r="445" spans="1:7" ht="18" thickBot="1">
      <c r="A445" s="63">
        <v>39735</v>
      </c>
      <c r="B445" s="4">
        <v>2211.33</v>
      </c>
      <c r="C445" s="20">
        <v>2211.33</v>
      </c>
      <c r="D445" s="20">
        <v>2211.33</v>
      </c>
      <c r="E445" s="20">
        <v>2211.33</v>
      </c>
      <c r="F445" s="33">
        <v>0</v>
      </c>
      <c r="G445" s="7">
        <v>2.0199999999999999E-2</v>
      </c>
    </row>
    <row r="446" spans="1:7" ht="18" thickBot="1">
      <c r="A446" s="63">
        <v>39736</v>
      </c>
      <c r="B446" s="8">
        <v>2100.04</v>
      </c>
      <c r="C446" s="20">
        <v>2100.04</v>
      </c>
      <c r="D446" s="20">
        <v>2100.04</v>
      </c>
      <c r="E446" s="20">
        <v>2100.04</v>
      </c>
      <c r="F446" s="33">
        <v>0</v>
      </c>
      <c r="G446" s="9">
        <v>-5.0299999999999997E-2</v>
      </c>
    </row>
    <row r="447" spans="1:7" ht="18" thickBot="1">
      <c r="A447" s="63">
        <v>39737</v>
      </c>
      <c r="B447" s="8">
        <v>2076.2800000000002</v>
      </c>
      <c r="C447" s="20">
        <v>2076.2800000000002</v>
      </c>
      <c r="D447" s="20">
        <v>2076.2800000000002</v>
      </c>
      <c r="E447" s="20">
        <v>2076.2800000000002</v>
      </c>
      <c r="F447" s="33">
        <v>0</v>
      </c>
      <c r="G447" s="9">
        <v>-1.1299999999999999E-2</v>
      </c>
    </row>
    <row r="448" spans="1:7" ht="18" thickBot="1">
      <c r="A448" s="63">
        <v>39738</v>
      </c>
      <c r="B448" s="8">
        <v>2002.51</v>
      </c>
      <c r="C448" s="20">
        <v>2002.51</v>
      </c>
      <c r="D448" s="20">
        <v>2002.51</v>
      </c>
      <c r="E448" s="20">
        <v>2002.51</v>
      </c>
      <c r="F448" s="33">
        <v>0</v>
      </c>
      <c r="G448" s="9">
        <v>-3.5499999999999997E-2</v>
      </c>
    </row>
    <row r="449" spans="1:7" ht="18" thickBot="1">
      <c r="A449" s="63">
        <v>39741</v>
      </c>
      <c r="B449" s="8">
        <v>1971.23</v>
      </c>
      <c r="C449" s="20">
        <v>1971.23</v>
      </c>
      <c r="D449" s="20">
        <v>1971.23</v>
      </c>
      <c r="E449" s="20">
        <v>1971.23</v>
      </c>
      <c r="F449" s="33">
        <v>0</v>
      </c>
      <c r="G449" s="9">
        <v>-1.5599999999999999E-2</v>
      </c>
    </row>
    <row r="450" spans="1:7" ht="18" thickBot="1">
      <c r="A450" s="63">
        <v>39742</v>
      </c>
      <c r="B450" s="4">
        <v>2017.59</v>
      </c>
      <c r="C450" s="20">
        <v>2017.59</v>
      </c>
      <c r="D450" s="20">
        <v>2017.59</v>
      </c>
      <c r="E450" s="20">
        <v>2017.59</v>
      </c>
      <c r="F450" s="33">
        <v>0</v>
      </c>
      <c r="G450" s="7">
        <v>2.35E-2</v>
      </c>
    </row>
    <row r="451" spans="1:7" ht="18" thickBot="1">
      <c r="A451" s="63">
        <v>39743</v>
      </c>
      <c r="B451" s="8">
        <v>1967.96</v>
      </c>
      <c r="C451" s="20">
        <v>1967.96</v>
      </c>
      <c r="D451" s="20">
        <v>1967.96</v>
      </c>
      <c r="E451" s="20">
        <v>1967.96</v>
      </c>
      <c r="F451" s="33">
        <v>0</v>
      </c>
      <c r="G451" s="9">
        <v>-2.46E-2</v>
      </c>
    </row>
    <row r="452" spans="1:7" ht="18" thickBot="1">
      <c r="A452" s="63">
        <v>39744</v>
      </c>
      <c r="B452" s="8">
        <v>1885.46</v>
      </c>
      <c r="C452" s="20">
        <v>1885.46</v>
      </c>
      <c r="D452" s="20">
        <v>1885.46</v>
      </c>
      <c r="E452" s="20">
        <v>1885.46</v>
      </c>
      <c r="F452" s="33">
        <v>0</v>
      </c>
      <c r="G452" s="9">
        <v>-4.19E-2</v>
      </c>
    </row>
    <row r="453" spans="1:7" ht="18" thickBot="1">
      <c r="A453" s="63">
        <v>39745</v>
      </c>
      <c r="B453" s="8">
        <v>1706.97</v>
      </c>
      <c r="C453" s="20">
        <v>1706.97</v>
      </c>
      <c r="D453" s="20">
        <v>1706.97</v>
      </c>
      <c r="E453" s="20">
        <v>1706.97</v>
      </c>
      <c r="F453" s="33">
        <v>0</v>
      </c>
      <c r="G453" s="9">
        <v>-9.4700000000000006E-2</v>
      </c>
    </row>
    <row r="454" spans="1:7" ht="18" thickBot="1">
      <c r="A454" s="63">
        <v>39748</v>
      </c>
      <c r="B454" s="8">
        <v>1598.17</v>
      </c>
      <c r="C454" s="20">
        <v>1598.17</v>
      </c>
      <c r="D454" s="20">
        <v>1598.17</v>
      </c>
      <c r="E454" s="20">
        <v>1598.17</v>
      </c>
      <c r="F454" s="33">
        <v>0</v>
      </c>
      <c r="G454" s="9">
        <v>-6.3700000000000007E-2</v>
      </c>
    </row>
    <row r="455" spans="1:7" ht="18" thickBot="1">
      <c r="A455" s="63">
        <v>39749</v>
      </c>
      <c r="B455" s="4">
        <v>1726.74</v>
      </c>
      <c r="C455" s="20">
        <v>1726.74</v>
      </c>
      <c r="D455" s="20">
        <v>1726.74</v>
      </c>
      <c r="E455" s="20">
        <v>1726.74</v>
      </c>
      <c r="F455" s="33">
        <v>0</v>
      </c>
      <c r="G455" s="7">
        <v>8.0399999999999999E-2</v>
      </c>
    </row>
    <row r="456" spans="1:7" ht="18" thickBot="1">
      <c r="A456" s="63">
        <v>39750</v>
      </c>
      <c r="B456" s="8">
        <v>1691.28</v>
      </c>
      <c r="C456" s="20">
        <v>1691.28</v>
      </c>
      <c r="D456" s="20">
        <v>1691.28</v>
      </c>
      <c r="E456" s="20">
        <v>1691.28</v>
      </c>
      <c r="F456" s="33">
        <v>0</v>
      </c>
      <c r="G456" s="9">
        <v>-2.0500000000000001E-2</v>
      </c>
    </row>
    <row r="457" spans="1:7" ht="18" thickBot="1">
      <c r="A457" s="63">
        <v>39752</v>
      </c>
      <c r="B457" s="4">
        <v>1739.1</v>
      </c>
      <c r="C457" s="20">
        <v>1739.1</v>
      </c>
      <c r="D457" s="20">
        <v>1739.1</v>
      </c>
      <c r="E457" s="20">
        <v>1739.1</v>
      </c>
      <c r="F457" s="33">
        <v>0</v>
      </c>
      <c r="G457" s="7">
        <v>2.8299999999999999E-2</v>
      </c>
    </row>
    <row r="458" spans="1:7" ht="18" thickBot="1">
      <c r="A458" s="63">
        <v>39755</v>
      </c>
      <c r="B458" s="4">
        <v>1821.9</v>
      </c>
      <c r="C458" s="20">
        <v>1821.9</v>
      </c>
      <c r="D458" s="20">
        <v>1821.9</v>
      </c>
      <c r="E458" s="20">
        <v>1821.9</v>
      </c>
      <c r="F458" s="33">
        <v>0</v>
      </c>
      <c r="G458" s="7">
        <v>4.7600000000000003E-2</v>
      </c>
    </row>
    <row r="459" spans="1:7" ht="18" thickBot="1">
      <c r="A459" s="63">
        <v>39756</v>
      </c>
      <c r="B459" s="4">
        <v>1877.45</v>
      </c>
      <c r="C459" s="20">
        <v>1877.45</v>
      </c>
      <c r="D459" s="20">
        <v>1877.45</v>
      </c>
      <c r="E459" s="20">
        <v>1877.45</v>
      </c>
      <c r="F459" s="33">
        <v>0</v>
      </c>
      <c r="G459" s="7">
        <v>3.0499999999999999E-2</v>
      </c>
    </row>
    <row r="460" spans="1:7" ht="18" thickBot="1">
      <c r="A460" s="63">
        <v>39757</v>
      </c>
      <c r="B460" s="8">
        <v>1832.16</v>
      </c>
      <c r="C460" s="20">
        <v>1832.16</v>
      </c>
      <c r="D460" s="20">
        <v>1832.16</v>
      </c>
      <c r="E460" s="20">
        <v>1832.16</v>
      </c>
      <c r="F460" s="33">
        <v>0</v>
      </c>
      <c r="G460" s="9">
        <v>-2.41E-2</v>
      </c>
    </row>
    <row r="461" spans="1:7" ht="18" thickBot="1">
      <c r="A461" s="63">
        <v>39758</v>
      </c>
      <c r="B461" s="8">
        <v>1780.66</v>
      </c>
      <c r="C461" s="20">
        <v>1780.66</v>
      </c>
      <c r="D461" s="20">
        <v>1780.66</v>
      </c>
      <c r="E461" s="20">
        <v>1780.66</v>
      </c>
      <c r="F461" s="33">
        <v>0</v>
      </c>
      <c r="G461" s="9">
        <v>-2.81E-2</v>
      </c>
    </row>
    <row r="462" spans="1:7" ht="18" thickBot="1">
      <c r="A462" s="63">
        <v>39759</v>
      </c>
      <c r="B462" s="4">
        <v>1796.61</v>
      </c>
      <c r="C462" s="20">
        <v>1796.61</v>
      </c>
      <c r="D462" s="20">
        <v>1796.61</v>
      </c>
      <c r="E462" s="20">
        <v>1796.61</v>
      </c>
      <c r="F462" s="33">
        <v>0</v>
      </c>
      <c r="G462" s="7">
        <v>8.9999999999999993E-3</v>
      </c>
    </row>
    <row r="463" spans="1:7" ht="18" thickBot="1">
      <c r="A463" s="63">
        <v>39762</v>
      </c>
      <c r="B463" s="4">
        <v>1865.55</v>
      </c>
      <c r="C463" s="20">
        <v>1865.55</v>
      </c>
      <c r="D463" s="20">
        <v>1865.55</v>
      </c>
      <c r="E463" s="20">
        <v>1865.55</v>
      </c>
      <c r="F463" s="33">
        <v>0</v>
      </c>
      <c r="G463" s="7">
        <v>3.8399999999999997E-2</v>
      </c>
    </row>
    <row r="464" spans="1:7" ht="18" thickBot="1">
      <c r="A464" s="63">
        <v>39763</v>
      </c>
      <c r="B464" s="8">
        <v>1789.33</v>
      </c>
      <c r="C464" s="20">
        <v>1789.33</v>
      </c>
      <c r="D464" s="20">
        <v>1789.33</v>
      </c>
      <c r="E464" s="20">
        <v>1789.33</v>
      </c>
      <c r="F464" s="33">
        <v>0</v>
      </c>
      <c r="G464" s="9">
        <v>-4.0899999999999999E-2</v>
      </c>
    </row>
    <row r="465" spans="1:7" ht="18" thickBot="1">
      <c r="A465" s="63">
        <v>39764</v>
      </c>
      <c r="B465" s="8">
        <v>1757.31</v>
      </c>
      <c r="C465" s="20">
        <v>1757.31</v>
      </c>
      <c r="D465" s="20">
        <v>1757.31</v>
      </c>
      <c r="E465" s="20">
        <v>1757.31</v>
      </c>
      <c r="F465" s="33">
        <v>0</v>
      </c>
      <c r="G465" s="9">
        <v>-1.7899999999999999E-2</v>
      </c>
    </row>
    <row r="466" spans="1:7" ht="18" thickBot="1">
      <c r="A466" s="63">
        <v>39766</v>
      </c>
      <c r="B466" s="8">
        <v>1719.25</v>
      </c>
      <c r="C466" s="20">
        <v>1719.25</v>
      </c>
      <c r="D466" s="20">
        <v>1719.25</v>
      </c>
      <c r="E466" s="20">
        <v>1719.25</v>
      </c>
      <c r="F466" s="33">
        <v>0</v>
      </c>
      <c r="G466" s="9">
        <v>-2.1700000000000001E-2</v>
      </c>
    </row>
    <row r="467" spans="1:7" ht="18" thickBot="1">
      <c r="A467" s="63">
        <v>39769</v>
      </c>
      <c r="B467" s="8">
        <v>1674.33</v>
      </c>
      <c r="C467" s="20">
        <v>1674.33</v>
      </c>
      <c r="D467" s="20">
        <v>1674.33</v>
      </c>
      <c r="E467" s="20">
        <v>1674.33</v>
      </c>
      <c r="F467" s="33">
        <v>0</v>
      </c>
      <c r="G467" s="9">
        <v>-2.6100000000000002E-2</v>
      </c>
    </row>
    <row r="468" spans="1:7" ht="18" thickBot="1">
      <c r="A468" s="63">
        <v>39770</v>
      </c>
      <c r="B468" s="8">
        <v>1624.01</v>
      </c>
      <c r="C468" s="20">
        <v>1624.01</v>
      </c>
      <c r="D468" s="20">
        <v>1624.01</v>
      </c>
      <c r="E468" s="20">
        <v>1624.01</v>
      </c>
      <c r="F468" s="33">
        <v>0</v>
      </c>
      <c r="G468" s="9">
        <v>-3.0099999999999998E-2</v>
      </c>
    </row>
    <row r="469" spans="1:7" ht="18" thickBot="1">
      <c r="A469" s="63">
        <v>39771</v>
      </c>
      <c r="B469" s="8">
        <v>1583.47</v>
      </c>
      <c r="C469" s="20">
        <v>1583.47</v>
      </c>
      <c r="D469" s="20">
        <v>1583.47</v>
      </c>
      <c r="E469" s="20">
        <v>1583.47</v>
      </c>
      <c r="F469" s="33">
        <v>0</v>
      </c>
      <c r="G469" s="9">
        <v>-2.5000000000000001E-2</v>
      </c>
    </row>
    <row r="470" spans="1:7" ht="18" thickBot="1">
      <c r="A470" s="63">
        <v>39772</v>
      </c>
      <c r="B470" s="8">
        <v>1526.15</v>
      </c>
      <c r="C470" s="20">
        <v>1526.15</v>
      </c>
      <c r="D470" s="20">
        <v>1526.15</v>
      </c>
      <c r="E470" s="20">
        <v>1526.15</v>
      </c>
      <c r="F470" s="33">
        <v>0</v>
      </c>
      <c r="G470" s="9">
        <v>-3.6200000000000003E-2</v>
      </c>
    </row>
    <row r="471" spans="1:7" ht="18" thickBot="1">
      <c r="A471" s="63">
        <v>39773</v>
      </c>
      <c r="B471" s="4">
        <v>1532.28</v>
      </c>
      <c r="C471" s="20">
        <v>1532.28</v>
      </c>
      <c r="D471" s="20">
        <v>1532.28</v>
      </c>
      <c r="E471" s="20">
        <v>1532.28</v>
      </c>
      <c r="F471" s="33">
        <v>0</v>
      </c>
      <c r="G471" s="7">
        <v>4.0000000000000001E-3</v>
      </c>
    </row>
    <row r="472" spans="1:7" ht="18" thickBot="1">
      <c r="A472" s="63">
        <v>39776</v>
      </c>
      <c r="B472" s="8">
        <v>1527.03</v>
      </c>
      <c r="C472" s="20">
        <v>1527.03</v>
      </c>
      <c r="D472" s="20">
        <v>1527.03</v>
      </c>
      <c r="E472" s="20">
        <v>1527.03</v>
      </c>
      <c r="F472" s="33">
        <v>0</v>
      </c>
      <c r="G472" s="9">
        <v>-3.3999999999999998E-3</v>
      </c>
    </row>
    <row r="473" spans="1:7" ht="18" thickBot="1">
      <c r="A473" s="63">
        <v>39777</v>
      </c>
      <c r="B473" s="8">
        <v>1512.27</v>
      </c>
      <c r="C473" s="20">
        <v>1512.27</v>
      </c>
      <c r="D473" s="20">
        <v>1512.27</v>
      </c>
      <c r="E473" s="20">
        <v>1512.27</v>
      </c>
      <c r="F473" s="33">
        <v>0</v>
      </c>
      <c r="G473" s="9">
        <v>-9.7000000000000003E-3</v>
      </c>
    </row>
    <row r="474" spans="1:7" ht="18" thickBot="1">
      <c r="A474" s="63">
        <v>39778</v>
      </c>
      <c r="B474" s="8">
        <v>1497.39</v>
      </c>
      <c r="C474" s="20">
        <v>1497.39</v>
      </c>
      <c r="D474" s="20">
        <v>1497.39</v>
      </c>
      <c r="E474" s="20">
        <v>1497.39</v>
      </c>
      <c r="F474" s="33">
        <v>0</v>
      </c>
      <c r="G474" s="9">
        <v>-9.7999999999999997E-3</v>
      </c>
    </row>
    <row r="475" spans="1:7" ht="18" thickBot="1">
      <c r="A475" s="63">
        <v>39780</v>
      </c>
      <c r="B475" s="4">
        <v>1500.7</v>
      </c>
      <c r="C475" s="20">
        <v>1500.7</v>
      </c>
      <c r="D475" s="20">
        <v>1500.7</v>
      </c>
      <c r="E475" s="20">
        <v>1500.7</v>
      </c>
      <c r="F475" s="33">
        <v>0</v>
      </c>
      <c r="G475" s="7">
        <v>2.2000000000000001E-3</v>
      </c>
    </row>
    <row r="476" spans="1:7" ht="18" thickBot="1">
      <c r="A476" s="63">
        <v>39783</v>
      </c>
      <c r="B476" s="8">
        <v>1476.43</v>
      </c>
      <c r="C476" s="20">
        <v>1476.43</v>
      </c>
      <c r="D476" s="20">
        <v>1476.43</v>
      </c>
      <c r="E476" s="20">
        <v>1476.43</v>
      </c>
      <c r="F476" s="33">
        <v>0</v>
      </c>
      <c r="G476" s="9">
        <v>-1.6199999999999999E-2</v>
      </c>
    </row>
    <row r="477" spans="1:7" ht="18" thickBot="1">
      <c r="A477" s="63">
        <v>39784</v>
      </c>
      <c r="B477" s="8">
        <v>1447</v>
      </c>
      <c r="C477" s="20">
        <v>1447</v>
      </c>
      <c r="D477" s="20">
        <v>1447</v>
      </c>
      <c r="E477" s="20">
        <v>1447</v>
      </c>
      <c r="F477" s="33">
        <v>0</v>
      </c>
      <c r="G477" s="9">
        <v>-1.9900000000000001E-2</v>
      </c>
    </row>
    <row r="478" spans="1:7" ht="18" thickBot="1">
      <c r="A478" s="63">
        <v>39785</v>
      </c>
      <c r="B478" s="4">
        <v>1456.96</v>
      </c>
      <c r="C478" s="20">
        <v>1456.96</v>
      </c>
      <c r="D478" s="20">
        <v>1456.96</v>
      </c>
      <c r="E478" s="20">
        <v>1456.96</v>
      </c>
      <c r="F478" s="33">
        <v>0</v>
      </c>
      <c r="G478" s="7">
        <v>6.8999999999999999E-3</v>
      </c>
    </row>
    <row r="479" spans="1:7" ht="18" thickBot="1">
      <c r="A479" s="63">
        <v>39786</v>
      </c>
      <c r="B479" s="4">
        <v>1502.24</v>
      </c>
      <c r="C479" s="20">
        <v>1502.24</v>
      </c>
      <c r="D479" s="20">
        <v>1502.24</v>
      </c>
      <c r="E479" s="20">
        <v>1502.24</v>
      </c>
      <c r="F479" s="33">
        <v>0</v>
      </c>
      <c r="G479" s="7">
        <v>3.1099999999999999E-2</v>
      </c>
    </row>
    <row r="480" spans="1:7" ht="18" thickBot="1">
      <c r="A480" s="63">
        <v>39787</v>
      </c>
      <c r="B480" s="8">
        <v>1494.73</v>
      </c>
      <c r="C480" s="20">
        <v>1494.73</v>
      </c>
      <c r="D480" s="20">
        <v>1494.73</v>
      </c>
      <c r="E480" s="20">
        <v>1494.73</v>
      </c>
      <c r="F480" s="33">
        <v>0</v>
      </c>
      <c r="G480" s="9">
        <v>-5.0000000000000001E-3</v>
      </c>
    </row>
    <row r="481" spans="1:7" ht="18" thickBot="1">
      <c r="A481" s="63">
        <v>39790</v>
      </c>
      <c r="B481" s="4">
        <v>1502.67</v>
      </c>
      <c r="C481" s="20">
        <v>1502.67</v>
      </c>
      <c r="D481" s="20">
        <v>1502.67</v>
      </c>
      <c r="E481" s="20">
        <v>1502.67</v>
      </c>
      <c r="F481" s="33">
        <v>0</v>
      </c>
      <c r="G481" s="7">
        <v>5.3E-3</v>
      </c>
    </row>
    <row r="482" spans="1:7" ht="18" thickBot="1">
      <c r="A482" s="63">
        <v>39792</v>
      </c>
      <c r="B482" s="4">
        <v>1528.93</v>
      </c>
      <c r="C482" s="20">
        <v>1528.93</v>
      </c>
      <c r="D482" s="20">
        <v>1528.93</v>
      </c>
      <c r="E482" s="20">
        <v>1528.93</v>
      </c>
      <c r="F482" s="33">
        <v>0</v>
      </c>
      <c r="G482" s="7">
        <v>1.7500000000000002E-2</v>
      </c>
    </row>
    <row r="483" spans="1:7" ht="18" thickBot="1">
      <c r="A483" s="63">
        <v>39793</v>
      </c>
      <c r="B483" s="4">
        <v>1551.37</v>
      </c>
      <c r="C483" s="20">
        <v>1551.37</v>
      </c>
      <c r="D483" s="20">
        <v>1551.37</v>
      </c>
      <c r="E483" s="20">
        <v>1551.37</v>
      </c>
      <c r="F483" s="33">
        <v>0</v>
      </c>
      <c r="G483" s="7">
        <v>1.47E-2</v>
      </c>
    </row>
    <row r="484" spans="1:7" ht="18" thickBot="1">
      <c r="A484" s="63">
        <v>39794</v>
      </c>
      <c r="B484" s="4">
        <v>1590.02</v>
      </c>
      <c r="C484" s="20">
        <v>1590.02</v>
      </c>
      <c r="D484" s="20">
        <v>1590.02</v>
      </c>
      <c r="E484" s="20">
        <v>1590.02</v>
      </c>
      <c r="F484" s="33">
        <v>0</v>
      </c>
      <c r="G484" s="7">
        <v>2.4899999999999999E-2</v>
      </c>
    </row>
    <row r="485" spans="1:7" ht="18" thickBot="1">
      <c r="A485" s="63">
        <v>39797</v>
      </c>
      <c r="B485" s="4">
        <v>1650.05</v>
      </c>
      <c r="C485" s="20">
        <v>1650.05</v>
      </c>
      <c r="D485" s="20">
        <v>1650.05</v>
      </c>
      <c r="E485" s="20">
        <v>1650.05</v>
      </c>
      <c r="F485" s="33">
        <v>0</v>
      </c>
      <c r="G485" s="7">
        <v>3.78E-2</v>
      </c>
    </row>
    <row r="486" spans="1:7" ht="18" thickBot="1">
      <c r="A486" s="63">
        <v>39798</v>
      </c>
      <c r="B486" s="4">
        <v>1712.76</v>
      </c>
      <c r="C486" s="20">
        <v>1712.76</v>
      </c>
      <c r="D486" s="20">
        <v>1712.76</v>
      </c>
      <c r="E486" s="20">
        <v>1712.76</v>
      </c>
      <c r="F486" s="33">
        <v>0</v>
      </c>
      <c r="G486" s="7">
        <v>3.7999999999999999E-2</v>
      </c>
    </row>
    <row r="487" spans="1:7" ht="18" thickBot="1">
      <c r="A487" s="63">
        <v>39799</v>
      </c>
      <c r="B487" s="8">
        <v>1651.04</v>
      </c>
      <c r="C487" s="20">
        <v>1651.04</v>
      </c>
      <c r="D487" s="20">
        <v>1651.04</v>
      </c>
      <c r="E487" s="20">
        <v>1651.04</v>
      </c>
      <c r="F487" s="33">
        <v>0</v>
      </c>
      <c r="G487" s="9">
        <v>-3.5999999999999997E-2</v>
      </c>
    </row>
    <row r="488" spans="1:7" ht="18" thickBot="1">
      <c r="A488" s="63">
        <v>39800</v>
      </c>
      <c r="B488" s="4">
        <v>1685.42</v>
      </c>
      <c r="C488" s="20">
        <v>1685.42</v>
      </c>
      <c r="D488" s="20">
        <v>1685.42</v>
      </c>
      <c r="E488" s="20">
        <v>1685.42</v>
      </c>
      <c r="F488" s="33">
        <v>0</v>
      </c>
      <c r="G488" s="7">
        <v>2.0799999999999999E-2</v>
      </c>
    </row>
    <row r="489" spans="1:7" ht="18" thickBot="1">
      <c r="A489" s="63">
        <v>39801</v>
      </c>
      <c r="B489" s="4">
        <v>1700.69</v>
      </c>
      <c r="C489" s="20">
        <v>1700.69</v>
      </c>
      <c r="D489" s="20">
        <v>1700.69</v>
      </c>
      <c r="E489" s="20">
        <v>1700.69</v>
      </c>
      <c r="F489" s="33">
        <v>0</v>
      </c>
      <c r="G489" s="7">
        <v>9.1000000000000004E-3</v>
      </c>
    </row>
    <row r="490" spans="1:7" ht="18" thickBot="1">
      <c r="A490" s="63">
        <v>39804</v>
      </c>
      <c r="B490" s="8">
        <v>1690.23</v>
      </c>
      <c r="C490" s="20">
        <v>1690.23</v>
      </c>
      <c r="D490" s="20">
        <v>1690.23</v>
      </c>
      <c r="E490" s="20">
        <v>1690.23</v>
      </c>
      <c r="F490" s="33">
        <v>0</v>
      </c>
      <c r="G490" s="9">
        <v>-6.1999999999999998E-3</v>
      </c>
    </row>
    <row r="491" spans="1:7" ht="18" thickBot="1">
      <c r="A491" s="63">
        <v>39805</v>
      </c>
      <c r="B491" s="8">
        <v>1643.49</v>
      </c>
      <c r="C491" s="20">
        <v>1643.49</v>
      </c>
      <c r="D491" s="20">
        <v>1643.49</v>
      </c>
      <c r="E491" s="20">
        <v>1643.49</v>
      </c>
      <c r="F491" s="33">
        <v>0</v>
      </c>
      <c r="G491" s="9">
        <v>-2.7699999999999999E-2</v>
      </c>
    </row>
    <row r="492" spans="1:7" ht="18" thickBot="1">
      <c r="A492" s="63">
        <v>39806</v>
      </c>
      <c r="B492" s="8">
        <v>1623.6</v>
      </c>
      <c r="C492" s="20">
        <v>1623.6</v>
      </c>
      <c r="D492" s="20">
        <v>1623.6</v>
      </c>
      <c r="E492" s="20">
        <v>1623.6</v>
      </c>
      <c r="F492" s="33">
        <v>0</v>
      </c>
      <c r="G492" s="9">
        <v>-1.21E-2</v>
      </c>
    </row>
    <row r="493" spans="1:7" ht="18" thickBot="1">
      <c r="A493" s="63">
        <v>39808</v>
      </c>
      <c r="B493" s="8">
        <v>1609.15</v>
      </c>
      <c r="C493" s="20">
        <v>1609.15</v>
      </c>
      <c r="D493" s="20">
        <v>1609.15</v>
      </c>
      <c r="E493" s="20">
        <v>1609.15</v>
      </c>
      <c r="F493" s="33">
        <v>0</v>
      </c>
      <c r="G493" s="9">
        <v>-8.8999999999999999E-3</v>
      </c>
    </row>
    <row r="494" spans="1:7" ht="18" thickBot="1">
      <c r="A494" s="63">
        <v>39811</v>
      </c>
      <c r="B494" s="4">
        <v>1631.12</v>
      </c>
      <c r="C494" s="20">
        <v>1631.12</v>
      </c>
      <c r="D494" s="20">
        <v>1631.12</v>
      </c>
      <c r="E494" s="20">
        <v>1631.12</v>
      </c>
      <c r="F494" s="33">
        <v>0</v>
      </c>
      <c r="G494" s="7">
        <v>1.37E-2</v>
      </c>
    </row>
    <row r="495" spans="1:7" ht="18" thickBot="1">
      <c r="A495" s="63">
        <v>39812</v>
      </c>
      <c r="B495" s="4">
        <v>1670.03</v>
      </c>
      <c r="C495" s="20">
        <v>1670.03</v>
      </c>
      <c r="D495" s="20">
        <v>1670.03</v>
      </c>
      <c r="E495" s="20">
        <v>1670.03</v>
      </c>
      <c r="F495" s="33">
        <v>0</v>
      </c>
      <c r="G495" s="7">
        <v>2.3900000000000001E-2</v>
      </c>
    </row>
    <row r="496" spans="1:7" ht="18" thickBot="1">
      <c r="A496" s="63">
        <v>39813</v>
      </c>
      <c r="B496" s="4">
        <v>1684.07</v>
      </c>
      <c r="C496" s="20">
        <v>1684.07</v>
      </c>
      <c r="D496" s="20">
        <v>1684.07</v>
      </c>
      <c r="E496" s="20">
        <v>1684.07</v>
      </c>
      <c r="F496" s="33">
        <v>0</v>
      </c>
      <c r="G496" s="7">
        <v>8.3999999999999995E-3</v>
      </c>
    </row>
    <row r="497" spans="1:7" ht="18" thickBot="1">
      <c r="A497" s="63">
        <v>39814</v>
      </c>
      <c r="B497" s="4">
        <v>1724.67</v>
      </c>
      <c r="C497" s="20">
        <v>1724.67</v>
      </c>
      <c r="D497" s="20">
        <v>1724.67</v>
      </c>
      <c r="E497" s="20">
        <v>1724.67</v>
      </c>
      <c r="F497" s="33">
        <v>0</v>
      </c>
      <c r="G497" s="7">
        <v>2.41E-2</v>
      </c>
    </row>
    <row r="498" spans="1:7" ht="18" thickBot="1">
      <c r="A498" s="63">
        <v>39815</v>
      </c>
      <c r="B498" s="4">
        <v>1758.58</v>
      </c>
      <c r="C498" s="20">
        <v>1758.58</v>
      </c>
      <c r="D498" s="20">
        <v>1758.58</v>
      </c>
      <c r="E498" s="20">
        <v>1758.58</v>
      </c>
      <c r="F498" s="33">
        <v>0</v>
      </c>
      <c r="G498" s="7">
        <v>1.9699999999999999E-2</v>
      </c>
    </row>
    <row r="499" spans="1:7" ht="18" thickBot="1">
      <c r="A499" s="63">
        <v>39818</v>
      </c>
      <c r="B499" s="4">
        <v>1784.75</v>
      </c>
      <c r="C499" s="20">
        <v>1784.75</v>
      </c>
      <c r="D499" s="20">
        <v>1784.75</v>
      </c>
      <c r="E499" s="20">
        <v>1784.75</v>
      </c>
      <c r="F499" s="33">
        <v>0</v>
      </c>
      <c r="G499" s="7">
        <v>1.49E-2</v>
      </c>
    </row>
    <row r="500" spans="1:7" ht="18" thickBot="1">
      <c r="A500" s="63">
        <v>39819</v>
      </c>
      <c r="B500" s="8">
        <v>1782.13</v>
      </c>
      <c r="C500" s="20">
        <v>1782.13</v>
      </c>
      <c r="D500" s="20">
        <v>1782.13</v>
      </c>
      <c r="E500" s="20">
        <v>1782.13</v>
      </c>
      <c r="F500" s="33">
        <v>0</v>
      </c>
      <c r="G500" s="9">
        <v>-1.5E-3</v>
      </c>
    </row>
    <row r="501" spans="1:7" ht="18" thickBot="1">
      <c r="A501" s="63">
        <v>39820</v>
      </c>
      <c r="B501" s="8">
        <v>1663.58</v>
      </c>
      <c r="C501" s="20">
        <v>1663.58</v>
      </c>
      <c r="D501" s="20">
        <v>1663.58</v>
      </c>
      <c r="E501" s="20">
        <v>1663.58</v>
      </c>
      <c r="F501" s="33">
        <v>0</v>
      </c>
      <c r="G501" s="9">
        <v>-6.6500000000000004E-2</v>
      </c>
    </row>
    <row r="502" spans="1:7" ht="18" thickBot="1">
      <c r="A502" s="63">
        <v>39822</v>
      </c>
      <c r="B502" s="8">
        <v>1626.57</v>
      </c>
      <c r="C502" s="20">
        <v>1626.57</v>
      </c>
      <c r="D502" s="20">
        <v>1626.57</v>
      </c>
      <c r="E502" s="20">
        <v>1626.57</v>
      </c>
      <c r="F502" s="33">
        <v>0</v>
      </c>
      <c r="G502" s="9">
        <v>-2.2200000000000001E-2</v>
      </c>
    </row>
    <row r="503" spans="1:7" ht="18" thickBot="1">
      <c r="A503" s="63">
        <v>39825</v>
      </c>
      <c r="B503" s="8">
        <v>1592.09</v>
      </c>
      <c r="C503" s="20">
        <v>1592.09</v>
      </c>
      <c r="D503" s="20">
        <v>1592.09</v>
      </c>
      <c r="E503" s="20">
        <v>1592.09</v>
      </c>
      <c r="F503" s="33">
        <v>0</v>
      </c>
      <c r="G503" s="9">
        <v>-2.12E-2</v>
      </c>
    </row>
    <row r="504" spans="1:7" ht="18" thickBot="1">
      <c r="A504" s="63">
        <v>39826</v>
      </c>
      <c r="B504" s="8">
        <v>1568.71</v>
      </c>
      <c r="C504" s="20">
        <v>1568.71</v>
      </c>
      <c r="D504" s="20">
        <v>1568.71</v>
      </c>
      <c r="E504" s="20">
        <v>1568.71</v>
      </c>
      <c r="F504" s="33">
        <v>0</v>
      </c>
      <c r="G504" s="9">
        <v>-1.47E-2</v>
      </c>
    </row>
    <row r="505" spans="1:7" ht="18" thickBot="1">
      <c r="A505" s="63">
        <v>39827</v>
      </c>
      <c r="B505" s="4">
        <v>1596.89</v>
      </c>
      <c r="C505" s="20">
        <v>1596.89</v>
      </c>
      <c r="D505" s="20">
        <v>1596.89</v>
      </c>
      <c r="E505" s="20">
        <v>1596.89</v>
      </c>
      <c r="F505" s="33">
        <v>0</v>
      </c>
      <c r="G505" s="7">
        <v>1.7999999999999999E-2</v>
      </c>
    </row>
    <row r="506" spans="1:7" ht="18" thickBot="1">
      <c r="A506" s="63">
        <v>39828</v>
      </c>
      <c r="B506" s="8">
        <v>1576.57</v>
      </c>
      <c r="C506" s="20">
        <v>1576.57</v>
      </c>
      <c r="D506" s="20">
        <v>1576.57</v>
      </c>
      <c r="E506" s="20">
        <v>1576.57</v>
      </c>
      <c r="F506" s="33">
        <v>0</v>
      </c>
      <c r="G506" s="9">
        <v>-1.2699999999999999E-2</v>
      </c>
    </row>
    <row r="507" spans="1:7" ht="18" thickBot="1">
      <c r="A507" s="63">
        <v>39829</v>
      </c>
      <c r="B507" s="4">
        <v>1581.25</v>
      </c>
      <c r="C507" s="20">
        <v>1581.25</v>
      </c>
      <c r="D507" s="20">
        <v>1581.25</v>
      </c>
      <c r="E507" s="20">
        <v>1581.25</v>
      </c>
      <c r="F507" s="33">
        <v>0</v>
      </c>
      <c r="G507" s="7">
        <v>3.0000000000000001E-3</v>
      </c>
    </row>
    <row r="508" spans="1:7" ht="18" thickBot="1">
      <c r="A508" s="63">
        <v>39832</v>
      </c>
      <c r="B508" s="4">
        <v>1596.42</v>
      </c>
      <c r="C508" s="20">
        <v>1596.42</v>
      </c>
      <c r="D508" s="20">
        <v>1596.42</v>
      </c>
      <c r="E508" s="20">
        <v>1596.42</v>
      </c>
      <c r="F508" s="33">
        <v>0</v>
      </c>
      <c r="G508" s="7">
        <v>9.5999999999999992E-3</v>
      </c>
    </row>
    <row r="509" spans="1:7" ht="18" thickBot="1">
      <c r="A509" s="63">
        <v>39833</v>
      </c>
      <c r="B509" s="8">
        <v>1582.17</v>
      </c>
      <c r="C509" s="20">
        <v>1582.17</v>
      </c>
      <c r="D509" s="20">
        <v>1582.17</v>
      </c>
      <c r="E509" s="20">
        <v>1582.17</v>
      </c>
      <c r="F509" s="33">
        <v>0</v>
      </c>
      <c r="G509" s="9">
        <v>-8.8999999999999999E-3</v>
      </c>
    </row>
    <row r="510" spans="1:7" ht="18" thickBot="1">
      <c r="A510" s="63">
        <v>39834</v>
      </c>
      <c r="B510" s="8">
        <v>1544.74</v>
      </c>
      <c r="C510" s="20">
        <v>1544.74</v>
      </c>
      <c r="D510" s="20">
        <v>1544.74</v>
      </c>
      <c r="E510" s="20">
        <v>1544.74</v>
      </c>
      <c r="F510" s="33">
        <v>0</v>
      </c>
      <c r="G510" s="9">
        <v>-2.3699999999999999E-2</v>
      </c>
    </row>
    <row r="511" spans="1:7" ht="18" thickBot="1">
      <c r="A511" s="63">
        <v>39835</v>
      </c>
      <c r="B511" s="8">
        <v>1513.85</v>
      </c>
      <c r="C511" s="20">
        <v>1513.85</v>
      </c>
      <c r="D511" s="20">
        <v>1513.85</v>
      </c>
      <c r="E511" s="20">
        <v>1513.85</v>
      </c>
      <c r="F511" s="33">
        <v>0</v>
      </c>
      <c r="G511" s="9">
        <v>-0.02</v>
      </c>
    </row>
    <row r="512" spans="1:7" ht="18" thickBot="1">
      <c r="A512" s="63">
        <v>39836</v>
      </c>
      <c r="B512" s="8">
        <v>1493.15</v>
      </c>
      <c r="C512" s="20">
        <v>1493.15</v>
      </c>
      <c r="D512" s="20">
        <v>1493.15</v>
      </c>
      <c r="E512" s="20">
        <v>1493.15</v>
      </c>
      <c r="F512" s="33">
        <v>0</v>
      </c>
      <c r="G512" s="9">
        <v>-1.37E-2</v>
      </c>
    </row>
    <row r="513" spans="1:7" ht="18" thickBot="1">
      <c r="A513" s="63">
        <v>39840</v>
      </c>
      <c r="B513" s="4">
        <v>1506.79</v>
      </c>
      <c r="C513" s="20">
        <v>1506.79</v>
      </c>
      <c r="D513" s="20">
        <v>1506.79</v>
      </c>
      <c r="E513" s="20">
        <v>1506.79</v>
      </c>
      <c r="F513" s="33">
        <v>0</v>
      </c>
      <c r="G513" s="7">
        <v>9.1000000000000004E-3</v>
      </c>
    </row>
    <row r="514" spans="1:7" ht="18" thickBot="1">
      <c r="A514" s="63">
        <v>39841</v>
      </c>
      <c r="B514" s="4">
        <v>1519.06</v>
      </c>
      <c r="C514" s="20">
        <v>1519.06</v>
      </c>
      <c r="D514" s="20">
        <v>1519.06</v>
      </c>
      <c r="E514" s="20">
        <v>1519.06</v>
      </c>
      <c r="F514" s="33">
        <v>0</v>
      </c>
      <c r="G514" s="7">
        <v>8.0999999999999996E-3</v>
      </c>
    </row>
    <row r="515" spans="1:7" ht="18" thickBot="1">
      <c r="A515" s="63">
        <v>39842</v>
      </c>
      <c r="B515" s="4">
        <v>1521.16</v>
      </c>
      <c r="C515" s="20">
        <v>1521.16</v>
      </c>
      <c r="D515" s="20">
        <v>1521.16</v>
      </c>
      <c r="E515" s="20">
        <v>1521.16</v>
      </c>
      <c r="F515" s="33">
        <v>0</v>
      </c>
      <c r="G515" s="7">
        <v>1.4E-3</v>
      </c>
    </row>
    <row r="516" spans="1:7" ht="18" thickBot="1">
      <c r="A516" s="63">
        <v>39843</v>
      </c>
      <c r="B516" s="4">
        <v>1536.72</v>
      </c>
      <c r="C516" s="20">
        <v>1536.72</v>
      </c>
      <c r="D516" s="20">
        <v>1536.72</v>
      </c>
      <c r="E516" s="20">
        <v>1536.72</v>
      </c>
      <c r="F516" s="33">
        <v>0</v>
      </c>
      <c r="G516" s="7">
        <v>1.0200000000000001E-2</v>
      </c>
    </row>
    <row r="517" spans="1:7" ht="18" thickBot="1">
      <c r="A517" s="63">
        <v>39846</v>
      </c>
      <c r="B517" s="8">
        <v>1507.95</v>
      </c>
      <c r="C517" s="20">
        <v>1507.95</v>
      </c>
      <c r="D517" s="20">
        <v>1507.95</v>
      </c>
      <c r="E517" s="20">
        <v>1507.95</v>
      </c>
      <c r="F517" s="33">
        <v>0</v>
      </c>
      <c r="G517" s="9">
        <v>-1.8700000000000001E-2</v>
      </c>
    </row>
    <row r="518" spans="1:7" ht="18" thickBot="1">
      <c r="A518" s="63">
        <v>39847</v>
      </c>
      <c r="B518" s="8">
        <v>1502.98</v>
      </c>
      <c r="C518" s="20">
        <v>1502.98</v>
      </c>
      <c r="D518" s="20">
        <v>1502.98</v>
      </c>
      <c r="E518" s="20">
        <v>1502.98</v>
      </c>
      <c r="F518" s="33">
        <v>0</v>
      </c>
      <c r="G518" s="9">
        <v>-3.3E-3</v>
      </c>
    </row>
    <row r="519" spans="1:7" ht="18" thickBot="1">
      <c r="A519" s="63">
        <v>39848</v>
      </c>
      <c r="B519" s="8">
        <v>1499.86</v>
      </c>
      <c r="C519" s="20">
        <v>1499.86</v>
      </c>
      <c r="D519" s="20">
        <v>1499.86</v>
      </c>
      <c r="E519" s="20">
        <v>1499.86</v>
      </c>
      <c r="F519" s="33">
        <v>0</v>
      </c>
      <c r="G519" s="9">
        <v>-2.0999999999999999E-3</v>
      </c>
    </row>
    <row r="520" spans="1:7" ht="18" thickBot="1">
      <c r="A520" s="63">
        <v>39849</v>
      </c>
      <c r="B520" s="8">
        <v>1487.3</v>
      </c>
      <c r="C520" s="20">
        <v>1487.3</v>
      </c>
      <c r="D520" s="20">
        <v>1487.3</v>
      </c>
      <c r="E520" s="20">
        <v>1487.3</v>
      </c>
      <c r="F520" s="33">
        <v>0</v>
      </c>
      <c r="G520" s="9">
        <v>-8.3999999999999995E-3</v>
      </c>
    </row>
    <row r="521" spans="1:7" ht="18" thickBot="1">
      <c r="A521" s="63">
        <v>39850</v>
      </c>
      <c r="B521" s="4">
        <v>1512.15</v>
      </c>
      <c r="C521" s="20">
        <v>1512.15</v>
      </c>
      <c r="D521" s="20">
        <v>1512.15</v>
      </c>
      <c r="E521" s="20">
        <v>1512.15</v>
      </c>
      <c r="F521" s="33">
        <v>0</v>
      </c>
      <c r="G521" s="7">
        <v>1.67E-2</v>
      </c>
    </row>
    <row r="522" spans="1:7" ht="18" thickBot="1">
      <c r="A522" s="63">
        <v>39853</v>
      </c>
      <c r="B522" s="4">
        <v>1533.31</v>
      </c>
      <c r="C522" s="20">
        <v>1533.31</v>
      </c>
      <c r="D522" s="20">
        <v>1533.31</v>
      </c>
      <c r="E522" s="20">
        <v>1533.31</v>
      </c>
      <c r="F522" s="33">
        <v>0</v>
      </c>
      <c r="G522" s="7">
        <v>1.4E-2</v>
      </c>
    </row>
    <row r="523" spans="1:7" ht="18" thickBot="1">
      <c r="A523" s="63">
        <v>39854</v>
      </c>
      <c r="B523" s="4">
        <v>1540.93</v>
      </c>
      <c r="C523" s="20">
        <v>1540.93</v>
      </c>
      <c r="D523" s="20">
        <v>1540.93</v>
      </c>
      <c r="E523" s="20">
        <v>1540.93</v>
      </c>
      <c r="F523" s="33">
        <v>0</v>
      </c>
      <c r="G523" s="7">
        <v>5.0000000000000001E-3</v>
      </c>
    </row>
    <row r="524" spans="1:7" ht="18" thickBot="1">
      <c r="A524" s="63">
        <v>39855</v>
      </c>
      <c r="B524" s="4">
        <v>1550.56</v>
      </c>
      <c r="C524" s="20">
        <v>1550.56</v>
      </c>
      <c r="D524" s="20">
        <v>1550.56</v>
      </c>
      <c r="E524" s="20">
        <v>1550.56</v>
      </c>
      <c r="F524" s="33">
        <v>0</v>
      </c>
      <c r="G524" s="7">
        <v>6.1999999999999998E-3</v>
      </c>
    </row>
    <row r="525" spans="1:7" ht="18" thickBot="1">
      <c r="A525" s="63">
        <v>39856</v>
      </c>
      <c r="B525" s="4">
        <v>1553.72</v>
      </c>
      <c r="C525" s="20">
        <v>1553.72</v>
      </c>
      <c r="D525" s="20">
        <v>1553.72</v>
      </c>
      <c r="E525" s="20">
        <v>1553.72</v>
      </c>
      <c r="F525" s="33">
        <v>0</v>
      </c>
      <c r="G525" s="7">
        <v>2E-3</v>
      </c>
    </row>
    <row r="526" spans="1:7" ht="18" thickBot="1">
      <c r="A526" s="63">
        <v>39857</v>
      </c>
      <c r="B526" s="4">
        <v>1574.28</v>
      </c>
      <c r="C526" s="20">
        <v>1574.28</v>
      </c>
      <c r="D526" s="20">
        <v>1574.28</v>
      </c>
      <c r="E526" s="20">
        <v>1574.28</v>
      </c>
      <c r="F526" s="33">
        <v>0</v>
      </c>
      <c r="G526" s="7">
        <v>1.32E-2</v>
      </c>
    </row>
    <row r="527" spans="1:7" ht="18" thickBot="1">
      <c r="A527" s="63">
        <v>39860</v>
      </c>
      <c r="B527" s="8">
        <v>1531.17</v>
      </c>
      <c r="C527" s="20">
        <v>1531.17</v>
      </c>
      <c r="D527" s="20">
        <v>1531.17</v>
      </c>
      <c r="E527" s="20">
        <v>1531.17</v>
      </c>
      <c r="F527" s="33">
        <v>0</v>
      </c>
      <c r="G527" s="9">
        <v>-2.7400000000000001E-2</v>
      </c>
    </row>
    <row r="528" spans="1:7" ht="18" thickBot="1">
      <c r="A528" s="63">
        <v>39861</v>
      </c>
      <c r="B528" s="8">
        <v>1496.42</v>
      </c>
      <c r="C528" s="20">
        <v>1496.42</v>
      </c>
      <c r="D528" s="20">
        <v>1496.42</v>
      </c>
      <c r="E528" s="20">
        <v>1496.42</v>
      </c>
      <c r="F528" s="33">
        <v>0</v>
      </c>
      <c r="G528" s="9">
        <v>-2.2700000000000001E-2</v>
      </c>
    </row>
    <row r="529" spans="1:7" ht="18" thickBot="1">
      <c r="A529" s="63">
        <v>39862</v>
      </c>
      <c r="B529" s="8">
        <v>1490.88</v>
      </c>
      <c r="C529" s="20">
        <v>1490.88</v>
      </c>
      <c r="D529" s="20">
        <v>1490.88</v>
      </c>
      <c r="E529" s="20">
        <v>1490.88</v>
      </c>
      <c r="F529" s="33">
        <v>0</v>
      </c>
      <c r="G529" s="9">
        <v>-3.7000000000000002E-3</v>
      </c>
    </row>
    <row r="530" spans="1:7" ht="18" thickBot="1">
      <c r="A530" s="63">
        <v>39863</v>
      </c>
      <c r="B530" s="8">
        <v>1489.49</v>
      </c>
      <c r="C530" s="20">
        <v>1489.49</v>
      </c>
      <c r="D530" s="20">
        <v>1489.49</v>
      </c>
      <c r="E530" s="20">
        <v>1489.49</v>
      </c>
      <c r="F530" s="33">
        <v>0</v>
      </c>
      <c r="G530" s="9">
        <v>-8.9999999999999998E-4</v>
      </c>
    </row>
    <row r="531" spans="1:7" ht="18" thickBot="1">
      <c r="A531" s="63">
        <v>39864</v>
      </c>
      <c r="B531" s="8">
        <v>1468.65</v>
      </c>
      <c r="C531" s="20">
        <v>1468.65</v>
      </c>
      <c r="D531" s="20">
        <v>1468.65</v>
      </c>
      <c r="E531" s="20">
        <v>1468.65</v>
      </c>
      <c r="F531" s="33">
        <v>0</v>
      </c>
      <c r="G531" s="9">
        <v>-1.4E-2</v>
      </c>
    </row>
    <row r="532" spans="1:7" ht="18" thickBot="1">
      <c r="A532" s="63">
        <v>39868</v>
      </c>
      <c r="B532" s="8">
        <v>1440.96</v>
      </c>
      <c r="C532" s="20">
        <v>1440.96</v>
      </c>
      <c r="D532" s="20">
        <v>1440.96</v>
      </c>
      <c r="E532" s="20">
        <v>1440.96</v>
      </c>
      <c r="F532" s="33">
        <v>0</v>
      </c>
      <c r="G532" s="9">
        <v>-1.89E-2</v>
      </c>
    </row>
    <row r="533" spans="1:7" ht="18" thickBot="1">
      <c r="A533" s="63">
        <v>39869</v>
      </c>
      <c r="B533" s="4">
        <v>1445.67</v>
      </c>
      <c r="C533" s="20">
        <v>1445.67</v>
      </c>
      <c r="D533" s="20">
        <v>1445.67</v>
      </c>
      <c r="E533" s="20">
        <v>1445.67</v>
      </c>
      <c r="F533" s="33">
        <v>0</v>
      </c>
      <c r="G533" s="7">
        <v>3.3E-3</v>
      </c>
    </row>
    <row r="534" spans="1:7" ht="18" thickBot="1">
      <c r="A534" s="63">
        <v>39870</v>
      </c>
      <c r="B534" s="4">
        <v>1451.54</v>
      </c>
      <c r="C534" s="20">
        <v>1451.54</v>
      </c>
      <c r="D534" s="20">
        <v>1451.54</v>
      </c>
      <c r="E534" s="20">
        <v>1451.54</v>
      </c>
      <c r="F534" s="33">
        <v>0</v>
      </c>
      <c r="G534" s="7">
        <v>4.1000000000000003E-3</v>
      </c>
    </row>
    <row r="535" spans="1:7" ht="18" thickBot="1">
      <c r="A535" s="63">
        <v>39871</v>
      </c>
      <c r="B535" s="8">
        <v>1448.19</v>
      </c>
      <c r="C535" s="20">
        <v>1448.19</v>
      </c>
      <c r="D535" s="20">
        <v>1448.19</v>
      </c>
      <c r="E535" s="20">
        <v>1448.19</v>
      </c>
      <c r="F535" s="33">
        <v>0</v>
      </c>
      <c r="G535" s="9">
        <v>-2.3E-3</v>
      </c>
    </row>
    <row r="536" spans="1:7" ht="18" thickBot="1">
      <c r="A536" s="63">
        <v>39874</v>
      </c>
      <c r="B536" s="8">
        <v>1424.54</v>
      </c>
      <c r="C536" s="20">
        <v>1424.54</v>
      </c>
      <c r="D536" s="20">
        <v>1424.54</v>
      </c>
      <c r="E536" s="20">
        <v>1424.54</v>
      </c>
      <c r="F536" s="33">
        <v>0</v>
      </c>
      <c r="G536" s="9">
        <v>-1.6299999999999999E-2</v>
      </c>
    </row>
    <row r="537" spans="1:7" ht="18" thickBot="1">
      <c r="A537" s="63">
        <v>39875</v>
      </c>
      <c r="B537" s="8">
        <v>1408.18</v>
      </c>
      <c r="C537" s="20">
        <v>1408.18</v>
      </c>
      <c r="D537" s="20">
        <v>1408.18</v>
      </c>
      <c r="E537" s="20">
        <v>1408.18</v>
      </c>
      <c r="F537" s="33">
        <v>0</v>
      </c>
      <c r="G537" s="9">
        <v>-1.15E-2</v>
      </c>
    </row>
    <row r="538" spans="1:7" ht="18" thickBot="1">
      <c r="A538" s="63">
        <v>39876</v>
      </c>
      <c r="B538" s="8">
        <v>1402.31</v>
      </c>
      <c r="C538" s="20">
        <v>1402.31</v>
      </c>
      <c r="D538" s="20">
        <v>1402.31</v>
      </c>
      <c r="E538" s="20">
        <v>1402.31</v>
      </c>
      <c r="F538" s="33">
        <v>0</v>
      </c>
      <c r="G538" s="9">
        <v>-4.1999999999999997E-3</v>
      </c>
    </row>
    <row r="539" spans="1:7" ht="18" thickBot="1">
      <c r="A539" s="63">
        <v>39877</v>
      </c>
      <c r="B539" s="8">
        <v>1375.91</v>
      </c>
      <c r="C539" s="20">
        <v>1375.91</v>
      </c>
      <c r="D539" s="20">
        <v>1375.91</v>
      </c>
      <c r="E539" s="20">
        <v>1375.91</v>
      </c>
      <c r="F539" s="33">
        <v>0</v>
      </c>
      <c r="G539" s="9">
        <v>-1.8800000000000001E-2</v>
      </c>
    </row>
    <row r="540" spans="1:7" ht="18" thickBot="1">
      <c r="A540" s="63">
        <v>39878</v>
      </c>
      <c r="B540" s="4">
        <v>1379.76</v>
      </c>
      <c r="C540" s="20">
        <v>1379.76</v>
      </c>
      <c r="D540" s="20">
        <v>1379.76</v>
      </c>
      <c r="E540" s="20">
        <v>1379.76</v>
      </c>
      <c r="F540" s="33">
        <v>0</v>
      </c>
      <c r="G540" s="7">
        <v>2.8E-3</v>
      </c>
    </row>
    <row r="541" spans="1:7" ht="18" thickBot="1">
      <c r="A541" s="63">
        <v>39881</v>
      </c>
      <c r="B541" s="8">
        <v>1362.47</v>
      </c>
      <c r="C541" s="20">
        <v>1362.47</v>
      </c>
      <c r="D541" s="20">
        <v>1362.47</v>
      </c>
      <c r="E541" s="20">
        <v>1362.47</v>
      </c>
      <c r="F541" s="33">
        <v>0</v>
      </c>
      <c r="G541" s="9">
        <v>-1.2500000000000001E-2</v>
      </c>
    </row>
    <row r="542" spans="1:7" ht="18" thickBot="1">
      <c r="A542" s="63">
        <v>39884</v>
      </c>
      <c r="B542" s="4">
        <v>1367.33</v>
      </c>
      <c r="C542" s="20">
        <v>1367.33</v>
      </c>
      <c r="D542" s="20">
        <v>1367.33</v>
      </c>
      <c r="E542" s="20">
        <v>1367.33</v>
      </c>
      <c r="F542" s="33">
        <v>0</v>
      </c>
      <c r="G542" s="7">
        <v>3.5999999999999999E-3</v>
      </c>
    </row>
    <row r="543" spans="1:7" ht="18" thickBot="1">
      <c r="A543" s="63">
        <v>39885</v>
      </c>
      <c r="B543" s="4">
        <v>1403.14</v>
      </c>
      <c r="C543" s="20">
        <v>1403.14</v>
      </c>
      <c r="D543" s="20">
        <v>1403.14</v>
      </c>
      <c r="E543" s="20">
        <v>1403.14</v>
      </c>
      <c r="F543" s="33">
        <v>0</v>
      </c>
      <c r="G543" s="7">
        <v>2.6200000000000001E-2</v>
      </c>
    </row>
    <row r="544" spans="1:7" ht="18" thickBot="1">
      <c r="A544" s="63">
        <v>39888</v>
      </c>
      <c r="B544" s="4">
        <v>1437.85</v>
      </c>
      <c r="C544" s="20">
        <v>1437.85</v>
      </c>
      <c r="D544" s="20">
        <v>1437.85</v>
      </c>
      <c r="E544" s="20">
        <v>1437.85</v>
      </c>
      <c r="F544" s="33">
        <v>0</v>
      </c>
      <c r="G544" s="7">
        <v>2.47E-2</v>
      </c>
    </row>
    <row r="545" spans="1:7" ht="18" thickBot="1">
      <c r="A545" s="63">
        <v>39889</v>
      </c>
      <c r="B545" s="8">
        <v>1436.57</v>
      </c>
      <c r="C545" s="20">
        <v>1436.57</v>
      </c>
      <c r="D545" s="20">
        <v>1436.57</v>
      </c>
      <c r="E545" s="20">
        <v>1436.57</v>
      </c>
      <c r="F545" s="33">
        <v>0</v>
      </c>
      <c r="G545" s="9">
        <v>-8.9999999999999998E-4</v>
      </c>
    </row>
    <row r="546" spans="1:7" ht="18" thickBot="1">
      <c r="A546" s="63">
        <v>39890</v>
      </c>
      <c r="B546" s="4">
        <v>1463.63</v>
      </c>
      <c r="C546" s="20">
        <v>1463.63</v>
      </c>
      <c r="D546" s="20">
        <v>1463.63</v>
      </c>
      <c r="E546" s="20">
        <v>1463.63</v>
      </c>
      <c r="F546" s="33">
        <v>0</v>
      </c>
      <c r="G546" s="7">
        <v>1.8800000000000001E-2</v>
      </c>
    </row>
    <row r="547" spans="1:7" ht="18" thickBot="1">
      <c r="A547" s="63">
        <v>39891</v>
      </c>
      <c r="B547" s="4">
        <v>1484.15</v>
      </c>
      <c r="C547" s="20">
        <v>1484.15</v>
      </c>
      <c r="D547" s="20">
        <v>1484.15</v>
      </c>
      <c r="E547" s="20">
        <v>1484.15</v>
      </c>
      <c r="F547" s="33">
        <v>0</v>
      </c>
      <c r="G547" s="7">
        <v>1.4E-2</v>
      </c>
    </row>
    <row r="548" spans="1:7" ht="18" thickBot="1">
      <c r="A548" s="63">
        <v>39892</v>
      </c>
      <c r="B548" s="8">
        <v>1482.15</v>
      </c>
      <c r="C548" s="20">
        <v>1482.15</v>
      </c>
      <c r="D548" s="20">
        <v>1482.15</v>
      </c>
      <c r="E548" s="20">
        <v>1482.15</v>
      </c>
      <c r="F548" s="33">
        <v>0</v>
      </c>
      <c r="G548" s="9">
        <v>-1.2999999999999999E-3</v>
      </c>
    </row>
    <row r="549" spans="1:7" ht="18" thickBot="1">
      <c r="A549" s="63">
        <v>39895</v>
      </c>
      <c r="B549" s="4">
        <v>1513.13</v>
      </c>
      <c r="C549" s="20">
        <v>1513.13</v>
      </c>
      <c r="D549" s="20">
        <v>1513.13</v>
      </c>
      <c r="E549" s="20">
        <v>1513.13</v>
      </c>
      <c r="F549" s="33">
        <v>0</v>
      </c>
      <c r="G549" s="7">
        <v>2.0899999999999998E-2</v>
      </c>
    </row>
    <row r="550" spans="1:7" ht="18" thickBot="1">
      <c r="A550" s="63">
        <v>39896</v>
      </c>
      <c r="B550" s="8">
        <v>1501.39</v>
      </c>
      <c r="C550" s="20">
        <v>1501.39</v>
      </c>
      <c r="D550" s="20">
        <v>1501.39</v>
      </c>
      <c r="E550" s="20">
        <v>1501.39</v>
      </c>
      <c r="F550" s="33">
        <v>0</v>
      </c>
      <c r="G550" s="9">
        <v>-7.7999999999999996E-3</v>
      </c>
    </row>
    <row r="551" spans="1:7" ht="18" thickBot="1">
      <c r="A551" s="63">
        <v>39897</v>
      </c>
      <c r="B551" s="4">
        <v>1513.63</v>
      </c>
      <c r="C551" s="20">
        <v>1513.63</v>
      </c>
      <c r="D551" s="20">
        <v>1513.63</v>
      </c>
      <c r="E551" s="20">
        <v>1513.63</v>
      </c>
      <c r="F551" s="33">
        <v>0</v>
      </c>
      <c r="G551" s="7">
        <v>8.2000000000000007E-3</v>
      </c>
    </row>
    <row r="552" spans="1:7" ht="18" thickBot="1">
      <c r="A552" s="63">
        <v>39898</v>
      </c>
      <c r="B552" s="4">
        <v>1528.38</v>
      </c>
      <c r="C552" s="20">
        <v>1528.38</v>
      </c>
      <c r="D552" s="20">
        <v>1528.38</v>
      </c>
      <c r="E552" s="20">
        <v>1528.38</v>
      </c>
      <c r="F552" s="33">
        <v>0</v>
      </c>
      <c r="G552" s="7">
        <v>9.7000000000000003E-3</v>
      </c>
    </row>
    <row r="553" spans="1:7" ht="18" thickBot="1">
      <c r="A553" s="63">
        <v>39899</v>
      </c>
      <c r="B553" s="4">
        <v>1558.93</v>
      </c>
      <c r="C553" s="20">
        <v>1558.93</v>
      </c>
      <c r="D553" s="20">
        <v>1558.93</v>
      </c>
      <c r="E553" s="20">
        <v>1558.93</v>
      </c>
      <c r="F553" s="33">
        <v>0</v>
      </c>
      <c r="G553" s="7">
        <v>0.02</v>
      </c>
    </row>
    <row r="554" spans="1:7" ht="18" thickBot="1">
      <c r="A554" s="63">
        <v>39902</v>
      </c>
      <c r="B554" s="8">
        <v>1550.84</v>
      </c>
      <c r="C554" s="20">
        <v>1550.84</v>
      </c>
      <c r="D554" s="20">
        <v>1550.84</v>
      </c>
      <c r="E554" s="20">
        <v>1550.84</v>
      </c>
      <c r="F554" s="33">
        <v>0</v>
      </c>
      <c r="G554" s="9">
        <v>-5.1999999999999998E-3</v>
      </c>
    </row>
    <row r="555" spans="1:7" ht="18" thickBot="1">
      <c r="A555" s="63">
        <v>39903</v>
      </c>
      <c r="B555" s="4">
        <v>1577.62</v>
      </c>
      <c r="C555" s="20">
        <v>1577.62</v>
      </c>
      <c r="D555" s="20">
        <v>1577.62</v>
      </c>
      <c r="E555" s="20">
        <v>1577.62</v>
      </c>
      <c r="F555" s="33">
        <v>0</v>
      </c>
      <c r="G555" s="7">
        <v>1.7299999999999999E-2</v>
      </c>
    </row>
    <row r="556" spans="1:7" ht="18" thickBot="1">
      <c r="A556" s="63">
        <v>39904</v>
      </c>
      <c r="B556" s="4">
        <v>1608.99</v>
      </c>
      <c r="C556" s="20">
        <v>1608.99</v>
      </c>
      <c r="D556" s="20">
        <v>1608.99</v>
      </c>
      <c r="E556" s="20">
        <v>1608.99</v>
      </c>
      <c r="F556" s="33">
        <v>0</v>
      </c>
      <c r="G556" s="7">
        <v>1.9900000000000001E-2</v>
      </c>
    </row>
    <row r="557" spans="1:7" ht="18" thickBot="1">
      <c r="A557" s="63">
        <v>39905</v>
      </c>
      <c r="B557" s="4">
        <v>1651.7</v>
      </c>
      <c r="C557" s="20">
        <v>1651.7</v>
      </c>
      <c r="D557" s="20">
        <v>1651.7</v>
      </c>
      <c r="E557" s="20">
        <v>1651.7</v>
      </c>
      <c r="F557" s="33">
        <v>0</v>
      </c>
      <c r="G557" s="7">
        <v>2.6499999999999999E-2</v>
      </c>
    </row>
    <row r="558" spans="1:7" ht="18" thickBot="1">
      <c r="A558" s="63">
        <v>39909</v>
      </c>
      <c r="B558" s="4">
        <v>1697.35</v>
      </c>
      <c r="C558" s="20">
        <v>1697.35</v>
      </c>
      <c r="D558" s="20">
        <v>1697.35</v>
      </c>
      <c r="E558" s="20">
        <v>1697.35</v>
      </c>
      <c r="F558" s="33">
        <v>0</v>
      </c>
      <c r="G558" s="7">
        <v>2.76E-2</v>
      </c>
    </row>
    <row r="559" spans="1:7" ht="18" thickBot="1">
      <c r="A559" s="63">
        <v>39911</v>
      </c>
      <c r="B559" s="4">
        <v>1762.66</v>
      </c>
      <c r="C559" s="20">
        <v>1762.66</v>
      </c>
      <c r="D559" s="20">
        <v>1762.66</v>
      </c>
      <c r="E559" s="20">
        <v>1762.66</v>
      </c>
      <c r="F559" s="33">
        <v>0</v>
      </c>
      <c r="G559" s="7">
        <v>3.85E-2</v>
      </c>
    </row>
    <row r="560" spans="1:7" ht="18" thickBot="1">
      <c r="A560" s="63">
        <v>39912</v>
      </c>
      <c r="B560" s="4">
        <v>1797.53</v>
      </c>
      <c r="C560" s="20">
        <v>1797.53</v>
      </c>
      <c r="D560" s="20">
        <v>1797.53</v>
      </c>
      <c r="E560" s="20">
        <v>1797.53</v>
      </c>
      <c r="F560" s="33">
        <v>0</v>
      </c>
      <c r="G560" s="7">
        <v>1.9800000000000002E-2</v>
      </c>
    </row>
    <row r="561" spans="1:7" ht="18" thickBot="1">
      <c r="A561" s="63">
        <v>39916</v>
      </c>
      <c r="B561" s="4">
        <v>1843.07</v>
      </c>
      <c r="C561" s="20">
        <v>1843.07</v>
      </c>
      <c r="D561" s="20">
        <v>1843.07</v>
      </c>
      <c r="E561" s="20">
        <v>1843.07</v>
      </c>
      <c r="F561" s="33">
        <v>0</v>
      </c>
      <c r="G561" s="7">
        <v>2.53E-2</v>
      </c>
    </row>
    <row r="562" spans="1:7" ht="18" thickBot="1">
      <c r="A562" s="63">
        <v>39918</v>
      </c>
      <c r="B562" s="4">
        <v>1913.84</v>
      </c>
      <c r="C562" s="20">
        <v>1913.84</v>
      </c>
      <c r="D562" s="20">
        <v>1913.84</v>
      </c>
      <c r="E562" s="20">
        <v>1913.84</v>
      </c>
      <c r="F562" s="33">
        <v>0</v>
      </c>
      <c r="G562" s="7">
        <v>3.8399999999999997E-2</v>
      </c>
    </row>
    <row r="563" spans="1:7" ht="18" thickBot="1">
      <c r="A563" s="63">
        <v>39919</v>
      </c>
      <c r="B563" s="8">
        <v>1819.48</v>
      </c>
      <c r="C563" s="20">
        <v>1819.48</v>
      </c>
      <c r="D563" s="20">
        <v>1819.48</v>
      </c>
      <c r="E563" s="20">
        <v>1819.48</v>
      </c>
      <c r="F563" s="33">
        <v>0</v>
      </c>
      <c r="G563" s="9">
        <v>-4.9299999999999997E-2</v>
      </c>
    </row>
    <row r="564" spans="1:7" ht="18" thickBot="1">
      <c r="A564" s="63">
        <v>39920</v>
      </c>
      <c r="B564" s="4">
        <v>1833.46</v>
      </c>
      <c r="C564" s="20">
        <v>1833.46</v>
      </c>
      <c r="D564" s="20">
        <v>1833.46</v>
      </c>
      <c r="E564" s="20">
        <v>1833.46</v>
      </c>
      <c r="F564" s="33">
        <v>0</v>
      </c>
      <c r="G564" s="7">
        <v>7.7000000000000002E-3</v>
      </c>
    </row>
    <row r="565" spans="1:7" ht="18" thickBot="1">
      <c r="A565" s="63">
        <v>39923</v>
      </c>
      <c r="B565" s="4">
        <v>1865.98</v>
      </c>
      <c r="C565" s="20">
        <v>1865.98</v>
      </c>
      <c r="D565" s="20">
        <v>1865.98</v>
      </c>
      <c r="E565" s="20">
        <v>1865.98</v>
      </c>
      <c r="F565" s="33">
        <v>0</v>
      </c>
      <c r="G565" s="7">
        <v>1.77E-2</v>
      </c>
    </row>
    <row r="566" spans="1:7" ht="18" thickBot="1">
      <c r="A566" s="63">
        <v>39924</v>
      </c>
      <c r="B566" s="4">
        <v>1879.32</v>
      </c>
      <c r="C566" s="20">
        <v>1879.32</v>
      </c>
      <c r="D566" s="20">
        <v>1879.32</v>
      </c>
      <c r="E566" s="20">
        <v>1879.32</v>
      </c>
      <c r="F566" s="33">
        <v>0</v>
      </c>
      <c r="G566" s="7">
        <v>7.1000000000000004E-3</v>
      </c>
    </row>
    <row r="567" spans="1:7" ht="18" thickBot="1">
      <c r="A567" s="63">
        <v>39925</v>
      </c>
      <c r="B567" s="8">
        <v>1847.33</v>
      </c>
      <c r="C567" s="20">
        <v>1847.33</v>
      </c>
      <c r="D567" s="20">
        <v>1847.33</v>
      </c>
      <c r="E567" s="20">
        <v>1847.33</v>
      </c>
      <c r="F567" s="33">
        <v>0</v>
      </c>
      <c r="G567" s="9">
        <v>-1.7000000000000001E-2</v>
      </c>
    </row>
    <row r="568" spans="1:7" ht="18" thickBot="1">
      <c r="A568" s="63">
        <v>39926</v>
      </c>
      <c r="B568" s="4">
        <v>1858.46</v>
      </c>
      <c r="C568" s="20">
        <v>1858.46</v>
      </c>
      <c r="D568" s="20">
        <v>1858.46</v>
      </c>
      <c r="E568" s="20">
        <v>1858.46</v>
      </c>
      <c r="F568" s="33">
        <v>0</v>
      </c>
      <c r="G568" s="7">
        <v>6.0000000000000001E-3</v>
      </c>
    </row>
    <row r="569" spans="1:7" ht="18" thickBot="1">
      <c r="A569" s="63">
        <v>39927</v>
      </c>
      <c r="B569" s="4">
        <v>1894.17</v>
      </c>
      <c r="C569" s="20">
        <v>1894.17</v>
      </c>
      <c r="D569" s="20">
        <v>1894.17</v>
      </c>
      <c r="E569" s="20">
        <v>1894.17</v>
      </c>
      <c r="F569" s="33">
        <v>0</v>
      </c>
      <c r="G569" s="7">
        <v>1.9199999999999998E-2</v>
      </c>
    </row>
    <row r="570" spans="1:7" ht="18" thickBot="1">
      <c r="A570" s="63">
        <v>39930</v>
      </c>
      <c r="B570" s="8">
        <v>1877.23</v>
      </c>
      <c r="C570" s="20">
        <v>1877.23</v>
      </c>
      <c r="D570" s="20">
        <v>1877.23</v>
      </c>
      <c r="E570" s="20">
        <v>1877.23</v>
      </c>
      <c r="F570" s="33">
        <v>0</v>
      </c>
      <c r="G570" s="9">
        <v>-8.8999999999999999E-3</v>
      </c>
    </row>
    <row r="571" spans="1:7" ht="18" thickBot="1">
      <c r="A571" s="63">
        <v>39931</v>
      </c>
      <c r="B571" s="8">
        <v>1810.6</v>
      </c>
      <c r="C571" s="20">
        <v>1810.6</v>
      </c>
      <c r="D571" s="20">
        <v>1810.6</v>
      </c>
      <c r="E571" s="20">
        <v>1810.6</v>
      </c>
      <c r="F571" s="33">
        <v>0</v>
      </c>
      <c r="G571" s="9">
        <v>-3.5499999999999997E-2</v>
      </c>
    </row>
    <row r="572" spans="1:7" ht="18" thickBot="1">
      <c r="A572" s="63">
        <v>39932</v>
      </c>
      <c r="B572" s="4">
        <v>1840.7</v>
      </c>
      <c r="C572" s="20">
        <v>1840.7</v>
      </c>
      <c r="D572" s="20">
        <v>1840.7</v>
      </c>
      <c r="E572" s="20">
        <v>1840.7</v>
      </c>
      <c r="F572" s="33">
        <v>0</v>
      </c>
      <c r="G572" s="7">
        <v>1.66E-2</v>
      </c>
    </row>
    <row r="573" spans="1:7" ht="18" thickBot="1">
      <c r="A573" s="63">
        <v>39937</v>
      </c>
      <c r="B573" s="4">
        <v>1893.95</v>
      </c>
      <c r="C573" s="20">
        <v>1893.95</v>
      </c>
      <c r="D573" s="20">
        <v>1893.95</v>
      </c>
      <c r="E573" s="20">
        <v>1893.95</v>
      </c>
      <c r="F573" s="33">
        <v>0</v>
      </c>
      <c r="G573" s="7">
        <v>2.8899999999999999E-2</v>
      </c>
    </row>
    <row r="574" spans="1:7" ht="18" thickBot="1">
      <c r="A574" s="63">
        <v>39938</v>
      </c>
      <c r="B574" s="4">
        <v>1943.38</v>
      </c>
      <c r="C574" s="20">
        <v>1943.38</v>
      </c>
      <c r="D574" s="20">
        <v>1943.38</v>
      </c>
      <c r="E574" s="20">
        <v>1943.38</v>
      </c>
      <c r="F574" s="33">
        <v>0</v>
      </c>
      <c r="G574" s="7">
        <v>2.6100000000000002E-2</v>
      </c>
    </row>
    <row r="575" spans="1:7" ht="18" thickBot="1">
      <c r="A575" s="63">
        <v>39939</v>
      </c>
      <c r="B575" s="8">
        <v>1940.79</v>
      </c>
      <c r="C575" s="20">
        <v>1940.79</v>
      </c>
      <c r="D575" s="20">
        <v>1940.79</v>
      </c>
      <c r="E575" s="20">
        <v>1940.79</v>
      </c>
      <c r="F575" s="33">
        <v>0</v>
      </c>
      <c r="G575" s="9">
        <v>-1.2999999999999999E-3</v>
      </c>
    </row>
    <row r="576" spans="1:7" ht="18" thickBot="1">
      <c r="A576" s="63">
        <v>39940</v>
      </c>
      <c r="B576" s="4">
        <v>1995.59</v>
      </c>
      <c r="C576" s="20">
        <v>1995.59</v>
      </c>
      <c r="D576" s="20">
        <v>1995.59</v>
      </c>
      <c r="E576" s="20">
        <v>1995.59</v>
      </c>
      <c r="F576" s="33">
        <v>0</v>
      </c>
      <c r="G576" s="7">
        <v>2.8199999999999999E-2</v>
      </c>
    </row>
    <row r="577" spans="1:7" ht="18" thickBot="1">
      <c r="A577" s="63">
        <v>39941</v>
      </c>
      <c r="B577" s="8">
        <v>1993.42</v>
      </c>
      <c r="C577" s="20">
        <v>1993.42</v>
      </c>
      <c r="D577" s="20">
        <v>1993.42</v>
      </c>
      <c r="E577" s="20">
        <v>1993.42</v>
      </c>
      <c r="F577" s="33">
        <v>0</v>
      </c>
      <c r="G577" s="9">
        <v>-1.1000000000000001E-3</v>
      </c>
    </row>
    <row r="578" spans="1:7" ht="18" thickBot="1">
      <c r="A578" s="63">
        <v>39944</v>
      </c>
      <c r="B578" s="8">
        <v>1968.22</v>
      </c>
      <c r="C578" s="20">
        <v>1968.22</v>
      </c>
      <c r="D578" s="20">
        <v>1968.22</v>
      </c>
      <c r="E578" s="20">
        <v>1968.22</v>
      </c>
      <c r="F578" s="33">
        <v>0</v>
      </c>
      <c r="G578" s="9">
        <v>-1.26E-2</v>
      </c>
    </row>
    <row r="579" spans="1:7" ht="18" thickBot="1">
      <c r="A579" s="63">
        <v>39945</v>
      </c>
      <c r="B579" s="4">
        <v>1994.83</v>
      </c>
      <c r="C579" s="20">
        <v>1994.83</v>
      </c>
      <c r="D579" s="20">
        <v>1994.83</v>
      </c>
      <c r="E579" s="20">
        <v>1994.83</v>
      </c>
      <c r="F579" s="33">
        <v>0</v>
      </c>
      <c r="G579" s="7">
        <v>1.35E-2</v>
      </c>
    </row>
    <row r="580" spans="1:7" ht="18" thickBot="1">
      <c r="A580" s="63">
        <v>39946</v>
      </c>
      <c r="B580" s="8">
        <v>1981.83</v>
      </c>
      <c r="C580" s="20">
        <v>1981.83</v>
      </c>
      <c r="D580" s="20">
        <v>1981.83</v>
      </c>
      <c r="E580" s="20">
        <v>1981.83</v>
      </c>
      <c r="F580" s="33">
        <v>0</v>
      </c>
      <c r="G580" s="9">
        <v>-6.4999999999999997E-3</v>
      </c>
    </row>
    <row r="581" spans="1:7" ht="18" thickBot="1">
      <c r="A581" s="63">
        <v>39947</v>
      </c>
      <c r="B581" s="4">
        <v>1985.6</v>
      </c>
      <c r="C581" s="20">
        <v>1985.6</v>
      </c>
      <c r="D581" s="20">
        <v>1985.6</v>
      </c>
      <c r="E581" s="20">
        <v>1985.6</v>
      </c>
      <c r="F581" s="33">
        <v>0</v>
      </c>
      <c r="G581" s="7">
        <v>1.9E-3</v>
      </c>
    </row>
    <row r="582" spans="1:7" ht="18" thickBot="1">
      <c r="A582" s="63">
        <v>39948</v>
      </c>
      <c r="B582" s="4">
        <v>1997.07</v>
      </c>
      <c r="C582" s="20">
        <v>1997.07</v>
      </c>
      <c r="D582" s="20">
        <v>1997.07</v>
      </c>
      <c r="E582" s="20">
        <v>1997.07</v>
      </c>
      <c r="F582" s="33">
        <v>0</v>
      </c>
      <c r="G582" s="7">
        <v>5.7999999999999996E-3</v>
      </c>
    </row>
    <row r="583" spans="1:7" ht="18" thickBot="1">
      <c r="A583" s="63">
        <v>39951</v>
      </c>
      <c r="B583" s="4">
        <v>2182.6799999999998</v>
      </c>
      <c r="C583" s="20">
        <v>2182.6799999999998</v>
      </c>
      <c r="D583" s="20">
        <v>2182.6799999999998</v>
      </c>
      <c r="E583" s="20">
        <v>2182.6799999999998</v>
      </c>
      <c r="F583" s="33">
        <v>0</v>
      </c>
      <c r="G583" s="7">
        <v>9.2899999999999996E-2</v>
      </c>
    </row>
    <row r="584" spans="1:7" ht="18" thickBot="1">
      <c r="A584" s="63">
        <v>39952</v>
      </c>
      <c r="B584" s="4">
        <v>2234.12</v>
      </c>
      <c r="C584" s="20">
        <v>2234.12</v>
      </c>
      <c r="D584" s="20">
        <v>2234.12</v>
      </c>
      <c r="E584" s="20">
        <v>2234.12</v>
      </c>
      <c r="F584" s="33">
        <v>0</v>
      </c>
      <c r="G584" s="7">
        <v>2.3599999999999999E-2</v>
      </c>
    </row>
    <row r="585" spans="1:7" ht="18" thickBot="1">
      <c r="A585" s="63">
        <v>39953</v>
      </c>
      <c r="B585" s="4">
        <v>2416.2800000000002</v>
      </c>
      <c r="C585" s="20">
        <v>2416.2800000000002</v>
      </c>
      <c r="D585" s="20">
        <v>2416.2800000000002</v>
      </c>
      <c r="E585" s="20">
        <v>2416.2800000000002</v>
      </c>
      <c r="F585" s="33">
        <v>0</v>
      </c>
      <c r="G585" s="7">
        <v>8.1500000000000003E-2</v>
      </c>
    </row>
    <row r="586" spans="1:7" ht="18" thickBot="1">
      <c r="A586" s="63">
        <v>39954</v>
      </c>
      <c r="B586" s="4">
        <v>2453.89</v>
      </c>
      <c r="C586" s="20">
        <v>2453.89</v>
      </c>
      <c r="D586" s="20">
        <v>2453.89</v>
      </c>
      <c r="E586" s="20">
        <v>2453.89</v>
      </c>
      <c r="F586" s="33">
        <v>0</v>
      </c>
      <c r="G586" s="7">
        <v>1.5599999999999999E-2</v>
      </c>
    </row>
    <row r="587" spans="1:7" ht="18" thickBot="1">
      <c r="A587" s="63">
        <v>39955</v>
      </c>
      <c r="B587" s="4">
        <v>2525.5300000000002</v>
      </c>
      <c r="C587" s="20">
        <v>2525.5300000000002</v>
      </c>
      <c r="D587" s="20">
        <v>2525.5300000000002</v>
      </c>
      <c r="E587" s="20">
        <v>2525.5300000000002</v>
      </c>
      <c r="F587" s="33">
        <v>0</v>
      </c>
      <c r="G587" s="7">
        <v>2.92E-2</v>
      </c>
    </row>
    <row r="588" spans="1:7" ht="18" thickBot="1">
      <c r="A588" s="63">
        <v>39958</v>
      </c>
      <c r="B588" s="4">
        <v>2630.28</v>
      </c>
      <c r="C588" s="20">
        <v>2630.28</v>
      </c>
      <c r="D588" s="20">
        <v>2630.28</v>
      </c>
      <c r="E588" s="20">
        <v>2630.28</v>
      </c>
      <c r="F588" s="33">
        <v>0</v>
      </c>
      <c r="G588" s="7">
        <v>4.1500000000000002E-2</v>
      </c>
    </row>
    <row r="589" spans="1:7" ht="18" thickBot="1">
      <c r="A589" s="63">
        <v>39959</v>
      </c>
      <c r="B589" s="8">
        <v>2549.1</v>
      </c>
      <c r="C589" s="20">
        <v>2549.1</v>
      </c>
      <c r="D589" s="20">
        <v>2549.1</v>
      </c>
      <c r="E589" s="20">
        <v>2549.1</v>
      </c>
      <c r="F589" s="33">
        <v>0</v>
      </c>
      <c r="G589" s="9">
        <v>-3.09E-2</v>
      </c>
    </row>
    <row r="590" spans="1:7" ht="18" thickBot="1">
      <c r="A590" s="63">
        <v>39960</v>
      </c>
      <c r="B590" s="4">
        <v>2638.13</v>
      </c>
      <c r="C590" s="20">
        <v>2638.13</v>
      </c>
      <c r="D590" s="20">
        <v>2638.13</v>
      </c>
      <c r="E590" s="20">
        <v>2638.13</v>
      </c>
      <c r="F590" s="33">
        <v>0</v>
      </c>
      <c r="G590" s="7">
        <v>3.49E-2</v>
      </c>
    </row>
    <row r="591" spans="1:7" ht="18" thickBot="1">
      <c r="A591" s="63">
        <v>39961</v>
      </c>
      <c r="B591" s="4">
        <v>2638.23</v>
      </c>
      <c r="C591" s="20">
        <v>2638.23</v>
      </c>
      <c r="D591" s="20">
        <v>2638.23</v>
      </c>
      <c r="E591" s="20">
        <v>2638.23</v>
      </c>
      <c r="F591" s="33">
        <v>0</v>
      </c>
      <c r="G591" s="7">
        <v>0</v>
      </c>
    </row>
    <row r="592" spans="1:7" ht="18" thickBot="1">
      <c r="A592" s="63">
        <v>39962</v>
      </c>
      <c r="B592" s="4">
        <v>2712.02</v>
      </c>
      <c r="C592" s="20">
        <v>2712.02</v>
      </c>
      <c r="D592" s="20">
        <v>2712.02</v>
      </c>
      <c r="E592" s="20">
        <v>2712.02</v>
      </c>
      <c r="F592" s="33">
        <v>0</v>
      </c>
      <c r="G592" s="7">
        <v>2.8000000000000001E-2</v>
      </c>
    </row>
    <row r="593" spans="1:7" ht="18" thickBot="1">
      <c r="A593" s="63">
        <v>39965</v>
      </c>
      <c r="B593" s="4">
        <v>2788.56</v>
      </c>
      <c r="C593" s="20">
        <v>2788.56</v>
      </c>
      <c r="D593" s="20">
        <v>2788.56</v>
      </c>
      <c r="E593" s="20">
        <v>2788.56</v>
      </c>
      <c r="F593" s="33">
        <v>0</v>
      </c>
      <c r="G593" s="7">
        <v>2.8199999999999999E-2</v>
      </c>
    </row>
    <row r="594" spans="1:7" ht="18" thickBot="1">
      <c r="A594" s="63">
        <v>39966</v>
      </c>
      <c r="B594" s="4">
        <v>2827.22</v>
      </c>
      <c r="C594" s="20">
        <v>2827.22</v>
      </c>
      <c r="D594" s="20">
        <v>2827.22</v>
      </c>
      <c r="E594" s="20">
        <v>2827.22</v>
      </c>
      <c r="F594" s="33">
        <v>0</v>
      </c>
      <c r="G594" s="7">
        <v>1.3899999999999999E-2</v>
      </c>
    </row>
    <row r="595" spans="1:7" ht="18" thickBot="1">
      <c r="A595" s="63">
        <v>39967</v>
      </c>
      <c r="B595" s="4">
        <v>2869.51</v>
      </c>
      <c r="C595" s="20">
        <v>2869.51</v>
      </c>
      <c r="D595" s="20">
        <v>2869.51</v>
      </c>
      <c r="E595" s="20">
        <v>2869.51</v>
      </c>
      <c r="F595" s="33">
        <v>0</v>
      </c>
      <c r="G595" s="7">
        <v>1.4999999999999999E-2</v>
      </c>
    </row>
    <row r="596" spans="1:7" ht="18" thickBot="1">
      <c r="A596" s="63">
        <v>39968</v>
      </c>
      <c r="B596" s="4">
        <v>2931.29</v>
      </c>
      <c r="C596" s="20">
        <v>2931.29</v>
      </c>
      <c r="D596" s="20">
        <v>2931.29</v>
      </c>
      <c r="E596" s="20">
        <v>2931.29</v>
      </c>
      <c r="F596" s="33">
        <v>0</v>
      </c>
      <c r="G596" s="7">
        <v>2.1499999999999998E-2</v>
      </c>
    </row>
    <row r="597" spans="1:7" ht="18" thickBot="1">
      <c r="A597" s="63">
        <v>39969</v>
      </c>
      <c r="B597" s="8">
        <v>2912.58</v>
      </c>
      <c r="C597" s="20">
        <v>2912.58</v>
      </c>
      <c r="D597" s="20">
        <v>2912.58</v>
      </c>
      <c r="E597" s="20">
        <v>2912.58</v>
      </c>
      <c r="F597" s="33">
        <v>0</v>
      </c>
      <c r="G597" s="9">
        <v>-6.4000000000000003E-3</v>
      </c>
    </row>
    <row r="598" spans="1:7" ht="18" thickBot="1">
      <c r="A598" s="63">
        <v>39972</v>
      </c>
      <c r="B598" s="8">
        <v>2765.09</v>
      </c>
      <c r="C598" s="20">
        <v>2765.09</v>
      </c>
      <c r="D598" s="20">
        <v>2765.09</v>
      </c>
      <c r="E598" s="20">
        <v>2765.09</v>
      </c>
      <c r="F598" s="33">
        <v>0</v>
      </c>
      <c r="G598" s="9">
        <v>-5.0599999999999999E-2</v>
      </c>
    </row>
    <row r="599" spans="1:7" ht="18" thickBot="1">
      <c r="A599" s="63">
        <v>39973</v>
      </c>
      <c r="B599" s="4">
        <v>2826.92</v>
      </c>
      <c r="C599" s="20">
        <v>2826.92</v>
      </c>
      <c r="D599" s="20">
        <v>2826.92</v>
      </c>
      <c r="E599" s="20">
        <v>2826.92</v>
      </c>
      <c r="F599" s="33">
        <v>0</v>
      </c>
      <c r="G599" s="7">
        <v>2.24E-2</v>
      </c>
    </row>
    <row r="600" spans="1:7" ht="18" thickBot="1">
      <c r="A600" s="63">
        <v>39974</v>
      </c>
      <c r="B600" s="4">
        <v>2837.81</v>
      </c>
      <c r="C600" s="20">
        <v>2837.81</v>
      </c>
      <c r="D600" s="20">
        <v>2837.81</v>
      </c>
      <c r="E600" s="20">
        <v>2837.81</v>
      </c>
      <c r="F600" s="33">
        <v>0</v>
      </c>
      <c r="G600" s="7">
        <v>3.8999999999999998E-3</v>
      </c>
    </row>
    <row r="601" spans="1:7" ht="18" thickBot="1">
      <c r="A601" s="63">
        <v>39975</v>
      </c>
      <c r="B601" s="8">
        <v>2837.6</v>
      </c>
      <c r="C601" s="20">
        <v>2837.6</v>
      </c>
      <c r="D601" s="20">
        <v>2837.6</v>
      </c>
      <c r="E601" s="20">
        <v>2837.6</v>
      </c>
      <c r="F601" s="33">
        <v>0</v>
      </c>
      <c r="G601" s="9">
        <v>-1E-4</v>
      </c>
    </row>
    <row r="602" spans="1:7" ht="18" thickBot="1">
      <c r="A602" s="63">
        <v>39976</v>
      </c>
      <c r="B602" s="8">
        <v>2759.92</v>
      </c>
      <c r="C602" s="20">
        <v>2759.92</v>
      </c>
      <c r="D602" s="20">
        <v>2759.92</v>
      </c>
      <c r="E602" s="20">
        <v>2759.92</v>
      </c>
      <c r="F602" s="33">
        <v>0</v>
      </c>
      <c r="G602" s="9">
        <v>-2.7400000000000001E-2</v>
      </c>
    </row>
    <row r="603" spans="1:7" ht="18" thickBot="1">
      <c r="A603" s="63">
        <v>39979</v>
      </c>
      <c r="B603" s="8">
        <v>2700.03</v>
      </c>
      <c r="C603" s="20">
        <v>2700.03</v>
      </c>
      <c r="D603" s="20">
        <v>2700.03</v>
      </c>
      <c r="E603" s="20">
        <v>2700.03</v>
      </c>
      <c r="F603" s="33">
        <v>0</v>
      </c>
      <c r="G603" s="9">
        <v>-2.1700000000000001E-2</v>
      </c>
    </row>
    <row r="604" spans="1:7" ht="18" thickBot="1">
      <c r="A604" s="63">
        <v>39980</v>
      </c>
      <c r="B604" s="4">
        <v>2767.65</v>
      </c>
      <c r="C604" s="20">
        <v>2767.65</v>
      </c>
      <c r="D604" s="20">
        <v>2767.65</v>
      </c>
      <c r="E604" s="20">
        <v>2767.65</v>
      </c>
      <c r="F604" s="33">
        <v>0</v>
      </c>
      <c r="G604" s="7">
        <v>2.5000000000000001E-2</v>
      </c>
    </row>
    <row r="605" spans="1:7" ht="18" thickBot="1">
      <c r="A605" s="63">
        <v>39981</v>
      </c>
      <c r="B605" s="8">
        <v>2654.53</v>
      </c>
      <c r="C605" s="20">
        <v>2654.53</v>
      </c>
      <c r="D605" s="20">
        <v>2654.53</v>
      </c>
      <c r="E605" s="20">
        <v>2654.53</v>
      </c>
      <c r="F605" s="33">
        <v>0</v>
      </c>
      <c r="G605" s="9">
        <v>-4.0899999999999999E-2</v>
      </c>
    </row>
    <row r="606" spans="1:7" ht="18" thickBot="1">
      <c r="A606" s="63">
        <v>39982</v>
      </c>
      <c r="B606" s="8">
        <v>2574.15</v>
      </c>
      <c r="C606" s="20">
        <v>2574.15</v>
      </c>
      <c r="D606" s="20">
        <v>2574.15</v>
      </c>
      <c r="E606" s="20">
        <v>2574.15</v>
      </c>
      <c r="F606" s="33">
        <v>0</v>
      </c>
      <c r="G606" s="9">
        <v>-3.0300000000000001E-2</v>
      </c>
    </row>
    <row r="607" spans="1:7" ht="18" thickBot="1">
      <c r="A607" s="63">
        <v>39983</v>
      </c>
      <c r="B607" s="4">
        <v>2607.0500000000002</v>
      </c>
      <c r="C607" s="20">
        <v>2607.0500000000002</v>
      </c>
      <c r="D607" s="20">
        <v>2607.0500000000002</v>
      </c>
      <c r="E607" s="20">
        <v>2607.0500000000002</v>
      </c>
      <c r="F607" s="33">
        <v>0</v>
      </c>
      <c r="G607" s="7">
        <v>1.2800000000000001E-2</v>
      </c>
    </row>
    <row r="608" spans="1:7" ht="18" thickBot="1">
      <c r="A608" s="63">
        <v>39986</v>
      </c>
      <c r="B608" s="8">
        <v>2580.6999999999998</v>
      </c>
      <c r="C608" s="20">
        <v>2580.6999999999998</v>
      </c>
      <c r="D608" s="20">
        <v>2580.6999999999998</v>
      </c>
      <c r="E608" s="20">
        <v>2580.6999999999998</v>
      </c>
      <c r="F608" s="33">
        <v>0</v>
      </c>
      <c r="G608" s="9">
        <v>-1.01E-2</v>
      </c>
    </row>
    <row r="609" spans="1:7" ht="18" thickBot="1">
      <c r="A609" s="63">
        <v>39987</v>
      </c>
      <c r="B609" s="4">
        <v>2594.58</v>
      </c>
      <c r="C609" s="20">
        <v>2594.58</v>
      </c>
      <c r="D609" s="20">
        <v>2594.58</v>
      </c>
      <c r="E609" s="20">
        <v>2594.58</v>
      </c>
      <c r="F609" s="33">
        <v>0</v>
      </c>
      <c r="G609" s="7">
        <v>5.4000000000000003E-3</v>
      </c>
    </row>
    <row r="610" spans="1:7" ht="18" thickBot="1">
      <c r="A610" s="63">
        <v>39988</v>
      </c>
      <c r="B610" s="4">
        <v>2653.84</v>
      </c>
      <c r="C610" s="20">
        <v>2653.84</v>
      </c>
      <c r="D610" s="20">
        <v>2653.84</v>
      </c>
      <c r="E610" s="20">
        <v>2653.84</v>
      </c>
      <c r="F610" s="33">
        <v>0</v>
      </c>
      <c r="G610" s="7">
        <v>2.2800000000000001E-2</v>
      </c>
    </row>
    <row r="611" spans="1:7" ht="18" thickBot="1">
      <c r="A611" s="63">
        <v>39989</v>
      </c>
      <c r="B611" s="8">
        <v>2653.76</v>
      </c>
      <c r="C611" s="20">
        <v>2653.76</v>
      </c>
      <c r="D611" s="20">
        <v>2653.76</v>
      </c>
      <c r="E611" s="20">
        <v>2653.76</v>
      </c>
      <c r="F611" s="33">
        <v>0</v>
      </c>
      <c r="G611" s="9">
        <v>0</v>
      </c>
    </row>
    <row r="612" spans="1:7" ht="18" thickBot="1">
      <c r="A612" s="63">
        <v>39990</v>
      </c>
      <c r="B612" s="4">
        <v>2694.82</v>
      </c>
      <c r="C612" s="20">
        <v>2694.82</v>
      </c>
      <c r="D612" s="20">
        <v>2694.82</v>
      </c>
      <c r="E612" s="20">
        <v>2694.82</v>
      </c>
      <c r="F612" s="33">
        <v>0</v>
      </c>
      <c r="G612" s="7">
        <v>1.55E-2</v>
      </c>
    </row>
    <row r="613" spans="1:7" ht="18" thickBot="1">
      <c r="A613" s="63">
        <v>39993</v>
      </c>
      <c r="B613" s="4">
        <v>2731.42</v>
      </c>
      <c r="C613" s="20">
        <v>2731.42</v>
      </c>
      <c r="D613" s="20">
        <v>2731.42</v>
      </c>
      <c r="E613" s="20">
        <v>2731.42</v>
      </c>
      <c r="F613" s="33">
        <v>0</v>
      </c>
      <c r="G613" s="7">
        <v>1.3599999999999999E-2</v>
      </c>
    </row>
    <row r="614" spans="1:7" ht="18" thickBot="1">
      <c r="A614" s="63">
        <v>39994</v>
      </c>
      <c r="B614" s="8">
        <v>2666.03</v>
      </c>
      <c r="C614" s="20">
        <v>2666.03</v>
      </c>
      <c r="D614" s="20">
        <v>2666.03</v>
      </c>
      <c r="E614" s="20">
        <v>2666.03</v>
      </c>
      <c r="F614" s="33">
        <v>0</v>
      </c>
      <c r="G614" s="9">
        <v>-2.3900000000000001E-2</v>
      </c>
    </row>
    <row r="615" spans="1:7" ht="18" thickBot="1">
      <c r="A615" s="63">
        <v>39995</v>
      </c>
      <c r="B615" s="4">
        <v>2671.9</v>
      </c>
      <c r="C615" s="20">
        <v>2671.9</v>
      </c>
      <c r="D615" s="20">
        <v>2671.9</v>
      </c>
      <c r="E615" s="20">
        <v>2671.9</v>
      </c>
      <c r="F615" s="33">
        <v>0</v>
      </c>
      <c r="G615" s="7">
        <v>2.2000000000000001E-3</v>
      </c>
    </row>
    <row r="616" spans="1:7" ht="18" thickBot="1">
      <c r="A616" s="63">
        <v>39996</v>
      </c>
      <c r="B616" s="4">
        <v>2687.47</v>
      </c>
      <c r="C616" s="20">
        <v>2687.47</v>
      </c>
      <c r="D616" s="20">
        <v>2687.47</v>
      </c>
      <c r="E616" s="20">
        <v>2687.47</v>
      </c>
      <c r="F616" s="33">
        <v>0</v>
      </c>
      <c r="G616" s="7">
        <v>5.7999999999999996E-3</v>
      </c>
    </row>
    <row r="617" spans="1:7" ht="18" thickBot="1">
      <c r="A617" s="63">
        <v>39997</v>
      </c>
      <c r="B617" s="4">
        <v>2708.76</v>
      </c>
      <c r="C617" s="20">
        <v>2708.76</v>
      </c>
      <c r="D617" s="20">
        <v>2708.76</v>
      </c>
      <c r="E617" s="20">
        <v>2708.76</v>
      </c>
      <c r="F617" s="33">
        <v>0</v>
      </c>
      <c r="G617" s="7">
        <v>7.9000000000000008E-3</v>
      </c>
    </row>
    <row r="618" spans="1:7" ht="18" thickBot="1">
      <c r="A618" s="63">
        <v>40000</v>
      </c>
      <c r="B618" s="8">
        <v>2590.69</v>
      </c>
      <c r="C618" s="20">
        <v>2590.69</v>
      </c>
      <c r="D618" s="20">
        <v>2590.69</v>
      </c>
      <c r="E618" s="20">
        <v>2590.69</v>
      </c>
      <c r="F618" s="33">
        <v>0</v>
      </c>
      <c r="G618" s="9">
        <v>-4.36E-2</v>
      </c>
    </row>
    <row r="619" spans="1:7" ht="18" thickBot="1">
      <c r="A619" s="63">
        <v>40001</v>
      </c>
      <c r="B619" s="8">
        <v>2587.2199999999998</v>
      </c>
      <c r="C619" s="20">
        <v>2587.2199999999998</v>
      </c>
      <c r="D619" s="20">
        <v>2587.2199999999998</v>
      </c>
      <c r="E619" s="20">
        <v>2587.2199999999998</v>
      </c>
      <c r="F619" s="33">
        <v>0</v>
      </c>
      <c r="G619" s="9">
        <v>-1.2999999999999999E-3</v>
      </c>
    </row>
    <row r="620" spans="1:7" ht="18" thickBot="1">
      <c r="A620" s="63">
        <v>40002</v>
      </c>
      <c r="B620" s="8">
        <v>2494.94</v>
      </c>
      <c r="C620" s="20">
        <v>2494.94</v>
      </c>
      <c r="D620" s="20">
        <v>2494.94</v>
      </c>
      <c r="E620" s="20">
        <v>2494.94</v>
      </c>
      <c r="F620" s="33">
        <v>0</v>
      </c>
      <c r="G620" s="9">
        <v>-3.5700000000000003E-2</v>
      </c>
    </row>
    <row r="621" spans="1:7" ht="18" thickBot="1">
      <c r="A621" s="63">
        <v>40003</v>
      </c>
      <c r="B621" s="8">
        <v>2494.11</v>
      </c>
      <c r="C621" s="20">
        <v>2494.11</v>
      </c>
      <c r="D621" s="20">
        <v>2494.11</v>
      </c>
      <c r="E621" s="20">
        <v>2494.11</v>
      </c>
      <c r="F621" s="33">
        <v>0</v>
      </c>
      <c r="G621" s="9">
        <v>-2.9999999999999997E-4</v>
      </c>
    </row>
    <row r="622" spans="1:7" ht="18" thickBot="1">
      <c r="A622" s="63">
        <v>40004</v>
      </c>
      <c r="B622" s="8">
        <v>2441.46</v>
      </c>
      <c r="C622" s="20">
        <v>2441.46</v>
      </c>
      <c r="D622" s="20">
        <v>2441.46</v>
      </c>
      <c r="E622" s="20">
        <v>2441.46</v>
      </c>
      <c r="F622" s="33">
        <v>0</v>
      </c>
      <c r="G622" s="9">
        <v>-2.1100000000000001E-2</v>
      </c>
    </row>
    <row r="623" spans="1:7" ht="18" thickBot="1">
      <c r="A623" s="63">
        <v>40007</v>
      </c>
      <c r="B623" s="8">
        <v>2370.73</v>
      </c>
      <c r="C623" s="20">
        <v>2370.73</v>
      </c>
      <c r="D623" s="20">
        <v>2370.73</v>
      </c>
      <c r="E623" s="20">
        <v>2370.73</v>
      </c>
      <c r="F623" s="33">
        <v>0</v>
      </c>
      <c r="G623" s="9">
        <v>-2.9000000000000001E-2</v>
      </c>
    </row>
    <row r="624" spans="1:7" ht="18" thickBot="1">
      <c r="A624" s="63">
        <v>40008</v>
      </c>
      <c r="B624" s="4">
        <v>2458.83</v>
      </c>
      <c r="C624" s="20">
        <v>2458.83</v>
      </c>
      <c r="D624" s="20">
        <v>2458.83</v>
      </c>
      <c r="E624" s="20">
        <v>2458.83</v>
      </c>
      <c r="F624" s="33">
        <v>0</v>
      </c>
      <c r="G624" s="7">
        <v>3.7199999999999997E-2</v>
      </c>
    </row>
    <row r="625" spans="1:7" ht="18" thickBot="1">
      <c r="A625" s="63">
        <v>40009</v>
      </c>
      <c r="B625" s="4">
        <v>2551.19</v>
      </c>
      <c r="C625" s="20">
        <v>2551.19</v>
      </c>
      <c r="D625" s="20">
        <v>2551.19</v>
      </c>
      <c r="E625" s="20">
        <v>2551.19</v>
      </c>
      <c r="F625" s="33">
        <v>0</v>
      </c>
      <c r="G625" s="7">
        <v>3.7600000000000001E-2</v>
      </c>
    </row>
    <row r="626" spans="1:7" ht="18" thickBot="1">
      <c r="A626" s="63">
        <v>40010</v>
      </c>
      <c r="B626" s="4">
        <v>2569.7600000000002</v>
      </c>
      <c r="C626" s="20">
        <v>2569.7600000000002</v>
      </c>
      <c r="D626" s="20">
        <v>2569.7600000000002</v>
      </c>
      <c r="E626" s="20">
        <v>2569.7600000000002</v>
      </c>
      <c r="F626" s="33">
        <v>0</v>
      </c>
      <c r="G626" s="7">
        <v>7.3000000000000001E-3</v>
      </c>
    </row>
    <row r="627" spans="1:7" ht="18" thickBot="1">
      <c r="A627" s="63">
        <v>40011</v>
      </c>
      <c r="B627" s="4">
        <v>2623.14</v>
      </c>
      <c r="C627" s="20">
        <v>2623.14</v>
      </c>
      <c r="D627" s="20">
        <v>2623.14</v>
      </c>
      <c r="E627" s="20">
        <v>2623.14</v>
      </c>
      <c r="F627" s="33">
        <v>0</v>
      </c>
      <c r="G627" s="7">
        <v>2.0799999999999999E-2</v>
      </c>
    </row>
    <row r="628" spans="1:7" ht="18" thickBot="1">
      <c r="A628" s="63">
        <v>40014</v>
      </c>
      <c r="B628" s="4">
        <v>2684.79</v>
      </c>
      <c r="C628" s="20">
        <v>2684.79</v>
      </c>
      <c r="D628" s="20">
        <v>2684.79</v>
      </c>
      <c r="E628" s="20">
        <v>2684.79</v>
      </c>
      <c r="F628" s="33">
        <v>0</v>
      </c>
      <c r="G628" s="7">
        <v>2.35E-2</v>
      </c>
    </row>
    <row r="629" spans="1:7" ht="18" thickBot="1">
      <c r="A629" s="63">
        <v>40015</v>
      </c>
      <c r="B629" s="8">
        <v>2681.22</v>
      </c>
      <c r="C629" s="20">
        <v>2681.22</v>
      </c>
      <c r="D629" s="20">
        <v>2681.22</v>
      </c>
      <c r="E629" s="20">
        <v>2681.22</v>
      </c>
      <c r="F629" s="33">
        <v>0</v>
      </c>
      <c r="G629" s="9">
        <v>-1.2999999999999999E-3</v>
      </c>
    </row>
    <row r="630" spans="1:7" ht="18" thickBot="1">
      <c r="A630" s="63">
        <v>40016</v>
      </c>
      <c r="B630" s="8">
        <v>2649.21</v>
      </c>
      <c r="C630" s="20">
        <v>2649.21</v>
      </c>
      <c r="D630" s="20">
        <v>2649.21</v>
      </c>
      <c r="E630" s="20">
        <v>2649.21</v>
      </c>
      <c r="F630" s="33">
        <v>0</v>
      </c>
      <c r="G630" s="9">
        <v>-1.1900000000000001E-2</v>
      </c>
    </row>
    <row r="631" spans="1:7" ht="18" thickBot="1">
      <c r="A631" s="63">
        <v>40017</v>
      </c>
      <c r="B631" s="4">
        <v>2707.09</v>
      </c>
      <c r="C631" s="20">
        <v>2707.09</v>
      </c>
      <c r="D631" s="20">
        <v>2707.09</v>
      </c>
      <c r="E631" s="20">
        <v>2707.09</v>
      </c>
      <c r="F631" s="33">
        <v>0</v>
      </c>
      <c r="G631" s="7">
        <v>2.18E-2</v>
      </c>
    </row>
    <row r="632" spans="1:7" ht="18" thickBot="1">
      <c r="A632" s="63">
        <v>40018</v>
      </c>
      <c r="B632" s="4">
        <v>2748.93</v>
      </c>
      <c r="C632" s="20">
        <v>2748.93</v>
      </c>
      <c r="D632" s="20">
        <v>2748.93</v>
      </c>
      <c r="E632" s="20">
        <v>2748.93</v>
      </c>
      <c r="F632" s="33">
        <v>0</v>
      </c>
      <c r="G632" s="7">
        <v>1.55E-2</v>
      </c>
    </row>
    <row r="633" spans="1:7" ht="18" thickBot="1">
      <c r="A633" s="63">
        <v>40021</v>
      </c>
      <c r="B633" s="4">
        <v>2784.07</v>
      </c>
      <c r="C633" s="20">
        <v>2784.07</v>
      </c>
      <c r="D633" s="20">
        <v>2784.07</v>
      </c>
      <c r="E633" s="20">
        <v>2784.07</v>
      </c>
      <c r="F633" s="33">
        <v>0</v>
      </c>
      <c r="G633" s="7">
        <v>1.2800000000000001E-2</v>
      </c>
    </row>
    <row r="634" spans="1:7" ht="18" thickBot="1">
      <c r="A634" s="63">
        <v>40022</v>
      </c>
      <c r="B634" s="4">
        <v>2823.5</v>
      </c>
      <c r="C634" s="20">
        <v>2823.5</v>
      </c>
      <c r="D634" s="20">
        <v>2823.5</v>
      </c>
      <c r="E634" s="20">
        <v>2823.5</v>
      </c>
      <c r="F634" s="33">
        <v>0</v>
      </c>
      <c r="G634" s="7">
        <v>1.4200000000000001E-2</v>
      </c>
    </row>
    <row r="635" spans="1:7" ht="18" thickBot="1">
      <c r="A635" s="63">
        <v>40023</v>
      </c>
      <c r="B635" s="8">
        <v>2795.72</v>
      </c>
      <c r="C635" s="20">
        <v>2795.72</v>
      </c>
      <c r="D635" s="20">
        <v>2795.72</v>
      </c>
      <c r="E635" s="20">
        <v>2795.72</v>
      </c>
      <c r="F635" s="33">
        <v>0</v>
      </c>
      <c r="G635" s="9">
        <v>-9.7999999999999997E-3</v>
      </c>
    </row>
    <row r="636" spans="1:7" ht="18" thickBot="1">
      <c r="A636" s="63">
        <v>40024</v>
      </c>
      <c r="B636" s="4">
        <v>2817.12</v>
      </c>
      <c r="C636" s="20">
        <v>2817.12</v>
      </c>
      <c r="D636" s="20">
        <v>2817.12</v>
      </c>
      <c r="E636" s="20">
        <v>2817.12</v>
      </c>
      <c r="F636" s="33">
        <v>0</v>
      </c>
      <c r="G636" s="7">
        <v>7.7000000000000002E-3</v>
      </c>
    </row>
    <row r="637" spans="1:7" ht="18" thickBot="1">
      <c r="A637" s="63">
        <v>40025</v>
      </c>
      <c r="B637" s="4">
        <v>2836.37</v>
      </c>
      <c r="C637" s="20">
        <v>2836.37</v>
      </c>
      <c r="D637" s="20">
        <v>2836.37</v>
      </c>
      <c r="E637" s="20">
        <v>2836.37</v>
      </c>
      <c r="F637" s="33">
        <v>0</v>
      </c>
      <c r="G637" s="7">
        <v>6.7999999999999996E-3</v>
      </c>
    </row>
    <row r="638" spans="1:7" ht="18" thickBot="1">
      <c r="A638" s="63">
        <v>40028</v>
      </c>
      <c r="B638" s="4">
        <v>2869.76</v>
      </c>
      <c r="C638" s="20">
        <v>2869.76</v>
      </c>
      <c r="D638" s="20">
        <v>2869.76</v>
      </c>
      <c r="E638" s="20">
        <v>2869.76</v>
      </c>
      <c r="F638" s="33">
        <v>0</v>
      </c>
      <c r="G638" s="7">
        <v>1.18E-2</v>
      </c>
    </row>
    <row r="639" spans="1:7" ht="18" thickBot="1">
      <c r="A639" s="63">
        <v>40029</v>
      </c>
      <c r="B639" s="4">
        <v>2879.6</v>
      </c>
      <c r="C639" s="20">
        <v>2879.6</v>
      </c>
      <c r="D639" s="20">
        <v>2879.6</v>
      </c>
      <c r="E639" s="20">
        <v>2879.6</v>
      </c>
      <c r="F639" s="33">
        <v>0</v>
      </c>
      <c r="G639" s="7">
        <v>3.3999999999999998E-3</v>
      </c>
    </row>
    <row r="640" spans="1:7" ht="18" thickBot="1">
      <c r="A640" s="63">
        <v>40030</v>
      </c>
      <c r="B640" s="4">
        <v>2900.7</v>
      </c>
      <c r="C640" s="20">
        <v>2900.7</v>
      </c>
      <c r="D640" s="20">
        <v>2900.7</v>
      </c>
      <c r="E640" s="20">
        <v>2900.7</v>
      </c>
      <c r="F640" s="33">
        <v>0</v>
      </c>
      <c r="G640" s="7">
        <v>7.3000000000000001E-3</v>
      </c>
    </row>
    <row r="641" spans="1:7" ht="18" thickBot="1">
      <c r="A641" s="63">
        <v>40031</v>
      </c>
      <c r="B641" s="8">
        <v>2856.22</v>
      </c>
      <c r="C641" s="20">
        <v>2856.22</v>
      </c>
      <c r="D641" s="20">
        <v>2856.22</v>
      </c>
      <c r="E641" s="20">
        <v>2856.22</v>
      </c>
      <c r="F641" s="33">
        <v>0</v>
      </c>
      <c r="G641" s="9">
        <v>-1.5299999999999999E-2</v>
      </c>
    </row>
    <row r="642" spans="1:7" ht="18" thickBot="1">
      <c r="A642" s="63">
        <v>40032</v>
      </c>
      <c r="B642" s="8">
        <v>2793.54</v>
      </c>
      <c r="C642" s="20">
        <v>2793.54</v>
      </c>
      <c r="D642" s="20">
        <v>2793.54</v>
      </c>
      <c r="E642" s="20">
        <v>2793.54</v>
      </c>
      <c r="F642" s="33">
        <v>0</v>
      </c>
      <c r="G642" s="9">
        <v>-2.1899999999999999E-2</v>
      </c>
    </row>
    <row r="643" spans="1:7" ht="18" thickBot="1">
      <c r="A643" s="63">
        <v>40035</v>
      </c>
      <c r="B643" s="8">
        <v>2751.03</v>
      </c>
      <c r="C643" s="20">
        <v>2751.03</v>
      </c>
      <c r="D643" s="20">
        <v>2751.03</v>
      </c>
      <c r="E643" s="20">
        <v>2751.03</v>
      </c>
      <c r="F643" s="33">
        <v>0</v>
      </c>
      <c r="G643" s="9">
        <v>-1.52E-2</v>
      </c>
    </row>
    <row r="644" spans="1:7" ht="18" thickBot="1">
      <c r="A644" s="63">
        <v>40036</v>
      </c>
      <c r="B644" s="4">
        <v>2772.45</v>
      </c>
      <c r="C644" s="20">
        <v>2772.45</v>
      </c>
      <c r="D644" s="20">
        <v>2772.45</v>
      </c>
      <c r="E644" s="20">
        <v>2772.45</v>
      </c>
      <c r="F644" s="33">
        <v>0</v>
      </c>
      <c r="G644" s="7">
        <v>7.7999999999999996E-3</v>
      </c>
    </row>
    <row r="645" spans="1:7" ht="18" thickBot="1">
      <c r="A645" s="63">
        <v>40037</v>
      </c>
      <c r="B645" s="4">
        <v>2777.99</v>
      </c>
      <c r="C645" s="20">
        <v>2777.99</v>
      </c>
      <c r="D645" s="20">
        <v>2777.99</v>
      </c>
      <c r="E645" s="20">
        <v>2777.99</v>
      </c>
      <c r="F645" s="33">
        <v>0</v>
      </c>
      <c r="G645" s="7">
        <v>2E-3</v>
      </c>
    </row>
    <row r="646" spans="1:7" ht="18" thickBot="1">
      <c r="A646" s="63">
        <v>40038</v>
      </c>
      <c r="B646" s="4">
        <v>2868.45</v>
      </c>
      <c r="C646" s="20">
        <v>2868.45</v>
      </c>
      <c r="D646" s="20">
        <v>2868.45</v>
      </c>
      <c r="E646" s="20">
        <v>2868.45</v>
      </c>
      <c r="F646" s="33">
        <v>0</v>
      </c>
      <c r="G646" s="7">
        <v>3.2599999999999997E-2</v>
      </c>
    </row>
    <row r="647" spans="1:7" ht="18" thickBot="1">
      <c r="A647" s="63">
        <v>40039</v>
      </c>
      <c r="B647" s="8">
        <v>2864.6</v>
      </c>
      <c r="C647" s="20">
        <v>2864.6</v>
      </c>
      <c r="D647" s="20">
        <v>2864.6</v>
      </c>
      <c r="E647" s="20">
        <v>2864.6</v>
      </c>
      <c r="F647" s="33">
        <v>0</v>
      </c>
      <c r="G647" s="9">
        <v>-1.2999999999999999E-3</v>
      </c>
    </row>
    <row r="648" spans="1:7" ht="18" thickBot="1">
      <c r="A648" s="63">
        <v>40042</v>
      </c>
      <c r="B648" s="8">
        <v>2776.46</v>
      </c>
      <c r="C648" s="20">
        <v>2776.46</v>
      </c>
      <c r="D648" s="20">
        <v>2776.46</v>
      </c>
      <c r="E648" s="20">
        <v>2776.46</v>
      </c>
      <c r="F648" s="33">
        <v>0</v>
      </c>
      <c r="G648" s="9">
        <v>-3.0800000000000001E-2</v>
      </c>
    </row>
    <row r="649" spans="1:7" ht="18" thickBot="1">
      <c r="A649" s="63">
        <v>40043</v>
      </c>
      <c r="B649" s="4">
        <v>2820.29</v>
      </c>
      <c r="C649" s="20">
        <v>2820.29</v>
      </c>
      <c r="D649" s="20">
        <v>2820.29</v>
      </c>
      <c r="E649" s="20">
        <v>2820.29</v>
      </c>
      <c r="F649" s="33">
        <v>0</v>
      </c>
      <c r="G649" s="7">
        <v>1.5800000000000002E-2</v>
      </c>
    </row>
    <row r="650" spans="1:7" ht="18" thickBot="1">
      <c r="A650" s="63">
        <v>40044</v>
      </c>
      <c r="B650" s="8">
        <v>2806.68</v>
      </c>
      <c r="C650" s="20">
        <v>2806.68</v>
      </c>
      <c r="D650" s="20">
        <v>2806.68</v>
      </c>
      <c r="E650" s="20">
        <v>2806.68</v>
      </c>
      <c r="F650" s="33">
        <v>0</v>
      </c>
      <c r="G650" s="9">
        <v>-4.7999999999999996E-3</v>
      </c>
    </row>
    <row r="651" spans="1:7" ht="18" thickBot="1">
      <c r="A651" s="63">
        <v>40045</v>
      </c>
      <c r="B651" s="4">
        <v>2842.55</v>
      </c>
      <c r="C651" s="20">
        <v>2842.55</v>
      </c>
      <c r="D651" s="20">
        <v>2842.55</v>
      </c>
      <c r="E651" s="20">
        <v>2842.55</v>
      </c>
      <c r="F651" s="33">
        <v>0</v>
      </c>
      <c r="G651" s="7">
        <v>1.2800000000000001E-2</v>
      </c>
    </row>
    <row r="652" spans="1:7" ht="18" thickBot="1">
      <c r="A652" s="63">
        <v>40046</v>
      </c>
      <c r="B652" s="4">
        <v>2876.16</v>
      </c>
      <c r="C652" s="20">
        <v>2876.16</v>
      </c>
      <c r="D652" s="20">
        <v>2876.16</v>
      </c>
      <c r="E652" s="20">
        <v>2876.16</v>
      </c>
      <c r="F652" s="33">
        <v>0</v>
      </c>
      <c r="G652" s="7">
        <v>1.18E-2</v>
      </c>
    </row>
    <row r="653" spans="1:7" ht="18" thickBot="1">
      <c r="A653" s="63">
        <v>40049</v>
      </c>
      <c r="B653" s="4">
        <v>2953.32</v>
      </c>
      <c r="C653" s="20">
        <v>2953.32</v>
      </c>
      <c r="D653" s="20">
        <v>2953.32</v>
      </c>
      <c r="E653" s="20">
        <v>2953.32</v>
      </c>
      <c r="F653" s="33">
        <v>0</v>
      </c>
      <c r="G653" s="7">
        <v>2.6800000000000001E-2</v>
      </c>
    </row>
    <row r="654" spans="1:7" ht="18" thickBot="1">
      <c r="A654" s="63">
        <v>40050</v>
      </c>
      <c r="B654" s="4">
        <v>2960.63</v>
      </c>
      <c r="C654" s="20">
        <v>2960.63</v>
      </c>
      <c r="D654" s="20">
        <v>2960.63</v>
      </c>
      <c r="E654" s="20">
        <v>2960.63</v>
      </c>
      <c r="F654" s="33">
        <v>0</v>
      </c>
      <c r="G654" s="7">
        <v>2.5000000000000001E-3</v>
      </c>
    </row>
    <row r="655" spans="1:7" ht="18" thickBot="1">
      <c r="A655" s="63">
        <v>40051</v>
      </c>
      <c r="B655" s="4">
        <v>3006.38</v>
      </c>
      <c r="C655" s="20">
        <v>3006.38</v>
      </c>
      <c r="D655" s="20">
        <v>3006.38</v>
      </c>
      <c r="E655" s="20">
        <v>3006.38</v>
      </c>
      <c r="F655" s="33">
        <v>0</v>
      </c>
      <c r="G655" s="7">
        <v>1.55E-2</v>
      </c>
    </row>
    <row r="656" spans="1:7" ht="18" thickBot="1">
      <c r="A656" s="63">
        <v>40052</v>
      </c>
      <c r="B656" s="4">
        <v>3012.54</v>
      </c>
      <c r="C656" s="20">
        <v>3012.54</v>
      </c>
      <c r="D656" s="20">
        <v>3012.54</v>
      </c>
      <c r="E656" s="20">
        <v>3012.54</v>
      </c>
      <c r="F656" s="33">
        <v>0</v>
      </c>
      <c r="G656" s="7">
        <v>2E-3</v>
      </c>
    </row>
    <row r="657" spans="1:7" ht="18" thickBot="1">
      <c r="A657" s="63">
        <v>40053</v>
      </c>
      <c r="B657" s="4">
        <v>3042.88</v>
      </c>
      <c r="C657" s="20">
        <v>3042.88</v>
      </c>
      <c r="D657" s="20">
        <v>3042.88</v>
      </c>
      <c r="E657" s="20">
        <v>3042.88</v>
      </c>
      <c r="F657" s="33">
        <v>0</v>
      </c>
      <c r="G657" s="7">
        <v>1.01E-2</v>
      </c>
    </row>
    <row r="658" spans="1:7" ht="18" thickBot="1">
      <c r="A658" s="63">
        <v>40056</v>
      </c>
      <c r="B658" s="4">
        <v>3058.78</v>
      </c>
      <c r="C658" s="20">
        <v>3058.78</v>
      </c>
      <c r="D658" s="20">
        <v>3058.78</v>
      </c>
      <c r="E658" s="20">
        <v>3058.78</v>
      </c>
      <c r="F658" s="33">
        <v>0</v>
      </c>
      <c r="G658" s="7">
        <v>5.1999999999999998E-3</v>
      </c>
    </row>
    <row r="659" spans="1:7" ht="18" thickBot="1">
      <c r="A659" s="63">
        <v>40057</v>
      </c>
      <c r="B659" s="8">
        <v>3023.44</v>
      </c>
      <c r="C659" s="20">
        <v>3023.44</v>
      </c>
      <c r="D659" s="20">
        <v>3023.44</v>
      </c>
      <c r="E659" s="20">
        <v>3023.44</v>
      </c>
      <c r="F659" s="33">
        <v>0</v>
      </c>
      <c r="G659" s="9">
        <v>-1.1599999999999999E-2</v>
      </c>
    </row>
    <row r="660" spans="1:7" ht="18" thickBot="1">
      <c r="A660" s="63">
        <v>40058</v>
      </c>
      <c r="B660" s="8">
        <v>3016.37</v>
      </c>
      <c r="C660" s="20">
        <v>3016.37</v>
      </c>
      <c r="D660" s="20">
        <v>3016.37</v>
      </c>
      <c r="E660" s="20">
        <v>3016.37</v>
      </c>
      <c r="F660" s="33">
        <v>0</v>
      </c>
      <c r="G660" s="9">
        <v>-2.3E-3</v>
      </c>
    </row>
    <row r="661" spans="1:7" ht="18" thickBot="1">
      <c r="A661" s="63">
        <v>40059</v>
      </c>
      <c r="B661" s="8">
        <v>3012.7</v>
      </c>
      <c r="C661" s="20">
        <v>3012.7</v>
      </c>
      <c r="D661" s="20">
        <v>3012.7</v>
      </c>
      <c r="E661" s="20">
        <v>3012.7</v>
      </c>
      <c r="F661" s="33">
        <v>0</v>
      </c>
      <c r="G661" s="9">
        <v>-1.1999999999999999E-3</v>
      </c>
    </row>
    <row r="662" spans="1:7" ht="18" thickBot="1">
      <c r="A662" s="63">
        <v>40060</v>
      </c>
      <c r="B662" s="4">
        <v>3027.62</v>
      </c>
      <c r="C662" s="20">
        <v>3027.62</v>
      </c>
      <c r="D662" s="20">
        <v>3027.62</v>
      </c>
      <c r="E662" s="20">
        <v>3027.62</v>
      </c>
      <c r="F662" s="33">
        <v>0</v>
      </c>
      <c r="G662" s="7">
        <v>5.0000000000000001E-3</v>
      </c>
    </row>
    <row r="663" spans="1:7" ht="18" thickBot="1">
      <c r="A663" s="63">
        <v>40063</v>
      </c>
      <c r="B663" s="4">
        <v>3102.9</v>
      </c>
      <c r="C663" s="20">
        <v>3102.9</v>
      </c>
      <c r="D663" s="20">
        <v>3102.9</v>
      </c>
      <c r="E663" s="20">
        <v>3102.9</v>
      </c>
      <c r="F663" s="33">
        <v>0</v>
      </c>
      <c r="G663" s="7">
        <v>2.4899999999999999E-2</v>
      </c>
    </row>
    <row r="664" spans="1:7" ht="18" thickBot="1">
      <c r="A664" s="63">
        <v>40064</v>
      </c>
      <c r="B664" s="8">
        <v>3086.05</v>
      </c>
      <c r="C664" s="20">
        <v>3086.05</v>
      </c>
      <c r="D664" s="20">
        <v>3086.05</v>
      </c>
      <c r="E664" s="20">
        <v>3086.05</v>
      </c>
      <c r="F664" s="33">
        <v>0</v>
      </c>
      <c r="G664" s="9">
        <v>-5.4000000000000003E-3</v>
      </c>
    </row>
    <row r="665" spans="1:7" ht="18" thickBot="1">
      <c r="A665" s="63">
        <v>40065</v>
      </c>
      <c r="B665" s="8">
        <v>3085.48</v>
      </c>
      <c r="C665" s="20">
        <v>3085.48</v>
      </c>
      <c r="D665" s="20">
        <v>3085.48</v>
      </c>
      <c r="E665" s="20">
        <v>3085.48</v>
      </c>
      <c r="F665" s="33">
        <v>0</v>
      </c>
      <c r="G665" s="9">
        <v>-2.0000000000000001E-4</v>
      </c>
    </row>
    <row r="666" spans="1:7" ht="18" thickBot="1">
      <c r="A666" s="63">
        <v>40066</v>
      </c>
      <c r="B666" s="4">
        <v>3086.85</v>
      </c>
      <c r="C666" s="20">
        <v>3086.85</v>
      </c>
      <c r="D666" s="20">
        <v>3086.85</v>
      </c>
      <c r="E666" s="20">
        <v>3086.85</v>
      </c>
      <c r="F666" s="33">
        <v>0</v>
      </c>
      <c r="G666" s="7">
        <v>4.0000000000000002E-4</v>
      </c>
    </row>
    <row r="667" spans="1:7" ht="18" thickBot="1">
      <c r="A667" s="63">
        <v>40067</v>
      </c>
      <c r="B667" s="8">
        <v>3072.06</v>
      </c>
      <c r="C667" s="20">
        <v>3072.06</v>
      </c>
      <c r="D667" s="20">
        <v>3072.06</v>
      </c>
      <c r="E667" s="20">
        <v>3072.06</v>
      </c>
      <c r="F667" s="33">
        <v>0</v>
      </c>
      <c r="G667" s="9">
        <v>-4.7999999999999996E-3</v>
      </c>
    </row>
    <row r="668" spans="1:7" ht="18" thickBot="1">
      <c r="A668" s="63">
        <v>40070</v>
      </c>
      <c r="B668" s="4">
        <v>3076.43</v>
      </c>
      <c r="C668" s="20">
        <v>3076.43</v>
      </c>
      <c r="D668" s="20">
        <v>3076.43</v>
      </c>
      <c r="E668" s="20">
        <v>3076.43</v>
      </c>
      <c r="F668" s="33">
        <v>0</v>
      </c>
      <c r="G668" s="7">
        <v>1.4E-3</v>
      </c>
    </row>
    <row r="669" spans="1:7" ht="18" thickBot="1">
      <c r="A669" s="63">
        <v>40071</v>
      </c>
      <c r="B669" s="4">
        <v>3124.42</v>
      </c>
      <c r="C669" s="20">
        <v>3124.42</v>
      </c>
      <c r="D669" s="20">
        <v>3124.42</v>
      </c>
      <c r="E669" s="20">
        <v>3124.42</v>
      </c>
      <c r="F669" s="33">
        <v>0</v>
      </c>
      <c r="G669" s="7">
        <v>1.5599999999999999E-2</v>
      </c>
    </row>
    <row r="670" spans="1:7" ht="18" thickBot="1">
      <c r="A670" s="63">
        <v>40072</v>
      </c>
      <c r="B670" s="4">
        <v>3145.39</v>
      </c>
      <c r="C670" s="20">
        <v>3145.39</v>
      </c>
      <c r="D670" s="20">
        <v>3145.39</v>
      </c>
      <c r="E670" s="20">
        <v>3145.39</v>
      </c>
      <c r="F670" s="33">
        <v>0</v>
      </c>
      <c r="G670" s="7">
        <v>6.7000000000000002E-3</v>
      </c>
    </row>
    <row r="671" spans="1:7" ht="18" thickBot="1">
      <c r="A671" s="63">
        <v>40073</v>
      </c>
      <c r="B671" s="8">
        <v>3139.97</v>
      </c>
      <c r="C671" s="20">
        <v>3139.97</v>
      </c>
      <c r="D671" s="20">
        <v>3139.97</v>
      </c>
      <c r="E671" s="20">
        <v>3139.97</v>
      </c>
      <c r="F671" s="33">
        <v>0</v>
      </c>
      <c r="G671" s="9">
        <v>-1.6999999999999999E-3</v>
      </c>
    </row>
    <row r="672" spans="1:7" ht="18" thickBot="1">
      <c r="A672" s="63">
        <v>40074</v>
      </c>
      <c r="B672" s="4">
        <v>3158.32</v>
      </c>
      <c r="C672" s="20">
        <v>3158.32</v>
      </c>
      <c r="D672" s="20">
        <v>3158.32</v>
      </c>
      <c r="E672" s="20">
        <v>3158.32</v>
      </c>
      <c r="F672" s="33">
        <v>0</v>
      </c>
      <c r="G672" s="7">
        <v>5.7999999999999996E-3</v>
      </c>
    </row>
    <row r="673" spans="1:7" ht="18" thickBot="1">
      <c r="A673" s="63">
        <v>40078</v>
      </c>
      <c r="B673" s="4">
        <v>3175.31</v>
      </c>
      <c r="C673" s="20">
        <v>3175.31</v>
      </c>
      <c r="D673" s="20">
        <v>3175.31</v>
      </c>
      <c r="E673" s="20">
        <v>3175.31</v>
      </c>
      <c r="F673" s="33">
        <v>0</v>
      </c>
      <c r="G673" s="7">
        <v>5.4000000000000003E-3</v>
      </c>
    </row>
    <row r="674" spans="1:7" ht="18" thickBot="1">
      <c r="A674" s="63">
        <v>40079</v>
      </c>
      <c r="B674" s="8">
        <v>3124.88</v>
      </c>
      <c r="C674" s="20">
        <v>3124.88</v>
      </c>
      <c r="D674" s="20">
        <v>3124.88</v>
      </c>
      <c r="E674" s="20">
        <v>3124.88</v>
      </c>
      <c r="F674" s="33">
        <v>0</v>
      </c>
      <c r="G674" s="9">
        <v>-1.5900000000000001E-2</v>
      </c>
    </row>
    <row r="675" spans="1:7" ht="18" thickBot="1">
      <c r="A675" s="63">
        <v>40080</v>
      </c>
      <c r="B675" s="4">
        <v>3137.13</v>
      </c>
      <c r="C675" s="20">
        <v>3137.13</v>
      </c>
      <c r="D675" s="20">
        <v>3137.13</v>
      </c>
      <c r="E675" s="20">
        <v>3137.13</v>
      </c>
      <c r="F675" s="33">
        <v>0</v>
      </c>
      <c r="G675" s="7">
        <v>3.8999999999999998E-3</v>
      </c>
    </row>
    <row r="676" spans="1:7" ht="18" thickBot="1">
      <c r="A676" s="63">
        <v>40081</v>
      </c>
      <c r="B676" s="4">
        <v>3176.78</v>
      </c>
      <c r="C676" s="20">
        <v>3176.78</v>
      </c>
      <c r="D676" s="20">
        <v>3176.78</v>
      </c>
      <c r="E676" s="20">
        <v>3176.78</v>
      </c>
      <c r="F676" s="33">
        <v>0</v>
      </c>
      <c r="G676" s="7">
        <v>1.26E-2</v>
      </c>
    </row>
    <row r="677" spans="1:7" ht="18" thickBot="1">
      <c r="A677" s="63">
        <v>40085</v>
      </c>
      <c r="B677" s="4">
        <v>3186.44</v>
      </c>
      <c r="C677" s="20">
        <v>3186.44</v>
      </c>
      <c r="D677" s="20">
        <v>3186.44</v>
      </c>
      <c r="E677" s="20">
        <v>3186.44</v>
      </c>
      <c r="F677" s="33">
        <v>0</v>
      </c>
      <c r="G677" s="7">
        <v>3.0000000000000001E-3</v>
      </c>
    </row>
    <row r="678" spans="1:7" ht="18" thickBot="1">
      <c r="A678" s="63">
        <v>40086</v>
      </c>
      <c r="B678" s="4">
        <v>3219.82</v>
      </c>
      <c r="C678" s="20">
        <v>3219.82</v>
      </c>
      <c r="D678" s="20">
        <v>3219.82</v>
      </c>
      <c r="E678" s="20">
        <v>3219.82</v>
      </c>
      <c r="F678" s="33">
        <v>0</v>
      </c>
      <c r="G678" s="7">
        <v>1.0500000000000001E-2</v>
      </c>
    </row>
    <row r="679" spans="1:7" ht="18" thickBot="1">
      <c r="A679" s="63">
        <v>40087</v>
      </c>
      <c r="B679" s="8">
        <v>3200.56</v>
      </c>
      <c r="C679" s="20">
        <v>3200.56</v>
      </c>
      <c r="D679" s="20">
        <v>3200.56</v>
      </c>
      <c r="E679" s="20">
        <v>3200.56</v>
      </c>
      <c r="F679" s="33">
        <v>0</v>
      </c>
      <c r="G679" s="9">
        <v>-6.0000000000000001E-3</v>
      </c>
    </row>
    <row r="680" spans="1:7" ht="18" thickBot="1">
      <c r="A680" s="63">
        <v>40091</v>
      </c>
      <c r="B680" s="8">
        <v>3146.45</v>
      </c>
      <c r="C680" s="20">
        <v>3146.45</v>
      </c>
      <c r="D680" s="20">
        <v>3146.45</v>
      </c>
      <c r="E680" s="20">
        <v>3146.45</v>
      </c>
      <c r="F680" s="33">
        <v>0</v>
      </c>
      <c r="G680" s="9">
        <v>-1.6899999999999998E-2</v>
      </c>
    </row>
    <row r="681" spans="1:7" ht="18" thickBot="1">
      <c r="A681" s="63">
        <v>40092</v>
      </c>
      <c r="B681" s="8">
        <v>3138.89</v>
      </c>
      <c r="C681" s="20">
        <v>3138.89</v>
      </c>
      <c r="D681" s="20">
        <v>3138.89</v>
      </c>
      <c r="E681" s="20">
        <v>3138.89</v>
      </c>
      <c r="F681" s="33">
        <v>0</v>
      </c>
      <c r="G681" s="9">
        <v>-2.3999999999999998E-3</v>
      </c>
    </row>
    <row r="682" spans="1:7" ht="18" thickBot="1">
      <c r="A682" s="63">
        <v>40093</v>
      </c>
      <c r="B682" s="4">
        <v>3166.01</v>
      </c>
      <c r="C682" s="20">
        <v>3166.01</v>
      </c>
      <c r="D682" s="20">
        <v>3166.01</v>
      </c>
      <c r="E682" s="20">
        <v>3166.01</v>
      </c>
      <c r="F682" s="33">
        <v>0</v>
      </c>
      <c r="G682" s="7">
        <v>8.6E-3</v>
      </c>
    </row>
    <row r="683" spans="1:7" ht="18" thickBot="1">
      <c r="A683" s="63">
        <v>40094</v>
      </c>
      <c r="B683" s="4">
        <v>3183.76</v>
      </c>
      <c r="C683" s="20">
        <v>3183.76</v>
      </c>
      <c r="D683" s="20">
        <v>3183.76</v>
      </c>
      <c r="E683" s="20">
        <v>3183.76</v>
      </c>
      <c r="F683" s="33">
        <v>0</v>
      </c>
      <c r="G683" s="7">
        <v>5.5999999999999999E-3</v>
      </c>
    </row>
    <row r="684" spans="1:7" ht="18" thickBot="1">
      <c r="A684" s="63">
        <v>40095</v>
      </c>
      <c r="B684" s="8">
        <v>3167.89</v>
      </c>
      <c r="C684" s="20">
        <v>3167.89</v>
      </c>
      <c r="D684" s="20">
        <v>3167.89</v>
      </c>
      <c r="E684" s="20">
        <v>3167.89</v>
      </c>
      <c r="F684" s="33">
        <v>0</v>
      </c>
      <c r="G684" s="9">
        <v>-5.0000000000000001E-3</v>
      </c>
    </row>
    <row r="685" spans="1:7" ht="18" thickBot="1">
      <c r="A685" s="63">
        <v>40098</v>
      </c>
      <c r="B685" s="4">
        <v>3212.82</v>
      </c>
      <c r="C685" s="20">
        <v>3212.82</v>
      </c>
      <c r="D685" s="20">
        <v>3212.82</v>
      </c>
      <c r="E685" s="20">
        <v>3212.82</v>
      </c>
      <c r="F685" s="33">
        <v>0</v>
      </c>
      <c r="G685" s="7">
        <v>1.4200000000000001E-2</v>
      </c>
    </row>
    <row r="686" spans="1:7" ht="18" thickBot="1">
      <c r="A686" s="63">
        <v>40100</v>
      </c>
      <c r="B686" s="4">
        <v>3289.77</v>
      </c>
      <c r="C686" s="20">
        <v>3289.77</v>
      </c>
      <c r="D686" s="20">
        <v>3289.77</v>
      </c>
      <c r="E686" s="20">
        <v>3289.77</v>
      </c>
      <c r="F686" s="33">
        <v>0</v>
      </c>
      <c r="G686" s="7">
        <v>2.4E-2</v>
      </c>
    </row>
    <row r="687" spans="1:7" ht="18" thickBot="1">
      <c r="A687" s="63">
        <v>40101</v>
      </c>
      <c r="B687" s="4">
        <v>3303.98</v>
      </c>
      <c r="C687" s="20">
        <v>3303.98</v>
      </c>
      <c r="D687" s="20">
        <v>3303.98</v>
      </c>
      <c r="E687" s="20">
        <v>3303.98</v>
      </c>
      <c r="F687" s="33">
        <v>0</v>
      </c>
      <c r="G687" s="7">
        <v>4.3E-3</v>
      </c>
    </row>
    <row r="688" spans="1:7" ht="18" thickBot="1">
      <c r="A688" s="63">
        <v>40102</v>
      </c>
      <c r="B688" s="4">
        <v>3333.03</v>
      </c>
      <c r="C688" s="20">
        <v>3333.03</v>
      </c>
      <c r="D688" s="20">
        <v>3333.03</v>
      </c>
      <c r="E688" s="20">
        <v>3333.03</v>
      </c>
      <c r="F688" s="33">
        <v>0</v>
      </c>
      <c r="G688" s="7">
        <v>8.8000000000000005E-3</v>
      </c>
    </row>
    <row r="689" spans="1:7" ht="18" thickBot="1">
      <c r="A689" s="63">
        <v>40103</v>
      </c>
      <c r="B689" s="4">
        <v>3364.06</v>
      </c>
      <c r="C689" s="20">
        <v>3364.06</v>
      </c>
      <c r="D689" s="20">
        <v>3364.06</v>
      </c>
      <c r="E689" s="20">
        <v>3364.06</v>
      </c>
      <c r="F689" s="33">
        <v>0</v>
      </c>
      <c r="G689" s="7">
        <v>9.2999999999999992E-3</v>
      </c>
    </row>
    <row r="690" spans="1:7" ht="18" thickBot="1">
      <c r="A690" s="63">
        <v>40106</v>
      </c>
      <c r="B690" s="4">
        <v>3366.39</v>
      </c>
      <c r="C690" s="20">
        <v>3366.39</v>
      </c>
      <c r="D690" s="20">
        <v>3366.39</v>
      </c>
      <c r="E690" s="20">
        <v>3366.39</v>
      </c>
      <c r="F690" s="33">
        <v>0</v>
      </c>
      <c r="G690" s="7">
        <v>6.9999999999999999E-4</v>
      </c>
    </row>
    <row r="691" spans="1:7" ht="18" thickBot="1">
      <c r="A691" s="63">
        <v>40107</v>
      </c>
      <c r="B691" s="8">
        <v>3338.34</v>
      </c>
      <c r="C691" s="20">
        <v>3338.34</v>
      </c>
      <c r="D691" s="20">
        <v>3338.34</v>
      </c>
      <c r="E691" s="20">
        <v>3338.34</v>
      </c>
      <c r="F691" s="33">
        <v>0</v>
      </c>
      <c r="G691" s="9">
        <v>-8.3000000000000001E-3</v>
      </c>
    </row>
    <row r="692" spans="1:7" ht="18" thickBot="1">
      <c r="A692" s="63">
        <v>40108</v>
      </c>
      <c r="B692" s="8">
        <v>3277.22</v>
      </c>
      <c r="C692" s="20">
        <v>3277.22</v>
      </c>
      <c r="D692" s="20">
        <v>3277.22</v>
      </c>
      <c r="E692" s="20">
        <v>3277.22</v>
      </c>
      <c r="F692" s="33">
        <v>0</v>
      </c>
      <c r="G692" s="9">
        <v>-1.83E-2</v>
      </c>
    </row>
    <row r="693" spans="1:7" ht="18" thickBot="1">
      <c r="A693" s="63">
        <v>40109</v>
      </c>
      <c r="B693" s="4">
        <v>3308.32</v>
      </c>
      <c r="C693" s="20">
        <v>3308.32</v>
      </c>
      <c r="D693" s="20">
        <v>3308.32</v>
      </c>
      <c r="E693" s="20">
        <v>3308.32</v>
      </c>
      <c r="F693" s="33">
        <v>0</v>
      </c>
      <c r="G693" s="7">
        <v>9.4999999999999998E-3</v>
      </c>
    </row>
    <row r="694" spans="1:7" ht="18" thickBot="1">
      <c r="A694" s="63">
        <v>40112</v>
      </c>
      <c r="B694" s="8">
        <v>3249.97</v>
      </c>
      <c r="C694" s="20">
        <v>3249.97</v>
      </c>
      <c r="D694" s="20">
        <v>3249.97</v>
      </c>
      <c r="E694" s="20">
        <v>3249.97</v>
      </c>
      <c r="F694" s="33">
        <v>0</v>
      </c>
      <c r="G694" s="9">
        <v>-1.7600000000000001E-2</v>
      </c>
    </row>
    <row r="695" spans="1:7" ht="18" thickBot="1">
      <c r="A695" s="63">
        <v>40113</v>
      </c>
      <c r="B695" s="8">
        <v>3132.16</v>
      </c>
      <c r="C695" s="20">
        <v>3132.16</v>
      </c>
      <c r="D695" s="20">
        <v>3132.16</v>
      </c>
      <c r="E695" s="20">
        <v>3132.16</v>
      </c>
      <c r="F695" s="33">
        <v>0</v>
      </c>
      <c r="G695" s="9">
        <v>-3.6200000000000003E-2</v>
      </c>
    </row>
    <row r="696" spans="1:7" ht="18" thickBot="1">
      <c r="A696" s="63">
        <v>40114</v>
      </c>
      <c r="B696" s="8">
        <v>3122.71</v>
      </c>
      <c r="C696" s="20">
        <v>3122.71</v>
      </c>
      <c r="D696" s="20">
        <v>3122.71</v>
      </c>
      <c r="E696" s="20">
        <v>3122.71</v>
      </c>
      <c r="F696" s="33">
        <v>0</v>
      </c>
      <c r="G696" s="9">
        <v>-3.0000000000000001E-3</v>
      </c>
    </row>
    <row r="697" spans="1:7" ht="18" thickBot="1">
      <c r="A697" s="63">
        <v>40115</v>
      </c>
      <c r="B697" s="8">
        <v>3075.54</v>
      </c>
      <c r="C697" s="20">
        <v>3075.54</v>
      </c>
      <c r="D697" s="20">
        <v>3075.54</v>
      </c>
      <c r="E697" s="20">
        <v>3075.54</v>
      </c>
      <c r="F697" s="33">
        <v>0</v>
      </c>
      <c r="G697" s="9">
        <v>-1.5100000000000001E-2</v>
      </c>
    </row>
    <row r="698" spans="1:7" ht="18" thickBot="1">
      <c r="A698" s="63">
        <v>40116</v>
      </c>
      <c r="B698" s="8">
        <v>3067.44</v>
      </c>
      <c r="C698" s="20">
        <v>3067.44</v>
      </c>
      <c r="D698" s="20">
        <v>3067.44</v>
      </c>
      <c r="E698" s="20">
        <v>3067.44</v>
      </c>
      <c r="F698" s="33">
        <v>0</v>
      </c>
      <c r="G698" s="9">
        <v>-2.5999999999999999E-3</v>
      </c>
    </row>
    <row r="699" spans="1:7" ht="18" thickBot="1">
      <c r="A699" s="63">
        <v>40120</v>
      </c>
      <c r="B699" s="8">
        <v>2949.35</v>
      </c>
      <c r="C699" s="20">
        <v>2949.35</v>
      </c>
      <c r="D699" s="20">
        <v>2949.35</v>
      </c>
      <c r="E699" s="20">
        <v>2949.35</v>
      </c>
      <c r="F699" s="33">
        <v>0</v>
      </c>
      <c r="G699" s="9">
        <v>-3.85E-2</v>
      </c>
    </row>
    <row r="700" spans="1:7" ht="18" thickBot="1">
      <c r="A700" s="63">
        <v>40121</v>
      </c>
      <c r="B700" s="4">
        <v>3023.59</v>
      </c>
      <c r="C700" s="20">
        <v>3023.59</v>
      </c>
      <c r="D700" s="20">
        <v>3023.59</v>
      </c>
      <c r="E700" s="20">
        <v>3023.59</v>
      </c>
      <c r="F700" s="33">
        <v>0</v>
      </c>
      <c r="G700" s="7">
        <v>2.52E-2</v>
      </c>
    </row>
    <row r="701" spans="1:7" ht="18" thickBot="1">
      <c r="A701" s="63">
        <v>40122</v>
      </c>
      <c r="B701" s="4">
        <v>3081.77</v>
      </c>
      <c r="C701" s="20">
        <v>3081.77</v>
      </c>
      <c r="D701" s="20">
        <v>3081.77</v>
      </c>
      <c r="E701" s="20">
        <v>3081.77</v>
      </c>
      <c r="F701" s="33">
        <v>0</v>
      </c>
      <c r="G701" s="7">
        <v>1.9199999999999998E-2</v>
      </c>
    </row>
    <row r="702" spans="1:7" ht="18" thickBot="1">
      <c r="A702" s="63">
        <v>40123</v>
      </c>
      <c r="B702" s="4">
        <v>3156.12</v>
      </c>
      <c r="C702" s="20">
        <v>3156.12</v>
      </c>
      <c r="D702" s="20">
        <v>3156.12</v>
      </c>
      <c r="E702" s="20">
        <v>3156.12</v>
      </c>
      <c r="F702" s="33">
        <v>0</v>
      </c>
      <c r="G702" s="7">
        <v>2.41E-2</v>
      </c>
    </row>
    <row r="703" spans="1:7" ht="18" thickBot="1">
      <c r="A703" s="63">
        <v>40126</v>
      </c>
      <c r="B703" s="4">
        <v>3197.9</v>
      </c>
      <c r="C703" s="20">
        <v>3197.9</v>
      </c>
      <c r="D703" s="20">
        <v>3197.9</v>
      </c>
      <c r="E703" s="20">
        <v>3197.9</v>
      </c>
      <c r="F703" s="33">
        <v>0</v>
      </c>
      <c r="G703" s="7">
        <v>1.32E-2</v>
      </c>
    </row>
    <row r="704" spans="1:7" ht="18" thickBot="1">
      <c r="A704" s="63">
        <v>40127</v>
      </c>
      <c r="B704" s="4">
        <v>3203.16</v>
      </c>
      <c r="C704" s="20">
        <v>3203.16</v>
      </c>
      <c r="D704" s="20">
        <v>3203.16</v>
      </c>
      <c r="E704" s="20">
        <v>3203.16</v>
      </c>
      <c r="F704" s="33">
        <v>0</v>
      </c>
      <c r="G704" s="7">
        <v>1.6000000000000001E-3</v>
      </c>
    </row>
    <row r="705" spans="1:7" ht="18" thickBot="1">
      <c r="A705" s="63">
        <v>40128</v>
      </c>
      <c r="B705" s="4">
        <v>3259.24</v>
      </c>
      <c r="C705" s="20">
        <v>3259.24</v>
      </c>
      <c r="D705" s="20">
        <v>3259.24</v>
      </c>
      <c r="E705" s="20">
        <v>3259.24</v>
      </c>
      <c r="F705" s="33">
        <v>0</v>
      </c>
      <c r="G705" s="7">
        <v>1.7500000000000002E-2</v>
      </c>
    </row>
    <row r="706" spans="1:7" ht="18" thickBot="1">
      <c r="A706" s="63">
        <v>40129</v>
      </c>
      <c r="B706" s="8">
        <v>3251.95</v>
      </c>
      <c r="C706" s="20">
        <v>3251.95</v>
      </c>
      <c r="D706" s="20">
        <v>3251.95</v>
      </c>
      <c r="E706" s="20">
        <v>3251.95</v>
      </c>
      <c r="F706" s="33">
        <v>0</v>
      </c>
      <c r="G706" s="9">
        <v>-2.2000000000000001E-3</v>
      </c>
    </row>
    <row r="707" spans="1:7" ht="18" thickBot="1">
      <c r="A707" s="63">
        <v>40130</v>
      </c>
      <c r="B707" s="4">
        <v>3261.74</v>
      </c>
      <c r="C707" s="20">
        <v>3261.74</v>
      </c>
      <c r="D707" s="20">
        <v>3261.74</v>
      </c>
      <c r="E707" s="20">
        <v>3261.74</v>
      </c>
      <c r="F707" s="33">
        <v>0</v>
      </c>
      <c r="G707" s="7">
        <v>3.0000000000000001E-3</v>
      </c>
    </row>
    <row r="708" spans="1:7" ht="18" thickBot="1">
      <c r="A708" s="63">
        <v>40133</v>
      </c>
      <c r="B708" s="4">
        <v>3278.34</v>
      </c>
      <c r="C708" s="20">
        <v>3278.34</v>
      </c>
      <c r="D708" s="20">
        <v>3278.34</v>
      </c>
      <c r="E708" s="20">
        <v>3278.34</v>
      </c>
      <c r="F708" s="33">
        <v>0</v>
      </c>
      <c r="G708" s="7">
        <v>5.1000000000000004E-3</v>
      </c>
    </row>
    <row r="709" spans="1:7" ht="18" thickBot="1">
      <c r="A709" s="63">
        <v>40134</v>
      </c>
      <c r="B709" s="4">
        <v>3285.83</v>
      </c>
      <c r="C709" s="20">
        <v>3285.83</v>
      </c>
      <c r="D709" s="20">
        <v>3285.83</v>
      </c>
      <c r="E709" s="20">
        <v>3285.83</v>
      </c>
      <c r="F709" s="33">
        <v>0</v>
      </c>
      <c r="G709" s="7">
        <v>2.3E-3</v>
      </c>
    </row>
    <row r="710" spans="1:7" ht="18" thickBot="1">
      <c r="A710" s="63">
        <v>40135</v>
      </c>
      <c r="B710" s="4">
        <v>3300.58</v>
      </c>
      <c r="C710" s="20">
        <v>3300.58</v>
      </c>
      <c r="D710" s="20">
        <v>3300.58</v>
      </c>
      <c r="E710" s="20">
        <v>3300.58</v>
      </c>
      <c r="F710" s="33">
        <v>0</v>
      </c>
      <c r="G710" s="7">
        <v>4.4999999999999997E-3</v>
      </c>
    </row>
    <row r="711" spans="1:7" ht="18" thickBot="1">
      <c r="A711" s="63">
        <v>40136</v>
      </c>
      <c r="B711" s="8">
        <v>3253.13</v>
      </c>
      <c r="C711" s="20">
        <v>3253.13</v>
      </c>
      <c r="D711" s="20">
        <v>3253.13</v>
      </c>
      <c r="E711" s="20">
        <v>3253.13</v>
      </c>
      <c r="F711" s="33">
        <v>0</v>
      </c>
      <c r="G711" s="9">
        <v>-1.44E-2</v>
      </c>
    </row>
    <row r="712" spans="1:7" ht="18" thickBot="1">
      <c r="A712" s="63">
        <v>40137</v>
      </c>
      <c r="B712" s="4">
        <v>3278.76</v>
      </c>
      <c r="C712" s="20">
        <v>3278.76</v>
      </c>
      <c r="D712" s="20">
        <v>3278.76</v>
      </c>
      <c r="E712" s="20">
        <v>3278.76</v>
      </c>
      <c r="F712" s="33">
        <v>0</v>
      </c>
      <c r="G712" s="7">
        <v>7.9000000000000008E-3</v>
      </c>
    </row>
    <row r="713" spans="1:7" ht="18" thickBot="1">
      <c r="A713" s="63">
        <v>40140</v>
      </c>
      <c r="B713" s="4">
        <v>3296.41</v>
      </c>
      <c r="C713" s="20">
        <v>3296.41</v>
      </c>
      <c r="D713" s="20">
        <v>3296.41</v>
      </c>
      <c r="E713" s="20">
        <v>3296.41</v>
      </c>
      <c r="F713" s="33">
        <v>0</v>
      </c>
      <c r="G713" s="7">
        <v>5.4000000000000003E-3</v>
      </c>
    </row>
    <row r="714" spans="1:7" ht="18" thickBot="1">
      <c r="A714" s="63">
        <v>40141</v>
      </c>
      <c r="B714" s="4">
        <v>3306.19</v>
      </c>
      <c r="C714" s="20">
        <v>3306.19</v>
      </c>
      <c r="D714" s="20">
        <v>3306.19</v>
      </c>
      <c r="E714" s="20">
        <v>3306.19</v>
      </c>
      <c r="F714" s="33">
        <v>0</v>
      </c>
      <c r="G714" s="7">
        <v>3.0000000000000001E-3</v>
      </c>
    </row>
    <row r="715" spans="1:7" ht="18" thickBot="1">
      <c r="A715" s="63">
        <v>40142</v>
      </c>
      <c r="B715" s="8">
        <v>3305.47</v>
      </c>
      <c r="C715" s="20">
        <v>3305.47</v>
      </c>
      <c r="D715" s="20">
        <v>3305.47</v>
      </c>
      <c r="E715" s="20">
        <v>3305.47</v>
      </c>
      <c r="F715" s="33">
        <v>0</v>
      </c>
      <c r="G715" s="9">
        <v>-2.0000000000000001E-4</v>
      </c>
    </row>
    <row r="716" spans="1:7" ht="18" thickBot="1">
      <c r="A716" s="63">
        <v>40143</v>
      </c>
      <c r="B716" s="8">
        <v>3259.98</v>
      </c>
      <c r="C716" s="20">
        <v>3259.98</v>
      </c>
      <c r="D716" s="20">
        <v>3259.98</v>
      </c>
      <c r="E716" s="20">
        <v>3259.98</v>
      </c>
      <c r="F716" s="33">
        <v>0</v>
      </c>
      <c r="G716" s="9">
        <v>-1.38E-2</v>
      </c>
    </row>
    <row r="717" spans="1:7" ht="18" thickBot="1">
      <c r="A717" s="63">
        <v>40144</v>
      </c>
      <c r="B717" s="8">
        <v>3206.07</v>
      </c>
      <c r="C717" s="20">
        <v>3206.07</v>
      </c>
      <c r="D717" s="20">
        <v>3206.07</v>
      </c>
      <c r="E717" s="20">
        <v>3206.07</v>
      </c>
      <c r="F717" s="33">
        <v>0</v>
      </c>
      <c r="G717" s="9">
        <v>-1.6500000000000001E-2</v>
      </c>
    </row>
    <row r="718" spans="1:7" ht="18" thickBot="1">
      <c r="A718" s="63">
        <v>40147</v>
      </c>
      <c r="B718" s="4">
        <v>3264.17</v>
      </c>
      <c r="C718" s="20">
        <v>3264.17</v>
      </c>
      <c r="D718" s="20">
        <v>3264.17</v>
      </c>
      <c r="E718" s="20">
        <v>3264.17</v>
      </c>
      <c r="F718" s="33">
        <v>0</v>
      </c>
      <c r="G718" s="7">
        <v>1.8100000000000002E-2</v>
      </c>
    </row>
    <row r="719" spans="1:7" ht="18" thickBot="1">
      <c r="A719" s="63">
        <v>40148</v>
      </c>
      <c r="B719" s="4">
        <v>3320.53</v>
      </c>
      <c r="C719" s="20">
        <v>3320.53</v>
      </c>
      <c r="D719" s="20">
        <v>3320.53</v>
      </c>
      <c r="E719" s="20">
        <v>3320.53</v>
      </c>
      <c r="F719" s="33">
        <v>0</v>
      </c>
      <c r="G719" s="7">
        <v>1.7299999999999999E-2</v>
      </c>
    </row>
    <row r="720" spans="1:7" ht="18" thickBot="1">
      <c r="A720" s="63">
        <v>40149</v>
      </c>
      <c r="B720" s="4">
        <v>3346.49</v>
      </c>
      <c r="C720" s="20">
        <v>3346.49</v>
      </c>
      <c r="D720" s="20">
        <v>3346.49</v>
      </c>
      <c r="E720" s="20">
        <v>3346.49</v>
      </c>
      <c r="F720" s="33">
        <v>0</v>
      </c>
      <c r="G720" s="7">
        <v>7.7999999999999996E-3</v>
      </c>
    </row>
    <row r="721" spans="1:7" ht="18" thickBot="1">
      <c r="A721" s="63">
        <v>40150</v>
      </c>
      <c r="B721" s="4">
        <v>3361.22</v>
      </c>
      <c r="C721" s="20">
        <v>3361.22</v>
      </c>
      <c r="D721" s="20">
        <v>3361.22</v>
      </c>
      <c r="E721" s="20">
        <v>3361.22</v>
      </c>
      <c r="F721" s="33">
        <v>0</v>
      </c>
      <c r="G721" s="7">
        <v>4.4000000000000003E-3</v>
      </c>
    </row>
    <row r="722" spans="1:7" ht="18" thickBot="1">
      <c r="A722" s="63">
        <v>40151</v>
      </c>
      <c r="B722" s="4">
        <v>3364.12</v>
      </c>
      <c r="C722" s="20">
        <v>3364.12</v>
      </c>
      <c r="D722" s="20">
        <v>3364.12</v>
      </c>
      <c r="E722" s="20">
        <v>3364.12</v>
      </c>
      <c r="F722" s="33">
        <v>0</v>
      </c>
      <c r="G722" s="7">
        <v>8.9999999999999998E-4</v>
      </c>
    </row>
    <row r="723" spans="1:7" ht="18" thickBot="1">
      <c r="A723" s="63">
        <v>40154</v>
      </c>
      <c r="B723" s="8">
        <v>3337.2</v>
      </c>
      <c r="C723" s="20">
        <v>3337.2</v>
      </c>
      <c r="D723" s="20">
        <v>3337.2</v>
      </c>
      <c r="E723" s="20">
        <v>3337.2</v>
      </c>
      <c r="F723" s="33">
        <v>0</v>
      </c>
      <c r="G723" s="9">
        <v>-8.0000000000000002E-3</v>
      </c>
    </row>
    <row r="724" spans="1:7" ht="18" thickBot="1">
      <c r="A724" s="63">
        <v>40155</v>
      </c>
      <c r="B724" s="4">
        <v>3372.38</v>
      </c>
      <c r="C724" s="20">
        <v>3372.38</v>
      </c>
      <c r="D724" s="20">
        <v>3372.38</v>
      </c>
      <c r="E724" s="20">
        <v>3372.38</v>
      </c>
      <c r="F724" s="33">
        <v>0</v>
      </c>
      <c r="G724" s="7">
        <v>1.0500000000000001E-2</v>
      </c>
    </row>
    <row r="725" spans="1:7" ht="18" thickBot="1">
      <c r="A725" s="63">
        <v>40156</v>
      </c>
      <c r="B725" s="8">
        <v>3368.09</v>
      </c>
      <c r="C725" s="20">
        <v>3368.09</v>
      </c>
      <c r="D725" s="20">
        <v>3368.09</v>
      </c>
      <c r="E725" s="20">
        <v>3368.09</v>
      </c>
      <c r="F725" s="33">
        <v>0</v>
      </c>
      <c r="G725" s="9">
        <v>-1.2999999999999999E-3</v>
      </c>
    </row>
    <row r="726" spans="1:7" ht="18" thickBot="1">
      <c r="A726" s="63">
        <v>40157</v>
      </c>
      <c r="B726" s="4">
        <v>3387.74</v>
      </c>
      <c r="C726" s="20">
        <v>3387.74</v>
      </c>
      <c r="D726" s="20">
        <v>3387.74</v>
      </c>
      <c r="E726" s="20">
        <v>3387.74</v>
      </c>
      <c r="F726" s="33">
        <v>0</v>
      </c>
      <c r="G726" s="7">
        <v>5.7999999999999996E-3</v>
      </c>
    </row>
    <row r="727" spans="1:7" ht="18" thickBot="1">
      <c r="A727" s="63">
        <v>40158</v>
      </c>
      <c r="B727" s="8">
        <v>3368.8</v>
      </c>
      <c r="C727" s="20">
        <v>3368.8</v>
      </c>
      <c r="D727" s="20">
        <v>3368.8</v>
      </c>
      <c r="E727" s="20">
        <v>3368.8</v>
      </c>
      <c r="F727" s="33">
        <v>0</v>
      </c>
      <c r="G727" s="9">
        <v>-5.5999999999999999E-3</v>
      </c>
    </row>
    <row r="728" spans="1:7" ht="18" thickBot="1">
      <c r="A728" s="63">
        <v>40161</v>
      </c>
      <c r="B728" s="8">
        <v>3356.76</v>
      </c>
      <c r="C728" s="20">
        <v>3356.76</v>
      </c>
      <c r="D728" s="20">
        <v>3356.76</v>
      </c>
      <c r="E728" s="20">
        <v>3356.76</v>
      </c>
      <c r="F728" s="33">
        <v>0</v>
      </c>
      <c r="G728" s="9">
        <v>-3.5999999999999999E-3</v>
      </c>
    </row>
    <row r="729" spans="1:7" ht="18" thickBot="1">
      <c r="A729" s="63">
        <v>40162</v>
      </c>
      <c r="B729" s="8">
        <v>3315.7</v>
      </c>
      <c r="C729" s="20">
        <v>3315.7</v>
      </c>
      <c r="D729" s="20">
        <v>3315.7</v>
      </c>
      <c r="E729" s="20">
        <v>3315.7</v>
      </c>
      <c r="F729" s="33">
        <v>0</v>
      </c>
      <c r="G729" s="9">
        <v>-1.2200000000000001E-2</v>
      </c>
    </row>
    <row r="730" spans="1:7" ht="18" thickBot="1">
      <c r="A730" s="63">
        <v>40163</v>
      </c>
      <c r="B730" s="4">
        <v>3324.65</v>
      </c>
      <c r="C730" s="20">
        <v>3324.65</v>
      </c>
      <c r="D730" s="20">
        <v>3324.65</v>
      </c>
      <c r="E730" s="20">
        <v>3324.65</v>
      </c>
      <c r="F730" s="33">
        <v>0</v>
      </c>
      <c r="G730" s="7">
        <v>2.7000000000000001E-3</v>
      </c>
    </row>
    <row r="731" spans="1:7" ht="18" thickBot="1">
      <c r="A731" s="63">
        <v>40164</v>
      </c>
      <c r="B731" s="4">
        <v>3361.6</v>
      </c>
      <c r="C731" s="20">
        <v>3361.6</v>
      </c>
      <c r="D731" s="20">
        <v>3361.6</v>
      </c>
      <c r="E731" s="20">
        <v>3361.6</v>
      </c>
      <c r="F731" s="33">
        <v>0</v>
      </c>
      <c r="G731" s="7">
        <v>1.11E-2</v>
      </c>
    </row>
    <row r="732" spans="1:7" ht="18" thickBot="1">
      <c r="A732" s="63">
        <v>40165</v>
      </c>
      <c r="B732" s="8">
        <v>3361.06</v>
      </c>
      <c r="C732" s="20">
        <v>3361.06</v>
      </c>
      <c r="D732" s="20">
        <v>3361.06</v>
      </c>
      <c r="E732" s="20">
        <v>3361.06</v>
      </c>
      <c r="F732" s="33">
        <v>0</v>
      </c>
      <c r="G732" s="9">
        <v>-2.0000000000000001E-4</v>
      </c>
    </row>
    <row r="733" spans="1:7" ht="18" thickBot="1">
      <c r="A733" s="63">
        <v>40168</v>
      </c>
      <c r="B733" s="8">
        <v>3335.64</v>
      </c>
      <c r="C733" s="20">
        <v>3335.64</v>
      </c>
      <c r="D733" s="20">
        <v>3335.64</v>
      </c>
      <c r="E733" s="20">
        <v>3335.64</v>
      </c>
      <c r="F733" s="33">
        <v>0</v>
      </c>
      <c r="G733" s="9">
        <v>-7.6E-3</v>
      </c>
    </row>
    <row r="734" spans="1:7" ht="18" thickBot="1">
      <c r="A734" s="63">
        <v>40169</v>
      </c>
      <c r="B734" s="4">
        <v>3360.77</v>
      </c>
      <c r="C734" s="20">
        <v>3360.77</v>
      </c>
      <c r="D734" s="20">
        <v>3360.77</v>
      </c>
      <c r="E734" s="20">
        <v>3360.77</v>
      </c>
      <c r="F734" s="33">
        <v>0</v>
      </c>
      <c r="G734" s="7">
        <v>7.4999999999999997E-3</v>
      </c>
    </row>
    <row r="735" spans="1:7" ht="18" thickBot="1">
      <c r="A735" s="63">
        <v>40170</v>
      </c>
      <c r="B735" s="4">
        <v>3406.57</v>
      </c>
      <c r="C735" s="20">
        <v>3406.57</v>
      </c>
      <c r="D735" s="20">
        <v>3406.57</v>
      </c>
      <c r="E735" s="20">
        <v>3406.57</v>
      </c>
      <c r="F735" s="33">
        <v>0</v>
      </c>
      <c r="G735" s="7">
        <v>1.3599999999999999E-2</v>
      </c>
    </row>
    <row r="736" spans="1:7" ht="18" thickBot="1">
      <c r="A736" s="63">
        <v>40171</v>
      </c>
      <c r="B736" s="4">
        <v>3429.38</v>
      </c>
      <c r="C736" s="20">
        <v>3429.38</v>
      </c>
      <c r="D736" s="20">
        <v>3429.38</v>
      </c>
      <c r="E736" s="20">
        <v>3429.38</v>
      </c>
      <c r="F736" s="33">
        <v>0</v>
      </c>
      <c r="G736" s="7">
        <v>6.7000000000000002E-3</v>
      </c>
    </row>
    <row r="737" spans="1:7" ht="18" thickBot="1">
      <c r="A737" s="63">
        <v>40176</v>
      </c>
      <c r="B737" s="4">
        <v>3446.4</v>
      </c>
      <c r="C737" s="20">
        <v>3446.4</v>
      </c>
      <c r="D737" s="20">
        <v>3446.4</v>
      </c>
      <c r="E737" s="20">
        <v>3446.4</v>
      </c>
      <c r="F737" s="33">
        <v>0</v>
      </c>
      <c r="G737" s="7">
        <v>5.0000000000000001E-3</v>
      </c>
    </row>
    <row r="738" spans="1:7" ht="18" thickBot="1">
      <c r="A738" s="63">
        <v>40177</v>
      </c>
      <c r="B738" s="4">
        <v>3470.43</v>
      </c>
      <c r="C738" s="20">
        <v>3470.43</v>
      </c>
      <c r="D738" s="20">
        <v>3470.43</v>
      </c>
      <c r="E738" s="20">
        <v>3470.43</v>
      </c>
      <c r="F738" s="33">
        <v>0</v>
      </c>
      <c r="G738" s="7">
        <v>7.0000000000000001E-3</v>
      </c>
    </row>
    <row r="739" spans="1:7" ht="18" thickBot="1">
      <c r="A739" s="63">
        <v>40178</v>
      </c>
      <c r="B739" s="4">
        <v>3486.24</v>
      </c>
      <c r="C739" s="20">
        <v>3486.24</v>
      </c>
      <c r="D739" s="20">
        <v>3486.24</v>
      </c>
      <c r="E739" s="20">
        <v>3486.24</v>
      </c>
      <c r="F739" s="33">
        <v>0</v>
      </c>
      <c r="G739" s="7">
        <v>4.5999999999999999E-3</v>
      </c>
    </row>
    <row r="740" spans="1:7" ht="18" thickBot="1">
      <c r="A740" s="63">
        <v>40182</v>
      </c>
      <c r="B740" s="4">
        <v>3544.91</v>
      </c>
      <c r="C740" s="20">
        <v>3544.91</v>
      </c>
      <c r="D740" s="20">
        <v>3544.91</v>
      </c>
      <c r="E740" s="20">
        <v>3544.91</v>
      </c>
      <c r="F740" s="33">
        <v>0</v>
      </c>
      <c r="G740" s="7">
        <v>1.6799999999999999E-2</v>
      </c>
    </row>
    <row r="741" spans="1:7" ht="18" thickBot="1">
      <c r="A741" s="63">
        <v>40183</v>
      </c>
      <c r="B741" s="4">
        <v>3581.41</v>
      </c>
      <c r="C741" s="20">
        <v>3581.41</v>
      </c>
      <c r="D741" s="20">
        <v>3581.41</v>
      </c>
      <c r="E741" s="20">
        <v>3581.41</v>
      </c>
      <c r="F741" s="33">
        <v>0</v>
      </c>
      <c r="G741" s="7">
        <v>1.03E-2</v>
      </c>
    </row>
    <row r="742" spans="1:7" ht="18" thickBot="1">
      <c r="A742" s="63">
        <v>40184</v>
      </c>
      <c r="B742" s="4">
        <v>3606.55</v>
      </c>
      <c r="C742" s="20">
        <v>3606.55</v>
      </c>
      <c r="D742" s="20">
        <v>3606.55</v>
      </c>
      <c r="E742" s="20">
        <v>3606.55</v>
      </c>
      <c r="F742" s="33">
        <v>0</v>
      </c>
      <c r="G742" s="7">
        <v>7.0000000000000001E-3</v>
      </c>
    </row>
    <row r="743" spans="1:7" ht="18" thickBot="1">
      <c r="A743" s="63">
        <v>40185</v>
      </c>
      <c r="B743" s="4">
        <v>3620.52</v>
      </c>
      <c r="C743" s="20">
        <v>3620.52</v>
      </c>
      <c r="D743" s="20">
        <v>3620.52</v>
      </c>
      <c r="E743" s="20">
        <v>3620.52</v>
      </c>
      <c r="F743" s="33">
        <v>0</v>
      </c>
      <c r="G743" s="7">
        <v>3.8999999999999998E-3</v>
      </c>
    </row>
    <row r="744" spans="1:7" ht="18" thickBot="1">
      <c r="A744" s="63">
        <v>40186</v>
      </c>
      <c r="B744" s="4">
        <v>3622.9</v>
      </c>
      <c r="C744" s="20">
        <v>3622.9</v>
      </c>
      <c r="D744" s="20">
        <v>3622.9</v>
      </c>
      <c r="E744" s="20">
        <v>3622.9</v>
      </c>
      <c r="F744" s="33">
        <v>0</v>
      </c>
      <c r="G744" s="7">
        <v>6.9999999999999999E-4</v>
      </c>
    </row>
    <row r="745" spans="1:7" ht="18" thickBot="1">
      <c r="A745" s="63">
        <v>40189</v>
      </c>
      <c r="B745" s="4">
        <v>3663.97</v>
      </c>
      <c r="C745" s="20">
        <v>3663.97</v>
      </c>
      <c r="D745" s="20">
        <v>3663.97</v>
      </c>
      <c r="E745" s="20">
        <v>3663.97</v>
      </c>
      <c r="F745" s="33">
        <v>0</v>
      </c>
      <c r="G745" s="7">
        <v>1.1299999999999999E-2</v>
      </c>
    </row>
    <row r="746" spans="1:7" ht="18" thickBot="1">
      <c r="A746" s="63">
        <v>40190</v>
      </c>
      <c r="B746" s="8">
        <v>3632.52</v>
      </c>
      <c r="C746" s="20">
        <v>3632.52</v>
      </c>
      <c r="D746" s="20">
        <v>3632.52</v>
      </c>
      <c r="E746" s="20">
        <v>3632.52</v>
      </c>
      <c r="F746" s="33">
        <v>0</v>
      </c>
      <c r="G746" s="9">
        <v>-8.6E-3</v>
      </c>
    </row>
    <row r="747" spans="1:7" ht="18" thickBot="1">
      <c r="A747" s="63">
        <v>40191</v>
      </c>
      <c r="B747" s="4">
        <v>3656.32</v>
      </c>
      <c r="C747" s="20">
        <v>3656.32</v>
      </c>
      <c r="D747" s="20">
        <v>3656.32</v>
      </c>
      <c r="E747" s="20">
        <v>3656.32</v>
      </c>
      <c r="F747" s="33">
        <v>0</v>
      </c>
      <c r="G747" s="7">
        <v>6.6E-3</v>
      </c>
    </row>
    <row r="748" spans="1:7" ht="18" thickBot="1">
      <c r="A748" s="63">
        <v>40192</v>
      </c>
      <c r="B748" s="4">
        <v>3702.07</v>
      </c>
      <c r="C748" s="20">
        <v>3702.07</v>
      </c>
      <c r="D748" s="20">
        <v>3702.07</v>
      </c>
      <c r="E748" s="20">
        <v>3702.07</v>
      </c>
      <c r="F748" s="33">
        <v>0</v>
      </c>
      <c r="G748" s="7">
        <v>1.2500000000000001E-2</v>
      </c>
    </row>
    <row r="749" spans="1:7" ht="18" thickBot="1">
      <c r="A749" s="63">
        <v>40193</v>
      </c>
      <c r="B749" s="4">
        <v>3718.2</v>
      </c>
      <c r="C749" s="20">
        <v>3718.2</v>
      </c>
      <c r="D749" s="20">
        <v>3718.2</v>
      </c>
      <c r="E749" s="20">
        <v>3718.2</v>
      </c>
      <c r="F749" s="33">
        <v>0</v>
      </c>
      <c r="G749" s="7">
        <v>4.4000000000000003E-3</v>
      </c>
    </row>
    <row r="750" spans="1:7" ht="18" thickBot="1">
      <c r="A750" s="63">
        <v>40196</v>
      </c>
      <c r="B750" s="4">
        <v>3757.36</v>
      </c>
      <c r="C750" s="20">
        <v>3757.36</v>
      </c>
      <c r="D750" s="20">
        <v>3757.36</v>
      </c>
      <c r="E750" s="20">
        <v>3757.36</v>
      </c>
      <c r="F750" s="33">
        <v>0</v>
      </c>
      <c r="G750" s="7">
        <v>1.0500000000000001E-2</v>
      </c>
    </row>
    <row r="751" spans="1:7" ht="18" thickBot="1">
      <c r="A751" s="63">
        <v>40197</v>
      </c>
      <c r="B751" s="8">
        <v>3749.7</v>
      </c>
      <c r="C751" s="20">
        <v>3749.7</v>
      </c>
      <c r="D751" s="20">
        <v>3749.7</v>
      </c>
      <c r="E751" s="20">
        <v>3749.7</v>
      </c>
      <c r="F751" s="33">
        <v>0</v>
      </c>
      <c r="G751" s="9">
        <v>-2E-3</v>
      </c>
    </row>
    <row r="752" spans="1:7" ht="18" thickBot="1">
      <c r="A752" s="63">
        <v>40198</v>
      </c>
      <c r="B752" s="8">
        <v>3743.82</v>
      </c>
      <c r="C752" s="20">
        <v>3743.82</v>
      </c>
      <c r="D752" s="20">
        <v>3743.82</v>
      </c>
      <c r="E752" s="20">
        <v>3743.82</v>
      </c>
      <c r="F752" s="33">
        <v>0</v>
      </c>
      <c r="G752" s="9">
        <v>-1.6000000000000001E-3</v>
      </c>
    </row>
    <row r="753" spans="1:7" ht="18" thickBot="1">
      <c r="A753" s="63">
        <v>40199</v>
      </c>
      <c r="B753" s="8">
        <v>3659.95</v>
      </c>
      <c r="C753" s="20">
        <v>3659.95</v>
      </c>
      <c r="D753" s="20">
        <v>3659.95</v>
      </c>
      <c r="E753" s="20">
        <v>3659.95</v>
      </c>
      <c r="F753" s="33">
        <v>0</v>
      </c>
      <c r="G753" s="9">
        <v>-2.24E-2</v>
      </c>
    </row>
    <row r="754" spans="1:7" ht="18" thickBot="1">
      <c r="A754" s="63">
        <v>40200</v>
      </c>
      <c r="B754" s="8">
        <v>3624.24</v>
      </c>
      <c r="C754" s="20">
        <v>3624.24</v>
      </c>
      <c r="D754" s="20">
        <v>3624.24</v>
      </c>
      <c r="E754" s="20">
        <v>3624.24</v>
      </c>
      <c r="F754" s="33">
        <v>0</v>
      </c>
      <c r="G754" s="9">
        <v>-9.7999999999999997E-3</v>
      </c>
    </row>
    <row r="755" spans="1:7" ht="18" thickBot="1">
      <c r="A755" s="63">
        <v>40203</v>
      </c>
      <c r="B755" s="8">
        <v>3594.99</v>
      </c>
      <c r="C755" s="20">
        <v>3594.99</v>
      </c>
      <c r="D755" s="20">
        <v>3594.99</v>
      </c>
      <c r="E755" s="20">
        <v>3594.99</v>
      </c>
      <c r="F755" s="33">
        <v>0</v>
      </c>
      <c r="G755" s="9">
        <v>-8.0999999999999996E-3</v>
      </c>
    </row>
    <row r="756" spans="1:7" ht="18" thickBot="1">
      <c r="A756" s="63">
        <v>40205</v>
      </c>
      <c r="B756" s="8">
        <v>3449.34</v>
      </c>
      <c r="C756" s="20">
        <v>3449.34</v>
      </c>
      <c r="D756" s="20">
        <v>3449.34</v>
      </c>
      <c r="E756" s="20">
        <v>3449.34</v>
      </c>
      <c r="F756" s="33">
        <v>0</v>
      </c>
      <c r="G756" s="9">
        <v>-4.0500000000000001E-2</v>
      </c>
    </row>
    <row r="757" spans="1:7" ht="18" thickBot="1">
      <c r="A757" s="63">
        <v>40206</v>
      </c>
      <c r="B757" s="4">
        <v>3464.11</v>
      </c>
      <c r="C757" s="20">
        <v>3464.11</v>
      </c>
      <c r="D757" s="20">
        <v>3464.11</v>
      </c>
      <c r="E757" s="20">
        <v>3464.11</v>
      </c>
      <c r="F757" s="33">
        <v>0</v>
      </c>
      <c r="G757" s="7">
        <v>4.3E-3</v>
      </c>
    </row>
    <row r="758" spans="1:7" ht="18" thickBot="1">
      <c r="A758" s="63">
        <v>40207</v>
      </c>
      <c r="B758" s="4">
        <v>3493.38</v>
      </c>
      <c r="C758" s="20">
        <v>3493.38</v>
      </c>
      <c r="D758" s="20">
        <v>3493.38</v>
      </c>
      <c r="E758" s="20">
        <v>3493.38</v>
      </c>
      <c r="F758" s="33">
        <v>0</v>
      </c>
      <c r="G758" s="7">
        <v>8.3999999999999995E-3</v>
      </c>
    </row>
    <row r="759" spans="1:7" ht="18" thickBot="1">
      <c r="A759" s="63">
        <v>40210</v>
      </c>
      <c r="B759" s="4">
        <v>3546.81</v>
      </c>
      <c r="C759" s="20">
        <v>3546.81</v>
      </c>
      <c r="D759" s="20">
        <v>3546.81</v>
      </c>
      <c r="E759" s="20">
        <v>3546.81</v>
      </c>
      <c r="F759" s="33">
        <v>0</v>
      </c>
      <c r="G759" s="7">
        <v>1.5299999999999999E-2</v>
      </c>
    </row>
    <row r="760" spans="1:7" ht="18" thickBot="1">
      <c r="A760" s="63">
        <v>40211</v>
      </c>
      <c r="B760" s="8">
        <v>3513.39</v>
      </c>
      <c r="C760" s="20">
        <v>3513.39</v>
      </c>
      <c r="D760" s="20">
        <v>3513.39</v>
      </c>
      <c r="E760" s="20">
        <v>3513.39</v>
      </c>
      <c r="F760" s="33">
        <v>0</v>
      </c>
      <c r="G760" s="9">
        <v>-9.4000000000000004E-3</v>
      </c>
    </row>
    <row r="761" spans="1:7" ht="18" thickBot="1">
      <c r="A761" s="63">
        <v>40212</v>
      </c>
      <c r="B761" s="4">
        <v>3563.11</v>
      </c>
      <c r="C761" s="20">
        <v>3563.11</v>
      </c>
      <c r="D761" s="20">
        <v>3563.11</v>
      </c>
      <c r="E761" s="20">
        <v>3563.11</v>
      </c>
      <c r="F761" s="33">
        <v>0</v>
      </c>
      <c r="G761" s="7">
        <v>1.4200000000000001E-2</v>
      </c>
    </row>
    <row r="762" spans="1:7" ht="18" thickBot="1">
      <c r="A762" s="63">
        <v>40213</v>
      </c>
      <c r="B762" s="8">
        <v>3491.36</v>
      </c>
      <c r="C762" s="20">
        <v>3491.36</v>
      </c>
      <c r="D762" s="20">
        <v>3491.36</v>
      </c>
      <c r="E762" s="20">
        <v>3491.36</v>
      </c>
      <c r="F762" s="33">
        <v>0</v>
      </c>
      <c r="G762" s="9">
        <v>-2.01E-2</v>
      </c>
    </row>
    <row r="763" spans="1:7" ht="18" thickBot="1">
      <c r="A763" s="63">
        <v>40214</v>
      </c>
      <c r="B763" s="8">
        <v>3406.93</v>
      </c>
      <c r="C763" s="20">
        <v>3406.93</v>
      </c>
      <c r="D763" s="20">
        <v>3406.93</v>
      </c>
      <c r="E763" s="20">
        <v>3406.93</v>
      </c>
      <c r="F763" s="33">
        <v>0</v>
      </c>
      <c r="G763" s="9">
        <v>-2.4199999999999999E-2</v>
      </c>
    </row>
    <row r="764" spans="1:7" ht="18" thickBot="1">
      <c r="A764" s="63">
        <v>40215</v>
      </c>
      <c r="B764" s="4">
        <v>3459.88</v>
      </c>
      <c r="C764" s="20">
        <v>3459.88</v>
      </c>
      <c r="D764" s="20">
        <v>3459.88</v>
      </c>
      <c r="E764" s="20">
        <v>3459.88</v>
      </c>
      <c r="F764" s="33">
        <v>0</v>
      </c>
      <c r="G764" s="7">
        <v>1.55E-2</v>
      </c>
    </row>
    <row r="765" spans="1:7" ht="18" thickBot="1">
      <c r="A765" s="63">
        <v>40217</v>
      </c>
      <c r="B765" s="8">
        <v>3449.52</v>
      </c>
      <c r="C765" s="20">
        <v>3449.52</v>
      </c>
      <c r="D765" s="20">
        <v>3449.52</v>
      </c>
      <c r="E765" s="20">
        <v>3449.52</v>
      </c>
      <c r="F765" s="33">
        <v>0</v>
      </c>
      <c r="G765" s="9">
        <v>-3.0000000000000001E-3</v>
      </c>
    </row>
    <row r="766" spans="1:7" ht="18" thickBot="1">
      <c r="A766" s="63">
        <v>40218</v>
      </c>
      <c r="B766" s="4">
        <v>3472.82</v>
      </c>
      <c r="C766" s="20">
        <v>3472.82</v>
      </c>
      <c r="D766" s="20">
        <v>3472.82</v>
      </c>
      <c r="E766" s="20">
        <v>3472.82</v>
      </c>
      <c r="F766" s="33">
        <v>0</v>
      </c>
      <c r="G766" s="7">
        <v>6.7999999999999996E-3</v>
      </c>
    </row>
    <row r="767" spans="1:7" ht="18" thickBot="1">
      <c r="A767" s="63">
        <v>40219</v>
      </c>
      <c r="B767" s="8">
        <v>3469.39</v>
      </c>
      <c r="C767" s="20">
        <v>3469.39</v>
      </c>
      <c r="D767" s="20">
        <v>3469.39</v>
      </c>
      <c r="E767" s="20">
        <v>3469.39</v>
      </c>
      <c r="F767" s="33">
        <v>0</v>
      </c>
      <c r="G767" s="9">
        <v>-1E-3</v>
      </c>
    </row>
    <row r="768" spans="1:7" ht="18" thickBot="1">
      <c r="A768" s="63">
        <v>40220</v>
      </c>
      <c r="B768" s="4">
        <v>3496.88</v>
      </c>
      <c r="C768" s="20">
        <v>3496.88</v>
      </c>
      <c r="D768" s="20">
        <v>3496.88</v>
      </c>
      <c r="E768" s="20">
        <v>3496.88</v>
      </c>
      <c r="F768" s="33">
        <v>0</v>
      </c>
      <c r="G768" s="7">
        <v>7.9000000000000008E-3</v>
      </c>
    </row>
    <row r="769" spans="1:7" ht="18" thickBot="1">
      <c r="A769" s="63">
        <v>40224</v>
      </c>
      <c r="B769" s="8">
        <v>3471.01</v>
      </c>
      <c r="C769" s="20">
        <v>3471.01</v>
      </c>
      <c r="D769" s="20">
        <v>3471.01</v>
      </c>
      <c r="E769" s="20">
        <v>3471.01</v>
      </c>
      <c r="F769" s="33">
        <v>0</v>
      </c>
      <c r="G769" s="9">
        <v>-7.4000000000000003E-3</v>
      </c>
    </row>
    <row r="770" spans="1:7" ht="18" thickBot="1">
      <c r="A770" s="63">
        <v>40225</v>
      </c>
      <c r="B770" s="4">
        <v>3484.33</v>
      </c>
      <c r="C770" s="20">
        <v>3484.33</v>
      </c>
      <c r="D770" s="20">
        <v>3484.33</v>
      </c>
      <c r="E770" s="20">
        <v>3484.33</v>
      </c>
      <c r="F770" s="33">
        <v>0</v>
      </c>
      <c r="G770" s="7">
        <v>3.8E-3</v>
      </c>
    </row>
    <row r="771" spans="1:7" ht="18" thickBot="1">
      <c r="A771" s="63">
        <v>40226</v>
      </c>
      <c r="B771" s="4">
        <v>3507.35</v>
      </c>
      <c r="C771" s="20">
        <v>3507.35</v>
      </c>
      <c r="D771" s="20">
        <v>3507.35</v>
      </c>
      <c r="E771" s="20">
        <v>3507.35</v>
      </c>
      <c r="F771" s="33">
        <v>0</v>
      </c>
      <c r="G771" s="7">
        <v>6.6E-3</v>
      </c>
    </row>
    <row r="772" spans="1:7" ht="18" thickBot="1">
      <c r="A772" s="63">
        <v>40227</v>
      </c>
      <c r="B772" s="8">
        <v>3502.59</v>
      </c>
      <c r="C772" s="20">
        <v>3502.59</v>
      </c>
      <c r="D772" s="20">
        <v>3502.59</v>
      </c>
      <c r="E772" s="20">
        <v>3502.59</v>
      </c>
      <c r="F772" s="33">
        <v>0</v>
      </c>
      <c r="G772" s="9">
        <v>-1.4E-3</v>
      </c>
    </row>
    <row r="773" spans="1:7" ht="18" thickBot="1">
      <c r="A773" s="63">
        <v>40228</v>
      </c>
      <c r="B773" s="8">
        <v>3451.88</v>
      </c>
      <c r="C773" s="20">
        <v>3451.88</v>
      </c>
      <c r="D773" s="20">
        <v>3451.88</v>
      </c>
      <c r="E773" s="20">
        <v>3451.88</v>
      </c>
      <c r="F773" s="33">
        <v>0</v>
      </c>
      <c r="G773" s="9">
        <v>-1.4500000000000001E-2</v>
      </c>
    </row>
    <row r="774" spans="1:7" ht="18" thickBot="1">
      <c r="A774" s="63">
        <v>40231</v>
      </c>
      <c r="B774" s="8">
        <v>3424.4</v>
      </c>
      <c r="C774" s="20">
        <v>3424.4</v>
      </c>
      <c r="D774" s="20">
        <v>3424.4</v>
      </c>
      <c r="E774" s="20">
        <v>3424.4</v>
      </c>
      <c r="F774" s="33">
        <v>0</v>
      </c>
      <c r="G774" s="9">
        <v>-8.0000000000000002E-3</v>
      </c>
    </row>
    <row r="775" spans="1:7" ht="18" thickBot="1">
      <c r="A775" s="63">
        <v>40232</v>
      </c>
      <c r="B775" s="8">
        <v>3399.34</v>
      </c>
      <c r="C775" s="20">
        <v>3399.34</v>
      </c>
      <c r="D775" s="20">
        <v>3399.34</v>
      </c>
      <c r="E775" s="20">
        <v>3399.34</v>
      </c>
      <c r="F775" s="33">
        <v>0</v>
      </c>
      <c r="G775" s="9">
        <v>-7.3000000000000001E-3</v>
      </c>
    </row>
    <row r="776" spans="1:7" ht="18" thickBot="1">
      <c r="A776" s="63">
        <v>40233</v>
      </c>
      <c r="B776" s="8">
        <v>3379.21</v>
      </c>
      <c r="C776" s="20">
        <v>3379.21</v>
      </c>
      <c r="D776" s="20">
        <v>3379.21</v>
      </c>
      <c r="E776" s="20">
        <v>3379.21</v>
      </c>
      <c r="F776" s="33">
        <v>0</v>
      </c>
      <c r="G776" s="9">
        <v>-5.8999999999999999E-3</v>
      </c>
    </row>
    <row r="777" spans="1:7" ht="18" thickBot="1">
      <c r="A777" s="63">
        <v>40234</v>
      </c>
      <c r="B777" s="8">
        <v>3369.56</v>
      </c>
      <c r="C777" s="20">
        <v>3369.56</v>
      </c>
      <c r="D777" s="20">
        <v>3369.56</v>
      </c>
      <c r="E777" s="20">
        <v>3369.56</v>
      </c>
      <c r="F777" s="33">
        <v>0</v>
      </c>
      <c r="G777" s="9">
        <v>-2.8999999999999998E-3</v>
      </c>
    </row>
    <row r="778" spans="1:7" ht="18" thickBot="1">
      <c r="A778" s="63">
        <v>40235</v>
      </c>
      <c r="B778" s="4">
        <v>3405.99</v>
      </c>
      <c r="C778" s="20">
        <v>3405.99</v>
      </c>
      <c r="D778" s="20">
        <v>3405.99</v>
      </c>
      <c r="E778" s="20">
        <v>3405.99</v>
      </c>
      <c r="F778" s="33">
        <v>0</v>
      </c>
      <c r="G778" s="7">
        <v>1.0800000000000001E-2</v>
      </c>
    </row>
    <row r="779" spans="1:7" ht="18" thickBot="1">
      <c r="A779" s="63">
        <v>40239</v>
      </c>
      <c r="B779" s="4">
        <v>3477.92</v>
      </c>
      <c r="C779" s="20">
        <v>3477.92</v>
      </c>
      <c r="D779" s="20">
        <v>3477.92</v>
      </c>
      <c r="E779" s="20">
        <v>3477.92</v>
      </c>
      <c r="F779" s="33">
        <v>0</v>
      </c>
      <c r="G779" s="7">
        <v>2.1100000000000001E-2</v>
      </c>
    </row>
    <row r="780" spans="1:7" ht="18" thickBot="1">
      <c r="A780" s="63">
        <v>40240</v>
      </c>
      <c r="B780" s="4">
        <v>3515.98</v>
      </c>
      <c r="C780" s="20">
        <v>3515.98</v>
      </c>
      <c r="D780" s="20">
        <v>3515.98</v>
      </c>
      <c r="E780" s="20">
        <v>3515.98</v>
      </c>
      <c r="F780" s="33">
        <v>0</v>
      </c>
      <c r="G780" s="7">
        <v>1.09E-2</v>
      </c>
    </row>
    <row r="781" spans="1:7" ht="18" thickBot="1">
      <c r="A781" s="63">
        <v>40241</v>
      </c>
      <c r="B781" s="4">
        <v>3555.68</v>
      </c>
      <c r="C781" s="20">
        <v>3555.68</v>
      </c>
      <c r="D781" s="20">
        <v>3555.68</v>
      </c>
      <c r="E781" s="20">
        <v>3555.68</v>
      </c>
      <c r="F781" s="33">
        <v>0</v>
      </c>
      <c r="G781" s="7">
        <v>1.1299999999999999E-2</v>
      </c>
    </row>
    <row r="782" spans="1:7" ht="18" thickBot="1">
      <c r="A782" s="63">
        <v>40242</v>
      </c>
      <c r="B782" s="4">
        <v>3577.21</v>
      </c>
      <c r="C782" s="20">
        <v>3577.21</v>
      </c>
      <c r="D782" s="20">
        <v>3577.21</v>
      </c>
      <c r="E782" s="20">
        <v>3577.21</v>
      </c>
      <c r="F782" s="33">
        <v>0</v>
      </c>
      <c r="G782" s="7">
        <v>6.1000000000000004E-3</v>
      </c>
    </row>
    <row r="783" spans="1:7" ht="18" thickBot="1">
      <c r="A783" s="63">
        <v>40245</v>
      </c>
      <c r="B783" s="4">
        <v>3610.39</v>
      </c>
      <c r="C783" s="20">
        <v>3610.39</v>
      </c>
      <c r="D783" s="20">
        <v>3610.39</v>
      </c>
      <c r="E783" s="20">
        <v>3610.39</v>
      </c>
      <c r="F783" s="33">
        <v>0</v>
      </c>
      <c r="G783" s="7">
        <v>9.2999999999999992E-3</v>
      </c>
    </row>
    <row r="784" spans="1:7" ht="18" thickBot="1">
      <c r="A784" s="63">
        <v>40246</v>
      </c>
      <c r="B784" s="8">
        <v>3573.15</v>
      </c>
      <c r="C784" s="20">
        <v>3573.15</v>
      </c>
      <c r="D784" s="20">
        <v>3573.15</v>
      </c>
      <c r="E784" s="20">
        <v>3573.15</v>
      </c>
      <c r="F784" s="33">
        <v>0</v>
      </c>
      <c r="G784" s="9">
        <v>-1.03E-2</v>
      </c>
    </row>
    <row r="785" spans="1:7" ht="18" thickBot="1">
      <c r="A785" s="63">
        <v>40247</v>
      </c>
      <c r="B785" s="8">
        <v>3565.47</v>
      </c>
      <c r="C785" s="20">
        <v>3565.47</v>
      </c>
      <c r="D785" s="20">
        <v>3565.47</v>
      </c>
      <c r="E785" s="20">
        <v>3565.47</v>
      </c>
      <c r="F785" s="33">
        <v>0</v>
      </c>
      <c r="G785" s="9">
        <v>-2.0999999999999999E-3</v>
      </c>
    </row>
    <row r="786" spans="1:7" ht="18" thickBot="1">
      <c r="A786" s="63">
        <v>40248</v>
      </c>
      <c r="B786" s="8">
        <v>3563.11</v>
      </c>
      <c r="C786" s="20">
        <v>3563.11</v>
      </c>
      <c r="D786" s="20">
        <v>3563.11</v>
      </c>
      <c r="E786" s="20">
        <v>3563.11</v>
      </c>
      <c r="F786" s="33">
        <v>0</v>
      </c>
      <c r="G786" s="9">
        <v>-6.9999999999999999E-4</v>
      </c>
    </row>
    <row r="787" spans="1:7" ht="18" thickBot="1">
      <c r="A787" s="63">
        <v>40249</v>
      </c>
      <c r="B787" s="8">
        <v>3559.75</v>
      </c>
      <c r="C787" s="20">
        <v>3559.75</v>
      </c>
      <c r="D787" s="20">
        <v>3559.75</v>
      </c>
      <c r="E787" s="20">
        <v>3559.75</v>
      </c>
      <c r="F787" s="33">
        <v>0</v>
      </c>
      <c r="G787" s="9">
        <v>-8.9999999999999998E-4</v>
      </c>
    </row>
    <row r="788" spans="1:7" ht="18" thickBot="1">
      <c r="A788" s="63">
        <v>40252</v>
      </c>
      <c r="B788" s="8">
        <v>3525.56</v>
      </c>
      <c r="C788" s="20">
        <v>3525.56</v>
      </c>
      <c r="D788" s="20">
        <v>3525.56</v>
      </c>
      <c r="E788" s="20">
        <v>3525.56</v>
      </c>
      <c r="F788" s="33">
        <v>0</v>
      </c>
      <c r="G788" s="9">
        <v>-9.5999999999999992E-3</v>
      </c>
    </row>
    <row r="789" spans="1:7" ht="18" thickBot="1">
      <c r="A789" s="63">
        <v>40253</v>
      </c>
      <c r="B789" s="4">
        <v>3572.37</v>
      </c>
      <c r="C789" s="20">
        <v>3572.37</v>
      </c>
      <c r="D789" s="20">
        <v>3572.37</v>
      </c>
      <c r="E789" s="20">
        <v>3572.37</v>
      </c>
      <c r="F789" s="33">
        <v>0</v>
      </c>
      <c r="G789" s="7">
        <v>1.3299999999999999E-2</v>
      </c>
    </row>
    <row r="790" spans="1:7" ht="18" thickBot="1">
      <c r="A790" s="63">
        <v>40254</v>
      </c>
      <c r="B790" s="4">
        <v>3579.2</v>
      </c>
      <c r="C790" s="20">
        <v>3579.2</v>
      </c>
      <c r="D790" s="20">
        <v>3579.2</v>
      </c>
      <c r="E790" s="20">
        <v>3579.2</v>
      </c>
      <c r="F790" s="33">
        <v>0</v>
      </c>
      <c r="G790" s="7">
        <v>1.9E-3</v>
      </c>
    </row>
    <row r="791" spans="1:7" ht="18" thickBot="1">
      <c r="A791" s="63">
        <v>40255</v>
      </c>
      <c r="B791" s="4">
        <v>3581.45</v>
      </c>
      <c r="C791" s="20">
        <v>3581.45</v>
      </c>
      <c r="D791" s="20">
        <v>3581.45</v>
      </c>
      <c r="E791" s="20">
        <v>3581.45</v>
      </c>
      <c r="F791" s="33">
        <v>0</v>
      </c>
      <c r="G791" s="7">
        <v>5.9999999999999995E-4</v>
      </c>
    </row>
    <row r="792" spans="1:7" ht="18" thickBot="1">
      <c r="A792" s="63">
        <v>40256</v>
      </c>
      <c r="B792" s="4">
        <v>3598.53</v>
      </c>
      <c r="C792" s="20">
        <v>3598.53</v>
      </c>
      <c r="D792" s="20">
        <v>3598.53</v>
      </c>
      <c r="E792" s="20">
        <v>3598.53</v>
      </c>
      <c r="F792" s="33">
        <v>0</v>
      </c>
      <c r="G792" s="7">
        <v>4.7999999999999996E-3</v>
      </c>
    </row>
    <row r="793" spans="1:7" ht="18" thickBot="1">
      <c r="A793" s="63">
        <v>40259</v>
      </c>
      <c r="B793" s="8">
        <v>3565.76</v>
      </c>
      <c r="C793" s="20">
        <v>3565.76</v>
      </c>
      <c r="D793" s="20">
        <v>3565.76</v>
      </c>
      <c r="E793" s="20">
        <v>3565.76</v>
      </c>
      <c r="F793" s="33">
        <v>0</v>
      </c>
      <c r="G793" s="9">
        <v>-9.1000000000000004E-3</v>
      </c>
    </row>
    <row r="794" spans="1:7" ht="18" thickBot="1">
      <c r="A794" s="63">
        <v>40260</v>
      </c>
      <c r="B794" s="4">
        <v>3569.7</v>
      </c>
      <c r="C794" s="20">
        <v>3569.7</v>
      </c>
      <c r="D794" s="20">
        <v>3569.7</v>
      </c>
      <c r="E794" s="20">
        <v>3569.7</v>
      </c>
      <c r="F794" s="33">
        <v>0</v>
      </c>
      <c r="G794" s="7">
        <v>1.1000000000000001E-3</v>
      </c>
    </row>
    <row r="795" spans="1:7" ht="18" thickBot="1">
      <c r="A795" s="63">
        <v>40262</v>
      </c>
      <c r="B795" s="4">
        <v>3576.94</v>
      </c>
      <c r="C795" s="20">
        <v>3576.94</v>
      </c>
      <c r="D795" s="20">
        <v>3576.94</v>
      </c>
      <c r="E795" s="20">
        <v>3576.94</v>
      </c>
      <c r="F795" s="33">
        <v>0</v>
      </c>
      <c r="G795" s="7">
        <v>2E-3</v>
      </c>
    </row>
    <row r="796" spans="1:7" ht="18" thickBot="1">
      <c r="A796" s="63">
        <v>40263</v>
      </c>
      <c r="B796" s="4">
        <v>3586.52</v>
      </c>
      <c r="C796" s="20">
        <v>3586.52</v>
      </c>
      <c r="D796" s="20">
        <v>3586.52</v>
      </c>
      <c r="E796" s="20">
        <v>3586.52</v>
      </c>
      <c r="F796" s="33">
        <v>0</v>
      </c>
      <c r="G796" s="7">
        <v>2.7000000000000001E-3</v>
      </c>
    </row>
    <row r="797" spans="1:7" ht="18" thickBot="1">
      <c r="A797" s="63">
        <v>40266</v>
      </c>
      <c r="B797" s="8">
        <v>3585.75</v>
      </c>
      <c r="C797" s="20">
        <v>3585.75</v>
      </c>
      <c r="D797" s="20">
        <v>3585.75</v>
      </c>
      <c r="E797" s="20">
        <v>3585.75</v>
      </c>
      <c r="F797" s="33">
        <v>0</v>
      </c>
      <c r="G797" s="9">
        <v>-2.0000000000000001E-4</v>
      </c>
    </row>
    <row r="798" spans="1:7" ht="18" thickBot="1">
      <c r="A798" s="63">
        <v>40267</v>
      </c>
      <c r="B798" s="4">
        <v>3613.49</v>
      </c>
      <c r="C798" s="20">
        <v>3613.49</v>
      </c>
      <c r="D798" s="20">
        <v>3613.49</v>
      </c>
      <c r="E798" s="20">
        <v>3613.49</v>
      </c>
      <c r="F798" s="33">
        <v>0</v>
      </c>
      <c r="G798" s="7">
        <v>7.7000000000000002E-3</v>
      </c>
    </row>
    <row r="799" spans="1:7" ht="18" thickBot="1">
      <c r="A799" s="63">
        <v>40268</v>
      </c>
      <c r="B799" s="4">
        <v>3619.59</v>
      </c>
      <c r="C799" s="20">
        <v>3619.59</v>
      </c>
      <c r="D799" s="20">
        <v>3619.59</v>
      </c>
      <c r="E799" s="20">
        <v>3619.59</v>
      </c>
      <c r="F799" s="33">
        <v>0</v>
      </c>
      <c r="G799" s="7">
        <v>1.6999999999999999E-3</v>
      </c>
    </row>
    <row r="800" spans="1:7" ht="18" thickBot="1">
      <c r="A800" s="63">
        <v>40269</v>
      </c>
      <c r="B800" s="4">
        <v>3659.11</v>
      </c>
      <c r="C800" s="20">
        <v>3659.11</v>
      </c>
      <c r="D800" s="20">
        <v>3659.11</v>
      </c>
      <c r="E800" s="20">
        <v>3659.11</v>
      </c>
      <c r="F800" s="33">
        <v>0</v>
      </c>
      <c r="G800" s="7">
        <v>1.09E-2</v>
      </c>
    </row>
    <row r="801" spans="1:7" ht="18" thickBot="1">
      <c r="A801" s="63">
        <v>40273</v>
      </c>
      <c r="B801" s="4">
        <v>3688.21</v>
      </c>
      <c r="C801" s="20">
        <v>3688.21</v>
      </c>
      <c r="D801" s="20">
        <v>3688.21</v>
      </c>
      <c r="E801" s="20">
        <v>3688.21</v>
      </c>
      <c r="F801" s="33">
        <v>0</v>
      </c>
      <c r="G801" s="7">
        <v>8.0000000000000002E-3</v>
      </c>
    </row>
    <row r="802" spans="1:7" ht="18" thickBot="1">
      <c r="A802" s="63">
        <v>40274</v>
      </c>
      <c r="B802" s="4">
        <v>3689.82</v>
      </c>
      <c r="C802" s="20">
        <v>3689.82</v>
      </c>
      <c r="D802" s="20">
        <v>3689.82</v>
      </c>
      <c r="E802" s="20">
        <v>3689.82</v>
      </c>
      <c r="F802" s="33">
        <v>0</v>
      </c>
      <c r="G802" s="7">
        <v>4.0000000000000002E-4</v>
      </c>
    </row>
    <row r="803" spans="1:7" ht="18" thickBot="1">
      <c r="A803" s="63">
        <v>40275</v>
      </c>
      <c r="B803" s="4">
        <v>3713.61</v>
      </c>
      <c r="C803" s="20">
        <v>3713.61</v>
      </c>
      <c r="D803" s="20">
        <v>3713.61</v>
      </c>
      <c r="E803" s="20">
        <v>3713.61</v>
      </c>
      <c r="F803" s="33">
        <v>0</v>
      </c>
      <c r="G803" s="7">
        <v>6.4000000000000003E-3</v>
      </c>
    </row>
    <row r="804" spans="1:7" ht="18" thickBot="1">
      <c r="A804" s="63">
        <v>40276</v>
      </c>
      <c r="B804" s="8">
        <v>3707.4</v>
      </c>
      <c r="C804" s="20">
        <v>3707.4</v>
      </c>
      <c r="D804" s="20">
        <v>3707.4</v>
      </c>
      <c r="E804" s="20">
        <v>3707.4</v>
      </c>
      <c r="F804" s="33">
        <v>0</v>
      </c>
      <c r="G804" s="9">
        <v>-1.6999999999999999E-3</v>
      </c>
    </row>
    <row r="805" spans="1:7" ht="18" thickBot="1">
      <c r="A805" s="63">
        <v>40277</v>
      </c>
      <c r="B805" s="4">
        <v>3728.5</v>
      </c>
      <c r="C805" s="20">
        <v>3728.5</v>
      </c>
      <c r="D805" s="20">
        <v>3728.5</v>
      </c>
      <c r="E805" s="20">
        <v>3728.5</v>
      </c>
      <c r="F805" s="33">
        <v>0</v>
      </c>
      <c r="G805" s="7">
        <v>5.7000000000000002E-3</v>
      </c>
    </row>
    <row r="806" spans="1:7" ht="18" thickBot="1">
      <c r="A806" s="63">
        <v>40280</v>
      </c>
      <c r="B806" s="4">
        <v>3731.13</v>
      </c>
      <c r="C806" s="20">
        <v>3731.13</v>
      </c>
      <c r="D806" s="20">
        <v>3731.13</v>
      </c>
      <c r="E806" s="20">
        <v>3731.13</v>
      </c>
      <c r="F806" s="33">
        <v>0</v>
      </c>
      <c r="G806" s="7">
        <v>6.9999999999999999E-4</v>
      </c>
    </row>
    <row r="807" spans="1:7" ht="18" thickBot="1">
      <c r="A807" s="63">
        <v>40281</v>
      </c>
      <c r="B807" s="8">
        <v>3722.94</v>
      </c>
      <c r="C807" s="20">
        <v>3722.94</v>
      </c>
      <c r="D807" s="20">
        <v>3722.94</v>
      </c>
      <c r="E807" s="20">
        <v>3722.94</v>
      </c>
      <c r="F807" s="33">
        <v>0</v>
      </c>
      <c r="G807" s="9">
        <v>-2.2000000000000001E-3</v>
      </c>
    </row>
    <row r="808" spans="1:7" ht="18" thickBot="1">
      <c r="A808" s="63">
        <v>40283</v>
      </c>
      <c r="B808" s="4">
        <v>3737.35</v>
      </c>
      <c r="C808" s="20">
        <v>3737.35</v>
      </c>
      <c r="D808" s="20">
        <v>3737.35</v>
      </c>
      <c r="E808" s="20">
        <v>3737.35</v>
      </c>
      <c r="F808" s="33">
        <v>0</v>
      </c>
      <c r="G808" s="7">
        <v>3.8999999999999998E-3</v>
      </c>
    </row>
    <row r="809" spans="1:7" ht="18" thickBot="1">
      <c r="A809" s="63">
        <v>40284</v>
      </c>
      <c r="B809" s="8">
        <v>3712.94</v>
      </c>
      <c r="C809" s="20">
        <v>3712.94</v>
      </c>
      <c r="D809" s="20">
        <v>3712.94</v>
      </c>
      <c r="E809" s="20">
        <v>3712.94</v>
      </c>
      <c r="F809" s="33">
        <v>0</v>
      </c>
      <c r="G809" s="9">
        <v>-6.4999999999999997E-3</v>
      </c>
    </row>
    <row r="810" spans="1:7" ht="18" thickBot="1">
      <c r="A810" s="63">
        <v>40287</v>
      </c>
      <c r="B810" s="8">
        <v>3664.02</v>
      </c>
      <c r="C810" s="20">
        <v>3664.02</v>
      </c>
      <c r="D810" s="20">
        <v>3664.02</v>
      </c>
      <c r="E810" s="20">
        <v>3664.02</v>
      </c>
      <c r="F810" s="33">
        <v>0</v>
      </c>
      <c r="G810" s="9">
        <v>-1.32E-2</v>
      </c>
    </row>
    <row r="811" spans="1:7" ht="18" thickBot="1">
      <c r="A811" s="63">
        <v>40288</v>
      </c>
      <c r="B811" s="4">
        <v>3708.74</v>
      </c>
      <c r="C811" s="20">
        <v>3708.74</v>
      </c>
      <c r="D811" s="20">
        <v>3708.74</v>
      </c>
      <c r="E811" s="20">
        <v>3708.74</v>
      </c>
      <c r="F811" s="33">
        <v>0</v>
      </c>
      <c r="G811" s="7">
        <v>1.2200000000000001E-2</v>
      </c>
    </row>
    <row r="812" spans="1:7" ht="18" thickBot="1">
      <c r="A812" s="63">
        <v>40289</v>
      </c>
      <c r="B812" s="4">
        <v>3741.28</v>
      </c>
      <c r="C812" s="20">
        <v>3741.28</v>
      </c>
      <c r="D812" s="20">
        <v>3741.28</v>
      </c>
      <c r="E812" s="20">
        <v>3741.28</v>
      </c>
      <c r="F812" s="33">
        <v>0</v>
      </c>
      <c r="G812" s="7">
        <v>8.8000000000000005E-3</v>
      </c>
    </row>
    <row r="813" spans="1:7" ht="18" thickBot="1">
      <c r="A813" s="63">
        <v>40290</v>
      </c>
      <c r="B813" s="8">
        <v>3738.59</v>
      </c>
      <c r="C813" s="20">
        <v>3738.59</v>
      </c>
      <c r="D813" s="20">
        <v>3738.59</v>
      </c>
      <c r="E813" s="20">
        <v>3738.59</v>
      </c>
      <c r="F813" s="33">
        <v>0</v>
      </c>
      <c r="G813" s="9">
        <v>-6.9999999999999999E-4</v>
      </c>
    </row>
    <row r="814" spans="1:7" ht="18" thickBot="1">
      <c r="A814" s="63">
        <v>40291</v>
      </c>
      <c r="B814" s="4">
        <v>3757.55</v>
      </c>
      <c r="C814" s="20">
        <v>3757.55</v>
      </c>
      <c r="D814" s="20">
        <v>3757.55</v>
      </c>
      <c r="E814" s="20">
        <v>3757.55</v>
      </c>
      <c r="F814" s="33">
        <v>0</v>
      </c>
      <c r="G814" s="7">
        <v>5.1000000000000004E-3</v>
      </c>
    </row>
    <row r="815" spans="1:7" ht="18" thickBot="1">
      <c r="A815" s="63">
        <v>40294</v>
      </c>
      <c r="B815" s="4">
        <v>3774.44</v>
      </c>
      <c r="C815" s="20">
        <v>3774.44</v>
      </c>
      <c r="D815" s="20">
        <v>3774.44</v>
      </c>
      <c r="E815" s="20">
        <v>3774.44</v>
      </c>
      <c r="F815" s="33">
        <v>0</v>
      </c>
      <c r="G815" s="7">
        <v>4.4999999999999997E-3</v>
      </c>
    </row>
    <row r="816" spans="1:7" ht="18" thickBot="1">
      <c r="A816" s="63">
        <v>40295</v>
      </c>
      <c r="B816" s="4">
        <v>3774.67</v>
      </c>
      <c r="C816" s="20">
        <v>3774.67</v>
      </c>
      <c r="D816" s="20">
        <v>3774.67</v>
      </c>
      <c r="E816" s="20">
        <v>3774.67</v>
      </c>
      <c r="F816" s="33">
        <v>0</v>
      </c>
      <c r="G816" s="7">
        <v>1E-4</v>
      </c>
    </row>
    <row r="817" spans="1:7" ht="18" thickBot="1">
      <c r="A817" s="63">
        <v>40296</v>
      </c>
      <c r="B817" s="8">
        <v>3711.8</v>
      </c>
      <c r="C817" s="20">
        <v>3711.8</v>
      </c>
      <c r="D817" s="20">
        <v>3711.8</v>
      </c>
      <c r="E817" s="20">
        <v>3711.8</v>
      </c>
      <c r="F817" s="33">
        <v>0</v>
      </c>
      <c r="G817" s="9">
        <v>-1.67E-2</v>
      </c>
    </row>
    <row r="818" spans="1:7" ht="18" thickBot="1">
      <c r="A818" s="63">
        <v>40297</v>
      </c>
      <c r="B818" s="4">
        <v>3737.31</v>
      </c>
      <c r="C818" s="20">
        <v>3737.31</v>
      </c>
      <c r="D818" s="20">
        <v>3737.31</v>
      </c>
      <c r="E818" s="20">
        <v>3737.31</v>
      </c>
      <c r="F818" s="33">
        <v>0</v>
      </c>
      <c r="G818" s="7">
        <v>6.8999999999999999E-3</v>
      </c>
    </row>
    <row r="819" spans="1:7" ht="18" thickBot="1">
      <c r="A819" s="63">
        <v>40298</v>
      </c>
      <c r="B819" s="4">
        <v>3764.36</v>
      </c>
      <c r="C819" s="20">
        <v>3764.36</v>
      </c>
      <c r="D819" s="20">
        <v>3764.36</v>
      </c>
      <c r="E819" s="20">
        <v>3764.36</v>
      </c>
      <c r="F819" s="33">
        <v>0</v>
      </c>
      <c r="G819" s="7">
        <v>7.1999999999999998E-3</v>
      </c>
    </row>
    <row r="820" spans="1:7" ht="18" thickBot="1">
      <c r="A820" s="63">
        <v>40301</v>
      </c>
      <c r="B820" s="8">
        <v>3745</v>
      </c>
      <c r="C820" s="20">
        <v>3745</v>
      </c>
      <c r="D820" s="20">
        <v>3745</v>
      </c>
      <c r="E820" s="20">
        <v>3745</v>
      </c>
      <c r="F820" s="33">
        <v>0</v>
      </c>
      <c r="G820" s="9">
        <v>-5.1000000000000004E-3</v>
      </c>
    </row>
    <row r="821" spans="1:7" ht="18" thickBot="1">
      <c r="A821" s="63">
        <v>40302</v>
      </c>
      <c r="B821" s="8">
        <v>3678.96</v>
      </c>
      <c r="C821" s="20">
        <v>3678.96</v>
      </c>
      <c r="D821" s="20">
        <v>3678.96</v>
      </c>
      <c r="E821" s="20">
        <v>3678.96</v>
      </c>
      <c r="F821" s="33">
        <v>0</v>
      </c>
      <c r="G821" s="9">
        <v>-1.7600000000000001E-2</v>
      </c>
    </row>
    <row r="822" spans="1:7" ht="18" thickBot="1">
      <c r="A822" s="63">
        <v>40303</v>
      </c>
      <c r="B822" s="8">
        <v>3661.02</v>
      </c>
      <c r="C822" s="20">
        <v>3661.02</v>
      </c>
      <c r="D822" s="20">
        <v>3661.02</v>
      </c>
      <c r="E822" s="20">
        <v>3661.02</v>
      </c>
      <c r="F822" s="33">
        <v>0</v>
      </c>
      <c r="G822" s="9">
        <v>-4.8999999999999998E-3</v>
      </c>
    </row>
    <row r="823" spans="1:7" ht="18" thickBot="1">
      <c r="A823" s="63">
        <v>40304</v>
      </c>
      <c r="B823" s="8">
        <v>3652.6</v>
      </c>
      <c r="C823" s="20">
        <v>3652.6</v>
      </c>
      <c r="D823" s="20">
        <v>3652.6</v>
      </c>
      <c r="E823" s="20">
        <v>3652.6</v>
      </c>
      <c r="F823" s="33">
        <v>0</v>
      </c>
      <c r="G823" s="9">
        <v>-2.3E-3</v>
      </c>
    </row>
    <row r="824" spans="1:7" ht="18" thickBot="1">
      <c r="A824" s="63">
        <v>40305</v>
      </c>
      <c r="B824" s="8">
        <v>3565.91</v>
      </c>
      <c r="C824" s="20">
        <v>3565.91</v>
      </c>
      <c r="D824" s="20">
        <v>3565.91</v>
      </c>
      <c r="E824" s="20">
        <v>3565.91</v>
      </c>
      <c r="F824" s="33">
        <v>0</v>
      </c>
      <c r="G824" s="9">
        <v>-2.3699999999999999E-2</v>
      </c>
    </row>
    <row r="825" spans="1:7" ht="18" thickBot="1">
      <c r="A825" s="63">
        <v>40308</v>
      </c>
      <c r="B825" s="4">
        <v>3640.71</v>
      </c>
      <c r="C825" s="20">
        <v>3640.71</v>
      </c>
      <c r="D825" s="20">
        <v>3640.71</v>
      </c>
      <c r="E825" s="20">
        <v>3640.71</v>
      </c>
      <c r="F825" s="33">
        <v>0</v>
      </c>
      <c r="G825" s="7">
        <v>2.1000000000000001E-2</v>
      </c>
    </row>
    <row r="826" spans="1:7" ht="18" thickBot="1">
      <c r="A826" s="63">
        <v>40309</v>
      </c>
      <c r="B826" s="8">
        <v>3628.81</v>
      </c>
      <c r="C826" s="20">
        <v>3628.81</v>
      </c>
      <c r="D826" s="20">
        <v>3628.81</v>
      </c>
      <c r="E826" s="20">
        <v>3628.81</v>
      </c>
      <c r="F826" s="33">
        <v>0</v>
      </c>
      <c r="G826" s="9">
        <v>-3.3E-3</v>
      </c>
    </row>
    <row r="827" spans="1:7" ht="18" thickBot="1">
      <c r="A827" s="63">
        <v>40310</v>
      </c>
      <c r="B827" s="4">
        <v>3633.75</v>
      </c>
      <c r="C827" s="20">
        <v>3633.75</v>
      </c>
      <c r="D827" s="20">
        <v>3633.75</v>
      </c>
      <c r="E827" s="20">
        <v>3633.75</v>
      </c>
      <c r="F827" s="33">
        <v>0</v>
      </c>
      <c r="G827" s="7">
        <v>1.4E-3</v>
      </c>
    </row>
    <row r="828" spans="1:7" ht="18" thickBot="1">
      <c r="A828" s="63">
        <v>40311</v>
      </c>
      <c r="B828" s="4">
        <v>3664.91</v>
      </c>
      <c r="C828" s="20">
        <v>3664.91</v>
      </c>
      <c r="D828" s="20">
        <v>3664.91</v>
      </c>
      <c r="E828" s="20">
        <v>3664.91</v>
      </c>
      <c r="F828" s="33">
        <v>0</v>
      </c>
      <c r="G828" s="7">
        <v>8.6E-3</v>
      </c>
    </row>
    <row r="829" spans="1:7" ht="18" thickBot="1">
      <c r="A829" s="63">
        <v>40312</v>
      </c>
      <c r="B829" s="8">
        <v>3611.85</v>
      </c>
      <c r="C829" s="20">
        <v>3611.85</v>
      </c>
      <c r="D829" s="20">
        <v>3611.85</v>
      </c>
      <c r="E829" s="20">
        <v>3611.85</v>
      </c>
      <c r="F829" s="33">
        <v>0</v>
      </c>
      <c r="G829" s="9">
        <v>-1.4500000000000001E-2</v>
      </c>
    </row>
    <row r="830" spans="1:7" ht="18" thickBot="1">
      <c r="A830" s="63">
        <v>40315</v>
      </c>
      <c r="B830" s="8">
        <v>3588.71</v>
      </c>
      <c r="C830" s="20">
        <v>3588.71</v>
      </c>
      <c r="D830" s="20">
        <v>3588.71</v>
      </c>
      <c r="E830" s="20">
        <v>3588.71</v>
      </c>
      <c r="F830" s="33">
        <v>0</v>
      </c>
      <c r="G830" s="9">
        <v>-6.4000000000000003E-3</v>
      </c>
    </row>
    <row r="831" spans="1:7" ht="18" thickBot="1">
      <c r="A831" s="63">
        <v>40316</v>
      </c>
      <c r="B831" s="4">
        <v>3595.77</v>
      </c>
      <c r="C831" s="20">
        <v>3595.77</v>
      </c>
      <c r="D831" s="20">
        <v>3595.77</v>
      </c>
      <c r="E831" s="20">
        <v>3595.77</v>
      </c>
      <c r="F831" s="33">
        <v>0</v>
      </c>
      <c r="G831" s="7">
        <v>2E-3</v>
      </c>
    </row>
    <row r="832" spans="1:7" ht="18" thickBot="1">
      <c r="A832" s="63">
        <v>40317</v>
      </c>
      <c r="B832" s="8">
        <v>3512.43</v>
      </c>
      <c r="C832" s="20">
        <v>3512.43</v>
      </c>
      <c r="D832" s="20">
        <v>3512.43</v>
      </c>
      <c r="E832" s="20">
        <v>3512.43</v>
      </c>
      <c r="F832" s="33">
        <v>0</v>
      </c>
      <c r="G832" s="9">
        <v>-2.3199999999999998E-2</v>
      </c>
    </row>
    <row r="833" spans="1:7" ht="18" thickBot="1">
      <c r="A833" s="63">
        <v>40318</v>
      </c>
      <c r="B833" s="8">
        <v>3496.79</v>
      </c>
      <c r="C833" s="20">
        <v>3496.79</v>
      </c>
      <c r="D833" s="20">
        <v>3496.79</v>
      </c>
      <c r="E833" s="20">
        <v>3496.79</v>
      </c>
      <c r="F833" s="33">
        <v>0</v>
      </c>
      <c r="G833" s="9">
        <v>-4.4999999999999997E-3</v>
      </c>
    </row>
    <row r="834" spans="1:7" ht="18" thickBot="1">
      <c r="A834" s="63">
        <v>40319</v>
      </c>
      <c r="B834" s="8">
        <v>3451.43</v>
      </c>
      <c r="C834" s="20">
        <v>3451.43</v>
      </c>
      <c r="D834" s="20">
        <v>3451.43</v>
      </c>
      <c r="E834" s="20">
        <v>3451.43</v>
      </c>
      <c r="F834" s="33">
        <v>0</v>
      </c>
      <c r="G834" s="9">
        <v>-1.2999999999999999E-2</v>
      </c>
    </row>
    <row r="835" spans="1:7" ht="18" thickBot="1">
      <c r="A835" s="63">
        <v>40322</v>
      </c>
      <c r="B835" s="4">
        <v>3465.4</v>
      </c>
      <c r="C835" s="20">
        <v>3465.4</v>
      </c>
      <c r="D835" s="20">
        <v>3465.4</v>
      </c>
      <c r="E835" s="20">
        <v>3465.4</v>
      </c>
      <c r="F835" s="33">
        <v>0</v>
      </c>
      <c r="G835" s="7">
        <v>4.0000000000000001E-3</v>
      </c>
    </row>
    <row r="836" spans="1:7" ht="18" thickBot="1">
      <c r="A836" s="63">
        <v>40323</v>
      </c>
      <c r="B836" s="8">
        <v>3373.78</v>
      </c>
      <c r="C836" s="20">
        <v>3373.78</v>
      </c>
      <c r="D836" s="20">
        <v>3373.78</v>
      </c>
      <c r="E836" s="20">
        <v>3373.78</v>
      </c>
      <c r="F836" s="33">
        <v>0</v>
      </c>
      <c r="G836" s="9">
        <v>-2.64E-2</v>
      </c>
    </row>
    <row r="837" spans="1:7" ht="18" thickBot="1">
      <c r="A837" s="63">
        <v>40324</v>
      </c>
      <c r="B837" s="4">
        <v>3431.57</v>
      </c>
      <c r="C837" s="20">
        <v>3431.57</v>
      </c>
      <c r="D837" s="20">
        <v>3431.57</v>
      </c>
      <c r="E837" s="20">
        <v>3431.57</v>
      </c>
      <c r="F837" s="33">
        <v>0</v>
      </c>
      <c r="G837" s="7">
        <v>1.7100000000000001E-2</v>
      </c>
    </row>
    <row r="838" spans="1:7" ht="18" thickBot="1">
      <c r="A838" s="63">
        <v>40325</v>
      </c>
      <c r="B838" s="4">
        <v>3461.63</v>
      </c>
      <c r="C838" s="20">
        <v>3461.63</v>
      </c>
      <c r="D838" s="20">
        <v>3461.63</v>
      </c>
      <c r="E838" s="20">
        <v>3461.63</v>
      </c>
      <c r="F838" s="33">
        <v>0</v>
      </c>
      <c r="G838" s="7">
        <v>8.8000000000000005E-3</v>
      </c>
    </row>
    <row r="839" spans="1:7" ht="18" thickBot="1">
      <c r="A839" s="63">
        <v>40326</v>
      </c>
      <c r="B839" s="4">
        <v>3498.56</v>
      </c>
      <c r="C839" s="20">
        <v>3498.56</v>
      </c>
      <c r="D839" s="20">
        <v>3498.56</v>
      </c>
      <c r="E839" s="20">
        <v>3498.56</v>
      </c>
      <c r="F839" s="33">
        <v>0</v>
      </c>
      <c r="G839" s="7">
        <v>1.0699999999999999E-2</v>
      </c>
    </row>
    <row r="840" spans="1:7" ht="18" thickBot="1">
      <c r="A840" s="63">
        <v>40329</v>
      </c>
      <c r="B840" s="4">
        <v>3509.47</v>
      </c>
      <c r="C840" s="20">
        <v>3509.47</v>
      </c>
      <c r="D840" s="20">
        <v>3509.47</v>
      </c>
      <c r="E840" s="20">
        <v>3509.47</v>
      </c>
      <c r="F840" s="33">
        <v>0</v>
      </c>
      <c r="G840" s="7">
        <v>3.0999999999999999E-3</v>
      </c>
    </row>
    <row r="841" spans="1:7" ht="18" thickBot="1">
      <c r="A841" s="63">
        <v>40330</v>
      </c>
      <c r="B841" s="8">
        <v>3478.46</v>
      </c>
      <c r="C841" s="20">
        <v>3478.46</v>
      </c>
      <c r="D841" s="20">
        <v>3478.46</v>
      </c>
      <c r="E841" s="20">
        <v>3478.46</v>
      </c>
      <c r="F841" s="33">
        <v>0</v>
      </c>
      <c r="G841" s="9">
        <v>-8.8000000000000005E-3</v>
      </c>
    </row>
    <row r="842" spans="1:7" ht="18" thickBot="1">
      <c r="A842" s="63">
        <v>40331</v>
      </c>
      <c r="B842" s="4">
        <v>3503.06</v>
      </c>
      <c r="C842" s="20">
        <v>3503.06</v>
      </c>
      <c r="D842" s="20">
        <v>3503.06</v>
      </c>
      <c r="E842" s="20">
        <v>3503.06</v>
      </c>
      <c r="F842" s="33">
        <v>0</v>
      </c>
      <c r="G842" s="7">
        <v>7.1000000000000004E-3</v>
      </c>
    </row>
    <row r="843" spans="1:7" ht="18" thickBot="1">
      <c r="A843" s="63">
        <v>40332</v>
      </c>
      <c r="B843" s="4">
        <v>3535.61</v>
      </c>
      <c r="C843" s="20">
        <v>3535.61</v>
      </c>
      <c r="D843" s="20">
        <v>3535.61</v>
      </c>
      <c r="E843" s="20">
        <v>3535.61</v>
      </c>
      <c r="F843" s="33">
        <v>0</v>
      </c>
      <c r="G843" s="7">
        <v>9.2999999999999992E-3</v>
      </c>
    </row>
    <row r="844" spans="1:7" ht="18" thickBot="1">
      <c r="A844" s="63">
        <v>40333</v>
      </c>
      <c r="B844" s="4">
        <v>3540.99</v>
      </c>
      <c r="C844" s="20">
        <v>3540.99</v>
      </c>
      <c r="D844" s="20">
        <v>3540.99</v>
      </c>
      <c r="E844" s="20">
        <v>3540.99</v>
      </c>
      <c r="F844" s="33">
        <v>0</v>
      </c>
      <c r="G844" s="7">
        <v>1.5E-3</v>
      </c>
    </row>
    <row r="845" spans="1:7" ht="18" thickBot="1">
      <c r="A845" s="63">
        <v>40336</v>
      </c>
      <c r="B845" s="8">
        <v>3501.34</v>
      </c>
      <c r="C845" s="20">
        <v>3501.34</v>
      </c>
      <c r="D845" s="20">
        <v>3501.34</v>
      </c>
      <c r="E845" s="20">
        <v>3501.34</v>
      </c>
      <c r="F845" s="33">
        <v>0</v>
      </c>
      <c r="G845" s="9">
        <v>-1.12E-2</v>
      </c>
    </row>
    <row r="846" spans="1:7" ht="18" thickBot="1">
      <c r="A846" s="63">
        <v>40337</v>
      </c>
      <c r="B846" s="8">
        <v>3474.92</v>
      </c>
      <c r="C846" s="20">
        <v>3474.92</v>
      </c>
      <c r="D846" s="20">
        <v>3474.92</v>
      </c>
      <c r="E846" s="20">
        <v>3474.92</v>
      </c>
      <c r="F846" s="33">
        <v>0</v>
      </c>
      <c r="G846" s="9">
        <v>-7.4999999999999997E-3</v>
      </c>
    </row>
    <row r="847" spans="1:7" ht="18" thickBot="1">
      <c r="A847" s="63">
        <v>40338</v>
      </c>
      <c r="B847" s="4">
        <v>3477.51</v>
      </c>
      <c r="C847" s="20">
        <v>3477.51</v>
      </c>
      <c r="D847" s="20">
        <v>3477.51</v>
      </c>
      <c r="E847" s="20">
        <v>3477.51</v>
      </c>
      <c r="F847" s="33">
        <v>0</v>
      </c>
      <c r="G847" s="7">
        <v>6.9999999999999999E-4</v>
      </c>
    </row>
    <row r="848" spans="1:7" ht="18" thickBot="1">
      <c r="A848" s="63">
        <v>40339</v>
      </c>
      <c r="B848" s="4">
        <v>3519.45</v>
      </c>
      <c r="C848" s="20">
        <v>3519.45</v>
      </c>
      <c r="D848" s="20">
        <v>3519.45</v>
      </c>
      <c r="E848" s="20">
        <v>3519.45</v>
      </c>
      <c r="F848" s="33">
        <v>0</v>
      </c>
      <c r="G848" s="7">
        <v>1.21E-2</v>
      </c>
    </row>
    <row r="849" spans="1:7" ht="18" thickBot="1">
      <c r="A849" s="63">
        <v>40340</v>
      </c>
      <c r="B849" s="4">
        <v>3542.59</v>
      </c>
      <c r="C849" s="20">
        <v>3542.59</v>
      </c>
      <c r="D849" s="20">
        <v>3542.59</v>
      </c>
      <c r="E849" s="20">
        <v>3542.59</v>
      </c>
      <c r="F849" s="33">
        <v>0</v>
      </c>
      <c r="G849" s="7">
        <v>6.6E-3</v>
      </c>
    </row>
    <row r="850" spans="1:7" ht="18" thickBot="1">
      <c r="A850" s="63">
        <v>40343</v>
      </c>
      <c r="B850" s="4">
        <v>3575.4</v>
      </c>
      <c r="C850" s="20">
        <v>3575.4</v>
      </c>
      <c r="D850" s="20">
        <v>3575.4</v>
      </c>
      <c r="E850" s="20">
        <v>3575.4</v>
      </c>
      <c r="F850" s="33">
        <v>0</v>
      </c>
      <c r="G850" s="7">
        <v>9.2999999999999992E-3</v>
      </c>
    </row>
    <row r="851" spans="1:7" ht="18" thickBot="1">
      <c r="A851" s="63">
        <v>40344</v>
      </c>
      <c r="B851" s="4">
        <v>3603.15</v>
      </c>
      <c r="C851" s="20">
        <v>3603.15</v>
      </c>
      <c r="D851" s="20">
        <v>3603.15</v>
      </c>
      <c r="E851" s="20">
        <v>3603.15</v>
      </c>
      <c r="F851" s="33">
        <v>0</v>
      </c>
      <c r="G851" s="7">
        <v>7.7999999999999996E-3</v>
      </c>
    </row>
    <row r="852" spans="1:7" ht="18" thickBot="1">
      <c r="A852" s="63">
        <v>40345</v>
      </c>
      <c r="B852" s="4">
        <v>3618.26</v>
      </c>
      <c r="C852" s="20">
        <v>3618.26</v>
      </c>
      <c r="D852" s="20">
        <v>3618.26</v>
      </c>
      <c r="E852" s="20">
        <v>3618.26</v>
      </c>
      <c r="F852" s="33">
        <v>0</v>
      </c>
      <c r="G852" s="7">
        <v>4.1999999999999997E-3</v>
      </c>
    </row>
    <row r="853" spans="1:7" ht="18" thickBot="1">
      <c r="A853" s="63">
        <v>40346</v>
      </c>
      <c r="B853" s="4">
        <v>3627.62</v>
      </c>
      <c r="C853" s="20">
        <v>3627.62</v>
      </c>
      <c r="D853" s="20">
        <v>3627.62</v>
      </c>
      <c r="E853" s="20">
        <v>3627.62</v>
      </c>
      <c r="F853" s="33">
        <v>0</v>
      </c>
      <c r="G853" s="7">
        <v>2.5999999999999999E-3</v>
      </c>
    </row>
    <row r="854" spans="1:7" ht="18" thickBot="1">
      <c r="A854" s="63">
        <v>40347</v>
      </c>
      <c r="B854" s="8">
        <v>3616.24</v>
      </c>
      <c r="C854" s="20">
        <v>3616.24</v>
      </c>
      <c r="D854" s="20">
        <v>3616.24</v>
      </c>
      <c r="E854" s="20">
        <v>3616.24</v>
      </c>
      <c r="F854" s="33">
        <v>0</v>
      </c>
      <c r="G854" s="9">
        <v>-3.0999999999999999E-3</v>
      </c>
    </row>
    <row r="855" spans="1:7" ht="18" thickBot="1">
      <c r="A855" s="63">
        <v>40350</v>
      </c>
      <c r="B855" s="4">
        <v>3652.17</v>
      </c>
      <c r="C855" s="20">
        <v>3652.17</v>
      </c>
      <c r="D855" s="20">
        <v>3652.17</v>
      </c>
      <c r="E855" s="20">
        <v>3652.17</v>
      </c>
      <c r="F855" s="33">
        <v>0</v>
      </c>
      <c r="G855" s="7">
        <v>9.9000000000000008E-3</v>
      </c>
    </row>
    <row r="856" spans="1:7" ht="18" thickBot="1">
      <c r="A856" s="63">
        <v>40351</v>
      </c>
      <c r="B856" s="4">
        <v>3657.99</v>
      </c>
      <c r="C856" s="20">
        <v>3657.99</v>
      </c>
      <c r="D856" s="20">
        <v>3657.99</v>
      </c>
      <c r="E856" s="20">
        <v>3657.99</v>
      </c>
      <c r="F856" s="33">
        <v>0</v>
      </c>
      <c r="G856" s="7">
        <v>1.6000000000000001E-3</v>
      </c>
    </row>
    <row r="857" spans="1:7" ht="18" thickBot="1">
      <c r="A857" s="63">
        <v>40352</v>
      </c>
      <c r="B857" s="4">
        <v>3685.66</v>
      </c>
      <c r="C857" s="20">
        <v>3685.66</v>
      </c>
      <c r="D857" s="20">
        <v>3685.66</v>
      </c>
      <c r="E857" s="20">
        <v>3685.66</v>
      </c>
      <c r="F857" s="33">
        <v>0</v>
      </c>
      <c r="G857" s="7">
        <v>7.6E-3</v>
      </c>
    </row>
    <row r="858" spans="1:7" ht="18" thickBot="1">
      <c r="A858" s="63">
        <v>40353</v>
      </c>
      <c r="B858" s="4">
        <v>3688.76</v>
      </c>
      <c r="C858" s="20">
        <v>3688.76</v>
      </c>
      <c r="D858" s="20">
        <v>3688.76</v>
      </c>
      <c r="E858" s="20">
        <v>3688.76</v>
      </c>
      <c r="F858" s="33">
        <v>0</v>
      </c>
      <c r="G858" s="7">
        <v>8.0000000000000004E-4</v>
      </c>
    </row>
    <row r="859" spans="1:7" ht="18" thickBot="1">
      <c r="A859" s="63">
        <v>40354</v>
      </c>
      <c r="B859" s="8">
        <v>3665.39</v>
      </c>
      <c r="C859" s="20">
        <v>3665.39</v>
      </c>
      <c r="D859" s="20">
        <v>3665.39</v>
      </c>
      <c r="E859" s="20">
        <v>3665.39</v>
      </c>
      <c r="F859" s="33">
        <v>0</v>
      </c>
      <c r="G859" s="9">
        <v>-6.3E-3</v>
      </c>
    </row>
    <row r="860" spans="1:7" ht="18" thickBot="1">
      <c r="A860" s="63">
        <v>40357</v>
      </c>
      <c r="B860" s="4">
        <v>3700.98</v>
      </c>
      <c r="C860" s="20">
        <v>3700.98</v>
      </c>
      <c r="D860" s="20">
        <v>3700.98</v>
      </c>
      <c r="E860" s="20">
        <v>3700.98</v>
      </c>
      <c r="F860" s="33">
        <v>0</v>
      </c>
      <c r="G860" s="7">
        <v>9.7000000000000003E-3</v>
      </c>
    </row>
    <row r="861" spans="1:7" ht="18" thickBot="1">
      <c r="A861" s="63">
        <v>40358</v>
      </c>
      <c r="B861" s="8">
        <v>3682.45</v>
      </c>
      <c r="C861" s="20">
        <v>3682.45</v>
      </c>
      <c r="D861" s="20">
        <v>3682.45</v>
      </c>
      <c r="E861" s="20">
        <v>3682.45</v>
      </c>
      <c r="F861" s="33">
        <v>0</v>
      </c>
      <c r="G861" s="9">
        <v>-5.0000000000000001E-3</v>
      </c>
    </row>
    <row r="862" spans="1:7" ht="18" thickBot="1">
      <c r="A862" s="63">
        <v>40359</v>
      </c>
      <c r="B862" s="4">
        <v>3695.98</v>
      </c>
      <c r="C862" s="20">
        <v>3695.98</v>
      </c>
      <c r="D862" s="20">
        <v>3695.98</v>
      </c>
      <c r="E862" s="20">
        <v>3695.98</v>
      </c>
      <c r="F862" s="33">
        <v>0</v>
      </c>
      <c r="G862" s="7">
        <v>3.7000000000000002E-3</v>
      </c>
    </row>
    <row r="863" spans="1:7" ht="18" thickBot="1">
      <c r="A863" s="63">
        <v>40360</v>
      </c>
      <c r="B863" s="8">
        <v>3687.69</v>
      </c>
      <c r="C863" s="20">
        <v>3687.69</v>
      </c>
      <c r="D863" s="20">
        <v>3687.69</v>
      </c>
      <c r="E863" s="20">
        <v>3687.69</v>
      </c>
      <c r="F863" s="33">
        <v>0</v>
      </c>
      <c r="G863" s="9">
        <v>-2.2000000000000001E-3</v>
      </c>
    </row>
    <row r="864" spans="1:7" ht="18" thickBot="1">
      <c r="A864" s="63">
        <v>40361</v>
      </c>
      <c r="B864" s="4">
        <v>3712.53</v>
      </c>
      <c r="C864" s="20">
        <v>3712.53</v>
      </c>
      <c r="D864" s="20">
        <v>3712.53</v>
      </c>
      <c r="E864" s="20">
        <v>3712.53</v>
      </c>
      <c r="F864" s="33">
        <v>0</v>
      </c>
      <c r="G864" s="7">
        <v>6.7000000000000002E-3</v>
      </c>
    </row>
    <row r="865" spans="1:7" ht="18" thickBot="1">
      <c r="A865" s="63">
        <v>40364</v>
      </c>
      <c r="B865" s="4">
        <v>3723.25</v>
      </c>
      <c r="C865" s="20">
        <v>3723.25</v>
      </c>
      <c r="D865" s="20">
        <v>3723.25</v>
      </c>
      <c r="E865" s="20">
        <v>3723.25</v>
      </c>
      <c r="F865" s="33">
        <v>0</v>
      </c>
      <c r="G865" s="7">
        <v>2.8999999999999998E-3</v>
      </c>
    </row>
    <row r="866" spans="1:7" ht="18" thickBot="1">
      <c r="A866" s="63">
        <v>40365</v>
      </c>
      <c r="B866" s="4">
        <v>3745.3</v>
      </c>
      <c r="C866" s="20">
        <v>3745.3</v>
      </c>
      <c r="D866" s="20">
        <v>3745.3</v>
      </c>
      <c r="E866" s="20">
        <v>3745.3</v>
      </c>
      <c r="F866" s="33">
        <v>0</v>
      </c>
      <c r="G866" s="7">
        <v>5.8999999999999999E-3</v>
      </c>
    </row>
    <row r="867" spans="1:7" ht="18" thickBot="1">
      <c r="A867" s="63">
        <v>40366</v>
      </c>
      <c r="B867" s="8">
        <v>3740.1</v>
      </c>
      <c r="C867" s="20">
        <v>3740.1</v>
      </c>
      <c r="D867" s="20">
        <v>3740.1</v>
      </c>
      <c r="E867" s="20">
        <v>3740.1</v>
      </c>
      <c r="F867" s="33">
        <v>0</v>
      </c>
      <c r="G867" s="9">
        <v>-1.4E-3</v>
      </c>
    </row>
    <row r="868" spans="1:7" ht="18" thickBot="1">
      <c r="A868" s="63">
        <v>40367</v>
      </c>
      <c r="B868" s="4">
        <v>3758.59</v>
      </c>
      <c r="C868" s="20">
        <v>3758.59</v>
      </c>
      <c r="D868" s="20">
        <v>3758.59</v>
      </c>
      <c r="E868" s="20">
        <v>3758.59</v>
      </c>
      <c r="F868" s="33">
        <v>0</v>
      </c>
      <c r="G868" s="7">
        <v>4.8999999999999998E-3</v>
      </c>
    </row>
    <row r="869" spans="1:7" ht="18" thickBot="1">
      <c r="A869" s="63">
        <v>40368</v>
      </c>
      <c r="B869" s="4">
        <v>3794.92</v>
      </c>
      <c r="C869" s="20">
        <v>3794.92</v>
      </c>
      <c r="D869" s="20">
        <v>3794.92</v>
      </c>
      <c r="E869" s="20">
        <v>3794.92</v>
      </c>
      <c r="F869" s="33">
        <v>0</v>
      </c>
      <c r="G869" s="7">
        <v>9.7000000000000003E-3</v>
      </c>
    </row>
    <row r="870" spans="1:7" ht="18" thickBot="1">
      <c r="A870" s="63">
        <v>40371</v>
      </c>
      <c r="B870" s="4">
        <v>3821.39</v>
      </c>
      <c r="C870" s="20">
        <v>3821.39</v>
      </c>
      <c r="D870" s="20">
        <v>3821.39</v>
      </c>
      <c r="E870" s="20">
        <v>3821.39</v>
      </c>
      <c r="F870" s="33">
        <v>0</v>
      </c>
      <c r="G870" s="7">
        <v>7.0000000000000001E-3</v>
      </c>
    </row>
    <row r="871" spans="1:7" ht="18" thickBot="1">
      <c r="A871" s="63">
        <v>40372</v>
      </c>
      <c r="B871" s="4">
        <v>3842.97</v>
      </c>
      <c r="C871" s="20">
        <v>3842.97</v>
      </c>
      <c r="D871" s="20">
        <v>3842.97</v>
      </c>
      <c r="E871" s="20">
        <v>3842.97</v>
      </c>
      <c r="F871" s="33">
        <v>0</v>
      </c>
      <c r="G871" s="7">
        <v>5.5999999999999999E-3</v>
      </c>
    </row>
    <row r="872" spans="1:7" ht="18" thickBot="1">
      <c r="A872" s="63">
        <v>40373</v>
      </c>
      <c r="B872" s="8">
        <v>3825.96</v>
      </c>
      <c r="C872" s="20">
        <v>3825.96</v>
      </c>
      <c r="D872" s="20">
        <v>3825.96</v>
      </c>
      <c r="E872" s="20">
        <v>3825.96</v>
      </c>
      <c r="F872" s="33">
        <v>0</v>
      </c>
      <c r="G872" s="9">
        <v>-4.4000000000000003E-3</v>
      </c>
    </row>
    <row r="873" spans="1:7" ht="18" thickBot="1">
      <c r="A873" s="63">
        <v>40374</v>
      </c>
      <c r="B873" s="4">
        <v>3826.23</v>
      </c>
      <c r="C873" s="20">
        <v>3826.23</v>
      </c>
      <c r="D873" s="20">
        <v>3826.23</v>
      </c>
      <c r="E873" s="20">
        <v>3826.23</v>
      </c>
      <c r="F873" s="33">
        <v>0</v>
      </c>
      <c r="G873" s="7">
        <v>1E-4</v>
      </c>
    </row>
    <row r="874" spans="1:7" ht="18" thickBot="1">
      <c r="A874" s="63">
        <v>40375</v>
      </c>
      <c r="B874" s="4">
        <v>3846.62</v>
      </c>
      <c r="C874" s="20">
        <v>3846.62</v>
      </c>
      <c r="D874" s="20">
        <v>3846.62</v>
      </c>
      <c r="E874" s="20">
        <v>3846.62</v>
      </c>
      <c r="F874" s="33">
        <v>0</v>
      </c>
      <c r="G874" s="7">
        <v>5.3E-3</v>
      </c>
    </row>
    <row r="875" spans="1:7" ht="18" thickBot="1">
      <c r="A875" s="63">
        <v>40378</v>
      </c>
      <c r="B875" s="8">
        <v>3831.09</v>
      </c>
      <c r="C875" s="20">
        <v>3831.09</v>
      </c>
      <c r="D875" s="20">
        <v>3831.09</v>
      </c>
      <c r="E875" s="20">
        <v>3831.09</v>
      </c>
      <c r="F875" s="33">
        <v>0</v>
      </c>
      <c r="G875" s="9">
        <v>-4.0000000000000001E-3</v>
      </c>
    </row>
    <row r="876" spans="1:7" ht="18" thickBot="1">
      <c r="A876" s="63">
        <v>40379</v>
      </c>
      <c r="B876" s="8">
        <v>3819.78</v>
      </c>
      <c r="C876" s="20">
        <v>3819.78</v>
      </c>
      <c r="D876" s="20">
        <v>3819.78</v>
      </c>
      <c r="E876" s="20">
        <v>3819.78</v>
      </c>
      <c r="F876" s="33">
        <v>0</v>
      </c>
      <c r="G876" s="9">
        <v>-3.0000000000000001E-3</v>
      </c>
    </row>
    <row r="877" spans="1:7" ht="18" thickBot="1">
      <c r="A877" s="63">
        <v>40380</v>
      </c>
      <c r="B877" s="4">
        <v>3845.15</v>
      </c>
      <c r="C877" s="20">
        <v>3845.15</v>
      </c>
      <c r="D877" s="20">
        <v>3845.15</v>
      </c>
      <c r="E877" s="20">
        <v>3845.15</v>
      </c>
      <c r="F877" s="33">
        <v>0</v>
      </c>
      <c r="G877" s="7">
        <v>6.6E-3</v>
      </c>
    </row>
    <row r="878" spans="1:7" ht="18" thickBot="1">
      <c r="A878" s="63">
        <v>40381</v>
      </c>
      <c r="B878" s="4">
        <v>3869.67</v>
      </c>
      <c r="C878" s="20">
        <v>3869.67</v>
      </c>
      <c r="D878" s="20">
        <v>3869.67</v>
      </c>
      <c r="E878" s="20">
        <v>3869.67</v>
      </c>
      <c r="F878" s="33">
        <v>0</v>
      </c>
      <c r="G878" s="7">
        <v>6.4000000000000003E-3</v>
      </c>
    </row>
    <row r="879" spans="1:7" ht="18" thickBot="1">
      <c r="A879" s="63">
        <v>40382</v>
      </c>
      <c r="B879" s="4">
        <v>3872.55</v>
      </c>
      <c r="C879" s="20">
        <v>3872.55</v>
      </c>
      <c r="D879" s="20">
        <v>3872.55</v>
      </c>
      <c r="E879" s="20">
        <v>3872.55</v>
      </c>
      <c r="F879" s="33">
        <v>0</v>
      </c>
      <c r="G879" s="7">
        <v>6.9999999999999999E-4</v>
      </c>
    </row>
    <row r="880" spans="1:7" ht="18" thickBot="1">
      <c r="A880" s="63">
        <v>40385</v>
      </c>
      <c r="B880" s="8">
        <v>3836.21</v>
      </c>
      <c r="C880" s="20">
        <v>3836.21</v>
      </c>
      <c r="D880" s="20">
        <v>3836.21</v>
      </c>
      <c r="E880" s="20">
        <v>3836.21</v>
      </c>
      <c r="F880" s="33">
        <v>0</v>
      </c>
      <c r="G880" s="9">
        <v>-9.4000000000000004E-3</v>
      </c>
    </row>
    <row r="881" spans="1:7" ht="18" thickBot="1">
      <c r="A881" s="63">
        <v>40386</v>
      </c>
      <c r="B881" s="4">
        <v>3836.92</v>
      </c>
      <c r="C881" s="20">
        <v>3836.92</v>
      </c>
      <c r="D881" s="20">
        <v>3836.92</v>
      </c>
      <c r="E881" s="20">
        <v>3836.92</v>
      </c>
      <c r="F881" s="33">
        <v>0</v>
      </c>
      <c r="G881" s="7">
        <v>2.0000000000000001E-4</v>
      </c>
    </row>
    <row r="882" spans="1:7" ht="18" thickBot="1">
      <c r="A882" s="63">
        <v>40387</v>
      </c>
      <c r="B882" s="8">
        <v>3836.01</v>
      </c>
      <c r="C882" s="20">
        <v>3836.01</v>
      </c>
      <c r="D882" s="20">
        <v>3836.01</v>
      </c>
      <c r="E882" s="20">
        <v>3836.01</v>
      </c>
      <c r="F882" s="33">
        <v>0</v>
      </c>
      <c r="G882" s="9">
        <v>-2.0000000000000001E-4</v>
      </c>
    </row>
    <row r="883" spans="1:7" ht="18" thickBot="1">
      <c r="A883" s="63">
        <v>40388</v>
      </c>
      <c r="B883" s="4">
        <v>3837.78</v>
      </c>
      <c r="C883" s="20">
        <v>3837.78</v>
      </c>
      <c r="D883" s="20">
        <v>3837.78</v>
      </c>
      <c r="E883" s="20">
        <v>3837.78</v>
      </c>
      <c r="F883" s="33">
        <v>0</v>
      </c>
      <c r="G883" s="7">
        <v>5.0000000000000001E-4</v>
      </c>
    </row>
    <row r="884" spans="1:7" ht="18" thickBot="1">
      <c r="A884" s="63">
        <v>40389</v>
      </c>
      <c r="B884" s="4">
        <v>3845.09</v>
      </c>
      <c r="C884" s="20">
        <v>3845.09</v>
      </c>
      <c r="D884" s="20">
        <v>3845.09</v>
      </c>
      <c r="E884" s="20">
        <v>3845.09</v>
      </c>
      <c r="F884" s="33">
        <v>0</v>
      </c>
      <c r="G884" s="7">
        <v>1.9E-3</v>
      </c>
    </row>
    <row r="885" spans="1:7" ht="18" thickBot="1">
      <c r="A885" s="63">
        <v>40392</v>
      </c>
      <c r="B885" s="4">
        <v>3893.31</v>
      </c>
      <c r="C885" s="20">
        <v>3893.31</v>
      </c>
      <c r="D885" s="20">
        <v>3893.31</v>
      </c>
      <c r="E885" s="20">
        <v>3893.31</v>
      </c>
      <c r="F885" s="33">
        <v>0</v>
      </c>
      <c r="G885" s="7">
        <v>1.2500000000000001E-2</v>
      </c>
    </row>
    <row r="886" spans="1:7" ht="18" thickBot="1">
      <c r="A886" s="63">
        <v>40393</v>
      </c>
      <c r="B886" s="4">
        <v>3922.67</v>
      </c>
      <c r="C886" s="20">
        <v>3922.67</v>
      </c>
      <c r="D886" s="20">
        <v>3922.67</v>
      </c>
      <c r="E886" s="20">
        <v>3922.67</v>
      </c>
      <c r="F886" s="33">
        <v>0</v>
      </c>
      <c r="G886" s="7">
        <v>7.4999999999999997E-3</v>
      </c>
    </row>
    <row r="887" spans="1:7" ht="18" thickBot="1">
      <c r="A887" s="63">
        <v>40394</v>
      </c>
      <c r="B887" s="4">
        <v>3931.78</v>
      </c>
      <c r="C887" s="20">
        <v>3931.78</v>
      </c>
      <c r="D887" s="20">
        <v>3931.78</v>
      </c>
      <c r="E887" s="20">
        <v>3931.78</v>
      </c>
      <c r="F887" s="33">
        <v>0</v>
      </c>
      <c r="G887" s="7">
        <v>2.3E-3</v>
      </c>
    </row>
    <row r="888" spans="1:7" ht="18" thickBot="1">
      <c r="A888" s="63">
        <v>40395</v>
      </c>
      <c r="B888" s="4">
        <v>3938.36</v>
      </c>
      <c r="C888" s="20">
        <v>3938.36</v>
      </c>
      <c r="D888" s="20">
        <v>3938.36</v>
      </c>
      <c r="E888" s="20">
        <v>3938.36</v>
      </c>
      <c r="F888" s="33">
        <v>0</v>
      </c>
      <c r="G888" s="7">
        <v>1.6999999999999999E-3</v>
      </c>
    </row>
    <row r="889" spans="1:7" ht="18" thickBot="1">
      <c r="A889" s="63">
        <v>40396</v>
      </c>
      <c r="B889" s="4">
        <v>3949.44</v>
      </c>
      <c r="C889" s="20">
        <v>3949.44</v>
      </c>
      <c r="D889" s="20">
        <v>3949.44</v>
      </c>
      <c r="E889" s="20">
        <v>3949.44</v>
      </c>
      <c r="F889" s="33">
        <v>0</v>
      </c>
      <c r="G889" s="7">
        <v>2.8E-3</v>
      </c>
    </row>
    <row r="890" spans="1:7" ht="18" thickBot="1">
      <c r="A890" s="63">
        <v>40399</v>
      </c>
      <c r="B890" s="4">
        <v>4034.76</v>
      </c>
      <c r="C890" s="20">
        <v>4034.76</v>
      </c>
      <c r="D890" s="20">
        <v>4034.76</v>
      </c>
      <c r="E890" s="20">
        <v>4034.76</v>
      </c>
      <c r="F890" s="33">
        <v>0</v>
      </c>
      <c r="G890" s="7">
        <v>2.1600000000000001E-2</v>
      </c>
    </row>
    <row r="891" spans="1:7" ht="18" thickBot="1">
      <c r="A891" s="63">
        <v>40400</v>
      </c>
      <c r="B891" s="8">
        <v>4012.94</v>
      </c>
      <c r="C891" s="20">
        <v>4012.94</v>
      </c>
      <c r="D891" s="20">
        <v>4012.94</v>
      </c>
      <c r="E891" s="20">
        <v>4012.94</v>
      </c>
      <c r="F891" s="33">
        <v>0</v>
      </c>
      <c r="G891" s="9">
        <v>-5.4000000000000003E-3</v>
      </c>
    </row>
    <row r="892" spans="1:7" ht="18" thickBot="1">
      <c r="A892" s="63">
        <v>40401</v>
      </c>
      <c r="B892" s="8">
        <v>4009.62</v>
      </c>
      <c r="C892" s="20">
        <v>4009.62</v>
      </c>
      <c r="D892" s="20">
        <v>4009.62</v>
      </c>
      <c r="E892" s="20">
        <v>4009.62</v>
      </c>
      <c r="F892" s="33">
        <v>0</v>
      </c>
      <c r="G892" s="9">
        <v>-8.0000000000000004E-4</v>
      </c>
    </row>
    <row r="893" spans="1:7" ht="18" thickBot="1">
      <c r="A893" s="63">
        <v>40402</v>
      </c>
      <c r="B893" s="4">
        <v>4014.7</v>
      </c>
      <c r="C893" s="20">
        <v>4014.7</v>
      </c>
      <c r="D893" s="20">
        <v>4014.7</v>
      </c>
      <c r="E893" s="20">
        <v>4014.7</v>
      </c>
      <c r="F893" s="33">
        <v>0</v>
      </c>
      <c r="G893" s="7">
        <v>1.2999999999999999E-3</v>
      </c>
    </row>
    <row r="894" spans="1:7" ht="18" thickBot="1">
      <c r="A894" s="63">
        <v>40403</v>
      </c>
      <c r="B894" s="4">
        <v>4041.76</v>
      </c>
      <c r="C894" s="20">
        <v>4041.76</v>
      </c>
      <c r="D894" s="20">
        <v>4041.76</v>
      </c>
      <c r="E894" s="20">
        <v>4041.76</v>
      </c>
      <c r="F894" s="33">
        <v>0</v>
      </c>
      <c r="G894" s="7">
        <v>6.7000000000000002E-3</v>
      </c>
    </row>
    <row r="895" spans="1:7" ht="18" thickBot="1">
      <c r="A895" s="63">
        <v>40406</v>
      </c>
      <c r="B895" s="8">
        <v>4040.11</v>
      </c>
      <c r="C895" s="20">
        <v>4040.11</v>
      </c>
      <c r="D895" s="20">
        <v>4040.11</v>
      </c>
      <c r="E895" s="20">
        <v>4040.11</v>
      </c>
      <c r="F895" s="33">
        <v>0</v>
      </c>
      <c r="G895" s="9">
        <v>-4.0000000000000002E-4</v>
      </c>
    </row>
    <row r="896" spans="1:7" ht="18" thickBot="1">
      <c r="A896" s="63">
        <v>40407</v>
      </c>
      <c r="B896" s="4">
        <v>4072.85</v>
      </c>
      <c r="C896" s="20">
        <v>4072.85</v>
      </c>
      <c r="D896" s="20">
        <v>4072.85</v>
      </c>
      <c r="E896" s="20">
        <v>4072.85</v>
      </c>
      <c r="F896" s="33">
        <v>0</v>
      </c>
      <c r="G896" s="7">
        <v>8.0999999999999996E-3</v>
      </c>
    </row>
    <row r="897" spans="1:7" ht="18" thickBot="1">
      <c r="A897" s="63">
        <v>40408</v>
      </c>
      <c r="B897" s="4">
        <v>4106.1099999999997</v>
      </c>
      <c r="C897" s="20">
        <v>4106.1099999999997</v>
      </c>
      <c r="D897" s="20">
        <v>4106.1099999999997</v>
      </c>
      <c r="E897" s="20">
        <v>4106.1099999999997</v>
      </c>
      <c r="F897" s="33">
        <v>0</v>
      </c>
      <c r="G897" s="7">
        <v>8.2000000000000007E-3</v>
      </c>
    </row>
    <row r="898" spans="1:7" ht="18" thickBot="1">
      <c r="A898" s="63">
        <v>40409</v>
      </c>
      <c r="B898" s="4">
        <v>4132.6099999999997</v>
      </c>
      <c r="C898" s="20">
        <v>4132.6099999999997</v>
      </c>
      <c r="D898" s="20">
        <v>4132.6099999999997</v>
      </c>
      <c r="E898" s="20">
        <v>4132.6099999999997</v>
      </c>
      <c r="F898" s="33">
        <v>0</v>
      </c>
      <c r="G898" s="7">
        <v>6.4999999999999997E-3</v>
      </c>
    </row>
    <row r="899" spans="1:7" ht="18" thickBot="1">
      <c r="A899" s="63">
        <v>40410</v>
      </c>
      <c r="B899" s="4">
        <v>4141.8599999999997</v>
      </c>
      <c r="C899" s="20">
        <v>4141.8599999999997</v>
      </c>
      <c r="D899" s="20">
        <v>4141.8599999999997</v>
      </c>
      <c r="E899" s="20">
        <v>4141.8599999999997</v>
      </c>
      <c r="F899" s="33">
        <v>0</v>
      </c>
      <c r="G899" s="7">
        <v>2.2000000000000001E-3</v>
      </c>
    </row>
    <row r="900" spans="1:7" ht="18" thickBot="1">
      <c r="A900" s="63">
        <v>40413</v>
      </c>
      <c r="B900" s="4">
        <v>4177.76</v>
      </c>
      <c r="C900" s="20">
        <v>4177.76</v>
      </c>
      <c r="D900" s="20">
        <v>4177.76</v>
      </c>
      <c r="E900" s="20">
        <v>4177.76</v>
      </c>
      <c r="F900" s="33">
        <v>0</v>
      </c>
      <c r="G900" s="7">
        <v>8.6999999999999994E-3</v>
      </c>
    </row>
    <row r="901" spans="1:7" ht="18" thickBot="1">
      <c r="A901" s="63">
        <v>40414</v>
      </c>
      <c r="B901" s="8">
        <v>4160.17</v>
      </c>
      <c r="C901" s="20">
        <v>4160.17</v>
      </c>
      <c r="D901" s="20">
        <v>4160.17</v>
      </c>
      <c r="E901" s="20">
        <v>4160.17</v>
      </c>
      <c r="F901" s="33">
        <v>0</v>
      </c>
      <c r="G901" s="9">
        <v>-4.1999999999999997E-3</v>
      </c>
    </row>
    <row r="902" spans="1:7" ht="18" thickBot="1">
      <c r="A902" s="63">
        <v>40415</v>
      </c>
      <c r="B902" s="8">
        <v>4092.03</v>
      </c>
      <c r="C902" s="20">
        <v>4092.03</v>
      </c>
      <c r="D902" s="20">
        <v>4092.03</v>
      </c>
      <c r="E902" s="20">
        <v>4092.03</v>
      </c>
      <c r="F902" s="33">
        <v>0</v>
      </c>
      <c r="G902" s="9">
        <v>-1.6400000000000001E-2</v>
      </c>
    </row>
    <row r="903" spans="1:7" ht="18" thickBot="1">
      <c r="A903" s="63">
        <v>40416</v>
      </c>
      <c r="B903" s="4">
        <v>4094.36</v>
      </c>
      <c r="C903" s="20">
        <v>4094.36</v>
      </c>
      <c r="D903" s="20">
        <v>4094.36</v>
      </c>
      <c r="E903" s="20">
        <v>4094.36</v>
      </c>
      <c r="F903" s="33">
        <v>0</v>
      </c>
      <c r="G903" s="7">
        <v>5.9999999999999995E-4</v>
      </c>
    </row>
    <row r="904" spans="1:7" ht="18" thickBot="1">
      <c r="A904" s="63">
        <v>40417</v>
      </c>
      <c r="B904" s="8">
        <v>4057.37</v>
      </c>
      <c r="C904" s="20">
        <v>4057.37</v>
      </c>
      <c r="D904" s="20">
        <v>4057.37</v>
      </c>
      <c r="E904" s="20">
        <v>4057.37</v>
      </c>
      <c r="F904" s="33">
        <v>0</v>
      </c>
      <c r="G904" s="9">
        <v>-8.9999999999999993E-3</v>
      </c>
    </row>
    <row r="905" spans="1:7" ht="18" thickBot="1">
      <c r="A905" s="63">
        <v>40420</v>
      </c>
      <c r="B905" s="8">
        <v>4054.93</v>
      </c>
      <c r="C905" s="20">
        <v>4054.93</v>
      </c>
      <c r="D905" s="20">
        <v>4054.93</v>
      </c>
      <c r="E905" s="20">
        <v>4054.93</v>
      </c>
      <c r="F905" s="33">
        <v>0</v>
      </c>
      <c r="G905" s="9">
        <v>-5.9999999999999995E-4</v>
      </c>
    </row>
    <row r="906" spans="1:7" ht="18" thickBot="1">
      <c r="A906" s="63">
        <v>40421</v>
      </c>
      <c r="B906" s="8">
        <v>4030.9</v>
      </c>
      <c r="C906" s="20">
        <v>4030.9</v>
      </c>
      <c r="D906" s="20">
        <v>4030.9</v>
      </c>
      <c r="E906" s="20">
        <v>4030.9</v>
      </c>
      <c r="F906" s="33">
        <v>0</v>
      </c>
      <c r="G906" s="9">
        <v>-5.8999999999999999E-3</v>
      </c>
    </row>
    <row r="907" spans="1:7" ht="18" thickBot="1">
      <c r="A907" s="63">
        <v>40422</v>
      </c>
      <c r="B907" s="4">
        <v>4110.1899999999996</v>
      </c>
      <c r="C907" s="20">
        <v>4110.1899999999996</v>
      </c>
      <c r="D907" s="20">
        <v>4110.1899999999996</v>
      </c>
      <c r="E907" s="20">
        <v>4110.1899999999996</v>
      </c>
      <c r="F907" s="33">
        <v>0</v>
      </c>
      <c r="G907" s="7">
        <v>1.9699999999999999E-2</v>
      </c>
    </row>
    <row r="908" spans="1:7" ht="18" thickBot="1">
      <c r="A908" s="63">
        <v>40423</v>
      </c>
      <c r="B908" s="4">
        <v>4144.82</v>
      </c>
      <c r="C908" s="20">
        <v>4144.82</v>
      </c>
      <c r="D908" s="20">
        <v>4144.82</v>
      </c>
      <c r="E908" s="20">
        <v>4144.82</v>
      </c>
      <c r="F908" s="33">
        <v>0</v>
      </c>
      <c r="G908" s="7">
        <v>8.3999999999999995E-3</v>
      </c>
    </row>
    <row r="909" spans="1:7" ht="18" thickBot="1">
      <c r="A909" s="63">
        <v>40424</v>
      </c>
      <c r="B909" s="4">
        <v>4193.4399999999996</v>
      </c>
      <c r="C909" s="20">
        <v>4193.4399999999996</v>
      </c>
      <c r="D909" s="20">
        <v>4193.4399999999996</v>
      </c>
      <c r="E909" s="20">
        <v>4193.4399999999996</v>
      </c>
      <c r="F909" s="33">
        <v>0</v>
      </c>
      <c r="G909" s="7">
        <v>1.17E-2</v>
      </c>
    </row>
    <row r="910" spans="1:7" ht="18" thickBot="1">
      <c r="A910" s="63">
        <v>40427</v>
      </c>
      <c r="B910" s="4">
        <v>4260.8900000000003</v>
      </c>
      <c r="C910" s="20">
        <v>4260.8900000000003</v>
      </c>
      <c r="D910" s="20">
        <v>4260.8900000000003</v>
      </c>
      <c r="E910" s="20">
        <v>4260.8900000000003</v>
      </c>
      <c r="F910" s="33">
        <v>0</v>
      </c>
      <c r="G910" s="7">
        <v>1.61E-2</v>
      </c>
    </row>
    <row r="911" spans="1:7" ht="18" thickBot="1">
      <c r="A911" s="63">
        <v>40428</v>
      </c>
      <c r="B911" s="4">
        <v>4272.8599999999997</v>
      </c>
      <c r="C911" s="20">
        <v>4272.8599999999997</v>
      </c>
      <c r="D911" s="20">
        <v>4272.8599999999997</v>
      </c>
      <c r="E911" s="20">
        <v>4272.8599999999997</v>
      </c>
      <c r="F911" s="33">
        <v>0</v>
      </c>
      <c r="G911" s="7">
        <v>2.8E-3</v>
      </c>
    </row>
    <row r="912" spans="1:7" ht="18" thickBot="1">
      <c r="A912" s="63">
        <v>40429</v>
      </c>
      <c r="B912" s="4">
        <v>4292.3500000000004</v>
      </c>
      <c r="C912" s="20">
        <v>4292.3500000000004</v>
      </c>
      <c r="D912" s="20">
        <v>4292.3500000000004</v>
      </c>
      <c r="E912" s="20">
        <v>4292.3500000000004</v>
      </c>
      <c r="F912" s="33">
        <v>0</v>
      </c>
      <c r="G912" s="7">
        <v>4.5999999999999999E-3</v>
      </c>
    </row>
    <row r="913" spans="1:7" ht="18" thickBot="1">
      <c r="A913" s="63">
        <v>40430</v>
      </c>
      <c r="B913" s="4">
        <v>4328.74</v>
      </c>
      <c r="C913" s="20">
        <v>4328.74</v>
      </c>
      <c r="D913" s="20">
        <v>4328.74</v>
      </c>
      <c r="E913" s="20">
        <v>4328.74</v>
      </c>
      <c r="F913" s="33">
        <v>0</v>
      </c>
      <c r="G913" s="7">
        <v>8.5000000000000006E-3</v>
      </c>
    </row>
    <row r="914" spans="1:7" ht="18" thickBot="1">
      <c r="A914" s="63">
        <v>40434</v>
      </c>
      <c r="B914" s="4">
        <v>4353.33</v>
      </c>
      <c r="C914" s="20">
        <v>4353.33</v>
      </c>
      <c r="D914" s="20">
        <v>4353.33</v>
      </c>
      <c r="E914" s="20">
        <v>4353.33</v>
      </c>
      <c r="F914" s="33">
        <v>0</v>
      </c>
      <c r="G914" s="7">
        <v>5.7000000000000002E-3</v>
      </c>
    </row>
    <row r="915" spans="1:7" ht="18" thickBot="1">
      <c r="A915" s="63">
        <v>40435</v>
      </c>
      <c r="B915" s="8">
        <v>4321.3500000000004</v>
      </c>
      <c r="C915" s="20">
        <v>4321.3500000000004</v>
      </c>
      <c r="D915" s="20">
        <v>4321.3500000000004</v>
      </c>
      <c r="E915" s="20">
        <v>4321.3500000000004</v>
      </c>
      <c r="F915" s="33">
        <v>0</v>
      </c>
      <c r="G915" s="9">
        <v>-7.3000000000000001E-3</v>
      </c>
    </row>
    <row r="916" spans="1:7" ht="18" thickBot="1">
      <c r="A916" s="63">
        <v>40436</v>
      </c>
      <c r="B916" s="8">
        <v>4317.1000000000004</v>
      </c>
      <c r="C916" s="20">
        <v>4317.1000000000004</v>
      </c>
      <c r="D916" s="20">
        <v>4317.1000000000004</v>
      </c>
      <c r="E916" s="20">
        <v>4317.1000000000004</v>
      </c>
      <c r="F916" s="33">
        <v>0</v>
      </c>
      <c r="G916" s="9">
        <v>-1E-3</v>
      </c>
    </row>
    <row r="917" spans="1:7" ht="18" thickBot="1">
      <c r="A917" s="63">
        <v>40437</v>
      </c>
      <c r="B917" s="8">
        <v>4286.79</v>
      </c>
      <c r="C917" s="20">
        <v>4286.79</v>
      </c>
      <c r="D917" s="20">
        <v>4286.79</v>
      </c>
      <c r="E917" s="20">
        <v>4286.79</v>
      </c>
      <c r="F917" s="33">
        <v>0</v>
      </c>
      <c r="G917" s="9">
        <v>-7.0000000000000001E-3</v>
      </c>
    </row>
    <row r="918" spans="1:7" ht="18" thickBot="1">
      <c r="A918" s="63">
        <v>40438</v>
      </c>
      <c r="B918" s="4">
        <v>4342.96</v>
      </c>
      <c r="C918" s="20">
        <v>4342.96</v>
      </c>
      <c r="D918" s="20">
        <v>4342.96</v>
      </c>
      <c r="E918" s="20">
        <v>4342.96</v>
      </c>
      <c r="F918" s="33">
        <v>0</v>
      </c>
      <c r="G918" s="7">
        <v>1.3100000000000001E-2</v>
      </c>
    </row>
    <row r="919" spans="1:7" ht="18" thickBot="1">
      <c r="A919" s="63">
        <v>40441</v>
      </c>
      <c r="B919" s="4">
        <v>4363.99</v>
      </c>
      <c r="C919" s="20">
        <v>4363.99</v>
      </c>
      <c r="D919" s="20">
        <v>4363.99</v>
      </c>
      <c r="E919" s="20">
        <v>4363.99</v>
      </c>
      <c r="F919" s="33">
        <v>0</v>
      </c>
      <c r="G919" s="7">
        <v>4.7999999999999996E-3</v>
      </c>
    </row>
    <row r="920" spans="1:7" ht="18" thickBot="1">
      <c r="A920" s="63">
        <v>40442</v>
      </c>
      <c r="B920" s="8">
        <v>4305.4399999999996</v>
      </c>
      <c r="C920" s="20">
        <v>4305.4399999999996</v>
      </c>
      <c r="D920" s="20">
        <v>4305.4399999999996</v>
      </c>
      <c r="E920" s="20">
        <v>4305.4399999999996</v>
      </c>
      <c r="F920" s="33">
        <v>0</v>
      </c>
      <c r="G920" s="9">
        <v>-1.34E-2</v>
      </c>
    </row>
    <row r="921" spans="1:7" ht="18" thickBot="1">
      <c r="A921" s="63">
        <v>40443</v>
      </c>
      <c r="B921" s="8">
        <v>4278.66</v>
      </c>
      <c r="C921" s="20">
        <v>4278.66</v>
      </c>
      <c r="D921" s="20">
        <v>4278.66</v>
      </c>
      <c r="E921" s="20">
        <v>4278.66</v>
      </c>
      <c r="F921" s="33">
        <v>0</v>
      </c>
      <c r="G921" s="9">
        <v>-6.1999999999999998E-3</v>
      </c>
    </row>
    <row r="922" spans="1:7" ht="18" thickBot="1">
      <c r="A922" s="63">
        <v>40444</v>
      </c>
      <c r="B922" s="8">
        <v>4266.8999999999996</v>
      </c>
      <c r="C922" s="20">
        <v>4266.8999999999996</v>
      </c>
      <c r="D922" s="20">
        <v>4266.8999999999996</v>
      </c>
      <c r="E922" s="20">
        <v>4266.8999999999996</v>
      </c>
      <c r="F922" s="33">
        <v>0</v>
      </c>
      <c r="G922" s="9">
        <v>-2.7000000000000001E-3</v>
      </c>
    </row>
    <row r="923" spans="1:7" ht="18" thickBot="1">
      <c r="A923" s="63">
        <v>40445</v>
      </c>
      <c r="B923" s="4">
        <v>4303.29</v>
      </c>
      <c r="C923" s="20">
        <v>4303.29</v>
      </c>
      <c r="D923" s="20">
        <v>4303.29</v>
      </c>
      <c r="E923" s="20">
        <v>4303.29</v>
      </c>
      <c r="F923" s="33">
        <v>0</v>
      </c>
      <c r="G923" s="7">
        <v>8.5000000000000006E-3</v>
      </c>
    </row>
    <row r="924" spans="1:7" ht="18" thickBot="1">
      <c r="A924" s="63">
        <v>40448</v>
      </c>
      <c r="B924" s="4">
        <v>4316.43</v>
      </c>
      <c r="C924" s="20">
        <v>4316.43</v>
      </c>
      <c r="D924" s="20">
        <v>4316.43</v>
      </c>
      <c r="E924" s="20">
        <v>4316.43</v>
      </c>
      <c r="F924" s="33">
        <v>0</v>
      </c>
      <c r="G924" s="7">
        <v>3.0999999999999999E-3</v>
      </c>
    </row>
    <row r="925" spans="1:7" ht="18" thickBot="1">
      <c r="A925" s="63">
        <v>40449</v>
      </c>
      <c r="B925" s="8">
        <v>4312.1499999999996</v>
      </c>
      <c r="C925" s="20">
        <v>4312.1499999999996</v>
      </c>
      <c r="D925" s="20">
        <v>4312.1499999999996</v>
      </c>
      <c r="E925" s="20">
        <v>4312.1499999999996</v>
      </c>
      <c r="F925" s="33">
        <v>0</v>
      </c>
      <c r="G925" s="9">
        <v>-1E-3</v>
      </c>
    </row>
    <row r="926" spans="1:7" ht="18" thickBot="1">
      <c r="A926" s="63">
        <v>40450</v>
      </c>
      <c r="B926" s="8">
        <v>4303.1899999999996</v>
      </c>
      <c r="C926" s="20">
        <v>4303.1899999999996</v>
      </c>
      <c r="D926" s="20">
        <v>4303.1899999999996</v>
      </c>
      <c r="E926" s="20">
        <v>4303.1899999999996</v>
      </c>
      <c r="F926" s="33">
        <v>0</v>
      </c>
      <c r="G926" s="9">
        <v>-2.0999999999999999E-3</v>
      </c>
    </row>
    <row r="927" spans="1:7" ht="18" thickBot="1">
      <c r="A927" s="63">
        <v>40451</v>
      </c>
      <c r="B927" s="8">
        <v>4302.95</v>
      </c>
      <c r="C927" s="20">
        <v>4302.95</v>
      </c>
      <c r="D927" s="20">
        <v>4302.95</v>
      </c>
      <c r="E927" s="20">
        <v>4302.95</v>
      </c>
      <c r="F927" s="33">
        <v>0</v>
      </c>
      <c r="G927" s="9">
        <v>-1E-4</v>
      </c>
    </row>
    <row r="928" spans="1:7" ht="18" thickBot="1">
      <c r="A928" s="63">
        <v>40452</v>
      </c>
      <c r="B928" s="4">
        <v>4377.12</v>
      </c>
      <c r="C928" s="20">
        <v>4377.12</v>
      </c>
      <c r="D928" s="20">
        <v>4377.12</v>
      </c>
      <c r="E928" s="20">
        <v>4377.12</v>
      </c>
      <c r="F928" s="33">
        <v>0</v>
      </c>
      <c r="G928" s="7">
        <v>1.72E-2</v>
      </c>
    </row>
    <row r="929" spans="1:7" ht="18" thickBot="1">
      <c r="A929" s="63">
        <v>40455</v>
      </c>
      <c r="B929" s="4">
        <v>4403.54</v>
      </c>
      <c r="C929" s="20">
        <v>4403.54</v>
      </c>
      <c r="D929" s="20">
        <v>4403.54</v>
      </c>
      <c r="E929" s="20">
        <v>4403.54</v>
      </c>
      <c r="F929" s="33">
        <v>0</v>
      </c>
      <c r="G929" s="7">
        <v>6.0000000000000001E-3</v>
      </c>
    </row>
    <row r="930" spans="1:7" ht="18" thickBot="1">
      <c r="A930" s="63">
        <v>40456</v>
      </c>
      <c r="B930" s="4">
        <v>4442.9799999999996</v>
      </c>
      <c r="C930" s="20">
        <v>4442.9799999999996</v>
      </c>
      <c r="D930" s="20">
        <v>4442.9799999999996</v>
      </c>
      <c r="E930" s="20">
        <v>4442.9799999999996</v>
      </c>
      <c r="F930" s="33">
        <v>0</v>
      </c>
      <c r="G930" s="7">
        <v>8.9999999999999993E-3</v>
      </c>
    </row>
    <row r="931" spans="1:7" ht="18" thickBot="1">
      <c r="A931" s="63">
        <v>40457</v>
      </c>
      <c r="B931" s="4">
        <v>4489.54</v>
      </c>
      <c r="C931" s="20">
        <v>4489.54</v>
      </c>
      <c r="D931" s="20">
        <v>4489.54</v>
      </c>
      <c r="E931" s="20">
        <v>4489.54</v>
      </c>
      <c r="F931" s="33">
        <v>0</v>
      </c>
      <c r="G931" s="7">
        <v>1.0500000000000001E-2</v>
      </c>
    </row>
    <row r="932" spans="1:7" ht="18" thickBot="1">
      <c r="A932" s="63">
        <v>40458</v>
      </c>
      <c r="B932" s="8">
        <v>4450.72</v>
      </c>
      <c r="C932" s="20">
        <v>4450.72</v>
      </c>
      <c r="D932" s="20">
        <v>4450.72</v>
      </c>
      <c r="E932" s="20">
        <v>4450.72</v>
      </c>
      <c r="F932" s="33">
        <v>0</v>
      </c>
      <c r="G932" s="9">
        <v>-8.6E-3</v>
      </c>
    </row>
    <row r="933" spans="1:7" ht="18" thickBot="1">
      <c r="A933" s="63">
        <v>40459</v>
      </c>
      <c r="B933" s="8">
        <v>4428.83</v>
      </c>
      <c r="C933" s="20">
        <v>4428.83</v>
      </c>
      <c r="D933" s="20">
        <v>4428.83</v>
      </c>
      <c r="E933" s="20">
        <v>4428.83</v>
      </c>
      <c r="F933" s="33">
        <v>0</v>
      </c>
      <c r="G933" s="9">
        <v>-4.8999999999999998E-3</v>
      </c>
    </row>
    <row r="934" spans="1:7" ht="18" thickBot="1">
      <c r="A934" s="63">
        <v>40462</v>
      </c>
      <c r="B934" s="4">
        <v>4490.43</v>
      </c>
      <c r="C934" s="20">
        <v>4490.43</v>
      </c>
      <c r="D934" s="20">
        <v>4490.43</v>
      </c>
      <c r="E934" s="20">
        <v>4490.43</v>
      </c>
      <c r="F934" s="33">
        <v>0</v>
      </c>
      <c r="G934" s="7">
        <v>1.3899999999999999E-2</v>
      </c>
    </row>
    <row r="935" spans="1:7" ht="18" thickBot="1">
      <c r="A935" s="63">
        <v>40463</v>
      </c>
      <c r="B935" s="8">
        <v>4478.43</v>
      </c>
      <c r="C935" s="20">
        <v>4478.43</v>
      </c>
      <c r="D935" s="20">
        <v>4478.43</v>
      </c>
      <c r="E935" s="20">
        <v>4478.43</v>
      </c>
      <c r="F935" s="33">
        <v>0</v>
      </c>
      <c r="G935" s="9">
        <v>-2.7000000000000001E-3</v>
      </c>
    </row>
    <row r="936" spans="1:7" ht="18" thickBot="1">
      <c r="A936" s="63">
        <v>40464</v>
      </c>
      <c r="B936" s="4">
        <v>4528.92</v>
      </c>
      <c r="C936" s="20">
        <v>4528.92</v>
      </c>
      <c r="D936" s="20">
        <v>4528.92</v>
      </c>
      <c r="E936" s="20">
        <v>4528.92</v>
      </c>
      <c r="F936" s="33">
        <v>0</v>
      </c>
      <c r="G936" s="7">
        <v>1.1299999999999999E-2</v>
      </c>
    </row>
    <row r="937" spans="1:7" ht="18" thickBot="1">
      <c r="A937" s="63">
        <v>40465</v>
      </c>
      <c r="B937" s="8">
        <v>4499.13</v>
      </c>
      <c r="C937" s="20">
        <v>4499.13</v>
      </c>
      <c r="D937" s="20">
        <v>4499.13</v>
      </c>
      <c r="E937" s="20">
        <v>4499.13</v>
      </c>
      <c r="F937" s="33">
        <v>0</v>
      </c>
      <c r="G937" s="9">
        <v>-6.6E-3</v>
      </c>
    </row>
    <row r="938" spans="1:7" ht="18" thickBot="1">
      <c r="A938" s="63">
        <v>40466</v>
      </c>
      <c r="B938" s="8">
        <v>4465.1499999999996</v>
      </c>
      <c r="C938" s="20">
        <v>4465.1499999999996</v>
      </c>
      <c r="D938" s="20">
        <v>4465.1499999999996</v>
      </c>
      <c r="E938" s="20">
        <v>4465.1499999999996</v>
      </c>
      <c r="F938" s="33">
        <v>0</v>
      </c>
      <c r="G938" s="9">
        <v>-7.6E-3</v>
      </c>
    </row>
    <row r="939" spans="1:7" ht="18" thickBot="1">
      <c r="A939" s="63">
        <v>40469</v>
      </c>
      <c r="B939" s="8">
        <v>4435.0200000000004</v>
      </c>
      <c r="C939" s="20">
        <v>4435.0200000000004</v>
      </c>
      <c r="D939" s="20">
        <v>4435.0200000000004</v>
      </c>
      <c r="E939" s="20">
        <v>4435.0200000000004</v>
      </c>
      <c r="F939" s="33">
        <v>0</v>
      </c>
      <c r="G939" s="9">
        <v>-6.7000000000000002E-3</v>
      </c>
    </row>
    <row r="940" spans="1:7" ht="18" thickBot="1">
      <c r="A940" s="63">
        <v>40470</v>
      </c>
      <c r="B940" s="4">
        <v>4446.75</v>
      </c>
      <c r="C940" s="20">
        <v>4446.75</v>
      </c>
      <c r="D940" s="20">
        <v>4446.75</v>
      </c>
      <c r="E940" s="20">
        <v>4446.75</v>
      </c>
      <c r="F940" s="33">
        <v>0</v>
      </c>
      <c r="G940" s="7">
        <v>2.5999999999999999E-3</v>
      </c>
    </row>
    <row r="941" spans="1:7" ht="18" thickBot="1">
      <c r="A941" s="63">
        <v>40471</v>
      </c>
      <c r="B941" s="8">
        <v>4442.18</v>
      </c>
      <c r="C941" s="20">
        <v>4442.18</v>
      </c>
      <c r="D941" s="20">
        <v>4442.18</v>
      </c>
      <c r="E941" s="20">
        <v>4442.18</v>
      </c>
      <c r="F941" s="33">
        <v>0</v>
      </c>
      <c r="G941" s="9">
        <v>-1E-3</v>
      </c>
    </row>
    <row r="942" spans="1:7" ht="18" thickBot="1">
      <c r="A942" s="63">
        <v>40472</v>
      </c>
      <c r="B942" s="4">
        <v>4492.3599999999997</v>
      </c>
      <c r="C942" s="20">
        <v>4492.3599999999997</v>
      </c>
      <c r="D942" s="20">
        <v>4492.3599999999997</v>
      </c>
      <c r="E942" s="20">
        <v>4492.3599999999997</v>
      </c>
      <c r="F942" s="33">
        <v>0</v>
      </c>
      <c r="G942" s="7">
        <v>1.1299999999999999E-2</v>
      </c>
    </row>
    <row r="943" spans="1:7" ht="18" thickBot="1">
      <c r="A943" s="63">
        <v>40473</v>
      </c>
      <c r="B943" s="4">
        <v>4509.3999999999996</v>
      </c>
      <c r="C943" s="20">
        <v>4509.3999999999996</v>
      </c>
      <c r="D943" s="20">
        <v>4509.3999999999996</v>
      </c>
      <c r="E943" s="20">
        <v>4509.3999999999996</v>
      </c>
      <c r="F943" s="33">
        <v>0</v>
      </c>
      <c r="G943" s="7">
        <v>3.8E-3</v>
      </c>
    </row>
    <row r="944" spans="1:7" ht="18" thickBot="1">
      <c r="A944" s="63">
        <v>40476</v>
      </c>
      <c r="B944" s="4">
        <v>4558.59</v>
      </c>
      <c r="C944" s="20">
        <v>4558.59</v>
      </c>
      <c r="D944" s="20">
        <v>4558.59</v>
      </c>
      <c r="E944" s="20">
        <v>4558.59</v>
      </c>
      <c r="F944" s="33">
        <v>0</v>
      </c>
      <c r="G944" s="7">
        <v>1.09E-2</v>
      </c>
    </row>
    <row r="945" spans="1:7" ht="18" thickBot="1">
      <c r="A945" s="63">
        <v>40477</v>
      </c>
      <c r="B945" s="4">
        <v>4564.05</v>
      </c>
      <c r="C945" s="20">
        <v>4564.05</v>
      </c>
      <c r="D945" s="20">
        <v>4564.05</v>
      </c>
      <c r="E945" s="20">
        <v>4564.05</v>
      </c>
      <c r="F945" s="33">
        <v>0</v>
      </c>
      <c r="G945" s="7">
        <v>1.1999999999999999E-3</v>
      </c>
    </row>
    <row r="946" spans="1:7" ht="18" thickBot="1">
      <c r="A946" s="63">
        <v>40478</v>
      </c>
      <c r="B946" s="8">
        <v>4526.62</v>
      </c>
      <c r="C946" s="20">
        <v>4526.62</v>
      </c>
      <c r="D946" s="20">
        <v>4526.62</v>
      </c>
      <c r="E946" s="20">
        <v>4526.62</v>
      </c>
      <c r="F946" s="33">
        <v>0</v>
      </c>
      <c r="G946" s="9">
        <v>-8.2000000000000007E-3</v>
      </c>
    </row>
    <row r="947" spans="1:7" ht="18" thickBot="1">
      <c r="A947" s="63">
        <v>40479</v>
      </c>
      <c r="B947" s="8">
        <v>4503.9399999999996</v>
      </c>
      <c r="C947" s="20">
        <v>4503.9399999999996</v>
      </c>
      <c r="D947" s="20">
        <v>4503.9399999999996</v>
      </c>
      <c r="E947" s="20">
        <v>4503.9399999999996</v>
      </c>
      <c r="F947" s="33">
        <v>0</v>
      </c>
      <c r="G947" s="9">
        <v>-5.0000000000000001E-3</v>
      </c>
    </row>
    <row r="948" spans="1:7" ht="18" thickBot="1">
      <c r="A948" s="63">
        <v>40480</v>
      </c>
      <c r="B948" s="8">
        <v>4462.25</v>
      </c>
      <c r="C948" s="20">
        <v>4462.25</v>
      </c>
      <c r="D948" s="20">
        <v>4462.25</v>
      </c>
      <c r="E948" s="20">
        <v>4462.25</v>
      </c>
      <c r="F948" s="33">
        <v>0</v>
      </c>
      <c r="G948" s="9">
        <v>-9.2999999999999992E-3</v>
      </c>
    </row>
    <row r="949" spans="1:7" ht="18" thickBot="1">
      <c r="A949" s="63">
        <v>40483</v>
      </c>
      <c r="B949" s="4">
        <v>4489.49</v>
      </c>
      <c r="C949" s="20">
        <v>4489.49</v>
      </c>
      <c r="D949" s="20">
        <v>4489.49</v>
      </c>
      <c r="E949" s="20">
        <v>4489.49</v>
      </c>
      <c r="F949" s="33">
        <v>0</v>
      </c>
      <c r="G949" s="7">
        <v>6.1000000000000004E-3</v>
      </c>
    </row>
    <row r="950" spans="1:7" ht="18" thickBot="1">
      <c r="A950" s="63">
        <v>40484</v>
      </c>
      <c r="B950" s="8">
        <v>4484.84</v>
      </c>
      <c r="C950" s="20">
        <v>4484.84</v>
      </c>
      <c r="D950" s="20">
        <v>4484.84</v>
      </c>
      <c r="E950" s="20">
        <v>4484.84</v>
      </c>
      <c r="F950" s="33">
        <v>0</v>
      </c>
      <c r="G950" s="9">
        <v>-1E-3</v>
      </c>
    </row>
    <row r="951" spans="1:7" ht="18" thickBot="1">
      <c r="A951" s="63">
        <v>40485</v>
      </c>
      <c r="B951" s="4">
        <v>4516.92</v>
      </c>
      <c r="C951" s="20">
        <v>4516.92</v>
      </c>
      <c r="D951" s="20">
        <v>4516.92</v>
      </c>
      <c r="E951" s="20">
        <v>4516.92</v>
      </c>
      <c r="F951" s="33">
        <v>0</v>
      </c>
      <c r="G951" s="7">
        <v>7.1999999999999998E-3</v>
      </c>
    </row>
    <row r="952" spans="1:7" ht="18" thickBot="1">
      <c r="A952" s="63">
        <v>40486</v>
      </c>
      <c r="B952" s="4">
        <v>4539.07</v>
      </c>
      <c r="C952" s="20">
        <v>4539.07</v>
      </c>
      <c r="D952" s="20">
        <v>4539.07</v>
      </c>
      <c r="E952" s="20">
        <v>4539.07</v>
      </c>
      <c r="F952" s="33">
        <v>0</v>
      </c>
      <c r="G952" s="7">
        <v>4.8999999999999998E-3</v>
      </c>
    </row>
    <row r="953" spans="1:7" ht="18" thickBot="1">
      <c r="A953" s="63">
        <v>40487</v>
      </c>
      <c r="B953" s="4">
        <v>4584.13</v>
      </c>
      <c r="C953" s="20">
        <v>4584.13</v>
      </c>
      <c r="D953" s="20">
        <v>4584.13</v>
      </c>
      <c r="E953" s="20">
        <v>4584.13</v>
      </c>
      <c r="F953" s="33">
        <v>0</v>
      </c>
      <c r="G953" s="7">
        <v>9.9000000000000008E-3</v>
      </c>
    </row>
    <row r="954" spans="1:7" ht="18" thickBot="1">
      <c r="A954" s="63">
        <v>40490</v>
      </c>
      <c r="B954" s="8">
        <v>4576.92</v>
      </c>
      <c r="C954" s="20">
        <v>4576.92</v>
      </c>
      <c r="D954" s="20">
        <v>4576.92</v>
      </c>
      <c r="E954" s="20">
        <v>4576.92</v>
      </c>
      <c r="F954" s="33">
        <v>0</v>
      </c>
      <c r="G954" s="9">
        <v>-1.6000000000000001E-3</v>
      </c>
    </row>
    <row r="955" spans="1:7" ht="18" thickBot="1">
      <c r="A955" s="63">
        <v>40491</v>
      </c>
      <c r="B955" s="4">
        <v>4609.8</v>
      </c>
      <c r="C955" s="20">
        <v>4609.8</v>
      </c>
      <c r="D955" s="20">
        <v>4609.8</v>
      </c>
      <c r="E955" s="20">
        <v>4609.8</v>
      </c>
      <c r="F955" s="33">
        <v>0</v>
      </c>
      <c r="G955" s="7">
        <v>7.1999999999999998E-3</v>
      </c>
    </row>
    <row r="956" spans="1:7" ht="18" thickBot="1">
      <c r="A956" s="63">
        <v>40492</v>
      </c>
      <c r="B956" s="4">
        <v>4619.68</v>
      </c>
      <c r="C956" s="20">
        <v>4619.68</v>
      </c>
      <c r="D956" s="20">
        <v>4619.68</v>
      </c>
      <c r="E956" s="20">
        <v>4619.68</v>
      </c>
      <c r="F956" s="33">
        <v>0</v>
      </c>
      <c r="G956" s="7">
        <v>2.0999999999999999E-3</v>
      </c>
    </row>
    <row r="957" spans="1:7" ht="18" thickBot="1">
      <c r="A957" s="63">
        <v>40493</v>
      </c>
      <c r="B957" s="8">
        <v>4574.49</v>
      </c>
      <c r="C957" s="20">
        <v>4574.49</v>
      </c>
      <c r="D957" s="20">
        <v>4574.49</v>
      </c>
      <c r="E957" s="20">
        <v>4574.49</v>
      </c>
      <c r="F957" s="33">
        <v>0</v>
      </c>
      <c r="G957" s="9">
        <v>-9.7999999999999997E-3</v>
      </c>
    </row>
    <row r="958" spans="1:7" ht="18" thickBot="1">
      <c r="A958" s="63">
        <v>40494</v>
      </c>
      <c r="B958" s="8">
        <v>4478.28</v>
      </c>
      <c r="C958" s="20">
        <v>4478.28</v>
      </c>
      <c r="D958" s="20">
        <v>4478.28</v>
      </c>
      <c r="E958" s="20">
        <v>4478.28</v>
      </c>
      <c r="F958" s="33">
        <v>0</v>
      </c>
      <c r="G958" s="9">
        <v>-2.1000000000000001E-2</v>
      </c>
    </row>
    <row r="959" spans="1:7" ht="18" thickBot="1">
      <c r="A959" s="63">
        <v>40497</v>
      </c>
      <c r="B959" s="8">
        <v>4467.93</v>
      </c>
      <c r="C959" s="20">
        <v>4467.93</v>
      </c>
      <c r="D959" s="20">
        <v>4467.93</v>
      </c>
      <c r="E959" s="20">
        <v>4467.93</v>
      </c>
      <c r="F959" s="33">
        <v>0</v>
      </c>
      <c r="G959" s="9">
        <v>-2.3E-3</v>
      </c>
    </row>
    <row r="960" spans="1:7" ht="18" thickBot="1">
      <c r="A960" s="63">
        <v>40498</v>
      </c>
      <c r="B960" s="8">
        <v>4368.5600000000004</v>
      </c>
      <c r="C960" s="20">
        <v>4368.5600000000004</v>
      </c>
      <c r="D960" s="20">
        <v>4368.5600000000004</v>
      </c>
      <c r="E960" s="20">
        <v>4368.5600000000004</v>
      </c>
      <c r="F960" s="33">
        <v>0</v>
      </c>
      <c r="G960" s="9">
        <v>-2.2200000000000001E-2</v>
      </c>
    </row>
    <row r="961" spans="1:7" ht="18" thickBot="1">
      <c r="A961" s="63">
        <v>40500</v>
      </c>
      <c r="B961" s="8">
        <v>4345.41</v>
      </c>
      <c r="C961" s="20">
        <v>4345.41</v>
      </c>
      <c r="D961" s="20">
        <v>4345.41</v>
      </c>
      <c r="E961" s="20">
        <v>4345.41</v>
      </c>
      <c r="F961" s="33">
        <v>0</v>
      </c>
      <c r="G961" s="9">
        <v>-5.3E-3</v>
      </c>
    </row>
    <row r="962" spans="1:7" ht="18" thickBot="1">
      <c r="A962" s="63">
        <v>40501</v>
      </c>
      <c r="B962" s="8">
        <v>4264.3999999999996</v>
      </c>
      <c r="C962" s="20">
        <v>4264.3999999999996</v>
      </c>
      <c r="D962" s="20">
        <v>4264.3999999999996</v>
      </c>
      <c r="E962" s="20">
        <v>4264.3999999999996</v>
      </c>
      <c r="F962" s="33">
        <v>0</v>
      </c>
      <c r="G962" s="9">
        <v>-1.8599999999999998E-2</v>
      </c>
    </row>
    <row r="963" spans="1:7" ht="18" thickBot="1">
      <c r="A963" s="63">
        <v>40504</v>
      </c>
      <c r="B963" s="4">
        <v>4313.25</v>
      </c>
      <c r="C963" s="20">
        <v>4313.25</v>
      </c>
      <c r="D963" s="20">
        <v>4313.25</v>
      </c>
      <c r="E963" s="20">
        <v>4313.25</v>
      </c>
      <c r="F963" s="33">
        <v>0</v>
      </c>
      <c r="G963" s="7">
        <v>1.15E-2</v>
      </c>
    </row>
    <row r="964" spans="1:7" ht="18" thickBot="1">
      <c r="A964" s="63">
        <v>40505</v>
      </c>
      <c r="B964" s="8">
        <v>4234.7</v>
      </c>
      <c r="C964" s="20">
        <v>4234.7</v>
      </c>
      <c r="D964" s="20">
        <v>4234.7</v>
      </c>
      <c r="E964" s="20">
        <v>4234.7</v>
      </c>
      <c r="F964" s="33">
        <v>0</v>
      </c>
      <c r="G964" s="9">
        <v>-1.8200000000000001E-2</v>
      </c>
    </row>
    <row r="965" spans="1:7" ht="18" thickBot="1">
      <c r="A965" s="63">
        <v>40506</v>
      </c>
      <c r="B965" s="8">
        <v>4203.5600000000004</v>
      </c>
      <c r="C965" s="20">
        <v>4203.5600000000004</v>
      </c>
      <c r="D965" s="20">
        <v>4203.5600000000004</v>
      </c>
      <c r="E965" s="20">
        <v>4203.5600000000004</v>
      </c>
      <c r="F965" s="33">
        <v>0</v>
      </c>
      <c r="G965" s="9">
        <v>-7.4000000000000003E-3</v>
      </c>
    </row>
    <row r="966" spans="1:7" ht="18" thickBot="1">
      <c r="A966" s="63">
        <v>40507</v>
      </c>
      <c r="B966" s="8">
        <v>4162.46</v>
      </c>
      <c r="C966" s="20">
        <v>4162.46</v>
      </c>
      <c r="D966" s="20">
        <v>4162.46</v>
      </c>
      <c r="E966" s="20">
        <v>4162.46</v>
      </c>
      <c r="F966" s="33">
        <v>0</v>
      </c>
      <c r="G966" s="9">
        <v>-9.7999999999999997E-3</v>
      </c>
    </row>
    <row r="967" spans="1:7" ht="18" thickBot="1">
      <c r="A967" s="63">
        <v>40508</v>
      </c>
      <c r="B967" s="8">
        <v>3988.72</v>
      </c>
      <c r="C967" s="20">
        <v>3988.72</v>
      </c>
      <c r="D967" s="20">
        <v>3988.72</v>
      </c>
      <c r="E967" s="20">
        <v>3988.72</v>
      </c>
      <c r="F967" s="33">
        <v>0</v>
      </c>
      <c r="G967" s="9">
        <v>-4.1700000000000001E-2</v>
      </c>
    </row>
    <row r="968" spans="1:7" ht="18" thickBot="1">
      <c r="A968" s="63">
        <v>40511</v>
      </c>
      <c r="B968" s="8">
        <v>3986.25</v>
      </c>
      <c r="C968" s="20">
        <v>3986.25</v>
      </c>
      <c r="D968" s="20">
        <v>3986.25</v>
      </c>
      <c r="E968" s="20">
        <v>3986.25</v>
      </c>
      <c r="F968" s="33">
        <v>0</v>
      </c>
      <c r="G968" s="9">
        <v>-5.9999999999999995E-4</v>
      </c>
    </row>
    <row r="969" spans="1:7" ht="18" thickBot="1">
      <c r="A969" s="63">
        <v>40512</v>
      </c>
      <c r="B969" s="4">
        <v>4035.53</v>
      </c>
      <c r="C969" s="20">
        <v>4035.53</v>
      </c>
      <c r="D969" s="20">
        <v>4035.53</v>
      </c>
      <c r="E969" s="20">
        <v>4035.53</v>
      </c>
      <c r="F969" s="33">
        <v>0</v>
      </c>
      <c r="G969" s="7">
        <v>1.24E-2</v>
      </c>
    </row>
    <row r="970" spans="1:7" ht="18" thickBot="1">
      <c r="A970" s="63">
        <v>40513</v>
      </c>
      <c r="B970" s="4">
        <v>4136.24</v>
      </c>
      <c r="C970" s="20">
        <v>4136.24</v>
      </c>
      <c r="D970" s="20">
        <v>4136.24</v>
      </c>
      <c r="E970" s="20">
        <v>4136.24</v>
      </c>
      <c r="F970" s="33">
        <v>0</v>
      </c>
      <c r="G970" s="7">
        <v>2.5000000000000001E-2</v>
      </c>
    </row>
    <row r="971" spans="1:7" ht="18" thickBot="1">
      <c r="A971" s="63">
        <v>40514</v>
      </c>
      <c r="B971" s="4">
        <v>4193.82</v>
      </c>
      <c r="C971" s="20">
        <v>4193.82</v>
      </c>
      <c r="D971" s="20">
        <v>4193.82</v>
      </c>
      <c r="E971" s="20">
        <v>4193.82</v>
      </c>
      <c r="F971" s="33">
        <v>0</v>
      </c>
      <c r="G971" s="7">
        <v>1.3899999999999999E-2</v>
      </c>
    </row>
    <row r="972" spans="1:7" ht="18" thickBot="1">
      <c r="A972" s="63">
        <v>40515</v>
      </c>
      <c r="B972" s="8">
        <v>4082.04</v>
      </c>
      <c r="C972" s="20">
        <v>4082.04</v>
      </c>
      <c r="D972" s="20">
        <v>4082.04</v>
      </c>
      <c r="E972" s="20">
        <v>4082.04</v>
      </c>
      <c r="F972" s="33">
        <v>0</v>
      </c>
      <c r="G972" s="9">
        <v>-2.6700000000000002E-2</v>
      </c>
    </row>
    <row r="973" spans="1:7" ht="18" thickBot="1">
      <c r="A973" s="63">
        <v>40518</v>
      </c>
      <c r="B973" s="8">
        <v>4068.66</v>
      </c>
      <c r="C973" s="20">
        <v>4068.66</v>
      </c>
      <c r="D973" s="20">
        <v>4068.66</v>
      </c>
      <c r="E973" s="20">
        <v>4068.66</v>
      </c>
      <c r="F973" s="33">
        <v>0</v>
      </c>
      <c r="G973" s="9">
        <v>-3.3E-3</v>
      </c>
    </row>
    <row r="974" spans="1:7" ht="18" thickBot="1">
      <c r="A974" s="63">
        <v>40519</v>
      </c>
      <c r="B974" s="8">
        <v>4020.15</v>
      </c>
      <c r="C974" s="20">
        <v>4020.15</v>
      </c>
      <c r="D974" s="20">
        <v>4020.15</v>
      </c>
      <c r="E974" s="20">
        <v>4020.15</v>
      </c>
      <c r="F974" s="33">
        <v>0</v>
      </c>
      <c r="G974" s="9">
        <v>-1.1900000000000001E-2</v>
      </c>
    </row>
    <row r="975" spans="1:7" ht="18" thickBot="1">
      <c r="A975" s="63">
        <v>40520</v>
      </c>
      <c r="B975" s="8">
        <v>3902.95</v>
      </c>
      <c r="C975" s="20">
        <v>3902.95</v>
      </c>
      <c r="D975" s="20">
        <v>3902.95</v>
      </c>
      <c r="E975" s="20">
        <v>3902.95</v>
      </c>
      <c r="F975" s="33">
        <v>0</v>
      </c>
      <c r="G975" s="9">
        <v>-2.92E-2</v>
      </c>
    </row>
    <row r="976" spans="1:7" ht="18" thickBot="1">
      <c r="A976" s="63">
        <v>40521</v>
      </c>
      <c r="B976" s="8">
        <v>3725.75</v>
      </c>
      <c r="C976" s="20">
        <v>3725.75</v>
      </c>
      <c r="D976" s="20">
        <v>3725.75</v>
      </c>
      <c r="E976" s="20">
        <v>3725.75</v>
      </c>
      <c r="F976" s="33">
        <v>0</v>
      </c>
      <c r="G976" s="9">
        <v>-4.5400000000000003E-2</v>
      </c>
    </row>
    <row r="977" spans="1:7" ht="18" thickBot="1">
      <c r="A977" s="63">
        <v>40522</v>
      </c>
      <c r="B977" s="4">
        <v>3801.74</v>
      </c>
      <c r="C977" s="20">
        <v>3801.74</v>
      </c>
      <c r="D977" s="20">
        <v>3801.74</v>
      </c>
      <c r="E977" s="20">
        <v>3801.74</v>
      </c>
      <c r="F977" s="33">
        <v>0</v>
      </c>
      <c r="G977" s="7">
        <v>2.0400000000000001E-2</v>
      </c>
    </row>
    <row r="978" spans="1:7" ht="18" thickBot="1">
      <c r="A978" s="63">
        <v>40525</v>
      </c>
      <c r="B978" s="4">
        <v>3879.43</v>
      </c>
      <c r="C978" s="20">
        <v>3879.43</v>
      </c>
      <c r="D978" s="20">
        <v>3879.43</v>
      </c>
      <c r="E978" s="20">
        <v>3879.43</v>
      </c>
      <c r="F978" s="33">
        <v>0</v>
      </c>
      <c r="G978" s="7">
        <v>2.0400000000000001E-2</v>
      </c>
    </row>
    <row r="979" spans="1:7" ht="18" thickBot="1">
      <c r="A979" s="63">
        <v>40526</v>
      </c>
      <c r="B979" s="4">
        <v>3944.15</v>
      </c>
      <c r="C979" s="20">
        <v>3944.15</v>
      </c>
      <c r="D979" s="20">
        <v>3944.15</v>
      </c>
      <c r="E979" s="20">
        <v>3944.15</v>
      </c>
      <c r="F979" s="33">
        <v>0</v>
      </c>
      <c r="G979" s="7">
        <v>1.67E-2</v>
      </c>
    </row>
    <row r="980" spans="1:7" ht="18" thickBot="1">
      <c r="A980" s="63">
        <v>40527</v>
      </c>
      <c r="B980" s="8">
        <v>3902.86</v>
      </c>
      <c r="C980" s="20">
        <v>3902.86</v>
      </c>
      <c r="D980" s="20">
        <v>3902.86</v>
      </c>
      <c r="E980" s="20">
        <v>3902.86</v>
      </c>
      <c r="F980" s="33">
        <v>0</v>
      </c>
      <c r="G980" s="9">
        <v>-1.0500000000000001E-2</v>
      </c>
    </row>
    <row r="981" spans="1:7" ht="18" thickBot="1">
      <c r="A981" s="63">
        <v>40528</v>
      </c>
      <c r="B981" s="4">
        <v>3922.21</v>
      </c>
      <c r="C981" s="20">
        <v>3922.21</v>
      </c>
      <c r="D981" s="20">
        <v>3922.21</v>
      </c>
      <c r="E981" s="20">
        <v>3922.21</v>
      </c>
      <c r="F981" s="33">
        <v>0</v>
      </c>
      <c r="G981" s="7">
        <v>5.0000000000000001E-3</v>
      </c>
    </row>
    <row r="982" spans="1:7" ht="18" thickBot="1">
      <c r="A982" s="63">
        <v>40532</v>
      </c>
      <c r="B982" s="4">
        <v>3943.72</v>
      </c>
      <c r="C982" s="20">
        <v>3943.72</v>
      </c>
      <c r="D982" s="20">
        <v>3943.72</v>
      </c>
      <c r="E982" s="20">
        <v>3943.72</v>
      </c>
      <c r="F982" s="33">
        <v>0</v>
      </c>
      <c r="G982" s="7">
        <v>5.4999999999999997E-3</v>
      </c>
    </row>
    <row r="983" spans="1:7" ht="18" thickBot="1">
      <c r="A983" s="63">
        <v>40533</v>
      </c>
      <c r="B983" s="4">
        <v>3972.71</v>
      </c>
      <c r="C983" s="20">
        <v>3972.71</v>
      </c>
      <c r="D983" s="20">
        <v>3972.71</v>
      </c>
      <c r="E983" s="20">
        <v>3972.71</v>
      </c>
      <c r="F983" s="33">
        <v>0</v>
      </c>
      <c r="G983" s="7">
        <v>7.4000000000000003E-3</v>
      </c>
    </row>
    <row r="984" spans="1:7" ht="18" thickBot="1">
      <c r="A984" s="63">
        <v>40534</v>
      </c>
      <c r="B984" s="4">
        <v>3988.16</v>
      </c>
      <c r="C984" s="20">
        <v>3988.16</v>
      </c>
      <c r="D984" s="20">
        <v>3988.16</v>
      </c>
      <c r="E984" s="20">
        <v>3988.16</v>
      </c>
      <c r="F984" s="33">
        <v>0</v>
      </c>
      <c r="G984" s="7">
        <v>3.8999999999999998E-3</v>
      </c>
    </row>
    <row r="985" spans="1:7" ht="18" thickBot="1">
      <c r="A985" s="63">
        <v>40535</v>
      </c>
      <c r="B985" s="8">
        <v>3986.67</v>
      </c>
      <c r="C985" s="20">
        <v>3986.67</v>
      </c>
      <c r="D985" s="20">
        <v>3986.67</v>
      </c>
      <c r="E985" s="20">
        <v>3986.67</v>
      </c>
      <c r="F985" s="33">
        <v>0</v>
      </c>
      <c r="G985" s="9">
        <v>-4.0000000000000002E-4</v>
      </c>
    </row>
    <row r="986" spans="1:7" ht="18" thickBot="1">
      <c r="A986" s="63">
        <v>40536</v>
      </c>
      <c r="B986" s="4">
        <v>3996.91</v>
      </c>
      <c r="C986" s="20">
        <v>3996.91</v>
      </c>
      <c r="D986" s="20">
        <v>3996.91</v>
      </c>
      <c r="E986" s="20">
        <v>3996.91</v>
      </c>
      <c r="F986" s="33">
        <v>0</v>
      </c>
      <c r="G986" s="7">
        <v>2.5999999999999999E-3</v>
      </c>
    </row>
    <row r="987" spans="1:7" ht="18" thickBot="1">
      <c r="A987" s="63">
        <v>40539</v>
      </c>
      <c r="B987" s="8">
        <v>3993.77</v>
      </c>
      <c r="C987" s="20">
        <v>3993.77</v>
      </c>
      <c r="D987" s="20">
        <v>3993.77</v>
      </c>
      <c r="E987" s="20">
        <v>3993.77</v>
      </c>
      <c r="F987" s="33">
        <v>0</v>
      </c>
      <c r="G987" s="9">
        <v>-8.0000000000000004E-4</v>
      </c>
    </row>
    <row r="988" spans="1:7" ht="18" thickBot="1">
      <c r="A988" s="63">
        <v>40540</v>
      </c>
      <c r="B988" s="4">
        <v>4009.37</v>
      </c>
      <c r="C988" s="20">
        <v>4009.37</v>
      </c>
      <c r="D988" s="20">
        <v>4009.37</v>
      </c>
      <c r="E988" s="20">
        <v>4009.37</v>
      </c>
      <c r="F988" s="33">
        <v>0</v>
      </c>
      <c r="G988" s="7">
        <v>3.8999999999999998E-3</v>
      </c>
    </row>
    <row r="989" spans="1:7" ht="18" thickBot="1">
      <c r="A989" s="63">
        <v>40541</v>
      </c>
      <c r="B989" s="4">
        <v>4027.84</v>
      </c>
      <c r="C989" s="20">
        <v>4027.84</v>
      </c>
      <c r="D989" s="20">
        <v>4027.84</v>
      </c>
      <c r="E989" s="20">
        <v>4027.84</v>
      </c>
      <c r="F989" s="33">
        <v>0</v>
      </c>
      <c r="G989" s="7">
        <v>4.5999999999999999E-3</v>
      </c>
    </row>
    <row r="990" spans="1:7" ht="18" thickBot="1">
      <c r="A990" s="63">
        <v>40542</v>
      </c>
      <c r="B990" s="4">
        <v>4047.65</v>
      </c>
      <c r="C990" s="20">
        <v>4047.65</v>
      </c>
      <c r="D990" s="20">
        <v>4047.65</v>
      </c>
      <c r="E990" s="20">
        <v>4047.65</v>
      </c>
      <c r="F990" s="33">
        <v>0</v>
      </c>
      <c r="G990" s="7">
        <v>4.8999999999999998E-3</v>
      </c>
    </row>
    <row r="991" spans="1:7" ht="18" thickBot="1">
      <c r="A991" s="63">
        <v>40543</v>
      </c>
      <c r="B991" s="4">
        <v>4101.01</v>
      </c>
      <c r="C991" s="20">
        <v>4101.01</v>
      </c>
      <c r="D991" s="20">
        <v>4101.01</v>
      </c>
      <c r="E991" s="20">
        <v>4101.01</v>
      </c>
      <c r="F991" s="33">
        <v>0</v>
      </c>
      <c r="G991" s="7">
        <v>1.32E-2</v>
      </c>
    </row>
    <row r="992" spans="1:7" ht="18" thickBot="1">
      <c r="A992" s="63">
        <v>40546</v>
      </c>
      <c r="B992" s="4">
        <v>4141.83</v>
      </c>
      <c r="C992" s="20">
        <v>4141.83</v>
      </c>
      <c r="D992" s="20">
        <v>4141.83</v>
      </c>
      <c r="E992" s="20">
        <v>4141.83</v>
      </c>
      <c r="F992" s="33">
        <v>0</v>
      </c>
      <c r="G992" s="7">
        <v>0.01</v>
      </c>
    </row>
    <row r="993" spans="1:7" ht="18" thickBot="1">
      <c r="A993" s="63">
        <v>40547</v>
      </c>
      <c r="B993" s="8">
        <v>4135.82</v>
      </c>
      <c r="C993" s="20">
        <v>4135.82</v>
      </c>
      <c r="D993" s="20">
        <v>4135.82</v>
      </c>
      <c r="E993" s="20">
        <v>4135.82</v>
      </c>
      <c r="F993" s="33">
        <v>0</v>
      </c>
      <c r="G993" s="9">
        <v>-1.5E-3</v>
      </c>
    </row>
    <row r="994" spans="1:7" ht="18" thickBot="1">
      <c r="A994" s="63">
        <v>40548</v>
      </c>
      <c r="B994" s="8">
        <v>4079.48</v>
      </c>
      <c r="C994" s="20">
        <v>4079.48</v>
      </c>
      <c r="D994" s="20">
        <v>4079.48</v>
      </c>
      <c r="E994" s="20">
        <v>4079.48</v>
      </c>
      <c r="F994" s="33">
        <v>0</v>
      </c>
      <c r="G994" s="9">
        <v>-1.3599999999999999E-2</v>
      </c>
    </row>
    <row r="995" spans="1:7" ht="18" thickBot="1">
      <c r="A995" s="63">
        <v>40549</v>
      </c>
      <c r="B995" s="8">
        <v>4028.52</v>
      </c>
      <c r="C995" s="20">
        <v>4028.52</v>
      </c>
      <c r="D995" s="20">
        <v>4028.52</v>
      </c>
      <c r="E995" s="20">
        <v>4028.52</v>
      </c>
      <c r="F995" s="33">
        <v>0</v>
      </c>
      <c r="G995" s="9">
        <v>-1.2500000000000001E-2</v>
      </c>
    </row>
    <row r="996" spans="1:7" ht="18" thickBot="1">
      <c r="A996" s="63">
        <v>40550</v>
      </c>
      <c r="B996" s="8">
        <v>3918.84</v>
      </c>
      <c r="C996" s="20">
        <v>3918.84</v>
      </c>
      <c r="D996" s="20">
        <v>3918.84</v>
      </c>
      <c r="E996" s="20">
        <v>3918.84</v>
      </c>
      <c r="F996" s="33">
        <v>0</v>
      </c>
      <c r="G996" s="9">
        <v>-2.7199999999999998E-2</v>
      </c>
    </row>
    <row r="997" spans="1:7" ht="18" thickBot="1">
      <c r="A997" s="63">
        <v>40553</v>
      </c>
      <c r="B997" s="8">
        <v>3839.71</v>
      </c>
      <c r="C997" s="20">
        <v>3839.71</v>
      </c>
      <c r="D997" s="20">
        <v>3839.71</v>
      </c>
      <c r="E997" s="20">
        <v>3839.71</v>
      </c>
      <c r="F997" s="33">
        <v>0</v>
      </c>
      <c r="G997" s="9">
        <v>-2.0199999999999999E-2</v>
      </c>
    </row>
    <row r="998" spans="1:7" ht="18" thickBot="1">
      <c r="A998" s="63">
        <v>40554</v>
      </c>
      <c r="B998" s="8">
        <v>3795.83</v>
      </c>
      <c r="C998" s="20">
        <v>3795.83</v>
      </c>
      <c r="D998" s="20">
        <v>3795.83</v>
      </c>
      <c r="E998" s="20">
        <v>3795.83</v>
      </c>
      <c r="F998" s="33">
        <v>0</v>
      </c>
      <c r="G998" s="9">
        <v>-1.14E-2</v>
      </c>
    </row>
    <row r="999" spans="1:7" ht="18" thickBot="1">
      <c r="A999" s="63">
        <v>40555</v>
      </c>
      <c r="B999" s="4">
        <v>3872.66</v>
      </c>
      <c r="C999" s="20">
        <v>3872.66</v>
      </c>
      <c r="D999" s="20">
        <v>3872.66</v>
      </c>
      <c r="E999" s="20">
        <v>3872.66</v>
      </c>
      <c r="F999" s="33">
        <v>0</v>
      </c>
      <c r="G999" s="7">
        <v>2.0199999999999999E-2</v>
      </c>
    </row>
    <row r="1000" spans="1:7" ht="18" thickBot="1">
      <c r="A1000" s="63">
        <v>40556</v>
      </c>
      <c r="B1000" s="8">
        <v>3844.5</v>
      </c>
      <c r="C1000" s="20">
        <v>3844.5</v>
      </c>
      <c r="D1000" s="20">
        <v>3844.5</v>
      </c>
      <c r="E1000" s="20">
        <v>3844.5</v>
      </c>
      <c r="F1000" s="33">
        <v>0</v>
      </c>
      <c r="G1000" s="9">
        <v>-7.3000000000000001E-3</v>
      </c>
    </row>
    <row r="1001" spans="1:7" ht="18" thickBot="1">
      <c r="A1001" s="63">
        <v>40557</v>
      </c>
      <c r="B1001" s="8">
        <v>3783.73</v>
      </c>
      <c r="C1001" s="20">
        <v>3783.73</v>
      </c>
      <c r="D1001" s="20">
        <v>3783.73</v>
      </c>
      <c r="E1001" s="20">
        <v>3783.73</v>
      </c>
      <c r="F1001" s="33">
        <v>0</v>
      </c>
      <c r="G1001" s="9">
        <v>-1.5800000000000002E-2</v>
      </c>
    </row>
    <row r="1002" spans="1:7" ht="18" thickBot="1">
      <c r="A1002" s="63">
        <v>40560</v>
      </c>
      <c r="B1002" s="8">
        <v>3731.11</v>
      </c>
      <c r="C1002" s="20">
        <v>3731.11</v>
      </c>
      <c r="D1002" s="20">
        <v>3731.11</v>
      </c>
      <c r="E1002" s="20">
        <v>3731.11</v>
      </c>
      <c r="F1002" s="33">
        <v>0</v>
      </c>
      <c r="G1002" s="9">
        <v>-1.3899999999999999E-2</v>
      </c>
    </row>
    <row r="1003" spans="1:7" ht="18" thickBot="1">
      <c r="A1003" s="63">
        <v>40561</v>
      </c>
      <c r="B1003" s="4">
        <v>3733.72</v>
      </c>
      <c r="C1003" s="20">
        <v>3733.72</v>
      </c>
      <c r="D1003" s="20">
        <v>3733.72</v>
      </c>
      <c r="E1003" s="20">
        <v>3733.72</v>
      </c>
      <c r="F1003" s="33">
        <v>0</v>
      </c>
      <c r="G1003" s="7">
        <v>6.9999999999999999E-4</v>
      </c>
    </row>
    <row r="1004" spans="1:7" ht="18" thickBot="1">
      <c r="A1004" s="63">
        <v>40562</v>
      </c>
      <c r="B1004" s="4">
        <v>3748.47</v>
      </c>
      <c r="C1004" s="20">
        <v>3748.47</v>
      </c>
      <c r="D1004" s="20">
        <v>3748.47</v>
      </c>
      <c r="E1004" s="20">
        <v>3748.47</v>
      </c>
      <c r="F1004" s="33">
        <v>0</v>
      </c>
      <c r="G1004" s="7">
        <v>4.0000000000000001E-3</v>
      </c>
    </row>
    <row r="1005" spans="1:7" ht="18" thickBot="1">
      <c r="A1005" s="63">
        <v>40563</v>
      </c>
      <c r="B1005" s="4">
        <v>3751.24</v>
      </c>
      <c r="C1005" s="20">
        <v>3751.24</v>
      </c>
      <c r="D1005" s="20">
        <v>3751.24</v>
      </c>
      <c r="E1005" s="20">
        <v>3751.24</v>
      </c>
      <c r="F1005" s="33">
        <v>0</v>
      </c>
      <c r="G1005" s="7">
        <v>6.9999999999999999E-4</v>
      </c>
    </row>
    <row r="1006" spans="1:7" ht="18" thickBot="1">
      <c r="A1006" s="63">
        <v>40564</v>
      </c>
      <c r="B1006" s="4">
        <v>3767.1</v>
      </c>
      <c r="C1006" s="20">
        <v>3767.1</v>
      </c>
      <c r="D1006" s="20">
        <v>3767.1</v>
      </c>
      <c r="E1006" s="20">
        <v>3767.1</v>
      </c>
      <c r="F1006" s="33">
        <v>0</v>
      </c>
      <c r="G1006" s="7">
        <v>4.1999999999999997E-3</v>
      </c>
    </row>
    <row r="1007" spans="1:7" ht="18" thickBot="1">
      <c r="A1007" s="63">
        <v>40567</v>
      </c>
      <c r="B1007" s="4">
        <v>3801.57</v>
      </c>
      <c r="C1007" s="20">
        <v>3801.57</v>
      </c>
      <c r="D1007" s="20">
        <v>3801.57</v>
      </c>
      <c r="E1007" s="20">
        <v>3801.57</v>
      </c>
      <c r="F1007" s="33">
        <v>0</v>
      </c>
      <c r="G1007" s="7">
        <v>9.1999999999999998E-3</v>
      </c>
    </row>
    <row r="1008" spans="1:7" ht="18" thickBot="1">
      <c r="A1008" s="63">
        <v>40568</v>
      </c>
      <c r="B1008" s="8">
        <v>3776.92</v>
      </c>
      <c r="C1008" s="20">
        <v>3776.92</v>
      </c>
      <c r="D1008" s="20">
        <v>3776.92</v>
      </c>
      <c r="E1008" s="20">
        <v>3776.92</v>
      </c>
      <c r="F1008" s="33">
        <v>0</v>
      </c>
      <c r="G1008" s="9">
        <v>-6.4999999999999997E-3</v>
      </c>
    </row>
    <row r="1009" spans="1:7" ht="18" thickBot="1">
      <c r="A1009" s="63">
        <v>40570</v>
      </c>
      <c r="B1009" s="8">
        <v>3718.2</v>
      </c>
      <c r="C1009" s="20">
        <v>3718.2</v>
      </c>
      <c r="D1009" s="20">
        <v>3718.2</v>
      </c>
      <c r="E1009" s="20">
        <v>3718.2</v>
      </c>
      <c r="F1009" s="33">
        <v>0</v>
      </c>
      <c r="G1009" s="9">
        <v>-1.55E-2</v>
      </c>
    </row>
    <row r="1010" spans="1:7" ht="18" thickBot="1">
      <c r="A1010" s="63">
        <v>40571</v>
      </c>
      <c r="B1010" s="8">
        <v>3611.22</v>
      </c>
      <c r="C1010" s="20">
        <v>3611.22</v>
      </c>
      <c r="D1010" s="20">
        <v>3611.22</v>
      </c>
      <c r="E1010" s="20">
        <v>3611.22</v>
      </c>
      <c r="F1010" s="33">
        <v>0</v>
      </c>
      <c r="G1010" s="9">
        <v>-2.8799999999999999E-2</v>
      </c>
    </row>
    <row r="1011" spans="1:7" ht="18" thickBot="1">
      <c r="A1011" s="63">
        <v>40574</v>
      </c>
      <c r="B1011" s="8">
        <v>3603.4</v>
      </c>
      <c r="C1011" s="20">
        <v>3603.4</v>
      </c>
      <c r="D1011" s="20">
        <v>3603.4</v>
      </c>
      <c r="E1011" s="20">
        <v>3603.4</v>
      </c>
      <c r="F1011" s="33">
        <v>0</v>
      </c>
      <c r="G1011" s="9">
        <v>-2.2000000000000001E-3</v>
      </c>
    </row>
    <row r="1012" spans="1:7" ht="18" thickBot="1">
      <c r="A1012" s="63">
        <v>40575</v>
      </c>
      <c r="B1012" s="8">
        <v>3556.01</v>
      </c>
      <c r="C1012" s="20">
        <v>3556.01</v>
      </c>
      <c r="D1012" s="20">
        <v>3556.01</v>
      </c>
      <c r="E1012" s="20">
        <v>3556.01</v>
      </c>
      <c r="F1012" s="33">
        <v>0</v>
      </c>
      <c r="G1012" s="9">
        <v>-1.32E-2</v>
      </c>
    </row>
    <row r="1013" spans="1:7" ht="18" thickBot="1">
      <c r="A1013" s="63">
        <v>40576</v>
      </c>
      <c r="B1013" s="8">
        <v>3545.21</v>
      </c>
      <c r="C1013" s="20">
        <v>3545.21</v>
      </c>
      <c r="D1013" s="20">
        <v>3545.21</v>
      </c>
      <c r="E1013" s="20">
        <v>3545.21</v>
      </c>
      <c r="F1013" s="33">
        <v>0</v>
      </c>
      <c r="G1013" s="9">
        <v>-3.0000000000000001E-3</v>
      </c>
    </row>
    <row r="1014" spans="1:7" ht="18" thickBot="1">
      <c r="A1014" s="63">
        <v>40577</v>
      </c>
      <c r="B1014" s="4">
        <v>3580.47</v>
      </c>
      <c r="C1014" s="20">
        <v>3580.47</v>
      </c>
      <c r="D1014" s="20">
        <v>3580.47</v>
      </c>
      <c r="E1014" s="20">
        <v>3580.47</v>
      </c>
      <c r="F1014" s="33">
        <v>0</v>
      </c>
      <c r="G1014" s="7">
        <v>9.9000000000000008E-3</v>
      </c>
    </row>
    <row r="1015" spans="1:7" ht="18" thickBot="1">
      <c r="A1015" s="63">
        <v>40578</v>
      </c>
      <c r="B1015" s="8">
        <v>3541.91</v>
      </c>
      <c r="C1015" s="20">
        <v>3541.91</v>
      </c>
      <c r="D1015" s="20">
        <v>3541.91</v>
      </c>
      <c r="E1015" s="20">
        <v>3541.91</v>
      </c>
      <c r="F1015" s="33">
        <v>0</v>
      </c>
      <c r="G1015" s="9">
        <v>-1.0800000000000001E-2</v>
      </c>
    </row>
    <row r="1016" spans="1:7" ht="18" thickBot="1">
      <c r="A1016" s="63">
        <v>40581</v>
      </c>
      <c r="B1016" s="8">
        <v>3509.79</v>
      </c>
      <c r="C1016" s="20">
        <v>3509.79</v>
      </c>
      <c r="D1016" s="20">
        <v>3509.79</v>
      </c>
      <c r="E1016" s="20">
        <v>3509.79</v>
      </c>
      <c r="F1016" s="33">
        <v>0</v>
      </c>
      <c r="G1016" s="9">
        <v>-9.1000000000000004E-3</v>
      </c>
    </row>
    <row r="1017" spans="1:7" ht="18" thickBot="1">
      <c r="A1017" s="63">
        <v>40582</v>
      </c>
      <c r="B1017" s="8">
        <v>3427.68</v>
      </c>
      <c r="C1017" s="20">
        <v>3427.68</v>
      </c>
      <c r="D1017" s="20">
        <v>3427.68</v>
      </c>
      <c r="E1017" s="20">
        <v>3427.68</v>
      </c>
      <c r="F1017" s="33">
        <v>0</v>
      </c>
      <c r="G1017" s="9">
        <v>-2.3400000000000001E-2</v>
      </c>
    </row>
    <row r="1018" spans="1:7" ht="18" thickBot="1">
      <c r="A1018" s="63">
        <v>40583</v>
      </c>
      <c r="B1018" s="8">
        <v>3285.68</v>
      </c>
      <c r="C1018" s="20">
        <v>3285.68</v>
      </c>
      <c r="D1018" s="20">
        <v>3285.68</v>
      </c>
      <c r="E1018" s="20">
        <v>3285.68</v>
      </c>
      <c r="F1018" s="33">
        <v>0</v>
      </c>
      <c r="G1018" s="9">
        <v>-4.1399999999999999E-2</v>
      </c>
    </row>
    <row r="1019" spans="1:7" ht="18" thickBot="1">
      <c r="A1019" s="63">
        <v>40584</v>
      </c>
      <c r="B1019" s="8">
        <v>3267.72</v>
      </c>
      <c r="C1019" s="20">
        <v>3267.72</v>
      </c>
      <c r="D1019" s="20">
        <v>3267.72</v>
      </c>
      <c r="E1019" s="20">
        <v>3267.72</v>
      </c>
      <c r="F1019" s="33">
        <v>0</v>
      </c>
      <c r="G1019" s="9">
        <v>-5.4999999999999997E-3</v>
      </c>
    </row>
    <row r="1020" spans="1:7" ht="18" thickBot="1">
      <c r="A1020" s="63">
        <v>40585</v>
      </c>
      <c r="B1020" s="4">
        <v>3357.58</v>
      </c>
      <c r="C1020" s="20">
        <v>3357.58</v>
      </c>
      <c r="D1020" s="20">
        <v>3357.58</v>
      </c>
      <c r="E1020" s="20">
        <v>3357.58</v>
      </c>
      <c r="F1020" s="33">
        <v>0</v>
      </c>
      <c r="G1020" s="7">
        <v>2.75E-2</v>
      </c>
    </row>
    <row r="1021" spans="1:7" ht="18" thickBot="1">
      <c r="A1021" s="63">
        <v>40588</v>
      </c>
      <c r="B1021" s="4">
        <v>3491.83</v>
      </c>
      <c r="C1021" s="20">
        <v>3491.83</v>
      </c>
      <c r="D1021" s="20">
        <v>3491.83</v>
      </c>
      <c r="E1021" s="20">
        <v>3491.83</v>
      </c>
      <c r="F1021" s="33">
        <v>0</v>
      </c>
      <c r="G1021" s="7">
        <v>0.04</v>
      </c>
    </row>
    <row r="1022" spans="1:7" ht="18" thickBot="1">
      <c r="A1022" s="63">
        <v>40589</v>
      </c>
      <c r="B1022" s="8">
        <v>3489.36</v>
      </c>
      <c r="C1022" s="20">
        <v>3489.36</v>
      </c>
      <c r="D1022" s="20">
        <v>3489.36</v>
      </c>
      <c r="E1022" s="20">
        <v>3489.36</v>
      </c>
      <c r="F1022" s="33">
        <v>0</v>
      </c>
      <c r="G1022" s="9">
        <v>-6.9999999999999999E-4</v>
      </c>
    </row>
    <row r="1023" spans="1:7" ht="18" thickBot="1">
      <c r="A1023" s="63">
        <v>40590</v>
      </c>
      <c r="B1023" s="4">
        <v>3500.02</v>
      </c>
      <c r="C1023" s="20">
        <v>3500.02</v>
      </c>
      <c r="D1023" s="20">
        <v>3500.02</v>
      </c>
      <c r="E1023" s="20">
        <v>3500.02</v>
      </c>
      <c r="F1023" s="33">
        <v>0</v>
      </c>
      <c r="G1023" s="7">
        <v>3.0999999999999999E-3</v>
      </c>
    </row>
    <row r="1024" spans="1:7" ht="18" thickBot="1">
      <c r="A1024" s="63">
        <v>40591</v>
      </c>
      <c r="B1024" s="4">
        <v>3525.79</v>
      </c>
      <c r="C1024" s="20">
        <v>3525.79</v>
      </c>
      <c r="D1024" s="20">
        <v>3525.79</v>
      </c>
      <c r="E1024" s="20">
        <v>3525.79</v>
      </c>
      <c r="F1024" s="33">
        <v>0</v>
      </c>
      <c r="G1024" s="7">
        <v>7.4000000000000003E-3</v>
      </c>
    </row>
    <row r="1025" spans="1:7" ht="18" thickBot="1">
      <c r="A1025" s="63">
        <v>40592</v>
      </c>
      <c r="B1025" s="8">
        <v>3470.75</v>
      </c>
      <c r="C1025" s="20">
        <v>3470.75</v>
      </c>
      <c r="D1025" s="20">
        <v>3470.75</v>
      </c>
      <c r="E1025" s="20">
        <v>3470.75</v>
      </c>
      <c r="F1025" s="33">
        <v>0</v>
      </c>
      <c r="G1025" s="9">
        <v>-1.5599999999999999E-2</v>
      </c>
    </row>
    <row r="1026" spans="1:7" ht="18" thickBot="1">
      <c r="A1026" s="63">
        <v>40595</v>
      </c>
      <c r="B1026" s="8">
        <v>3468.91</v>
      </c>
      <c r="C1026" s="20">
        <v>3468.91</v>
      </c>
      <c r="D1026" s="20">
        <v>3468.91</v>
      </c>
      <c r="E1026" s="20">
        <v>3468.91</v>
      </c>
      <c r="F1026" s="33">
        <v>0</v>
      </c>
      <c r="G1026" s="9">
        <v>-5.0000000000000001E-4</v>
      </c>
    </row>
    <row r="1027" spans="1:7" ht="18" thickBot="1">
      <c r="A1027" s="63">
        <v>40596</v>
      </c>
      <c r="B1027" s="8">
        <v>3448.66</v>
      </c>
      <c r="C1027" s="20">
        <v>3448.66</v>
      </c>
      <c r="D1027" s="20">
        <v>3448.66</v>
      </c>
      <c r="E1027" s="20">
        <v>3448.66</v>
      </c>
      <c r="F1027" s="33">
        <v>0</v>
      </c>
      <c r="G1027" s="9">
        <v>-5.7999999999999996E-3</v>
      </c>
    </row>
    <row r="1028" spans="1:7" ht="18" thickBot="1">
      <c r="A1028" s="63">
        <v>40597</v>
      </c>
      <c r="B1028" s="8">
        <v>3433.73</v>
      </c>
      <c r="C1028" s="20">
        <v>3433.73</v>
      </c>
      <c r="D1028" s="20">
        <v>3433.73</v>
      </c>
      <c r="E1028" s="20">
        <v>3433.73</v>
      </c>
      <c r="F1028" s="33">
        <v>0</v>
      </c>
      <c r="G1028" s="9">
        <v>-4.3E-3</v>
      </c>
    </row>
    <row r="1029" spans="1:7" ht="18" thickBot="1">
      <c r="A1029" s="63">
        <v>40598</v>
      </c>
      <c r="B1029" s="8">
        <v>3344.54</v>
      </c>
      <c r="C1029" s="20">
        <v>3344.54</v>
      </c>
      <c r="D1029" s="20">
        <v>3344.54</v>
      </c>
      <c r="E1029" s="20">
        <v>3344.54</v>
      </c>
      <c r="F1029" s="33">
        <v>0</v>
      </c>
      <c r="G1029" s="9">
        <v>-2.5999999999999999E-2</v>
      </c>
    </row>
    <row r="1030" spans="1:7" ht="18" thickBot="1">
      <c r="A1030" s="63">
        <v>40599</v>
      </c>
      <c r="B1030" s="8">
        <v>3344.25</v>
      </c>
      <c r="C1030" s="20">
        <v>3344.25</v>
      </c>
      <c r="D1030" s="20">
        <v>3344.25</v>
      </c>
      <c r="E1030" s="20">
        <v>3344.25</v>
      </c>
      <c r="F1030" s="33">
        <v>0</v>
      </c>
      <c r="G1030" s="9">
        <v>-1E-4</v>
      </c>
    </row>
    <row r="1031" spans="1:7" ht="18" thickBot="1">
      <c r="A1031" s="63">
        <v>40602</v>
      </c>
      <c r="B1031" s="4">
        <v>3351.27</v>
      </c>
      <c r="C1031" s="20">
        <v>3351.27</v>
      </c>
      <c r="D1031" s="20">
        <v>3351.27</v>
      </c>
      <c r="E1031" s="20">
        <v>3351.27</v>
      </c>
      <c r="F1031" s="33">
        <v>0</v>
      </c>
      <c r="G1031" s="7">
        <v>2.0999999999999999E-3</v>
      </c>
    </row>
    <row r="1032" spans="1:7" ht="18" thickBot="1">
      <c r="A1032" s="63">
        <v>40603</v>
      </c>
      <c r="B1032" s="4">
        <v>3460.78</v>
      </c>
      <c r="C1032" s="20">
        <v>3460.78</v>
      </c>
      <c r="D1032" s="20">
        <v>3460.78</v>
      </c>
      <c r="E1032" s="20">
        <v>3460.78</v>
      </c>
      <c r="F1032" s="33">
        <v>0</v>
      </c>
      <c r="G1032" s="7">
        <v>3.27E-2</v>
      </c>
    </row>
    <row r="1033" spans="1:7" ht="18" thickBot="1">
      <c r="A1033" s="63">
        <v>40605</v>
      </c>
      <c r="B1033" s="8">
        <v>3449.16</v>
      </c>
      <c r="C1033" s="20">
        <v>3449.16</v>
      </c>
      <c r="D1033" s="20">
        <v>3449.16</v>
      </c>
      <c r="E1033" s="20">
        <v>3449.16</v>
      </c>
      <c r="F1033" s="33">
        <v>0</v>
      </c>
      <c r="G1033" s="9">
        <v>-3.3999999999999998E-3</v>
      </c>
    </row>
    <row r="1034" spans="1:7" ht="18" thickBot="1">
      <c r="A1034" s="63">
        <v>40606</v>
      </c>
      <c r="B1034" s="4">
        <v>3449.84</v>
      </c>
      <c r="C1034" s="20">
        <v>3449.84</v>
      </c>
      <c r="D1034" s="20">
        <v>3449.84</v>
      </c>
      <c r="E1034" s="20">
        <v>3449.84</v>
      </c>
      <c r="F1034" s="33">
        <v>0</v>
      </c>
      <c r="G1034" s="7">
        <v>2.0000000000000001E-4</v>
      </c>
    </row>
    <row r="1035" spans="1:7" ht="18" thickBot="1">
      <c r="A1035" s="63">
        <v>40609</v>
      </c>
      <c r="B1035" s="8">
        <v>3422.3</v>
      </c>
      <c r="C1035" s="20">
        <v>3422.3</v>
      </c>
      <c r="D1035" s="20">
        <v>3422.3</v>
      </c>
      <c r="E1035" s="20">
        <v>3422.3</v>
      </c>
      <c r="F1035" s="33">
        <v>0</v>
      </c>
      <c r="G1035" s="9">
        <v>-8.0000000000000002E-3</v>
      </c>
    </row>
    <row r="1036" spans="1:7" ht="18" thickBot="1">
      <c r="A1036" s="63">
        <v>40610</v>
      </c>
      <c r="B1036" s="4">
        <v>3447.06</v>
      </c>
      <c r="C1036" s="20">
        <v>3447.06</v>
      </c>
      <c r="D1036" s="20">
        <v>3447.06</v>
      </c>
      <c r="E1036" s="20">
        <v>3447.06</v>
      </c>
      <c r="F1036" s="33">
        <v>0</v>
      </c>
      <c r="G1036" s="7">
        <v>7.1999999999999998E-3</v>
      </c>
    </row>
    <row r="1037" spans="1:7" ht="18" thickBot="1">
      <c r="A1037" s="63">
        <v>40611</v>
      </c>
      <c r="B1037" s="4">
        <v>3459.25</v>
      </c>
      <c r="C1037" s="20">
        <v>3459.25</v>
      </c>
      <c r="D1037" s="20">
        <v>3459.25</v>
      </c>
      <c r="E1037" s="20">
        <v>3459.25</v>
      </c>
      <c r="F1037" s="33">
        <v>0</v>
      </c>
      <c r="G1037" s="7">
        <v>3.5000000000000001E-3</v>
      </c>
    </row>
    <row r="1038" spans="1:7" ht="18" thickBot="1">
      <c r="A1038" s="63">
        <v>40612</v>
      </c>
      <c r="B1038" s="8">
        <v>3448.91</v>
      </c>
      <c r="C1038" s="20">
        <v>3448.91</v>
      </c>
      <c r="D1038" s="20">
        <v>3448.91</v>
      </c>
      <c r="E1038" s="20">
        <v>3448.91</v>
      </c>
      <c r="F1038" s="33">
        <v>0</v>
      </c>
      <c r="G1038" s="9">
        <v>-3.0000000000000001E-3</v>
      </c>
    </row>
    <row r="1039" spans="1:7" ht="18" thickBot="1">
      <c r="A1039" s="63">
        <v>40613</v>
      </c>
      <c r="B1039" s="8">
        <v>3417.13</v>
      </c>
      <c r="C1039" s="20">
        <v>3417.13</v>
      </c>
      <c r="D1039" s="20">
        <v>3417.13</v>
      </c>
      <c r="E1039" s="20">
        <v>3417.13</v>
      </c>
      <c r="F1039" s="33">
        <v>0</v>
      </c>
      <c r="G1039" s="9">
        <v>-9.1999999999999998E-3</v>
      </c>
    </row>
    <row r="1040" spans="1:7" ht="18" thickBot="1">
      <c r="A1040" s="63">
        <v>40616</v>
      </c>
      <c r="B1040" s="4">
        <v>3426.76</v>
      </c>
      <c r="C1040" s="20">
        <v>3426.76</v>
      </c>
      <c r="D1040" s="20">
        <v>3426.76</v>
      </c>
      <c r="E1040" s="20">
        <v>3426.76</v>
      </c>
      <c r="F1040" s="33">
        <v>0</v>
      </c>
      <c r="G1040" s="7">
        <v>2.8E-3</v>
      </c>
    </row>
    <row r="1041" spans="1:7" ht="18" thickBot="1">
      <c r="A1041" s="63">
        <v>40617</v>
      </c>
      <c r="B1041" s="8">
        <v>3373.91</v>
      </c>
      <c r="C1041" s="20">
        <v>3373.91</v>
      </c>
      <c r="D1041" s="20">
        <v>3373.91</v>
      </c>
      <c r="E1041" s="20">
        <v>3373.91</v>
      </c>
      <c r="F1041" s="33">
        <v>0</v>
      </c>
      <c r="G1041" s="9">
        <v>-1.54E-2</v>
      </c>
    </row>
    <row r="1042" spans="1:7" ht="18" thickBot="1">
      <c r="A1042" s="63">
        <v>40618</v>
      </c>
      <c r="B1042" s="4">
        <v>3434.93</v>
      </c>
      <c r="C1042" s="20">
        <v>3434.93</v>
      </c>
      <c r="D1042" s="20">
        <v>3434.93</v>
      </c>
      <c r="E1042" s="20">
        <v>3434.93</v>
      </c>
      <c r="F1042" s="33">
        <v>0</v>
      </c>
      <c r="G1042" s="7">
        <v>1.8100000000000002E-2</v>
      </c>
    </row>
    <row r="1043" spans="1:7" ht="18" thickBot="1">
      <c r="A1043" s="63">
        <v>40619</v>
      </c>
      <c r="B1043" s="8">
        <v>3423.51</v>
      </c>
      <c r="C1043" s="20">
        <v>3423.51</v>
      </c>
      <c r="D1043" s="20">
        <v>3423.51</v>
      </c>
      <c r="E1043" s="20">
        <v>3423.51</v>
      </c>
      <c r="F1043" s="33">
        <v>0</v>
      </c>
      <c r="G1043" s="9">
        <v>-3.3E-3</v>
      </c>
    </row>
    <row r="1044" spans="1:7" ht="18" thickBot="1">
      <c r="A1044" s="63">
        <v>40620</v>
      </c>
      <c r="B1044" s="8">
        <v>3403.53</v>
      </c>
      <c r="C1044" s="20">
        <v>3403.53</v>
      </c>
      <c r="D1044" s="20">
        <v>3403.53</v>
      </c>
      <c r="E1044" s="20">
        <v>3403.53</v>
      </c>
      <c r="F1044" s="33">
        <v>0</v>
      </c>
      <c r="G1044" s="9">
        <v>-5.7999999999999996E-3</v>
      </c>
    </row>
    <row r="1045" spans="1:7" ht="18" thickBot="1">
      <c r="A1045" s="63">
        <v>40623</v>
      </c>
      <c r="B1045" s="8">
        <v>3395.83</v>
      </c>
      <c r="C1045" s="20">
        <v>3395.83</v>
      </c>
      <c r="D1045" s="20">
        <v>3395.83</v>
      </c>
      <c r="E1045" s="20">
        <v>3395.83</v>
      </c>
      <c r="F1045" s="33">
        <v>0</v>
      </c>
      <c r="G1045" s="9">
        <v>-2.3E-3</v>
      </c>
    </row>
    <row r="1046" spans="1:7" ht="18" thickBot="1">
      <c r="A1046" s="63">
        <v>40624</v>
      </c>
      <c r="B1046" s="4">
        <v>3419.12</v>
      </c>
      <c r="C1046" s="20">
        <v>3419.12</v>
      </c>
      <c r="D1046" s="20">
        <v>3419.12</v>
      </c>
      <c r="E1046" s="20">
        <v>3419.12</v>
      </c>
      <c r="F1046" s="33">
        <v>0</v>
      </c>
      <c r="G1046" s="7">
        <v>6.8999999999999999E-3</v>
      </c>
    </row>
    <row r="1047" spans="1:7" ht="18" thickBot="1">
      <c r="A1047" s="63">
        <v>40625</v>
      </c>
      <c r="B1047" s="4">
        <v>3430.97</v>
      </c>
      <c r="C1047" s="20">
        <v>3430.97</v>
      </c>
      <c r="D1047" s="20">
        <v>3430.97</v>
      </c>
      <c r="E1047" s="20">
        <v>3430.97</v>
      </c>
      <c r="F1047" s="33">
        <v>0</v>
      </c>
      <c r="G1047" s="7">
        <v>3.5000000000000001E-3</v>
      </c>
    </row>
    <row r="1048" spans="1:7" ht="18" thickBot="1">
      <c r="A1048" s="63">
        <v>40626</v>
      </c>
      <c r="B1048" s="4">
        <v>3457.07</v>
      </c>
      <c r="C1048" s="20">
        <v>3457.07</v>
      </c>
      <c r="D1048" s="20">
        <v>3457.07</v>
      </c>
      <c r="E1048" s="20">
        <v>3457.07</v>
      </c>
      <c r="F1048" s="33">
        <v>0</v>
      </c>
      <c r="G1048" s="7">
        <v>7.6E-3</v>
      </c>
    </row>
    <row r="1049" spans="1:7" ht="18" thickBot="1">
      <c r="A1049" s="63">
        <v>40627</v>
      </c>
      <c r="B1049" s="4">
        <v>3499.72</v>
      </c>
      <c r="C1049" s="20">
        <v>3499.72</v>
      </c>
      <c r="D1049" s="20">
        <v>3499.72</v>
      </c>
      <c r="E1049" s="20">
        <v>3499.72</v>
      </c>
      <c r="F1049" s="33">
        <v>0</v>
      </c>
      <c r="G1049" s="7">
        <v>1.23E-2</v>
      </c>
    </row>
    <row r="1050" spans="1:7" ht="18" thickBot="1">
      <c r="A1050" s="63">
        <v>40630</v>
      </c>
      <c r="B1050" s="4">
        <v>3512.84</v>
      </c>
      <c r="C1050" s="20">
        <v>3512.84</v>
      </c>
      <c r="D1050" s="20">
        <v>3512.84</v>
      </c>
      <c r="E1050" s="20">
        <v>3512.84</v>
      </c>
      <c r="F1050" s="33">
        <v>0</v>
      </c>
      <c r="G1050" s="7">
        <v>3.7000000000000002E-3</v>
      </c>
    </row>
    <row r="1051" spans="1:7" ht="18" thickBot="1">
      <c r="A1051" s="63">
        <v>40631</v>
      </c>
      <c r="B1051" s="4">
        <v>3526.23</v>
      </c>
      <c r="C1051" s="20">
        <v>3526.23</v>
      </c>
      <c r="D1051" s="20">
        <v>3526.23</v>
      </c>
      <c r="E1051" s="20">
        <v>3526.23</v>
      </c>
      <c r="F1051" s="33">
        <v>0</v>
      </c>
      <c r="G1051" s="7">
        <v>3.8E-3</v>
      </c>
    </row>
    <row r="1052" spans="1:7" ht="18" thickBot="1">
      <c r="A1052" s="63">
        <v>40632</v>
      </c>
      <c r="B1052" s="4">
        <v>3584.17</v>
      </c>
      <c r="C1052" s="20">
        <v>3584.17</v>
      </c>
      <c r="D1052" s="20">
        <v>3584.17</v>
      </c>
      <c r="E1052" s="20">
        <v>3584.17</v>
      </c>
      <c r="F1052" s="33">
        <v>0</v>
      </c>
      <c r="G1052" s="7">
        <v>1.6400000000000001E-2</v>
      </c>
    </row>
    <row r="1053" spans="1:7" ht="18" thickBot="1">
      <c r="A1053" s="63">
        <v>40633</v>
      </c>
      <c r="B1053" s="8">
        <v>3583.74</v>
      </c>
      <c r="C1053" s="20">
        <v>3583.74</v>
      </c>
      <c r="D1053" s="20">
        <v>3583.74</v>
      </c>
      <c r="E1053" s="20">
        <v>3583.74</v>
      </c>
      <c r="F1053" s="33">
        <v>0</v>
      </c>
      <c r="G1053" s="9">
        <v>-1E-4</v>
      </c>
    </row>
    <row r="1054" spans="1:7" ht="18" thickBot="1">
      <c r="A1054" s="63">
        <v>40634</v>
      </c>
      <c r="B1054" s="4">
        <v>3650.06</v>
      </c>
      <c r="C1054" s="20">
        <v>3584.17</v>
      </c>
      <c r="D1054" s="20">
        <v>3584.17</v>
      </c>
      <c r="E1054" s="20">
        <v>3584.17</v>
      </c>
      <c r="F1054" s="33">
        <v>0</v>
      </c>
      <c r="G1054" s="7">
        <v>1.8499999999999999E-2</v>
      </c>
    </row>
    <row r="1055" spans="1:7" ht="18" thickBot="1">
      <c r="A1055" s="63">
        <v>40637</v>
      </c>
      <c r="B1055" s="4">
        <v>3749.01</v>
      </c>
      <c r="C1055" s="20">
        <v>3584.17</v>
      </c>
      <c r="D1055" s="20">
        <v>3584.17</v>
      </c>
      <c r="E1055" s="20">
        <v>3584.17</v>
      </c>
      <c r="F1055" s="33">
        <v>0</v>
      </c>
      <c r="G1055" s="7">
        <v>2.7099999999999999E-2</v>
      </c>
    </row>
    <row r="1056" spans="1:7" ht="18" thickBot="1">
      <c r="A1056" s="63">
        <v>40638</v>
      </c>
      <c r="B1056" s="4">
        <v>3804.83</v>
      </c>
      <c r="C1056" s="20">
        <v>3584.17</v>
      </c>
      <c r="D1056" s="20">
        <v>3584.17</v>
      </c>
      <c r="E1056" s="20">
        <v>3584.17</v>
      </c>
      <c r="F1056" s="33">
        <v>0</v>
      </c>
      <c r="G1056" s="7">
        <v>1.49E-2</v>
      </c>
    </row>
    <row r="1057" spans="1:7" ht="18" thickBot="1">
      <c r="A1057" s="63">
        <v>40639</v>
      </c>
      <c r="B1057" s="4">
        <v>3837.16</v>
      </c>
      <c r="C1057" s="20">
        <v>3584.17</v>
      </c>
      <c r="D1057" s="20">
        <v>3584.17</v>
      </c>
      <c r="E1057" s="20">
        <v>3584.17</v>
      </c>
      <c r="F1057" s="33">
        <v>0</v>
      </c>
      <c r="G1057" s="7">
        <v>8.5000000000000006E-3</v>
      </c>
    </row>
    <row r="1058" spans="1:7" ht="18" thickBot="1">
      <c r="A1058" s="63">
        <v>40640</v>
      </c>
      <c r="B1058" s="4">
        <v>3873.96</v>
      </c>
      <c r="C1058" s="20">
        <v>3584.17</v>
      </c>
      <c r="D1058" s="20">
        <v>3584.17</v>
      </c>
      <c r="E1058" s="20">
        <v>3584.17</v>
      </c>
      <c r="F1058" s="33">
        <v>0</v>
      </c>
      <c r="G1058" s="7">
        <v>9.5999999999999992E-3</v>
      </c>
    </row>
    <row r="1059" spans="1:7" ht="18" thickBot="1">
      <c r="A1059" s="63">
        <v>40641</v>
      </c>
      <c r="B1059" s="8">
        <v>3823.24</v>
      </c>
      <c r="C1059" s="20">
        <v>3823.24</v>
      </c>
      <c r="D1059" s="20">
        <v>3823.24</v>
      </c>
      <c r="E1059" s="20">
        <v>3823.24</v>
      </c>
      <c r="F1059" s="33">
        <v>0</v>
      </c>
      <c r="G1059" s="9">
        <v>-1.3100000000000001E-2</v>
      </c>
    </row>
    <row r="1060" spans="1:7" ht="18" thickBot="1">
      <c r="A1060" s="63">
        <v>40644</v>
      </c>
      <c r="B1060" s="8">
        <v>3782.78</v>
      </c>
      <c r="C1060" s="20">
        <v>3782.78</v>
      </c>
      <c r="D1060" s="20">
        <v>3782.78</v>
      </c>
      <c r="E1060" s="20">
        <v>3782.78</v>
      </c>
      <c r="F1060" s="33">
        <v>0</v>
      </c>
      <c r="G1060" s="9">
        <v>-1.06E-2</v>
      </c>
    </row>
    <row r="1061" spans="1:7" ht="18" thickBot="1">
      <c r="A1061" s="63">
        <v>40646</v>
      </c>
      <c r="B1061" s="4">
        <v>3843.28</v>
      </c>
      <c r="C1061" s="20">
        <v>3843.28</v>
      </c>
      <c r="D1061" s="20">
        <v>3843.28</v>
      </c>
      <c r="E1061" s="20">
        <v>3843.28</v>
      </c>
      <c r="F1061" s="33">
        <v>0</v>
      </c>
      <c r="G1061" s="7">
        <v>1.6E-2</v>
      </c>
    </row>
    <row r="1062" spans="1:7" ht="18" thickBot="1">
      <c r="A1062" s="63">
        <v>40648</v>
      </c>
      <c r="B1062" s="4">
        <v>3845.87</v>
      </c>
      <c r="C1062" s="20">
        <v>3845.87</v>
      </c>
      <c r="D1062" s="20">
        <v>3845.87</v>
      </c>
      <c r="E1062" s="20">
        <v>3845.87</v>
      </c>
      <c r="F1062" s="33">
        <v>0</v>
      </c>
      <c r="G1062" s="7">
        <v>6.9999999999999999E-4</v>
      </c>
    </row>
    <row r="1063" spans="1:7" ht="18" thickBot="1">
      <c r="A1063" s="63">
        <v>40651</v>
      </c>
      <c r="B1063" s="8">
        <v>3787.54</v>
      </c>
      <c r="C1063" s="20">
        <v>3787.54</v>
      </c>
      <c r="D1063" s="20">
        <v>3787.54</v>
      </c>
      <c r="E1063" s="20">
        <v>3787.54</v>
      </c>
      <c r="F1063" s="33">
        <v>0</v>
      </c>
      <c r="G1063" s="9">
        <v>-1.52E-2</v>
      </c>
    </row>
    <row r="1064" spans="1:7" ht="18" thickBot="1">
      <c r="A1064" s="63">
        <v>40652</v>
      </c>
      <c r="B1064" s="8">
        <v>3787.54</v>
      </c>
      <c r="C1064" s="20">
        <v>3787.54</v>
      </c>
      <c r="D1064" s="20">
        <v>3787.54</v>
      </c>
      <c r="E1064" s="20">
        <v>3787.54</v>
      </c>
      <c r="F1064" s="33">
        <v>0</v>
      </c>
      <c r="G1064" s="9">
        <v>0</v>
      </c>
    </row>
    <row r="1065" spans="1:7" ht="18" thickBot="1">
      <c r="A1065" s="63">
        <v>40653</v>
      </c>
      <c r="B1065" s="4">
        <v>3811.73</v>
      </c>
      <c r="C1065" s="20">
        <v>3811.73</v>
      </c>
      <c r="D1065" s="20">
        <v>3811.73</v>
      </c>
      <c r="E1065" s="20">
        <v>3811.73</v>
      </c>
      <c r="F1065" s="33">
        <v>0</v>
      </c>
      <c r="G1065" s="7">
        <v>6.4000000000000003E-3</v>
      </c>
    </row>
    <row r="1066" spans="1:7" ht="18" thickBot="1">
      <c r="A1066" s="63">
        <v>40654</v>
      </c>
      <c r="B1066" s="4">
        <v>3866.84</v>
      </c>
      <c r="C1066" s="20">
        <v>3866.84</v>
      </c>
      <c r="D1066" s="20">
        <v>3866.84</v>
      </c>
      <c r="E1066" s="20">
        <v>3866.84</v>
      </c>
      <c r="F1066" s="33">
        <v>0</v>
      </c>
      <c r="G1066" s="7">
        <v>1.4500000000000001E-2</v>
      </c>
    </row>
    <row r="1067" spans="1:7" ht="18" thickBot="1">
      <c r="A1067" s="63">
        <v>40658</v>
      </c>
      <c r="B1067" s="8">
        <v>3858.6</v>
      </c>
      <c r="C1067" s="20">
        <v>3858.6</v>
      </c>
      <c r="D1067" s="20">
        <v>3858.6</v>
      </c>
      <c r="E1067" s="20">
        <v>3858.6</v>
      </c>
      <c r="F1067" s="33">
        <v>0</v>
      </c>
      <c r="G1067" s="9">
        <v>-2.0999999999999999E-3</v>
      </c>
    </row>
    <row r="1068" spans="1:7" ht="18" thickBot="1">
      <c r="A1068" s="63">
        <v>40659</v>
      </c>
      <c r="B1068" s="4">
        <v>3867.16</v>
      </c>
      <c r="C1068" s="20">
        <v>3867.16</v>
      </c>
      <c r="D1068" s="20">
        <v>3867.16</v>
      </c>
      <c r="E1068" s="20">
        <v>3867.16</v>
      </c>
      <c r="F1068" s="33">
        <v>0</v>
      </c>
      <c r="G1068" s="7">
        <v>2.2000000000000001E-3</v>
      </c>
    </row>
    <row r="1069" spans="1:7" ht="18" thickBot="1">
      <c r="A1069" s="63">
        <v>40660</v>
      </c>
      <c r="B1069" s="4">
        <v>3871.16</v>
      </c>
      <c r="C1069" s="20">
        <v>3871.16</v>
      </c>
      <c r="D1069" s="20">
        <v>3871.16</v>
      </c>
      <c r="E1069" s="20">
        <v>3871.16</v>
      </c>
      <c r="F1069" s="33">
        <v>0</v>
      </c>
      <c r="G1069" s="7">
        <v>1E-3</v>
      </c>
    </row>
    <row r="1070" spans="1:7" ht="18" thickBot="1">
      <c r="A1070" s="63">
        <v>40661</v>
      </c>
      <c r="B1070" s="4">
        <v>3874.28</v>
      </c>
      <c r="C1070" s="20">
        <v>3874.28</v>
      </c>
      <c r="D1070" s="20">
        <v>3874.28</v>
      </c>
      <c r="E1070" s="20">
        <v>3874.28</v>
      </c>
      <c r="F1070" s="33">
        <v>0</v>
      </c>
      <c r="G1070" s="7">
        <v>8.0000000000000004E-4</v>
      </c>
    </row>
    <row r="1071" spans="1:7" ht="18" thickBot="1">
      <c r="A1071" s="63">
        <v>40662</v>
      </c>
      <c r="B1071" s="8">
        <v>3846.46</v>
      </c>
      <c r="C1071" s="20">
        <v>3846.46</v>
      </c>
      <c r="D1071" s="20">
        <v>3846.46</v>
      </c>
      <c r="E1071" s="20">
        <v>3846.46</v>
      </c>
      <c r="F1071" s="33">
        <v>0</v>
      </c>
      <c r="G1071" s="9">
        <v>-7.1999999999999998E-3</v>
      </c>
    </row>
    <row r="1072" spans="1:7" ht="18" thickBot="1">
      <c r="A1072" s="63">
        <v>40665</v>
      </c>
      <c r="B1072" s="8">
        <v>3793.64</v>
      </c>
      <c r="C1072" s="20">
        <v>3793.64</v>
      </c>
      <c r="D1072" s="20">
        <v>3793.64</v>
      </c>
      <c r="E1072" s="20">
        <v>3793.64</v>
      </c>
      <c r="F1072" s="33">
        <v>0</v>
      </c>
      <c r="G1072" s="9">
        <v>-1.37E-2</v>
      </c>
    </row>
    <row r="1073" spans="1:7" ht="18" thickBot="1">
      <c r="A1073" s="63">
        <v>40666</v>
      </c>
      <c r="B1073" s="8">
        <v>3656.45</v>
      </c>
      <c r="C1073" s="20">
        <v>3656.45</v>
      </c>
      <c r="D1073" s="20">
        <v>3656.45</v>
      </c>
      <c r="E1073" s="20">
        <v>3656.45</v>
      </c>
      <c r="F1073" s="33">
        <v>0</v>
      </c>
      <c r="G1073" s="9">
        <v>-3.6200000000000003E-2</v>
      </c>
    </row>
    <row r="1074" spans="1:7" ht="18" thickBot="1">
      <c r="A1074" s="63">
        <v>40667</v>
      </c>
      <c r="B1074" s="8">
        <v>3641.57</v>
      </c>
      <c r="C1074" s="20">
        <v>3641.57</v>
      </c>
      <c r="D1074" s="20">
        <v>3641.57</v>
      </c>
      <c r="E1074" s="20">
        <v>3641.57</v>
      </c>
      <c r="F1074" s="33">
        <v>0</v>
      </c>
      <c r="G1074" s="9">
        <v>-4.1000000000000003E-3</v>
      </c>
    </row>
    <row r="1075" spans="1:7" ht="18" thickBot="1">
      <c r="A1075" s="63">
        <v>40668</v>
      </c>
      <c r="B1075" s="8">
        <v>3596.71</v>
      </c>
      <c r="C1075" s="20">
        <v>3596.71</v>
      </c>
      <c r="D1075" s="20">
        <v>3596.71</v>
      </c>
      <c r="E1075" s="20">
        <v>3596.71</v>
      </c>
      <c r="F1075" s="33">
        <v>0</v>
      </c>
      <c r="G1075" s="9">
        <v>-1.23E-2</v>
      </c>
    </row>
    <row r="1076" spans="1:7" ht="18" thickBot="1">
      <c r="A1076" s="63">
        <v>40669</v>
      </c>
      <c r="B1076" s="4">
        <v>3627.62</v>
      </c>
      <c r="C1076" s="20">
        <v>3627.62</v>
      </c>
      <c r="D1076" s="20">
        <v>3627.62</v>
      </c>
      <c r="E1076" s="20">
        <v>3627.62</v>
      </c>
      <c r="F1076" s="33">
        <v>0</v>
      </c>
      <c r="G1076" s="7">
        <v>8.6E-3</v>
      </c>
    </row>
    <row r="1077" spans="1:7" ht="18" thickBot="1">
      <c r="A1077" s="63">
        <v>40672</v>
      </c>
      <c r="B1077" s="4">
        <v>3640.23</v>
      </c>
      <c r="C1077" s="20">
        <v>3640.23</v>
      </c>
      <c r="D1077" s="20">
        <v>3640.23</v>
      </c>
      <c r="E1077" s="20">
        <v>3640.23</v>
      </c>
      <c r="F1077" s="33">
        <v>0</v>
      </c>
      <c r="G1077" s="7">
        <v>3.5000000000000001E-3</v>
      </c>
    </row>
    <row r="1078" spans="1:7" ht="18" thickBot="1">
      <c r="A1078" s="63">
        <v>40673</v>
      </c>
      <c r="B1078" s="4">
        <v>3646.75</v>
      </c>
      <c r="C1078" s="20">
        <v>3646.75</v>
      </c>
      <c r="D1078" s="20">
        <v>3646.75</v>
      </c>
      <c r="E1078" s="20">
        <v>3646.75</v>
      </c>
      <c r="F1078" s="33">
        <v>0</v>
      </c>
      <c r="G1078" s="7">
        <v>1.8E-3</v>
      </c>
    </row>
    <row r="1079" spans="1:7" ht="18" thickBot="1">
      <c r="A1079" s="63">
        <v>40674</v>
      </c>
      <c r="B1079" s="4">
        <v>3683.71</v>
      </c>
      <c r="C1079" s="20">
        <v>3683.71</v>
      </c>
      <c r="D1079" s="20">
        <v>3683.71</v>
      </c>
      <c r="E1079" s="20">
        <v>3683.71</v>
      </c>
      <c r="F1079" s="33">
        <v>0</v>
      </c>
      <c r="G1079" s="7">
        <v>1.01E-2</v>
      </c>
    </row>
    <row r="1080" spans="1:7" ht="18" thickBot="1">
      <c r="A1080" s="63">
        <v>40675</v>
      </c>
      <c r="B1080" s="8">
        <v>3632.07</v>
      </c>
      <c r="C1080" s="20">
        <v>3632.07</v>
      </c>
      <c r="D1080" s="20">
        <v>3632.07</v>
      </c>
      <c r="E1080" s="20">
        <v>3632.07</v>
      </c>
      <c r="F1080" s="33">
        <v>0</v>
      </c>
      <c r="G1080" s="9">
        <v>-1.4E-2</v>
      </c>
    </row>
    <row r="1081" spans="1:7" ht="18" thickBot="1">
      <c r="A1081" s="63">
        <v>40679</v>
      </c>
      <c r="B1081" s="4">
        <v>3658.19</v>
      </c>
      <c r="C1081" s="20">
        <v>3658.19</v>
      </c>
      <c r="D1081" s="20">
        <v>3658.19</v>
      </c>
      <c r="E1081" s="20">
        <v>3658.19</v>
      </c>
      <c r="F1081" s="33">
        <v>0</v>
      </c>
      <c r="G1081" s="7">
        <v>7.1999999999999998E-3</v>
      </c>
    </row>
    <row r="1082" spans="1:7" ht="18" thickBot="1">
      <c r="A1082" s="63">
        <v>40680</v>
      </c>
      <c r="B1082" s="8">
        <v>3634.99</v>
      </c>
      <c r="C1082" s="20">
        <v>3634.99</v>
      </c>
      <c r="D1082" s="20">
        <v>3634.99</v>
      </c>
      <c r="E1082" s="20">
        <v>3634.99</v>
      </c>
      <c r="F1082" s="33">
        <v>0</v>
      </c>
      <c r="G1082" s="9">
        <v>-6.3E-3</v>
      </c>
    </row>
    <row r="1083" spans="1:7" ht="18" thickBot="1">
      <c r="A1083" s="63">
        <v>40681</v>
      </c>
      <c r="B1083" s="8">
        <v>3616.89</v>
      </c>
      <c r="C1083" s="20">
        <v>3616.89</v>
      </c>
      <c r="D1083" s="20">
        <v>3616.89</v>
      </c>
      <c r="E1083" s="20">
        <v>3616.89</v>
      </c>
      <c r="F1083" s="33">
        <v>0</v>
      </c>
      <c r="G1083" s="9">
        <v>-5.0000000000000001E-3</v>
      </c>
    </row>
    <row r="1084" spans="1:7" ht="18" thickBot="1">
      <c r="A1084" s="63">
        <v>40682</v>
      </c>
      <c r="B1084" s="8">
        <v>3593.83</v>
      </c>
      <c r="C1084" s="20">
        <v>3593.83</v>
      </c>
      <c r="D1084" s="20">
        <v>3593.83</v>
      </c>
      <c r="E1084" s="20">
        <v>3593.83</v>
      </c>
      <c r="F1084" s="33">
        <v>0</v>
      </c>
      <c r="G1084" s="9">
        <v>-6.4000000000000003E-3</v>
      </c>
    </row>
    <row r="1085" spans="1:7" ht="18" thickBot="1">
      <c r="A1085" s="63">
        <v>40683</v>
      </c>
      <c r="B1085" s="4">
        <v>3603.42</v>
      </c>
      <c r="C1085" s="20">
        <v>3603.42</v>
      </c>
      <c r="D1085" s="20">
        <v>3603.42</v>
      </c>
      <c r="E1085" s="20">
        <v>3603.42</v>
      </c>
      <c r="F1085" s="33">
        <v>0</v>
      </c>
      <c r="G1085" s="7">
        <v>2.7000000000000001E-3</v>
      </c>
    </row>
    <row r="1086" spans="1:7" ht="18" thickBot="1">
      <c r="A1086" s="63">
        <v>40686</v>
      </c>
      <c r="B1086" s="8">
        <v>3603.42</v>
      </c>
      <c r="C1086" s="20">
        <v>3603.42</v>
      </c>
      <c r="D1086" s="20">
        <v>3603.42</v>
      </c>
      <c r="E1086" s="20">
        <v>3603.42</v>
      </c>
      <c r="F1086" s="33">
        <v>0</v>
      </c>
      <c r="G1086" s="9">
        <v>0</v>
      </c>
    </row>
    <row r="1087" spans="1:7" ht="18" thickBot="1">
      <c r="A1087" s="63">
        <v>40687</v>
      </c>
      <c r="B1087" s="8">
        <v>3573.64</v>
      </c>
      <c r="C1087" s="20">
        <v>3573.64</v>
      </c>
      <c r="D1087" s="20">
        <v>3573.64</v>
      </c>
      <c r="E1087" s="20">
        <v>3573.64</v>
      </c>
      <c r="F1087" s="33">
        <v>0</v>
      </c>
      <c r="G1087" s="9">
        <v>-8.3000000000000001E-3</v>
      </c>
    </row>
    <row r="1088" spans="1:7" ht="18" thickBot="1">
      <c r="A1088" s="63">
        <v>40688</v>
      </c>
      <c r="B1088" s="8">
        <v>3573.64</v>
      </c>
      <c r="C1088" s="20">
        <v>3573.64</v>
      </c>
      <c r="D1088" s="20">
        <v>3573.64</v>
      </c>
      <c r="E1088" s="20">
        <v>3573.64</v>
      </c>
      <c r="F1088" s="33">
        <v>0</v>
      </c>
      <c r="G1088" s="9">
        <v>0</v>
      </c>
    </row>
    <row r="1089" spans="1:7" ht="18" thickBot="1">
      <c r="A1089" s="63">
        <v>40689</v>
      </c>
      <c r="B1089" s="8">
        <v>3561.48</v>
      </c>
      <c r="C1089" s="20">
        <v>3561.48</v>
      </c>
      <c r="D1089" s="20">
        <v>3561.48</v>
      </c>
      <c r="E1089" s="20">
        <v>3561.48</v>
      </c>
      <c r="F1089" s="33">
        <v>0</v>
      </c>
      <c r="G1089" s="9">
        <v>-3.3999999999999998E-3</v>
      </c>
    </row>
    <row r="1090" spans="1:7" ht="18" thickBot="1">
      <c r="A1090" s="63">
        <v>40690</v>
      </c>
      <c r="B1090" s="4">
        <v>3577.81</v>
      </c>
      <c r="C1090" s="20">
        <v>3577.81</v>
      </c>
      <c r="D1090" s="20">
        <v>3577.81</v>
      </c>
      <c r="E1090" s="20">
        <v>3577.81</v>
      </c>
      <c r="F1090" s="33">
        <v>0</v>
      </c>
      <c r="G1090" s="7">
        <v>4.5999999999999999E-3</v>
      </c>
    </row>
    <row r="1091" spans="1:7" ht="18" thickBot="1">
      <c r="A1091" s="63">
        <v>40693</v>
      </c>
      <c r="B1091" s="4">
        <v>3651.55</v>
      </c>
      <c r="C1091" s="20">
        <v>3651.55</v>
      </c>
      <c r="D1091" s="20">
        <v>3651.55</v>
      </c>
      <c r="E1091" s="20">
        <v>3651.55</v>
      </c>
      <c r="F1091" s="33">
        <v>0</v>
      </c>
      <c r="G1091" s="7">
        <v>2.06E-2</v>
      </c>
    </row>
    <row r="1092" spans="1:7" ht="18" thickBot="1">
      <c r="A1092" s="63">
        <v>40694</v>
      </c>
      <c r="B1092" s="8">
        <v>3651.55</v>
      </c>
      <c r="C1092" s="20">
        <v>3651.55</v>
      </c>
      <c r="D1092" s="20">
        <v>3651.55</v>
      </c>
      <c r="E1092" s="20">
        <v>3651.55</v>
      </c>
      <c r="F1092" s="33">
        <v>0</v>
      </c>
      <c r="G1092" s="9">
        <v>0</v>
      </c>
    </row>
    <row r="1093" spans="1:7" ht="18" thickBot="1">
      <c r="A1093" s="63">
        <v>40695</v>
      </c>
      <c r="B1093" s="4">
        <v>3706.83</v>
      </c>
      <c r="C1093" s="20">
        <v>3706.83</v>
      </c>
      <c r="D1093" s="20">
        <v>3706.83</v>
      </c>
      <c r="E1093" s="20">
        <v>3706.83</v>
      </c>
      <c r="F1093" s="33">
        <v>0</v>
      </c>
      <c r="G1093" s="7">
        <v>1.5100000000000001E-2</v>
      </c>
    </row>
    <row r="1094" spans="1:7" ht="18" thickBot="1">
      <c r="A1094" s="63">
        <v>40696</v>
      </c>
      <c r="B1094" s="4">
        <v>3727.77</v>
      </c>
      <c r="C1094" s="20">
        <v>3727.77</v>
      </c>
      <c r="D1094" s="20">
        <v>3727.77</v>
      </c>
      <c r="E1094" s="20">
        <v>3727.77</v>
      </c>
      <c r="F1094" s="33">
        <v>0</v>
      </c>
      <c r="G1094" s="7">
        <v>5.5999999999999999E-3</v>
      </c>
    </row>
    <row r="1095" spans="1:7" ht="18" thickBot="1">
      <c r="A1095" s="63">
        <v>40697</v>
      </c>
      <c r="B1095" s="8">
        <v>3694.59</v>
      </c>
      <c r="C1095" s="20">
        <v>3694.59</v>
      </c>
      <c r="D1095" s="20">
        <v>3694.59</v>
      </c>
      <c r="E1095" s="20">
        <v>3694.59</v>
      </c>
      <c r="F1095" s="33">
        <v>0</v>
      </c>
      <c r="G1095" s="9">
        <v>-8.8999999999999999E-3</v>
      </c>
    </row>
    <row r="1096" spans="1:7" ht="18" thickBot="1">
      <c r="A1096" s="63">
        <v>40700</v>
      </c>
      <c r="B1096" s="4">
        <v>3715.54</v>
      </c>
      <c r="C1096" s="20">
        <v>3715.54</v>
      </c>
      <c r="D1096" s="20">
        <v>3715.54</v>
      </c>
      <c r="E1096" s="20">
        <v>3715.54</v>
      </c>
      <c r="F1096" s="33">
        <v>0</v>
      </c>
      <c r="G1096" s="7">
        <v>5.7000000000000002E-3</v>
      </c>
    </row>
    <row r="1097" spans="1:7" ht="18" thickBot="1">
      <c r="A1097" s="63">
        <v>40701</v>
      </c>
      <c r="B1097" s="4">
        <v>3742</v>
      </c>
      <c r="C1097" s="20">
        <v>3742</v>
      </c>
      <c r="D1097" s="20">
        <v>3742</v>
      </c>
      <c r="E1097" s="20">
        <v>3742</v>
      </c>
      <c r="F1097" s="33">
        <v>0</v>
      </c>
      <c r="G1097" s="7">
        <v>7.1000000000000004E-3</v>
      </c>
    </row>
    <row r="1098" spans="1:7" ht="18" thickBot="1">
      <c r="A1098" s="63">
        <v>40702</v>
      </c>
      <c r="B1098" s="8">
        <v>3738.67</v>
      </c>
      <c r="C1098" s="20">
        <v>3738.67</v>
      </c>
      <c r="D1098" s="20">
        <v>3738.67</v>
      </c>
      <c r="E1098" s="20">
        <v>3738.67</v>
      </c>
      <c r="F1098" s="33">
        <v>0</v>
      </c>
      <c r="G1098" s="9">
        <v>-8.9999999999999998E-4</v>
      </c>
    </row>
    <row r="1099" spans="1:7" ht="18" thickBot="1">
      <c r="A1099" s="63">
        <v>40703</v>
      </c>
      <c r="B1099" s="8">
        <v>3738.67</v>
      </c>
      <c r="C1099" s="20">
        <v>3738.67</v>
      </c>
      <c r="D1099" s="20">
        <v>3738.67</v>
      </c>
      <c r="E1099" s="20">
        <v>3738.67</v>
      </c>
      <c r="F1099" s="33">
        <v>0</v>
      </c>
      <c r="G1099" s="9">
        <v>0</v>
      </c>
    </row>
    <row r="1100" spans="1:7" ht="18" thickBot="1">
      <c r="A1100" s="63">
        <v>40704</v>
      </c>
      <c r="B1100" s="8">
        <v>3731.03</v>
      </c>
      <c r="C1100" s="20">
        <v>3731.03</v>
      </c>
      <c r="D1100" s="20">
        <v>3731.03</v>
      </c>
      <c r="E1100" s="20">
        <v>3731.03</v>
      </c>
      <c r="F1100" s="33">
        <v>0</v>
      </c>
      <c r="G1100" s="9">
        <v>-2E-3</v>
      </c>
    </row>
    <row r="1101" spans="1:7" ht="18" thickBot="1">
      <c r="A1101" s="63">
        <v>40707</v>
      </c>
      <c r="B1101" s="8">
        <v>3714.05</v>
      </c>
      <c r="C1101" s="20">
        <v>3714.05</v>
      </c>
      <c r="D1101" s="20">
        <v>3714.05</v>
      </c>
      <c r="E1101" s="20">
        <v>3714.05</v>
      </c>
      <c r="F1101" s="33">
        <v>0</v>
      </c>
      <c r="G1101" s="9">
        <v>-4.5999999999999999E-3</v>
      </c>
    </row>
    <row r="1102" spans="1:7" ht="18" thickBot="1">
      <c r="A1102" s="63">
        <v>40708</v>
      </c>
      <c r="B1102" s="4">
        <v>3729.83</v>
      </c>
      <c r="C1102" s="20">
        <v>3729.83</v>
      </c>
      <c r="D1102" s="20">
        <v>3729.83</v>
      </c>
      <c r="E1102" s="20">
        <v>3729.83</v>
      </c>
      <c r="F1102" s="33">
        <v>0</v>
      </c>
      <c r="G1102" s="7">
        <v>4.1999999999999997E-3</v>
      </c>
    </row>
    <row r="1103" spans="1:7" ht="18" thickBot="1">
      <c r="A1103" s="63">
        <v>40709</v>
      </c>
      <c r="B1103" s="8">
        <v>3700.99</v>
      </c>
      <c r="C1103" s="20">
        <v>3700.99</v>
      </c>
      <c r="D1103" s="20">
        <v>3700.99</v>
      </c>
      <c r="E1103" s="20">
        <v>3700.99</v>
      </c>
      <c r="F1103" s="33">
        <v>0</v>
      </c>
      <c r="G1103" s="9">
        <v>-7.7000000000000002E-3</v>
      </c>
    </row>
    <row r="1104" spans="1:7" ht="18" thickBot="1">
      <c r="A1104" s="63">
        <v>40710</v>
      </c>
      <c r="B1104" s="8">
        <v>3668.22</v>
      </c>
      <c r="C1104" s="20">
        <v>3668.22</v>
      </c>
      <c r="D1104" s="20">
        <v>3668.22</v>
      </c>
      <c r="E1104" s="20">
        <v>3668.22</v>
      </c>
      <c r="F1104" s="33">
        <v>0</v>
      </c>
      <c r="G1104" s="9">
        <v>-8.8999999999999999E-3</v>
      </c>
    </row>
    <row r="1105" spans="1:7" ht="18" thickBot="1">
      <c r="A1105" s="63">
        <v>40711</v>
      </c>
      <c r="B1105" s="8">
        <v>3634.9</v>
      </c>
      <c r="C1105" s="20">
        <v>3634.9</v>
      </c>
      <c r="D1105" s="20">
        <v>3634.9</v>
      </c>
      <c r="E1105" s="20">
        <v>3634.9</v>
      </c>
      <c r="F1105" s="33">
        <v>0</v>
      </c>
      <c r="G1105" s="9">
        <v>-9.1000000000000004E-3</v>
      </c>
    </row>
    <row r="1106" spans="1:7" ht="18" thickBot="1">
      <c r="A1106" s="63">
        <v>40714</v>
      </c>
      <c r="B1106" s="8">
        <v>3634.9</v>
      </c>
      <c r="C1106" s="20">
        <v>3634.9</v>
      </c>
      <c r="D1106" s="20">
        <v>3634.9</v>
      </c>
      <c r="E1106" s="20">
        <v>3634.9</v>
      </c>
      <c r="F1106" s="33">
        <v>0</v>
      </c>
      <c r="G1106" s="9">
        <v>0</v>
      </c>
    </row>
    <row r="1107" spans="1:7" ht="18" thickBot="1">
      <c r="A1107" s="63">
        <v>40715</v>
      </c>
      <c r="B1107" s="8">
        <v>3468.75</v>
      </c>
      <c r="C1107" s="20">
        <v>3468.75</v>
      </c>
      <c r="D1107" s="20">
        <v>3468.75</v>
      </c>
      <c r="E1107" s="20">
        <v>3468.75</v>
      </c>
      <c r="F1107" s="33">
        <v>0</v>
      </c>
      <c r="G1107" s="9">
        <v>-4.5699999999999998E-2</v>
      </c>
    </row>
    <row r="1108" spans="1:7" ht="18" thickBot="1">
      <c r="A1108" s="63">
        <v>40716</v>
      </c>
      <c r="B1108" s="8">
        <v>3437.3</v>
      </c>
      <c r="C1108" s="20">
        <v>3437.3</v>
      </c>
      <c r="D1108" s="20">
        <v>3437.3</v>
      </c>
      <c r="E1108" s="20">
        <v>3437.3</v>
      </c>
      <c r="F1108" s="33">
        <v>0</v>
      </c>
      <c r="G1108" s="9">
        <v>-9.1000000000000004E-3</v>
      </c>
    </row>
    <row r="1109" spans="1:7" ht="18" thickBot="1">
      <c r="A1109" s="63">
        <v>40717</v>
      </c>
      <c r="B1109" s="8">
        <v>3437.3</v>
      </c>
      <c r="C1109" s="20">
        <v>3437.3</v>
      </c>
      <c r="D1109" s="20">
        <v>3437.3</v>
      </c>
      <c r="E1109" s="20">
        <v>3437.3</v>
      </c>
      <c r="F1109" s="33">
        <v>0</v>
      </c>
      <c r="G1109" s="9">
        <v>0</v>
      </c>
    </row>
    <row r="1110" spans="1:7" ht="18" thickBot="1">
      <c r="A1110" s="63">
        <v>40718</v>
      </c>
      <c r="B1110" s="4">
        <v>3519.73</v>
      </c>
      <c r="C1110" s="20">
        <v>3519.73</v>
      </c>
      <c r="D1110" s="20">
        <v>3519.73</v>
      </c>
      <c r="E1110" s="20">
        <v>3519.73</v>
      </c>
      <c r="F1110" s="33">
        <v>0</v>
      </c>
      <c r="G1110" s="7">
        <v>2.4E-2</v>
      </c>
    </row>
    <row r="1111" spans="1:7" ht="18" thickBot="1">
      <c r="A1111" s="63">
        <v>40721</v>
      </c>
      <c r="B1111" s="4">
        <v>3551.58</v>
      </c>
      <c r="C1111" s="20">
        <v>3551.58</v>
      </c>
      <c r="D1111" s="20">
        <v>3551.58</v>
      </c>
      <c r="E1111" s="20">
        <v>3551.58</v>
      </c>
      <c r="F1111" s="33">
        <v>0</v>
      </c>
      <c r="G1111" s="7">
        <v>8.9999999999999993E-3</v>
      </c>
    </row>
    <row r="1112" spans="1:7" ht="18" thickBot="1">
      <c r="A1112" s="63">
        <v>40722</v>
      </c>
      <c r="B1112" s="4">
        <v>3583.07</v>
      </c>
      <c r="C1112" s="20">
        <v>3583.07</v>
      </c>
      <c r="D1112" s="20">
        <v>3583.07</v>
      </c>
      <c r="E1112" s="20">
        <v>3583.07</v>
      </c>
      <c r="F1112" s="33">
        <v>0</v>
      </c>
      <c r="G1112" s="7">
        <v>8.8999999999999999E-3</v>
      </c>
    </row>
    <row r="1113" spans="1:7" ht="18" thickBot="1">
      <c r="A1113" s="63">
        <v>40723</v>
      </c>
      <c r="B1113" s="4">
        <v>3635.46</v>
      </c>
      <c r="C1113" s="20">
        <v>3635.46</v>
      </c>
      <c r="D1113" s="20">
        <v>3635.46</v>
      </c>
      <c r="E1113" s="20">
        <v>3635.46</v>
      </c>
      <c r="F1113" s="33">
        <v>0</v>
      </c>
      <c r="G1113" s="7">
        <v>1.46E-2</v>
      </c>
    </row>
    <row r="1114" spans="1:7" ht="18" thickBot="1">
      <c r="A1114" s="63">
        <v>40724</v>
      </c>
      <c r="B1114" s="4">
        <v>3665.03</v>
      </c>
      <c r="C1114" s="20">
        <v>3665.03</v>
      </c>
      <c r="D1114" s="20">
        <v>3665.03</v>
      </c>
      <c r="E1114" s="20">
        <v>3665.03</v>
      </c>
      <c r="F1114" s="33">
        <v>0</v>
      </c>
      <c r="G1114" s="7">
        <v>8.0999999999999996E-3</v>
      </c>
    </row>
    <row r="1115" spans="1:7" ht="18" thickBot="1">
      <c r="A1115" s="63">
        <v>40725</v>
      </c>
      <c r="B1115" s="4">
        <v>3674.98</v>
      </c>
      <c r="C1115" s="20">
        <v>3674.98</v>
      </c>
      <c r="D1115" s="20">
        <v>3674.98</v>
      </c>
      <c r="E1115" s="20">
        <v>3674.98</v>
      </c>
      <c r="F1115" s="33">
        <v>0</v>
      </c>
      <c r="G1115" s="7">
        <v>2.7000000000000001E-3</v>
      </c>
    </row>
    <row r="1116" spans="1:7" ht="18" thickBot="1">
      <c r="A1116" s="63">
        <v>40728</v>
      </c>
      <c r="B1116" s="8">
        <v>3674.98</v>
      </c>
      <c r="C1116" s="20">
        <v>3674.98</v>
      </c>
      <c r="D1116" s="20">
        <v>3674.98</v>
      </c>
      <c r="E1116" s="20">
        <v>3674.98</v>
      </c>
      <c r="F1116" s="33">
        <v>0</v>
      </c>
      <c r="G1116" s="9">
        <v>0</v>
      </c>
    </row>
    <row r="1117" spans="1:7" ht="18" thickBot="1">
      <c r="A1117" s="63">
        <v>40729</v>
      </c>
      <c r="B1117" s="4">
        <v>3712.15</v>
      </c>
      <c r="C1117" s="20">
        <v>3712.15</v>
      </c>
      <c r="D1117" s="20">
        <v>3712.15</v>
      </c>
      <c r="E1117" s="20">
        <v>3712.15</v>
      </c>
      <c r="F1117" s="33">
        <v>0</v>
      </c>
      <c r="G1117" s="7">
        <v>1.01E-2</v>
      </c>
    </row>
    <row r="1118" spans="1:7" ht="18" thickBot="1">
      <c r="A1118" s="63">
        <v>40730</v>
      </c>
      <c r="B1118" s="4">
        <v>3729.24</v>
      </c>
      <c r="C1118" s="20">
        <v>3729.24</v>
      </c>
      <c r="D1118" s="20">
        <v>3729.24</v>
      </c>
      <c r="E1118" s="20">
        <v>3729.24</v>
      </c>
      <c r="F1118" s="33">
        <v>0</v>
      </c>
      <c r="G1118" s="7">
        <v>4.5999999999999999E-3</v>
      </c>
    </row>
    <row r="1119" spans="1:7" ht="18" thickBot="1">
      <c r="A1119" s="63">
        <v>40731</v>
      </c>
      <c r="B1119" s="4">
        <v>3779.52</v>
      </c>
      <c r="C1119" s="20">
        <v>3779.52</v>
      </c>
      <c r="D1119" s="20">
        <v>3779.52</v>
      </c>
      <c r="E1119" s="20">
        <v>3779.52</v>
      </c>
      <c r="F1119" s="33">
        <v>0</v>
      </c>
      <c r="G1119" s="7">
        <v>1.35E-2</v>
      </c>
    </row>
    <row r="1120" spans="1:7" ht="18" thickBot="1">
      <c r="A1120" s="63">
        <v>40732</v>
      </c>
      <c r="B1120" s="8">
        <v>3734.69</v>
      </c>
      <c r="C1120" s="20">
        <v>3734.69</v>
      </c>
      <c r="D1120" s="20">
        <v>3734.69</v>
      </c>
      <c r="E1120" s="20">
        <v>3734.69</v>
      </c>
      <c r="F1120" s="33">
        <v>0</v>
      </c>
      <c r="G1120" s="9">
        <v>-1.1900000000000001E-2</v>
      </c>
    </row>
    <row r="1121" spans="1:7" ht="18" thickBot="1">
      <c r="A1121" s="63">
        <v>40735</v>
      </c>
      <c r="B1121" s="8">
        <v>3734.69</v>
      </c>
      <c r="C1121" s="20">
        <v>3734.69</v>
      </c>
      <c r="D1121" s="20">
        <v>3734.69</v>
      </c>
      <c r="E1121" s="20">
        <v>3734.69</v>
      </c>
      <c r="F1121" s="33">
        <v>0</v>
      </c>
      <c r="G1121" s="9">
        <v>0</v>
      </c>
    </row>
    <row r="1122" spans="1:7" ht="18" thickBot="1">
      <c r="A1122" s="63">
        <v>40736</v>
      </c>
      <c r="B1122" s="8">
        <v>3676.31</v>
      </c>
      <c r="C1122" s="20">
        <v>3676.31</v>
      </c>
      <c r="D1122" s="20">
        <v>3676.31</v>
      </c>
      <c r="E1122" s="20">
        <v>3676.31</v>
      </c>
      <c r="F1122" s="33">
        <v>0</v>
      </c>
      <c r="G1122" s="9">
        <v>-1.5599999999999999E-2</v>
      </c>
    </row>
    <row r="1123" spans="1:7" ht="18" thickBot="1">
      <c r="A1123" s="63">
        <v>40737</v>
      </c>
      <c r="B1123" s="4">
        <v>3735.41</v>
      </c>
      <c r="C1123" s="20">
        <v>3735.41</v>
      </c>
      <c r="D1123" s="20">
        <v>3735.41</v>
      </c>
      <c r="E1123" s="20">
        <v>3735.41</v>
      </c>
      <c r="F1123" s="33">
        <v>0</v>
      </c>
      <c r="G1123" s="7">
        <v>1.61E-2</v>
      </c>
    </row>
    <row r="1124" spans="1:7" ht="18" thickBot="1">
      <c r="A1124" s="63">
        <v>40738</v>
      </c>
      <c r="B1124" s="4">
        <v>3742.13</v>
      </c>
      <c r="C1124" s="20">
        <v>3742.13</v>
      </c>
      <c r="D1124" s="20">
        <v>3742.13</v>
      </c>
      <c r="E1124" s="20">
        <v>3742.13</v>
      </c>
      <c r="F1124" s="33">
        <v>0</v>
      </c>
      <c r="G1124" s="7">
        <v>1.8E-3</v>
      </c>
    </row>
    <row r="1125" spans="1:7" ht="18" thickBot="1">
      <c r="A1125" s="63">
        <v>40739</v>
      </c>
      <c r="B1125" s="8">
        <v>3742.13</v>
      </c>
      <c r="C1125" s="20">
        <v>3742.13</v>
      </c>
      <c r="D1125" s="20">
        <v>3742.13</v>
      </c>
      <c r="E1125" s="20">
        <v>3742.13</v>
      </c>
      <c r="F1125" s="33">
        <v>0</v>
      </c>
      <c r="G1125" s="9">
        <v>0</v>
      </c>
    </row>
    <row r="1126" spans="1:7" ht="18" thickBot="1">
      <c r="A1126" s="63">
        <v>40742</v>
      </c>
      <c r="B1126" s="4">
        <v>3742.47</v>
      </c>
      <c r="C1126" s="20">
        <v>3742.47</v>
      </c>
      <c r="D1126" s="20">
        <v>3742.47</v>
      </c>
      <c r="E1126" s="20">
        <v>3742.47</v>
      </c>
      <c r="F1126" s="33">
        <v>0</v>
      </c>
      <c r="G1126" s="7">
        <v>1E-4</v>
      </c>
    </row>
    <row r="1127" spans="1:7" ht="18" thickBot="1">
      <c r="A1127" s="63">
        <v>40743</v>
      </c>
      <c r="B1127" s="4">
        <v>3752.63</v>
      </c>
      <c r="C1127" s="20">
        <v>3752.63</v>
      </c>
      <c r="D1127" s="20">
        <v>3752.63</v>
      </c>
      <c r="E1127" s="20">
        <v>3752.63</v>
      </c>
      <c r="F1127" s="33">
        <v>0</v>
      </c>
      <c r="G1127" s="7">
        <v>2.7000000000000001E-3</v>
      </c>
    </row>
    <row r="1128" spans="1:7" ht="18" thickBot="1">
      <c r="A1128" s="63">
        <v>40744</v>
      </c>
      <c r="B1128" s="4">
        <v>3753.21</v>
      </c>
      <c r="C1128" s="20">
        <v>3753.21</v>
      </c>
      <c r="D1128" s="20">
        <v>3753.21</v>
      </c>
      <c r="E1128" s="20">
        <v>3753.21</v>
      </c>
      <c r="F1128" s="33">
        <v>0</v>
      </c>
      <c r="G1128" s="7">
        <v>2.0000000000000001E-4</v>
      </c>
    </row>
    <row r="1129" spans="1:7" ht="18" thickBot="1">
      <c r="A1129" s="63">
        <v>40745</v>
      </c>
      <c r="B1129" s="8">
        <v>3735.22</v>
      </c>
      <c r="C1129" s="20">
        <v>3735.22</v>
      </c>
      <c r="D1129" s="20">
        <v>3735.22</v>
      </c>
      <c r="E1129" s="20">
        <v>3735.22</v>
      </c>
      <c r="F1129" s="33">
        <v>0</v>
      </c>
      <c r="G1129" s="9">
        <v>-4.7999999999999996E-3</v>
      </c>
    </row>
    <row r="1130" spans="1:7" ht="18" thickBot="1">
      <c r="A1130" s="63">
        <v>40746</v>
      </c>
      <c r="B1130" s="4">
        <v>3777.02</v>
      </c>
      <c r="C1130" s="20">
        <v>3777.02</v>
      </c>
      <c r="D1130" s="20">
        <v>3777.02</v>
      </c>
      <c r="E1130" s="20">
        <v>3777.02</v>
      </c>
      <c r="F1130" s="33">
        <v>0</v>
      </c>
      <c r="G1130" s="7">
        <v>1.12E-2</v>
      </c>
    </row>
    <row r="1131" spans="1:7" ht="18" thickBot="1">
      <c r="A1131" s="63">
        <v>40749</v>
      </c>
      <c r="B1131" s="4">
        <v>3786.82</v>
      </c>
      <c r="C1131" s="20">
        <v>3786.82</v>
      </c>
      <c r="D1131" s="20">
        <v>3786.82</v>
      </c>
      <c r="E1131" s="20">
        <v>3786.82</v>
      </c>
      <c r="F1131" s="33">
        <v>0</v>
      </c>
      <c r="G1131" s="7">
        <v>2.5999999999999999E-3</v>
      </c>
    </row>
    <row r="1132" spans="1:7" ht="18" thickBot="1">
      <c r="A1132" s="63">
        <v>40750</v>
      </c>
      <c r="B1132" s="8">
        <v>3751.18</v>
      </c>
      <c r="C1132" s="20">
        <v>3751.18</v>
      </c>
      <c r="D1132" s="20">
        <v>3751.18</v>
      </c>
      <c r="E1132" s="20">
        <v>3751.18</v>
      </c>
      <c r="F1132" s="33">
        <v>0</v>
      </c>
      <c r="G1132" s="9">
        <v>-9.4000000000000004E-3</v>
      </c>
    </row>
    <row r="1133" spans="1:7" ht="18" thickBot="1">
      <c r="A1133" s="63">
        <v>40751</v>
      </c>
      <c r="B1133" s="4">
        <v>3761.26</v>
      </c>
      <c r="C1133" s="20">
        <v>3761.26</v>
      </c>
      <c r="D1133" s="20">
        <v>3761.26</v>
      </c>
      <c r="E1133" s="20">
        <v>3761.26</v>
      </c>
      <c r="F1133" s="33">
        <v>0</v>
      </c>
      <c r="G1133" s="7">
        <v>2.7000000000000001E-3</v>
      </c>
    </row>
    <row r="1134" spans="1:7" ht="18" thickBot="1">
      <c r="A1134" s="63">
        <v>40752</v>
      </c>
      <c r="B1134" s="8">
        <v>3731.04</v>
      </c>
      <c r="C1134" s="20">
        <v>3731.04</v>
      </c>
      <c r="D1134" s="20">
        <v>3731.04</v>
      </c>
      <c r="E1134" s="20">
        <v>3731.04</v>
      </c>
      <c r="F1134" s="33">
        <v>0</v>
      </c>
      <c r="G1134" s="9">
        <v>-8.0000000000000002E-3</v>
      </c>
    </row>
    <row r="1135" spans="1:7" ht="18" thickBot="1">
      <c r="A1135" s="63">
        <v>40753</v>
      </c>
      <c r="B1135" s="8">
        <v>3707.48</v>
      </c>
      <c r="C1135" s="20">
        <v>3707.48</v>
      </c>
      <c r="D1135" s="20">
        <v>3707.48</v>
      </c>
      <c r="E1135" s="20">
        <v>3707.48</v>
      </c>
      <c r="F1135" s="33">
        <v>0</v>
      </c>
      <c r="G1135" s="9">
        <v>-6.3E-3</v>
      </c>
    </row>
    <row r="1136" spans="1:7" ht="18" thickBot="1">
      <c r="A1136" s="63">
        <v>40756</v>
      </c>
      <c r="B1136" s="8">
        <v>3707.48</v>
      </c>
      <c r="C1136" s="20">
        <v>3707.48</v>
      </c>
      <c r="D1136" s="20">
        <v>3707.48</v>
      </c>
      <c r="E1136" s="20">
        <v>3707.48</v>
      </c>
      <c r="F1136" s="33">
        <v>0</v>
      </c>
      <c r="G1136" s="9">
        <v>0</v>
      </c>
    </row>
    <row r="1137" spans="1:7" ht="18" thickBot="1">
      <c r="A1137" s="63">
        <v>40757</v>
      </c>
      <c r="B1137" s="4">
        <v>3707.74</v>
      </c>
      <c r="C1137" s="20">
        <v>3707.74</v>
      </c>
      <c r="D1137" s="20">
        <v>3707.74</v>
      </c>
      <c r="E1137" s="20">
        <v>3707.74</v>
      </c>
      <c r="F1137" s="33">
        <v>0</v>
      </c>
      <c r="G1137" s="7">
        <v>1E-4</v>
      </c>
    </row>
    <row r="1138" spans="1:7" ht="18" thickBot="1">
      <c r="A1138" s="63">
        <v>40758</v>
      </c>
      <c r="B1138" s="8">
        <v>3649.66</v>
      </c>
      <c r="C1138" s="20">
        <v>3649.66</v>
      </c>
      <c r="D1138" s="20">
        <v>3649.66</v>
      </c>
      <c r="E1138" s="20">
        <v>3649.66</v>
      </c>
      <c r="F1138" s="33">
        <v>0</v>
      </c>
      <c r="G1138" s="9">
        <v>-1.5699999999999999E-2</v>
      </c>
    </row>
    <row r="1139" spans="1:7" ht="18" thickBot="1">
      <c r="A1139" s="63">
        <v>40759</v>
      </c>
      <c r="B1139" s="8">
        <v>3635</v>
      </c>
      <c r="C1139" s="20">
        <v>3635</v>
      </c>
      <c r="D1139" s="20">
        <v>3635</v>
      </c>
      <c r="E1139" s="20">
        <v>3635</v>
      </c>
      <c r="F1139" s="33">
        <v>0</v>
      </c>
      <c r="G1139" s="9">
        <v>-4.0000000000000001E-3</v>
      </c>
    </row>
    <row r="1140" spans="1:7" ht="18" thickBot="1">
      <c r="A1140" s="63">
        <v>40760</v>
      </c>
      <c r="B1140" s="8">
        <v>3607.07</v>
      </c>
      <c r="C1140" s="20">
        <v>3607.07</v>
      </c>
      <c r="D1140" s="20">
        <v>3607.07</v>
      </c>
      <c r="E1140" s="20">
        <v>3607.07</v>
      </c>
      <c r="F1140" s="33">
        <v>0</v>
      </c>
      <c r="G1140" s="9">
        <v>-7.7000000000000002E-3</v>
      </c>
    </row>
    <row r="1141" spans="1:7" ht="18" thickBot="1">
      <c r="A1141" s="63">
        <v>40763</v>
      </c>
      <c r="B1141" s="8">
        <v>3501.67</v>
      </c>
      <c r="C1141" s="20">
        <v>3501.67</v>
      </c>
      <c r="D1141" s="20">
        <v>3501.67</v>
      </c>
      <c r="E1141" s="20">
        <v>3501.67</v>
      </c>
      <c r="F1141" s="33">
        <v>0</v>
      </c>
      <c r="G1141" s="9">
        <v>-2.92E-2</v>
      </c>
    </row>
    <row r="1142" spans="1:7" ht="18" thickBot="1">
      <c r="A1142" s="63">
        <v>40764</v>
      </c>
      <c r="B1142" s="8">
        <v>3359.56</v>
      </c>
      <c r="C1142" s="20">
        <v>3359.56</v>
      </c>
      <c r="D1142" s="20">
        <v>3359.56</v>
      </c>
      <c r="E1142" s="20">
        <v>3359.56</v>
      </c>
      <c r="F1142" s="33">
        <v>0</v>
      </c>
      <c r="G1142" s="9">
        <v>-4.0599999999999997E-2</v>
      </c>
    </row>
    <row r="1143" spans="1:7" ht="18" thickBot="1">
      <c r="A1143" s="63">
        <v>40765</v>
      </c>
      <c r="B1143" s="8">
        <v>3359.56</v>
      </c>
      <c r="C1143" s="20">
        <v>3359.56</v>
      </c>
      <c r="D1143" s="20">
        <v>3359.56</v>
      </c>
      <c r="E1143" s="20">
        <v>3359.56</v>
      </c>
      <c r="F1143" s="33">
        <v>0</v>
      </c>
      <c r="G1143" s="9">
        <v>0</v>
      </c>
    </row>
    <row r="1144" spans="1:7" ht="18" thickBot="1">
      <c r="A1144" s="63">
        <v>40766</v>
      </c>
      <c r="B1144" s="4">
        <v>3415.99</v>
      </c>
      <c r="C1144" s="20">
        <v>3415.99</v>
      </c>
      <c r="D1144" s="20">
        <v>3415.99</v>
      </c>
      <c r="E1144" s="20">
        <v>3415.99</v>
      </c>
      <c r="F1144" s="33">
        <v>0</v>
      </c>
      <c r="G1144" s="7">
        <v>1.6799999999999999E-2</v>
      </c>
    </row>
    <row r="1145" spans="1:7" ht="18" thickBot="1">
      <c r="A1145" s="63">
        <v>40767</v>
      </c>
      <c r="B1145" s="8">
        <v>3415.99</v>
      </c>
      <c r="C1145" s="20">
        <v>3415.99</v>
      </c>
      <c r="D1145" s="20">
        <v>3415.99</v>
      </c>
      <c r="E1145" s="20">
        <v>3415.99</v>
      </c>
      <c r="F1145" s="33">
        <v>0</v>
      </c>
      <c r="G1145" s="9">
        <v>0</v>
      </c>
    </row>
    <row r="1146" spans="1:7" ht="18" thickBot="1">
      <c r="A1146" s="63">
        <v>40771</v>
      </c>
      <c r="B1146" s="8">
        <v>3366.2</v>
      </c>
      <c r="C1146" s="20">
        <v>3366.2</v>
      </c>
      <c r="D1146" s="20">
        <v>3366.2</v>
      </c>
      <c r="E1146" s="20">
        <v>3366.2</v>
      </c>
      <c r="F1146" s="33">
        <v>0</v>
      </c>
      <c r="G1146" s="9">
        <v>-1.46E-2</v>
      </c>
    </row>
    <row r="1147" spans="1:7" ht="18" thickBot="1">
      <c r="A1147" s="63">
        <v>40772</v>
      </c>
      <c r="B1147" s="8">
        <v>3338.8</v>
      </c>
      <c r="C1147" s="20">
        <v>3338.8</v>
      </c>
      <c r="D1147" s="20">
        <v>3338.8</v>
      </c>
      <c r="E1147" s="20">
        <v>3338.8</v>
      </c>
      <c r="F1147" s="33">
        <v>0</v>
      </c>
      <c r="G1147" s="9">
        <v>-8.0999999999999996E-3</v>
      </c>
    </row>
    <row r="1148" spans="1:7" ht="18" thickBot="1">
      <c r="A1148" s="63">
        <v>40773</v>
      </c>
      <c r="B1148" s="8">
        <v>3244.15</v>
      </c>
      <c r="C1148" s="20">
        <v>3244.15</v>
      </c>
      <c r="D1148" s="20">
        <v>3244.15</v>
      </c>
      <c r="E1148" s="20">
        <v>3244.15</v>
      </c>
      <c r="F1148" s="33">
        <v>0</v>
      </c>
      <c r="G1148" s="9">
        <v>-2.8299999999999999E-2</v>
      </c>
    </row>
    <row r="1149" spans="1:7" ht="18" thickBot="1">
      <c r="A1149" s="63">
        <v>40774</v>
      </c>
      <c r="B1149" s="8">
        <v>3191.5</v>
      </c>
      <c r="C1149" s="20">
        <v>3191.5</v>
      </c>
      <c r="D1149" s="20">
        <v>3191.5</v>
      </c>
      <c r="E1149" s="20">
        <v>3191.5</v>
      </c>
      <c r="F1149" s="33">
        <v>0</v>
      </c>
      <c r="G1149" s="9">
        <v>-1.6199999999999999E-2</v>
      </c>
    </row>
    <row r="1150" spans="1:7" ht="18" thickBot="1">
      <c r="A1150" s="63">
        <v>40777</v>
      </c>
      <c r="B1150" s="8">
        <v>3191.5</v>
      </c>
      <c r="C1150" s="20">
        <v>3191.5</v>
      </c>
      <c r="D1150" s="20">
        <v>3191.5</v>
      </c>
      <c r="E1150" s="20">
        <v>3191.5</v>
      </c>
      <c r="F1150" s="33">
        <v>0</v>
      </c>
      <c r="G1150" s="9">
        <v>0</v>
      </c>
    </row>
    <row r="1151" spans="1:7" ht="18" thickBot="1">
      <c r="A1151" s="63">
        <v>40778</v>
      </c>
      <c r="B1151" s="4">
        <v>3242.72</v>
      </c>
      <c r="C1151" s="20">
        <v>3242.72</v>
      </c>
      <c r="D1151" s="20">
        <v>3242.72</v>
      </c>
      <c r="E1151" s="20">
        <v>3242.72</v>
      </c>
      <c r="F1151" s="33">
        <v>0</v>
      </c>
      <c r="G1151" s="7">
        <v>1.6E-2</v>
      </c>
    </row>
    <row r="1152" spans="1:7" ht="18" thickBot="1">
      <c r="A1152" s="63">
        <v>40779</v>
      </c>
      <c r="B1152" s="4">
        <v>3294.31</v>
      </c>
      <c r="C1152" s="20">
        <v>3294.31</v>
      </c>
      <c r="D1152" s="20">
        <v>3294.31</v>
      </c>
      <c r="E1152" s="20">
        <v>3294.31</v>
      </c>
      <c r="F1152" s="33">
        <v>0</v>
      </c>
      <c r="G1152" s="7">
        <v>1.5900000000000001E-2</v>
      </c>
    </row>
    <row r="1153" spans="1:7" ht="18" thickBot="1">
      <c r="A1153" s="63">
        <v>40780</v>
      </c>
      <c r="B1153" s="8">
        <v>3276.04</v>
      </c>
      <c r="C1153" s="20">
        <v>3276.04</v>
      </c>
      <c r="D1153" s="20">
        <v>3276.04</v>
      </c>
      <c r="E1153" s="20">
        <v>3276.04</v>
      </c>
      <c r="F1153" s="33">
        <v>0</v>
      </c>
      <c r="G1153" s="9">
        <v>-5.4999999999999997E-3</v>
      </c>
    </row>
    <row r="1154" spans="1:7" ht="18" thickBot="1">
      <c r="A1154" s="63">
        <v>40781</v>
      </c>
      <c r="B1154" s="8">
        <v>3253.12</v>
      </c>
      <c r="C1154" s="20">
        <v>3253.12</v>
      </c>
      <c r="D1154" s="20">
        <v>3253.12</v>
      </c>
      <c r="E1154" s="20">
        <v>3253.12</v>
      </c>
      <c r="F1154" s="33">
        <v>0</v>
      </c>
      <c r="G1154" s="9">
        <v>-7.0000000000000001E-3</v>
      </c>
    </row>
    <row r="1155" spans="1:7" ht="18" thickBot="1">
      <c r="A1155" s="63">
        <v>40784</v>
      </c>
      <c r="B1155" s="8">
        <v>3174.41</v>
      </c>
      <c r="C1155" s="20">
        <v>3174.41</v>
      </c>
      <c r="D1155" s="20">
        <v>3174.41</v>
      </c>
      <c r="E1155" s="20">
        <v>3174.41</v>
      </c>
      <c r="F1155" s="33">
        <v>0</v>
      </c>
      <c r="G1155" s="9">
        <v>-2.4199999999999999E-2</v>
      </c>
    </row>
    <row r="1156" spans="1:7" ht="18" thickBot="1">
      <c r="A1156" s="63">
        <v>40785</v>
      </c>
      <c r="B1156" s="4">
        <v>3263.06</v>
      </c>
      <c r="C1156" s="20">
        <v>3263.06</v>
      </c>
      <c r="D1156" s="20">
        <v>3263.06</v>
      </c>
      <c r="E1156" s="20">
        <v>3263.06</v>
      </c>
      <c r="F1156" s="33">
        <v>0</v>
      </c>
      <c r="G1156" s="7">
        <v>2.7900000000000001E-2</v>
      </c>
    </row>
    <row r="1157" spans="1:7" ht="18" thickBot="1">
      <c r="A1157" s="63">
        <v>40788</v>
      </c>
      <c r="B1157" s="4">
        <v>3327.39</v>
      </c>
      <c r="C1157" s="20">
        <v>3327.39</v>
      </c>
      <c r="D1157" s="20">
        <v>3327.39</v>
      </c>
      <c r="E1157" s="20">
        <v>3327.39</v>
      </c>
      <c r="F1157" s="33">
        <v>0</v>
      </c>
      <c r="G1157" s="7">
        <v>1.9699999999999999E-2</v>
      </c>
    </row>
    <row r="1158" spans="1:7" ht="18" thickBot="1">
      <c r="A1158" s="63">
        <v>40791</v>
      </c>
      <c r="B1158" s="4">
        <v>3363.81</v>
      </c>
      <c r="C1158" s="20">
        <v>3363.81</v>
      </c>
      <c r="D1158" s="20">
        <v>3363.81</v>
      </c>
      <c r="E1158" s="20">
        <v>3363.81</v>
      </c>
      <c r="F1158" s="33">
        <v>0</v>
      </c>
      <c r="G1158" s="7">
        <v>1.09E-2</v>
      </c>
    </row>
    <row r="1159" spans="1:7" ht="18" thickBot="1">
      <c r="A1159" s="63">
        <v>40792</v>
      </c>
      <c r="B1159" s="4">
        <v>3394.35</v>
      </c>
      <c r="C1159" s="20">
        <v>3394.35</v>
      </c>
      <c r="D1159" s="20">
        <v>3394.35</v>
      </c>
      <c r="E1159" s="20">
        <v>3394.35</v>
      </c>
      <c r="F1159" s="33">
        <v>0</v>
      </c>
      <c r="G1159" s="7">
        <v>9.1000000000000004E-3</v>
      </c>
    </row>
    <row r="1160" spans="1:7" ht="18" thickBot="1">
      <c r="A1160" s="63">
        <v>40793</v>
      </c>
      <c r="B1160" s="4">
        <v>3423.57</v>
      </c>
      <c r="C1160" s="20">
        <v>3423.57</v>
      </c>
      <c r="D1160" s="20">
        <v>3423.57</v>
      </c>
      <c r="E1160" s="20">
        <v>3423.57</v>
      </c>
      <c r="F1160" s="33">
        <v>0</v>
      </c>
      <c r="G1160" s="7">
        <v>8.6E-3</v>
      </c>
    </row>
    <row r="1161" spans="1:7" ht="18" thickBot="1">
      <c r="A1161" s="63">
        <v>40794</v>
      </c>
      <c r="B1161" s="4">
        <v>3443.07</v>
      </c>
      <c r="C1161" s="20">
        <v>3443.07</v>
      </c>
      <c r="D1161" s="20">
        <v>3443.07</v>
      </c>
      <c r="E1161" s="20">
        <v>3443.07</v>
      </c>
      <c r="F1161" s="33">
        <v>0</v>
      </c>
      <c r="G1161" s="7">
        <v>5.7000000000000002E-3</v>
      </c>
    </row>
    <row r="1162" spans="1:7" ht="18" thickBot="1">
      <c r="A1162" s="63">
        <v>40795</v>
      </c>
      <c r="B1162" s="8">
        <v>3443.07</v>
      </c>
      <c r="C1162" s="20">
        <v>3443.07</v>
      </c>
      <c r="D1162" s="20">
        <v>3443.07</v>
      </c>
      <c r="E1162" s="20">
        <v>3443.07</v>
      </c>
      <c r="F1162" s="33">
        <v>0</v>
      </c>
      <c r="G1162" s="9">
        <v>0</v>
      </c>
    </row>
    <row r="1163" spans="1:7" ht="18" thickBot="1">
      <c r="A1163" s="63">
        <v>40798</v>
      </c>
      <c r="B1163" s="8">
        <v>3423.1</v>
      </c>
      <c r="C1163" s="20">
        <v>3423.1</v>
      </c>
      <c r="D1163" s="20">
        <v>3423.1</v>
      </c>
      <c r="E1163" s="20">
        <v>3423.1</v>
      </c>
      <c r="F1163" s="33">
        <v>0</v>
      </c>
      <c r="G1163" s="9">
        <v>-5.7999999999999996E-3</v>
      </c>
    </row>
    <row r="1164" spans="1:7" ht="18" thickBot="1">
      <c r="A1164" s="63">
        <v>40799</v>
      </c>
      <c r="B1164" s="8">
        <v>3382.57</v>
      </c>
      <c r="C1164" s="20">
        <v>3382.57</v>
      </c>
      <c r="D1164" s="20">
        <v>3382.57</v>
      </c>
      <c r="E1164" s="20">
        <v>3382.57</v>
      </c>
      <c r="F1164" s="33">
        <v>0</v>
      </c>
      <c r="G1164" s="9">
        <v>-1.18E-2</v>
      </c>
    </row>
    <row r="1165" spans="1:7" ht="18" thickBot="1">
      <c r="A1165" s="63">
        <v>40800</v>
      </c>
      <c r="B1165" s="8">
        <v>3377.97</v>
      </c>
      <c r="C1165" s="20">
        <v>3377.97</v>
      </c>
      <c r="D1165" s="20">
        <v>3377.97</v>
      </c>
      <c r="E1165" s="20">
        <v>3377.97</v>
      </c>
      <c r="F1165" s="33">
        <v>0</v>
      </c>
      <c r="G1165" s="9">
        <v>-1.4E-3</v>
      </c>
    </row>
    <row r="1166" spans="1:7" ht="18" thickBot="1">
      <c r="A1166" s="63">
        <v>40801</v>
      </c>
      <c r="B1166" s="4">
        <v>3421.79</v>
      </c>
      <c r="C1166" s="20">
        <v>3421.79</v>
      </c>
      <c r="D1166" s="20">
        <v>3421.79</v>
      </c>
      <c r="E1166" s="20">
        <v>3421.79</v>
      </c>
      <c r="F1166" s="33">
        <v>0</v>
      </c>
      <c r="G1166" s="7">
        <v>1.2999999999999999E-2</v>
      </c>
    </row>
    <row r="1167" spans="1:7" ht="18" thickBot="1">
      <c r="A1167" s="63">
        <v>40802</v>
      </c>
      <c r="B1167" s="8">
        <v>3415.53</v>
      </c>
      <c r="C1167" s="20">
        <v>3415.53</v>
      </c>
      <c r="D1167" s="20">
        <v>3415.53</v>
      </c>
      <c r="E1167" s="20">
        <v>3415.53</v>
      </c>
      <c r="F1167" s="33">
        <v>0</v>
      </c>
      <c r="G1167" s="9">
        <v>-1.8E-3</v>
      </c>
    </row>
    <row r="1168" spans="1:7" ht="18" thickBot="1">
      <c r="A1168" s="63">
        <v>40805</v>
      </c>
      <c r="B1168" s="8">
        <v>3413.11</v>
      </c>
      <c r="C1168" s="20">
        <v>3413.11</v>
      </c>
      <c r="D1168" s="20">
        <v>3413.11</v>
      </c>
      <c r="E1168" s="20">
        <v>3413.11</v>
      </c>
      <c r="F1168" s="33">
        <v>0</v>
      </c>
      <c r="G1168" s="9">
        <v>-6.9999999999999999E-4</v>
      </c>
    </row>
    <row r="1169" spans="1:7" ht="18" thickBot="1">
      <c r="A1169" s="63">
        <v>40806</v>
      </c>
      <c r="B1169" s="4">
        <v>3462.66</v>
      </c>
      <c r="C1169" s="20">
        <v>3462.66</v>
      </c>
      <c r="D1169" s="20">
        <v>3462.66</v>
      </c>
      <c r="E1169" s="20">
        <v>3462.66</v>
      </c>
      <c r="F1169" s="33">
        <v>0</v>
      </c>
      <c r="G1169" s="7">
        <v>1.4500000000000001E-2</v>
      </c>
    </row>
    <row r="1170" spans="1:7" ht="18" thickBot="1">
      <c r="A1170" s="63">
        <v>40807</v>
      </c>
      <c r="B1170" s="4">
        <v>3500.94</v>
      </c>
      <c r="C1170" s="20">
        <v>3500.94</v>
      </c>
      <c r="D1170" s="20">
        <v>3500.94</v>
      </c>
      <c r="E1170" s="20">
        <v>3500.94</v>
      </c>
      <c r="F1170" s="33">
        <v>0</v>
      </c>
      <c r="G1170" s="7">
        <v>1.11E-2</v>
      </c>
    </row>
    <row r="1171" spans="1:7" ht="18" thickBot="1">
      <c r="A1171" s="63">
        <v>40808</v>
      </c>
      <c r="B1171" s="8">
        <v>3391.37</v>
      </c>
      <c r="C1171" s="20">
        <v>3391.37</v>
      </c>
      <c r="D1171" s="20">
        <v>3391.37</v>
      </c>
      <c r="E1171" s="20">
        <v>3391.37</v>
      </c>
      <c r="F1171" s="33">
        <v>0</v>
      </c>
      <c r="G1171" s="9">
        <v>-3.1300000000000001E-2</v>
      </c>
    </row>
    <row r="1172" spans="1:7" ht="18" thickBot="1">
      <c r="A1172" s="63">
        <v>40809</v>
      </c>
      <c r="B1172" s="8">
        <v>3361.09</v>
      </c>
      <c r="C1172" s="20">
        <v>3361.09</v>
      </c>
      <c r="D1172" s="20">
        <v>3361.09</v>
      </c>
      <c r="E1172" s="20">
        <v>3361.09</v>
      </c>
      <c r="F1172" s="33">
        <v>0</v>
      </c>
      <c r="G1172" s="9">
        <v>-8.8999999999999999E-3</v>
      </c>
    </row>
    <row r="1173" spans="1:7" ht="18" thickBot="1">
      <c r="A1173" s="63">
        <v>40812</v>
      </c>
      <c r="B1173" s="8">
        <v>3310.28</v>
      </c>
      <c r="C1173" s="20">
        <v>3310.28</v>
      </c>
      <c r="D1173" s="20">
        <v>3310.28</v>
      </c>
      <c r="E1173" s="20">
        <v>3310.28</v>
      </c>
      <c r="F1173" s="33">
        <v>0</v>
      </c>
      <c r="G1173" s="9">
        <v>-1.5100000000000001E-2</v>
      </c>
    </row>
    <row r="1174" spans="1:7" ht="18" thickBot="1">
      <c r="A1174" s="63">
        <v>40813</v>
      </c>
      <c r="B1174" s="4">
        <v>3368.26</v>
      </c>
      <c r="C1174" s="20">
        <v>3368.26</v>
      </c>
      <c r="D1174" s="20">
        <v>3368.26</v>
      </c>
      <c r="E1174" s="20">
        <v>3368.26</v>
      </c>
      <c r="F1174" s="33">
        <v>0</v>
      </c>
      <c r="G1174" s="7">
        <v>1.7500000000000002E-2</v>
      </c>
    </row>
    <row r="1175" spans="1:7" ht="18" thickBot="1">
      <c r="A1175" s="63">
        <v>40814</v>
      </c>
      <c r="B1175" s="8">
        <v>3342.85</v>
      </c>
      <c r="C1175" s="20">
        <v>3342.85</v>
      </c>
      <c r="D1175" s="20">
        <v>3342.85</v>
      </c>
      <c r="E1175" s="20">
        <v>3342.85</v>
      </c>
      <c r="F1175" s="33">
        <v>0</v>
      </c>
      <c r="G1175" s="9">
        <v>-7.4999999999999997E-3</v>
      </c>
    </row>
    <row r="1176" spans="1:7" ht="18" thickBot="1">
      <c r="A1176" s="63">
        <v>40815</v>
      </c>
      <c r="B1176" s="8">
        <v>3329.04</v>
      </c>
      <c r="C1176" s="20">
        <v>3329.04</v>
      </c>
      <c r="D1176" s="20">
        <v>3329.04</v>
      </c>
      <c r="E1176" s="20">
        <v>3329.04</v>
      </c>
      <c r="F1176" s="33">
        <v>0</v>
      </c>
      <c r="G1176" s="9">
        <v>-4.1000000000000003E-3</v>
      </c>
    </row>
    <row r="1177" spans="1:7" ht="18" thickBot="1">
      <c r="A1177" s="63">
        <v>40816</v>
      </c>
      <c r="B1177" s="8">
        <v>3309.48</v>
      </c>
      <c r="C1177" s="20">
        <v>3309.48</v>
      </c>
      <c r="D1177" s="20">
        <v>3309.48</v>
      </c>
      <c r="E1177" s="20">
        <v>3309.48</v>
      </c>
      <c r="F1177" s="33">
        <v>0</v>
      </c>
      <c r="G1177" s="9">
        <v>-5.8999999999999999E-3</v>
      </c>
    </row>
    <row r="1178" spans="1:7" ht="18" thickBot="1">
      <c r="A1178" s="63">
        <v>40819</v>
      </c>
      <c r="B1178" s="8">
        <v>3259.55</v>
      </c>
      <c r="C1178" s="20">
        <v>3301.3</v>
      </c>
      <c r="D1178" s="20">
        <v>3301.3</v>
      </c>
      <c r="E1178" s="20">
        <v>3246.8</v>
      </c>
      <c r="F1178" s="33">
        <v>0</v>
      </c>
      <c r="G1178" s="9">
        <v>-1.5100000000000001E-2</v>
      </c>
    </row>
    <row r="1179" spans="1:7" ht="18" thickBot="1">
      <c r="A1179" s="63">
        <v>40820</v>
      </c>
      <c r="B1179" s="8">
        <v>3212.15</v>
      </c>
      <c r="C1179" s="20">
        <v>3263.7</v>
      </c>
      <c r="D1179" s="20">
        <v>3277.65</v>
      </c>
      <c r="E1179" s="20">
        <v>3206.4</v>
      </c>
      <c r="F1179" s="33">
        <v>0</v>
      </c>
      <c r="G1179" s="9">
        <v>-1.4500000000000001E-2</v>
      </c>
    </row>
    <row r="1180" spans="1:7" ht="18" thickBot="1">
      <c r="A1180" s="63">
        <v>40821</v>
      </c>
      <c r="B1180" s="8">
        <v>3174.3</v>
      </c>
      <c r="C1180" s="20">
        <v>3222.3</v>
      </c>
      <c r="D1180" s="20">
        <v>3249</v>
      </c>
      <c r="E1180" s="20">
        <v>3167.2</v>
      </c>
      <c r="F1180" s="33">
        <v>0</v>
      </c>
      <c r="G1180" s="9">
        <v>-1.18E-2</v>
      </c>
    </row>
    <row r="1181" spans="1:7" ht="18" thickBot="1">
      <c r="A1181" s="63">
        <v>40823</v>
      </c>
      <c r="B1181" s="4">
        <v>3242.9</v>
      </c>
      <c r="C1181" s="20">
        <v>3176.15</v>
      </c>
      <c r="D1181" s="20">
        <v>3250.3</v>
      </c>
      <c r="E1181" s="20">
        <v>3176.15</v>
      </c>
      <c r="F1181" s="33">
        <v>0</v>
      </c>
      <c r="G1181" s="7">
        <v>2.1600000000000001E-2</v>
      </c>
    </row>
    <row r="1182" spans="1:7" ht="18" thickBot="1">
      <c r="A1182" s="63">
        <v>40826</v>
      </c>
      <c r="B1182" s="4">
        <v>3320.45</v>
      </c>
      <c r="C1182" s="20">
        <v>3246.55</v>
      </c>
      <c r="D1182" s="20">
        <v>3324.8</v>
      </c>
      <c r="E1182" s="20">
        <v>3246.55</v>
      </c>
      <c r="F1182" s="33">
        <v>0</v>
      </c>
      <c r="G1182" s="7">
        <v>2.3900000000000001E-2</v>
      </c>
    </row>
    <row r="1183" spans="1:7" ht="18" thickBot="1">
      <c r="A1183" s="63">
        <v>40827</v>
      </c>
      <c r="B1183" s="4">
        <v>3353.45</v>
      </c>
      <c r="C1183" s="20">
        <v>3343.55</v>
      </c>
      <c r="D1183" s="20">
        <v>3377.2</v>
      </c>
      <c r="E1183" s="20">
        <v>3341.8</v>
      </c>
      <c r="F1183" s="33">
        <v>0</v>
      </c>
      <c r="G1183" s="7">
        <v>9.9000000000000008E-3</v>
      </c>
    </row>
    <row r="1184" spans="1:7" ht="18" thickBot="1">
      <c r="A1184" s="63">
        <v>40828</v>
      </c>
      <c r="B1184" s="4">
        <v>3412.6</v>
      </c>
      <c r="C1184" s="20">
        <v>3356.75</v>
      </c>
      <c r="D1184" s="20">
        <v>3416</v>
      </c>
      <c r="E1184" s="20">
        <v>3356.75</v>
      </c>
      <c r="F1184" s="33">
        <v>0</v>
      </c>
      <c r="G1184" s="7">
        <v>1.7600000000000001E-2</v>
      </c>
    </row>
    <row r="1185" spans="1:7" ht="18" thickBot="1">
      <c r="A1185" s="63">
        <v>40829</v>
      </c>
      <c r="B1185" s="8">
        <v>3408.6</v>
      </c>
      <c r="C1185" s="20">
        <v>3420.35</v>
      </c>
      <c r="D1185" s="20">
        <v>3438.65</v>
      </c>
      <c r="E1185" s="20">
        <v>3401.05</v>
      </c>
      <c r="F1185" s="33">
        <v>0</v>
      </c>
      <c r="G1185" s="9">
        <v>-1.1999999999999999E-3</v>
      </c>
    </row>
    <row r="1186" spans="1:7" ht="18" thickBot="1">
      <c r="A1186" s="63">
        <v>40830</v>
      </c>
      <c r="B1186" s="4">
        <v>3437.05</v>
      </c>
      <c r="C1186" s="20">
        <v>3395.7</v>
      </c>
      <c r="D1186" s="20">
        <v>3439.45</v>
      </c>
      <c r="E1186" s="20">
        <v>3389.35</v>
      </c>
      <c r="F1186" s="33">
        <v>0</v>
      </c>
      <c r="G1186" s="7">
        <v>8.3000000000000001E-3</v>
      </c>
    </row>
    <row r="1187" spans="1:7" ht="18" thickBot="1">
      <c r="A1187" s="63">
        <v>40833</v>
      </c>
      <c r="B1187" s="4">
        <v>3456.15</v>
      </c>
      <c r="C1187" s="20">
        <v>3458</v>
      </c>
      <c r="D1187" s="20">
        <v>3473.9</v>
      </c>
      <c r="E1187" s="20">
        <v>3443.15</v>
      </c>
      <c r="F1187" s="33">
        <v>0</v>
      </c>
      <c r="G1187" s="7">
        <v>5.5999999999999999E-3</v>
      </c>
    </row>
    <row r="1188" spans="1:7" ht="18" thickBot="1">
      <c r="A1188" s="63">
        <v>40834</v>
      </c>
      <c r="B1188" s="8">
        <v>3416.8</v>
      </c>
      <c r="C1188" s="20">
        <v>3445</v>
      </c>
      <c r="D1188" s="20">
        <v>3445</v>
      </c>
      <c r="E1188" s="20">
        <v>3393.35</v>
      </c>
      <c r="F1188" s="33">
        <v>0</v>
      </c>
      <c r="G1188" s="9">
        <v>-1.14E-2</v>
      </c>
    </row>
    <row r="1189" spans="1:7" ht="18" thickBot="1">
      <c r="A1189" s="63">
        <v>40835</v>
      </c>
      <c r="B1189" s="4">
        <v>3463.6</v>
      </c>
      <c r="C1189" s="20">
        <v>3425</v>
      </c>
      <c r="D1189" s="20">
        <v>3467.65</v>
      </c>
      <c r="E1189" s="20">
        <v>3419.4</v>
      </c>
      <c r="F1189" s="33">
        <v>0</v>
      </c>
      <c r="G1189" s="7">
        <v>1.37E-2</v>
      </c>
    </row>
    <row r="1190" spans="1:7" ht="18" thickBot="1">
      <c r="A1190" s="63">
        <v>40836</v>
      </c>
      <c r="B1190" s="8">
        <v>3436.35</v>
      </c>
      <c r="C1190" s="20">
        <v>3446.75</v>
      </c>
      <c r="D1190" s="20">
        <v>3454.3</v>
      </c>
      <c r="E1190" s="20">
        <v>3428.05</v>
      </c>
      <c r="F1190" s="33">
        <v>0</v>
      </c>
      <c r="G1190" s="9">
        <v>-7.9000000000000008E-3</v>
      </c>
    </row>
    <row r="1191" spans="1:7" ht="18" thickBot="1">
      <c r="A1191" s="63">
        <v>40837</v>
      </c>
      <c r="B1191" s="8">
        <v>3414.4</v>
      </c>
      <c r="C1191" s="20">
        <v>3432.75</v>
      </c>
      <c r="D1191" s="20">
        <v>3461.2</v>
      </c>
      <c r="E1191" s="20">
        <v>3409.35</v>
      </c>
      <c r="F1191" s="33">
        <v>0</v>
      </c>
      <c r="G1191" s="9">
        <v>-6.4000000000000003E-3</v>
      </c>
    </row>
    <row r="1192" spans="1:7" ht="18" thickBot="1">
      <c r="A1192" s="63">
        <v>40840</v>
      </c>
      <c r="B1192" s="8">
        <v>3408.5</v>
      </c>
      <c r="C1192" s="20">
        <v>3441.9</v>
      </c>
      <c r="D1192" s="20">
        <v>3463.3</v>
      </c>
      <c r="E1192" s="20">
        <v>3403.7</v>
      </c>
      <c r="F1192" s="33">
        <v>0</v>
      </c>
      <c r="G1192" s="9">
        <v>-1.6999999999999999E-3</v>
      </c>
    </row>
    <row r="1193" spans="1:7" ht="18" thickBot="1">
      <c r="A1193" s="63">
        <v>40841</v>
      </c>
      <c r="B1193" s="4">
        <v>3415.95</v>
      </c>
      <c r="C1193" s="20">
        <v>3407.35</v>
      </c>
      <c r="D1193" s="20">
        <v>3420.4</v>
      </c>
      <c r="E1193" s="20">
        <v>3383.9</v>
      </c>
      <c r="F1193" s="33">
        <v>0</v>
      </c>
      <c r="G1193" s="7">
        <v>2.2000000000000001E-3</v>
      </c>
    </row>
    <row r="1194" spans="1:7" ht="18" thickBot="1">
      <c r="A1194" s="63">
        <v>40842</v>
      </c>
      <c r="B1194" s="4">
        <v>3449.15</v>
      </c>
      <c r="C1194" s="20">
        <v>3417.6</v>
      </c>
      <c r="D1194" s="20">
        <v>3452.15</v>
      </c>
      <c r="E1194" s="20">
        <v>3417.6</v>
      </c>
      <c r="F1194" s="33">
        <v>0</v>
      </c>
      <c r="G1194" s="7">
        <v>9.7000000000000003E-3</v>
      </c>
    </row>
    <row r="1195" spans="1:7" ht="18" thickBot="1">
      <c r="A1195" s="63">
        <v>40844</v>
      </c>
      <c r="B1195" s="4">
        <v>3477.75</v>
      </c>
      <c r="C1195" s="20">
        <v>3474.95</v>
      </c>
      <c r="D1195" s="20">
        <v>3497.95</v>
      </c>
      <c r="E1195" s="20">
        <v>3468.65</v>
      </c>
      <c r="F1195" s="33">
        <v>0</v>
      </c>
      <c r="G1195" s="7">
        <v>8.3000000000000001E-3</v>
      </c>
    </row>
    <row r="1196" spans="1:7" ht="18" thickBot="1">
      <c r="A1196" s="63">
        <v>40847</v>
      </c>
      <c r="B1196" s="4">
        <v>3483.85</v>
      </c>
      <c r="C1196" s="20">
        <v>3468.35</v>
      </c>
      <c r="D1196" s="20">
        <v>3492.1</v>
      </c>
      <c r="E1196" s="20">
        <v>3468.35</v>
      </c>
      <c r="F1196" s="33">
        <v>0</v>
      </c>
      <c r="G1196" s="7">
        <v>1.8E-3</v>
      </c>
    </row>
    <row r="1197" spans="1:7" ht="18" thickBot="1">
      <c r="A1197" s="63">
        <v>40848</v>
      </c>
      <c r="B1197" s="8">
        <v>3471.95</v>
      </c>
      <c r="C1197" s="20">
        <v>3475.15</v>
      </c>
      <c r="D1197" s="20">
        <v>3494.3</v>
      </c>
      <c r="E1197" s="20">
        <v>3456.65</v>
      </c>
      <c r="F1197" s="33">
        <v>0</v>
      </c>
      <c r="G1197" s="9">
        <v>-3.3999999999999998E-3</v>
      </c>
    </row>
    <row r="1198" spans="1:7" ht="18" thickBot="1">
      <c r="A1198" s="63">
        <v>40849</v>
      </c>
      <c r="B1198" s="8">
        <v>3459.7</v>
      </c>
      <c r="C1198" s="20">
        <v>3466.25</v>
      </c>
      <c r="D1198" s="20">
        <v>3480.65</v>
      </c>
      <c r="E1198" s="20">
        <v>3454</v>
      </c>
      <c r="F1198" s="33">
        <v>0</v>
      </c>
      <c r="G1198" s="9">
        <v>-3.5000000000000001E-3</v>
      </c>
    </row>
    <row r="1199" spans="1:7" ht="18" thickBot="1">
      <c r="A1199" s="63">
        <v>40850</v>
      </c>
      <c r="B1199" s="8">
        <v>3457.45</v>
      </c>
      <c r="C1199" s="20">
        <v>3459.75</v>
      </c>
      <c r="D1199" s="20">
        <v>3477.55</v>
      </c>
      <c r="E1199" s="20">
        <v>3446.1</v>
      </c>
      <c r="F1199" s="33">
        <v>0</v>
      </c>
      <c r="G1199" s="9">
        <v>-6.9999999999999999E-4</v>
      </c>
    </row>
    <row r="1200" spans="1:7" ht="18" thickBot="1">
      <c r="A1200" s="63">
        <v>40851</v>
      </c>
      <c r="B1200" s="4">
        <v>3478.5</v>
      </c>
      <c r="C1200" s="20">
        <v>3473.85</v>
      </c>
      <c r="D1200" s="20">
        <v>3496.15</v>
      </c>
      <c r="E1200" s="20">
        <v>3469.05</v>
      </c>
      <c r="F1200" s="33">
        <v>0</v>
      </c>
      <c r="G1200" s="7">
        <v>6.1000000000000004E-3</v>
      </c>
    </row>
    <row r="1201" spans="1:7" ht="18" thickBot="1">
      <c r="A1201" s="63">
        <v>40855</v>
      </c>
      <c r="B1201" s="8">
        <v>3471.4</v>
      </c>
      <c r="C1201" s="20">
        <v>3487.25</v>
      </c>
      <c r="D1201" s="20">
        <v>3492.7</v>
      </c>
      <c r="E1201" s="20">
        <v>3464.45</v>
      </c>
      <c r="F1201" s="33">
        <v>0</v>
      </c>
      <c r="G1201" s="9">
        <v>-2E-3</v>
      </c>
    </row>
    <row r="1202" spans="1:7" ht="18" thickBot="1">
      <c r="A1202" s="63">
        <v>40856</v>
      </c>
      <c r="B1202" s="8">
        <v>3425.45</v>
      </c>
      <c r="C1202" s="20">
        <v>3479.9</v>
      </c>
      <c r="D1202" s="20">
        <v>3488.55</v>
      </c>
      <c r="E1202" s="20">
        <v>3418.95</v>
      </c>
      <c r="F1202" s="33">
        <v>0</v>
      </c>
      <c r="G1202" s="9">
        <v>-1.32E-2</v>
      </c>
    </row>
    <row r="1203" spans="1:7" ht="18" thickBot="1">
      <c r="A1203" s="63">
        <v>40858</v>
      </c>
      <c r="B1203" s="8">
        <v>3376.15</v>
      </c>
      <c r="C1203" s="20">
        <v>3421.15</v>
      </c>
      <c r="D1203" s="20">
        <v>3421.15</v>
      </c>
      <c r="E1203" s="20">
        <v>3366.1</v>
      </c>
      <c r="F1203" s="33">
        <v>0</v>
      </c>
      <c r="G1203" s="9">
        <v>-1.44E-2</v>
      </c>
    </row>
    <row r="1204" spans="1:7" ht="18" thickBot="1">
      <c r="A1204" s="63">
        <v>40861</v>
      </c>
      <c r="B1204" s="8">
        <v>3317.9</v>
      </c>
      <c r="C1204" s="20">
        <v>3381.55</v>
      </c>
      <c r="D1204" s="20">
        <v>3405.45</v>
      </c>
      <c r="E1204" s="20">
        <v>3306.05</v>
      </c>
      <c r="F1204" s="33">
        <v>0</v>
      </c>
      <c r="G1204" s="9">
        <v>-1.7299999999999999E-2</v>
      </c>
    </row>
    <row r="1205" spans="1:7" ht="18" thickBot="1">
      <c r="A1205" s="63">
        <v>40862</v>
      </c>
      <c r="B1205" s="8">
        <v>3219.3</v>
      </c>
      <c r="C1205" s="20">
        <v>3309.9</v>
      </c>
      <c r="D1205" s="20">
        <v>3312.65</v>
      </c>
      <c r="E1205" s="20">
        <v>3214.65</v>
      </c>
      <c r="F1205" s="33">
        <v>0</v>
      </c>
      <c r="G1205" s="9">
        <v>-2.9700000000000001E-2</v>
      </c>
    </row>
    <row r="1206" spans="1:7" ht="18" thickBot="1">
      <c r="A1206" s="63">
        <v>40863</v>
      </c>
      <c r="B1206" s="8">
        <v>3183.65</v>
      </c>
      <c r="C1206" s="20">
        <v>3210.4</v>
      </c>
      <c r="D1206" s="20">
        <v>3212.5</v>
      </c>
      <c r="E1206" s="20">
        <v>3153.1</v>
      </c>
      <c r="F1206" s="33">
        <v>0</v>
      </c>
      <c r="G1206" s="9">
        <v>-1.11E-2</v>
      </c>
    </row>
    <row r="1207" spans="1:7" ht="18" thickBot="1">
      <c r="A1207" s="63">
        <v>40864</v>
      </c>
      <c r="B1207" s="8">
        <v>3131.35</v>
      </c>
      <c r="C1207" s="20">
        <v>3186.25</v>
      </c>
      <c r="D1207" s="20">
        <v>3194</v>
      </c>
      <c r="E1207" s="20">
        <v>3116.3</v>
      </c>
      <c r="F1207" s="33">
        <v>0</v>
      </c>
      <c r="G1207" s="9">
        <v>-1.6400000000000001E-2</v>
      </c>
    </row>
    <row r="1208" spans="1:7" ht="18" thickBot="1">
      <c r="A1208" s="63">
        <v>40865</v>
      </c>
      <c r="B1208" s="8">
        <v>3076.6</v>
      </c>
      <c r="C1208" s="20">
        <v>3102.05</v>
      </c>
      <c r="D1208" s="20">
        <v>3102.05</v>
      </c>
      <c r="E1208" s="20">
        <v>3028.85</v>
      </c>
      <c r="F1208" s="33">
        <v>0</v>
      </c>
      <c r="G1208" s="9">
        <v>-1.7500000000000002E-2</v>
      </c>
    </row>
    <row r="1209" spans="1:7" ht="18" thickBot="1">
      <c r="A1209" s="63">
        <v>40868</v>
      </c>
      <c r="B1209" s="8">
        <v>3009.75</v>
      </c>
      <c r="C1209" s="20">
        <v>3068.25</v>
      </c>
      <c r="D1209" s="20">
        <v>3068.25</v>
      </c>
      <c r="E1209" s="20">
        <v>2999.55</v>
      </c>
      <c r="F1209" s="33">
        <v>0</v>
      </c>
      <c r="G1209" s="9">
        <v>-2.1700000000000001E-2</v>
      </c>
    </row>
    <row r="1210" spans="1:7" ht="18" thickBot="1">
      <c r="A1210" s="63">
        <v>40869</v>
      </c>
      <c r="B1210" s="8">
        <v>3005.7</v>
      </c>
      <c r="C1210" s="20">
        <v>3008.6</v>
      </c>
      <c r="D1210" s="20">
        <v>3023.8</v>
      </c>
      <c r="E1210" s="20">
        <v>2977.95</v>
      </c>
      <c r="F1210" s="33">
        <v>0</v>
      </c>
      <c r="G1210" s="9">
        <v>-1.2999999999999999E-3</v>
      </c>
    </row>
    <row r="1211" spans="1:7" ht="18" thickBot="1">
      <c r="A1211" s="63">
        <v>40870</v>
      </c>
      <c r="B1211" s="8">
        <v>2945</v>
      </c>
      <c r="C1211" s="20">
        <v>3003.2</v>
      </c>
      <c r="D1211" s="20">
        <v>3003.2</v>
      </c>
      <c r="E1211" s="20">
        <v>2936.05</v>
      </c>
      <c r="F1211" s="33">
        <v>0</v>
      </c>
      <c r="G1211" s="9">
        <v>-2.0199999999999999E-2</v>
      </c>
    </row>
    <row r="1212" spans="1:7" ht="18" thickBot="1">
      <c r="A1212" s="63">
        <v>40871</v>
      </c>
      <c r="B1212" s="4">
        <v>2970.5</v>
      </c>
      <c r="C1212" s="20">
        <v>2946.8</v>
      </c>
      <c r="D1212" s="20">
        <v>2980.45</v>
      </c>
      <c r="E1212" s="20">
        <v>2911.55</v>
      </c>
      <c r="F1212" s="33">
        <v>0</v>
      </c>
      <c r="G1212" s="7">
        <v>8.6999999999999994E-3</v>
      </c>
    </row>
    <row r="1213" spans="1:7" ht="18" thickBot="1">
      <c r="A1213" s="63">
        <v>40872</v>
      </c>
      <c r="B1213" s="4">
        <v>2993.35</v>
      </c>
      <c r="C1213" s="20">
        <v>2971.45</v>
      </c>
      <c r="D1213" s="20">
        <v>3025.2</v>
      </c>
      <c r="E1213" s="20">
        <v>2963.05</v>
      </c>
      <c r="F1213" s="33">
        <v>0</v>
      </c>
      <c r="G1213" s="7">
        <v>7.7000000000000002E-3</v>
      </c>
    </row>
    <row r="1214" spans="1:7" ht="18" thickBot="1">
      <c r="A1214" s="63">
        <v>40875</v>
      </c>
      <c r="B1214" s="4">
        <v>3043.15</v>
      </c>
      <c r="C1214" s="20">
        <v>3017.55</v>
      </c>
      <c r="D1214" s="20">
        <v>3046.35</v>
      </c>
      <c r="E1214" s="20">
        <v>3017.55</v>
      </c>
      <c r="F1214" s="33">
        <v>0</v>
      </c>
      <c r="G1214" s="7">
        <v>1.66E-2</v>
      </c>
    </row>
    <row r="1215" spans="1:7" ht="18" thickBot="1">
      <c r="A1215" s="63">
        <v>40876</v>
      </c>
      <c r="B1215" s="8">
        <v>3031.45</v>
      </c>
      <c r="C1215" s="20">
        <v>3044.55</v>
      </c>
      <c r="D1215" s="20">
        <v>3066</v>
      </c>
      <c r="E1215" s="20">
        <v>3023.1</v>
      </c>
      <c r="F1215" s="33">
        <v>0</v>
      </c>
      <c r="G1215" s="9">
        <v>-3.8E-3</v>
      </c>
    </row>
    <row r="1216" spans="1:7" ht="18" thickBot="1">
      <c r="A1216" s="63">
        <v>40877</v>
      </c>
      <c r="B1216" s="8">
        <v>3000.2</v>
      </c>
      <c r="C1216" s="20">
        <v>3024.45</v>
      </c>
      <c r="D1216" s="20">
        <v>3024.45</v>
      </c>
      <c r="E1216" s="20">
        <v>2982.9</v>
      </c>
      <c r="F1216" s="33">
        <v>0</v>
      </c>
      <c r="G1216" s="9">
        <v>-1.03E-2</v>
      </c>
    </row>
    <row r="1217" spans="1:7" ht="18" thickBot="1">
      <c r="A1217" s="63">
        <v>40878</v>
      </c>
      <c r="B1217" s="4">
        <v>3021</v>
      </c>
      <c r="C1217" s="20">
        <v>3023.15</v>
      </c>
      <c r="D1217" s="20">
        <v>3076</v>
      </c>
      <c r="E1217" s="20">
        <v>3015.2</v>
      </c>
      <c r="F1217" s="33">
        <v>0</v>
      </c>
      <c r="G1217" s="7">
        <v>6.8999999999999999E-3</v>
      </c>
    </row>
    <row r="1218" spans="1:7" ht="18" thickBot="1">
      <c r="A1218" s="63">
        <v>40879</v>
      </c>
      <c r="B1218" s="4">
        <v>3065.05</v>
      </c>
      <c r="C1218" s="20">
        <v>3023.5</v>
      </c>
      <c r="D1218" s="20">
        <v>3068.5</v>
      </c>
      <c r="E1218" s="20">
        <v>3011.9</v>
      </c>
      <c r="F1218" s="33">
        <v>0</v>
      </c>
      <c r="G1218" s="7">
        <v>1.46E-2</v>
      </c>
    </row>
    <row r="1219" spans="1:7" ht="18" thickBot="1">
      <c r="A1219" s="63">
        <v>40882</v>
      </c>
      <c r="B1219" s="4">
        <v>3077.9</v>
      </c>
      <c r="C1219" s="20">
        <v>3069.5</v>
      </c>
      <c r="D1219" s="20">
        <v>3079.25</v>
      </c>
      <c r="E1219" s="20">
        <v>3058.85</v>
      </c>
      <c r="F1219" s="33">
        <v>0</v>
      </c>
      <c r="G1219" s="7">
        <v>4.1999999999999997E-3</v>
      </c>
    </row>
    <row r="1220" spans="1:7" ht="18" thickBot="1">
      <c r="A1220" s="63">
        <v>40884</v>
      </c>
      <c r="B1220" s="4">
        <v>3086.8</v>
      </c>
      <c r="C1220" s="20">
        <v>3079.05</v>
      </c>
      <c r="D1220" s="20">
        <v>3104.1</v>
      </c>
      <c r="E1220" s="20">
        <v>3079.05</v>
      </c>
      <c r="F1220" s="33">
        <v>0</v>
      </c>
      <c r="G1220" s="7">
        <v>2.8999999999999998E-3</v>
      </c>
    </row>
    <row r="1221" spans="1:7" ht="18" thickBot="1">
      <c r="A1221" s="63">
        <v>40885</v>
      </c>
      <c r="B1221" s="8">
        <v>3036.8</v>
      </c>
      <c r="C1221" s="20">
        <v>3088.55</v>
      </c>
      <c r="D1221" s="20">
        <v>3090.85</v>
      </c>
      <c r="E1221" s="20">
        <v>3030.5</v>
      </c>
      <c r="F1221" s="33">
        <v>0</v>
      </c>
      <c r="G1221" s="9">
        <v>-1.6199999999999999E-2</v>
      </c>
    </row>
    <row r="1222" spans="1:7" ht="18" thickBot="1">
      <c r="A1222" s="63">
        <v>40886</v>
      </c>
      <c r="B1222" s="8">
        <v>3007.4</v>
      </c>
      <c r="C1222" s="20">
        <v>3022.05</v>
      </c>
      <c r="D1222" s="20">
        <v>3022.05</v>
      </c>
      <c r="E1222" s="20">
        <v>2985.85</v>
      </c>
      <c r="F1222" s="33">
        <v>0</v>
      </c>
      <c r="G1222" s="9">
        <v>-9.7000000000000003E-3</v>
      </c>
    </row>
    <row r="1223" spans="1:7" ht="18" thickBot="1">
      <c r="A1223" s="63">
        <v>40889</v>
      </c>
      <c r="B1223" s="8">
        <v>2950.25</v>
      </c>
      <c r="C1223" s="20">
        <v>3015.1</v>
      </c>
      <c r="D1223" s="20">
        <v>3026.1</v>
      </c>
      <c r="E1223" s="20">
        <v>2941.3</v>
      </c>
      <c r="F1223" s="33">
        <v>0</v>
      </c>
      <c r="G1223" s="9">
        <v>-1.9E-2</v>
      </c>
    </row>
    <row r="1224" spans="1:7" ht="18" thickBot="1">
      <c r="A1224" s="63">
        <v>40890</v>
      </c>
      <c r="B1224" s="8">
        <v>2938.65</v>
      </c>
      <c r="C1224" s="20">
        <v>2947.4</v>
      </c>
      <c r="D1224" s="20">
        <v>2949.15</v>
      </c>
      <c r="E1224" s="20">
        <v>2917.45</v>
      </c>
      <c r="F1224" s="33">
        <v>0</v>
      </c>
      <c r="G1224" s="9">
        <v>-3.8999999999999998E-3</v>
      </c>
    </row>
    <row r="1225" spans="1:7" ht="18" thickBot="1">
      <c r="A1225" s="63">
        <v>40891</v>
      </c>
      <c r="B1225" s="8">
        <v>2909</v>
      </c>
      <c r="C1225" s="20">
        <v>2938.2</v>
      </c>
      <c r="D1225" s="20">
        <v>2951.45</v>
      </c>
      <c r="E1225" s="20">
        <v>2903.65</v>
      </c>
      <c r="F1225" s="33">
        <v>0</v>
      </c>
      <c r="G1225" s="9">
        <v>-1.01E-2</v>
      </c>
    </row>
    <row r="1226" spans="1:7" ht="18" thickBot="1">
      <c r="A1226" s="63">
        <v>40892</v>
      </c>
      <c r="B1226" s="8">
        <v>2864.5</v>
      </c>
      <c r="C1226" s="20">
        <v>2894.85</v>
      </c>
      <c r="D1226" s="20">
        <v>2894.85</v>
      </c>
      <c r="E1226" s="20">
        <v>2834.7</v>
      </c>
      <c r="F1226" s="33">
        <v>0</v>
      </c>
      <c r="G1226" s="9">
        <v>-1.5299999999999999E-2</v>
      </c>
    </row>
    <row r="1227" spans="1:7" ht="18" thickBot="1">
      <c r="A1227" s="63">
        <v>40893</v>
      </c>
      <c r="B1227" s="8">
        <v>2795.5</v>
      </c>
      <c r="C1227" s="20">
        <v>2871.3</v>
      </c>
      <c r="D1227" s="20">
        <v>2891.95</v>
      </c>
      <c r="E1227" s="20">
        <v>2785.55</v>
      </c>
      <c r="F1227" s="33">
        <v>0</v>
      </c>
      <c r="G1227" s="9">
        <v>-2.41E-2</v>
      </c>
    </row>
    <row r="1228" spans="1:7" ht="18" thickBot="1">
      <c r="A1228" s="63">
        <v>40896</v>
      </c>
      <c r="B1228" s="8">
        <v>2723.45</v>
      </c>
      <c r="C1228" s="20">
        <v>2790.65</v>
      </c>
      <c r="D1228" s="20">
        <v>2790.65</v>
      </c>
      <c r="E1228" s="20">
        <v>2699.3</v>
      </c>
      <c r="F1228" s="33">
        <v>0</v>
      </c>
      <c r="G1228" s="9">
        <v>-2.58E-2</v>
      </c>
    </row>
    <row r="1229" spans="1:7" ht="18" thickBot="1">
      <c r="A1229" s="63">
        <v>40897</v>
      </c>
      <c r="B1229" s="8">
        <v>2681.95</v>
      </c>
      <c r="C1229" s="20">
        <v>2728.95</v>
      </c>
      <c r="D1229" s="20">
        <v>2742.2</v>
      </c>
      <c r="E1229" s="20">
        <v>2677</v>
      </c>
      <c r="F1229" s="33">
        <v>0</v>
      </c>
      <c r="G1229" s="9">
        <v>-1.52E-2</v>
      </c>
    </row>
    <row r="1230" spans="1:7" ht="18" thickBot="1">
      <c r="A1230" s="63">
        <v>40898</v>
      </c>
      <c r="B1230" s="4">
        <v>2724.75</v>
      </c>
      <c r="C1230" s="20">
        <v>2708.65</v>
      </c>
      <c r="D1230" s="20">
        <v>2731.8</v>
      </c>
      <c r="E1230" s="20">
        <v>2694.15</v>
      </c>
      <c r="F1230" s="33">
        <v>0</v>
      </c>
      <c r="G1230" s="7">
        <v>1.6E-2</v>
      </c>
    </row>
    <row r="1231" spans="1:7" ht="18" thickBot="1">
      <c r="A1231" s="63">
        <v>40899</v>
      </c>
      <c r="B1231" s="4">
        <v>2746.15</v>
      </c>
      <c r="C1231" s="20">
        <v>2718.5</v>
      </c>
      <c r="D1231" s="20">
        <v>2748.65</v>
      </c>
      <c r="E1231" s="20">
        <v>2697.95</v>
      </c>
      <c r="F1231" s="33">
        <v>0</v>
      </c>
      <c r="G1231" s="7">
        <v>7.9000000000000008E-3</v>
      </c>
    </row>
    <row r="1232" spans="1:7" ht="18" thickBot="1">
      <c r="A1232" s="63">
        <v>40900</v>
      </c>
      <c r="B1232" s="4">
        <v>2747.7</v>
      </c>
      <c r="C1232" s="20">
        <v>2750.15</v>
      </c>
      <c r="D1232" s="20">
        <v>2782.45</v>
      </c>
      <c r="E1232" s="20">
        <v>2740.05</v>
      </c>
      <c r="F1232" s="33">
        <v>0</v>
      </c>
      <c r="G1232" s="7">
        <v>5.9999999999999995E-4</v>
      </c>
    </row>
    <row r="1233" spans="1:7" ht="18" thickBot="1">
      <c r="A1233" s="63">
        <v>40903</v>
      </c>
      <c r="B1233" s="4">
        <v>2779.7</v>
      </c>
      <c r="C1233" s="20">
        <v>2754.2</v>
      </c>
      <c r="D1233" s="20">
        <v>2781.7</v>
      </c>
      <c r="E1233" s="20">
        <v>2752.7</v>
      </c>
      <c r="F1233" s="33">
        <v>0</v>
      </c>
      <c r="G1233" s="7">
        <v>1.1599999999999999E-2</v>
      </c>
    </row>
    <row r="1234" spans="1:7" ht="18" thickBot="1">
      <c r="A1234" s="63">
        <v>40904</v>
      </c>
      <c r="B1234" s="8">
        <v>2758.4</v>
      </c>
      <c r="C1234" s="20">
        <v>2783.4</v>
      </c>
      <c r="D1234" s="20">
        <v>2788.9</v>
      </c>
      <c r="E1234" s="20">
        <v>2749.25</v>
      </c>
      <c r="F1234" s="33">
        <v>0</v>
      </c>
      <c r="G1234" s="9">
        <v>-7.7000000000000002E-3</v>
      </c>
    </row>
    <row r="1235" spans="1:7" ht="18" thickBot="1">
      <c r="A1235" s="63">
        <v>40905</v>
      </c>
      <c r="B1235" s="8">
        <v>2724.75</v>
      </c>
      <c r="C1235" s="20">
        <v>2756</v>
      </c>
      <c r="D1235" s="20">
        <v>2758.45</v>
      </c>
      <c r="E1235" s="20">
        <v>2718.75</v>
      </c>
      <c r="F1235" s="33">
        <v>0</v>
      </c>
      <c r="G1235" s="9">
        <v>-1.2200000000000001E-2</v>
      </c>
    </row>
    <row r="1236" spans="1:7" ht="18" thickBot="1">
      <c r="A1236" s="63">
        <v>40906</v>
      </c>
      <c r="B1236" s="8">
        <v>2717.6</v>
      </c>
      <c r="C1236" s="20">
        <v>2723.55</v>
      </c>
      <c r="D1236" s="20">
        <v>2729.75</v>
      </c>
      <c r="E1236" s="20">
        <v>2708.95</v>
      </c>
      <c r="F1236" s="33">
        <v>0</v>
      </c>
      <c r="G1236" s="9">
        <v>-2.5999999999999999E-3</v>
      </c>
    </row>
    <row r="1237" spans="1:7" ht="18" thickBot="1">
      <c r="A1237" s="63">
        <v>40907</v>
      </c>
      <c r="B1237" s="8">
        <v>2711.85</v>
      </c>
      <c r="C1237" s="20">
        <v>2722.65</v>
      </c>
      <c r="D1237" s="20">
        <v>2734.55</v>
      </c>
      <c r="E1237" s="20">
        <v>2695.05</v>
      </c>
      <c r="F1237" s="33">
        <v>0</v>
      </c>
      <c r="G1237" s="9">
        <v>-2.0999999999999999E-3</v>
      </c>
    </row>
    <row r="1238" spans="1:7" ht="18" thickBot="1">
      <c r="A1238" s="63">
        <v>40910</v>
      </c>
      <c r="B1238" s="4">
        <v>2716.45</v>
      </c>
      <c r="C1238" s="20">
        <v>2716.3</v>
      </c>
      <c r="D1238" s="20">
        <v>2729.95</v>
      </c>
      <c r="E1238" s="20">
        <v>2696.85</v>
      </c>
      <c r="F1238" s="33">
        <v>0</v>
      </c>
      <c r="G1238" s="7">
        <v>1.6999999999999999E-3</v>
      </c>
    </row>
    <row r="1239" spans="1:7" ht="18" thickBot="1">
      <c r="A1239" s="63">
        <v>40911</v>
      </c>
      <c r="B1239" s="4">
        <v>2796.1</v>
      </c>
      <c r="C1239" s="20">
        <v>2723.85</v>
      </c>
      <c r="D1239" s="20">
        <v>2799.55</v>
      </c>
      <c r="E1239" s="20">
        <v>2723.85</v>
      </c>
      <c r="F1239" s="33">
        <v>0</v>
      </c>
      <c r="G1239" s="7">
        <v>2.93E-2</v>
      </c>
    </row>
    <row r="1240" spans="1:7" ht="18" thickBot="1">
      <c r="A1240" s="63">
        <v>40912</v>
      </c>
      <c r="B1240" s="4">
        <v>2796.6</v>
      </c>
      <c r="C1240" s="20">
        <v>2805.9</v>
      </c>
      <c r="D1240" s="20">
        <v>2818.5</v>
      </c>
      <c r="E1240" s="20">
        <v>2790.9</v>
      </c>
      <c r="F1240" s="33">
        <v>0</v>
      </c>
      <c r="G1240" s="7">
        <v>2.0000000000000001E-4</v>
      </c>
    </row>
    <row r="1241" spans="1:7" ht="18" thickBot="1">
      <c r="A1241" s="63">
        <v>40913</v>
      </c>
      <c r="B1241" s="4">
        <v>2798.75</v>
      </c>
      <c r="C1241" s="20">
        <v>2799.2</v>
      </c>
      <c r="D1241" s="20">
        <v>2826.85</v>
      </c>
      <c r="E1241" s="20">
        <v>2792.85</v>
      </c>
      <c r="F1241" s="33">
        <v>0</v>
      </c>
      <c r="G1241" s="7">
        <v>8.0000000000000004E-4</v>
      </c>
    </row>
    <row r="1242" spans="1:7" ht="18" thickBot="1">
      <c r="A1242" s="63">
        <v>40914</v>
      </c>
      <c r="B1242" s="4">
        <v>2803</v>
      </c>
      <c r="C1242" s="20">
        <v>2794.85</v>
      </c>
      <c r="D1242" s="20">
        <v>2814.7</v>
      </c>
      <c r="E1242" s="20">
        <v>2782.6</v>
      </c>
      <c r="F1242" s="33">
        <v>0</v>
      </c>
      <c r="G1242" s="7">
        <v>1.5E-3</v>
      </c>
    </row>
    <row r="1243" spans="1:7" ht="18" thickBot="1">
      <c r="A1243" s="63">
        <v>40915</v>
      </c>
      <c r="B1243" s="4">
        <v>2827</v>
      </c>
      <c r="C1243" s="20">
        <v>2808.05</v>
      </c>
      <c r="D1243" s="20">
        <v>2831.5</v>
      </c>
      <c r="E1243" s="20">
        <v>2808.05</v>
      </c>
      <c r="F1243" s="33">
        <v>0</v>
      </c>
      <c r="G1243" s="7">
        <v>8.6E-3</v>
      </c>
    </row>
    <row r="1244" spans="1:7" ht="18" thickBot="1">
      <c r="A1244" s="63">
        <v>40917</v>
      </c>
      <c r="B1244" s="4">
        <v>2856.95</v>
      </c>
      <c r="C1244" s="20">
        <v>2831.05</v>
      </c>
      <c r="D1244" s="20">
        <v>2859.95</v>
      </c>
      <c r="E1244" s="20">
        <v>2810.55</v>
      </c>
      <c r="F1244" s="33">
        <v>0</v>
      </c>
      <c r="G1244" s="7">
        <v>1.06E-2</v>
      </c>
    </row>
    <row r="1245" spans="1:7" ht="18" thickBot="1">
      <c r="A1245" s="63">
        <v>40918</v>
      </c>
      <c r="B1245" s="4">
        <v>2931.95</v>
      </c>
      <c r="C1245" s="20">
        <v>2866.95</v>
      </c>
      <c r="D1245" s="20">
        <v>2934.4</v>
      </c>
      <c r="E1245" s="20">
        <v>2866.95</v>
      </c>
      <c r="F1245" s="33">
        <v>0</v>
      </c>
      <c r="G1245" s="7">
        <v>2.63E-2</v>
      </c>
    </row>
    <row r="1246" spans="1:7" ht="18" thickBot="1">
      <c r="A1246" s="63">
        <v>40919</v>
      </c>
      <c r="B1246" s="4">
        <v>2964.35</v>
      </c>
      <c r="C1246" s="20">
        <v>2938.65</v>
      </c>
      <c r="D1246" s="20">
        <v>2984.2</v>
      </c>
      <c r="E1246" s="20">
        <v>2938.65</v>
      </c>
      <c r="F1246" s="33">
        <v>0</v>
      </c>
      <c r="G1246" s="7">
        <v>1.11E-2</v>
      </c>
    </row>
    <row r="1247" spans="1:7" ht="18" thickBot="1">
      <c r="A1247" s="63">
        <v>40920</v>
      </c>
      <c r="B1247" s="8">
        <v>2960.3</v>
      </c>
      <c r="C1247" s="20">
        <v>2959.25</v>
      </c>
      <c r="D1247" s="20">
        <v>2983.6</v>
      </c>
      <c r="E1247" s="20">
        <v>2948.8</v>
      </c>
      <c r="F1247" s="33">
        <v>0</v>
      </c>
      <c r="G1247" s="9">
        <v>-1.4E-3</v>
      </c>
    </row>
    <row r="1248" spans="1:7" ht="18" thickBot="1">
      <c r="A1248" s="63">
        <v>40921</v>
      </c>
      <c r="B1248" s="4">
        <v>2984.45</v>
      </c>
      <c r="C1248" s="20">
        <v>2961.5</v>
      </c>
      <c r="D1248" s="20">
        <v>3002.95</v>
      </c>
      <c r="E1248" s="20">
        <v>2961.5</v>
      </c>
      <c r="F1248" s="33">
        <v>0</v>
      </c>
      <c r="G1248" s="7">
        <v>8.2000000000000007E-3</v>
      </c>
    </row>
    <row r="1249" spans="1:7" ht="18" thickBot="1">
      <c r="A1249" s="63">
        <v>40924</v>
      </c>
      <c r="B1249" s="4">
        <v>2995.7</v>
      </c>
      <c r="C1249" s="20">
        <v>2981.75</v>
      </c>
      <c r="D1249" s="20">
        <v>2998.3</v>
      </c>
      <c r="E1249" s="20">
        <v>2968.45</v>
      </c>
      <c r="F1249" s="33">
        <v>0</v>
      </c>
      <c r="G1249" s="7">
        <v>3.8E-3</v>
      </c>
    </row>
    <row r="1250" spans="1:7" ht="18" thickBot="1">
      <c r="A1250" s="63">
        <v>40925</v>
      </c>
      <c r="B1250" s="4">
        <v>3030.05</v>
      </c>
      <c r="C1250" s="20">
        <v>2994.95</v>
      </c>
      <c r="D1250" s="20">
        <v>3050.4</v>
      </c>
      <c r="E1250" s="20">
        <v>2994.95</v>
      </c>
      <c r="F1250" s="33">
        <v>0</v>
      </c>
      <c r="G1250" s="7">
        <v>1.15E-2</v>
      </c>
    </row>
    <row r="1251" spans="1:7" ht="18" thickBot="1">
      <c r="A1251" s="63">
        <v>40926</v>
      </c>
      <c r="B1251" s="8">
        <v>3003</v>
      </c>
      <c r="C1251" s="20">
        <v>3041.3</v>
      </c>
      <c r="D1251" s="20">
        <v>3045</v>
      </c>
      <c r="E1251" s="20">
        <v>2996</v>
      </c>
      <c r="F1251" s="33">
        <v>0</v>
      </c>
      <c r="G1251" s="9">
        <v>-8.8999999999999999E-3</v>
      </c>
    </row>
    <row r="1252" spans="1:7" ht="18" thickBot="1">
      <c r="A1252" s="63">
        <v>40927</v>
      </c>
      <c r="B1252" s="4">
        <v>3045.55</v>
      </c>
      <c r="C1252" s="20">
        <v>3017.45</v>
      </c>
      <c r="D1252" s="20">
        <v>3048.8</v>
      </c>
      <c r="E1252" s="20">
        <v>3017.45</v>
      </c>
      <c r="F1252" s="33">
        <v>0</v>
      </c>
      <c r="G1252" s="7">
        <v>1.4200000000000001E-2</v>
      </c>
    </row>
    <row r="1253" spans="1:7" ht="18" thickBot="1">
      <c r="A1253" s="63">
        <v>40928</v>
      </c>
      <c r="B1253" s="8">
        <v>3042.45</v>
      </c>
      <c r="C1253" s="20">
        <v>3057.35</v>
      </c>
      <c r="D1253" s="20">
        <v>3079.7</v>
      </c>
      <c r="E1253" s="20">
        <v>3028.7</v>
      </c>
      <c r="F1253" s="33">
        <v>0</v>
      </c>
      <c r="G1253" s="9">
        <v>-1E-3</v>
      </c>
    </row>
    <row r="1254" spans="1:7" ht="18" thickBot="1">
      <c r="A1254" s="63">
        <v>40931</v>
      </c>
      <c r="B1254" s="8">
        <v>3038.05</v>
      </c>
      <c r="C1254" s="20">
        <v>3044.95</v>
      </c>
      <c r="D1254" s="20">
        <v>3058.25</v>
      </c>
      <c r="E1254" s="20">
        <v>3033.15</v>
      </c>
      <c r="F1254" s="33">
        <v>0</v>
      </c>
      <c r="G1254" s="9">
        <v>-1.4E-3</v>
      </c>
    </row>
    <row r="1255" spans="1:7" ht="18" thickBot="1">
      <c r="A1255" s="63">
        <v>40932</v>
      </c>
      <c r="B1255" s="4">
        <v>3082.1</v>
      </c>
      <c r="C1255" s="20">
        <v>3050.85</v>
      </c>
      <c r="D1255" s="20">
        <v>3087.85</v>
      </c>
      <c r="E1255" s="20">
        <v>3035.45</v>
      </c>
      <c r="F1255" s="33">
        <v>0</v>
      </c>
      <c r="G1255" s="7">
        <v>1.4500000000000001E-2</v>
      </c>
    </row>
    <row r="1256" spans="1:7" ht="18" thickBot="1">
      <c r="A1256" s="63">
        <v>40933</v>
      </c>
      <c r="B1256" s="4">
        <v>3120.55</v>
      </c>
      <c r="C1256" s="20">
        <v>3093.15</v>
      </c>
      <c r="D1256" s="20">
        <v>3124.75</v>
      </c>
      <c r="E1256" s="20">
        <v>3093.15</v>
      </c>
      <c r="F1256" s="33">
        <v>0</v>
      </c>
      <c r="G1256" s="7">
        <v>1.2500000000000001E-2</v>
      </c>
    </row>
    <row r="1257" spans="1:7" ht="18" thickBot="1">
      <c r="A1257" s="63">
        <v>40935</v>
      </c>
      <c r="B1257" s="4">
        <v>3155.65</v>
      </c>
      <c r="C1257" s="20">
        <v>3125.05</v>
      </c>
      <c r="D1257" s="20">
        <v>3159.6</v>
      </c>
      <c r="E1257" s="20">
        <v>3125.05</v>
      </c>
      <c r="F1257" s="33">
        <v>0</v>
      </c>
      <c r="G1257" s="7">
        <v>1.12E-2</v>
      </c>
    </row>
    <row r="1258" spans="1:7" ht="18" thickBot="1">
      <c r="A1258" s="63">
        <v>40938</v>
      </c>
      <c r="B1258" s="8">
        <v>3101.8</v>
      </c>
      <c r="C1258" s="20">
        <v>3164.1</v>
      </c>
      <c r="D1258" s="20">
        <v>3165.8</v>
      </c>
      <c r="E1258" s="20">
        <v>3095</v>
      </c>
      <c r="F1258" s="33">
        <v>0</v>
      </c>
      <c r="G1258" s="9">
        <v>-1.7100000000000001E-2</v>
      </c>
    </row>
    <row r="1259" spans="1:7" ht="18" thickBot="1">
      <c r="A1259" s="63">
        <v>40939</v>
      </c>
      <c r="B1259" s="4">
        <v>3164.25</v>
      </c>
      <c r="C1259" s="20">
        <v>3107.95</v>
      </c>
      <c r="D1259" s="20">
        <v>3168.55</v>
      </c>
      <c r="E1259" s="20">
        <v>3107.95</v>
      </c>
      <c r="F1259" s="33">
        <v>0</v>
      </c>
      <c r="G1259" s="7">
        <v>2.01E-2</v>
      </c>
    </row>
    <row r="1260" spans="1:7" ht="18" thickBot="1">
      <c r="A1260" s="63">
        <v>40940</v>
      </c>
      <c r="B1260" s="4">
        <v>3198.9</v>
      </c>
      <c r="C1260" s="20">
        <v>3171.05</v>
      </c>
      <c r="D1260" s="20">
        <v>3206.45</v>
      </c>
      <c r="E1260" s="20">
        <v>3166.05</v>
      </c>
      <c r="F1260" s="33">
        <v>0</v>
      </c>
      <c r="G1260" s="7">
        <v>1.0999999999999999E-2</v>
      </c>
    </row>
    <row r="1261" spans="1:7" ht="18" thickBot="1">
      <c r="A1261" s="63">
        <v>40941</v>
      </c>
      <c r="B1261" s="4">
        <v>3234.65</v>
      </c>
      <c r="C1261" s="20">
        <v>3213</v>
      </c>
      <c r="D1261" s="20">
        <v>3248.45</v>
      </c>
      <c r="E1261" s="20">
        <v>3195.25</v>
      </c>
      <c r="F1261" s="33">
        <v>0</v>
      </c>
      <c r="G1261" s="7">
        <v>1.12E-2</v>
      </c>
    </row>
    <row r="1262" spans="1:7" ht="18" thickBot="1">
      <c r="A1262" s="63">
        <v>40942</v>
      </c>
      <c r="B1262" s="4">
        <v>3272.95</v>
      </c>
      <c r="C1262" s="20">
        <v>3241.5</v>
      </c>
      <c r="D1262" s="20">
        <v>3276.85</v>
      </c>
      <c r="E1262" s="20">
        <v>3237.2</v>
      </c>
      <c r="F1262" s="33">
        <v>0</v>
      </c>
      <c r="G1262" s="7">
        <v>1.18E-2</v>
      </c>
    </row>
    <row r="1263" spans="1:7" ht="18" thickBot="1">
      <c r="A1263" s="63">
        <v>40945</v>
      </c>
      <c r="B1263" s="4">
        <v>3294.4</v>
      </c>
      <c r="C1263" s="20">
        <v>3285.95</v>
      </c>
      <c r="D1263" s="20">
        <v>3329.8</v>
      </c>
      <c r="E1263" s="20">
        <v>3277.95</v>
      </c>
      <c r="F1263" s="33">
        <v>0</v>
      </c>
      <c r="G1263" s="7">
        <v>6.6E-3</v>
      </c>
    </row>
    <row r="1264" spans="1:7" ht="18" thickBot="1">
      <c r="A1264" s="63">
        <v>40946</v>
      </c>
      <c r="B1264" s="8">
        <v>3271.5</v>
      </c>
      <c r="C1264" s="20">
        <v>3294.65</v>
      </c>
      <c r="D1264" s="20">
        <v>3318.05</v>
      </c>
      <c r="E1264" s="20">
        <v>3255.95</v>
      </c>
      <c r="F1264" s="33">
        <v>0</v>
      </c>
      <c r="G1264" s="9">
        <v>-7.0000000000000001E-3</v>
      </c>
    </row>
    <row r="1265" spans="1:7" ht="18" thickBot="1">
      <c r="A1265" s="63">
        <v>40947</v>
      </c>
      <c r="B1265" s="4">
        <v>3324.1</v>
      </c>
      <c r="C1265" s="20">
        <v>3276.05</v>
      </c>
      <c r="D1265" s="20">
        <v>3334.65</v>
      </c>
      <c r="E1265" s="20">
        <v>3276.05</v>
      </c>
      <c r="F1265" s="33">
        <v>0</v>
      </c>
      <c r="G1265" s="7">
        <v>1.61E-2</v>
      </c>
    </row>
    <row r="1266" spans="1:7" ht="18" thickBot="1">
      <c r="A1266" s="63">
        <v>40948</v>
      </c>
      <c r="B1266" s="4">
        <v>3369.6</v>
      </c>
      <c r="C1266" s="20">
        <v>3327.35</v>
      </c>
      <c r="D1266" s="20">
        <v>3371.55</v>
      </c>
      <c r="E1266" s="20">
        <v>3323.5</v>
      </c>
      <c r="F1266" s="33">
        <v>0</v>
      </c>
      <c r="G1266" s="7">
        <v>1.37E-2</v>
      </c>
    </row>
    <row r="1267" spans="1:7" ht="18" thickBot="1">
      <c r="A1267" s="63">
        <v>40949</v>
      </c>
      <c r="B1267" s="4">
        <v>3380.95</v>
      </c>
      <c r="C1267" s="20">
        <v>3376.05</v>
      </c>
      <c r="D1267" s="20">
        <v>3405.95</v>
      </c>
      <c r="E1267" s="20">
        <v>3339.6</v>
      </c>
      <c r="F1267" s="33">
        <v>0</v>
      </c>
      <c r="G1267" s="7">
        <v>3.3999999999999998E-3</v>
      </c>
    </row>
    <row r="1268" spans="1:7" ht="18" thickBot="1">
      <c r="A1268" s="63">
        <v>40952</v>
      </c>
      <c r="B1268" s="4">
        <v>3389</v>
      </c>
      <c r="C1268" s="20">
        <v>3379.95</v>
      </c>
      <c r="D1268" s="20">
        <v>3401.65</v>
      </c>
      <c r="E1268" s="20">
        <v>3365.55</v>
      </c>
      <c r="F1268" s="33">
        <v>0</v>
      </c>
      <c r="G1268" s="7">
        <v>2.3999999999999998E-3</v>
      </c>
    </row>
    <row r="1269" spans="1:7" ht="18" thickBot="1">
      <c r="A1269" s="63">
        <v>40953</v>
      </c>
      <c r="B1269" s="4">
        <v>3418.8</v>
      </c>
      <c r="C1269" s="20">
        <v>3394.9</v>
      </c>
      <c r="D1269" s="20">
        <v>3422.85</v>
      </c>
      <c r="E1269" s="20">
        <v>3392.45</v>
      </c>
      <c r="F1269" s="33">
        <v>0</v>
      </c>
      <c r="G1269" s="7">
        <v>8.8000000000000005E-3</v>
      </c>
    </row>
    <row r="1270" spans="1:7" ht="18" thickBot="1">
      <c r="A1270" s="63">
        <v>40954</v>
      </c>
      <c r="B1270" s="4">
        <v>3467.6</v>
      </c>
      <c r="C1270" s="20">
        <v>3421.25</v>
      </c>
      <c r="D1270" s="20">
        <v>3475.1</v>
      </c>
      <c r="E1270" s="20">
        <v>3421.25</v>
      </c>
      <c r="F1270" s="33">
        <v>0</v>
      </c>
      <c r="G1270" s="7">
        <v>1.43E-2</v>
      </c>
    </row>
    <row r="1271" spans="1:7" ht="18" thickBot="1">
      <c r="A1271" s="63">
        <v>40955</v>
      </c>
      <c r="B1271" s="4">
        <v>3507.05</v>
      </c>
      <c r="C1271" s="20">
        <v>3467.5</v>
      </c>
      <c r="D1271" s="20">
        <v>3516.25</v>
      </c>
      <c r="E1271" s="20">
        <v>3464.5</v>
      </c>
      <c r="F1271" s="33">
        <v>0</v>
      </c>
      <c r="G1271" s="7">
        <v>1.14E-2</v>
      </c>
    </row>
    <row r="1272" spans="1:7" ht="18" thickBot="1">
      <c r="A1272" s="63">
        <v>40956</v>
      </c>
      <c r="B1272" s="8">
        <v>3495</v>
      </c>
      <c r="C1272" s="20">
        <v>3521.6</v>
      </c>
      <c r="D1272" s="20">
        <v>3570.25</v>
      </c>
      <c r="E1272" s="20">
        <v>3485.85</v>
      </c>
      <c r="F1272" s="33">
        <v>0</v>
      </c>
      <c r="G1272" s="9">
        <v>-3.3999999999999998E-3</v>
      </c>
    </row>
    <row r="1273" spans="1:7" ht="18" thickBot="1">
      <c r="A1273" s="63">
        <v>40960</v>
      </c>
      <c r="B1273" s="4">
        <v>3527.5</v>
      </c>
      <c r="C1273" s="20">
        <v>3501.25</v>
      </c>
      <c r="D1273" s="20">
        <v>3532.05</v>
      </c>
      <c r="E1273" s="20">
        <v>3497.05</v>
      </c>
      <c r="F1273" s="33">
        <v>0</v>
      </c>
      <c r="G1273" s="7">
        <v>9.2999999999999992E-3</v>
      </c>
    </row>
    <row r="1274" spans="1:7" ht="18" thickBot="1">
      <c r="A1274" s="63">
        <v>40961</v>
      </c>
      <c r="B1274" s="8">
        <v>3404.7</v>
      </c>
      <c r="C1274" s="20">
        <v>3536.6</v>
      </c>
      <c r="D1274" s="20">
        <v>3553.1</v>
      </c>
      <c r="E1274" s="20">
        <v>3388.35</v>
      </c>
      <c r="F1274" s="33">
        <v>0</v>
      </c>
      <c r="G1274" s="9">
        <v>-3.4799999999999998E-2</v>
      </c>
    </row>
    <row r="1275" spans="1:7" ht="18" thickBot="1">
      <c r="A1275" s="63">
        <v>40962</v>
      </c>
      <c r="B1275" s="8">
        <v>3387.45</v>
      </c>
      <c r="C1275" s="20">
        <v>3402.4</v>
      </c>
      <c r="D1275" s="20">
        <v>3407.95</v>
      </c>
      <c r="E1275" s="20">
        <v>3338.75</v>
      </c>
      <c r="F1275" s="33">
        <v>0</v>
      </c>
      <c r="G1275" s="9">
        <v>-5.1000000000000004E-3</v>
      </c>
    </row>
    <row r="1276" spans="1:7" ht="18" thickBot="1">
      <c r="A1276" s="63">
        <v>40963</v>
      </c>
      <c r="B1276" s="8">
        <v>3358.15</v>
      </c>
      <c r="C1276" s="20">
        <v>3399.9</v>
      </c>
      <c r="D1276" s="20">
        <v>3428.9</v>
      </c>
      <c r="E1276" s="20">
        <v>3343.05</v>
      </c>
      <c r="F1276" s="33">
        <v>0</v>
      </c>
      <c r="G1276" s="9">
        <v>-8.6E-3</v>
      </c>
    </row>
    <row r="1277" spans="1:7" ht="18" thickBot="1">
      <c r="A1277" s="63">
        <v>40966</v>
      </c>
      <c r="B1277" s="8">
        <v>3260.65</v>
      </c>
      <c r="C1277" s="20">
        <v>3354.9</v>
      </c>
      <c r="D1277" s="20">
        <v>3366.15</v>
      </c>
      <c r="E1277" s="20">
        <v>3250.4</v>
      </c>
      <c r="F1277" s="33">
        <v>0</v>
      </c>
      <c r="G1277" s="9">
        <v>-2.9000000000000001E-2</v>
      </c>
    </row>
    <row r="1278" spans="1:7" ht="18" thickBot="1">
      <c r="A1278" s="63">
        <v>40967</v>
      </c>
      <c r="B1278" s="4">
        <v>3350.55</v>
      </c>
      <c r="C1278" s="20">
        <v>3273.4</v>
      </c>
      <c r="D1278" s="20">
        <v>3353.6</v>
      </c>
      <c r="E1278" s="20">
        <v>3273.4</v>
      </c>
      <c r="F1278" s="33">
        <v>0</v>
      </c>
      <c r="G1278" s="7">
        <v>2.76E-2</v>
      </c>
    </row>
    <row r="1279" spans="1:7" ht="18" thickBot="1">
      <c r="A1279" s="63">
        <v>40968</v>
      </c>
      <c r="B1279" s="4">
        <v>3383.45</v>
      </c>
      <c r="C1279" s="20">
        <v>3350.6</v>
      </c>
      <c r="D1279" s="20">
        <v>3409.35</v>
      </c>
      <c r="E1279" s="20">
        <v>3339.7</v>
      </c>
      <c r="F1279" s="33">
        <v>0</v>
      </c>
      <c r="G1279" s="7">
        <v>9.7999999999999997E-3</v>
      </c>
    </row>
    <row r="1280" spans="1:7" ht="18" thickBot="1">
      <c r="A1280" s="63">
        <v>40969</v>
      </c>
      <c r="B1280" s="8">
        <v>3366.25</v>
      </c>
      <c r="C1280" s="20">
        <v>3388</v>
      </c>
      <c r="D1280" s="20">
        <v>3396.85</v>
      </c>
      <c r="E1280" s="20">
        <v>3345.2</v>
      </c>
      <c r="F1280" s="33">
        <v>0</v>
      </c>
      <c r="G1280" s="9">
        <v>-5.1000000000000004E-3</v>
      </c>
    </row>
    <row r="1281" spans="1:7" ht="18" thickBot="1">
      <c r="A1281" s="63">
        <v>40970</v>
      </c>
      <c r="B1281" s="8">
        <v>3354.75</v>
      </c>
      <c r="C1281" s="20">
        <v>3379.2</v>
      </c>
      <c r="D1281" s="20">
        <v>3390.15</v>
      </c>
      <c r="E1281" s="20">
        <v>3347.25</v>
      </c>
      <c r="F1281" s="33">
        <v>0</v>
      </c>
      <c r="G1281" s="9">
        <v>-3.3999999999999998E-3</v>
      </c>
    </row>
    <row r="1282" spans="1:7" ht="18" thickBot="1">
      <c r="A1282" s="63">
        <v>40971</v>
      </c>
      <c r="B1282" s="4">
        <v>3359.2</v>
      </c>
      <c r="C1282" s="20">
        <v>3360.85</v>
      </c>
      <c r="D1282" s="20">
        <v>3363.45</v>
      </c>
      <c r="E1282" s="20">
        <v>3353.1</v>
      </c>
      <c r="F1282" s="33">
        <v>0</v>
      </c>
      <c r="G1282" s="7">
        <v>1.2999999999999999E-3</v>
      </c>
    </row>
    <row r="1283" spans="1:7" ht="18" thickBot="1">
      <c r="A1283" s="63">
        <v>40973</v>
      </c>
      <c r="B1283" s="8">
        <v>3317.4</v>
      </c>
      <c r="C1283" s="20">
        <v>3356.05</v>
      </c>
      <c r="D1283" s="20">
        <v>3357.3</v>
      </c>
      <c r="E1283" s="20">
        <v>3309.8</v>
      </c>
      <c r="F1283" s="33">
        <v>0</v>
      </c>
      <c r="G1283" s="9">
        <v>-1.24E-2</v>
      </c>
    </row>
    <row r="1284" spans="1:7" ht="18" thickBot="1">
      <c r="A1284" s="63">
        <v>40974</v>
      </c>
      <c r="B1284" s="8">
        <v>3279.7</v>
      </c>
      <c r="C1284" s="20">
        <v>3319.2</v>
      </c>
      <c r="D1284" s="20">
        <v>3357.35</v>
      </c>
      <c r="E1284" s="20">
        <v>3273.6</v>
      </c>
      <c r="F1284" s="33">
        <v>0</v>
      </c>
      <c r="G1284" s="9">
        <v>-1.14E-2</v>
      </c>
    </row>
    <row r="1285" spans="1:7" ht="18" thickBot="1">
      <c r="A1285" s="63">
        <v>40975</v>
      </c>
      <c r="B1285" s="8">
        <v>3277.1</v>
      </c>
      <c r="C1285" s="20">
        <v>3275</v>
      </c>
      <c r="D1285" s="20">
        <v>3287.9</v>
      </c>
      <c r="E1285" s="20">
        <v>3251.85</v>
      </c>
      <c r="F1285" s="33">
        <v>0</v>
      </c>
      <c r="G1285" s="9">
        <v>-8.0000000000000004E-4</v>
      </c>
    </row>
    <row r="1286" spans="1:7" ht="18" thickBot="1">
      <c r="A1286" s="63">
        <v>40977</v>
      </c>
      <c r="B1286" s="4">
        <v>3355.55</v>
      </c>
      <c r="C1286" s="20">
        <v>3293.25</v>
      </c>
      <c r="D1286" s="20">
        <v>3358.65</v>
      </c>
      <c r="E1286" s="20">
        <v>3293.25</v>
      </c>
      <c r="F1286" s="33">
        <v>0</v>
      </c>
      <c r="G1286" s="7">
        <v>2.3900000000000001E-2</v>
      </c>
    </row>
    <row r="1287" spans="1:7" ht="18" thickBot="1">
      <c r="A1287" s="63">
        <v>40980</v>
      </c>
      <c r="B1287" s="4">
        <v>3394.35</v>
      </c>
      <c r="C1287" s="20">
        <v>3364.35</v>
      </c>
      <c r="D1287" s="20">
        <v>3400</v>
      </c>
      <c r="E1287" s="20">
        <v>3364.35</v>
      </c>
      <c r="F1287" s="33">
        <v>0</v>
      </c>
      <c r="G1287" s="7">
        <v>1.1599999999999999E-2</v>
      </c>
    </row>
    <row r="1288" spans="1:7" ht="18" thickBot="1">
      <c r="A1288" s="63">
        <v>40981</v>
      </c>
      <c r="B1288" s="4">
        <v>3435.65</v>
      </c>
      <c r="C1288" s="20">
        <v>3401.75</v>
      </c>
      <c r="D1288" s="20">
        <v>3436.8</v>
      </c>
      <c r="E1288" s="20">
        <v>3398.45</v>
      </c>
      <c r="F1288" s="33">
        <v>0</v>
      </c>
      <c r="G1288" s="7">
        <v>1.2200000000000001E-2</v>
      </c>
    </row>
    <row r="1289" spans="1:7" ht="18" thickBot="1">
      <c r="A1289" s="63">
        <v>40982</v>
      </c>
      <c r="B1289" s="4">
        <v>3439.65</v>
      </c>
      <c r="C1289" s="20">
        <v>3448.95</v>
      </c>
      <c r="D1289" s="20">
        <v>3471.25</v>
      </c>
      <c r="E1289" s="20">
        <v>3427.9</v>
      </c>
      <c r="F1289" s="33">
        <v>0</v>
      </c>
      <c r="G1289" s="7">
        <v>1.1999999999999999E-3</v>
      </c>
    </row>
    <row r="1290" spans="1:7" ht="18" thickBot="1">
      <c r="A1290" s="63">
        <v>40983</v>
      </c>
      <c r="B1290" s="8">
        <v>3412.6</v>
      </c>
      <c r="C1290" s="20">
        <v>3435.75</v>
      </c>
      <c r="D1290" s="20">
        <v>3445.55</v>
      </c>
      <c r="E1290" s="20">
        <v>3395.75</v>
      </c>
      <c r="F1290" s="33">
        <v>0</v>
      </c>
      <c r="G1290" s="9">
        <v>-7.9000000000000008E-3</v>
      </c>
    </row>
    <row r="1291" spans="1:7" ht="18" thickBot="1">
      <c r="A1291" s="63">
        <v>40984</v>
      </c>
      <c r="B1291" s="8">
        <v>3369.9</v>
      </c>
      <c r="C1291" s="20">
        <v>3416.5</v>
      </c>
      <c r="D1291" s="20">
        <v>3439.6</v>
      </c>
      <c r="E1291" s="20">
        <v>3363.5</v>
      </c>
      <c r="F1291" s="33">
        <v>0</v>
      </c>
      <c r="G1291" s="9">
        <v>-1.2500000000000001E-2</v>
      </c>
    </row>
    <row r="1292" spans="1:7" ht="18" thickBot="1">
      <c r="A1292" s="63">
        <v>40987</v>
      </c>
      <c r="B1292" s="8">
        <v>3344.55</v>
      </c>
      <c r="C1292" s="20">
        <v>3370.35</v>
      </c>
      <c r="D1292" s="20">
        <v>3390.35</v>
      </c>
      <c r="E1292" s="20">
        <v>3327</v>
      </c>
      <c r="F1292" s="33">
        <v>0</v>
      </c>
      <c r="G1292" s="9">
        <v>-7.4999999999999997E-3</v>
      </c>
    </row>
    <row r="1293" spans="1:7" ht="18" thickBot="1">
      <c r="A1293" s="63">
        <v>40988</v>
      </c>
      <c r="B1293" s="4">
        <v>3365.6</v>
      </c>
      <c r="C1293" s="20">
        <v>3344.45</v>
      </c>
      <c r="D1293" s="20">
        <v>3368.1</v>
      </c>
      <c r="E1293" s="20">
        <v>3329.05</v>
      </c>
      <c r="F1293" s="33">
        <v>0</v>
      </c>
      <c r="G1293" s="7">
        <v>6.3E-3</v>
      </c>
    </row>
    <row r="1294" spans="1:7" ht="18" thickBot="1">
      <c r="A1294" s="63">
        <v>40989</v>
      </c>
      <c r="B1294" s="4">
        <v>3429.5</v>
      </c>
      <c r="C1294" s="20">
        <v>3364.85</v>
      </c>
      <c r="D1294" s="20">
        <v>3434.65</v>
      </c>
      <c r="E1294" s="20">
        <v>3364.85</v>
      </c>
      <c r="F1294" s="33">
        <v>0</v>
      </c>
      <c r="G1294" s="7">
        <v>1.9E-2</v>
      </c>
    </row>
    <row r="1295" spans="1:7" ht="18" thickBot="1">
      <c r="A1295" s="63">
        <v>40990</v>
      </c>
      <c r="B1295" s="8">
        <v>3357.95</v>
      </c>
      <c r="C1295" s="20">
        <v>3437.85</v>
      </c>
      <c r="D1295" s="20">
        <v>3448.25</v>
      </c>
      <c r="E1295" s="20">
        <v>3350.65</v>
      </c>
      <c r="F1295" s="33">
        <v>0</v>
      </c>
      <c r="G1295" s="9">
        <v>-2.0899999999999998E-2</v>
      </c>
    </row>
    <row r="1296" spans="1:7" ht="18" thickBot="1">
      <c r="A1296" s="63">
        <v>40991</v>
      </c>
      <c r="B1296" s="4">
        <v>3375.7</v>
      </c>
      <c r="C1296" s="20">
        <v>3362.35</v>
      </c>
      <c r="D1296" s="20">
        <v>3392.45</v>
      </c>
      <c r="E1296" s="20">
        <v>3344.1</v>
      </c>
      <c r="F1296" s="33">
        <v>0</v>
      </c>
      <c r="G1296" s="7">
        <v>5.3E-3</v>
      </c>
    </row>
    <row r="1297" spans="1:7" ht="18" thickBot="1">
      <c r="A1297" s="63">
        <v>40994</v>
      </c>
      <c r="B1297" s="8">
        <v>3337.9</v>
      </c>
      <c r="C1297" s="20">
        <v>3380.8</v>
      </c>
      <c r="D1297" s="20">
        <v>3380.8</v>
      </c>
      <c r="E1297" s="20">
        <v>3327.7</v>
      </c>
      <c r="F1297" s="33">
        <v>0</v>
      </c>
      <c r="G1297" s="9">
        <v>-1.12E-2</v>
      </c>
    </row>
    <row r="1298" spans="1:7" ht="18" thickBot="1">
      <c r="A1298" s="63">
        <v>40995</v>
      </c>
      <c r="B1298" s="8">
        <v>3328.15</v>
      </c>
      <c r="C1298" s="20">
        <v>3350.8</v>
      </c>
      <c r="D1298" s="20">
        <v>3371.75</v>
      </c>
      <c r="E1298" s="20">
        <v>3312.75</v>
      </c>
      <c r="F1298" s="33">
        <v>0</v>
      </c>
      <c r="G1298" s="9">
        <v>-2.8999999999999998E-3</v>
      </c>
    </row>
    <row r="1299" spans="1:7" ht="18" thickBot="1">
      <c r="A1299" s="63">
        <v>40996</v>
      </c>
      <c r="B1299" s="8">
        <v>3298.4</v>
      </c>
      <c r="C1299" s="20">
        <v>3325.8</v>
      </c>
      <c r="D1299" s="20">
        <v>3326.25</v>
      </c>
      <c r="E1299" s="20">
        <v>3288.7</v>
      </c>
      <c r="F1299" s="33">
        <v>0</v>
      </c>
      <c r="G1299" s="9">
        <v>-8.8999999999999999E-3</v>
      </c>
    </row>
    <row r="1300" spans="1:7" ht="18" thickBot="1">
      <c r="A1300" s="63">
        <v>40997</v>
      </c>
      <c r="B1300" s="4">
        <v>3301.65</v>
      </c>
      <c r="C1300" s="20">
        <v>3284.3</v>
      </c>
      <c r="D1300" s="20">
        <v>3308.85</v>
      </c>
      <c r="E1300" s="20">
        <v>3267.85</v>
      </c>
      <c r="F1300" s="33">
        <v>0</v>
      </c>
      <c r="G1300" s="7">
        <v>1E-3</v>
      </c>
    </row>
    <row r="1301" spans="1:7" ht="18" thickBot="1">
      <c r="A1301" s="63">
        <v>40998</v>
      </c>
      <c r="B1301" s="4">
        <v>3386</v>
      </c>
      <c r="C1301" s="20">
        <v>3304.55</v>
      </c>
      <c r="D1301" s="20">
        <v>3387.3</v>
      </c>
      <c r="E1301" s="20">
        <v>3304.55</v>
      </c>
      <c r="F1301" s="33">
        <v>0</v>
      </c>
      <c r="G1301" s="7">
        <v>2.5499999999999998E-2</v>
      </c>
    </row>
    <row r="1302" spans="1:7" ht="18" thickBot="1">
      <c r="A1302" s="63">
        <v>41001</v>
      </c>
      <c r="B1302" s="4">
        <v>3445.85</v>
      </c>
      <c r="C1302" s="20">
        <v>3397.3</v>
      </c>
      <c r="D1302" s="20">
        <v>3452.15</v>
      </c>
      <c r="E1302" s="20">
        <v>3397.3</v>
      </c>
      <c r="F1302" s="33">
        <v>0</v>
      </c>
      <c r="G1302" s="7">
        <v>1.77E-2</v>
      </c>
    </row>
    <row r="1303" spans="1:7" ht="18" thickBot="1">
      <c r="A1303" s="63">
        <v>41002</v>
      </c>
      <c r="B1303" s="4">
        <v>3484.6</v>
      </c>
      <c r="C1303" s="20">
        <v>3460.85</v>
      </c>
      <c r="D1303" s="20">
        <v>3490.05</v>
      </c>
      <c r="E1303" s="20">
        <v>3460.85</v>
      </c>
      <c r="F1303" s="33">
        <v>0</v>
      </c>
      <c r="G1303" s="7">
        <v>1.12E-2</v>
      </c>
    </row>
    <row r="1304" spans="1:7" ht="18" thickBot="1">
      <c r="A1304" s="63">
        <v>41003</v>
      </c>
      <c r="B1304" s="4">
        <v>3492.05</v>
      </c>
      <c r="C1304" s="20">
        <v>3471.55</v>
      </c>
      <c r="D1304" s="20">
        <v>3495.7</v>
      </c>
      <c r="E1304" s="20">
        <v>3469.8</v>
      </c>
      <c r="F1304" s="33">
        <v>0</v>
      </c>
      <c r="G1304" s="7">
        <v>2.0999999999999999E-3</v>
      </c>
    </row>
    <row r="1305" spans="1:7" ht="18" thickBot="1">
      <c r="A1305" s="63">
        <v>41008</v>
      </c>
      <c r="B1305" s="8">
        <v>3436.3</v>
      </c>
      <c r="C1305" s="20">
        <v>3482.25</v>
      </c>
      <c r="D1305" s="20">
        <v>3486.9</v>
      </c>
      <c r="E1305" s="20">
        <v>3431.8</v>
      </c>
      <c r="F1305" s="33">
        <v>0</v>
      </c>
      <c r="G1305" s="9">
        <v>-1.6E-2</v>
      </c>
    </row>
    <row r="1306" spans="1:7" ht="18" thickBot="1">
      <c r="A1306" s="63">
        <v>41009</v>
      </c>
      <c r="B1306" s="8">
        <v>3435.85</v>
      </c>
      <c r="C1306" s="20">
        <v>3439.7</v>
      </c>
      <c r="D1306" s="20">
        <v>3451.25</v>
      </c>
      <c r="E1306" s="20">
        <v>3417.7</v>
      </c>
      <c r="F1306" s="33">
        <v>0</v>
      </c>
      <c r="G1306" s="9">
        <v>-1E-4</v>
      </c>
    </row>
    <row r="1307" spans="1:7" ht="18" thickBot="1">
      <c r="A1307" s="63">
        <v>41010</v>
      </c>
      <c r="B1307" s="8">
        <v>3416.35</v>
      </c>
      <c r="C1307" s="20">
        <v>3423.45</v>
      </c>
      <c r="D1307" s="20">
        <v>3448.3</v>
      </c>
      <c r="E1307" s="20">
        <v>3408.1</v>
      </c>
      <c r="F1307" s="33">
        <v>0</v>
      </c>
      <c r="G1307" s="9">
        <v>-5.7000000000000002E-3</v>
      </c>
    </row>
    <row r="1308" spans="1:7" ht="18" thickBot="1">
      <c r="A1308" s="63">
        <v>41011</v>
      </c>
      <c r="B1308" s="4">
        <v>3445.25</v>
      </c>
      <c r="C1308" s="20">
        <v>3425.2</v>
      </c>
      <c r="D1308" s="20">
        <v>3463.95</v>
      </c>
      <c r="E1308" s="20">
        <v>3425.2</v>
      </c>
      <c r="F1308" s="33">
        <v>0</v>
      </c>
      <c r="G1308" s="7">
        <v>8.5000000000000006E-3</v>
      </c>
    </row>
    <row r="1309" spans="1:7" ht="18" thickBot="1">
      <c r="A1309" s="63">
        <v>41012</v>
      </c>
      <c r="B1309" s="8">
        <v>3420.6</v>
      </c>
      <c r="C1309" s="20">
        <v>3454.6</v>
      </c>
      <c r="D1309" s="20">
        <v>3486.35</v>
      </c>
      <c r="E1309" s="20">
        <v>3417.15</v>
      </c>
      <c r="F1309" s="33">
        <v>0</v>
      </c>
      <c r="G1309" s="9">
        <v>-7.1999999999999998E-3</v>
      </c>
    </row>
    <row r="1310" spans="1:7" ht="18" thickBot="1">
      <c r="A1310" s="63">
        <v>41015</v>
      </c>
      <c r="B1310" s="4">
        <v>3453.6</v>
      </c>
      <c r="C1310" s="20">
        <v>3421.6</v>
      </c>
      <c r="D1310" s="20">
        <v>3458.7</v>
      </c>
      <c r="E1310" s="20">
        <v>3412.25</v>
      </c>
      <c r="F1310" s="33">
        <v>0</v>
      </c>
      <c r="G1310" s="7">
        <v>9.5999999999999992E-3</v>
      </c>
    </row>
    <row r="1311" spans="1:7" ht="18" thickBot="1">
      <c r="A1311" s="63">
        <v>41016</v>
      </c>
      <c r="B1311" s="4">
        <v>3480.15</v>
      </c>
      <c r="C1311" s="20">
        <v>3457.35</v>
      </c>
      <c r="D1311" s="20">
        <v>3481.75</v>
      </c>
      <c r="E1311" s="20">
        <v>3444.4</v>
      </c>
      <c r="F1311" s="33">
        <v>0</v>
      </c>
      <c r="G1311" s="7">
        <v>7.7000000000000002E-3</v>
      </c>
    </row>
    <row r="1312" spans="1:7" ht="18" thickBot="1">
      <c r="A1312" s="63">
        <v>41017</v>
      </c>
      <c r="B1312" s="4">
        <v>3495.35</v>
      </c>
      <c r="C1312" s="20">
        <v>3493.8</v>
      </c>
      <c r="D1312" s="20">
        <v>3525.8</v>
      </c>
      <c r="E1312" s="20">
        <v>3490.35</v>
      </c>
      <c r="F1312" s="33">
        <v>0</v>
      </c>
      <c r="G1312" s="7">
        <v>4.4000000000000003E-3</v>
      </c>
    </row>
    <row r="1313" spans="1:7" ht="18" thickBot="1">
      <c r="A1313" s="63">
        <v>41018</v>
      </c>
      <c r="B1313" s="4">
        <v>3514.45</v>
      </c>
      <c r="C1313" s="20">
        <v>3501.15</v>
      </c>
      <c r="D1313" s="20">
        <v>3521.35</v>
      </c>
      <c r="E1313" s="20">
        <v>3501.15</v>
      </c>
      <c r="F1313" s="33">
        <v>0</v>
      </c>
      <c r="G1313" s="7">
        <v>5.4999999999999997E-3</v>
      </c>
    </row>
    <row r="1314" spans="1:7" ht="18" thickBot="1">
      <c r="A1314" s="63">
        <v>41019</v>
      </c>
      <c r="B1314" s="8">
        <v>3486.35</v>
      </c>
      <c r="C1314" s="20">
        <v>3513.8</v>
      </c>
      <c r="D1314" s="20">
        <v>3530.55</v>
      </c>
      <c r="E1314" s="20">
        <v>3473.25</v>
      </c>
      <c r="F1314" s="33">
        <v>0</v>
      </c>
      <c r="G1314" s="9">
        <v>-8.0000000000000002E-3</v>
      </c>
    </row>
    <row r="1315" spans="1:7" ht="18" thickBot="1">
      <c r="A1315" s="63">
        <v>41022</v>
      </c>
      <c r="B1315" s="8">
        <v>3429.55</v>
      </c>
      <c r="C1315" s="20">
        <v>3487.65</v>
      </c>
      <c r="D1315" s="20">
        <v>3512.1</v>
      </c>
      <c r="E1315" s="20">
        <v>3423.6</v>
      </c>
      <c r="F1315" s="33">
        <v>0</v>
      </c>
      <c r="G1315" s="9">
        <v>-1.6299999999999999E-2</v>
      </c>
    </row>
    <row r="1316" spans="1:7" ht="18" thickBot="1">
      <c r="A1316" s="63">
        <v>41023</v>
      </c>
      <c r="B1316" s="4">
        <v>3430.45</v>
      </c>
      <c r="C1316" s="20">
        <v>3429.5</v>
      </c>
      <c r="D1316" s="20">
        <v>3436.15</v>
      </c>
      <c r="E1316" s="20">
        <v>3401.8</v>
      </c>
      <c r="F1316" s="33">
        <v>0</v>
      </c>
      <c r="G1316" s="7">
        <v>2.9999999999999997E-4</v>
      </c>
    </row>
    <row r="1317" spans="1:7" ht="18" thickBot="1">
      <c r="A1317" s="63">
        <v>41024</v>
      </c>
      <c r="B1317" s="8">
        <v>3414.3</v>
      </c>
      <c r="C1317" s="20">
        <v>3435.85</v>
      </c>
      <c r="D1317" s="20">
        <v>3452.15</v>
      </c>
      <c r="E1317" s="20">
        <v>3393.5</v>
      </c>
      <c r="F1317" s="33">
        <v>0</v>
      </c>
      <c r="G1317" s="9">
        <v>-4.7000000000000002E-3</v>
      </c>
    </row>
    <row r="1318" spans="1:7" ht="18" thickBot="1">
      <c r="A1318" s="63">
        <v>41025</v>
      </c>
      <c r="B1318" s="8">
        <v>3399.4</v>
      </c>
      <c r="C1318" s="20">
        <v>3416.2</v>
      </c>
      <c r="D1318" s="20">
        <v>3428.15</v>
      </c>
      <c r="E1318" s="20">
        <v>3394.4</v>
      </c>
      <c r="F1318" s="33">
        <v>0</v>
      </c>
      <c r="G1318" s="9">
        <v>-4.4000000000000003E-3</v>
      </c>
    </row>
    <row r="1319" spans="1:7" ht="18" thickBot="1">
      <c r="A1319" s="63">
        <v>41026</v>
      </c>
      <c r="B1319" s="4">
        <v>3406.15</v>
      </c>
      <c r="C1319" s="20">
        <v>3400.65</v>
      </c>
      <c r="D1319" s="20">
        <v>3430.4</v>
      </c>
      <c r="E1319" s="20">
        <v>3386.2</v>
      </c>
      <c r="F1319" s="33">
        <v>0</v>
      </c>
      <c r="G1319" s="7">
        <v>2E-3</v>
      </c>
    </row>
    <row r="1320" spans="1:7" ht="18" thickBot="1">
      <c r="A1320" s="63">
        <v>41029</v>
      </c>
      <c r="B1320" s="4">
        <v>3444.75</v>
      </c>
      <c r="C1320" s="20">
        <v>3419</v>
      </c>
      <c r="D1320" s="20">
        <v>3448.55</v>
      </c>
      <c r="E1320" s="20">
        <v>3419</v>
      </c>
      <c r="F1320" s="33">
        <v>0</v>
      </c>
      <c r="G1320" s="7">
        <v>1.1299999999999999E-2</v>
      </c>
    </row>
    <row r="1321" spans="1:7" ht="18" thickBot="1">
      <c r="A1321" s="63">
        <v>41031</v>
      </c>
      <c r="B1321" s="4">
        <v>3457</v>
      </c>
      <c r="C1321" s="20">
        <v>3454.8</v>
      </c>
      <c r="D1321" s="20">
        <v>3483.65</v>
      </c>
      <c r="E1321" s="20">
        <v>3449.15</v>
      </c>
      <c r="F1321" s="33">
        <v>0</v>
      </c>
      <c r="G1321" s="7">
        <v>3.5999999999999999E-3</v>
      </c>
    </row>
    <row r="1322" spans="1:7" ht="18" thickBot="1">
      <c r="A1322" s="63">
        <v>41032</v>
      </c>
      <c r="B1322" s="8">
        <v>3420.2</v>
      </c>
      <c r="C1322" s="20">
        <v>3458.65</v>
      </c>
      <c r="D1322" s="20">
        <v>3458.65</v>
      </c>
      <c r="E1322" s="20">
        <v>3410.4</v>
      </c>
      <c r="F1322" s="33">
        <v>0</v>
      </c>
      <c r="G1322" s="9">
        <v>-1.06E-2</v>
      </c>
    </row>
    <row r="1323" spans="1:7" ht="18" thickBot="1">
      <c r="A1323" s="63">
        <v>41033</v>
      </c>
      <c r="B1323" s="8">
        <v>3342.15</v>
      </c>
      <c r="C1323" s="20">
        <v>3418.3</v>
      </c>
      <c r="D1323" s="20">
        <v>3418.3</v>
      </c>
      <c r="E1323" s="20">
        <v>3334.1</v>
      </c>
      <c r="F1323" s="33">
        <v>0</v>
      </c>
      <c r="G1323" s="9">
        <v>-2.2800000000000001E-2</v>
      </c>
    </row>
    <row r="1324" spans="1:7" ht="18" thickBot="1">
      <c r="A1324" s="63">
        <v>41036</v>
      </c>
      <c r="B1324" s="4">
        <v>3360.2</v>
      </c>
      <c r="C1324" s="20">
        <v>3326.8</v>
      </c>
      <c r="D1324" s="20">
        <v>3368.5</v>
      </c>
      <c r="E1324" s="20">
        <v>3270.9</v>
      </c>
      <c r="F1324" s="33">
        <v>0</v>
      </c>
      <c r="G1324" s="7">
        <v>5.4000000000000003E-3</v>
      </c>
    </row>
    <row r="1325" spans="1:7" ht="18" thickBot="1">
      <c r="A1325" s="63">
        <v>41037</v>
      </c>
      <c r="B1325" s="8">
        <v>3308.6</v>
      </c>
      <c r="C1325" s="20">
        <v>3365.35</v>
      </c>
      <c r="D1325" s="20">
        <v>3382.6</v>
      </c>
      <c r="E1325" s="20">
        <v>3298.15</v>
      </c>
      <c r="F1325" s="33">
        <v>0</v>
      </c>
      <c r="G1325" s="9">
        <v>-1.54E-2</v>
      </c>
    </row>
    <row r="1326" spans="1:7" ht="18" thickBot="1">
      <c r="A1326" s="63">
        <v>41038</v>
      </c>
      <c r="B1326" s="8">
        <v>3250.05</v>
      </c>
      <c r="C1326" s="20">
        <v>3306.25</v>
      </c>
      <c r="D1326" s="20">
        <v>3317.2</v>
      </c>
      <c r="E1326" s="20">
        <v>3242.95</v>
      </c>
      <c r="F1326" s="33">
        <v>0</v>
      </c>
      <c r="G1326" s="9">
        <v>-1.77E-2</v>
      </c>
    </row>
    <row r="1327" spans="1:7" ht="18" thickBot="1">
      <c r="A1327" s="63">
        <v>41039</v>
      </c>
      <c r="B1327" s="4">
        <v>3258.95</v>
      </c>
      <c r="C1327" s="20">
        <v>3254.35</v>
      </c>
      <c r="D1327" s="20">
        <v>3293.45</v>
      </c>
      <c r="E1327" s="20">
        <v>3251.55</v>
      </c>
      <c r="F1327" s="33">
        <v>0</v>
      </c>
      <c r="G1327" s="7">
        <v>2.7000000000000001E-3</v>
      </c>
    </row>
    <row r="1328" spans="1:7" ht="18" thickBot="1">
      <c r="A1328" s="63">
        <v>41040</v>
      </c>
      <c r="B1328" s="8">
        <v>3234.7</v>
      </c>
      <c r="C1328" s="20">
        <v>3260.15</v>
      </c>
      <c r="D1328" s="20">
        <v>3265.85</v>
      </c>
      <c r="E1328" s="20">
        <v>3210.3</v>
      </c>
      <c r="F1328" s="33">
        <v>0</v>
      </c>
      <c r="G1328" s="9">
        <v>-7.4000000000000003E-3</v>
      </c>
    </row>
    <row r="1329" spans="1:7" ht="18" thickBot="1">
      <c r="A1329" s="63">
        <v>41043</v>
      </c>
      <c r="B1329" s="8">
        <v>3176.6</v>
      </c>
      <c r="C1329" s="20">
        <v>3234.25</v>
      </c>
      <c r="D1329" s="20">
        <v>3247.6</v>
      </c>
      <c r="E1329" s="20">
        <v>3167.4</v>
      </c>
      <c r="F1329" s="33">
        <v>0</v>
      </c>
      <c r="G1329" s="9">
        <v>-1.7999999999999999E-2</v>
      </c>
    </row>
    <row r="1330" spans="1:7" ht="18" thickBot="1">
      <c r="A1330" s="63">
        <v>41044</v>
      </c>
      <c r="B1330" s="4">
        <v>3206.3</v>
      </c>
      <c r="C1330" s="20">
        <v>3169.45</v>
      </c>
      <c r="D1330" s="20">
        <v>3211</v>
      </c>
      <c r="E1330" s="20">
        <v>3158.05</v>
      </c>
      <c r="F1330" s="33">
        <v>0</v>
      </c>
      <c r="G1330" s="7">
        <v>9.2999999999999992E-3</v>
      </c>
    </row>
    <row r="1331" spans="1:7" ht="18" thickBot="1">
      <c r="A1331" s="63">
        <v>41045</v>
      </c>
      <c r="B1331" s="8">
        <v>3169.85</v>
      </c>
      <c r="C1331" s="20">
        <v>3200</v>
      </c>
      <c r="D1331" s="20">
        <v>3200</v>
      </c>
      <c r="E1331" s="20">
        <v>3144.85</v>
      </c>
      <c r="F1331" s="33">
        <v>0</v>
      </c>
      <c r="G1331" s="9">
        <v>-1.14E-2</v>
      </c>
    </row>
    <row r="1332" spans="1:7" ht="18" thickBot="1">
      <c r="A1332" s="63">
        <v>41046</v>
      </c>
      <c r="B1332" s="4">
        <v>3182.55</v>
      </c>
      <c r="C1332" s="20">
        <v>3182.1</v>
      </c>
      <c r="D1332" s="20">
        <v>3220.6</v>
      </c>
      <c r="E1332" s="20">
        <v>3174.25</v>
      </c>
      <c r="F1332" s="33">
        <v>0</v>
      </c>
      <c r="G1332" s="7">
        <v>4.0000000000000001E-3</v>
      </c>
    </row>
    <row r="1333" spans="1:7" ht="18" thickBot="1">
      <c r="A1333" s="63">
        <v>41047</v>
      </c>
      <c r="B1333" s="4">
        <v>3190.25</v>
      </c>
      <c r="C1333" s="20">
        <v>3165.45</v>
      </c>
      <c r="D1333" s="20">
        <v>3196.25</v>
      </c>
      <c r="E1333" s="20">
        <v>3135.5</v>
      </c>
      <c r="F1333" s="33">
        <v>0</v>
      </c>
      <c r="G1333" s="7">
        <v>2.3999999999999998E-3</v>
      </c>
    </row>
    <row r="1334" spans="1:7" ht="18" thickBot="1">
      <c r="A1334" s="63">
        <v>41050</v>
      </c>
      <c r="B1334" s="4">
        <v>3214.65</v>
      </c>
      <c r="C1334" s="20">
        <v>3195.9</v>
      </c>
      <c r="D1334" s="20">
        <v>3226.55</v>
      </c>
      <c r="E1334" s="20">
        <v>3195.9</v>
      </c>
      <c r="F1334" s="33">
        <v>0</v>
      </c>
      <c r="G1334" s="7">
        <v>7.6E-3</v>
      </c>
    </row>
    <row r="1335" spans="1:7" ht="18" thickBot="1">
      <c r="A1335" s="63">
        <v>41051</v>
      </c>
      <c r="B1335" s="8">
        <v>3190.85</v>
      </c>
      <c r="C1335" s="20">
        <v>3244.35</v>
      </c>
      <c r="D1335" s="20">
        <v>3251.3</v>
      </c>
      <c r="E1335" s="20">
        <v>3183.75</v>
      </c>
      <c r="F1335" s="33">
        <v>0</v>
      </c>
      <c r="G1335" s="9">
        <v>-7.4000000000000003E-3</v>
      </c>
    </row>
    <row r="1336" spans="1:7" ht="18" thickBot="1">
      <c r="A1336" s="63">
        <v>41052</v>
      </c>
      <c r="B1336" s="8">
        <v>3174.05</v>
      </c>
      <c r="C1336" s="20">
        <v>3190.1</v>
      </c>
      <c r="D1336" s="20">
        <v>3191.3</v>
      </c>
      <c r="E1336" s="20">
        <v>3159.55</v>
      </c>
      <c r="F1336" s="33">
        <v>0</v>
      </c>
      <c r="G1336" s="9">
        <v>-5.3E-3</v>
      </c>
    </row>
    <row r="1337" spans="1:7" ht="18" thickBot="1">
      <c r="A1337" s="63">
        <v>41053</v>
      </c>
      <c r="B1337" s="4">
        <v>3204.75</v>
      </c>
      <c r="C1337" s="20">
        <v>3174.85</v>
      </c>
      <c r="D1337" s="20">
        <v>3209.05</v>
      </c>
      <c r="E1337" s="20">
        <v>3165.45</v>
      </c>
      <c r="F1337" s="33">
        <v>0</v>
      </c>
      <c r="G1337" s="7">
        <v>9.7000000000000003E-3</v>
      </c>
    </row>
    <row r="1338" spans="1:7" ht="18" thickBot="1">
      <c r="A1338" s="63">
        <v>41054</v>
      </c>
      <c r="B1338" s="4">
        <v>3219.7</v>
      </c>
      <c r="C1338" s="20">
        <v>3204.4</v>
      </c>
      <c r="D1338" s="20">
        <v>3234.25</v>
      </c>
      <c r="E1338" s="20">
        <v>3204.4</v>
      </c>
      <c r="F1338" s="33">
        <v>0</v>
      </c>
      <c r="G1338" s="7">
        <v>4.7000000000000002E-3</v>
      </c>
    </row>
    <row r="1339" spans="1:7" ht="18" thickBot="1">
      <c r="A1339" s="63">
        <v>41057</v>
      </c>
      <c r="B1339" s="4">
        <v>3252.2</v>
      </c>
      <c r="C1339" s="20">
        <v>3225.55</v>
      </c>
      <c r="D1339" s="20">
        <v>3255.75</v>
      </c>
      <c r="E1339" s="20">
        <v>3225.55</v>
      </c>
      <c r="F1339" s="33">
        <v>0</v>
      </c>
      <c r="G1339" s="7">
        <v>1.01E-2</v>
      </c>
    </row>
    <row r="1340" spans="1:7" ht="18" thickBot="1">
      <c r="A1340" s="63">
        <v>41058</v>
      </c>
      <c r="B1340" s="4">
        <v>3253.6</v>
      </c>
      <c r="C1340" s="20">
        <v>3266.65</v>
      </c>
      <c r="D1340" s="20">
        <v>3274.1</v>
      </c>
      <c r="E1340" s="20">
        <v>3249.7</v>
      </c>
      <c r="F1340" s="33">
        <v>0</v>
      </c>
      <c r="G1340" s="7">
        <v>4.0000000000000002E-4</v>
      </c>
    </row>
    <row r="1341" spans="1:7" ht="18" thickBot="1">
      <c r="A1341" s="63">
        <v>41059</v>
      </c>
      <c r="B1341" s="8">
        <v>3214.6</v>
      </c>
      <c r="C1341" s="20">
        <v>3248.45</v>
      </c>
      <c r="D1341" s="20">
        <v>3251.2</v>
      </c>
      <c r="E1341" s="20">
        <v>3208.3</v>
      </c>
      <c r="F1341" s="33">
        <v>0</v>
      </c>
      <c r="G1341" s="9">
        <v>-1.2E-2</v>
      </c>
    </row>
    <row r="1342" spans="1:7" ht="18" thickBot="1">
      <c r="A1342" s="63">
        <v>41060</v>
      </c>
      <c r="B1342" s="8">
        <v>3212.5</v>
      </c>
      <c r="C1342" s="20">
        <v>3209.9</v>
      </c>
      <c r="D1342" s="20">
        <v>3221.6</v>
      </c>
      <c r="E1342" s="20">
        <v>3183.85</v>
      </c>
      <c r="F1342" s="33">
        <v>0</v>
      </c>
      <c r="G1342" s="9">
        <v>-6.9999999999999999E-4</v>
      </c>
    </row>
    <row r="1343" spans="1:7" ht="18" thickBot="1">
      <c r="A1343" s="63">
        <v>41061</v>
      </c>
      <c r="B1343" s="8">
        <v>3160.9</v>
      </c>
      <c r="C1343" s="20">
        <v>3208.15</v>
      </c>
      <c r="D1343" s="20">
        <v>3223.3</v>
      </c>
      <c r="E1343" s="20">
        <v>3153.65</v>
      </c>
      <c r="F1343" s="33">
        <v>0</v>
      </c>
      <c r="G1343" s="9">
        <v>-1.61E-2</v>
      </c>
    </row>
    <row r="1344" spans="1:7" ht="18" thickBot="1">
      <c r="A1344" s="63">
        <v>41064</v>
      </c>
      <c r="B1344" s="8">
        <v>3160.45</v>
      </c>
      <c r="C1344" s="20">
        <v>3137.65</v>
      </c>
      <c r="D1344" s="20">
        <v>3164.55</v>
      </c>
      <c r="E1344" s="20">
        <v>3107.3</v>
      </c>
      <c r="F1344" s="33">
        <v>0</v>
      </c>
      <c r="G1344" s="9">
        <v>-1E-4</v>
      </c>
    </row>
    <row r="1345" spans="1:7" ht="18" thickBot="1">
      <c r="A1345" s="63">
        <v>41065</v>
      </c>
      <c r="B1345" s="4">
        <v>3163</v>
      </c>
      <c r="C1345" s="20">
        <v>3173.2</v>
      </c>
      <c r="D1345" s="20">
        <v>3192.15</v>
      </c>
      <c r="E1345" s="20">
        <v>3156.35</v>
      </c>
      <c r="F1345" s="33">
        <v>0</v>
      </c>
      <c r="G1345" s="7">
        <v>8.0000000000000004E-4</v>
      </c>
    </row>
    <row r="1346" spans="1:7" ht="18" thickBot="1">
      <c r="A1346" s="63">
        <v>41066</v>
      </c>
      <c r="B1346" s="4">
        <v>3226.8</v>
      </c>
      <c r="C1346" s="20">
        <v>3168.4</v>
      </c>
      <c r="D1346" s="20">
        <v>3228.25</v>
      </c>
      <c r="E1346" s="20">
        <v>3168.4</v>
      </c>
      <c r="F1346" s="33">
        <v>0</v>
      </c>
      <c r="G1346" s="7">
        <v>2.0199999999999999E-2</v>
      </c>
    </row>
    <row r="1347" spans="1:7" ht="18" thickBot="1">
      <c r="A1347" s="63">
        <v>41067</v>
      </c>
      <c r="B1347" s="4">
        <v>3250.05</v>
      </c>
      <c r="C1347" s="20">
        <v>3233.6</v>
      </c>
      <c r="D1347" s="20">
        <v>3251.2</v>
      </c>
      <c r="E1347" s="20">
        <v>3227.5</v>
      </c>
      <c r="F1347" s="33">
        <v>0</v>
      </c>
      <c r="G1347" s="7">
        <v>7.1999999999999998E-3</v>
      </c>
    </row>
    <row r="1348" spans="1:7" ht="18" thickBot="1">
      <c r="A1348" s="63">
        <v>41068</v>
      </c>
      <c r="B1348" s="4">
        <v>3257.65</v>
      </c>
      <c r="C1348" s="20">
        <v>3247.45</v>
      </c>
      <c r="D1348" s="20">
        <v>3259.9</v>
      </c>
      <c r="E1348" s="20">
        <v>3223.5</v>
      </c>
      <c r="F1348" s="33">
        <v>0</v>
      </c>
      <c r="G1348" s="7">
        <v>2.3E-3</v>
      </c>
    </row>
    <row r="1349" spans="1:7" ht="18" thickBot="1">
      <c r="A1349" s="63">
        <v>41071</v>
      </c>
      <c r="B1349" s="8">
        <v>3253.95</v>
      </c>
      <c r="C1349" s="20">
        <v>3269.8</v>
      </c>
      <c r="D1349" s="20">
        <v>3306.85</v>
      </c>
      <c r="E1349" s="20">
        <v>3247.1</v>
      </c>
      <c r="F1349" s="33">
        <v>0</v>
      </c>
      <c r="G1349" s="9">
        <v>-1.1000000000000001E-3</v>
      </c>
    </row>
    <row r="1350" spans="1:7" ht="18" thickBot="1">
      <c r="A1350" s="63">
        <v>41072</v>
      </c>
      <c r="B1350" s="4">
        <v>3273.45</v>
      </c>
      <c r="C1350" s="20">
        <v>3247.55</v>
      </c>
      <c r="D1350" s="20">
        <v>3274.25</v>
      </c>
      <c r="E1350" s="20">
        <v>3238.9</v>
      </c>
      <c r="F1350" s="33">
        <v>0</v>
      </c>
      <c r="G1350" s="7">
        <v>6.0000000000000001E-3</v>
      </c>
    </row>
    <row r="1351" spans="1:7" ht="18" thickBot="1">
      <c r="A1351" s="63">
        <v>41073</v>
      </c>
      <c r="B1351" s="4">
        <v>3276.5</v>
      </c>
      <c r="C1351" s="20">
        <v>3276.25</v>
      </c>
      <c r="D1351" s="20">
        <v>3299.25</v>
      </c>
      <c r="E1351" s="20">
        <v>3273</v>
      </c>
      <c r="F1351" s="33">
        <v>0</v>
      </c>
      <c r="G1351" s="7">
        <v>8.9999999999999998E-4</v>
      </c>
    </row>
    <row r="1352" spans="1:7" ht="18" thickBot="1">
      <c r="A1352" s="63">
        <v>41074</v>
      </c>
      <c r="B1352" s="8">
        <v>3241.9</v>
      </c>
      <c r="C1352" s="20">
        <v>3273.95</v>
      </c>
      <c r="D1352" s="20">
        <v>3292.75</v>
      </c>
      <c r="E1352" s="20">
        <v>3237.25</v>
      </c>
      <c r="F1352" s="33">
        <v>0</v>
      </c>
      <c r="G1352" s="9">
        <v>-1.06E-2</v>
      </c>
    </row>
    <row r="1353" spans="1:7" ht="18" thickBot="1">
      <c r="A1353" s="63">
        <v>41075</v>
      </c>
      <c r="B1353" s="4">
        <v>3261.8</v>
      </c>
      <c r="C1353" s="20">
        <v>3245.6</v>
      </c>
      <c r="D1353" s="20">
        <v>3271.95</v>
      </c>
      <c r="E1353" s="20">
        <v>3245.6</v>
      </c>
      <c r="F1353" s="33">
        <v>0</v>
      </c>
      <c r="G1353" s="7">
        <v>6.1000000000000004E-3</v>
      </c>
    </row>
    <row r="1354" spans="1:7" ht="18" thickBot="1">
      <c r="A1354" s="63">
        <v>41078</v>
      </c>
      <c r="B1354" s="8">
        <v>3219.4</v>
      </c>
      <c r="C1354" s="20">
        <v>3273.95</v>
      </c>
      <c r="D1354" s="20">
        <v>3294.45</v>
      </c>
      <c r="E1354" s="20">
        <v>3208.55</v>
      </c>
      <c r="F1354" s="33">
        <v>0</v>
      </c>
      <c r="G1354" s="9">
        <v>-1.2999999999999999E-2</v>
      </c>
    </row>
    <row r="1355" spans="1:7" ht="18" thickBot="1">
      <c r="A1355" s="63">
        <v>41079</v>
      </c>
      <c r="B1355" s="4">
        <v>3231.75</v>
      </c>
      <c r="C1355" s="20">
        <v>3212.3</v>
      </c>
      <c r="D1355" s="20">
        <v>3235.9</v>
      </c>
      <c r="E1355" s="20">
        <v>3206.85</v>
      </c>
      <c r="F1355" s="33">
        <v>0</v>
      </c>
      <c r="G1355" s="7">
        <v>3.8E-3</v>
      </c>
    </row>
    <row r="1356" spans="1:7" ht="18" thickBot="1">
      <c r="A1356" s="63">
        <v>41080</v>
      </c>
      <c r="B1356" s="4">
        <v>3267.1</v>
      </c>
      <c r="C1356" s="20">
        <v>3235.65</v>
      </c>
      <c r="D1356" s="20">
        <v>3274</v>
      </c>
      <c r="E1356" s="20">
        <v>3234.65</v>
      </c>
      <c r="F1356" s="33">
        <v>0</v>
      </c>
      <c r="G1356" s="7">
        <v>1.09E-2</v>
      </c>
    </row>
    <row r="1357" spans="1:7" ht="18" thickBot="1">
      <c r="A1357" s="63">
        <v>41081</v>
      </c>
      <c r="B1357" s="4">
        <v>3294.45</v>
      </c>
      <c r="C1357" s="20">
        <v>3265</v>
      </c>
      <c r="D1357" s="20">
        <v>3295.95</v>
      </c>
      <c r="E1357" s="20">
        <v>3260.25</v>
      </c>
      <c r="F1357" s="33">
        <v>0</v>
      </c>
      <c r="G1357" s="7">
        <v>8.3999999999999995E-3</v>
      </c>
    </row>
    <row r="1358" spans="1:7" ht="18" thickBot="1">
      <c r="A1358" s="63">
        <v>41082</v>
      </c>
      <c r="B1358" s="8">
        <v>3293.1</v>
      </c>
      <c r="C1358" s="20">
        <v>3284.95</v>
      </c>
      <c r="D1358" s="20">
        <v>3304</v>
      </c>
      <c r="E1358" s="20">
        <v>3268.55</v>
      </c>
      <c r="F1358" s="33">
        <v>0</v>
      </c>
      <c r="G1358" s="9">
        <v>-4.0000000000000002E-4</v>
      </c>
    </row>
    <row r="1359" spans="1:7" ht="18" thickBot="1">
      <c r="A1359" s="63">
        <v>41085</v>
      </c>
      <c r="B1359" s="8">
        <v>3288.95</v>
      </c>
      <c r="C1359" s="20">
        <v>3291.8</v>
      </c>
      <c r="D1359" s="20">
        <v>3330.55</v>
      </c>
      <c r="E1359" s="20">
        <v>3285.8</v>
      </c>
      <c r="F1359" s="33">
        <v>0</v>
      </c>
      <c r="G1359" s="9">
        <v>-1.2999999999999999E-3</v>
      </c>
    </row>
    <row r="1360" spans="1:7" ht="18" thickBot="1">
      <c r="A1360" s="63">
        <v>41086</v>
      </c>
      <c r="B1360" s="8">
        <v>3286.9</v>
      </c>
      <c r="C1360" s="20">
        <v>3288.55</v>
      </c>
      <c r="D1360" s="20">
        <v>3303.2</v>
      </c>
      <c r="E1360" s="20">
        <v>3277.9</v>
      </c>
      <c r="F1360" s="33">
        <v>0</v>
      </c>
      <c r="G1360" s="9">
        <v>-5.9999999999999995E-4</v>
      </c>
    </row>
    <row r="1361" spans="1:7" ht="18" thickBot="1">
      <c r="A1361" s="63">
        <v>41087</v>
      </c>
      <c r="B1361" s="4">
        <v>3298.65</v>
      </c>
      <c r="C1361" s="20">
        <v>3299.35</v>
      </c>
      <c r="D1361" s="20">
        <v>3312.65</v>
      </c>
      <c r="E1361" s="20">
        <v>3292.15</v>
      </c>
      <c r="F1361" s="33">
        <v>0</v>
      </c>
      <c r="G1361" s="7">
        <v>3.5999999999999999E-3</v>
      </c>
    </row>
    <row r="1362" spans="1:7" ht="18" thickBot="1">
      <c r="A1362" s="63">
        <v>41088</v>
      </c>
      <c r="B1362" s="8">
        <v>3297.95</v>
      </c>
      <c r="C1362" s="20">
        <v>3302.2</v>
      </c>
      <c r="D1362" s="20">
        <v>3320.85</v>
      </c>
      <c r="E1362" s="20">
        <v>3288.8</v>
      </c>
      <c r="F1362" s="33">
        <v>0</v>
      </c>
      <c r="G1362" s="9">
        <v>-2.0000000000000001E-4</v>
      </c>
    </row>
    <row r="1363" spans="1:7" ht="18" thickBot="1">
      <c r="A1363" s="63">
        <v>41089</v>
      </c>
      <c r="B1363" s="4">
        <v>3350.85</v>
      </c>
      <c r="C1363" s="20">
        <v>3310</v>
      </c>
      <c r="D1363" s="20">
        <v>3354.25</v>
      </c>
      <c r="E1363" s="20">
        <v>3310</v>
      </c>
      <c r="F1363" s="33">
        <v>0</v>
      </c>
      <c r="G1363" s="7">
        <v>1.6E-2</v>
      </c>
    </row>
    <row r="1364" spans="1:7" ht="18" thickBot="1">
      <c r="A1364" s="63">
        <v>41092</v>
      </c>
      <c r="B1364" s="4">
        <v>3382.4</v>
      </c>
      <c r="C1364" s="20">
        <v>3361</v>
      </c>
      <c r="D1364" s="20">
        <v>3389.8</v>
      </c>
      <c r="E1364" s="20">
        <v>3354.85</v>
      </c>
      <c r="F1364" s="33">
        <v>0</v>
      </c>
      <c r="G1364" s="7">
        <v>9.4000000000000004E-3</v>
      </c>
    </row>
    <row r="1365" spans="1:7" ht="18" thickBot="1">
      <c r="A1365" s="63">
        <v>41093</v>
      </c>
      <c r="B1365" s="4">
        <v>3406.55</v>
      </c>
      <c r="C1365" s="20">
        <v>3392.15</v>
      </c>
      <c r="D1365" s="20">
        <v>3422.8</v>
      </c>
      <c r="E1365" s="20">
        <v>3388.9</v>
      </c>
      <c r="F1365" s="33">
        <v>0</v>
      </c>
      <c r="G1365" s="7">
        <v>7.1000000000000004E-3</v>
      </c>
    </row>
    <row r="1366" spans="1:7" ht="18" thickBot="1">
      <c r="A1366" s="63">
        <v>41094</v>
      </c>
      <c r="B1366" s="4">
        <v>3424.85</v>
      </c>
      <c r="C1366" s="20">
        <v>3415.2</v>
      </c>
      <c r="D1366" s="20">
        <v>3433.4</v>
      </c>
      <c r="E1366" s="20">
        <v>3407.5</v>
      </c>
      <c r="F1366" s="33">
        <v>0</v>
      </c>
      <c r="G1366" s="7">
        <v>5.4000000000000003E-3</v>
      </c>
    </row>
    <row r="1367" spans="1:7" ht="18" thickBot="1">
      <c r="A1367" s="63">
        <v>41095</v>
      </c>
      <c r="B1367" s="4">
        <v>3473.35</v>
      </c>
      <c r="C1367" s="20">
        <v>3428.25</v>
      </c>
      <c r="D1367" s="20">
        <v>3478.6</v>
      </c>
      <c r="E1367" s="20">
        <v>3428.25</v>
      </c>
      <c r="F1367" s="33">
        <v>0</v>
      </c>
      <c r="G1367" s="7">
        <v>1.4200000000000001E-2</v>
      </c>
    </row>
    <row r="1368" spans="1:7" ht="18" thickBot="1">
      <c r="A1368" s="63">
        <v>41096</v>
      </c>
      <c r="B1368" s="8">
        <v>3451.8</v>
      </c>
      <c r="C1368" s="20">
        <v>3479.8</v>
      </c>
      <c r="D1368" s="20">
        <v>3482.5</v>
      </c>
      <c r="E1368" s="20">
        <v>3446.2</v>
      </c>
      <c r="F1368" s="33">
        <v>0</v>
      </c>
      <c r="G1368" s="9">
        <v>-6.1999999999999998E-3</v>
      </c>
    </row>
    <row r="1369" spans="1:7" ht="18" thickBot="1">
      <c r="A1369" s="63">
        <v>41099</v>
      </c>
      <c r="B1369" s="8">
        <v>3406.8</v>
      </c>
      <c r="C1369" s="20">
        <v>3448.85</v>
      </c>
      <c r="D1369" s="20">
        <v>3448.85</v>
      </c>
      <c r="E1369" s="20">
        <v>3401.45</v>
      </c>
      <c r="F1369" s="33">
        <v>0</v>
      </c>
      <c r="G1369" s="9">
        <v>-1.2999999999999999E-2</v>
      </c>
    </row>
    <row r="1370" spans="1:7" ht="18" thickBot="1">
      <c r="A1370" s="63">
        <v>41100</v>
      </c>
      <c r="B1370" s="4">
        <v>3444.35</v>
      </c>
      <c r="C1370" s="20">
        <v>3405.7</v>
      </c>
      <c r="D1370" s="20">
        <v>3447.55</v>
      </c>
      <c r="E1370" s="20">
        <v>3405.7</v>
      </c>
      <c r="F1370" s="33">
        <v>0</v>
      </c>
      <c r="G1370" s="7">
        <v>1.0999999999999999E-2</v>
      </c>
    </row>
    <row r="1371" spans="1:7" ht="18" thickBot="1">
      <c r="A1371" s="63">
        <v>41101</v>
      </c>
      <c r="B1371" s="8">
        <v>3429.6</v>
      </c>
      <c r="C1371" s="20">
        <v>3441.4</v>
      </c>
      <c r="D1371" s="20">
        <v>3464.5</v>
      </c>
      <c r="E1371" s="20">
        <v>3426.65</v>
      </c>
      <c r="F1371" s="33">
        <v>0</v>
      </c>
      <c r="G1371" s="9">
        <v>-4.3E-3</v>
      </c>
    </row>
    <row r="1372" spans="1:7" ht="18" thickBot="1">
      <c r="A1372" s="63">
        <v>41102</v>
      </c>
      <c r="B1372" s="8">
        <v>3393.05</v>
      </c>
      <c r="C1372" s="20">
        <v>3422.35</v>
      </c>
      <c r="D1372" s="20">
        <v>3422.35</v>
      </c>
      <c r="E1372" s="20">
        <v>3378.45</v>
      </c>
      <c r="F1372" s="33">
        <v>0</v>
      </c>
      <c r="G1372" s="9">
        <v>-1.0699999999999999E-2</v>
      </c>
    </row>
    <row r="1373" spans="1:7" ht="18" thickBot="1">
      <c r="A1373" s="63">
        <v>41103</v>
      </c>
      <c r="B1373" s="4">
        <v>3394.75</v>
      </c>
      <c r="C1373" s="20">
        <v>3398.5</v>
      </c>
      <c r="D1373" s="20">
        <v>3428.2</v>
      </c>
      <c r="E1373" s="20">
        <v>3390.6</v>
      </c>
      <c r="F1373" s="33">
        <v>0</v>
      </c>
      <c r="G1373" s="7">
        <v>5.0000000000000001E-4</v>
      </c>
    </row>
    <row r="1374" spans="1:7" ht="18" thickBot="1">
      <c r="A1374" s="63">
        <v>41106</v>
      </c>
      <c r="B1374" s="8">
        <v>3369.5</v>
      </c>
      <c r="C1374" s="20">
        <v>3406.05</v>
      </c>
      <c r="D1374" s="20">
        <v>3419.05</v>
      </c>
      <c r="E1374" s="20">
        <v>3364.8</v>
      </c>
      <c r="F1374" s="33">
        <v>0</v>
      </c>
      <c r="G1374" s="9">
        <v>-7.4000000000000003E-3</v>
      </c>
    </row>
    <row r="1375" spans="1:7" ht="18" thickBot="1">
      <c r="A1375" s="63">
        <v>41107</v>
      </c>
      <c r="B1375" s="8">
        <v>3336.6</v>
      </c>
      <c r="C1375" s="20">
        <v>3383.65</v>
      </c>
      <c r="D1375" s="20">
        <v>3396.2</v>
      </c>
      <c r="E1375" s="20">
        <v>3332.15</v>
      </c>
      <c r="F1375" s="33">
        <v>0</v>
      </c>
      <c r="G1375" s="9">
        <v>-9.7999999999999997E-3</v>
      </c>
    </row>
    <row r="1376" spans="1:7" ht="18" thickBot="1">
      <c r="A1376" s="63">
        <v>41108</v>
      </c>
      <c r="B1376" s="4">
        <v>3348.4</v>
      </c>
      <c r="C1376" s="20">
        <v>3335.85</v>
      </c>
      <c r="D1376" s="20">
        <v>3353.45</v>
      </c>
      <c r="E1376" s="20">
        <v>3310.1</v>
      </c>
      <c r="F1376" s="33">
        <v>0</v>
      </c>
      <c r="G1376" s="7">
        <v>3.5000000000000001E-3</v>
      </c>
    </row>
    <row r="1377" spans="1:7" ht="18" thickBot="1">
      <c r="A1377" s="63">
        <v>41109</v>
      </c>
      <c r="B1377" s="4">
        <v>3363.45</v>
      </c>
      <c r="C1377" s="20">
        <v>3358.3</v>
      </c>
      <c r="D1377" s="20">
        <v>3380.35</v>
      </c>
      <c r="E1377" s="20">
        <v>3358.3</v>
      </c>
      <c r="F1377" s="33">
        <v>0</v>
      </c>
      <c r="G1377" s="7">
        <v>4.4999999999999997E-3</v>
      </c>
    </row>
    <row r="1378" spans="1:7" ht="18" thickBot="1">
      <c r="A1378" s="63">
        <v>41110</v>
      </c>
      <c r="B1378" s="8">
        <v>3358.15</v>
      </c>
      <c r="C1378" s="20">
        <v>3367.55</v>
      </c>
      <c r="D1378" s="20">
        <v>3372.3</v>
      </c>
      <c r="E1378" s="20">
        <v>3350.55</v>
      </c>
      <c r="F1378" s="33">
        <v>0</v>
      </c>
      <c r="G1378" s="9">
        <v>-1.6000000000000001E-3</v>
      </c>
    </row>
    <row r="1379" spans="1:7" ht="18" thickBot="1">
      <c r="A1379" s="63">
        <v>41113</v>
      </c>
      <c r="B1379" s="8">
        <v>3311.65</v>
      </c>
      <c r="C1379" s="20">
        <v>3339.4</v>
      </c>
      <c r="D1379" s="20">
        <v>3346</v>
      </c>
      <c r="E1379" s="20">
        <v>3305.75</v>
      </c>
      <c r="F1379" s="33">
        <v>0</v>
      </c>
      <c r="G1379" s="9">
        <v>-1.38E-2</v>
      </c>
    </row>
    <row r="1380" spans="1:7" ht="18" thickBot="1">
      <c r="A1380" s="63">
        <v>41114</v>
      </c>
      <c r="B1380" s="4">
        <v>3318</v>
      </c>
      <c r="C1380" s="20">
        <v>3314.85</v>
      </c>
      <c r="D1380" s="20">
        <v>3331.9</v>
      </c>
      <c r="E1380" s="20">
        <v>3296.75</v>
      </c>
      <c r="F1380" s="33">
        <v>0</v>
      </c>
      <c r="G1380" s="7">
        <v>1.9E-3</v>
      </c>
    </row>
    <row r="1381" spans="1:7" ht="18" thickBot="1">
      <c r="A1381" s="63">
        <v>41115</v>
      </c>
      <c r="B1381" s="8">
        <v>3285.95</v>
      </c>
      <c r="C1381" s="20">
        <v>3311.5</v>
      </c>
      <c r="D1381" s="20">
        <v>3312</v>
      </c>
      <c r="E1381" s="20">
        <v>3274.4</v>
      </c>
      <c r="F1381" s="33">
        <v>0</v>
      </c>
      <c r="G1381" s="9">
        <v>-9.7000000000000003E-3</v>
      </c>
    </row>
    <row r="1382" spans="1:7" ht="18" thickBot="1">
      <c r="A1382" s="63">
        <v>41116</v>
      </c>
      <c r="B1382" s="8">
        <v>3192.8</v>
      </c>
      <c r="C1382" s="20">
        <v>3289.75</v>
      </c>
      <c r="D1382" s="20">
        <v>3292.5</v>
      </c>
      <c r="E1382" s="20">
        <v>3185.25</v>
      </c>
      <c r="F1382" s="33">
        <v>0</v>
      </c>
      <c r="G1382" s="9">
        <v>-2.8299999999999999E-2</v>
      </c>
    </row>
    <row r="1383" spans="1:7" ht="18" thickBot="1">
      <c r="A1383" s="63">
        <v>41117</v>
      </c>
      <c r="B1383" s="8">
        <v>3142.9</v>
      </c>
      <c r="C1383" s="20">
        <v>3198.2</v>
      </c>
      <c r="D1383" s="20">
        <v>3234.65</v>
      </c>
      <c r="E1383" s="20">
        <v>3137.3</v>
      </c>
      <c r="F1383" s="33">
        <v>0</v>
      </c>
      <c r="G1383" s="9">
        <v>-1.5599999999999999E-2</v>
      </c>
    </row>
    <row r="1384" spans="1:7" ht="18" thickBot="1">
      <c r="A1384" s="63">
        <v>41120</v>
      </c>
      <c r="B1384" s="4">
        <v>3201.4</v>
      </c>
      <c r="C1384" s="20">
        <v>3147.95</v>
      </c>
      <c r="D1384" s="20">
        <v>3204.35</v>
      </c>
      <c r="E1384" s="20">
        <v>3147.95</v>
      </c>
      <c r="F1384" s="33">
        <v>0</v>
      </c>
      <c r="G1384" s="7">
        <v>1.8599999999999998E-2</v>
      </c>
    </row>
    <row r="1385" spans="1:7" ht="18" thickBot="1">
      <c r="A1385" s="63">
        <v>41121</v>
      </c>
      <c r="B1385" s="4">
        <v>3208.05</v>
      </c>
      <c r="C1385" s="20">
        <v>3204.1</v>
      </c>
      <c r="D1385" s="20">
        <v>3218.35</v>
      </c>
      <c r="E1385" s="20">
        <v>3175.15</v>
      </c>
      <c r="F1385" s="33">
        <v>0</v>
      </c>
      <c r="G1385" s="7">
        <v>2.0999999999999999E-3</v>
      </c>
    </row>
    <row r="1386" spans="1:7" ht="18" thickBot="1">
      <c r="A1386" s="63">
        <v>41122</v>
      </c>
      <c r="B1386" s="4">
        <v>3247.45</v>
      </c>
      <c r="C1386" s="20">
        <v>3210.55</v>
      </c>
      <c r="D1386" s="20">
        <v>3250.7</v>
      </c>
      <c r="E1386" s="20">
        <v>3202.35</v>
      </c>
      <c r="F1386" s="33">
        <v>0</v>
      </c>
      <c r="G1386" s="7">
        <v>1.23E-2</v>
      </c>
    </row>
    <row r="1387" spans="1:7" ht="18" thickBot="1">
      <c r="A1387" s="63">
        <v>41123</v>
      </c>
      <c r="B1387" s="4">
        <v>3255.3</v>
      </c>
      <c r="C1387" s="20">
        <v>3244.25</v>
      </c>
      <c r="D1387" s="20">
        <v>3258.1</v>
      </c>
      <c r="E1387" s="20">
        <v>3238.55</v>
      </c>
      <c r="F1387" s="33">
        <v>0</v>
      </c>
      <c r="G1387" s="7">
        <v>2.3999999999999998E-3</v>
      </c>
    </row>
    <row r="1388" spans="1:7" ht="18" thickBot="1">
      <c r="A1388" s="63">
        <v>41124</v>
      </c>
      <c r="B1388" s="8">
        <v>3249.35</v>
      </c>
      <c r="C1388" s="20">
        <v>3246.35</v>
      </c>
      <c r="D1388" s="20">
        <v>3253.75</v>
      </c>
      <c r="E1388" s="20">
        <v>3221.85</v>
      </c>
      <c r="F1388" s="33">
        <v>0</v>
      </c>
      <c r="G1388" s="9">
        <v>-1.8E-3</v>
      </c>
    </row>
    <row r="1389" spans="1:7" ht="18" thickBot="1">
      <c r="A1389" s="63">
        <v>41127</v>
      </c>
      <c r="B1389" s="4">
        <v>3274.75</v>
      </c>
      <c r="C1389" s="20">
        <v>3259.9</v>
      </c>
      <c r="D1389" s="20">
        <v>3300.45</v>
      </c>
      <c r="E1389" s="20">
        <v>3259.9</v>
      </c>
      <c r="F1389" s="33">
        <v>0</v>
      </c>
      <c r="G1389" s="7">
        <v>7.7999999999999996E-3</v>
      </c>
    </row>
    <row r="1390" spans="1:7" ht="18" thickBot="1">
      <c r="A1390" s="63">
        <v>41128</v>
      </c>
      <c r="B1390" s="4">
        <v>3283.55</v>
      </c>
      <c r="C1390" s="20">
        <v>3280.35</v>
      </c>
      <c r="D1390" s="20">
        <v>3300.05</v>
      </c>
      <c r="E1390" s="20">
        <v>3280.35</v>
      </c>
      <c r="F1390" s="33">
        <v>0</v>
      </c>
      <c r="G1390" s="7">
        <v>2.7000000000000001E-3</v>
      </c>
    </row>
    <row r="1391" spans="1:7" ht="18" thickBot="1">
      <c r="A1391" s="63">
        <v>41129</v>
      </c>
      <c r="B1391" s="8">
        <v>3272.55</v>
      </c>
      <c r="C1391" s="20">
        <v>3289.3</v>
      </c>
      <c r="D1391" s="20">
        <v>3307.25</v>
      </c>
      <c r="E1391" s="20">
        <v>3264.4</v>
      </c>
      <c r="F1391" s="33">
        <v>0</v>
      </c>
      <c r="G1391" s="9">
        <v>-3.3999999999999998E-3</v>
      </c>
    </row>
    <row r="1392" spans="1:7" ht="18" thickBot="1">
      <c r="A1392" s="63">
        <v>41130</v>
      </c>
      <c r="B1392" s="8">
        <v>3268.1</v>
      </c>
      <c r="C1392" s="20">
        <v>3272.25</v>
      </c>
      <c r="D1392" s="20">
        <v>3287.15</v>
      </c>
      <c r="E1392" s="20">
        <v>3255.85</v>
      </c>
      <c r="F1392" s="33">
        <v>0</v>
      </c>
      <c r="G1392" s="9">
        <v>-1.4E-3</v>
      </c>
    </row>
    <row r="1393" spans="1:7" ht="18" thickBot="1">
      <c r="A1393" s="63">
        <v>41131</v>
      </c>
      <c r="B1393" s="8">
        <v>3258.5</v>
      </c>
      <c r="C1393" s="20">
        <v>3268.7</v>
      </c>
      <c r="D1393" s="20">
        <v>3270.1</v>
      </c>
      <c r="E1393" s="20">
        <v>3244.85</v>
      </c>
      <c r="F1393" s="33">
        <v>0</v>
      </c>
      <c r="G1393" s="9">
        <v>-2.8999999999999998E-3</v>
      </c>
    </row>
    <row r="1394" spans="1:7" ht="18" thickBot="1">
      <c r="A1394" s="63">
        <v>41134</v>
      </c>
      <c r="B1394" s="4">
        <v>3267.2</v>
      </c>
      <c r="C1394" s="20">
        <v>3257.35</v>
      </c>
      <c r="D1394" s="20">
        <v>3270.3</v>
      </c>
      <c r="E1394" s="20">
        <v>3248.7</v>
      </c>
      <c r="F1394" s="33">
        <v>0</v>
      </c>
      <c r="G1394" s="7">
        <v>2.7000000000000001E-3</v>
      </c>
    </row>
    <row r="1395" spans="1:7" ht="18" thickBot="1">
      <c r="A1395" s="63">
        <v>41135</v>
      </c>
      <c r="B1395" s="4">
        <v>3292.7</v>
      </c>
      <c r="C1395" s="20">
        <v>3263.9</v>
      </c>
      <c r="D1395" s="20">
        <v>3297.95</v>
      </c>
      <c r="E1395" s="20">
        <v>3262.15</v>
      </c>
      <c r="F1395" s="33">
        <v>0</v>
      </c>
      <c r="G1395" s="7">
        <v>7.7999999999999996E-3</v>
      </c>
    </row>
    <row r="1396" spans="1:7" ht="18" thickBot="1">
      <c r="A1396" s="63">
        <v>41137</v>
      </c>
      <c r="B1396" s="4">
        <v>3309.5</v>
      </c>
      <c r="C1396" s="20">
        <v>3296.6</v>
      </c>
      <c r="D1396" s="20">
        <v>3320.7</v>
      </c>
      <c r="E1396" s="20">
        <v>3295.65</v>
      </c>
      <c r="F1396" s="33">
        <v>0</v>
      </c>
      <c r="G1396" s="7">
        <v>5.1000000000000004E-3</v>
      </c>
    </row>
    <row r="1397" spans="1:7" ht="18" thickBot="1">
      <c r="A1397" s="63">
        <v>41138</v>
      </c>
      <c r="B1397" s="4">
        <v>3323.5</v>
      </c>
      <c r="C1397" s="20">
        <v>3303.8</v>
      </c>
      <c r="D1397" s="20">
        <v>3348.9</v>
      </c>
      <c r="E1397" s="20">
        <v>3302.3</v>
      </c>
      <c r="F1397" s="33">
        <v>0</v>
      </c>
      <c r="G1397" s="7">
        <v>4.1999999999999997E-3</v>
      </c>
    </row>
    <row r="1398" spans="1:7" ht="18" thickBot="1">
      <c r="A1398" s="63">
        <v>41142</v>
      </c>
      <c r="B1398" s="4">
        <v>3330.3</v>
      </c>
      <c r="C1398" s="20">
        <v>3334.4</v>
      </c>
      <c r="D1398" s="20">
        <v>3341.2</v>
      </c>
      <c r="E1398" s="20">
        <v>3314.6</v>
      </c>
      <c r="F1398" s="33">
        <v>0</v>
      </c>
      <c r="G1398" s="7">
        <v>2E-3</v>
      </c>
    </row>
    <row r="1399" spans="1:7" ht="18" thickBot="1">
      <c r="A1399" s="63">
        <v>41143</v>
      </c>
      <c r="B1399" s="8">
        <v>3322.8</v>
      </c>
      <c r="C1399" s="20">
        <v>3329.85</v>
      </c>
      <c r="D1399" s="20">
        <v>3341.8</v>
      </c>
      <c r="E1399" s="20">
        <v>3318.75</v>
      </c>
      <c r="F1399" s="33">
        <v>0</v>
      </c>
      <c r="G1399" s="9">
        <v>-2.3E-3</v>
      </c>
    </row>
    <row r="1400" spans="1:7" ht="18" thickBot="1">
      <c r="A1400" s="63">
        <v>41144</v>
      </c>
      <c r="B1400" s="8">
        <v>3316.7</v>
      </c>
      <c r="C1400" s="20">
        <v>3323.5</v>
      </c>
      <c r="D1400" s="20">
        <v>3349.3</v>
      </c>
      <c r="E1400" s="20">
        <v>3304.7</v>
      </c>
      <c r="F1400" s="33">
        <v>0</v>
      </c>
      <c r="G1400" s="9">
        <v>-1.8E-3</v>
      </c>
    </row>
    <row r="1401" spans="1:7" ht="18" thickBot="1">
      <c r="A1401" s="63">
        <v>41145</v>
      </c>
      <c r="B1401" s="8">
        <v>3287.45</v>
      </c>
      <c r="C1401" s="20">
        <v>3310.65</v>
      </c>
      <c r="D1401" s="20">
        <v>3310.65</v>
      </c>
      <c r="E1401" s="20">
        <v>3279.55</v>
      </c>
      <c r="F1401" s="33">
        <v>0</v>
      </c>
      <c r="G1401" s="9">
        <v>-8.8000000000000005E-3</v>
      </c>
    </row>
    <row r="1402" spans="1:7" ht="18" thickBot="1">
      <c r="A1402" s="63">
        <v>41148</v>
      </c>
      <c r="B1402" s="8">
        <v>3233.5</v>
      </c>
      <c r="C1402" s="20">
        <v>3290.85</v>
      </c>
      <c r="D1402" s="20">
        <v>3299.5</v>
      </c>
      <c r="E1402" s="20">
        <v>3228.15</v>
      </c>
      <c r="F1402" s="33">
        <v>0</v>
      </c>
      <c r="G1402" s="9">
        <v>-1.6400000000000001E-2</v>
      </c>
    </row>
    <row r="1403" spans="1:7" ht="18" thickBot="1">
      <c r="A1403" s="63">
        <v>41149</v>
      </c>
      <c r="B1403" s="8">
        <v>3190.8</v>
      </c>
      <c r="C1403" s="20">
        <v>3233.9</v>
      </c>
      <c r="D1403" s="20">
        <v>3233.9</v>
      </c>
      <c r="E1403" s="20">
        <v>3162.35</v>
      </c>
      <c r="F1403" s="33">
        <v>0</v>
      </c>
      <c r="G1403" s="9">
        <v>-1.32E-2</v>
      </c>
    </row>
    <row r="1404" spans="1:7" ht="18" thickBot="1">
      <c r="A1404" s="63">
        <v>41150</v>
      </c>
      <c r="B1404" s="8">
        <v>3160.3</v>
      </c>
      <c r="C1404" s="20">
        <v>3194.65</v>
      </c>
      <c r="D1404" s="20">
        <v>3204.25</v>
      </c>
      <c r="E1404" s="20">
        <v>3154</v>
      </c>
      <c r="F1404" s="33">
        <v>0</v>
      </c>
      <c r="G1404" s="9">
        <v>-9.5999999999999992E-3</v>
      </c>
    </row>
    <row r="1405" spans="1:7" ht="18" thickBot="1">
      <c r="A1405" s="63">
        <v>41151</v>
      </c>
      <c r="B1405" s="4">
        <v>3168.1</v>
      </c>
      <c r="C1405" s="20">
        <v>3154.6</v>
      </c>
      <c r="D1405" s="20">
        <v>3173.6</v>
      </c>
      <c r="E1405" s="20">
        <v>3134.05</v>
      </c>
      <c r="F1405" s="33">
        <v>0</v>
      </c>
      <c r="G1405" s="7">
        <v>2.5000000000000001E-3</v>
      </c>
    </row>
    <row r="1406" spans="1:7" ht="18" thickBot="1">
      <c r="A1406" s="63">
        <v>41152</v>
      </c>
      <c r="B1406" s="8">
        <v>3158.4</v>
      </c>
      <c r="C1406" s="20">
        <v>3164.55</v>
      </c>
      <c r="D1406" s="20">
        <v>3183.5</v>
      </c>
      <c r="E1406" s="20">
        <v>3151.9</v>
      </c>
      <c r="F1406" s="33">
        <v>0</v>
      </c>
      <c r="G1406" s="9">
        <v>-3.0999999999999999E-3</v>
      </c>
    </row>
    <row r="1407" spans="1:7" ht="18" thickBot="1">
      <c r="A1407" s="63">
        <v>41155</v>
      </c>
      <c r="B1407" s="4">
        <v>3169.25</v>
      </c>
      <c r="C1407" s="20">
        <v>3166.2</v>
      </c>
      <c r="D1407" s="20">
        <v>3192.15</v>
      </c>
      <c r="E1407" s="20">
        <v>3163.4</v>
      </c>
      <c r="F1407" s="33">
        <v>0</v>
      </c>
      <c r="G1407" s="7">
        <v>3.3999999999999998E-3</v>
      </c>
    </row>
    <row r="1408" spans="1:7" ht="18" thickBot="1">
      <c r="A1408" s="63">
        <v>41156</v>
      </c>
      <c r="B1408" s="4">
        <v>3189.85</v>
      </c>
      <c r="C1408" s="20">
        <v>3168.35</v>
      </c>
      <c r="D1408" s="20">
        <v>3190.5</v>
      </c>
      <c r="E1408" s="20">
        <v>3163.95</v>
      </c>
      <c r="F1408" s="33">
        <v>0</v>
      </c>
      <c r="G1408" s="7">
        <v>6.4999999999999997E-3</v>
      </c>
    </row>
    <row r="1409" spans="1:7" ht="18" thickBot="1">
      <c r="A1409" s="63">
        <v>41157</v>
      </c>
      <c r="B1409" s="4">
        <v>3190.55</v>
      </c>
      <c r="C1409" s="20">
        <v>3190</v>
      </c>
      <c r="D1409" s="20">
        <v>3203.5</v>
      </c>
      <c r="E1409" s="20">
        <v>3177.45</v>
      </c>
      <c r="F1409" s="33">
        <v>0</v>
      </c>
      <c r="G1409" s="7">
        <v>2.0000000000000001E-4</v>
      </c>
    </row>
    <row r="1410" spans="1:7" ht="18" thickBot="1">
      <c r="A1410" s="63">
        <v>41158</v>
      </c>
      <c r="B1410" s="4">
        <v>3204.6</v>
      </c>
      <c r="C1410" s="20">
        <v>3190.75</v>
      </c>
      <c r="D1410" s="20">
        <v>3217.2</v>
      </c>
      <c r="E1410" s="20">
        <v>3190.35</v>
      </c>
      <c r="F1410" s="33">
        <v>0</v>
      </c>
      <c r="G1410" s="7">
        <v>4.4000000000000003E-3</v>
      </c>
    </row>
    <row r="1411" spans="1:7" ht="18" thickBot="1">
      <c r="A1411" s="63">
        <v>41159</v>
      </c>
      <c r="B1411" s="4">
        <v>3239.75</v>
      </c>
      <c r="C1411" s="20">
        <v>3229.3</v>
      </c>
      <c r="D1411" s="20">
        <v>3249.7</v>
      </c>
      <c r="E1411" s="20">
        <v>3229.3</v>
      </c>
      <c r="F1411" s="33">
        <v>0</v>
      </c>
      <c r="G1411" s="7">
        <v>1.0999999999999999E-2</v>
      </c>
    </row>
    <row r="1412" spans="1:7" ht="18" thickBot="1">
      <c r="A1412" s="63">
        <v>41160</v>
      </c>
      <c r="B1412" s="4">
        <v>3264.15</v>
      </c>
      <c r="C1412" s="20">
        <v>3248</v>
      </c>
      <c r="D1412" s="20">
        <v>3268.25</v>
      </c>
      <c r="E1412" s="20">
        <v>3245.1</v>
      </c>
      <c r="F1412" s="33">
        <v>0</v>
      </c>
      <c r="G1412" s="7">
        <v>7.4999999999999997E-3</v>
      </c>
    </row>
    <row r="1413" spans="1:7" ht="18" thickBot="1">
      <c r="A1413" s="63">
        <v>41162</v>
      </c>
      <c r="B1413" s="4">
        <v>3268.4</v>
      </c>
      <c r="C1413" s="20">
        <v>3267.35</v>
      </c>
      <c r="D1413" s="20">
        <v>3280.7</v>
      </c>
      <c r="E1413" s="20">
        <v>3263.35</v>
      </c>
      <c r="F1413" s="33">
        <v>0</v>
      </c>
      <c r="G1413" s="7">
        <v>1.2999999999999999E-3</v>
      </c>
    </row>
    <row r="1414" spans="1:7" ht="18" thickBot="1">
      <c r="A1414" s="63">
        <v>41163</v>
      </c>
      <c r="B1414" s="4">
        <v>3289.55</v>
      </c>
      <c r="C1414" s="20">
        <v>3269.1</v>
      </c>
      <c r="D1414" s="20">
        <v>3291.5</v>
      </c>
      <c r="E1414" s="20">
        <v>3266.9</v>
      </c>
      <c r="F1414" s="33">
        <v>0</v>
      </c>
      <c r="G1414" s="7">
        <v>6.4999999999999997E-3</v>
      </c>
    </row>
    <row r="1415" spans="1:7" ht="18" thickBot="1">
      <c r="A1415" s="63">
        <v>41164</v>
      </c>
      <c r="B1415" s="4">
        <v>3315.9</v>
      </c>
      <c r="C1415" s="20">
        <v>3296.75</v>
      </c>
      <c r="D1415" s="20">
        <v>3318.25</v>
      </c>
      <c r="E1415" s="20">
        <v>3293.75</v>
      </c>
      <c r="F1415" s="33">
        <v>0</v>
      </c>
      <c r="G1415" s="7">
        <v>8.0000000000000002E-3</v>
      </c>
    </row>
    <row r="1416" spans="1:7" ht="18" thickBot="1">
      <c r="A1416" s="63">
        <v>41165</v>
      </c>
      <c r="B1416" s="8">
        <v>3304.55</v>
      </c>
      <c r="C1416" s="20">
        <v>3320.85</v>
      </c>
      <c r="D1416" s="20">
        <v>3334.55</v>
      </c>
      <c r="E1416" s="20">
        <v>3300.85</v>
      </c>
      <c r="F1416" s="33">
        <v>0</v>
      </c>
      <c r="G1416" s="9">
        <v>-3.3999999999999998E-3</v>
      </c>
    </row>
    <row r="1417" spans="1:7" ht="18" thickBot="1">
      <c r="A1417" s="63">
        <v>41166</v>
      </c>
      <c r="B1417" s="4">
        <v>3328.65</v>
      </c>
      <c r="C1417" s="20">
        <v>3305.5</v>
      </c>
      <c r="D1417" s="20">
        <v>3359.05</v>
      </c>
      <c r="E1417" s="20">
        <v>3305.5</v>
      </c>
      <c r="F1417" s="33">
        <v>0</v>
      </c>
      <c r="G1417" s="7">
        <v>7.3000000000000001E-3</v>
      </c>
    </row>
    <row r="1418" spans="1:7" ht="18" thickBot="1">
      <c r="A1418" s="63">
        <v>41169</v>
      </c>
      <c r="B1418" s="4">
        <v>3358.25</v>
      </c>
      <c r="C1418" s="20">
        <v>3358</v>
      </c>
      <c r="D1418" s="20">
        <v>3374.45</v>
      </c>
      <c r="E1418" s="20">
        <v>3333.55</v>
      </c>
      <c r="F1418" s="33">
        <v>0</v>
      </c>
      <c r="G1418" s="7">
        <v>8.8999999999999999E-3</v>
      </c>
    </row>
    <row r="1419" spans="1:7" ht="18" thickBot="1">
      <c r="A1419" s="63">
        <v>41170</v>
      </c>
      <c r="B1419" s="4">
        <v>3387.4</v>
      </c>
      <c r="C1419" s="20">
        <v>3367.95</v>
      </c>
      <c r="D1419" s="20">
        <v>3396.6</v>
      </c>
      <c r="E1419" s="20">
        <v>3359.1</v>
      </c>
      <c r="F1419" s="33">
        <v>0</v>
      </c>
      <c r="G1419" s="7">
        <v>8.6999999999999994E-3</v>
      </c>
    </row>
    <row r="1420" spans="1:7" ht="18" thickBot="1">
      <c r="A1420" s="63">
        <v>41172</v>
      </c>
      <c r="B1420" s="8">
        <v>3355.1</v>
      </c>
      <c r="C1420" s="20">
        <v>3375</v>
      </c>
      <c r="D1420" s="20">
        <v>3380.15</v>
      </c>
      <c r="E1420" s="20">
        <v>3345.25</v>
      </c>
      <c r="F1420" s="33">
        <v>0</v>
      </c>
      <c r="G1420" s="9">
        <v>-9.4999999999999998E-3</v>
      </c>
    </row>
    <row r="1421" spans="1:7" ht="18" thickBot="1">
      <c r="A1421" s="63">
        <v>41173</v>
      </c>
      <c r="B1421" s="4">
        <v>3398.65</v>
      </c>
      <c r="C1421" s="20">
        <v>3372.45</v>
      </c>
      <c r="D1421" s="20">
        <v>3413.95</v>
      </c>
      <c r="E1421" s="20">
        <v>3371.15</v>
      </c>
      <c r="F1421" s="33">
        <v>0</v>
      </c>
      <c r="G1421" s="7">
        <v>1.2999999999999999E-2</v>
      </c>
    </row>
    <row r="1422" spans="1:7" ht="18" thickBot="1">
      <c r="A1422" s="63">
        <v>41176</v>
      </c>
      <c r="B1422" s="4">
        <v>3419.05</v>
      </c>
      <c r="C1422" s="20">
        <v>3415.1</v>
      </c>
      <c r="D1422" s="20">
        <v>3452.25</v>
      </c>
      <c r="E1422" s="20">
        <v>3409.45</v>
      </c>
      <c r="F1422" s="33">
        <v>0</v>
      </c>
      <c r="G1422" s="7">
        <v>6.0000000000000001E-3</v>
      </c>
    </row>
    <row r="1423" spans="1:7" ht="18" thickBot="1">
      <c r="A1423" s="63">
        <v>41177</v>
      </c>
      <c r="B1423" s="4">
        <v>3432</v>
      </c>
      <c r="C1423" s="20">
        <v>3425.6</v>
      </c>
      <c r="D1423" s="20">
        <v>3444.3</v>
      </c>
      <c r="E1423" s="20">
        <v>3403.35</v>
      </c>
      <c r="F1423" s="33">
        <v>0</v>
      </c>
      <c r="G1423" s="7">
        <v>3.8E-3</v>
      </c>
    </row>
    <row r="1424" spans="1:7" ht="18" thickBot="1">
      <c r="A1424" s="63">
        <v>41178</v>
      </c>
      <c r="B1424" s="8">
        <v>3425.6</v>
      </c>
      <c r="C1424" s="20">
        <v>3432.4</v>
      </c>
      <c r="D1424" s="20">
        <v>3457.4</v>
      </c>
      <c r="E1424" s="20">
        <v>3414.95</v>
      </c>
      <c r="F1424" s="33">
        <v>0</v>
      </c>
      <c r="G1424" s="9">
        <v>-1.9E-3</v>
      </c>
    </row>
    <row r="1425" spans="1:7" ht="18" thickBot="1">
      <c r="A1425" s="63">
        <v>41179</v>
      </c>
      <c r="B1425" s="8">
        <v>3424.35</v>
      </c>
      <c r="C1425" s="20">
        <v>3435.5</v>
      </c>
      <c r="D1425" s="20">
        <v>3453.05</v>
      </c>
      <c r="E1425" s="20">
        <v>3422.5</v>
      </c>
      <c r="F1425" s="33">
        <v>0</v>
      </c>
      <c r="G1425" s="9">
        <v>-4.0000000000000002E-4</v>
      </c>
    </row>
    <row r="1426" spans="1:7" ht="18" thickBot="1">
      <c r="A1426" s="63">
        <v>41180</v>
      </c>
      <c r="B1426" s="4">
        <v>3451.65</v>
      </c>
      <c r="C1426" s="20">
        <v>3435.75</v>
      </c>
      <c r="D1426" s="20">
        <v>3481.55</v>
      </c>
      <c r="E1426" s="20">
        <v>3435.75</v>
      </c>
      <c r="F1426" s="33">
        <v>0</v>
      </c>
      <c r="G1426" s="7">
        <v>8.0000000000000002E-3</v>
      </c>
    </row>
    <row r="1427" spans="1:7" ht="18" thickBot="1">
      <c r="A1427" s="63">
        <v>41183</v>
      </c>
      <c r="B1427" s="4">
        <v>3494.5</v>
      </c>
      <c r="C1427" s="20">
        <v>3448</v>
      </c>
      <c r="D1427" s="20">
        <v>3497.5</v>
      </c>
      <c r="E1427" s="20">
        <v>3448</v>
      </c>
      <c r="F1427" s="33">
        <v>0</v>
      </c>
      <c r="G1427" s="7">
        <v>1.24E-2</v>
      </c>
    </row>
    <row r="1428" spans="1:7" ht="18" thickBot="1">
      <c r="A1428" s="63">
        <v>41185</v>
      </c>
      <c r="B1428" s="4">
        <v>3518.9</v>
      </c>
      <c r="C1428" s="20">
        <v>3503.05</v>
      </c>
      <c r="D1428" s="20">
        <v>3523.5</v>
      </c>
      <c r="E1428" s="20">
        <v>3500.85</v>
      </c>
      <c r="F1428" s="33">
        <v>0</v>
      </c>
      <c r="G1428" s="7">
        <v>7.0000000000000001E-3</v>
      </c>
    </row>
    <row r="1429" spans="1:7" ht="18" thickBot="1">
      <c r="A1429" s="63">
        <v>41186</v>
      </c>
      <c r="B1429" s="4">
        <v>3536.3</v>
      </c>
      <c r="C1429" s="20">
        <v>3527.8</v>
      </c>
      <c r="D1429" s="20">
        <v>3561.15</v>
      </c>
      <c r="E1429" s="20">
        <v>3526.95</v>
      </c>
      <c r="F1429" s="33">
        <v>0</v>
      </c>
      <c r="G1429" s="7">
        <v>4.8999999999999998E-3</v>
      </c>
    </row>
    <row r="1430" spans="1:7" ht="18" thickBot="1">
      <c r="A1430" s="63">
        <v>41187</v>
      </c>
      <c r="B1430" s="8">
        <v>3510.95</v>
      </c>
      <c r="C1430" s="20">
        <v>3545.2</v>
      </c>
      <c r="D1430" s="20">
        <v>3565.8</v>
      </c>
      <c r="E1430" s="20">
        <v>3474.9</v>
      </c>
      <c r="F1430" s="33">
        <v>0</v>
      </c>
      <c r="G1430" s="9">
        <v>-7.1999999999999998E-3</v>
      </c>
    </row>
    <row r="1431" spans="1:7" ht="18" thickBot="1">
      <c r="A1431" s="63">
        <v>41190</v>
      </c>
      <c r="B1431" s="8">
        <v>3499.2</v>
      </c>
      <c r="C1431" s="20">
        <v>3513.3</v>
      </c>
      <c r="D1431" s="20">
        <v>3536.65</v>
      </c>
      <c r="E1431" s="20">
        <v>3487</v>
      </c>
      <c r="F1431" s="33">
        <v>0</v>
      </c>
      <c r="G1431" s="9">
        <v>-3.3E-3</v>
      </c>
    </row>
    <row r="1432" spans="1:7" ht="18" thickBot="1">
      <c r="A1432" s="63">
        <v>41191</v>
      </c>
      <c r="B1432" s="4">
        <v>3514.4</v>
      </c>
      <c r="C1432" s="20">
        <v>3490.05</v>
      </c>
      <c r="D1432" s="20">
        <v>3538.55</v>
      </c>
      <c r="E1432" s="20">
        <v>3490.05</v>
      </c>
      <c r="F1432" s="33">
        <v>0</v>
      </c>
      <c r="G1432" s="7">
        <v>4.3E-3</v>
      </c>
    </row>
    <row r="1433" spans="1:7" ht="18" thickBot="1">
      <c r="A1433" s="63">
        <v>41192</v>
      </c>
      <c r="B1433" s="8">
        <v>3449.8</v>
      </c>
      <c r="C1433" s="20">
        <v>3510.45</v>
      </c>
      <c r="D1433" s="20">
        <v>3510.45</v>
      </c>
      <c r="E1433" s="20">
        <v>3446.75</v>
      </c>
      <c r="F1433" s="33">
        <v>0</v>
      </c>
      <c r="G1433" s="9">
        <v>-1.84E-2</v>
      </c>
    </row>
    <row r="1434" spans="1:7" ht="18" thickBot="1">
      <c r="A1434" s="63">
        <v>41193</v>
      </c>
      <c r="B1434" s="4">
        <v>3488.05</v>
      </c>
      <c r="C1434" s="20">
        <v>3450.3</v>
      </c>
      <c r="D1434" s="20">
        <v>3489.9</v>
      </c>
      <c r="E1434" s="20">
        <v>3431.3</v>
      </c>
      <c r="F1434" s="33">
        <v>0</v>
      </c>
      <c r="G1434" s="7">
        <v>1.11E-2</v>
      </c>
    </row>
    <row r="1435" spans="1:7" ht="18" thickBot="1">
      <c r="A1435" s="63">
        <v>41194</v>
      </c>
      <c r="B1435" s="8">
        <v>3483.55</v>
      </c>
      <c r="C1435" s="20">
        <v>3490.3</v>
      </c>
      <c r="D1435" s="20">
        <v>3523.9</v>
      </c>
      <c r="E1435" s="20">
        <v>3480.8</v>
      </c>
      <c r="F1435" s="33">
        <v>0</v>
      </c>
      <c r="G1435" s="9">
        <v>-1.2999999999999999E-3</v>
      </c>
    </row>
    <row r="1436" spans="1:7" ht="18" thickBot="1">
      <c r="A1436" s="63">
        <v>41197</v>
      </c>
      <c r="B1436" s="4">
        <v>3491.5</v>
      </c>
      <c r="C1436" s="20">
        <v>3490.8</v>
      </c>
      <c r="D1436" s="20">
        <v>3509.05</v>
      </c>
      <c r="E1436" s="20">
        <v>3488.25</v>
      </c>
      <c r="F1436" s="33">
        <v>0</v>
      </c>
      <c r="G1436" s="7">
        <v>2.3E-3</v>
      </c>
    </row>
    <row r="1437" spans="1:7" ht="18" thickBot="1">
      <c r="A1437" s="63">
        <v>41198</v>
      </c>
      <c r="B1437" s="8">
        <v>3482.4</v>
      </c>
      <c r="C1437" s="20">
        <v>3491.85</v>
      </c>
      <c r="D1437" s="20">
        <v>3530.65</v>
      </c>
      <c r="E1437" s="20">
        <v>3477</v>
      </c>
      <c r="F1437" s="33">
        <v>0</v>
      </c>
      <c r="G1437" s="9">
        <v>-2.5999999999999999E-3</v>
      </c>
    </row>
    <row r="1438" spans="1:7" ht="18" thickBot="1">
      <c r="A1438" s="63">
        <v>41199</v>
      </c>
      <c r="B1438" s="4">
        <v>3493.4</v>
      </c>
      <c r="C1438" s="20">
        <v>3488.5</v>
      </c>
      <c r="D1438" s="20">
        <v>3509.95</v>
      </c>
      <c r="E1438" s="20">
        <v>3478</v>
      </c>
      <c r="F1438" s="33">
        <v>0</v>
      </c>
      <c r="G1438" s="7">
        <v>3.2000000000000002E-3</v>
      </c>
    </row>
    <row r="1439" spans="1:7" ht="18" thickBot="1">
      <c r="A1439" s="63">
        <v>41200</v>
      </c>
      <c r="B1439" s="4">
        <v>3545.4</v>
      </c>
      <c r="C1439" s="20">
        <v>3498.85</v>
      </c>
      <c r="D1439" s="20">
        <v>3547.05</v>
      </c>
      <c r="E1439" s="20">
        <v>3498.85</v>
      </c>
      <c r="F1439" s="33">
        <v>0</v>
      </c>
      <c r="G1439" s="7">
        <v>1.49E-2</v>
      </c>
    </row>
    <row r="1440" spans="1:7" ht="18" thickBot="1">
      <c r="A1440" s="63">
        <v>41201</v>
      </c>
      <c r="B1440" s="8">
        <v>3528.55</v>
      </c>
      <c r="C1440" s="20">
        <v>3538.35</v>
      </c>
      <c r="D1440" s="20">
        <v>3565.5</v>
      </c>
      <c r="E1440" s="20">
        <v>3518.95</v>
      </c>
      <c r="F1440" s="33">
        <v>0</v>
      </c>
      <c r="G1440" s="9">
        <v>-4.7999999999999996E-3</v>
      </c>
    </row>
    <row r="1441" spans="1:7" ht="18" thickBot="1">
      <c r="A1441" s="63">
        <v>41204</v>
      </c>
      <c r="B1441" s="8">
        <v>3507.1</v>
      </c>
      <c r="C1441" s="20">
        <v>3524.75</v>
      </c>
      <c r="D1441" s="20">
        <v>3531.7</v>
      </c>
      <c r="E1441" s="20">
        <v>3504</v>
      </c>
      <c r="F1441" s="33">
        <v>0</v>
      </c>
      <c r="G1441" s="9">
        <v>-6.1000000000000004E-3</v>
      </c>
    </row>
    <row r="1442" spans="1:7" ht="18" thickBot="1">
      <c r="A1442" s="63">
        <v>41205</v>
      </c>
      <c r="B1442" s="8">
        <v>3490.5</v>
      </c>
      <c r="C1442" s="20">
        <v>3511.85</v>
      </c>
      <c r="D1442" s="20">
        <v>3527</v>
      </c>
      <c r="E1442" s="20">
        <v>3488.05</v>
      </c>
      <c r="F1442" s="33">
        <v>0</v>
      </c>
      <c r="G1442" s="9">
        <v>-4.7000000000000002E-3</v>
      </c>
    </row>
    <row r="1443" spans="1:7" ht="18" thickBot="1">
      <c r="A1443" s="63">
        <v>41207</v>
      </c>
      <c r="B1443" s="8">
        <v>3490.25</v>
      </c>
      <c r="C1443" s="20">
        <v>3486.15</v>
      </c>
      <c r="D1443" s="20">
        <v>3501.2</v>
      </c>
      <c r="E1443" s="20">
        <v>3473.35</v>
      </c>
      <c r="F1443" s="33">
        <v>0</v>
      </c>
      <c r="G1443" s="9">
        <v>-1E-4</v>
      </c>
    </row>
    <row r="1444" spans="1:7" ht="18" thickBot="1">
      <c r="A1444" s="63">
        <v>41208</v>
      </c>
      <c r="B1444" s="8">
        <v>3443.7</v>
      </c>
      <c r="C1444" s="20">
        <v>3493.1</v>
      </c>
      <c r="D1444" s="20">
        <v>3496.05</v>
      </c>
      <c r="E1444" s="20">
        <v>3438.55</v>
      </c>
      <c r="F1444" s="33">
        <v>0</v>
      </c>
      <c r="G1444" s="9">
        <v>-1.3299999999999999E-2</v>
      </c>
    </row>
    <row r="1445" spans="1:7" ht="18" thickBot="1">
      <c r="A1445" s="63">
        <v>41211</v>
      </c>
      <c r="B1445" s="8">
        <v>3428.6</v>
      </c>
      <c r="C1445" s="20">
        <v>3456.2</v>
      </c>
      <c r="D1445" s="20">
        <v>3463.65</v>
      </c>
      <c r="E1445" s="20">
        <v>3418.4</v>
      </c>
      <c r="F1445" s="33">
        <v>0</v>
      </c>
      <c r="G1445" s="9">
        <v>-4.4000000000000003E-3</v>
      </c>
    </row>
    <row r="1446" spans="1:7" ht="18" thickBot="1">
      <c r="A1446" s="63">
        <v>41212</v>
      </c>
      <c r="B1446" s="8">
        <v>3382.55</v>
      </c>
      <c r="C1446" s="20">
        <v>3426.25</v>
      </c>
      <c r="D1446" s="20">
        <v>3443.7</v>
      </c>
      <c r="E1446" s="20">
        <v>3380.6</v>
      </c>
      <c r="F1446" s="33">
        <v>0</v>
      </c>
      <c r="G1446" s="9">
        <v>-1.34E-2</v>
      </c>
    </row>
    <row r="1447" spans="1:7" ht="18" thickBot="1">
      <c r="A1447" s="63">
        <v>41213</v>
      </c>
      <c r="B1447" s="4">
        <v>3410.25</v>
      </c>
      <c r="C1447" s="20">
        <v>3382.2</v>
      </c>
      <c r="D1447" s="20">
        <v>3411.8</v>
      </c>
      <c r="E1447" s="20">
        <v>3376.75</v>
      </c>
      <c r="F1447" s="33">
        <v>0</v>
      </c>
      <c r="G1447" s="7">
        <v>8.2000000000000007E-3</v>
      </c>
    </row>
    <row r="1448" spans="1:7" ht="18" thickBot="1">
      <c r="A1448" s="63">
        <v>41214</v>
      </c>
      <c r="B1448" s="4">
        <v>3430.3</v>
      </c>
      <c r="C1448" s="20">
        <v>3412.55</v>
      </c>
      <c r="D1448" s="20">
        <v>3434.15</v>
      </c>
      <c r="E1448" s="20">
        <v>3408.1</v>
      </c>
      <c r="F1448" s="33">
        <v>0</v>
      </c>
      <c r="G1448" s="7">
        <v>5.8999999999999999E-3</v>
      </c>
    </row>
    <row r="1449" spans="1:7" ht="18" thickBot="1">
      <c r="A1449" s="63">
        <v>41215</v>
      </c>
      <c r="B1449" s="4">
        <v>3443.55</v>
      </c>
      <c r="C1449" s="20">
        <v>3438.7</v>
      </c>
      <c r="D1449" s="20">
        <v>3466.6</v>
      </c>
      <c r="E1449" s="20">
        <v>3438.7</v>
      </c>
      <c r="F1449" s="33">
        <v>0</v>
      </c>
      <c r="G1449" s="7">
        <v>3.8999999999999998E-3</v>
      </c>
    </row>
    <row r="1450" spans="1:7" ht="18" thickBot="1">
      <c r="A1450" s="63">
        <v>41218</v>
      </c>
      <c r="B1450" s="8">
        <v>3437.75</v>
      </c>
      <c r="C1450" s="20">
        <v>3449.2</v>
      </c>
      <c r="D1450" s="20">
        <v>3457.5</v>
      </c>
      <c r="E1450" s="20">
        <v>3432.8</v>
      </c>
      <c r="F1450" s="33">
        <v>0</v>
      </c>
      <c r="G1450" s="9">
        <v>-1.6999999999999999E-3</v>
      </c>
    </row>
    <row r="1451" spans="1:7" ht="18" thickBot="1">
      <c r="A1451" s="63">
        <v>41219</v>
      </c>
      <c r="B1451" s="4">
        <v>3467.25</v>
      </c>
      <c r="C1451" s="20">
        <v>3433</v>
      </c>
      <c r="D1451" s="20">
        <v>3471.25</v>
      </c>
      <c r="E1451" s="20">
        <v>3431.85</v>
      </c>
      <c r="F1451" s="33">
        <v>0</v>
      </c>
      <c r="G1451" s="7">
        <v>8.6E-3</v>
      </c>
    </row>
    <row r="1452" spans="1:7" ht="18" thickBot="1">
      <c r="A1452" s="63">
        <v>41220</v>
      </c>
      <c r="B1452" s="4">
        <v>3499.15</v>
      </c>
      <c r="C1452" s="20">
        <v>3478.25</v>
      </c>
      <c r="D1452" s="20">
        <v>3509.4</v>
      </c>
      <c r="E1452" s="20">
        <v>3474.15</v>
      </c>
      <c r="F1452" s="33">
        <v>0</v>
      </c>
      <c r="G1452" s="7">
        <v>9.1999999999999998E-3</v>
      </c>
    </row>
    <row r="1453" spans="1:7" ht="18" thickBot="1">
      <c r="A1453" s="63">
        <v>41221</v>
      </c>
      <c r="B1453" s="8">
        <v>3497.55</v>
      </c>
      <c r="C1453" s="20">
        <v>3482.9</v>
      </c>
      <c r="D1453" s="20">
        <v>3506.3</v>
      </c>
      <c r="E1453" s="20">
        <v>3465.25</v>
      </c>
      <c r="F1453" s="33">
        <v>0</v>
      </c>
      <c r="G1453" s="9">
        <v>-5.0000000000000001E-4</v>
      </c>
    </row>
    <row r="1454" spans="1:7" ht="18" thickBot="1">
      <c r="A1454" s="63">
        <v>41222</v>
      </c>
      <c r="B1454" s="8">
        <v>3461.95</v>
      </c>
      <c r="C1454" s="20">
        <v>3499.45</v>
      </c>
      <c r="D1454" s="20">
        <v>3523.25</v>
      </c>
      <c r="E1454" s="20">
        <v>3459.25</v>
      </c>
      <c r="F1454" s="33">
        <v>0</v>
      </c>
      <c r="G1454" s="9">
        <v>-1.0200000000000001E-2</v>
      </c>
    </row>
    <row r="1455" spans="1:7" ht="18" thickBot="1">
      <c r="A1455" s="63">
        <v>41225</v>
      </c>
      <c r="B1455" s="4">
        <v>3485.2</v>
      </c>
      <c r="C1455" s="20">
        <v>3456.85</v>
      </c>
      <c r="D1455" s="20">
        <v>3488.8</v>
      </c>
      <c r="E1455" s="20">
        <v>3456.85</v>
      </c>
      <c r="F1455" s="33">
        <v>0</v>
      </c>
      <c r="G1455" s="7">
        <v>6.7000000000000002E-3</v>
      </c>
    </row>
    <row r="1456" spans="1:7" ht="18" thickBot="1">
      <c r="A1456" s="63">
        <v>41226</v>
      </c>
      <c r="B1456" s="4">
        <v>3544.6</v>
      </c>
      <c r="C1456" s="20">
        <v>3495.05</v>
      </c>
      <c r="D1456" s="20">
        <v>3547.7</v>
      </c>
      <c r="E1456" s="20">
        <v>3495.05</v>
      </c>
      <c r="F1456" s="33">
        <v>0</v>
      </c>
      <c r="G1456" s="7">
        <v>1.7000000000000001E-2</v>
      </c>
    </row>
    <row r="1457" spans="1:7" ht="18" thickBot="1">
      <c r="A1457" s="63">
        <v>41228</v>
      </c>
      <c r="B1457" s="4">
        <v>3560.75</v>
      </c>
      <c r="C1457" s="20">
        <v>3539.3</v>
      </c>
      <c r="D1457" s="20">
        <v>3563.4</v>
      </c>
      <c r="E1457" s="20">
        <v>3503</v>
      </c>
      <c r="F1457" s="33">
        <v>0</v>
      </c>
      <c r="G1457" s="7">
        <v>4.5999999999999999E-3</v>
      </c>
    </row>
    <row r="1458" spans="1:7" ht="18" thickBot="1">
      <c r="A1458" s="63">
        <v>41229</v>
      </c>
      <c r="B1458" s="8">
        <v>3518.45</v>
      </c>
      <c r="C1458" s="20">
        <v>3571.55</v>
      </c>
      <c r="D1458" s="20">
        <v>3590.75</v>
      </c>
      <c r="E1458" s="20">
        <v>3509.1</v>
      </c>
      <c r="F1458" s="33">
        <v>0</v>
      </c>
      <c r="G1458" s="9">
        <v>-1.1900000000000001E-2</v>
      </c>
    </row>
    <row r="1459" spans="1:7" ht="18" thickBot="1">
      <c r="A1459" s="63">
        <v>41232</v>
      </c>
      <c r="B1459" s="8">
        <v>3485.3</v>
      </c>
      <c r="C1459" s="20">
        <v>3518.95</v>
      </c>
      <c r="D1459" s="20">
        <v>3534.7</v>
      </c>
      <c r="E1459" s="20">
        <v>3482.35</v>
      </c>
      <c r="F1459" s="33">
        <v>0</v>
      </c>
      <c r="G1459" s="9">
        <v>-9.4000000000000004E-3</v>
      </c>
    </row>
    <row r="1460" spans="1:7" ht="18" thickBot="1">
      <c r="A1460" s="63">
        <v>41233</v>
      </c>
      <c r="B1460" s="8">
        <v>3454.8</v>
      </c>
      <c r="C1460" s="20">
        <v>3494.95</v>
      </c>
      <c r="D1460" s="20">
        <v>3514.35</v>
      </c>
      <c r="E1460" s="20">
        <v>3441.8</v>
      </c>
      <c r="F1460" s="33">
        <v>0</v>
      </c>
      <c r="G1460" s="9">
        <v>-8.8000000000000005E-3</v>
      </c>
    </row>
    <row r="1461" spans="1:7" ht="18" thickBot="1">
      <c r="A1461" s="63">
        <v>41234</v>
      </c>
      <c r="B1461" s="4">
        <v>3470.35</v>
      </c>
      <c r="C1461" s="20">
        <v>3459.6</v>
      </c>
      <c r="D1461" s="20">
        <v>3474.7</v>
      </c>
      <c r="E1461" s="20">
        <v>3440.3</v>
      </c>
      <c r="F1461" s="33">
        <v>0</v>
      </c>
      <c r="G1461" s="7">
        <v>4.4999999999999997E-3</v>
      </c>
    </row>
    <row r="1462" spans="1:7" ht="18" thickBot="1">
      <c r="A1462" s="63">
        <v>41235</v>
      </c>
      <c r="B1462" s="4">
        <v>3482.75</v>
      </c>
      <c r="C1462" s="20">
        <v>3476.3</v>
      </c>
      <c r="D1462" s="20">
        <v>3498.35</v>
      </c>
      <c r="E1462" s="20">
        <v>3472.25</v>
      </c>
      <c r="F1462" s="33">
        <v>0</v>
      </c>
      <c r="G1462" s="7">
        <v>3.5999999999999999E-3</v>
      </c>
    </row>
    <row r="1463" spans="1:7" ht="18" thickBot="1">
      <c r="A1463" s="63">
        <v>41236</v>
      </c>
      <c r="B1463" s="4">
        <v>3492.05</v>
      </c>
      <c r="C1463" s="20">
        <v>3485.3</v>
      </c>
      <c r="D1463" s="20">
        <v>3501</v>
      </c>
      <c r="E1463" s="20">
        <v>3482.1</v>
      </c>
      <c r="F1463" s="33">
        <v>0</v>
      </c>
      <c r="G1463" s="7">
        <v>2.7000000000000001E-3</v>
      </c>
    </row>
    <row r="1464" spans="1:7" ht="18" thickBot="1">
      <c r="A1464" s="63">
        <v>41239</v>
      </c>
      <c r="B1464" s="4">
        <v>3536</v>
      </c>
      <c r="C1464" s="20">
        <v>3508.35</v>
      </c>
      <c r="D1464" s="20">
        <v>3549.75</v>
      </c>
      <c r="E1464" s="20">
        <v>3507</v>
      </c>
      <c r="F1464" s="33">
        <v>0</v>
      </c>
      <c r="G1464" s="7">
        <v>1.26E-2</v>
      </c>
    </row>
    <row r="1465" spans="1:7" ht="18" thickBot="1">
      <c r="A1465" s="63">
        <v>41240</v>
      </c>
      <c r="B1465" s="4">
        <v>3567.25</v>
      </c>
      <c r="C1465" s="20">
        <v>3538.9</v>
      </c>
      <c r="D1465" s="20">
        <v>3578.3</v>
      </c>
      <c r="E1465" s="20">
        <v>3538.9</v>
      </c>
      <c r="F1465" s="33">
        <v>0</v>
      </c>
      <c r="G1465" s="7">
        <v>8.8000000000000005E-3</v>
      </c>
    </row>
    <row r="1466" spans="1:7" ht="18" thickBot="1">
      <c r="A1466" s="63">
        <v>41242</v>
      </c>
      <c r="B1466" s="4">
        <v>3605.4</v>
      </c>
      <c r="C1466" s="20">
        <v>3575.75</v>
      </c>
      <c r="D1466" s="20">
        <v>3612.3</v>
      </c>
      <c r="E1466" s="20">
        <v>3575.75</v>
      </c>
      <c r="F1466" s="33">
        <v>0</v>
      </c>
      <c r="G1466" s="7">
        <v>1.0699999999999999E-2</v>
      </c>
    </row>
    <row r="1467" spans="1:7" ht="18" thickBot="1">
      <c r="A1467" s="63">
        <v>41243</v>
      </c>
      <c r="B1467" s="4">
        <v>3638.6</v>
      </c>
      <c r="C1467" s="20">
        <v>3617.25</v>
      </c>
      <c r="D1467" s="20">
        <v>3650.95</v>
      </c>
      <c r="E1467" s="20">
        <v>3617.25</v>
      </c>
      <c r="F1467" s="33">
        <v>0</v>
      </c>
      <c r="G1467" s="7">
        <v>9.1999999999999998E-3</v>
      </c>
    </row>
    <row r="1468" spans="1:7" ht="18" thickBot="1">
      <c r="A1468" s="63">
        <v>41246</v>
      </c>
      <c r="B1468" s="4">
        <v>3677.8</v>
      </c>
      <c r="C1468" s="20">
        <v>3640.4</v>
      </c>
      <c r="D1468" s="20">
        <v>3680.95</v>
      </c>
      <c r="E1468" s="20">
        <v>3640.4</v>
      </c>
      <c r="F1468" s="33">
        <v>0</v>
      </c>
      <c r="G1468" s="7">
        <v>1.0800000000000001E-2</v>
      </c>
    </row>
    <row r="1469" spans="1:7" ht="18" thickBot="1">
      <c r="A1469" s="63">
        <v>41247</v>
      </c>
      <c r="B1469" s="4">
        <v>3678.75</v>
      </c>
      <c r="C1469" s="20">
        <v>3682.85</v>
      </c>
      <c r="D1469" s="20">
        <v>3711.05</v>
      </c>
      <c r="E1469" s="20">
        <v>3667.85</v>
      </c>
      <c r="F1469" s="33">
        <v>0</v>
      </c>
      <c r="G1469" s="7">
        <v>2.9999999999999997E-4</v>
      </c>
    </row>
    <row r="1470" spans="1:7" ht="18" thickBot="1">
      <c r="A1470" s="63">
        <v>41248</v>
      </c>
      <c r="B1470" s="4">
        <v>3690.05</v>
      </c>
      <c r="C1470" s="20">
        <v>3686.2</v>
      </c>
      <c r="D1470" s="20">
        <v>3710.05</v>
      </c>
      <c r="E1470" s="20">
        <v>3686.2</v>
      </c>
      <c r="F1470" s="33">
        <v>0</v>
      </c>
      <c r="G1470" s="7">
        <v>3.0999999999999999E-3</v>
      </c>
    </row>
    <row r="1471" spans="1:7" ht="18" thickBot="1">
      <c r="A1471" s="63">
        <v>41249</v>
      </c>
      <c r="B1471" s="4">
        <v>3719.6</v>
      </c>
      <c r="C1471" s="20">
        <v>3698.65</v>
      </c>
      <c r="D1471" s="20">
        <v>3723.05</v>
      </c>
      <c r="E1471" s="20">
        <v>3688.4</v>
      </c>
      <c r="F1471" s="33">
        <v>0</v>
      </c>
      <c r="G1471" s="7">
        <v>8.0000000000000002E-3</v>
      </c>
    </row>
    <row r="1472" spans="1:7" ht="18" thickBot="1">
      <c r="A1472" s="63">
        <v>41250</v>
      </c>
      <c r="B1472" s="4">
        <v>3728.35</v>
      </c>
      <c r="C1472" s="20">
        <v>3727.1</v>
      </c>
      <c r="D1472" s="20">
        <v>3768.9</v>
      </c>
      <c r="E1472" s="20">
        <v>3715.9</v>
      </c>
      <c r="F1472" s="33">
        <v>0</v>
      </c>
      <c r="G1472" s="7">
        <v>2.3999999999999998E-3</v>
      </c>
    </row>
    <row r="1473" spans="1:7" ht="18" thickBot="1">
      <c r="A1473" s="63">
        <v>41253</v>
      </c>
      <c r="B1473" s="4">
        <v>3742.9</v>
      </c>
      <c r="C1473" s="20">
        <v>3737.6</v>
      </c>
      <c r="D1473" s="20">
        <v>3752.1</v>
      </c>
      <c r="E1473" s="20">
        <v>3734.9</v>
      </c>
      <c r="F1473" s="33">
        <v>0</v>
      </c>
      <c r="G1473" s="7">
        <v>3.8999999999999998E-3</v>
      </c>
    </row>
    <row r="1474" spans="1:7" ht="18" thickBot="1">
      <c r="A1474" s="63">
        <v>41254</v>
      </c>
      <c r="B1474" s="8">
        <v>3699.55</v>
      </c>
      <c r="C1474" s="20">
        <v>3749.65</v>
      </c>
      <c r="D1474" s="20">
        <v>3773.2</v>
      </c>
      <c r="E1474" s="20">
        <v>3674.75</v>
      </c>
      <c r="F1474" s="33">
        <v>0</v>
      </c>
      <c r="G1474" s="9">
        <v>-1.1599999999999999E-2</v>
      </c>
    </row>
    <row r="1475" spans="1:7" ht="18" thickBot="1">
      <c r="A1475" s="63">
        <v>41255</v>
      </c>
      <c r="B1475" s="4">
        <v>3700.6</v>
      </c>
      <c r="C1475" s="20">
        <v>3705.35</v>
      </c>
      <c r="D1475" s="20">
        <v>3719.05</v>
      </c>
      <c r="E1475" s="20">
        <v>3693.9</v>
      </c>
      <c r="F1475" s="33">
        <v>0</v>
      </c>
      <c r="G1475" s="7">
        <v>2.9999999999999997E-4</v>
      </c>
    </row>
    <row r="1476" spans="1:7" ht="18" thickBot="1">
      <c r="A1476" s="63">
        <v>41256</v>
      </c>
      <c r="B1476" s="8">
        <v>3653.45</v>
      </c>
      <c r="C1476" s="20">
        <v>3707.6</v>
      </c>
      <c r="D1476" s="20">
        <v>3721.35</v>
      </c>
      <c r="E1476" s="20">
        <v>3647.7</v>
      </c>
      <c r="F1476" s="33">
        <v>0</v>
      </c>
      <c r="G1476" s="9">
        <v>-1.2699999999999999E-2</v>
      </c>
    </row>
    <row r="1477" spans="1:7" ht="18" thickBot="1">
      <c r="A1477" s="63">
        <v>41257</v>
      </c>
      <c r="B1477" s="4">
        <v>3667.55</v>
      </c>
      <c r="C1477" s="20">
        <v>3658.3</v>
      </c>
      <c r="D1477" s="20">
        <v>3675.85</v>
      </c>
      <c r="E1477" s="20">
        <v>3649.6</v>
      </c>
      <c r="F1477" s="33">
        <v>0</v>
      </c>
      <c r="G1477" s="7">
        <v>3.8999999999999998E-3</v>
      </c>
    </row>
    <row r="1478" spans="1:7" ht="18" thickBot="1">
      <c r="A1478" s="63">
        <v>41260</v>
      </c>
      <c r="B1478" s="4">
        <v>3690.5</v>
      </c>
      <c r="C1478" s="20">
        <v>3674.2</v>
      </c>
      <c r="D1478" s="20">
        <v>3700.75</v>
      </c>
      <c r="E1478" s="20">
        <v>3670.7</v>
      </c>
      <c r="F1478" s="33">
        <v>0</v>
      </c>
      <c r="G1478" s="7">
        <v>6.3E-3</v>
      </c>
    </row>
    <row r="1479" spans="1:7" ht="18" thickBot="1">
      <c r="A1479" s="63">
        <v>41261</v>
      </c>
      <c r="B1479" s="4">
        <v>3723.35</v>
      </c>
      <c r="C1479" s="20">
        <v>3699.55</v>
      </c>
      <c r="D1479" s="20">
        <v>3726.75</v>
      </c>
      <c r="E1479" s="20">
        <v>3666.5</v>
      </c>
      <c r="F1479" s="33">
        <v>0</v>
      </c>
      <c r="G1479" s="7">
        <v>8.8999999999999999E-3</v>
      </c>
    </row>
    <row r="1480" spans="1:7" ht="18" thickBot="1">
      <c r="A1480" s="63">
        <v>41262</v>
      </c>
      <c r="B1480" s="4">
        <v>3733.3</v>
      </c>
      <c r="C1480" s="20">
        <v>3737.45</v>
      </c>
      <c r="D1480" s="20">
        <v>3759.5</v>
      </c>
      <c r="E1480" s="20">
        <v>3729.35</v>
      </c>
      <c r="F1480" s="33">
        <v>0</v>
      </c>
      <c r="G1480" s="7">
        <v>2.7000000000000001E-3</v>
      </c>
    </row>
    <row r="1481" spans="1:7" ht="18" thickBot="1">
      <c r="A1481" s="63">
        <v>41263</v>
      </c>
      <c r="B1481" s="8">
        <v>3728</v>
      </c>
      <c r="C1481" s="20">
        <v>3740.3</v>
      </c>
      <c r="D1481" s="20">
        <v>3749.15</v>
      </c>
      <c r="E1481" s="20">
        <v>3713.75</v>
      </c>
      <c r="F1481" s="33">
        <v>0</v>
      </c>
      <c r="G1481" s="9">
        <v>-1.4E-3</v>
      </c>
    </row>
    <row r="1482" spans="1:7" ht="18" thickBot="1">
      <c r="A1482" s="63">
        <v>41264</v>
      </c>
      <c r="B1482" s="8">
        <v>3663.2</v>
      </c>
      <c r="C1482" s="20">
        <v>3716.45</v>
      </c>
      <c r="D1482" s="20">
        <v>3719.85</v>
      </c>
      <c r="E1482" s="20">
        <v>3657.2</v>
      </c>
      <c r="F1482" s="33">
        <v>0</v>
      </c>
      <c r="G1482" s="9">
        <v>-1.7399999999999999E-2</v>
      </c>
    </row>
    <row r="1483" spans="1:7" ht="18" thickBot="1">
      <c r="A1483" s="63">
        <v>41267</v>
      </c>
      <c r="B1483" s="4">
        <v>3677.4</v>
      </c>
      <c r="C1483" s="20">
        <v>3666.6</v>
      </c>
      <c r="D1483" s="20">
        <v>3687.6</v>
      </c>
      <c r="E1483" s="20">
        <v>3666.6</v>
      </c>
      <c r="F1483" s="33">
        <v>0</v>
      </c>
      <c r="G1483" s="7">
        <v>3.8999999999999998E-3</v>
      </c>
    </row>
    <row r="1484" spans="1:7" ht="18" thickBot="1">
      <c r="A1484" s="63">
        <v>41269</v>
      </c>
      <c r="B1484" s="4">
        <v>3704.1</v>
      </c>
      <c r="C1484" s="20">
        <v>3680.85</v>
      </c>
      <c r="D1484" s="20">
        <v>3711.35</v>
      </c>
      <c r="E1484" s="20">
        <v>3680.85</v>
      </c>
      <c r="F1484" s="33">
        <v>0</v>
      </c>
      <c r="G1484" s="7">
        <v>7.3000000000000001E-3</v>
      </c>
    </row>
    <row r="1485" spans="1:7" ht="18" thickBot="1">
      <c r="A1485" s="63">
        <v>41270</v>
      </c>
      <c r="B1485" s="8">
        <v>3675.55</v>
      </c>
      <c r="C1485" s="20">
        <v>3704.8</v>
      </c>
      <c r="D1485" s="20">
        <v>3721.25</v>
      </c>
      <c r="E1485" s="20">
        <v>3670.7</v>
      </c>
      <c r="F1485" s="33">
        <v>0</v>
      </c>
      <c r="G1485" s="9">
        <v>-7.7000000000000002E-3</v>
      </c>
    </row>
    <row r="1486" spans="1:7" ht="18" thickBot="1">
      <c r="A1486" s="63">
        <v>41271</v>
      </c>
      <c r="B1486" s="4">
        <v>3685.1</v>
      </c>
      <c r="C1486" s="20">
        <v>3681.5</v>
      </c>
      <c r="D1486" s="20">
        <v>3697.25</v>
      </c>
      <c r="E1486" s="20">
        <v>3669.65</v>
      </c>
      <c r="F1486" s="33">
        <v>0</v>
      </c>
      <c r="G1486" s="7">
        <v>2.5999999999999999E-3</v>
      </c>
    </row>
    <row r="1487" spans="1:7" ht="18" thickBot="1">
      <c r="A1487" s="63">
        <v>41274</v>
      </c>
      <c r="B1487" s="4">
        <v>3710.15</v>
      </c>
      <c r="C1487" s="20">
        <v>3689.35</v>
      </c>
      <c r="D1487" s="20">
        <v>3715.25</v>
      </c>
      <c r="E1487" s="20">
        <v>3688.15</v>
      </c>
      <c r="F1487" s="33">
        <v>0</v>
      </c>
      <c r="G1487" s="7">
        <v>6.7999999999999996E-3</v>
      </c>
    </row>
    <row r="1488" spans="1:7" ht="18" thickBot="1">
      <c r="A1488" s="63">
        <v>41275</v>
      </c>
      <c r="B1488" s="4">
        <v>3770.6</v>
      </c>
      <c r="C1488" s="20">
        <v>3719.05</v>
      </c>
      <c r="D1488" s="20">
        <v>3772.6</v>
      </c>
      <c r="E1488" s="20">
        <v>3719.05</v>
      </c>
      <c r="F1488" s="33">
        <v>0</v>
      </c>
      <c r="G1488" s="7">
        <v>1.6299999999999999E-2</v>
      </c>
    </row>
    <row r="1489" spans="1:7" ht="18" thickBot="1">
      <c r="A1489" s="63">
        <v>41276</v>
      </c>
      <c r="B1489" s="4">
        <v>3809.4</v>
      </c>
      <c r="C1489" s="20">
        <v>3785.55</v>
      </c>
      <c r="D1489" s="20">
        <v>3818.8</v>
      </c>
      <c r="E1489" s="20">
        <v>3785.55</v>
      </c>
      <c r="F1489" s="33">
        <v>0</v>
      </c>
      <c r="G1489" s="7">
        <v>1.03E-2</v>
      </c>
    </row>
    <row r="1490" spans="1:7" ht="18" thickBot="1">
      <c r="A1490" s="63">
        <v>41277</v>
      </c>
      <c r="B1490" s="4">
        <v>3854.15</v>
      </c>
      <c r="C1490" s="20">
        <v>3813.6</v>
      </c>
      <c r="D1490" s="20">
        <v>3862.65</v>
      </c>
      <c r="E1490" s="20">
        <v>3813.6</v>
      </c>
      <c r="F1490" s="33">
        <v>0</v>
      </c>
      <c r="G1490" s="7">
        <v>1.17E-2</v>
      </c>
    </row>
    <row r="1491" spans="1:7" ht="18" thickBot="1">
      <c r="A1491" s="63">
        <v>41278</v>
      </c>
      <c r="B1491" s="4">
        <v>3879.4</v>
      </c>
      <c r="C1491" s="20">
        <v>3857.35</v>
      </c>
      <c r="D1491" s="20">
        <v>3881.8</v>
      </c>
      <c r="E1491" s="20">
        <v>3848.45</v>
      </c>
      <c r="F1491" s="33">
        <v>0</v>
      </c>
      <c r="G1491" s="7">
        <v>6.6E-3</v>
      </c>
    </row>
    <row r="1492" spans="1:7" ht="18" thickBot="1">
      <c r="A1492" s="63">
        <v>41281</v>
      </c>
      <c r="B1492" s="4">
        <v>3888.7</v>
      </c>
      <c r="C1492" s="20">
        <v>3884.1</v>
      </c>
      <c r="D1492" s="20">
        <v>3925.35</v>
      </c>
      <c r="E1492" s="20">
        <v>3883.75</v>
      </c>
      <c r="F1492" s="33">
        <v>0</v>
      </c>
      <c r="G1492" s="7">
        <v>2.3999999999999998E-3</v>
      </c>
    </row>
    <row r="1493" spans="1:7" ht="18" thickBot="1">
      <c r="A1493" s="63">
        <v>41282</v>
      </c>
      <c r="B1493" s="8">
        <v>3880.75</v>
      </c>
      <c r="C1493" s="20">
        <v>3888.4</v>
      </c>
      <c r="D1493" s="20">
        <v>3901.65</v>
      </c>
      <c r="E1493" s="20">
        <v>3864.3</v>
      </c>
      <c r="F1493" s="33">
        <v>0</v>
      </c>
      <c r="G1493" s="9">
        <v>-2E-3</v>
      </c>
    </row>
    <row r="1494" spans="1:7" ht="18" thickBot="1">
      <c r="A1494" s="63">
        <v>41283</v>
      </c>
      <c r="B1494" s="8">
        <v>3862.15</v>
      </c>
      <c r="C1494" s="20">
        <v>3884.55</v>
      </c>
      <c r="D1494" s="20">
        <v>3905.6</v>
      </c>
      <c r="E1494" s="20">
        <v>3855.7</v>
      </c>
      <c r="F1494" s="33">
        <v>0</v>
      </c>
      <c r="G1494" s="9">
        <v>-4.7999999999999996E-3</v>
      </c>
    </row>
    <row r="1495" spans="1:7" ht="18" thickBot="1">
      <c r="A1495" s="63">
        <v>41284</v>
      </c>
      <c r="B1495" s="8">
        <v>3858.45</v>
      </c>
      <c r="C1495" s="20">
        <v>3878.9</v>
      </c>
      <c r="D1495" s="20">
        <v>3893.35</v>
      </c>
      <c r="E1495" s="20">
        <v>3849.05</v>
      </c>
      <c r="F1495" s="33">
        <v>0</v>
      </c>
      <c r="G1495" s="9">
        <v>-1E-3</v>
      </c>
    </row>
    <row r="1496" spans="1:7" ht="18" thickBot="1">
      <c r="A1496" s="63">
        <v>41285</v>
      </c>
      <c r="B1496" s="8">
        <v>3801.5</v>
      </c>
      <c r="C1496" s="20">
        <v>3875.85</v>
      </c>
      <c r="D1496" s="20">
        <v>3881.1</v>
      </c>
      <c r="E1496" s="20">
        <v>3798.2</v>
      </c>
      <c r="F1496" s="33">
        <v>0</v>
      </c>
      <c r="G1496" s="9">
        <v>-1.4800000000000001E-2</v>
      </c>
    </row>
    <row r="1497" spans="1:7" ht="18" thickBot="1">
      <c r="A1497" s="63">
        <v>41288</v>
      </c>
      <c r="B1497" s="4">
        <v>3854.9</v>
      </c>
      <c r="C1497" s="20">
        <v>3809.05</v>
      </c>
      <c r="D1497" s="20">
        <v>3856.55</v>
      </c>
      <c r="E1497" s="20">
        <v>3789.65</v>
      </c>
      <c r="F1497" s="33">
        <v>0</v>
      </c>
      <c r="G1497" s="7">
        <v>1.4E-2</v>
      </c>
    </row>
    <row r="1498" spans="1:7" ht="18" thickBot="1">
      <c r="A1498" s="63">
        <v>41289</v>
      </c>
      <c r="B1498" s="8">
        <v>3848.1</v>
      </c>
      <c r="C1498" s="20">
        <v>3862.3</v>
      </c>
      <c r="D1498" s="20">
        <v>3880</v>
      </c>
      <c r="E1498" s="20">
        <v>3844.4</v>
      </c>
      <c r="F1498" s="33">
        <v>0</v>
      </c>
      <c r="G1498" s="9">
        <v>-1.8E-3</v>
      </c>
    </row>
    <row r="1499" spans="1:7" ht="18" thickBot="1">
      <c r="A1499" s="63">
        <v>41290</v>
      </c>
      <c r="B1499" s="8">
        <v>3788.9</v>
      </c>
      <c r="C1499" s="20">
        <v>3852.4</v>
      </c>
      <c r="D1499" s="20">
        <v>3858.2</v>
      </c>
      <c r="E1499" s="20">
        <v>3782.25</v>
      </c>
      <c r="F1499" s="33">
        <v>0</v>
      </c>
      <c r="G1499" s="9">
        <v>-1.54E-2</v>
      </c>
    </row>
    <row r="1500" spans="1:7" ht="18" thickBot="1">
      <c r="A1500" s="63">
        <v>41291</v>
      </c>
      <c r="B1500" s="8">
        <v>3787.15</v>
      </c>
      <c r="C1500" s="20">
        <v>3793.15</v>
      </c>
      <c r="D1500" s="20">
        <v>3816.95</v>
      </c>
      <c r="E1500" s="20">
        <v>3778.45</v>
      </c>
      <c r="F1500" s="33">
        <v>0</v>
      </c>
      <c r="G1500" s="9">
        <v>-5.0000000000000001E-4</v>
      </c>
    </row>
    <row r="1501" spans="1:7" ht="18" thickBot="1">
      <c r="A1501" s="63">
        <v>41292</v>
      </c>
      <c r="B1501" s="8">
        <v>3783.65</v>
      </c>
      <c r="C1501" s="20">
        <v>3795.25</v>
      </c>
      <c r="D1501" s="20">
        <v>3816.8</v>
      </c>
      <c r="E1501" s="20">
        <v>3780.1</v>
      </c>
      <c r="F1501" s="33">
        <v>0</v>
      </c>
      <c r="G1501" s="9">
        <v>-8.9999999999999998E-4</v>
      </c>
    </row>
    <row r="1502" spans="1:7" ht="18" thickBot="1">
      <c r="A1502" s="63">
        <v>41295</v>
      </c>
      <c r="B1502" s="4">
        <v>3800.5</v>
      </c>
      <c r="C1502" s="20">
        <v>3791.95</v>
      </c>
      <c r="D1502" s="20">
        <v>3810.15</v>
      </c>
      <c r="E1502" s="20">
        <v>3791.6</v>
      </c>
      <c r="F1502" s="33">
        <v>0</v>
      </c>
      <c r="G1502" s="7">
        <v>4.4999999999999997E-3</v>
      </c>
    </row>
    <row r="1503" spans="1:7" ht="18" thickBot="1">
      <c r="A1503" s="63">
        <v>41296</v>
      </c>
      <c r="B1503" s="8">
        <v>3760.15</v>
      </c>
      <c r="C1503" s="20">
        <v>3801.5</v>
      </c>
      <c r="D1503" s="20">
        <v>3824.3</v>
      </c>
      <c r="E1503" s="20">
        <v>3758.65</v>
      </c>
      <c r="F1503" s="33">
        <v>0</v>
      </c>
      <c r="G1503" s="9">
        <v>-1.06E-2</v>
      </c>
    </row>
    <row r="1504" spans="1:7" ht="18" thickBot="1">
      <c r="A1504" s="63">
        <v>41297</v>
      </c>
      <c r="B1504" s="8">
        <v>3713.9</v>
      </c>
      <c r="C1504" s="20">
        <v>3756.95</v>
      </c>
      <c r="D1504" s="20">
        <v>3781.75</v>
      </c>
      <c r="E1504" s="20">
        <v>3690</v>
      </c>
      <c r="F1504" s="33">
        <v>0</v>
      </c>
      <c r="G1504" s="9">
        <v>-1.23E-2</v>
      </c>
    </row>
    <row r="1505" spans="1:7" ht="18" thickBot="1">
      <c r="A1505" s="63">
        <v>41298</v>
      </c>
      <c r="B1505" s="8">
        <v>3618.05</v>
      </c>
      <c r="C1505" s="20">
        <v>3706.8</v>
      </c>
      <c r="D1505" s="20">
        <v>3719.45</v>
      </c>
      <c r="E1505" s="20">
        <v>3611.3</v>
      </c>
      <c r="F1505" s="33">
        <v>0</v>
      </c>
      <c r="G1505" s="9">
        <v>-2.58E-2</v>
      </c>
    </row>
    <row r="1506" spans="1:7" ht="18" thickBot="1">
      <c r="A1506" s="63">
        <v>41299</v>
      </c>
      <c r="B1506" s="4">
        <v>3663.85</v>
      </c>
      <c r="C1506" s="20">
        <v>3618.8</v>
      </c>
      <c r="D1506" s="20">
        <v>3668.25</v>
      </c>
      <c r="E1506" s="20">
        <v>3601.9</v>
      </c>
      <c r="F1506" s="33">
        <v>0</v>
      </c>
      <c r="G1506" s="7">
        <v>1.2699999999999999E-2</v>
      </c>
    </row>
    <row r="1507" spans="1:7" ht="18" thickBot="1">
      <c r="A1507" s="63">
        <v>41302</v>
      </c>
      <c r="B1507" s="8">
        <v>3659.55</v>
      </c>
      <c r="C1507" s="20">
        <v>3663.65</v>
      </c>
      <c r="D1507" s="20">
        <v>3695.35</v>
      </c>
      <c r="E1507" s="20">
        <v>3655.35</v>
      </c>
      <c r="F1507" s="33">
        <v>0</v>
      </c>
      <c r="G1507" s="9">
        <v>-1.1999999999999999E-3</v>
      </c>
    </row>
    <row r="1508" spans="1:7" ht="18" thickBot="1">
      <c r="A1508" s="63">
        <v>41303</v>
      </c>
      <c r="B1508" s="8">
        <v>3634.8</v>
      </c>
      <c r="C1508" s="20">
        <v>3667.3</v>
      </c>
      <c r="D1508" s="20">
        <v>3689</v>
      </c>
      <c r="E1508" s="20">
        <v>3632.85</v>
      </c>
      <c r="F1508" s="33">
        <v>0</v>
      </c>
      <c r="G1508" s="9">
        <v>-6.7999999999999996E-3</v>
      </c>
    </row>
    <row r="1509" spans="1:7" ht="18" thickBot="1">
      <c r="A1509" s="63">
        <v>41304</v>
      </c>
      <c r="B1509" s="8">
        <v>3620.15</v>
      </c>
      <c r="C1509" s="20">
        <v>3642.05</v>
      </c>
      <c r="D1509" s="20">
        <v>3658.4</v>
      </c>
      <c r="E1509" s="20">
        <v>3616.3</v>
      </c>
      <c r="F1509" s="33">
        <v>0</v>
      </c>
      <c r="G1509" s="9">
        <v>-4.0000000000000001E-3</v>
      </c>
    </row>
    <row r="1510" spans="1:7" ht="18" thickBot="1">
      <c r="A1510" s="63">
        <v>41305</v>
      </c>
      <c r="B1510" s="4">
        <v>3638.95</v>
      </c>
      <c r="C1510" s="20">
        <v>3622.85</v>
      </c>
      <c r="D1510" s="20">
        <v>3646.4</v>
      </c>
      <c r="E1510" s="20">
        <v>3611.45</v>
      </c>
      <c r="F1510" s="33">
        <v>0</v>
      </c>
      <c r="G1510" s="7">
        <v>5.1999999999999998E-3</v>
      </c>
    </row>
    <row r="1511" spans="1:7" ht="18" thickBot="1">
      <c r="A1511" s="63">
        <v>41306</v>
      </c>
      <c r="B1511" s="4">
        <v>3642.8</v>
      </c>
      <c r="C1511" s="20">
        <v>3646</v>
      </c>
      <c r="D1511" s="20">
        <v>3669.45</v>
      </c>
      <c r="E1511" s="20">
        <v>3638.15</v>
      </c>
      <c r="F1511" s="33">
        <v>0</v>
      </c>
      <c r="G1511" s="7">
        <v>1.1000000000000001E-3</v>
      </c>
    </row>
    <row r="1512" spans="1:7" ht="18" thickBot="1">
      <c r="A1512" s="63">
        <v>41309</v>
      </c>
      <c r="B1512" s="8">
        <v>3603.25</v>
      </c>
      <c r="C1512" s="20">
        <v>3652.7</v>
      </c>
      <c r="D1512" s="20">
        <v>3667</v>
      </c>
      <c r="E1512" s="20">
        <v>3599.35</v>
      </c>
      <c r="F1512" s="33">
        <v>0</v>
      </c>
      <c r="G1512" s="9">
        <v>-1.09E-2</v>
      </c>
    </row>
    <row r="1513" spans="1:7" ht="18" thickBot="1">
      <c r="A1513" s="63">
        <v>41310</v>
      </c>
      <c r="B1513" s="8">
        <v>3579.6</v>
      </c>
      <c r="C1513" s="20">
        <v>3601.65</v>
      </c>
      <c r="D1513" s="20">
        <v>3601.65</v>
      </c>
      <c r="E1513" s="20">
        <v>3555.85</v>
      </c>
      <c r="F1513" s="33">
        <v>0</v>
      </c>
      <c r="G1513" s="9">
        <v>-6.6E-3</v>
      </c>
    </row>
    <row r="1514" spans="1:7" ht="18" thickBot="1">
      <c r="A1514" s="63">
        <v>41311</v>
      </c>
      <c r="B1514" s="8">
        <v>3579.6</v>
      </c>
      <c r="C1514" s="20">
        <v>3580.2</v>
      </c>
      <c r="D1514" s="20">
        <v>3612.4</v>
      </c>
      <c r="E1514" s="20">
        <v>3574.4</v>
      </c>
      <c r="F1514" s="33">
        <v>0</v>
      </c>
      <c r="G1514" s="9">
        <v>0</v>
      </c>
    </row>
    <row r="1515" spans="1:7" ht="18" thickBot="1">
      <c r="A1515" s="63">
        <v>41312</v>
      </c>
      <c r="B1515" s="8">
        <v>3534.8</v>
      </c>
      <c r="C1515" s="20">
        <v>3581.6</v>
      </c>
      <c r="D1515" s="20">
        <v>3590.2</v>
      </c>
      <c r="E1515" s="20">
        <v>3527.7</v>
      </c>
      <c r="F1515" s="33">
        <v>0</v>
      </c>
      <c r="G1515" s="9">
        <v>-1.2500000000000001E-2</v>
      </c>
    </row>
    <row r="1516" spans="1:7" ht="18" thickBot="1">
      <c r="A1516" s="63">
        <v>41313</v>
      </c>
      <c r="B1516" s="8">
        <v>3502.2</v>
      </c>
      <c r="C1516" s="20">
        <v>3538.4</v>
      </c>
      <c r="D1516" s="20">
        <v>3541.7</v>
      </c>
      <c r="E1516" s="20">
        <v>3495.65</v>
      </c>
      <c r="F1516" s="33">
        <v>0</v>
      </c>
      <c r="G1516" s="9">
        <v>-9.1999999999999998E-3</v>
      </c>
    </row>
    <row r="1517" spans="1:7" ht="18" thickBot="1">
      <c r="A1517" s="63">
        <v>41316</v>
      </c>
      <c r="B1517" s="8">
        <v>3495.65</v>
      </c>
      <c r="C1517" s="20">
        <v>3505.9</v>
      </c>
      <c r="D1517" s="20">
        <v>3515.55</v>
      </c>
      <c r="E1517" s="20">
        <v>3492.6</v>
      </c>
      <c r="F1517" s="33">
        <v>0</v>
      </c>
      <c r="G1517" s="9">
        <v>-1.9E-3</v>
      </c>
    </row>
    <row r="1518" spans="1:7" ht="18" thickBot="1">
      <c r="A1518" s="63">
        <v>41317</v>
      </c>
      <c r="B1518" s="8">
        <v>3484</v>
      </c>
      <c r="C1518" s="20">
        <v>3498.4</v>
      </c>
      <c r="D1518" s="20">
        <v>3503.6</v>
      </c>
      <c r="E1518" s="20">
        <v>3457.4</v>
      </c>
      <c r="F1518" s="33">
        <v>0</v>
      </c>
      <c r="G1518" s="9">
        <v>-3.3E-3</v>
      </c>
    </row>
    <row r="1519" spans="1:7" ht="18" thickBot="1">
      <c r="A1519" s="63">
        <v>41318</v>
      </c>
      <c r="B1519" s="8">
        <v>3482.35</v>
      </c>
      <c r="C1519" s="20">
        <v>3492.95</v>
      </c>
      <c r="D1519" s="20">
        <v>3530.4</v>
      </c>
      <c r="E1519" s="20">
        <v>3479.1</v>
      </c>
      <c r="F1519" s="33">
        <v>0</v>
      </c>
      <c r="G1519" s="9">
        <v>-5.0000000000000001E-4</v>
      </c>
    </row>
    <row r="1520" spans="1:7" ht="18" thickBot="1">
      <c r="A1520" s="63">
        <v>41319</v>
      </c>
      <c r="B1520" s="8">
        <v>3424.4</v>
      </c>
      <c r="C1520" s="20">
        <v>3483.5</v>
      </c>
      <c r="D1520" s="20">
        <v>3488.05</v>
      </c>
      <c r="E1520" s="20">
        <v>3418.6</v>
      </c>
      <c r="F1520" s="33">
        <v>0</v>
      </c>
      <c r="G1520" s="9">
        <v>-1.66E-2</v>
      </c>
    </row>
    <row r="1521" spans="1:7" ht="18" thickBot="1">
      <c r="A1521" s="63">
        <v>41320</v>
      </c>
      <c r="B1521" s="8">
        <v>3413.95</v>
      </c>
      <c r="C1521" s="20">
        <v>3415.45</v>
      </c>
      <c r="D1521" s="20">
        <v>3416.45</v>
      </c>
      <c r="E1521" s="20">
        <v>3381.35</v>
      </c>
      <c r="F1521" s="33">
        <v>0</v>
      </c>
      <c r="G1521" s="9">
        <v>-3.0999999999999999E-3</v>
      </c>
    </row>
    <row r="1522" spans="1:7" ht="18" thickBot="1">
      <c r="A1522" s="63">
        <v>41323</v>
      </c>
      <c r="B1522" s="4">
        <v>3438.6</v>
      </c>
      <c r="C1522" s="20">
        <v>3414.95</v>
      </c>
      <c r="D1522" s="20">
        <v>3451.65</v>
      </c>
      <c r="E1522" s="20">
        <v>3414.95</v>
      </c>
      <c r="F1522" s="33">
        <v>0</v>
      </c>
      <c r="G1522" s="7">
        <v>7.1999999999999998E-3</v>
      </c>
    </row>
    <row r="1523" spans="1:7" ht="18" thickBot="1">
      <c r="A1523" s="63">
        <v>41324</v>
      </c>
      <c r="B1523" s="4">
        <v>3482.85</v>
      </c>
      <c r="C1523" s="20">
        <v>3443.6</v>
      </c>
      <c r="D1523" s="20">
        <v>3486.4</v>
      </c>
      <c r="E1523" s="20">
        <v>3443.6</v>
      </c>
      <c r="F1523" s="33">
        <v>0</v>
      </c>
      <c r="G1523" s="7">
        <v>1.29E-2</v>
      </c>
    </row>
    <row r="1524" spans="1:7" ht="18" thickBot="1">
      <c r="A1524" s="63">
        <v>41325</v>
      </c>
      <c r="B1524" s="4">
        <v>3483.3</v>
      </c>
      <c r="C1524" s="20">
        <v>3498.35</v>
      </c>
      <c r="D1524" s="20">
        <v>3503.8</v>
      </c>
      <c r="E1524" s="20">
        <v>3481.25</v>
      </c>
      <c r="F1524" s="33">
        <v>0</v>
      </c>
      <c r="G1524" s="7">
        <v>1E-4</v>
      </c>
    </row>
    <row r="1525" spans="1:7" ht="18" thickBot="1">
      <c r="A1525" s="63">
        <v>41326</v>
      </c>
      <c r="B1525" s="8">
        <v>3431.05</v>
      </c>
      <c r="C1525" s="20">
        <v>3471.05</v>
      </c>
      <c r="D1525" s="20">
        <v>3471.05</v>
      </c>
      <c r="E1525" s="20">
        <v>3427.7</v>
      </c>
      <c r="F1525" s="33">
        <v>0</v>
      </c>
      <c r="G1525" s="9">
        <v>-1.4999999999999999E-2</v>
      </c>
    </row>
    <row r="1526" spans="1:7" ht="18" thickBot="1">
      <c r="A1526" s="63">
        <v>41327</v>
      </c>
      <c r="B1526" s="4">
        <v>3431.2</v>
      </c>
      <c r="C1526" s="20">
        <v>3438.75</v>
      </c>
      <c r="D1526" s="20">
        <v>3448.85</v>
      </c>
      <c r="E1526" s="20">
        <v>3421.5</v>
      </c>
      <c r="F1526" s="33">
        <v>0</v>
      </c>
      <c r="G1526" s="7">
        <v>0</v>
      </c>
    </row>
    <row r="1527" spans="1:7" ht="18" thickBot="1">
      <c r="A1527" s="63">
        <v>41330</v>
      </c>
      <c r="B1527" s="8">
        <v>3391.35</v>
      </c>
      <c r="C1527" s="20">
        <v>3458.4</v>
      </c>
      <c r="D1527" s="20">
        <v>3465.45</v>
      </c>
      <c r="E1527" s="20">
        <v>3371.7</v>
      </c>
      <c r="F1527" s="33">
        <v>0</v>
      </c>
      <c r="G1527" s="9">
        <v>-1.1599999999999999E-2</v>
      </c>
    </row>
    <row r="1528" spans="1:7" ht="18" thickBot="1">
      <c r="A1528" s="63">
        <v>41331</v>
      </c>
      <c r="B1528" s="8">
        <v>3316.3</v>
      </c>
      <c r="C1528" s="20">
        <v>3382.3</v>
      </c>
      <c r="D1528" s="20">
        <v>3382.3</v>
      </c>
      <c r="E1528" s="20">
        <v>3311.9</v>
      </c>
      <c r="F1528" s="33">
        <v>0</v>
      </c>
      <c r="G1528" s="9">
        <v>-2.2100000000000002E-2</v>
      </c>
    </row>
    <row r="1529" spans="1:7" ht="18" thickBot="1">
      <c r="A1529" s="63">
        <v>41332</v>
      </c>
      <c r="B1529" s="4">
        <v>3337</v>
      </c>
      <c r="C1529" s="20">
        <v>3328.2</v>
      </c>
      <c r="D1529" s="20">
        <v>3345</v>
      </c>
      <c r="E1529" s="20">
        <v>3280.85</v>
      </c>
      <c r="F1529" s="33">
        <v>0</v>
      </c>
      <c r="G1529" s="7">
        <v>6.1999999999999998E-3</v>
      </c>
    </row>
    <row r="1530" spans="1:7" ht="18" thickBot="1">
      <c r="A1530" s="63">
        <v>41333</v>
      </c>
      <c r="B1530" s="8">
        <v>3267.65</v>
      </c>
      <c r="C1530" s="20">
        <v>3355.5</v>
      </c>
      <c r="D1530" s="20">
        <v>3377.35</v>
      </c>
      <c r="E1530" s="20">
        <v>3254.55</v>
      </c>
      <c r="F1530" s="33">
        <v>0</v>
      </c>
      <c r="G1530" s="9">
        <v>-2.0799999999999999E-2</v>
      </c>
    </row>
    <row r="1531" spans="1:7" ht="18" thickBot="1">
      <c r="A1531" s="63">
        <v>41334</v>
      </c>
      <c r="B1531" s="4">
        <v>3268.35</v>
      </c>
      <c r="C1531" s="20">
        <v>3274.5</v>
      </c>
      <c r="D1531" s="20">
        <v>3292.15</v>
      </c>
      <c r="E1531" s="20">
        <v>3263.55</v>
      </c>
      <c r="F1531" s="33">
        <v>0</v>
      </c>
      <c r="G1531" s="7">
        <v>2.0000000000000001E-4</v>
      </c>
    </row>
    <row r="1532" spans="1:7" ht="18" thickBot="1">
      <c r="A1532" s="63">
        <v>41337</v>
      </c>
      <c r="B1532" s="8">
        <v>3208.4</v>
      </c>
      <c r="C1532" s="20">
        <v>3259.95</v>
      </c>
      <c r="D1532" s="20">
        <v>3268.2</v>
      </c>
      <c r="E1532" s="20">
        <v>3206.25</v>
      </c>
      <c r="F1532" s="33">
        <v>0</v>
      </c>
      <c r="G1532" s="9">
        <v>-1.83E-2</v>
      </c>
    </row>
    <row r="1533" spans="1:7" ht="18" thickBot="1">
      <c r="A1533" s="63">
        <v>41338</v>
      </c>
      <c r="B1533" s="4">
        <v>3273.5</v>
      </c>
      <c r="C1533" s="20">
        <v>3216.8</v>
      </c>
      <c r="D1533" s="20">
        <v>3277.45</v>
      </c>
      <c r="E1533" s="20">
        <v>3216.8</v>
      </c>
      <c r="F1533" s="33">
        <v>0</v>
      </c>
      <c r="G1533" s="7">
        <v>2.0299999999999999E-2</v>
      </c>
    </row>
    <row r="1534" spans="1:7" ht="18" thickBot="1">
      <c r="A1534" s="63">
        <v>41339</v>
      </c>
      <c r="B1534" s="4">
        <v>3318.1</v>
      </c>
      <c r="C1534" s="20">
        <v>3293.6</v>
      </c>
      <c r="D1534" s="20">
        <v>3327.7</v>
      </c>
      <c r="E1534" s="20">
        <v>3293.6</v>
      </c>
      <c r="F1534" s="33">
        <v>0</v>
      </c>
      <c r="G1534" s="7">
        <v>1.3599999999999999E-2</v>
      </c>
    </row>
    <row r="1535" spans="1:7" ht="18" thickBot="1">
      <c r="A1535" s="63">
        <v>41340</v>
      </c>
      <c r="B1535" s="4">
        <v>3338.55</v>
      </c>
      <c r="C1535" s="20">
        <v>3318.9</v>
      </c>
      <c r="D1535" s="20">
        <v>3341</v>
      </c>
      <c r="E1535" s="20">
        <v>3312.05</v>
      </c>
      <c r="F1535" s="33">
        <v>0</v>
      </c>
      <c r="G1535" s="7">
        <v>6.1999999999999998E-3</v>
      </c>
    </row>
    <row r="1536" spans="1:7" ht="18" thickBot="1">
      <c r="A1536" s="63">
        <v>41341</v>
      </c>
      <c r="B1536" s="4">
        <v>3371.35</v>
      </c>
      <c r="C1536" s="20">
        <v>3352.7</v>
      </c>
      <c r="D1536" s="20">
        <v>3376.45</v>
      </c>
      <c r="E1536" s="20">
        <v>3352.7</v>
      </c>
      <c r="F1536" s="33">
        <v>0</v>
      </c>
      <c r="G1536" s="7">
        <v>9.7999999999999997E-3</v>
      </c>
    </row>
    <row r="1537" spans="1:7" ht="18" thickBot="1">
      <c r="A1537" s="63">
        <v>41344</v>
      </c>
      <c r="B1537" s="4">
        <v>3379.95</v>
      </c>
      <c r="C1537" s="20">
        <v>3370.3</v>
      </c>
      <c r="D1537" s="20">
        <v>3393.15</v>
      </c>
      <c r="E1537" s="20">
        <v>3370.3</v>
      </c>
      <c r="F1537" s="33">
        <v>0</v>
      </c>
      <c r="G1537" s="7">
        <v>2.5999999999999999E-3</v>
      </c>
    </row>
    <row r="1538" spans="1:7" ht="18" thickBot="1">
      <c r="A1538" s="63">
        <v>41345</v>
      </c>
      <c r="B1538" s="8">
        <v>3361.45</v>
      </c>
      <c r="C1538" s="20">
        <v>3384.5</v>
      </c>
      <c r="D1538" s="20">
        <v>3394.95</v>
      </c>
      <c r="E1538" s="20">
        <v>3356</v>
      </c>
      <c r="F1538" s="33">
        <v>0</v>
      </c>
      <c r="G1538" s="9">
        <v>-5.4999999999999997E-3</v>
      </c>
    </row>
    <row r="1539" spans="1:7" ht="18" thickBot="1">
      <c r="A1539" s="63">
        <v>41346</v>
      </c>
      <c r="B1539" s="8">
        <v>3317.3</v>
      </c>
      <c r="C1539" s="20">
        <v>3357.05</v>
      </c>
      <c r="D1539" s="20">
        <v>3357.05</v>
      </c>
      <c r="E1539" s="20">
        <v>3315.4</v>
      </c>
      <c r="F1539" s="33">
        <v>0</v>
      </c>
      <c r="G1539" s="9">
        <v>-1.3100000000000001E-2</v>
      </c>
    </row>
    <row r="1540" spans="1:7" ht="18" thickBot="1">
      <c r="A1540" s="63">
        <v>41347</v>
      </c>
      <c r="B1540" s="4">
        <v>3321.35</v>
      </c>
      <c r="C1540" s="20">
        <v>3318.35</v>
      </c>
      <c r="D1540" s="20">
        <v>3327.05</v>
      </c>
      <c r="E1540" s="20">
        <v>3282.15</v>
      </c>
      <c r="F1540" s="33">
        <v>0</v>
      </c>
      <c r="G1540" s="7">
        <v>1.1999999999999999E-3</v>
      </c>
    </row>
    <row r="1541" spans="1:7" ht="18" thickBot="1">
      <c r="A1541" s="63">
        <v>41348</v>
      </c>
      <c r="B1541" s="8">
        <v>3302.6</v>
      </c>
      <c r="C1541" s="20">
        <v>3325.25</v>
      </c>
      <c r="D1541" s="20">
        <v>3350.45</v>
      </c>
      <c r="E1541" s="20">
        <v>3295.85</v>
      </c>
      <c r="F1541" s="33">
        <v>0</v>
      </c>
      <c r="G1541" s="9">
        <v>-5.5999999999999999E-3</v>
      </c>
    </row>
    <row r="1542" spans="1:7" ht="18" thickBot="1">
      <c r="A1542" s="63">
        <v>41351</v>
      </c>
      <c r="B1542" s="8">
        <v>3279.3</v>
      </c>
      <c r="C1542" s="20">
        <v>3285.95</v>
      </c>
      <c r="D1542" s="20">
        <v>3290.15</v>
      </c>
      <c r="E1542" s="20">
        <v>3266.55</v>
      </c>
      <c r="F1542" s="33">
        <v>0</v>
      </c>
      <c r="G1542" s="9">
        <v>-7.1000000000000004E-3</v>
      </c>
    </row>
    <row r="1543" spans="1:7" ht="18" thickBot="1">
      <c r="A1543" s="63">
        <v>41352</v>
      </c>
      <c r="B1543" s="8">
        <v>3225.15</v>
      </c>
      <c r="C1543" s="20">
        <v>3284.8</v>
      </c>
      <c r="D1543" s="20">
        <v>3300.9</v>
      </c>
      <c r="E1543" s="20">
        <v>3222.85</v>
      </c>
      <c r="F1543" s="33">
        <v>0</v>
      </c>
      <c r="G1543" s="9">
        <v>-1.6500000000000001E-2</v>
      </c>
    </row>
    <row r="1544" spans="1:7" ht="18" thickBot="1">
      <c r="A1544" s="63">
        <v>41353</v>
      </c>
      <c r="B1544" s="8">
        <v>3152.5</v>
      </c>
      <c r="C1544" s="20">
        <v>3222.55</v>
      </c>
      <c r="D1544" s="20">
        <v>3223.7</v>
      </c>
      <c r="E1544" s="20">
        <v>3145.4</v>
      </c>
      <c r="F1544" s="33">
        <v>0</v>
      </c>
      <c r="G1544" s="9">
        <v>-2.2499999999999999E-2</v>
      </c>
    </row>
    <row r="1545" spans="1:7" ht="18" thickBot="1">
      <c r="A1545" s="63">
        <v>41354</v>
      </c>
      <c r="B1545" s="8">
        <v>3107.65</v>
      </c>
      <c r="C1545" s="20">
        <v>3153.5</v>
      </c>
      <c r="D1545" s="20">
        <v>3178.85</v>
      </c>
      <c r="E1545" s="20">
        <v>3103.8</v>
      </c>
      <c r="F1545" s="33">
        <v>0</v>
      </c>
      <c r="G1545" s="9">
        <v>-1.4200000000000001E-2</v>
      </c>
    </row>
    <row r="1546" spans="1:7" ht="18" thickBot="1">
      <c r="A1546" s="63">
        <v>41355</v>
      </c>
      <c r="B1546" s="8">
        <v>3089.55</v>
      </c>
      <c r="C1546" s="20">
        <v>3102.9</v>
      </c>
      <c r="D1546" s="20">
        <v>3110.7</v>
      </c>
      <c r="E1546" s="20">
        <v>3062.25</v>
      </c>
      <c r="F1546" s="33">
        <v>0</v>
      </c>
      <c r="G1546" s="9">
        <v>-5.7999999999999996E-3</v>
      </c>
    </row>
    <row r="1547" spans="1:7" ht="18" thickBot="1">
      <c r="A1547" s="63">
        <v>41358</v>
      </c>
      <c r="B1547" s="8">
        <v>3088.45</v>
      </c>
      <c r="C1547" s="20">
        <v>3102.75</v>
      </c>
      <c r="D1547" s="20">
        <v>3129.85</v>
      </c>
      <c r="E1547" s="20">
        <v>3080.2</v>
      </c>
      <c r="F1547" s="33">
        <v>0</v>
      </c>
      <c r="G1547" s="9">
        <v>-4.0000000000000002E-4</v>
      </c>
    </row>
    <row r="1548" spans="1:7" ht="18" thickBot="1">
      <c r="A1548" s="63">
        <v>41359</v>
      </c>
      <c r="B1548" s="8">
        <v>3085.9</v>
      </c>
      <c r="C1548" s="20">
        <v>3091.05</v>
      </c>
      <c r="D1548" s="20">
        <v>3092.05</v>
      </c>
      <c r="E1548" s="20">
        <v>3072.6</v>
      </c>
      <c r="F1548" s="33">
        <v>0</v>
      </c>
      <c r="G1548" s="9">
        <v>-8.0000000000000004E-4</v>
      </c>
    </row>
    <row r="1549" spans="1:7" ht="18" thickBot="1">
      <c r="A1549" s="63">
        <v>41361</v>
      </c>
      <c r="B1549" s="4">
        <v>3133.65</v>
      </c>
      <c r="C1549" s="20">
        <v>3087.75</v>
      </c>
      <c r="D1549" s="20">
        <v>3140.3</v>
      </c>
      <c r="E1549" s="20">
        <v>3068.9</v>
      </c>
      <c r="F1549" s="33">
        <v>0</v>
      </c>
      <c r="G1549" s="7">
        <v>1.55E-2</v>
      </c>
    </row>
    <row r="1550" spans="1:7" ht="18" thickBot="1">
      <c r="A1550" s="63">
        <v>41365</v>
      </c>
      <c r="B1550" s="4">
        <v>3203.45</v>
      </c>
      <c r="C1550" s="20">
        <v>3136.35</v>
      </c>
      <c r="D1550" s="20">
        <v>3205.3</v>
      </c>
      <c r="E1550" s="20">
        <v>3136.35</v>
      </c>
      <c r="F1550" s="33">
        <v>0</v>
      </c>
      <c r="G1550" s="7">
        <v>2.23E-2</v>
      </c>
    </row>
    <row r="1551" spans="1:7" ht="18" thickBot="1">
      <c r="A1551" s="63">
        <v>41366</v>
      </c>
      <c r="B1551" s="4">
        <v>3271.6</v>
      </c>
      <c r="C1551" s="20">
        <v>3200.75</v>
      </c>
      <c r="D1551" s="20">
        <v>3274.25</v>
      </c>
      <c r="E1551" s="20">
        <v>3200.75</v>
      </c>
      <c r="F1551" s="33">
        <v>0</v>
      </c>
      <c r="G1551" s="7">
        <v>2.1299999999999999E-2</v>
      </c>
    </row>
    <row r="1552" spans="1:7" ht="18" thickBot="1">
      <c r="A1552" s="63">
        <v>41367</v>
      </c>
      <c r="B1552" s="8">
        <v>3240.5</v>
      </c>
      <c r="C1552" s="20">
        <v>3268.3</v>
      </c>
      <c r="D1552" s="20">
        <v>3313.45</v>
      </c>
      <c r="E1552" s="20">
        <v>3230.85</v>
      </c>
      <c r="F1552" s="33">
        <v>0</v>
      </c>
      <c r="G1552" s="9">
        <v>-9.4999999999999998E-3</v>
      </c>
    </row>
    <row r="1553" spans="1:7" ht="18" thickBot="1">
      <c r="A1553" s="63">
        <v>41368</v>
      </c>
      <c r="B1553" s="8">
        <v>3172.9</v>
      </c>
      <c r="C1553" s="20">
        <v>3226.85</v>
      </c>
      <c r="D1553" s="20">
        <v>3226.85</v>
      </c>
      <c r="E1553" s="20">
        <v>3166.3</v>
      </c>
      <c r="F1553" s="33">
        <v>0</v>
      </c>
      <c r="G1553" s="9">
        <v>-2.0899999999999998E-2</v>
      </c>
    </row>
    <row r="1554" spans="1:7" ht="18" thickBot="1">
      <c r="A1554" s="63">
        <v>41369</v>
      </c>
      <c r="B1554" s="4">
        <v>3176.65</v>
      </c>
      <c r="C1554" s="20">
        <v>3176.25</v>
      </c>
      <c r="D1554" s="20">
        <v>3202.9</v>
      </c>
      <c r="E1554" s="20">
        <v>3167.05</v>
      </c>
      <c r="F1554" s="33">
        <v>0</v>
      </c>
      <c r="G1554" s="7">
        <v>1.1999999999999999E-3</v>
      </c>
    </row>
    <row r="1555" spans="1:7" ht="18" thickBot="1">
      <c r="A1555" s="63">
        <v>41372</v>
      </c>
      <c r="B1555" s="8">
        <v>3159.3</v>
      </c>
      <c r="C1555" s="20">
        <v>3179.65</v>
      </c>
      <c r="D1555" s="20">
        <v>3200.35</v>
      </c>
      <c r="E1555" s="20">
        <v>3155.9</v>
      </c>
      <c r="F1555" s="33">
        <v>0</v>
      </c>
      <c r="G1555" s="9">
        <v>-5.4999999999999997E-3</v>
      </c>
    </row>
    <row r="1556" spans="1:7" ht="18" thickBot="1">
      <c r="A1556" s="63">
        <v>41373</v>
      </c>
      <c r="B1556" s="8">
        <v>3116.7</v>
      </c>
      <c r="C1556" s="20">
        <v>3166.45</v>
      </c>
      <c r="D1556" s="20">
        <v>3190.9</v>
      </c>
      <c r="E1556" s="20">
        <v>3110.5</v>
      </c>
      <c r="F1556" s="33">
        <v>0</v>
      </c>
      <c r="G1556" s="9">
        <v>-1.35E-2</v>
      </c>
    </row>
    <row r="1557" spans="1:7" ht="18" thickBot="1">
      <c r="A1557" s="63">
        <v>41374</v>
      </c>
      <c r="B1557" s="4">
        <v>3138.25</v>
      </c>
      <c r="C1557" s="20">
        <v>3123.6</v>
      </c>
      <c r="D1557" s="20">
        <v>3142.5</v>
      </c>
      <c r="E1557" s="20">
        <v>3100.55</v>
      </c>
      <c r="F1557" s="33">
        <v>0</v>
      </c>
      <c r="G1557" s="7">
        <v>6.8999999999999999E-3</v>
      </c>
    </row>
    <row r="1558" spans="1:7" ht="18" thickBot="1">
      <c r="A1558" s="63">
        <v>41375</v>
      </c>
      <c r="B1558" s="4">
        <v>3140.5</v>
      </c>
      <c r="C1558" s="20">
        <v>3150.3</v>
      </c>
      <c r="D1558" s="20">
        <v>3162.95</v>
      </c>
      <c r="E1558" s="20">
        <v>3132.6</v>
      </c>
      <c r="F1558" s="33">
        <v>0</v>
      </c>
      <c r="G1558" s="7">
        <v>6.9999999999999999E-4</v>
      </c>
    </row>
    <row r="1559" spans="1:7" ht="18" thickBot="1">
      <c r="A1559" s="63">
        <v>41376</v>
      </c>
      <c r="B1559" s="8">
        <v>3129</v>
      </c>
      <c r="C1559" s="20">
        <v>3128.65</v>
      </c>
      <c r="D1559" s="20">
        <v>3130.2</v>
      </c>
      <c r="E1559" s="20">
        <v>3103</v>
      </c>
      <c r="F1559" s="33">
        <v>0</v>
      </c>
      <c r="G1559" s="9">
        <v>-3.7000000000000002E-3</v>
      </c>
    </row>
    <row r="1560" spans="1:7" ht="18" thickBot="1">
      <c r="A1560" s="63">
        <v>41379</v>
      </c>
      <c r="B1560" s="4">
        <v>3148.55</v>
      </c>
      <c r="C1560" s="20">
        <v>3122.25</v>
      </c>
      <c r="D1560" s="20">
        <v>3165.45</v>
      </c>
      <c r="E1560" s="20">
        <v>3119.7</v>
      </c>
      <c r="F1560" s="33">
        <v>0</v>
      </c>
      <c r="G1560" s="7">
        <v>6.1999999999999998E-3</v>
      </c>
    </row>
    <row r="1561" spans="1:7" ht="18" thickBot="1">
      <c r="A1561" s="63">
        <v>41380</v>
      </c>
      <c r="B1561" s="4">
        <v>3176.25</v>
      </c>
      <c r="C1561" s="20">
        <v>3137.6</v>
      </c>
      <c r="D1561" s="20">
        <v>3179.15</v>
      </c>
      <c r="E1561" s="20">
        <v>3137.6</v>
      </c>
      <c r="F1561" s="33">
        <v>0</v>
      </c>
      <c r="G1561" s="7">
        <v>8.8000000000000005E-3</v>
      </c>
    </row>
    <row r="1562" spans="1:7" ht="18" thickBot="1">
      <c r="A1562" s="63">
        <v>41381</v>
      </c>
      <c r="B1562" s="4">
        <v>3184.2</v>
      </c>
      <c r="C1562" s="20">
        <v>3181.05</v>
      </c>
      <c r="D1562" s="20">
        <v>3216.3</v>
      </c>
      <c r="E1562" s="20">
        <v>3180.4</v>
      </c>
      <c r="F1562" s="33">
        <v>0</v>
      </c>
      <c r="G1562" s="7">
        <v>2.5000000000000001E-3</v>
      </c>
    </row>
    <row r="1563" spans="1:7" ht="18" thickBot="1">
      <c r="A1563" s="63">
        <v>41382</v>
      </c>
      <c r="B1563" s="4">
        <v>3207.8</v>
      </c>
      <c r="C1563" s="20">
        <v>3182.1</v>
      </c>
      <c r="D1563" s="20">
        <v>3211.3</v>
      </c>
      <c r="E1563" s="20">
        <v>3182.1</v>
      </c>
      <c r="F1563" s="33">
        <v>0</v>
      </c>
      <c r="G1563" s="7">
        <v>7.4000000000000003E-3</v>
      </c>
    </row>
    <row r="1564" spans="1:7" ht="18" thickBot="1">
      <c r="A1564" s="63">
        <v>41386</v>
      </c>
      <c r="B1564" s="4">
        <v>3244.15</v>
      </c>
      <c r="C1564" s="20">
        <v>3208.35</v>
      </c>
      <c r="D1564" s="20">
        <v>3248.45</v>
      </c>
      <c r="E1564" s="20">
        <v>3205.1</v>
      </c>
      <c r="F1564" s="33">
        <v>0</v>
      </c>
      <c r="G1564" s="7">
        <v>1.1299999999999999E-2</v>
      </c>
    </row>
    <row r="1565" spans="1:7" ht="18" thickBot="1">
      <c r="A1565" s="63">
        <v>41387</v>
      </c>
      <c r="B1565" s="4">
        <v>3251.05</v>
      </c>
      <c r="C1565" s="20">
        <v>3247.6</v>
      </c>
      <c r="D1565" s="20">
        <v>3268.6</v>
      </c>
      <c r="E1565" s="20">
        <v>3228.2</v>
      </c>
      <c r="F1565" s="33">
        <v>0</v>
      </c>
      <c r="G1565" s="7">
        <v>2.0999999999999999E-3</v>
      </c>
    </row>
    <row r="1566" spans="1:7" ht="18" thickBot="1">
      <c r="A1566" s="63">
        <v>41389</v>
      </c>
      <c r="B1566" s="4">
        <v>3263</v>
      </c>
      <c r="C1566" s="20">
        <v>3267.6</v>
      </c>
      <c r="D1566" s="20">
        <v>3277.5</v>
      </c>
      <c r="E1566" s="20">
        <v>3256.75</v>
      </c>
      <c r="F1566" s="33">
        <v>0</v>
      </c>
      <c r="G1566" s="7">
        <v>3.7000000000000002E-3</v>
      </c>
    </row>
    <row r="1567" spans="1:7" ht="18" thickBot="1">
      <c r="A1567" s="63">
        <v>41390</v>
      </c>
      <c r="B1567" s="8">
        <v>3219.55</v>
      </c>
      <c r="C1567" s="20">
        <v>3264.25</v>
      </c>
      <c r="D1567" s="20">
        <v>3269.45</v>
      </c>
      <c r="E1567" s="20">
        <v>3213.6</v>
      </c>
      <c r="F1567" s="33">
        <v>0</v>
      </c>
      <c r="G1567" s="9">
        <v>-1.3299999999999999E-2</v>
      </c>
    </row>
    <row r="1568" spans="1:7" ht="18" thickBot="1">
      <c r="A1568" s="63">
        <v>41393</v>
      </c>
      <c r="B1568" s="4">
        <v>3225.2</v>
      </c>
      <c r="C1568" s="20">
        <v>3218.15</v>
      </c>
      <c r="D1568" s="20">
        <v>3237.9</v>
      </c>
      <c r="E1568" s="20">
        <v>3218.15</v>
      </c>
      <c r="F1568" s="33">
        <v>0</v>
      </c>
      <c r="G1568" s="7">
        <v>1.8E-3</v>
      </c>
    </row>
    <row r="1569" spans="1:7" ht="18" thickBot="1">
      <c r="A1569" s="63">
        <v>41394</v>
      </c>
      <c r="B1569" s="8">
        <v>3224.75</v>
      </c>
      <c r="C1569" s="20">
        <v>3231.45</v>
      </c>
      <c r="D1569" s="20">
        <v>3254.2</v>
      </c>
      <c r="E1569" s="20">
        <v>3204.95</v>
      </c>
      <c r="F1569" s="33">
        <v>0</v>
      </c>
      <c r="G1569" s="9">
        <v>-1E-4</v>
      </c>
    </row>
    <row r="1570" spans="1:7" ht="18" thickBot="1">
      <c r="A1570" s="63">
        <v>41396</v>
      </c>
      <c r="B1570" s="4">
        <v>3255.95</v>
      </c>
      <c r="C1570" s="20">
        <v>3227.9</v>
      </c>
      <c r="D1570" s="20">
        <v>3260.25</v>
      </c>
      <c r="E1570" s="20">
        <v>3227.35</v>
      </c>
      <c r="F1570" s="33">
        <v>0</v>
      </c>
      <c r="G1570" s="7">
        <v>9.7000000000000003E-3</v>
      </c>
    </row>
    <row r="1571" spans="1:7" ht="18" thickBot="1">
      <c r="A1571" s="63">
        <v>41397</v>
      </c>
      <c r="B1571" s="8">
        <v>3237.65</v>
      </c>
      <c r="C1571" s="20">
        <v>3263.25</v>
      </c>
      <c r="D1571" s="20">
        <v>3268.45</v>
      </c>
      <c r="E1571" s="20">
        <v>3229.3</v>
      </c>
      <c r="F1571" s="33">
        <v>0</v>
      </c>
      <c r="G1571" s="9">
        <v>-5.5999999999999999E-3</v>
      </c>
    </row>
    <row r="1572" spans="1:7" ht="18" thickBot="1">
      <c r="A1572" s="63">
        <v>41400</v>
      </c>
      <c r="B1572" s="4">
        <v>3287.05</v>
      </c>
      <c r="C1572" s="20">
        <v>3238.55</v>
      </c>
      <c r="D1572" s="20">
        <v>3288.45</v>
      </c>
      <c r="E1572" s="20">
        <v>3238.55</v>
      </c>
      <c r="F1572" s="33">
        <v>0</v>
      </c>
      <c r="G1572" s="7">
        <v>1.5299999999999999E-2</v>
      </c>
    </row>
    <row r="1573" spans="1:7" ht="18" thickBot="1">
      <c r="A1573" s="63">
        <v>41401</v>
      </c>
      <c r="B1573" s="4">
        <v>3315.15</v>
      </c>
      <c r="C1573" s="20">
        <v>3292.05</v>
      </c>
      <c r="D1573" s="20">
        <v>3319.05</v>
      </c>
      <c r="E1573" s="20">
        <v>3292.05</v>
      </c>
      <c r="F1573" s="33">
        <v>0</v>
      </c>
      <c r="G1573" s="7">
        <v>8.5000000000000006E-3</v>
      </c>
    </row>
    <row r="1574" spans="1:7" ht="18" thickBot="1">
      <c r="A1574" s="63">
        <v>41402</v>
      </c>
      <c r="B1574" s="4">
        <v>3347.05</v>
      </c>
      <c r="C1574" s="20">
        <v>3330.1</v>
      </c>
      <c r="D1574" s="20">
        <v>3349.6</v>
      </c>
      <c r="E1574" s="20">
        <v>3326.35</v>
      </c>
      <c r="F1574" s="33">
        <v>0</v>
      </c>
      <c r="G1574" s="7">
        <v>9.5999999999999992E-3</v>
      </c>
    </row>
    <row r="1575" spans="1:7" ht="18" thickBot="1">
      <c r="A1575" s="63">
        <v>41403</v>
      </c>
      <c r="B1575" s="8">
        <v>3338.2</v>
      </c>
      <c r="C1575" s="20">
        <v>3355.75</v>
      </c>
      <c r="D1575" s="20">
        <v>3364.7</v>
      </c>
      <c r="E1575" s="20">
        <v>3332.15</v>
      </c>
      <c r="F1575" s="33">
        <v>0</v>
      </c>
      <c r="G1575" s="9">
        <v>-2.5999999999999999E-3</v>
      </c>
    </row>
    <row r="1576" spans="1:7" ht="18" thickBot="1">
      <c r="A1576" s="63">
        <v>41404</v>
      </c>
      <c r="B1576" s="4">
        <v>3344.55</v>
      </c>
      <c r="C1576" s="20">
        <v>3341.7</v>
      </c>
      <c r="D1576" s="20">
        <v>3362.9</v>
      </c>
      <c r="E1576" s="20">
        <v>3340.8</v>
      </c>
      <c r="F1576" s="33">
        <v>0</v>
      </c>
      <c r="G1576" s="7">
        <v>1.9E-3</v>
      </c>
    </row>
    <row r="1577" spans="1:7" ht="18" thickBot="1">
      <c r="A1577" s="63">
        <v>41405</v>
      </c>
      <c r="B1577" s="4">
        <v>3358.6</v>
      </c>
      <c r="C1577" s="20">
        <v>3346.85</v>
      </c>
      <c r="D1577" s="20">
        <v>3365.15</v>
      </c>
      <c r="E1577" s="20">
        <v>3346.75</v>
      </c>
      <c r="F1577" s="33" t="s">
        <v>5265</v>
      </c>
      <c r="G1577" s="7">
        <v>4.1999999999999997E-3</v>
      </c>
    </row>
    <row r="1578" spans="1:7" ht="18" thickBot="1">
      <c r="A1578" s="63">
        <v>41407</v>
      </c>
      <c r="B1578" s="8">
        <v>3306.8</v>
      </c>
      <c r="C1578" s="20">
        <v>3359</v>
      </c>
      <c r="D1578" s="20">
        <v>3375.65</v>
      </c>
      <c r="E1578" s="20">
        <v>3302.15</v>
      </c>
      <c r="F1578" s="33">
        <v>0</v>
      </c>
      <c r="G1578" s="9">
        <v>-1.54E-2</v>
      </c>
    </row>
    <row r="1579" spans="1:7" ht="18" thickBot="1">
      <c r="A1579" s="63">
        <v>41408</v>
      </c>
      <c r="B1579" s="8">
        <v>3294.35</v>
      </c>
      <c r="C1579" s="20">
        <v>3300.3</v>
      </c>
      <c r="D1579" s="20">
        <v>3312.95</v>
      </c>
      <c r="E1579" s="20">
        <v>3284.8</v>
      </c>
      <c r="F1579" s="33">
        <v>0</v>
      </c>
      <c r="G1579" s="9">
        <v>-3.8E-3</v>
      </c>
    </row>
    <row r="1580" spans="1:7" ht="18" thickBot="1">
      <c r="A1580" s="63">
        <v>41409</v>
      </c>
      <c r="B1580" s="4">
        <v>3346</v>
      </c>
      <c r="C1580" s="20">
        <v>3306.95</v>
      </c>
      <c r="D1580" s="20">
        <v>3347.95</v>
      </c>
      <c r="E1580" s="20">
        <v>3306.95</v>
      </c>
      <c r="F1580" s="33">
        <v>0</v>
      </c>
      <c r="G1580" s="7">
        <v>1.5699999999999999E-2</v>
      </c>
    </row>
    <row r="1581" spans="1:7" ht="18" thickBot="1">
      <c r="A1581" s="63">
        <v>41410</v>
      </c>
      <c r="B1581" s="4">
        <v>3358.35</v>
      </c>
      <c r="C1581" s="20">
        <v>3345.35</v>
      </c>
      <c r="D1581" s="20">
        <v>3371.6</v>
      </c>
      <c r="E1581" s="20">
        <v>3342.9</v>
      </c>
      <c r="F1581" s="33">
        <v>0</v>
      </c>
      <c r="G1581" s="7">
        <v>3.7000000000000002E-3</v>
      </c>
    </row>
    <row r="1582" spans="1:7" ht="18" thickBot="1">
      <c r="A1582" s="63">
        <v>41411</v>
      </c>
      <c r="B1582" s="4">
        <v>3372.9</v>
      </c>
      <c r="C1582" s="20">
        <v>3368.85</v>
      </c>
      <c r="D1582" s="20">
        <v>3379.9</v>
      </c>
      <c r="E1582" s="20">
        <v>3349.9</v>
      </c>
      <c r="F1582" s="33">
        <v>0</v>
      </c>
      <c r="G1582" s="7">
        <v>4.3E-3</v>
      </c>
    </row>
    <row r="1583" spans="1:7" ht="18" thickBot="1">
      <c r="A1583" s="63">
        <v>41414</v>
      </c>
      <c r="B1583" s="8">
        <v>3358.95</v>
      </c>
      <c r="C1583" s="20">
        <v>3380.6</v>
      </c>
      <c r="D1583" s="20">
        <v>3399.75</v>
      </c>
      <c r="E1583" s="20">
        <v>3353.45</v>
      </c>
      <c r="F1583" s="33">
        <v>0</v>
      </c>
      <c r="G1583" s="9">
        <v>-4.1000000000000003E-3</v>
      </c>
    </row>
    <row r="1584" spans="1:7" ht="18" thickBot="1">
      <c r="A1584" s="63">
        <v>41415</v>
      </c>
      <c r="B1584" s="8">
        <v>3320.4</v>
      </c>
      <c r="C1584" s="20">
        <v>3358.6</v>
      </c>
      <c r="D1584" s="20">
        <v>3365.95</v>
      </c>
      <c r="E1584" s="20">
        <v>3316.45</v>
      </c>
      <c r="F1584" s="33">
        <v>0</v>
      </c>
      <c r="G1584" s="9">
        <v>-1.15E-2</v>
      </c>
    </row>
    <row r="1585" spans="1:7" ht="18" thickBot="1">
      <c r="A1585" s="63">
        <v>41416</v>
      </c>
      <c r="B1585" s="8">
        <v>3280.7</v>
      </c>
      <c r="C1585" s="20">
        <v>3326.05</v>
      </c>
      <c r="D1585" s="20">
        <v>3341.4</v>
      </c>
      <c r="E1585" s="20">
        <v>3271.2</v>
      </c>
      <c r="F1585" s="33">
        <v>0</v>
      </c>
      <c r="G1585" s="9">
        <v>-1.2E-2</v>
      </c>
    </row>
    <row r="1586" spans="1:7" ht="18" thickBot="1">
      <c r="A1586" s="63">
        <v>41417</v>
      </c>
      <c r="B1586" s="8">
        <v>3184.8</v>
      </c>
      <c r="C1586" s="20">
        <v>3266.65</v>
      </c>
      <c r="D1586" s="20">
        <v>3266.65</v>
      </c>
      <c r="E1586" s="20">
        <v>3175.4</v>
      </c>
      <c r="F1586" s="33">
        <v>0</v>
      </c>
      <c r="G1586" s="9">
        <v>-2.92E-2</v>
      </c>
    </row>
    <row r="1587" spans="1:7" ht="18" thickBot="1">
      <c r="A1587" s="63">
        <v>41418</v>
      </c>
      <c r="B1587" s="4">
        <v>3201</v>
      </c>
      <c r="C1587" s="20">
        <v>3190</v>
      </c>
      <c r="D1587" s="20">
        <v>3211.7</v>
      </c>
      <c r="E1587" s="20">
        <v>3163.55</v>
      </c>
      <c r="F1587" s="33">
        <v>0</v>
      </c>
      <c r="G1587" s="7">
        <v>5.1000000000000004E-3</v>
      </c>
    </row>
    <row r="1588" spans="1:7" ht="18" thickBot="1">
      <c r="A1588" s="63">
        <v>41421</v>
      </c>
      <c r="B1588" s="4">
        <v>3232.1</v>
      </c>
      <c r="C1588" s="20">
        <v>3204.15</v>
      </c>
      <c r="D1588" s="20">
        <v>3234.55</v>
      </c>
      <c r="E1588" s="20">
        <v>3204.15</v>
      </c>
      <c r="F1588" s="33">
        <v>0</v>
      </c>
      <c r="G1588" s="7">
        <v>9.7000000000000003E-3</v>
      </c>
    </row>
    <row r="1589" spans="1:7" ht="18" thickBot="1">
      <c r="A1589" s="63">
        <v>41422</v>
      </c>
      <c r="B1589" s="4">
        <v>3254.55</v>
      </c>
      <c r="C1589" s="20">
        <v>3231.7</v>
      </c>
      <c r="D1589" s="20">
        <v>3258.55</v>
      </c>
      <c r="E1589" s="20">
        <v>3231.7</v>
      </c>
      <c r="F1589" s="33">
        <v>0</v>
      </c>
      <c r="G1589" s="7">
        <v>6.8999999999999999E-3</v>
      </c>
    </row>
    <row r="1590" spans="1:7" ht="18" thickBot="1">
      <c r="A1590" s="63">
        <v>41423</v>
      </c>
      <c r="B1590" s="8">
        <v>3240</v>
      </c>
      <c r="C1590" s="20">
        <v>3254.55</v>
      </c>
      <c r="D1590" s="20">
        <v>3264.25</v>
      </c>
      <c r="E1590" s="20">
        <v>3231.15</v>
      </c>
      <c r="F1590" s="33">
        <v>0</v>
      </c>
      <c r="G1590" s="9">
        <v>-4.4999999999999997E-3</v>
      </c>
    </row>
    <row r="1591" spans="1:7" ht="18" thickBot="1">
      <c r="A1591" s="63">
        <v>41424</v>
      </c>
      <c r="B1591" s="8">
        <v>3231.85</v>
      </c>
      <c r="C1591" s="20">
        <v>3233</v>
      </c>
      <c r="D1591" s="20">
        <v>3241.8</v>
      </c>
      <c r="E1591" s="20">
        <v>3221.95</v>
      </c>
      <c r="F1591" s="33">
        <v>0</v>
      </c>
      <c r="G1591" s="9">
        <v>-2.5000000000000001E-3</v>
      </c>
    </row>
    <row r="1592" spans="1:7" ht="18" thickBot="1">
      <c r="A1592" s="63">
        <v>41425</v>
      </c>
      <c r="B1592" s="8">
        <v>3155.7</v>
      </c>
      <c r="C1592" s="20">
        <v>3223.5</v>
      </c>
      <c r="D1592" s="20">
        <v>3226.2</v>
      </c>
      <c r="E1592" s="20">
        <v>3146.25</v>
      </c>
      <c r="F1592" s="33">
        <v>0</v>
      </c>
      <c r="G1592" s="9">
        <v>-2.3599999999999999E-2</v>
      </c>
    </row>
    <row r="1593" spans="1:7" ht="18" thickBot="1">
      <c r="A1593" s="63">
        <v>41428</v>
      </c>
      <c r="B1593" s="8">
        <v>3154.25</v>
      </c>
      <c r="C1593" s="20">
        <v>3153.35</v>
      </c>
      <c r="D1593" s="20">
        <v>3167.45</v>
      </c>
      <c r="E1593" s="20">
        <v>3134.15</v>
      </c>
      <c r="F1593" s="33">
        <v>0</v>
      </c>
      <c r="G1593" s="9">
        <v>-5.0000000000000001E-4</v>
      </c>
    </row>
    <row r="1594" spans="1:7" ht="18" thickBot="1">
      <c r="A1594" s="63">
        <v>41429</v>
      </c>
      <c r="B1594" s="4">
        <v>3154.4</v>
      </c>
      <c r="C1594" s="20">
        <v>3154.05</v>
      </c>
      <c r="D1594" s="20">
        <v>3178.35</v>
      </c>
      <c r="E1594" s="20">
        <v>3148.6</v>
      </c>
      <c r="F1594" s="33">
        <v>0</v>
      </c>
      <c r="G1594" s="7">
        <v>0</v>
      </c>
    </row>
    <row r="1595" spans="1:7" ht="18" thickBot="1">
      <c r="A1595" s="63">
        <v>41430</v>
      </c>
      <c r="B1595" s="4">
        <v>3162.4</v>
      </c>
      <c r="C1595" s="20">
        <v>3148.55</v>
      </c>
      <c r="D1595" s="20">
        <v>3165.2</v>
      </c>
      <c r="E1595" s="20">
        <v>3143.4</v>
      </c>
      <c r="F1595" s="33">
        <v>0</v>
      </c>
      <c r="G1595" s="7">
        <v>2.5000000000000001E-3</v>
      </c>
    </row>
    <row r="1596" spans="1:7" ht="18" thickBot="1">
      <c r="A1596" s="63">
        <v>41431</v>
      </c>
      <c r="B1596" s="4">
        <v>3169.85</v>
      </c>
      <c r="C1596" s="20">
        <v>3149.4</v>
      </c>
      <c r="D1596" s="20">
        <v>3177.7</v>
      </c>
      <c r="E1596" s="20">
        <v>3140.15</v>
      </c>
      <c r="F1596" s="33">
        <v>0</v>
      </c>
      <c r="G1596" s="7">
        <v>2.3999999999999998E-3</v>
      </c>
    </row>
    <row r="1597" spans="1:7" ht="18" thickBot="1">
      <c r="A1597" s="63">
        <v>41432</v>
      </c>
      <c r="B1597" s="8">
        <v>3157.25</v>
      </c>
      <c r="C1597" s="20">
        <v>3170.05</v>
      </c>
      <c r="D1597" s="20">
        <v>3199.7</v>
      </c>
      <c r="E1597" s="20">
        <v>3151.75</v>
      </c>
      <c r="F1597" s="33">
        <v>0</v>
      </c>
      <c r="G1597" s="9">
        <v>-4.0000000000000001E-3</v>
      </c>
    </row>
    <row r="1598" spans="1:7" ht="18" thickBot="1">
      <c r="A1598" s="63">
        <v>41435</v>
      </c>
      <c r="B1598" s="8">
        <v>3108.8</v>
      </c>
      <c r="C1598" s="20">
        <v>3168.8</v>
      </c>
      <c r="D1598" s="20">
        <v>3183.85</v>
      </c>
      <c r="E1598" s="20">
        <v>3099.25</v>
      </c>
      <c r="F1598" s="33">
        <v>0</v>
      </c>
      <c r="G1598" s="9">
        <v>-1.5299999999999999E-2</v>
      </c>
    </row>
    <row r="1599" spans="1:7" ht="18" thickBot="1">
      <c r="A1599" s="63">
        <v>41436</v>
      </c>
      <c r="B1599" s="8">
        <v>3042.8</v>
      </c>
      <c r="C1599" s="20">
        <v>3093.45</v>
      </c>
      <c r="D1599" s="20">
        <v>3096.6</v>
      </c>
      <c r="E1599" s="20">
        <v>3027.9</v>
      </c>
      <c r="F1599" s="33">
        <v>0</v>
      </c>
      <c r="G1599" s="9">
        <v>-2.12E-2</v>
      </c>
    </row>
    <row r="1600" spans="1:7" ht="18" thickBot="1">
      <c r="A1600" s="63">
        <v>41437</v>
      </c>
      <c r="B1600" s="8">
        <v>3013.45</v>
      </c>
      <c r="C1600" s="20">
        <v>3032.8</v>
      </c>
      <c r="D1600" s="20">
        <v>3041</v>
      </c>
      <c r="E1600" s="20">
        <v>3004.7</v>
      </c>
      <c r="F1600" s="33">
        <v>0</v>
      </c>
      <c r="G1600" s="9">
        <v>-9.5999999999999992E-3</v>
      </c>
    </row>
    <row r="1601" spans="1:7" ht="18" thickBot="1">
      <c r="A1601" s="63">
        <v>41438</v>
      </c>
      <c r="B1601" s="8">
        <v>2960.6</v>
      </c>
      <c r="C1601" s="20">
        <v>2986.15</v>
      </c>
      <c r="D1601" s="20">
        <v>2988.1</v>
      </c>
      <c r="E1601" s="20">
        <v>2957.75</v>
      </c>
      <c r="F1601" s="33">
        <v>0</v>
      </c>
      <c r="G1601" s="9">
        <v>-1.7500000000000002E-2</v>
      </c>
    </row>
    <row r="1602" spans="1:7" ht="18" thickBot="1">
      <c r="A1602" s="63">
        <v>41439</v>
      </c>
      <c r="B1602" s="4">
        <v>3012.9</v>
      </c>
      <c r="C1602" s="20">
        <v>2978.25</v>
      </c>
      <c r="D1602" s="20">
        <v>3016.2</v>
      </c>
      <c r="E1602" s="20">
        <v>2978.25</v>
      </c>
      <c r="F1602" s="33">
        <v>0</v>
      </c>
      <c r="G1602" s="7">
        <v>1.77E-2</v>
      </c>
    </row>
    <row r="1603" spans="1:7" ht="18" thickBot="1">
      <c r="A1603" s="63">
        <v>41442</v>
      </c>
      <c r="B1603" s="4">
        <v>3021.25</v>
      </c>
      <c r="C1603" s="20">
        <v>3015.55</v>
      </c>
      <c r="D1603" s="20">
        <v>3023.65</v>
      </c>
      <c r="E1603" s="20">
        <v>2991.3</v>
      </c>
      <c r="F1603" s="33">
        <v>0</v>
      </c>
      <c r="G1603" s="7">
        <v>2.8E-3</v>
      </c>
    </row>
    <row r="1604" spans="1:7" ht="18" thickBot="1">
      <c r="A1604" s="63">
        <v>41443</v>
      </c>
      <c r="B1604" s="4">
        <v>3030.15</v>
      </c>
      <c r="C1604" s="20">
        <v>3022.7</v>
      </c>
      <c r="D1604" s="20">
        <v>3048.5</v>
      </c>
      <c r="E1604" s="20">
        <v>3022.7</v>
      </c>
      <c r="F1604" s="33">
        <v>0</v>
      </c>
      <c r="G1604" s="7">
        <v>2.8999999999999998E-3</v>
      </c>
    </row>
    <row r="1605" spans="1:7" ht="18" thickBot="1">
      <c r="A1605" s="63">
        <v>41444</v>
      </c>
      <c r="B1605" s="4">
        <v>3042.85</v>
      </c>
      <c r="C1605" s="20">
        <v>3021.35</v>
      </c>
      <c r="D1605" s="20">
        <v>3046.9</v>
      </c>
      <c r="E1605" s="20">
        <v>3021.35</v>
      </c>
      <c r="F1605" s="33">
        <v>0</v>
      </c>
      <c r="G1605" s="7">
        <v>4.1999999999999997E-3</v>
      </c>
    </row>
    <row r="1606" spans="1:7" ht="18" thickBot="1">
      <c r="A1606" s="63">
        <v>41445</v>
      </c>
      <c r="B1606" s="8">
        <v>2972.85</v>
      </c>
      <c r="C1606" s="20">
        <v>3016.15</v>
      </c>
      <c r="D1606" s="20">
        <v>3016.15</v>
      </c>
      <c r="E1606" s="20">
        <v>2968.85</v>
      </c>
      <c r="F1606" s="33">
        <v>0</v>
      </c>
      <c r="G1606" s="9">
        <v>-2.3E-2</v>
      </c>
    </row>
    <row r="1607" spans="1:7" ht="18" thickBot="1">
      <c r="A1607" s="63">
        <v>41446</v>
      </c>
      <c r="B1607" s="8">
        <v>2941.05</v>
      </c>
      <c r="C1607" s="20">
        <v>2954.4</v>
      </c>
      <c r="D1607" s="20">
        <v>2975.45</v>
      </c>
      <c r="E1607" s="20">
        <v>2924.5</v>
      </c>
      <c r="F1607" s="33">
        <v>0</v>
      </c>
      <c r="G1607" s="9">
        <v>-1.0699999999999999E-2</v>
      </c>
    </row>
    <row r="1608" spans="1:7" ht="18" thickBot="1">
      <c r="A1608" s="63">
        <v>41449</v>
      </c>
      <c r="B1608" s="8">
        <v>2853.35</v>
      </c>
      <c r="C1608" s="20">
        <v>2931.9</v>
      </c>
      <c r="D1608" s="20">
        <v>2931.9</v>
      </c>
      <c r="E1608" s="20">
        <v>2842.25</v>
      </c>
      <c r="F1608" s="33">
        <v>0</v>
      </c>
      <c r="G1608" s="9">
        <v>-2.98E-2</v>
      </c>
    </row>
    <row r="1609" spans="1:7" ht="18" thickBot="1">
      <c r="A1609" s="63">
        <v>41450</v>
      </c>
      <c r="B1609" s="8">
        <v>2842.5</v>
      </c>
      <c r="C1609" s="20">
        <v>2856.75</v>
      </c>
      <c r="D1609" s="20">
        <v>2863.55</v>
      </c>
      <c r="E1609" s="20">
        <v>2798.65</v>
      </c>
      <c r="F1609" s="33">
        <v>0</v>
      </c>
      <c r="G1609" s="9">
        <v>-3.8E-3</v>
      </c>
    </row>
    <row r="1610" spans="1:7" ht="18" thickBot="1">
      <c r="A1610" s="63">
        <v>41451</v>
      </c>
      <c r="B1610" s="8">
        <v>2813.25</v>
      </c>
      <c r="C1610" s="20">
        <v>2846.65</v>
      </c>
      <c r="D1610" s="20">
        <v>2860.15</v>
      </c>
      <c r="E1610" s="20">
        <v>2809.5</v>
      </c>
      <c r="F1610" s="33">
        <v>0</v>
      </c>
      <c r="G1610" s="9">
        <v>-1.03E-2</v>
      </c>
    </row>
    <row r="1611" spans="1:7" ht="18" thickBot="1">
      <c r="A1611" s="63">
        <v>41452</v>
      </c>
      <c r="B1611" s="4">
        <v>2830.9</v>
      </c>
      <c r="C1611" s="20">
        <v>2826.95</v>
      </c>
      <c r="D1611" s="20">
        <v>2849.8</v>
      </c>
      <c r="E1611" s="20">
        <v>2813.4</v>
      </c>
      <c r="F1611" s="33">
        <v>0</v>
      </c>
      <c r="G1611" s="7">
        <v>6.3E-3</v>
      </c>
    </row>
    <row r="1612" spans="1:7" ht="18" thickBot="1">
      <c r="A1612" s="63">
        <v>41453</v>
      </c>
      <c r="B1612" s="4">
        <v>2906.85</v>
      </c>
      <c r="C1612" s="20">
        <v>2851.75</v>
      </c>
      <c r="D1612" s="20">
        <v>2912.3</v>
      </c>
      <c r="E1612" s="20">
        <v>2851.75</v>
      </c>
      <c r="F1612" s="33">
        <v>0</v>
      </c>
      <c r="G1612" s="7">
        <v>2.6800000000000001E-2</v>
      </c>
    </row>
    <row r="1613" spans="1:7" ht="18" thickBot="1">
      <c r="A1613" s="63">
        <v>41456</v>
      </c>
      <c r="B1613" s="4">
        <v>2979.55</v>
      </c>
      <c r="C1613" s="20">
        <v>2917.45</v>
      </c>
      <c r="D1613" s="20">
        <v>2981.25</v>
      </c>
      <c r="E1613" s="20">
        <v>2916.8</v>
      </c>
      <c r="F1613" s="33">
        <v>0</v>
      </c>
      <c r="G1613" s="7">
        <v>2.5000000000000001E-2</v>
      </c>
    </row>
    <row r="1614" spans="1:7" ht="18" thickBot="1">
      <c r="A1614" s="63">
        <v>41457</v>
      </c>
      <c r="B1614" s="8">
        <v>2964.95</v>
      </c>
      <c r="C1614" s="20">
        <v>2976.3</v>
      </c>
      <c r="D1614" s="20">
        <v>3000.4</v>
      </c>
      <c r="E1614" s="20">
        <v>2962.55</v>
      </c>
      <c r="F1614" s="33">
        <v>0</v>
      </c>
      <c r="G1614" s="9">
        <v>-4.8999999999999998E-3</v>
      </c>
    </row>
    <row r="1615" spans="1:7" ht="18" thickBot="1">
      <c r="A1615" s="63">
        <v>41458</v>
      </c>
      <c r="B1615" s="8">
        <v>2894.7</v>
      </c>
      <c r="C1615" s="20">
        <v>2954</v>
      </c>
      <c r="D1615" s="20">
        <v>2954</v>
      </c>
      <c r="E1615" s="20">
        <v>2891.4</v>
      </c>
      <c r="F1615" s="33">
        <v>0</v>
      </c>
      <c r="G1615" s="9">
        <v>-2.3699999999999999E-2</v>
      </c>
    </row>
    <row r="1616" spans="1:7" ht="18" thickBot="1">
      <c r="A1616" s="63">
        <v>41459</v>
      </c>
      <c r="B1616" s="4">
        <v>2913.95</v>
      </c>
      <c r="C1616" s="20">
        <v>2898.55</v>
      </c>
      <c r="D1616" s="20">
        <v>2928.15</v>
      </c>
      <c r="E1616" s="20">
        <v>2897.45</v>
      </c>
      <c r="F1616" s="33">
        <v>0</v>
      </c>
      <c r="G1616" s="7">
        <v>6.7000000000000002E-3</v>
      </c>
    </row>
    <row r="1617" spans="1:7" ht="18" thickBot="1">
      <c r="A1617" s="63">
        <v>41460</v>
      </c>
      <c r="B1617" s="4">
        <v>2915.7</v>
      </c>
      <c r="C1617" s="20">
        <v>2930.25</v>
      </c>
      <c r="D1617" s="20">
        <v>2947</v>
      </c>
      <c r="E1617" s="20">
        <v>2911.25</v>
      </c>
      <c r="F1617" s="33">
        <v>0</v>
      </c>
      <c r="G1617" s="7">
        <v>5.9999999999999995E-4</v>
      </c>
    </row>
    <row r="1618" spans="1:7" ht="18" thickBot="1">
      <c r="A1618" s="63">
        <v>41463</v>
      </c>
      <c r="B1618" s="8">
        <v>2908.3</v>
      </c>
      <c r="C1618" s="20">
        <v>2904.15</v>
      </c>
      <c r="D1618" s="20">
        <v>2910.55</v>
      </c>
      <c r="E1618" s="20">
        <v>2874.2</v>
      </c>
      <c r="F1618" s="33">
        <v>0</v>
      </c>
      <c r="G1618" s="9">
        <v>-2.5000000000000001E-3</v>
      </c>
    </row>
    <row r="1619" spans="1:7" ht="18" thickBot="1">
      <c r="A1619" s="63">
        <v>41464</v>
      </c>
      <c r="B1619" s="4">
        <v>2936.8</v>
      </c>
      <c r="C1619" s="20">
        <v>2915.3</v>
      </c>
      <c r="D1619" s="20">
        <v>2941.1</v>
      </c>
      <c r="E1619" s="20">
        <v>2915.3</v>
      </c>
      <c r="F1619" s="33">
        <v>0</v>
      </c>
      <c r="G1619" s="7">
        <v>9.7999999999999997E-3</v>
      </c>
    </row>
    <row r="1620" spans="1:7" ht="18" thickBot="1">
      <c r="A1620" s="63">
        <v>41465</v>
      </c>
      <c r="B1620" s="4">
        <v>2938.2</v>
      </c>
      <c r="C1620" s="20">
        <v>2948.15</v>
      </c>
      <c r="D1620" s="20">
        <v>2961.7</v>
      </c>
      <c r="E1620" s="20">
        <v>2934.65</v>
      </c>
      <c r="F1620" s="33">
        <v>0</v>
      </c>
      <c r="G1620" s="7">
        <v>5.0000000000000001E-4</v>
      </c>
    </row>
    <row r="1621" spans="1:7" ht="18" thickBot="1">
      <c r="A1621" s="63">
        <v>41466</v>
      </c>
      <c r="B1621" s="4">
        <v>2965.65</v>
      </c>
      <c r="C1621" s="20">
        <v>2956.5</v>
      </c>
      <c r="D1621" s="20">
        <v>2981.2</v>
      </c>
      <c r="E1621" s="20">
        <v>2956.5</v>
      </c>
      <c r="F1621" s="33">
        <v>0</v>
      </c>
      <c r="G1621" s="7">
        <v>9.2999999999999992E-3</v>
      </c>
    </row>
    <row r="1622" spans="1:7" ht="18" thickBot="1">
      <c r="A1622" s="63">
        <v>41467</v>
      </c>
      <c r="B1622" s="8">
        <v>2961.85</v>
      </c>
      <c r="C1622" s="20">
        <v>2971.65</v>
      </c>
      <c r="D1622" s="20">
        <v>2983.9</v>
      </c>
      <c r="E1622" s="20">
        <v>2954.15</v>
      </c>
      <c r="F1622" s="33">
        <v>0</v>
      </c>
      <c r="G1622" s="9">
        <v>-1.2999999999999999E-3</v>
      </c>
    </row>
    <row r="1623" spans="1:7" ht="18" thickBot="1">
      <c r="A1623" s="63">
        <v>41470</v>
      </c>
      <c r="B1623" s="4">
        <v>2985.8</v>
      </c>
      <c r="C1623" s="20">
        <v>2955.7</v>
      </c>
      <c r="D1623" s="20">
        <v>2987.15</v>
      </c>
      <c r="E1623" s="20">
        <v>2954.05</v>
      </c>
      <c r="F1623" s="33">
        <v>0</v>
      </c>
      <c r="G1623" s="7">
        <v>8.0999999999999996E-3</v>
      </c>
    </row>
    <row r="1624" spans="1:7" ht="18" thickBot="1">
      <c r="A1624" s="63">
        <v>41471</v>
      </c>
      <c r="B1624" s="8">
        <v>2934.55</v>
      </c>
      <c r="C1624" s="20">
        <v>2954.55</v>
      </c>
      <c r="D1624" s="20">
        <v>2954.55</v>
      </c>
      <c r="E1624" s="20">
        <v>2930.45</v>
      </c>
      <c r="F1624" s="33">
        <v>0</v>
      </c>
      <c r="G1624" s="9">
        <v>-1.72E-2</v>
      </c>
    </row>
    <row r="1625" spans="1:7" ht="18" thickBot="1">
      <c r="A1625" s="63">
        <v>41472</v>
      </c>
      <c r="B1625" s="8">
        <v>2908.35</v>
      </c>
      <c r="C1625" s="20">
        <v>2937.75</v>
      </c>
      <c r="D1625" s="20">
        <v>2955.05</v>
      </c>
      <c r="E1625" s="20">
        <v>2898.55</v>
      </c>
      <c r="F1625" s="33">
        <v>0</v>
      </c>
      <c r="G1625" s="9">
        <v>-8.8999999999999999E-3</v>
      </c>
    </row>
    <row r="1626" spans="1:7" ht="18" thickBot="1">
      <c r="A1626" s="63">
        <v>41473</v>
      </c>
      <c r="B1626" s="4">
        <v>2925.6</v>
      </c>
      <c r="C1626" s="20">
        <v>2911.2</v>
      </c>
      <c r="D1626" s="20">
        <v>2929.8</v>
      </c>
      <c r="E1626" s="20">
        <v>2905.9</v>
      </c>
      <c r="F1626" s="33">
        <v>0</v>
      </c>
      <c r="G1626" s="7">
        <v>5.8999999999999999E-3</v>
      </c>
    </row>
    <row r="1627" spans="1:7" ht="18" thickBot="1">
      <c r="A1627" s="63">
        <v>41474</v>
      </c>
      <c r="B1627" s="8">
        <v>2908.45</v>
      </c>
      <c r="C1627" s="20">
        <v>2936.45</v>
      </c>
      <c r="D1627" s="20">
        <v>2944.8</v>
      </c>
      <c r="E1627" s="20">
        <v>2906.1</v>
      </c>
      <c r="F1627" s="33">
        <v>0</v>
      </c>
      <c r="G1627" s="9">
        <v>-5.8999999999999999E-3</v>
      </c>
    </row>
    <row r="1628" spans="1:7" ht="18" thickBot="1">
      <c r="A1628" s="63">
        <v>41477</v>
      </c>
      <c r="B1628" s="8">
        <v>2906.2</v>
      </c>
      <c r="C1628" s="20">
        <v>2906.7</v>
      </c>
      <c r="D1628" s="20">
        <v>2925.3</v>
      </c>
      <c r="E1628" s="20">
        <v>2902.3</v>
      </c>
      <c r="F1628" s="33">
        <v>0</v>
      </c>
      <c r="G1628" s="9">
        <v>-8.0000000000000004E-4</v>
      </c>
    </row>
    <row r="1629" spans="1:7" ht="18" thickBot="1">
      <c r="A1629" s="63">
        <v>41478</v>
      </c>
      <c r="B1629" s="4">
        <v>2907.4</v>
      </c>
      <c r="C1629" s="20">
        <v>2913.9</v>
      </c>
      <c r="D1629" s="20">
        <v>2926.85</v>
      </c>
      <c r="E1629" s="20">
        <v>2904.4</v>
      </c>
      <c r="F1629" s="33">
        <v>0</v>
      </c>
      <c r="G1629" s="7">
        <v>4.0000000000000002E-4</v>
      </c>
    </row>
    <row r="1630" spans="1:7" ht="18" thickBot="1">
      <c r="A1630" s="63">
        <v>41479</v>
      </c>
      <c r="B1630" s="8">
        <v>2846.55</v>
      </c>
      <c r="C1630" s="20">
        <v>2898.05</v>
      </c>
      <c r="D1630" s="20">
        <v>2898.05</v>
      </c>
      <c r="E1630" s="20">
        <v>2839.35</v>
      </c>
      <c r="F1630" s="33">
        <v>0</v>
      </c>
      <c r="G1630" s="9">
        <v>-2.0899999999999998E-2</v>
      </c>
    </row>
    <row r="1631" spans="1:7" ht="18" thickBot="1">
      <c r="A1631" s="63">
        <v>41480</v>
      </c>
      <c r="B1631" s="8">
        <v>2809.8</v>
      </c>
      <c r="C1631" s="20">
        <v>2835.3</v>
      </c>
      <c r="D1631" s="20">
        <v>2838.65</v>
      </c>
      <c r="E1631" s="20">
        <v>2806.5</v>
      </c>
      <c r="F1631" s="33">
        <v>0</v>
      </c>
      <c r="G1631" s="9">
        <v>-1.29E-2</v>
      </c>
    </row>
    <row r="1632" spans="1:7" ht="18" thickBot="1">
      <c r="A1632" s="63">
        <v>41481</v>
      </c>
      <c r="B1632" s="8">
        <v>2783.15</v>
      </c>
      <c r="C1632" s="20">
        <v>2811.6</v>
      </c>
      <c r="D1632" s="20">
        <v>2830.3</v>
      </c>
      <c r="E1632" s="20">
        <v>2761.9</v>
      </c>
      <c r="F1632" s="33">
        <v>0</v>
      </c>
      <c r="G1632" s="9">
        <v>-9.4999999999999998E-3</v>
      </c>
    </row>
    <row r="1633" spans="1:7" ht="18" thickBot="1">
      <c r="A1633" s="63">
        <v>41484</v>
      </c>
      <c r="B1633" s="8">
        <v>2739.85</v>
      </c>
      <c r="C1633" s="20">
        <v>2781.9</v>
      </c>
      <c r="D1633" s="20">
        <v>2787.95</v>
      </c>
      <c r="E1633" s="20">
        <v>2735.25</v>
      </c>
      <c r="F1633" s="33">
        <v>0</v>
      </c>
      <c r="G1633" s="9">
        <v>-1.5599999999999999E-2</v>
      </c>
    </row>
    <row r="1634" spans="1:7" ht="18" thickBot="1">
      <c r="A1634" s="63">
        <v>41485</v>
      </c>
      <c r="B1634" s="8">
        <v>2676.8</v>
      </c>
      <c r="C1634" s="20">
        <v>2740.35</v>
      </c>
      <c r="D1634" s="20">
        <v>2745.35</v>
      </c>
      <c r="E1634" s="20">
        <v>2672.25</v>
      </c>
      <c r="F1634" s="33">
        <v>0</v>
      </c>
      <c r="G1634" s="9">
        <v>-2.3E-2</v>
      </c>
    </row>
    <row r="1635" spans="1:7" ht="18" thickBot="1">
      <c r="A1635" s="63">
        <v>41486</v>
      </c>
      <c r="B1635" s="8">
        <v>2652.65</v>
      </c>
      <c r="C1635" s="20">
        <v>2668.15</v>
      </c>
      <c r="D1635" s="20">
        <v>2668.15</v>
      </c>
      <c r="E1635" s="20">
        <v>2589.85</v>
      </c>
      <c r="F1635" s="33">
        <v>0</v>
      </c>
      <c r="G1635" s="9">
        <v>-8.9999999999999993E-3</v>
      </c>
    </row>
    <row r="1636" spans="1:7" ht="18" thickBot="1">
      <c r="A1636" s="63">
        <v>41487</v>
      </c>
      <c r="B1636" s="8">
        <v>2612.15</v>
      </c>
      <c r="C1636" s="20">
        <v>2660.75</v>
      </c>
      <c r="D1636" s="20">
        <v>2686</v>
      </c>
      <c r="E1636" s="20">
        <v>2604.5</v>
      </c>
      <c r="F1636" s="33">
        <v>0</v>
      </c>
      <c r="G1636" s="9">
        <v>-1.5299999999999999E-2</v>
      </c>
    </row>
    <row r="1637" spans="1:7" ht="18" thickBot="1">
      <c r="A1637" s="63">
        <v>41488</v>
      </c>
      <c r="B1637" s="8">
        <v>2584.4</v>
      </c>
      <c r="C1637" s="20">
        <v>2615</v>
      </c>
      <c r="D1637" s="20">
        <v>2621.6</v>
      </c>
      <c r="E1637" s="20">
        <v>2567</v>
      </c>
      <c r="F1637" s="33">
        <v>0</v>
      </c>
      <c r="G1637" s="9">
        <v>-1.06E-2</v>
      </c>
    </row>
    <row r="1638" spans="1:7" ht="18" thickBot="1">
      <c r="A1638" s="63">
        <v>41491</v>
      </c>
      <c r="B1638" s="4">
        <v>2594.25</v>
      </c>
      <c r="C1638" s="20">
        <v>2590.8000000000002</v>
      </c>
      <c r="D1638" s="20">
        <v>2600.8000000000002</v>
      </c>
      <c r="E1638" s="20">
        <v>2567.8000000000002</v>
      </c>
      <c r="F1638" s="33">
        <v>0</v>
      </c>
      <c r="G1638" s="7">
        <v>3.8E-3</v>
      </c>
    </row>
    <row r="1639" spans="1:7" ht="18" thickBot="1">
      <c r="A1639" s="63">
        <v>41492</v>
      </c>
      <c r="B1639" s="8">
        <v>2525.25</v>
      </c>
      <c r="C1639" s="20">
        <v>2581.8000000000002</v>
      </c>
      <c r="D1639" s="20">
        <v>2581.8000000000002</v>
      </c>
      <c r="E1639" s="20">
        <v>2513.3000000000002</v>
      </c>
      <c r="F1639" s="33">
        <v>0</v>
      </c>
      <c r="G1639" s="9">
        <v>-2.6599999999999999E-2</v>
      </c>
    </row>
    <row r="1640" spans="1:7" ht="18" thickBot="1">
      <c r="A1640" s="63">
        <v>41493</v>
      </c>
      <c r="B1640" s="4">
        <v>2553.25</v>
      </c>
      <c r="C1640" s="20">
        <v>2516.9</v>
      </c>
      <c r="D1640" s="20">
        <v>2560.75</v>
      </c>
      <c r="E1640" s="20">
        <v>2508.9499999999998</v>
      </c>
      <c r="F1640" s="33">
        <v>0</v>
      </c>
      <c r="G1640" s="7">
        <v>1.11E-2</v>
      </c>
    </row>
    <row r="1641" spans="1:7" ht="18" thickBot="1">
      <c r="A1641" s="63">
        <v>41494</v>
      </c>
      <c r="B1641" s="4">
        <v>2608.6</v>
      </c>
      <c r="C1641" s="20">
        <v>2559.1</v>
      </c>
      <c r="D1641" s="20">
        <v>2613.8000000000002</v>
      </c>
      <c r="E1641" s="20">
        <v>2559.1</v>
      </c>
      <c r="F1641" s="33">
        <v>0</v>
      </c>
      <c r="G1641" s="7">
        <v>2.1700000000000001E-2</v>
      </c>
    </row>
    <row r="1642" spans="1:7" ht="18" thickBot="1">
      <c r="A1642" s="63">
        <v>41498</v>
      </c>
      <c r="B1642" s="4">
        <v>2677.95</v>
      </c>
      <c r="C1642" s="20">
        <v>2624.45</v>
      </c>
      <c r="D1642" s="20">
        <v>2679.65</v>
      </c>
      <c r="E1642" s="20">
        <v>2624.45</v>
      </c>
      <c r="F1642" s="33">
        <v>0</v>
      </c>
      <c r="G1642" s="7">
        <v>2.6599999999999999E-2</v>
      </c>
    </row>
    <row r="1643" spans="1:7" ht="18" thickBot="1">
      <c r="A1643" s="63">
        <v>41499</v>
      </c>
      <c r="B1643" s="4">
        <v>2721.85</v>
      </c>
      <c r="C1643" s="20">
        <v>2681.65</v>
      </c>
      <c r="D1643" s="20">
        <v>2725.35</v>
      </c>
      <c r="E1643" s="20">
        <v>2679</v>
      </c>
      <c r="F1643" s="33">
        <v>0</v>
      </c>
      <c r="G1643" s="7">
        <v>1.6400000000000001E-2</v>
      </c>
    </row>
    <row r="1644" spans="1:7" ht="18" thickBot="1">
      <c r="A1644" s="63">
        <v>41500</v>
      </c>
      <c r="B1644" s="4">
        <v>2752</v>
      </c>
      <c r="C1644" s="20">
        <v>2733.95</v>
      </c>
      <c r="D1644" s="20">
        <v>2755.85</v>
      </c>
      <c r="E1644" s="20">
        <v>2733</v>
      </c>
      <c r="F1644" s="33">
        <v>0</v>
      </c>
      <c r="G1644" s="7">
        <v>1.11E-2</v>
      </c>
    </row>
    <row r="1645" spans="1:7" ht="18" thickBot="1">
      <c r="A1645" s="63">
        <v>41502</v>
      </c>
      <c r="B1645" s="8">
        <v>2662.3</v>
      </c>
      <c r="C1645" s="20">
        <v>2745.45</v>
      </c>
      <c r="D1645" s="20">
        <v>2745.45</v>
      </c>
      <c r="E1645" s="20">
        <v>2657.65</v>
      </c>
      <c r="F1645" s="33">
        <v>0</v>
      </c>
      <c r="G1645" s="9">
        <v>-3.2599999999999997E-2</v>
      </c>
    </row>
    <row r="1646" spans="1:7" ht="18" thickBot="1">
      <c r="A1646" s="63">
        <v>41505</v>
      </c>
      <c r="B1646" s="8">
        <v>2631.3</v>
      </c>
      <c r="C1646" s="20">
        <v>2653.4</v>
      </c>
      <c r="D1646" s="20">
        <v>2655.55</v>
      </c>
      <c r="E1646" s="20">
        <v>2602.5</v>
      </c>
      <c r="F1646" s="33">
        <v>0</v>
      </c>
      <c r="G1646" s="9">
        <v>-1.1599999999999999E-2</v>
      </c>
    </row>
    <row r="1647" spans="1:7" ht="18" thickBot="1">
      <c r="A1647" s="63">
        <v>41506</v>
      </c>
      <c r="B1647" s="4">
        <v>2632.25</v>
      </c>
      <c r="C1647" s="20">
        <v>2613.5500000000002</v>
      </c>
      <c r="D1647" s="20">
        <v>2641.3</v>
      </c>
      <c r="E1647" s="20">
        <v>2590.8000000000002</v>
      </c>
      <c r="F1647" s="33">
        <v>0</v>
      </c>
      <c r="G1647" s="7">
        <v>4.0000000000000002E-4</v>
      </c>
    </row>
    <row r="1648" spans="1:7" ht="18" thickBot="1">
      <c r="A1648" s="63">
        <v>41507</v>
      </c>
      <c r="B1648" s="8">
        <v>2604.65</v>
      </c>
      <c r="C1648" s="20">
        <v>2654.6</v>
      </c>
      <c r="D1648" s="20">
        <v>2682.45</v>
      </c>
      <c r="E1648" s="20">
        <v>2599.4</v>
      </c>
      <c r="F1648" s="33">
        <v>0</v>
      </c>
      <c r="G1648" s="9">
        <v>-1.0500000000000001E-2</v>
      </c>
    </row>
    <row r="1649" spans="1:7" ht="18" thickBot="1">
      <c r="A1649" s="63">
        <v>41508</v>
      </c>
      <c r="B1649" s="4">
        <v>2610.8000000000002</v>
      </c>
      <c r="C1649" s="20">
        <v>2596.25</v>
      </c>
      <c r="D1649" s="20">
        <v>2613.6</v>
      </c>
      <c r="E1649" s="20">
        <v>2579.1</v>
      </c>
      <c r="F1649" s="33">
        <v>0</v>
      </c>
      <c r="G1649" s="7">
        <v>2.3999999999999998E-3</v>
      </c>
    </row>
    <row r="1650" spans="1:7" ht="18" thickBot="1">
      <c r="A1650" s="63">
        <v>41509</v>
      </c>
      <c r="B1650" s="4">
        <v>2659.75</v>
      </c>
      <c r="C1650" s="20">
        <v>2620.35</v>
      </c>
      <c r="D1650" s="20">
        <v>2662.85</v>
      </c>
      <c r="E1650" s="20">
        <v>2620.35</v>
      </c>
      <c r="F1650" s="33">
        <v>0</v>
      </c>
      <c r="G1650" s="7">
        <v>1.8700000000000001E-2</v>
      </c>
    </row>
    <row r="1651" spans="1:7" ht="18" thickBot="1">
      <c r="A1651" s="63">
        <v>41512</v>
      </c>
      <c r="B1651" s="4">
        <v>2662.5</v>
      </c>
      <c r="C1651" s="20">
        <v>2667.9</v>
      </c>
      <c r="D1651" s="20">
        <v>2688.7</v>
      </c>
      <c r="E1651" s="20">
        <v>2658.5</v>
      </c>
      <c r="F1651" s="33">
        <v>0</v>
      </c>
      <c r="G1651" s="7">
        <v>1E-3</v>
      </c>
    </row>
    <row r="1652" spans="1:7" ht="18" thickBot="1">
      <c r="A1652" s="63">
        <v>41513</v>
      </c>
      <c r="B1652" s="8">
        <v>2593.65</v>
      </c>
      <c r="C1652" s="20">
        <v>2651.85</v>
      </c>
      <c r="D1652" s="20">
        <v>2651.85</v>
      </c>
      <c r="E1652" s="20">
        <v>2589.5500000000002</v>
      </c>
      <c r="F1652" s="33">
        <v>0</v>
      </c>
      <c r="G1652" s="9">
        <v>-2.5899999999999999E-2</v>
      </c>
    </row>
    <row r="1653" spans="1:7" ht="18" thickBot="1">
      <c r="A1653" s="63">
        <v>41514</v>
      </c>
      <c r="B1653" s="8">
        <v>2570.6999999999998</v>
      </c>
      <c r="C1653" s="20">
        <v>2576.1</v>
      </c>
      <c r="D1653" s="20">
        <v>2577.5</v>
      </c>
      <c r="E1653" s="20">
        <v>2515.6999999999998</v>
      </c>
      <c r="F1653" s="33">
        <v>0</v>
      </c>
      <c r="G1653" s="9">
        <v>-8.8000000000000005E-3</v>
      </c>
    </row>
    <row r="1654" spans="1:7" ht="18" thickBot="1">
      <c r="A1654" s="63">
        <v>41515</v>
      </c>
      <c r="B1654" s="4">
        <v>2610.15</v>
      </c>
      <c r="C1654" s="20">
        <v>2574.9</v>
      </c>
      <c r="D1654" s="20">
        <v>2616.6</v>
      </c>
      <c r="E1654" s="20">
        <v>2574.9</v>
      </c>
      <c r="F1654" s="33">
        <v>0</v>
      </c>
      <c r="G1654" s="7">
        <v>1.5299999999999999E-2</v>
      </c>
    </row>
    <row r="1655" spans="1:7" ht="18" thickBot="1">
      <c r="A1655" s="63">
        <v>41516</v>
      </c>
      <c r="B1655" s="4">
        <v>2613.3000000000002</v>
      </c>
      <c r="C1655" s="20">
        <v>2617.9499999999998</v>
      </c>
      <c r="D1655" s="20">
        <v>2634.5</v>
      </c>
      <c r="E1655" s="20">
        <v>2593.5500000000002</v>
      </c>
      <c r="F1655" s="33">
        <v>0</v>
      </c>
      <c r="G1655" s="7">
        <v>1.1999999999999999E-3</v>
      </c>
    </row>
    <row r="1656" spans="1:7" ht="18" thickBot="1">
      <c r="A1656" s="63">
        <v>41519</v>
      </c>
      <c r="B1656" s="4">
        <v>2650.3</v>
      </c>
      <c r="C1656" s="20">
        <v>2615.1999999999998</v>
      </c>
      <c r="D1656" s="20">
        <v>2657.85</v>
      </c>
      <c r="E1656" s="20">
        <v>2615.1999999999998</v>
      </c>
      <c r="F1656" s="33">
        <v>0</v>
      </c>
      <c r="G1656" s="7">
        <v>1.4200000000000001E-2</v>
      </c>
    </row>
    <row r="1657" spans="1:7" ht="18" thickBot="1">
      <c r="A1657" s="63">
        <v>41520</v>
      </c>
      <c r="B1657" s="8">
        <v>2607.1999999999998</v>
      </c>
      <c r="C1657" s="20">
        <v>2655.55</v>
      </c>
      <c r="D1657" s="20">
        <v>2666.05</v>
      </c>
      <c r="E1657" s="20">
        <v>2599</v>
      </c>
      <c r="F1657" s="33">
        <v>0</v>
      </c>
      <c r="G1657" s="9">
        <v>-1.6299999999999999E-2</v>
      </c>
    </row>
    <row r="1658" spans="1:7" ht="18" thickBot="1">
      <c r="A1658" s="63">
        <v>41521</v>
      </c>
      <c r="B1658" s="4">
        <v>2631.65</v>
      </c>
      <c r="C1658" s="20">
        <v>2610.5500000000002</v>
      </c>
      <c r="D1658" s="20">
        <v>2638.25</v>
      </c>
      <c r="E1658" s="20">
        <v>2606.6999999999998</v>
      </c>
      <c r="F1658" s="33">
        <v>0</v>
      </c>
      <c r="G1658" s="7">
        <v>9.4000000000000004E-3</v>
      </c>
    </row>
    <row r="1659" spans="1:7" ht="18" thickBot="1">
      <c r="A1659" s="63">
        <v>41522</v>
      </c>
      <c r="B1659" s="4">
        <v>2684.4</v>
      </c>
      <c r="C1659" s="20">
        <v>2652.75</v>
      </c>
      <c r="D1659" s="20">
        <v>2687</v>
      </c>
      <c r="E1659" s="20">
        <v>2652.75</v>
      </c>
      <c r="F1659" s="33">
        <v>0</v>
      </c>
      <c r="G1659" s="7">
        <v>0.02</v>
      </c>
    </row>
    <row r="1660" spans="1:7" ht="18" thickBot="1">
      <c r="A1660" s="63">
        <v>41523</v>
      </c>
      <c r="B1660" s="4">
        <v>2697.1</v>
      </c>
      <c r="C1660" s="20">
        <v>2697.8</v>
      </c>
      <c r="D1660" s="20">
        <v>2702.9</v>
      </c>
      <c r="E1660" s="20">
        <v>2676.8</v>
      </c>
      <c r="F1660" s="33">
        <v>0</v>
      </c>
      <c r="G1660" s="7">
        <v>4.7000000000000002E-3</v>
      </c>
    </row>
    <row r="1661" spans="1:7" ht="18" thickBot="1">
      <c r="A1661" s="63">
        <v>41527</v>
      </c>
      <c r="B1661" s="4">
        <v>2746.6</v>
      </c>
      <c r="C1661" s="20">
        <v>2713.7</v>
      </c>
      <c r="D1661" s="20">
        <v>2750.25</v>
      </c>
      <c r="E1661" s="20">
        <v>2713.7</v>
      </c>
      <c r="F1661" s="33">
        <v>0</v>
      </c>
      <c r="G1661" s="7">
        <v>1.84E-2</v>
      </c>
    </row>
    <row r="1662" spans="1:7" ht="18" thickBot="1">
      <c r="A1662" s="63">
        <v>41528</v>
      </c>
      <c r="B1662" s="4">
        <v>2801.95</v>
      </c>
      <c r="C1662" s="20">
        <v>2742.4</v>
      </c>
      <c r="D1662" s="20">
        <v>2804.45</v>
      </c>
      <c r="E1662" s="20">
        <v>2738.35</v>
      </c>
      <c r="F1662" s="33">
        <v>0</v>
      </c>
      <c r="G1662" s="7">
        <v>2.0199999999999999E-2</v>
      </c>
    </row>
    <row r="1663" spans="1:7" ht="18" thickBot="1">
      <c r="A1663" s="63">
        <v>41529</v>
      </c>
      <c r="B1663" s="8">
        <v>2795.2</v>
      </c>
      <c r="C1663" s="20">
        <v>2813.35</v>
      </c>
      <c r="D1663" s="20">
        <v>2842.9</v>
      </c>
      <c r="E1663" s="20">
        <v>2780.65</v>
      </c>
      <c r="F1663" s="33">
        <v>0</v>
      </c>
      <c r="G1663" s="9">
        <v>-2.3999999999999998E-3</v>
      </c>
    </row>
    <row r="1664" spans="1:7" ht="18" thickBot="1">
      <c r="A1664" s="63">
        <v>41530</v>
      </c>
      <c r="B1664" s="4">
        <v>2814.55</v>
      </c>
      <c r="C1664" s="20">
        <v>2793.4</v>
      </c>
      <c r="D1664" s="20">
        <v>2820.95</v>
      </c>
      <c r="E1664" s="20">
        <v>2789.05</v>
      </c>
      <c r="F1664" s="33">
        <v>0</v>
      </c>
      <c r="G1664" s="7">
        <v>6.8999999999999999E-3</v>
      </c>
    </row>
    <row r="1665" spans="1:7" ht="18" thickBot="1">
      <c r="A1665" s="63">
        <v>41533</v>
      </c>
      <c r="B1665" s="8">
        <v>2793.4</v>
      </c>
      <c r="C1665" s="20">
        <v>2838.6</v>
      </c>
      <c r="D1665" s="20">
        <v>2849.1</v>
      </c>
      <c r="E1665" s="20">
        <v>2785</v>
      </c>
      <c r="F1665" s="33">
        <v>0</v>
      </c>
      <c r="G1665" s="9">
        <v>-7.4999999999999997E-3</v>
      </c>
    </row>
    <row r="1666" spans="1:7" ht="18" thickBot="1">
      <c r="A1666" s="63">
        <v>41534</v>
      </c>
      <c r="B1666" s="8">
        <v>2782.4</v>
      </c>
      <c r="C1666" s="20">
        <v>2790.4</v>
      </c>
      <c r="D1666" s="20">
        <v>2803.8</v>
      </c>
      <c r="E1666" s="20">
        <v>2769.6</v>
      </c>
      <c r="F1666" s="33">
        <v>0</v>
      </c>
      <c r="G1666" s="9">
        <v>-3.8999999999999998E-3</v>
      </c>
    </row>
    <row r="1667" spans="1:7" ht="18" thickBot="1">
      <c r="A1667" s="63">
        <v>41535</v>
      </c>
      <c r="B1667" s="4">
        <v>2799.35</v>
      </c>
      <c r="C1667" s="20">
        <v>2790.45</v>
      </c>
      <c r="D1667" s="20">
        <v>2803.1</v>
      </c>
      <c r="E1667" s="20">
        <v>2787.65</v>
      </c>
      <c r="F1667" s="33">
        <v>0</v>
      </c>
      <c r="G1667" s="7">
        <v>6.1000000000000004E-3</v>
      </c>
    </row>
    <row r="1668" spans="1:7" ht="18" thickBot="1">
      <c r="A1668" s="63">
        <v>41536</v>
      </c>
      <c r="B1668" s="4">
        <v>2842.05</v>
      </c>
      <c r="C1668" s="20">
        <v>2838.6</v>
      </c>
      <c r="D1668" s="20">
        <v>2857.3</v>
      </c>
      <c r="E1668" s="20">
        <v>2831.6</v>
      </c>
      <c r="F1668" s="33">
        <v>0</v>
      </c>
      <c r="G1668" s="7">
        <v>1.5299999999999999E-2</v>
      </c>
    </row>
    <row r="1669" spans="1:7" ht="18" thickBot="1">
      <c r="A1669" s="63">
        <v>41537</v>
      </c>
      <c r="B1669" s="8">
        <v>2794.8</v>
      </c>
      <c r="C1669" s="20">
        <v>2845.35</v>
      </c>
      <c r="D1669" s="20">
        <v>2855.35</v>
      </c>
      <c r="E1669" s="20">
        <v>2785.35</v>
      </c>
      <c r="F1669" s="33">
        <v>0</v>
      </c>
      <c r="G1669" s="9">
        <v>-1.66E-2</v>
      </c>
    </row>
    <row r="1670" spans="1:7" ht="18" thickBot="1">
      <c r="A1670" s="63">
        <v>41540</v>
      </c>
      <c r="B1670" s="8">
        <v>2774.65</v>
      </c>
      <c r="C1670" s="20">
        <v>2780.75</v>
      </c>
      <c r="D1670" s="20">
        <v>2807.5</v>
      </c>
      <c r="E1670" s="20">
        <v>2771.85</v>
      </c>
      <c r="F1670" s="33">
        <v>0</v>
      </c>
      <c r="G1670" s="9">
        <v>-7.1999999999999998E-3</v>
      </c>
    </row>
    <row r="1671" spans="1:7" ht="18" thickBot="1">
      <c r="A1671" s="63">
        <v>41541</v>
      </c>
      <c r="B1671" s="8">
        <v>2772</v>
      </c>
      <c r="C1671" s="20">
        <v>2768.45</v>
      </c>
      <c r="D1671" s="20">
        <v>2793.7</v>
      </c>
      <c r="E1671" s="20">
        <v>2765</v>
      </c>
      <c r="F1671" s="33">
        <v>0</v>
      </c>
      <c r="G1671" s="9">
        <v>-1E-3</v>
      </c>
    </row>
    <row r="1672" spans="1:7" ht="18" thickBot="1">
      <c r="A1672" s="63">
        <v>41542</v>
      </c>
      <c r="B1672" s="4">
        <v>2776.8</v>
      </c>
      <c r="C1672" s="20">
        <v>2775.6</v>
      </c>
      <c r="D1672" s="20">
        <v>2790.55</v>
      </c>
      <c r="E1672" s="20">
        <v>2748.35</v>
      </c>
      <c r="F1672" s="33">
        <v>0</v>
      </c>
      <c r="G1672" s="7">
        <v>1.6999999999999999E-3</v>
      </c>
    </row>
    <row r="1673" spans="1:7" ht="18" thickBot="1">
      <c r="A1673" s="63">
        <v>41543</v>
      </c>
      <c r="B1673" s="8">
        <v>2774.85</v>
      </c>
      <c r="C1673" s="20">
        <v>2774.55</v>
      </c>
      <c r="D1673" s="20">
        <v>2785.95</v>
      </c>
      <c r="E1673" s="20">
        <v>2770.35</v>
      </c>
      <c r="F1673" s="33">
        <v>0</v>
      </c>
      <c r="G1673" s="9">
        <v>-6.9999999999999999E-4</v>
      </c>
    </row>
    <row r="1674" spans="1:7" ht="18" thickBot="1">
      <c r="A1674" s="63">
        <v>41544</v>
      </c>
      <c r="B1674" s="8">
        <v>2769.95</v>
      </c>
      <c r="C1674" s="20">
        <v>2780.25</v>
      </c>
      <c r="D1674" s="20">
        <v>2793.35</v>
      </c>
      <c r="E1674" s="20">
        <v>2766.55</v>
      </c>
      <c r="F1674" s="33">
        <v>0</v>
      </c>
      <c r="G1674" s="9">
        <v>-1.8E-3</v>
      </c>
    </row>
    <row r="1675" spans="1:7" ht="18" thickBot="1">
      <c r="A1675" s="63">
        <v>41547</v>
      </c>
      <c r="B1675" s="8">
        <v>2739.2</v>
      </c>
      <c r="C1675" s="20">
        <v>2755.8</v>
      </c>
      <c r="D1675" s="20">
        <v>2757.15</v>
      </c>
      <c r="E1675" s="20">
        <v>2725.55</v>
      </c>
      <c r="F1675" s="33">
        <v>0</v>
      </c>
      <c r="G1675" s="9">
        <v>-1.11E-2</v>
      </c>
    </row>
    <row r="1676" spans="1:7" ht="18" thickBot="1">
      <c r="A1676" s="63">
        <v>41548</v>
      </c>
      <c r="B1676" s="4">
        <v>2768.15</v>
      </c>
      <c r="C1676" s="20">
        <v>2745.45</v>
      </c>
      <c r="D1676" s="20">
        <v>2770.3</v>
      </c>
      <c r="E1676" s="20">
        <v>2735.95</v>
      </c>
      <c r="F1676" s="33">
        <v>0</v>
      </c>
      <c r="G1676" s="7">
        <v>1.06E-2</v>
      </c>
    </row>
    <row r="1677" spans="1:7" ht="18" thickBot="1">
      <c r="A1677" s="63">
        <v>41550</v>
      </c>
      <c r="B1677" s="4">
        <v>2818.15</v>
      </c>
      <c r="C1677" s="20">
        <v>2773.35</v>
      </c>
      <c r="D1677" s="20">
        <v>2821.95</v>
      </c>
      <c r="E1677" s="20">
        <v>2773.35</v>
      </c>
      <c r="F1677" s="33">
        <v>0</v>
      </c>
      <c r="G1677" s="7">
        <v>1.8100000000000002E-2</v>
      </c>
    </row>
    <row r="1678" spans="1:7" ht="18" thickBot="1">
      <c r="A1678" s="63">
        <v>41551</v>
      </c>
      <c r="B1678" s="4">
        <v>2837.35</v>
      </c>
      <c r="C1678" s="20">
        <v>2816.35</v>
      </c>
      <c r="D1678" s="20">
        <v>2855.65</v>
      </c>
      <c r="E1678" s="20">
        <v>2816.35</v>
      </c>
      <c r="F1678" s="33">
        <v>0</v>
      </c>
      <c r="G1678" s="7">
        <v>6.7999999999999996E-3</v>
      </c>
    </row>
    <row r="1679" spans="1:7" ht="18" thickBot="1">
      <c r="A1679" s="63">
        <v>41554</v>
      </c>
      <c r="B1679" s="4">
        <v>2861.45</v>
      </c>
      <c r="C1679" s="20">
        <v>2836.85</v>
      </c>
      <c r="D1679" s="20">
        <v>2863.65</v>
      </c>
      <c r="E1679" s="20">
        <v>2836.85</v>
      </c>
      <c r="F1679" s="33">
        <v>0</v>
      </c>
      <c r="G1679" s="7">
        <v>8.5000000000000006E-3</v>
      </c>
    </row>
    <row r="1680" spans="1:7" ht="18" thickBot="1">
      <c r="A1680" s="63">
        <v>41555</v>
      </c>
      <c r="B1680" s="4">
        <v>2890.85</v>
      </c>
      <c r="C1680" s="20">
        <v>2877</v>
      </c>
      <c r="D1680" s="20">
        <v>2899.1</v>
      </c>
      <c r="E1680" s="20">
        <v>2877</v>
      </c>
      <c r="F1680" s="33">
        <v>0</v>
      </c>
      <c r="G1680" s="7">
        <v>1.03E-2</v>
      </c>
    </row>
    <row r="1681" spans="1:7" ht="18" thickBot="1">
      <c r="A1681" s="63">
        <v>41556</v>
      </c>
      <c r="B1681" s="4">
        <v>2927.15</v>
      </c>
      <c r="C1681" s="20">
        <v>2883.8</v>
      </c>
      <c r="D1681" s="20">
        <v>2929.75</v>
      </c>
      <c r="E1681" s="20">
        <v>2881.4</v>
      </c>
      <c r="F1681" s="33">
        <v>0</v>
      </c>
      <c r="G1681" s="7">
        <v>1.26E-2</v>
      </c>
    </row>
    <row r="1682" spans="1:7" ht="18" thickBot="1">
      <c r="A1682" s="63">
        <v>41557</v>
      </c>
      <c r="B1682" s="4">
        <v>2952.3</v>
      </c>
      <c r="C1682" s="20">
        <v>2928.45</v>
      </c>
      <c r="D1682" s="20">
        <v>2964.6</v>
      </c>
      <c r="E1682" s="20">
        <v>2928.45</v>
      </c>
      <c r="F1682" s="33">
        <v>0</v>
      </c>
      <c r="G1682" s="7">
        <v>8.6E-3</v>
      </c>
    </row>
    <row r="1683" spans="1:7" ht="18" thickBot="1">
      <c r="A1683" s="63">
        <v>41558</v>
      </c>
      <c r="B1683" s="4">
        <v>2970.05</v>
      </c>
      <c r="C1683" s="20">
        <v>2976</v>
      </c>
      <c r="D1683" s="20">
        <v>2986</v>
      </c>
      <c r="E1683" s="20">
        <v>2960.1</v>
      </c>
      <c r="F1683" s="33">
        <v>0</v>
      </c>
      <c r="G1683" s="7">
        <v>6.0000000000000001E-3</v>
      </c>
    </row>
    <row r="1684" spans="1:7" ht="18" thickBot="1">
      <c r="A1684" s="63">
        <v>41561</v>
      </c>
      <c r="B1684" s="4">
        <v>2987.4</v>
      </c>
      <c r="C1684" s="20">
        <v>2967.15</v>
      </c>
      <c r="D1684" s="20">
        <v>2998.4</v>
      </c>
      <c r="E1684" s="20">
        <v>2967.05</v>
      </c>
      <c r="F1684" s="33">
        <v>0</v>
      </c>
      <c r="G1684" s="7">
        <v>5.7999999999999996E-3</v>
      </c>
    </row>
    <row r="1685" spans="1:7" ht="18" thickBot="1">
      <c r="A1685" s="63">
        <v>41562</v>
      </c>
      <c r="B1685" s="8">
        <v>2936.25</v>
      </c>
      <c r="C1685" s="20">
        <v>3001.2</v>
      </c>
      <c r="D1685" s="20">
        <v>3012.85</v>
      </c>
      <c r="E1685" s="20">
        <v>2929.1</v>
      </c>
      <c r="F1685" s="33">
        <v>0</v>
      </c>
      <c r="G1685" s="9">
        <v>-1.7100000000000001E-2</v>
      </c>
    </row>
    <row r="1686" spans="1:7" ht="18" thickBot="1">
      <c r="A1686" s="63">
        <v>41564</v>
      </c>
      <c r="B1686" s="8">
        <v>2933.45</v>
      </c>
      <c r="C1686" s="20">
        <v>2942.65</v>
      </c>
      <c r="D1686" s="20">
        <v>2970.45</v>
      </c>
      <c r="E1686" s="20">
        <v>2927.85</v>
      </c>
      <c r="F1686" s="33">
        <v>0</v>
      </c>
      <c r="G1686" s="9">
        <v>-1E-3</v>
      </c>
    </row>
    <row r="1687" spans="1:7" ht="18" thickBot="1">
      <c r="A1687" s="63">
        <v>41565</v>
      </c>
      <c r="B1687" s="4">
        <v>2981.4</v>
      </c>
      <c r="C1687" s="20">
        <v>2943.05</v>
      </c>
      <c r="D1687" s="20">
        <v>2984.7</v>
      </c>
      <c r="E1687" s="20">
        <v>2943.05</v>
      </c>
      <c r="F1687" s="33">
        <v>0</v>
      </c>
      <c r="G1687" s="7">
        <v>1.6299999999999999E-2</v>
      </c>
    </row>
    <row r="1688" spans="1:7" ht="18" thickBot="1">
      <c r="A1688" s="63">
        <v>41568</v>
      </c>
      <c r="B1688" s="4">
        <v>3024.85</v>
      </c>
      <c r="C1688" s="20">
        <v>2991.6</v>
      </c>
      <c r="D1688" s="20">
        <v>3028.35</v>
      </c>
      <c r="E1688" s="20">
        <v>2991.6</v>
      </c>
      <c r="F1688" s="33">
        <v>0</v>
      </c>
      <c r="G1688" s="7">
        <v>1.46E-2</v>
      </c>
    </row>
    <row r="1689" spans="1:7" ht="18" thickBot="1">
      <c r="A1689" s="63">
        <v>41569</v>
      </c>
      <c r="B1689" s="4">
        <v>3060.9</v>
      </c>
      <c r="C1689" s="20">
        <v>3026.85</v>
      </c>
      <c r="D1689" s="20">
        <v>3072.65</v>
      </c>
      <c r="E1689" s="20">
        <v>3026.85</v>
      </c>
      <c r="F1689" s="33">
        <v>0</v>
      </c>
      <c r="G1689" s="7">
        <v>1.1900000000000001E-2</v>
      </c>
    </row>
    <row r="1690" spans="1:7" ht="18" thickBot="1">
      <c r="A1690" s="63">
        <v>41570</v>
      </c>
      <c r="B1690" s="8">
        <v>3046.55</v>
      </c>
      <c r="C1690" s="20">
        <v>3083.1</v>
      </c>
      <c r="D1690" s="20">
        <v>3087.65</v>
      </c>
      <c r="E1690" s="20">
        <v>3026.2</v>
      </c>
      <c r="F1690" s="33">
        <v>0</v>
      </c>
      <c r="G1690" s="9">
        <v>-4.7000000000000002E-3</v>
      </c>
    </row>
    <row r="1691" spans="1:7" ht="18" thickBot="1">
      <c r="A1691" s="63">
        <v>41571</v>
      </c>
      <c r="B1691" s="8">
        <v>3035.85</v>
      </c>
      <c r="C1691" s="20">
        <v>3056.6</v>
      </c>
      <c r="D1691" s="20">
        <v>3087</v>
      </c>
      <c r="E1691" s="20">
        <v>3030.45</v>
      </c>
      <c r="F1691" s="33">
        <v>0</v>
      </c>
      <c r="G1691" s="9">
        <v>-3.5000000000000001E-3</v>
      </c>
    </row>
    <row r="1692" spans="1:7" ht="18" thickBot="1">
      <c r="A1692" s="63">
        <v>41572</v>
      </c>
      <c r="B1692" s="8">
        <v>3018</v>
      </c>
      <c r="C1692" s="20">
        <v>3028.8</v>
      </c>
      <c r="D1692" s="20">
        <v>3042.65</v>
      </c>
      <c r="E1692" s="20">
        <v>3014.75</v>
      </c>
      <c r="F1692" s="33">
        <v>0</v>
      </c>
      <c r="G1692" s="9">
        <v>-5.8999999999999999E-3</v>
      </c>
    </row>
    <row r="1693" spans="1:7" ht="18" thickBot="1">
      <c r="A1693" s="63">
        <v>41575</v>
      </c>
      <c r="B1693" s="8">
        <v>2979.45</v>
      </c>
      <c r="C1693" s="20">
        <v>3027.7</v>
      </c>
      <c r="D1693" s="20">
        <v>3037.75</v>
      </c>
      <c r="E1693" s="20">
        <v>2974.75</v>
      </c>
      <c r="F1693" s="33">
        <v>0</v>
      </c>
      <c r="G1693" s="9">
        <v>-1.2800000000000001E-2</v>
      </c>
    </row>
    <row r="1694" spans="1:7" ht="18" thickBot="1">
      <c r="A1694" s="63">
        <v>41576</v>
      </c>
      <c r="B1694" s="4">
        <v>3012.7</v>
      </c>
      <c r="C1694" s="20">
        <v>2974.8</v>
      </c>
      <c r="D1694" s="20">
        <v>3016.25</v>
      </c>
      <c r="E1694" s="20">
        <v>2951.8</v>
      </c>
      <c r="F1694" s="33">
        <v>0</v>
      </c>
      <c r="G1694" s="7">
        <v>1.12E-2</v>
      </c>
    </row>
    <row r="1695" spans="1:7" ht="18" thickBot="1">
      <c r="A1695" s="63">
        <v>41577</v>
      </c>
      <c r="B1695" s="4">
        <v>3033.1</v>
      </c>
      <c r="C1695" s="20">
        <v>3025.5</v>
      </c>
      <c r="D1695" s="20">
        <v>3046.85</v>
      </c>
      <c r="E1695" s="20">
        <v>3025.5</v>
      </c>
      <c r="F1695" s="33">
        <v>0</v>
      </c>
      <c r="G1695" s="7">
        <v>6.7999999999999996E-3</v>
      </c>
    </row>
    <row r="1696" spans="1:7" ht="18" thickBot="1">
      <c r="A1696" s="63">
        <v>41578</v>
      </c>
      <c r="B1696" s="4">
        <v>3068.3</v>
      </c>
      <c r="C1696" s="20">
        <v>3032.8</v>
      </c>
      <c r="D1696" s="20">
        <v>3071.8</v>
      </c>
      <c r="E1696" s="20">
        <v>3032.8</v>
      </c>
      <c r="F1696" s="33">
        <v>0</v>
      </c>
      <c r="G1696" s="7">
        <v>1.1599999999999999E-2</v>
      </c>
    </row>
    <row r="1697" spans="1:7" ht="18" thickBot="1">
      <c r="A1697" s="63">
        <v>41579</v>
      </c>
      <c r="B1697" s="4">
        <v>3122.75</v>
      </c>
      <c r="C1697" s="20">
        <v>3074.1</v>
      </c>
      <c r="D1697" s="20">
        <v>3141.25</v>
      </c>
      <c r="E1697" s="20">
        <v>3074.1</v>
      </c>
      <c r="F1697" s="33">
        <v>0</v>
      </c>
      <c r="G1697" s="7">
        <v>1.77E-2</v>
      </c>
    </row>
    <row r="1698" spans="1:7" ht="18" thickBot="1">
      <c r="A1698" s="63">
        <v>41581</v>
      </c>
      <c r="B1698" s="4">
        <v>3156.3</v>
      </c>
      <c r="C1698" s="20">
        <v>3145.7</v>
      </c>
      <c r="D1698" s="20">
        <v>3157</v>
      </c>
      <c r="E1698" s="20">
        <v>3145.7</v>
      </c>
      <c r="F1698" s="33">
        <v>0</v>
      </c>
      <c r="G1698" s="7">
        <v>1.0699999999999999E-2</v>
      </c>
    </row>
    <row r="1699" spans="1:7" ht="18" thickBot="1">
      <c r="A1699" s="63">
        <v>41583</v>
      </c>
      <c r="B1699" s="4">
        <v>3189.2</v>
      </c>
      <c r="C1699" s="20">
        <v>3157.75</v>
      </c>
      <c r="D1699" s="20">
        <v>3221.05</v>
      </c>
      <c r="E1699" s="20">
        <v>3150.35</v>
      </c>
      <c r="F1699" s="33">
        <v>0</v>
      </c>
      <c r="G1699" s="7">
        <v>1.04E-2</v>
      </c>
    </row>
    <row r="1700" spans="1:7" ht="18" thickBot="1">
      <c r="A1700" s="63">
        <v>41584</v>
      </c>
      <c r="B1700" s="8">
        <v>3188.35</v>
      </c>
      <c r="C1700" s="20">
        <v>3198.9</v>
      </c>
      <c r="D1700" s="20">
        <v>3228.45</v>
      </c>
      <c r="E1700" s="20">
        <v>3184</v>
      </c>
      <c r="F1700" s="33">
        <v>0</v>
      </c>
      <c r="G1700" s="9">
        <v>-2.9999999999999997E-4</v>
      </c>
    </row>
    <row r="1701" spans="1:7" ht="18" thickBot="1">
      <c r="A1701" s="63">
        <v>41585</v>
      </c>
      <c r="B1701" s="8">
        <v>3140.05</v>
      </c>
      <c r="C1701" s="20">
        <v>3202.3</v>
      </c>
      <c r="D1701" s="20">
        <v>3227.2</v>
      </c>
      <c r="E1701" s="20">
        <v>3136.15</v>
      </c>
      <c r="F1701" s="33">
        <v>0</v>
      </c>
      <c r="G1701" s="9">
        <v>-1.5100000000000001E-2</v>
      </c>
    </row>
    <row r="1702" spans="1:7" ht="18" thickBot="1">
      <c r="A1702" s="63">
        <v>41586</v>
      </c>
      <c r="B1702" s="4">
        <v>3147</v>
      </c>
      <c r="C1702" s="20">
        <v>3139.05</v>
      </c>
      <c r="D1702" s="20">
        <v>3152.9</v>
      </c>
      <c r="E1702" s="20">
        <v>3120</v>
      </c>
      <c r="F1702" s="33">
        <v>0</v>
      </c>
      <c r="G1702" s="7">
        <v>2.2000000000000001E-3</v>
      </c>
    </row>
    <row r="1703" spans="1:7" ht="18" thickBot="1">
      <c r="A1703" s="63">
        <v>41589</v>
      </c>
      <c r="B1703" s="8">
        <v>3098.35</v>
      </c>
      <c r="C1703" s="20">
        <v>3139.95</v>
      </c>
      <c r="D1703" s="20">
        <v>3144.9</v>
      </c>
      <c r="E1703" s="20">
        <v>3094.7</v>
      </c>
      <c r="F1703" s="33">
        <v>0</v>
      </c>
      <c r="G1703" s="9">
        <v>-1.55E-2</v>
      </c>
    </row>
    <row r="1704" spans="1:7" ht="18" thickBot="1">
      <c r="A1704" s="63">
        <v>41590</v>
      </c>
      <c r="B1704" s="8">
        <v>3063.15</v>
      </c>
      <c r="C1704" s="20">
        <v>3099.6</v>
      </c>
      <c r="D1704" s="20">
        <v>3122.15</v>
      </c>
      <c r="E1704" s="20">
        <v>3058.8</v>
      </c>
      <c r="F1704" s="33">
        <v>0</v>
      </c>
      <c r="G1704" s="9">
        <v>-1.14E-2</v>
      </c>
    </row>
    <row r="1705" spans="1:7" ht="18" thickBot="1">
      <c r="A1705" s="63">
        <v>41591</v>
      </c>
      <c r="B1705" s="8">
        <v>3039.9</v>
      </c>
      <c r="C1705" s="20">
        <v>3058.55</v>
      </c>
      <c r="D1705" s="20">
        <v>3071.8</v>
      </c>
      <c r="E1705" s="20">
        <v>3027.45</v>
      </c>
      <c r="F1705" s="33">
        <v>0</v>
      </c>
      <c r="G1705" s="9">
        <v>-7.6E-3</v>
      </c>
    </row>
    <row r="1706" spans="1:7" ht="18" thickBot="1">
      <c r="A1706" s="63">
        <v>41592</v>
      </c>
      <c r="B1706" s="4">
        <v>3092.7</v>
      </c>
      <c r="C1706" s="20">
        <v>3060.1</v>
      </c>
      <c r="D1706" s="20">
        <v>3105.6</v>
      </c>
      <c r="E1706" s="20">
        <v>3060.1</v>
      </c>
      <c r="F1706" s="33">
        <v>0</v>
      </c>
      <c r="G1706" s="7">
        <v>1.7399999999999999E-2</v>
      </c>
    </row>
    <row r="1707" spans="1:7" ht="18" thickBot="1">
      <c r="A1707" s="63">
        <v>41596</v>
      </c>
      <c r="B1707" s="4">
        <v>3135.55</v>
      </c>
      <c r="C1707" s="20">
        <v>3109.2</v>
      </c>
      <c r="D1707" s="20">
        <v>3137.5</v>
      </c>
      <c r="E1707" s="20">
        <v>3109.2</v>
      </c>
      <c r="F1707" s="33">
        <v>0</v>
      </c>
      <c r="G1707" s="7">
        <v>1.3899999999999999E-2</v>
      </c>
    </row>
    <row r="1708" spans="1:7" ht="18" thickBot="1">
      <c r="A1708" s="63">
        <v>41597</v>
      </c>
      <c r="B1708" s="4">
        <v>3156.2</v>
      </c>
      <c r="C1708" s="20">
        <v>3137.55</v>
      </c>
      <c r="D1708" s="20">
        <v>3163.95</v>
      </c>
      <c r="E1708" s="20">
        <v>3137.55</v>
      </c>
      <c r="F1708" s="33">
        <v>0</v>
      </c>
      <c r="G1708" s="7">
        <v>6.6E-3</v>
      </c>
    </row>
    <row r="1709" spans="1:7" ht="18" thickBot="1">
      <c r="A1709" s="63">
        <v>41598</v>
      </c>
      <c r="B1709" s="8">
        <v>3155.15</v>
      </c>
      <c r="C1709" s="20">
        <v>3156.9</v>
      </c>
      <c r="D1709" s="20">
        <v>3195.35</v>
      </c>
      <c r="E1709" s="20">
        <v>3148.1</v>
      </c>
      <c r="F1709" s="33">
        <v>0</v>
      </c>
      <c r="G1709" s="9">
        <v>-2.9999999999999997E-4</v>
      </c>
    </row>
    <row r="1710" spans="1:7" ht="18" thickBot="1">
      <c r="A1710" s="63">
        <v>41599</v>
      </c>
      <c r="B1710" s="8">
        <v>3095.85</v>
      </c>
      <c r="C1710" s="20">
        <v>3146.7</v>
      </c>
      <c r="D1710" s="20">
        <v>3153.3</v>
      </c>
      <c r="E1710" s="20">
        <v>3089.5</v>
      </c>
      <c r="F1710" s="33">
        <v>0</v>
      </c>
      <c r="G1710" s="9">
        <v>-1.8800000000000001E-2</v>
      </c>
    </row>
    <row r="1711" spans="1:7" ht="18" thickBot="1">
      <c r="A1711" s="63">
        <v>41600</v>
      </c>
      <c r="B1711" s="8">
        <v>3094.5</v>
      </c>
      <c r="C1711" s="20">
        <v>3110.35</v>
      </c>
      <c r="D1711" s="20">
        <v>3133.7</v>
      </c>
      <c r="E1711" s="20">
        <v>3081.2</v>
      </c>
      <c r="F1711" s="33">
        <v>0</v>
      </c>
      <c r="G1711" s="9">
        <v>-4.0000000000000002E-4</v>
      </c>
    </row>
    <row r="1712" spans="1:7" ht="18" thickBot="1">
      <c r="A1712" s="63">
        <v>41603</v>
      </c>
      <c r="B1712" s="4">
        <v>3139.15</v>
      </c>
      <c r="C1712" s="20">
        <v>3112</v>
      </c>
      <c r="D1712" s="20">
        <v>3141.15</v>
      </c>
      <c r="E1712" s="20">
        <v>3112</v>
      </c>
      <c r="F1712" s="33">
        <v>0</v>
      </c>
      <c r="G1712" s="7">
        <v>1.44E-2</v>
      </c>
    </row>
    <row r="1713" spans="1:7" ht="18" thickBot="1">
      <c r="A1713" s="63">
        <v>41604</v>
      </c>
      <c r="B1713" s="8">
        <v>3116.7</v>
      </c>
      <c r="C1713" s="20">
        <v>3134.25</v>
      </c>
      <c r="D1713" s="20">
        <v>3152.55</v>
      </c>
      <c r="E1713" s="20">
        <v>3112.35</v>
      </c>
      <c r="F1713" s="33">
        <v>0</v>
      </c>
      <c r="G1713" s="9">
        <v>-7.1999999999999998E-3</v>
      </c>
    </row>
    <row r="1714" spans="1:7" ht="18" thickBot="1">
      <c r="A1714" s="63">
        <v>41605</v>
      </c>
      <c r="B1714" s="4">
        <v>3121.4</v>
      </c>
      <c r="C1714" s="20">
        <v>3118.1</v>
      </c>
      <c r="D1714" s="20">
        <v>3131</v>
      </c>
      <c r="E1714" s="20">
        <v>3101.05</v>
      </c>
      <c r="F1714" s="33">
        <v>0</v>
      </c>
      <c r="G1714" s="7">
        <v>1.5E-3</v>
      </c>
    </row>
    <row r="1715" spans="1:7" ht="18" thickBot="1">
      <c r="A1715" s="63">
        <v>41606</v>
      </c>
      <c r="B1715" s="4">
        <v>3146.8</v>
      </c>
      <c r="C1715" s="20">
        <v>3137.45</v>
      </c>
      <c r="D1715" s="20">
        <v>3158.4</v>
      </c>
      <c r="E1715" s="20">
        <v>3137.45</v>
      </c>
      <c r="F1715" s="33">
        <v>0</v>
      </c>
      <c r="G1715" s="7">
        <v>8.0999999999999996E-3</v>
      </c>
    </row>
    <row r="1716" spans="1:7" ht="18" thickBot="1">
      <c r="A1716" s="63">
        <v>41607</v>
      </c>
      <c r="B1716" s="4">
        <v>3183.9</v>
      </c>
      <c r="C1716" s="20">
        <v>3153.25</v>
      </c>
      <c r="D1716" s="20">
        <v>3190.3</v>
      </c>
      <c r="E1716" s="20">
        <v>3153.25</v>
      </c>
      <c r="F1716" s="33">
        <v>0</v>
      </c>
      <c r="G1716" s="7">
        <v>1.18E-2</v>
      </c>
    </row>
    <row r="1717" spans="1:7" ht="18" thickBot="1">
      <c r="A1717" s="63">
        <v>41610</v>
      </c>
      <c r="B1717" s="4">
        <v>3220.2</v>
      </c>
      <c r="C1717" s="20">
        <v>3194.6</v>
      </c>
      <c r="D1717" s="20">
        <v>3228.2</v>
      </c>
      <c r="E1717" s="20">
        <v>3194.6</v>
      </c>
      <c r="F1717" s="33">
        <v>0</v>
      </c>
      <c r="G1717" s="7">
        <v>1.14E-2</v>
      </c>
    </row>
    <row r="1718" spans="1:7" ht="18" thickBot="1">
      <c r="A1718" s="63">
        <v>41611</v>
      </c>
      <c r="B1718" s="4">
        <v>3223.9</v>
      </c>
      <c r="C1718" s="20">
        <v>3220.3</v>
      </c>
      <c r="D1718" s="20">
        <v>3237.55</v>
      </c>
      <c r="E1718" s="20">
        <v>3216.55</v>
      </c>
      <c r="F1718" s="33">
        <v>0</v>
      </c>
      <c r="G1718" s="7">
        <v>1.1000000000000001E-3</v>
      </c>
    </row>
    <row r="1719" spans="1:7" ht="18" thickBot="1">
      <c r="A1719" s="63">
        <v>41612</v>
      </c>
      <c r="B1719" s="8">
        <v>3207.05</v>
      </c>
      <c r="C1719" s="20">
        <v>3223.2</v>
      </c>
      <c r="D1719" s="20">
        <v>3249.35</v>
      </c>
      <c r="E1719" s="20">
        <v>3200.5</v>
      </c>
      <c r="F1719" s="33">
        <v>0</v>
      </c>
      <c r="G1719" s="9">
        <v>-5.1999999999999998E-3</v>
      </c>
    </row>
    <row r="1720" spans="1:7" ht="18" thickBot="1">
      <c r="A1720" s="63">
        <v>41613</v>
      </c>
      <c r="B1720" s="4">
        <v>3230.55</v>
      </c>
      <c r="C1720" s="20">
        <v>3252.5</v>
      </c>
      <c r="D1720" s="20">
        <v>3268.55</v>
      </c>
      <c r="E1720" s="20">
        <v>3219.25</v>
      </c>
      <c r="F1720" s="33">
        <v>0</v>
      </c>
      <c r="G1720" s="7">
        <v>7.3000000000000001E-3</v>
      </c>
    </row>
    <row r="1721" spans="1:7" ht="18" thickBot="1">
      <c r="A1721" s="63">
        <v>41614</v>
      </c>
      <c r="B1721" s="4">
        <v>3249.35</v>
      </c>
      <c r="C1721" s="20">
        <v>3237.25</v>
      </c>
      <c r="D1721" s="20">
        <v>3258.9</v>
      </c>
      <c r="E1721" s="20">
        <v>3230.1</v>
      </c>
      <c r="F1721" s="33">
        <v>0</v>
      </c>
      <c r="G1721" s="7">
        <v>5.7999999999999996E-3</v>
      </c>
    </row>
    <row r="1722" spans="1:7" ht="18" thickBot="1">
      <c r="A1722" s="63">
        <v>41617</v>
      </c>
      <c r="B1722" s="4">
        <v>3262.35</v>
      </c>
      <c r="C1722" s="20">
        <v>3313.25</v>
      </c>
      <c r="D1722" s="20">
        <v>3319.3</v>
      </c>
      <c r="E1722" s="20">
        <v>3258.9</v>
      </c>
      <c r="F1722" s="33">
        <v>0</v>
      </c>
      <c r="G1722" s="7">
        <v>4.0000000000000001E-3</v>
      </c>
    </row>
    <row r="1723" spans="1:7" ht="18" thickBot="1">
      <c r="A1723" s="63">
        <v>41618</v>
      </c>
      <c r="B1723" s="8">
        <v>3226.3</v>
      </c>
      <c r="C1723" s="20">
        <v>3264.9</v>
      </c>
      <c r="D1723" s="20">
        <v>3265</v>
      </c>
      <c r="E1723" s="20">
        <v>3209.85</v>
      </c>
      <c r="F1723" s="33">
        <v>0</v>
      </c>
      <c r="G1723" s="9">
        <v>-1.11E-2</v>
      </c>
    </row>
    <row r="1724" spans="1:7" ht="18" thickBot="1">
      <c r="A1724" s="63">
        <v>41619</v>
      </c>
      <c r="B1724" s="8">
        <v>3219.75</v>
      </c>
      <c r="C1724" s="20">
        <v>3220.05</v>
      </c>
      <c r="D1724" s="20">
        <v>3225.45</v>
      </c>
      <c r="E1724" s="20">
        <v>3204.3</v>
      </c>
      <c r="F1724" s="33">
        <v>0</v>
      </c>
      <c r="G1724" s="9">
        <v>-2E-3</v>
      </c>
    </row>
    <row r="1725" spans="1:7" ht="18" thickBot="1">
      <c r="A1725" s="63">
        <v>41620</v>
      </c>
      <c r="B1725" s="8">
        <v>3204.5</v>
      </c>
      <c r="C1725" s="20">
        <v>3211.25</v>
      </c>
      <c r="D1725" s="20">
        <v>3228.7</v>
      </c>
      <c r="E1725" s="20">
        <v>3200.1</v>
      </c>
      <c r="F1725" s="33">
        <v>0</v>
      </c>
      <c r="G1725" s="9">
        <v>-4.7000000000000002E-3</v>
      </c>
    </row>
    <row r="1726" spans="1:7" ht="18" thickBot="1">
      <c r="A1726" s="63">
        <v>41621</v>
      </c>
      <c r="B1726" s="8">
        <v>3161.15</v>
      </c>
      <c r="C1726" s="20">
        <v>3190.15</v>
      </c>
      <c r="D1726" s="20">
        <v>3203.8</v>
      </c>
      <c r="E1726" s="20">
        <v>3158.3</v>
      </c>
      <c r="F1726" s="33">
        <v>0</v>
      </c>
      <c r="G1726" s="9">
        <v>-1.35E-2</v>
      </c>
    </row>
    <row r="1727" spans="1:7" ht="18" thickBot="1">
      <c r="A1727" s="63">
        <v>41624</v>
      </c>
      <c r="B1727" s="4">
        <v>3168.1</v>
      </c>
      <c r="C1727" s="20">
        <v>3152.95</v>
      </c>
      <c r="D1727" s="20">
        <v>3174.6</v>
      </c>
      <c r="E1727" s="20">
        <v>3147.6</v>
      </c>
      <c r="F1727" s="33">
        <v>0</v>
      </c>
      <c r="G1727" s="7">
        <v>2.2000000000000001E-3</v>
      </c>
    </row>
    <row r="1728" spans="1:7" ht="18" thickBot="1">
      <c r="A1728" s="63">
        <v>41625</v>
      </c>
      <c r="B1728" s="8">
        <v>3166.8</v>
      </c>
      <c r="C1728" s="20">
        <v>3181.45</v>
      </c>
      <c r="D1728" s="20">
        <v>3208</v>
      </c>
      <c r="E1728" s="20">
        <v>3163.1</v>
      </c>
      <c r="F1728" s="33">
        <v>0</v>
      </c>
      <c r="G1728" s="9">
        <v>-4.0000000000000002E-4</v>
      </c>
    </row>
    <row r="1729" spans="1:7" ht="18" thickBot="1">
      <c r="A1729" s="63">
        <v>41626</v>
      </c>
      <c r="B1729" s="4">
        <v>3208.25</v>
      </c>
      <c r="C1729" s="20">
        <v>3163.6</v>
      </c>
      <c r="D1729" s="20">
        <v>3212.75</v>
      </c>
      <c r="E1729" s="20">
        <v>3163.6</v>
      </c>
      <c r="F1729" s="33">
        <v>0</v>
      </c>
      <c r="G1729" s="7">
        <v>1.3100000000000001E-2</v>
      </c>
    </row>
    <row r="1730" spans="1:7" ht="18" thickBot="1">
      <c r="A1730" s="63">
        <v>41627</v>
      </c>
      <c r="B1730" s="8">
        <v>3205.4</v>
      </c>
      <c r="C1730" s="20">
        <v>3225.75</v>
      </c>
      <c r="D1730" s="20">
        <v>3237.05</v>
      </c>
      <c r="E1730" s="20">
        <v>3196.85</v>
      </c>
      <c r="F1730" s="33">
        <v>0</v>
      </c>
      <c r="G1730" s="9">
        <v>-8.9999999999999998E-4</v>
      </c>
    </row>
    <row r="1731" spans="1:7" ht="18" thickBot="1">
      <c r="A1731" s="63">
        <v>41628</v>
      </c>
      <c r="B1731" s="4">
        <v>3283.8</v>
      </c>
      <c r="C1731" s="20">
        <v>3206</v>
      </c>
      <c r="D1731" s="20">
        <v>3286.9</v>
      </c>
      <c r="E1731" s="20">
        <v>3206</v>
      </c>
      <c r="F1731" s="33">
        <v>0</v>
      </c>
      <c r="G1731" s="7">
        <v>2.4500000000000001E-2</v>
      </c>
    </row>
    <row r="1732" spans="1:7" ht="18" thickBot="1">
      <c r="A1732" s="63">
        <v>41631</v>
      </c>
      <c r="B1732" s="4">
        <v>3327.75</v>
      </c>
      <c r="C1732" s="20">
        <v>3292.95</v>
      </c>
      <c r="D1732" s="20">
        <v>3343</v>
      </c>
      <c r="E1732" s="20">
        <v>3292.95</v>
      </c>
      <c r="F1732" s="33">
        <v>0</v>
      </c>
      <c r="G1732" s="7">
        <v>1.34E-2</v>
      </c>
    </row>
    <row r="1733" spans="1:7" ht="18" thickBot="1">
      <c r="A1733" s="63">
        <v>41632</v>
      </c>
      <c r="B1733" s="4">
        <v>3356.45</v>
      </c>
      <c r="C1733" s="20">
        <v>3340</v>
      </c>
      <c r="D1733" s="20">
        <v>3366.8</v>
      </c>
      <c r="E1733" s="20">
        <v>3340</v>
      </c>
      <c r="F1733" s="33">
        <v>0</v>
      </c>
      <c r="G1733" s="7">
        <v>8.6E-3</v>
      </c>
    </row>
    <row r="1734" spans="1:7" ht="18" thickBot="1">
      <c r="A1734" s="63">
        <v>41634</v>
      </c>
      <c r="B1734" s="4">
        <v>3392.75</v>
      </c>
      <c r="C1734" s="20">
        <v>3365.95</v>
      </c>
      <c r="D1734" s="20">
        <v>3415.25</v>
      </c>
      <c r="E1734" s="20">
        <v>3365.95</v>
      </c>
      <c r="F1734" s="33">
        <v>0</v>
      </c>
      <c r="G1734" s="7">
        <v>1.0800000000000001E-2</v>
      </c>
    </row>
    <row r="1735" spans="1:7" ht="18" thickBot="1">
      <c r="A1735" s="63">
        <v>41635</v>
      </c>
      <c r="B1735" s="4">
        <v>3393.35</v>
      </c>
      <c r="C1735" s="20">
        <v>3412.3</v>
      </c>
      <c r="D1735" s="20">
        <v>3433.8</v>
      </c>
      <c r="E1735" s="20">
        <v>3391.15</v>
      </c>
      <c r="F1735" s="33">
        <v>0</v>
      </c>
      <c r="G1735" s="7">
        <v>2.0000000000000001E-4</v>
      </c>
    </row>
    <row r="1736" spans="1:7" ht="18" thickBot="1">
      <c r="A1736" s="63">
        <v>41638</v>
      </c>
      <c r="B1736" s="8">
        <v>3387.05</v>
      </c>
      <c r="C1736" s="20">
        <v>3400.1</v>
      </c>
      <c r="D1736" s="20">
        <v>3417.5</v>
      </c>
      <c r="E1736" s="20">
        <v>3379.15</v>
      </c>
      <c r="F1736" s="33">
        <v>0</v>
      </c>
      <c r="G1736" s="9">
        <v>-1.9E-3</v>
      </c>
    </row>
    <row r="1737" spans="1:7" ht="18" thickBot="1">
      <c r="A1737" s="63">
        <v>41639</v>
      </c>
      <c r="B1737" s="4">
        <v>3402.9</v>
      </c>
      <c r="C1737" s="20">
        <v>3404.7</v>
      </c>
      <c r="D1737" s="20">
        <v>3415.75</v>
      </c>
      <c r="E1737" s="20">
        <v>3388.35</v>
      </c>
      <c r="F1737" s="33">
        <v>0</v>
      </c>
      <c r="G1737" s="7">
        <v>4.7000000000000002E-3</v>
      </c>
    </row>
    <row r="1738" spans="1:7" ht="18" thickBot="1">
      <c r="A1738" s="63">
        <v>41640</v>
      </c>
      <c r="B1738" s="4">
        <v>3461.6</v>
      </c>
      <c r="C1738" s="20">
        <v>3414.5</v>
      </c>
      <c r="D1738" s="20">
        <v>3463.15</v>
      </c>
      <c r="E1738" s="20">
        <v>3413.95</v>
      </c>
      <c r="F1738" s="33">
        <v>0</v>
      </c>
      <c r="G1738" s="7">
        <v>1.7299999999999999E-2</v>
      </c>
    </row>
    <row r="1739" spans="1:7" ht="18" thickBot="1">
      <c r="A1739" s="63">
        <v>41641</v>
      </c>
      <c r="B1739" s="8">
        <v>3375.3</v>
      </c>
      <c r="C1739" s="20">
        <v>3471.05</v>
      </c>
      <c r="D1739" s="20">
        <v>3506.05</v>
      </c>
      <c r="E1739" s="20">
        <v>3370.3</v>
      </c>
      <c r="F1739" s="33">
        <v>0</v>
      </c>
      <c r="G1739" s="9">
        <v>-2.4899999999999999E-2</v>
      </c>
    </row>
    <row r="1740" spans="1:7" ht="18" thickBot="1">
      <c r="A1740" s="63">
        <v>41642</v>
      </c>
      <c r="B1740" s="4">
        <v>3409.05</v>
      </c>
      <c r="C1740" s="20">
        <v>3364.4</v>
      </c>
      <c r="D1740" s="20">
        <v>3412.2</v>
      </c>
      <c r="E1740" s="20">
        <v>3356.05</v>
      </c>
      <c r="F1740" s="33">
        <v>0</v>
      </c>
      <c r="G1740" s="7">
        <v>0.01</v>
      </c>
    </row>
    <row r="1741" spans="1:7" ht="18" thickBot="1">
      <c r="A1741" s="63">
        <v>41645</v>
      </c>
      <c r="B1741" s="4">
        <v>3435.2</v>
      </c>
      <c r="C1741" s="20">
        <v>3417.25</v>
      </c>
      <c r="D1741" s="20">
        <v>3438.55</v>
      </c>
      <c r="E1741" s="20">
        <v>3408</v>
      </c>
      <c r="F1741" s="33">
        <v>0</v>
      </c>
      <c r="G1741" s="7">
        <v>7.7000000000000002E-3</v>
      </c>
    </row>
    <row r="1742" spans="1:7" ht="18" thickBot="1">
      <c r="A1742" s="63">
        <v>41646</v>
      </c>
      <c r="B1742" s="8">
        <v>3419.15</v>
      </c>
      <c r="C1742" s="20">
        <v>3449.9</v>
      </c>
      <c r="D1742" s="20">
        <v>3465.85</v>
      </c>
      <c r="E1742" s="20">
        <v>3408.4</v>
      </c>
      <c r="F1742" s="33">
        <v>0</v>
      </c>
      <c r="G1742" s="9">
        <v>-4.7000000000000002E-3</v>
      </c>
    </row>
    <row r="1743" spans="1:7" ht="18" thickBot="1">
      <c r="A1743" s="63">
        <v>41647</v>
      </c>
      <c r="B1743" s="4">
        <v>3430.75</v>
      </c>
      <c r="C1743" s="20">
        <v>3432.5</v>
      </c>
      <c r="D1743" s="20">
        <v>3454.85</v>
      </c>
      <c r="E1743" s="20">
        <v>3420.4</v>
      </c>
      <c r="F1743" s="33">
        <v>0</v>
      </c>
      <c r="G1743" s="7">
        <v>3.3999999999999998E-3</v>
      </c>
    </row>
    <row r="1744" spans="1:7" ht="18" thickBot="1">
      <c r="A1744" s="63">
        <v>41648</v>
      </c>
      <c r="B1744" s="8">
        <v>3394.45</v>
      </c>
      <c r="C1744" s="20">
        <v>3446.1</v>
      </c>
      <c r="D1744" s="20">
        <v>3455.95</v>
      </c>
      <c r="E1744" s="20">
        <v>3387.4</v>
      </c>
      <c r="F1744" s="33">
        <v>0</v>
      </c>
      <c r="G1744" s="9">
        <v>-1.06E-2</v>
      </c>
    </row>
    <row r="1745" spans="1:7" ht="18" thickBot="1">
      <c r="A1745" s="63">
        <v>41649</v>
      </c>
      <c r="B1745" s="8">
        <v>3373.55</v>
      </c>
      <c r="C1745" s="20">
        <v>3404.3</v>
      </c>
      <c r="D1745" s="20">
        <v>3442.4</v>
      </c>
      <c r="E1745" s="20">
        <v>3368.3</v>
      </c>
      <c r="F1745" s="33">
        <v>0</v>
      </c>
      <c r="G1745" s="9">
        <v>-6.1999999999999998E-3</v>
      </c>
    </row>
    <row r="1746" spans="1:7" ht="18" thickBot="1">
      <c r="A1746" s="63">
        <v>41652</v>
      </c>
      <c r="B1746" s="4">
        <v>3384.2</v>
      </c>
      <c r="C1746" s="20">
        <v>3374.25</v>
      </c>
      <c r="D1746" s="20">
        <v>3414.95</v>
      </c>
      <c r="E1746" s="20">
        <v>3369.95</v>
      </c>
      <c r="F1746" s="33">
        <v>0</v>
      </c>
      <c r="G1746" s="7">
        <v>3.2000000000000002E-3</v>
      </c>
    </row>
    <row r="1747" spans="1:7" ht="18" thickBot="1">
      <c r="A1747" s="63">
        <v>41653</v>
      </c>
      <c r="B1747" s="8">
        <v>3382.15</v>
      </c>
      <c r="C1747" s="20">
        <v>3377.2</v>
      </c>
      <c r="D1747" s="20">
        <v>3400.2</v>
      </c>
      <c r="E1747" s="20">
        <v>3368.4</v>
      </c>
      <c r="F1747" s="33">
        <v>0</v>
      </c>
      <c r="G1747" s="9">
        <v>-5.9999999999999995E-4</v>
      </c>
    </row>
    <row r="1748" spans="1:7" ht="18" thickBot="1">
      <c r="A1748" s="63">
        <v>41654</v>
      </c>
      <c r="B1748" s="4">
        <v>3389.7</v>
      </c>
      <c r="C1748" s="20">
        <v>3390.65</v>
      </c>
      <c r="D1748" s="20">
        <v>3404.8</v>
      </c>
      <c r="E1748" s="20">
        <v>3383.65</v>
      </c>
      <c r="F1748" s="33">
        <v>0</v>
      </c>
      <c r="G1748" s="7">
        <v>2.2000000000000001E-3</v>
      </c>
    </row>
    <row r="1749" spans="1:7" ht="18" thickBot="1">
      <c r="A1749" s="63">
        <v>41655</v>
      </c>
      <c r="B1749" s="8">
        <v>3371.5</v>
      </c>
      <c r="C1749" s="20">
        <v>3397.3</v>
      </c>
      <c r="D1749" s="20">
        <v>3404.75</v>
      </c>
      <c r="E1749" s="20">
        <v>3367.6</v>
      </c>
      <c r="F1749" s="33">
        <v>0</v>
      </c>
      <c r="G1749" s="9">
        <v>-5.4000000000000003E-3</v>
      </c>
    </row>
    <row r="1750" spans="1:7" ht="18" thickBot="1">
      <c r="A1750" s="63">
        <v>41656</v>
      </c>
      <c r="B1750" s="8">
        <v>3298.7</v>
      </c>
      <c r="C1750" s="20">
        <v>3367.45</v>
      </c>
      <c r="D1750" s="20">
        <v>3377.1</v>
      </c>
      <c r="E1750" s="20">
        <v>3293.1</v>
      </c>
      <c r="F1750" s="33">
        <v>0</v>
      </c>
      <c r="G1750" s="9">
        <v>-2.1600000000000001E-2</v>
      </c>
    </row>
    <row r="1751" spans="1:7" ht="18" thickBot="1">
      <c r="A1751" s="63">
        <v>41659</v>
      </c>
      <c r="B1751" s="4">
        <v>3343.65</v>
      </c>
      <c r="C1751" s="20">
        <v>3293.1</v>
      </c>
      <c r="D1751" s="20">
        <v>3346.3</v>
      </c>
      <c r="E1751" s="20">
        <v>3293.1</v>
      </c>
      <c r="F1751" s="33">
        <v>0</v>
      </c>
      <c r="G1751" s="7">
        <v>1.3599999999999999E-2</v>
      </c>
    </row>
    <row r="1752" spans="1:7" ht="18" thickBot="1">
      <c r="A1752" s="63">
        <v>41660</v>
      </c>
      <c r="B1752" s="4">
        <v>3362.55</v>
      </c>
      <c r="C1752" s="20">
        <v>3353.85</v>
      </c>
      <c r="D1752" s="20">
        <v>3374.2</v>
      </c>
      <c r="E1752" s="20">
        <v>3353.15</v>
      </c>
      <c r="F1752" s="33">
        <v>0</v>
      </c>
      <c r="G1752" s="7">
        <v>5.7000000000000002E-3</v>
      </c>
    </row>
    <row r="1753" spans="1:7" ht="18" thickBot="1">
      <c r="A1753" s="63">
        <v>41661</v>
      </c>
      <c r="B1753" s="4">
        <v>3382.7</v>
      </c>
      <c r="C1753" s="20">
        <v>3362.7</v>
      </c>
      <c r="D1753" s="20">
        <v>3389.75</v>
      </c>
      <c r="E1753" s="20">
        <v>3362</v>
      </c>
      <c r="F1753" s="33">
        <v>0</v>
      </c>
      <c r="G1753" s="7">
        <v>6.0000000000000001E-3</v>
      </c>
    </row>
    <row r="1754" spans="1:7" ht="18" thickBot="1">
      <c r="A1754" s="63">
        <v>41662</v>
      </c>
      <c r="B1754" s="8">
        <v>3358.05</v>
      </c>
      <c r="C1754" s="20">
        <v>3368.1</v>
      </c>
      <c r="D1754" s="20">
        <v>3385.6</v>
      </c>
      <c r="E1754" s="20">
        <v>3355.15</v>
      </c>
      <c r="F1754" s="33">
        <v>0</v>
      </c>
      <c r="G1754" s="9">
        <v>-7.3000000000000001E-3</v>
      </c>
    </row>
    <row r="1755" spans="1:7" ht="18" thickBot="1">
      <c r="A1755" s="63">
        <v>41663</v>
      </c>
      <c r="B1755" s="8">
        <v>3287</v>
      </c>
      <c r="C1755" s="20">
        <v>3349.4</v>
      </c>
      <c r="D1755" s="20">
        <v>3350.5</v>
      </c>
      <c r="E1755" s="20">
        <v>3284.2</v>
      </c>
      <c r="F1755" s="33">
        <v>0</v>
      </c>
      <c r="G1755" s="9">
        <v>-2.12E-2</v>
      </c>
    </row>
    <row r="1756" spans="1:7" ht="18" thickBot="1">
      <c r="A1756" s="63">
        <v>41666</v>
      </c>
      <c r="B1756" s="8">
        <v>3171.4</v>
      </c>
      <c r="C1756" s="20">
        <v>3255.6</v>
      </c>
      <c r="D1756" s="20">
        <v>3255.6</v>
      </c>
      <c r="E1756" s="20">
        <v>3169</v>
      </c>
      <c r="F1756" s="33">
        <v>0</v>
      </c>
      <c r="G1756" s="9">
        <v>-3.5200000000000002E-2</v>
      </c>
    </row>
    <row r="1757" spans="1:7" ht="18" thickBot="1">
      <c r="A1757" s="63">
        <v>41667</v>
      </c>
      <c r="B1757" s="4">
        <v>3177.6</v>
      </c>
      <c r="C1757" s="20">
        <v>3171</v>
      </c>
      <c r="D1757" s="20">
        <v>3210.35</v>
      </c>
      <c r="E1757" s="20">
        <v>3162.75</v>
      </c>
      <c r="F1757" s="33">
        <v>0</v>
      </c>
      <c r="G1757" s="7">
        <v>2E-3</v>
      </c>
    </row>
    <row r="1758" spans="1:7" ht="18" thickBot="1">
      <c r="A1758" s="63">
        <v>41668</v>
      </c>
      <c r="B1758" s="4">
        <v>3178.1</v>
      </c>
      <c r="C1758" s="20">
        <v>3198.65</v>
      </c>
      <c r="D1758" s="20">
        <v>3220.95</v>
      </c>
      <c r="E1758" s="20">
        <v>3171.75</v>
      </c>
      <c r="F1758" s="33">
        <v>0</v>
      </c>
      <c r="G1758" s="7">
        <v>2.0000000000000001E-4</v>
      </c>
    </row>
    <row r="1759" spans="1:7" ht="18" thickBot="1">
      <c r="A1759" s="63">
        <v>41669</v>
      </c>
      <c r="B1759" s="8">
        <v>3127.95</v>
      </c>
      <c r="C1759" s="20">
        <v>3150.95</v>
      </c>
      <c r="D1759" s="20">
        <v>3150.95</v>
      </c>
      <c r="E1759" s="20">
        <v>3113.65</v>
      </c>
      <c r="F1759" s="33">
        <v>0</v>
      </c>
      <c r="G1759" s="9">
        <v>-1.5800000000000002E-2</v>
      </c>
    </row>
    <row r="1760" spans="1:7" ht="18" thickBot="1">
      <c r="A1760" s="63">
        <v>41670</v>
      </c>
      <c r="B1760" s="4">
        <v>3188.2</v>
      </c>
      <c r="C1760" s="20">
        <v>3138</v>
      </c>
      <c r="D1760" s="20">
        <v>3192.05</v>
      </c>
      <c r="E1760" s="20">
        <v>3138</v>
      </c>
      <c r="F1760" s="33">
        <v>0</v>
      </c>
      <c r="G1760" s="7">
        <v>1.9300000000000001E-2</v>
      </c>
    </row>
    <row r="1761" spans="1:7" ht="18" thickBot="1">
      <c r="A1761" s="63">
        <v>41673</v>
      </c>
      <c r="B1761" s="8">
        <v>3152.1</v>
      </c>
      <c r="C1761" s="20">
        <v>3186.55</v>
      </c>
      <c r="D1761" s="20">
        <v>3200.8</v>
      </c>
      <c r="E1761" s="20">
        <v>3146.25</v>
      </c>
      <c r="F1761" s="33">
        <v>0</v>
      </c>
      <c r="G1761" s="9">
        <v>-1.1299999999999999E-2</v>
      </c>
    </row>
    <row r="1762" spans="1:7" ht="18" thickBot="1">
      <c r="A1762" s="63">
        <v>41674</v>
      </c>
      <c r="B1762" s="4">
        <v>3168.4</v>
      </c>
      <c r="C1762" s="20">
        <v>3122</v>
      </c>
      <c r="D1762" s="20">
        <v>3173.5</v>
      </c>
      <c r="E1762" s="20">
        <v>3103.45</v>
      </c>
      <c r="F1762" s="33">
        <v>0</v>
      </c>
      <c r="G1762" s="7">
        <v>5.1999999999999998E-3</v>
      </c>
    </row>
    <row r="1763" spans="1:7" ht="18" thickBot="1">
      <c r="A1763" s="63">
        <v>41675</v>
      </c>
      <c r="B1763" s="4">
        <v>3187.35</v>
      </c>
      <c r="C1763" s="20">
        <v>3167.75</v>
      </c>
      <c r="D1763" s="20">
        <v>3192.55</v>
      </c>
      <c r="E1763" s="20">
        <v>3167.75</v>
      </c>
      <c r="F1763" s="33">
        <v>0</v>
      </c>
      <c r="G1763" s="7">
        <v>6.0000000000000001E-3</v>
      </c>
    </row>
    <row r="1764" spans="1:7" ht="18" thickBot="1">
      <c r="A1764" s="63">
        <v>41676</v>
      </c>
      <c r="B1764" s="8">
        <v>3175.95</v>
      </c>
      <c r="C1764" s="20">
        <v>3199.25</v>
      </c>
      <c r="D1764" s="20">
        <v>3214.05</v>
      </c>
      <c r="E1764" s="20">
        <v>3165.85</v>
      </c>
      <c r="F1764" s="33">
        <v>0</v>
      </c>
      <c r="G1764" s="9">
        <v>-3.5999999999999999E-3</v>
      </c>
    </row>
    <row r="1765" spans="1:7" ht="18" thickBot="1">
      <c r="A1765" s="63">
        <v>41677</v>
      </c>
      <c r="B1765" s="4">
        <v>3196.35</v>
      </c>
      <c r="C1765" s="20">
        <v>3193.15</v>
      </c>
      <c r="D1765" s="20">
        <v>3211.3</v>
      </c>
      <c r="E1765" s="20">
        <v>3180.5</v>
      </c>
      <c r="F1765" s="33">
        <v>0</v>
      </c>
      <c r="G1765" s="7">
        <v>6.4000000000000003E-3</v>
      </c>
    </row>
    <row r="1766" spans="1:7" ht="18" thickBot="1">
      <c r="A1766" s="63">
        <v>41680</v>
      </c>
      <c r="B1766" s="4">
        <v>3196.9</v>
      </c>
      <c r="C1766" s="20">
        <v>3205.35</v>
      </c>
      <c r="D1766" s="20">
        <v>3218.2</v>
      </c>
      <c r="E1766" s="20">
        <v>3193.85</v>
      </c>
      <c r="F1766" s="33">
        <v>0</v>
      </c>
      <c r="G1766" s="7">
        <v>2.0000000000000001E-4</v>
      </c>
    </row>
    <row r="1767" spans="1:7" ht="18" thickBot="1">
      <c r="A1767" s="63">
        <v>41681</v>
      </c>
      <c r="B1767" s="4">
        <v>3207</v>
      </c>
      <c r="C1767" s="20">
        <v>3200.6</v>
      </c>
      <c r="D1767" s="20">
        <v>3219.45</v>
      </c>
      <c r="E1767" s="20">
        <v>3200.6</v>
      </c>
      <c r="F1767" s="33">
        <v>0</v>
      </c>
      <c r="G1767" s="7">
        <v>3.2000000000000002E-3</v>
      </c>
    </row>
    <row r="1768" spans="1:7" ht="18" thickBot="1">
      <c r="A1768" s="63">
        <v>41682</v>
      </c>
      <c r="B1768" s="4">
        <v>3207.15</v>
      </c>
      <c r="C1768" s="20">
        <v>3216.65</v>
      </c>
      <c r="D1768" s="20">
        <v>3231.7</v>
      </c>
      <c r="E1768" s="20">
        <v>3201.35</v>
      </c>
      <c r="F1768" s="33">
        <v>0</v>
      </c>
      <c r="G1768" s="7">
        <v>0</v>
      </c>
    </row>
    <row r="1769" spans="1:7" ht="18" thickBot="1">
      <c r="A1769" s="63">
        <v>41683</v>
      </c>
      <c r="B1769" s="8">
        <v>3154.45</v>
      </c>
      <c r="C1769" s="20">
        <v>3209.25</v>
      </c>
      <c r="D1769" s="20">
        <v>3215.95</v>
      </c>
      <c r="E1769" s="20">
        <v>3151.3</v>
      </c>
      <c r="F1769" s="33">
        <v>0</v>
      </c>
      <c r="G1769" s="9">
        <v>-1.6400000000000001E-2</v>
      </c>
    </row>
    <row r="1770" spans="1:7" ht="18" thickBot="1">
      <c r="A1770" s="63">
        <v>41684</v>
      </c>
      <c r="B1770" s="8">
        <v>3151.3</v>
      </c>
      <c r="C1770" s="20">
        <v>3157.9</v>
      </c>
      <c r="D1770" s="20">
        <v>3175.3</v>
      </c>
      <c r="E1770" s="20">
        <v>3124.15</v>
      </c>
      <c r="F1770" s="33">
        <v>0</v>
      </c>
      <c r="G1770" s="9">
        <v>-1E-3</v>
      </c>
    </row>
    <row r="1771" spans="1:7" ht="18" thickBot="1">
      <c r="A1771" s="63">
        <v>41687</v>
      </c>
      <c r="B1771" s="8">
        <v>3146.5</v>
      </c>
      <c r="C1771" s="20">
        <v>3151.8</v>
      </c>
      <c r="D1771" s="20">
        <v>3162</v>
      </c>
      <c r="E1771" s="20">
        <v>3135.85</v>
      </c>
      <c r="F1771" s="33">
        <v>0</v>
      </c>
      <c r="G1771" s="9">
        <v>-1.5E-3</v>
      </c>
    </row>
    <row r="1772" spans="1:7" ht="18" thickBot="1">
      <c r="A1772" s="63">
        <v>41688</v>
      </c>
      <c r="B1772" s="4">
        <v>3191.2</v>
      </c>
      <c r="C1772" s="20">
        <v>3147.25</v>
      </c>
      <c r="D1772" s="20">
        <v>3192.7</v>
      </c>
      <c r="E1772" s="20">
        <v>3145.55</v>
      </c>
      <c r="F1772" s="33">
        <v>0</v>
      </c>
      <c r="G1772" s="7">
        <v>1.4200000000000001E-2</v>
      </c>
    </row>
    <row r="1773" spans="1:7" ht="18" thickBot="1">
      <c r="A1773" s="63">
        <v>41689</v>
      </c>
      <c r="B1773" s="4">
        <v>3219.5</v>
      </c>
      <c r="C1773" s="20">
        <v>3196.6</v>
      </c>
      <c r="D1773" s="20">
        <v>3223.15</v>
      </c>
      <c r="E1773" s="20">
        <v>3196.6</v>
      </c>
      <c r="F1773" s="33">
        <v>0</v>
      </c>
      <c r="G1773" s="7">
        <v>8.8999999999999999E-3</v>
      </c>
    </row>
    <row r="1774" spans="1:7" ht="18" thickBot="1">
      <c r="A1774" s="63">
        <v>41690</v>
      </c>
      <c r="B1774" s="8">
        <v>3208.3</v>
      </c>
      <c r="C1774" s="20">
        <v>3205.25</v>
      </c>
      <c r="D1774" s="20">
        <v>3228.3</v>
      </c>
      <c r="E1774" s="20">
        <v>3195.25</v>
      </c>
      <c r="F1774" s="33">
        <v>0</v>
      </c>
      <c r="G1774" s="9">
        <v>-3.5000000000000001E-3</v>
      </c>
    </row>
    <row r="1775" spans="1:7" ht="18" thickBot="1">
      <c r="A1775" s="63">
        <v>41691</v>
      </c>
      <c r="B1775" s="4">
        <v>3231</v>
      </c>
      <c r="C1775" s="20">
        <v>3210.6</v>
      </c>
      <c r="D1775" s="20">
        <v>3241.05</v>
      </c>
      <c r="E1775" s="20">
        <v>3210.6</v>
      </c>
      <c r="F1775" s="33">
        <v>0</v>
      </c>
      <c r="G1775" s="7">
        <v>7.1000000000000004E-3</v>
      </c>
    </row>
    <row r="1776" spans="1:7" ht="18" thickBot="1">
      <c r="A1776" s="63">
        <v>41694</v>
      </c>
      <c r="B1776" s="4">
        <v>3244.45</v>
      </c>
      <c r="C1776" s="20">
        <v>3233.15</v>
      </c>
      <c r="D1776" s="20">
        <v>3253.05</v>
      </c>
      <c r="E1776" s="20">
        <v>3233.15</v>
      </c>
      <c r="F1776" s="33">
        <v>0</v>
      </c>
      <c r="G1776" s="7">
        <v>4.1999999999999997E-3</v>
      </c>
    </row>
    <row r="1777" spans="1:7" ht="18" thickBot="1">
      <c r="A1777" s="63">
        <v>41695</v>
      </c>
      <c r="B1777" s="4">
        <v>3258.55</v>
      </c>
      <c r="C1777" s="20">
        <v>3254.6</v>
      </c>
      <c r="D1777" s="20">
        <v>3274.65</v>
      </c>
      <c r="E1777" s="20">
        <v>3249.9</v>
      </c>
      <c r="F1777" s="33">
        <v>0</v>
      </c>
      <c r="G1777" s="7">
        <v>4.3E-3</v>
      </c>
    </row>
    <row r="1778" spans="1:7" ht="18" thickBot="1">
      <c r="A1778" s="63">
        <v>41696</v>
      </c>
      <c r="B1778" s="4">
        <v>3269.3</v>
      </c>
      <c r="C1778" s="20">
        <v>3265</v>
      </c>
      <c r="D1778" s="20">
        <v>3275.45</v>
      </c>
      <c r="E1778" s="20">
        <v>3263.65</v>
      </c>
      <c r="F1778" s="33">
        <v>0</v>
      </c>
      <c r="G1778" s="7">
        <v>3.3E-3</v>
      </c>
    </row>
    <row r="1779" spans="1:7" ht="18" thickBot="1">
      <c r="A1779" s="63">
        <v>41698</v>
      </c>
      <c r="B1779" s="4">
        <v>3276.6</v>
      </c>
      <c r="C1779" s="20">
        <v>3277.15</v>
      </c>
      <c r="D1779" s="20">
        <v>3284.95</v>
      </c>
      <c r="E1779" s="20">
        <v>3268.1</v>
      </c>
      <c r="F1779" s="33">
        <v>0</v>
      </c>
      <c r="G1779" s="7">
        <v>2.2000000000000001E-3</v>
      </c>
    </row>
    <row r="1780" spans="1:7" ht="18" thickBot="1">
      <c r="A1780" s="63">
        <v>41701</v>
      </c>
      <c r="B1780" s="8">
        <v>3269.6</v>
      </c>
      <c r="C1780" s="20">
        <v>3278.65</v>
      </c>
      <c r="D1780" s="20">
        <v>3312.9</v>
      </c>
      <c r="E1780" s="20">
        <v>3263.45</v>
      </c>
      <c r="F1780" s="33">
        <v>0</v>
      </c>
      <c r="G1780" s="9">
        <v>-2.0999999999999999E-3</v>
      </c>
    </row>
    <row r="1781" spans="1:7" ht="18" thickBot="1">
      <c r="A1781" s="63">
        <v>41702</v>
      </c>
      <c r="B1781" s="4">
        <v>3313.75</v>
      </c>
      <c r="C1781" s="20">
        <v>3276.15</v>
      </c>
      <c r="D1781" s="20">
        <v>3316.6</v>
      </c>
      <c r="E1781" s="20">
        <v>3276.15</v>
      </c>
      <c r="F1781" s="33">
        <v>0</v>
      </c>
      <c r="G1781" s="7">
        <v>1.35E-2</v>
      </c>
    </row>
    <row r="1782" spans="1:7" ht="18" thickBot="1">
      <c r="A1782" s="63">
        <v>41703</v>
      </c>
      <c r="B1782" s="4">
        <v>3348.5</v>
      </c>
      <c r="C1782" s="20">
        <v>3329.05</v>
      </c>
      <c r="D1782" s="20">
        <v>3352.55</v>
      </c>
      <c r="E1782" s="20">
        <v>3324.95</v>
      </c>
      <c r="F1782" s="33">
        <v>0</v>
      </c>
      <c r="G1782" s="7">
        <v>1.0500000000000001E-2</v>
      </c>
    </row>
    <row r="1783" spans="1:7" ht="18" thickBot="1">
      <c r="A1783" s="63">
        <v>41704</v>
      </c>
      <c r="B1783" s="4">
        <v>3412.95</v>
      </c>
      <c r="C1783" s="20">
        <v>3355.9</v>
      </c>
      <c r="D1783" s="20">
        <v>3416.05</v>
      </c>
      <c r="E1783" s="20">
        <v>3355.9</v>
      </c>
      <c r="F1783" s="33">
        <v>0</v>
      </c>
      <c r="G1783" s="7">
        <v>1.9199999999999998E-2</v>
      </c>
    </row>
    <row r="1784" spans="1:7" ht="18" thickBot="1">
      <c r="A1784" s="63">
        <v>41705</v>
      </c>
      <c r="B1784" s="4">
        <v>3427.15</v>
      </c>
      <c r="C1784" s="20">
        <v>3427.6</v>
      </c>
      <c r="D1784" s="20">
        <v>3442.55</v>
      </c>
      <c r="E1784" s="20">
        <v>3399.7</v>
      </c>
      <c r="F1784" s="33">
        <v>0</v>
      </c>
      <c r="G1784" s="7">
        <v>4.1999999999999997E-3</v>
      </c>
    </row>
    <row r="1785" spans="1:7" ht="18" thickBot="1">
      <c r="A1785" s="63">
        <v>41708</v>
      </c>
      <c r="B1785" s="4">
        <v>3444.15</v>
      </c>
      <c r="C1785" s="20">
        <v>3419.35</v>
      </c>
      <c r="D1785" s="20">
        <v>3449</v>
      </c>
      <c r="E1785" s="20">
        <v>3416.35</v>
      </c>
      <c r="F1785" s="33">
        <v>0</v>
      </c>
      <c r="G1785" s="7">
        <v>5.0000000000000001E-3</v>
      </c>
    </row>
    <row r="1786" spans="1:7" ht="18" thickBot="1">
      <c r="A1786" s="63">
        <v>41709</v>
      </c>
      <c r="B1786" s="4">
        <v>3451.55</v>
      </c>
      <c r="C1786" s="20">
        <v>3449</v>
      </c>
      <c r="D1786" s="20">
        <v>3483.95</v>
      </c>
      <c r="E1786" s="20">
        <v>3443.45</v>
      </c>
      <c r="F1786" s="33">
        <v>0</v>
      </c>
      <c r="G1786" s="7">
        <v>2.0999999999999999E-3</v>
      </c>
    </row>
    <row r="1787" spans="1:7" ht="18" thickBot="1">
      <c r="A1787" s="63">
        <v>41710</v>
      </c>
      <c r="B1787" s="8">
        <v>3445.15</v>
      </c>
      <c r="C1787" s="20">
        <v>3448.5</v>
      </c>
      <c r="D1787" s="20">
        <v>3465.15</v>
      </c>
      <c r="E1787" s="20">
        <v>3435.75</v>
      </c>
      <c r="F1787" s="33">
        <v>0</v>
      </c>
      <c r="G1787" s="9">
        <v>-1.9E-3</v>
      </c>
    </row>
    <row r="1788" spans="1:7" ht="18" thickBot="1">
      <c r="A1788" s="63">
        <v>41711</v>
      </c>
      <c r="B1788" s="8">
        <v>3408</v>
      </c>
      <c r="C1788" s="20">
        <v>3449.75</v>
      </c>
      <c r="D1788" s="20">
        <v>3466.8</v>
      </c>
      <c r="E1788" s="20">
        <v>3399.5</v>
      </c>
      <c r="F1788" s="33">
        <v>0</v>
      </c>
      <c r="G1788" s="9">
        <v>-1.0800000000000001E-2</v>
      </c>
    </row>
    <row r="1789" spans="1:7" ht="18" thickBot="1">
      <c r="A1789" s="63">
        <v>41712</v>
      </c>
      <c r="B1789" s="8">
        <v>3394.15</v>
      </c>
      <c r="C1789" s="20">
        <v>3391.4</v>
      </c>
      <c r="D1789" s="20">
        <v>3400.2</v>
      </c>
      <c r="E1789" s="20">
        <v>3364.9</v>
      </c>
      <c r="F1789" s="33">
        <v>0</v>
      </c>
      <c r="G1789" s="9">
        <v>-4.1000000000000003E-3</v>
      </c>
    </row>
    <row r="1790" spans="1:7" ht="18" thickBot="1">
      <c r="A1790" s="63">
        <v>41716</v>
      </c>
      <c r="B1790" s="4">
        <v>3432.7</v>
      </c>
      <c r="C1790" s="20">
        <v>3408.55</v>
      </c>
      <c r="D1790" s="20">
        <v>3452.15</v>
      </c>
      <c r="E1790" s="20">
        <v>3408.55</v>
      </c>
      <c r="F1790" s="33">
        <v>0</v>
      </c>
      <c r="G1790" s="7">
        <v>1.14E-2</v>
      </c>
    </row>
    <row r="1791" spans="1:7" ht="18" thickBot="1">
      <c r="A1791" s="63">
        <v>41717</v>
      </c>
      <c r="B1791" s="4">
        <v>3445.2</v>
      </c>
      <c r="C1791" s="20">
        <v>3449.35</v>
      </c>
      <c r="D1791" s="20">
        <v>3457.55</v>
      </c>
      <c r="E1791" s="20">
        <v>3435.35</v>
      </c>
      <c r="F1791" s="33">
        <v>0</v>
      </c>
      <c r="G1791" s="7">
        <v>3.5999999999999999E-3</v>
      </c>
    </row>
    <row r="1792" spans="1:7" ht="18" thickBot="1">
      <c r="A1792" s="63">
        <v>41718</v>
      </c>
      <c r="B1792" s="8">
        <v>3436.75</v>
      </c>
      <c r="C1792" s="20">
        <v>3439.15</v>
      </c>
      <c r="D1792" s="20">
        <v>3468.95</v>
      </c>
      <c r="E1792" s="20">
        <v>3429.95</v>
      </c>
      <c r="F1792" s="33">
        <v>0</v>
      </c>
      <c r="G1792" s="9">
        <v>-2.5000000000000001E-3</v>
      </c>
    </row>
    <row r="1793" spans="1:7" ht="18" thickBot="1">
      <c r="A1793" s="63">
        <v>41719</v>
      </c>
      <c r="B1793" s="4">
        <v>3471.95</v>
      </c>
      <c r="C1793" s="20">
        <v>3448.3</v>
      </c>
      <c r="D1793" s="20">
        <v>3478.4</v>
      </c>
      <c r="E1793" s="20">
        <v>3448.3</v>
      </c>
      <c r="F1793" s="33">
        <v>0</v>
      </c>
      <c r="G1793" s="7">
        <v>1.0200000000000001E-2</v>
      </c>
    </row>
    <row r="1794" spans="1:7" ht="18" thickBot="1">
      <c r="A1794" s="63">
        <v>41720</v>
      </c>
      <c r="B1794" s="4">
        <v>3488.85</v>
      </c>
      <c r="C1794" s="20">
        <v>3485.25</v>
      </c>
      <c r="D1794" s="20">
        <v>3490.5</v>
      </c>
      <c r="E1794" s="20">
        <v>3477.95</v>
      </c>
      <c r="F1794" s="33">
        <v>0</v>
      </c>
      <c r="G1794" s="7">
        <v>4.8999999999999998E-3</v>
      </c>
    </row>
    <row r="1795" spans="1:7" ht="18" thickBot="1">
      <c r="A1795" s="63">
        <v>41722</v>
      </c>
      <c r="B1795" s="4">
        <v>3498.6</v>
      </c>
      <c r="C1795" s="20">
        <v>3497.45</v>
      </c>
      <c r="D1795" s="20">
        <v>3517.85</v>
      </c>
      <c r="E1795" s="20">
        <v>3495.35</v>
      </c>
      <c r="F1795" s="33">
        <v>0</v>
      </c>
      <c r="G1795" s="7">
        <v>2.8E-3</v>
      </c>
    </row>
    <row r="1796" spans="1:7" ht="18" thickBot="1">
      <c r="A1796" s="63">
        <v>41723</v>
      </c>
      <c r="B1796" s="4">
        <v>3516.4</v>
      </c>
      <c r="C1796" s="20">
        <v>3496.3</v>
      </c>
      <c r="D1796" s="20">
        <v>3518.25</v>
      </c>
      <c r="E1796" s="20">
        <v>3496.3</v>
      </c>
      <c r="F1796" s="33">
        <v>0</v>
      </c>
      <c r="G1796" s="7">
        <v>5.1000000000000004E-3</v>
      </c>
    </row>
    <row r="1797" spans="1:7" ht="18" thickBot="1">
      <c r="A1797" s="63">
        <v>41724</v>
      </c>
      <c r="B1797" s="4">
        <v>3529.75</v>
      </c>
      <c r="C1797" s="20">
        <v>3530.1</v>
      </c>
      <c r="D1797" s="20">
        <v>3553.95</v>
      </c>
      <c r="E1797" s="20">
        <v>3515.15</v>
      </c>
      <c r="F1797" s="33">
        <v>0</v>
      </c>
      <c r="G1797" s="7">
        <v>3.8E-3</v>
      </c>
    </row>
    <row r="1798" spans="1:7" ht="18" thickBot="1">
      <c r="A1798" s="63">
        <v>41725</v>
      </c>
      <c r="B1798" s="4">
        <v>3557.4</v>
      </c>
      <c r="C1798" s="20">
        <v>3534.4</v>
      </c>
      <c r="D1798" s="20">
        <v>3567.75</v>
      </c>
      <c r="E1798" s="20">
        <v>3534.4</v>
      </c>
      <c r="F1798" s="33">
        <v>0</v>
      </c>
      <c r="G1798" s="7">
        <v>7.7999999999999996E-3</v>
      </c>
    </row>
    <row r="1799" spans="1:7" ht="18" thickBot="1">
      <c r="A1799" s="63">
        <v>41726</v>
      </c>
      <c r="B1799" s="4">
        <v>3631.35</v>
      </c>
      <c r="C1799" s="20">
        <v>3575.5</v>
      </c>
      <c r="D1799" s="20">
        <v>3635.15</v>
      </c>
      <c r="E1799" s="20">
        <v>3575.5</v>
      </c>
      <c r="F1799" s="33">
        <v>0</v>
      </c>
      <c r="G1799" s="7">
        <v>2.0799999999999999E-2</v>
      </c>
    </row>
    <row r="1800" spans="1:7" ht="18" thickBot="1">
      <c r="A1800" s="63">
        <v>41729</v>
      </c>
      <c r="B1800" s="4">
        <v>3692.95</v>
      </c>
      <c r="C1800" s="20">
        <v>3657.95</v>
      </c>
      <c r="D1800" s="20">
        <v>3696.5</v>
      </c>
      <c r="E1800" s="20">
        <v>3653.1</v>
      </c>
      <c r="F1800" s="33">
        <v>0</v>
      </c>
      <c r="G1800" s="7">
        <v>1.7000000000000001E-2</v>
      </c>
    </row>
    <row r="1801" spans="1:7" ht="18" thickBot="1">
      <c r="A1801" s="63">
        <v>41730</v>
      </c>
      <c r="B1801" s="4">
        <v>3706.6</v>
      </c>
      <c r="C1801" s="20">
        <v>3712.95</v>
      </c>
      <c r="D1801" s="20">
        <v>3719.95</v>
      </c>
      <c r="E1801" s="20">
        <v>3680.25</v>
      </c>
      <c r="F1801" s="33">
        <v>0</v>
      </c>
      <c r="G1801" s="7">
        <v>3.7000000000000002E-3</v>
      </c>
    </row>
    <row r="1802" spans="1:7" ht="18" thickBot="1">
      <c r="A1802" s="63">
        <v>41731</v>
      </c>
      <c r="B1802" s="4">
        <v>3796.25</v>
      </c>
      <c r="C1802" s="20">
        <v>3731.5</v>
      </c>
      <c r="D1802" s="20">
        <v>3799.05</v>
      </c>
      <c r="E1802" s="20">
        <v>3731.5</v>
      </c>
      <c r="F1802" s="33">
        <v>0</v>
      </c>
      <c r="G1802" s="7">
        <v>2.4199999999999999E-2</v>
      </c>
    </row>
    <row r="1803" spans="1:7" ht="18" thickBot="1">
      <c r="A1803" s="63">
        <v>41732</v>
      </c>
      <c r="B1803" s="8">
        <v>3790.85</v>
      </c>
      <c r="C1803" s="20">
        <v>3788.9</v>
      </c>
      <c r="D1803" s="20">
        <v>3805.35</v>
      </c>
      <c r="E1803" s="20">
        <v>3766.5</v>
      </c>
      <c r="F1803" s="33">
        <v>0</v>
      </c>
      <c r="G1803" s="9">
        <v>-1.4E-3</v>
      </c>
    </row>
    <row r="1804" spans="1:7" ht="18" thickBot="1">
      <c r="A1804" s="63">
        <v>41733</v>
      </c>
      <c r="B1804" s="4">
        <v>3836.8</v>
      </c>
      <c r="C1804" s="20">
        <v>3794.45</v>
      </c>
      <c r="D1804" s="20">
        <v>3844.2</v>
      </c>
      <c r="E1804" s="20">
        <v>3786.05</v>
      </c>
      <c r="F1804" s="33">
        <v>0</v>
      </c>
      <c r="G1804" s="7">
        <v>1.21E-2</v>
      </c>
    </row>
    <row r="1805" spans="1:7" ht="18" thickBot="1">
      <c r="A1805" s="63">
        <v>41736</v>
      </c>
      <c r="B1805" s="4">
        <v>3839.05</v>
      </c>
      <c r="C1805" s="20">
        <v>3841.6</v>
      </c>
      <c r="D1805" s="20">
        <v>3874.35</v>
      </c>
      <c r="E1805" s="20">
        <v>3805.1</v>
      </c>
      <c r="F1805" s="33">
        <v>0</v>
      </c>
      <c r="G1805" s="7">
        <v>5.9999999999999995E-4</v>
      </c>
    </row>
    <row r="1806" spans="1:7" ht="18" thickBot="1">
      <c r="A1806" s="63">
        <v>41738</v>
      </c>
      <c r="B1806" s="4">
        <v>3932.4</v>
      </c>
      <c r="C1806" s="20">
        <v>3858.65</v>
      </c>
      <c r="D1806" s="20">
        <v>3936.3</v>
      </c>
      <c r="E1806" s="20">
        <v>3858.65</v>
      </c>
      <c r="F1806" s="33">
        <v>0</v>
      </c>
      <c r="G1806" s="7">
        <v>2.4299999999999999E-2</v>
      </c>
    </row>
    <row r="1807" spans="1:7" ht="18" thickBot="1">
      <c r="A1807" s="63">
        <v>41739</v>
      </c>
      <c r="B1807" s="4">
        <v>3968.55</v>
      </c>
      <c r="C1807" s="20">
        <v>3946.15</v>
      </c>
      <c r="D1807" s="20">
        <v>4001.6</v>
      </c>
      <c r="E1807" s="20">
        <v>3938.95</v>
      </c>
      <c r="F1807" s="33">
        <v>0</v>
      </c>
      <c r="G1807" s="7">
        <v>9.1999999999999998E-3</v>
      </c>
    </row>
    <row r="1808" spans="1:7" ht="18" thickBot="1">
      <c r="A1808" s="63">
        <v>41740</v>
      </c>
      <c r="B1808" s="4">
        <v>4001.55</v>
      </c>
      <c r="C1808" s="20">
        <v>3956.5</v>
      </c>
      <c r="D1808" s="20">
        <v>4019.5</v>
      </c>
      <c r="E1808" s="20">
        <v>3940.95</v>
      </c>
      <c r="F1808" s="33">
        <v>0</v>
      </c>
      <c r="G1808" s="7">
        <v>8.3000000000000001E-3</v>
      </c>
    </row>
    <row r="1809" spans="1:7" ht="18" thickBot="1">
      <c r="A1809" s="63">
        <v>41744</v>
      </c>
      <c r="B1809" s="8">
        <v>3959.75</v>
      </c>
      <c r="C1809" s="20">
        <v>4017.6</v>
      </c>
      <c r="D1809" s="20">
        <v>4032.8</v>
      </c>
      <c r="E1809" s="20">
        <v>3949.1</v>
      </c>
      <c r="F1809" s="33">
        <v>0</v>
      </c>
      <c r="G1809" s="9">
        <v>-1.04E-2</v>
      </c>
    </row>
    <row r="1810" spans="1:7" ht="18" thickBot="1">
      <c r="A1810" s="63">
        <v>41745</v>
      </c>
      <c r="B1810" s="8">
        <v>3890.8</v>
      </c>
      <c r="C1810" s="20">
        <v>3952.95</v>
      </c>
      <c r="D1810" s="20">
        <v>3979.65</v>
      </c>
      <c r="E1810" s="20">
        <v>3880.85</v>
      </c>
      <c r="F1810" s="33">
        <v>0</v>
      </c>
      <c r="G1810" s="9">
        <v>-1.7399999999999999E-2</v>
      </c>
    </row>
    <row r="1811" spans="1:7" ht="18" thickBot="1">
      <c r="A1811" s="63">
        <v>41746</v>
      </c>
      <c r="B1811" s="4">
        <v>3961</v>
      </c>
      <c r="C1811" s="20">
        <v>3902.15</v>
      </c>
      <c r="D1811" s="20">
        <v>3966.5</v>
      </c>
      <c r="E1811" s="20">
        <v>3902.15</v>
      </c>
      <c r="F1811" s="33">
        <v>0</v>
      </c>
      <c r="G1811" s="7">
        <v>1.7999999999999999E-2</v>
      </c>
    </row>
    <row r="1812" spans="1:7" ht="18" thickBot="1">
      <c r="A1812" s="63">
        <v>41750</v>
      </c>
      <c r="B1812" s="4">
        <v>4004.5</v>
      </c>
      <c r="C1812" s="20">
        <v>3980.55</v>
      </c>
      <c r="D1812" s="20">
        <v>4014.85</v>
      </c>
      <c r="E1812" s="20">
        <v>3980.55</v>
      </c>
      <c r="F1812" s="33">
        <v>0</v>
      </c>
      <c r="G1812" s="7">
        <v>1.0999999999999999E-2</v>
      </c>
    </row>
    <row r="1813" spans="1:7" ht="18" thickBot="1">
      <c r="A1813" s="63">
        <v>41751</v>
      </c>
      <c r="B1813" s="8">
        <v>3992.8</v>
      </c>
      <c r="C1813" s="20">
        <v>4017</v>
      </c>
      <c r="D1813" s="20">
        <v>4039.6</v>
      </c>
      <c r="E1813" s="20">
        <v>3988.75</v>
      </c>
      <c r="F1813" s="33">
        <v>0</v>
      </c>
      <c r="G1813" s="9">
        <v>-2.8999999999999998E-3</v>
      </c>
    </row>
    <row r="1814" spans="1:7" ht="18" thickBot="1">
      <c r="A1814" s="63">
        <v>41752</v>
      </c>
      <c r="B1814" s="4">
        <v>3999.35</v>
      </c>
      <c r="C1814" s="20">
        <v>3993.65</v>
      </c>
      <c r="D1814" s="20">
        <v>4022.4</v>
      </c>
      <c r="E1814" s="20">
        <v>3992.5</v>
      </c>
      <c r="F1814" s="33">
        <v>0</v>
      </c>
      <c r="G1814" s="7">
        <v>1.6000000000000001E-3</v>
      </c>
    </row>
    <row r="1815" spans="1:7" ht="18" thickBot="1">
      <c r="A1815" s="63">
        <v>41754</v>
      </c>
      <c r="B1815" s="8">
        <v>3986.7</v>
      </c>
      <c r="C1815" s="20">
        <v>4000</v>
      </c>
      <c r="D1815" s="20">
        <v>4032.05</v>
      </c>
      <c r="E1815" s="20">
        <v>3973.4</v>
      </c>
      <c r="F1815" s="33">
        <v>0</v>
      </c>
      <c r="G1815" s="9">
        <v>-3.2000000000000002E-3</v>
      </c>
    </row>
    <row r="1816" spans="1:7" ht="18" thickBot="1">
      <c r="A1816" s="63">
        <v>41757</v>
      </c>
      <c r="B1816" s="4">
        <v>4003.65</v>
      </c>
      <c r="C1816" s="20">
        <v>3991.8</v>
      </c>
      <c r="D1816" s="20">
        <v>4008.95</v>
      </c>
      <c r="E1816" s="20">
        <v>3969.15</v>
      </c>
      <c r="F1816" s="33">
        <v>0</v>
      </c>
      <c r="G1816" s="7">
        <v>4.3E-3</v>
      </c>
    </row>
    <row r="1817" spans="1:7" ht="18" thickBot="1">
      <c r="A1817" s="63">
        <v>41758</v>
      </c>
      <c r="B1817" s="8">
        <v>3999.25</v>
      </c>
      <c r="C1817" s="20">
        <v>4018</v>
      </c>
      <c r="D1817" s="20">
        <v>4050.25</v>
      </c>
      <c r="E1817" s="20">
        <v>3993.4</v>
      </c>
      <c r="F1817" s="33">
        <v>0</v>
      </c>
      <c r="G1817" s="9">
        <v>-1.1000000000000001E-3</v>
      </c>
    </row>
    <row r="1818" spans="1:7" ht="18" thickBot="1">
      <c r="A1818" s="63">
        <v>41759</v>
      </c>
      <c r="B1818" s="8">
        <v>3933.55</v>
      </c>
      <c r="C1818" s="20">
        <v>4017.65</v>
      </c>
      <c r="D1818" s="20">
        <v>4066.1</v>
      </c>
      <c r="E1818" s="20">
        <v>3894.25</v>
      </c>
      <c r="F1818" s="33">
        <v>0</v>
      </c>
      <c r="G1818" s="9">
        <v>-1.6400000000000001E-2</v>
      </c>
    </row>
    <row r="1819" spans="1:7" ht="18" thickBot="1">
      <c r="A1819" s="63">
        <v>41761</v>
      </c>
      <c r="B1819" s="4">
        <v>3943.7</v>
      </c>
      <c r="C1819" s="20">
        <v>3958.05</v>
      </c>
      <c r="D1819" s="20">
        <v>3982.85</v>
      </c>
      <c r="E1819" s="20">
        <v>3933.55</v>
      </c>
      <c r="F1819" s="33">
        <v>0</v>
      </c>
      <c r="G1819" s="7">
        <v>2.5999999999999999E-3</v>
      </c>
    </row>
    <row r="1820" spans="1:7" ht="18" thickBot="1">
      <c r="A1820" s="63">
        <v>41764</v>
      </c>
      <c r="B1820" s="8">
        <v>3924.95</v>
      </c>
      <c r="C1820" s="20">
        <v>3948.1</v>
      </c>
      <c r="D1820" s="20">
        <v>3965.55</v>
      </c>
      <c r="E1820" s="20">
        <v>3921.45</v>
      </c>
      <c r="F1820" s="33">
        <v>0</v>
      </c>
      <c r="G1820" s="9">
        <v>-4.7999999999999996E-3</v>
      </c>
    </row>
    <row r="1821" spans="1:7" ht="18" thickBot="1">
      <c r="A1821" s="63">
        <v>41765</v>
      </c>
      <c r="B1821" s="4">
        <v>3934.35</v>
      </c>
      <c r="C1821" s="20">
        <v>3937.85</v>
      </c>
      <c r="D1821" s="20">
        <v>3959.25</v>
      </c>
      <c r="E1821" s="20">
        <v>3922.25</v>
      </c>
      <c r="F1821" s="33">
        <v>0</v>
      </c>
      <c r="G1821" s="7">
        <v>2.3999999999999998E-3</v>
      </c>
    </row>
    <row r="1822" spans="1:7" ht="18" thickBot="1">
      <c r="A1822" s="63">
        <v>41766</v>
      </c>
      <c r="B1822" s="8">
        <v>3911.05</v>
      </c>
      <c r="C1822" s="20">
        <v>3927.2</v>
      </c>
      <c r="D1822" s="20">
        <v>3948.3</v>
      </c>
      <c r="E1822" s="20">
        <v>3906.7</v>
      </c>
      <c r="F1822" s="33">
        <v>0</v>
      </c>
      <c r="G1822" s="9">
        <v>-5.8999999999999999E-3</v>
      </c>
    </row>
    <row r="1823" spans="1:7" ht="18" thickBot="1">
      <c r="A1823" s="63">
        <v>41767</v>
      </c>
      <c r="B1823" s="8">
        <v>3900.05</v>
      </c>
      <c r="C1823" s="20">
        <v>3927</v>
      </c>
      <c r="D1823" s="20">
        <v>3939.3</v>
      </c>
      <c r="E1823" s="20">
        <v>3896.25</v>
      </c>
      <c r="F1823" s="33">
        <v>0</v>
      </c>
      <c r="G1823" s="9">
        <v>-2.8E-3</v>
      </c>
    </row>
    <row r="1824" spans="1:7" ht="18" thickBot="1">
      <c r="A1824" s="63">
        <v>41768</v>
      </c>
      <c r="B1824" s="4">
        <v>3981.75</v>
      </c>
      <c r="C1824" s="20">
        <v>3901.7</v>
      </c>
      <c r="D1824" s="20">
        <v>3984.25</v>
      </c>
      <c r="E1824" s="20">
        <v>3896.3</v>
      </c>
      <c r="F1824" s="33">
        <v>0</v>
      </c>
      <c r="G1824" s="7">
        <v>2.0899999999999998E-2</v>
      </c>
    </row>
    <row r="1825" spans="1:7" ht="18" thickBot="1">
      <c r="A1825" s="63">
        <v>41771</v>
      </c>
      <c r="B1825" s="4">
        <v>4016.65</v>
      </c>
      <c r="C1825" s="20">
        <v>3987.85</v>
      </c>
      <c r="D1825" s="20">
        <v>4051.25</v>
      </c>
      <c r="E1825" s="20">
        <v>3987.85</v>
      </c>
      <c r="F1825" s="33">
        <v>0</v>
      </c>
      <c r="G1825" s="7">
        <v>8.8000000000000005E-3</v>
      </c>
    </row>
    <row r="1826" spans="1:7" ht="18" thickBot="1">
      <c r="A1826" s="63">
        <v>41772</v>
      </c>
      <c r="B1826" s="4">
        <v>4123.2</v>
      </c>
      <c r="C1826" s="20">
        <v>4050.5</v>
      </c>
      <c r="D1826" s="20">
        <v>4137.1000000000004</v>
      </c>
      <c r="E1826" s="20">
        <v>4050.5</v>
      </c>
      <c r="F1826" s="33">
        <v>0</v>
      </c>
      <c r="G1826" s="7">
        <v>2.6499999999999999E-2</v>
      </c>
    </row>
    <row r="1827" spans="1:7" ht="18" thickBot="1">
      <c r="A1827" s="63">
        <v>41773</v>
      </c>
      <c r="B1827" s="4">
        <v>4199.25</v>
      </c>
      <c r="C1827" s="20">
        <v>4145</v>
      </c>
      <c r="D1827" s="20">
        <v>4202.25</v>
      </c>
      <c r="E1827" s="20">
        <v>4145</v>
      </c>
      <c r="F1827" s="33">
        <v>0</v>
      </c>
      <c r="G1827" s="7">
        <v>1.84E-2</v>
      </c>
    </row>
    <row r="1828" spans="1:7" ht="18" thickBot="1">
      <c r="A1828" s="63">
        <v>41774</v>
      </c>
      <c r="B1828" s="8">
        <v>4144.5</v>
      </c>
      <c r="C1828" s="20">
        <v>4215.6499999999996</v>
      </c>
      <c r="D1828" s="20">
        <v>4245.5</v>
      </c>
      <c r="E1828" s="20">
        <v>4132.7</v>
      </c>
      <c r="F1828" s="33">
        <v>0</v>
      </c>
      <c r="G1828" s="9">
        <v>-1.2999999999999999E-2</v>
      </c>
    </row>
    <row r="1829" spans="1:7" ht="18" thickBot="1">
      <c r="A1829" s="63">
        <v>41775</v>
      </c>
      <c r="B1829" s="4">
        <v>4249.1499999999996</v>
      </c>
      <c r="C1829" s="20">
        <v>4226.05</v>
      </c>
      <c r="D1829" s="20">
        <v>4318.45</v>
      </c>
      <c r="E1829" s="20">
        <v>4213.75</v>
      </c>
      <c r="F1829" s="33">
        <v>0</v>
      </c>
      <c r="G1829" s="7">
        <v>2.53E-2</v>
      </c>
    </row>
    <row r="1830" spans="1:7" ht="18" thickBot="1">
      <c r="A1830" s="63">
        <v>41778</v>
      </c>
      <c r="B1830" s="4">
        <v>4530.6000000000004</v>
      </c>
      <c r="C1830" s="20">
        <v>4287.3</v>
      </c>
      <c r="D1830" s="20">
        <v>4541.8</v>
      </c>
      <c r="E1830" s="20">
        <v>4287.3</v>
      </c>
      <c r="F1830" s="33">
        <v>0</v>
      </c>
      <c r="G1830" s="7">
        <v>6.6199999999999995E-2</v>
      </c>
    </row>
    <row r="1831" spans="1:7" ht="18" thickBot="1">
      <c r="A1831" s="63">
        <v>41779</v>
      </c>
      <c r="B1831" s="4">
        <v>4657.6499999999996</v>
      </c>
      <c r="C1831" s="20">
        <v>4589.1499999999996</v>
      </c>
      <c r="D1831" s="20">
        <v>4687.1499999999996</v>
      </c>
      <c r="E1831" s="20">
        <v>4577.7</v>
      </c>
      <c r="F1831" s="33">
        <v>0</v>
      </c>
      <c r="G1831" s="7">
        <v>2.8000000000000001E-2</v>
      </c>
    </row>
    <row r="1832" spans="1:7" ht="18" thickBot="1">
      <c r="A1832" s="63">
        <v>41780</v>
      </c>
      <c r="B1832" s="4">
        <v>4734.6499999999996</v>
      </c>
      <c r="C1832" s="20">
        <v>4694.3999999999996</v>
      </c>
      <c r="D1832" s="20">
        <v>4739.8500000000004</v>
      </c>
      <c r="E1832" s="20">
        <v>4638.1000000000004</v>
      </c>
      <c r="F1832" s="33">
        <v>0</v>
      </c>
      <c r="G1832" s="7">
        <v>1.6500000000000001E-2</v>
      </c>
    </row>
    <row r="1833" spans="1:7" ht="18" thickBot="1">
      <c r="A1833" s="63">
        <v>41781</v>
      </c>
      <c r="B1833" s="4">
        <v>4876.8500000000004</v>
      </c>
      <c r="C1833" s="20">
        <v>4784.7</v>
      </c>
      <c r="D1833" s="20">
        <v>4914.2</v>
      </c>
      <c r="E1833" s="20">
        <v>4784.7</v>
      </c>
      <c r="F1833" s="33">
        <v>0</v>
      </c>
      <c r="G1833" s="7">
        <v>0.03</v>
      </c>
    </row>
    <row r="1834" spans="1:7" ht="18" thickBot="1">
      <c r="A1834" s="63">
        <v>41782</v>
      </c>
      <c r="B1834" s="4">
        <v>5000.25</v>
      </c>
      <c r="C1834" s="20">
        <v>4924.75</v>
      </c>
      <c r="D1834" s="20">
        <v>5008.45</v>
      </c>
      <c r="E1834" s="20">
        <v>4924.75</v>
      </c>
      <c r="F1834" s="33">
        <v>0</v>
      </c>
      <c r="G1834" s="7">
        <v>2.53E-2</v>
      </c>
    </row>
    <row r="1835" spans="1:7" ht="18" thickBot="1">
      <c r="A1835" s="63">
        <v>41785</v>
      </c>
      <c r="B1835" s="8">
        <v>4850.8500000000004</v>
      </c>
      <c r="C1835" s="20">
        <v>5077.8500000000004</v>
      </c>
      <c r="D1835" s="20">
        <v>5136.05</v>
      </c>
      <c r="E1835" s="20">
        <v>4722.3999999999996</v>
      </c>
      <c r="F1835" s="33">
        <v>0</v>
      </c>
      <c r="G1835" s="9">
        <v>-2.9899999999999999E-2</v>
      </c>
    </row>
    <row r="1836" spans="1:7" ht="18" thickBot="1">
      <c r="A1836" s="63">
        <v>41786</v>
      </c>
      <c r="B1836" s="8">
        <v>4817.3999999999996</v>
      </c>
      <c r="C1836" s="20">
        <v>4861.7</v>
      </c>
      <c r="D1836" s="20">
        <v>4866.7</v>
      </c>
      <c r="E1836" s="20">
        <v>4670.45</v>
      </c>
      <c r="F1836" s="33">
        <v>0</v>
      </c>
      <c r="G1836" s="9">
        <v>-6.8999999999999999E-3</v>
      </c>
    </row>
    <row r="1837" spans="1:7" ht="18" thickBot="1">
      <c r="A1837" s="63">
        <v>41787</v>
      </c>
      <c r="B1837" s="4">
        <v>4850.3</v>
      </c>
      <c r="C1837" s="20">
        <v>4836.6499999999996</v>
      </c>
      <c r="D1837" s="20">
        <v>4872.45</v>
      </c>
      <c r="E1837" s="20">
        <v>4811.8</v>
      </c>
      <c r="F1837" s="33">
        <v>0</v>
      </c>
      <c r="G1837" s="7">
        <v>6.7999999999999996E-3</v>
      </c>
    </row>
    <row r="1838" spans="1:7" ht="18" thickBot="1">
      <c r="A1838" s="63">
        <v>41788</v>
      </c>
      <c r="B1838" s="8">
        <v>4814.1499999999996</v>
      </c>
      <c r="C1838" s="20">
        <v>4856.95</v>
      </c>
      <c r="D1838" s="20">
        <v>4875.1499999999996</v>
      </c>
      <c r="E1838" s="20">
        <v>4800.5</v>
      </c>
      <c r="F1838" s="33">
        <v>0</v>
      </c>
      <c r="G1838" s="9">
        <v>-7.4999999999999997E-3</v>
      </c>
    </row>
    <row r="1839" spans="1:7" ht="18" thickBot="1">
      <c r="A1839" s="63">
        <v>41789</v>
      </c>
      <c r="B1839" s="8">
        <v>4814.05</v>
      </c>
      <c r="C1839" s="20">
        <v>4832.95</v>
      </c>
      <c r="D1839" s="20">
        <v>4875.3500000000004</v>
      </c>
      <c r="E1839" s="20">
        <v>4800.6000000000004</v>
      </c>
      <c r="F1839" s="33">
        <v>0</v>
      </c>
      <c r="G1839" s="9">
        <v>0</v>
      </c>
    </row>
    <row r="1840" spans="1:7" ht="18" thickBot="1">
      <c r="A1840" s="63">
        <v>41792</v>
      </c>
      <c r="B1840" s="4">
        <v>4960.75</v>
      </c>
      <c r="C1840" s="20">
        <v>4851</v>
      </c>
      <c r="D1840" s="20">
        <v>4963</v>
      </c>
      <c r="E1840" s="20">
        <v>4851</v>
      </c>
      <c r="F1840" s="33">
        <v>0</v>
      </c>
      <c r="G1840" s="7">
        <v>3.0499999999999999E-2</v>
      </c>
    </row>
    <row r="1841" spans="1:7" ht="18" thickBot="1">
      <c r="A1841" s="63">
        <v>41793</v>
      </c>
      <c r="B1841" s="4">
        <v>5007.55</v>
      </c>
      <c r="C1841" s="20">
        <v>4990.8</v>
      </c>
      <c r="D1841" s="20">
        <v>5011.95</v>
      </c>
      <c r="E1841" s="20">
        <v>4957.7</v>
      </c>
      <c r="F1841" s="33">
        <v>0</v>
      </c>
      <c r="G1841" s="7">
        <v>9.4000000000000004E-3</v>
      </c>
    </row>
    <row r="1842" spans="1:7" ht="18" thickBot="1">
      <c r="A1842" s="63">
        <v>41794</v>
      </c>
      <c r="B1842" s="4">
        <v>5133.1499999999996</v>
      </c>
      <c r="C1842" s="20">
        <v>5020.1000000000004</v>
      </c>
      <c r="D1842" s="20">
        <v>5134.5</v>
      </c>
      <c r="E1842" s="20">
        <v>5020.1000000000004</v>
      </c>
      <c r="F1842" s="33">
        <v>0</v>
      </c>
      <c r="G1842" s="7">
        <v>2.5100000000000001E-2</v>
      </c>
    </row>
    <row r="1843" spans="1:7" ht="18" thickBot="1">
      <c r="A1843" s="63">
        <v>41795</v>
      </c>
      <c r="B1843" s="4">
        <v>5214.2</v>
      </c>
      <c r="C1843" s="20">
        <v>5165.05</v>
      </c>
      <c r="D1843" s="20">
        <v>5235.3999999999996</v>
      </c>
      <c r="E1843" s="20">
        <v>5126</v>
      </c>
      <c r="F1843" s="33">
        <v>0</v>
      </c>
      <c r="G1843" s="7">
        <v>1.5800000000000002E-2</v>
      </c>
    </row>
    <row r="1844" spans="1:7" ht="18" thickBot="1">
      <c r="A1844" s="63">
        <v>41796</v>
      </c>
      <c r="B1844" s="4">
        <v>5321.85</v>
      </c>
      <c r="C1844" s="20">
        <v>5267.95</v>
      </c>
      <c r="D1844" s="20">
        <v>5332.2</v>
      </c>
      <c r="E1844" s="20">
        <v>5267.95</v>
      </c>
      <c r="F1844" s="33">
        <v>0</v>
      </c>
      <c r="G1844" s="7">
        <v>2.06E-2</v>
      </c>
    </row>
    <row r="1845" spans="1:7" ht="18" thickBot="1">
      <c r="A1845" s="63">
        <v>41799</v>
      </c>
      <c r="B1845" s="4">
        <v>5464.85</v>
      </c>
      <c r="C1845" s="20">
        <v>5361.95</v>
      </c>
      <c r="D1845" s="20">
        <v>5472.15</v>
      </c>
      <c r="E1845" s="20">
        <v>5361.95</v>
      </c>
      <c r="F1845" s="33">
        <v>0</v>
      </c>
      <c r="G1845" s="7">
        <v>2.69E-2</v>
      </c>
    </row>
    <row r="1846" spans="1:7" ht="18" thickBot="1">
      <c r="A1846" s="63">
        <v>41800</v>
      </c>
      <c r="B1846" s="8">
        <v>5445</v>
      </c>
      <c r="C1846" s="20">
        <v>5495.5</v>
      </c>
      <c r="D1846" s="20">
        <v>5497.7</v>
      </c>
      <c r="E1846" s="20">
        <v>5350.6</v>
      </c>
      <c r="F1846" s="33">
        <v>0</v>
      </c>
      <c r="G1846" s="9">
        <v>-3.5999999999999999E-3</v>
      </c>
    </row>
    <row r="1847" spans="1:7" ht="18" thickBot="1">
      <c r="A1847" s="63">
        <v>41801</v>
      </c>
      <c r="B1847" s="8">
        <v>5359.55</v>
      </c>
      <c r="C1847" s="20">
        <v>5472.5</v>
      </c>
      <c r="D1847" s="20">
        <v>5537.1</v>
      </c>
      <c r="E1847" s="20">
        <v>5325.45</v>
      </c>
      <c r="F1847" s="33">
        <v>0</v>
      </c>
      <c r="G1847" s="9">
        <v>-1.5699999999999999E-2</v>
      </c>
    </row>
    <row r="1848" spans="1:7" ht="18" thickBot="1">
      <c r="A1848" s="63">
        <v>41802</v>
      </c>
      <c r="B1848" s="8">
        <v>5332.85</v>
      </c>
      <c r="C1848" s="20">
        <v>5364.25</v>
      </c>
      <c r="D1848" s="20">
        <v>5376.6</v>
      </c>
      <c r="E1848" s="20">
        <v>5292</v>
      </c>
      <c r="F1848" s="33">
        <v>0</v>
      </c>
      <c r="G1848" s="9">
        <v>-5.0000000000000001E-3</v>
      </c>
    </row>
    <row r="1849" spans="1:7" ht="18" thickBot="1">
      <c r="A1849" s="63">
        <v>41803</v>
      </c>
      <c r="B1849" s="8">
        <v>5138.6499999999996</v>
      </c>
      <c r="C1849" s="20">
        <v>5343.25</v>
      </c>
      <c r="D1849" s="20">
        <v>5376.25</v>
      </c>
      <c r="E1849" s="20">
        <v>5107.05</v>
      </c>
      <c r="F1849" s="33">
        <v>0</v>
      </c>
      <c r="G1849" s="9">
        <v>-3.6400000000000002E-2</v>
      </c>
    </row>
    <row r="1850" spans="1:7" ht="18" thickBot="1">
      <c r="A1850" s="63">
        <v>41806</v>
      </c>
      <c r="B1850" s="4">
        <v>5159.3</v>
      </c>
      <c r="C1850" s="20">
        <v>5115.3</v>
      </c>
      <c r="D1850" s="20">
        <v>5166.05</v>
      </c>
      <c r="E1850" s="20">
        <v>5011</v>
      </c>
      <c r="F1850" s="33">
        <v>0</v>
      </c>
      <c r="G1850" s="7">
        <v>4.0000000000000001E-3</v>
      </c>
    </row>
    <row r="1851" spans="1:7" ht="18" thickBot="1">
      <c r="A1851" s="63">
        <v>41807</v>
      </c>
      <c r="B1851" s="4">
        <v>5259.5</v>
      </c>
      <c r="C1851" s="20">
        <v>5145.05</v>
      </c>
      <c r="D1851" s="20">
        <v>5263.5</v>
      </c>
      <c r="E1851" s="20">
        <v>5145.05</v>
      </c>
      <c r="F1851" s="33">
        <v>0</v>
      </c>
      <c r="G1851" s="7">
        <v>1.9400000000000001E-2</v>
      </c>
    </row>
    <row r="1852" spans="1:7" ht="18" thickBot="1">
      <c r="A1852" s="63">
        <v>41808</v>
      </c>
      <c r="B1852" s="8">
        <v>5219.2</v>
      </c>
      <c r="C1852" s="20">
        <v>5290.55</v>
      </c>
      <c r="D1852" s="20">
        <v>5338.8</v>
      </c>
      <c r="E1852" s="20">
        <v>5160.8500000000004</v>
      </c>
      <c r="F1852" s="33">
        <v>0</v>
      </c>
      <c r="G1852" s="9">
        <v>-7.7000000000000002E-3</v>
      </c>
    </row>
    <row r="1853" spans="1:7" ht="18" thickBot="1">
      <c r="A1853" s="63">
        <v>41809</v>
      </c>
      <c r="B1853" s="8">
        <v>5185.8</v>
      </c>
      <c r="C1853" s="20">
        <v>5251.5</v>
      </c>
      <c r="D1853" s="20">
        <v>5298.8</v>
      </c>
      <c r="E1853" s="20">
        <v>5172.7</v>
      </c>
      <c r="F1853" s="33">
        <v>0</v>
      </c>
      <c r="G1853" s="9">
        <v>-6.4000000000000003E-3</v>
      </c>
    </row>
    <row r="1854" spans="1:7" ht="18" thickBot="1">
      <c r="A1854" s="63">
        <v>41810</v>
      </c>
      <c r="B1854" s="8">
        <v>5109.6000000000004</v>
      </c>
      <c r="C1854" s="20">
        <v>5187.8999999999996</v>
      </c>
      <c r="D1854" s="20">
        <v>5208.3500000000004</v>
      </c>
      <c r="E1854" s="20">
        <v>5095.8999999999996</v>
      </c>
      <c r="F1854" s="33">
        <v>0</v>
      </c>
      <c r="G1854" s="9">
        <v>-1.47E-2</v>
      </c>
    </row>
    <row r="1855" spans="1:7" ht="18" thickBot="1">
      <c r="A1855" s="63">
        <v>41813</v>
      </c>
      <c r="B1855" s="4">
        <v>5158.2</v>
      </c>
      <c r="C1855" s="20">
        <v>5124.6000000000004</v>
      </c>
      <c r="D1855" s="20">
        <v>5170</v>
      </c>
      <c r="E1855" s="20">
        <v>5113.55</v>
      </c>
      <c r="F1855" s="33">
        <v>0</v>
      </c>
      <c r="G1855" s="7">
        <v>9.4999999999999998E-3</v>
      </c>
    </row>
    <row r="1856" spans="1:7" ht="18" thickBot="1">
      <c r="A1856" s="63">
        <v>41814</v>
      </c>
      <c r="B1856" s="4">
        <v>5268.05</v>
      </c>
      <c r="C1856" s="20">
        <v>5172.7</v>
      </c>
      <c r="D1856" s="20">
        <v>5289.3</v>
      </c>
      <c r="E1856" s="20">
        <v>5172.7</v>
      </c>
      <c r="F1856" s="33">
        <v>0</v>
      </c>
      <c r="G1856" s="7">
        <v>2.1299999999999999E-2</v>
      </c>
    </row>
    <row r="1857" spans="1:7" ht="18" thickBot="1">
      <c r="A1857" s="63">
        <v>41815</v>
      </c>
      <c r="B1857" s="4">
        <v>5296.45</v>
      </c>
      <c r="C1857" s="20">
        <v>5291.6</v>
      </c>
      <c r="D1857" s="20">
        <v>5312.45</v>
      </c>
      <c r="E1857" s="20">
        <v>5284.4</v>
      </c>
      <c r="F1857" s="33">
        <v>0</v>
      </c>
      <c r="G1857" s="7">
        <v>5.4000000000000003E-3</v>
      </c>
    </row>
    <row r="1858" spans="1:7" ht="18" thickBot="1">
      <c r="A1858" s="63">
        <v>41816</v>
      </c>
      <c r="B1858" s="8">
        <v>5266.85</v>
      </c>
      <c r="C1858" s="20">
        <v>5300.1</v>
      </c>
      <c r="D1858" s="20">
        <v>5317.55</v>
      </c>
      <c r="E1858" s="20">
        <v>5257.35</v>
      </c>
      <c r="F1858" s="33">
        <v>0</v>
      </c>
      <c r="G1858" s="9">
        <v>-5.5999999999999999E-3</v>
      </c>
    </row>
    <row r="1859" spans="1:7" ht="18" thickBot="1">
      <c r="A1859" s="63">
        <v>41817</v>
      </c>
      <c r="B1859" s="4">
        <v>5288.1</v>
      </c>
      <c r="C1859" s="20">
        <v>5279.7</v>
      </c>
      <c r="D1859" s="20">
        <v>5307.25</v>
      </c>
      <c r="E1859" s="20">
        <v>5226.8999999999996</v>
      </c>
      <c r="F1859" s="33">
        <v>0</v>
      </c>
      <c r="G1859" s="7">
        <v>4.0000000000000001E-3</v>
      </c>
    </row>
    <row r="1860" spans="1:7" ht="18" thickBot="1">
      <c r="A1860" s="63">
        <v>41820</v>
      </c>
      <c r="B1860" s="4">
        <v>5389.4</v>
      </c>
      <c r="C1860" s="20">
        <v>5303.95</v>
      </c>
      <c r="D1860" s="20">
        <v>5392.95</v>
      </c>
      <c r="E1860" s="20">
        <v>5303.95</v>
      </c>
      <c r="F1860" s="33">
        <v>0</v>
      </c>
      <c r="G1860" s="7">
        <v>1.9199999999999998E-2</v>
      </c>
    </row>
    <row r="1861" spans="1:7" ht="18" thickBot="1">
      <c r="A1861" s="63">
        <v>41821</v>
      </c>
      <c r="B1861" s="4">
        <v>5428.15</v>
      </c>
      <c r="C1861" s="20">
        <v>5417.85</v>
      </c>
      <c r="D1861" s="20">
        <v>5446.2</v>
      </c>
      <c r="E1861" s="20">
        <v>5412.35</v>
      </c>
      <c r="F1861" s="33">
        <v>0</v>
      </c>
      <c r="G1861" s="7">
        <v>7.1999999999999998E-3</v>
      </c>
    </row>
    <row r="1862" spans="1:7" ht="18" thickBot="1">
      <c r="A1862" s="63">
        <v>41822</v>
      </c>
      <c r="B1862" s="4">
        <v>5502.5</v>
      </c>
      <c r="C1862" s="20">
        <v>5478.35</v>
      </c>
      <c r="D1862" s="20">
        <v>5514.5</v>
      </c>
      <c r="E1862" s="20">
        <v>5478.35</v>
      </c>
      <c r="F1862" s="33">
        <v>0</v>
      </c>
      <c r="G1862" s="7">
        <v>1.37E-2</v>
      </c>
    </row>
    <row r="1863" spans="1:7" ht="18" thickBot="1">
      <c r="A1863" s="63">
        <v>41823</v>
      </c>
      <c r="B1863" s="8">
        <v>5472.1</v>
      </c>
      <c r="C1863" s="20">
        <v>5525.05</v>
      </c>
      <c r="D1863" s="20">
        <v>5535.75</v>
      </c>
      <c r="E1863" s="20">
        <v>5457.75</v>
      </c>
      <c r="F1863" s="33">
        <v>0</v>
      </c>
      <c r="G1863" s="9">
        <v>-5.4999999999999997E-3</v>
      </c>
    </row>
    <row r="1864" spans="1:7" ht="18" thickBot="1">
      <c r="A1864" s="63">
        <v>41824</v>
      </c>
      <c r="B1864" s="4">
        <v>5517.6</v>
      </c>
      <c r="C1864" s="20">
        <v>5487.65</v>
      </c>
      <c r="D1864" s="20">
        <v>5527.5</v>
      </c>
      <c r="E1864" s="20">
        <v>5443.65</v>
      </c>
      <c r="F1864" s="33">
        <v>0</v>
      </c>
      <c r="G1864" s="7">
        <v>8.3000000000000001E-3</v>
      </c>
    </row>
    <row r="1865" spans="1:7" ht="18" thickBot="1">
      <c r="A1865" s="63">
        <v>41827</v>
      </c>
      <c r="B1865" s="8">
        <v>5505.55</v>
      </c>
      <c r="C1865" s="20">
        <v>5532.45</v>
      </c>
      <c r="D1865" s="20">
        <v>5552.6</v>
      </c>
      <c r="E1865" s="20">
        <v>5498.8</v>
      </c>
      <c r="F1865" s="33">
        <v>0</v>
      </c>
      <c r="G1865" s="9">
        <v>-2.2000000000000001E-3</v>
      </c>
    </row>
    <row r="1866" spans="1:7" ht="18" thickBot="1">
      <c r="A1866" s="63">
        <v>41828</v>
      </c>
      <c r="B1866" s="8">
        <v>5228.1000000000004</v>
      </c>
      <c r="C1866" s="20">
        <v>5515.35</v>
      </c>
      <c r="D1866" s="20">
        <v>5527.9</v>
      </c>
      <c r="E1866" s="20">
        <v>5200.75</v>
      </c>
      <c r="F1866" s="33">
        <v>0</v>
      </c>
      <c r="G1866" s="9">
        <v>-5.04E-2</v>
      </c>
    </row>
    <row r="1867" spans="1:7" ht="18" thickBot="1">
      <c r="A1867" s="63">
        <v>41829</v>
      </c>
      <c r="B1867" s="8">
        <v>5102.8999999999996</v>
      </c>
      <c r="C1867" s="20">
        <v>5202.3</v>
      </c>
      <c r="D1867" s="20">
        <v>5243.6</v>
      </c>
      <c r="E1867" s="20">
        <v>5064.95</v>
      </c>
      <c r="F1867" s="33">
        <v>0</v>
      </c>
      <c r="G1867" s="9">
        <v>-2.3900000000000001E-2</v>
      </c>
    </row>
    <row r="1868" spans="1:7" ht="18" thickBot="1">
      <c r="A1868" s="63">
        <v>41830</v>
      </c>
      <c r="B1868" s="4">
        <v>5176.05</v>
      </c>
      <c r="C1868" s="20">
        <v>5101.3500000000004</v>
      </c>
      <c r="D1868" s="20">
        <v>5312.75</v>
      </c>
      <c r="E1868" s="20">
        <v>4985.1000000000004</v>
      </c>
      <c r="F1868" s="33">
        <v>0</v>
      </c>
      <c r="G1868" s="7">
        <v>1.43E-2</v>
      </c>
    </row>
    <row r="1869" spans="1:7" ht="18" thickBot="1">
      <c r="A1869" s="63">
        <v>41831</v>
      </c>
      <c r="B1869" s="8">
        <v>4986</v>
      </c>
      <c r="C1869" s="20">
        <v>5198.8999999999996</v>
      </c>
      <c r="D1869" s="20">
        <v>5249.85</v>
      </c>
      <c r="E1869" s="20">
        <v>4969.95</v>
      </c>
      <c r="F1869" s="33">
        <v>0</v>
      </c>
      <c r="G1869" s="9">
        <v>-3.6700000000000003E-2</v>
      </c>
    </row>
    <row r="1870" spans="1:7" ht="18" thickBot="1">
      <c r="A1870" s="63">
        <v>41834</v>
      </c>
      <c r="B1870" s="8">
        <v>4964.2</v>
      </c>
      <c r="C1870" s="20">
        <v>4970.3</v>
      </c>
      <c r="D1870" s="20">
        <v>4997.25</v>
      </c>
      <c r="E1870" s="20">
        <v>4920.1000000000004</v>
      </c>
      <c r="F1870" s="33">
        <v>0</v>
      </c>
      <c r="G1870" s="9">
        <v>-4.4000000000000003E-3</v>
      </c>
    </row>
    <row r="1871" spans="1:7" ht="18" thickBot="1">
      <c r="A1871" s="63">
        <v>41835</v>
      </c>
      <c r="B1871" s="4">
        <v>5062.5</v>
      </c>
      <c r="C1871" s="20">
        <v>4992.05</v>
      </c>
      <c r="D1871" s="20">
        <v>5067.3999999999996</v>
      </c>
      <c r="E1871" s="20">
        <v>4982</v>
      </c>
      <c r="F1871" s="33">
        <v>0</v>
      </c>
      <c r="G1871" s="7">
        <v>1.9800000000000002E-2</v>
      </c>
    </row>
    <row r="1872" spans="1:7" ht="18" thickBot="1">
      <c r="A1872" s="63">
        <v>41836</v>
      </c>
      <c r="B1872" s="4">
        <v>5152.25</v>
      </c>
      <c r="C1872" s="20">
        <v>5094.45</v>
      </c>
      <c r="D1872" s="20">
        <v>5157.8500000000004</v>
      </c>
      <c r="E1872" s="20">
        <v>5091.1000000000004</v>
      </c>
      <c r="F1872" s="33">
        <v>0</v>
      </c>
      <c r="G1872" s="7">
        <v>1.77E-2</v>
      </c>
    </row>
    <row r="1873" spans="1:7" ht="18" thickBot="1">
      <c r="A1873" s="63">
        <v>41837</v>
      </c>
      <c r="B1873" s="4">
        <v>5228.8</v>
      </c>
      <c r="C1873" s="20">
        <v>5155.8500000000004</v>
      </c>
      <c r="D1873" s="20">
        <v>5236.05</v>
      </c>
      <c r="E1873" s="20">
        <v>5147.1000000000004</v>
      </c>
      <c r="F1873" s="33">
        <v>0</v>
      </c>
      <c r="G1873" s="7">
        <v>1.49E-2</v>
      </c>
    </row>
    <row r="1874" spans="1:7" ht="18" thickBot="1">
      <c r="A1874" s="63">
        <v>41838</v>
      </c>
      <c r="B1874" s="8">
        <v>5220.3</v>
      </c>
      <c r="C1874" s="20">
        <v>5207.45</v>
      </c>
      <c r="D1874" s="20">
        <v>5235.3500000000004</v>
      </c>
      <c r="E1874" s="20">
        <v>5163.8500000000004</v>
      </c>
      <c r="F1874" s="33">
        <v>0</v>
      </c>
      <c r="G1874" s="9">
        <v>-1.6000000000000001E-3</v>
      </c>
    </row>
    <row r="1875" spans="1:7" ht="18" thickBot="1">
      <c r="A1875" s="63">
        <v>41841</v>
      </c>
      <c r="B1875" s="4">
        <v>5241.8</v>
      </c>
      <c r="C1875" s="20">
        <v>5242.25</v>
      </c>
      <c r="D1875" s="20">
        <v>5294.4</v>
      </c>
      <c r="E1875" s="20">
        <v>5231.6499999999996</v>
      </c>
      <c r="F1875" s="33">
        <v>0</v>
      </c>
      <c r="G1875" s="7">
        <v>4.1000000000000003E-3</v>
      </c>
    </row>
    <row r="1876" spans="1:7" ht="18" thickBot="1">
      <c r="A1876" s="63">
        <v>41842</v>
      </c>
      <c r="B1876" s="8">
        <v>5232.3999999999996</v>
      </c>
      <c r="C1876" s="20">
        <v>5252.95</v>
      </c>
      <c r="D1876" s="20">
        <v>5281.1</v>
      </c>
      <c r="E1876" s="20">
        <v>5200.5</v>
      </c>
      <c r="F1876" s="33">
        <v>0</v>
      </c>
      <c r="G1876" s="9">
        <v>-1.8E-3</v>
      </c>
    </row>
    <row r="1877" spans="1:7" ht="18" thickBot="1">
      <c r="A1877" s="63">
        <v>41843</v>
      </c>
      <c r="B1877" s="8">
        <v>5198.45</v>
      </c>
      <c r="C1877" s="20">
        <v>5253.2</v>
      </c>
      <c r="D1877" s="20">
        <v>5267.3</v>
      </c>
      <c r="E1877" s="20">
        <v>5159.75</v>
      </c>
      <c r="F1877" s="33">
        <v>0</v>
      </c>
      <c r="G1877" s="9">
        <v>-6.4999999999999997E-3</v>
      </c>
    </row>
    <row r="1878" spans="1:7" ht="18" thickBot="1">
      <c r="A1878" s="63">
        <v>41844</v>
      </c>
      <c r="B1878" s="8">
        <v>5181.45</v>
      </c>
      <c r="C1878" s="20">
        <v>5209.55</v>
      </c>
      <c r="D1878" s="20">
        <v>5237.1499999999996</v>
      </c>
      <c r="E1878" s="20">
        <v>5175.5</v>
      </c>
      <c r="F1878" s="33">
        <v>0</v>
      </c>
      <c r="G1878" s="9">
        <v>-3.3E-3</v>
      </c>
    </row>
    <row r="1879" spans="1:7" ht="18" thickBot="1">
      <c r="A1879" s="63">
        <v>41845</v>
      </c>
      <c r="B1879" s="8">
        <v>5081.3</v>
      </c>
      <c r="C1879" s="20">
        <v>5184.8999999999996</v>
      </c>
      <c r="D1879" s="20">
        <v>5191.5</v>
      </c>
      <c r="E1879" s="20">
        <v>5035.6499999999996</v>
      </c>
      <c r="F1879" s="33">
        <v>0</v>
      </c>
      <c r="G1879" s="9">
        <v>-1.9300000000000001E-2</v>
      </c>
    </row>
    <row r="1880" spans="1:7" ht="18" thickBot="1">
      <c r="A1880" s="63">
        <v>41848</v>
      </c>
      <c r="B1880" s="8">
        <v>5036.95</v>
      </c>
      <c r="C1880" s="20">
        <v>5074.6000000000004</v>
      </c>
      <c r="D1880" s="20">
        <v>5084.25</v>
      </c>
      <c r="E1880" s="20">
        <v>5027.3999999999996</v>
      </c>
      <c r="F1880" s="33">
        <v>0</v>
      </c>
      <c r="G1880" s="9">
        <v>-8.6999999999999994E-3</v>
      </c>
    </row>
    <row r="1881" spans="1:7" ht="18" thickBot="1">
      <c r="A1881" s="63">
        <v>41850</v>
      </c>
      <c r="B1881" s="4">
        <v>5058.8500000000004</v>
      </c>
      <c r="C1881" s="20">
        <v>5028.3</v>
      </c>
      <c r="D1881" s="20">
        <v>5066.7</v>
      </c>
      <c r="E1881" s="20">
        <v>5005.3</v>
      </c>
      <c r="F1881" s="33">
        <v>0</v>
      </c>
      <c r="G1881" s="7">
        <v>4.3E-3</v>
      </c>
    </row>
    <row r="1882" spans="1:7" ht="18" thickBot="1">
      <c r="A1882" s="63">
        <v>41851</v>
      </c>
      <c r="B1882" s="4">
        <v>5060.6499999999996</v>
      </c>
      <c r="C1882" s="20">
        <v>5057.6499999999996</v>
      </c>
      <c r="D1882" s="20">
        <v>5104</v>
      </c>
      <c r="E1882" s="20">
        <v>5052.8500000000004</v>
      </c>
      <c r="F1882" s="33">
        <v>0</v>
      </c>
      <c r="G1882" s="7">
        <v>4.0000000000000002E-4</v>
      </c>
    </row>
    <row r="1883" spans="1:7" ht="18" thickBot="1">
      <c r="A1883" s="63">
        <v>41852</v>
      </c>
      <c r="B1883" s="8">
        <v>4984.2</v>
      </c>
      <c r="C1883" s="20">
        <v>5004.7</v>
      </c>
      <c r="D1883" s="20">
        <v>5072.8</v>
      </c>
      <c r="E1883" s="20">
        <v>4980.3</v>
      </c>
      <c r="F1883" s="33">
        <v>0</v>
      </c>
      <c r="G1883" s="9">
        <v>-1.5100000000000001E-2</v>
      </c>
    </row>
    <row r="1884" spans="1:7" ht="18" thickBot="1">
      <c r="A1884" s="63">
        <v>41855</v>
      </c>
      <c r="B1884" s="4">
        <v>5042.8</v>
      </c>
      <c r="C1884" s="20">
        <v>5019.1000000000004</v>
      </c>
      <c r="D1884" s="20">
        <v>5054.55</v>
      </c>
      <c r="E1884" s="20">
        <v>5013.8500000000004</v>
      </c>
      <c r="F1884" s="33">
        <v>0</v>
      </c>
      <c r="G1884" s="7">
        <v>1.18E-2</v>
      </c>
    </row>
    <row r="1885" spans="1:7" ht="18" thickBot="1">
      <c r="A1885" s="63">
        <v>41856</v>
      </c>
      <c r="B1885" s="4">
        <v>5119.1000000000004</v>
      </c>
      <c r="C1885" s="20">
        <v>5054.95</v>
      </c>
      <c r="D1885" s="20">
        <v>5120.55</v>
      </c>
      <c r="E1885" s="20">
        <v>5049.25</v>
      </c>
      <c r="F1885" s="33">
        <v>0</v>
      </c>
      <c r="G1885" s="7">
        <v>1.5100000000000001E-2</v>
      </c>
    </row>
    <row r="1886" spans="1:7" ht="18" thickBot="1">
      <c r="A1886" s="63">
        <v>41857</v>
      </c>
      <c r="B1886" s="8">
        <v>5068.05</v>
      </c>
      <c r="C1886" s="20">
        <v>5105.25</v>
      </c>
      <c r="D1886" s="20">
        <v>5132.95</v>
      </c>
      <c r="E1886" s="20">
        <v>5058.3</v>
      </c>
      <c r="F1886" s="33">
        <v>0</v>
      </c>
      <c r="G1886" s="9">
        <v>-0.01</v>
      </c>
    </row>
    <row r="1887" spans="1:7" ht="18" thickBot="1">
      <c r="A1887" s="63">
        <v>41858</v>
      </c>
      <c r="B1887" s="8">
        <v>5031.8500000000004</v>
      </c>
      <c r="C1887" s="20">
        <v>5069.3</v>
      </c>
      <c r="D1887" s="20">
        <v>5102.3500000000004</v>
      </c>
      <c r="E1887" s="20">
        <v>5022.25</v>
      </c>
      <c r="F1887" s="33">
        <v>0</v>
      </c>
      <c r="G1887" s="9">
        <v>-7.1000000000000004E-3</v>
      </c>
    </row>
    <row r="1888" spans="1:7" ht="18" thickBot="1">
      <c r="A1888" s="63">
        <v>41859</v>
      </c>
      <c r="B1888" s="8">
        <v>4897.25</v>
      </c>
      <c r="C1888" s="20">
        <v>4980.6499999999996</v>
      </c>
      <c r="D1888" s="20">
        <v>4980.6499999999996</v>
      </c>
      <c r="E1888" s="20">
        <v>4881.8999999999996</v>
      </c>
      <c r="F1888" s="33">
        <v>0</v>
      </c>
      <c r="G1888" s="9">
        <v>-2.6700000000000002E-2</v>
      </c>
    </row>
    <row r="1889" spans="1:7" ht="18" thickBot="1">
      <c r="A1889" s="63">
        <v>41862</v>
      </c>
      <c r="B1889" s="4">
        <v>4918.1499999999996</v>
      </c>
      <c r="C1889" s="20">
        <v>4938.05</v>
      </c>
      <c r="D1889" s="20">
        <v>4973</v>
      </c>
      <c r="E1889" s="20">
        <v>4903.45</v>
      </c>
      <c r="F1889" s="33">
        <v>0</v>
      </c>
      <c r="G1889" s="7">
        <v>4.3E-3</v>
      </c>
    </row>
    <row r="1890" spans="1:7" ht="18" thickBot="1">
      <c r="A1890" s="63">
        <v>41863</v>
      </c>
      <c r="B1890" s="4">
        <v>4961</v>
      </c>
      <c r="C1890" s="20">
        <v>4942.6000000000004</v>
      </c>
      <c r="D1890" s="20">
        <v>4972.25</v>
      </c>
      <c r="E1890" s="20">
        <v>4939.95</v>
      </c>
      <c r="F1890" s="33">
        <v>0</v>
      </c>
      <c r="G1890" s="7">
        <v>8.6999999999999994E-3</v>
      </c>
    </row>
    <row r="1891" spans="1:7" ht="18" thickBot="1">
      <c r="A1891" s="63">
        <v>41864</v>
      </c>
      <c r="B1891" s="8">
        <v>4795.1499999999996</v>
      </c>
      <c r="C1891" s="20">
        <v>4940.8999999999996</v>
      </c>
      <c r="D1891" s="20">
        <v>4943.8500000000004</v>
      </c>
      <c r="E1891" s="20">
        <v>4773.25</v>
      </c>
      <c r="F1891" s="33">
        <v>0</v>
      </c>
      <c r="G1891" s="9">
        <v>-3.3399999999999999E-2</v>
      </c>
    </row>
    <row r="1892" spans="1:7" ht="18" thickBot="1">
      <c r="A1892" s="63">
        <v>41865</v>
      </c>
      <c r="B1892" s="4">
        <v>4861.6499999999996</v>
      </c>
      <c r="C1892" s="20">
        <v>4792.1000000000004</v>
      </c>
      <c r="D1892" s="20">
        <v>4865.55</v>
      </c>
      <c r="E1892" s="20">
        <v>4792.1000000000004</v>
      </c>
      <c r="F1892" s="33">
        <v>0</v>
      </c>
      <c r="G1892" s="7">
        <v>1.3899999999999999E-2</v>
      </c>
    </row>
    <row r="1893" spans="1:7" ht="18" thickBot="1">
      <c r="A1893" s="63">
        <v>41869</v>
      </c>
      <c r="B1893" s="4">
        <v>4998.8500000000004</v>
      </c>
      <c r="C1893" s="20">
        <v>4852.8</v>
      </c>
      <c r="D1893" s="20">
        <v>5002.1000000000004</v>
      </c>
      <c r="E1893" s="20">
        <v>4852.8</v>
      </c>
      <c r="F1893" s="33">
        <v>0</v>
      </c>
      <c r="G1893" s="7">
        <v>2.8199999999999999E-2</v>
      </c>
    </row>
    <row r="1894" spans="1:7" ht="18" thickBot="1">
      <c r="A1894" s="63">
        <v>41870</v>
      </c>
      <c r="B1894" s="4">
        <v>5069.8500000000004</v>
      </c>
      <c r="C1894" s="20">
        <v>5025.55</v>
      </c>
      <c r="D1894" s="20">
        <v>5073.8500000000004</v>
      </c>
      <c r="E1894" s="20">
        <v>5025.55</v>
      </c>
      <c r="F1894" s="33">
        <v>0</v>
      </c>
      <c r="G1894" s="7">
        <v>1.4200000000000001E-2</v>
      </c>
    </row>
    <row r="1895" spans="1:7" ht="18" thickBot="1">
      <c r="A1895" s="63">
        <v>41871</v>
      </c>
      <c r="B1895" s="4">
        <v>5078.3</v>
      </c>
      <c r="C1895" s="20">
        <v>5079.55</v>
      </c>
      <c r="D1895" s="20">
        <v>5089.8500000000004</v>
      </c>
      <c r="E1895" s="20">
        <v>5045.3</v>
      </c>
      <c r="F1895" s="33">
        <v>0</v>
      </c>
      <c r="G1895" s="7">
        <v>1.6999999999999999E-3</v>
      </c>
    </row>
    <row r="1896" spans="1:7" ht="18" thickBot="1">
      <c r="A1896" s="63">
        <v>41872</v>
      </c>
      <c r="B1896" s="8">
        <v>5066.1000000000004</v>
      </c>
      <c r="C1896" s="20">
        <v>5086.2</v>
      </c>
      <c r="D1896" s="20">
        <v>5130.75</v>
      </c>
      <c r="E1896" s="20">
        <v>5053.3500000000004</v>
      </c>
      <c r="F1896" s="33">
        <v>0</v>
      </c>
      <c r="G1896" s="9">
        <v>-2.3999999999999998E-3</v>
      </c>
    </row>
    <row r="1897" spans="1:7" ht="18" thickBot="1">
      <c r="A1897" s="63">
        <v>41873</v>
      </c>
      <c r="B1897" s="8">
        <v>5062.1000000000004</v>
      </c>
      <c r="C1897" s="20">
        <v>5080.25</v>
      </c>
      <c r="D1897" s="20">
        <v>5093.05</v>
      </c>
      <c r="E1897" s="20">
        <v>5051.75</v>
      </c>
      <c r="F1897" s="33">
        <v>0</v>
      </c>
      <c r="G1897" s="9">
        <v>-8.0000000000000004E-4</v>
      </c>
    </row>
    <row r="1898" spans="1:7" ht="18" thickBot="1">
      <c r="A1898" s="63">
        <v>41876</v>
      </c>
      <c r="B1898" s="8">
        <v>5018.55</v>
      </c>
      <c r="C1898" s="20">
        <v>5066.3999999999996</v>
      </c>
      <c r="D1898" s="20">
        <v>5098.3999999999996</v>
      </c>
      <c r="E1898" s="20">
        <v>5010.1499999999996</v>
      </c>
      <c r="F1898" s="33">
        <v>0</v>
      </c>
      <c r="G1898" s="9">
        <v>-8.6E-3</v>
      </c>
    </row>
    <row r="1899" spans="1:7" ht="18" thickBot="1">
      <c r="A1899" s="63">
        <v>41877</v>
      </c>
      <c r="B1899" s="8">
        <v>4990.05</v>
      </c>
      <c r="C1899" s="20">
        <v>5007.3500000000004</v>
      </c>
      <c r="D1899" s="20">
        <v>5016.8500000000004</v>
      </c>
      <c r="E1899" s="20">
        <v>4939.6000000000004</v>
      </c>
      <c r="F1899" s="33">
        <v>0</v>
      </c>
      <c r="G1899" s="9">
        <v>-5.7000000000000002E-3</v>
      </c>
    </row>
    <row r="1900" spans="1:7" ht="18" thickBot="1">
      <c r="A1900" s="63">
        <v>41878</v>
      </c>
      <c r="B1900" s="4">
        <v>5026.3999999999996</v>
      </c>
      <c r="C1900" s="20">
        <v>5007.3500000000004</v>
      </c>
      <c r="D1900" s="20">
        <v>5047.75</v>
      </c>
      <c r="E1900" s="20">
        <v>5007.3500000000004</v>
      </c>
      <c r="F1900" s="33">
        <v>0</v>
      </c>
      <c r="G1900" s="7">
        <v>7.3000000000000001E-3</v>
      </c>
    </row>
    <row r="1901" spans="1:7" ht="18" thickBot="1">
      <c r="A1901" s="63">
        <v>41879</v>
      </c>
      <c r="B1901" s="8">
        <v>5005.1499999999996</v>
      </c>
      <c r="C1901" s="20">
        <v>5036.8</v>
      </c>
      <c r="D1901" s="20">
        <v>5053.1499999999996</v>
      </c>
      <c r="E1901" s="20">
        <v>4990.1000000000004</v>
      </c>
      <c r="F1901" s="33">
        <v>0</v>
      </c>
      <c r="G1901" s="9">
        <v>-4.1999999999999997E-3</v>
      </c>
    </row>
    <row r="1902" spans="1:7" ht="18" thickBot="1">
      <c r="A1902" s="63">
        <v>41883</v>
      </c>
      <c r="B1902" s="4">
        <v>5092.95</v>
      </c>
      <c r="C1902" s="20">
        <v>5031.1499999999996</v>
      </c>
      <c r="D1902" s="20">
        <v>5096.3</v>
      </c>
      <c r="E1902" s="20">
        <v>5031.1499999999996</v>
      </c>
      <c r="F1902" s="33">
        <v>0</v>
      </c>
      <c r="G1902" s="7">
        <v>1.7500000000000002E-2</v>
      </c>
    </row>
    <row r="1903" spans="1:7" ht="18" thickBot="1">
      <c r="A1903" s="63">
        <v>41884</v>
      </c>
      <c r="B1903" s="4">
        <v>5134.3999999999996</v>
      </c>
      <c r="C1903" s="20">
        <v>5110.6000000000004</v>
      </c>
      <c r="D1903" s="20">
        <v>5150.7</v>
      </c>
      <c r="E1903" s="20">
        <v>5110.6000000000004</v>
      </c>
      <c r="F1903" s="33">
        <v>0</v>
      </c>
      <c r="G1903" s="7">
        <v>8.0999999999999996E-3</v>
      </c>
    </row>
    <row r="1904" spans="1:7" ht="18" thickBot="1">
      <c r="A1904" s="63">
        <v>41885</v>
      </c>
      <c r="B1904" s="4">
        <v>5150</v>
      </c>
      <c r="C1904" s="20">
        <v>5155.3</v>
      </c>
      <c r="D1904" s="20">
        <v>5176.5</v>
      </c>
      <c r="E1904" s="20">
        <v>5127.3</v>
      </c>
      <c r="F1904" s="33">
        <v>0</v>
      </c>
      <c r="G1904" s="7">
        <v>3.0000000000000001E-3</v>
      </c>
    </row>
    <row r="1905" spans="1:7" ht="18" thickBot="1">
      <c r="A1905" s="63">
        <v>41886</v>
      </c>
      <c r="B1905" s="8">
        <v>5108.7</v>
      </c>
      <c r="C1905" s="20">
        <v>5143.3500000000004</v>
      </c>
      <c r="D1905" s="20">
        <v>5151</v>
      </c>
      <c r="E1905" s="20">
        <v>5050.8</v>
      </c>
      <c r="F1905" s="33">
        <v>0</v>
      </c>
      <c r="G1905" s="9">
        <v>-8.0000000000000002E-3</v>
      </c>
    </row>
    <row r="1906" spans="1:7" ht="18" thickBot="1">
      <c r="A1906" s="63">
        <v>41887</v>
      </c>
      <c r="B1906" s="4">
        <v>5119.1000000000004</v>
      </c>
      <c r="C1906" s="20">
        <v>5108.75</v>
      </c>
      <c r="D1906" s="20">
        <v>5152.8500000000004</v>
      </c>
      <c r="E1906" s="20">
        <v>5084.25</v>
      </c>
      <c r="F1906" s="33">
        <v>0</v>
      </c>
      <c r="G1906" s="7">
        <v>2E-3</v>
      </c>
    </row>
    <row r="1907" spans="1:7" ht="18" thickBot="1">
      <c r="A1907" s="63">
        <v>41890</v>
      </c>
      <c r="B1907" s="4">
        <v>5197.55</v>
      </c>
      <c r="C1907" s="20">
        <v>5150.1499999999996</v>
      </c>
      <c r="D1907" s="20">
        <v>5202.75</v>
      </c>
      <c r="E1907" s="20">
        <v>5149.2</v>
      </c>
      <c r="F1907" s="33">
        <v>0</v>
      </c>
      <c r="G1907" s="7">
        <v>1.5299999999999999E-2</v>
      </c>
    </row>
    <row r="1908" spans="1:7" ht="18" thickBot="1">
      <c r="A1908" s="63">
        <v>41891</v>
      </c>
      <c r="B1908" s="4">
        <v>5217.05</v>
      </c>
      <c r="C1908" s="20">
        <v>5208.6499999999996</v>
      </c>
      <c r="D1908" s="20">
        <v>5225.25</v>
      </c>
      <c r="E1908" s="20">
        <v>5174.7</v>
      </c>
      <c r="F1908" s="33">
        <v>0</v>
      </c>
      <c r="G1908" s="7">
        <v>3.8E-3</v>
      </c>
    </row>
    <row r="1909" spans="1:7" ht="18" thickBot="1">
      <c r="A1909" s="63">
        <v>41892</v>
      </c>
      <c r="B1909" s="4">
        <v>5234.8500000000004</v>
      </c>
      <c r="C1909" s="20">
        <v>5210.8999999999996</v>
      </c>
      <c r="D1909" s="20">
        <v>5264.25</v>
      </c>
      <c r="E1909" s="20">
        <v>5205.6499999999996</v>
      </c>
      <c r="F1909" s="33">
        <v>0</v>
      </c>
      <c r="G1909" s="7">
        <v>3.3999999999999998E-3</v>
      </c>
    </row>
    <row r="1910" spans="1:7" ht="18" thickBot="1">
      <c r="A1910" s="63">
        <v>41893</v>
      </c>
      <c r="B1910" s="4">
        <v>5301.55</v>
      </c>
      <c r="C1910" s="20">
        <v>5257.4</v>
      </c>
      <c r="D1910" s="20">
        <v>5313.4</v>
      </c>
      <c r="E1910" s="20">
        <v>5257.4</v>
      </c>
      <c r="F1910" s="33">
        <v>0</v>
      </c>
      <c r="G1910" s="7">
        <v>1.2699999999999999E-2</v>
      </c>
    </row>
    <row r="1911" spans="1:7" ht="18" thickBot="1">
      <c r="A1911" s="63">
        <v>41894</v>
      </c>
      <c r="B1911" s="8">
        <v>5299.85</v>
      </c>
      <c r="C1911" s="20">
        <v>5319.7</v>
      </c>
      <c r="D1911" s="20">
        <v>5340.4</v>
      </c>
      <c r="E1911" s="20">
        <v>5291.15</v>
      </c>
      <c r="F1911" s="33">
        <v>0</v>
      </c>
      <c r="G1911" s="9">
        <v>-2.9999999999999997E-4</v>
      </c>
    </row>
    <row r="1912" spans="1:7" ht="18" thickBot="1">
      <c r="A1912" s="63">
        <v>41897</v>
      </c>
      <c r="B1912" s="4">
        <v>5330.1</v>
      </c>
      <c r="C1912" s="20">
        <v>5289.3</v>
      </c>
      <c r="D1912" s="20">
        <v>5351.55</v>
      </c>
      <c r="E1912" s="20">
        <v>5259.2</v>
      </c>
      <c r="F1912" s="33">
        <v>0</v>
      </c>
      <c r="G1912" s="7">
        <v>5.7000000000000002E-3</v>
      </c>
    </row>
    <row r="1913" spans="1:7" ht="18" thickBot="1">
      <c r="A1913" s="63">
        <v>41898</v>
      </c>
      <c r="B1913" s="8">
        <v>5127.5</v>
      </c>
      <c r="C1913" s="20">
        <v>5340</v>
      </c>
      <c r="D1913" s="20">
        <v>5383.6</v>
      </c>
      <c r="E1913" s="20">
        <v>5115.8500000000004</v>
      </c>
      <c r="F1913" s="33">
        <v>0</v>
      </c>
      <c r="G1913" s="9">
        <v>-3.7999999999999999E-2</v>
      </c>
    </row>
    <row r="1914" spans="1:7" ht="18" thickBot="1">
      <c r="A1914" s="63">
        <v>41899</v>
      </c>
      <c r="B1914" s="4">
        <v>5130.1000000000004</v>
      </c>
      <c r="C1914" s="20">
        <v>5174.6000000000004</v>
      </c>
      <c r="D1914" s="20">
        <v>5207.3500000000004</v>
      </c>
      <c r="E1914" s="20">
        <v>5083.25</v>
      </c>
      <c r="F1914" s="33">
        <v>0</v>
      </c>
      <c r="G1914" s="7">
        <v>5.0000000000000001E-4</v>
      </c>
    </row>
    <row r="1915" spans="1:7" ht="18" thickBot="1">
      <c r="A1915" s="63">
        <v>41900</v>
      </c>
      <c r="B1915" s="4">
        <v>5255.1</v>
      </c>
      <c r="C1915" s="20">
        <v>5125.25</v>
      </c>
      <c r="D1915" s="20">
        <v>5262.85</v>
      </c>
      <c r="E1915" s="20">
        <v>5115.8500000000004</v>
      </c>
      <c r="F1915" s="33">
        <v>0</v>
      </c>
      <c r="G1915" s="7">
        <v>2.4400000000000002E-2</v>
      </c>
    </row>
    <row r="1916" spans="1:7" ht="18" thickBot="1">
      <c r="A1916" s="63">
        <v>41901</v>
      </c>
      <c r="B1916" s="8">
        <v>5253.6</v>
      </c>
      <c r="C1916" s="20">
        <v>5269.35</v>
      </c>
      <c r="D1916" s="20">
        <v>5299.3</v>
      </c>
      <c r="E1916" s="20">
        <v>5236.8500000000004</v>
      </c>
      <c r="F1916" s="33">
        <v>0</v>
      </c>
      <c r="G1916" s="9">
        <v>-2.9999999999999997E-4</v>
      </c>
    </row>
    <row r="1917" spans="1:7" ht="18" thickBot="1">
      <c r="A1917" s="63">
        <v>41904</v>
      </c>
      <c r="B1917" s="8">
        <v>5240.3</v>
      </c>
      <c r="C1917" s="20">
        <v>5216.7</v>
      </c>
      <c r="D1917" s="20">
        <v>5263.55</v>
      </c>
      <c r="E1917" s="20">
        <v>5203.3500000000004</v>
      </c>
      <c r="F1917" s="33">
        <v>0</v>
      </c>
      <c r="G1917" s="9">
        <v>-2.5000000000000001E-3</v>
      </c>
    </row>
    <row r="1918" spans="1:7" ht="18" thickBot="1">
      <c r="A1918" s="63">
        <v>41905</v>
      </c>
      <c r="B1918" s="8">
        <v>5103.1499999999996</v>
      </c>
      <c r="C1918" s="20">
        <v>5241</v>
      </c>
      <c r="D1918" s="20">
        <v>5270.3</v>
      </c>
      <c r="E1918" s="20">
        <v>5099.3500000000004</v>
      </c>
      <c r="F1918" s="33">
        <v>0</v>
      </c>
      <c r="G1918" s="9">
        <v>-2.6200000000000001E-2</v>
      </c>
    </row>
    <row r="1919" spans="1:7" ht="18" thickBot="1">
      <c r="A1919" s="63">
        <v>41906</v>
      </c>
      <c r="B1919" s="8">
        <v>4979.7</v>
      </c>
      <c r="C1919" s="20">
        <v>5106.1000000000004</v>
      </c>
      <c r="D1919" s="20">
        <v>5126.75</v>
      </c>
      <c r="E1919" s="20">
        <v>4944.1000000000004</v>
      </c>
      <c r="F1919" s="33">
        <v>0</v>
      </c>
      <c r="G1919" s="9">
        <v>-2.4199999999999999E-2</v>
      </c>
    </row>
    <row r="1920" spans="1:7" ht="18" thickBot="1">
      <c r="A1920" s="63">
        <v>41907</v>
      </c>
      <c r="B1920" s="8">
        <v>4812.1000000000004</v>
      </c>
      <c r="C1920" s="20">
        <v>4983</v>
      </c>
      <c r="D1920" s="20">
        <v>4997.5</v>
      </c>
      <c r="E1920" s="20">
        <v>4792.05</v>
      </c>
      <c r="F1920" s="33">
        <v>0</v>
      </c>
      <c r="G1920" s="9">
        <v>-3.3700000000000001E-2</v>
      </c>
    </row>
    <row r="1921" spans="1:7" ht="18" thickBot="1">
      <c r="A1921" s="63">
        <v>41908</v>
      </c>
      <c r="B1921" s="4">
        <v>4860.5</v>
      </c>
      <c r="C1921" s="20">
        <v>4781.1499999999996</v>
      </c>
      <c r="D1921" s="20">
        <v>4871.8</v>
      </c>
      <c r="E1921" s="20">
        <v>4742.95</v>
      </c>
      <c r="F1921" s="33">
        <v>0</v>
      </c>
      <c r="G1921" s="7">
        <v>1.01E-2</v>
      </c>
    </row>
    <row r="1922" spans="1:7" ht="18" thickBot="1">
      <c r="A1922" s="63">
        <v>41911</v>
      </c>
      <c r="B1922" s="4">
        <v>4948.95</v>
      </c>
      <c r="C1922" s="20">
        <v>4876.1000000000004</v>
      </c>
      <c r="D1922" s="20">
        <v>4962.95</v>
      </c>
      <c r="E1922" s="20">
        <v>4875.3</v>
      </c>
      <c r="F1922" s="33">
        <v>0</v>
      </c>
      <c r="G1922" s="7">
        <v>1.8200000000000001E-2</v>
      </c>
    </row>
    <row r="1923" spans="1:7" ht="18" thickBot="1">
      <c r="A1923" s="63">
        <v>41912</v>
      </c>
      <c r="B1923" s="8">
        <v>4943.3500000000004</v>
      </c>
      <c r="C1923" s="20">
        <v>4937.1499999999996</v>
      </c>
      <c r="D1923" s="20">
        <v>4992.55</v>
      </c>
      <c r="E1923" s="20">
        <v>4912.3</v>
      </c>
      <c r="F1923" s="33">
        <v>0</v>
      </c>
      <c r="G1923" s="9">
        <v>-1.1000000000000001E-3</v>
      </c>
    </row>
    <row r="1924" spans="1:7" ht="18" thickBot="1">
      <c r="A1924" s="63">
        <v>41913</v>
      </c>
      <c r="B1924" s="8">
        <v>4927.2</v>
      </c>
      <c r="C1924" s="20">
        <v>4938.55</v>
      </c>
      <c r="D1924" s="20">
        <v>4964.05</v>
      </c>
      <c r="E1924" s="20">
        <v>4921.8</v>
      </c>
      <c r="F1924" s="33">
        <v>0</v>
      </c>
      <c r="G1924" s="9">
        <v>-3.3E-3</v>
      </c>
    </row>
    <row r="1925" spans="1:7" ht="18" thickBot="1">
      <c r="A1925" s="63">
        <v>41919</v>
      </c>
      <c r="B1925" s="8">
        <v>4893</v>
      </c>
      <c r="C1925" s="20">
        <v>4923.8999999999996</v>
      </c>
      <c r="D1925" s="20">
        <v>4951.8</v>
      </c>
      <c r="E1925" s="20">
        <v>4876.3</v>
      </c>
      <c r="F1925" s="33">
        <v>0</v>
      </c>
      <c r="G1925" s="9">
        <v>-6.8999999999999999E-3</v>
      </c>
    </row>
    <row r="1926" spans="1:7" ht="18" thickBot="1">
      <c r="A1926" s="63">
        <v>41920</v>
      </c>
      <c r="B1926" s="8">
        <v>4881.1499999999996</v>
      </c>
      <c r="C1926" s="20">
        <v>4879.3999999999996</v>
      </c>
      <c r="D1926" s="20">
        <v>4918.6000000000004</v>
      </c>
      <c r="E1926" s="20">
        <v>4856.3999999999996</v>
      </c>
      <c r="F1926" s="33">
        <v>0</v>
      </c>
      <c r="G1926" s="9">
        <v>-2.3999999999999998E-3</v>
      </c>
    </row>
    <row r="1927" spans="1:7" ht="18" thickBot="1">
      <c r="A1927" s="63">
        <v>41921</v>
      </c>
      <c r="B1927" s="4">
        <v>4978</v>
      </c>
      <c r="C1927" s="20">
        <v>4905.2</v>
      </c>
      <c r="D1927" s="20">
        <v>4983.3</v>
      </c>
      <c r="E1927" s="20">
        <v>4905.2</v>
      </c>
      <c r="F1927" s="33">
        <v>0</v>
      </c>
      <c r="G1927" s="7">
        <v>1.9800000000000002E-2</v>
      </c>
    </row>
    <row r="1928" spans="1:7" ht="18" thickBot="1">
      <c r="A1928" s="63">
        <v>41922</v>
      </c>
      <c r="B1928" s="8">
        <v>4912.95</v>
      </c>
      <c r="C1928" s="20">
        <v>4937.05</v>
      </c>
      <c r="D1928" s="20">
        <v>4962</v>
      </c>
      <c r="E1928" s="20">
        <v>4891.45</v>
      </c>
      <c r="F1928" s="33">
        <v>0</v>
      </c>
      <c r="G1928" s="9">
        <v>-1.3100000000000001E-2</v>
      </c>
    </row>
    <row r="1929" spans="1:7" ht="18" thickBot="1">
      <c r="A1929" s="63">
        <v>41925</v>
      </c>
      <c r="B1929" s="4">
        <v>4938.75</v>
      </c>
      <c r="C1929" s="20">
        <v>4890.7</v>
      </c>
      <c r="D1929" s="20">
        <v>4941.45</v>
      </c>
      <c r="E1929" s="20">
        <v>4890.7</v>
      </c>
      <c r="F1929" s="33">
        <v>0</v>
      </c>
      <c r="G1929" s="7">
        <v>5.3E-3</v>
      </c>
    </row>
    <row r="1930" spans="1:7" ht="18" thickBot="1">
      <c r="A1930" s="63">
        <v>41926</v>
      </c>
      <c r="B1930" s="8">
        <v>4934.25</v>
      </c>
      <c r="C1930" s="20">
        <v>4957.7</v>
      </c>
      <c r="D1930" s="20">
        <v>4977.8500000000004</v>
      </c>
      <c r="E1930" s="20">
        <v>4928.6499999999996</v>
      </c>
      <c r="F1930" s="33">
        <v>0</v>
      </c>
      <c r="G1930" s="9">
        <v>-8.9999999999999998E-4</v>
      </c>
    </row>
    <row r="1931" spans="1:7" ht="18" thickBot="1">
      <c r="A1931" s="63">
        <v>41928</v>
      </c>
      <c r="B1931" s="8">
        <v>4791.8</v>
      </c>
      <c r="C1931" s="20">
        <v>4906</v>
      </c>
      <c r="D1931" s="20">
        <v>4933.8999999999996</v>
      </c>
      <c r="E1931" s="20">
        <v>4778.1000000000004</v>
      </c>
      <c r="F1931" s="33">
        <v>0</v>
      </c>
      <c r="G1931" s="9">
        <v>-2.8899999999999999E-2</v>
      </c>
    </row>
    <row r="1932" spans="1:7" ht="18" thickBot="1">
      <c r="A1932" s="63">
        <v>41929</v>
      </c>
      <c r="B1932" s="4">
        <v>4805.75</v>
      </c>
      <c r="C1932" s="20">
        <v>4807</v>
      </c>
      <c r="D1932" s="20">
        <v>4830.3999999999996</v>
      </c>
      <c r="E1932" s="20">
        <v>4748.6499999999996</v>
      </c>
      <c r="F1932" s="33">
        <v>0</v>
      </c>
      <c r="G1932" s="7">
        <v>2.8999999999999998E-3</v>
      </c>
    </row>
    <row r="1933" spans="1:7" ht="18" thickBot="1">
      <c r="A1933" s="63">
        <v>41932</v>
      </c>
      <c r="B1933" s="4">
        <v>4852.1000000000004</v>
      </c>
      <c r="C1933" s="20">
        <v>4874.2</v>
      </c>
      <c r="D1933" s="20">
        <v>4904.1499999999996</v>
      </c>
      <c r="E1933" s="20">
        <v>4847.6499999999996</v>
      </c>
      <c r="F1933" s="33">
        <v>0</v>
      </c>
      <c r="G1933" s="7">
        <v>9.5999999999999992E-3</v>
      </c>
    </row>
    <row r="1934" spans="1:7" ht="18" thickBot="1">
      <c r="A1934" s="63">
        <v>41933</v>
      </c>
      <c r="B1934" s="4">
        <v>4891.1000000000004</v>
      </c>
      <c r="C1934" s="20">
        <v>4861.5</v>
      </c>
      <c r="D1934" s="20">
        <v>4906.6499999999996</v>
      </c>
      <c r="E1934" s="20">
        <v>4861.1000000000004</v>
      </c>
      <c r="F1934" s="33">
        <v>0</v>
      </c>
      <c r="G1934" s="7">
        <v>8.0000000000000002E-3</v>
      </c>
    </row>
    <row r="1935" spans="1:7" ht="18" thickBot="1">
      <c r="A1935" s="63">
        <v>41934</v>
      </c>
      <c r="B1935" s="4">
        <v>4941.7</v>
      </c>
      <c r="C1935" s="20">
        <v>4930.25</v>
      </c>
      <c r="D1935" s="20">
        <v>4947.1499999999996</v>
      </c>
      <c r="E1935" s="20">
        <v>4924.1000000000004</v>
      </c>
      <c r="F1935" s="33">
        <v>0</v>
      </c>
      <c r="G1935" s="7">
        <v>1.03E-2</v>
      </c>
    </row>
    <row r="1936" spans="1:7" ht="18" thickBot="1">
      <c r="A1936" s="63">
        <v>41935</v>
      </c>
      <c r="B1936" s="4">
        <v>4997.3500000000004</v>
      </c>
      <c r="C1936" s="20">
        <v>4979.55</v>
      </c>
      <c r="D1936" s="20">
        <v>4999.1000000000004</v>
      </c>
      <c r="E1936" s="20">
        <v>4979.55</v>
      </c>
      <c r="F1936" s="33">
        <v>0</v>
      </c>
      <c r="G1936" s="7">
        <v>1.1299999999999999E-2</v>
      </c>
    </row>
    <row r="1937" spans="1:7" ht="18" thickBot="1">
      <c r="A1937" s="63">
        <v>41939</v>
      </c>
      <c r="B1937" s="8">
        <v>4961.95</v>
      </c>
      <c r="C1937" s="20">
        <v>5017.7</v>
      </c>
      <c r="D1937" s="20">
        <v>5022.05</v>
      </c>
      <c r="E1937" s="20">
        <v>4955.95</v>
      </c>
      <c r="F1937" s="33">
        <v>0</v>
      </c>
      <c r="G1937" s="9">
        <v>-7.1000000000000004E-3</v>
      </c>
    </row>
    <row r="1938" spans="1:7" ht="18" thickBot="1">
      <c r="A1938" s="63">
        <v>41940</v>
      </c>
      <c r="B1938" s="4">
        <v>4989.55</v>
      </c>
      <c r="C1938" s="20">
        <v>4961.1499999999996</v>
      </c>
      <c r="D1938" s="20">
        <v>4999.8</v>
      </c>
      <c r="E1938" s="20">
        <v>4961.1499999999996</v>
      </c>
      <c r="F1938" s="33">
        <v>0</v>
      </c>
      <c r="G1938" s="7">
        <v>5.5999999999999999E-3</v>
      </c>
    </row>
    <row r="1939" spans="1:7" ht="18" thickBot="1">
      <c r="A1939" s="63">
        <v>41941</v>
      </c>
      <c r="B1939" s="4">
        <v>5031.55</v>
      </c>
      <c r="C1939" s="20">
        <v>5020.3500000000004</v>
      </c>
      <c r="D1939" s="20">
        <v>5050.55</v>
      </c>
      <c r="E1939" s="20">
        <v>5015.3999999999996</v>
      </c>
      <c r="F1939" s="33">
        <v>0</v>
      </c>
      <c r="G1939" s="7">
        <v>8.3999999999999995E-3</v>
      </c>
    </row>
    <row r="1940" spans="1:7" ht="18" thickBot="1">
      <c r="A1940" s="63">
        <v>41942</v>
      </c>
      <c r="B1940" s="4">
        <v>5062.5</v>
      </c>
      <c r="C1940" s="20">
        <v>5038.8500000000004</v>
      </c>
      <c r="D1940" s="20">
        <v>5068.3500000000004</v>
      </c>
      <c r="E1940" s="20">
        <v>5030.95</v>
      </c>
      <c r="F1940" s="33">
        <v>0</v>
      </c>
      <c r="G1940" s="7">
        <v>6.1999999999999998E-3</v>
      </c>
    </row>
    <row r="1941" spans="1:7" ht="18" thickBot="1">
      <c r="A1941" s="63">
        <v>41943</v>
      </c>
      <c r="B1941" s="4">
        <v>5146.2</v>
      </c>
      <c r="C1941" s="20">
        <v>5088.2</v>
      </c>
      <c r="D1941" s="20">
        <v>5148.7</v>
      </c>
      <c r="E1941" s="20">
        <v>5088.2</v>
      </c>
      <c r="F1941" s="33">
        <v>0</v>
      </c>
      <c r="G1941" s="7">
        <v>1.6500000000000001E-2</v>
      </c>
    </row>
    <row r="1942" spans="1:7" ht="18" thickBot="1">
      <c r="A1942" s="63">
        <v>41946</v>
      </c>
      <c r="B1942" s="4">
        <v>5220.2</v>
      </c>
      <c r="C1942" s="20">
        <v>5168.05</v>
      </c>
      <c r="D1942" s="20">
        <v>5228.8</v>
      </c>
      <c r="E1942" s="20">
        <v>5159.7</v>
      </c>
      <c r="F1942" s="33">
        <v>0</v>
      </c>
      <c r="G1942" s="7">
        <v>1.44E-2</v>
      </c>
    </row>
    <row r="1943" spans="1:7" ht="18" thickBot="1">
      <c r="A1943" s="63">
        <v>41948</v>
      </c>
      <c r="B1943" s="8">
        <v>5219.3</v>
      </c>
      <c r="C1943" s="20">
        <v>5250.25</v>
      </c>
      <c r="D1943" s="20">
        <v>5277.65</v>
      </c>
      <c r="E1943" s="20">
        <v>5215.5</v>
      </c>
      <c r="F1943" s="33">
        <v>0</v>
      </c>
      <c r="G1943" s="9">
        <v>-2.0000000000000001E-4</v>
      </c>
    </row>
    <row r="1944" spans="1:7" ht="18" thickBot="1">
      <c r="A1944" s="63">
        <v>41950</v>
      </c>
      <c r="B1944" s="8">
        <v>5207.3999999999996</v>
      </c>
      <c r="C1944" s="20">
        <v>5244.6</v>
      </c>
      <c r="D1944" s="20">
        <v>5249.05</v>
      </c>
      <c r="E1944" s="20">
        <v>5176.25</v>
      </c>
      <c r="F1944" s="33">
        <v>0</v>
      </c>
      <c r="G1944" s="9">
        <v>-2.3E-3</v>
      </c>
    </row>
    <row r="1945" spans="1:7" ht="18" thickBot="1">
      <c r="A1945" s="63">
        <v>41953</v>
      </c>
      <c r="B1945" s="4">
        <v>5214.2</v>
      </c>
      <c r="C1945" s="20">
        <v>5233.7</v>
      </c>
      <c r="D1945" s="20">
        <v>5246.65</v>
      </c>
      <c r="E1945" s="20">
        <v>5207.2</v>
      </c>
      <c r="F1945" s="33">
        <v>0</v>
      </c>
      <c r="G1945" s="7">
        <v>1.2999999999999999E-3</v>
      </c>
    </row>
    <row r="1946" spans="1:7" ht="18" thickBot="1">
      <c r="A1946" s="63">
        <v>41954</v>
      </c>
      <c r="B1946" s="4">
        <v>5252.1</v>
      </c>
      <c r="C1946" s="20">
        <v>5235.6000000000004</v>
      </c>
      <c r="D1946" s="20">
        <v>5264.75</v>
      </c>
      <c r="E1946" s="20">
        <v>5207.2</v>
      </c>
      <c r="F1946" s="33">
        <v>0</v>
      </c>
      <c r="G1946" s="7">
        <v>7.3000000000000001E-3</v>
      </c>
    </row>
    <row r="1947" spans="1:7" ht="18" thickBot="1">
      <c r="A1947" s="63">
        <v>41955</v>
      </c>
      <c r="B1947" s="8">
        <v>5226.45</v>
      </c>
      <c r="C1947" s="20">
        <v>5265.95</v>
      </c>
      <c r="D1947" s="20">
        <v>5276.8</v>
      </c>
      <c r="E1947" s="20">
        <v>5222</v>
      </c>
      <c r="F1947" s="33">
        <v>0</v>
      </c>
      <c r="G1947" s="9">
        <v>-4.8999999999999998E-3</v>
      </c>
    </row>
    <row r="1948" spans="1:7" ht="18" thickBot="1">
      <c r="A1948" s="63">
        <v>41956</v>
      </c>
      <c r="B1948" s="8">
        <v>5224</v>
      </c>
      <c r="C1948" s="20">
        <v>5249.15</v>
      </c>
      <c r="D1948" s="20">
        <v>5273.1</v>
      </c>
      <c r="E1948" s="20">
        <v>5199.3500000000004</v>
      </c>
      <c r="F1948" s="33">
        <v>0</v>
      </c>
      <c r="G1948" s="9">
        <v>-5.0000000000000001E-4</v>
      </c>
    </row>
    <row r="1949" spans="1:7" ht="18" thickBot="1">
      <c r="A1949" s="63">
        <v>41957</v>
      </c>
      <c r="B1949" s="4">
        <v>5258.05</v>
      </c>
      <c r="C1949" s="20">
        <v>5231.45</v>
      </c>
      <c r="D1949" s="20">
        <v>5278.95</v>
      </c>
      <c r="E1949" s="20">
        <v>5231.45</v>
      </c>
      <c r="F1949" s="33">
        <v>0</v>
      </c>
      <c r="G1949" s="7">
        <v>6.4999999999999997E-3</v>
      </c>
    </row>
    <row r="1950" spans="1:7" ht="18" thickBot="1">
      <c r="A1950" s="63">
        <v>41960</v>
      </c>
      <c r="B1950" s="4">
        <v>5315.4</v>
      </c>
      <c r="C1950" s="20">
        <v>5251.25</v>
      </c>
      <c r="D1950" s="20">
        <v>5318.65</v>
      </c>
      <c r="E1950" s="20">
        <v>5242.25</v>
      </c>
      <c r="F1950" s="33">
        <v>0</v>
      </c>
      <c r="G1950" s="7">
        <v>1.09E-2</v>
      </c>
    </row>
    <row r="1951" spans="1:7" ht="18" thickBot="1">
      <c r="A1951" s="63">
        <v>41961</v>
      </c>
      <c r="B1951" s="4">
        <v>5337.7</v>
      </c>
      <c r="C1951" s="20">
        <v>5336.1</v>
      </c>
      <c r="D1951" s="20">
        <v>5380.6</v>
      </c>
      <c r="E1951" s="20">
        <v>5333.15</v>
      </c>
      <c r="F1951" s="33">
        <v>0</v>
      </c>
      <c r="G1951" s="7">
        <v>4.1999999999999997E-3</v>
      </c>
    </row>
    <row r="1952" spans="1:7" ht="18" thickBot="1">
      <c r="A1952" s="63">
        <v>41962</v>
      </c>
      <c r="B1952" s="8">
        <v>5286.75</v>
      </c>
      <c r="C1952" s="20">
        <v>5358.35</v>
      </c>
      <c r="D1952" s="20">
        <v>5383.6</v>
      </c>
      <c r="E1952" s="20">
        <v>5266.6</v>
      </c>
      <c r="F1952" s="33">
        <v>0</v>
      </c>
      <c r="G1952" s="9">
        <v>-9.4999999999999998E-3</v>
      </c>
    </row>
    <row r="1953" spans="1:7" ht="18" thickBot="1">
      <c r="A1953" s="63">
        <v>41963</v>
      </c>
      <c r="B1953" s="8">
        <v>5263</v>
      </c>
      <c r="C1953" s="20">
        <v>5292</v>
      </c>
      <c r="D1953" s="20">
        <v>5310.2</v>
      </c>
      <c r="E1953" s="20">
        <v>5230.8500000000004</v>
      </c>
      <c r="F1953" s="33">
        <v>0</v>
      </c>
      <c r="G1953" s="9">
        <v>-4.4999999999999997E-3</v>
      </c>
    </row>
    <row r="1954" spans="1:7" ht="18" thickBot="1">
      <c r="A1954" s="63">
        <v>41964</v>
      </c>
      <c r="B1954" s="8">
        <v>5229.8999999999996</v>
      </c>
      <c r="C1954" s="20">
        <v>5269.3</v>
      </c>
      <c r="D1954" s="20">
        <v>5297.15</v>
      </c>
      <c r="E1954" s="20">
        <v>5222</v>
      </c>
      <c r="F1954" s="33">
        <v>0</v>
      </c>
      <c r="G1954" s="9">
        <v>-6.3E-3</v>
      </c>
    </row>
    <row r="1955" spans="1:7" ht="18" thickBot="1">
      <c r="A1955" s="63">
        <v>41967</v>
      </c>
      <c r="B1955" s="8">
        <v>5211.8</v>
      </c>
      <c r="C1955" s="20">
        <v>5257.35</v>
      </c>
      <c r="D1955" s="20">
        <v>5271.85</v>
      </c>
      <c r="E1955" s="20">
        <v>5207.8</v>
      </c>
      <c r="F1955" s="33">
        <v>0</v>
      </c>
      <c r="G1955" s="9">
        <v>-3.5000000000000001E-3</v>
      </c>
    </row>
    <row r="1956" spans="1:7" ht="18" thickBot="1">
      <c r="A1956" s="63">
        <v>41968</v>
      </c>
      <c r="B1956" s="8">
        <v>5099.8999999999996</v>
      </c>
      <c r="C1956" s="20">
        <v>5217.7</v>
      </c>
      <c r="D1956" s="20">
        <v>5225.3500000000004</v>
      </c>
      <c r="E1956" s="20">
        <v>5047.1499999999996</v>
      </c>
      <c r="F1956" s="33">
        <v>0</v>
      </c>
      <c r="G1956" s="9">
        <v>-2.1499999999999998E-2</v>
      </c>
    </row>
    <row r="1957" spans="1:7" ht="18" thickBot="1">
      <c r="A1957" s="63">
        <v>41969</v>
      </c>
      <c r="B1957" s="4">
        <v>5139.5</v>
      </c>
      <c r="C1957" s="20">
        <v>5095.75</v>
      </c>
      <c r="D1957" s="20">
        <v>5162.1499999999996</v>
      </c>
      <c r="E1957" s="20">
        <v>5095.75</v>
      </c>
      <c r="F1957" s="33">
        <v>0</v>
      </c>
      <c r="G1957" s="7">
        <v>7.7999999999999996E-3</v>
      </c>
    </row>
    <row r="1958" spans="1:7" ht="18" thickBot="1">
      <c r="A1958" s="63">
        <v>41970</v>
      </c>
      <c r="B1958" s="4">
        <v>5155.25</v>
      </c>
      <c r="C1958" s="20">
        <v>5140</v>
      </c>
      <c r="D1958" s="20">
        <v>5167.05</v>
      </c>
      <c r="E1958" s="20">
        <v>5133.45</v>
      </c>
      <c r="F1958" s="33">
        <v>0</v>
      </c>
      <c r="G1958" s="7">
        <v>3.0999999999999999E-3</v>
      </c>
    </row>
    <row r="1959" spans="1:7" ht="18" thickBot="1">
      <c r="A1959" s="63">
        <v>41971</v>
      </c>
      <c r="B1959" s="4">
        <v>5188.1499999999996</v>
      </c>
      <c r="C1959" s="20">
        <v>5166.1000000000004</v>
      </c>
      <c r="D1959" s="20">
        <v>5236.1499999999996</v>
      </c>
      <c r="E1959" s="20">
        <v>5166.1000000000004</v>
      </c>
      <c r="F1959" s="33">
        <v>0</v>
      </c>
      <c r="G1959" s="7">
        <v>6.4000000000000003E-3</v>
      </c>
    </row>
    <row r="1960" spans="1:7" ht="18" thickBot="1">
      <c r="A1960" s="63">
        <v>41974</v>
      </c>
      <c r="B1960" s="8">
        <v>5139.75</v>
      </c>
      <c r="C1960" s="20">
        <v>5188.8500000000004</v>
      </c>
      <c r="D1960" s="20">
        <v>5208.3999999999996</v>
      </c>
      <c r="E1960" s="20">
        <v>5134.7</v>
      </c>
      <c r="F1960" s="33">
        <v>0</v>
      </c>
      <c r="G1960" s="9">
        <v>-9.2999999999999992E-3</v>
      </c>
    </row>
    <row r="1961" spans="1:7" ht="18" thickBot="1">
      <c r="A1961" s="63">
        <v>41975</v>
      </c>
      <c r="B1961" s="4">
        <v>5212.2</v>
      </c>
      <c r="C1961" s="20">
        <v>5123.05</v>
      </c>
      <c r="D1961" s="20">
        <v>5216.45</v>
      </c>
      <c r="E1961" s="20">
        <v>5123.05</v>
      </c>
      <c r="F1961" s="33">
        <v>0</v>
      </c>
      <c r="G1961" s="7">
        <v>1.41E-2</v>
      </c>
    </row>
    <row r="1962" spans="1:7" ht="18" thickBot="1">
      <c r="A1962" s="63">
        <v>41976</v>
      </c>
      <c r="B1962" s="4">
        <v>5302.35</v>
      </c>
      <c r="C1962" s="20">
        <v>5226.3999999999996</v>
      </c>
      <c r="D1962" s="20">
        <v>5310</v>
      </c>
      <c r="E1962" s="20">
        <v>5226.3999999999996</v>
      </c>
      <c r="F1962" s="33">
        <v>0</v>
      </c>
      <c r="G1962" s="7">
        <v>1.7299999999999999E-2</v>
      </c>
    </row>
    <row r="1963" spans="1:7" ht="18" thickBot="1">
      <c r="A1963" s="63">
        <v>41977</v>
      </c>
      <c r="B1963" s="4">
        <v>5344.2</v>
      </c>
      <c r="C1963" s="20">
        <v>5322.7</v>
      </c>
      <c r="D1963" s="20">
        <v>5355.5</v>
      </c>
      <c r="E1963" s="20">
        <v>5302.15</v>
      </c>
      <c r="F1963" s="33">
        <v>0</v>
      </c>
      <c r="G1963" s="7">
        <v>7.9000000000000008E-3</v>
      </c>
    </row>
    <row r="1964" spans="1:7" ht="18" thickBot="1">
      <c r="A1964" s="63">
        <v>41978</v>
      </c>
      <c r="B1964" s="4">
        <v>5344.5</v>
      </c>
      <c r="C1964" s="20">
        <v>5356.85</v>
      </c>
      <c r="D1964" s="20">
        <v>5396.1</v>
      </c>
      <c r="E1964" s="20">
        <v>5335.85</v>
      </c>
      <c r="F1964" s="33">
        <v>0</v>
      </c>
      <c r="G1964" s="7">
        <v>1E-4</v>
      </c>
    </row>
    <row r="1965" spans="1:7" ht="18" thickBot="1">
      <c r="A1965" s="63">
        <v>41981</v>
      </c>
      <c r="B1965" s="8">
        <v>5276.1</v>
      </c>
      <c r="C1965" s="20">
        <v>5353.85</v>
      </c>
      <c r="D1965" s="20">
        <v>5375.2</v>
      </c>
      <c r="E1965" s="20">
        <v>5269.3</v>
      </c>
      <c r="F1965" s="33">
        <v>0</v>
      </c>
      <c r="G1965" s="9">
        <v>-1.2800000000000001E-2</v>
      </c>
    </row>
    <row r="1966" spans="1:7" ht="18" thickBot="1">
      <c r="A1966" s="63">
        <v>41982</v>
      </c>
      <c r="B1966" s="8">
        <v>5187.2</v>
      </c>
      <c r="C1966" s="20">
        <v>5264.7</v>
      </c>
      <c r="D1966" s="20">
        <v>5312.05</v>
      </c>
      <c r="E1966" s="20">
        <v>5166.45</v>
      </c>
      <c r="F1966" s="33">
        <v>0</v>
      </c>
      <c r="G1966" s="9">
        <v>-1.6799999999999999E-2</v>
      </c>
    </row>
    <row r="1967" spans="1:7" ht="18" thickBot="1">
      <c r="A1967" s="63">
        <v>41983</v>
      </c>
      <c r="B1967" s="4">
        <v>5248.95</v>
      </c>
      <c r="C1967" s="20">
        <v>5174.7</v>
      </c>
      <c r="D1967" s="20">
        <v>5253.7</v>
      </c>
      <c r="E1967" s="20">
        <v>5174.3500000000004</v>
      </c>
      <c r="F1967" s="33">
        <v>0</v>
      </c>
      <c r="G1967" s="7">
        <v>1.1900000000000001E-2</v>
      </c>
    </row>
    <row r="1968" spans="1:7" ht="18" thickBot="1">
      <c r="A1968" s="63">
        <v>41984</v>
      </c>
      <c r="B1968" s="8">
        <v>5232.8</v>
      </c>
      <c r="C1968" s="20">
        <v>5256</v>
      </c>
      <c r="D1968" s="20">
        <v>5272.25</v>
      </c>
      <c r="E1968" s="20">
        <v>5189.25</v>
      </c>
      <c r="F1968" s="33">
        <v>0</v>
      </c>
      <c r="G1968" s="9">
        <v>-3.0999999999999999E-3</v>
      </c>
    </row>
    <row r="1969" spans="1:7" ht="18" thickBot="1">
      <c r="A1969" s="63">
        <v>41985</v>
      </c>
      <c r="B1969" s="8">
        <v>5134.3</v>
      </c>
      <c r="C1969" s="20">
        <v>5252.5</v>
      </c>
      <c r="D1969" s="20">
        <v>5275</v>
      </c>
      <c r="E1969" s="20">
        <v>5126.3500000000004</v>
      </c>
      <c r="F1969" s="33">
        <v>0</v>
      </c>
      <c r="G1969" s="9">
        <v>-1.8800000000000001E-2</v>
      </c>
    </row>
    <row r="1970" spans="1:7" ht="18" thickBot="1">
      <c r="A1970" s="63">
        <v>41988</v>
      </c>
      <c r="B1970" s="8">
        <v>5114.75</v>
      </c>
      <c r="C1970" s="20">
        <v>5102.25</v>
      </c>
      <c r="D1970" s="20">
        <v>5145.95</v>
      </c>
      <c r="E1970" s="20">
        <v>5080.75</v>
      </c>
      <c r="F1970" s="33">
        <v>0</v>
      </c>
      <c r="G1970" s="9">
        <v>-3.8E-3</v>
      </c>
    </row>
    <row r="1971" spans="1:7" ht="18" thickBot="1">
      <c r="A1971" s="63">
        <v>41989</v>
      </c>
      <c r="B1971" s="8">
        <v>4927.3500000000004</v>
      </c>
      <c r="C1971" s="20">
        <v>5087.7</v>
      </c>
      <c r="D1971" s="20">
        <v>5099.45</v>
      </c>
      <c r="E1971" s="20">
        <v>4913.55</v>
      </c>
      <c r="F1971" s="33">
        <v>0</v>
      </c>
      <c r="G1971" s="9">
        <v>-3.6600000000000001E-2</v>
      </c>
    </row>
    <row r="1972" spans="1:7" ht="18" thickBot="1">
      <c r="A1972" s="63">
        <v>41990</v>
      </c>
      <c r="B1972" s="8">
        <v>4854.7</v>
      </c>
      <c r="C1972" s="20">
        <v>4907.8500000000004</v>
      </c>
      <c r="D1972" s="20">
        <v>4946.55</v>
      </c>
      <c r="E1972" s="20">
        <v>4756.75</v>
      </c>
      <c r="F1972" s="33">
        <v>0</v>
      </c>
      <c r="G1972" s="9">
        <v>-1.47E-2</v>
      </c>
    </row>
    <row r="1973" spans="1:7" ht="18" thickBot="1">
      <c r="A1973" s="63">
        <v>41991</v>
      </c>
      <c r="B1973" s="4">
        <v>5012.3999999999996</v>
      </c>
      <c r="C1973" s="20">
        <v>4924</v>
      </c>
      <c r="D1973" s="20">
        <v>5018.05</v>
      </c>
      <c r="E1973" s="20">
        <v>4924</v>
      </c>
      <c r="F1973" s="33">
        <v>0</v>
      </c>
      <c r="G1973" s="7">
        <v>3.2500000000000001E-2</v>
      </c>
    </row>
    <row r="1974" spans="1:7" ht="18" thickBot="1">
      <c r="A1974" s="63">
        <v>41992</v>
      </c>
      <c r="B1974" s="4">
        <v>5015.8999999999996</v>
      </c>
      <c r="C1974" s="20">
        <v>5070.55</v>
      </c>
      <c r="D1974" s="20">
        <v>5104.1000000000004</v>
      </c>
      <c r="E1974" s="20">
        <v>5003.2</v>
      </c>
      <c r="F1974" s="33">
        <v>0</v>
      </c>
      <c r="G1974" s="7">
        <v>6.9999999999999999E-4</v>
      </c>
    </row>
    <row r="1975" spans="1:7" ht="18" thickBot="1">
      <c r="A1975" s="63">
        <v>41995</v>
      </c>
      <c r="B1975" s="4">
        <v>5069.45</v>
      </c>
      <c r="C1975" s="20">
        <v>5035.05</v>
      </c>
      <c r="D1975" s="20">
        <v>5076.8500000000004</v>
      </c>
      <c r="E1975" s="20">
        <v>5035.05</v>
      </c>
      <c r="F1975" s="33">
        <v>0</v>
      </c>
      <c r="G1975" s="7">
        <v>1.0699999999999999E-2</v>
      </c>
    </row>
    <row r="1976" spans="1:7" ht="18" thickBot="1">
      <c r="A1976" s="63">
        <v>41996</v>
      </c>
      <c r="B1976" s="8">
        <v>5059.6499999999996</v>
      </c>
      <c r="C1976" s="20">
        <v>5071.55</v>
      </c>
      <c r="D1976" s="20">
        <v>5097.8500000000004</v>
      </c>
      <c r="E1976" s="20">
        <v>5032.7</v>
      </c>
      <c r="F1976" s="33">
        <v>0</v>
      </c>
      <c r="G1976" s="9">
        <v>-1.9E-3</v>
      </c>
    </row>
    <row r="1977" spans="1:7" ht="18" thickBot="1">
      <c r="A1977" s="63">
        <v>41997</v>
      </c>
      <c r="B1977" s="4">
        <v>5074.3</v>
      </c>
      <c r="C1977" s="20">
        <v>5069.1000000000004</v>
      </c>
      <c r="D1977" s="20">
        <v>5104.6000000000004</v>
      </c>
      <c r="E1977" s="20">
        <v>5064.8500000000004</v>
      </c>
      <c r="F1977" s="33">
        <v>0</v>
      </c>
      <c r="G1977" s="7">
        <v>2.8999999999999998E-3</v>
      </c>
    </row>
    <row r="1978" spans="1:7" ht="18" thickBot="1">
      <c r="A1978" s="63">
        <v>41999</v>
      </c>
      <c r="B1978" s="4">
        <v>5115.5</v>
      </c>
      <c r="C1978" s="20">
        <v>5087.7</v>
      </c>
      <c r="D1978" s="20">
        <v>5120.5</v>
      </c>
      <c r="E1978" s="20">
        <v>5071.75</v>
      </c>
      <c r="F1978" s="33">
        <v>0</v>
      </c>
      <c r="G1978" s="7">
        <v>8.0999999999999996E-3</v>
      </c>
    </row>
    <row r="1979" spans="1:7" ht="18" thickBot="1">
      <c r="A1979" s="63">
        <v>42002</v>
      </c>
      <c r="B1979" s="4">
        <v>5160.8999999999996</v>
      </c>
      <c r="C1979" s="20">
        <v>5128.3</v>
      </c>
      <c r="D1979" s="20">
        <v>5183.3</v>
      </c>
      <c r="E1979" s="20">
        <v>5128.3</v>
      </c>
      <c r="F1979" s="33">
        <v>0</v>
      </c>
      <c r="G1979" s="7">
        <v>8.8999999999999999E-3</v>
      </c>
    </row>
    <row r="1980" spans="1:7" ht="18" thickBot="1">
      <c r="A1980" s="63">
        <v>42003</v>
      </c>
      <c r="B1980" s="4">
        <v>5211.25</v>
      </c>
      <c r="C1980" s="20">
        <v>5179.75</v>
      </c>
      <c r="D1980" s="20">
        <v>5218.3500000000004</v>
      </c>
      <c r="E1980" s="20">
        <v>5173.75</v>
      </c>
      <c r="F1980" s="33">
        <v>0</v>
      </c>
      <c r="G1980" s="7">
        <v>9.7999999999999997E-3</v>
      </c>
    </row>
    <row r="1981" spans="1:7" ht="18" thickBot="1">
      <c r="A1981" s="63">
        <v>42004</v>
      </c>
      <c r="B1981" s="4">
        <v>5272.9</v>
      </c>
      <c r="C1981" s="20">
        <v>5215</v>
      </c>
      <c r="D1981" s="20">
        <v>5279</v>
      </c>
      <c r="E1981" s="20">
        <v>5213.25</v>
      </c>
      <c r="F1981" s="33">
        <v>0</v>
      </c>
      <c r="G1981" s="7">
        <v>1.18E-2</v>
      </c>
    </row>
    <row r="1982" spans="1:7" ht="18" thickBot="1">
      <c r="A1982" s="63">
        <v>42005</v>
      </c>
      <c r="B1982" s="4">
        <v>5339.1</v>
      </c>
      <c r="C1982" s="20">
        <v>5280.95</v>
      </c>
      <c r="D1982" s="20">
        <v>5347.4</v>
      </c>
      <c r="E1982" s="20">
        <v>5276.85</v>
      </c>
      <c r="F1982" s="33">
        <v>0</v>
      </c>
      <c r="G1982" s="7">
        <v>1.26E-2</v>
      </c>
    </row>
    <row r="1983" spans="1:7" ht="18" thickBot="1">
      <c r="A1983" s="63">
        <v>42006</v>
      </c>
      <c r="B1983" s="4">
        <v>5359.55</v>
      </c>
      <c r="C1983" s="20">
        <v>5357.55</v>
      </c>
      <c r="D1983" s="20">
        <v>5390.7</v>
      </c>
      <c r="E1983" s="20">
        <v>5350.5</v>
      </c>
      <c r="F1983" s="33">
        <v>0</v>
      </c>
      <c r="G1983" s="7">
        <v>3.8E-3</v>
      </c>
    </row>
    <row r="1984" spans="1:7" ht="18" thickBot="1">
      <c r="A1984" s="63">
        <v>42009</v>
      </c>
      <c r="B1984" s="8">
        <v>5357.3</v>
      </c>
      <c r="C1984" s="20">
        <v>5368.5</v>
      </c>
      <c r="D1984" s="20">
        <v>5411.2</v>
      </c>
      <c r="E1984" s="20">
        <v>5346.25</v>
      </c>
      <c r="F1984" s="33">
        <v>0</v>
      </c>
      <c r="G1984" s="9">
        <v>-4.0000000000000002E-4</v>
      </c>
    </row>
    <row r="1985" spans="1:7" ht="18" thickBot="1">
      <c r="A1985" s="63">
        <v>42010</v>
      </c>
      <c r="B1985" s="8">
        <v>5167.1499999999996</v>
      </c>
      <c r="C1985" s="20">
        <v>5321</v>
      </c>
      <c r="D1985" s="20">
        <v>5321</v>
      </c>
      <c r="E1985" s="20">
        <v>5155.3</v>
      </c>
      <c r="F1985" s="33">
        <v>0</v>
      </c>
      <c r="G1985" s="9">
        <v>-3.5499999999999997E-2</v>
      </c>
    </row>
    <row r="1986" spans="1:7" ht="18" thickBot="1">
      <c r="A1986" s="63">
        <v>42011</v>
      </c>
      <c r="B1986" s="4">
        <v>5174.45</v>
      </c>
      <c r="C1986" s="20">
        <v>5167.3</v>
      </c>
      <c r="D1986" s="20">
        <v>5205.6000000000004</v>
      </c>
      <c r="E1986" s="20">
        <v>5113.75</v>
      </c>
      <c r="F1986" s="33">
        <v>0</v>
      </c>
      <c r="G1986" s="7">
        <v>1.4E-3</v>
      </c>
    </row>
    <row r="1987" spans="1:7" ht="18" thickBot="1">
      <c r="A1987" s="63">
        <v>42012</v>
      </c>
      <c r="B1987" s="4">
        <v>5269.9</v>
      </c>
      <c r="C1987" s="20">
        <v>5229.8</v>
      </c>
      <c r="D1987" s="20">
        <v>5276.95</v>
      </c>
      <c r="E1987" s="20">
        <v>5229.8</v>
      </c>
      <c r="F1987" s="33">
        <v>0</v>
      </c>
      <c r="G1987" s="7">
        <v>1.84E-2</v>
      </c>
    </row>
    <row r="1988" spans="1:7" ht="18" thickBot="1">
      <c r="A1988" s="63">
        <v>42013</v>
      </c>
      <c r="B1988" s="4">
        <v>5276.8</v>
      </c>
      <c r="C1988" s="20">
        <v>5311.1</v>
      </c>
      <c r="D1988" s="20">
        <v>5322.95</v>
      </c>
      <c r="E1988" s="20">
        <v>5243.75</v>
      </c>
      <c r="F1988" s="33">
        <v>0</v>
      </c>
      <c r="G1988" s="7">
        <v>1.2999999999999999E-3</v>
      </c>
    </row>
    <row r="1989" spans="1:7" ht="18" thickBot="1">
      <c r="A1989" s="63">
        <v>42016</v>
      </c>
      <c r="B1989" s="4">
        <v>5337.15</v>
      </c>
      <c r="C1989" s="20">
        <v>5288.3</v>
      </c>
      <c r="D1989" s="20">
        <v>5339.95</v>
      </c>
      <c r="E1989" s="20">
        <v>5266.65</v>
      </c>
      <c r="F1989" s="33">
        <v>0</v>
      </c>
      <c r="G1989" s="7">
        <v>1.14E-2</v>
      </c>
    </row>
    <row r="1990" spans="1:7" ht="18" thickBot="1">
      <c r="A1990" s="63">
        <v>42017</v>
      </c>
      <c r="B1990" s="8">
        <v>5320.15</v>
      </c>
      <c r="C1990" s="20">
        <v>5356.35</v>
      </c>
      <c r="D1990" s="20">
        <v>5370.85</v>
      </c>
      <c r="E1990" s="20">
        <v>5296.2</v>
      </c>
      <c r="F1990" s="33">
        <v>0</v>
      </c>
      <c r="G1990" s="9">
        <v>-3.2000000000000002E-3</v>
      </c>
    </row>
    <row r="1991" spans="1:7" ht="18" thickBot="1">
      <c r="A1991" s="63">
        <v>42018</v>
      </c>
      <c r="B1991" s="8">
        <v>5293.6</v>
      </c>
      <c r="C1991" s="20">
        <v>5327</v>
      </c>
      <c r="D1991" s="20">
        <v>5354.2</v>
      </c>
      <c r="E1991" s="20">
        <v>5282.25</v>
      </c>
      <c r="F1991" s="33">
        <v>0</v>
      </c>
      <c r="G1991" s="9">
        <v>-5.0000000000000001E-3</v>
      </c>
    </row>
    <row r="1992" spans="1:7" ht="18" thickBot="1">
      <c r="A1992" s="63">
        <v>42019</v>
      </c>
      <c r="B1992" s="4">
        <v>5391.4</v>
      </c>
      <c r="C1992" s="20">
        <v>5377.25</v>
      </c>
      <c r="D1992" s="20">
        <v>5414.8</v>
      </c>
      <c r="E1992" s="20">
        <v>5347.05</v>
      </c>
      <c r="F1992" s="33">
        <v>0</v>
      </c>
      <c r="G1992" s="7">
        <v>1.8499999999999999E-2</v>
      </c>
    </row>
    <row r="1993" spans="1:7" ht="18" thickBot="1">
      <c r="A1993" s="63">
        <v>42020</v>
      </c>
      <c r="B1993" s="4">
        <v>5395.05</v>
      </c>
      <c r="C1993" s="20">
        <v>5393.9</v>
      </c>
      <c r="D1993" s="20">
        <v>5421.05</v>
      </c>
      <c r="E1993" s="20">
        <v>5364.9</v>
      </c>
      <c r="F1993" s="33">
        <v>0</v>
      </c>
      <c r="G1993" s="7">
        <v>6.9999999999999999E-4</v>
      </c>
    </row>
    <row r="1994" spans="1:7" ht="18" thickBot="1">
      <c r="A1994" s="63">
        <v>42023</v>
      </c>
      <c r="B1994" s="4">
        <v>5460.15</v>
      </c>
      <c r="C1994" s="20">
        <v>5423.15</v>
      </c>
      <c r="D1994" s="20">
        <v>5478.75</v>
      </c>
      <c r="E1994" s="20">
        <v>5423.15</v>
      </c>
      <c r="F1994" s="33">
        <v>0</v>
      </c>
      <c r="G1994" s="7">
        <v>1.21E-2</v>
      </c>
    </row>
    <row r="1995" spans="1:7" ht="18" thickBot="1">
      <c r="A1995" s="63">
        <v>42024</v>
      </c>
      <c r="B1995" s="4">
        <v>5497.25</v>
      </c>
      <c r="C1995" s="20">
        <v>5486.55</v>
      </c>
      <c r="D1995" s="20">
        <v>5522.95</v>
      </c>
      <c r="E1995" s="20">
        <v>5486.3</v>
      </c>
      <c r="F1995" s="33">
        <v>0</v>
      </c>
      <c r="G1995" s="7">
        <v>6.7999999999999996E-3</v>
      </c>
    </row>
    <row r="1996" spans="1:7" ht="18" thickBot="1">
      <c r="A1996" s="63">
        <v>42025</v>
      </c>
      <c r="B1996" s="8">
        <v>5491.85</v>
      </c>
      <c r="C1996" s="20">
        <v>5515.75</v>
      </c>
      <c r="D1996" s="20">
        <v>5525.95</v>
      </c>
      <c r="E1996" s="20">
        <v>5462.95</v>
      </c>
      <c r="F1996" s="33">
        <v>0</v>
      </c>
      <c r="G1996" s="9">
        <v>-1E-3</v>
      </c>
    </row>
    <row r="1997" spans="1:7" ht="18" thickBot="1">
      <c r="A1997" s="63">
        <v>42026</v>
      </c>
      <c r="B1997" s="4">
        <v>5498.2</v>
      </c>
      <c r="C1997" s="20">
        <v>5513.15</v>
      </c>
      <c r="D1997" s="20">
        <v>5521.1</v>
      </c>
      <c r="E1997" s="20">
        <v>5465</v>
      </c>
      <c r="F1997" s="33">
        <v>0</v>
      </c>
      <c r="G1997" s="7">
        <v>1.1999999999999999E-3</v>
      </c>
    </row>
    <row r="1998" spans="1:7" ht="18" thickBot="1">
      <c r="A1998" s="63">
        <v>42027</v>
      </c>
      <c r="B1998" s="8">
        <v>5473.4</v>
      </c>
      <c r="C1998" s="20">
        <v>5547.05</v>
      </c>
      <c r="D1998" s="20">
        <v>5549.3</v>
      </c>
      <c r="E1998" s="20">
        <v>5458.15</v>
      </c>
      <c r="F1998" s="33">
        <v>0</v>
      </c>
      <c r="G1998" s="9">
        <v>-4.4999999999999997E-3</v>
      </c>
    </row>
    <row r="1999" spans="1:7" ht="18" thickBot="1">
      <c r="A1999" s="63">
        <v>42031</v>
      </c>
      <c r="B1999" s="4">
        <v>5507.35</v>
      </c>
      <c r="C1999" s="20">
        <v>5489.2</v>
      </c>
      <c r="D1999" s="20">
        <v>5515.6</v>
      </c>
      <c r="E1999" s="20">
        <v>5472.1</v>
      </c>
      <c r="F1999" s="33">
        <v>0</v>
      </c>
      <c r="G1999" s="7">
        <v>6.1999999999999998E-3</v>
      </c>
    </row>
    <row r="2000" spans="1:7" ht="18" thickBot="1">
      <c r="A2000" s="63">
        <v>42032</v>
      </c>
      <c r="B2000" s="4">
        <v>5522.15</v>
      </c>
      <c r="C2000" s="20">
        <v>5503</v>
      </c>
      <c r="D2000" s="20">
        <v>5560.45</v>
      </c>
      <c r="E2000" s="20">
        <v>5494.9</v>
      </c>
      <c r="F2000" s="33">
        <v>0</v>
      </c>
      <c r="G2000" s="7">
        <v>2.7000000000000001E-3</v>
      </c>
    </row>
    <row r="2001" spans="1:7" ht="18" thickBot="1">
      <c r="A2001" s="63">
        <v>42033</v>
      </c>
      <c r="B2001" s="8">
        <v>5505.35</v>
      </c>
      <c r="C2001" s="20">
        <v>5522.8</v>
      </c>
      <c r="D2001" s="20">
        <v>5555.95</v>
      </c>
      <c r="E2001" s="20">
        <v>5499.15</v>
      </c>
      <c r="F2001" s="33">
        <v>0</v>
      </c>
      <c r="G2001" s="9">
        <v>-3.0000000000000001E-3</v>
      </c>
    </row>
    <row r="2002" spans="1:7" ht="18" thickBot="1">
      <c r="A2002" s="63">
        <v>42034</v>
      </c>
      <c r="B2002" s="8">
        <v>5464.55</v>
      </c>
      <c r="C2002" s="20">
        <v>5538.8</v>
      </c>
      <c r="D2002" s="20">
        <v>5554.7</v>
      </c>
      <c r="E2002" s="20">
        <v>5429.2</v>
      </c>
      <c r="F2002" s="33">
        <v>0</v>
      </c>
      <c r="G2002" s="9">
        <v>-7.4000000000000003E-3</v>
      </c>
    </row>
    <row r="2003" spans="1:7" ht="18" thickBot="1">
      <c r="A2003" s="63">
        <v>42037</v>
      </c>
      <c r="B2003" s="4">
        <v>5548.8</v>
      </c>
      <c r="C2003" s="20">
        <v>5457.8</v>
      </c>
      <c r="D2003" s="20">
        <v>5554</v>
      </c>
      <c r="E2003" s="20">
        <v>5446.55</v>
      </c>
      <c r="F2003" s="33">
        <v>0</v>
      </c>
      <c r="G2003" s="7">
        <v>1.54E-2</v>
      </c>
    </row>
    <row r="2004" spans="1:7" ht="18" thickBot="1">
      <c r="A2004" s="63">
        <v>42038</v>
      </c>
      <c r="B2004" s="8">
        <v>5543.75</v>
      </c>
      <c r="C2004" s="20">
        <v>5581.95</v>
      </c>
      <c r="D2004" s="20">
        <v>5599.15</v>
      </c>
      <c r="E2004" s="20">
        <v>5522.25</v>
      </c>
      <c r="F2004" s="33">
        <v>0</v>
      </c>
      <c r="G2004" s="9">
        <v>-8.9999999999999998E-4</v>
      </c>
    </row>
    <row r="2005" spans="1:7" ht="18" thickBot="1">
      <c r="A2005" s="63">
        <v>42039</v>
      </c>
      <c r="B2005" s="4">
        <v>5547.25</v>
      </c>
      <c r="C2005" s="20">
        <v>5573.65</v>
      </c>
      <c r="D2005" s="20">
        <v>5583.45</v>
      </c>
      <c r="E2005" s="20">
        <v>5524</v>
      </c>
      <c r="F2005" s="33">
        <v>0</v>
      </c>
      <c r="G2005" s="7">
        <v>5.9999999999999995E-4</v>
      </c>
    </row>
    <row r="2006" spans="1:7" ht="18" thickBot="1">
      <c r="A2006" s="63">
        <v>42040</v>
      </c>
      <c r="B2006" s="8">
        <v>5453.55</v>
      </c>
      <c r="C2006" s="20">
        <v>5563.4</v>
      </c>
      <c r="D2006" s="20">
        <v>5575.3</v>
      </c>
      <c r="E2006" s="20">
        <v>5434.9</v>
      </c>
      <c r="F2006" s="33">
        <v>0</v>
      </c>
      <c r="G2006" s="9">
        <v>-1.6899999999999998E-2</v>
      </c>
    </row>
    <row r="2007" spans="1:7" ht="18" thickBot="1">
      <c r="A2007" s="63">
        <v>42041</v>
      </c>
      <c r="B2007" s="8">
        <v>5383</v>
      </c>
      <c r="C2007" s="20">
        <v>5456.6</v>
      </c>
      <c r="D2007" s="20">
        <v>5459.45</v>
      </c>
      <c r="E2007" s="20">
        <v>5356.95</v>
      </c>
      <c r="F2007" s="33">
        <v>0</v>
      </c>
      <c r="G2007" s="9">
        <v>-1.29E-2</v>
      </c>
    </row>
    <row r="2008" spans="1:7" ht="18" thickBot="1">
      <c r="A2008" s="63">
        <v>42044</v>
      </c>
      <c r="B2008" s="8">
        <v>5328.8</v>
      </c>
      <c r="C2008" s="20">
        <v>5343.4</v>
      </c>
      <c r="D2008" s="20">
        <v>5381.15</v>
      </c>
      <c r="E2008" s="20">
        <v>5310.05</v>
      </c>
      <c r="F2008" s="33">
        <v>0</v>
      </c>
      <c r="G2008" s="9">
        <v>-1.01E-2</v>
      </c>
    </row>
    <row r="2009" spans="1:7" ht="18" thickBot="1">
      <c r="A2009" s="63">
        <v>42045</v>
      </c>
      <c r="B2009" s="8">
        <v>5320.75</v>
      </c>
      <c r="C2009" s="20">
        <v>5318</v>
      </c>
      <c r="D2009" s="20">
        <v>5413.1</v>
      </c>
      <c r="E2009" s="20">
        <v>5257.95</v>
      </c>
      <c r="F2009" s="33">
        <v>0</v>
      </c>
      <c r="G2009" s="9">
        <v>-1.5E-3</v>
      </c>
    </row>
    <row r="2010" spans="1:7" ht="18" thickBot="1">
      <c r="A2010" s="63">
        <v>42046</v>
      </c>
      <c r="B2010" s="4">
        <v>5423.8</v>
      </c>
      <c r="C2010" s="20">
        <v>5344</v>
      </c>
      <c r="D2010" s="20">
        <v>5430.45</v>
      </c>
      <c r="E2010" s="20">
        <v>5344</v>
      </c>
      <c r="F2010" s="33">
        <v>0</v>
      </c>
      <c r="G2010" s="7">
        <v>1.9400000000000001E-2</v>
      </c>
    </row>
    <row r="2011" spans="1:7" ht="18" thickBot="1">
      <c r="A2011" s="63">
        <v>42047</v>
      </c>
      <c r="B2011" s="4">
        <v>5520.2</v>
      </c>
      <c r="C2011" s="20">
        <v>5461.05</v>
      </c>
      <c r="D2011" s="20">
        <v>5524.65</v>
      </c>
      <c r="E2011" s="20">
        <v>5455.65</v>
      </c>
      <c r="F2011" s="33">
        <v>0</v>
      </c>
      <c r="G2011" s="7">
        <v>1.78E-2</v>
      </c>
    </row>
    <row r="2012" spans="1:7" ht="18" thickBot="1">
      <c r="A2012" s="63">
        <v>42048</v>
      </c>
      <c r="B2012" s="4">
        <v>5550</v>
      </c>
      <c r="C2012" s="20">
        <v>5545.35</v>
      </c>
      <c r="D2012" s="20">
        <v>5583.25</v>
      </c>
      <c r="E2012" s="20">
        <v>5536</v>
      </c>
      <c r="F2012" s="33">
        <v>0</v>
      </c>
      <c r="G2012" s="7">
        <v>5.4000000000000003E-3</v>
      </c>
    </row>
    <row r="2013" spans="1:7" ht="18" thickBot="1">
      <c r="A2013" s="63">
        <v>42051</v>
      </c>
      <c r="B2013" s="4">
        <v>5574.45</v>
      </c>
      <c r="C2013" s="20">
        <v>5581.85</v>
      </c>
      <c r="D2013" s="20">
        <v>5600.1</v>
      </c>
      <c r="E2013" s="20">
        <v>5562.85</v>
      </c>
      <c r="F2013" s="33">
        <v>0</v>
      </c>
      <c r="G2013" s="7">
        <v>4.4000000000000003E-3</v>
      </c>
    </row>
    <row r="2014" spans="1:7" ht="18" thickBot="1">
      <c r="A2014" s="63">
        <v>42053</v>
      </c>
      <c r="B2014" s="4">
        <v>5661.55</v>
      </c>
      <c r="C2014" s="20">
        <v>5602.35</v>
      </c>
      <c r="D2014" s="20">
        <v>5674.15</v>
      </c>
      <c r="E2014" s="20">
        <v>5602.35</v>
      </c>
      <c r="F2014" s="33">
        <v>0</v>
      </c>
      <c r="G2014" s="7">
        <v>1.5599999999999999E-2</v>
      </c>
    </row>
    <row r="2015" spans="1:7" ht="18" thickBot="1">
      <c r="A2015" s="63">
        <v>42054</v>
      </c>
      <c r="B2015" s="8">
        <v>5655.1</v>
      </c>
      <c r="C2015" s="20">
        <v>5693.1</v>
      </c>
      <c r="D2015" s="20">
        <v>5705</v>
      </c>
      <c r="E2015" s="20">
        <v>5606.55</v>
      </c>
      <c r="F2015" s="33">
        <v>0</v>
      </c>
      <c r="G2015" s="9">
        <v>-1.1000000000000001E-3</v>
      </c>
    </row>
    <row r="2016" spans="1:7" ht="18" thickBot="1">
      <c r="A2016" s="63">
        <v>42055</v>
      </c>
      <c r="B2016" s="4">
        <v>5664.75</v>
      </c>
      <c r="C2016" s="20">
        <v>5665.4</v>
      </c>
      <c r="D2016" s="20">
        <v>5705.65</v>
      </c>
      <c r="E2016" s="20">
        <v>5633.9</v>
      </c>
      <c r="F2016" s="33">
        <v>0</v>
      </c>
      <c r="G2016" s="7">
        <v>1.6999999999999999E-3</v>
      </c>
    </row>
    <row r="2017" spans="1:7" ht="18" thickBot="1">
      <c r="A2017" s="63">
        <v>42058</v>
      </c>
      <c r="B2017" s="8">
        <v>5637.75</v>
      </c>
      <c r="C2017" s="20">
        <v>5687.15</v>
      </c>
      <c r="D2017" s="20">
        <v>5705.6</v>
      </c>
      <c r="E2017" s="20">
        <v>5626.25</v>
      </c>
      <c r="F2017" s="33">
        <v>0</v>
      </c>
      <c r="G2017" s="9">
        <v>-4.7999999999999996E-3</v>
      </c>
    </row>
    <row r="2018" spans="1:7" ht="18" thickBot="1">
      <c r="A2018" s="63">
        <v>42059</v>
      </c>
      <c r="B2018" s="4">
        <v>5644.35</v>
      </c>
      <c r="C2018" s="20">
        <v>5657.8</v>
      </c>
      <c r="D2018" s="20">
        <v>5681.35</v>
      </c>
      <c r="E2018" s="20">
        <v>5625.1</v>
      </c>
      <c r="F2018" s="33">
        <v>0</v>
      </c>
      <c r="G2018" s="7">
        <v>1.1999999999999999E-3</v>
      </c>
    </row>
    <row r="2019" spans="1:7" ht="18" thickBot="1">
      <c r="A2019" s="63">
        <v>42060</v>
      </c>
      <c r="B2019" s="8">
        <v>5626.75</v>
      </c>
      <c r="C2019" s="20">
        <v>5666</v>
      </c>
      <c r="D2019" s="20">
        <v>5681.45</v>
      </c>
      <c r="E2019" s="20">
        <v>5618.15</v>
      </c>
      <c r="F2019" s="33">
        <v>0</v>
      </c>
      <c r="G2019" s="9">
        <v>-3.0999999999999999E-3</v>
      </c>
    </row>
    <row r="2020" spans="1:7" ht="18" thickBot="1">
      <c r="A2020" s="63">
        <v>42061</v>
      </c>
      <c r="B2020" s="8">
        <v>5575.65</v>
      </c>
      <c r="C2020" s="20">
        <v>5640.2</v>
      </c>
      <c r="D2020" s="20">
        <v>5643.25</v>
      </c>
      <c r="E2020" s="20">
        <v>5569.05</v>
      </c>
      <c r="F2020" s="33">
        <v>0</v>
      </c>
      <c r="G2020" s="9">
        <v>-9.1000000000000004E-3</v>
      </c>
    </row>
    <row r="2021" spans="1:7" ht="18" thickBot="1">
      <c r="A2021" s="63">
        <v>42062</v>
      </c>
      <c r="B2021" s="4">
        <v>5701.75</v>
      </c>
      <c r="C2021" s="20">
        <v>5598.45</v>
      </c>
      <c r="D2021" s="20">
        <v>5707.2</v>
      </c>
      <c r="E2021" s="20">
        <v>5598.45</v>
      </c>
      <c r="F2021" s="33">
        <v>0</v>
      </c>
      <c r="G2021" s="7">
        <v>2.2599999999999999E-2</v>
      </c>
    </row>
    <row r="2022" spans="1:7" ht="18" thickBot="1">
      <c r="A2022" s="63">
        <v>42063</v>
      </c>
      <c r="B2022" s="8">
        <v>5689.15</v>
      </c>
      <c r="C2022" s="20">
        <v>5743.35</v>
      </c>
      <c r="D2022" s="20">
        <v>5778.85</v>
      </c>
      <c r="E2022" s="20">
        <v>5594.8</v>
      </c>
      <c r="F2022" s="33">
        <v>0</v>
      </c>
      <c r="G2022" s="9">
        <v>-2.2000000000000001E-3</v>
      </c>
    </row>
    <row r="2023" spans="1:7" ht="18" thickBot="1">
      <c r="A2023" s="63">
        <v>42065</v>
      </c>
      <c r="B2023" s="4">
        <v>5775.7</v>
      </c>
      <c r="C2023" s="20">
        <v>5725.65</v>
      </c>
      <c r="D2023" s="20">
        <v>5784.4</v>
      </c>
      <c r="E2023" s="20">
        <v>5696.7</v>
      </c>
      <c r="F2023" s="33">
        <v>0</v>
      </c>
      <c r="G2023" s="7">
        <v>1.52E-2</v>
      </c>
    </row>
    <row r="2024" spans="1:7" ht="18" thickBot="1">
      <c r="A2024" s="63">
        <v>42066</v>
      </c>
      <c r="B2024" s="4">
        <v>5842.8</v>
      </c>
      <c r="C2024" s="20">
        <v>5793.45</v>
      </c>
      <c r="D2024" s="20">
        <v>5849.35</v>
      </c>
      <c r="E2024" s="20">
        <v>5774.4</v>
      </c>
      <c r="F2024" s="33">
        <v>0</v>
      </c>
      <c r="G2024" s="7">
        <v>1.1599999999999999E-2</v>
      </c>
    </row>
    <row r="2025" spans="1:7" ht="18" thickBot="1">
      <c r="A2025" s="63">
        <v>42067</v>
      </c>
      <c r="B2025" s="8">
        <v>5765.95</v>
      </c>
      <c r="C2025" s="20">
        <v>5892.15</v>
      </c>
      <c r="D2025" s="20">
        <v>5906.45</v>
      </c>
      <c r="E2025" s="20">
        <v>5747.05</v>
      </c>
      <c r="F2025" s="33">
        <v>0</v>
      </c>
      <c r="G2025" s="9">
        <v>-1.32E-2</v>
      </c>
    </row>
    <row r="2026" spans="1:7" ht="18" thickBot="1">
      <c r="A2026" s="63">
        <v>42068</v>
      </c>
      <c r="B2026" s="4">
        <v>5832.5</v>
      </c>
      <c r="C2026" s="20">
        <v>5771.55</v>
      </c>
      <c r="D2026" s="20">
        <v>5839.4</v>
      </c>
      <c r="E2026" s="20">
        <v>5769.85</v>
      </c>
      <c r="F2026" s="33">
        <v>0</v>
      </c>
      <c r="G2026" s="7">
        <v>1.15E-2</v>
      </c>
    </row>
    <row r="2027" spans="1:7" ht="18" thickBot="1">
      <c r="A2027" s="63">
        <v>42072</v>
      </c>
      <c r="B2027" s="8">
        <v>5758.15</v>
      </c>
      <c r="C2027" s="20">
        <v>5800.55</v>
      </c>
      <c r="D2027" s="20">
        <v>5827.45</v>
      </c>
      <c r="E2027" s="20">
        <v>5746.55</v>
      </c>
      <c r="F2027" s="33">
        <v>0</v>
      </c>
      <c r="G2027" s="9">
        <v>-1.2699999999999999E-2</v>
      </c>
    </row>
    <row r="2028" spans="1:7" ht="18" thickBot="1">
      <c r="A2028" s="63">
        <v>42073</v>
      </c>
      <c r="B2028" s="8">
        <v>5729.2</v>
      </c>
      <c r="C2028" s="20">
        <v>5780.9</v>
      </c>
      <c r="D2028" s="20">
        <v>5808.2</v>
      </c>
      <c r="E2028" s="20">
        <v>5696.95</v>
      </c>
      <c r="F2028" s="33">
        <v>0</v>
      </c>
      <c r="G2028" s="9">
        <v>-5.0000000000000001E-3</v>
      </c>
    </row>
    <row r="2029" spans="1:7" ht="18" thickBot="1">
      <c r="A2029" s="63">
        <v>42074</v>
      </c>
      <c r="B2029" s="8">
        <v>5703</v>
      </c>
      <c r="C2029" s="20">
        <v>5749.55</v>
      </c>
      <c r="D2029" s="20">
        <v>5760.7</v>
      </c>
      <c r="E2029" s="20">
        <v>5692.9</v>
      </c>
      <c r="F2029" s="33">
        <v>0</v>
      </c>
      <c r="G2029" s="9">
        <v>-4.5999999999999999E-3</v>
      </c>
    </row>
    <row r="2030" spans="1:7" ht="18" thickBot="1">
      <c r="A2030" s="63">
        <v>42075</v>
      </c>
      <c r="B2030" s="4">
        <v>5793.85</v>
      </c>
      <c r="C2030" s="20">
        <v>5738.5</v>
      </c>
      <c r="D2030" s="20">
        <v>5802.55</v>
      </c>
      <c r="E2030" s="20">
        <v>5738.5</v>
      </c>
      <c r="F2030" s="33">
        <v>0</v>
      </c>
      <c r="G2030" s="7">
        <v>1.5900000000000001E-2</v>
      </c>
    </row>
    <row r="2031" spans="1:7" ht="18" thickBot="1">
      <c r="A2031" s="63">
        <v>42076</v>
      </c>
      <c r="B2031" s="8">
        <v>5690.35</v>
      </c>
      <c r="C2031" s="20">
        <v>5828.45</v>
      </c>
      <c r="D2031" s="20">
        <v>5841.3</v>
      </c>
      <c r="E2031" s="20">
        <v>5675.65</v>
      </c>
      <c r="F2031" s="33">
        <v>0</v>
      </c>
      <c r="G2031" s="9">
        <v>-1.7899999999999999E-2</v>
      </c>
    </row>
    <row r="2032" spans="1:7" ht="18" thickBot="1">
      <c r="A2032" s="63">
        <v>42079</v>
      </c>
      <c r="B2032" s="8">
        <v>5641</v>
      </c>
      <c r="C2032" s="20">
        <v>5701.15</v>
      </c>
      <c r="D2032" s="20">
        <v>5708.85</v>
      </c>
      <c r="E2032" s="20">
        <v>5633.85</v>
      </c>
      <c r="F2032" s="33">
        <v>0</v>
      </c>
      <c r="G2032" s="9">
        <v>-8.6999999999999994E-3</v>
      </c>
    </row>
    <row r="2033" spans="1:7" ht="18" thickBot="1">
      <c r="A2033" s="63">
        <v>42080</v>
      </c>
      <c r="B2033" s="4">
        <v>5684.75</v>
      </c>
      <c r="C2033" s="20">
        <v>5681.25</v>
      </c>
      <c r="D2033" s="20">
        <v>5721.9</v>
      </c>
      <c r="E2033" s="20">
        <v>5648.75</v>
      </c>
      <c r="F2033" s="33">
        <v>0</v>
      </c>
      <c r="G2033" s="7">
        <v>7.7999999999999996E-3</v>
      </c>
    </row>
    <row r="2034" spans="1:7" ht="18" thickBot="1">
      <c r="A2034" s="63">
        <v>42081</v>
      </c>
      <c r="B2034" s="4">
        <v>5722.8</v>
      </c>
      <c r="C2034" s="20">
        <v>5701.1</v>
      </c>
      <c r="D2034" s="20">
        <v>5732.5</v>
      </c>
      <c r="E2034" s="20">
        <v>5683.15</v>
      </c>
      <c r="F2034" s="33">
        <v>0</v>
      </c>
      <c r="G2034" s="7">
        <v>6.7000000000000002E-3</v>
      </c>
    </row>
    <row r="2035" spans="1:7" ht="18" thickBot="1">
      <c r="A2035" s="63">
        <v>42082</v>
      </c>
      <c r="B2035" s="8">
        <v>5684.3</v>
      </c>
      <c r="C2035" s="20">
        <v>5779.15</v>
      </c>
      <c r="D2035" s="20">
        <v>5800.25</v>
      </c>
      <c r="E2035" s="20">
        <v>5674.15</v>
      </c>
      <c r="F2035" s="33">
        <v>0</v>
      </c>
      <c r="G2035" s="9">
        <v>-6.7000000000000002E-3</v>
      </c>
    </row>
    <row r="2036" spans="1:7" ht="18" thickBot="1">
      <c r="A2036" s="63">
        <v>42083</v>
      </c>
      <c r="B2036" s="8">
        <v>5531.95</v>
      </c>
      <c r="C2036" s="20">
        <v>5690</v>
      </c>
      <c r="D2036" s="20">
        <v>5690.7</v>
      </c>
      <c r="E2036" s="20">
        <v>5522.15</v>
      </c>
      <c r="F2036" s="33">
        <v>0</v>
      </c>
      <c r="G2036" s="9">
        <v>-2.6800000000000001E-2</v>
      </c>
    </row>
    <row r="2037" spans="1:7" ht="18" thickBot="1">
      <c r="A2037" s="63">
        <v>42086</v>
      </c>
      <c r="B2037" s="8">
        <v>5500.6</v>
      </c>
      <c r="C2037" s="20">
        <v>5557.5</v>
      </c>
      <c r="D2037" s="20">
        <v>5565.55</v>
      </c>
      <c r="E2037" s="20">
        <v>5479.6</v>
      </c>
      <c r="F2037" s="33">
        <v>0</v>
      </c>
      <c r="G2037" s="9">
        <v>-5.7000000000000002E-3</v>
      </c>
    </row>
    <row r="2038" spans="1:7" ht="18" thickBot="1">
      <c r="A2038" s="63">
        <v>42087</v>
      </c>
      <c r="B2038" s="8">
        <v>5483.65</v>
      </c>
      <c r="C2038" s="20">
        <v>5503.85</v>
      </c>
      <c r="D2038" s="20">
        <v>5522.05</v>
      </c>
      <c r="E2038" s="20">
        <v>5458.85</v>
      </c>
      <c r="F2038" s="33">
        <v>0</v>
      </c>
      <c r="G2038" s="9">
        <v>-3.0999999999999999E-3</v>
      </c>
    </row>
    <row r="2039" spans="1:7" ht="18" thickBot="1">
      <c r="A2039" s="63">
        <v>42088</v>
      </c>
      <c r="B2039" s="8">
        <v>5451</v>
      </c>
      <c r="C2039" s="20">
        <v>5502.65</v>
      </c>
      <c r="D2039" s="20">
        <v>5507.85</v>
      </c>
      <c r="E2039" s="20">
        <v>5444.25</v>
      </c>
      <c r="F2039" s="33">
        <v>0</v>
      </c>
      <c r="G2039" s="9">
        <v>-6.0000000000000001E-3</v>
      </c>
    </row>
    <row r="2040" spans="1:7" ht="18" thickBot="1">
      <c r="A2040" s="63">
        <v>42089</v>
      </c>
      <c r="B2040" s="8">
        <v>5398.6</v>
      </c>
      <c r="C2040" s="20">
        <v>5432.35</v>
      </c>
      <c r="D2040" s="20">
        <v>5445.15</v>
      </c>
      <c r="E2040" s="20">
        <v>5384.45</v>
      </c>
      <c r="F2040" s="33">
        <v>0</v>
      </c>
      <c r="G2040" s="9">
        <v>-9.5999999999999992E-3</v>
      </c>
    </row>
    <row r="2041" spans="1:7" ht="18" thickBot="1">
      <c r="A2041" s="63">
        <v>42090</v>
      </c>
      <c r="B2041" s="4">
        <v>5414.75</v>
      </c>
      <c r="C2041" s="20">
        <v>5431.6</v>
      </c>
      <c r="D2041" s="20">
        <v>5462.6</v>
      </c>
      <c r="E2041" s="20">
        <v>5326.35</v>
      </c>
      <c r="F2041" s="33">
        <v>0</v>
      </c>
      <c r="G2041" s="7">
        <v>3.0000000000000001E-3</v>
      </c>
    </row>
    <row r="2042" spans="1:7" ht="18" thickBot="1">
      <c r="A2042" s="63">
        <v>42093</v>
      </c>
      <c r="B2042" s="4">
        <v>5584</v>
      </c>
      <c r="C2042" s="20">
        <v>5470.7</v>
      </c>
      <c r="D2042" s="20">
        <v>5590.25</v>
      </c>
      <c r="E2042" s="20">
        <v>5470.7</v>
      </c>
      <c r="F2042" s="33">
        <v>0</v>
      </c>
      <c r="G2042" s="7">
        <v>3.1300000000000001E-2</v>
      </c>
    </row>
    <row r="2043" spans="1:7" ht="18" thickBot="1">
      <c r="A2043" s="63">
        <v>42094</v>
      </c>
      <c r="B2043" s="4">
        <v>5623.3</v>
      </c>
      <c r="C2043" s="20">
        <v>5617.2</v>
      </c>
      <c r="D2043" s="20">
        <v>5646.15</v>
      </c>
      <c r="E2043" s="20">
        <v>5584.65</v>
      </c>
      <c r="F2043" s="33">
        <v>0</v>
      </c>
      <c r="G2043" s="7">
        <v>7.0000000000000001E-3</v>
      </c>
    </row>
    <row r="2044" spans="1:7" ht="18" thickBot="1">
      <c r="A2044" s="63">
        <v>42095</v>
      </c>
      <c r="B2044" s="4">
        <v>5716.3</v>
      </c>
      <c r="C2044" s="20">
        <v>5626.35</v>
      </c>
      <c r="D2044" s="20">
        <v>5720.8</v>
      </c>
      <c r="E2044" s="20">
        <v>5623.35</v>
      </c>
      <c r="F2044" s="33">
        <v>0</v>
      </c>
      <c r="G2044" s="7">
        <v>1.6500000000000001E-2</v>
      </c>
    </row>
    <row r="2045" spans="1:7" ht="18" thickBot="1">
      <c r="A2045" s="63">
        <v>42100</v>
      </c>
      <c r="B2045" s="4">
        <v>5828.5</v>
      </c>
      <c r="C2045" s="20">
        <v>5754.2</v>
      </c>
      <c r="D2045" s="20">
        <v>5832.25</v>
      </c>
      <c r="E2045" s="20">
        <v>5734.75</v>
      </c>
      <c r="F2045" s="33">
        <v>0</v>
      </c>
      <c r="G2045" s="7">
        <v>1.9599999999999999E-2</v>
      </c>
    </row>
    <row r="2046" spans="1:7" ht="18" thickBot="1">
      <c r="A2046" s="63">
        <v>42101</v>
      </c>
      <c r="B2046" s="4">
        <v>5903.75</v>
      </c>
      <c r="C2046" s="20">
        <v>5854.45</v>
      </c>
      <c r="D2046" s="20">
        <v>5909.05</v>
      </c>
      <c r="E2046" s="20">
        <v>5809</v>
      </c>
      <c r="F2046" s="33">
        <v>0</v>
      </c>
      <c r="G2046" s="7">
        <v>1.29E-2</v>
      </c>
    </row>
    <row r="2047" spans="1:7" ht="18" thickBot="1">
      <c r="A2047" s="63">
        <v>42102</v>
      </c>
      <c r="B2047" s="4">
        <v>5965.8</v>
      </c>
      <c r="C2047" s="20">
        <v>5923.25</v>
      </c>
      <c r="D2047" s="20">
        <v>5997.05</v>
      </c>
      <c r="E2047" s="20">
        <v>5922.9</v>
      </c>
      <c r="F2047" s="33">
        <v>0</v>
      </c>
      <c r="G2047" s="7">
        <v>1.0500000000000001E-2</v>
      </c>
    </row>
    <row r="2048" spans="1:7" ht="18" thickBot="1">
      <c r="A2048" s="63">
        <v>42103</v>
      </c>
      <c r="B2048" s="4">
        <v>5976.15</v>
      </c>
      <c r="C2048" s="20">
        <v>6002.8</v>
      </c>
      <c r="D2048" s="20">
        <v>6019.25</v>
      </c>
      <c r="E2048" s="20">
        <v>5924.65</v>
      </c>
      <c r="F2048" s="33">
        <v>0</v>
      </c>
      <c r="G2048" s="7">
        <v>1.6999999999999999E-3</v>
      </c>
    </row>
    <row r="2049" spans="1:7" ht="18" thickBot="1">
      <c r="A2049" s="63">
        <v>42104</v>
      </c>
      <c r="B2049" s="4">
        <v>6006.8</v>
      </c>
      <c r="C2049" s="20">
        <v>5985.6</v>
      </c>
      <c r="D2049" s="20">
        <v>6017.7</v>
      </c>
      <c r="E2049" s="20">
        <v>5968.35</v>
      </c>
      <c r="F2049" s="33">
        <v>0</v>
      </c>
      <c r="G2049" s="7">
        <v>5.1000000000000004E-3</v>
      </c>
    </row>
    <row r="2050" spans="1:7" ht="18" thickBot="1">
      <c r="A2050" s="63">
        <v>42107</v>
      </c>
      <c r="B2050" s="4">
        <v>6038.9</v>
      </c>
      <c r="C2050" s="20">
        <v>6023.2</v>
      </c>
      <c r="D2050" s="20">
        <v>6068.65</v>
      </c>
      <c r="E2050" s="20">
        <v>6023.2</v>
      </c>
      <c r="F2050" s="33">
        <v>0</v>
      </c>
      <c r="G2050" s="7">
        <v>5.3E-3</v>
      </c>
    </row>
    <row r="2051" spans="1:7" ht="18" thickBot="1">
      <c r="A2051" s="63">
        <v>42109</v>
      </c>
      <c r="B2051" s="8">
        <v>6021.75</v>
      </c>
      <c r="C2051" s="20">
        <v>6066.95</v>
      </c>
      <c r="D2051" s="20">
        <v>6112.1</v>
      </c>
      <c r="E2051" s="20">
        <v>5997.65</v>
      </c>
      <c r="F2051" s="33">
        <v>0</v>
      </c>
      <c r="G2051" s="9">
        <v>-2.8E-3</v>
      </c>
    </row>
    <row r="2052" spans="1:7" ht="18" thickBot="1">
      <c r="A2052" s="63">
        <v>42110</v>
      </c>
      <c r="B2052" s="8">
        <v>5952.2</v>
      </c>
      <c r="C2052" s="20">
        <v>6049.15</v>
      </c>
      <c r="D2052" s="20">
        <v>6059.45</v>
      </c>
      <c r="E2052" s="20">
        <v>5914.65</v>
      </c>
      <c r="F2052" s="33">
        <v>0</v>
      </c>
      <c r="G2052" s="9">
        <v>-1.15E-2</v>
      </c>
    </row>
    <row r="2053" spans="1:7" ht="18" thickBot="1">
      <c r="A2053" s="63">
        <v>42111</v>
      </c>
      <c r="B2053" s="8">
        <v>5874</v>
      </c>
      <c r="C2053" s="20">
        <v>5958.2</v>
      </c>
      <c r="D2053" s="20">
        <v>5964.45</v>
      </c>
      <c r="E2053" s="20">
        <v>5864.4</v>
      </c>
      <c r="F2053" s="33">
        <v>0</v>
      </c>
      <c r="G2053" s="9">
        <v>-1.3100000000000001E-2</v>
      </c>
    </row>
    <row r="2054" spans="1:7" ht="18" thickBot="1">
      <c r="A2054" s="63">
        <v>42114</v>
      </c>
      <c r="B2054" s="8">
        <v>5734.3</v>
      </c>
      <c r="C2054" s="20">
        <v>5882.9</v>
      </c>
      <c r="D2054" s="20">
        <v>5889.9</v>
      </c>
      <c r="E2054" s="20">
        <v>5692.5</v>
      </c>
      <c r="F2054" s="33">
        <v>0</v>
      </c>
      <c r="G2054" s="9">
        <v>-2.3800000000000002E-2</v>
      </c>
    </row>
    <row r="2055" spans="1:7" ht="18" thickBot="1">
      <c r="A2055" s="63">
        <v>42115</v>
      </c>
      <c r="B2055" s="4">
        <v>5741.1</v>
      </c>
      <c r="C2055" s="20">
        <v>5740.8</v>
      </c>
      <c r="D2055" s="20">
        <v>5777.05</v>
      </c>
      <c r="E2055" s="20">
        <v>5706.6</v>
      </c>
      <c r="F2055" s="33">
        <v>0</v>
      </c>
      <c r="G2055" s="7">
        <v>1.1999999999999999E-3</v>
      </c>
    </row>
    <row r="2056" spans="1:7" ht="18" thickBot="1">
      <c r="A2056" s="63">
        <v>42116</v>
      </c>
      <c r="B2056" s="8">
        <v>5734.05</v>
      </c>
      <c r="C2056" s="20">
        <v>5758.45</v>
      </c>
      <c r="D2056" s="20">
        <v>5787.8</v>
      </c>
      <c r="E2056" s="20">
        <v>5649.45</v>
      </c>
      <c r="F2056" s="33">
        <v>0</v>
      </c>
      <c r="G2056" s="9">
        <v>-1.1999999999999999E-3</v>
      </c>
    </row>
    <row r="2057" spans="1:7" ht="18" thickBot="1">
      <c r="A2057" s="63">
        <v>42117</v>
      </c>
      <c r="B2057" s="8">
        <v>5709.45</v>
      </c>
      <c r="C2057" s="20">
        <v>5771.95</v>
      </c>
      <c r="D2057" s="20">
        <v>5795.85</v>
      </c>
      <c r="E2057" s="20">
        <v>5702.35</v>
      </c>
      <c r="F2057" s="33">
        <v>0</v>
      </c>
      <c r="G2057" s="9">
        <v>-4.3E-3</v>
      </c>
    </row>
    <row r="2058" spans="1:7" ht="18" thickBot="1">
      <c r="A2058" s="63">
        <v>42118</v>
      </c>
      <c r="B2058" s="8">
        <v>5527.85</v>
      </c>
      <c r="C2058" s="20">
        <v>5720.4</v>
      </c>
      <c r="D2058" s="20">
        <v>5720.85</v>
      </c>
      <c r="E2058" s="20">
        <v>5517.55</v>
      </c>
      <c r="F2058" s="33">
        <v>0</v>
      </c>
      <c r="G2058" s="9">
        <v>-3.1800000000000002E-2</v>
      </c>
    </row>
    <row r="2059" spans="1:7" ht="18" thickBot="1">
      <c r="A2059" s="63">
        <v>42121</v>
      </c>
      <c r="B2059" s="8">
        <v>5345.9</v>
      </c>
      <c r="C2059" s="20">
        <v>5547.05</v>
      </c>
      <c r="D2059" s="20">
        <v>5551.1</v>
      </c>
      <c r="E2059" s="20">
        <v>5329.8</v>
      </c>
      <c r="F2059" s="33">
        <v>0</v>
      </c>
      <c r="G2059" s="9">
        <v>-3.2899999999999999E-2</v>
      </c>
    </row>
    <row r="2060" spans="1:7" ht="18" thickBot="1">
      <c r="A2060" s="63">
        <v>42122</v>
      </c>
      <c r="B2060" s="4">
        <v>5435</v>
      </c>
      <c r="C2060" s="20">
        <v>5330.45</v>
      </c>
      <c r="D2060" s="20">
        <v>5445.5</v>
      </c>
      <c r="E2060" s="20">
        <v>5299.9</v>
      </c>
      <c r="F2060" s="33">
        <v>0</v>
      </c>
      <c r="G2060" s="7">
        <v>1.67E-2</v>
      </c>
    </row>
    <row r="2061" spans="1:7" ht="18" thickBot="1">
      <c r="A2061" s="63">
        <v>42123</v>
      </c>
      <c r="B2061" s="4">
        <v>5471.55</v>
      </c>
      <c r="C2061" s="20">
        <v>5448.9</v>
      </c>
      <c r="D2061" s="20">
        <v>5514.05</v>
      </c>
      <c r="E2061" s="20">
        <v>5427.3</v>
      </c>
      <c r="F2061" s="33">
        <v>0</v>
      </c>
      <c r="G2061" s="7">
        <v>6.7000000000000002E-3</v>
      </c>
    </row>
    <row r="2062" spans="1:7" ht="18" thickBot="1">
      <c r="A2062" s="63">
        <v>42124</v>
      </c>
      <c r="B2062" s="8">
        <v>5461.9</v>
      </c>
      <c r="C2062" s="20">
        <v>5454.75</v>
      </c>
      <c r="D2062" s="20">
        <v>5478.7</v>
      </c>
      <c r="E2062" s="20">
        <v>5415.65</v>
      </c>
      <c r="F2062" s="33">
        <v>0</v>
      </c>
      <c r="G2062" s="9">
        <v>-1.8E-3</v>
      </c>
    </row>
    <row r="2063" spans="1:7" ht="18" thickBot="1">
      <c r="A2063" s="63">
        <v>42128</v>
      </c>
      <c r="B2063" s="4">
        <v>5596.7</v>
      </c>
      <c r="C2063" s="20">
        <v>5514.05</v>
      </c>
      <c r="D2063" s="20">
        <v>5604</v>
      </c>
      <c r="E2063" s="20">
        <v>5514.05</v>
      </c>
      <c r="F2063" s="33">
        <v>0</v>
      </c>
      <c r="G2063" s="7">
        <v>2.47E-2</v>
      </c>
    </row>
    <row r="2064" spans="1:7" ht="18" thickBot="1">
      <c r="A2064" s="63">
        <v>42129</v>
      </c>
      <c r="B2064" s="4">
        <v>5604.1</v>
      </c>
      <c r="C2064" s="20">
        <v>5607.9</v>
      </c>
      <c r="D2064" s="20">
        <v>5643.8</v>
      </c>
      <c r="E2064" s="20">
        <v>5581.1</v>
      </c>
      <c r="F2064" s="33">
        <v>0</v>
      </c>
      <c r="G2064" s="7">
        <v>1.2999999999999999E-3</v>
      </c>
    </row>
    <row r="2065" spans="1:7" ht="18" thickBot="1">
      <c r="A2065" s="63">
        <v>42130</v>
      </c>
      <c r="B2065" s="8">
        <v>5404.7</v>
      </c>
      <c r="C2065" s="20">
        <v>5589.6</v>
      </c>
      <c r="D2065" s="20">
        <v>5602.25</v>
      </c>
      <c r="E2065" s="20">
        <v>5393.6</v>
      </c>
      <c r="F2065" s="33">
        <v>0</v>
      </c>
      <c r="G2065" s="9">
        <v>-3.56E-2</v>
      </c>
    </row>
    <row r="2066" spans="1:7" ht="18" thickBot="1">
      <c r="A2066" s="63">
        <v>42131</v>
      </c>
      <c r="B2066" s="8">
        <v>5295.45</v>
      </c>
      <c r="C2066" s="20">
        <v>5390.3</v>
      </c>
      <c r="D2066" s="20">
        <v>5403.45</v>
      </c>
      <c r="E2066" s="20">
        <v>5260.45</v>
      </c>
      <c r="F2066" s="33">
        <v>0</v>
      </c>
      <c r="G2066" s="9">
        <v>-2.0199999999999999E-2</v>
      </c>
    </row>
    <row r="2067" spans="1:7" ht="18" thickBot="1">
      <c r="A2067" s="63">
        <v>42132</v>
      </c>
      <c r="B2067" s="4">
        <v>5400.4</v>
      </c>
      <c r="C2067" s="20">
        <v>5355.8</v>
      </c>
      <c r="D2067" s="20">
        <v>5421.15</v>
      </c>
      <c r="E2067" s="20">
        <v>5355.8</v>
      </c>
      <c r="F2067" s="33">
        <v>0</v>
      </c>
      <c r="G2067" s="7">
        <v>1.9800000000000002E-2</v>
      </c>
    </row>
    <row r="2068" spans="1:7" ht="18" thickBot="1">
      <c r="A2068" s="63">
        <v>42135</v>
      </c>
      <c r="B2068" s="4">
        <v>5453.2</v>
      </c>
      <c r="C2068" s="20">
        <v>5442.15</v>
      </c>
      <c r="D2068" s="20">
        <v>5477.85</v>
      </c>
      <c r="E2068" s="20">
        <v>5440.95</v>
      </c>
      <c r="F2068" s="33">
        <v>0</v>
      </c>
      <c r="G2068" s="7">
        <v>9.7999999999999997E-3</v>
      </c>
    </row>
    <row r="2069" spans="1:7" ht="18" thickBot="1">
      <c r="A2069" s="63">
        <v>42136</v>
      </c>
      <c r="B2069" s="8">
        <v>5315.65</v>
      </c>
      <c r="C2069" s="20">
        <v>5461.5</v>
      </c>
      <c r="D2069" s="20">
        <v>5461.5</v>
      </c>
      <c r="E2069" s="20">
        <v>5306.65</v>
      </c>
      <c r="F2069" s="33">
        <v>0</v>
      </c>
      <c r="G2069" s="9">
        <v>-2.52E-2</v>
      </c>
    </row>
    <row r="2070" spans="1:7" ht="18" thickBot="1">
      <c r="A2070" s="63">
        <v>42137</v>
      </c>
      <c r="B2070" s="4">
        <v>5373.4</v>
      </c>
      <c r="C2070" s="20">
        <v>5341.9</v>
      </c>
      <c r="D2070" s="20">
        <v>5404.45</v>
      </c>
      <c r="E2070" s="20">
        <v>5319.8</v>
      </c>
      <c r="F2070" s="33">
        <v>0</v>
      </c>
      <c r="G2070" s="7">
        <v>1.09E-2</v>
      </c>
    </row>
    <row r="2071" spans="1:7" ht="18" thickBot="1">
      <c r="A2071" s="63">
        <v>42138</v>
      </c>
      <c r="B2071" s="4">
        <v>5414.2</v>
      </c>
      <c r="C2071" s="20">
        <v>5369.6</v>
      </c>
      <c r="D2071" s="20">
        <v>5420.1</v>
      </c>
      <c r="E2071" s="20">
        <v>5328.55</v>
      </c>
      <c r="F2071" s="33">
        <v>0</v>
      </c>
      <c r="G2071" s="7">
        <v>7.6E-3</v>
      </c>
    </row>
    <row r="2072" spans="1:7" ht="18" thickBot="1">
      <c r="A2072" s="63">
        <v>42139</v>
      </c>
      <c r="B2072" s="4">
        <v>5424.1</v>
      </c>
      <c r="C2072" s="20">
        <v>5432.3</v>
      </c>
      <c r="D2072" s="20">
        <v>5465.2</v>
      </c>
      <c r="E2072" s="20">
        <v>5404.15</v>
      </c>
      <c r="F2072" s="33">
        <v>0</v>
      </c>
      <c r="G2072" s="7">
        <v>1.8E-3</v>
      </c>
    </row>
    <row r="2073" spans="1:7" ht="18" thickBot="1">
      <c r="A2073" s="63">
        <v>42142</v>
      </c>
      <c r="B2073" s="4">
        <v>5485.9</v>
      </c>
      <c r="C2073" s="20">
        <v>5443.85</v>
      </c>
      <c r="D2073" s="20">
        <v>5490.55</v>
      </c>
      <c r="E2073" s="20">
        <v>5433.8</v>
      </c>
      <c r="F2073" s="33">
        <v>0</v>
      </c>
      <c r="G2073" s="7">
        <v>1.14E-2</v>
      </c>
    </row>
    <row r="2074" spans="1:7" ht="18" thickBot="1">
      <c r="A2074" s="63">
        <v>42143</v>
      </c>
      <c r="B2074" s="4">
        <v>5513.4</v>
      </c>
      <c r="C2074" s="20">
        <v>5494</v>
      </c>
      <c r="D2074" s="20">
        <v>5548.7</v>
      </c>
      <c r="E2074" s="20">
        <v>5475</v>
      </c>
      <c r="F2074" s="33">
        <v>0</v>
      </c>
      <c r="G2074" s="7">
        <v>5.0000000000000001E-3</v>
      </c>
    </row>
    <row r="2075" spans="1:7" ht="18" thickBot="1">
      <c r="A2075" s="63">
        <v>42144</v>
      </c>
      <c r="B2075" s="4">
        <v>5519.85</v>
      </c>
      <c r="C2075" s="20">
        <v>5532.9</v>
      </c>
      <c r="D2075" s="20">
        <v>5560.3</v>
      </c>
      <c r="E2075" s="20">
        <v>5513.2</v>
      </c>
      <c r="F2075" s="33">
        <v>0</v>
      </c>
      <c r="G2075" s="7">
        <v>1.1999999999999999E-3</v>
      </c>
    </row>
    <row r="2076" spans="1:7" ht="18" thickBot="1">
      <c r="A2076" s="63">
        <v>42145</v>
      </c>
      <c r="B2076" s="4">
        <v>5537.3</v>
      </c>
      <c r="C2076" s="20">
        <v>5537.45</v>
      </c>
      <c r="D2076" s="20">
        <v>5539.95</v>
      </c>
      <c r="E2076" s="20">
        <v>5491.2</v>
      </c>
      <c r="F2076" s="33">
        <v>0</v>
      </c>
      <c r="G2076" s="7">
        <v>3.2000000000000002E-3</v>
      </c>
    </row>
    <row r="2077" spans="1:7" ht="18" thickBot="1">
      <c r="A2077" s="63">
        <v>42146</v>
      </c>
      <c r="B2077" s="4">
        <v>5537.4</v>
      </c>
      <c r="C2077" s="20">
        <v>5547.35</v>
      </c>
      <c r="D2077" s="20">
        <v>5564.8</v>
      </c>
      <c r="E2077" s="20">
        <v>5531.55</v>
      </c>
      <c r="F2077" s="33">
        <v>0</v>
      </c>
      <c r="G2077" s="7">
        <v>0</v>
      </c>
    </row>
    <row r="2078" spans="1:7" ht="18" thickBot="1">
      <c r="A2078" s="63">
        <v>42149</v>
      </c>
      <c r="B2078" s="8">
        <v>5498.05</v>
      </c>
      <c r="C2078" s="20">
        <v>5541.35</v>
      </c>
      <c r="D2078" s="20">
        <v>5541.35</v>
      </c>
      <c r="E2078" s="20">
        <v>5496.85</v>
      </c>
      <c r="F2078" s="33">
        <v>0</v>
      </c>
      <c r="G2078" s="9">
        <v>-7.1000000000000004E-3</v>
      </c>
    </row>
    <row r="2079" spans="1:7" ht="18" thickBot="1">
      <c r="A2079" s="63">
        <v>42150</v>
      </c>
      <c r="B2079" s="8">
        <v>5474.85</v>
      </c>
      <c r="C2079" s="20">
        <v>5513.3</v>
      </c>
      <c r="D2079" s="20">
        <v>5513.3</v>
      </c>
      <c r="E2079" s="20">
        <v>5456.9</v>
      </c>
      <c r="F2079" s="33">
        <v>0</v>
      </c>
      <c r="G2079" s="9">
        <v>-4.1999999999999997E-3</v>
      </c>
    </row>
    <row r="2080" spans="1:7" ht="18" thickBot="1">
      <c r="A2080" s="63">
        <v>42151</v>
      </c>
      <c r="B2080" s="4">
        <v>5484.25</v>
      </c>
      <c r="C2080" s="20">
        <v>5446.7</v>
      </c>
      <c r="D2080" s="20">
        <v>5490.05</v>
      </c>
      <c r="E2080" s="20">
        <v>5416.2</v>
      </c>
      <c r="F2080" s="33">
        <v>0</v>
      </c>
      <c r="G2080" s="7">
        <v>1.6999999999999999E-3</v>
      </c>
    </row>
    <row r="2081" spans="1:7" ht="18" thickBot="1">
      <c r="A2081" s="63">
        <v>42152</v>
      </c>
      <c r="B2081" s="4">
        <v>5500.15</v>
      </c>
      <c r="C2081" s="20">
        <v>5503.7</v>
      </c>
      <c r="D2081" s="20">
        <v>5517.8</v>
      </c>
      <c r="E2081" s="20">
        <v>5463.95</v>
      </c>
      <c r="F2081" s="33">
        <v>0</v>
      </c>
      <c r="G2081" s="7">
        <v>2.8999999999999998E-3</v>
      </c>
    </row>
    <row r="2082" spans="1:7" ht="18" thickBot="1">
      <c r="A2082" s="63">
        <v>42153</v>
      </c>
      <c r="B2082" s="4">
        <v>5564.75</v>
      </c>
      <c r="C2082" s="20">
        <v>5511.7</v>
      </c>
      <c r="D2082" s="20">
        <v>5576.65</v>
      </c>
      <c r="E2082" s="20">
        <v>5503.9</v>
      </c>
      <c r="F2082" s="33">
        <v>0</v>
      </c>
      <c r="G2082" s="7">
        <v>1.17E-2</v>
      </c>
    </row>
    <row r="2083" spans="1:7" ht="18" thickBot="1">
      <c r="A2083" s="63">
        <v>42156</v>
      </c>
      <c r="B2083" s="8">
        <v>5552.5</v>
      </c>
      <c r="C2083" s="20">
        <v>5578.1</v>
      </c>
      <c r="D2083" s="20">
        <v>5585.4</v>
      </c>
      <c r="E2083" s="20">
        <v>5549.05</v>
      </c>
      <c r="F2083" s="33">
        <v>0</v>
      </c>
      <c r="G2083" s="9">
        <v>-2.2000000000000001E-3</v>
      </c>
    </row>
    <row r="2084" spans="1:7" ht="18" thickBot="1">
      <c r="A2084" s="63">
        <v>42157</v>
      </c>
      <c r="B2084" s="8">
        <v>5425.7</v>
      </c>
      <c r="C2084" s="20">
        <v>5563.1</v>
      </c>
      <c r="D2084" s="20">
        <v>5565.55</v>
      </c>
      <c r="E2084" s="20">
        <v>5414.5</v>
      </c>
      <c r="F2084" s="33">
        <v>0</v>
      </c>
      <c r="G2084" s="9">
        <v>-2.2800000000000001E-2</v>
      </c>
    </row>
    <row r="2085" spans="1:7" ht="18" thickBot="1">
      <c r="A2085" s="63">
        <v>42158</v>
      </c>
      <c r="B2085" s="8">
        <v>5252.15</v>
      </c>
      <c r="C2085" s="20">
        <v>5425.4</v>
      </c>
      <c r="D2085" s="20">
        <v>5428.7</v>
      </c>
      <c r="E2085" s="20">
        <v>5131</v>
      </c>
      <c r="F2085" s="33">
        <v>0</v>
      </c>
      <c r="G2085" s="9">
        <v>-3.2000000000000001E-2</v>
      </c>
    </row>
    <row r="2086" spans="1:7" ht="18" thickBot="1">
      <c r="A2086" s="63">
        <v>42159</v>
      </c>
      <c r="B2086" s="8">
        <v>5247.45</v>
      </c>
      <c r="C2086" s="20">
        <v>5270.5</v>
      </c>
      <c r="D2086" s="20">
        <v>5282.45</v>
      </c>
      <c r="E2086" s="20">
        <v>5183.1499999999996</v>
      </c>
      <c r="F2086" s="33">
        <v>0</v>
      </c>
      <c r="G2086" s="9">
        <v>-8.9999999999999998E-4</v>
      </c>
    </row>
    <row r="2087" spans="1:7" ht="18" thickBot="1">
      <c r="A2087" s="63">
        <v>42160</v>
      </c>
      <c r="B2087" s="4">
        <v>5259.8</v>
      </c>
      <c r="C2087" s="20">
        <v>5231.95</v>
      </c>
      <c r="D2087" s="20">
        <v>5298.9</v>
      </c>
      <c r="E2087" s="20">
        <v>5220.8500000000004</v>
      </c>
      <c r="F2087" s="33">
        <v>0</v>
      </c>
      <c r="G2087" s="7">
        <v>2.3999999999999998E-3</v>
      </c>
    </row>
    <row r="2088" spans="1:7" ht="18" thickBot="1">
      <c r="A2088" s="63">
        <v>42163</v>
      </c>
      <c r="B2088" s="8">
        <v>5170.1000000000004</v>
      </c>
      <c r="C2088" s="20">
        <v>5269.6</v>
      </c>
      <c r="D2088" s="20">
        <v>5279.95</v>
      </c>
      <c r="E2088" s="20">
        <v>5161.8500000000004</v>
      </c>
      <c r="F2088" s="33">
        <v>0</v>
      </c>
      <c r="G2088" s="9">
        <v>-1.7100000000000001E-2</v>
      </c>
    </row>
    <row r="2089" spans="1:7" ht="18" thickBot="1">
      <c r="A2089" s="63">
        <v>42164</v>
      </c>
      <c r="B2089" s="8">
        <v>5133.75</v>
      </c>
      <c r="C2089" s="20">
        <v>5153.8</v>
      </c>
      <c r="D2089" s="20">
        <v>5178.7</v>
      </c>
      <c r="E2089" s="20">
        <v>5123.3</v>
      </c>
      <c r="F2089" s="33">
        <v>0</v>
      </c>
      <c r="G2089" s="9">
        <v>-7.0000000000000001E-3</v>
      </c>
    </row>
    <row r="2090" spans="1:7" ht="18" thickBot="1">
      <c r="A2090" s="63">
        <v>42165</v>
      </c>
      <c r="B2090" s="4">
        <v>5182.6499999999996</v>
      </c>
      <c r="C2090" s="20">
        <v>5147.6499999999996</v>
      </c>
      <c r="D2090" s="20">
        <v>5209</v>
      </c>
      <c r="E2090" s="20">
        <v>5147.6499999999996</v>
      </c>
      <c r="F2090" s="33">
        <v>0</v>
      </c>
      <c r="G2090" s="7">
        <v>9.4999999999999998E-3</v>
      </c>
    </row>
    <row r="2091" spans="1:7" ht="18" thickBot="1">
      <c r="A2091" s="63">
        <v>42166</v>
      </c>
      <c r="B2091" s="8">
        <v>5092.3</v>
      </c>
      <c r="C2091" s="20">
        <v>5216.3</v>
      </c>
      <c r="D2091" s="20">
        <v>5229.6499999999996</v>
      </c>
      <c r="E2091" s="20">
        <v>5084.6499999999996</v>
      </c>
      <c r="F2091" s="33">
        <v>0</v>
      </c>
      <c r="G2091" s="9">
        <v>-1.7399999999999999E-2</v>
      </c>
    </row>
    <row r="2092" spans="1:7" ht="18" thickBot="1">
      <c r="A2092" s="63">
        <v>42167</v>
      </c>
      <c r="B2092" s="4">
        <v>5093.8999999999996</v>
      </c>
      <c r="C2092" s="20">
        <v>5084.1499999999996</v>
      </c>
      <c r="D2092" s="20">
        <v>5099.05</v>
      </c>
      <c r="E2092" s="20">
        <v>5046.45</v>
      </c>
      <c r="F2092" s="33">
        <v>0</v>
      </c>
      <c r="G2092" s="7">
        <v>2.9999999999999997E-4</v>
      </c>
    </row>
    <row r="2093" spans="1:7" ht="18" thickBot="1">
      <c r="A2093" s="63">
        <v>42170</v>
      </c>
      <c r="B2093" s="4">
        <v>5130.5</v>
      </c>
      <c r="C2093" s="20">
        <v>5108.6499999999996</v>
      </c>
      <c r="D2093" s="20">
        <v>5152.95</v>
      </c>
      <c r="E2093" s="20">
        <v>5094.55</v>
      </c>
      <c r="F2093" s="33">
        <v>0</v>
      </c>
      <c r="G2093" s="7">
        <v>7.1999999999999998E-3</v>
      </c>
    </row>
    <row r="2094" spans="1:7" ht="18" thickBot="1">
      <c r="A2094" s="63">
        <v>42171</v>
      </c>
      <c r="B2094" s="4">
        <v>5147.3500000000004</v>
      </c>
      <c r="C2094" s="20">
        <v>5131.3500000000004</v>
      </c>
      <c r="D2094" s="20">
        <v>5151.3500000000004</v>
      </c>
      <c r="E2094" s="20">
        <v>5087.75</v>
      </c>
      <c r="F2094" s="33">
        <v>0</v>
      </c>
      <c r="G2094" s="7">
        <v>3.3E-3</v>
      </c>
    </row>
    <row r="2095" spans="1:7" ht="18" thickBot="1">
      <c r="A2095" s="63">
        <v>42172</v>
      </c>
      <c r="B2095" s="4">
        <v>5201.3999999999996</v>
      </c>
      <c r="C2095" s="20">
        <v>5173.1499999999996</v>
      </c>
      <c r="D2095" s="20">
        <v>5223.6000000000004</v>
      </c>
      <c r="E2095" s="20">
        <v>5163.1000000000004</v>
      </c>
      <c r="F2095" s="33">
        <v>0</v>
      </c>
      <c r="G2095" s="7">
        <v>1.0500000000000001E-2</v>
      </c>
    </row>
    <row r="2096" spans="1:7" ht="18" thickBot="1">
      <c r="A2096" s="63">
        <v>42173</v>
      </c>
      <c r="B2096" s="4">
        <v>5265.2</v>
      </c>
      <c r="C2096" s="20">
        <v>5225.2</v>
      </c>
      <c r="D2096" s="20">
        <v>5278.7</v>
      </c>
      <c r="E2096" s="20">
        <v>5225.05</v>
      </c>
      <c r="F2096" s="33">
        <v>0</v>
      </c>
      <c r="G2096" s="7">
        <v>1.23E-2</v>
      </c>
    </row>
    <row r="2097" spans="1:7" ht="18" thickBot="1">
      <c r="A2097" s="63">
        <v>42174</v>
      </c>
      <c r="B2097" s="4">
        <v>5283.95</v>
      </c>
      <c r="C2097" s="20">
        <v>5296.4</v>
      </c>
      <c r="D2097" s="20">
        <v>5309.6</v>
      </c>
      <c r="E2097" s="20">
        <v>5272.65</v>
      </c>
      <c r="F2097" s="33">
        <v>0</v>
      </c>
      <c r="G2097" s="7">
        <v>3.5999999999999999E-3</v>
      </c>
    </row>
    <row r="2098" spans="1:7" ht="18" thickBot="1">
      <c r="A2098" s="63">
        <v>42177</v>
      </c>
      <c r="B2098" s="4">
        <v>5383.15</v>
      </c>
      <c r="C2098" s="20">
        <v>5319.4</v>
      </c>
      <c r="D2098" s="20">
        <v>5387.85</v>
      </c>
      <c r="E2098" s="20">
        <v>5314.3</v>
      </c>
      <c r="F2098" s="33">
        <v>0</v>
      </c>
      <c r="G2098" s="7">
        <v>1.8800000000000001E-2</v>
      </c>
    </row>
    <row r="2099" spans="1:7" ht="18" thickBot="1">
      <c r="A2099" s="63">
        <v>42178</v>
      </c>
      <c r="B2099" s="4">
        <v>5388.9</v>
      </c>
      <c r="C2099" s="20">
        <v>5406.8</v>
      </c>
      <c r="D2099" s="20">
        <v>5433.4</v>
      </c>
      <c r="E2099" s="20">
        <v>5376.15</v>
      </c>
      <c r="F2099" s="33">
        <v>0</v>
      </c>
      <c r="G2099" s="7">
        <v>1.1000000000000001E-3</v>
      </c>
    </row>
    <row r="2100" spans="1:7" ht="18" thickBot="1">
      <c r="A2100" s="63">
        <v>42179</v>
      </c>
      <c r="B2100" s="8">
        <v>5342.35</v>
      </c>
      <c r="C2100" s="20">
        <v>5404.55</v>
      </c>
      <c r="D2100" s="20">
        <v>5417.1</v>
      </c>
      <c r="E2100" s="20">
        <v>5325.2</v>
      </c>
      <c r="F2100" s="33">
        <v>0</v>
      </c>
      <c r="G2100" s="9">
        <v>-8.6E-3</v>
      </c>
    </row>
    <row r="2101" spans="1:7" ht="18" thickBot="1">
      <c r="A2101" s="63">
        <v>42180</v>
      </c>
      <c r="B2101" s="4">
        <v>5350.35</v>
      </c>
      <c r="C2101" s="20">
        <v>5335.45</v>
      </c>
      <c r="D2101" s="20">
        <v>5357.2</v>
      </c>
      <c r="E2101" s="20">
        <v>5318.2</v>
      </c>
      <c r="F2101" s="33">
        <v>0</v>
      </c>
      <c r="G2101" s="7">
        <v>1.5E-3</v>
      </c>
    </row>
    <row r="2102" spans="1:7" ht="18" thickBot="1">
      <c r="A2102" s="63">
        <v>42181</v>
      </c>
      <c r="B2102" s="4">
        <v>5368.8</v>
      </c>
      <c r="C2102" s="20">
        <v>5345.5</v>
      </c>
      <c r="D2102" s="20">
        <v>5383.3</v>
      </c>
      <c r="E2102" s="20">
        <v>5317.85</v>
      </c>
      <c r="F2102" s="33">
        <v>0</v>
      </c>
      <c r="G2102" s="7">
        <v>3.3999999999999998E-3</v>
      </c>
    </row>
    <row r="2103" spans="1:7" ht="18" thickBot="1">
      <c r="A2103" s="63">
        <v>42184</v>
      </c>
      <c r="B2103" s="8">
        <v>5259.5</v>
      </c>
      <c r="C2103" s="20">
        <v>5254.7</v>
      </c>
      <c r="D2103" s="20">
        <v>5263.1</v>
      </c>
      <c r="E2103" s="20">
        <v>5187.25</v>
      </c>
      <c r="F2103" s="33">
        <v>0</v>
      </c>
      <c r="G2103" s="9">
        <v>-2.0400000000000001E-2</v>
      </c>
    </row>
    <row r="2104" spans="1:7" ht="18" thickBot="1">
      <c r="A2104" s="63">
        <v>42185</v>
      </c>
      <c r="B2104" s="4">
        <v>5323.95</v>
      </c>
      <c r="C2104" s="20">
        <v>5259.2</v>
      </c>
      <c r="D2104" s="20">
        <v>5329.05</v>
      </c>
      <c r="E2104" s="20">
        <v>5259.2</v>
      </c>
      <c r="F2104" s="33">
        <v>0</v>
      </c>
      <c r="G2104" s="7">
        <v>1.23E-2</v>
      </c>
    </row>
    <row r="2105" spans="1:7" ht="18" thickBot="1">
      <c r="A2105" s="63">
        <v>42186</v>
      </c>
      <c r="B2105" s="4">
        <v>5399.9</v>
      </c>
      <c r="C2105" s="20">
        <v>5339.9</v>
      </c>
      <c r="D2105" s="20">
        <v>5418.65</v>
      </c>
      <c r="E2105" s="20">
        <v>5339.9</v>
      </c>
      <c r="F2105" s="33">
        <v>0</v>
      </c>
      <c r="G2105" s="7">
        <v>1.43E-2</v>
      </c>
    </row>
    <row r="2106" spans="1:7" ht="18" thickBot="1">
      <c r="A2106" s="63">
        <v>42187</v>
      </c>
      <c r="B2106" s="4">
        <v>5419.4</v>
      </c>
      <c r="C2106" s="20">
        <v>5429.85</v>
      </c>
      <c r="D2106" s="20">
        <v>5450.45</v>
      </c>
      <c r="E2106" s="20">
        <v>5411.55</v>
      </c>
      <c r="F2106" s="33">
        <v>0</v>
      </c>
      <c r="G2106" s="7">
        <v>3.5999999999999999E-3</v>
      </c>
    </row>
    <row r="2107" spans="1:7" ht="18" thickBot="1">
      <c r="A2107" s="63">
        <v>42188</v>
      </c>
      <c r="B2107" s="8">
        <v>5406.1</v>
      </c>
      <c r="C2107" s="20">
        <v>5428</v>
      </c>
      <c r="D2107" s="20">
        <v>5462.45</v>
      </c>
      <c r="E2107" s="20">
        <v>5398.9</v>
      </c>
      <c r="F2107" s="33">
        <v>0</v>
      </c>
      <c r="G2107" s="9">
        <v>-2.5000000000000001E-3</v>
      </c>
    </row>
    <row r="2108" spans="1:7" ht="18" thickBot="1">
      <c r="A2108" s="63">
        <v>42191</v>
      </c>
      <c r="B2108" s="4">
        <v>5495.45</v>
      </c>
      <c r="C2108" s="20">
        <v>5332.4</v>
      </c>
      <c r="D2108" s="20">
        <v>5498.35</v>
      </c>
      <c r="E2108" s="20">
        <v>5315.3</v>
      </c>
      <c r="F2108" s="33" t="s">
        <v>16965</v>
      </c>
      <c r="G2108" s="7">
        <v>1.6500000000000001E-2</v>
      </c>
    </row>
    <row r="2109" spans="1:7" ht="18" thickBot="1">
      <c r="A2109" s="63">
        <v>42192</v>
      </c>
      <c r="B2109" s="4">
        <v>5551.85</v>
      </c>
      <c r="C2109" s="20">
        <v>5521.7</v>
      </c>
      <c r="D2109" s="20">
        <v>5582.3</v>
      </c>
      <c r="E2109" s="20">
        <v>5515.2</v>
      </c>
      <c r="F2109" s="33" t="s">
        <v>16964</v>
      </c>
      <c r="G2109" s="7">
        <v>1.03E-2</v>
      </c>
    </row>
    <row r="2110" spans="1:7" ht="18" thickBot="1">
      <c r="A2110" s="63">
        <v>42193</v>
      </c>
      <c r="B2110" s="8">
        <v>5466.8</v>
      </c>
      <c r="C2110" s="20">
        <v>5499.8</v>
      </c>
      <c r="D2110" s="20">
        <v>5548.9</v>
      </c>
      <c r="E2110" s="20">
        <v>5432.7</v>
      </c>
      <c r="F2110" s="33" t="s">
        <v>16963</v>
      </c>
      <c r="G2110" s="9">
        <v>-1.5299999999999999E-2</v>
      </c>
    </row>
    <row r="2111" spans="1:7" ht="18" thickBot="1">
      <c r="A2111" s="63">
        <v>42194</v>
      </c>
      <c r="B2111" s="4">
        <v>5482.9</v>
      </c>
      <c r="C2111" s="20">
        <v>5493.2</v>
      </c>
      <c r="D2111" s="20">
        <v>5541.8</v>
      </c>
      <c r="E2111" s="20">
        <v>5474.9</v>
      </c>
      <c r="F2111" s="33" t="s">
        <v>16962</v>
      </c>
      <c r="G2111" s="7">
        <v>2.8999999999999998E-3</v>
      </c>
    </row>
    <row r="2112" spans="1:7" ht="18" thickBot="1">
      <c r="A2112" s="63">
        <v>42195</v>
      </c>
      <c r="B2112" s="4">
        <v>5502.65</v>
      </c>
      <c r="C2112" s="20">
        <v>5528.9</v>
      </c>
      <c r="D2112" s="20">
        <v>5540.9</v>
      </c>
      <c r="E2112" s="20">
        <v>5482.4</v>
      </c>
      <c r="F2112" s="33" t="s">
        <v>16961</v>
      </c>
      <c r="G2112" s="7">
        <v>3.5999999999999999E-3</v>
      </c>
    </row>
    <row r="2113" spans="1:7" ht="18" thickBot="1">
      <c r="A2113" s="63">
        <v>42198</v>
      </c>
      <c r="B2113" s="4">
        <v>5564.35</v>
      </c>
      <c r="C2113" s="20">
        <v>5524.4</v>
      </c>
      <c r="D2113" s="20">
        <v>5569.8</v>
      </c>
      <c r="E2113" s="20">
        <v>5505.5</v>
      </c>
      <c r="F2113" s="33" t="s">
        <v>16960</v>
      </c>
      <c r="G2113" s="7">
        <v>1.12E-2</v>
      </c>
    </row>
    <row r="2114" spans="1:7" ht="18" thickBot="1">
      <c r="A2114" s="63">
        <v>42199</v>
      </c>
      <c r="B2114" s="4">
        <v>5574.85</v>
      </c>
      <c r="C2114" s="20">
        <v>5591.1</v>
      </c>
      <c r="D2114" s="20">
        <v>5613.7</v>
      </c>
      <c r="E2114" s="20">
        <v>5564.35</v>
      </c>
      <c r="F2114" s="33" t="s">
        <v>16959</v>
      </c>
      <c r="G2114" s="7">
        <v>1.9E-3</v>
      </c>
    </row>
    <row r="2115" spans="1:7" ht="18" thickBot="1">
      <c r="A2115" s="63">
        <v>42200</v>
      </c>
      <c r="B2115" s="4">
        <v>5602.75</v>
      </c>
      <c r="C2115" s="20">
        <v>5591.95</v>
      </c>
      <c r="D2115" s="20">
        <v>5639.55</v>
      </c>
      <c r="E2115" s="20">
        <v>5591.95</v>
      </c>
      <c r="F2115" s="33" t="s">
        <v>16958</v>
      </c>
      <c r="G2115" s="7">
        <v>5.0000000000000001E-3</v>
      </c>
    </row>
    <row r="2116" spans="1:7" ht="18" thickBot="1">
      <c r="A2116" s="63">
        <v>42201</v>
      </c>
      <c r="B2116" s="4">
        <v>5637.6</v>
      </c>
      <c r="C2116" s="20">
        <v>5624.25</v>
      </c>
      <c r="D2116" s="20">
        <v>5641.2</v>
      </c>
      <c r="E2116" s="20">
        <v>5614.8</v>
      </c>
      <c r="F2116" s="33" t="s">
        <v>16957</v>
      </c>
      <c r="G2116" s="7">
        <v>6.1999999999999998E-3</v>
      </c>
    </row>
    <row r="2117" spans="1:7" ht="18" thickBot="1">
      <c r="A2117" s="63">
        <v>42202</v>
      </c>
      <c r="B2117" s="4">
        <v>5686.45</v>
      </c>
      <c r="C2117" s="20">
        <v>5665.05</v>
      </c>
      <c r="D2117" s="20">
        <v>5701.8</v>
      </c>
      <c r="E2117" s="20">
        <v>5650.15</v>
      </c>
      <c r="F2117" s="33" t="s">
        <v>2777</v>
      </c>
      <c r="G2117" s="7">
        <v>8.6999999999999994E-3</v>
      </c>
    </row>
    <row r="2118" spans="1:7" ht="18" thickBot="1">
      <c r="A2118" s="63">
        <v>42205</v>
      </c>
      <c r="B2118" s="4">
        <v>5705.95</v>
      </c>
      <c r="C2118" s="20">
        <v>5705.7</v>
      </c>
      <c r="D2118" s="20">
        <v>5715.95</v>
      </c>
      <c r="E2118" s="20">
        <v>5674.35</v>
      </c>
      <c r="F2118" s="33" t="s">
        <v>16956</v>
      </c>
      <c r="G2118" s="7">
        <v>3.3999999999999998E-3</v>
      </c>
    </row>
    <row r="2119" spans="1:7" ht="18" thickBot="1">
      <c r="A2119" s="63">
        <v>42206</v>
      </c>
      <c r="B2119" s="8">
        <v>5600.35</v>
      </c>
      <c r="C2119" s="20">
        <v>5705.4</v>
      </c>
      <c r="D2119" s="20">
        <v>5725.05</v>
      </c>
      <c r="E2119" s="20">
        <v>5588.45</v>
      </c>
      <c r="F2119" s="33" t="s">
        <v>16955</v>
      </c>
      <c r="G2119" s="9">
        <v>-1.8499999999999999E-2</v>
      </c>
    </row>
    <row r="2120" spans="1:7" ht="18" thickBot="1">
      <c r="A2120" s="63">
        <v>42207</v>
      </c>
      <c r="B2120" s="4">
        <v>5638.95</v>
      </c>
      <c r="C2120" s="20">
        <v>5597.7</v>
      </c>
      <c r="D2120" s="20">
        <v>5646.95</v>
      </c>
      <c r="E2120" s="20">
        <v>5591.3</v>
      </c>
      <c r="F2120" s="33" t="s">
        <v>16954</v>
      </c>
      <c r="G2120" s="7">
        <v>6.8999999999999999E-3</v>
      </c>
    </row>
    <row r="2121" spans="1:7" ht="18" thickBot="1">
      <c r="A2121" s="63">
        <v>42208</v>
      </c>
      <c r="B2121" s="4">
        <v>5661.3</v>
      </c>
      <c r="C2121" s="20">
        <v>5670.1</v>
      </c>
      <c r="D2121" s="20">
        <v>5693.1</v>
      </c>
      <c r="E2121" s="20">
        <v>5640.9</v>
      </c>
      <c r="F2121" s="33" t="s">
        <v>16953</v>
      </c>
      <c r="G2121" s="7">
        <v>4.0000000000000001E-3</v>
      </c>
    </row>
    <row r="2122" spans="1:7" ht="18" thickBot="1">
      <c r="A2122" s="63">
        <v>42209</v>
      </c>
      <c r="B2122" s="8">
        <v>5622.65</v>
      </c>
      <c r="C2122" s="20">
        <v>5667.15</v>
      </c>
      <c r="D2122" s="20">
        <v>5683.35</v>
      </c>
      <c r="E2122" s="20">
        <v>5615.45</v>
      </c>
      <c r="F2122" s="33" t="s">
        <v>4521</v>
      </c>
      <c r="G2122" s="9">
        <v>-6.7999999999999996E-3</v>
      </c>
    </row>
    <row r="2123" spans="1:7" ht="18" thickBot="1">
      <c r="A2123" s="63">
        <v>42212</v>
      </c>
      <c r="B2123" s="8">
        <v>5550.35</v>
      </c>
      <c r="C2123" s="20">
        <v>5618.4</v>
      </c>
      <c r="D2123" s="20">
        <v>5618.4</v>
      </c>
      <c r="E2123" s="20">
        <v>5543.45</v>
      </c>
      <c r="F2123" s="33" t="s">
        <v>1848</v>
      </c>
      <c r="G2123" s="9">
        <v>-1.29E-2</v>
      </c>
    </row>
    <row r="2124" spans="1:7" ht="18" thickBot="1">
      <c r="A2124" s="63">
        <v>42213</v>
      </c>
      <c r="B2124" s="8">
        <v>5517</v>
      </c>
      <c r="C2124" s="20">
        <v>5572.6</v>
      </c>
      <c r="D2124" s="20">
        <v>5588.35</v>
      </c>
      <c r="E2124" s="20">
        <v>5510.75</v>
      </c>
      <c r="F2124" s="33" t="s">
        <v>16952</v>
      </c>
      <c r="G2124" s="9">
        <v>-6.0000000000000001E-3</v>
      </c>
    </row>
    <row r="2125" spans="1:7" ht="18" thickBot="1">
      <c r="A2125" s="63">
        <v>42214</v>
      </c>
      <c r="B2125" s="4">
        <v>5577.35</v>
      </c>
      <c r="C2125" s="20">
        <v>5540.9</v>
      </c>
      <c r="D2125" s="20">
        <v>5584.75</v>
      </c>
      <c r="E2125" s="20">
        <v>5540.9</v>
      </c>
      <c r="F2125" s="33" t="s">
        <v>4687</v>
      </c>
      <c r="G2125" s="7">
        <v>1.09E-2</v>
      </c>
    </row>
    <row r="2126" spans="1:7" ht="18" thickBot="1">
      <c r="A2126" s="63">
        <v>42215</v>
      </c>
      <c r="B2126" s="4">
        <v>5644.65</v>
      </c>
      <c r="C2126" s="20">
        <v>5614.35</v>
      </c>
      <c r="D2126" s="20">
        <v>5662.8</v>
      </c>
      <c r="E2126" s="20">
        <v>5614.35</v>
      </c>
      <c r="F2126" s="33" t="s">
        <v>16951</v>
      </c>
      <c r="G2126" s="7">
        <v>1.21E-2</v>
      </c>
    </row>
    <row r="2127" spans="1:7" ht="18" thickBot="1">
      <c r="A2127" s="63">
        <v>42216</v>
      </c>
      <c r="B2127" s="4">
        <v>5722.9</v>
      </c>
      <c r="C2127" s="20">
        <v>5678.7</v>
      </c>
      <c r="D2127" s="20">
        <v>5742.15</v>
      </c>
      <c r="E2127" s="20">
        <v>5678.7</v>
      </c>
      <c r="F2127" s="33" t="s">
        <v>16950</v>
      </c>
      <c r="G2127" s="7">
        <v>1.3899999999999999E-2</v>
      </c>
    </row>
    <row r="2128" spans="1:7" ht="18" thickBot="1">
      <c r="A2128" s="63">
        <v>42219</v>
      </c>
      <c r="B2128" s="4">
        <v>5809.55</v>
      </c>
      <c r="C2128" s="20">
        <v>5749.2</v>
      </c>
      <c r="D2128" s="20">
        <v>5826.7</v>
      </c>
      <c r="E2128" s="20">
        <v>5749.2</v>
      </c>
      <c r="F2128" s="33" t="s">
        <v>3134</v>
      </c>
      <c r="G2128" s="7">
        <v>1.5100000000000001E-2</v>
      </c>
    </row>
    <row r="2129" spans="1:7" ht="18" thickBot="1">
      <c r="A2129" s="63">
        <v>42220</v>
      </c>
      <c r="B2129" s="4">
        <v>5877.65</v>
      </c>
      <c r="C2129" s="20">
        <v>5844.3</v>
      </c>
      <c r="D2129" s="20">
        <v>5888.3</v>
      </c>
      <c r="E2129" s="20">
        <v>5808.15</v>
      </c>
      <c r="F2129" s="33" t="s">
        <v>16949</v>
      </c>
      <c r="G2129" s="7">
        <v>1.17E-2</v>
      </c>
    </row>
    <row r="2130" spans="1:7" ht="18" thickBot="1">
      <c r="A2130" s="63">
        <v>42221</v>
      </c>
      <c r="B2130" s="4">
        <v>5933.15</v>
      </c>
      <c r="C2130" s="20">
        <v>5920.8</v>
      </c>
      <c r="D2130" s="20">
        <v>5969.45</v>
      </c>
      <c r="E2130" s="20">
        <v>5920.8</v>
      </c>
      <c r="F2130" s="33" t="s">
        <v>16948</v>
      </c>
      <c r="G2130" s="7">
        <v>9.4000000000000004E-3</v>
      </c>
    </row>
    <row r="2131" spans="1:7" ht="18" thickBot="1">
      <c r="A2131" s="63">
        <v>42222</v>
      </c>
      <c r="B2131" s="8">
        <v>5927.9</v>
      </c>
      <c r="C2131" s="20">
        <v>5949.95</v>
      </c>
      <c r="D2131" s="20">
        <v>5972.15</v>
      </c>
      <c r="E2131" s="20">
        <v>5919.75</v>
      </c>
      <c r="F2131" s="33" t="s">
        <v>16947</v>
      </c>
      <c r="G2131" s="9">
        <v>-8.9999999999999998E-4</v>
      </c>
    </row>
    <row r="2132" spans="1:7" ht="18" thickBot="1">
      <c r="A2132" s="63">
        <v>42223</v>
      </c>
      <c r="B2132" s="8">
        <v>5887</v>
      </c>
      <c r="C2132" s="20">
        <v>5931.8</v>
      </c>
      <c r="D2132" s="20">
        <v>5955.35</v>
      </c>
      <c r="E2132" s="20">
        <v>5877.25</v>
      </c>
      <c r="F2132" s="33" t="s">
        <v>16946</v>
      </c>
      <c r="G2132" s="9">
        <v>-6.8999999999999999E-3</v>
      </c>
    </row>
    <row r="2133" spans="1:7" ht="18" thickBot="1">
      <c r="A2133" s="63">
        <v>42226</v>
      </c>
      <c r="B2133" s="8">
        <v>5848.7</v>
      </c>
      <c r="C2133" s="20">
        <v>5898.75</v>
      </c>
      <c r="D2133" s="20">
        <v>5928.9</v>
      </c>
      <c r="E2133" s="20">
        <v>5827.15</v>
      </c>
      <c r="F2133" s="33" t="s">
        <v>16945</v>
      </c>
      <c r="G2133" s="9">
        <v>-6.4999999999999997E-3</v>
      </c>
    </row>
    <row r="2134" spans="1:7" ht="18" thickBot="1">
      <c r="A2134" s="63">
        <v>42227</v>
      </c>
      <c r="B2134" s="8">
        <v>5767.2</v>
      </c>
      <c r="C2134" s="20">
        <v>5880.6</v>
      </c>
      <c r="D2134" s="20">
        <v>5883.65</v>
      </c>
      <c r="E2134" s="20">
        <v>5745.95</v>
      </c>
      <c r="F2134" s="33" t="s">
        <v>16944</v>
      </c>
      <c r="G2134" s="9">
        <v>-1.3899999999999999E-2</v>
      </c>
    </row>
    <row r="2135" spans="1:7" ht="18" thickBot="1">
      <c r="A2135" s="63">
        <v>42228</v>
      </c>
      <c r="B2135" s="8">
        <v>5623.85</v>
      </c>
      <c r="C2135" s="20">
        <v>5750.9</v>
      </c>
      <c r="D2135" s="20">
        <v>5750.9</v>
      </c>
      <c r="E2135" s="20">
        <v>5615.65</v>
      </c>
      <c r="F2135" s="33" t="s">
        <v>16943</v>
      </c>
      <c r="G2135" s="9">
        <v>-2.4899999999999999E-2</v>
      </c>
    </row>
    <row r="2136" spans="1:7" ht="18" thickBot="1">
      <c r="A2136" s="63">
        <v>42229</v>
      </c>
      <c r="B2136" s="8">
        <v>5535.35</v>
      </c>
      <c r="C2136" s="20">
        <v>5665.85</v>
      </c>
      <c r="D2136" s="20">
        <v>5707.15</v>
      </c>
      <c r="E2136" s="20">
        <v>5520.4</v>
      </c>
      <c r="F2136" s="33" t="s">
        <v>16942</v>
      </c>
      <c r="G2136" s="9">
        <v>-1.5699999999999999E-2</v>
      </c>
    </row>
    <row r="2137" spans="1:7" ht="18" thickBot="1">
      <c r="A2137" s="63">
        <v>42230</v>
      </c>
      <c r="B2137" s="4">
        <v>5655.65</v>
      </c>
      <c r="C2137" s="20">
        <v>5571.35</v>
      </c>
      <c r="D2137" s="20">
        <v>5662.85</v>
      </c>
      <c r="E2137" s="20">
        <v>5556.9</v>
      </c>
      <c r="F2137" s="33" t="s">
        <v>16941</v>
      </c>
      <c r="G2137" s="7">
        <v>2.1700000000000001E-2</v>
      </c>
    </row>
    <row r="2138" spans="1:7" ht="18" thickBot="1">
      <c r="A2138" s="63">
        <v>42233</v>
      </c>
      <c r="B2138" s="4">
        <v>5660.3</v>
      </c>
      <c r="C2138" s="20">
        <v>5665</v>
      </c>
      <c r="D2138" s="20">
        <v>5682.5</v>
      </c>
      <c r="E2138" s="20">
        <v>5590.8</v>
      </c>
      <c r="F2138" s="33" t="s">
        <v>16940</v>
      </c>
      <c r="G2138" s="7">
        <v>8.0000000000000004E-4</v>
      </c>
    </row>
    <row r="2139" spans="1:7" ht="18" thickBot="1">
      <c r="A2139" s="63">
        <v>42234</v>
      </c>
      <c r="B2139" s="4">
        <v>5724.55</v>
      </c>
      <c r="C2139" s="20">
        <v>5681.75</v>
      </c>
      <c r="D2139" s="20">
        <v>5744.75</v>
      </c>
      <c r="E2139" s="20">
        <v>5675.75</v>
      </c>
      <c r="F2139" s="33" t="s">
        <v>16939</v>
      </c>
      <c r="G2139" s="7">
        <v>1.14E-2</v>
      </c>
    </row>
    <row r="2140" spans="1:7" ht="18" thickBot="1">
      <c r="A2140" s="63">
        <v>42235</v>
      </c>
      <c r="B2140" s="8">
        <v>5717.4</v>
      </c>
      <c r="C2140" s="20">
        <v>5730</v>
      </c>
      <c r="D2140" s="20">
        <v>5775.75</v>
      </c>
      <c r="E2140" s="20">
        <v>5710.75</v>
      </c>
      <c r="F2140" s="33" t="s">
        <v>2290</v>
      </c>
      <c r="G2140" s="9">
        <v>-1.1999999999999999E-3</v>
      </c>
    </row>
    <row r="2141" spans="1:7" ht="18" thickBot="1">
      <c r="A2141" s="63">
        <v>42236</v>
      </c>
      <c r="B2141" s="8">
        <v>5549.3</v>
      </c>
      <c r="C2141" s="20">
        <v>5704.85</v>
      </c>
      <c r="D2141" s="20">
        <v>5710.8</v>
      </c>
      <c r="E2141" s="20">
        <v>5550.5</v>
      </c>
      <c r="F2141" s="33" t="s">
        <v>16938</v>
      </c>
      <c r="G2141" s="9">
        <v>-2.9399999999999999E-2</v>
      </c>
    </row>
    <row r="2142" spans="1:7" ht="18" thickBot="1">
      <c r="A2142" s="63">
        <v>42237</v>
      </c>
      <c r="B2142" s="8">
        <v>5499.25</v>
      </c>
      <c r="C2142" s="20">
        <v>5470.3</v>
      </c>
      <c r="D2142" s="20">
        <v>5507.25</v>
      </c>
      <c r="E2142" s="20">
        <v>5406.3</v>
      </c>
      <c r="F2142" s="33" t="s">
        <v>16937</v>
      </c>
      <c r="G2142" s="9">
        <v>-8.9999999999999993E-3</v>
      </c>
    </row>
    <row r="2143" spans="1:7" ht="18" thickBot="1">
      <c r="A2143" s="63">
        <v>42240</v>
      </c>
      <c r="B2143" s="8">
        <v>4915.8</v>
      </c>
      <c r="C2143" s="20">
        <v>5292.9</v>
      </c>
      <c r="D2143" s="20">
        <v>5292.9</v>
      </c>
      <c r="E2143" s="20">
        <v>4897.6499999999996</v>
      </c>
      <c r="F2143" s="33" t="s">
        <v>16936</v>
      </c>
      <c r="G2143" s="9">
        <v>-0.1061</v>
      </c>
    </row>
    <row r="2144" spans="1:7" ht="18" thickBot="1">
      <c r="A2144" s="63">
        <v>42241</v>
      </c>
      <c r="B2144" s="4">
        <v>5003.8999999999996</v>
      </c>
      <c r="C2144" s="20">
        <v>4996.5</v>
      </c>
      <c r="D2144" s="20">
        <v>5066.6499999999996</v>
      </c>
      <c r="E2144" s="20">
        <v>4690.3</v>
      </c>
      <c r="F2144" s="33" t="s">
        <v>16935</v>
      </c>
      <c r="G2144" s="7">
        <v>1.7899999999999999E-2</v>
      </c>
    </row>
    <row r="2145" spans="1:7" ht="18" thickBot="1">
      <c r="A2145" s="63">
        <v>42242</v>
      </c>
      <c r="B2145" s="4">
        <v>5018.6499999999996</v>
      </c>
      <c r="C2145" s="20">
        <v>5000.5</v>
      </c>
      <c r="D2145" s="20">
        <v>5101.75</v>
      </c>
      <c r="E2145" s="20">
        <v>4907.8</v>
      </c>
      <c r="F2145" s="33" t="s">
        <v>16934</v>
      </c>
      <c r="G2145" s="7">
        <v>2.8999999999999998E-3</v>
      </c>
    </row>
    <row r="2146" spans="1:7" ht="18" thickBot="1">
      <c r="A2146" s="63">
        <v>42243</v>
      </c>
      <c r="B2146" s="4">
        <v>5171.45</v>
      </c>
      <c r="C2146" s="20">
        <v>5120.45</v>
      </c>
      <c r="D2146" s="20">
        <v>5176.95</v>
      </c>
      <c r="E2146" s="20">
        <v>5109.6000000000004</v>
      </c>
      <c r="F2146" s="33" t="s">
        <v>16933</v>
      </c>
      <c r="G2146" s="7">
        <v>3.04E-2</v>
      </c>
    </row>
    <row r="2147" spans="1:7" ht="18" thickBot="1">
      <c r="A2147" s="63">
        <v>42244</v>
      </c>
      <c r="B2147" s="8">
        <v>5145.8500000000004</v>
      </c>
      <c r="C2147" s="20">
        <v>5244.4</v>
      </c>
      <c r="D2147" s="20">
        <v>5279.6</v>
      </c>
      <c r="E2147" s="20">
        <v>5118.45</v>
      </c>
      <c r="F2147" s="33" t="s">
        <v>16932</v>
      </c>
      <c r="G2147" s="9">
        <v>-5.0000000000000001E-3</v>
      </c>
    </row>
    <row r="2148" spans="1:7" ht="18" thickBot="1">
      <c r="A2148" s="63">
        <v>42247</v>
      </c>
      <c r="B2148" s="4">
        <v>5167.25</v>
      </c>
      <c r="C2148" s="20">
        <v>5141.2</v>
      </c>
      <c r="D2148" s="20">
        <v>5193.8999999999996</v>
      </c>
      <c r="E2148" s="20">
        <v>5126.8500000000004</v>
      </c>
      <c r="F2148" s="33" t="s">
        <v>16931</v>
      </c>
      <c r="G2148" s="7">
        <v>4.1999999999999997E-3</v>
      </c>
    </row>
    <row r="2149" spans="1:7" ht="18" thickBot="1">
      <c r="A2149" s="63">
        <v>42248</v>
      </c>
      <c r="B2149" s="8">
        <v>5041.25</v>
      </c>
      <c r="C2149" s="20">
        <v>5117.6000000000004</v>
      </c>
      <c r="D2149" s="20">
        <v>5150</v>
      </c>
      <c r="E2149" s="20">
        <v>4994.3</v>
      </c>
      <c r="F2149" s="33" t="s">
        <v>2100</v>
      </c>
      <c r="G2149" s="9">
        <v>-2.4400000000000002E-2</v>
      </c>
    </row>
    <row r="2150" spans="1:7" ht="18" thickBot="1">
      <c r="A2150" s="63">
        <v>42249</v>
      </c>
      <c r="B2150" s="4">
        <v>5041.8500000000004</v>
      </c>
      <c r="C2150" s="20">
        <v>5080.1499999999996</v>
      </c>
      <c r="D2150" s="20">
        <v>5102.3500000000004</v>
      </c>
      <c r="E2150" s="20">
        <v>5030.6499999999996</v>
      </c>
      <c r="F2150" s="33" t="s">
        <v>4670</v>
      </c>
      <c r="G2150" s="7">
        <v>1E-4</v>
      </c>
    </row>
    <row r="2151" spans="1:7" ht="18" thickBot="1">
      <c r="A2151" s="63">
        <v>42250</v>
      </c>
      <c r="B2151" s="4">
        <v>5108.2</v>
      </c>
      <c r="C2151" s="20">
        <v>5082.7</v>
      </c>
      <c r="D2151" s="20">
        <v>5134.8</v>
      </c>
      <c r="E2151" s="20">
        <v>5082.7</v>
      </c>
      <c r="F2151" s="33" t="s">
        <v>16930</v>
      </c>
      <c r="G2151" s="7">
        <v>1.32E-2</v>
      </c>
    </row>
    <row r="2152" spans="1:7" ht="18" thickBot="1">
      <c r="A2152" s="63">
        <v>42251</v>
      </c>
      <c r="B2152" s="8">
        <v>4964.8</v>
      </c>
      <c r="C2152" s="20">
        <v>5097.45</v>
      </c>
      <c r="D2152" s="20">
        <v>5097.45</v>
      </c>
      <c r="E2152" s="20">
        <v>4920.3</v>
      </c>
      <c r="F2152" s="33" t="s">
        <v>16929</v>
      </c>
      <c r="G2152" s="9">
        <v>-2.81E-2</v>
      </c>
    </row>
    <row r="2153" spans="1:7" ht="18" thickBot="1">
      <c r="A2153" s="63">
        <v>42254</v>
      </c>
      <c r="B2153" s="8">
        <v>4854.8999999999996</v>
      </c>
      <c r="C2153" s="20">
        <v>4981.7</v>
      </c>
      <c r="D2153" s="20">
        <v>4996.3500000000004</v>
      </c>
      <c r="E2153" s="20">
        <v>4847.95</v>
      </c>
      <c r="F2153" s="33" t="s">
        <v>16928</v>
      </c>
      <c r="G2153" s="9">
        <v>-2.2100000000000002E-2</v>
      </c>
    </row>
    <row r="2154" spans="1:7" ht="18" thickBot="1">
      <c r="A2154" s="63">
        <v>42255</v>
      </c>
      <c r="B2154" s="4">
        <v>4915.1499999999996</v>
      </c>
      <c r="C2154" s="20">
        <v>4870.3</v>
      </c>
      <c r="D2154" s="20">
        <v>4942.55</v>
      </c>
      <c r="E2154" s="20">
        <v>4789.25</v>
      </c>
      <c r="F2154" s="33" t="s">
        <v>16927</v>
      </c>
      <c r="G2154" s="7">
        <v>1.24E-2</v>
      </c>
    </row>
    <row r="2155" spans="1:7" ht="18" thickBot="1">
      <c r="A2155" s="63">
        <v>42256</v>
      </c>
      <c r="B2155" s="4">
        <v>5037.75</v>
      </c>
      <c r="C2155" s="20">
        <v>4992.6000000000004</v>
      </c>
      <c r="D2155" s="20">
        <v>5052.3500000000004</v>
      </c>
      <c r="E2155" s="20">
        <v>4992.6000000000004</v>
      </c>
      <c r="F2155" s="33" t="s">
        <v>16926</v>
      </c>
      <c r="G2155" s="7">
        <v>2.4899999999999999E-2</v>
      </c>
    </row>
    <row r="2156" spans="1:7" ht="18" thickBot="1">
      <c r="A2156" s="63">
        <v>42257</v>
      </c>
      <c r="B2156" s="8">
        <v>5013.2</v>
      </c>
      <c r="C2156" s="20">
        <v>4958.45</v>
      </c>
      <c r="D2156" s="20">
        <v>5020.3</v>
      </c>
      <c r="E2156" s="20">
        <v>4903.1499999999996</v>
      </c>
      <c r="F2156" s="33" t="s">
        <v>16925</v>
      </c>
      <c r="G2156" s="9">
        <v>-4.8999999999999998E-3</v>
      </c>
    </row>
    <row r="2157" spans="1:7" ht="18" thickBot="1">
      <c r="A2157" s="63">
        <v>42258</v>
      </c>
      <c r="B2157" s="4">
        <v>5052.95</v>
      </c>
      <c r="C2157" s="20">
        <v>5047.6000000000004</v>
      </c>
      <c r="D2157" s="20">
        <v>5099.55</v>
      </c>
      <c r="E2157" s="20">
        <v>5034.75</v>
      </c>
      <c r="F2157" s="33" t="s">
        <v>16924</v>
      </c>
      <c r="G2157" s="7">
        <v>7.9000000000000008E-3</v>
      </c>
    </row>
    <row r="2158" spans="1:7" ht="18" thickBot="1">
      <c r="A2158" s="63">
        <v>42261</v>
      </c>
      <c r="B2158" s="4">
        <v>5102.7</v>
      </c>
      <c r="C2158" s="20">
        <v>5076.8500000000004</v>
      </c>
      <c r="D2158" s="20">
        <v>5108.3</v>
      </c>
      <c r="E2158" s="20">
        <v>5058.05</v>
      </c>
      <c r="F2158" s="33" t="s">
        <v>16923</v>
      </c>
      <c r="G2158" s="7">
        <v>9.7999999999999997E-3</v>
      </c>
    </row>
    <row r="2159" spans="1:7" ht="18" thickBot="1">
      <c r="A2159" s="63">
        <v>42262</v>
      </c>
      <c r="B2159" s="8">
        <v>5062</v>
      </c>
      <c r="C2159" s="20">
        <v>5112.55</v>
      </c>
      <c r="D2159" s="20">
        <v>5138.6000000000004</v>
      </c>
      <c r="E2159" s="20">
        <v>5054.5</v>
      </c>
      <c r="F2159" s="33" t="s">
        <v>16922</v>
      </c>
      <c r="G2159" s="9">
        <v>-8.0000000000000002E-3</v>
      </c>
    </row>
    <row r="2160" spans="1:7" ht="18" thickBot="1">
      <c r="A2160" s="63">
        <v>42263</v>
      </c>
      <c r="B2160" s="8">
        <v>5020.6499999999996</v>
      </c>
      <c r="C2160" s="20">
        <v>5096.5</v>
      </c>
      <c r="D2160" s="20">
        <v>5109.3500000000004</v>
      </c>
      <c r="E2160" s="20">
        <v>5012.1499999999996</v>
      </c>
      <c r="F2160" s="33" t="s">
        <v>16921</v>
      </c>
      <c r="G2160" s="9">
        <v>-8.2000000000000007E-3</v>
      </c>
    </row>
    <row r="2161" spans="1:7" ht="18" thickBot="1">
      <c r="A2161" s="63">
        <v>42265</v>
      </c>
      <c r="B2161" s="4">
        <v>5115.8</v>
      </c>
      <c r="C2161" s="20">
        <v>5066.45</v>
      </c>
      <c r="D2161" s="20">
        <v>5143.5</v>
      </c>
      <c r="E2161" s="20">
        <v>5065.8500000000004</v>
      </c>
      <c r="F2161" s="33" t="s">
        <v>16920</v>
      </c>
      <c r="G2161" s="7">
        <v>1.9E-2</v>
      </c>
    </row>
    <row r="2162" spans="1:7" ht="18" thickBot="1">
      <c r="A2162" s="63">
        <v>42268</v>
      </c>
      <c r="B2162" s="4">
        <v>5196.55</v>
      </c>
      <c r="C2162" s="20">
        <v>5089.6000000000004</v>
      </c>
      <c r="D2162" s="20">
        <v>5201.5</v>
      </c>
      <c r="E2162" s="20">
        <v>5075.1000000000004</v>
      </c>
      <c r="F2162" s="33" t="s">
        <v>16919</v>
      </c>
      <c r="G2162" s="7">
        <v>1.5800000000000002E-2</v>
      </c>
    </row>
    <row r="2163" spans="1:7" ht="18" thickBot="1">
      <c r="A2163" s="63">
        <v>42269</v>
      </c>
      <c r="B2163" s="8">
        <v>5116.75</v>
      </c>
      <c r="C2163" s="20">
        <v>5227.55</v>
      </c>
      <c r="D2163" s="20">
        <v>5246.3</v>
      </c>
      <c r="E2163" s="20">
        <v>5095.1499999999996</v>
      </c>
      <c r="F2163" s="33" t="s">
        <v>16918</v>
      </c>
      <c r="G2163" s="9">
        <v>-1.54E-2</v>
      </c>
    </row>
    <row r="2164" spans="1:7" ht="18" thickBot="1">
      <c r="A2164" s="63">
        <v>42270</v>
      </c>
      <c r="B2164" s="4">
        <v>5138.3</v>
      </c>
      <c r="C2164" s="20">
        <v>5076.55</v>
      </c>
      <c r="D2164" s="20">
        <v>5153.8999999999996</v>
      </c>
      <c r="E2164" s="20">
        <v>5056.3</v>
      </c>
      <c r="F2164" s="33" t="s">
        <v>15866</v>
      </c>
      <c r="G2164" s="7">
        <v>4.1999999999999997E-3</v>
      </c>
    </row>
    <row r="2165" spans="1:7" ht="18" thickBot="1">
      <c r="A2165" s="63">
        <v>42271</v>
      </c>
      <c r="B2165" s="4">
        <v>5163</v>
      </c>
      <c r="C2165" s="20">
        <v>5150.8500000000004</v>
      </c>
      <c r="D2165" s="20">
        <v>5193.8500000000004</v>
      </c>
      <c r="E2165" s="20">
        <v>5144.45</v>
      </c>
      <c r="F2165" s="33" t="s">
        <v>16917</v>
      </c>
      <c r="G2165" s="7">
        <v>4.7999999999999996E-3</v>
      </c>
    </row>
    <row r="2166" spans="1:7" ht="18" thickBot="1">
      <c r="A2166" s="63">
        <v>42275</v>
      </c>
      <c r="B2166" s="4">
        <v>5170.25</v>
      </c>
      <c r="C2166" s="20">
        <v>5183.6499999999996</v>
      </c>
      <c r="D2166" s="20">
        <v>5235.25</v>
      </c>
      <c r="E2166" s="20">
        <v>5167.05</v>
      </c>
      <c r="F2166" s="33" t="s">
        <v>1693</v>
      </c>
      <c r="G2166" s="7">
        <v>1.4E-3</v>
      </c>
    </row>
    <row r="2167" spans="1:7" ht="18" thickBot="1">
      <c r="A2167" s="63">
        <v>42276</v>
      </c>
      <c r="B2167" s="4">
        <v>5172.8</v>
      </c>
      <c r="C2167" s="20">
        <v>5114.5</v>
      </c>
      <c r="D2167" s="20">
        <v>5206.75</v>
      </c>
      <c r="E2167" s="20">
        <v>5078.8500000000004</v>
      </c>
      <c r="F2167" s="33" t="s">
        <v>16916</v>
      </c>
      <c r="G2167" s="7">
        <v>5.0000000000000001E-4</v>
      </c>
    </row>
    <row r="2168" spans="1:7" ht="18" thickBot="1">
      <c r="A2168" s="63">
        <v>42277</v>
      </c>
      <c r="B2168" s="4">
        <v>5233.3500000000004</v>
      </c>
      <c r="C2168" s="20">
        <v>5213.3</v>
      </c>
      <c r="D2168" s="20">
        <v>5238.1499999999996</v>
      </c>
      <c r="E2168" s="20">
        <v>5204</v>
      </c>
      <c r="F2168" s="33" t="s">
        <v>1142</v>
      </c>
      <c r="G2168" s="7">
        <v>1.17E-2</v>
      </c>
    </row>
    <row r="2169" spans="1:7" ht="18" thickBot="1">
      <c r="A2169" s="63">
        <v>42278</v>
      </c>
      <c r="B2169" s="4">
        <v>5243.45</v>
      </c>
      <c r="C2169" s="20">
        <v>5280.4</v>
      </c>
      <c r="D2169" s="20">
        <v>5288.7</v>
      </c>
      <c r="E2169" s="20">
        <v>5231.8</v>
      </c>
      <c r="F2169" s="33" t="s">
        <v>16915</v>
      </c>
      <c r="G2169" s="7">
        <v>1.9E-3</v>
      </c>
    </row>
    <row r="2170" spans="1:7" ht="18" thickBot="1">
      <c r="A2170" s="63">
        <v>42282</v>
      </c>
      <c r="B2170" s="4">
        <v>5343.05</v>
      </c>
      <c r="C2170" s="20">
        <v>5287.2</v>
      </c>
      <c r="D2170" s="20">
        <v>5348.75</v>
      </c>
      <c r="E2170" s="20">
        <v>5287.2</v>
      </c>
      <c r="F2170" s="33" t="s">
        <v>1437</v>
      </c>
      <c r="G2170" s="7">
        <v>1.9E-2</v>
      </c>
    </row>
    <row r="2171" spans="1:7" ht="18" thickBot="1">
      <c r="A2171" s="63">
        <v>42283</v>
      </c>
      <c r="B2171" s="4">
        <v>5392.7</v>
      </c>
      <c r="C2171" s="20">
        <v>5380.95</v>
      </c>
      <c r="D2171" s="20">
        <v>5404.2</v>
      </c>
      <c r="E2171" s="20">
        <v>5350.35</v>
      </c>
      <c r="F2171" s="33" t="s">
        <v>16914</v>
      </c>
      <c r="G2171" s="7">
        <v>9.2999999999999992E-3</v>
      </c>
    </row>
    <row r="2172" spans="1:7" ht="18" thickBot="1">
      <c r="A2172" s="63">
        <v>42284</v>
      </c>
      <c r="B2172" s="4">
        <v>5427.45</v>
      </c>
      <c r="C2172" s="20">
        <v>5406.35</v>
      </c>
      <c r="D2172" s="20">
        <v>5453.85</v>
      </c>
      <c r="E2172" s="20">
        <v>5389.4</v>
      </c>
      <c r="F2172" s="33" t="s">
        <v>16913</v>
      </c>
      <c r="G2172" s="7">
        <v>6.4000000000000003E-3</v>
      </c>
    </row>
    <row r="2173" spans="1:7" ht="18" thickBot="1">
      <c r="A2173" s="63">
        <v>42285</v>
      </c>
      <c r="B2173" s="8">
        <v>5419.9</v>
      </c>
      <c r="C2173" s="20">
        <v>5439.6</v>
      </c>
      <c r="D2173" s="20">
        <v>5458</v>
      </c>
      <c r="E2173" s="20">
        <v>5399.9</v>
      </c>
      <c r="F2173" s="33" t="s">
        <v>16912</v>
      </c>
      <c r="G2173" s="9">
        <v>-1.4E-3</v>
      </c>
    </row>
    <row r="2174" spans="1:7" ht="18" thickBot="1">
      <c r="A2174" s="63">
        <v>42286</v>
      </c>
      <c r="B2174" s="8">
        <v>5418</v>
      </c>
      <c r="C2174" s="20">
        <v>5464.9</v>
      </c>
      <c r="D2174" s="20">
        <v>5491.6</v>
      </c>
      <c r="E2174" s="20">
        <v>5398.15</v>
      </c>
      <c r="F2174" s="33" t="s">
        <v>16911</v>
      </c>
      <c r="G2174" s="9">
        <v>-4.0000000000000002E-4</v>
      </c>
    </row>
    <row r="2175" spans="1:7" ht="18" thickBot="1">
      <c r="A2175" s="63">
        <v>42289</v>
      </c>
      <c r="B2175" s="4">
        <v>5418.15</v>
      </c>
      <c r="C2175" s="20">
        <v>5441.4</v>
      </c>
      <c r="D2175" s="20">
        <v>5457.8</v>
      </c>
      <c r="E2175" s="20">
        <v>5386.35</v>
      </c>
      <c r="F2175" s="33" t="s">
        <v>16910</v>
      </c>
      <c r="G2175" s="7">
        <v>0</v>
      </c>
    </row>
    <row r="2176" spans="1:7" ht="18" thickBot="1">
      <c r="A2176" s="63">
        <v>42290</v>
      </c>
      <c r="B2176" s="4">
        <v>5449.35</v>
      </c>
      <c r="C2176" s="20">
        <v>5422.25</v>
      </c>
      <c r="D2176" s="20">
        <v>5458.4</v>
      </c>
      <c r="E2176" s="20">
        <v>5416.6</v>
      </c>
      <c r="F2176" s="33" t="s">
        <v>16909</v>
      </c>
      <c r="G2176" s="7">
        <v>5.7999999999999996E-3</v>
      </c>
    </row>
    <row r="2177" spans="1:7" ht="18" thickBot="1">
      <c r="A2177" s="63">
        <v>42291</v>
      </c>
      <c r="B2177" s="4">
        <v>5459.1</v>
      </c>
      <c r="C2177" s="20">
        <v>5458</v>
      </c>
      <c r="D2177" s="20">
        <v>5499.25</v>
      </c>
      <c r="E2177" s="20">
        <v>5453.55</v>
      </c>
      <c r="F2177" s="33" t="s">
        <v>4915</v>
      </c>
      <c r="G2177" s="7">
        <v>1.8E-3</v>
      </c>
    </row>
    <row r="2178" spans="1:7" ht="18" thickBot="1">
      <c r="A2178" s="63">
        <v>42292</v>
      </c>
      <c r="B2178" s="4">
        <v>5493.4</v>
      </c>
      <c r="C2178" s="20">
        <v>5487.75</v>
      </c>
      <c r="D2178" s="20">
        <v>5514.1</v>
      </c>
      <c r="E2178" s="20">
        <v>5484.2</v>
      </c>
      <c r="F2178" s="33" t="s">
        <v>16908</v>
      </c>
      <c r="G2178" s="7">
        <v>6.3E-3</v>
      </c>
    </row>
    <row r="2179" spans="1:7" ht="18" thickBot="1">
      <c r="A2179" s="63">
        <v>42293</v>
      </c>
      <c r="B2179" s="4">
        <v>5504.6</v>
      </c>
      <c r="C2179" s="20">
        <v>5508.35</v>
      </c>
      <c r="D2179" s="20">
        <v>5516.45</v>
      </c>
      <c r="E2179" s="20">
        <v>5478.1</v>
      </c>
      <c r="F2179" s="33" t="s">
        <v>2345</v>
      </c>
      <c r="G2179" s="7">
        <v>2E-3</v>
      </c>
    </row>
    <row r="2180" spans="1:7" ht="18" thickBot="1">
      <c r="A2180" s="63">
        <v>42296</v>
      </c>
      <c r="B2180" s="4">
        <v>5562.2</v>
      </c>
      <c r="C2180" s="20">
        <v>5515.25</v>
      </c>
      <c r="D2180" s="20">
        <v>5565.7</v>
      </c>
      <c r="E2180" s="20">
        <v>5509</v>
      </c>
      <c r="F2180" s="33" t="s">
        <v>16907</v>
      </c>
      <c r="G2180" s="7">
        <v>1.0500000000000001E-2</v>
      </c>
    </row>
    <row r="2181" spans="1:7" ht="18" thickBot="1">
      <c r="A2181" s="63">
        <v>42297</v>
      </c>
      <c r="B2181" s="4">
        <v>5592.3</v>
      </c>
      <c r="C2181" s="20">
        <v>5585.3</v>
      </c>
      <c r="D2181" s="20">
        <v>5628.45</v>
      </c>
      <c r="E2181" s="20">
        <v>5556.85</v>
      </c>
      <c r="F2181" s="33" t="s">
        <v>16906</v>
      </c>
      <c r="G2181" s="7">
        <v>5.4000000000000003E-3</v>
      </c>
    </row>
    <row r="2182" spans="1:7" ht="18" thickBot="1">
      <c r="A2182" s="63">
        <v>42298</v>
      </c>
      <c r="B2182" s="8">
        <v>5563.2</v>
      </c>
      <c r="C2182" s="20">
        <v>5603.25</v>
      </c>
      <c r="D2182" s="20">
        <v>5624.95</v>
      </c>
      <c r="E2182" s="20">
        <v>5533.85</v>
      </c>
      <c r="F2182" s="33" t="s">
        <v>16905</v>
      </c>
      <c r="G2182" s="9">
        <v>-5.1999999999999998E-3</v>
      </c>
    </row>
    <row r="2183" spans="1:7" ht="18" thickBot="1">
      <c r="A2183" s="63">
        <v>42300</v>
      </c>
      <c r="B2183" s="8">
        <v>5542.75</v>
      </c>
      <c r="C2183" s="20">
        <v>5614.95</v>
      </c>
      <c r="D2183" s="20">
        <v>5639.35</v>
      </c>
      <c r="E2183" s="20">
        <v>5538.2</v>
      </c>
      <c r="F2183" s="33" t="s">
        <v>16904</v>
      </c>
      <c r="G2183" s="9">
        <v>-3.7000000000000002E-3</v>
      </c>
    </row>
    <row r="2184" spans="1:7" ht="18" thickBot="1">
      <c r="A2184" s="63">
        <v>42303</v>
      </c>
      <c r="B2184" s="8">
        <v>5475.55</v>
      </c>
      <c r="C2184" s="20">
        <v>5569.35</v>
      </c>
      <c r="D2184" s="20">
        <v>5570.6</v>
      </c>
      <c r="E2184" s="20">
        <v>5470</v>
      </c>
      <c r="F2184" s="33" t="s">
        <v>16903</v>
      </c>
      <c r="G2184" s="9">
        <v>-1.21E-2</v>
      </c>
    </row>
    <row r="2185" spans="1:7" ht="18" thickBot="1">
      <c r="A2185" s="63">
        <v>42304</v>
      </c>
      <c r="B2185" s="4">
        <v>5489.95</v>
      </c>
      <c r="C2185" s="20">
        <v>5471.15</v>
      </c>
      <c r="D2185" s="20">
        <v>5498.65</v>
      </c>
      <c r="E2185" s="20">
        <v>5459.9</v>
      </c>
      <c r="F2185" s="33" t="s">
        <v>16902</v>
      </c>
      <c r="G2185" s="7">
        <v>2.5999999999999999E-3</v>
      </c>
    </row>
    <row r="2186" spans="1:7" ht="18" thickBot="1">
      <c r="A2186" s="63">
        <v>42305</v>
      </c>
      <c r="B2186" s="8">
        <v>5462.6</v>
      </c>
      <c r="C2186" s="20">
        <v>5486.25</v>
      </c>
      <c r="D2186" s="20">
        <v>5509.95</v>
      </c>
      <c r="E2186" s="20">
        <v>5438.55</v>
      </c>
      <c r="F2186" s="33" t="s">
        <v>16901</v>
      </c>
      <c r="G2186" s="9">
        <v>-5.0000000000000001E-3</v>
      </c>
    </row>
    <row r="2187" spans="1:7" ht="18" thickBot="1">
      <c r="A2187" s="63">
        <v>42306</v>
      </c>
      <c r="B2187" s="8">
        <v>5427.3</v>
      </c>
      <c r="C2187" s="20">
        <v>5467.65</v>
      </c>
      <c r="D2187" s="20">
        <v>5484.95</v>
      </c>
      <c r="E2187" s="20">
        <v>5419.5</v>
      </c>
      <c r="F2187" s="33" t="s">
        <v>16900</v>
      </c>
      <c r="G2187" s="9">
        <v>-6.4999999999999997E-3</v>
      </c>
    </row>
    <row r="2188" spans="1:7" ht="18" thickBot="1">
      <c r="A2188" s="63">
        <v>42307</v>
      </c>
      <c r="B2188" s="8">
        <v>5362.45</v>
      </c>
      <c r="C2188" s="20">
        <v>5447.85</v>
      </c>
      <c r="D2188" s="20">
        <v>5457</v>
      </c>
      <c r="E2188" s="20">
        <v>5342.3</v>
      </c>
      <c r="F2188" s="33" t="s">
        <v>16899</v>
      </c>
      <c r="G2188" s="9">
        <v>-1.1900000000000001E-2</v>
      </c>
    </row>
    <row r="2189" spans="1:7" ht="18" thickBot="1">
      <c r="A2189" s="63">
        <v>42310</v>
      </c>
      <c r="B2189" s="8">
        <v>5352.4</v>
      </c>
      <c r="C2189" s="20">
        <v>5368.35</v>
      </c>
      <c r="D2189" s="20">
        <v>5369.25</v>
      </c>
      <c r="E2189" s="20">
        <v>5305.05</v>
      </c>
      <c r="F2189" s="33" t="s">
        <v>16898</v>
      </c>
      <c r="G2189" s="9">
        <v>-1.9E-3</v>
      </c>
    </row>
    <row r="2190" spans="1:7" ht="18" thickBot="1">
      <c r="A2190" s="63">
        <v>42311</v>
      </c>
      <c r="B2190" s="4">
        <v>5363.45</v>
      </c>
      <c r="C2190" s="20">
        <v>5387.5</v>
      </c>
      <c r="D2190" s="20">
        <v>5407.15</v>
      </c>
      <c r="E2190" s="20">
        <v>5357.65</v>
      </c>
      <c r="F2190" s="33" t="s">
        <v>1373</v>
      </c>
      <c r="G2190" s="7">
        <v>2.0999999999999999E-3</v>
      </c>
    </row>
    <row r="2191" spans="1:7" ht="18" thickBot="1">
      <c r="A2191" s="63">
        <v>42312</v>
      </c>
      <c r="B2191" s="8">
        <v>5355.2</v>
      </c>
      <c r="C2191" s="20">
        <v>5396.45</v>
      </c>
      <c r="D2191" s="20">
        <v>5413.25</v>
      </c>
      <c r="E2191" s="20">
        <v>5350.45</v>
      </c>
      <c r="F2191" s="33" t="s">
        <v>16897</v>
      </c>
      <c r="G2191" s="9">
        <v>-1.5E-3</v>
      </c>
    </row>
    <row r="2192" spans="1:7" ht="18" thickBot="1">
      <c r="A2192" s="63">
        <v>42313</v>
      </c>
      <c r="B2192" s="8">
        <v>5258.95</v>
      </c>
      <c r="C2192" s="20">
        <v>5356.15</v>
      </c>
      <c r="D2192" s="20">
        <v>5357.75</v>
      </c>
      <c r="E2192" s="20">
        <v>5254.9</v>
      </c>
      <c r="F2192" s="33" t="s">
        <v>16896</v>
      </c>
      <c r="G2192" s="9">
        <v>-1.7999999999999999E-2</v>
      </c>
    </row>
    <row r="2193" spans="1:7" ht="18" thickBot="1">
      <c r="A2193" s="63">
        <v>42314</v>
      </c>
      <c r="B2193" s="8">
        <v>5222.5</v>
      </c>
      <c r="C2193" s="20">
        <v>5271.3</v>
      </c>
      <c r="D2193" s="20">
        <v>5290.45</v>
      </c>
      <c r="E2193" s="20">
        <v>5213.95</v>
      </c>
      <c r="F2193" s="33" t="s">
        <v>2764</v>
      </c>
      <c r="G2193" s="9">
        <v>-6.8999999999999999E-3</v>
      </c>
    </row>
    <row r="2194" spans="1:7" ht="18" thickBot="1">
      <c r="A2194" s="63">
        <v>42317</v>
      </c>
      <c r="B2194" s="4">
        <v>5277</v>
      </c>
      <c r="C2194" s="20">
        <v>5095.2</v>
      </c>
      <c r="D2194" s="20">
        <v>5283.65</v>
      </c>
      <c r="E2194" s="20">
        <v>5073.8999999999996</v>
      </c>
      <c r="F2194" s="33" t="s">
        <v>16895</v>
      </c>
      <c r="G2194" s="7">
        <v>1.04E-2</v>
      </c>
    </row>
    <row r="2195" spans="1:7" ht="18" thickBot="1">
      <c r="A2195" s="63">
        <v>42318</v>
      </c>
      <c r="B2195" s="8">
        <v>5206.7</v>
      </c>
      <c r="C2195" s="20">
        <v>5270.4</v>
      </c>
      <c r="D2195" s="20">
        <v>5310.05</v>
      </c>
      <c r="E2195" s="20">
        <v>5197.55</v>
      </c>
      <c r="F2195" s="33" t="s">
        <v>4499</v>
      </c>
      <c r="G2195" s="9">
        <v>-1.3299999999999999E-2</v>
      </c>
    </row>
    <row r="2196" spans="1:7" ht="18" thickBot="1">
      <c r="A2196" s="63">
        <v>42319</v>
      </c>
      <c r="B2196" s="8">
        <v>5206.7</v>
      </c>
      <c r="C2196" s="20">
        <v>5206.7</v>
      </c>
      <c r="D2196" s="20">
        <v>5206.7</v>
      </c>
      <c r="E2196" s="20">
        <v>5206.7</v>
      </c>
      <c r="F2196" s="33">
        <v>0</v>
      </c>
      <c r="G2196" s="9">
        <v>0</v>
      </c>
    </row>
    <row r="2197" spans="1:7" ht="18" thickBot="1">
      <c r="A2197" s="63">
        <v>42321</v>
      </c>
      <c r="B2197" s="4">
        <v>5256</v>
      </c>
      <c r="C2197" s="20">
        <v>5264.15</v>
      </c>
      <c r="D2197" s="20">
        <v>5264.15</v>
      </c>
      <c r="E2197" s="20">
        <v>5220.1499999999996</v>
      </c>
      <c r="F2197" s="33" t="s">
        <v>16894</v>
      </c>
      <c r="G2197" s="7">
        <v>9.4999999999999998E-3</v>
      </c>
    </row>
    <row r="2198" spans="1:7" ht="18" thickBot="1">
      <c r="A2198" s="63">
        <v>42324</v>
      </c>
      <c r="B2198" s="4">
        <v>5313.05</v>
      </c>
      <c r="C2198" s="20">
        <v>5244.75</v>
      </c>
      <c r="D2198" s="20">
        <v>5322.4</v>
      </c>
      <c r="E2198" s="20">
        <v>5239.3500000000004</v>
      </c>
      <c r="F2198" s="33" t="s">
        <v>16893</v>
      </c>
      <c r="G2198" s="7">
        <v>1.09E-2</v>
      </c>
    </row>
    <row r="2199" spans="1:7" ht="18" thickBot="1">
      <c r="A2199" s="63">
        <v>42325</v>
      </c>
      <c r="B2199" s="4">
        <v>5362</v>
      </c>
      <c r="C2199" s="20">
        <v>5350.2</v>
      </c>
      <c r="D2199" s="20">
        <v>5368.35</v>
      </c>
      <c r="E2199" s="20">
        <v>5327.05</v>
      </c>
      <c r="F2199" s="33" t="s">
        <v>16892</v>
      </c>
      <c r="G2199" s="7">
        <v>9.1999999999999998E-3</v>
      </c>
    </row>
    <row r="2200" spans="1:7" ht="18" thickBot="1">
      <c r="A2200" s="63">
        <v>42326</v>
      </c>
      <c r="B2200" s="8">
        <v>5307.05</v>
      </c>
      <c r="C2200" s="20">
        <v>5370.9</v>
      </c>
      <c r="D2200" s="20">
        <v>5395.35</v>
      </c>
      <c r="E2200" s="20">
        <v>5300.75</v>
      </c>
      <c r="F2200" s="33" t="s">
        <v>16891</v>
      </c>
      <c r="G2200" s="9">
        <v>-1.0200000000000001E-2</v>
      </c>
    </row>
    <row r="2201" spans="1:7" ht="18" thickBot="1">
      <c r="A2201" s="63">
        <v>42327</v>
      </c>
      <c r="B2201" s="4">
        <v>5371.6</v>
      </c>
      <c r="C2201" s="20">
        <v>5355.25</v>
      </c>
      <c r="D2201" s="20">
        <v>5378.2</v>
      </c>
      <c r="E2201" s="20">
        <v>5341.95</v>
      </c>
      <c r="F2201" s="33" t="s">
        <v>15307</v>
      </c>
      <c r="G2201" s="7">
        <v>1.2200000000000001E-2</v>
      </c>
    </row>
    <row r="2202" spans="1:7" ht="18" thickBot="1">
      <c r="A2202" s="63">
        <v>42328</v>
      </c>
      <c r="B2202" s="4">
        <v>5385.5</v>
      </c>
      <c r="C2202" s="20">
        <v>5383.25</v>
      </c>
      <c r="D2202" s="20">
        <v>5420</v>
      </c>
      <c r="E2202" s="20">
        <v>5369.1</v>
      </c>
      <c r="F2202" s="33" t="s">
        <v>16890</v>
      </c>
      <c r="G2202" s="7">
        <v>2.5999999999999999E-3</v>
      </c>
    </row>
    <row r="2203" spans="1:7" ht="18" thickBot="1">
      <c r="A2203" s="63">
        <v>42331</v>
      </c>
      <c r="B2203" s="4">
        <v>5397.85</v>
      </c>
      <c r="C2203" s="20">
        <v>5402.95</v>
      </c>
      <c r="D2203" s="20">
        <v>5417.9</v>
      </c>
      <c r="E2203" s="20">
        <v>5381.8</v>
      </c>
      <c r="F2203" s="33" t="s">
        <v>16889</v>
      </c>
      <c r="G2203" s="7">
        <v>2.3E-3</v>
      </c>
    </row>
    <row r="2204" spans="1:7" ht="18" thickBot="1">
      <c r="A2204" s="63">
        <v>42332</v>
      </c>
      <c r="B2204" s="4">
        <v>5418.05</v>
      </c>
      <c r="C2204" s="20">
        <v>5402.15</v>
      </c>
      <c r="D2204" s="20">
        <v>5442.8</v>
      </c>
      <c r="E2204" s="20">
        <v>5398.9</v>
      </c>
      <c r="F2204" s="33" t="s">
        <v>4833</v>
      </c>
      <c r="G2204" s="7">
        <v>3.7000000000000002E-3</v>
      </c>
    </row>
    <row r="2205" spans="1:7" ht="18" thickBot="1">
      <c r="A2205" s="63">
        <v>42334</v>
      </c>
      <c r="B2205" s="4">
        <v>5446.4</v>
      </c>
      <c r="C2205" s="20">
        <v>5432.05</v>
      </c>
      <c r="D2205" s="20">
        <v>5452.35</v>
      </c>
      <c r="E2205" s="20">
        <v>5432.05</v>
      </c>
      <c r="F2205" s="33" t="s">
        <v>16888</v>
      </c>
      <c r="G2205" s="7">
        <v>5.1999999999999998E-3</v>
      </c>
    </row>
    <row r="2206" spans="1:7" ht="18" thickBot="1">
      <c r="A2206" s="63">
        <v>42335</v>
      </c>
      <c r="B2206" s="4">
        <v>5487.85</v>
      </c>
      <c r="C2206" s="20">
        <v>5463.25</v>
      </c>
      <c r="D2206" s="20">
        <v>5504</v>
      </c>
      <c r="E2206" s="20">
        <v>5446.55</v>
      </c>
      <c r="F2206" s="33" t="s">
        <v>16887</v>
      </c>
      <c r="G2206" s="7">
        <v>7.6E-3</v>
      </c>
    </row>
    <row r="2207" spans="1:7" ht="18" thickBot="1">
      <c r="A2207" s="63">
        <v>42338</v>
      </c>
      <c r="B2207" s="4">
        <v>5546.45</v>
      </c>
      <c r="C2207" s="20">
        <v>5500.95</v>
      </c>
      <c r="D2207" s="20">
        <v>5561.85</v>
      </c>
      <c r="E2207" s="20">
        <v>5500.95</v>
      </c>
      <c r="F2207" s="33" t="s">
        <v>16886</v>
      </c>
      <c r="G2207" s="7">
        <v>1.0699999999999999E-2</v>
      </c>
    </row>
    <row r="2208" spans="1:7" ht="18" thickBot="1">
      <c r="A2208" s="63">
        <v>42339</v>
      </c>
      <c r="B2208" s="4">
        <v>5583.85</v>
      </c>
      <c r="C2208" s="20">
        <v>5573.05</v>
      </c>
      <c r="D2208" s="20">
        <v>5596.9</v>
      </c>
      <c r="E2208" s="20">
        <v>5543.05</v>
      </c>
      <c r="F2208" s="33" t="s">
        <v>16885</v>
      </c>
      <c r="G2208" s="7">
        <v>6.7000000000000002E-3</v>
      </c>
    </row>
    <row r="2209" spans="1:7" ht="18" thickBot="1">
      <c r="A2209" s="63">
        <v>42340</v>
      </c>
      <c r="B2209" s="8">
        <v>5573.25</v>
      </c>
      <c r="C2209" s="20">
        <v>5614.2</v>
      </c>
      <c r="D2209" s="20">
        <v>5619.6</v>
      </c>
      <c r="E2209" s="20">
        <v>5544.4</v>
      </c>
      <c r="F2209" s="33" t="s">
        <v>16884</v>
      </c>
      <c r="G2209" s="9">
        <v>-1.9E-3</v>
      </c>
    </row>
    <row r="2210" spans="1:7" ht="18" thickBot="1">
      <c r="A2210" s="63">
        <v>42341</v>
      </c>
      <c r="B2210" s="8">
        <v>5569.9</v>
      </c>
      <c r="C2210" s="20">
        <v>5570.35</v>
      </c>
      <c r="D2210" s="20">
        <v>5613.8</v>
      </c>
      <c r="E2210" s="20">
        <v>5557.95</v>
      </c>
      <c r="F2210" s="33" t="s">
        <v>224</v>
      </c>
      <c r="G2210" s="9">
        <v>-5.9999999999999995E-4</v>
      </c>
    </row>
    <row r="2211" spans="1:7" ht="18" thickBot="1">
      <c r="A2211" s="63">
        <v>42342</v>
      </c>
      <c r="B2211" s="8">
        <v>5474</v>
      </c>
      <c r="C2211" s="20">
        <v>5548.55</v>
      </c>
      <c r="D2211" s="20">
        <v>5551.1</v>
      </c>
      <c r="E2211" s="20">
        <v>5465.9</v>
      </c>
      <c r="F2211" s="33" t="s">
        <v>2438</v>
      </c>
      <c r="G2211" s="9">
        <v>-1.72E-2</v>
      </c>
    </row>
    <row r="2212" spans="1:7" ht="18" thickBot="1">
      <c r="A2212" s="63">
        <v>42345</v>
      </c>
      <c r="B2212" s="4">
        <v>5492.7</v>
      </c>
      <c r="C2212" s="20">
        <v>5529.35</v>
      </c>
      <c r="D2212" s="20">
        <v>5537.55</v>
      </c>
      <c r="E2212" s="20">
        <v>5487.85</v>
      </c>
      <c r="F2212" s="33" t="s">
        <v>16883</v>
      </c>
      <c r="G2212" s="7">
        <v>3.3999999999999998E-3</v>
      </c>
    </row>
    <row r="2213" spans="1:7" ht="18" thickBot="1">
      <c r="A2213" s="63">
        <v>42346</v>
      </c>
      <c r="B2213" s="8">
        <v>5380.7</v>
      </c>
      <c r="C2213" s="20">
        <v>5478.55</v>
      </c>
      <c r="D2213" s="20">
        <v>5511.5</v>
      </c>
      <c r="E2213" s="20">
        <v>5370.95</v>
      </c>
      <c r="F2213" s="33" t="s">
        <v>16882</v>
      </c>
      <c r="G2213" s="9">
        <v>-2.0400000000000001E-2</v>
      </c>
    </row>
    <row r="2214" spans="1:7" ht="18" thickBot="1">
      <c r="A2214" s="63">
        <v>42347</v>
      </c>
      <c r="B2214" s="8">
        <v>5256.5</v>
      </c>
      <c r="C2214" s="20">
        <v>5379.7</v>
      </c>
      <c r="D2214" s="20">
        <v>5383.2</v>
      </c>
      <c r="E2214" s="20">
        <v>5231.3</v>
      </c>
      <c r="F2214" s="33" t="s">
        <v>16881</v>
      </c>
      <c r="G2214" s="9">
        <v>-2.3099999999999999E-2</v>
      </c>
    </row>
    <row r="2215" spans="1:7" ht="18" thickBot="1">
      <c r="A2215" s="63">
        <v>42348</v>
      </c>
      <c r="B2215" s="4">
        <v>5332.35</v>
      </c>
      <c r="C2215" s="20">
        <v>5287.65</v>
      </c>
      <c r="D2215" s="20">
        <v>5336.25</v>
      </c>
      <c r="E2215" s="20">
        <v>5253.4</v>
      </c>
      <c r="F2215" s="33" t="s">
        <v>16880</v>
      </c>
      <c r="G2215" s="7">
        <v>1.44E-2</v>
      </c>
    </row>
    <row r="2216" spans="1:7" ht="18" thickBot="1">
      <c r="A2216" s="63">
        <v>42349</v>
      </c>
      <c r="B2216" s="8">
        <v>5275.6</v>
      </c>
      <c r="C2216" s="20">
        <v>5345.25</v>
      </c>
      <c r="D2216" s="20">
        <v>5373.65</v>
      </c>
      <c r="E2216" s="20">
        <v>5245.75</v>
      </c>
      <c r="F2216" s="33" t="s">
        <v>16879</v>
      </c>
      <c r="G2216" s="9">
        <v>-1.06E-2</v>
      </c>
    </row>
    <row r="2217" spans="1:7" ht="18" thickBot="1">
      <c r="A2217" s="63">
        <v>42352</v>
      </c>
      <c r="B2217" s="4">
        <v>5321.6</v>
      </c>
      <c r="C2217" s="20">
        <v>5261</v>
      </c>
      <c r="D2217" s="20">
        <v>5333.75</v>
      </c>
      <c r="E2217" s="20">
        <v>5247.95</v>
      </c>
      <c r="F2217" s="33" t="s">
        <v>16878</v>
      </c>
      <c r="G2217" s="7">
        <v>8.6999999999999994E-3</v>
      </c>
    </row>
    <row r="2218" spans="1:7" ht="18" thickBot="1">
      <c r="A2218" s="63">
        <v>42353</v>
      </c>
      <c r="B2218" s="4">
        <v>5362.25</v>
      </c>
      <c r="C2218" s="20">
        <v>5335.55</v>
      </c>
      <c r="D2218" s="20">
        <v>5365.35</v>
      </c>
      <c r="E2218" s="20">
        <v>5326.5</v>
      </c>
      <c r="F2218" s="33" t="s">
        <v>16877</v>
      </c>
      <c r="G2218" s="7">
        <v>7.6E-3</v>
      </c>
    </row>
    <row r="2219" spans="1:7" ht="18" thickBot="1">
      <c r="A2219" s="63">
        <v>42354</v>
      </c>
      <c r="B2219" s="4">
        <v>5377.4</v>
      </c>
      <c r="C2219" s="20">
        <v>5390.55</v>
      </c>
      <c r="D2219" s="20">
        <v>5430.65</v>
      </c>
      <c r="E2219" s="20">
        <v>5370</v>
      </c>
      <c r="F2219" s="33" t="s">
        <v>16876</v>
      </c>
      <c r="G2219" s="7">
        <v>2.8E-3</v>
      </c>
    </row>
    <row r="2220" spans="1:7" ht="18" thickBot="1">
      <c r="A2220" s="63">
        <v>42355</v>
      </c>
      <c r="B2220" s="4">
        <v>5477.75</v>
      </c>
      <c r="C2220" s="20">
        <v>5432.65</v>
      </c>
      <c r="D2220" s="20">
        <v>5484.6</v>
      </c>
      <c r="E2220" s="20">
        <v>5411.1</v>
      </c>
      <c r="F2220" s="33" t="s">
        <v>16875</v>
      </c>
      <c r="G2220" s="7">
        <v>1.8700000000000001E-2</v>
      </c>
    </row>
    <row r="2221" spans="1:7" ht="18" thickBot="1">
      <c r="A2221" s="63">
        <v>42356</v>
      </c>
      <c r="B2221" s="4">
        <v>5488.55</v>
      </c>
      <c r="C2221" s="20">
        <v>5477.15</v>
      </c>
      <c r="D2221" s="20">
        <v>5508.1</v>
      </c>
      <c r="E2221" s="20">
        <v>5460.2</v>
      </c>
      <c r="F2221" s="33" t="s">
        <v>16874</v>
      </c>
      <c r="G2221" s="7">
        <v>2E-3</v>
      </c>
    </row>
    <row r="2222" spans="1:7" ht="18" thickBot="1">
      <c r="A2222" s="63">
        <v>42359</v>
      </c>
      <c r="B2222" s="4">
        <v>5533.4</v>
      </c>
      <c r="C2222" s="20">
        <v>5496.3</v>
      </c>
      <c r="D2222" s="20">
        <v>5537.65</v>
      </c>
      <c r="E2222" s="20">
        <v>5487.25</v>
      </c>
      <c r="F2222" s="33" t="s">
        <v>1704</v>
      </c>
      <c r="G2222" s="7">
        <v>8.2000000000000007E-3</v>
      </c>
    </row>
    <row r="2223" spans="1:7" ht="18" thickBot="1">
      <c r="A2223" s="63">
        <v>42360</v>
      </c>
      <c r="B2223" s="8">
        <v>5521</v>
      </c>
      <c r="C2223" s="20">
        <v>5560.2</v>
      </c>
      <c r="D2223" s="20">
        <v>5594.4</v>
      </c>
      <c r="E2223" s="20">
        <v>5515.35</v>
      </c>
      <c r="F2223" s="33" t="s">
        <v>16873</v>
      </c>
      <c r="G2223" s="9">
        <v>-2.2000000000000001E-3</v>
      </c>
    </row>
    <row r="2224" spans="1:7" ht="18" thickBot="1">
      <c r="A2224" s="63">
        <v>42361</v>
      </c>
      <c r="B2224" s="4">
        <v>5550.6</v>
      </c>
      <c r="C2224" s="20">
        <v>5558</v>
      </c>
      <c r="D2224" s="20">
        <v>5586.35</v>
      </c>
      <c r="E2224" s="20">
        <v>5545.55</v>
      </c>
      <c r="F2224" s="33" t="s">
        <v>16872</v>
      </c>
      <c r="G2224" s="7">
        <v>5.4000000000000003E-3</v>
      </c>
    </row>
    <row r="2225" spans="1:7" ht="18" thickBot="1">
      <c r="A2225" s="63">
        <v>42362</v>
      </c>
      <c r="B2225" s="4">
        <v>5603.15</v>
      </c>
      <c r="C2225" s="20">
        <v>5574.3</v>
      </c>
      <c r="D2225" s="20">
        <v>5606.45</v>
      </c>
      <c r="E2225" s="20">
        <v>5554.2</v>
      </c>
      <c r="F2225" s="33" t="s">
        <v>16871</v>
      </c>
      <c r="G2225" s="7">
        <v>9.4999999999999998E-3</v>
      </c>
    </row>
    <row r="2226" spans="1:7" ht="18" thickBot="1">
      <c r="A2226" s="63">
        <v>42366</v>
      </c>
      <c r="B2226" s="4">
        <v>5621.15</v>
      </c>
      <c r="C2226" s="20">
        <v>5619.65</v>
      </c>
      <c r="D2226" s="20">
        <v>5645.9</v>
      </c>
      <c r="E2226" s="20">
        <v>5617.8</v>
      </c>
      <c r="F2226" s="33" t="s">
        <v>16870</v>
      </c>
      <c r="G2226" s="7">
        <v>3.2000000000000002E-3</v>
      </c>
    </row>
    <row r="2227" spans="1:7" ht="18" thickBot="1">
      <c r="A2227" s="63">
        <v>42367</v>
      </c>
      <c r="B2227" s="8">
        <v>5607.75</v>
      </c>
      <c r="C2227" s="20">
        <v>5640.2</v>
      </c>
      <c r="D2227" s="20">
        <v>5645.6</v>
      </c>
      <c r="E2227" s="20">
        <v>5574.85</v>
      </c>
      <c r="F2227" s="33" t="s">
        <v>16869</v>
      </c>
      <c r="G2227" s="9">
        <v>-2.3999999999999998E-3</v>
      </c>
    </row>
    <row r="2228" spans="1:7" ht="18" thickBot="1">
      <c r="A2228" s="63">
        <v>42368</v>
      </c>
      <c r="B2228" s="8">
        <v>5597.85</v>
      </c>
      <c r="C2228" s="20">
        <v>5623.25</v>
      </c>
      <c r="D2228" s="20">
        <v>5638.9</v>
      </c>
      <c r="E2228" s="20">
        <v>5590.1</v>
      </c>
      <c r="F2228" s="33" t="s">
        <v>16868</v>
      </c>
      <c r="G2228" s="9">
        <v>-1.8E-3</v>
      </c>
    </row>
    <row r="2229" spans="1:7" ht="18" thickBot="1">
      <c r="A2229" s="63">
        <v>42369</v>
      </c>
      <c r="B2229" s="4">
        <v>5653.3</v>
      </c>
      <c r="C2229" s="20">
        <v>5607.55</v>
      </c>
      <c r="D2229" s="20">
        <v>5656.35</v>
      </c>
      <c r="E2229" s="20">
        <v>5607.55</v>
      </c>
      <c r="F2229" s="33" t="s">
        <v>16867</v>
      </c>
      <c r="G2229" s="7">
        <v>9.9000000000000008E-3</v>
      </c>
    </row>
    <row r="2230" spans="1:7" ht="18" thickBot="1">
      <c r="A2230" s="63">
        <v>42370</v>
      </c>
      <c r="B2230" s="4">
        <v>5716.55</v>
      </c>
      <c r="C2230" s="20">
        <v>5669.75</v>
      </c>
      <c r="D2230" s="20">
        <v>5717.7</v>
      </c>
      <c r="E2230" s="20">
        <v>5653.15</v>
      </c>
      <c r="F2230" s="33" t="s">
        <v>16866</v>
      </c>
      <c r="G2230" s="7">
        <v>1.12E-2</v>
      </c>
    </row>
    <row r="2231" spans="1:7" ht="18" thickBot="1">
      <c r="A2231" s="63">
        <v>42373</v>
      </c>
      <c r="B2231" s="8">
        <v>5648.6</v>
      </c>
      <c r="C2231" s="20">
        <v>5711.25</v>
      </c>
      <c r="D2231" s="20">
        <v>5758.15</v>
      </c>
      <c r="E2231" s="20">
        <v>5608.9</v>
      </c>
      <c r="F2231" s="33" t="s">
        <v>16865</v>
      </c>
      <c r="G2231" s="9">
        <v>-1.1900000000000001E-2</v>
      </c>
    </row>
    <row r="2232" spans="1:7" ht="18" thickBot="1">
      <c r="A2232" s="63">
        <v>42374</v>
      </c>
      <c r="B2232" s="4">
        <v>5696.3</v>
      </c>
      <c r="C2232" s="20">
        <v>5676.15</v>
      </c>
      <c r="D2232" s="20">
        <v>5718.4</v>
      </c>
      <c r="E2232" s="20">
        <v>5642</v>
      </c>
      <c r="F2232" s="33" t="s">
        <v>16864</v>
      </c>
      <c r="G2232" s="7">
        <v>8.3999999999999995E-3</v>
      </c>
    </row>
    <row r="2233" spans="1:7" ht="18" thickBot="1">
      <c r="A2233" s="63">
        <v>42375</v>
      </c>
      <c r="B2233" s="8">
        <v>5664.85</v>
      </c>
      <c r="C2233" s="20">
        <v>5712.95</v>
      </c>
      <c r="D2233" s="20">
        <v>5749.1</v>
      </c>
      <c r="E2233" s="20">
        <v>5652.7</v>
      </c>
      <c r="F2233" s="33" t="s">
        <v>3213</v>
      </c>
      <c r="G2233" s="9">
        <v>-5.4999999999999997E-3</v>
      </c>
    </row>
    <row r="2234" spans="1:7" ht="18" thickBot="1">
      <c r="A2234" s="63">
        <v>42376</v>
      </c>
      <c r="B2234" s="8">
        <v>5450.45</v>
      </c>
      <c r="C2234" s="20">
        <v>5605.6</v>
      </c>
      <c r="D2234" s="20">
        <v>5605.6</v>
      </c>
      <c r="E2234" s="20">
        <v>5440.45</v>
      </c>
      <c r="F2234" s="33" t="s">
        <v>4790</v>
      </c>
      <c r="G2234" s="9">
        <v>-3.78E-2</v>
      </c>
    </row>
    <row r="2235" spans="1:7" ht="18" thickBot="1">
      <c r="A2235" s="63">
        <v>42377</v>
      </c>
      <c r="B2235" s="4">
        <v>5533.05</v>
      </c>
      <c r="C2235" s="20">
        <v>5489.75</v>
      </c>
      <c r="D2235" s="20">
        <v>5555.8</v>
      </c>
      <c r="E2235" s="20">
        <v>5482.55</v>
      </c>
      <c r="F2235" s="33" t="s">
        <v>16863</v>
      </c>
      <c r="G2235" s="7">
        <v>1.52E-2</v>
      </c>
    </row>
    <row r="2236" spans="1:7" ht="18" thickBot="1">
      <c r="A2236" s="63">
        <v>42380</v>
      </c>
      <c r="B2236" s="8">
        <v>5510.7</v>
      </c>
      <c r="C2236" s="20">
        <v>5481.8</v>
      </c>
      <c r="D2236" s="20">
        <v>5541.65</v>
      </c>
      <c r="E2236" s="20">
        <v>5436.25</v>
      </c>
      <c r="F2236" s="33" t="s">
        <v>16862</v>
      </c>
      <c r="G2236" s="9">
        <v>-4.0000000000000001E-3</v>
      </c>
    </row>
    <row r="2237" spans="1:7" ht="18" thickBot="1">
      <c r="A2237" s="63">
        <v>42381</v>
      </c>
      <c r="B2237" s="8">
        <v>5453.15</v>
      </c>
      <c r="C2237" s="20">
        <v>5526.25</v>
      </c>
      <c r="D2237" s="20">
        <v>5552.65</v>
      </c>
      <c r="E2237" s="20">
        <v>5438.55</v>
      </c>
      <c r="F2237" s="33" t="s">
        <v>16861</v>
      </c>
      <c r="G2237" s="9">
        <v>-1.04E-2</v>
      </c>
    </row>
    <row r="2238" spans="1:7" ht="18" thickBot="1">
      <c r="A2238" s="63">
        <v>42382</v>
      </c>
      <c r="B2238" s="8">
        <v>5309.4</v>
      </c>
      <c r="C2238" s="20">
        <v>5500.95</v>
      </c>
      <c r="D2238" s="20">
        <v>5513.2</v>
      </c>
      <c r="E2238" s="20">
        <v>5151.3</v>
      </c>
      <c r="F2238" s="33" t="s">
        <v>16860</v>
      </c>
      <c r="G2238" s="9">
        <v>-2.64E-2</v>
      </c>
    </row>
    <row r="2239" spans="1:7" ht="18" thickBot="1">
      <c r="A2239" s="63">
        <v>42383</v>
      </c>
      <c r="B2239" s="8">
        <v>5248.6</v>
      </c>
      <c r="C2239" s="20">
        <v>5205.55</v>
      </c>
      <c r="D2239" s="20">
        <v>5323.1</v>
      </c>
      <c r="E2239" s="20">
        <v>5149.5</v>
      </c>
      <c r="F2239" s="33" t="s">
        <v>2627</v>
      </c>
      <c r="G2239" s="9">
        <v>-1.15E-2</v>
      </c>
    </row>
    <row r="2240" spans="1:7" ht="18" thickBot="1">
      <c r="A2240" s="63">
        <v>42384</v>
      </c>
      <c r="B2240" s="8">
        <v>5007.6499999999996</v>
      </c>
      <c r="C2240" s="20">
        <v>5280.9</v>
      </c>
      <c r="D2240" s="20">
        <v>5308.25</v>
      </c>
      <c r="E2240" s="20">
        <v>4996.05</v>
      </c>
      <c r="F2240" s="33" t="s">
        <v>16859</v>
      </c>
      <c r="G2240" s="9">
        <v>-4.5900000000000003E-2</v>
      </c>
    </row>
    <row r="2241" spans="1:7" ht="18" thickBot="1">
      <c r="A2241" s="63">
        <v>42387</v>
      </c>
      <c r="B2241" s="8">
        <v>4803.8999999999996</v>
      </c>
      <c r="C2241" s="20">
        <v>4983.8999999999996</v>
      </c>
      <c r="D2241" s="20">
        <v>4996.6000000000004</v>
      </c>
      <c r="E2241" s="20">
        <v>4795.6000000000004</v>
      </c>
      <c r="F2241" s="33" t="s">
        <v>16858</v>
      </c>
      <c r="G2241" s="9">
        <v>-4.07E-2</v>
      </c>
    </row>
    <row r="2242" spans="1:7" ht="18" thickBot="1">
      <c r="A2242" s="63">
        <v>42388</v>
      </c>
      <c r="B2242" s="4">
        <v>4894.25</v>
      </c>
      <c r="C2242" s="20">
        <v>4826.3999999999996</v>
      </c>
      <c r="D2242" s="20">
        <v>4917.45</v>
      </c>
      <c r="E2242" s="20">
        <v>4798.7</v>
      </c>
      <c r="F2242" s="33" t="s">
        <v>16857</v>
      </c>
      <c r="G2242" s="7">
        <v>1.8800000000000001E-2</v>
      </c>
    </row>
    <row r="2243" spans="1:7" ht="18" thickBot="1">
      <c r="A2243" s="63">
        <v>42389</v>
      </c>
      <c r="B2243" s="8">
        <v>4778.3500000000004</v>
      </c>
      <c r="C2243" s="20">
        <v>4835.7</v>
      </c>
      <c r="D2243" s="20">
        <v>4835.7</v>
      </c>
      <c r="E2243" s="20">
        <v>4707.25</v>
      </c>
      <c r="F2243" s="33" t="s">
        <v>16856</v>
      </c>
      <c r="G2243" s="9">
        <v>-2.3699999999999999E-2</v>
      </c>
    </row>
    <row r="2244" spans="1:7" ht="18" thickBot="1">
      <c r="A2244" s="63">
        <v>42390</v>
      </c>
      <c r="B2244" s="4">
        <v>4784.6499999999996</v>
      </c>
      <c r="C2244" s="20">
        <v>4836.1000000000004</v>
      </c>
      <c r="D2244" s="20">
        <v>4882.7</v>
      </c>
      <c r="E2244" s="20">
        <v>4745.3</v>
      </c>
      <c r="F2244" s="33" t="s">
        <v>15539</v>
      </c>
      <c r="G2244" s="7">
        <v>1.2999999999999999E-3</v>
      </c>
    </row>
    <row r="2245" spans="1:7" ht="18" thickBot="1">
      <c r="A2245" s="63">
        <v>42391</v>
      </c>
      <c r="B2245" s="4">
        <v>4899.1000000000004</v>
      </c>
      <c r="C2245" s="20">
        <v>4846.25</v>
      </c>
      <c r="D2245" s="20">
        <v>4913.8500000000004</v>
      </c>
      <c r="E2245" s="20">
        <v>4834.8999999999996</v>
      </c>
      <c r="F2245" s="33" t="s">
        <v>16855</v>
      </c>
      <c r="G2245" s="7">
        <v>2.3900000000000001E-2</v>
      </c>
    </row>
    <row r="2246" spans="1:7" ht="18" thickBot="1">
      <c r="A2246" s="63">
        <v>42394</v>
      </c>
      <c r="B2246" s="4">
        <v>4931.6499999999996</v>
      </c>
      <c r="C2246" s="20">
        <v>4956.3500000000004</v>
      </c>
      <c r="D2246" s="20">
        <v>4986.1000000000004</v>
      </c>
      <c r="E2246" s="20">
        <v>4923.95</v>
      </c>
      <c r="F2246" s="33" t="s">
        <v>16854</v>
      </c>
      <c r="G2246" s="7">
        <v>6.6E-3</v>
      </c>
    </row>
    <row r="2247" spans="1:7" ht="18" thickBot="1">
      <c r="A2247" s="63">
        <v>42396</v>
      </c>
      <c r="B2247" s="4">
        <v>4974.8</v>
      </c>
      <c r="C2247" s="20">
        <v>4967.05</v>
      </c>
      <c r="D2247" s="20">
        <v>4990.8500000000004</v>
      </c>
      <c r="E2247" s="20">
        <v>4915.95</v>
      </c>
      <c r="F2247" s="33" t="s">
        <v>1035</v>
      </c>
      <c r="G2247" s="7">
        <v>8.6999999999999994E-3</v>
      </c>
    </row>
    <row r="2248" spans="1:7" ht="18" thickBot="1">
      <c r="A2248" s="63">
        <v>42397</v>
      </c>
      <c r="B2248" s="8">
        <v>4966.8999999999996</v>
      </c>
      <c r="C2248" s="20">
        <v>4988.1499999999996</v>
      </c>
      <c r="D2248" s="20">
        <v>4996.8</v>
      </c>
      <c r="E2248" s="20">
        <v>4956.3</v>
      </c>
      <c r="F2248" s="33" t="s">
        <v>16853</v>
      </c>
      <c r="G2248" s="9">
        <v>-1.6000000000000001E-3</v>
      </c>
    </row>
    <row r="2249" spans="1:7" ht="18" thickBot="1">
      <c r="A2249" s="63">
        <v>42398</v>
      </c>
      <c r="B2249" s="4">
        <v>5030.45</v>
      </c>
      <c r="C2249" s="20">
        <v>4974.8999999999996</v>
      </c>
      <c r="D2249" s="20">
        <v>5035.5</v>
      </c>
      <c r="E2249" s="20">
        <v>4948.45</v>
      </c>
      <c r="F2249" s="33" t="s">
        <v>1298</v>
      </c>
      <c r="G2249" s="7">
        <v>1.2800000000000001E-2</v>
      </c>
    </row>
    <row r="2250" spans="1:7" ht="18" thickBot="1">
      <c r="A2250" s="63">
        <v>42401</v>
      </c>
      <c r="B2250" s="4">
        <v>5047.3999999999996</v>
      </c>
      <c r="C2250" s="20">
        <v>5067.3</v>
      </c>
      <c r="D2250" s="20">
        <v>5079.3999999999996</v>
      </c>
      <c r="E2250" s="20">
        <v>5034.8999999999996</v>
      </c>
      <c r="F2250" s="33" t="s">
        <v>16852</v>
      </c>
      <c r="G2250" s="7">
        <v>3.3999999999999998E-3</v>
      </c>
    </row>
    <row r="2251" spans="1:7" ht="18" thickBot="1">
      <c r="A2251" s="63">
        <v>42402</v>
      </c>
      <c r="B2251" s="8">
        <v>4973.25</v>
      </c>
      <c r="C2251" s="20">
        <v>5059.3</v>
      </c>
      <c r="D2251" s="20">
        <v>5089.95</v>
      </c>
      <c r="E2251" s="20">
        <v>4958.8</v>
      </c>
      <c r="F2251" s="33" t="s">
        <v>16851</v>
      </c>
      <c r="G2251" s="9">
        <v>-1.47E-2</v>
      </c>
    </row>
    <row r="2252" spans="1:7" ht="18" thickBot="1">
      <c r="A2252" s="63">
        <v>42403</v>
      </c>
      <c r="B2252" s="8">
        <v>4815.3</v>
      </c>
      <c r="C2252" s="20">
        <v>4920.3500000000004</v>
      </c>
      <c r="D2252" s="20">
        <v>4920.3500000000004</v>
      </c>
      <c r="E2252" s="20">
        <v>4804.25</v>
      </c>
      <c r="F2252" s="33" t="s">
        <v>16850</v>
      </c>
      <c r="G2252" s="9">
        <v>-3.1800000000000002E-2</v>
      </c>
    </row>
    <row r="2253" spans="1:7" ht="18" thickBot="1">
      <c r="A2253" s="63">
        <v>42404</v>
      </c>
      <c r="B2253" s="8">
        <v>4766.95</v>
      </c>
      <c r="C2253" s="20">
        <v>4857.3999999999996</v>
      </c>
      <c r="D2253" s="20">
        <v>4885.3500000000004</v>
      </c>
      <c r="E2253" s="20">
        <v>4735.25</v>
      </c>
      <c r="F2253" s="33" t="s">
        <v>1611</v>
      </c>
      <c r="G2253" s="9">
        <v>-0.01</v>
      </c>
    </row>
    <row r="2254" spans="1:7" ht="18" thickBot="1">
      <c r="A2254" s="63">
        <v>42405</v>
      </c>
      <c r="B2254" s="4">
        <v>4856.7</v>
      </c>
      <c r="C2254" s="20">
        <v>4785.8999999999996</v>
      </c>
      <c r="D2254" s="20">
        <v>4874.75</v>
      </c>
      <c r="E2254" s="20">
        <v>4766</v>
      </c>
      <c r="F2254" s="33" t="s">
        <v>1793</v>
      </c>
      <c r="G2254" s="7">
        <v>1.8800000000000001E-2</v>
      </c>
    </row>
    <row r="2255" spans="1:7" ht="18" thickBot="1">
      <c r="A2255" s="63">
        <v>42408</v>
      </c>
      <c r="B2255" s="8">
        <v>4855.8</v>
      </c>
      <c r="C2255" s="20">
        <v>4879.2</v>
      </c>
      <c r="D2255" s="20">
        <v>4926.1499999999996</v>
      </c>
      <c r="E2255" s="20">
        <v>4846.2</v>
      </c>
      <c r="F2255" s="33" t="s">
        <v>16386</v>
      </c>
      <c r="G2255" s="9">
        <v>-2.0000000000000001E-4</v>
      </c>
    </row>
    <row r="2256" spans="1:7" ht="18" thickBot="1">
      <c r="A2256" s="63">
        <v>42409</v>
      </c>
      <c r="B2256" s="8">
        <v>4784.8500000000004</v>
      </c>
      <c r="C2256" s="20">
        <v>4812.55</v>
      </c>
      <c r="D2256" s="20">
        <v>4834.75</v>
      </c>
      <c r="E2256" s="20">
        <v>4777.3</v>
      </c>
      <c r="F2256" s="33" t="s">
        <v>16849</v>
      </c>
      <c r="G2256" s="9">
        <v>-1.46E-2</v>
      </c>
    </row>
    <row r="2257" spans="1:7" ht="18" thickBot="1">
      <c r="A2257" s="63">
        <v>42410</v>
      </c>
      <c r="B2257" s="8">
        <v>4669.1499999999996</v>
      </c>
      <c r="C2257" s="20">
        <v>4762.3500000000004</v>
      </c>
      <c r="D2257" s="20">
        <v>4763.95</v>
      </c>
      <c r="E2257" s="20">
        <v>4640.45</v>
      </c>
      <c r="F2257" s="33" t="s">
        <v>16848</v>
      </c>
      <c r="G2257" s="9">
        <v>-2.4199999999999999E-2</v>
      </c>
    </row>
    <row r="2258" spans="1:7" ht="18" thickBot="1">
      <c r="A2258" s="63">
        <v>42411</v>
      </c>
      <c r="B2258" s="8">
        <v>4416.7</v>
      </c>
      <c r="C2258" s="20">
        <v>4654.8999999999996</v>
      </c>
      <c r="D2258" s="20">
        <v>4654.8999999999996</v>
      </c>
      <c r="E2258" s="20">
        <v>4391.8</v>
      </c>
      <c r="F2258" s="33" t="s">
        <v>16847</v>
      </c>
      <c r="G2258" s="9">
        <v>-5.4100000000000002E-2</v>
      </c>
    </row>
    <row r="2259" spans="1:7" ht="18" thickBot="1">
      <c r="A2259" s="63">
        <v>42412</v>
      </c>
      <c r="B2259" s="8">
        <v>4354.25</v>
      </c>
      <c r="C2259" s="20">
        <v>4423.3</v>
      </c>
      <c r="D2259" s="20">
        <v>4444.25</v>
      </c>
      <c r="E2259" s="20">
        <v>4205.75</v>
      </c>
      <c r="F2259" s="33" t="s">
        <v>16846</v>
      </c>
      <c r="G2259" s="9">
        <v>-1.41E-2</v>
      </c>
    </row>
    <row r="2260" spans="1:7" ht="18" thickBot="1">
      <c r="A2260" s="63">
        <v>42415</v>
      </c>
      <c r="B2260" s="4">
        <v>4532.3</v>
      </c>
      <c r="C2260" s="20">
        <v>4424.25</v>
      </c>
      <c r="D2260" s="20">
        <v>4554.95</v>
      </c>
      <c r="E2260" s="20">
        <v>4424.25</v>
      </c>
      <c r="F2260" s="33" t="s">
        <v>16845</v>
      </c>
      <c r="G2260" s="7">
        <v>4.0899999999999999E-2</v>
      </c>
    </row>
    <row r="2261" spans="1:7" ht="18" thickBot="1">
      <c r="A2261" s="63">
        <v>42416</v>
      </c>
      <c r="B2261" s="8">
        <v>4433.2</v>
      </c>
      <c r="C2261" s="20">
        <v>4576.6499999999996</v>
      </c>
      <c r="D2261" s="20">
        <v>4586.45</v>
      </c>
      <c r="E2261" s="20">
        <v>4426.3999999999996</v>
      </c>
      <c r="F2261" s="33" t="s">
        <v>16844</v>
      </c>
      <c r="G2261" s="9">
        <v>-2.1899999999999999E-2</v>
      </c>
    </row>
    <row r="2262" spans="1:7" ht="18" thickBot="1">
      <c r="A2262" s="63">
        <v>42417</v>
      </c>
      <c r="B2262" s="4">
        <v>4453.5</v>
      </c>
      <c r="C2262" s="20">
        <v>4440.3500000000004</v>
      </c>
      <c r="D2262" s="20">
        <v>4468.3</v>
      </c>
      <c r="E2262" s="20">
        <v>4302.55</v>
      </c>
      <c r="F2262" s="33" t="s">
        <v>16843</v>
      </c>
      <c r="G2262" s="7">
        <v>4.5999999999999999E-3</v>
      </c>
    </row>
    <row r="2263" spans="1:7" ht="18" thickBot="1">
      <c r="A2263" s="63">
        <v>42418</v>
      </c>
      <c r="B2263" s="4">
        <v>4464.8999999999996</v>
      </c>
      <c r="C2263" s="20">
        <v>4505.1000000000004</v>
      </c>
      <c r="D2263" s="20">
        <v>4539.3500000000004</v>
      </c>
      <c r="E2263" s="20">
        <v>4420</v>
      </c>
      <c r="F2263" s="33" t="s">
        <v>16842</v>
      </c>
      <c r="G2263" s="7">
        <v>2.5999999999999999E-3</v>
      </c>
    </row>
    <row r="2264" spans="1:7" ht="18" thickBot="1">
      <c r="A2264" s="63">
        <v>42419</v>
      </c>
      <c r="B2264" s="4">
        <v>4491.3999999999996</v>
      </c>
      <c r="C2264" s="20">
        <v>4452.2</v>
      </c>
      <c r="D2264" s="20">
        <v>4498.75</v>
      </c>
      <c r="E2264" s="20">
        <v>4433.95</v>
      </c>
      <c r="F2264" s="33" t="s">
        <v>16841</v>
      </c>
      <c r="G2264" s="7">
        <v>5.8999999999999999E-3</v>
      </c>
    </row>
    <row r="2265" spans="1:7" ht="18" thickBot="1">
      <c r="A2265" s="63">
        <v>42422</v>
      </c>
      <c r="B2265" s="4">
        <v>4517</v>
      </c>
      <c r="C2265" s="20">
        <v>4510.55</v>
      </c>
      <c r="D2265" s="20">
        <v>4537.6499999999996</v>
      </c>
      <c r="E2265" s="20">
        <v>4504.2</v>
      </c>
      <c r="F2265" s="33" t="s">
        <v>16840</v>
      </c>
      <c r="G2265" s="7">
        <v>5.7000000000000002E-3</v>
      </c>
    </row>
    <row r="2266" spans="1:7" ht="18" thickBot="1">
      <c r="A2266" s="63">
        <v>42423</v>
      </c>
      <c r="B2266" s="8">
        <v>4455.2</v>
      </c>
      <c r="C2266" s="20">
        <v>4531.95</v>
      </c>
      <c r="D2266" s="20">
        <v>4531.95</v>
      </c>
      <c r="E2266" s="20">
        <v>4443.8</v>
      </c>
      <c r="F2266" s="33" t="s">
        <v>16839</v>
      </c>
      <c r="G2266" s="9">
        <v>-1.37E-2</v>
      </c>
    </row>
    <row r="2267" spans="1:7" ht="18" thickBot="1">
      <c r="A2267" s="63">
        <v>42424</v>
      </c>
      <c r="B2267" s="8">
        <v>4421.75</v>
      </c>
      <c r="C2267" s="20">
        <v>4441.6499999999996</v>
      </c>
      <c r="D2267" s="20">
        <v>4476.5</v>
      </c>
      <c r="E2267" s="20">
        <v>4415.3500000000004</v>
      </c>
      <c r="F2267" s="33" t="s">
        <v>16838</v>
      </c>
      <c r="G2267" s="9">
        <v>-7.4999999999999997E-3</v>
      </c>
    </row>
    <row r="2268" spans="1:7" ht="18" thickBot="1">
      <c r="A2268" s="63">
        <v>42425</v>
      </c>
      <c r="B2268" s="8">
        <v>4386.3500000000004</v>
      </c>
      <c r="C2268" s="20">
        <v>4443.3</v>
      </c>
      <c r="D2268" s="20">
        <v>4448.75</v>
      </c>
      <c r="E2268" s="20">
        <v>4380.55</v>
      </c>
      <c r="F2268" s="33" t="s">
        <v>16837</v>
      </c>
      <c r="G2268" s="9">
        <v>-8.0000000000000002E-3</v>
      </c>
    </row>
    <row r="2269" spans="1:7" ht="18" thickBot="1">
      <c r="A2269" s="63">
        <v>42426</v>
      </c>
      <c r="B2269" s="8">
        <v>4371.45</v>
      </c>
      <c r="C2269" s="20">
        <v>4425.1000000000004</v>
      </c>
      <c r="D2269" s="20">
        <v>4435.6499999999996</v>
      </c>
      <c r="E2269" s="20">
        <v>4341.2</v>
      </c>
      <c r="F2269" s="33" t="s">
        <v>16836</v>
      </c>
      <c r="G2269" s="9">
        <v>-3.3999999999999998E-3</v>
      </c>
    </row>
    <row r="2270" spans="1:7" ht="18" thickBot="1">
      <c r="A2270" s="63">
        <v>42429</v>
      </c>
      <c r="B2270" s="8">
        <v>4362.55</v>
      </c>
      <c r="C2270" s="20">
        <v>4387</v>
      </c>
      <c r="D2270" s="20">
        <v>4410.95</v>
      </c>
      <c r="E2270" s="20">
        <v>4294</v>
      </c>
      <c r="F2270" s="33" t="s">
        <v>850</v>
      </c>
      <c r="G2270" s="9">
        <v>-2E-3</v>
      </c>
    </row>
    <row r="2271" spans="1:7" ht="18" thickBot="1">
      <c r="A2271" s="63">
        <v>42430</v>
      </c>
      <c r="B2271" s="4">
        <v>4520.25</v>
      </c>
      <c r="C2271" s="20">
        <v>4384.3999999999996</v>
      </c>
      <c r="D2271" s="20">
        <v>4526.25</v>
      </c>
      <c r="E2271" s="20">
        <v>4384.3500000000004</v>
      </c>
      <c r="F2271" s="33" t="s">
        <v>16286</v>
      </c>
      <c r="G2271" s="7">
        <v>3.61E-2</v>
      </c>
    </row>
    <row r="2272" spans="1:7" ht="18" thickBot="1">
      <c r="A2272" s="63">
        <v>42431</v>
      </c>
      <c r="B2272" s="4">
        <v>4628.3999999999996</v>
      </c>
      <c r="C2272" s="20">
        <v>4577.7</v>
      </c>
      <c r="D2272" s="20">
        <v>4657.45</v>
      </c>
      <c r="E2272" s="20">
        <v>4577.7</v>
      </c>
      <c r="F2272" s="33" t="s">
        <v>4800</v>
      </c>
      <c r="G2272" s="7">
        <v>2.3900000000000001E-2</v>
      </c>
    </row>
    <row r="2273" spans="1:7" ht="18" thickBot="1">
      <c r="A2273" s="63">
        <v>42432</v>
      </c>
      <c r="B2273" s="4">
        <v>4715.5</v>
      </c>
      <c r="C2273" s="20">
        <v>4666.7</v>
      </c>
      <c r="D2273" s="20">
        <v>4721.7</v>
      </c>
      <c r="E2273" s="20">
        <v>4648.8</v>
      </c>
      <c r="F2273" s="33" t="s">
        <v>1689</v>
      </c>
      <c r="G2273" s="7">
        <v>1.8800000000000001E-2</v>
      </c>
    </row>
    <row r="2274" spans="1:7" ht="18" thickBot="1">
      <c r="A2274" s="63">
        <v>42433</v>
      </c>
      <c r="B2274" s="4">
        <v>4760.55</v>
      </c>
      <c r="C2274" s="20">
        <v>4739.6499999999996</v>
      </c>
      <c r="D2274" s="20">
        <v>4777</v>
      </c>
      <c r="E2274" s="20">
        <v>4675</v>
      </c>
      <c r="F2274" s="33" t="s">
        <v>16835</v>
      </c>
      <c r="G2274" s="7">
        <v>9.5999999999999992E-3</v>
      </c>
    </row>
    <row r="2275" spans="1:7" ht="18" thickBot="1">
      <c r="A2275" s="63">
        <v>42437</v>
      </c>
      <c r="B2275" s="4">
        <v>4793.25</v>
      </c>
      <c r="C2275" s="20">
        <v>4770.45</v>
      </c>
      <c r="D2275" s="20">
        <v>4814.05</v>
      </c>
      <c r="E2275" s="20">
        <v>4752.55</v>
      </c>
      <c r="F2275" s="33" t="s">
        <v>16834</v>
      </c>
      <c r="G2275" s="7">
        <v>6.8999999999999999E-3</v>
      </c>
    </row>
    <row r="2276" spans="1:7" ht="18" thickBot="1">
      <c r="A2276" s="63">
        <v>42438</v>
      </c>
      <c r="B2276" s="4">
        <v>4812.8999999999996</v>
      </c>
      <c r="C2276" s="20">
        <v>4767.8</v>
      </c>
      <c r="D2276" s="20">
        <v>4816.6000000000004</v>
      </c>
      <c r="E2276" s="20">
        <v>4751.45</v>
      </c>
      <c r="F2276" s="33" t="s">
        <v>16833</v>
      </c>
      <c r="G2276" s="7">
        <v>4.1000000000000003E-3</v>
      </c>
    </row>
    <row r="2277" spans="1:7" ht="18" thickBot="1">
      <c r="A2277" s="63">
        <v>42439</v>
      </c>
      <c r="B2277" s="8">
        <v>4791.2</v>
      </c>
      <c r="C2277" s="20">
        <v>4831.55</v>
      </c>
      <c r="D2277" s="20">
        <v>4857.55</v>
      </c>
      <c r="E2277" s="20">
        <v>4785.75</v>
      </c>
      <c r="F2277" s="33" t="s">
        <v>16832</v>
      </c>
      <c r="G2277" s="9">
        <v>-4.4999999999999997E-3</v>
      </c>
    </row>
    <row r="2278" spans="1:7" ht="18" thickBot="1">
      <c r="A2278" s="63">
        <v>42440</v>
      </c>
      <c r="B2278" s="8">
        <v>4766.3500000000004</v>
      </c>
      <c r="C2278" s="20">
        <v>4788.8500000000004</v>
      </c>
      <c r="D2278" s="20">
        <v>4825.55</v>
      </c>
      <c r="E2278" s="20">
        <v>4749.55</v>
      </c>
      <c r="F2278" s="33" t="s">
        <v>14288</v>
      </c>
      <c r="G2278" s="9">
        <v>-5.1999999999999998E-3</v>
      </c>
    </row>
    <row r="2279" spans="1:7" ht="18" thickBot="1">
      <c r="A2279" s="63">
        <v>42443</v>
      </c>
      <c r="B2279" s="4">
        <v>4786.7</v>
      </c>
      <c r="C2279" s="20">
        <v>4801.8</v>
      </c>
      <c r="D2279" s="20">
        <v>4819.8500000000004</v>
      </c>
      <c r="E2279" s="20">
        <v>4763.8999999999996</v>
      </c>
      <c r="F2279" s="33" t="s">
        <v>16831</v>
      </c>
      <c r="G2279" s="7">
        <v>4.3E-3</v>
      </c>
    </row>
    <row r="2280" spans="1:7" ht="18" thickBot="1">
      <c r="A2280" s="63">
        <v>42444</v>
      </c>
      <c r="B2280" s="8">
        <v>4784.1499999999996</v>
      </c>
      <c r="C2280" s="20">
        <v>4797.6000000000004</v>
      </c>
      <c r="D2280" s="20">
        <v>4814</v>
      </c>
      <c r="E2280" s="20">
        <v>4759.8500000000004</v>
      </c>
      <c r="F2280" s="33" t="s">
        <v>16830</v>
      </c>
      <c r="G2280" s="9">
        <v>-5.0000000000000001E-4</v>
      </c>
    </row>
    <row r="2281" spans="1:7" ht="18" thickBot="1">
      <c r="A2281" s="63">
        <v>42445</v>
      </c>
      <c r="B2281" s="4">
        <v>4789.05</v>
      </c>
      <c r="C2281" s="20">
        <v>4789.2</v>
      </c>
      <c r="D2281" s="20">
        <v>4805.1499999999996</v>
      </c>
      <c r="E2281" s="20">
        <v>4734.05</v>
      </c>
      <c r="F2281" s="33" t="s">
        <v>13713</v>
      </c>
      <c r="G2281" s="7">
        <v>1E-3</v>
      </c>
    </row>
    <row r="2282" spans="1:7" ht="18" thickBot="1">
      <c r="A2282" s="63">
        <v>42446</v>
      </c>
      <c r="B2282" s="8">
        <v>4787.7</v>
      </c>
      <c r="C2282" s="20">
        <v>4832.6499999999996</v>
      </c>
      <c r="D2282" s="20">
        <v>4847.3999999999996</v>
      </c>
      <c r="E2282" s="20">
        <v>4776.55</v>
      </c>
      <c r="F2282" s="33" t="s">
        <v>16829</v>
      </c>
      <c r="G2282" s="9">
        <v>-2.9999999999999997E-4</v>
      </c>
    </row>
    <row r="2283" spans="1:7" ht="18" thickBot="1">
      <c r="A2283" s="63">
        <v>42447</v>
      </c>
      <c r="B2283" s="4">
        <v>4817.6000000000004</v>
      </c>
      <c r="C2283" s="20">
        <v>4804.7</v>
      </c>
      <c r="D2283" s="20">
        <v>4820.8500000000004</v>
      </c>
      <c r="E2283" s="20">
        <v>4775.8500000000004</v>
      </c>
      <c r="F2283" s="33" t="s">
        <v>16828</v>
      </c>
      <c r="G2283" s="7">
        <v>6.1999999999999998E-3</v>
      </c>
    </row>
    <row r="2284" spans="1:7" ht="18" thickBot="1">
      <c r="A2284" s="63">
        <v>42450</v>
      </c>
      <c r="B2284" s="4">
        <v>4878.1000000000004</v>
      </c>
      <c r="C2284" s="20">
        <v>4832.75</v>
      </c>
      <c r="D2284" s="20">
        <v>4880.7</v>
      </c>
      <c r="E2284" s="20">
        <v>4832.75</v>
      </c>
      <c r="F2284" s="33" t="s">
        <v>16827</v>
      </c>
      <c r="G2284" s="7">
        <v>1.26E-2</v>
      </c>
    </row>
    <row r="2285" spans="1:7" ht="18" thickBot="1">
      <c r="A2285" s="63">
        <v>42451</v>
      </c>
      <c r="B2285" s="4">
        <v>4891.8500000000004</v>
      </c>
      <c r="C2285" s="20">
        <v>4900.7</v>
      </c>
      <c r="D2285" s="20">
        <v>4907.1000000000004</v>
      </c>
      <c r="E2285" s="20">
        <v>4850.25</v>
      </c>
      <c r="F2285" s="33" t="s">
        <v>16826</v>
      </c>
      <c r="G2285" s="7">
        <v>2.8E-3</v>
      </c>
    </row>
    <row r="2286" spans="1:7" ht="18" thickBot="1">
      <c r="A2286" s="63">
        <v>42452</v>
      </c>
      <c r="B2286" s="8">
        <v>4874.05</v>
      </c>
      <c r="C2286" s="20">
        <v>4895.3500000000004</v>
      </c>
      <c r="D2286" s="20">
        <v>4902.8</v>
      </c>
      <c r="E2286" s="20">
        <v>4865.7</v>
      </c>
      <c r="F2286" s="33" t="s">
        <v>16825</v>
      </c>
      <c r="G2286" s="9">
        <v>-3.5999999999999999E-3</v>
      </c>
    </row>
    <row r="2287" spans="1:7" ht="18" thickBot="1">
      <c r="A2287" s="63">
        <v>42457</v>
      </c>
      <c r="B2287" s="8">
        <v>4777.8</v>
      </c>
      <c r="C2287" s="20">
        <v>4890.3999999999996</v>
      </c>
      <c r="D2287" s="20">
        <v>4897.25</v>
      </c>
      <c r="E2287" s="20">
        <v>4766.25</v>
      </c>
      <c r="F2287" s="33" t="s">
        <v>16824</v>
      </c>
      <c r="G2287" s="9">
        <v>-1.9699999999999999E-2</v>
      </c>
    </row>
    <row r="2288" spans="1:7" ht="18" thickBot="1">
      <c r="A2288" s="63">
        <v>42458</v>
      </c>
      <c r="B2288" s="8">
        <v>4771.25</v>
      </c>
      <c r="C2288" s="20">
        <v>4784.8999999999996</v>
      </c>
      <c r="D2288" s="20">
        <v>4800.95</v>
      </c>
      <c r="E2288" s="20">
        <v>4749.1499999999996</v>
      </c>
      <c r="F2288" s="33" t="s">
        <v>14080</v>
      </c>
      <c r="G2288" s="9">
        <v>-1.4E-3</v>
      </c>
    </row>
    <row r="2289" spans="1:7" ht="18" thickBot="1">
      <c r="A2289" s="63">
        <v>42459</v>
      </c>
      <c r="B2289" s="4">
        <v>4856.3999999999996</v>
      </c>
      <c r="C2289" s="20">
        <v>4809.45</v>
      </c>
      <c r="D2289" s="20">
        <v>4862.45</v>
      </c>
      <c r="E2289" s="20">
        <v>4806.3500000000004</v>
      </c>
      <c r="F2289" s="33" t="s">
        <v>16823</v>
      </c>
      <c r="G2289" s="7">
        <v>1.78E-2</v>
      </c>
    </row>
    <row r="2290" spans="1:7" ht="18" thickBot="1">
      <c r="A2290" s="63">
        <v>42460</v>
      </c>
      <c r="B2290" s="4">
        <v>4884.8500000000004</v>
      </c>
      <c r="C2290" s="20">
        <v>4865.95</v>
      </c>
      <c r="D2290" s="20">
        <v>4889.7</v>
      </c>
      <c r="E2290" s="20">
        <v>4856.05</v>
      </c>
      <c r="F2290" s="33" t="s">
        <v>16822</v>
      </c>
      <c r="G2290" s="7">
        <v>5.8999999999999999E-3</v>
      </c>
    </row>
    <row r="2291" spans="1:7" ht="18" thickBot="1">
      <c r="A2291" s="63">
        <v>42461</v>
      </c>
      <c r="B2291" s="4">
        <v>4984.6000000000004</v>
      </c>
      <c r="C2291" s="20">
        <v>4891.1000000000004</v>
      </c>
      <c r="D2291" s="20">
        <v>4986.55</v>
      </c>
      <c r="E2291" s="20">
        <v>4882.8500000000004</v>
      </c>
      <c r="F2291" s="33">
        <v>0</v>
      </c>
      <c r="G2291" s="7">
        <v>2.0400000000000001E-2</v>
      </c>
    </row>
    <row r="2292" spans="1:7" ht="18" thickBot="1">
      <c r="A2292" s="63">
        <v>42464</v>
      </c>
      <c r="B2292" s="4">
        <v>5018.3999999999996</v>
      </c>
      <c r="C2292" s="20">
        <v>5017.8500000000004</v>
      </c>
      <c r="D2292" s="20">
        <v>5027.6499999999996</v>
      </c>
      <c r="E2292" s="20">
        <v>4976.1499999999996</v>
      </c>
      <c r="F2292" s="33">
        <v>0</v>
      </c>
      <c r="G2292" s="7">
        <v>6.7999999999999996E-3</v>
      </c>
    </row>
    <row r="2293" spans="1:7" ht="18" thickBot="1">
      <c r="A2293" s="63">
        <v>42465</v>
      </c>
      <c r="B2293" s="8">
        <v>4910.7</v>
      </c>
      <c r="C2293" s="20">
        <v>5004.3999999999996</v>
      </c>
      <c r="D2293" s="20">
        <v>5004.3999999999996</v>
      </c>
      <c r="E2293" s="20">
        <v>4903.55</v>
      </c>
      <c r="F2293" s="33">
        <v>0</v>
      </c>
      <c r="G2293" s="9">
        <v>-2.1499999999999998E-2</v>
      </c>
    </row>
    <row r="2294" spans="1:7" ht="18" thickBot="1">
      <c r="A2294" s="63">
        <v>42466</v>
      </c>
      <c r="B2294" s="4">
        <v>4982.25</v>
      </c>
      <c r="C2294" s="20">
        <v>4929.8999999999996</v>
      </c>
      <c r="D2294" s="20">
        <v>4988.95</v>
      </c>
      <c r="E2294" s="20">
        <v>4916.3500000000004</v>
      </c>
      <c r="F2294" s="33">
        <v>0</v>
      </c>
      <c r="G2294" s="7">
        <v>1.46E-2</v>
      </c>
    </row>
    <row r="2295" spans="1:7" ht="18" thickBot="1">
      <c r="A2295" s="63">
        <v>42467</v>
      </c>
      <c r="B2295" s="8">
        <v>4949.05</v>
      </c>
      <c r="C2295" s="20">
        <v>4997.8500000000004</v>
      </c>
      <c r="D2295" s="20">
        <v>5008.25</v>
      </c>
      <c r="E2295" s="20">
        <v>4941.45</v>
      </c>
      <c r="F2295" s="33">
        <v>0</v>
      </c>
      <c r="G2295" s="9">
        <v>-6.7000000000000002E-3</v>
      </c>
    </row>
    <row r="2296" spans="1:7" ht="18" thickBot="1">
      <c r="A2296" s="63">
        <v>42468</v>
      </c>
      <c r="B2296" s="4">
        <v>4988.3500000000004</v>
      </c>
      <c r="C2296" s="20">
        <v>4949.55</v>
      </c>
      <c r="D2296" s="20">
        <v>4993.05</v>
      </c>
      <c r="E2296" s="20">
        <v>4935.8500000000004</v>
      </c>
      <c r="F2296" s="33">
        <v>0</v>
      </c>
      <c r="G2296" s="7">
        <v>7.9000000000000008E-3</v>
      </c>
    </row>
    <row r="2297" spans="1:7" ht="18" thickBot="1">
      <c r="A2297" s="63">
        <v>42471</v>
      </c>
      <c r="B2297" s="4">
        <v>5027.55</v>
      </c>
      <c r="C2297" s="20">
        <v>5004.3500000000004</v>
      </c>
      <c r="D2297" s="20">
        <v>5032.1000000000004</v>
      </c>
      <c r="E2297" s="20">
        <v>4970.3</v>
      </c>
      <c r="F2297" s="33">
        <v>0</v>
      </c>
      <c r="G2297" s="7">
        <v>7.9000000000000008E-3</v>
      </c>
    </row>
    <row r="2298" spans="1:7" ht="18" thickBot="1">
      <c r="A2298" s="63">
        <v>42472</v>
      </c>
      <c r="B2298" s="4">
        <v>5069.3999999999996</v>
      </c>
      <c r="C2298" s="20">
        <v>5047.45</v>
      </c>
      <c r="D2298" s="20">
        <v>5083.05</v>
      </c>
      <c r="E2298" s="20">
        <v>5047.05</v>
      </c>
      <c r="F2298" s="33">
        <v>0</v>
      </c>
      <c r="G2298" s="7">
        <v>8.3000000000000001E-3</v>
      </c>
    </row>
    <row r="2299" spans="1:7" ht="18" thickBot="1">
      <c r="A2299" s="63">
        <v>42473</v>
      </c>
      <c r="B2299" s="4">
        <v>5115.2</v>
      </c>
      <c r="C2299" s="20">
        <v>5117.75</v>
      </c>
      <c r="D2299" s="20">
        <v>5150.05</v>
      </c>
      <c r="E2299" s="20">
        <v>5108.2</v>
      </c>
      <c r="F2299" s="33">
        <v>0</v>
      </c>
      <c r="G2299" s="7">
        <v>8.9999999999999993E-3</v>
      </c>
    </row>
    <row r="2300" spans="1:7" ht="18" thickBot="1">
      <c r="A2300" s="63">
        <v>42478</v>
      </c>
      <c r="B2300" s="4">
        <v>5177.3500000000004</v>
      </c>
      <c r="C2300" s="20">
        <v>5123.25</v>
      </c>
      <c r="D2300" s="20">
        <v>5181.05</v>
      </c>
      <c r="E2300" s="20">
        <v>5090.95</v>
      </c>
      <c r="F2300" s="33">
        <v>0</v>
      </c>
      <c r="G2300" s="7">
        <v>1.2200000000000001E-2</v>
      </c>
    </row>
    <row r="2301" spans="1:7" ht="18" thickBot="1">
      <c r="A2301" s="63">
        <v>42480</v>
      </c>
      <c r="B2301" s="4">
        <v>5218.25</v>
      </c>
      <c r="C2301" s="20">
        <v>5197</v>
      </c>
      <c r="D2301" s="20">
        <v>5229.5</v>
      </c>
      <c r="E2301" s="20">
        <v>5165.3</v>
      </c>
      <c r="F2301" s="33">
        <v>0</v>
      </c>
      <c r="G2301" s="7">
        <v>7.9000000000000008E-3</v>
      </c>
    </row>
    <row r="2302" spans="1:7" ht="18" thickBot="1">
      <c r="A2302" s="63">
        <v>42481</v>
      </c>
      <c r="B2302" s="8">
        <v>5200.6499999999996</v>
      </c>
      <c r="C2302" s="20">
        <v>5243.9</v>
      </c>
      <c r="D2302" s="20">
        <v>5277.1</v>
      </c>
      <c r="E2302" s="20">
        <v>5192.75</v>
      </c>
      <c r="F2302" s="33">
        <v>0</v>
      </c>
      <c r="G2302" s="9">
        <v>-3.3999999999999998E-3</v>
      </c>
    </row>
    <row r="2303" spans="1:7" ht="18" thickBot="1">
      <c r="A2303" s="63">
        <v>42482</v>
      </c>
      <c r="B2303" s="4">
        <v>5212.1499999999996</v>
      </c>
      <c r="C2303" s="20">
        <v>5201.6499999999996</v>
      </c>
      <c r="D2303" s="20">
        <v>5234.6000000000004</v>
      </c>
      <c r="E2303" s="20">
        <v>5189.8500000000004</v>
      </c>
      <c r="F2303" s="33">
        <v>0</v>
      </c>
      <c r="G2303" s="7">
        <v>2.2000000000000001E-3</v>
      </c>
    </row>
    <row r="2304" spans="1:7" ht="18" thickBot="1">
      <c r="A2304" s="63">
        <v>42485</v>
      </c>
      <c r="B2304" s="8">
        <v>5182.8999999999996</v>
      </c>
      <c r="C2304" s="20">
        <v>5215.8500000000004</v>
      </c>
      <c r="D2304" s="20">
        <v>5232.55</v>
      </c>
      <c r="E2304" s="20">
        <v>5169.3500000000004</v>
      </c>
      <c r="F2304" s="33">
        <v>0</v>
      </c>
      <c r="G2304" s="9">
        <v>-5.5999999999999999E-3</v>
      </c>
    </row>
    <row r="2305" spans="1:7" ht="18" thickBot="1">
      <c r="A2305" s="63">
        <v>42486</v>
      </c>
      <c r="B2305" s="4">
        <v>5212.3999999999996</v>
      </c>
      <c r="C2305" s="20">
        <v>5185.25</v>
      </c>
      <c r="D2305" s="20">
        <v>5222.3</v>
      </c>
      <c r="E2305" s="20">
        <v>5166</v>
      </c>
      <c r="F2305" s="33">
        <v>0</v>
      </c>
      <c r="G2305" s="7">
        <v>5.7000000000000002E-3</v>
      </c>
    </row>
    <row r="2306" spans="1:7" ht="18" thickBot="1">
      <c r="A2306" s="63">
        <v>42487</v>
      </c>
      <c r="B2306" s="4">
        <v>5244.6</v>
      </c>
      <c r="C2306" s="20">
        <v>5229.3</v>
      </c>
      <c r="D2306" s="20">
        <v>5254.45</v>
      </c>
      <c r="E2306" s="20">
        <v>5224.7</v>
      </c>
      <c r="F2306" s="33">
        <v>0</v>
      </c>
      <c r="G2306" s="7">
        <v>6.1999999999999998E-3</v>
      </c>
    </row>
    <row r="2307" spans="1:7" ht="18" thickBot="1">
      <c r="A2307" s="63">
        <v>42488</v>
      </c>
      <c r="B2307" s="8">
        <v>5191.1000000000004</v>
      </c>
      <c r="C2307" s="20">
        <v>5254.95</v>
      </c>
      <c r="D2307" s="20">
        <v>5273.2</v>
      </c>
      <c r="E2307" s="20">
        <v>5181.7</v>
      </c>
      <c r="F2307" s="33">
        <v>0</v>
      </c>
      <c r="G2307" s="9">
        <v>-1.0200000000000001E-2</v>
      </c>
    </row>
    <row r="2308" spans="1:7" ht="18" thickBot="1">
      <c r="A2308" s="63">
        <v>42489</v>
      </c>
      <c r="B2308" s="4">
        <v>5201.55</v>
      </c>
      <c r="C2308" s="20">
        <v>5198.55</v>
      </c>
      <c r="D2308" s="20">
        <v>5229.95</v>
      </c>
      <c r="E2308" s="20">
        <v>5134.55</v>
      </c>
      <c r="F2308" s="33">
        <v>0</v>
      </c>
      <c r="G2308" s="7">
        <v>2E-3</v>
      </c>
    </row>
    <row r="2309" spans="1:7" ht="18" thickBot="1">
      <c r="A2309" s="63">
        <v>42492</v>
      </c>
      <c r="B2309" s="4">
        <v>5225.8999999999996</v>
      </c>
      <c r="C2309" s="20">
        <v>5188.05</v>
      </c>
      <c r="D2309" s="20">
        <v>5229.1000000000004</v>
      </c>
      <c r="E2309" s="20">
        <v>5170.8500000000004</v>
      </c>
      <c r="F2309" s="33">
        <v>0</v>
      </c>
      <c r="G2309" s="7">
        <v>4.7000000000000002E-3</v>
      </c>
    </row>
    <row r="2310" spans="1:7" ht="18" thickBot="1">
      <c r="A2310" s="63">
        <v>42493</v>
      </c>
      <c r="B2310" s="8">
        <v>5207.5</v>
      </c>
      <c r="C2310" s="20">
        <v>5253.15</v>
      </c>
      <c r="D2310" s="20">
        <v>5286.85</v>
      </c>
      <c r="E2310" s="20">
        <v>5202.3500000000004</v>
      </c>
      <c r="F2310" s="33">
        <v>0</v>
      </c>
      <c r="G2310" s="9">
        <v>-3.5000000000000001E-3</v>
      </c>
    </row>
    <row r="2311" spans="1:7" ht="18" thickBot="1">
      <c r="A2311" s="63">
        <v>42494</v>
      </c>
      <c r="B2311" s="8">
        <v>5117.8</v>
      </c>
      <c r="C2311" s="20">
        <v>5200.25</v>
      </c>
      <c r="D2311" s="20">
        <v>5203.95</v>
      </c>
      <c r="E2311" s="20">
        <v>5109</v>
      </c>
      <c r="F2311" s="33">
        <v>0</v>
      </c>
      <c r="G2311" s="9">
        <v>-1.72E-2</v>
      </c>
    </row>
    <row r="2312" spans="1:7" ht="18" thickBot="1">
      <c r="A2312" s="63">
        <v>42495</v>
      </c>
      <c r="B2312" s="8">
        <v>5114.6000000000004</v>
      </c>
      <c r="C2312" s="20">
        <v>5128.1499999999996</v>
      </c>
      <c r="D2312" s="20">
        <v>5157.8999999999996</v>
      </c>
      <c r="E2312" s="20">
        <v>5108.05</v>
      </c>
      <c r="F2312" s="33">
        <v>0</v>
      </c>
      <c r="G2312" s="9">
        <v>-5.9999999999999995E-4</v>
      </c>
    </row>
    <row r="2313" spans="1:7" ht="18" thickBot="1">
      <c r="A2313" s="63">
        <v>42496</v>
      </c>
      <c r="B2313" s="8">
        <v>5106.8999999999996</v>
      </c>
      <c r="C2313" s="20">
        <v>5101.8999999999996</v>
      </c>
      <c r="D2313" s="20">
        <v>5131.8500000000004</v>
      </c>
      <c r="E2313" s="20">
        <v>5089.05</v>
      </c>
      <c r="F2313" s="33">
        <v>0</v>
      </c>
      <c r="G2313" s="9">
        <v>-1.5E-3</v>
      </c>
    </row>
    <row r="2314" spans="1:7" ht="18" thickBot="1">
      <c r="A2314" s="63">
        <v>42499</v>
      </c>
      <c r="B2314" s="4">
        <v>5204.05</v>
      </c>
      <c r="C2314" s="20">
        <v>5135</v>
      </c>
      <c r="D2314" s="20">
        <v>5210.1000000000004</v>
      </c>
      <c r="E2314" s="20">
        <v>5135</v>
      </c>
      <c r="F2314" s="33">
        <v>0</v>
      </c>
      <c r="G2314" s="7">
        <v>1.9E-2</v>
      </c>
    </row>
    <row r="2315" spans="1:7" ht="18" thickBot="1">
      <c r="A2315" s="63">
        <v>42500</v>
      </c>
      <c r="B2315" s="4">
        <v>5208.55</v>
      </c>
      <c r="C2315" s="20">
        <v>5211.5</v>
      </c>
      <c r="D2315" s="20">
        <v>5230.3500000000004</v>
      </c>
      <c r="E2315" s="20">
        <v>5201</v>
      </c>
      <c r="F2315" s="33">
        <v>0</v>
      </c>
      <c r="G2315" s="7">
        <v>8.9999999999999998E-4</v>
      </c>
    </row>
    <row r="2316" spans="1:7" ht="18" thickBot="1">
      <c r="A2316" s="63">
        <v>42501</v>
      </c>
      <c r="B2316" s="8">
        <v>5183.8</v>
      </c>
      <c r="C2316" s="20">
        <v>5142.7</v>
      </c>
      <c r="D2316" s="20">
        <v>5203.45</v>
      </c>
      <c r="E2316" s="20">
        <v>5119.3999999999996</v>
      </c>
      <c r="F2316" s="33">
        <v>0</v>
      </c>
      <c r="G2316" s="9">
        <v>-4.7999999999999996E-3</v>
      </c>
    </row>
    <row r="2317" spans="1:7" ht="18" thickBot="1">
      <c r="A2317" s="63">
        <v>42502</v>
      </c>
      <c r="B2317" s="4">
        <v>5234.6000000000004</v>
      </c>
      <c r="C2317" s="20">
        <v>5200.8</v>
      </c>
      <c r="D2317" s="20">
        <v>5239.8</v>
      </c>
      <c r="E2317" s="20">
        <v>5200.8</v>
      </c>
      <c r="F2317" s="33">
        <v>0</v>
      </c>
      <c r="G2317" s="7">
        <v>9.7999999999999997E-3</v>
      </c>
    </row>
    <row r="2318" spans="1:7" ht="18" thickBot="1">
      <c r="A2318" s="63">
        <v>42503</v>
      </c>
      <c r="B2318" s="8">
        <v>5216.8999999999996</v>
      </c>
      <c r="C2318" s="20">
        <v>5232.8999999999996</v>
      </c>
      <c r="D2318" s="20">
        <v>5268.7</v>
      </c>
      <c r="E2318" s="20">
        <v>5205</v>
      </c>
      <c r="F2318" s="33">
        <v>0</v>
      </c>
      <c r="G2318" s="9">
        <v>-3.3999999999999998E-3</v>
      </c>
    </row>
    <row r="2319" spans="1:7" ht="18" thickBot="1">
      <c r="A2319" s="63">
        <v>42506</v>
      </c>
      <c r="B2319" s="4">
        <v>5221.1000000000004</v>
      </c>
      <c r="C2319" s="20">
        <v>5228.25</v>
      </c>
      <c r="D2319" s="20">
        <v>5242.75</v>
      </c>
      <c r="E2319" s="20">
        <v>5186.3500000000004</v>
      </c>
      <c r="F2319" s="33">
        <v>0</v>
      </c>
      <c r="G2319" s="7">
        <v>8.0000000000000004E-4</v>
      </c>
    </row>
    <row r="2320" spans="1:7" ht="18" thickBot="1">
      <c r="A2320" s="63">
        <v>42507</v>
      </c>
      <c r="B2320" s="4">
        <v>5254.55</v>
      </c>
      <c r="C2320" s="20">
        <v>5245.4</v>
      </c>
      <c r="D2320" s="20">
        <v>5280.35</v>
      </c>
      <c r="E2320" s="20">
        <v>5236.3</v>
      </c>
      <c r="F2320" s="33">
        <v>0</v>
      </c>
      <c r="G2320" s="7">
        <v>6.4000000000000003E-3</v>
      </c>
    </row>
    <row r="2321" spans="1:7" ht="18" thickBot="1">
      <c r="A2321" s="63">
        <v>42508</v>
      </c>
      <c r="B2321" s="4">
        <v>5283.25</v>
      </c>
      <c r="C2321" s="20">
        <v>5241.7</v>
      </c>
      <c r="D2321" s="20">
        <v>5287.15</v>
      </c>
      <c r="E2321" s="20">
        <v>5231.1499999999996</v>
      </c>
      <c r="F2321" s="33">
        <v>0</v>
      </c>
      <c r="G2321" s="7">
        <v>5.4999999999999997E-3</v>
      </c>
    </row>
    <row r="2322" spans="1:7" ht="18" thickBot="1">
      <c r="A2322" s="63">
        <v>42509</v>
      </c>
      <c r="B2322" s="8">
        <v>5220.45</v>
      </c>
      <c r="C2322" s="20">
        <v>5292.6</v>
      </c>
      <c r="D2322" s="20">
        <v>5319.75</v>
      </c>
      <c r="E2322" s="20">
        <v>5213.75</v>
      </c>
      <c r="F2322" s="33">
        <v>0</v>
      </c>
      <c r="G2322" s="9">
        <v>-1.1900000000000001E-2</v>
      </c>
    </row>
    <row r="2323" spans="1:7" ht="18" thickBot="1">
      <c r="A2323" s="63">
        <v>42510</v>
      </c>
      <c r="B2323" s="8">
        <v>5150.8999999999996</v>
      </c>
      <c r="C2323" s="20">
        <v>5233.75</v>
      </c>
      <c r="D2323" s="20">
        <v>5246.35</v>
      </c>
      <c r="E2323" s="20">
        <v>5136.8999999999996</v>
      </c>
      <c r="F2323" s="33">
        <v>0</v>
      </c>
      <c r="G2323" s="9">
        <v>-1.3299999999999999E-2</v>
      </c>
    </row>
    <row r="2324" spans="1:7" ht="18" thickBot="1">
      <c r="A2324" s="63">
        <v>42513</v>
      </c>
      <c r="B2324" s="8">
        <v>5121.8</v>
      </c>
      <c r="C2324" s="20">
        <v>5185.1499999999996</v>
      </c>
      <c r="D2324" s="20">
        <v>5191.3500000000004</v>
      </c>
      <c r="E2324" s="20">
        <v>5117.6000000000004</v>
      </c>
      <c r="F2324" s="33">
        <v>0</v>
      </c>
      <c r="G2324" s="9">
        <v>-5.5999999999999999E-3</v>
      </c>
    </row>
    <row r="2325" spans="1:7" ht="18" thickBot="1">
      <c r="A2325" s="63">
        <v>42514</v>
      </c>
      <c r="B2325" s="8">
        <v>5081.45</v>
      </c>
      <c r="C2325" s="20">
        <v>5134.3500000000004</v>
      </c>
      <c r="D2325" s="20">
        <v>5135.1000000000004</v>
      </c>
      <c r="E2325" s="20">
        <v>5056.2</v>
      </c>
      <c r="F2325" s="33">
        <v>0</v>
      </c>
      <c r="G2325" s="9">
        <v>-7.9000000000000008E-3</v>
      </c>
    </row>
    <row r="2326" spans="1:7" ht="18" thickBot="1">
      <c r="A2326" s="63">
        <v>42515</v>
      </c>
      <c r="B2326" s="4">
        <v>5128.8999999999996</v>
      </c>
      <c r="C2326" s="20">
        <v>5112</v>
      </c>
      <c r="D2326" s="20">
        <v>5147.95</v>
      </c>
      <c r="E2326" s="20">
        <v>5111.7</v>
      </c>
      <c r="F2326" s="33">
        <v>0</v>
      </c>
      <c r="G2326" s="7">
        <v>9.2999999999999992E-3</v>
      </c>
    </row>
    <row r="2327" spans="1:7" ht="18" thickBot="1">
      <c r="A2327" s="63">
        <v>42516</v>
      </c>
      <c r="B2327" s="4">
        <v>5178.6499999999996</v>
      </c>
      <c r="C2327" s="20">
        <v>5142</v>
      </c>
      <c r="D2327" s="20">
        <v>5181.3500000000004</v>
      </c>
      <c r="E2327" s="20">
        <v>5127.6000000000004</v>
      </c>
      <c r="F2327" s="33">
        <v>0</v>
      </c>
      <c r="G2327" s="7">
        <v>9.7000000000000003E-3</v>
      </c>
    </row>
    <row r="2328" spans="1:7" ht="18" thickBot="1">
      <c r="A2328" s="63">
        <v>42517</v>
      </c>
      <c r="B2328" s="4">
        <v>5223.05</v>
      </c>
      <c r="C2328" s="20">
        <v>5197.7</v>
      </c>
      <c r="D2328" s="20">
        <v>5237.45</v>
      </c>
      <c r="E2328" s="20">
        <v>5190.2</v>
      </c>
      <c r="F2328" s="33">
        <v>0</v>
      </c>
      <c r="G2328" s="7">
        <v>8.6E-3</v>
      </c>
    </row>
    <row r="2329" spans="1:7" ht="18" thickBot="1">
      <c r="A2329" s="63">
        <v>42520</v>
      </c>
      <c r="B2329" s="4">
        <v>5239.55</v>
      </c>
      <c r="C2329" s="20">
        <v>5250.95</v>
      </c>
      <c r="D2329" s="20">
        <v>5270.1</v>
      </c>
      <c r="E2329" s="20">
        <v>5219.75</v>
      </c>
      <c r="F2329" s="33">
        <v>0</v>
      </c>
      <c r="G2329" s="7">
        <v>3.2000000000000002E-3</v>
      </c>
    </row>
    <row r="2330" spans="1:7" ht="18" thickBot="1">
      <c r="A2330" s="63">
        <v>42521</v>
      </c>
      <c r="B2330" s="8">
        <v>5217.3999999999996</v>
      </c>
      <c r="C2330" s="20">
        <v>5247.95</v>
      </c>
      <c r="D2330" s="20">
        <v>5249.65</v>
      </c>
      <c r="E2330" s="20">
        <v>5185.6000000000004</v>
      </c>
      <c r="F2330" s="33">
        <v>0</v>
      </c>
      <c r="G2330" s="9">
        <v>-4.1999999999999997E-3</v>
      </c>
    </row>
    <row r="2331" spans="1:7" ht="18" thickBot="1">
      <c r="A2331" s="63">
        <v>42522</v>
      </c>
      <c r="B2331" s="4">
        <v>5234.55</v>
      </c>
      <c r="C2331" s="20">
        <v>5232</v>
      </c>
      <c r="D2331" s="20">
        <v>5273.7</v>
      </c>
      <c r="E2331" s="20">
        <v>5223</v>
      </c>
      <c r="F2331" s="33">
        <v>0</v>
      </c>
      <c r="G2331" s="7">
        <v>3.3E-3</v>
      </c>
    </row>
    <row r="2332" spans="1:7" ht="18" thickBot="1">
      <c r="A2332" s="63">
        <v>42523</v>
      </c>
      <c r="B2332" s="4">
        <v>5236.25</v>
      </c>
      <c r="C2332" s="20">
        <v>5227.3500000000004</v>
      </c>
      <c r="D2332" s="20">
        <v>5240.6000000000004</v>
      </c>
      <c r="E2332" s="20">
        <v>5197.8999999999996</v>
      </c>
      <c r="F2332" s="33">
        <v>0</v>
      </c>
      <c r="G2332" s="7">
        <v>2.9999999999999997E-4</v>
      </c>
    </row>
    <row r="2333" spans="1:7" ht="18" thickBot="1">
      <c r="A2333" s="63">
        <v>42524</v>
      </c>
      <c r="B2333" s="8">
        <v>5223.5</v>
      </c>
      <c r="C2333" s="20">
        <v>5262.85</v>
      </c>
      <c r="D2333" s="20">
        <v>5288.45</v>
      </c>
      <c r="E2333" s="20">
        <v>5217.1499999999996</v>
      </c>
      <c r="F2333" s="33">
        <v>0</v>
      </c>
      <c r="G2333" s="9">
        <v>-2.3999999999999998E-3</v>
      </c>
    </row>
    <row r="2334" spans="1:7" ht="18" thickBot="1">
      <c r="A2334" s="63">
        <v>42527</v>
      </c>
      <c r="B2334" s="4">
        <v>5244.45</v>
      </c>
      <c r="C2334" s="20">
        <v>5235.3</v>
      </c>
      <c r="D2334" s="20">
        <v>5252.2</v>
      </c>
      <c r="E2334" s="20">
        <v>5217.8</v>
      </c>
      <c r="F2334" s="33">
        <v>0</v>
      </c>
      <c r="G2334" s="7">
        <v>4.0000000000000001E-3</v>
      </c>
    </row>
    <row r="2335" spans="1:7" ht="18" thickBot="1">
      <c r="A2335" s="63">
        <v>42528</v>
      </c>
      <c r="B2335" s="4">
        <v>5299.8</v>
      </c>
      <c r="C2335" s="20">
        <v>5270.9</v>
      </c>
      <c r="D2335" s="20">
        <v>5313.6</v>
      </c>
      <c r="E2335" s="20">
        <v>5262.95</v>
      </c>
      <c r="F2335" s="33">
        <v>0</v>
      </c>
      <c r="G2335" s="7">
        <v>1.06E-2</v>
      </c>
    </row>
    <row r="2336" spans="1:7" ht="18" thickBot="1">
      <c r="A2336" s="63">
        <v>42529</v>
      </c>
      <c r="B2336" s="4">
        <v>5362.3</v>
      </c>
      <c r="C2336" s="20">
        <v>5312.1</v>
      </c>
      <c r="D2336" s="20">
        <v>5363.6</v>
      </c>
      <c r="E2336" s="20">
        <v>5302.9</v>
      </c>
      <c r="F2336" s="33">
        <v>0</v>
      </c>
      <c r="G2336" s="7">
        <v>1.18E-2</v>
      </c>
    </row>
    <row r="2337" spans="1:7" ht="18" thickBot="1">
      <c r="A2337" s="63">
        <v>42530</v>
      </c>
      <c r="B2337" s="4">
        <v>5369.95</v>
      </c>
      <c r="C2337" s="20">
        <v>5383.8</v>
      </c>
      <c r="D2337" s="20">
        <v>5406.05</v>
      </c>
      <c r="E2337" s="20">
        <v>5347.25</v>
      </c>
      <c r="F2337" s="33">
        <v>0</v>
      </c>
      <c r="G2337" s="7">
        <v>1.4E-3</v>
      </c>
    </row>
    <row r="2338" spans="1:7" ht="18" thickBot="1">
      <c r="A2338" s="63">
        <v>42531</v>
      </c>
      <c r="B2338" s="4">
        <v>5389.15</v>
      </c>
      <c r="C2338" s="20">
        <v>5373.25</v>
      </c>
      <c r="D2338" s="20">
        <v>5448.6</v>
      </c>
      <c r="E2338" s="20">
        <v>5369.7</v>
      </c>
      <c r="F2338" s="33">
        <v>0</v>
      </c>
      <c r="G2338" s="7">
        <v>3.5999999999999999E-3</v>
      </c>
    </row>
    <row r="2339" spans="1:7" ht="18" thickBot="1">
      <c r="A2339" s="63">
        <v>42534</v>
      </c>
      <c r="B2339" s="4">
        <v>5393.4</v>
      </c>
      <c r="C2339" s="20">
        <v>5349</v>
      </c>
      <c r="D2339" s="20">
        <v>5399.45</v>
      </c>
      <c r="E2339" s="20">
        <v>5326.4</v>
      </c>
      <c r="F2339" s="33">
        <v>0</v>
      </c>
      <c r="G2339" s="7">
        <v>8.0000000000000004E-4</v>
      </c>
    </row>
    <row r="2340" spans="1:7" ht="18" thickBot="1">
      <c r="A2340" s="63">
        <v>42535</v>
      </c>
      <c r="B2340" s="4">
        <v>5450.8</v>
      </c>
      <c r="C2340" s="20">
        <v>5411</v>
      </c>
      <c r="D2340" s="20">
        <v>5467.5</v>
      </c>
      <c r="E2340" s="20">
        <v>5411</v>
      </c>
      <c r="F2340" s="33">
        <v>0</v>
      </c>
      <c r="G2340" s="7">
        <v>1.06E-2</v>
      </c>
    </row>
    <row r="2341" spans="1:7" ht="18" thickBot="1">
      <c r="A2341" s="63">
        <v>42536</v>
      </c>
      <c r="B2341" s="4">
        <v>5495.15</v>
      </c>
      <c r="C2341" s="20">
        <v>5475.5</v>
      </c>
      <c r="D2341" s="20">
        <v>5510.45</v>
      </c>
      <c r="E2341" s="20">
        <v>5474.85</v>
      </c>
      <c r="F2341" s="33">
        <v>0</v>
      </c>
      <c r="G2341" s="7">
        <v>8.0999999999999996E-3</v>
      </c>
    </row>
    <row r="2342" spans="1:7" ht="18" thickBot="1">
      <c r="A2342" s="63">
        <v>42537</v>
      </c>
      <c r="B2342" s="4">
        <v>5502.45</v>
      </c>
      <c r="C2342" s="20">
        <v>5499.3</v>
      </c>
      <c r="D2342" s="20">
        <v>5526.15</v>
      </c>
      <c r="E2342" s="20">
        <v>5426.05</v>
      </c>
      <c r="F2342" s="33">
        <v>0</v>
      </c>
      <c r="G2342" s="7">
        <v>1.2999999999999999E-3</v>
      </c>
    </row>
    <row r="2343" spans="1:7" ht="18" thickBot="1">
      <c r="A2343" s="63">
        <v>42538</v>
      </c>
      <c r="B2343" s="4">
        <v>5566.3</v>
      </c>
      <c r="C2343" s="20">
        <v>5535.25</v>
      </c>
      <c r="D2343" s="20">
        <v>5573.25</v>
      </c>
      <c r="E2343" s="20">
        <v>5523.55</v>
      </c>
      <c r="F2343" s="33">
        <v>0</v>
      </c>
      <c r="G2343" s="7">
        <v>1.1599999999999999E-2</v>
      </c>
    </row>
    <row r="2344" spans="1:7" ht="18" thickBot="1">
      <c r="A2344" s="63">
        <v>42541</v>
      </c>
      <c r="B2344" s="4">
        <v>5597</v>
      </c>
      <c r="C2344" s="20">
        <v>5516.4</v>
      </c>
      <c r="D2344" s="20">
        <v>5608.3</v>
      </c>
      <c r="E2344" s="20">
        <v>5505.1</v>
      </c>
      <c r="F2344" s="33">
        <v>0</v>
      </c>
      <c r="G2344" s="7">
        <v>5.4999999999999997E-3</v>
      </c>
    </row>
    <row r="2345" spans="1:7" ht="18" thickBot="1">
      <c r="A2345" s="63">
        <v>42542</v>
      </c>
      <c r="B2345" s="4">
        <v>5617.35</v>
      </c>
      <c r="C2345" s="20">
        <v>5619.95</v>
      </c>
      <c r="D2345" s="20">
        <v>5634.05</v>
      </c>
      <c r="E2345" s="20">
        <v>5601.1</v>
      </c>
      <c r="F2345" s="33">
        <v>0</v>
      </c>
      <c r="G2345" s="7">
        <v>3.5999999999999999E-3</v>
      </c>
    </row>
    <row r="2346" spans="1:7" ht="18" thickBot="1">
      <c r="A2346" s="63">
        <v>42543</v>
      </c>
      <c r="B2346" s="8">
        <v>5581.35</v>
      </c>
      <c r="C2346" s="20">
        <v>5637.65</v>
      </c>
      <c r="D2346" s="20">
        <v>5658.45</v>
      </c>
      <c r="E2346" s="20">
        <v>5569.55</v>
      </c>
      <c r="F2346" s="33">
        <v>0</v>
      </c>
      <c r="G2346" s="9">
        <v>-6.4000000000000003E-3</v>
      </c>
    </row>
    <row r="2347" spans="1:7" ht="18" thickBot="1">
      <c r="A2347" s="63">
        <v>42544</v>
      </c>
      <c r="B2347" s="8">
        <v>5566.9</v>
      </c>
      <c r="C2347" s="20">
        <v>5597.35</v>
      </c>
      <c r="D2347" s="20">
        <v>5602.55</v>
      </c>
      <c r="E2347" s="20">
        <v>5535.85</v>
      </c>
      <c r="F2347" s="33">
        <v>0</v>
      </c>
      <c r="G2347" s="9">
        <v>-2.5999999999999999E-3</v>
      </c>
    </row>
    <row r="2348" spans="1:7" ht="18" thickBot="1">
      <c r="A2348" s="63">
        <v>42545</v>
      </c>
      <c r="B2348" s="8">
        <v>5459.4</v>
      </c>
      <c r="C2348" s="20">
        <v>5382.1</v>
      </c>
      <c r="D2348" s="20">
        <v>5463.95</v>
      </c>
      <c r="E2348" s="20">
        <v>5262.7</v>
      </c>
      <c r="F2348" s="33">
        <v>0</v>
      </c>
      <c r="G2348" s="9">
        <v>-1.9300000000000001E-2</v>
      </c>
    </row>
    <row r="2349" spans="1:7" ht="18" thickBot="1">
      <c r="A2349" s="63">
        <v>42548</v>
      </c>
      <c r="B2349" s="4">
        <v>5602.65</v>
      </c>
      <c r="C2349" s="20">
        <v>5455.2</v>
      </c>
      <c r="D2349" s="20">
        <v>5609.2</v>
      </c>
      <c r="E2349" s="20">
        <v>5455.2</v>
      </c>
      <c r="F2349" s="33">
        <v>0</v>
      </c>
      <c r="G2349" s="7">
        <v>2.6200000000000001E-2</v>
      </c>
    </row>
    <row r="2350" spans="1:7" ht="18" thickBot="1">
      <c r="A2350" s="63">
        <v>42549</v>
      </c>
      <c r="B2350" s="4">
        <v>5649.6</v>
      </c>
      <c r="C2350" s="20">
        <v>5620.6</v>
      </c>
      <c r="D2350" s="20">
        <v>5660.45</v>
      </c>
      <c r="E2350" s="20">
        <v>5620.6</v>
      </c>
      <c r="F2350" s="33">
        <v>0</v>
      </c>
      <c r="G2350" s="7">
        <v>8.3999999999999995E-3</v>
      </c>
    </row>
    <row r="2351" spans="1:7" ht="18" thickBot="1">
      <c r="A2351" s="63">
        <v>42550</v>
      </c>
      <c r="B2351" s="4">
        <v>5741.1</v>
      </c>
      <c r="C2351" s="20">
        <v>5692.4</v>
      </c>
      <c r="D2351" s="20">
        <v>5745.4</v>
      </c>
      <c r="E2351" s="20">
        <v>5692.35</v>
      </c>
      <c r="F2351" s="33">
        <v>0</v>
      </c>
      <c r="G2351" s="7">
        <v>1.6199999999999999E-2</v>
      </c>
    </row>
    <row r="2352" spans="1:7" ht="18" thickBot="1">
      <c r="A2352" s="63">
        <v>42551</v>
      </c>
      <c r="B2352" s="4">
        <v>5813.5</v>
      </c>
      <c r="C2352" s="20">
        <v>5788.7</v>
      </c>
      <c r="D2352" s="20">
        <v>5829.1</v>
      </c>
      <c r="E2352" s="20">
        <v>5788.7</v>
      </c>
      <c r="F2352" s="33">
        <v>0</v>
      </c>
      <c r="G2352" s="7">
        <v>1.26E-2</v>
      </c>
    </row>
    <row r="2353" spans="1:7" ht="18" thickBot="1">
      <c r="A2353" s="63">
        <v>42552</v>
      </c>
      <c r="B2353" s="4">
        <v>5835.55</v>
      </c>
      <c r="C2353" s="20">
        <v>5829.6</v>
      </c>
      <c r="D2353" s="20">
        <v>5845.1</v>
      </c>
      <c r="E2353" s="20">
        <v>5816.2</v>
      </c>
      <c r="F2353" s="33">
        <v>0</v>
      </c>
      <c r="G2353" s="7">
        <v>3.8E-3</v>
      </c>
    </row>
    <row r="2354" spans="1:7" ht="18" thickBot="1">
      <c r="A2354" s="63">
        <v>42555</v>
      </c>
      <c r="B2354" s="4">
        <v>5925.9</v>
      </c>
      <c r="C2354" s="20">
        <v>5878.5</v>
      </c>
      <c r="D2354" s="20">
        <v>5950.9</v>
      </c>
      <c r="E2354" s="20">
        <v>5878.5</v>
      </c>
      <c r="F2354" s="33">
        <v>0</v>
      </c>
      <c r="G2354" s="7">
        <v>1.55E-2</v>
      </c>
    </row>
    <row r="2355" spans="1:7" ht="18" thickBot="1">
      <c r="A2355" s="63">
        <v>42556</v>
      </c>
      <c r="B2355" s="4">
        <v>5960.85</v>
      </c>
      <c r="C2355" s="20">
        <v>5946.75</v>
      </c>
      <c r="D2355" s="20">
        <v>6002</v>
      </c>
      <c r="E2355" s="20">
        <v>5925.6</v>
      </c>
      <c r="F2355" s="33">
        <v>0</v>
      </c>
      <c r="G2355" s="7">
        <v>5.8999999999999999E-3</v>
      </c>
    </row>
    <row r="2356" spans="1:7" ht="18" thickBot="1">
      <c r="A2356" s="63">
        <v>42558</v>
      </c>
      <c r="B2356" s="4">
        <v>5967.1</v>
      </c>
      <c r="C2356" s="20">
        <v>5985.4</v>
      </c>
      <c r="D2356" s="20">
        <v>6014.05</v>
      </c>
      <c r="E2356" s="20">
        <v>5955.25</v>
      </c>
      <c r="F2356" s="33">
        <v>0</v>
      </c>
      <c r="G2356" s="7">
        <v>1E-3</v>
      </c>
    </row>
    <row r="2357" spans="1:7" ht="18" thickBot="1">
      <c r="A2357" s="63">
        <v>42559</v>
      </c>
      <c r="B2357" s="8">
        <v>5928.15</v>
      </c>
      <c r="C2357" s="20">
        <v>5984</v>
      </c>
      <c r="D2357" s="20">
        <v>5988</v>
      </c>
      <c r="E2357" s="20">
        <v>5889.25</v>
      </c>
      <c r="F2357" s="33">
        <v>0</v>
      </c>
      <c r="G2357" s="9">
        <v>-6.4999999999999997E-3</v>
      </c>
    </row>
    <row r="2358" spans="1:7" ht="18" thickBot="1">
      <c r="A2358" s="63">
        <v>42562</v>
      </c>
      <c r="B2358" s="4">
        <v>6001.4</v>
      </c>
      <c r="C2358" s="20">
        <v>6001.9</v>
      </c>
      <c r="D2358" s="20">
        <v>6019.6</v>
      </c>
      <c r="E2358" s="20">
        <v>5994.4</v>
      </c>
      <c r="F2358" s="33">
        <v>0</v>
      </c>
      <c r="G2358" s="7">
        <v>1.24E-2</v>
      </c>
    </row>
    <row r="2359" spans="1:7" ht="18" thickBot="1">
      <c r="A2359" s="63">
        <v>42563</v>
      </c>
      <c r="B2359" s="4">
        <v>6025.15</v>
      </c>
      <c r="C2359" s="20">
        <v>6023.35</v>
      </c>
      <c r="D2359" s="20">
        <v>6033.25</v>
      </c>
      <c r="E2359" s="20">
        <v>5969.65</v>
      </c>
      <c r="F2359" s="33">
        <v>0</v>
      </c>
      <c r="G2359" s="7">
        <v>4.0000000000000001E-3</v>
      </c>
    </row>
    <row r="2360" spans="1:7" ht="18" thickBot="1">
      <c r="A2360" s="63">
        <v>42564</v>
      </c>
      <c r="B2360" s="8">
        <v>5940.9</v>
      </c>
      <c r="C2360" s="20">
        <v>6038.05</v>
      </c>
      <c r="D2360" s="20">
        <v>6042.55</v>
      </c>
      <c r="E2360" s="20">
        <v>5919</v>
      </c>
      <c r="F2360" s="33">
        <v>0</v>
      </c>
      <c r="G2360" s="9">
        <v>-1.4E-2</v>
      </c>
    </row>
    <row r="2361" spans="1:7" ht="18" thickBot="1">
      <c r="A2361" s="63">
        <v>42565</v>
      </c>
      <c r="B2361" s="4">
        <v>6015.15</v>
      </c>
      <c r="C2361" s="20">
        <v>5946.75</v>
      </c>
      <c r="D2361" s="20">
        <v>6026.6</v>
      </c>
      <c r="E2361" s="20">
        <v>5944.6</v>
      </c>
      <c r="F2361" s="33">
        <v>0</v>
      </c>
      <c r="G2361" s="7">
        <v>1.2500000000000001E-2</v>
      </c>
    </row>
    <row r="2362" spans="1:7" ht="18" thickBot="1">
      <c r="A2362" s="63">
        <v>42566</v>
      </c>
      <c r="B2362" s="8">
        <v>5952.7</v>
      </c>
      <c r="C2362" s="20">
        <v>6033.95</v>
      </c>
      <c r="D2362" s="20">
        <v>6037.7</v>
      </c>
      <c r="E2362" s="20">
        <v>5946.1</v>
      </c>
      <c r="F2362" s="33">
        <v>0</v>
      </c>
      <c r="G2362" s="9">
        <v>-1.04E-2</v>
      </c>
    </row>
    <row r="2363" spans="1:7" ht="18" thickBot="1">
      <c r="A2363" s="63">
        <v>42569</v>
      </c>
      <c r="B2363" s="8">
        <v>5907.7</v>
      </c>
      <c r="C2363" s="20">
        <v>5972.85</v>
      </c>
      <c r="D2363" s="20">
        <v>6017.2</v>
      </c>
      <c r="E2363" s="20">
        <v>5901.05</v>
      </c>
      <c r="F2363" s="33">
        <v>0</v>
      </c>
      <c r="G2363" s="9">
        <v>-7.6E-3</v>
      </c>
    </row>
    <row r="2364" spans="1:7" ht="18" thickBot="1">
      <c r="A2364" s="63">
        <v>42570</v>
      </c>
      <c r="B2364" s="8">
        <v>5906</v>
      </c>
      <c r="C2364" s="20">
        <v>5924.2</v>
      </c>
      <c r="D2364" s="20">
        <v>5938.95</v>
      </c>
      <c r="E2364" s="20">
        <v>5877.4</v>
      </c>
      <c r="F2364" s="33">
        <v>0</v>
      </c>
      <c r="G2364" s="9">
        <v>-2.9999999999999997E-4</v>
      </c>
    </row>
    <row r="2365" spans="1:7" ht="18" thickBot="1">
      <c r="A2365" s="63">
        <v>42571</v>
      </c>
      <c r="B2365" s="4">
        <v>5965.25</v>
      </c>
      <c r="C2365" s="20">
        <v>5919.65</v>
      </c>
      <c r="D2365" s="20">
        <v>5971.85</v>
      </c>
      <c r="E2365" s="20">
        <v>5919.65</v>
      </c>
      <c r="F2365" s="33">
        <v>0</v>
      </c>
      <c r="G2365" s="7">
        <v>0.01</v>
      </c>
    </row>
    <row r="2366" spans="1:7" ht="18" thickBot="1">
      <c r="A2366" s="63">
        <v>42572</v>
      </c>
      <c r="B2366" s="8">
        <v>5946.8</v>
      </c>
      <c r="C2366" s="20">
        <v>5993.2</v>
      </c>
      <c r="D2366" s="20">
        <v>6020.4</v>
      </c>
      <c r="E2366" s="20">
        <v>5940.5</v>
      </c>
      <c r="F2366" s="33">
        <v>0</v>
      </c>
      <c r="G2366" s="9">
        <v>-3.0999999999999999E-3</v>
      </c>
    </row>
    <row r="2367" spans="1:7" ht="18" thickBot="1">
      <c r="A2367" s="63">
        <v>42573</v>
      </c>
      <c r="B2367" s="4">
        <v>5963.55</v>
      </c>
      <c r="C2367" s="20">
        <v>5948.25</v>
      </c>
      <c r="D2367" s="20">
        <v>5978.65</v>
      </c>
      <c r="E2367" s="20">
        <v>5913.35</v>
      </c>
      <c r="F2367" s="33">
        <v>0</v>
      </c>
      <c r="G2367" s="7">
        <v>2.8E-3</v>
      </c>
    </row>
    <row r="2368" spans="1:7" ht="18" thickBot="1">
      <c r="A2368" s="63">
        <v>42576</v>
      </c>
      <c r="B2368" s="4">
        <v>6037.15</v>
      </c>
      <c r="C2368" s="20">
        <v>5980.9</v>
      </c>
      <c r="D2368" s="20">
        <v>6051.25</v>
      </c>
      <c r="E2368" s="20">
        <v>5977.8</v>
      </c>
      <c r="F2368" s="33">
        <v>0</v>
      </c>
      <c r="G2368" s="7">
        <v>1.23E-2</v>
      </c>
    </row>
    <row r="2369" spans="1:7" ht="18" thickBot="1">
      <c r="A2369" s="63">
        <v>42577</v>
      </c>
      <c r="B2369" s="8">
        <v>5991.35</v>
      </c>
      <c r="C2369" s="20">
        <v>6051.2</v>
      </c>
      <c r="D2369" s="20">
        <v>6073.75</v>
      </c>
      <c r="E2369" s="20">
        <v>5977.55</v>
      </c>
      <c r="F2369" s="33">
        <v>0</v>
      </c>
      <c r="G2369" s="9">
        <v>-7.6E-3</v>
      </c>
    </row>
    <row r="2370" spans="1:7" ht="18" thickBot="1">
      <c r="A2370" s="63">
        <v>42578</v>
      </c>
      <c r="B2370" s="4">
        <v>6044.2</v>
      </c>
      <c r="C2370" s="20">
        <v>6009</v>
      </c>
      <c r="D2370" s="20">
        <v>6050.65</v>
      </c>
      <c r="E2370" s="20">
        <v>5980.2</v>
      </c>
      <c r="F2370" s="33">
        <v>0</v>
      </c>
      <c r="G2370" s="7">
        <v>8.8000000000000005E-3</v>
      </c>
    </row>
    <row r="2371" spans="1:7" ht="18" thickBot="1">
      <c r="A2371" s="63">
        <v>42579</v>
      </c>
      <c r="B2371" s="4">
        <v>6094.45</v>
      </c>
      <c r="C2371" s="20">
        <v>6075.2</v>
      </c>
      <c r="D2371" s="20">
        <v>6125.95</v>
      </c>
      <c r="E2371" s="20">
        <v>6075.2</v>
      </c>
      <c r="F2371" s="33">
        <v>0</v>
      </c>
      <c r="G2371" s="7">
        <v>8.3000000000000001E-3</v>
      </c>
    </row>
    <row r="2372" spans="1:7" ht="18" thickBot="1">
      <c r="A2372" s="63">
        <v>42580</v>
      </c>
      <c r="B2372" s="8">
        <v>6086.05</v>
      </c>
      <c r="C2372" s="20">
        <v>6104.8</v>
      </c>
      <c r="D2372" s="20">
        <v>6122.15</v>
      </c>
      <c r="E2372" s="20">
        <v>6074.15</v>
      </c>
      <c r="F2372" s="33">
        <v>0</v>
      </c>
      <c r="G2372" s="9">
        <v>-1.4E-3</v>
      </c>
    </row>
    <row r="2373" spans="1:7" ht="18" thickBot="1">
      <c r="A2373" s="63">
        <v>42583</v>
      </c>
      <c r="B2373" s="4">
        <v>6089.05</v>
      </c>
      <c r="C2373" s="20">
        <v>6122.3</v>
      </c>
      <c r="D2373" s="20">
        <v>6172.7</v>
      </c>
      <c r="E2373" s="20">
        <v>6039.6</v>
      </c>
      <c r="F2373" s="33">
        <v>0</v>
      </c>
      <c r="G2373" s="7">
        <v>5.0000000000000001E-4</v>
      </c>
    </row>
    <row r="2374" spans="1:7" ht="18" thickBot="1">
      <c r="A2374" s="63">
        <v>42584</v>
      </c>
      <c r="B2374" s="8">
        <v>6051.5</v>
      </c>
      <c r="C2374" s="20">
        <v>6105.95</v>
      </c>
      <c r="D2374" s="20">
        <v>6140.7</v>
      </c>
      <c r="E2374" s="20">
        <v>6040.45</v>
      </c>
      <c r="F2374" s="33">
        <v>0</v>
      </c>
      <c r="G2374" s="9">
        <v>-6.1999999999999998E-3</v>
      </c>
    </row>
    <row r="2375" spans="1:7" ht="18" thickBot="1">
      <c r="A2375" s="63">
        <v>42585</v>
      </c>
      <c r="B2375" s="8">
        <v>5969.1</v>
      </c>
      <c r="C2375" s="20">
        <v>6059.45</v>
      </c>
      <c r="D2375" s="20">
        <v>6066</v>
      </c>
      <c r="E2375" s="20">
        <v>5952.8</v>
      </c>
      <c r="F2375" s="33">
        <v>0</v>
      </c>
      <c r="G2375" s="9">
        <v>-1.3599999999999999E-2</v>
      </c>
    </row>
    <row r="2376" spans="1:7" ht="18" thickBot="1">
      <c r="A2376" s="63">
        <v>42586</v>
      </c>
      <c r="B2376" s="4">
        <v>6011.2</v>
      </c>
      <c r="C2376" s="20">
        <v>6027.15</v>
      </c>
      <c r="D2376" s="20">
        <v>6037.75</v>
      </c>
      <c r="E2376" s="20">
        <v>5951.8</v>
      </c>
      <c r="F2376" s="33">
        <v>0</v>
      </c>
      <c r="G2376" s="7">
        <v>7.1000000000000004E-3</v>
      </c>
    </row>
    <row r="2377" spans="1:7" ht="18" thickBot="1">
      <c r="A2377" s="63">
        <v>42587</v>
      </c>
      <c r="B2377" s="4">
        <v>6104.2</v>
      </c>
      <c r="C2377" s="20">
        <v>6054.1</v>
      </c>
      <c r="D2377" s="20">
        <v>6109.15</v>
      </c>
      <c r="E2377" s="20">
        <v>6054.1</v>
      </c>
      <c r="F2377" s="33">
        <v>0</v>
      </c>
      <c r="G2377" s="7">
        <v>1.55E-2</v>
      </c>
    </row>
    <row r="2378" spans="1:7" ht="18" thickBot="1">
      <c r="A2378" s="63">
        <v>42590</v>
      </c>
      <c r="B2378" s="4">
        <v>6143.2</v>
      </c>
      <c r="C2378" s="20">
        <v>6137.9</v>
      </c>
      <c r="D2378" s="20">
        <v>6149.7</v>
      </c>
      <c r="E2378" s="20">
        <v>6102.75</v>
      </c>
      <c r="F2378" s="33">
        <v>0</v>
      </c>
      <c r="G2378" s="7">
        <v>6.4000000000000003E-3</v>
      </c>
    </row>
    <row r="2379" spans="1:7" ht="18" thickBot="1">
      <c r="A2379" s="63">
        <v>42591</v>
      </c>
      <c r="B2379" s="8">
        <v>6092.35</v>
      </c>
      <c r="C2379" s="20">
        <v>6154.65</v>
      </c>
      <c r="D2379" s="20">
        <v>6156.95</v>
      </c>
      <c r="E2379" s="20">
        <v>6070.2</v>
      </c>
      <c r="F2379" s="33">
        <v>0</v>
      </c>
      <c r="G2379" s="9">
        <v>-8.3000000000000001E-3</v>
      </c>
    </row>
    <row r="2380" spans="1:7" ht="18" thickBot="1">
      <c r="A2380" s="63">
        <v>42592</v>
      </c>
      <c r="B2380" s="8">
        <v>5989.55</v>
      </c>
      <c r="C2380" s="20">
        <v>6109.45</v>
      </c>
      <c r="D2380" s="20">
        <v>6116.9</v>
      </c>
      <c r="E2380" s="20">
        <v>5979.6</v>
      </c>
      <c r="F2380" s="33">
        <v>0</v>
      </c>
      <c r="G2380" s="9">
        <v>-1.6899999999999998E-2</v>
      </c>
    </row>
    <row r="2381" spans="1:7" ht="18" thickBot="1">
      <c r="A2381" s="63">
        <v>42593</v>
      </c>
      <c r="B2381" s="8">
        <v>5969.35</v>
      </c>
      <c r="C2381" s="20">
        <v>6003.4</v>
      </c>
      <c r="D2381" s="20">
        <v>6011.65</v>
      </c>
      <c r="E2381" s="20">
        <v>5909.7</v>
      </c>
      <c r="F2381" s="33">
        <v>0</v>
      </c>
      <c r="G2381" s="9">
        <v>-3.3999999999999998E-3</v>
      </c>
    </row>
    <row r="2382" spans="1:7" ht="18" thickBot="1">
      <c r="A2382" s="63">
        <v>42594</v>
      </c>
      <c r="B2382" s="4">
        <v>5971.45</v>
      </c>
      <c r="C2382" s="20">
        <v>5989.3</v>
      </c>
      <c r="D2382" s="20">
        <v>6015.4</v>
      </c>
      <c r="E2382" s="20">
        <v>5962.9</v>
      </c>
      <c r="F2382" s="33">
        <v>0</v>
      </c>
      <c r="G2382" s="7">
        <v>4.0000000000000002E-4</v>
      </c>
    </row>
    <row r="2383" spans="1:7" ht="18" thickBot="1">
      <c r="A2383" s="63">
        <v>42598</v>
      </c>
      <c r="B2383" s="8">
        <v>5959.1</v>
      </c>
      <c r="C2383" s="20">
        <v>5978.55</v>
      </c>
      <c r="D2383" s="20">
        <v>5978.55</v>
      </c>
      <c r="E2383" s="20">
        <v>5912.75</v>
      </c>
      <c r="F2383" s="33">
        <v>0</v>
      </c>
      <c r="G2383" s="9">
        <v>-2.0999999999999999E-3</v>
      </c>
    </row>
    <row r="2384" spans="1:7" ht="18" thickBot="1">
      <c r="A2384" s="63">
        <v>42599</v>
      </c>
      <c r="B2384" s="4">
        <v>6008.15</v>
      </c>
      <c r="C2384" s="20">
        <v>5973.9</v>
      </c>
      <c r="D2384" s="20">
        <v>6033.15</v>
      </c>
      <c r="E2384" s="20">
        <v>5966</v>
      </c>
      <c r="F2384" s="33">
        <v>0</v>
      </c>
      <c r="G2384" s="7">
        <v>8.2000000000000007E-3</v>
      </c>
    </row>
    <row r="2385" spans="1:7" ht="18" thickBot="1">
      <c r="A2385" s="63">
        <v>42600</v>
      </c>
      <c r="B2385" s="4">
        <v>6066.4</v>
      </c>
      <c r="C2385" s="20">
        <v>6039.5</v>
      </c>
      <c r="D2385" s="20">
        <v>6084.8</v>
      </c>
      <c r="E2385" s="20">
        <v>6039.5</v>
      </c>
      <c r="F2385" s="33">
        <v>0</v>
      </c>
      <c r="G2385" s="7">
        <v>9.7000000000000003E-3</v>
      </c>
    </row>
    <row r="2386" spans="1:7" ht="18" thickBot="1">
      <c r="A2386" s="63">
        <v>42601</v>
      </c>
      <c r="B2386" s="4">
        <v>6103.35</v>
      </c>
      <c r="C2386" s="20">
        <v>6086.1</v>
      </c>
      <c r="D2386" s="20">
        <v>6118.65</v>
      </c>
      <c r="E2386" s="20">
        <v>6072</v>
      </c>
      <c r="F2386" s="33">
        <v>0</v>
      </c>
      <c r="G2386" s="7">
        <v>6.1000000000000004E-3</v>
      </c>
    </row>
    <row r="2387" spans="1:7" ht="18" thickBot="1">
      <c r="A2387" s="63">
        <v>42604</v>
      </c>
      <c r="B2387" s="8">
        <v>6094.25</v>
      </c>
      <c r="C2387" s="20">
        <v>6122.25</v>
      </c>
      <c r="D2387" s="20">
        <v>6130.8</v>
      </c>
      <c r="E2387" s="20">
        <v>6075.25</v>
      </c>
      <c r="F2387" s="33">
        <v>0</v>
      </c>
      <c r="G2387" s="9">
        <v>-1.5E-3</v>
      </c>
    </row>
    <row r="2388" spans="1:7" ht="18" thickBot="1">
      <c r="A2388" s="63">
        <v>42605</v>
      </c>
      <c r="B2388" s="4">
        <v>6111.6</v>
      </c>
      <c r="C2388" s="20">
        <v>6098.3</v>
      </c>
      <c r="D2388" s="20">
        <v>6131.4</v>
      </c>
      <c r="E2388" s="20">
        <v>6076.85</v>
      </c>
      <c r="F2388" s="33">
        <v>0</v>
      </c>
      <c r="G2388" s="7">
        <v>2.8E-3</v>
      </c>
    </row>
    <row r="2389" spans="1:7" ht="18" thickBot="1">
      <c r="A2389" s="63">
        <v>42606</v>
      </c>
      <c r="B2389" s="4">
        <v>6138.25</v>
      </c>
      <c r="C2389" s="20">
        <v>6122.5</v>
      </c>
      <c r="D2389" s="20">
        <v>6149.15</v>
      </c>
      <c r="E2389" s="20">
        <v>6114.7</v>
      </c>
      <c r="F2389" s="33">
        <v>0</v>
      </c>
      <c r="G2389" s="7">
        <v>4.4000000000000003E-3</v>
      </c>
    </row>
    <row r="2390" spans="1:7" ht="18" thickBot="1">
      <c r="A2390" s="63">
        <v>42607</v>
      </c>
      <c r="B2390" s="8">
        <v>6088.7</v>
      </c>
      <c r="C2390" s="20">
        <v>6158.85</v>
      </c>
      <c r="D2390" s="20">
        <v>6167.7</v>
      </c>
      <c r="E2390" s="20">
        <v>6077.55</v>
      </c>
      <c r="F2390" s="33">
        <v>0</v>
      </c>
      <c r="G2390" s="9">
        <v>-8.0999999999999996E-3</v>
      </c>
    </row>
    <row r="2391" spans="1:7" ht="18" thickBot="1">
      <c r="A2391" s="63">
        <v>42608</v>
      </c>
      <c r="B2391" s="8">
        <v>6058.4</v>
      </c>
      <c r="C2391" s="20">
        <v>6110.5</v>
      </c>
      <c r="D2391" s="20">
        <v>6126.05</v>
      </c>
      <c r="E2391" s="20">
        <v>6045.25</v>
      </c>
      <c r="F2391" s="33">
        <v>0</v>
      </c>
      <c r="G2391" s="9">
        <v>-5.0000000000000001E-3</v>
      </c>
    </row>
    <row r="2392" spans="1:7" ht="18" thickBot="1">
      <c r="A2392" s="63">
        <v>42611</v>
      </c>
      <c r="B2392" s="4">
        <v>6069.2</v>
      </c>
      <c r="C2392" s="20">
        <v>6073.2</v>
      </c>
      <c r="D2392" s="20">
        <v>6076.65</v>
      </c>
      <c r="E2392" s="20">
        <v>6024.8</v>
      </c>
      <c r="F2392" s="33">
        <v>0</v>
      </c>
      <c r="G2392" s="7">
        <v>1.8E-3</v>
      </c>
    </row>
    <row r="2393" spans="1:7" ht="18" thickBot="1">
      <c r="A2393" s="63">
        <v>42612</v>
      </c>
      <c r="B2393" s="4">
        <v>6144.75</v>
      </c>
      <c r="C2393" s="20">
        <v>6093.35</v>
      </c>
      <c r="D2393" s="20">
        <v>6149.7</v>
      </c>
      <c r="E2393" s="20">
        <v>6093.35</v>
      </c>
      <c r="F2393" s="33">
        <v>0</v>
      </c>
      <c r="G2393" s="7">
        <v>1.24E-2</v>
      </c>
    </row>
    <row r="2394" spans="1:7" ht="18" thickBot="1">
      <c r="A2394" s="63">
        <v>42613</v>
      </c>
      <c r="B2394" s="4">
        <v>6171.8</v>
      </c>
      <c r="C2394" s="20">
        <v>6173.75</v>
      </c>
      <c r="D2394" s="20">
        <v>6198.45</v>
      </c>
      <c r="E2394" s="20">
        <v>6162.8</v>
      </c>
      <c r="F2394" s="33">
        <v>0</v>
      </c>
      <c r="G2394" s="7">
        <v>4.4000000000000003E-3</v>
      </c>
    </row>
    <row r="2395" spans="1:7" ht="18" thickBot="1">
      <c r="A2395" s="63">
        <v>42614</v>
      </c>
      <c r="B2395" s="8">
        <v>6114.1</v>
      </c>
      <c r="C2395" s="20">
        <v>6179.65</v>
      </c>
      <c r="D2395" s="20">
        <v>6184.05</v>
      </c>
      <c r="E2395" s="20">
        <v>6092.25</v>
      </c>
      <c r="F2395" s="33">
        <v>0</v>
      </c>
      <c r="G2395" s="9">
        <v>-9.2999999999999992E-3</v>
      </c>
    </row>
    <row r="2396" spans="1:7" ht="18" thickBot="1">
      <c r="A2396" s="63">
        <v>42615</v>
      </c>
      <c r="B2396" s="4">
        <v>6180.1</v>
      </c>
      <c r="C2396" s="20">
        <v>6136.2</v>
      </c>
      <c r="D2396" s="20">
        <v>6183.5</v>
      </c>
      <c r="E2396" s="20">
        <v>6136.2</v>
      </c>
      <c r="F2396" s="33">
        <v>0</v>
      </c>
      <c r="G2396" s="7">
        <v>1.0800000000000001E-2</v>
      </c>
    </row>
    <row r="2397" spans="1:7" ht="18" thickBot="1">
      <c r="A2397" s="63">
        <v>42619</v>
      </c>
      <c r="B2397" s="4">
        <v>6227.15</v>
      </c>
      <c r="C2397" s="20">
        <v>6221.65</v>
      </c>
      <c r="D2397" s="20">
        <v>6241.65</v>
      </c>
      <c r="E2397" s="20">
        <v>6215.5</v>
      </c>
      <c r="F2397" s="33">
        <v>0</v>
      </c>
      <c r="G2397" s="7">
        <v>7.6E-3</v>
      </c>
    </row>
    <row r="2398" spans="1:7" ht="18" thickBot="1">
      <c r="A2398" s="63">
        <v>42620</v>
      </c>
      <c r="B2398" s="4">
        <v>6275.35</v>
      </c>
      <c r="C2398" s="20">
        <v>6257.2</v>
      </c>
      <c r="D2398" s="20">
        <v>6309.3</v>
      </c>
      <c r="E2398" s="20">
        <v>6236.15</v>
      </c>
      <c r="F2398" s="33">
        <v>0</v>
      </c>
      <c r="G2398" s="7">
        <v>7.7000000000000002E-3</v>
      </c>
    </row>
    <row r="2399" spans="1:7" ht="18" thickBot="1">
      <c r="A2399" s="63">
        <v>42621</v>
      </c>
      <c r="B2399" s="4">
        <v>6368.75</v>
      </c>
      <c r="C2399" s="20">
        <v>6296.8</v>
      </c>
      <c r="D2399" s="20">
        <v>6376.65</v>
      </c>
      <c r="E2399" s="20">
        <v>6289.05</v>
      </c>
      <c r="F2399" s="33">
        <v>0</v>
      </c>
      <c r="G2399" s="7">
        <v>1.49E-2</v>
      </c>
    </row>
    <row r="2400" spans="1:7" ht="18" thickBot="1">
      <c r="A2400" s="63">
        <v>42622</v>
      </c>
      <c r="B2400" s="8">
        <v>6339.4</v>
      </c>
      <c r="C2400" s="20">
        <v>6386.15</v>
      </c>
      <c r="D2400" s="20">
        <v>6386.15</v>
      </c>
      <c r="E2400" s="20">
        <v>6312.45</v>
      </c>
      <c r="F2400" s="33">
        <v>0</v>
      </c>
      <c r="G2400" s="9">
        <v>-4.5999999999999999E-3</v>
      </c>
    </row>
    <row r="2401" spans="1:7" ht="18" thickBot="1">
      <c r="A2401" s="63">
        <v>42625</v>
      </c>
      <c r="B2401" s="8">
        <v>6145.85</v>
      </c>
      <c r="C2401" s="20">
        <v>6195.2</v>
      </c>
      <c r="D2401" s="20">
        <v>6238.45</v>
      </c>
      <c r="E2401" s="20">
        <v>6135.15</v>
      </c>
      <c r="F2401" s="33">
        <v>0</v>
      </c>
      <c r="G2401" s="9">
        <v>-3.0499999999999999E-2</v>
      </c>
    </row>
    <row r="2402" spans="1:7" ht="18" thickBot="1">
      <c r="A2402" s="63">
        <v>42627</v>
      </c>
      <c r="B2402" s="4">
        <v>6256.5</v>
      </c>
      <c r="C2402" s="20">
        <v>6150.35</v>
      </c>
      <c r="D2402" s="20">
        <v>6262.35</v>
      </c>
      <c r="E2402" s="20">
        <v>6149.35</v>
      </c>
      <c r="F2402" s="33">
        <v>0</v>
      </c>
      <c r="G2402" s="7">
        <v>1.7999999999999999E-2</v>
      </c>
    </row>
    <row r="2403" spans="1:7" ht="18" thickBot="1">
      <c r="A2403" s="63">
        <v>42628</v>
      </c>
      <c r="B2403" s="4">
        <v>6257.6</v>
      </c>
      <c r="C2403" s="20">
        <v>6284.35</v>
      </c>
      <c r="D2403" s="20">
        <v>6318.85</v>
      </c>
      <c r="E2403" s="20">
        <v>6250.7</v>
      </c>
      <c r="F2403" s="33">
        <v>0</v>
      </c>
      <c r="G2403" s="7">
        <v>2.0000000000000001E-4</v>
      </c>
    </row>
    <row r="2404" spans="1:7" ht="18" thickBot="1">
      <c r="A2404" s="63">
        <v>42629</v>
      </c>
      <c r="B2404" s="8">
        <v>6240.15</v>
      </c>
      <c r="C2404" s="20">
        <v>6303.25</v>
      </c>
      <c r="D2404" s="20">
        <v>6346.35</v>
      </c>
      <c r="E2404" s="20">
        <v>6207.2</v>
      </c>
      <c r="F2404" s="33">
        <v>0</v>
      </c>
      <c r="G2404" s="9">
        <v>-2.8E-3</v>
      </c>
    </row>
    <row r="2405" spans="1:7" ht="18" thickBot="1">
      <c r="A2405" s="63">
        <v>42632</v>
      </c>
      <c r="B2405" s="4">
        <v>6293.75</v>
      </c>
      <c r="C2405" s="20">
        <v>6277.6</v>
      </c>
      <c r="D2405" s="20">
        <v>6305.25</v>
      </c>
      <c r="E2405" s="20">
        <v>6253.4</v>
      </c>
      <c r="F2405" s="33">
        <v>0</v>
      </c>
      <c r="G2405" s="7">
        <v>8.6E-3</v>
      </c>
    </row>
    <row r="2406" spans="1:7" ht="18" thickBot="1">
      <c r="A2406" s="63">
        <v>42633</v>
      </c>
      <c r="B2406" s="8">
        <v>6291.45</v>
      </c>
      <c r="C2406" s="20">
        <v>6312.1</v>
      </c>
      <c r="D2406" s="20">
        <v>6321.85</v>
      </c>
      <c r="E2406" s="20">
        <v>6270.6</v>
      </c>
      <c r="F2406" s="33">
        <v>0</v>
      </c>
      <c r="G2406" s="9">
        <v>-4.0000000000000002E-4</v>
      </c>
    </row>
    <row r="2407" spans="1:7" ht="18" thickBot="1">
      <c r="A2407" s="63">
        <v>42634</v>
      </c>
      <c r="B2407" s="8">
        <v>6285.55</v>
      </c>
      <c r="C2407" s="20">
        <v>6312.3</v>
      </c>
      <c r="D2407" s="20">
        <v>6349.55</v>
      </c>
      <c r="E2407" s="20">
        <v>6275.95</v>
      </c>
      <c r="F2407" s="33">
        <v>0</v>
      </c>
      <c r="G2407" s="9">
        <v>-8.9999999999999998E-4</v>
      </c>
    </row>
    <row r="2408" spans="1:7" ht="18" thickBot="1">
      <c r="A2408" s="63">
        <v>42635</v>
      </c>
      <c r="B2408" s="4">
        <v>6368.1</v>
      </c>
      <c r="C2408" s="20">
        <v>6361.65</v>
      </c>
      <c r="D2408" s="20">
        <v>6390.3</v>
      </c>
      <c r="E2408" s="20">
        <v>6329.2</v>
      </c>
      <c r="F2408" s="33">
        <v>0</v>
      </c>
      <c r="G2408" s="7">
        <v>1.3100000000000001E-2</v>
      </c>
    </row>
    <row r="2409" spans="1:7" ht="18" thickBot="1">
      <c r="A2409" s="63">
        <v>42636</v>
      </c>
      <c r="B2409" s="8">
        <v>6336.65</v>
      </c>
      <c r="C2409" s="20">
        <v>6392.15</v>
      </c>
      <c r="D2409" s="20">
        <v>6397.85</v>
      </c>
      <c r="E2409" s="20">
        <v>6327.5</v>
      </c>
      <c r="F2409" s="33">
        <v>0</v>
      </c>
      <c r="G2409" s="9">
        <v>-4.8999999999999998E-3</v>
      </c>
    </row>
    <row r="2410" spans="1:7" ht="18" thickBot="1">
      <c r="A2410" s="63">
        <v>42639</v>
      </c>
      <c r="B2410" s="8">
        <v>6286.35</v>
      </c>
      <c r="C2410" s="20">
        <v>6321</v>
      </c>
      <c r="D2410" s="20">
        <v>6344.6</v>
      </c>
      <c r="E2410" s="20">
        <v>6274.85</v>
      </c>
      <c r="F2410" s="33">
        <v>0</v>
      </c>
      <c r="G2410" s="9">
        <v>-7.9000000000000008E-3</v>
      </c>
    </row>
    <row r="2411" spans="1:7" ht="18" thickBot="1">
      <c r="A2411" s="63">
        <v>42640</v>
      </c>
      <c r="B2411" s="8">
        <v>6276.8</v>
      </c>
      <c r="C2411" s="20">
        <v>6315.95</v>
      </c>
      <c r="D2411" s="20">
        <v>6329.15</v>
      </c>
      <c r="E2411" s="20">
        <v>6263.05</v>
      </c>
      <c r="F2411" s="33">
        <v>0</v>
      </c>
      <c r="G2411" s="9">
        <v>-1.5E-3</v>
      </c>
    </row>
    <row r="2412" spans="1:7" ht="18" thickBot="1">
      <c r="A2412" s="63">
        <v>42641</v>
      </c>
      <c r="B2412" s="4">
        <v>6365.35</v>
      </c>
      <c r="C2412" s="20">
        <v>6297.2</v>
      </c>
      <c r="D2412" s="20">
        <v>6377.5</v>
      </c>
      <c r="E2412" s="20">
        <v>6290.15</v>
      </c>
      <c r="F2412" s="33">
        <v>0</v>
      </c>
      <c r="G2412" s="7">
        <v>1.41E-2</v>
      </c>
    </row>
    <row r="2413" spans="1:7" ht="18" thickBot="1">
      <c r="A2413" s="63">
        <v>42642</v>
      </c>
      <c r="B2413" s="8">
        <v>5995.55</v>
      </c>
      <c r="C2413" s="20">
        <v>6409.6</v>
      </c>
      <c r="D2413" s="20">
        <v>6430.3</v>
      </c>
      <c r="E2413" s="20">
        <v>5957.8</v>
      </c>
      <c r="F2413" s="33">
        <v>0</v>
      </c>
      <c r="G2413" s="9">
        <v>-5.8099999999999999E-2</v>
      </c>
    </row>
    <row r="2414" spans="1:7" ht="18" thickBot="1">
      <c r="A2414" s="63">
        <v>42643</v>
      </c>
      <c r="B2414" s="4">
        <v>6137.3</v>
      </c>
      <c r="C2414" s="20">
        <v>5981.15</v>
      </c>
      <c r="D2414" s="20">
        <v>6149.05</v>
      </c>
      <c r="E2414" s="20">
        <v>5978.95</v>
      </c>
      <c r="F2414" s="33">
        <v>0</v>
      </c>
      <c r="G2414" s="7">
        <v>2.3599999999999999E-2</v>
      </c>
    </row>
    <row r="2415" spans="1:7" ht="18" thickBot="1">
      <c r="A2415" s="63">
        <v>42646</v>
      </c>
      <c r="B2415" s="4">
        <v>6324.05</v>
      </c>
      <c r="C2415" s="20">
        <v>6191.15</v>
      </c>
      <c r="D2415" s="20">
        <v>6329.45</v>
      </c>
      <c r="E2415" s="20">
        <v>6190.75</v>
      </c>
      <c r="F2415" s="33">
        <v>0</v>
      </c>
      <c r="G2415" s="7">
        <v>3.04E-2</v>
      </c>
    </row>
    <row r="2416" spans="1:7" ht="18" thickBot="1">
      <c r="A2416" s="63">
        <v>42647</v>
      </c>
      <c r="B2416" s="4">
        <v>6354.7</v>
      </c>
      <c r="C2416" s="20">
        <v>6353.45</v>
      </c>
      <c r="D2416" s="20">
        <v>6370.55</v>
      </c>
      <c r="E2416" s="20">
        <v>6313.4</v>
      </c>
      <c r="F2416" s="33">
        <v>0</v>
      </c>
      <c r="G2416" s="7">
        <v>4.7999999999999996E-3</v>
      </c>
    </row>
    <row r="2417" spans="1:7" ht="18" thickBot="1">
      <c r="A2417" s="63">
        <v>42648</v>
      </c>
      <c r="B2417" s="4">
        <v>6403.5</v>
      </c>
      <c r="C2417" s="20">
        <v>6383.85</v>
      </c>
      <c r="D2417" s="20">
        <v>6416</v>
      </c>
      <c r="E2417" s="20">
        <v>6346.35</v>
      </c>
      <c r="F2417" s="33">
        <v>0</v>
      </c>
      <c r="G2417" s="7">
        <v>7.7000000000000002E-3</v>
      </c>
    </row>
    <row r="2418" spans="1:7" ht="18" thickBot="1">
      <c r="A2418" s="63">
        <v>42649</v>
      </c>
      <c r="B2418" s="8">
        <v>6344.95</v>
      </c>
      <c r="C2418" s="20">
        <v>6435.85</v>
      </c>
      <c r="D2418" s="20">
        <v>6447.45</v>
      </c>
      <c r="E2418" s="20">
        <v>6306.4</v>
      </c>
      <c r="F2418" s="33">
        <v>0</v>
      </c>
      <c r="G2418" s="9">
        <v>-9.1000000000000004E-3</v>
      </c>
    </row>
    <row r="2419" spans="1:7" ht="18" thickBot="1">
      <c r="A2419" s="63">
        <v>42650</v>
      </c>
      <c r="B2419" s="4">
        <v>6361.55</v>
      </c>
      <c r="C2419" s="20">
        <v>6368.65</v>
      </c>
      <c r="D2419" s="20">
        <v>6384.05</v>
      </c>
      <c r="E2419" s="20">
        <v>6323.65</v>
      </c>
      <c r="F2419" s="33">
        <v>0</v>
      </c>
      <c r="G2419" s="7">
        <v>2.5999999999999999E-3</v>
      </c>
    </row>
    <row r="2420" spans="1:7" ht="18" thickBot="1">
      <c r="A2420" s="63">
        <v>42653</v>
      </c>
      <c r="B2420" s="4">
        <v>6370.95</v>
      </c>
      <c r="C2420" s="20">
        <v>6391.45</v>
      </c>
      <c r="D2420" s="20">
        <v>6404.15</v>
      </c>
      <c r="E2420" s="20">
        <v>6363.7</v>
      </c>
      <c r="F2420" s="33">
        <v>0</v>
      </c>
      <c r="G2420" s="7">
        <v>1.5E-3</v>
      </c>
    </row>
    <row r="2421" spans="1:7" ht="18" thickBot="1">
      <c r="A2421" s="63">
        <v>42656</v>
      </c>
      <c r="B2421" s="8">
        <v>6258.9</v>
      </c>
      <c r="C2421" s="20">
        <v>6350.35</v>
      </c>
      <c r="D2421" s="20">
        <v>6353.6</v>
      </c>
      <c r="E2421" s="20">
        <v>6180.1</v>
      </c>
      <c r="F2421" s="33">
        <v>0</v>
      </c>
      <c r="G2421" s="9">
        <v>-1.7600000000000001E-2</v>
      </c>
    </row>
    <row r="2422" spans="1:7" ht="18" thickBot="1">
      <c r="A2422" s="63">
        <v>42657</v>
      </c>
      <c r="B2422" s="4">
        <v>6285.7</v>
      </c>
      <c r="C2422" s="20">
        <v>6281.6</v>
      </c>
      <c r="D2422" s="20">
        <v>6300.7</v>
      </c>
      <c r="E2422" s="20">
        <v>6255.4</v>
      </c>
      <c r="F2422" s="33">
        <v>0</v>
      </c>
      <c r="G2422" s="7">
        <v>4.3E-3</v>
      </c>
    </row>
    <row r="2423" spans="1:7" ht="18" thickBot="1">
      <c r="A2423" s="63">
        <v>42660</v>
      </c>
      <c r="B2423" s="8">
        <v>6270.4</v>
      </c>
      <c r="C2423" s="20">
        <v>6315.4</v>
      </c>
      <c r="D2423" s="20">
        <v>6353.15</v>
      </c>
      <c r="E2423" s="20">
        <v>6254.35</v>
      </c>
      <c r="F2423" s="33">
        <v>0</v>
      </c>
      <c r="G2423" s="9">
        <v>-2.3999999999999998E-3</v>
      </c>
    </row>
    <row r="2424" spans="1:7" ht="18" thickBot="1">
      <c r="A2424" s="63">
        <v>42661</v>
      </c>
      <c r="B2424" s="4">
        <v>6354.15</v>
      </c>
      <c r="C2424" s="20">
        <v>6303.75</v>
      </c>
      <c r="D2424" s="20">
        <v>6362</v>
      </c>
      <c r="E2424" s="20">
        <v>6301.15</v>
      </c>
      <c r="F2424" s="33">
        <v>0</v>
      </c>
      <c r="G2424" s="7">
        <v>1.34E-2</v>
      </c>
    </row>
    <row r="2425" spans="1:7" ht="18" thickBot="1">
      <c r="A2425" s="63">
        <v>42662</v>
      </c>
      <c r="B2425" s="4">
        <v>6398.5</v>
      </c>
      <c r="C2425" s="20">
        <v>6378.9</v>
      </c>
      <c r="D2425" s="20">
        <v>6412.15</v>
      </c>
      <c r="E2425" s="20">
        <v>6362.8</v>
      </c>
      <c r="F2425" s="33">
        <v>0</v>
      </c>
      <c r="G2425" s="7">
        <v>7.0000000000000001E-3</v>
      </c>
    </row>
    <row r="2426" spans="1:7" ht="18" thickBot="1">
      <c r="A2426" s="63">
        <v>42663</v>
      </c>
      <c r="B2426" s="4">
        <v>6447.75</v>
      </c>
      <c r="C2426" s="20">
        <v>6434.65</v>
      </c>
      <c r="D2426" s="20">
        <v>6471</v>
      </c>
      <c r="E2426" s="20">
        <v>6432.45</v>
      </c>
      <c r="F2426" s="33">
        <v>0</v>
      </c>
      <c r="G2426" s="7">
        <v>7.7000000000000002E-3</v>
      </c>
    </row>
    <row r="2427" spans="1:7" ht="18" thickBot="1">
      <c r="A2427" s="63">
        <v>42664</v>
      </c>
      <c r="B2427" s="4">
        <v>6460.65</v>
      </c>
      <c r="C2427" s="20">
        <v>6465.8</v>
      </c>
      <c r="D2427" s="20">
        <v>6467.6</v>
      </c>
      <c r="E2427" s="20">
        <v>6432.1</v>
      </c>
      <c r="F2427" s="33">
        <v>0</v>
      </c>
      <c r="G2427" s="7">
        <v>2E-3</v>
      </c>
    </row>
    <row r="2428" spans="1:7" ht="18" thickBot="1">
      <c r="A2428" s="63">
        <v>42667</v>
      </c>
      <c r="B2428" s="4">
        <v>6515.95</v>
      </c>
      <c r="C2428" s="20">
        <v>6481.25</v>
      </c>
      <c r="D2428" s="20">
        <v>6539.35</v>
      </c>
      <c r="E2428" s="20">
        <v>6473.15</v>
      </c>
      <c r="F2428" s="33">
        <v>0</v>
      </c>
      <c r="G2428" s="7">
        <v>8.6E-3</v>
      </c>
    </row>
    <row r="2429" spans="1:7" ht="18" thickBot="1">
      <c r="A2429" s="63">
        <v>42668</v>
      </c>
      <c r="B2429" s="8">
        <v>6495.1</v>
      </c>
      <c r="C2429" s="20">
        <v>6528.5</v>
      </c>
      <c r="D2429" s="20">
        <v>6530.6</v>
      </c>
      <c r="E2429" s="20">
        <v>6471.2</v>
      </c>
      <c r="F2429" s="33">
        <v>0</v>
      </c>
      <c r="G2429" s="9">
        <v>-3.2000000000000002E-3</v>
      </c>
    </row>
    <row r="2430" spans="1:7" ht="18" thickBot="1">
      <c r="A2430" s="63">
        <v>42669</v>
      </c>
      <c r="B2430" s="8">
        <v>6452.25</v>
      </c>
      <c r="C2430" s="20">
        <v>6487.55</v>
      </c>
      <c r="D2430" s="20">
        <v>6521.6</v>
      </c>
      <c r="E2430" s="20">
        <v>6435.65</v>
      </c>
      <c r="F2430" s="33">
        <v>0</v>
      </c>
      <c r="G2430" s="9">
        <v>-6.6E-3</v>
      </c>
    </row>
    <row r="2431" spans="1:7" ht="18" thickBot="1">
      <c r="A2431" s="63">
        <v>42670</v>
      </c>
      <c r="B2431" s="8">
        <v>6404.85</v>
      </c>
      <c r="C2431" s="20">
        <v>6445.15</v>
      </c>
      <c r="D2431" s="20">
        <v>6467.85</v>
      </c>
      <c r="E2431" s="20">
        <v>6385.6</v>
      </c>
      <c r="F2431" s="33">
        <v>0</v>
      </c>
      <c r="G2431" s="9">
        <v>-7.3000000000000001E-3</v>
      </c>
    </row>
    <row r="2432" spans="1:7" ht="18" thickBot="1">
      <c r="A2432" s="63">
        <v>42671</v>
      </c>
      <c r="B2432" s="4">
        <v>6448.05</v>
      </c>
      <c r="C2432" s="20">
        <v>6412.75</v>
      </c>
      <c r="D2432" s="20">
        <v>6460.35</v>
      </c>
      <c r="E2432" s="20">
        <v>6409.5</v>
      </c>
      <c r="F2432" s="33">
        <v>0</v>
      </c>
      <c r="G2432" s="7">
        <v>6.7000000000000002E-3</v>
      </c>
    </row>
    <row r="2433" spans="1:7" ht="18" thickBot="1">
      <c r="A2433" s="63">
        <v>42673</v>
      </c>
      <c r="B2433" s="4">
        <v>6499.6</v>
      </c>
      <c r="C2433" s="20">
        <v>6500.25</v>
      </c>
      <c r="D2433" s="20">
        <v>6508.5</v>
      </c>
      <c r="E2433" s="20">
        <v>6492.9</v>
      </c>
      <c r="F2433" s="33">
        <v>0</v>
      </c>
      <c r="G2433" s="7">
        <v>8.0000000000000002E-3</v>
      </c>
    </row>
    <row r="2434" spans="1:7" ht="18" thickBot="1">
      <c r="A2434" s="63">
        <v>42675</v>
      </c>
      <c r="B2434" s="4">
        <v>6501.7</v>
      </c>
      <c r="C2434" s="20">
        <v>6511.15</v>
      </c>
      <c r="D2434" s="20">
        <v>6544.8</v>
      </c>
      <c r="E2434" s="20">
        <v>6481.55</v>
      </c>
      <c r="F2434" s="33">
        <v>0</v>
      </c>
      <c r="G2434" s="7">
        <v>2.9999999999999997E-4</v>
      </c>
    </row>
    <row r="2435" spans="1:7" ht="18" thickBot="1">
      <c r="A2435" s="63">
        <v>42676</v>
      </c>
      <c r="B2435" s="8">
        <v>6376.6</v>
      </c>
      <c r="C2435" s="20">
        <v>6444.25</v>
      </c>
      <c r="D2435" s="20">
        <v>6444.8</v>
      </c>
      <c r="E2435" s="20">
        <v>6367.15</v>
      </c>
      <c r="F2435" s="33">
        <v>0</v>
      </c>
      <c r="G2435" s="9">
        <v>-1.9199999999999998E-2</v>
      </c>
    </row>
    <row r="2436" spans="1:7" ht="18" thickBot="1">
      <c r="A2436" s="63">
        <v>42677</v>
      </c>
      <c r="B2436" s="8">
        <v>6254.45</v>
      </c>
      <c r="C2436" s="20">
        <v>6379.7</v>
      </c>
      <c r="D2436" s="20">
        <v>6434.3</v>
      </c>
      <c r="E2436" s="20">
        <v>6247.9</v>
      </c>
      <c r="F2436" s="33">
        <v>0</v>
      </c>
      <c r="G2436" s="9">
        <v>-1.9199999999999998E-2</v>
      </c>
    </row>
    <row r="2437" spans="1:7" ht="18" thickBot="1">
      <c r="A2437" s="63">
        <v>42678</v>
      </c>
      <c r="B2437" s="8">
        <v>6080.55</v>
      </c>
      <c r="C2437" s="20">
        <v>6276.45</v>
      </c>
      <c r="D2437" s="20">
        <v>6292.65</v>
      </c>
      <c r="E2437" s="20">
        <v>6037.4</v>
      </c>
      <c r="F2437" s="33">
        <v>0</v>
      </c>
      <c r="G2437" s="9">
        <v>-2.7799999999999998E-2</v>
      </c>
    </row>
    <row r="2438" spans="1:7" ht="18" thickBot="1">
      <c r="A2438" s="63">
        <v>42681</v>
      </c>
      <c r="B2438" s="4">
        <v>6156.45</v>
      </c>
      <c r="C2438" s="20">
        <v>6170.2</v>
      </c>
      <c r="D2438" s="20">
        <v>6201.3</v>
      </c>
      <c r="E2438" s="20">
        <v>6148.35</v>
      </c>
      <c r="F2438" s="33">
        <v>0</v>
      </c>
      <c r="G2438" s="7">
        <v>1.2500000000000001E-2</v>
      </c>
    </row>
    <row r="2439" spans="1:7" ht="18" thickBot="1">
      <c r="A2439" s="63">
        <v>42682</v>
      </c>
      <c r="B2439" s="4">
        <v>6158.3</v>
      </c>
      <c r="C2439" s="20">
        <v>6193.5</v>
      </c>
      <c r="D2439" s="20">
        <v>6207.8</v>
      </c>
      <c r="E2439" s="20">
        <v>6130</v>
      </c>
      <c r="F2439" s="33">
        <v>0</v>
      </c>
      <c r="G2439" s="7">
        <v>2.9999999999999997E-4</v>
      </c>
    </row>
    <row r="2440" spans="1:7" ht="18" thickBot="1">
      <c r="A2440" s="63">
        <v>42683</v>
      </c>
      <c r="B2440" s="8">
        <v>5952.2</v>
      </c>
      <c r="C2440" s="20">
        <v>5577.05</v>
      </c>
      <c r="D2440" s="20">
        <v>5973.95</v>
      </c>
      <c r="E2440" s="20">
        <v>5427.55</v>
      </c>
      <c r="F2440" s="33">
        <v>0</v>
      </c>
      <c r="G2440" s="9">
        <v>-3.3500000000000002E-2</v>
      </c>
    </row>
    <row r="2441" spans="1:7" ht="18" thickBot="1">
      <c r="A2441" s="63">
        <v>42684</v>
      </c>
      <c r="B2441" s="4">
        <v>6136.1</v>
      </c>
      <c r="C2441" s="20">
        <v>6089.1</v>
      </c>
      <c r="D2441" s="20">
        <v>6189.6</v>
      </c>
      <c r="E2441" s="20">
        <v>6089.1</v>
      </c>
      <c r="F2441" s="33">
        <v>0</v>
      </c>
      <c r="G2441" s="7">
        <v>3.09E-2</v>
      </c>
    </row>
    <row r="2442" spans="1:7" ht="18" thickBot="1">
      <c r="A2442" s="63">
        <v>42685</v>
      </c>
      <c r="B2442" s="8">
        <v>5932</v>
      </c>
      <c r="C2442" s="20">
        <v>6064.45</v>
      </c>
      <c r="D2442" s="20">
        <v>6114.9</v>
      </c>
      <c r="E2442" s="20">
        <v>5910.25</v>
      </c>
      <c r="F2442" s="33">
        <v>0</v>
      </c>
      <c r="G2442" s="9">
        <v>-3.3300000000000003E-2</v>
      </c>
    </row>
    <row r="2443" spans="1:7" ht="18" thickBot="1">
      <c r="A2443" s="63">
        <v>42689</v>
      </c>
      <c r="B2443" s="8">
        <v>5668.05</v>
      </c>
      <c r="C2443" s="20">
        <v>5948.85</v>
      </c>
      <c r="D2443" s="20">
        <v>5949.75</v>
      </c>
      <c r="E2443" s="20">
        <v>5647.85</v>
      </c>
      <c r="F2443" s="33">
        <v>0</v>
      </c>
      <c r="G2443" s="9">
        <v>-4.4499999999999998E-2</v>
      </c>
    </row>
    <row r="2444" spans="1:7" ht="18" thickBot="1">
      <c r="A2444" s="63">
        <v>42690</v>
      </c>
      <c r="B2444" s="8">
        <v>5636.3</v>
      </c>
      <c r="C2444" s="20">
        <v>5757.55</v>
      </c>
      <c r="D2444" s="20">
        <v>5796.9</v>
      </c>
      <c r="E2444" s="20">
        <v>5624.5</v>
      </c>
      <c r="F2444" s="33">
        <v>0</v>
      </c>
      <c r="G2444" s="9">
        <v>-5.5999999999999999E-3</v>
      </c>
    </row>
    <row r="2445" spans="1:7" ht="18" thickBot="1">
      <c r="A2445" s="63">
        <v>42691</v>
      </c>
      <c r="B2445" s="8">
        <v>5611.55</v>
      </c>
      <c r="C2445" s="20">
        <v>5635.85</v>
      </c>
      <c r="D2445" s="20">
        <v>5680.6</v>
      </c>
      <c r="E2445" s="20">
        <v>5583.95</v>
      </c>
      <c r="F2445" s="33">
        <v>0</v>
      </c>
      <c r="G2445" s="9">
        <v>-4.4000000000000003E-3</v>
      </c>
    </row>
    <row r="2446" spans="1:7" ht="18" thickBot="1">
      <c r="A2446" s="63">
        <v>42692</v>
      </c>
      <c r="B2446" s="4">
        <v>5661.05</v>
      </c>
      <c r="C2446" s="20">
        <v>5625.75</v>
      </c>
      <c r="D2446" s="20">
        <v>5672.6</v>
      </c>
      <c r="E2446" s="20">
        <v>5576.8</v>
      </c>
      <c r="F2446" s="33">
        <v>0</v>
      </c>
      <c r="G2446" s="7">
        <v>8.8000000000000005E-3</v>
      </c>
    </row>
    <row r="2447" spans="1:7" ht="18" thickBot="1">
      <c r="A2447" s="63">
        <v>42695</v>
      </c>
      <c r="B2447" s="8">
        <v>5458.55</v>
      </c>
      <c r="C2447" s="20">
        <v>5692.7</v>
      </c>
      <c r="D2447" s="20">
        <v>5698.05</v>
      </c>
      <c r="E2447" s="20">
        <v>5445.75</v>
      </c>
      <c r="F2447" s="33">
        <v>0</v>
      </c>
      <c r="G2447" s="9">
        <v>-3.5799999999999998E-2</v>
      </c>
    </row>
    <row r="2448" spans="1:7" ht="18" thickBot="1">
      <c r="A2448" s="63">
        <v>42696</v>
      </c>
      <c r="B2448" s="4">
        <v>5492.35</v>
      </c>
      <c r="C2448" s="20">
        <v>5499.85</v>
      </c>
      <c r="D2448" s="20">
        <v>5536.7</v>
      </c>
      <c r="E2448" s="20">
        <v>5408.95</v>
      </c>
      <c r="F2448" s="33">
        <v>0</v>
      </c>
      <c r="G2448" s="7">
        <v>6.1999999999999998E-3</v>
      </c>
    </row>
    <row r="2449" spans="1:7" ht="18" thickBot="1">
      <c r="A2449" s="63">
        <v>42697</v>
      </c>
      <c r="B2449" s="4">
        <v>5605.85</v>
      </c>
      <c r="C2449" s="20">
        <v>5544.5</v>
      </c>
      <c r="D2449" s="20">
        <v>5612.7</v>
      </c>
      <c r="E2449" s="20">
        <v>5503</v>
      </c>
      <c r="F2449" s="33">
        <v>0</v>
      </c>
      <c r="G2449" s="7">
        <v>2.07E-2</v>
      </c>
    </row>
    <row r="2450" spans="1:7" ht="18" thickBot="1">
      <c r="A2450" s="63">
        <v>42698</v>
      </c>
      <c r="B2450" s="8">
        <v>5604.4</v>
      </c>
      <c r="C2450" s="20">
        <v>5588.85</v>
      </c>
      <c r="D2450" s="20">
        <v>5637.25</v>
      </c>
      <c r="E2450" s="20">
        <v>5552.55</v>
      </c>
      <c r="F2450" s="33">
        <v>0</v>
      </c>
      <c r="G2450" s="9">
        <v>-2.9999999999999997E-4</v>
      </c>
    </row>
    <row r="2451" spans="1:7" ht="18" thickBot="1">
      <c r="A2451" s="63">
        <v>42699</v>
      </c>
      <c r="B2451" s="4">
        <v>5694.6</v>
      </c>
      <c r="C2451" s="20">
        <v>5633.2</v>
      </c>
      <c r="D2451" s="20">
        <v>5701.6</v>
      </c>
      <c r="E2451" s="20">
        <v>5615.85</v>
      </c>
      <c r="F2451" s="33">
        <v>0</v>
      </c>
      <c r="G2451" s="7">
        <v>1.61E-2</v>
      </c>
    </row>
    <row r="2452" spans="1:7" ht="18" thickBot="1">
      <c r="A2452" s="63">
        <v>42702</v>
      </c>
      <c r="B2452" s="4">
        <v>5746.4</v>
      </c>
      <c r="C2452" s="20">
        <v>5690.55</v>
      </c>
      <c r="D2452" s="20">
        <v>5771.3</v>
      </c>
      <c r="E2452" s="20">
        <v>5670.85</v>
      </c>
      <c r="F2452" s="33">
        <v>0</v>
      </c>
      <c r="G2452" s="7">
        <v>9.1000000000000004E-3</v>
      </c>
    </row>
    <row r="2453" spans="1:7" ht="18" thickBot="1">
      <c r="A2453" s="63">
        <v>42703</v>
      </c>
      <c r="B2453" s="4">
        <v>5762.3</v>
      </c>
      <c r="C2453" s="20">
        <v>5763</v>
      </c>
      <c r="D2453" s="20">
        <v>5818.3</v>
      </c>
      <c r="E2453" s="20">
        <v>5751.2</v>
      </c>
      <c r="F2453" s="33">
        <v>0</v>
      </c>
      <c r="G2453" s="7">
        <v>2.8E-3</v>
      </c>
    </row>
    <row r="2454" spans="1:7" ht="18" thickBot="1">
      <c r="A2454" s="63">
        <v>42704</v>
      </c>
      <c r="B2454" s="4">
        <v>5841.15</v>
      </c>
      <c r="C2454" s="20">
        <v>5792.35</v>
      </c>
      <c r="D2454" s="20">
        <v>5847.35</v>
      </c>
      <c r="E2454" s="20">
        <v>5792.05</v>
      </c>
      <c r="F2454" s="33">
        <v>0</v>
      </c>
      <c r="G2454" s="7">
        <v>1.37E-2</v>
      </c>
    </row>
    <row r="2455" spans="1:7" ht="18" thickBot="1">
      <c r="A2455" s="63">
        <v>42705</v>
      </c>
      <c r="B2455" s="8">
        <v>5823.8</v>
      </c>
      <c r="C2455" s="20">
        <v>5876.2</v>
      </c>
      <c r="D2455" s="20">
        <v>5892.7</v>
      </c>
      <c r="E2455" s="20">
        <v>5814.15</v>
      </c>
      <c r="F2455" s="33">
        <v>0</v>
      </c>
      <c r="G2455" s="9">
        <v>-3.0000000000000001E-3</v>
      </c>
    </row>
    <row r="2456" spans="1:7" ht="18" thickBot="1">
      <c r="A2456" s="63">
        <v>42706</v>
      </c>
      <c r="B2456" s="8">
        <v>5743.15</v>
      </c>
      <c r="C2456" s="20">
        <v>5802.25</v>
      </c>
      <c r="D2456" s="20">
        <v>5802.25</v>
      </c>
      <c r="E2456" s="20">
        <v>5731.05</v>
      </c>
      <c r="F2456" s="33">
        <v>0</v>
      </c>
      <c r="G2456" s="9">
        <v>-1.38E-2</v>
      </c>
    </row>
    <row r="2457" spans="1:7" ht="18" thickBot="1">
      <c r="A2457" s="63">
        <v>42709</v>
      </c>
      <c r="B2457" s="4">
        <v>5761.7</v>
      </c>
      <c r="C2457" s="20">
        <v>5753.75</v>
      </c>
      <c r="D2457" s="20">
        <v>5776.15</v>
      </c>
      <c r="E2457" s="20">
        <v>5736.7</v>
      </c>
      <c r="F2457" s="33">
        <v>0</v>
      </c>
      <c r="G2457" s="7">
        <v>3.2000000000000002E-3</v>
      </c>
    </row>
    <row r="2458" spans="1:7" ht="18" thickBot="1">
      <c r="A2458" s="63">
        <v>42710</v>
      </c>
      <c r="B2458" s="4">
        <v>5802.15</v>
      </c>
      <c r="C2458" s="20">
        <v>5788.65</v>
      </c>
      <c r="D2458" s="20">
        <v>5828.2</v>
      </c>
      <c r="E2458" s="20">
        <v>5788.35</v>
      </c>
      <c r="F2458" s="33">
        <v>0</v>
      </c>
      <c r="G2458" s="7">
        <v>7.0000000000000001E-3</v>
      </c>
    </row>
    <row r="2459" spans="1:7" ht="18" thickBot="1">
      <c r="A2459" s="63">
        <v>42711</v>
      </c>
      <c r="B2459" s="8">
        <v>5776.3</v>
      </c>
      <c r="C2459" s="20">
        <v>5828.05</v>
      </c>
      <c r="D2459" s="20">
        <v>5843.05</v>
      </c>
      <c r="E2459" s="20">
        <v>5763.9</v>
      </c>
      <c r="F2459" s="33">
        <v>0</v>
      </c>
      <c r="G2459" s="9">
        <v>-4.4999999999999997E-3</v>
      </c>
    </row>
    <row r="2460" spans="1:7" ht="18" thickBot="1">
      <c r="A2460" s="63">
        <v>42712</v>
      </c>
      <c r="B2460" s="4">
        <v>5856.55</v>
      </c>
      <c r="C2460" s="20">
        <v>5822.85</v>
      </c>
      <c r="D2460" s="20">
        <v>5865.4</v>
      </c>
      <c r="E2460" s="20">
        <v>5822.45</v>
      </c>
      <c r="F2460" s="33">
        <v>0</v>
      </c>
      <c r="G2460" s="7">
        <v>1.3899999999999999E-2</v>
      </c>
    </row>
    <row r="2461" spans="1:7" ht="18" thickBot="1">
      <c r="A2461" s="63">
        <v>42713</v>
      </c>
      <c r="B2461" s="4">
        <v>5913.35</v>
      </c>
      <c r="C2461" s="20">
        <v>5887.45</v>
      </c>
      <c r="D2461" s="20">
        <v>5933.9</v>
      </c>
      <c r="E2461" s="20">
        <v>5871.75</v>
      </c>
      <c r="F2461" s="33">
        <v>0</v>
      </c>
      <c r="G2461" s="7">
        <v>9.7000000000000003E-3</v>
      </c>
    </row>
    <row r="2462" spans="1:7" ht="18" thickBot="1">
      <c r="A2462" s="63">
        <v>42716</v>
      </c>
      <c r="B2462" s="8">
        <v>5864.85</v>
      </c>
      <c r="C2462" s="20">
        <v>5909.25</v>
      </c>
      <c r="D2462" s="20">
        <v>5915.4</v>
      </c>
      <c r="E2462" s="20">
        <v>5852.35</v>
      </c>
      <c r="F2462" s="33">
        <v>0</v>
      </c>
      <c r="G2462" s="9">
        <v>-8.2000000000000007E-3</v>
      </c>
    </row>
    <row r="2463" spans="1:7" ht="18" thickBot="1">
      <c r="A2463" s="63">
        <v>42717</v>
      </c>
      <c r="B2463" s="4">
        <v>5870.35</v>
      </c>
      <c r="C2463" s="20">
        <v>5876.6</v>
      </c>
      <c r="D2463" s="20">
        <v>5886.95</v>
      </c>
      <c r="E2463" s="20">
        <v>5853.2</v>
      </c>
      <c r="F2463" s="33">
        <v>0</v>
      </c>
      <c r="G2463" s="7">
        <v>8.9999999999999998E-4</v>
      </c>
    </row>
    <row r="2464" spans="1:7" ht="18" thickBot="1">
      <c r="A2464" s="63">
        <v>42718</v>
      </c>
      <c r="B2464" s="8">
        <v>5825</v>
      </c>
      <c r="C2464" s="20">
        <v>5883.8</v>
      </c>
      <c r="D2464" s="20">
        <v>5894.9</v>
      </c>
      <c r="E2464" s="20">
        <v>5819.95</v>
      </c>
      <c r="F2464" s="33">
        <v>0</v>
      </c>
      <c r="G2464" s="9">
        <v>-7.7000000000000002E-3</v>
      </c>
    </row>
    <row r="2465" spans="1:7" ht="18" thickBot="1">
      <c r="A2465" s="63">
        <v>42719</v>
      </c>
      <c r="B2465" s="4">
        <v>5852.8</v>
      </c>
      <c r="C2465" s="20">
        <v>5777.05</v>
      </c>
      <c r="D2465" s="20">
        <v>5886.35</v>
      </c>
      <c r="E2465" s="20">
        <v>5770.75</v>
      </c>
      <c r="F2465" s="33">
        <v>0</v>
      </c>
      <c r="G2465" s="7">
        <v>4.7999999999999996E-3</v>
      </c>
    </row>
    <row r="2466" spans="1:7" ht="18" thickBot="1">
      <c r="A2466" s="63">
        <v>42720</v>
      </c>
      <c r="B2466" s="8">
        <v>5820.85</v>
      </c>
      <c r="C2466" s="20">
        <v>5864.8</v>
      </c>
      <c r="D2466" s="20">
        <v>5870.45</v>
      </c>
      <c r="E2466" s="20">
        <v>5812.15</v>
      </c>
      <c r="F2466" s="33">
        <v>0</v>
      </c>
      <c r="G2466" s="9">
        <v>-5.4999999999999997E-3</v>
      </c>
    </row>
    <row r="2467" spans="1:7" ht="18" thickBot="1">
      <c r="A2467" s="63">
        <v>42723</v>
      </c>
      <c r="B2467" s="8">
        <v>5795.2</v>
      </c>
      <c r="C2467" s="20">
        <v>5829.9</v>
      </c>
      <c r="D2467" s="20">
        <v>5829.9</v>
      </c>
      <c r="E2467" s="20">
        <v>5788.9</v>
      </c>
      <c r="F2467" s="33">
        <v>0</v>
      </c>
      <c r="G2467" s="9">
        <v>-4.4000000000000003E-3</v>
      </c>
    </row>
    <row r="2468" spans="1:7" ht="18" thickBot="1">
      <c r="A2468" s="63">
        <v>42724</v>
      </c>
      <c r="B2468" s="8">
        <v>5716.55</v>
      </c>
      <c r="C2468" s="20">
        <v>5812.8</v>
      </c>
      <c r="D2468" s="20">
        <v>5818.35</v>
      </c>
      <c r="E2468" s="20">
        <v>5706.9</v>
      </c>
      <c r="F2468" s="33">
        <v>0</v>
      </c>
      <c r="G2468" s="9">
        <v>-1.3599999999999999E-2</v>
      </c>
    </row>
    <row r="2469" spans="1:7" ht="18" thickBot="1">
      <c r="A2469" s="63">
        <v>42725</v>
      </c>
      <c r="B2469" s="4">
        <v>5719.3</v>
      </c>
      <c r="C2469" s="20">
        <v>5744.6</v>
      </c>
      <c r="D2469" s="20">
        <v>5751.5</v>
      </c>
      <c r="E2469" s="20">
        <v>5707.45</v>
      </c>
      <c r="F2469" s="33">
        <v>0</v>
      </c>
      <c r="G2469" s="7">
        <v>5.0000000000000001E-4</v>
      </c>
    </row>
    <row r="2470" spans="1:7" ht="18" thickBot="1">
      <c r="A2470" s="63">
        <v>42726</v>
      </c>
      <c r="B2470" s="8">
        <v>5637.2</v>
      </c>
      <c r="C2470" s="20">
        <v>5712.3</v>
      </c>
      <c r="D2470" s="20">
        <v>5713.1</v>
      </c>
      <c r="E2470" s="20">
        <v>5626.95</v>
      </c>
      <c r="F2470" s="33">
        <v>0</v>
      </c>
      <c r="G2470" s="9">
        <v>-1.44E-2</v>
      </c>
    </row>
    <row r="2471" spans="1:7" ht="18" thickBot="1">
      <c r="A2471" s="63">
        <v>42727</v>
      </c>
      <c r="B2471" s="8">
        <v>5629.2</v>
      </c>
      <c r="C2471" s="20">
        <v>5635.55</v>
      </c>
      <c r="D2471" s="20">
        <v>5670.1</v>
      </c>
      <c r="E2471" s="20">
        <v>5612.2</v>
      </c>
      <c r="F2471" s="33">
        <v>0</v>
      </c>
      <c r="G2471" s="9">
        <v>-1.4E-3</v>
      </c>
    </row>
    <row r="2472" spans="1:7" ht="18" thickBot="1">
      <c r="A2472" s="63">
        <v>42730</v>
      </c>
      <c r="B2472" s="8">
        <v>5503.95</v>
      </c>
      <c r="C2472" s="20">
        <v>5604.1</v>
      </c>
      <c r="D2472" s="20">
        <v>5605.55</v>
      </c>
      <c r="E2472" s="20">
        <v>5489.5</v>
      </c>
      <c r="F2472" s="33">
        <v>0</v>
      </c>
      <c r="G2472" s="9">
        <v>-2.23E-2</v>
      </c>
    </row>
    <row r="2473" spans="1:7" ht="18" thickBot="1">
      <c r="A2473" s="63">
        <v>42731</v>
      </c>
      <c r="B2473" s="4">
        <v>5599.85</v>
      </c>
      <c r="C2473" s="20">
        <v>5511</v>
      </c>
      <c r="D2473" s="20">
        <v>5604.6</v>
      </c>
      <c r="E2473" s="20">
        <v>5474.8</v>
      </c>
      <c r="F2473" s="33">
        <v>0</v>
      </c>
      <c r="G2473" s="7">
        <v>1.7399999999999999E-2</v>
      </c>
    </row>
    <row r="2474" spans="1:7" ht="18" thickBot="1">
      <c r="A2474" s="63">
        <v>42732</v>
      </c>
      <c r="B2474" s="4">
        <v>5653.95</v>
      </c>
      <c r="C2474" s="20">
        <v>5629.6</v>
      </c>
      <c r="D2474" s="20">
        <v>5697.1</v>
      </c>
      <c r="E2474" s="20">
        <v>5623.45</v>
      </c>
      <c r="F2474" s="33">
        <v>0</v>
      </c>
      <c r="G2474" s="7">
        <v>9.7000000000000003E-3</v>
      </c>
    </row>
    <row r="2475" spans="1:7" ht="18" thickBot="1">
      <c r="A2475" s="63">
        <v>42733</v>
      </c>
      <c r="B2475" s="4">
        <v>5722.35</v>
      </c>
      <c r="C2475" s="20">
        <v>5665.3</v>
      </c>
      <c r="D2475" s="20">
        <v>5727.15</v>
      </c>
      <c r="E2475" s="20">
        <v>5657.25</v>
      </c>
      <c r="F2475" s="33">
        <v>0</v>
      </c>
      <c r="G2475" s="7">
        <v>1.21E-2</v>
      </c>
    </row>
    <row r="2476" spans="1:7" ht="18" thickBot="1">
      <c r="A2476" s="63">
        <v>42734</v>
      </c>
      <c r="B2476" s="4">
        <v>5780.85</v>
      </c>
      <c r="C2476" s="20">
        <v>5747.8</v>
      </c>
      <c r="D2476" s="20">
        <v>5800.45</v>
      </c>
      <c r="E2476" s="20">
        <v>5747.4</v>
      </c>
      <c r="F2476" s="33">
        <v>0</v>
      </c>
      <c r="G2476" s="7">
        <v>1.0200000000000001E-2</v>
      </c>
    </row>
    <row r="2477" spans="1:7" ht="18" thickBot="1">
      <c r="A2477" s="63">
        <v>42737</v>
      </c>
      <c r="B2477" s="4">
        <v>5884.7</v>
      </c>
      <c r="C2477" s="20">
        <v>5808.1</v>
      </c>
      <c r="D2477" s="20">
        <v>5892.2</v>
      </c>
      <c r="E2477" s="20">
        <v>5778.8</v>
      </c>
      <c r="F2477" s="33">
        <v>0</v>
      </c>
      <c r="G2477" s="7">
        <v>1.7999999999999999E-2</v>
      </c>
    </row>
    <row r="2478" spans="1:7" ht="18" thickBot="1">
      <c r="A2478" s="63">
        <v>42738</v>
      </c>
      <c r="B2478" s="4">
        <v>5953.9</v>
      </c>
      <c r="C2478" s="20">
        <v>5912.05</v>
      </c>
      <c r="D2478" s="20">
        <v>5969.4</v>
      </c>
      <c r="E2478" s="20">
        <v>5893.65</v>
      </c>
      <c r="F2478" s="33">
        <v>0</v>
      </c>
      <c r="G2478" s="7">
        <v>1.18E-2</v>
      </c>
    </row>
    <row r="2479" spans="1:7" ht="18" thickBot="1">
      <c r="A2479" s="63">
        <v>42739</v>
      </c>
      <c r="B2479" s="4">
        <v>6003.15</v>
      </c>
      <c r="C2479" s="20">
        <v>5973.35</v>
      </c>
      <c r="D2479" s="20">
        <v>6020.3</v>
      </c>
      <c r="E2479" s="20">
        <v>5973.35</v>
      </c>
      <c r="F2479" s="33">
        <v>0</v>
      </c>
      <c r="G2479" s="7">
        <v>8.3000000000000001E-3</v>
      </c>
    </row>
    <row r="2480" spans="1:7" ht="18" thickBot="1">
      <c r="A2480" s="63">
        <v>42740</v>
      </c>
      <c r="B2480" s="4">
        <v>6087.5</v>
      </c>
      <c r="C2480" s="20">
        <v>6046.05</v>
      </c>
      <c r="D2480" s="20">
        <v>6090.5</v>
      </c>
      <c r="E2480" s="20">
        <v>6045.2</v>
      </c>
      <c r="F2480" s="33">
        <v>0</v>
      </c>
      <c r="G2480" s="7">
        <v>1.41E-2</v>
      </c>
    </row>
    <row r="2481" spans="1:7" ht="18" thickBot="1">
      <c r="A2481" s="63">
        <v>42741</v>
      </c>
      <c r="B2481" s="8">
        <v>6063.25</v>
      </c>
      <c r="C2481" s="20">
        <v>6113.25</v>
      </c>
      <c r="D2481" s="20">
        <v>6131.5</v>
      </c>
      <c r="E2481" s="20">
        <v>6051.25</v>
      </c>
      <c r="F2481" s="33">
        <v>0</v>
      </c>
      <c r="G2481" s="9">
        <v>-4.0000000000000001E-3</v>
      </c>
    </row>
    <row r="2482" spans="1:7" ht="18" thickBot="1">
      <c r="A2482" s="63">
        <v>42744</v>
      </c>
      <c r="B2482" s="4">
        <v>6117.05</v>
      </c>
      <c r="C2482" s="20">
        <v>6075.8</v>
      </c>
      <c r="D2482" s="20">
        <v>6120.05</v>
      </c>
      <c r="E2482" s="20">
        <v>6056.85</v>
      </c>
      <c r="F2482" s="33">
        <v>0</v>
      </c>
      <c r="G2482" s="7">
        <v>8.8999999999999999E-3</v>
      </c>
    </row>
    <row r="2483" spans="1:7" ht="18" thickBot="1">
      <c r="A2483" s="63">
        <v>42745</v>
      </c>
      <c r="B2483" s="4">
        <v>6185.35</v>
      </c>
      <c r="C2483" s="20">
        <v>6149.9</v>
      </c>
      <c r="D2483" s="20">
        <v>6193.15</v>
      </c>
      <c r="E2483" s="20">
        <v>6148.45</v>
      </c>
      <c r="F2483" s="33">
        <v>0</v>
      </c>
      <c r="G2483" s="7">
        <v>1.12E-2</v>
      </c>
    </row>
    <row r="2484" spans="1:7" ht="18" thickBot="1">
      <c r="A2484" s="63">
        <v>42746</v>
      </c>
      <c r="B2484" s="4">
        <v>6248.65</v>
      </c>
      <c r="C2484" s="20">
        <v>6205.95</v>
      </c>
      <c r="D2484" s="20">
        <v>6256.4</v>
      </c>
      <c r="E2484" s="20">
        <v>6204.45</v>
      </c>
      <c r="F2484" s="33">
        <v>0</v>
      </c>
      <c r="G2484" s="7">
        <v>1.0200000000000001E-2</v>
      </c>
    </row>
    <row r="2485" spans="1:7" ht="18" thickBot="1">
      <c r="A2485" s="63">
        <v>42747</v>
      </c>
      <c r="B2485" s="8">
        <v>6223.3</v>
      </c>
      <c r="C2485" s="20">
        <v>6258</v>
      </c>
      <c r="D2485" s="20">
        <v>6266.9</v>
      </c>
      <c r="E2485" s="20">
        <v>6204.2</v>
      </c>
      <c r="F2485" s="33">
        <v>0</v>
      </c>
      <c r="G2485" s="9">
        <v>-4.1000000000000003E-3</v>
      </c>
    </row>
    <row r="2486" spans="1:7" ht="18" thickBot="1">
      <c r="A2486" s="63">
        <v>42748</v>
      </c>
      <c r="B2486" s="4">
        <v>6248.95</v>
      </c>
      <c r="C2486" s="20">
        <v>6243.5</v>
      </c>
      <c r="D2486" s="20">
        <v>6256.35</v>
      </c>
      <c r="E2486" s="20">
        <v>6205.15</v>
      </c>
      <c r="F2486" s="33">
        <v>0</v>
      </c>
      <c r="G2486" s="7">
        <v>4.1000000000000003E-3</v>
      </c>
    </row>
    <row r="2487" spans="1:7" ht="18" thickBot="1">
      <c r="A2487" s="63">
        <v>42751</v>
      </c>
      <c r="B2487" s="4">
        <v>6280.05</v>
      </c>
      <c r="C2487" s="20">
        <v>6248.2</v>
      </c>
      <c r="D2487" s="20">
        <v>6294.3</v>
      </c>
      <c r="E2487" s="20">
        <v>6236.65</v>
      </c>
      <c r="F2487" s="33">
        <v>0</v>
      </c>
      <c r="G2487" s="7">
        <v>5.0000000000000001E-3</v>
      </c>
    </row>
    <row r="2488" spans="1:7" ht="18" thickBot="1">
      <c r="A2488" s="63">
        <v>42752</v>
      </c>
      <c r="B2488" s="4">
        <v>6303.05</v>
      </c>
      <c r="C2488" s="20">
        <v>6305.85</v>
      </c>
      <c r="D2488" s="20">
        <v>6327.4</v>
      </c>
      <c r="E2488" s="20">
        <v>6273.25</v>
      </c>
      <c r="F2488" s="33">
        <v>0</v>
      </c>
      <c r="G2488" s="7">
        <v>3.7000000000000002E-3</v>
      </c>
    </row>
    <row r="2489" spans="1:7" ht="18" thickBot="1">
      <c r="A2489" s="63">
        <v>42753</v>
      </c>
      <c r="B2489" s="4">
        <v>6307.75</v>
      </c>
      <c r="C2489" s="20">
        <v>6317.2</v>
      </c>
      <c r="D2489" s="20">
        <v>6350.25</v>
      </c>
      <c r="E2489" s="20">
        <v>6293.65</v>
      </c>
      <c r="F2489" s="33">
        <v>0</v>
      </c>
      <c r="G2489" s="7">
        <v>6.9999999999999999E-4</v>
      </c>
    </row>
    <row r="2490" spans="1:7" ht="18" thickBot="1">
      <c r="A2490" s="63">
        <v>42754</v>
      </c>
      <c r="B2490" s="4">
        <v>6310.55</v>
      </c>
      <c r="C2490" s="20">
        <v>6311.85</v>
      </c>
      <c r="D2490" s="20">
        <v>6326.15</v>
      </c>
      <c r="E2490" s="20">
        <v>6300</v>
      </c>
      <c r="F2490" s="33">
        <v>0</v>
      </c>
      <c r="G2490" s="7">
        <v>4.0000000000000002E-4</v>
      </c>
    </row>
    <row r="2491" spans="1:7" ht="18" thickBot="1">
      <c r="A2491" s="63">
        <v>42755</v>
      </c>
      <c r="B2491" s="8">
        <v>6195.35</v>
      </c>
      <c r="C2491" s="20">
        <v>6308.95</v>
      </c>
      <c r="D2491" s="20">
        <v>6313.1</v>
      </c>
      <c r="E2491" s="20">
        <v>6189.6</v>
      </c>
      <c r="F2491" s="33">
        <v>0</v>
      </c>
      <c r="G2491" s="9">
        <v>-1.83E-2</v>
      </c>
    </row>
    <row r="2492" spans="1:7" ht="18" thickBot="1">
      <c r="A2492" s="63">
        <v>42758</v>
      </c>
      <c r="B2492" s="4">
        <v>6249.6</v>
      </c>
      <c r="C2492" s="20">
        <v>6198.25</v>
      </c>
      <c r="D2492" s="20">
        <v>6255.25</v>
      </c>
      <c r="E2492" s="20">
        <v>6192.75</v>
      </c>
      <c r="F2492" s="33">
        <v>0</v>
      </c>
      <c r="G2492" s="7">
        <v>8.8000000000000005E-3</v>
      </c>
    </row>
    <row r="2493" spans="1:7" ht="18" thickBot="1">
      <c r="A2493" s="63">
        <v>42759</v>
      </c>
      <c r="B2493" s="4">
        <v>6272.4</v>
      </c>
      <c r="C2493" s="20">
        <v>6271.05</v>
      </c>
      <c r="D2493" s="20">
        <v>6279.65</v>
      </c>
      <c r="E2493" s="20">
        <v>6255.35</v>
      </c>
      <c r="F2493" s="33">
        <v>0</v>
      </c>
      <c r="G2493" s="7">
        <v>3.5999999999999999E-3</v>
      </c>
    </row>
    <row r="2494" spans="1:7" ht="18" thickBot="1">
      <c r="A2494" s="63">
        <v>42760</v>
      </c>
      <c r="B2494" s="4">
        <v>6346.35</v>
      </c>
      <c r="C2494" s="20">
        <v>6304.75</v>
      </c>
      <c r="D2494" s="20">
        <v>6349.8</v>
      </c>
      <c r="E2494" s="20">
        <v>6304.75</v>
      </c>
      <c r="F2494" s="33">
        <v>0</v>
      </c>
      <c r="G2494" s="7">
        <v>1.18E-2</v>
      </c>
    </row>
    <row r="2495" spans="1:7" ht="18" thickBot="1">
      <c r="A2495" s="63">
        <v>42762</v>
      </c>
      <c r="B2495" s="4">
        <v>6395.5</v>
      </c>
      <c r="C2495" s="20">
        <v>6361.4</v>
      </c>
      <c r="D2495" s="20">
        <v>6427.1</v>
      </c>
      <c r="E2495" s="20">
        <v>6361.4</v>
      </c>
      <c r="F2495" s="33">
        <v>0</v>
      </c>
      <c r="G2495" s="7">
        <v>7.7000000000000002E-3</v>
      </c>
    </row>
    <row r="2496" spans="1:7" ht="18" thickBot="1">
      <c r="A2496" s="63">
        <v>42765</v>
      </c>
      <c r="B2496" s="8">
        <v>6391.95</v>
      </c>
      <c r="C2496" s="20">
        <v>6393.25</v>
      </c>
      <c r="D2496" s="20">
        <v>6428.7</v>
      </c>
      <c r="E2496" s="20">
        <v>6384.2</v>
      </c>
      <c r="F2496" s="33">
        <v>0</v>
      </c>
      <c r="G2496" s="9">
        <v>-5.9999999999999995E-4</v>
      </c>
    </row>
    <row r="2497" spans="1:7" ht="18" thickBot="1">
      <c r="A2497" s="63">
        <v>42766</v>
      </c>
      <c r="B2497" s="8">
        <v>6302.2</v>
      </c>
      <c r="C2497" s="20">
        <v>6400.55</v>
      </c>
      <c r="D2497" s="20">
        <v>6404.05</v>
      </c>
      <c r="E2497" s="20">
        <v>6296.7</v>
      </c>
      <c r="F2497" s="33">
        <v>0</v>
      </c>
      <c r="G2497" s="9">
        <v>-1.4E-2</v>
      </c>
    </row>
    <row r="2498" spans="1:7" ht="18" thickBot="1">
      <c r="A2498" s="63">
        <v>42767</v>
      </c>
      <c r="B2498" s="4">
        <v>6407.7</v>
      </c>
      <c r="C2498" s="20">
        <v>6317.7</v>
      </c>
      <c r="D2498" s="20">
        <v>6413.3</v>
      </c>
      <c r="E2498" s="20">
        <v>6299.1</v>
      </c>
      <c r="F2498" s="33">
        <v>0</v>
      </c>
      <c r="G2498" s="7">
        <v>1.67E-2</v>
      </c>
    </row>
    <row r="2499" spans="1:7" ht="18" thickBot="1">
      <c r="A2499" s="63">
        <v>42768</v>
      </c>
      <c r="B2499" s="4">
        <v>6498.8</v>
      </c>
      <c r="C2499" s="20">
        <v>6414.6</v>
      </c>
      <c r="D2499" s="20">
        <v>6523.6</v>
      </c>
      <c r="E2499" s="20">
        <v>6403.6</v>
      </c>
      <c r="F2499" s="33">
        <v>0</v>
      </c>
      <c r="G2499" s="7">
        <v>1.4200000000000001E-2</v>
      </c>
    </row>
    <row r="2500" spans="1:7" ht="18" thickBot="1">
      <c r="A2500" s="63">
        <v>42769</v>
      </c>
      <c r="B2500" s="4">
        <v>6576.75</v>
      </c>
      <c r="C2500" s="20">
        <v>6523.4</v>
      </c>
      <c r="D2500" s="20">
        <v>6588</v>
      </c>
      <c r="E2500" s="20">
        <v>6522.25</v>
      </c>
      <c r="F2500" s="33">
        <v>0</v>
      </c>
      <c r="G2500" s="7">
        <v>1.2E-2</v>
      </c>
    </row>
    <row r="2501" spans="1:7" ht="18" thickBot="1">
      <c r="A2501" s="63">
        <v>42772</v>
      </c>
      <c r="B2501" s="4">
        <v>6632.15</v>
      </c>
      <c r="C2501" s="20">
        <v>6619.6</v>
      </c>
      <c r="D2501" s="20">
        <v>6657.7</v>
      </c>
      <c r="E2501" s="20">
        <v>6608.7</v>
      </c>
      <c r="F2501" s="33">
        <v>0</v>
      </c>
      <c r="G2501" s="7">
        <v>8.3999999999999995E-3</v>
      </c>
    </row>
    <row r="2502" spans="1:7" ht="18" thickBot="1">
      <c r="A2502" s="63">
        <v>42773</v>
      </c>
      <c r="B2502" s="8">
        <v>6622.6</v>
      </c>
      <c r="C2502" s="20">
        <v>6647.25</v>
      </c>
      <c r="D2502" s="20">
        <v>6661.85</v>
      </c>
      <c r="E2502" s="20">
        <v>6587.35</v>
      </c>
      <c r="F2502" s="33">
        <v>0</v>
      </c>
      <c r="G2502" s="9">
        <v>-1.4E-3</v>
      </c>
    </row>
    <row r="2503" spans="1:7" ht="18" thickBot="1">
      <c r="A2503" s="63">
        <v>42774</v>
      </c>
      <c r="B2503" s="4">
        <v>6648.65</v>
      </c>
      <c r="C2503" s="20">
        <v>6643.4</v>
      </c>
      <c r="D2503" s="20">
        <v>6660.25</v>
      </c>
      <c r="E2503" s="20">
        <v>6582.2</v>
      </c>
      <c r="F2503" s="33">
        <v>0</v>
      </c>
      <c r="G2503" s="7">
        <v>3.8999999999999998E-3</v>
      </c>
    </row>
    <row r="2504" spans="1:7" ht="18" thickBot="1">
      <c r="A2504" s="63">
        <v>42775</v>
      </c>
      <c r="B2504" s="4">
        <v>6653.15</v>
      </c>
      <c r="C2504" s="20">
        <v>6679.9</v>
      </c>
      <c r="D2504" s="20">
        <v>6706.85</v>
      </c>
      <c r="E2504" s="20">
        <v>6617.75</v>
      </c>
      <c r="F2504" s="33">
        <v>0</v>
      </c>
      <c r="G2504" s="7">
        <v>6.9999999999999999E-4</v>
      </c>
    </row>
    <row r="2505" spans="1:7" ht="18" thickBot="1">
      <c r="A2505" s="63">
        <v>42776</v>
      </c>
      <c r="B2505" s="8">
        <v>6641.15</v>
      </c>
      <c r="C2505" s="20">
        <v>6682.05</v>
      </c>
      <c r="D2505" s="20">
        <v>6692.8</v>
      </c>
      <c r="E2505" s="20">
        <v>6634.7</v>
      </c>
      <c r="F2505" s="33">
        <v>0</v>
      </c>
      <c r="G2505" s="9">
        <v>-1.8E-3</v>
      </c>
    </row>
    <row r="2506" spans="1:7" ht="18" thickBot="1">
      <c r="A2506" s="63">
        <v>42779</v>
      </c>
      <c r="B2506" s="8">
        <v>6564</v>
      </c>
      <c r="C2506" s="20">
        <v>6661.3</v>
      </c>
      <c r="D2506" s="20">
        <v>6668</v>
      </c>
      <c r="E2506" s="20">
        <v>6535.5</v>
      </c>
      <c r="F2506" s="33">
        <v>0</v>
      </c>
      <c r="G2506" s="9">
        <v>-1.1599999999999999E-2</v>
      </c>
    </row>
    <row r="2507" spans="1:7" ht="18" thickBot="1">
      <c r="A2507" s="63">
        <v>42780</v>
      </c>
      <c r="B2507" s="8">
        <v>6533.15</v>
      </c>
      <c r="C2507" s="20">
        <v>6579.35</v>
      </c>
      <c r="D2507" s="20">
        <v>6582.6</v>
      </c>
      <c r="E2507" s="20">
        <v>6521.2</v>
      </c>
      <c r="F2507" s="33">
        <v>0</v>
      </c>
      <c r="G2507" s="9">
        <v>-4.7000000000000002E-3</v>
      </c>
    </row>
    <row r="2508" spans="1:7" ht="18" thickBot="1">
      <c r="A2508" s="63">
        <v>42781</v>
      </c>
      <c r="B2508" s="8">
        <v>6415.05</v>
      </c>
      <c r="C2508" s="20">
        <v>6529.45</v>
      </c>
      <c r="D2508" s="20">
        <v>6530.1</v>
      </c>
      <c r="E2508" s="20">
        <v>6398.6</v>
      </c>
      <c r="F2508" s="33">
        <v>0</v>
      </c>
      <c r="G2508" s="9">
        <v>-1.8100000000000002E-2</v>
      </c>
    </row>
    <row r="2509" spans="1:7" ht="18" thickBot="1">
      <c r="A2509" s="63">
        <v>42782</v>
      </c>
      <c r="B2509" s="4">
        <v>6514.1</v>
      </c>
      <c r="C2509" s="20">
        <v>6436.85</v>
      </c>
      <c r="D2509" s="20">
        <v>6520.2</v>
      </c>
      <c r="E2509" s="20">
        <v>6415.4</v>
      </c>
      <c r="F2509" s="33">
        <v>0</v>
      </c>
      <c r="G2509" s="7">
        <v>1.54E-2</v>
      </c>
    </row>
    <row r="2510" spans="1:7" ht="18" thickBot="1">
      <c r="A2510" s="63">
        <v>42783</v>
      </c>
      <c r="B2510" s="4">
        <v>6560.15</v>
      </c>
      <c r="C2510" s="20">
        <v>6540.45</v>
      </c>
      <c r="D2510" s="20">
        <v>6566.2</v>
      </c>
      <c r="E2510" s="20">
        <v>6506.75</v>
      </c>
      <c r="F2510" s="33">
        <v>0</v>
      </c>
      <c r="G2510" s="7">
        <v>7.1000000000000004E-3</v>
      </c>
    </row>
    <row r="2511" spans="1:7" ht="18" thickBot="1">
      <c r="A2511" s="63">
        <v>42786</v>
      </c>
      <c r="B2511" s="4">
        <v>6629.15</v>
      </c>
      <c r="C2511" s="20">
        <v>6574.2</v>
      </c>
      <c r="D2511" s="20">
        <v>6636.1</v>
      </c>
      <c r="E2511" s="20">
        <v>6569.2</v>
      </c>
      <c r="F2511" s="33">
        <v>0</v>
      </c>
      <c r="G2511" s="7">
        <v>1.0500000000000001E-2</v>
      </c>
    </row>
    <row r="2512" spans="1:7" ht="18" thickBot="1">
      <c r="A2512" s="63">
        <v>42787</v>
      </c>
      <c r="B2512" s="4">
        <v>6668.55</v>
      </c>
      <c r="C2512" s="20">
        <v>6648</v>
      </c>
      <c r="D2512" s="20">
        <v>6681</v>
      </c>
      <c r="E2512" s="20">
        <v>6631.85</v>
      </c>
      <c r="F2512" s="33">
        <v>0</v>
      </c>
      <c r="G2512" s="7">
        <v>5.8999999999999999E-3</v>
      </c>
    </row>
    <row r="2513" spans="1:7" ht="18" thickBot="1">
      <c r="A2513" s="63">
        <v>42788</v>
      </c>
      <c r="B2513" s="8">
        <v>6616.9</v>
      </c>
      <c r="C2513" s="20">
        <v>6678.45</v>
      </c>
      <c r="D2513" s="20">
        <v>6690.15</v>
      </c>
      <c r="E2513" s="20">
        <v>6608.75</v>
      </c>
      <c r="F2513" s="33">
        <v>0</v>
      </c>
      <c r="G2513" s="9">
        <v>-7.7000000000000002E-3</v>
      </c>
    </row>
    <row r="2514" spans="1:7" ht="18" thickBot="1">
      <c r="A2514" s="63">
        <v>42789</v>
      </c>
      <c r="B2514" s="8">
        <v>6614.5</v>
      </c>
      <c r="C2514" s="20">
        <v>6625.8</v>
      </c>
      <c r="D2514" s="20">
        <v>6637.3</v>
      </c>
      <c r="E2514" s="20">
        <v>6605</v>
      </c>
      <c r="F2514" s="33">
        <v>0</v>
      </c>
      <c r="G2514" s="9">
        <v>-4.0000000000000002E-4</v>
      </c>
    </row>
    <row r="2515" spans="1:7" ht="18" thickBot="1">
      <c r="A2515" s="63">
        <v>42793</v>
      </c>
      <c r="B2515" s="4">
        <v>6662.05</v>
      </c>
      <c r="C2515" s="20">
        <v>6626.45</v>
      </c>
      <c r="D2515" s="20">
        <v>6673.6</v>
      </c>
      <c r="E2515" s="20">
        <v>6623.25</v>
      </c>
      <c r="F2515" s="33">
        <v>0</v>
      </c>
      <c r="G2515" s="7">
        <v>7.1999999999999998E-3</v>
      </c>
    </row>
    <row r="2516" spans="1:7" ht="18" thickBot="1">
      <c r="A2516" s="63">
        <v>42794</v>
      </c>
      <c r="B2516" s="4">
        <v>6708.2</v>
      </c>
      <c r="C2516" s="20">
        <v>6679</v>
      </c>
      <c r="D2516" s="20">
        <v>6719.8</v>
      </c>
      <c r="E2516" s="20">
        <v>6677.45</v>
      </c>
      <c r="F2516" s="33">
        <v>0</v>
      </c>
      <c r="G2516" s="7">
        <v>6.8999999999999999E-3</v>
      </c>
    </row>
    <row r="2517" spans="1:7" ht="18" thickBot="1">
      <c r="A2517" s="63">
        <v>42795</v>
      </c>
      <c r="B2517" s="4">
        <v>6742.95</v>
      </c>
      <c r="C2517" s="20">
        <v>6740.15</v>
      </c>
      <c r="D2517" s="20">
        <v>6764.15</v>
      </c>
      <c r="E2517" s="20">
        <v>6733.75</v>
      </c>
      <c r="F2517" s="33">
        <v>0</v>
      </c>
      <c r="G2517" s="7">
        <v>5.1999999999999998E-3</v>
      </c>
    </row>
    <row r="2518" spans="1:7" ht="18" thickBot="1">
      <c r="A2518" s="63">
        <v>42796</v>
      </c>
      <c r="B2518" s="8">
        <v>6614.2</v>
      </c>
      <c r="C2518" s="20">
        <v>6770.9</v>
      </c>
      <c r="D2518" s="20">
        <v>6775.7</v>
      </c>
      <c r="E2518" s="20">
        <v>6600.35</v>
      </c>
      <c r="F2518" s="33">
        <v>0</v>
      </c>
      <c r="G2518" s="9">
        <v>-1.9099999999999999E-2</v>
      </c>
    </row>
    <row r="2519" spans="1:7" ht="18" thickBot="1">
      <c r="A2519" s="63">
        <v>42797</v>
      </c>
      <c r="B2519" s="4">
        <v>6648.75</v>
      </c>
      <c r="C2519" s="20">
        <v>6597.85</v>
      </c>
      <c r="D2519" s="20">
        <v>6656.7</v>
      </c>
      <c r="E2519" s="20">
        <v>6588.4</v>
      </c>
      <c r="F2519" s="33">
        <v>0</v>
      </c>
      <c r="G2519" s="7">
        <v>5.1999999999999998E-3</v>
      </c>
    </row>
    <row r="2520" spans="1:7" ht="18" thickBot="1">
      <c r="A2520" s="63">
        <v>42800</v>
      </c>
      <c r="B2520" s="4">
        <v>6676.75</v>
      </c>
      <c r="C2520" s="20">
        <v>6670.9</v>
      </c>
      <c r="D2520" s="20">
        <v>6703.55</v>
      </c>
      <c r="E2520" s="20">
        <v>6658</v>
      </c>
      <c r="F2520" s="33">
        <v>0</v>
      </c>
      <c r="G2520" s="7">
        <v>4.1999999999999997E-3</v>
      </c>
    </row>
    <row r="2521" spans="1:7" ht="18" thickBot="1">
      <c r="A2521" s="63">
        <v>42801</v>
      </c>
      <c r="B2521" s="8">
        <v>6665.7</v>
      </c>
      <c r="C2521" s="20">
        <v>6692.6</v>
      </c>
      <c r="D2521" s="20">
        <v>6697.4</v>
      </c>
      <c r="E2521" s="20">
        <v>6650.4</v>
      </c>
      <c r="F2521" s="33">
        <v>0</v>
      </c>
      <c r="G2521" s="9">
        <v>-1.6999999999999999E-3</v>
      </c>
    </row>
    <row r="2522" spans="1:7" ht="18" thickBot="1">
      <c r="A2522" s="63">
        <v>42802</v>
      </c>
      <c r="B2522" s="8">
        <v>6608.9</v>
      </c>
      <c r="C2522" s="20">
        <v>6677.3</v>
      </c>
      <c r="D2522" s="20">
        <v>6684.65</v>
      </c>
      <c r="E2522" s="20">
        <v>6592.2</v>
      </c>
      <c r="F2522" s="33">
        <v>0</v>
      </c>
      <c r="G2522" s="9">
        <v>-8.5000000000000006E-3</v>
      </c>
    </row>
    <row r="2523" spans="1:7" ht="18" thickBot="1">
      <c r="A2523" s="63">
        <v>42803</v>
      </c>
      <c r="B2523" s="8">
        <v>6604.1</v>
      </c>
      <c r="C2523" s="20">
        <v>6600.7</v>
      </c>
      <c r="D2523" s="20">
        <v>6635.05</v>
      </c>
      <c r="E2523" s="20">
        <v>6590.75</v>
      </c>
      <c r="F2523" s="33">
        <v>0</v>
      </c>
      <c r="G2523" s="9">
        <v>-6.9999999999999999E-4</v>
      </c>
    </row>
    <row r="2524" spans="1:7" ht="18" thickBot="1">
      <c r="A2524" s="63">
        <v>42804</v>
      </c>
      <c r="B2524" s="8">
        <v>6597.25</v>
      </c>
      <c r="C2524" s="20">
        <v>6638.1</v>
      </c>
      <c r="D2524" s="20">
        <v>6663.4</v>
      </c>
      <c r="E2524" s="20">
        <v>6583.75</v>
      </c>
      <c r="F2524" s="33">
        <v>0</v>
      </c>
      <c r="G2524" s="9">
        <v>-1E-3</v>
      </c>
    </row>
    <row r="2525" spans="1:7" ht="18" thickBot="1">
      <c r="A2525" s="63">
        <v>42808</v>
      </c>
      <c r="B2525" s="4">
        <v>6668.95</v>
      </c>
      <c r="C2525" s="20">
        <v>6726.25</v>
      </c>
      <c r="D2525" s="20">
        <v>6749.6</v>
      </c>
      <c r="E2525" s="20">
        <v>6652.85</v>
      </c>
      <c r="F2525" s="33">
        <v>0</v>
      </c>
      <c r="G2525" s="7">
        <v>1.09E-2</v>
      </c>
    </row>
    <row r="2526" spans="1:7" ht="18" thickBot="1">
      <c r="A2526" s="63">
        <v>42809</v>
      </c>
      <c r="B2526" s="4">
        <v>6727</v>
      </c>
      <c r="C2526" s="20">
        <v>6690.55</v>
      </c>
      <c r="D2526" s="20">
        <v>6743.6</v>
      </c>
      <c r="E2526" s="20">
        <v>6682.6</v>
      </c>
      <c r="F2526" s="33">
        <v>0</v>
      </c>
      <c r="G2526" s="7">
        <v>8.6999999999999994E-3</v>
      </c>
    </row>
    <row r="2527" spans="1:7" ht="18" thickBot="1">
      <c r="A2527" s="63">
        <v>42810</v>
      </c>
      <c r="B2527" s="4">
        <v>6801.75</v>
      </c>
      <c r="C2527" s="20">
        <v>6763.15</v>
      </c>
      <c r="D2527" s="20">
        <v>6810.65</v>
      </c>
      <c r="E2527" s="20">
        <v>6762.9</v>
      </c>
      <c r="F2527" s="33">
        <v>0</v>
      </c>
      <c r="G2527" s="7">
        <v>1.11E-2</v>
      </c>
    </row>
    <row r="2528" spans="1:7" ht="18" thickBot="1">
      <c r="A2528" s="63">
        <v>42811</v>
      </c>
      <c r="B2528" s="4">
        <v>6804.65</v>
      </c>
      <c r="C2528" s="20">
        <v>6823.8</v>
      </c>
      <c r="D2528" s="20">
        <v>6845.6</v>
      </c>
      <c r="E2528" s="20">
        <v>6773.85</v>
      </c>
      <c r="F2528" s="33">
        <v>0</v>
      </c>
      <c r="G2528" s="7">
        <v>4.0000000000000002E-4</v>
      </c>
    </row>
    <row r="2529" spans="1:7" ht="18" thickBot="1">
      <c r="A2529" s="63">
        <v>42814</v>
      </c>
      <c r="B2529" s="4">
        <v>6832</v>
      </c>
      <c r="C2529" s="20">
        <v>6826.6</v>
      </c>
      <c r="D2529" s="20">
        <v>6847.9</v>
      </c>
      <c r="E2529" s="20">
        <v>6812</v>
      </c>
      <c r="F2529" s="33">
        <v>0</v>
      </c>
      <c r="G2529" s="7">
        <v>4.0000000000000001E-3</v>
      </c>
    </row>
    <row r="2530" spans="1:7" ht="18" thickBot="1">
      <c r="A2530" s="63">
        <v>42815</v>
      </c>
      <c r="B2530" s="8">
        <v>6820</v>
      </c>
      <c r="C2530" s="20">
        <v>6854.4</v>
      </c>
      <c r="D2530" s="20">
        <v>6860.65</v>
      </c>
      <c r="E2530" s="20">
        <v>6790.3</v>
      </c>
      <c r="F2530" s="33">
        <v>0</v>
      </c>
      <c r="G2530" s="9">
        <v>-1.8E-3</v>
      </c>
    </row>
    <row r="2531" spans="1:7" ht="18" thickBot="1">
      <c r="A2531" s="63">
        <v>42816</v>
      </c>
      <c r="B2531" s="8">
        <v>6774.25</v>
      </c>
      <c r="C2531" s="20">
        <v>6774.8</v>
      </c>
      <c r="D2531" s="20">
        <v>6815.5</v>
      </c>
      <c r="E2531" s="20">
        <v>6753.8</v>
      </c>
      <c r="F2531" s="33">
        <v>0</v>
      </c>
      <c r="G2531" s="9">
        <v>-6.7000000000000002E-3</v>
      </c>
    </row>
    <row r="2532" spans="1:7" ht="18" thickBot="1">
      <c r="A2532" s="63">
        <v>42817</v>
      </c>
      <c r="B2532" s="4">
        <v>6839.45</v>
      </c>
      <c r="C2532" s="20">
        <v>6803.15</v>
      </c>
      <c r="D2532" s="20">
        <v>6848</v>
      </c>
      <c r="E2532" s="20">
        <v>6802</v>
      </c>
      <c r="F2532" s="33">
        <v>0</v>
      </c>
      <c r="G2532" s="7">
        <v>9.5999999999999992E-3</v>
      </c>
    </row>
    <row r="2533" spans="1:7" ht="18" thickBot="1">
      <c r="A2533" s="63">
        <v>42818</v>
      </c>
      <c r="B2533" s="4">
        <v>6861.9</v>
      </c>
      <c r="C2533" s="20">
        <v>6859.65</v>
      </c>
      <c r="D2533" s="20">
        <v>6892.55</v>
      </c>
      <c r="E2533" s="20">
        <v>6853.65</v>
      </c>
      <c r="F2533" s="33">
        <v>0</v>
      </c>
      <c r="G2533" s="7">
        <v>3.3E-3</v>
      </c>
    </row>
    <row r="2534" spans="1:7" ht="18" thickBot="1">
      <c r="A2534" s="63">
        <v>42821</v>
      </c>
      <c r="B2534" s="8">
        <v>6832.65</v>
      </c>
      <c r="C2534" s="20">
        <v>6873.1</v>
      </c>
      <c r="D2534" s="20">
        <v>6881.95</v>
      </c>
      <c r="E2534" s="20">
        <v>6818.85</v>
      </c>
      <c r="F2534" s="33">
        <v>0</v>
      </c>
      <c r="G2534" s="9">
        <v>-4.3E-3</v>
      </c>
    </row>
    <row r="2535" spans="1:7" ht="18" thickBot="1">
      <c r="A2535" s="63">
        <v>42822</v>
      </c>
      <c r="B2535" s="4">
        <v>6844.4</v>
      </c>
      <c r="C2535" s="20">
        <v>6855.1</v>
      </c>
      <c r="D2535" s="20">
        <v>6883.65</v>
      </c>
      <c r="E2535" s="20">
        <v>6829.4</v>
      </c>
      <c r="F2535" s="33">
        <v>0</v>
      </c>
      <c r="G2535" s="7">
        <v>1.6999999999999999E-3</v>
      </c>
    </row>
    <row r="2536" spans="1:7" ht="18" thickBot="1">
      <c r="A2536" s="63">
        <v>42823</v>
      </c>
      <c r="B2536" s="4">
        <v>6875.85</v>
      </c>
      <c r="C2536" s="20">
        <v>6868.9</v>
      </c>
      <c r="D2536" s="20">
        <v>6889.9</v>
      </c>
      <c r="E2536" s="20">
        <v>6847.8</v>
      </c>
      <c r="F2536" s="33">
        <v>0</v>
      </c>
      <c r="G2536" s="7">
        <v>4.5999999999999999E-3</v>
      </c>
    </row>
    <row r="2537" spans="1:7" ht="18" thickBot="1">
      <c r="A2537" s="63">
        <v>42824</v>
      </c>
      <c r="B2537" s="4">
        <v>6943.2</v>
      </c>
      <c r="C2537" s="20">
        <v>6906.45</v>
      </c>
      <c r="D2537" s="20">
        <v>6958</v>
      </c>
      <c r="E2537" s="20">
        <v>6904.55</v>
      </c>
      <c r="F2537" s="33">
        <v>0</v>
      </c>
      <c r="G2537" s="7">
        <v>9.7999999999999997E-3</v>
      </c>
    </row>
    <row r="2538" spans="1:7" ht="18" thickBot="1">
      <c r="A2538" s="63">
        <v>42825</v>
      </c>
      <c r="B2538" s="4">
        <v>6984.85</v>
      </c>
      <c r="C2538" s="20">
        <v>6969.9</v>
      </c>
      <c r="D2538" s="20">
        <v>7004.65</v>
      </c>
      <c r="E2538" s="20">
        <v>6967.7</v>
      </c>
      <c r="F2538" s="33">
        <v>0</v>
      </c>
      <c r="G2538" s="7">
        <v>6.0000000000000001E-3</v>
      </c>
    </row>
    <row r="2539" spans="1:7" ht="18" thickBot="1">
      <c r="A2539" s="63">
        <v>42828</v>
      </c>
      <c r="B2539" s="4">
        <v>7072.2</v>
      </c>
      <c r="C2539" s="20">
        <v>7009.75</v>
      </c>
      <c r="D2539" s="20">
        <v>7075.85</v>
      </c>
      <c r="E2539" s="20">
        <v>7007.85</v>
      </c>
      <c r="F2539" s="33">
        <v>0</v>
      </c>
      <c r="G2539" s="7">
        <v>1.2500000000000001E-2</v>
      </c>
    </row>
    <row r="2540" spans="1:7" ht="18" thickBot="1">
      <c r="A2540" s="63">
        <v>42830</v>
      </c>
      <c r="B2540" s="4">
        <v>7163.15</v>
      </c>
      <c r="C2540" s="20">
        <v>7095.25</v>
      </c>
      <c r="D2540" s="20">
        <v>7168.15</v>
      </c>
      <c r="E2540" s="20">
        <v>7081.85</v>
      </c>
      <c r="F2540" s="33">
        <v>0</v>
      </c>
      <c r="G2540" s="7">
        <v>1.29E-2</v>
      </c>
    </row>
    <row r="2541" spans="1:7" ht="18" thickBot="1">
      <c r="A2541" s="63">
        <v>42831</v>
      </c>
      <c r="B2541" s="8">
        <v>7122.55</v>
      </c>
      <c r="C2541" s="20">
        <v>7148.4</v>
      </c>
      <c r="D2541" s="20">
        <v>7172.3</v>
      </c>
      <c r="E2541" s="20">
        <v>7107.6</v>
      </c>
      <c r="F2541" s="33">
        <v>0</v>
      </c>
      <c r="G2541" s="9">
        <v>-5.7000000000000002E-3</v>
      </c>
    </row>
    <row r="2542" spans="1:7" ht="18" thickBot="1">
      <c r="A2542" s="63">
        <v>42832</v>
      </c>
      <c r="B2542" s="8">
        <v>7057.1</v>
      </c>
      <c r="C2542" s="20">
        <v>7099.3</v>
      </c>
      <c r="D2542" s="20">
        <v>7165.6</v>
      </c>
      <c r="E2542" s="20">
        <v>7039.7</v>
      </c>
      <c r="F2542" s="33">
        <v>0</v>
      </c>
      <c r="G2542" s="9">
        <v>-9.1999999999999998E-3</v>
      </c>
    </row>
    <row r="2543" spans="1:7" ht="18" thickBot="1">
      <c r="A2543" s="63">
        <v>42835</v>
      </c>
      <c r="B2543" s="4">
        <v>7111</v>
      </c>
      <c r="C2543" s="20">
        <v>7094.75</v>
      </c>
      <c r="D2543" s="20">
        <v>7126.55</v>
      </c>
      <c r="E2543" s="20">
        <v>7067.8</v>
      </c>
      <c r="F2543" s="33">
        <v>0</v>
      </c>
      <c r="G2543" s="7">
        <v>7.6E-3</v>
      </c>
    </row>
    <row r="2544" spans="1:7" ht="18" thickBot="1">
      <c r="A2544" s="63">
        <v>42836</v>
      </c>
      <c r="B2544" s="4">
        <v>7181.75</v>
      </c>
      <c r="C2544" s="20">
        <v>7129.6</v>
      </c>
      <c r="D2544" s="20">
        <v>7185.7</v>
      </c>
      <c r="E2544" s="20">
        <v>7129.55</v>
      </c>
      <c r="F2544" s="33">
        <v>0</v>
      </c>
      <c r="G2544" s="7">
        <v>9.9000000000000008E-3</v>
      </c>
    </row>
    <row r="2545" spans="1:7" ht="18" thickBot="1">
      <c r="A2545" s="63">
        <v>42837</v>
      </c>
      <c r="B2545" s="8">
        <v>7118.6</v>
      </c>
      <c r="C2545" s="20">
        <v>7192.6</v>
      </c>
      <c r="D2545" s="20">
        <v>7195.85</v>
      </c>
      <c r="E2545" s="20">
        <v>7034.25</v>
      </c>
      <c r="F2545" s="33">
        <v>0</v>
      </c>
      <c r="G2545" s="9">
        <v>-8.8000000000000005E-3</v>
      </c>
    </row>
    <row r="2546" spans="1:7" ht="18" thickBot="1">
      <c r="A2546" s="63">
        <v>42838</v>
      </c>
      <c r="B2546" s="4">
        <v>7122.7</v>
      </c>
      <c r="C2546" s="20">
        <v>7127.75</v>
      </c>
      <c r="D2546" s="20">
        <v>7166.15</v>
      </c>
      <c r="E2546" s="20">
        <v>7112.85</v>
      </c>
      <c r="F2546" s="33">
        <v>0</v>
      </c>
      <c r="G2546" s="7">
        <v>5.9999999999999995E-4</v>
      </c>
    </row>
    <row r="2547" spans="1:7" ht="18" thickBot="1">
      <c r="A2547" s="63">
        <v>42842</v>
      </c>
      <c r="B2547" s="4">
        <v>7164.35</v>
      </c>
      <c r="C2547" s="20">
        <v>7132.65</v>
      </c>
      <c r="D2547" s="20">
        <v>7169.5</v>
      </c>
      <c r="E2547" s="20">
        <v>7092.95</v>
      </c>
      <c r="F2547" s="33">
        <v>0</v>
      </c>
      <c r="G2547" s="7">
        <v>5.7999999999999996E-3</v>
      </c>
    </row>
    <row r="2548" spans="1:7" ht="18" thickBot="1">
      <c r="A2548" s="63">
        <v>42843</v>
      </c>
      <c r="B2548" s="8">
        <v>7122.7</v>
      </c>
      <c r="C2548" s="20">
        <v>7197.05</v>
      </c>
      <c r="D2548" s="20">
        <v>7297.05</v>
      </c>
      <c r="E2548" s="20">
        <v>7113.25</v>
      </c>
      <c r="F2548" s="33">
        <v>0</v>
      </c>
      <c r="G2548" s="9">
        <v>-5.7999999999999996E-3</v>
      </c>
    </row>
    <row r="2549" spans="1:7" ht="18" thickBot="1">
      <c r="A2549" s="63">
        <v>42844</v>
      </c>
      <c r="B2549" s="4">
        <v>7177.1</v>
      </c>
      <c r="C2549" s="20">
        <v>7135.35</v>
      </c>
      <c r="D2549" s="20">
        <v>7185.65</v>
      </c>
      <c r="E2549" s="20">
        <v>7101.1</v>
      </c>
      <c r="F2549" s="33">
        <v>0</v>
      </c>
      <c r="G2549" s="7">
        <v>7.6E-3</v>
      </c>
    </row>
    <row r="2550" spans="1:7" ht="18" thickBot="1">
      <c r="A2550" s="63">
        <v>42845</v>
      </c>
      <c r="B2550" s="4">
        <v>7319.4</v>
      </c>
      <c r="C2550" s="20">
        <v>7222.2</v>
      </c>
      <c r="D2550" s="20">
        <v>7322.05</v>
      </c>
      <c r="E2550" s="20">
        <v>7221.55</v>
      </c>
      <c r="F2550" s="33">
        <v>0</v>
      </c>
      <c r="G2550" s="7">
        <v>1.9800000000000002E-2</v>
      </c>
    </row>
    <row r="2551" spans="1:7" ht="18" thickBot="1">
      <c r="A2551" s="63">
        <v>42846</v>
      </c>
      <c r="B2551" s="4">
        <v>7344</v>
      </c>
      <c r="C2551" s="20">
        <v>7366.25</v>
      </c>
      <c r="D2551" s="20">
        <v>7401.6</v>
      </c>
      <c r="E2551" s="20">
        <v>7303.45</v>
      </c>
      <c r="F2551" s="33">
        <v>0</v>
      </c>
      <c r="G2551" s="7">
        <v>3.3999999999999998E-3</v>
      </c>
    </row>
    <row r="2552" spans="1:7" ht="18" thickBot="1">
      <c r="A2552" s="63">
        <v>42849</v>
      </c>
      <c r="B2552" s="4">
        <v>7431.45</v>
      </c>
      <c r="C2552" s="20">
        <v>7368.35</v>
      </c>
      <c r="D2552" s="20">
        <v>7434.1</v>
      </c>
      <c r="E2552" s="20">
        <v>7362.3</v>
      </c>
      <c r="F2552" s="33">
        <v>0</v>
      </c>
      <c r="G2552" s="7">
        <v>1.1900000000000001E-2</v>
      </c>
    </row>
    <row r="2553" spans="1:7" ht="18" thickBot="1">
      <c r="A2553" s="63">
        <v>42850</v>
      </c>
      <c r="B2553" s="4">
        <v>7489.95</v>
      </c>
      <c r="C2553" s="20">
        <v>7480.4</v>
      </c>
      <c r="D2553" s="20">
        <v>7511.15</v>
      </c>
      <c r="E2553" s="20">
        <v>7460.75</v>
      </c>
      <c r="F2553" s="33">
        <v>0</v>
      </c>
      <c r="G2553" s="7">
        <v>7.9000000000000008E-3</v>
      </c>
    </row>
    <row r="2554" spans="1:7" ht="18" thickBot="1">
      <c r="A2554" s="63">
        <v>42851</v>
      </c>
      <c r="B2554" s="8">
        <v>7387.75</v>
      </c>
      <c r="C2554" s="20">
        <v>7515.6</v>
      </c>
      <c r="D2554" s="20">
        <v>7530.8</v>
      </c>
      <c r="E2554" s="20">
        <v>7326.65</v>
      </c>
      <c r="F2554" s="33">
        <v>0</v>
      </c>
      <c r="G2554" s="9">
        <v>-1.3599999999999999E-2</v>
      </c>
    </row>
    <row r="2555" spans="1:7" ht="18" thickBot="1">
      <c r="A2555" s="63">
        <v>42852</v>
      </c>
      <c r="B2555" s="4">
        <v>7403.35</v>
      </c>
      <c r="C2555" s="20">
        <v>7426.2</v>
      </c>
      <c r="D2555" s="20">
        <v>7435.85</v>
      </c>
      <c r="E2555" s="20">
        <v>7386.6</v>
      </c>
      <c r="F2555" s="33">
        <v>0</v>
      </c>
      <c r="G2555" s="7">
        <v>2.0999999999999999E-3</v>
      </c>
    </row>
    <row r="2556" spans="1:7" ht="18" thickBot="1">
      <c r="A2556" s="63">
        <v>42853</v>
      </c>
      <c r="B2556" s="4">
        <v>7443.45</v>
      </c>
      <c r="C2556" s="20">
        <v>7428.9</v>
      </c>
      <c r="D2556" s="20">
        <v>7451.75</v>
      </c>
      <c r="E2556" s="20">
        <v>7406.4</v>
      </c>
      <c r="F2556" s="33">
        <v>0</v>
      </c>
      <c r="G2556" s="7">
        <v>5.4000000000000003E-3</v>
      </c>
    </row>
    <row r="2557" spans="1:7" ht="18" thickBot="1">
      <c r="A2557" s="63">
        <v>42857</v>
      </c>
      <c r="B2557" s="4">
        <v>7452.7</v>
      </c>
      <c r="C2557" s="20">
        <v>7470.65</v>
      </c>
      <c r="D2557" s="20">
        <v>7500.65</v>
      </c>
      <c r="E2557" s="20">
        <v>7411.15</v>
      </c>
      <c r="F2557" s="33">
        <v>0</v>
      </c>
      <c r="G2557" s="7">
        <v>1.1999999999999999E-3</v>
      </c>
    </row>
    <row r="2558" spans="1:7" ht="18" thickBot="1">
      <c r="A2558" s="63">
        <v>42858</v>
      </c>
      <c r="B2558" s="4">
        <v>7532.75</v>
      </c>
      <c r="C2558" s="20">
        <v>7484.5</v>
      </c>
      <c r="D2558" s="20">
        <v>7539.2</v>
      </c>
      <c r="E2558" s="20">
        <v>7473.55</v>
      </c>
      <c r="F2558" s="33">
        <v>0</v>
      </c>
      <c r="G2558" s="7">
        <v>1.0699999999999999E-2</v>
      </c>
    </row>
    <row r="2559" spans="1:7" ht="18" thickBot="1">
      <c r="A2559" s="63">
        <v>42859</v>
      </c>
      <c r="B2559" s="4">
        <v>7570.2</v>
      </c>
      <c r="C2559" s="20">
        <v>7567.85</v>
      </c>
      <c r="D2559" s="20">
        <v>7586.9</v>
      </c>
      <c r="E2559" s="20">
        <v>7528.8</v>
      </c>
      <c r="F2559" s="33">
        <v>0</v>
      </c>
      <c r="G2559" s="7">
        <v>5.0000000000000001E-3</v>
      </c>
    </row>
    <row r="2560" spans="1:7" ht="18" thickBot="1">
      <c r="A2560" s="63">
        <v>42860</v>
      </c>
      <c r="B2560" s="8">
        <v>7457.8</v>
      </c>
      <c r="C2560" s="20">
        <v>7579.5</v>
      </c>
      <c r="D2560" s="20">
        <v>7579.8</v>
      </c>
      <c r="E2560" s="20">
        <v>7407.45</v>
      </c>
      <c r="F2560" s="33">
        <v>0</v>
      </c>
      <c r="G2560" s="9">
        <v>-1.4800000000000001E-2</v>
      </c>
    </row>
    <row r="2561" spans="1:7" ht="18" thickBot="1">
      <c r="A2561" s="63">
        <v>42863</v>
      </c>
      <c r="B2561" s="4">
        <v>7547.25</v>
      </c>
      <c r="C2561" s="20">
        <v>7489.1</v>
      </c>
      <c r="D2561" s="20">
        <v>7551.8</v>
      </c>
      <c r="E2561" s="20">
        <v>7469</v>
      </c>
      <c r="F2561" s="33">
        <v>0</v>
      </c>
      <c r="G2561" s="7">
        <v>1.2E-2</v>
      </c>
    </row>
    <row r="2562" spans="1:7" ht="18" thickBot="1">
      <c r="A2562" s="63">
        <v>42864</v>
      </c>
      <c r="B2562" s="4">
        <v>7591.05</v>
      </c>
      <c r="C2562" s="20">
        <v>7578.65</v>
      </c>
      <c r="D2562" s="20">
        <v>7620.4</v>
      </c>
      <c r="E2562" s="20">
        <v>7554.85</v>
      </c>
      <c r="F2562" s="33">
        <v>0</v>
      </c>
      <c r="G2562" s="7">
        <v>5.7999999999999996E-3</v>
      </c>
    </row>
    <row r="2563" spans="1:7" ht="18" thickBot="1">
      <c r="A2563" s="63">
        <v>42865</v>
      </c>
      <c r="B2563" s="4">
        <v>7645.65</v>
      </c>
      <c r="C2563" s="20">
        <v>7628.55</v>
      </c>
      <c r="D2563" s="20">
        <v>7656.45</v>
      </c>
      <c r="E2563" s="20">
        <v>7618.45</v>
      </c>
      <c r="F2563" s="33">
        <v>0</v>
      </c>
      <c r="G2563" s="7">
        <v>7.1999999999999998E-3</v>
      </c>
    </row>
    <row r="2564" spans="1:7" ht="18" thickBot="1">
      <c r="A2564" s="63">
        <v>42866</v>
      </c>
      <c r="B2564" s="8">
        <v>7606.2</v>
      </c>
      <c r="C2564" s="20">
        <v>7671.8</v>
      </c>
      <c r="D2564" s="20">
        <v>7678.75</v>
      </c>
      <c r="E2564" s="20">
        <v>7591.3</v>
      </c>
      <c r="F2564" s="33">
        <v>0</v>
      </c>
      <c r="G2564" s="9">
        <v>-5.1999999999999998E-3</v>
      </c>
    </row>
    <row r="2565" spans="1:7" ht="18" thickBot="1">
      <c r="A2565" s="63">
        <v>42867</v>
      </c>
      <c r="B2565" s="8">
        <v>7561.35</v>
      </c>
      <c r="C2565" s="20">
        <v>7625.8</v>
      </c>
      <c r="D2565" s="20">
        <v>7632.15</v>
      </c>
      <c r="E2565" s="20">
        <v>7522.45</v>
      </c>
      <c r="F2565" s="33">
        <v>0</v>
      </c>
      <c r="G2565" s="9">
        <v>-5.8999999999999999E-3</v>
      </c>
    </row>
    <row r="2566" spans="1:7" ht="18" thickBot="1">
      <c r="A2566" s="63">
        <v>42870</v>
      </c>
      <c r="B2566" s="4">
        <v>7593.7</v>
      </c>
      <c r="C2566" s="20">
        <v>7595.9</v>
      </c>
      <c r="D2566" s="20">
        <v>7607.85</v>
      </c>
      <c r="E2566" s="20">
        <v>7566.95</v>
      </c>
      <c r="F2566" s="33">
        <v>0</v>
      </c>
      <c r="G2566" s="7">
        <v>4.3E-3</v>
      </c>
    </row>
    <row r="2567" spans="1:7" ht="18" thickBot="1">
      <c r="A2567" s="63">
        <v>42871</v>
      </c>
      <c r="B2567" s="4">
        <v>7644.9</v>
      </c>
      <c r="C2567" s="20">
        <v>7592.1</v>
      </c>
      <c r="D2567" s="20">
        <v>7650.65</v>
      </c>
      <c r="E2567" s="20">
        <v>7588.85</v>
      </c>
      <c r="F2567" s="33">
        <v>0</v>
      </c>
      <c r="G2567" s="7">
        <v>6.7000000000000002E-3</v>
      </c>
    </row>
    <row r="2568" spans="1:7" ht="18" thickBot="1">
      <c r="A2568" s="63">
        <v>42872</v>
      </c>
      <c r="B2568" s="8">
        <v>7636.9</v>
      </c>
      <c r="C2568" s="20">
        <v>7641.7</v>
      </c>
      <c r="D2568" s="20">
        <v>7662.1</v>
      </c>
      <c r="E2568" s="20">
        <v>7613.5</v>
      </c>
      <c r="F2568" s="33">
        <v>0</v>
      </c>
      <c r="G2568" s="9">
        <v>-1E-3</v>
      </c>
    </row>
    <row r="2569" spans="1:7" ht="18" thickBot="1">
      <c r="A2569" s="63">
        <v>42873</v>
      </c>
      <c r="B2569" s="8">
        <v>7457.25</v>
      </c>
      <c r="C2569" s="20">
        <v>7565.4</v>
      </c>
      <c r="D2569" s="20">
        <v>7608.85</v>
      </c>
      <c r="E2569" s="20">
        <v>7440.55</v>
      </c>
      <c r="F2569" s="33">
        <v>0</v>
      </c>
      <c r="G2569" s="9">
        <v>-2.35E-2</v>
      </c>
    </row>
    <row r="2570" spans="1:7" ht="18" thickBot="1">
      <c r="A2570" s="63">
        <v>42874</v>
      </c>
      <c r="B2570" s="8">
        <v>7399.95</v>
      </c>
      <c r="C2570" s="20">
        <v>7511.9</v>
      </c>
      <c r="D2570" s="20">
        <v>7567.55</v>
      </c>
      <c r="E2570" s="20">
        <v>7366</v>
      </c>
      <c r="F2570" s="33">
        <v>0</v>
      </c>
      <c r="G2570" s="9">
        <v>-7.7000000000000002E-3</v>
      </c>
    </row>
    <row r="2571" spans="1:7" ht="18" thickBot="1">
      <c r="A2571" s="63">
        <v>42877</v>
      </c>
      <c r="B2571" s="8">
        <v>7265.3</v>
      </c>
      <c r="C2571" s="20">
        <v>7434.8</v>
      </c>
      <c r="D2571" s="20">
        <v>7456.55</v>
      </c>
      <c r="E2571" s="20">
        <v>7254.5</v>
      </c>
      <c r="F2571" s="33">
        <v>0</v>
      </c>
      <c r="G2571" s="9">
        <v>-1.8200000000000001E-2</v>
      </c>
    </row>
    <row r="2572" spans="1:7" ht="18" thickBot="1">
      <c r="A2572" s="63">
        <v>42878</v>
      </c>
      <c r="B2572" s="8">
        <v>7078.1</v>
      </c>
      <c r="C2572" s="20">
        <v>7279.25</v>
      </c>
      <c r="D2572" s="20">
        <v>7279.35</v>
      </c>
      <c r="E2572" s="20">
        <v>6995.8</v>
      </c>
      <c r="F2572" s="33">
        <v>0</v>
      </c>
      <c r="G2572" s="9">
        <v>-2.58E-2</v>
      </c>
    </row>
    <row r="2573" spans="1:7" ht="18" thickBot="1">
      <c r="A2573" s="63">
        <v>42879</v>
      </c>
      <c r="B2573" s="8">
        <v>6933.85</v>
      </c>
      <c r="C2573" s="20">
        <v>7085.5</v>
      </c>
      <c r="D2573" s="20">
        <v>7114.8</v>
      </c>
      <c r="E2573" s="20">
        <v>6904.4</v>
      </c>
      <c r="F2573" s="33">
        <v>0</v>
      </c>
      <c r="G2573" s="9">
        <v>-2.0400000000000001E-2</v>
      </c>
    </row>
    <row r="2574" spans="1:7" ht="18" thickBot="1">
      <c r="A2574" s="63">
        <v>42880</v>
      </c>
      <c r="B2574" s="4">
        <v>7136.5</v>
      </c>
      <c r="C2574" s="20">
        <v>6973.85</v>
      </c>
      <c r="D2574" s="20">
        <v>7150.75</v>
      </c>
      <c r="E2574" s="20">
        <v>6960.3</v>
      </c>
      <c r="F2574" s="33">
        <v>0</v>
      </c>
      <c r="G2574" s="7">
        <v>2.92E-2</v>
      </c>
    </row>
    <row r="2575" spans="1:7" ht="18" thickBot="1">
      <c r="A2575" s="63">
        <v>42881</v>
      </c>
      <c r="B2575" s="4">
        <v>7261.3</v>
      </c>
      <c r="C2575" s="20">
        <v>7160.85</v>
      </c>
      <c r="D2575" s="20">
        <v>7267.35</v>
      </c>
      <c r="E2575" s="20">
        <v>7158.1</v>
      </c>
      <c r="F2575" s="33">
        <v>0</v>
      </c>
      <c r="G2575" s="7">
        <v>1.7500000000000002E-2</v>
      </c>
    </row>
    <row r="2576" spans="1:7" ht="18" thickBot="1">
      <c r="A2576" s="63">
        <v>42884</v>
      </c>
      <c r="B2576" s="8">
        <v>7111.8</v>
      </c>
      <c r="C2576" s="20">
        <v>7278.35</v>
      </c>
      <c r="D2576" s="20">
        <v>7287.1</v>
      </c>
      <c r="E2576" s="20">
        <v>7099.35</v>
      </c>
      <c r="F2576" s="33">
        <v>0</v>
      </c>
      <c r="G2576" s="9">
        <v>-2.06E-2</v>
      </c>
    </row>
    <row r="2577" spans="1:7" ht="18" thickBot="1">
      <c r="A2577" s="63">
        <v>42885</v>
      </c>
      <c r="B2577" s="8">
        <v>7107.2</v>
      </c>
      <c r="C2577" s="20">
        <v>7101.8</v>
      </c>
      <c r="D2577" s="20">
        <v>7112.25</v>
      </c>
      <c r="E2577" s="20">
        <v>7018.5</v>
      </c>
      <c r="F2577" s="33">
        <v>0</v>
      </c>
      <c r="G2577" s="9">
        <v>-5.9999999999999995E-4</v>
      </c>
    </row>
    <row r="2578" spans="1:7" ht="18" thickBot="1">
      <c r="A2578" s="63">
        <v>42886</v>
      </c>
      <c r="B2578" s="4">
        <v>7182.95</v>
      </c>
      <c r="C2578" s="20">
        <v>7135.85</v>
      </c>
      <c r="D2578" s="20">
        <v>7205.9</v>
      </c>
      <c r="E2578" s="20">
        <v>7131.8</v>
      </c>
      <c r="F2578" s="33">
        <v>0</v>
      </c>
      <c r="G2578" s="7">
        <v>1.0699999999999999E-2</v>
      </c>
    </row>
    <row r="2579" spans="1:7" ht="18" thickBot="1">
      <c r="A2579" s="63">
        <v>42887</v>
      </c>
      <c r="B2579" s="4">
        <v>7268.1</v>
      </c>
      <c r="C2579" s="20">
        <v>7189.35</v>
      </c>
      <c r="D2579" s="20">
        <v>7275.8</v>
      </c>
      <c r="E2579" s="20">
        <v>7185.1</v>
      </c>
      <c r="F2579" s="33">
        <v>0</v>
      </c>
      <c r="G2579" s="7">
        <v>1.1900000000000001E-2</v>
      </c>
    </row>
    <row r="2580" spans="1:7" ht="18" thickBot="1">
      <c r="A2580" s="63">
        <v>42888</v>
      </c>
      <c r="B2580" s="4">
        <v>7316.95</v>
      </c>
      <c r="C2580" s="20">
        <v>7306.1</v>
      </c>
      <c r="D2580" s="20">
        <v>7332.05</v>
      </c>
      <c r="E2580" s="20">
        <v>7281</v>
      </c>
      <c r="F2580" s="33">
        <v>0</v>
      </c>
      <c r="G2580" s="7">
        <v>6.7000000000000002E-3</v>
      </c>
    </row>
    <row r="2581" spans="1:7" ht="18" thickBot="1">
      <c r="A2581" s="63">
        <v>42891</v>
      </c>
      <c r="B2581" s="4">
        <v>7345.6</v>
      </c>
      <c r="C2581" s="20">
        <v>7329.85</v>
      </c>
      <c r="D2581" s="20">
        <v>7367.85</v>
      </c>
      <c r="E2581" s="20">
        <v>7315.75</v>
      </c>
      <c r="F2581" s="33">
        <v>0</v>
      </c>
      <c r="G2581" s="7">
        <v>3.8999999999999998E-3</v>
      </c>
    </row>
    <row r="2582" spans="1:7" ht="18" thickBot="1">
      <c r="A2582" s="63">
        <v>42892</v>
      </c>
      <c r="B2582" s="8">
        <v>7292.55</v>
      </c>
      <c r="C2582" s="20">
        <v>7362.85</v>
      </c>
      <c r="D2582" s="20">
        <v>7379.2</v>
      </c>
      <c r="E2582" s="20">
        <v>7261.3</v>
      </c>
      <c r="F2582" s="33">
        <v>0</v>
      </c>
      <c r="G2582" s="9">
        <v>-7.1999999999999998E-3</v>
      </c>
    </row>
    <row r="2583" spans="1:7" ht="18" thickBot="1">
      <c r="A2583" s="63">
        <v>42893</v>
      </c>
      <c r="B2583" s="4">
        <v>7321.9</v>
      </c>
      <c r="C2583" s="20">
        <v>7318.3</v>
      </c>
      <c r="D2583" s="20">
        <v>7359.45</v>
      </c>
      <c r="E2583" s="20">
        <v>7291.3</v>
      </c>
      <c r="F2583" s="33">
        <v>0</v>
      </c>
      <c r="G2583" s="7">
        <v>4.0000000000000001E-3</v>
      </c>
    </row>
    <row r="2584" spans="1:7" ht="18" thickBot="1">
      <c r="A2584" s="63">
        <v>42894</v>
      </c>
      <c r="B2584" s="4">
        <v>7337.5</v>
      </c>
      <c r="C2584" s="20">
        <v>7342.3</v>
      </c>
      <c r="D2584" s="20">
        <v>7356.9</v>
      </c>
      <c r="E2584" s="20">
        <v>7301.7</v>
      </c>
      <c r="F2584" s="33">
        <v>0</v>
      </c>
      <c r="G2584" s="7">
        <v>2.0999999999999999E-3</v>
      </c>
    </row>
    <row r="2585" spans="1:7" ht="18" thickBot="1">
      <c r="A2585" s="63">
        <v>42895</v>
      </c>
      <c r="B2585" s="4">
        <v>7373.6</v>
      </c>
      <c r="C2585" s="20">
        <v>7347.6</v>
      </c>
      <c r="D2585" s="20">
        <v>7388.25</v>
      </c>
      <c r="E2585" s="20">
        <v>7312.3</v>
      </c>
      <c r="F2585" s="33">
        <v>0</v>
      </c>
      <c r="G2585" s="7">
        <v>4.8999999999999998E-3</v>
      </c>
    </row>
    <row r="2586" spans="1:7" ht="18" thickBot="1">
      <c r="A2586" s="63">
        <v>42898</v>
      </c>
      <c r="B2586" s="8">
        <v>7313.8</v>
      </c>
      <c r="C2586" s="20">
        <v>7354.85</v>
      </c>
      <c r="D2586" s="20">
        <v>7371.55</v>
      </c>
      <c r="E2586" s="20">
        <v>7305.45</v>
      </c>
      <c r="F2586" s="33">
        <v>0</v>
      </c>
      <c r="G2586" s="9">
        <v>-8.0999999999999996E-3</v>
      </c>
    </row>
    <row r="2587" spans="1:7" ht="18" thickBot="1">
      <c r="A2587" s="63">
        <v>42899</v>
      </c>
      <c r="B2587" s="4">
        <v>7339.45</v>
      </c>
      <c r="C2587" s="20">
        <v>7333.15</v>
      </c>
      <c r="D2587" s="20">
        <v>7388.1</v>
      </c>
      <c r="E2587" s="20">
        <v>7324.8</v>
      </c>
      <c r="F2587" s="33">
        <v>0</v>
      </c>
      <c r="G2587" s="7">
        <v>3.5000000000000001E-3</v>
      </c>
    </row>
    <row r="2588" spans="1:7" ht="18" thickBot="1">
      <c r="A2588" s="63">
        <v>42900</v>
      </c>
      <c r="B2588" s="4">
        <v>7398.4</v>
      </c>
      <c r="C2588" s="20">
        <v>7351.1</v>
      </c>
      <c r="D2588" s="20">
        <v>7401.45</v>
      </c>
      <c r="E2588" s="20">
        <v>7327.1</v>
      </c>
      <c r="F2588" s="33">
        <v>0</v>
      </c>
      <c r="G2588" s="7">
        <v>8.0000000000000002E-3</v>
      </c>
    </row>
    <row r="2589" spans="1:7" ht="18" thickBot="1">
      <c r="A2589" s="63">
        <v>42901</v>
      </c>
      <c r="B2589" s="4">
        <v>7411.2</v>
      </c>
      <c r="C2589" s="20">
        <v>7404.45</v>
      </c>
      <c r="D2589" s="20">
        <v>7434.55</v>
      </c>
      <c r="E2589" s="20">
        <v>7385.65</v>
      </c>
      <c r="F2589" s="33">
        <v>0</v>
      </c>
      <c r="G2589" s="7">
        <v>1.6999999999999999E-3</v>
      </c>
    </row>
    <row r="2590" spans="1:7" ht="18" thickBot="1">
      <c r="A2590" s="63">
        <v>42902</v>
      </c>
      <c r="B2590" s="4">
        <v>7443.65</v>
      </c>
      <c r="C2590" s="20">
        <v>7432.55</v>
      </c>
      <c r="D2590" s="20">
        <v>7472.55</v>
      </c>
      <c r="E2590" s="20">
        <v>7425.75</v>
      </c>
      <c r="F2590" s="33">
        <v>0</v>
      </c>
      <c r="G2590" s="7">
        <v>4.4000000000000003E-3</v>
      </c>
    </row>
    <row r="2591" spans="1:7" ht="18" thickBot="1">
      <c r="A2591" s="63">
        <v>42905</v>
      </c>
      <c r="B2591" s="8">
        <v>7426.5</v>
      </c>
      <c r="C2591" s="20">
        <v>7483.55</v>
      </c>
      <c r="D2591" s="20">
        <v>7489.7</v>
      </c>
      <c r="E2591" s="20">
        <v>7417.6</v>
      </c>
      <c r="F2591" s="33">
        <v>0</v>
      </c>
      <c r="G2591" s="9">
        <v>-2.3E-3</v>
      </c>
    </row>
    <row r="2592" spans="1:7" ht="18" thickBot="1">
      <c r="A2592" s="63">
        <v>42906</v>
      </c>
      <c r="B2592" s="4">
        <v>7440.2</v>
      </c>
      <c r="C2592" s="20">
        <v>7440.95</v>
      </c>
      <c r="D2592" s="20">
        <v>7464.15</v>
      </c>
      <c r="E2592" s="20">
        <v>7424</v>
      </c>
      <c r="F2592" s="33">
        <v>0</v>
      </c>
      <c r="G2592" s="7">
        <v>1.8E-3</v>
      </c>
    </row>
    <row r="2593" spans="1:7" ht="18" thickBot="1">
      <c r="A2593" s="63">
        <v>42907</v>
      </c>
      <c r="B2593" s="4">
        <v>7448.85</v>
      </c>
      <c r="C2593" s="20">
        <v>7438.3</v>
      </c>
      <c r="D2593" s="20">
        <v>7475.9</v>
      </c>
      <c r="E2593" s="20">
        <v>7431.55</v>
      </c>
      <c r="F2593" s="33">
        <v>0</v>
      </c>
      <c r="G2593" s="7">
        <v>1.1999999999999999E-3</v>
      </c>
    </row>
    <row r="2594" spans="1:7" ht="18" thickBot="1">
      <c r="A2594" s="63">
        <v>42908</v>
      </c>
      <c r="B2594" s="8">
        <v>7405.55</v>
      </c>
      <c r="C2594" s="20">
        <v>7481.2</v>
      </c>
      <c r="D2594" s="20">
        <v>7507.8</v>
      </c>
      <c r="E2594" s="20">
        <v>7387.8</v>
      </c>
      <c r="F2594" s="33">
        <v>0</v>
      </c>
      <c r="G2594" s="9">
        <v>-5.7999999999999996E-3</v>
      </c>
    </row>
    <row r="2595" spans="1:7" ht="18" thickBot="1">
      <c r="A2595" s="63">
        <v>42909</v>
      </c>
      <c r="B2595" s="8">
        <v>7291.3</v>
      </c>
      <c r="C2595" s="20">
        <v>7421.15</v>
      </c>
      <c r="D2595" s="20">
        <v>7431.95</v>
      </c>
      <c r="E2595" s="20">
        <v>7241.95</v>
      </c>
      <c r="F2595" s="33">
        <v>0</v>
      </c>
      <c r="G2595" s="9">
        <v>-1.54E-2</v>
      </c>
    </row>
    <row r="2596" spans="1:7" ht="18" thickBot="1">
      <c r="A2596" s="63">
        <v>42913</v>
      </c>
      <c r="B2596" s="8">
        <v>7190.55</v>
      </c>
      <c r="C2596" s="20">
        <v>7328.9</v>
      </c>
      <c r="D2596" s="20">
        <v>7353.25</v>
      </c>
      <c r="E2596" s="20">
        <v>7153.55</v>
      </c>
      <c r="F2596" s="33">
        <v>0</v>
      </c>
      <c r="G2596" s="9">
        <v>-1.38E-2</v>
      </c>
    </row>
    <row r="2597" spans="1:7" ht="18" thickBot="1">
      <c r="A2597" s="63">
        <v>42914</v>
      </c>
      <c r="B2597" s="4">
        <v>7222.7</v>
      </c>
      <c r="C2597" s="20">
        <v>7182.65</v>
      </c>
      <c r="D2597" s="20">
        <v>7252.8</v>
      </c>
      <c r="E2597" s="20">
        <v>7137.9</v>
      </c>
      <c r="F2597" s="33">
        <v>0</v>
      </c>
      <c r="G2597" s="7">
        <v>4.4999999999999997E-3</v>
      </c>
    </row>
    <row r="2598" spans="1:7" ht="18" thickBot="1">
      <c r="A2598" s="63">
        <v>42915</v>
      </c>
      <c r="B2598" s="4">
        <v>7298.5</v>
      </c>
      <c r="C2598" s="20">
        <v>7254.3</v>
      </c>
      <c r="D2598" s="20">
        <v>7318.8</v>
      </c>
      <c r="E2598" s="20">
        <v>7253.95</v>
      </c>
      <c r="F2598" s="33">
        <v>0</v>
      </c>
      <c r="G2598" s="7">
        <v>1.0500000000000001E-2</v>
      </c>
    </row>
    <row r="2599" spans="1:7" ht="18" thickBot="1">
      <c r="A2599" s="63">
        <v>42916</v>
      </c>
      <c r="B2599" s="4">
        <v>7311.05</v>
      </c>
      <c r="C2599" s="20">
        <v>7275.25</v>
      </c>
      <c r="D2599" s="20">
        <v>7319.4</v>
      </c>
      <c r="E2599" s="20">
        <v>7221.2</v>
      </c>
      <c r="F2599" s="33">
        <v>0</v>
      </c>
      <c r="G2599" s="7">
        <v>1.6999999999999999E-3</v>
      </c>
    </row>
    <row r="2600" spans="1:7" ht="18" thickBot="1">
      <c r="A2600" s="63">
        <v>42919</v>
      </c>
      <c r="B2600" s="4">
        <v>7391.4</v>
      </c>
      <c r="C2600" s="20">
        <v>7348</v>
      </c>
      <c r="D2600" s="20">
        <v>7395.45</v>
      </c>
      <c r="E2600" s="20">
        <v>7334.7</v>
      </c>
      <c r="F2600" s="33">
        <v>0</v>
      </c>
      <c r="G2600" s="7">
        <v>1.0999999999999999E-2</v>
      </c>
    </row>
    <row r="2601" spans="1:7" ht="18" thickBot="1">
      <c r="A2601" s="63">
        <v>42920</v>
      </c>
      <c r="B2601" s="8">
        <v>7368.05</v>
      </c>
      <c r="C2601" s="20">
        <v>7410.1</v>
      </c>
      <c r="D2601" s="20">
        <v>7434.05</v>
      </c>
      <c r="E2601" s="20">
        <v>7351.7</v>
      </c>
      <c r="F2601" s="33">
        <v>0</v>
      </c>
      <c r="G2601" s="9">
        <v>-3.2000000000000002E-3</v>
      </c>
    </row>
    <row r="2602" spans="1:7" ht="18" thickBot="1">
      <c r="A2602" s="63">
        <v>42921</v>
      </c>
      <c r="B2602" s="4">
        <v>7467.15</v>
      </c>
      <c r="C2602" s="20">
        <v>7388.4</v>
      </c>
      <c r="D2602" s="20">
        <v>7472.75</v>
      </c>
      <c r="E2602" s="20">
        <v>7383.05</v>
      </c>
      <c r="F2602" s="33">
        <v>0</v>
      </c>
      <c r="G2602" s="7">
        <v>1.34E-2</v>
      </c>
    </row>
    <row r="2603" spans="1:7" ht="18" thickBot="1">
      <c r="A2603" s="63">
        <v>42922</v>
      </c>
      <c r="B2603" s="4">
        <v>7497.65</v>
      </c>
      <c r="C2603" s="20">
        <v>7492.3</v>
      </c>
      <c r="D2603" s="20">
        <v>7540.65</v>
      </c>
      <c r="E2603" s="20">
        <v>7486.4</v>
      </c>
      <c r="F2603" s="33">
        <v>0</v>
      </c>
      <c r="G2603" s="7">
        <v>4.1000000000000003E-3</v>
      </c>
    </row>
    <row r="2604" spans="1:7" ht="18" thickBot="1">
      <c r="A2604" s="63">
        <v>42923</v>
      </c>
      <c r="B2604" s="4">
        <v>7536.75</v>
      </c>
      <c r="C2604" s="20">
        <v>7496</v>
      </c>
      <c r="D2604" s="20">
        <v>7547.3</v>
      </c>
      <c r="E2604" s="20">
        <v>7476.95</v>
      </c>
      <c r="F2604" s="33">
        <v>0</v>
      </c>
      <c r="G2604" s="7">
        <v>5.1999999999999998E-3</v>
      </c>
    </row>
    <row r="2605" spans="1:7" ht="18" thickBot="1">
      <c r="A2605" s="63">
        <v>42926</v>
      </c>
      <c r="B2605" s="4">
        <v>7592.5</v>
      </c>
      <c r="C2605" s="20">
        <v>7588.05</v>
      </c>
      <c r="D2605" s="20">
        <v>7609.7</v>
      </c>
      <c r="E2605" s="20">
        <v>7537.1</v>
      </c>
      <c r="F2605" s="33">
        <v>0</v>
      </c>
      <c r="G2605" s="7">
        <v>7.4000000000000003E-3</v>
      </c>
    </row>
    <row r="2606" spans="1:7" ht="18" thickBot="1">
      <c r="A2606" s="63">
        <v>42927</v>
      </c>
      <c r="B2606" s="8">
        <v>7529.4</v>
      </c>
      <c r="C2606" s="20">
        <v>7630.15</v>
      </c>
      <c r="D2606" s="20">
        <v>7636.45</v>
      </c>
      <c r="E2606" s="20">
        <v>7517.65</v>
      </c>
      <c r="F2606" s="33">
        <v>0</v>
      </c>
      <c r="G2606" s="9">
        <v>-8.3000000000000001E-3</v>
      </c>
    </row>
    <row r="2607" spans="1:7" ht="18" thickBot="1">
      <c r="A2607" s="63">
        <v>42928</v>
      </c>
      <c r="B2607" s="4">
        <v>7601.1</v>
      </c>
      <c r="C2607" s="20">
        <v>7561.55</v>
      </c>
      <c r="D2607" s="20">
        <v>7607.85</v>
      </c>
      <c r="E2607" s="20">
        <v>7537.8</v>
      </c>
      <c r="F2607" s="33">
        <v>0</v>
      </c>
      <c r="G2607" s="7">
        <v>9.4999999999999998E-3</v>
      </c>
    </row>
    <row r="2608" spans="1:7" ht="18" thickBot="1">
      <c r="A2608" s="63">
        <v>42929</v>
      </c>
      <c r="B2608" s="4">
        <v>7610.4</v>
      </c>
      <c r="C2608" s="20">
        <v>7644.7</v>
      </c>
      <c r="D2608" s="20">
        <v>7664.5</v>
      </c>
      <c r="E2608" s="20">
        <v>7599.55</v>
      </c>
      <c r="F2608" s="33">
        <v>0</v>
      </c>
      <c r="G2608" s="7">
        <v>1.1999999999999999E-3</v>
      </c>
    </row>
    <row r="2609" spans="1:7" ht="18" thickBot="1">
      <c r="A2609" s="63">
        <v>42930</v>
      </c>
      <c r="B2609" s="8">
        <v>7582.85</v>
      </c>
      <c r="C2609" s="20">
        <v>7633.6</v>
      </c>
      <c r="D2609" s="20">
        <v>7638</v>
      </c>
      <c r="E2609" s="20">
        <v>7532.35</v>
      </c>
      <c r="F2609" s="33">
        <v>0</v>
      </c>
      <c r="G2609" s="9">
        <v>-3.5999999999999999E-3</v>
      </c>
    </row>
    <row r="2610" spans="1:7" ht="18" thickBot="1">
      <c r="A2610" s="63">
        <v>42933</v>
      </c>
      <c r="B2610" s="4">
        <v>7625.1</v>
      </c>
      <c r="C2610" s="20">
        <v>7597.75</v>
      </c>
      <c r="D2610" s="20">
        <v>7646.15</v>
      </c>
      <c r="E2610" s="20">
        <v>7565.05</v>
      </c>
      <c r="F2610" s="33">
        <v>0</v>
      </c>
      <c r="G2610" s="7">
        <v>5.5999999999999999E-3</v>
      </c>
    </row>
    <row r="2611" spans="1:7" ht="18" thickBot="1">
      <c r="A2611" s="63">
        <v>42934</v>
      </c>
      <c r="B2611" s="8">
        <v>7579.85</v>
      </c>
      <c r="C2611" s="20">
        <v>7597.1</v>
      </c>
      <c r="D2611" s="20">
        <v>7650.9</v>
      </c>
      <c r="E2611" s="20">
        <v>7572.65</v>
      </c>
      <c r="F2611" s="33">
        <v>0</v>
      </c>
      <c r="G2611" s="9">
        <v>-5.8999999999999999E-3</v>
      </c>
    </row>
    <row r="2612" spans="1:7" ht="18" thickBot="1">
      <c r="A2612" s="63">
        <v>42935</v>
      </c>
      <c r="B2612" s="4">
        <v>7689.55</v>
      </c>
      <c r="C2612" s="20">
        <v>7613.25</v>
      </c>
      <c r="D2612" s="20">
        <v>7695.85</v>
      </c>
      <c r="E2612" s="20">
        <v>7612</v>
      </c>
      <c r="F2612" s="33">
        <v>0</v>
      </c>
      <c r="G2612" s="7">
        <v>1.4500000000000001E-2</v>
      </c>
    </row>
    <row r="2613" spans="1:7" ht="18" thickBot="1">
      <c r="A2613" s="63">
        <v>42936</v>
      </c>
      <c r="B2613" s="4">
        <v>7711.95</v>
      </c>
      <c r="C2613" s="20">
        <v>7716.85</v>
      </c>
      <c r="D2613" s="20">
        <v>7735.6</v>
      </c>
      <c r="E2613" s="20">
        <v>7694.45</v>
      </c>
      <c r="F2613" s="33">
        <v>0</v>
      </c>
      <c r="G2613" s="7">
        <v>2.8999999999999998E-3</v>
      </c>
    </row>
    <row r="2614" spans="1:7" ht="18" thickBot="1">
      <c r="A2614" s="63">
        <v>42937</v>
      </c>
      <c r="B2614" s="4">
        <v>7753.5</v>
      </c>
      <c r="C2614" s="20">
        <v>7748.4</v>
      </c>
      <c r="D2614" s="20">
        <v>7793</v>
      </c>
      <c r="E2614" s="20">
        <v>7690.7</v>
      </c>
      <c r="F2614" s="33">
        <v>0</v>
      </c>
      <c r="G2614" s="7">
        <v>5.4000000000000003E-3</v>
      </c>
    </row>
    <row r="2615" spans="1:7" ht="18" thickBot="1">
      <c r="A2615" s="63">
        <v>42940</v>
      </c>
      <c r="B2615" s="4">
        <v>7793.9</v>
      </c>
      <c r="C2615" s="20">
        <v>7782.65</v>
      </c>
      <c r="D2615" s="20">
        <v>7836.5</v>
      </c>
      <c r="E2615" s="20">
        <v>7777.9</v>
      </c>
      <c r="F2615" s="33">
        <v>0</v>
      </c>
      <c r="G2615" s="7">
        <v>5.1999999999999998E-3</v>
      </c>
    </row>
    <row r="2616" spans="1:7" ht="18" thickBot="1">
      <c r="A2616" s="63">
        <v>42941</v>
      </c>
      <c r="B2616" s="4">
        <v>7802.6</v>
      </c>
      <c r="C2616" s="20">
        <v>7825.55</v>
      </c>
      <c r="D2616" s="20">
        <v>7834.2</v>
      </c>
      <c r="E2616" s="20">
        <v>7779.25</v>
      </c>
      <c r="F2616" s="33">
        <v>0</v>
      </c>
      <c r="G2616" s="7">
        <v>1.1000000000000001E-3</v>
      </c>
    </row>
    <row r="2617" spans="1:7" ht="18" thickBot="1">
      <c r="A2617" s="63">
        <v>42942</v>
      </c>
      <c r="B2617" s="4">
        <v>7840.05</v>
      </c>
      <c r="C2617" s="20">
        <v>7819.8</v>
      </c>
      <c r="D2617" s="20">
        <v>7893.75</v>
      </c>
      <c r="E2617" s="20">
        <v>7818.15</v>
      </c>
      <c r="F2617" s="33">
        <v>0</v>
      </c>
      <c r="G2617" s="7">
        <v>4.7999999999999996E-3</v>
      </c>
    </row>
    <row r="2618" spans="1:7" ht="18" thickBot="1">
      <c r="A2618" s="63">
        <v>42943</v>
      </c>
      <c r="B2618" s="8">
        <v>7754.05</v>
      </c>
      <c r="C2618" s="20">
        <v>7864.6</v>
      </c>
      <c r="D2618" s="20">
        <v>7886.8</v>
      </c>
      <c r="E2618" s="20">
        <v>7742.5</v>
      </c>
      <c r="F2618" s="33">
        <v>0</v>
      </c>
      <c r="G2618" s="9">
        <v>-1.0999999999999999E-2</v>
      </c>
    </row>
    <row r="2619" spans="1:7" ht="18" thickBot="1">
      <c r="A2619" s="63">
        <v>42944</v>
      </c>
      <c r="B2619" s="4">
        <v>7803.3</v>
      </c>
      <c r="C2619" s="20">
        <v>7726.75</v>
      </c>
      <c r="D2619" s="20">
        <v>7815.3</v>
      </c>
      <c r="E2619" s="20">
        <v>7700.75</v>
      </c>
      <c r="F2619" s="33">
        <v>0</v>
      </c>
      <c r="G2619" s="7">
        <v>6.4000000000000003E-3</v>
      </c>
    </row>
    <row r="2620" spans="1:7" ht="18" thickBot="1">
      <c r="A2620" s="63">
        <v>42947</v>
      </c>
      <c r="B2620" s="8">
        <v>7800.75</v>
      </c>
      <c r="C2620" s="20">
        <v>7813.05</v>
      </c>
      <c r="D2620" s="20">
        <v>7832.35</v>
      </c>
      <c r="E2620" s="20">
        <v>7793.15</v>
      </c>
      <c r="F2620" s="33">
        <v>0</v>
      </c>
      <c r="G2620" s="9">
        <v>-2.9999999999999997E-4</v>
      </c>
    </row>
    <row r="2621" spans="1:7" ht="18" thickBot="1">
      <c r="A2621" s="63">
        <v>42948</v>
      </c>
      <c r="B2621" s="8">
        <v>7771.95</v>
      </c>
      <c r="C2621" s="20">
        <v>7831.05</v>
      </c>
      <c r="D2621" s="20">
        <v>7840.35</v>
      </c>
      <c r="E2621" s="20">
        <v>7762.95</v>
      </c>
      <c r="F2621" s="33">
        <v>0</v>
      </c>
      <c r="G2621" s="9">
        <v>-3.7000000000000002E-3</v>
      </c>
    </row>
    <row r="2622" spans="1:7" ht="18" thickBot="1">
      <c r="A2622" s="63">
        <v>42949</v>
      </c>
      <c r="B2622" s="8">
        <v>7744.2</v>
      </c>
      <c r="C2622" s="20">
        <v>7788.25</v>
      </c>
      <c r="D2622" s="20">
        <v>7821.3</v>
      </c>
      <c r="E2622" s="20">
        <v>7727.95</v>
      </c>
      <c r="F2622" s="33">
        <v>0</v>
      </c>
      <c r="G2622" s="9">
        <v>-3.5999999999999999E-3</v>
      </c>
    </row>
    <row r="2623" spans="1:7" ht="18" thickBot="1">
      <c r="A2623" s="63">
        <v>42950</v>
      </c>
      <c r="B2623" s="8">
        <v>7663.3</v>
      </c>
      <c r="C2623" s="20">
        <v>7748.7</v>
      </c>
      <c r="D2623" s="20">
        <v>7752.4</v>
      </c>
      <c r="E2623" s="20">
        <v>7647.95</v>
      </c>
      <c r="F2623" s="33">
        <v>0</v>
      </c>
      <c r="G2623" s="9">
        <v>-1.04E-2</v>
      </c>
    </row>
    <row r="2624" spans="1:7" ht="18" thickBot="1">
      <c r="A2624" s="63">
        <v>42951</v>
      </c>
      <c r="B2624" s="4">
        <v>7669.4</v>
      </c>
      <c r="C2624" s="20">
        <v>7654.25</v>
      </c>
      <c r="D2624" s="20">
        <v>7683.6</v>
      </c>
      <c r="E2624" s="20">
        <v>7620.55</v>
      </c>
      <c r="F2624" s="33">
        <v>0</v>
      </c>
      <c r="G2624" s="7">
        <v>8.0000000000000004E-4</v>
      </c>
    </row>
    <row r="2625" spans="1:7" ht="18" thickBot="1">
      <c r="A2625" s="63">
        <v>42954</v>
      </c>
      <c r="B2625" s="4">
        <v>7786</v>
      </c>
      <c r="C2625" s="20">
        <v>7701.4</v>
      </c>
      <c r="D2625" s="20">
        <v>7796.65</v>
      </c>
      <c r="E2625" s="20">
        <v>7696.55</v>
      </c>
      <c r="F2625" s="33">
        <v>0</v>
      </c>
      <c r="G2625" s="7">
        <v>1.52E-2</v>
      </c>
    </row>
    <row r="2626" spans="1:7" ht="18" thickBot="1">
      <c r="A2626" s="63">
        <v>42955</v>
      </c>
      <c r="B2626" s="8">
        <v>7652.6</v>
      </c>
      <c r="C2626" s="20">
        <v>7813.75</v>
      </c>
      <c r="D2626" s="20">
        <v>7823.45</v>
      </c>
      <c r="E2626" s="20">
        <v>7625.3</v>
      </c>
      <c r="F2626" s="33">
        <v>0</v>
      </c>
      <c r="G2626" s="9">
        <v>-1.7100000000000001E-2</v>
      </c>
    </row>
    <row r="2627" spans="1:7" ht="18" thickBot="1">
      <c r="A2627" s="63">
        <v>42956</v>
      </c>
      <c r="B2627" s="8">
        <v>7516.2</v>
      </c>
      <c r="C2627" s="20">
        <v>7619.5</v>
      </c>
      <c r="D2627" s="20">
        <v>7634.15</v>
      </c>
      <c r="E2627" s="20">
        <v>7484.7</v>
      </c>
      <c r="F2627" s="33">
        <v>0</v>
      </c>
      <c r="G2627" s="9">
        <v>-1.78E-2</v>
      </c>
    </row>
    <row r="2628" spans="1:7" ht="18" thickBot="1">
      <c r="A2628" s="63">
        <v>42957</v>
      </c>
      <c r="B2628" s="8">
        <v>7169</v>
      </c>
      <c r="C2628" s="20">
        <v>7475.05</v>
      </c>
      <c r="D2628" s="20">
        <v>7483.5</v>
      </c>
      <c r="E2628" s="20">
        <v>7094.25</v>
      </c>
      <c r="F2628" s="33">
        <v>0</v>
      </c>
      <c r="G2628" s="9">
        <v>-4.6199999999999998E-2</v>
      </c>
    </row>
    <row r="2629" spans="1:7" ht="18" thickBot="1">
      <c r="A2629" s="63">
        <v>42958</v>
      </c>
      <c r="B2629" s="8">
        <v>7166.25</v>
      </c>
      <c r="C2629" s="20">
        <v>7029.8</v>
      </c>
      <c r="D2629" s="20">
        <v>7227.05</v>
      </c>
      <c r="E2629" s="20">
        <v>6938.5</v>
      </c>
      <c r="F2629" s="33">
        <v>0</v>
      </c>
      <c r="G2629" s="9">
        <v>-4.0000000000000002E-4</v>
      </c>
    </row>
    <row r="2630" spans="1:7" ht="18" thickBot="1">
      <c r="A2630" s="63">
        <v>42961</v>
      </c>
      <c r="B2630" s="4">
        <v>7368.7</v>
      </c>
      <c r="C2630" s="20">
        <v>7245.55</v>
      </c>
      <c r="D2630" s="20">
        <v>7378.5</v>
      </c>
      <c r="E2630" s="20">
        <v>7245.55</v>
      </c>
      <c r="F2630" s="33">
        <v>0</v>
      </c>
      <c r="G2630" s="7">
        <v>2.8299999999999999E-2</v>
      </c>
    </row>
    <row r="2631" spans="1:7" ht="18" thickBot="1">
      <c r="A2631" s="63">
        <v>42963</v>
      </c>
      <c r="B2631" s="4">
        <v>7491.65</v>
      </c>
      <c r="C2631" s="20">
        <v>7407.75</v>
      </c>
      <c r="D2631" s="20">
        <v>7497.65</v>
      </c>
      <c r="E2631" s="20">
        <v>7351.9</v>
      </c>
      <c r="F2631" s="33">
        <v>0</v>
      </c>
      <c r="G2631" s="7">
        <v>1.67E-2</v>
      </c>
    </row>
    <row r="2632" spans="1:7" ht="18" thickBot="1">
      <c r="A2632" s="63">
        <v>42964</v>
      </c>
      <c r="B2632" s="4">
        <v>7551.5</v>
      </c>
      <c r="C2632" s="20">
        <v>7518.35</v>
      </c>
      <c r="D2632" s="20">
        <v>7600.5</v>
      </c>
      <c r="E2632" s="20">
        <v>7513.95</v>
      </c>
      <c r="F2632" s="33">
        <v>0</v>
      </c>
      <c r="G2632" s="7">
        <v>8.0000000000000002E-3</v>
      </c>
    </row>
    <row r="2633" spans="1:7" ht="18" thickBot="1">
      <c r="A2633" s="63">
        <v>42965</v>
      </c>
      <c r="B2633" s="8">
        <v>7519.65</v>
      </c>
      <c r="C2633" s="20">
        <v>7497.1</v>
      </c>
      <c r="D2633" s="20">
        <v>7535.35</v>
      </c>
      <c r="E2633" s="20">
        <v>7447.75</v>
      </c>
      <c r="F2633" s="33">
        <v>0</v>
      </c>
      <c r="G2633" s="9">
        <v>-4.1999999999999997E-3</v>
      </c>
    </row>
    <row r="2634" spans="1:7" ht="18" thickBot="1">
      <c r="A2634" s="63">
        <v>42968</v>
      </c>
      <c r="B2634" s="8">
        <v>7408.75</v>
      </c>
      <c r="C2634" s="20">
        <v>7544.35</v>
      </c>
      <c r="D2634" s="20">
        <v>7575</v>
      </c>
      <c r="E2634" s="20">
        <v>7398.9</v>
      </c>
      <c r="F2634" s="33">
        <v>0</v>
      </c>
      <c r="G2634" s="9">
        <v>-1.47E-2</v>
      </c>
    </row>
    <row r="2635" spans="1:7" ht="18" thickBot="1">
      <c r="A2635" s="63">
        <v>42969</v>
      </c>
      <c r="B2635" s="8">
        <v>7366.25</v>
      </c>
      <c r="C2635" s="20">
        <v>7456.65</v>
      </c>
      <c r="D2635" s="20">
        <v>7496.85</v>
      </c>
      <c r="E2635" s="20">
        <v>7340.3</v>
      </c>
      <c r="F2635" s="33">
        <v>0</v>
      </c>
      <c r="G2635" s="9">
        <v>-5.7000000000000002E-3</v>
      </c>
    </row>
    <row r="2636" spans="1:7" ht="18" thickBot="1">
      <c r="A2636" s="63">
        <v>42970</v>
      </c>
      <c r="B2636" s="4">
        <v>7468.15</v>
      </c>
      <c r="C2636" s="20">
        <v>7419.65</v>
      </c>
      <c r="D2636" s="20">
        <v>7476.7</v>
      </c>
      <c r="E2636" s="20">
        <v>7418</v>
      </c>
      <c r="F2636" s="33">
        <v>0</v>
      </c>
      <c r="G2636" s="7">
        <v>1.38E-2</v>
      </c>
    </row>
    <row r="2637" spans="1:7" ht="18" thickBot="1">
      <c r="A2637" s="63">
        <v>42971</v>
      </c>
      <c r="B2637" s="4">
        <v>7515.5</v>
      </c>
      <c r="C2637" s="20">
        <v>7492.55</v>
      </c>
      <c r="D2637" s="20">
        <v>7539.25</v>
      </c>
      <c r="E2637" s="20">
        <v>7482.75</v>
      </c>
      <c r="F2637" s="33">
        <v>0</v>
      </c>
      <c r="G2637" s="7">
        <v>6.3E-3</v>
      </c>
    </row>
    <row r="2638" spans="1:7" ht="18" thickBot="1">
      <c r="A2638" s="63">
        <v>42975</v>
      </c>
      <c r="B2638" s="4">
        <v>7620.75</v>
      </c>
      <c r="C2638" s="20">
        <v>7563.8</v>
      </c>
      <c r="D2638" s="20">
        <v>7626.55</v>
      </c>
      <c r="E2638" s="20">
        <v>7556.75</v>
      </c>
      <c r="F2638" s="33">
        <v>0</v>
      </c>
      <c r="G2638" s="7">
        <v>1.4E-2</v>
      </c>
    </row>
    <row r="2639" spans="1:7" ht="18" thickBot="1">
      <c r="A2639" s="63">
        <v>42976</v>
      </c>
      <c r="B2639" s="8">
        <v>7522.35</v>
      </c>
      <c r="C2639" s="20">
        <v>7590.8</v>
      </c>
      <c r="D2639" s="20">
        <v>7622.65</v>
      </c>
      <c r="E2639" s="20">
        <v>7514.2</v>
      </c>
      <c r="F2639" s="33">
        <v>0</v>
      </c>
      <c r="G2639" s="9">
        <v>-1.29E-2</v>
      </c>
    </row>
    <row r="2640" spans="1:7" ht="18" thickBot="1">
      <c r="A2640" s="63">
        <v>42977</v>
      </c>
      <c r="B2640" s="4">
        <v>7655.85</v>
      </c>
      <c r="C2640" s="20">
        <v>7584.65</v>
      </c>
      <c r="D2640" s="20">
        <v>7661.05</v>
      </c>
      <c r="E2640" s="20">
        <v>7584.4</v>
      </c>
      <c r="F2640" s="33">
        <v>0</v>
      </c>
      <c r="G2640" s="7">
        <v>1.77E-2</v>
      </c>
    </row>
    <row r="2641" spans="1:7" ht="18" thickBot="1">
      <c r="A2641" s="63">
        <v>42978</v>
      </c>
      <c r="B2641" s="4">
        <v>7748.45</v>
      </c>
      <c r="C2641" s="20">
        <v>7690.4</v>
      </c>
      <c r="D2641" s="20">
        <v>7755.9</v>
      </c>
      <c r="E2641" s="20">
        <v>7664.75</v>
      </c>
      <c r="F2641" s="33">
        <v>0</v>
      </c>
      <c r="G2641" s="7">
        <v>1.21E-2</v>
      </c>
    </row>
    <row r="2642" spans="1:7" ht="18" thickBot="1">
      <c r="A2642" s="63">
        <v>42979</v>
      </c>
      <c r="B2642" s="4">
        <v>7832.5</v>
      </c>
      <c r="C2642" s="20">
        <v>7778.65</v>
      </c>
      <c r="D2642" s="20">
        <v>7843.85</v>
      </c>
      <c r="E2642" s="20">
        <v>7776.25</v>
      </c>
      <c r="F2642" s="33">
        <v>0</v>
      </c>
      <c r="G2642" s="7">
        <v>1.0800000000000001E-2</v>
      </c>
    </row>
    <row r="2643" spans="1:7" ht="18" thickBot="1">
      <c r="A2643" s="63">
        <v>42982</v>
      </c>
      <c r="B2643" s="8">
        <v>7787.85</v>
      </c>
      <c r="C2643" s="20">
        <v>7832.55</v>
      </c>
      <c r="D2643" s="20">
        <v>7856.2</v>
      </c>
      <c r="E2643" s="20">
        <v>7670.5</v>
      </c>
      <c r="F2643" s="33">
        <v>0</v>
      </c>
      <c r="G2643" s="9">
        <v>-5.7000000000000002E-3</v>
      </c>
    </row>
    <row r="2644" spans="1:7" ht="18" thickBot="1">
      <c r="A2644" s="63">
        <v>42983</v>
      </c>
      <c r="B2644" s="4">
        <v>7873.9</v>
      </c>
      <c r="C2644" s="20">
        <v>7818.9</v>
      </c>
      <c r="D2644" s="20">
        <v>7886</v>
      </c>
      <c r="E2644" s="20">
        <v>7806.4</v>
      </c>
      <c r="F2644" s="33">
        <v>0</v>
      </c>
      <c r="G2644" s="7">
        <v>1.0999999999999999E-2</v>
      </c>
    </row>
    <row r="2645" spans="1:7" ht="18" thickBot="1">
      <c r="A2645" s="63">
        <v>42984</v>
      </c>
      <c r="B2645" s="4">
        <v>7903.8</v>
      </c>
      <c r="C2645" s="20">
        <v>7829.55</v>
      </c>
      <c r="D2645" s="20">
        <v>7918.5</v>
      </c>
      <c r="E2645" s="20">
        <v>7797.5</v>
      </c>
      <c r="F2645" s="33">
        <v>0</v>
      </c>
      <c r="G2645" s="7">
        <v>3.8E-3</v>
      </c>
    </row>
    <row r="2646" spans="1:7" ht="18" thickBot="1">
      <c r="A2646" s="63">
        <v>42985</v>
      </c>
      <c r="B2646" s="4">
        <v>7932.1</v>
      </c>
      <c r="C2646" s="20">
        <v>7960.2</v>
      </c>
      <c r="D2646" s="20">
        <v>7984.5</v>
      </c>
      <c r="E2646" s="20">
        <v>7916.55</v>
      </c>
      <c r="F2646" s="33">
        <v>0</v>
      </c>
      <c r="G2646" s="7">
        <v>3.5999999999999999E-3</v>
      </c>
    </row>
    <row r="2647" spans="1:7" ht="18" thickBot="1">
      <c r="A2647" s="63">
        <v>42986</v>
      </c>
      <c r="B2647" s="8">
        <v>7876.75</v>
      </c>
      <c r="C2647" s="20">
        <v>7966.55</v>
      </c>
      <c r="D2647" s="20">
        <v>7975.65</v>
      </c>
      <c r="E2647" s="20">
        <v>7856.2</v>
      </c>
      <c r="F2647" s="33">
        <v>0</v>
      </c>
      <c r="G2647" s="9">
        <v>-7.0000000000000001E-3</v>
      </c>
    </row>
    <row r="2648" spans="1:7" ht="18" thickBot="1">
      <c r="A2648" s="63">
        <v>42989</v>
      </c>
      <c r="B2648" s="4">
        <v>7919.05</v>
      </c>
      <c r="C2648" s="20">
        <v>7936.2</v>
      </c>
      <c r="D2648" s="20">
        <v>7951</v>
      </c>
      <c r="E2648" s="20">
        <v>7910.35</v>
      </c>
      <c r="F2648" s="33">
        <v>0</v>
      </c>
      <c r="G2648" s="7">
        <v>5.4000000000000003E-3</v>
      </c>
    </row>
    <row r="2649" spans="1:7" ht="18" thickBot="1">
      <c r="A2649" s="63">
        <v>42990</v>
      </c>
      <c r="B2649" s="4">
        <v>8002.25</v>
      </c>
      <c r="C2649" s="20">
        <v>7967.05</v>
      </c>
      <c r="D2649" s="20">
        <v>8011.15</v>
      </c>
      <c r="E2649" s="20">
        <v>7959.15</v>
      </c>
      <c r="F2649" s="33">
        <v>0</v>
      </c>
      <c r="G2649" s="7">
        <v>1.0500000000000001E-2</v>
      </c>
    </row>
    <row r="2650" spans="1:7" ht="18" thickBot="1">
      <c r="A2650" s="63">
        <v>42991</v>
      </c>
      <c r="B2650" s="8">
        <v>7934.05</v>
      </c>
      <c r="C2650" s="20">
        <v>8008.65</v>
      </c>
      <c r="D2650" s="20">
        <v>8040.65</v>
      </c>
      <c r="E2650" s="20">
        <v>7915.25</v>
      </c>
      <c r="F2650" s="33">
        <v>0</v>
      </c>
      <c r="G2650" s="9">
        <v>-8.5000000000000006E-3</v>
      </c>
    </row>
    <row r="2651" spans="1:7" ht="18" thickBot="1">
      <c r="A2651" s="63">
        <v>42992</v>
      </c>
      <c r="B2651" s="4">
        <v>7962.55</v>
      </c>
      <c r="C2651" s="20">
        <v>7963.85</v>
      </c>
      <c r="D2651" s="20">
        <v>8006.7</v>
      </c>
      <c r="E2651" s="20">
        <v>7925.4</v>
      </c>
      <c r="F2651" s="33">
        <v>0</v>
      </c>
      <c r="G2651" s="7">
        <v>3.5999999999999999E-3</v>
      </c>
    </row>
    <row r="2652" spans="1:7" ht="18" thickBot="1">
      <c r="A2652" s="63">
        <v>42993</v>
      </c>
      <c r="B2652" s="8">
        <v>7934.6</v>
      </c>
      <c r="C2652" s="20">
        <v>7933.2</v>
      </c>
      <c r="D2652" s="20">
        <v>7960.7</v>
      </c>
      <c r="E2652" s="20">
        <v>7887.95</v>
      </c>
      <c r="F2652" s="33">
        <v>0</v>
      </c>
      <c r="G2652" s="9">
        <v>-3.5000000000000001E-3</v>
      </c>
    </row>
    <row r="2653" spans="1:7" ht="18" thickBot="1">
      <c r="A2653" s="63">
        <v>42996</v>
      </c>
      <c r="B2653" s="4">
        <v>8031.65</v>
      </c>
      <c r="C2653" s="20">
        <v>7992.65</v>
      </c>
      <c r="D2653" s="20">
        <v>8057.95</v>
      </c>
      <c r="E2653" s="20">
        <v>7991.85</v>
      </c>
      <c r="F2653" s="33">
        <v>0</v>
      </c>
      <c r="G2653" s="7">
        <v>1.2200000000000001E-2</v>
      </c>
    </row>
    <row r="2654" spans="1:7" ht="18" thickBot="1">
      <c r="A2654" s="63">
        <v>42997</v>
      </c>
      <c r="B2654" s="4">
        <v>8049.35</v>
      </c>
      <c r="C2654" s="20">
        <v>8053.5</v>
      </c>
      <c r="D2654" s="20">
        <v>8086.9</v>
      </c>
      <c r="E2654" s="20">
        <v>7993.55</v>
      </c>
      <c r="F2654" s="33">
        <v>0</v>
      </c>
      <c r="G2654" s="7">
        <v>2.2000000000000001E-3</v>
      </c>
    </row>
    <row r="2655" spans="1:7" ht="18" thickBot="1">
      <c r="A2655" s="63">
        <v>42998</v>
      </c>
      <c r="B2655" s="8">
        <v>8012.75</v>
      </c>
      <c r="C2655" s="20">
        <v>8081.05</v>
      </c>
      <c r="D2655" s="20">
        <v>8092.95</v>
      </c>
      <c r="E2655" s="20">
        <v>8001.35</v>
      </c>
      <c r="F2655" s="33">
        <v>0</v>
      </c>
      <c r="G2655" s="9">
        <v>-4.4999999999999997E-3</v>
      </c>
    </row>
    <row r="2656" spans="1:7" ht="18" thickBot="1">
      <c r="A2656" s="63">
        <v>42999</v>
      </c>
      <c r="B2656" s="8">
        <v>7958.15</v>
      </c>
      <c r="C2656" s="20">
        <v>8020.3</v>
      </c>
      <c r="D2656" s="20">
        <v>8038.1</v>
      </c>
      <c r="E2656" s="20">
        <v>7864.35</v>
      </c>
      <c r="F2656" s="33">
        <v>0</v>
      </c>
      <c r="G2656" s="9">
        <v>-6.7999999999999996E-3</v>
      </c>
    </row>
    <row r="2657" spans="1:7" ht="18" thickBot="1">
      <c r="A2657" s="63">
        <v>43000</v>
      </c>
      <c r="B2657" s="8">
        <v>7708</v>
      </c>
      <c r="C2657" s="20">
        <v>7925.05</v>
      </c>
      <c r="D2657" s="20">
        <v>7925.25</v>
      </c>
      <c r="E2657" s="20">
        <v>7690.75</v>
      </c>
      <c r="F2657" s="33">
        <v>0</v>
      </c>
      <c r="G2657" s="9">
        <v>-3.1399999999999997E-2</v>
      </c>
    </row>
    <row r="2658" spans="1:7" ht="18" thickBot="1">
      <c r="A2658" s="63">
        <v>43003</v>
      </c>
      <c r="B2658" s="8">
        <v>7527.9</v>
      </c>
      <c r="C2658" s="20">
        <v>7716.9</v>
      </c>
      <c r="D2658" s="20">
        <v>7726.15</v>
      </c>
      <c r="E2658" s="20">
        <v>7359.25</v>
      </c>
      <c r="F2658" s="33">
        <v>0</v>
      </c>
      <c r="G2658" s="9">
        <v>-2.3400000000000001E-2</v>
      </c>
    </row>
    <row r="2659" spans="1:7" ht="18" thickBot="1">
      <c r="A2659" s="63">
        <v>43004</v>
      </c>
      <c r="B2659" s="4">
        <v>7583.9</v>
      </c>
      <c r="C2659" s="20">
        <v>7535.05</v>
      </c>
      <c r="D2659" s="20">
        <v>7619.9</v>
      </c>
      <c r="E2659" s="20">
        <v>7518.45</v>
      </c>
      <c r="F2659" s="33">
        <v>0</v>
      </c>
      <c r="G2659" s="7">
        <v>7.4000000000000003E-3</v>
      </c>
    </row>
    <row r="2660" spans="1:7" ht="18" thickBot="1">
      <c r="A2660" s="63">
        <v>43005</v>
      </c>
      <c r="B2660" s="8">
        <v>7407.55</v>
      </c>
      <c r="C2660" s="20">
        <v>7639.75</v>
      </c>
      <c r="D2660" s="20">
        <v>7665.95</v>
      </c>
      <c r="E2660" s="20">
        <v>7384.9</v>
      </c>
      <c r="F2660" s="33">
        <v>0</v>
      </c>
      <c r="G2660" s="9">
        <v>-2.3300000000000001E-2</v>
      </c>
    </row>
    <row r="2661" spans="1:7" ht="18" thickBot="1">
      <c r="A2661" s="63">
        <v>43006</v>
      </c>
      <c r="B2661" s="4">
        <v>7480.55</v>
      </c>
      <c r="C2661" s="20">
        <v>7436.35</v>
      </c>
      <c r="D2661" s="20">
        <v>7499.3</v>
      </c>
      <c r="E2661" s="20">
        <v>7378.55</v>
      </c>
      <c r="F2661" s="33">
        <v>0</v>
      </c>
      <c r="G2661" s="7">
        <v>9.9000000000000008E-3</v>
      </c>
    </row>
    <row r="2662" spans="1:7" ht="18" thickBot="1">
      <c r="A2662" s="63">
        <v>43007</v>
      </c>
      <c r="B2662" s="4">
        <v>7584.5</v>
      </c>
      <c r="C2662" s="20">
        <v>7535.4</v>
      </c>
      <c r="D2662" s="20">
        <v>7636.9</v>
      </c>
      <c r="E2662" s="20">
        <v>7534.75</v>
      </c>
      <c r="F2662" s="33">
        <v>0</v>
      </c>
      <c r="G2662" s="7">
        <v>1.3899999999999999E-2</v>
      </c>
    </row>
    <row r="2663" spans="1:7" ht="18" thickBot="1">
      <c r="A2663" s="63">
        <v>43011</v>
      </c>
      <c r="B2663" s="4">
        <v>7630.85</v>
      </c>
      <c r="C2663" s="20">
        <v>7668.4</v>
      </c>
      <c r="D2663" s="20">
        <v>7678.75</v>
      </c>
      <c r="E2663" s="20">
        <v>7608.8</v>
      </c>
      <c r="F2663" s="33">
        <v>0</v>
      </c>
      <c r="G2663" s="7">
        <v>6.1000000000000004E-3</v>
      </c>
    </row>
    <row r="2664" spans="1:7" ht="18" thickBot="1">
      <c r="A2664" s="63">
        <v>43012</v>
      </c>
      <c r="B2664" s="4">
        <v>7689.75</v>
      </c>
      <c r="C2664" s="20">
        <v>7668.4</v>
      </c>
      <c r="D2664" s="20">
        <v>7701.4</v>
      </c>
      <c r="E2664" s="20">
        <v>7630.95</v>
      </c>
      <c r="F2664" s="33">
        <v>0</v>
      </c>
      <c r="G2664" s="7">
        <v>7.7000000000000002E-3</v>
      </c>
    </row>
    <row r="2665" spans="1:7" ht="18" thickBot="1">
      <c r="A2665" s="63">
        <v>43013</v>
      </c>
      <c r="B2665" s="4">
        <v>7765.25</v>
      </c>
      <c r="C2665" s="20">
        <v>7710.1</v>
      </c>
      <c r="D2665" s="20">
        <v>7775.45</v>
      </c>
      <c r="E2665" s="20">
        <v>7708.85</v>
      </c>
      <c r="F2665" s="33">
        <v>0</v>
      </c>
      <c r="G2665" s="7">
        <v>9.7999999999999997E-3</v>
      </c>
    </row>
    <row r="2666" spans="1:7" ht="18" thickBot="1">
      <c r="A2666" s="63">
        <v>43014</v>
      </c>
      <c r="B2666" s="4">
        <v>7869.2</v>
      </c>
      <c r="C2666" s="20">
        <v>7802.6</v>
      </c>
      <c r="D2666" s="20">
        <v>7873.85</v>
      </c>
      <c r="E2666" s="20">
        <v>7798.9</v>
      </c>
      <c r="F2666" s="33">
        <v>0</v>
      </c>
      <c r="G2666" s="7">
        <v>1.34E-2</v>
      </c>
    </row>
    <row r="2667" spans="1:7" ht="18" thickBot="1">
      <c r="A2667" s="63">
        <v>43017</v>
      </c>
      <c r="B2667" s="4">
        <v>7894.45</v>
      </c>
      <c r="C2667" s="20">
        <v>7883.1</v>
      </c>
      <c r="D2667" s="20">
        <v>7916.1</v>
      </c>
      <c r="E2667" s="20">
        <v>7849.05</v>
      </c>
      <c r="F2667" s="33">
        <v>0</v>
      </c>
      <c r="G2667" s="7">
        <v>3.2000000000000002E-3</v>
      </c>
    </row>
    <row r="2668" spans="1:7" ht="18" thickBot="1">
      <c r="A2668" s="63">
        <v>43018</v>
      </c>
      <c r="B2668" s="4">
        <v>7958.35</v>
      </c>
      <c r="C2668" s="20">
        <v>7915.15</v>
      </c>
      <c r="D2668" s="20">
        <v>7964.3</v>
      </c>
      <c r="E2668" s="20">
        <v>7906.55</v>
      </c>
      <c r="F2668" s="33">
        <v>0</v>
      </c>
      <c r="G2668" s="7">
        <v>8.0999999999999996E-3</v>
      </c>
    </row>
    <row r="2669" spans="1:7" ht="18" thickBot="1">
      <c r="A2669" s="63">
        <v>43019</v>
      </c>
      <c r="B2669" s="8">
        <v>7847.65</v>
      </c>
      <c r="C2669" s="20">
        <v>7993.25</v>
      </c>
      <c r="D2669" s="20">
        <v>8010.45</v>
      </c>
      <c r="E2669" s="20">
        <v>7796.9</v>
      </c>
      <c r="F2669" s="33">
        <v>0</v>
      </c>
      <c r="G2669" s="9">
        <v>-1.3899999999999999E-2</v>
      </c>
    </row>
    <row r="2670" spans="1:7" ht="18" thickBot="1">
      <c r="A2670" s="63">
        <v>43020</v>
      </c>
      <c r="B2670" s="4">
        <v>7940.3</v>
      </c>
      <c r="C2670" s="20">
        <v>7902.55</v>
      </c>
      <c r="D2670" s="20">
        <v>7942.6</v>
      </c>
      <c r="E2670" s="20">
        <v>7858.35</v>
      </c>
      <c r="F2670" s="33">
        <v>0</v>
      </c>
      <c r="G2670" s="7">
        <v>1.18E-2</v>
      </c>
    </row>
    <row r="2671" spans="1:7" ht="18" thickBot="1">
      <c r="A2671" s="63">
        <v>43021</v>
      </c>
      <c r="B2671" s="4">
        <v>7988.85</v>
      </c>
      <c r="C2671" s="20">
        <v>7967.65</v>
      </c>
      <c r="D2671" s="20">
        <v>8031.85</v>
      </c>
      <c r="E2671" s="20">
        <v>7959.6</v>
      </c>
      <c r="F2671" s="33">
        <v>0</v>
      </c>
      <c r="G2671" s="7">
        <v>6.1000000000000004E-3</v>
      </c>
    </row>
    <row r="2672" spans="1:7" ht="18" thickBot="1">
      <c r="A2672" s="63">
        <v>43024</v>
      </c>
      <c r="B2672" s="4">
        <v>8009.95</v>
      </c>
      <c r="C2672" s="20">
        <v>8023.45</v>
      </c>
      <c r="D2672" s="20">
        <v>8047.6</v>
      </c>
      <c r="E2672" s="20">
        <v>7964.75</v>
      </c>
      <c r="F2672" s="33">
        <v>0</v>
      </c>
      <c r="G2672" s="7">
        <v>2.5999999999999999E-3</v>
      </c>
    </row>
    <row r="2673" spans="1:7" ht="18" thickBot="1">
      <c r="A2673" s="63">
        <v>43025</v>
      </c>
      <c r="B2673" s="4">
        <v>8066.7</v>
      </c>
      <c r="C2673" s="20">
        <v>8023.6</v>
      </c>
      <c r="D2673" s="20">
        <v>8083.3</v>
      </c>
      <c r="E2673" s="20">
        <v>7999.9</v>
      </c>
      <c r="F2673" s="33">
        <v>0</v>
      </c>
      <c r="G2673" s="7">
        <v>7.1000000000000004E-3</v>
      </c>
    </row>
    <row r="2674" spans="1:7" ht="18" thickBot="1">
      <c r="A2674" s="63">
        <v>43026</v>
      </c>
      <c r="B2674" s="4">
        <v>8079.3</v>
      </c>
      <c r="C2674" s="20">
        <v>8069.35</v>
      </c>
      <c r="D2674" s="20">
        <v>8094.05</v>
      </c>
      <c r="E2674" s="20">
        <v>8045.4</v>
      </c>
      <c r="F2674" s="33">
        <v>0</v>
      </c>
      <c r="G2674" s="7">
        <v>1.6000000000000001E-3</v>
      </c>
    </row>
    <row r="2675" spans="1:7" ht="18" thickBot="1">
      <c r="A2675" s="63">
        <v>43027</v>
      </c>
      <c r="B2675" s="8">
        <v>8068</v>
      </c>
      <c r="C2675" s="20">
        <v>8107.75</v>
      </c>
      <c r="D2675" s="20">
        <v>8122.7</v>
      </c>
      <c r="E2675" s="20">
        <v>8041.2</v>
      </c>
      <c r="F2675" s="33">
        <v>0</v>
      </c>
      <c r="G2675" s="9">
        <v>-1.4E-3</v>
      </c>
    </row>
    <row r="2676" spans="1:7" ht="18" thickBot="1">
      <c r="A2676" s="63">
        <v>43031</v>
      </c>
      <c r="B2676" s="4">
        <v>8081.7</v>
      </c>
      <c r="C2676" s="20">
        <v>8097.9</v>
      </c>
      <c r="D2676" s="20">
        <v>8129.3</v>
      </c>
      <c r="E2676" s="20">
        <v>8050.6</v>
      </c>
      <c r="F2676" s="33">
        <v>0</v>
      </c>
      <c r="G2676" s="7">
        <v>1.6999999999999999E-3</v>
      </c>
    </row>
    <row r="2677" spans="1:7" ht="18" thickBot="1">
      <c r="A2677" s="63">
        <v>43032</v>
      </c>
      <c r="B2677" s="4">
        <v>8177.45</v>
      </c>
      <c r="C2677" s="20">
        <v>8116.75</v>
      </c>
      <c r="D2677" s="20">
        <v>8197.5499999999993</v>
      </c>
      <c r="E2677" s="20">
        <v>8112.3</v>
      </c>
      <c r="F2677" s="33">
        <v>0</v>
      </c>
      <c r="G2677" s="7">
        <v>1.18E-2</v>
      </c>
    </row>
    <row r="2678" spans="1:7" ht="18" thickBot="1">
      <c r="A2678" s="63">
        <v>43033</v>
      </c>
      <c r="B2678" s="4">
        <v>8306.85</v>
      </c>
      <c r="C2678" s="20">
        <v>8325.7000000000007</v>
      </c>
      <c r="D2678" s="20">
        <v>8351.7000000000007</v>
      </c>
      <c r="E2678" s="20">
        <v>8216.15</v>
      </c>
      <c r="F2678" s="33">
        <v>0</v>
      </c>
      <c r="G2678" s="7">
        <v>1.5800000000000002E-2</v>
      </c>
    </row>
    <row r="2679" spans="1:7" ht="18" thickBot="1">
      <c r="A2679" s="63">
        <v>43034</v>
      </c>
      <c r="B2679" s="4">
        <v>8353.6</v>
      </c>
      <c r="C2679" s="20">
        <v>8321.5</v>
      </c>
      <c r="D2679" s="20">
        <v>8388.4500000000007</v>
      </c>
      <c r="E2679" s="20">
        <v>8289.7999999999993</v>
      </c>
      <c r="F2679" s="33">
        <v>0</v>
      </c>
      <c r="G2679" s="7">
        <v>5.5999999999999999E-3</v>
      </c>
    </row>
    <row r="2680" spans="1:7" ht="18" thickBot="1">
      <c r="A2680" s="63">
        <v>43035</v>
      </c>
      <c r="B2680" s="4">
        <v>8372.2000000000007</v>
      </c>
      <c r="C2680" s="20">
        <v>8404.7000000000007</v>
      </c>
      <c r="D2680" s="20">
        <v>8427</v>
      </c>
      <c r="E2680" s="20">
        <v>8356.2000000000007</v>
      </c>
      <c r="F2680" s="33">
        <v>0</v>
      </c>
      <c r="G2680" s="7">
        <v>2.2000000000000001E-3</v>
      </c>
    </row>
    <row r="2681" spans="1:7" ht="18" thickBot="1">
      <c r="A2681" s="63">
        <v>43038</v>
      </c>
      <c r="B2681" s="4">
        <v>8507.85</v>
      </c>
      <c r="C2681" s="20">
        <v>8414.65</v>
      </c>
      <c r="D2681" s="20">
        <v>8514.6</v>
      </c>
      <c r="E2681" s="20">
        <v>8413.4</v>
      </c>
      <c r="F2681" s="33">
        <v>0</v>
      </c>
      <c r="G2681" s="7">
        <v>1.6199999999999999E-2</v>
      </c>
    </row>
    <row r="2682" spans="1:7" ht="18" thickBot="1">
      <c r="A2682" s="63">
        <v>43039</v>
      </c>
      <c r="B2682" s="4">
        <v>8549.65</v>
      </c>
      <c r="C2682" s="20">
        <v>8512.9</v>
      </c>
      <c r="D2682" s="20">
        <v>8562.9</v>
      </c>
      <c r="E2682" s="20">
        <v>8480.5</v>
      </c>
      <c r="F2682" s="33">
        <v>0</v>
      </c>
      <c r="G2682" s="7">
        <v>4.8999999999999998E-3</v>
      </c>
    </row>
    <row r="2683" spans="1:7" ht="18" thickBot="1">
      <c r="A2683" s="63">
        <v>43040</v>
      </c>
      <c r="B2683" s="4">
        <v>8598.5</v>
      </c>
      <c r="C2683" s="20">
        <v>8616.5</v>
      </c>
      <c r="D2683" s="20">
        <v>8660.65</v>
      </c>
      <c r="E2683" s="20">
        <v>8589.15</v>
      </c>
      <c r="F2683" s="33">
        <v>0</v>
      </c>
      <c r="G2683" s="7">
        <v>5.7000000000000002E-3</v>
      </c>
    </row>
    <row r="2684" spans="1:7" ht="18" thickBot="1">
      <c r="A2684" s="63">
        <v>43041</v>
      </c>
      <c r="B2684" s="4">
        <v>8662.2000000000007</v>
      </c>
      <c r="C2684" s="20">
        <v>8636.4</v>
      </c>
      <c r="D2684" s="20">
        <v>8706.9</v>
      </c>
      <c r="E2684" s="20">
        <v>8610.5499999999993</v>
      </c>
      <c r="F2684" s="33">
        <v>0</v>
      </c>
      <c r="G2684" s="7">
        <v>7.4000000000000003E-3</v>
      </c>
    </row>
    <row r="2685" spans="1:7" ht="18" thickBot="1">
      <c r="A2685" s="63">
        <v>43042</v>
      </c>
      <c r="B2685" s="4">
        <v>8697.7000000000007</v>
      </c>
      <c r="C2685" s="20">
        <v>8699.15</v>
      </c>
      <c r="D2685" s="20">
        <v>8728.35</v>
      </c>
      <c r="E2685" s="20">
        <v>8652.15</v>
      </c>
      <c r="F2685" s="33">
        <v>0</v>
      </c>
      <c r="G2685" s="7">
        <v>4.1000000000000003E-3</v>
      </c>
    </row>
    <row r="2686" spans="1:7" ht="18" thickBot="1">
      <c r="A2686" s="63">
        <v>43045</v>
      </c>
      <c r="B2686" s="4">
        <v>8709.85</v>
      </c>
      <c r="C2686" s="20">
        <v>8695.2999999999993</v>
      </c>
      <c r="D2686" s="20">
        <v>8757.0499999999993</v>
      </c>
      <c r="E2686" s="20">
        <v>8684.85</v>
      </c>
      <c r="F2686" s="33">
        <v>0</v>
      </c>
      <c r="G2686" s="7">
        <v>1.4E-3</v>
      </c>
    </row>
    <row r="2687" spans="1:7" ht="18" thickBot="1">
      <c r="A2687" s="63">
        <v>43046</v>
      </c>
      <c r="B2687" s="8">
        <v>8558.75</v>
      </c>
      <c r="C2687" s="20">
        <v>8768.2999999999993</v>
      </c>
      <c r="D2687" s="20">
        <v>8781.7000000000007</v>
      </c>
      <c r="E2687" s="20">
        <v>8521.5499999999993</v>
      </c>
      <c r="F2687" s="33">
        <v>0</v>
      </c>
      <c r="G2687" s="9">
        <v>-1.7299999999999999E-2</v>
      </c>
    </row>
    <row r="2688" spans="1:7" ht="18" thickBot="1">
      <c r="A2688" s="63">
        <v>43047</v>
      </c>
      <c r="B2688" s="8">
        <v>8466.85</v>
      </c>
      <c r="C2688" s="20">
        <v>8578.65</v>
      </c>
      <c r="D2688" s="20">
        <v>8605.9</v>
      </c>
      <c r="E2688" s="20">
        <v>8411.9</v>
      </c>
      <c r="F2688" s="33">
        <v>0</v>
      </c>
      <c r="G2688" s="9">
        <v>-1.0699999999999999E-2</v>
      </c>
    </row>
    <row r="2689" spans="1:7" ht="18" thickBot="1">
      <c r="A2689" s="63">
        <v>43048</v>
      </c>
      <c r="B2689" s="4">
        <v>8536.5</v>
      </c>
      <c r="C2689" s="20">
        <v>8541.25</v>
      </c>
      <c r="D2689" s="20">
        <v>8588.4500000000007</v>
      </c>
      <c r="E2689" s="20">
        <v>8443</v>
      </c>
      <c r="F2689" s="33">
        <v>0</v>
      </c>
      <c r="G2689" s="7">
        <v>8.2000000000000007E-3</v>
      </c>
    </row>
    <row r="2690" spans="1:7" ht="18" thickBot="1">
      <c r="A2690" s="63">
        <v>43049</v>
      </c>
      <c r="B2690" s="4">
        <v>8559.4</v>
      </c>
      <c r="C2690" s="20">
        <v>8553</v>
      </c>
      <c r="D2690" s="20">
        <v>8612.75</v>
      </c>
      <c r="E2690" s="20">
        <v>8491.85</v>
      </c>
      <c r="F2690" s="33">
        <v>0</v>
      </c>
      <c r="G2690" s="7">
        <v>2.7000000000000001E-3</v>
      </c>
    </row>
    <row r="2691" spans="1:7" ht="18" thickBot="1">
      <c r="A2691" s="63">
        <v>43052</v>
      </c>
      <c r="B2691" s="8">
        <v>8501.4500000000007</v>
      </c>
      <c r="C2691" s="20">
        <v>8592.6</v>
      </c>
      <c r="D2691" s="20">
        <v>8609.75</v>
      </c>
      <c r="E2691" s="20">
        <v>8492.4</v>
      </c>
      <c r="F2691" s="33">
        <v>0</v>
      </c>
      <c r="G2691" s="9">
        <v>-6.7999999999999996E-3</v>
      </c>
    </row>
    <row r="2692" spans="1:7" ht="18" thickBot="1">
      <c r="A2692" s="63">
        <v>43053</v>
      </c>
      <c r="B2692" s="8">
        <v>8447.35</v>
      </c>
      <c r="C2692" s="20">
        <v>8522.1</v>
      </c>
      <c r="D2692" s="20">
        <v>8545.4</v>
      </c>
      <c r="E2692" s="20">
        <v>8430.1</v>
      </c>
      <c r="F2692" s="33">
        <v>0</v>
      </c>
      <c r="G2692" s="9">
        <v>-6.4000000000000003E-3</v>
      </c>
    </row>
    <row r="2693" spans="1:7" ht="18" thickBot="1">
      <c r="A2693" s="63">
        <v>43054</v>
      </c>
      <c r="B2693" s="8">
        <v>8288.35</v>
      </c>
      <c r="C2693" s="20">
        <v>8448.4</v>
      </c>
      <c r="D2693" s="20">
        <v>8448.4</v>
      </c>
      <c r="E2693" s="20">
        <v>8246.7999999999993</v>
      </c>
      <c r="F2693" s="33">
        <v>0</v>
      </c>
      <c r="G2693" s="9">
        <v>-1.8800000000000001E-2</v>
      </c>
    </row>
    <row r="2694" spans="1:7" ht="18" thickBot="1">
      <c r="A2694" s="63">
        <v>43055</v>
      </c>
      <c r="B2694" s="4">
        <v>8354.4</v>
      </c>
      <c r="C2694" s="20">
        <v>8306.4500000000007</v>
      </c>
      <c r="D2694" s="20">
        <v>8362</v>
      </c>
      <c r="E2694" s="20">
        <v>8288.25</v>
      </c>
      <c r="F2694" s="33">
        <v>0</v>
      </c>
      <c r="G2694" s="7">
        <v>8.0000000000000002E-3</v>
      </c>
    </row>
    <row r="2695" spans="1:7" ht="18" thickBot="1">
      <c r="A2695" s="63">
        <v>43056</v>
      </c>
      <c r="B2695" s="4">
        <v>8430.4500000000007</v>
      </c>
      <c r="C2695" s="20">
        <v>8442.4500000000007</v>
      </c>
      <c r="D2695" s="20">
        <v>8500.15</v>
      </c>
      <c r="E2695" s="20">
        <v>8419.15</v>
      </c>
      <c r="F2695" s="33">
        <v>0</v>
      </c>
      <c r="G2695" s="7">
        <v>9.1000000000000004E-3</v>
      </c>
    </row>
    <row r="2696" spans="1:7" ht="18" thickBot="1">
      <c r="A2696" s="63">
        <v>43059</v>
      </c>
      <c r="B2696" s="4">
        <v>8475.7000000000007</v>
      </c>
      <c r="C2696" s="20">
        <v>8444.9500000000007</v>
      </c>
      <c r="D2696" s="20">
        <v>8492.4</v>
      </c>
      <c r="E2696" s="20">
        <v>8430.5499999999993</v>
      </c>
      <c r="F2696" s="33">
        <v>0</v>
      </c>
      <c r="G2696" s="7">
        <v>5.4000000000000003E-3</v>
      </c>
    </row>
    <row r="2697" spans="1:7" ht="18" thickBot="1">
      <c r="A2697" s="63">
        <v>43060</v>
      </c>
      <c r="B2697" s="4">
        <v>8494.4</v>
      </c>
      <c r="C2697" s="20">
        <v>8522.4500000000007</v>
      </c>
      <c r="D2697" s="20">
        <v>8551.25</v>
      </c>
      <c r="E2697" s="20">
        <v>8461.4500000000007</v>
      </c>
      <c r="F2697" s="33">
        <v>0</v>
      </c>
      <c r="G2697" s="7">
        <v>2.2000000000000001E-3</v>
      </c>
    </row>
    <row r="2698" spans="1:7" ht="18" thickBot="1">
      <c r="A2698" s="63">
        <v>43061</v>
      </c>
      <c r="B2698" s="4">
        <v>8538.4500000000007</v>
      </c>
      <c r="C2698" s="20">
        <v>8529.25</v>
      </c>
      <c r="D2698" s="20">
        <v>8559.9500000000007</v>
      </c>
      <c r="E2698" s="20">
        <v>8466.9500000000007</v>
      </c>
      <c r="F2698" s="33">
        <v>0</v>
      </c>
      <c r="G2698" s="7">
        <v>5.1999999999999998E-3</v>
      </c>
    </row>
    <row r="2699" spans="1:7" ht="18" thickBot="1">
      <c r="A2699" s="63">
        <v>43062</v>
      </c>
      <c r="B2699" s="4">
        <v>8611.15</v>
      </c>
      <c r="C2699" s="20">
        <v>8580.4500000000007</v>
      </c>
      <c r="D2699" s="20">
        <v>8631.2000000000007</v>
      </c>
      <c r="E2699" s="20">
        <v>8534.4</v>
      </c>
      <c r="F2699" s="33">
        <v>0</v>
      </c>
      <c r="G2699" s="7">
        <v>8.5000000000000006E-3</v>
      </c>
    </row>
    <row r="2700" spans="1:7" ht="18" thickBot="1">
      <c r="A2700" s="63">
        <v>43063</v>
      </c>
      <c r="B2700" s="4">
        <v>8643.65</v>
      </c>
      <c r="C2700" s="20">
        <v>8650.35</v>
      </c>
      <c r="D2700" s="20">
        <v>8677.5499999999993</v>
      </c>
      <c r="E2700" s="20">
        <v>8634.1</v>
      </c>
      <c r="F2700" s="33">
        <v>0</v>
      </c>
      <c r="G2700" s="7">
        <v>3.8E-3</v>
      </c>
    </row>
    <row r="2701" spans="1:7" ht="18" thickBot="1">
      <c r="A2701" s="63">
        <v>43066</v>
      </c>
      <c r="B2701" s="4">
        <v>8696.35</v>
      </c>
      <c r="C2701" s="20">
        <v>8644.6</v>
      </c>
      <c r="D2701" s="20">
        <v>8701.4</v>
      </c>
      <c r="E2701" s="20">
        <v>8618.9500000000007</v>
      </c>
      <c r="F2701" s="33">
        <v>0</v>
      </c>
      <c r="G2701" s="7">
        <v>6.1000000000000004E-3</v>
      </c>
    </row>
    <row r="2702" spans="1:7" ht="18" thickBot="1">
      <c r="A2702" s="63">
        <v>43067</v>
      </c>
      <c r="B2702" s="4">
        <v>8746</v>
      </c>
      <c r="C2702" s="20">
        <v>8738.1</v>
      </c>
      <c r="D2702" s="20">
        <v>8782.4500000000007</v>
      </c>
      <c r="E2702" s="20">
        <v>8707.7999999999993</v>
      </c>
      <c r="F2702" s="33">
        <v>0</v>
      </c>
      <c r="G2702" s="7">
        <v>5.7000000000000002E-3</v>
      </c>
    </row>
    <row r="2703" spans="1:7" ht="18" thickBot="1">
      <c r="A2703" s="63">
        <v>43068</v>
      </c>
      <c r="B2703" s="8">
        <v>8706.6</v>
      </c>
      <c r="C2703" s="20">
        <v>8771.5</v>
      </c>
      <c r="D2703" s="20">
        <v>8789.2999999999993</v>
      </c>
      <c r="E2703" s="20">
        <v>8689.2999999999993</v>
      </c>
      <c r="F2703" s="33">
        <v>0</v>
      </c>
      <c r="G2703" s="9">
        <v>-4.4999999999999997E-3</v>
      </c>
    </row>
    <row r="2704" spans="1:7" ht="18" thickBot="1">
      <c r="A2704" s="63">
        <v>43069</v>
      </c>
      <c r="B2704" s="4">
        <v>8712.4500000000007</v>
      </c>
      <c r="C2704" s="20">
        <v>8681.0499999999993</v>
      </c>
      <c r="D2704" s="20">
        <v>8735.0499999999993</v>
      </c>
      <c r="E2704" s="20">
        <v>8612.65</v>
      </c>
      <c r="F2704" s="33">
        <v>0</v>
      </c>
      <c r="G2704" s="7">
        <v>6.9999999999999999E-4</v>
      </c>
    </row>
    <row r="2705" spans="1:7" ht="18" thickBot="1">
      <c r="A2705" s="63">
        <v>43070</v>
      </c>
      <c r="B2705" s="8">
        <v>8577.0499999999993</v>
      </c>
      <c r="C2705" s="20">
        <v>8765.9</v>
      </c>
      <c r="D2705" s="20">
        <v>8823.2999999999993</v>
      </c>
      <c r="E2705" s="20">
        <v>8560.75</v>
      </c>
      <c r="F2705" s="33">
        <v>0</v>
      </c>
      <c r="G2705" s="9">
        <v>-1.55E-2</v>
      </c>
    </row>
    <row r="2706" spans="1:7" ht="18" thickBot="1">
      <c r="A2706" s="63">
        <v>43073</v>
      </c>
      <c r="B2706" s="8">
        <v>8513.75</v>
      </c>
      <c r="C2706" s="20">
        <v>8622.9</v>
      </c>
      <c r="D2706" s="20">
        <v>8658.2999999999993</v>
      </c>
      <c r="E2706" s="20">
        <v>8485.4500000000007</v>
      </c>
      <c r="F2706" s="33">
        <v>0</v>
      </c>
      <c r="G2706" s="9">
        <v>-7.4000000000000003E-3</v>
      </c>
    </row>
    <row r="2707" spans="1:7" ht="18" thickBot="1">
      <c r="A2707" s="63">
        <v>43074</v>
      </c>
      <c r="B2707" s="8">
        <v>8492.6</v>
      </c>
      <c r="C2707" s="20">
        <v>8510.6</v>
      </c>
      <c r="D2707" s="20">
        <v>8511.65</v>
      </c>
      <c r="E2707" s="20">
        <v>8408.2000000000007</v>
      </c>
      <c r="F2707" s="33">
        <v>0</v>
      </c>
      <c r="G2707" s="9">
        <v>-2.5000000000000001E-3</v>
      </c>
    </row>
    <row r="2708" spans="1:7" ht="18" thickBot="1">
      <c r="A2708" s="63">
        <v>43075</v>
      </c>
      <c r="B2708" s="8">
        <v>8450.65</v>
      </c>
      <c r="C2708" s="20">
        <v>8489.2000000000007</v>
      </c>
      <c r="D2708" s="20">
        <v>8559.7999999999993</v>
      </c>
      <c r="E2708" s="20">
        <v>8442.0499999999993</v>
      </c>
      <c r="F2708" s="33">
        <v>0</v>
      </c>
      <c r="G2708" s="9">
        <v>-4.8999999999999998E-3</v>
      </c>
    </row>
    <row r="2709" spans="1:7" ht="18" thickBot="1">
      <c r="A2709" s="63">
        <v>43076</v>
      </c>
      <c r="B2709" s="4">
        <v>8572.1</v>
      </c>
      <c r="C2709" s="20">
        <v>8480.15</v>
      </c>
      <c r="D2709" s="20">
        <v>8584.6</v>
      </c>
      <c r="E2709" s="20">
        <v>8478.65</v>
      </c>
      <c r="F2709" s="33">
        <v>0</v>
      </c>
      <c r="G2709" s="7">
        <v>1.44E-2</v>
      </c>
    </row>
    <row r="2710" spans="1:7" ht="18" thickBot="1">
      <c r="A2710" s="63">
        <v>43077</v>
      </c>
      <c r="B2710" s="4">
        <v>8636.5499999999993</v>
      </c>
      <c r="C2710" s="20">
        <v>8595.9</v>
      </c>
      <c r="D2710" s="20">
        <v>8669.85</v>
      </c>
      <c r="E2710" s="20">
        <v>8595.7000000000007</v>
      </c>
      <c r="F2710" s="33">
        <v>0</v>
      </c>
      <c r="G2710" s="7">
        <v>7.4999999999999997E-3</v>
      </c>
    </row>
    <row r="2711" spans="1:7" ht="18" thickBot="1">
      <c r="A2711" s="63">
        <v>43080</v>
      </c>
      <c r="B2711" s="4">
        <v>8672.0499999999993</v>
      </c>
      <c r="C2711" s="20">
        <v>8692.2000000000007</v>
      </c>
      <c r="D2711" s="20">
        <v>8718.0499999999993</v>
      </c>
      <c r="E2711" s="20">
        <v>8661.35</v>
      </c>
      <c r="F2711" s="33">
        <v>0</v>
      </c>
      <c r="G2711" s="7">
        <v>4.1000000000000003E-3</v>
      </c>
    </row>
    <row r="2712" spans="1:7" ht="18" thickBot="1">
      <c r="A2712" s="63">
        <v>43081</v>
      </c>
      <c r="B2712" s="8">
        <v>8592.9</v>
      </c>
      <c r="C2712" s="20">
        <v>8685</v>
      </c>
      <c r="D2712" s="20">
        <v>8685.2999999999993</v>
      </c>
      <c r="E2712" s="20">
        <v>8585.6</v>
      </c>
      <c r="F2712" s="33">
        <v>0</v>
      </c>
      <c r="G2712" s="9">
        <v>-9.1000000000000004E-3</v>
      </c>
    </row>
    <row r="2713" spans="1:7" ht="18" thickBot="1">
      <c r="A2713" s="63">
        <v>43082</v>
      </c>
      <c r="B2713" s="8">
        <v>8486.7000000000007</v>
      </c>
      <c r="C2713" s="20">
        <v>8600.2000000000007</v>
      </c>
      <c r="D2713" s="20">
        <v>8630.35</v>
      </c>
      <c r="E2713" s="20">
        <v>8461.6</v>
      </c>
      <c r="F2713" s="33">
        <v>0</v>
      </c>
      <c r="G2713" s="9">
        <v>-1.24E-2</v>
      </c>
    </row>
    <row r="2714" spans="1:7" ht="18" thickBot="1">
      <c r="A2714" s="63">
        <v>43083</v>
      </c>
      <c r="B2714" s="8">
        <v>8459.65</v>
      </c>
      <c r="C2714" s="20">
        <v>8527.5</v>
      </c>
      <c r="D2714" s="20">
        <v>8540.75</v>
      </c>
      <c r="E2714" s="20">
        <v>8388.5499999999993</v>
      </c>
      <c r="F2714" s="33">
        <v>0</v>
      </c>
      <c r="G2714" s="9">
        <v>-3.2000000000000002E-3</v>
      </c>
    </row>
    <row r="2715" spans="1:7" ht="18" thickBot="1">
      <c r="A2715" s="63">
        <v>43084</v>
      </c>
      <c r="B2715" s="4">
        <v>8552.15</v>
      </c>
      <c r="C2715" s="20">
        <v>8548.2999999999993</v>
      </c>
      <c r="D2715" s="20">
        <v>8596.5</v>
      </c>
      <c r="E2715" s="20">
        <v>8537.65</v>
      </c>
      <c r="F2715" s="33">
        <v>0</v>
      </c>
      <c r="G2715" s="7">
        <v>1.09E-2</v>
      </c>
    </row>
    <row r="2716" spans="1:7" ht="18" thickBot="1">
      <c r="A2716" s="63">
        <v>43087</v>
      </c>
      <c r="B2716" s="4">
        <v>8570.35</v>
      </c>
      <c r="C2716" s="20">
        <v>8520.75</v>
      </c>
      <c r="D2716" s="20">
        <v>8622.9</v>
      </c>
      <c r="E2716" s="20">
        <v>8280.1</v>
      </c>
      <c r="F2716" s="33">
        <v>0</v>
      </c>
      <c r="G2716" s="7">
        <v>2.0999999999999999E-3</v>
      </c>
    </row>
    <row r="2717" spans="1:7" ht="18" thickBot="1">
      <c r="A2717" s="63">
        <v>43088</v>
      </c>
      <c r="B2717" s="4">
        <v>8683</v>
      </c>
      <c r="C2717" s="20">
        <v>8622.85</v>
      </c>
      <c r="D2717" s="20">
        <v>8684.7999999999993</v>
      </c>
      <c r="E2717" s="20">
        <v>8620.5499999999993</v>
      </c>
      <c r="F2717" s="33">
        <v>0</v>
      </c>
      <c r="G2717" s="7">
        <v>1.3100000000000001E-2</v>
      </c>
    </row>
    <row r="2718" spans="1:7" ht="18" thickBot="1">
      <c r="A2718" s="63">
        <v>43089</v>
      </c>
      <c r="B2718" s="4">
        <v>8716.9500000000007</v>
      </c>
      <c r="C2718" s="20">
        <v>8707.9500000000007</v>
      </c>
      <c r="D2718" s="20">
        <v>8747.5499999999993</v>
      </c>
      <c r="E2718" s="20">
        <v>8685.5</v>
      </c>
      <c r="F2718" s="33">
        <v>0</v>
      </c>
      <c r="G2718" s="7">
        <v>3.8999999999999998E-3</v>
      </c>
    </row>
    <row r="2719" spans="1:7" ht="18" thickBot="1">
      <c r="A2719" s="63">
        <v>43090</v>
      </c>
      <c r="B2719" s="4">
        <v>8849.0499999999993</v>
      </c>
      <c r="C2719" s="20">
        <v>8750.5499999999993</v>
      </c>
      <c r="D2719" s="20">
        <v>8856.4500000000007</v>
      </c>
      <c r="E2719" s="20">
        <v>8746.65</v>
      </c>
      <c r="F2719" s="33">
        <v>0</v>
      </c>
      <c r="G2719" s="7">
        <v>1.52E-2</v>
      </c>
    </row>
    <row r="2720" spans="1:7" ht="18" thickBot="1">
      <c r="A2720" s="63">
        <v>43091</v>
      </c>
      <c r="B2720" s="4">
        <v>8928.2999999999993</v>
      </c>
      <c r="C2720" s="20">
        <v>8886.6</v>
      </c>
      <c r="D2720" s="20">
        <v>8955.75</v>
      </c>
      <c r="E2720" s="20">
        <v>8882.15</v>
      </c>
      <c r="F2720" s="33">
        <v>0</v>
      </c>
      <c r="G2720" s="7">
        <v>8.9999999999999993E-3</v>
      </c>
    </row>
    <row r="2721" spans="1:7" ht="18" thickBot="1">
      <c r="A2721" s="63">
        <v>43095</v>
      </c>
      <c r="B2721" s="4">
        <v>9004.5</v>
      </c>
      <c r="C2721" s="20">
        <v>8959.9500000000007</v>
      </c>
      <c r="D2721" s="20">
        <v>9016.35</v>
      </c>
      <c r="E2721" s="20">
        <v>8922.2999999999993</v>
      </c>
      <c r="F2721" s="33">
        <v>0</v>
      </c>
      <c r="G2721" s="7">
        <v>8.5000000000000006E-3</v>
      </c>
    </row>
    <row r="2722" spans="1:7" ht="18" thickBot="1">
      <c r="A2722" s="63">
        <v>43096</v>
      </c>
      <c r="B2722" s="8">
        <v>8970.0499999999993</v>
      </c>
      <c r="C2722" s="20">
        <v>9031.9</v>
      </c>
      <c r="D2722" s="20">
        <v>9060.25</v>
      </c>
      <c r="E2722" s="20">
        <v>8922.25</v>
      </c>
      <c r="F2722" s="33">
        <v>0</v>
      </c>
      <c r="G2722" s="9">
        <v>-3.8E-3</v>
      </c>
    </row>
    <row r="2723" spans="1:7" ht="18" thickBot="1">
      <c r="A2723" s="63">
        <v>43097</v>
      </c>
      <c r="B2723" s="4">
        <v>9014</v>
      </c>
      <c r="C2723" s="20">
        <v>8998.7000000000007</v>
      </c>
      <c r="D2723" s="20">
        <v>9050.5</v>
      </c>
      <c r="E2723" s="20">
        <v>8980.4</v>
      </c>
      <c r="F2723" s="33">
        <v>0</v>
      </c>
      <c r="G2723" s="7">
        <v>4.8999999999999998E-3</v>
      </c>
    </row>
    <row r="2724" spans="1:7" ht="18" thickBot="1">
      <c r="A2724" s="63">
        <v>43098</v>
      </c>
      <c r="B2724" s="4">
        <v>9093.25</v>
      </c>
      <c r="C2724" s="20">
        <v>9061.5499999999993</v>
      </c>
      <c r="D2724" s="20">
        <v>9115.2999999999993</v>
      </c>
      <c r="E2724" s="20">
        <v>9061.5499999999993</v>
      </c>
      <c r="F2724" s="33">
        <v>0</v>
      </c>
      <c r="G2724" s="7">
        <v>8.8000000000000005E-3</v>
      </c>
    </row>
    <row r="2725" spans="1:7" ht="18" thickBot="1">
      <c r="A2725" s="63">
        <v>43101</v>
      </c>
      <c r="B2725" s="4">
        <v>9178.4</v>
      </c>
      <c r="C2725" s="20">
        <v>9127</v>
      </c>
      <c r="D2725" s="20">
        <v>9260.7000000000007</v>
      </c>
      <c r="E2725" s="20">
        <v>9109.35</v>
      </c>
      <c r="F2725" s="33">
        <v>0</v>
      </c>
      <c r="G2725" s="7">
        <v>9.4000000000000004E-3</v>
      </c>
    </row>
    <row r="2726" spans="1:7" ht="18" thickBot="1">
      <c r="A2726" s="63">
        <v>43102</v>
      </c>
      <c r="B2726" s="8">
        <v>9108.9</v>
      </c>
      <c r="C2726" s="20">
        <v>9235.65</v>
      </c>
      <c r="D2726" s="20">
        <v>9257.2000000000007</v>
      </c>
      <c r="E2726" s="20">
        <v>9017.7000000000007</v>
      </c>
      <c r="F2726" s="33">
        <v>0</v>
      </c>
      <c r="G2726" s="9">
        <v>-7.6E-3</v>
      </c>
    </row>
    <row r="2727" spans="1:7" ht="18" thickBot="1">
      <c r="A2727" s="63">
        <v>43103</v>
      </c>
      <c r="B2727" s="4">
        <v>9226.4500000000007</v>
      </c>
      <c r="C2727" s="20">
        <v>9170.4500000000007</v>
      </c>
      <c r="D2727" s="20">
        <v>9240.0499999999993</v>
      </c>
      <c r="E2727" s="20">
        <v>9170.25</v>
      </c>
      <c r="F2727" s="33">
        <v>0</v>
      </c>
      <c r="G2727" s="7">
        <v>1.29E-2</v>
      </c>
    </row>
    <row r="2728" spans="1:7" ht="18" thickBot="1">
      <c r="A2728" s="63">
        <v>43104</v>
      </c>
      <c r="B2728" s="4">
        <v>9310</v>
      </c>
      <c r="C2728" s="20">
        <v>9292.25</v>
      </c>
      <c r="D2728" s="20">
        <v>9315.35</v>
      </c>
      <c r="E2728" s="20">
        <v>9253.75</v>
      </c>
      <c r="F2728" s="33">
        <v>0</v>
      </c>
      <c r="G2728" s="7">
        <v>9.1000000000000004E-3</v>
      </c>
    </row>
    <row r="2729" spans="1:7" ht="18" thickBot="1">
      <c r="A2729" s="63">
        <v>43105</v>
      </c>
      <c r="B2729" s="4">
        <v>9398.7000000000007</v>
      </c>
      <c r="C2729" s="20">
        <v>9347.7999999999993</v>
      </c>
      <c r="D2729" s="20">
        <v>9420.2000000000007</v>
      </c>
      <c r="E2729" s="20">
        <v>9341.25</v>
      </c>
      <c r="F2729" s="33">
        <v>0</v>
      </c>
      <c r="G2729" s="7">
        <v>9.4999999999999998E-3</v>
      </c>
    </row>
    <row r="2730" spans="1:7" ht="18" thickBot="1">
      <c r="A2730" s="63">
        <v>43108</v>
      </c>
      <c r="B2730" s="4">
        <v>9535.1</v>
      </c>
      <c r="C2730" s="20">
        <v>9469.7000000000007</v>
      </c>
      <c r="D2730" s="20">
        <v>9549.85</v>
      </c>
      <c r="E2730" s="20">
        <v>9469.2999999999993</v>
      </c>
      <c r="F2730" s="33">
        <v>0</v>
      </c>
      <c r="G2730" s="7">
        <v>1.4500000000000001E-2</v>
      </c>
    </row>
    <row r="2731" spans="1:7" ht="18" thickBot="1">
      <c r="A2731" s="63">
        <v>43109</v>
      </c>
      <c r="B2731" s="8">
        <v>9529.4</v>
      </c>
      <c r="C2731" s="20">
        <v>9550.65</v>
      </c>
      <c r="D2731" s="20">
        <v>9567.85</v>
      </c>
      <c r="E2731" s="20">
        <v>9474.5</v>
      </c>
      <c r="F2731" s="33">
        <v>0</v>
      </c>
      <c r="G2731" s="9">
        <v>-5.9999999999999995E-4</v>
      </c>
    </row>
    <row r="2732" spans="1:7" ht="18" thickBot="1">
      <c r="A2732" s="63">
        <v>43110</v>
      </c>
      <c r="B2732" s="4">
        <v>9529.65</v>
      </c>
      <c r="C2732" s="20">
        <v>9551.65</v>
      </c>
      <c r="D2732" s="20">
        <v>9581.7000000000007</v>
      </c>
      <c r="E2732" s="20">
        <v>9470.75</v>
      </c>
      <c r="F2732" s="33">
        <v>0</v>
      </c>
      <c r="G2732" s="7">
        <v>0</v>
      </c>
    </row>
    <row r="2733" spans="1:7" ht="18" thickBot="1">
      <c r="A2733" s="63">
        <v>43111</v>
      </c>
      <c r="B2733" s="4">
        <v>9565.85</v>
      </c>
      <c r="C2733" s="20">
        <v>9541.5499999999993</v>
      </c>
      <c r="D2733" s="20">
        <v>9628.65</v>
      </c>
      <c r="E2733" s="20">
        <v>9526.7000000000007</v>
      </c>
      <c r="F2733" s="33">
        <v>0</v>
      </c>
      <c r="G2733" s="7">
        <v>3.8E-3</v>
      </c>
    </row>
    <row r="2734" spans="1:7" ht="18" thickBot="1">
      <c r="A2734" s="63">
        <v>43112</v>
      </c>
      <c r="B2734" s="8">
        <v>9559.15</v>
      </c>
      <c r="C2734" s="20">
        <v>9614.9</v>
      </c>
      <c r="D2734" s="20">
        <v>9649.0499999999993</v>
      </c>
      <c r="E2734" s="20">
        <v>9465.9500000000007</v>
      </c>
      <c r="F2734" s="33">
        <v>0</v>
      </c>
      <c r="G2734" s="9">
        <v>-6.9999999999999999E-4</v>
      </c>
    </row>
    <row r="2735" spans="1:7" ht="18" thickBot="1">
      <c r="A2735" s="63">
        <v>43115</v>
      </c>
      <c r="B2735" s="4">
        <v>9580.2999999999993</v>
      </c>
      <c r="C2735" s="20">
        <v>9630.2000000000007</v>
      </c>
      <c r="D2735" s="20">
        <v>9656.5499999999993</v>
      </c>
      <c r="E2735" s="20">
        <v>9571.75</v>
      </c>
      <c r="F2735" s="33">
        <v>0</v>
      </c>
      <c r="G2735" s="7">
        <v>2.2000000000000001E-3</v>
      </c>
    </row>
    <row r="2736" spans="1:7" ht="18" thickBot="1">
      <c r="A2736" s="63">
        <v>43116</v>
      </c>
      <c r="B2736" s="8">
        <v>9342.7000000000007</v>
      </c>
      <c r="C2736" s="20">
        <v>9610.5</v>
      </c>
      <c r="D2736" s="20">
        <v>9614.25</v>
      </c>
      <c r="E2736" s="20">
        <v>9324.9500000000007</v>
      </c>
      <c r="F2736" s="33">
        <v>0</v>
      </c>
      <c r="G2736" s="9">
        <v>-2.4799999999999999E-2</v>
      </c>
    </row>
    <row r="2737" spans="1:7" ht="18" thickBot="1">
      <c r="A2737" s="63">
        <v>43117</v>
      </c>
      <c r="B2737" s="4">
        <v>9435.2999999999993</v>
      </c>
      <c r="C2737" s="20">
        <v>9337.7999999999993</v>
      </c>
      <c r="D2737" s="20">
        <v>9448.4500000000007</v>
      </c>
      <c r="E2737" s="20">
        <v>9124.65</v>
      </c>
      <c r="F2737" s="33">
        <v>0</v>
      </c>
      <c r="G2737" s="7">
        <v>9.9000000000000008E-3</v>
      </c>
    </row>
    <row r="2738" spans="1:7" ht="18" thickBot="1">
      <c r="A2738" s="63">
        <v>43118</v>
      </c>
      <c r="B2738" s="8">
        <v>9200.5</v>
      </c>
      <c r="C2738" s="20">
        <v>9531.9500000000007</v>
      </c>
      <c r="D2738" s="20">
        <v>9544.9500000000007</v>
      </c>
      <c r="E2738" s="20">
        <v>9140.9500000000007</v>
      </c>
      <c r="F2738" s="33">
        <v>0</v>
      </c>
      <c r="G2738" s="9">
        <v>-2.4899999999999999E-2</v>
      </c>
    </row>
    <row r="2739" spans="1:7" ht="18" thickBot="1">
      <c r="A2739" s="63">
        <v>43119</v>
      </c>
      <c r="B2739" s="4">
        <v>9288.85</v>
      </c>
      <c r="C2739" s="20">
        <v>9225.6</v>
      </c>
      <c r="D2739" s="20">
        <v>9295.9</v>
      </c>
      <c r="E2739" s="20">
        <v>9163.65</v>
      </c>
      <c r="F2739" s="33">
        <v>0</v>
      </c>
      <c r="G2739" s="7">
        <v>9.5999999999999992E-3</v>
      </c>
    </row>
    <row r="2740" spans="1:7" ht="18" thickBot="1">
      <c r="A2740" s="63">
        <v>43122</v>
      </c>
      <c r="B2740" s="4">
        <v>9360.4500000000007</v>
      </c>
      <c r="C2740" s="20">
        <v>9324.6</v>
      </c>
      <c r="D2740" s="20">
        <v>9370.2999999999993</v>
      </c>
      <c r="E2740" s="20">
        <v>9297.35</v>
      </c>
      <c r="F2740" s="33">
        <v>0</v>
      </c>
      <c r="G2740" s="7">
        <v>7.7000000000000002E-3</v>
      </c>
    </row>
    <row r="2741" spans="1:7" ht="18" thickBot="1">
      <c r="A2741" s="63">
        <v>43123</v>
      </c>
      <c r="B2741" s="4">
        <v>9388.5499999999993</v>
      </c>
      <c r="C2741" s="20">
        <v>9390.7999999999993</v>
      </c>
      <c r="D2741" s="20">
        <v>9421.15</v>
      </c>
      <c r="E2741" s="20">
        <v>9344.9500000000007</v>
      </c>
      <c r="F2741" s="33">
        <v>0</v>
      </c>
      <c r="G2741" s="7">
        <v>3.0000000000000001E-3</v>
      </c>
    </row>
    <row r="2742" spans="1:7" ht="18" thickBot="1">
      <c r="A2742" s="63">
        <v>43124</v>
      </c>
      <c r="B2742" s="8">
        <v>9312.7000000000007</v>
      </c>
      <c r="C2742" s="20">
        <v>9381.5</v>
      </c>
      <c r="D2742" s="20">
        <v>9393</v>
      </c>
      <c r="E2742" s="20">
        <v>9287.7999999999993</v>
      </c>
      <c r="F2742" s="33">
        <v>0</v>
      </c>
      <c r="G2742" s="9">
        <v>-8.0999999999999996E-3</v>
      </c>
    </row>
    <row r="2743" spans="1:7" ht="18" thickBot="1">
      <c r="A2743" s="63">
        <v>43125</v>
      </c>
      <c r="B2743" s="8">
        <v>9232.15</v>
      </c>
      <c r="C2743" s="20">
        <v>9345.2999999999993</v>
      </c>
      <c r="D2743" s="20">
        <v>9352.5</v>
      </c>
      <c r="E2743" s="20">
        <v>9221.35</v>
      </c>
      <c r="F2743" s="33">
        <v>0</v>
      </c>
      <c r="G2743" s="9">
        <v>-8.6E-3</v>
      </c>
    </row>
    <row r="2744" spans="1:7" ht="18" thickBot="1">
      <c r="A2744" s="63">
        <v>43129</v>
      </c>
      <c r="B2744" s="8">
        <v>9077.35</v>
      </c>
      <c r="C2744" s="20">
        <v>9282.6</v>
      </c>
      <c r="D2744" s="20">
        <v>9296</v>
      </c>
      <c r="E2744" s="20">
        <v>9055.7000000000007</v>
      </c>
      <c r="F2744" s="33">
        <v>0</v>
      </c>
      <c r="G2744" s="9">
        <v>-1.6799999999999999E-2</v>
      </c>
    </row>
    <row r="2745" spans="1:7" ht="18" thickBot="1">
      <c r="A2745" s="63">
        <v>43130</v>
      </c>
      <c r="B2745" s="8">
        <v>8923.4</v>
      </c>
      <c r="C2745" s="20">
        <v>9046.9500000000007</v>
      </c>
      <c r="D2745" s="20">
        <v>9051.35</v>
      </c>
      <c r="E2745" s="20">
        <v>8917.9</v>
      </c>
      <c r="F2745" s="33">
        <v>0</v>
      </c>
      <c r="G2745" s="9">
        <v>-1.7000000000000001E-2</v>
      </c>
    </row>
    <row r="2746" spans="1:7" ht="18" thickBot="1">
      <c r="A2746" s="63">
        <v>43131</v>
      </c>
      <c r="B2746" s="8">
        <v>8816.9</v>
      </c>
      <c r="C2746" s="20">
        <v>8897.5499999999993</v>
      </c>
      <c r="D2746" s="20">
        <v>8947.65</v>
      </c>
      <c r="E2746" s="20">
        <v>8753.1</v>
      </c>
      <c r="F2746" s="33">
        <v>0</v>
      </c>
      <c r="G2746" s="9">
        <v>-1.1900000000000001E-2</v>
      </c>
    </row>
    <row r="2747" spans="1:7" ht="18" thickBot="1">
      <c r="A2747" s="63">
        <v>43132</v>
      </c>
      <c r="B2747" s="8">
        <v>8783.2999999999993</v>
      </c>
      <c r="C2747" s="20">
        <v>8853.75</v>
      </c>
      <c r="D2747" s="20">
        <v>8893.5</v>
      </c>
      <c r="E2747" s="20">
        <v>8642.9</v>
      </c>
      <c r="F2747" s="33">
        <v>0</v>
      </c>
      <c r="G2747" s="9">
        <v>-3.8E-3</v>
      </c>
    </row>
    <row r="2748" spans="1:7" ht="18" thickBot="1">
      <c r="A2748" s="63">
        <v>43133</v>
      </c>
      <c r="B2748" s="8">
        <v>8251</v>
      </c>
      <c r="C2748" s="20">
        <v>8650.7000000000007</v>
      </c>
      <c r="D2748" s="20">
        <v>8651.0499999999993</v>
      </c>
      <c r="E2748" s="20">
        <v>8120.95</v>
      </c>
      <c r="F2748" s="33">
        <v>0</v>
      </c>
      <c r="G2748" s="9">
        <v>-6.0600000000000001E-2</v>
      </c>
    </row>
    <row r="2749" spans="1:7" ht="18" thickBot="1">
      <c r="A2749" s="63">
        <v>43136</v>
      </c>
      <c r="B2749" s="4">
        <v>8313.65</v>
      </c>
      <c r="C2749" s="20">
        <v>8028.3</v>
      </c>
      <c r="D2749" s="20">
        <v>8350.9500000000007</v>
      </c>
      <c r="E2749" s="20">
        <v>7972.6</v>
      </c>
      <c r="F2749" s="33">
        <v>0</v>
      </c>
      <c r="G2749" s="7">
        <v>7.6E-3</v>
      </c>
    </row>
    <row r="2750" spans="1:7" ht="18" thickBot="1">
      <c r="A2750" s="63">
        <v>43137</v>
      </c>
      <c r="B2750" s="8">
        <v>8083.5</v>
      </c>
      <c r="C2750" s="20">
        <v>7828.35</v>
      </c>
      <c r="D2750" s="20">
        <v>8149.05</v>
      </c>
      <c r="E2750" s="20">
        <v>7777.2</v>
      </c>
      <c r="F2750" s="33">
        <v>0</v>
      </c>
      <c r="G2750" s="9">
        <v>-2.7699999999999999E-2</v>
      </c>
    </row>
    <row r="2751" spans="1:7" ht="18" thickBot="1">
      <c r="A2751" s="63">
        <v>43138</v>
      </c>
      <c r="B2751" s="4">
        <v>8269.0499999999993</v>
      </c>
      <c r="C2751" s="20">
        <v>8257.7999999999993</v>
      </c>
      <c r="D2751" s="20">
        <v>8317.9</v>
      </c>
      <c r="E2751" s="20">
        <v>8190.75</v>
      </c>
      <c r="F2751" s="33">
        <v>0</v>
      </c>
      <c r="G2751" s="7">
        <v>2.3E-2</v>
      </c>
    </row>
    <row r="2752" spans="1:7" ht="18" thickBot="1">
      <c r="A2752" s="63">
        <v>43139</v>
      </c>
      <c r="B2752" s="4">
        <v>8467.15</v>
      </c>
      <c r="C2752" s="20">
        <v>8315.35</v>
      </c>
      <c r="D2752" s="20">
        <v>8494.7999999999993</v>
      </c>
      <c r="E2752" s="20">
        <v>8301.7999999999993</v>
      </c>
      <c r="F2752" s="33">
        <v>0</v>
      </c>
      <c r="G2752" s="7">
        <v>2.4E-2</v>
      </c>
    </row>
    <row r="2753" spans="1:7" ht="18" thickBot="1">
      <c r="A2753" s="63">
        <v>43140</v>
      </c>
      <c r="B2753" s="4">
        <v>8482.0499999999993</v>
      </c>
      <c r="C2753" s="20">
        <v>8250.2000000000007</v>
      </c>
      <c r="D2753" s="20">
        <v>8509.4</v>
      </c>
      <c r="E2753" s="20">
        <v>8222.5499999999993</v>
      </c>
      <c r="F2753" s="33">
        <v>0</v>
      </c>
      <c r="G2753" s="7">
        <v>1.8E-3</v>
      </c>
    </row>
    <row r="2754" spans="1:7" ht="18" thickBot="1">
      <c r="A2754" s="63">
        <v>43143</v>
      </c>
      <c r="B2754" s="4">
        <v>8633.5</v>
      </c>
      <c r="C2754" s="20">
        <v>8567.9500000000007</v>
      </c>
      <c r="D2754" s="20">
        <v>8669.15</v>
      </c>
      <c r="E2754" s="20">
        <v>8563.75</v>
      </c>
      <c r="F2754" s="33">
        <v>0</v>
      </c>
      <c r="G2754" s="7">
        <v>1.7899999999999999E-2</v>
      </c>
    </row>
    <row r="2755" spans="1:7" ht="18" thickBot="1">
      <c r="A2755" s="63">
        <v>43145</v>
      </c>
      <c r="B2755" s="8">
        <v>8574.4</v>
      </c>
      <c r="C2755" s="20">
        <v>8689.6</v>
      </c>
      <c r="D2755" s="20">
        <v>8704.4</v>
      </c>
      <c r="E2755" s="20">
        <v>8558.4500000000007</v>
      </c>
      <c r="F2755" s="33">
        <v>0</v>
      </c>
      <c r="G2755" s="9">
        <v>-6.7999999999999996E-3</v>
      </c>
    </row>
    <row r="2756" spans="1:7" ht="18" thickBot="1">
      <c r="A2756" s="63">
        <v>43146</v>
      </c>
      <c r="B2756" s="8">
        <v>8443.65</v>
      </c>
      <c r="C2756" s="20">
        <v>8625.1</v>
      </c>
      <c r="D2756" s="20">
        <v>8625.75</v>
      </c>
      <c r="E2756" s="20">
        <v>8412.4500000000007</v>
      </c>
      <c r="F2756" s="33">
        <v>0</v>
      </c>
      <c r="G2756" s="9">
        <v>-1.52E-2</v>
      </c>
    </row>
    <row r="2757" spans="1:7" ht="18" thickBot="1">
      <c r="A2757" s="63">
        <v>43147</v>
      </c>
      <c r="B2757" s="8">
        <v>8356.9500000000007</v>
      </c>
      <c r="C2757" s="20">
        <v>8490.7999999999993</v>
      </c>
      <c r="D2757" s="20">
        <v>8512.4500000000007</v>
      </c>
      <c r="E2757" s="20">
        <v>8306.9</v>
      </c>
      <c r="F2757" s="33">
        <v>0</v>
      </c>
      <c r="G2757" s="9">
        <v>-1.03E-2</v>
      </c>
    </row>
    <row r="2758" spans="1:7" ht="18" thickBot="1">
      <c r="A2758" s="63">
        <v>43150</v>
      </c>
      <c r="B2758" s="8">
        <v>8237.9500000000007</v>
      </c>
      <c r="C2758" s="20">
        <v>8372.85</v>
      </c>
      <c r="D2758" s="20">
        <v>8375.25</v>
      </c>
      <c r="E2758" s="20">
        <v>8144.55</v>
      </c>
      <c r="F2758" s="33">
        <v>0</v>
      </c>
      <c r="G2758" s="9">
        <v>-1.4200000000000001E-2</v>
      </c>
    </row>
    <row r="2759" spans="1:7" ht="18" thickBot="1">
      <c r="A2759" s="63">
        <v>43151</v>
      </c>
      <c r="B2759" s="4">
        <v>8249.9500000000007</v>
      </c>
      <c r="C2759" s="20">
        <v>8249</v>
      </c>
      <c r="D2759" s="20">
        <v>8296.7000000000007</v>
      </c>
      <c r="E2759" s="20">
        <v>8187.2</v>
      </c>
      <c r="F2759" s="33">
        <v>0</v>
      </c>
      <c r="G2759" s="7">
        <v>1.5E-3</v>
      </c>
    </row>
    <row r="2760" spans="1:7" ht="18" thickBot="1">
      <c r="A2760" s="63">
        <v>43152</v>
      </c>
      <c r="B2760" s="8">
        <v>8225.85</v>
      </c>
      <c r="C2760" s="20">
        <v>8301.2999999999993</v>
      </c>
      <c r="D2760" s="20">
        <v>8315.5499999999993</v>
      </c>
      <c r="E2760" s="20">
        <v>8205.35</v>
      </c>
      <c r="F2760" s="33">
        <v>0</v>
      </c>
      <c r="G2760" s="9">
        <v>-2.8999999999999998E-3</v>
      </c>
    </row>
    <row r="2761" spans="1:7" ht="18" thickBot="1">
      <c r="A2761" s="63">
        <v>43153</v>
      </c>
      <c r="B2761" s="8">
        <v>8186.4</v>
      </c>
      <c r="C2761" s="20">
        <v>8190.5</v>
      </c>
      <c r="D2761" s="20">
        <v>8222.5</v>
      </c>
      <c r="E2761" s="20">
        <v>8161.9</v>
      </c>
      <c r="F2761" s="33">
        <v>0</v>
      </c>
      <c r="G2761" s="9">
        <v>-4.7999999999999996E-3</v>
      </c>
    </row>
    <row r="2762" spans="1:7" ht="18" thickBot="1">
      <c r="A2762" s="63">
        <v>43154</v>
      </c>
      <c r="B2762" s="4">
        <v>8342.85</v>
      </c>
      <c r="C2762" s="20">
        <v>8218.4</v>
      </c>
      <c r="D2762" s="20">
        <v>8350.7999999999993</v>
      </c>
      <c r="E2762" s="20">
        <v>8215.25</v>
      </c>
      <c r="F2762" s="33">
        <v>0</v>
      </c>
      <c r="G2762" s="7">
        <v>1.9099999999999999E-2</v>
      </c>
    </row>
    <row r="2763" spans="1:7" ht="18" thickBot="1">
      <c r="A2763" s="63">
        <v>43157</v>
      </c>
      <c r="B2763" s="4">
        <v>8394.25</v>
      </c>
      <c r="C2763" s="20">
        <v>8395.1</v>
      </c>
      <c r="D2763" s="20">
        <v>8417.35</v>
      </c>
      <c r="E2763" s="20">
        <v>8364.4500000000007</v>
      </c>
      <c r="F2763" s="33">
        <v>0</v>
      </c>
      <c r="G2763" s="7">
        <v>6.1999999999999998E-3</v>
      </c>
    </row>
    <row r="2764" spans="1:7" ht="18" thickBot="1">
      <c r="A2764" s="63">
        <v>43158</v>
      </c>
      <c r="B2764" s="8">
        <v>8368.0499999999993</v>
      </c>
      <c r="C2764" s="20">
        <v>8431.9</v>
      </c>
      <c r="D2764" s="20">
        <v>8446.4</v>
      </c>
      <c r="E2764" s="20">
        <v>8346.2000000000007</v>
      </c>
      <c r="F2764" s="33">
        <v>0</v>
      </c>
      <c r="G2764" s="9">
        <v>-3.0999999999999999E-3</v>
      </c>
    </row>
    <row r="2765" spans="1:7" ht="18" thickBot="1">
      <c r="A2765" s="63">
        <v>43159</v>
      </c>
      <c r="B2765" s="8">
        <v>8356.5</v>
      </c>
      <c r="C2765" s="20">
        <v>8302.75</v>
      </c>
      <c r="D2765" s="20">
        <v>8369.0499999999993</v>
      </c>
      <c r="E2765" s="20">
        <v>8255.9</v>
      </c>
      <c r="F2765" s="33">
        <v>0</v>
      </c>
      <c r="G2765" s="9">
        <v>-1.4E-3</v>
      </c>
    </row>
    <row r="2766" spans="1:7" ht="18" thickBot="1">
      <c r="A2766" s="63">
        <v>43160</v>
      </c>
      <c r="B2766" s="8">
        <v>8339.9</v>
      </c>
      <c r="C2766" s="20">
        <v>8377.65</v>
      </c>
      <c r="D2766" s="20">
        <v>8418.0499999999993</v>
      </c>
      <c r="E2766" s="20">
        <v>8332</v>
      </c>
      <c r="F2766" s="33">
        <v>0</v>
      </c>
      <c r="G2766" s="9">
        <v>-2E-3</v>
      </c>
    </row>
    <row r="2767" spans="1:7" ht="18" thickBot="1">
      <c r="A2767" s="63">
        <v>43164</v>
      </c>
      <c r="B2767" s="8">
        <v>8250.75</v>
      </c>
      <c r="C2767" s="20">
        <v>8331.7000000000007</v>
      </c>
      <c r="D2767" s="20">
        <v>8331.7000000000007</v>
      </c>
      <c r="E2767" s="20">
        <v>8221.7000000000007</v>
      </c>
      <c r="F2767" s="33">
        <v>0</v>
      </c>
      <c r="G2767" s="9">
        <v>-1.0699999999999999E-2</v>
      </c>
    </row>
    <row r="2768" spans="1:7" ht="18" thickBot="1">
      <c r="A2768" s="63">
        <v>43165</v>
      </c>
      <c r="B2768" s="8">
        <v>8134.5</v>
      </c>
      <c r="C2768" s="20">
        <v>8313.2000000000007</v>
      </c>
      <c r="D2768" s="20">
        <v>8349.9500000000007</v>
      </c>
      <c r="E2768" s="20">
        <v>8104.05</v>
      </c>
      <c r="F2768" s="33">
        <v>0</v>
      </c>
      <c r="G2768" s="9">
        <v>-1.41E-2</v>
      </c>
    </row>
    <row r="2769" spans="1:7" ht="18" thickBot="1">
      <c r="A2769" s="63">
        <v>43166</v>
      </c>
      <c r="B2769" s="8">
        <v>7953.85</v>
      </c>
      <c r="C2769" s="20">
        <v>8106.35</v>
      </c>
      <c r="D2769" s="20">
        <v>8107.25</v>
      </c>
      <c r="E2769" s="20">
        <v>7933.6</v>
      </c>
      <c r="F2769" s="33">
        <v>0</v>
      </c>
      <c r="G2769" s="9">
        <v>-2.2200000000000001E-2</v>
      </c>
    </row>
    <row r="2770" spans="1:7" ht="18" thickBot="1">
      <c r="A2770" s="63">
        <v>43167</v>
      </c>
      <c r="B2770" s="4">
        <v>7984.55</v>
      </c>
      <c r="C2770" s="20">
        <v>8012.5</v>
      </c>
      <c r="D2770" s="20">
        <v>8049.7</v>
      </c>
      <c r="E2770" s="20">
        <v>7827.5</v>
      </c>
      <c r="F2770" s="33">
        <v>0</v>
      </c>
      <c r="G2770" s="7">
        <v>3.8999999999999998E-3</v>
      </c>
    </row>
    <row r="2771" spans="1:7" ht="18" thickBot="1">
      <c r="A2771" s="63">
        <v>43168</v>
      </c>
      <c r="B2771" s="8">
        <v>7964.1</v>
      </c>
      <c r="C2771" s="20">
        <v>8029.95</v>
      </c>
      <c r="D2771" s="20">
        <v>8046.1</v>
      </c>
      <c r="E2771" s="20">
        <v>7947.05</v>
      </c>
      <c r="F2771" s="33">
        <v>0</v>
      </c>
      <c r="G2771" s="9">
        <v>-2.5999999999999999E-3</v>
      </c>
    </row>
    <row r="2772" spans="1:7" ht="18" thickBot="1">
      <c r="A2772" s="63">
        <v>43171</v>
      </c>
      <c r="B2772" s="4">
        <v>8026.95</v>
      </c>
      <c r="C2772" s="20">
        <v>8031.3</v>
      </c>
      <c r="D2772" s="20">
        <v>8040.7</v>
      </c>
      <c r="E2772" s="20">
        <v>7938.75</v>
      </c>
      <c r="F2772" s="33">
        <v>0</v>
      </c>
      <c r="G2772" s="7">
        <v>7.9000000000000008E-3</v>
      </c>
    </row>
    <row r="2773" spans="1:7" ht="18" thickBot="1">
      <c r="A2773" s="63">
        <v>43172</v>
      </c>
      <c r="B2773" s="4">
        <v>8157.85</v>
      </c>
      <c r="C2773" s="20">
        <v>8025.35</v>
      </c>
      <c r="D2773" s="20">
        <v>8202.9</v>
      </c>
      <c r="E2773" s="20">
        <v>8012.4</v>
      </c>
      <c r="F2773" s="33">
        <v>0</v>
      </c>
      <c r="G2773" s="7">
        <v>1.6299999999999999E-2</v>
      </c>
    </row>
    <row r="2774" spans="1:7" ht="18" thickBot="1">
      <c r="A2774" s="63">
        <v>43173</v>
      </c>
      <c r="B2774" s="8">
        <v>8154.25</v>
      </c>
      <c r="C2774" s="20">
        <v>8118.7</v>
      </c>
      <c r="D2774" s="20">
        <v>8163.35</v>
      </c>
      <c r="E2774" s="20">
        <v>8087.75</v>
      </c>
      <c r="F2774" s="33">
        <v>0</v>
      </c>
      <c r="G2774" s="9">
        <v>-4.0000000000000002E-4</v>
      </c>
    </row>
    <row r="2775" spans="1:7" ht="18" thickBot="1">
      <c r="A2775" s="63">
        <v>43174</v>
      </c>
      <c r="B2775" s="4">
        <v>8223</v>
      </c>
      <c r="C2775" s="20">
        <v>8160.5</v>
      </c>
      <c r="D2775" s="20">
        <v>8236.4500000000007</v>
      </c>
      <c r="E2775" s="20">
        <v>8159.05</v>
      </c>
      <c r="F2775" s="33">
        <v>0</v>
      </c>
      <c r="G2775" s="7">
        <v>8.3999999999999995E-3</v>
      </c>
    </row>
    <row r="2776" spans="1:7" ht="18" thickBot="1">
      <c r="A2776" s="63">
        <v>43175</v>
      </c>
      <c r="B2776" s="8">
        <v>8112.1</v>
      </c>
      <c r="C2776" s="20">
        <v>8237.7000000000007</v>
      </c>
      <c r="D2776" s="20">
        <v>8279.4</v>
      </c>
      <c r="E2776" s="20">
        <v>8099.2</v>
      </c>
      <c r="F2776" s="33">
        <v>0</v>
      </c>
      <c r="G2776" s="9">
        <v>-1.35E-2</v>
      </c>
    </row>
    <row r="2777" spans="1:7" ht="18" thickBot="1">
      <c r="A2777" s="63">
        <v>43178</v>
      </c>
      <c r="B2777" s="8">
        <v>7934.3</v>
      </c>
      <c r="C2777" s="20">
        <v>8147.1</v>
      </c>
      <c r="D2777" s="20">
        <v>8168.85</v>
      </c>
      <c r="E2777" s="20">
        <v>7918.6</v>
      </c>
      <c r="F2777" s="33">
        <v>0</v>
      </c>
      <c r="G2777" s="9">
        <v>-2.1899999999999999E-2</v>
      </c>
    </row>
    <row r="2778" spans="1:7" ht="18" thickBot="1">
      <c r="A2778" s="63">
        <v>43179</v>
      </c>
      <c r="B2778" s="4">
        <v>7954.7</v>
      </c>
      <c r="C2778" s="20">
        <v>7885.3</v>
      </c>
      <c r="D2778" s="20">
        <v>7991.3</v>
      </c>
      <c r="E2778" s="20">
        <v>7851.35</v>
      </c>
      <c r="F2778" s="33">
        <v>0</v>
      </c>
      <c r="G2778" s="7">
        <v>2.5999999999999999E-3</v>
      </c>
    </row>
    <row r="2779" spans="1:7" ht="18" thickBot="1">
      <c r="A2779" s="63">
        <v>43180</v>
      </c>
      <c r="B2779" s="4">
        <v>7966</v>
      </c>
      <c r="C2779" s="20">
        <v>8010.8</v>
      </c>
      <c r="D2779" s="20">
        <v>8076.2</v>
      </c>
      <c r="E2779" s="20">
        <v>7950.7</v>
      </c>
      <c r="F2779" s="33">
        <v>0</v>
      </c>
      <c r="G2779" s="7">
        <v>1.4E-3</v>
      </c>
    </row>
    <row r="2780" spans="1:7" ht="18" thickBot="1">
      <c r="A2780" s="63">
        <v>43181</v>
      </c>
      <c r="B2780" s="8">
        <v>7851.6</v>
      </c>
      <c r="C2780" s="20">
        <v>7992.5</v>
      </c>
      <c r="D2780" s="20">
        <v>8002</v>
      </c>
      <c r="E2780" s="20">
        <v>7846.75</v>
      </c>
      <c r="F2780" s="33">
        <v>0</v>
      </c>
      <c r="G2780" s="9">
        <v>-1.44E-2</v>
      </c>
    </row>
    <row r="2781" spans="1:7" ht="18" thickBot="1">
      <c r="A2781" s="63">
        <v>43182</v>
      </c>
      <c r="B2781" s="8">
        <v>7681.4</v>
      </c>
      <c r="C2781" s="20">
        <v>7680.75</v>
      </c>
      <c r="D2781" s="20">
        <v>7699.45</v>
      </c>
      <c r="E2781" s="20">
        <v>7614.25</v>
      </c>
      <c r="F2781" s="33">
        <v>0</v>
      </c>
      <c r="G2781" s="9">
        <v>-2.1700000000000001E-2</v>
      </c>
    </row>
    <row r="2782" spans="1:7" ht="18" thickBot="1">
      <c r="A2782" s="63">
        <v>43185</v>
      </c>
      <c r="B2782" s="4">
        <v>7734</v>
      </c>
      <c r="C2782" s="20">
        <v>7675.3</v>
      </c>
      <c r="D2782" s="20">
        <v>7747.65</v>
      </c>
      <c r="E2782" s="20">
        <v>7610</v>
      </c>
      <c r="F2782" s="33">
        <v>0</v>
      </c>
      <c r="G2782" s="7">
        <v>6.7999999999999996E-3</v>
      </c>
    </row>
    <row r="2783" spans="1:7" ht="18" thickBot="1">
      <c r="A2783" s="63">
        <v>43186</v>
      </c>
      <c r="B2783" s="4">
        <v>7868.5</v>
      </c>
      <c r="C2783" s="20">
        <v>7805.65</v>
      </c>
      <c r="D2783" s="20">
        <v>7886.6</v>
      </c>
      <c r="E2783" s="20">
        <v>7804.9</v>
      </c>
      <c r="F2783" s="33">
        <v>0</v>
      </c>
      <c r="G2783" s="7">
        <v>1.7399999999999999E-2</v>
      </c>
    </row>
    <row r="2784" spans="1:7" ht="18" thickBot="1">
      <c r="A2784" s="63">
        <v>43187</v>
      </c>
      <c r="B2784" s="8">
        <v>7791.95</v>
      </c>
      <c r="C2784" s="20">
        <v>7836.8</v>
      </c>
      <c r="D2784" s="20">
        <v>7853.7</v>
      </c>
      <c r="E2784" s="20">
        <v>7779</v>
      </c>
      <c r="F2784" s="33">
        <v>0</v>
      </c>
      <c r="G2784" s="9">
        <v>-9.7000000000000003E-3</v>
      </c>
    </row>
    <row r="2785" spans="1:7" ht="18" thickBot="1">
      <c r="A2785" s="63">
        <v>43192</v>
      </c>
      <c r="B2785" s="4">
        <v>7929.2</v>
      </c>
      <c r="C2785" s="20">
        <v>7828.1</v>
      </c>
      <c r="D2785" s="20">
        <v>7938.85</v>
      </c>
      <c r="E2785" s="20">
        <v>7827.4</v>
      </c>
      <c r="F2785" s="33">
        <v>0</v>
      </c>
      <c r="G2785" s="7">
        <v>1.7600000000000001E-2</v>
      </c>
    </row>
    <row r="2786" spans="1:7" ht="18" thickBot="1">
      <c r="A2786" s="63">
        <v>43193</v>
      </c>
      <c r="B2786" s="4">
        <v>8060.9</v>
      </c>
      <c r="C2786" s="20">
        <v>7912.55</v>
      </c>
      <c r="D2786" s="20">
        <v>8066.2</v>
      </c>
      <c r="E2786" s="20">
        <v>7906.45</v>
      </c>
      <c r="F2786" s="33">
        <v>0</v>
      </c>
      <c r="G2786" s="7">
        <v>1.66E-2</v>
      </c>
    </row>
    <row r="2787" spans="1:7" ht="18" thickBot="1">
      <c r="A2787" s="63">
        <v>43194</v>
      </c>
      <c r="B2787" s="8">
        <v>7946.75</v>
      </c>
      <c r="C2787" s="20">
        <v>8117</v>
      </c>
      <c r="D2787" s="20">
        <v>8164.75</v>
      </c>
      <c r="E2787" s="20">
        <v>7936.1</v>
      </c>
      <c r="F2787" s="33">
        <v>0</v>
      </c>
      <c r="G2787" s="9">
        <v>-1.4200000000000001E-2</v>
      </c>
    </row>
    <row r="2788" spans="1:7" ht="18" thickBot="1">
      <c r="A2788" s="63">
        <v>43195</v>
      </c>
      <c r="B2788" s="4">
        <v>8128.7</v>
      </c>
      <c r="C2788" s="20">
        <v>8051.55</v>
      </c>
      <c r="D2788" s="20">
        <v>8137.75</v>
      </c>
      <c r="E2788" s="20">
        <v>8050.15</v>
      </c>
      <c r="F2788" s="33">
        <v>0</v>
      </c>
      <c r="G2788" s="7">
        <v>2.29E-2</v>
      </c>
    </row>
    <row r="2789" spans="1:7" ht="18" thickBot="1">
      <c r="A2789" s="63">
        <v>43196</v>
      </c>
      <c r="B2789" s="4">
        <v>8204.9500000000007</v>
      </c>
      <c r="C2789" s="20">
        <v>8149.7</v>
      </c>
      <c r="D2789" s="20">
        <v>8219.9</v>
      </c>
      <c r="E2789" s="20">
        <v>8098.25</v>
      </c>
      <c r="F2789" s="33">
        <v>0</v>
      </c>
      <c r="G2789" s="7">
        <v>9.4000000000000004E-3</v>
      </c>
    </row>
    <row r="2790" spans="1:7" ht="18" thickBot="1">
      <c r="A2790" s="63">
        <v>43199</v>
      </c>
      <c r="B2790" s="4">
        <v>8215.7000000000007</v>
      </c>
      <c r="C2790" s="20">
        <v>8231.25</v>
      </c>
      <c r="D2790" s="20">
        <v>8264.2000000000007</v>
      </c>
      <c r="E2790" s="20">
        <v>8199.35</v>
      </c>
      <c r="F2790" s="33">
        <v>0</v>
      </c>
      <c r="G2790" s="7">
        <v>1.2999999999999999E-3</v>
      </c>
    </row>
    <row r="2791" spans="1:7" ht="18" thickBot="1">
      <c r="A2791" s="63">
        <v>43200</v>
      </c>
      <c r="B2791" s="8">
        <v>8215.0499999999993</v>
      </c>
      <c r="C2791" s="20">
        <v>8259.4</v>
      </c>
      <c r="D2791" s="20">
        <v>8272.2999999999993</v>
      </c>
      <c r="E2791" s="20">
        <v>8174.95</v>
      </c>
      <c r="F2791" s="33">
        <v>0</v>
      </c>
      <c r="G2791" s="9">
        <v>-1E-4</v>
      </c>
    </row>
    <row r="2792" spans="1:7" ht="18" thickBot="1">
      <c r="A2792" s="63">
        <v>43201</v>
      </c>
      <c r="B2792" s="8">
        <v>8205.65</v>
      </c>
      <c r="C2792" s="20">
        <v>8236.9500000000007</v>
      </c>
      <c r="D2792" s="20">
        <v>8238.1</v>
      </c>
      <c r="E2792" s="20">
        <v>8163.05</v>
      </c>
      <c r="F2792" s="33">
        <v>0</v>
      </c>
      <c r="G2792" s="9">
        <v>-1.1000000000000001E-3</v>
      </c>
    </row>
    <row r="2793" spans="1:7" ht="18" thickBot="1">
      <c r="A2793" s="63">
        <v>43202</v>
      </c>
      <c r="B2793" s="8">
        <v>8167.85</v>
      </c>
      <c r="C2793" s="20">
        <v>8201.4</v>
      </c>
      <c r="D2793" s="20">
        <v>8224.75</v>
      </c>
      <c r="E2793" s="20">
        <v>8150.1</v>
      </c>
      <c r="F2793" s="33">
        <v>0</v>
      </c>
      <c r="G2793" s="9">
        <v>-4.5999999999999999E-3</v>
      </c>
    </row>
    <row r="2794" spans="1:7" ht="18" thickBot="1">
      <c r="A2794" s="63">
        <v>43203</v>
      </c>
      <c r="B2794" s="4">
        <v>8204</v>
      </c>
      <c r="C2794" s="20">
        <v>8193.75</v>
      </c>
      <c r="D2794" s="20">
        <v>8256</v>
      </c>
      <c r="E2794" s="20">
        <v>8168.9</v>
      </c>
      <c r="F2794" s="33">
        <v>0</v>
      </c>
      <c r="G2794" s="7">
        <v>4.4000000000000003E-3</v>
      </c>
    </row>
    <row r="2795" spans="1:7" ht="18" thickBot="1">
      <c r="A2795" s="63">
        <v>43206</v>
      </c>
      <c r="B2795" s="4">
        <v>8251.35</v>
      </c>
      <c r="C2795" s="20">
        <v>8156.75</v>
      </c>
      <c r="D2795" s="20">
        <v>8258.25</v>
      </c>
      <c r="E2795" s="20">
        <v>8139.65</v>
      </c>
      <c r="F2795" s="33">
        <v>0</v>
      </c>
      <c r="G2795" s="7">
        <v>5.7999999999999996E-3</v>
      </c>
    </row>
    <row r="2796" spans="1:7" ht="18" thickBot="1">
      <c r="A2796" s="63">
        <v>43207</v>
      </c>
      <c r="B2796" s="4">
        <v>8279.85</v>
      </c>
      <c r="C2796" s="20">
        <v>8288.9</v>
      </c>
      <c r="D2796" s="20">
        <v>8305.0499999999993</v>
      </c>
      <c r="E2796" s="20">
        <v>8240.0499999999993</v>
      </c>
      <c r="F2796" s="33">
        <v>0</v>
      </c>
      <c r="G2796" s="7">
        <v>3.5000000000000001E-3</v>
      </c>
    </row>
    <row r="2797" spans="1:7" ht="18" thickBot="1">
      <c r="A2797" s="63">
        <v>43208</v>
      </c>
      <c r="B2797" s="8">
        <v>8240.7000000000007</v>
      </c>
      <c r="C2797" s="20">
        <v>8315.75</v>
      </c>
      <c r="D2797" s="20">
        <v>8319.9500000000007</v>
      </c>
      <c r="E2797" s="20">
        <v>8220.15</v>
      </c>
      <c r="F2797" s="33">
        <v>0</v>
      </c>
      <c r="G2797" s="9">
        <v>-4.7000000000000002E-3</v>
      </c>
    </row>
    <row r="2798" spans="1:7" ht="18" thickBot="1">
      <c r="A2798" s="63">
        <v>43209</v>
      </c>
      <c r="B2798" s="4">
        <v>8315.2999999999993</v>
      </c>
      <c r="C2798" s="20">
        <v>8272.7999999999993</v>
      </c>
      <c r="D2798" s="20">
        <v>8320.15</v>
      </c>
      <c r="E2798" s="20">
        <v>8228.7000000000007</v>
      </c>
      <c r="F2798" s="33">
        <v>0</v>
      </c>
      <c r="G2798" s="7">
        <v>9.1000000000000004E-3</v>
      </c>
    </row>
    <row r="2799" spans="1:7" ht="18" thickBot="1">
      <c r="A2799" s="63">
        <v>43210</v>
      </c>
      <c r="B2799" s="4">
        <v>8321.5</v>
      </c>
      <c r="C2799" s="20">
        <v>8309.85</v>
      </c>
      <c r="D2799" s="20">
        <v>8325.7000000000007</v>
      </c>
      <c r="E2799" s="20">
        <v>8275.4</v>
      </c>
      <c r="F2799" s="33">
        <v>0</v>
      </c>
      <c r="G2799" s="7">
        <v>6.9999999999999999E-4</v>
      </c>
    </row>
    <row r="2800" spans="1:7" ht="18" thickBot="1">
      <c r="A2800" s="63">
        <v>43213</v>
      </c>
      <c r="B2800" s="4">
        <v>8336.7999999999993</v>
      </c>
      <c r="C2800" s="20">
        <v>8318.4</v>
      </c>
      <c r="D2800" s="20">
        <v>8373.15</v>
      </c>
      <c r="E2800" s="20">
        <v>8300.4500000000007</v>
      </c>
      <c r="F2800" s="33">
        <v>0</v>
      </c>
      <c r="G2800" s="7">
        <v>1.8E-3</v>
      </c>
    </row>
    <row r="2801" spans="1:7" ht="18" thickBot="1">
      <c r="A2801" s="63">
        <v>43214</v>
      </c>
      <c r="B2801" s="8">
        <v>8303.4</v>
      </c>
      <c r="C2801" s="20">
        <v>8371</v>
      </c>
      <c r="D2801" s="20">
        <v>8392.0499999999993</v>
      </c>
      <c r="E2801" s="20">
        <v>8296.2999999999993</v>
      </c>
      <c r="F2801" s="33">
        <v>0</v>
      </c>
      <c r="G2801" s="9">
        <v>-4.0000000000000001E-3</v>
      </c>
    </row>
    <row r="2802" spans="1:7" ht="18" thickBot="1">
      <c r="A2802" s="63">
        <v>43215</v>
      </c>
      <c r="B2802" s="8">
        <v>8236.9500000000007</v>
      </c>
      <c r="C2802" s="20">
        <v>8296.9500000000007</v>
      </c>
      <c r="D2802" s="20">
        <v>8329.2999999999993</v>
      </c>
      <c r="E2802" s="20">
        <v>8218.1</v>
      </c>
      <c r="F2802" s="33">
        <v>0</v>
      </c>
      <c r="G2802" s="9">
        <v>-8.0000000000000002E-3</v>
      </c>
    </row>
    <row r="2803" spans="1:7" ht="18" thickBot="1">
      <c r="A2803" s="63">
        <v>43216</v>
      </c>
      <c r="B2803" s="4">
        <v>8238.25</v>
      </c>
      <c r="C2803" s="20">
        <v>8251.9</v>
      </c>
      <c r="D2803" s="20">
        <v>8261.2000000000007</v>
      </c>
      <c r="E2803" s="20">
        <v>8200.4</v>
      </c>
      <c r="F2803" s="33">
        <v>0</v>
      </c>
      <c r="G2803" s="7">
        <v>2.0000000000000001E-4</v>
      </c>
    </row>
    <row r="2804" spans="1:7" ht="18" thickBot="1">
      <c r="A2804" s="63">
        <v>43217</v>
      </c>
      <c r="B2804" s="4">
        <v>8279.1</v>
      </c>
      <c r="C2804" s="20">
        <v>8279.7999999999993</v>
      </c>
      <c r="D2804" s="20">
        <v>8326.0499999999993</v>
      </c>
      <c r="E2804" s="20">
        <v>8271.7000000000007</v>
      </c>
      <c r="F2804" s="33">
        <v>0</v>
      </c>
      <c r="G2804" s="7">
        <v>5.0000000000000001E-3</v>
      </c>
    </row>
    <row r="2805" spans="1:7" ht="18" thickBot="1">
      <c r="A2805" s="63">
        <v>43220</v>
      </c>
      <c r="B2805" s="4">
        <v>8389.85</v>
      </c>
      <c r="C2805" s="20">
        <v>8329.6</v>
      </c>
      <c r="D2805" s="20">
        <v>8393.2000000000007</v>
      </c>
      <c r="E2805" s="20">
        <v>8304.65</v>
      </c>
      <c r="F2805" s="33">
        <v>0</v>
      </c>
      <c r="G2805" s="7">
        <v>1.34E-2</v>
      </c>
    </row>
    <row r="2806" spans="1:7" ht="18" thickBot="1">
      <c r="A2806" s="63">
        <v>43222</v>
      </c>
      <c r="B2806" s="8">
        <v>8291.2999999999993</v>
      </c>
      <c r="C2806" s="20">
        <v>8418.9</v>
      </c>
      <c r="D2806" s="20">
        <v>8436.2999999999993</v>
      </c>
      <c r="E2806" s="20">
        <v>8242.25</v>
      </c>
      <c r="F2806" s="33">
        <v>0</v>
      </c>
      <c r="G2806" s="9">
        <v>-1.17E-2</v>
      </c>
    </row>
    <row r="2807" spans="1:7" ht="18" thickBot="1">
      <c r="A2807" s="63">
        <v>43223</v>
      </c>
      <c r="B2807" s="8">
        <v>8214.35</v>
      </c>
      <c r="C2807" s="20">
        <v>8281.4</v>
      </c>
      <c r="D2807" s="20">
        <v>8284.85</v>
      </c>
      <c r="E2807" s="20">
        <v>8161.4</v>
      </c>
      <c r="F2807" s="33">
        <v>0</v>
      </c>
      <c r="G2807" s="9">
        <v>-9.2999999999999992E-3</v>
      </c>
    </row>
    <row r="2808" spans="1:7" ht="18" thickBot="1">
      <c r="A2808" s="63">
        <v>43224</v>
      </c>
      <c r="B2808" s="8">
        <v>8186.2</v>
      </c>
      <c r="C2808" s="20">
        <v>8210</v>
      </c>
      <c r="D2808" s="20">
        <v>8223.85</v>
      </c>
      <c r="E2808" s="20">
        <v>8158.6</v>
      </c>
      <c r="F2808" s="33">
        <v>0</v>
      </c>
      <c r="G2808" s="9">
        <v>-3.3999999999999998E-3</v>
      </c>
    </row>
    <row r="2809" spans="1:7" ht="18" thickBot="1">
      <c r="A2809" s="63">
        <v>43227</v>
      </c>
      <c r="B2809" s="4">
        <v>8245.5499999999993</v>
      </c>
      <c r="C2809" s="20">
        <v>8229</v>
      </c>
      <c r="D2809" s="20">
        <v>8249.25</v>
      </c>
      <c r="E2809" s="20">
        <v>8185.35</v>
      </c>
      <c r="F2809" s="33">
        <v>0</v>
      </c>
      <c r="G2809" s="7">
        <v>7.1999999999999998E-3</v>
      </c>
    </row>
    <row r="2810" spans="1:7" ht="18" thickBot="1">
      <c r="A2810" s="63">
        <v>43228</v>
      </c>
      <c r="B2810" s="4">
        <v>8296.2000000000007</v>
      </c>
      <c r="C2810" s="20">
        <v>8277.2999999999993</v>
      </c>
      <c r="D2810" s="20">
        <v>8316.35</v>
      </c>
      <c r="E2810" s="20">
        <v>8250.35</v>
      </c>
      <c r="F2810" s="33">
        <v>0</v>
      </c>
      <c r="G2810" s="7">
        <v>6.1000000000000004E-3</v>
      </c>
    </row>
    <row r="2811" spans="1:7" ht="18" thickBot="1">
      <c r="A2811" s="63">
        <v>43229</v>
      </c>
      <c r="B2811" s="8">
        <v>8274.2000000000007</v>
      </c>
      <c r="C2811" s="20">
        <v>8286.85</v>
      </c>
      <c r="D2811" s="20">
        <v>8323.9</v>
      </c>
      <c r="E2811" s="20">
        <v>8267.7999999999993</v>
      </c>
      <c r="F2811" s="33">
        <v>0</v>
      </c>
      <c r="G2811" s="9">
        <v>-2.7000000000000001E-3</v>
      </c>
    </row>
    <row r="2812" spans="1:7" ht="18" thickBot="1">
      <c r="A2812" s="63">
        <v>43230</v>
      </c>
      <c r="B2812" s="8">
        <v>8125.8</v>
      </c>
      <c r="C2812" s="20">
        <v>8294.4</v>
      </c>
      <c r="D2812" s="20">
        <v>8312.4500000000007</v>
      </c>
      <c r="E2812" s="20">
        <v>8117.9</v>
      </c>
      <c r="F2812" s="33">
        <v>0</v>
      </c>
      <c r="G2812" s="9">
        <v>-1.7899999999999999E-2</v>
      </c>
    </row>
    <row r="2813" spans="1:7" ht="18" thickBot="1">
      <c r="A2813" s="63">
        <v>43231</v>
      </c>
      <c r="B2813" s="8">
        <v>8099.45</v>
      </c>
      <c r="C2813" s="20">
        <v>8159.25</v>
      </c>
      <c r="D2813" s="20">
        <v>8172.15</v>
      </c>
      <c r="E2813" s="20">
        <v>8083.3</v>
      </c>
      <c r="F2813" s="33">
        <v>0</v>
      </c>
      <c r="G2813" s="9">
        <v>-3.2000000000000002E-3</v>
      </c>
    </row>
    <row r="2814" spans="1:7" ht="18" thickBot="1">
      <c r="A2814" s="63">
        <v>43234</v>
      </c>
      <c r="B2814" s="8">
        <v>7992.85</v>
      </c>
      <c r="C2814" s="20">
        <v>8112.85</v>
      </c>
      <c r="D2814" s="20">
        <v>8115.65</v>
      </c>
      <c r="E2814" s="20">
        <v>7972.3</v>
      </c>
      <c r="F2814" s="33">
        <v>0</v>
      </c>
      <c r="G2814" s="9">
        <v>-1.32E-2</v>
      </c>
    </row>
    <row r="2815" spans="1:7" ht="18" thickBot="1">
      <c r="A2815" s="63">
        <v>43235</v>
      </c>
      <c r="B2815" s="8">
        <v>7904.8</v>
      </c>
      <c r="C2815" s="20">
        <v>7989</v>
      </c>
      <c r="D2815" s="20">
        <v>8101.75</v>
      </c>
      <c r="E2815" s="20">
        <v>7858.45</v>
      </c>
      <c r="F2815" s="33">
        <v>0</v>
      </c>
      <c r="G2815" s="9">
        <v>-1.0999999999999999E-2</v>
      </c>
    </row>
    <row r="2816" spans="1:7" ht="18" thickBot="1">
      <c r="A2816" s="63">
        <v>43236</v>
      </c>
      <c r="B2816" s="4">
        <v>7923.85</v>
      </c>
      <c r="C2816" s="20">
        <v>7862.2</v>
      </c>
      <c r="D2816" s="20">
        <v>7965.4</v>
      </c>
      <c r="E2816" s="20">
        <v>7825.2</v>
      </c>
      <c r="F2816" s="33">
        <v>0</v>
      </c>
      <c r="G2816" s="7">
        <v>2.3999999999999998E-3</v>
      </c>
    </row>
    <row r="2817" spans="1:7" ht="18" thickBot="1">
      <c r="A2817" s="63">
        <v>43237</v>
      </c>
      <c r="B2817" s="4">
        <v>8000.95</v>
      </c>
      <c r="C2817" s="20">
        <v>7960.1</v>
      </c>
      <c r="D2817" s="20">
        <v>8021.7</v>
      </c>
      <c r="E2817" s="20">
        <v>7930.6</v>
      </c>
      <c r="F2817" s="33">
        <v>0</v>
      </c>
      <c r="G2817" s="7">
        <v>9.7000000000000003E-3</v>
      </c>
    </row>
    <row r="2818" spans="1:7" ht="18" thickBot="1">
      <c r="A2818" s="63">
        <v>43238</v>
      </c>
      <c r="B2818" s="8">
        <v>7814.4</v>
      </c>
      <c r="C2818" s="20">
        <v>8018.8</v>
      </c>
      <c r="D2818" s="20">
        <v>8025.45</v>
      </c>
      <c r="E2818" s="20">
        <v>7799.65</v>
      </c>
      <c r="F2818" s="33">
        <v>0</v>
      </c>
      <c r="G2818" s="9">
        <v>-2.3300000000000001E-2</v>
      </c>
    </row>
    <row r="2819" spans="1:7" ht="18" thickBot="1">
      <c r="A2819" s="63">
        <v>43241</v>
      </c>
      <c r="B2819" s="8">
        <v>7622.55</v>
      </c>
      <c r="C2819" s="20">
        <v>7812.5</v>
      </c>
      <c r="D2819" s="20">
        <v>7827.15</v>
      </c>
      <c r="E2819" s="20">
        <v>7602.45</v>
      </c>
      <c r="F2819" s="33">
        <v>0</v>
      </c>
      <c r="G2819" s="9">
        <v>-2.46E-2</v>
      </c>
    </row>
    <row r="2820" spans="1:7" ht="18" thickBot="1">
      <c r="A2820" s="63">
        <v>43242</v>
      </c>
      <c r="B2820" s="4">
        <v>7735.15</v>
      </c>
      <c r="C2820" s="20">
        <v>7632.9</v>
      </c>
      <c r="D2820" s="20">
        <v>7746.05</v>
      </c>
      <c r="E2820" s="20">
        <v>7605.2</v>
      </c>
      <c r="F2820" s="33">
        <v>0</v>
      </c>
      <c r="G2820" s="7">
        <v>1.4800000000000001E-2</v>
      </c>
    </row>
    <row r="2821" spans="1:7" ht="18" thickBot="1">
      <c r="A2821" s="63">
        <v>43243</v>
      </c>
      <c r="B2821" s="8">
        <v>7699</v>
      </c>
      <c r="C2821" s="20">
        <v>7740.9</v>
      </c>
      <c r="D2821" s="20">
        <v>7810.8</v>
      </c>
      <c r="E2821" s="20">
        <v>7691.2</v>
      </c>
      <c r="F2821" s="33">
        <v>0</v>
      </c>
      <c r="G2821" s="9">
        <v>-4.7000000000000002E-3</v>
      </c>
    </row>
    <row r="2822" spans="1:7" ht="18" thickBot="1">
      <c r="A2822" s="63">
        <v>43244</v>
      </c>
      <c r="B2822" s="8">
        <v>7697.75</v>
      </c>
      <c r="C2822" s="20">
        <v>7740.85</v>
      </c>
      <c r="D2822" s="20">
        <v>7765.15</v>
      </c>
      <c r="E2822" s="20">
        <v>7660</v>
      </c>
      <c r="F2822" s="33">
        <v>0</v>
      </c>
      <c r="G2822" s="9">
        <v>-2.0000000000000001E-4</v>
      </c>
    </row>
    <row r="2823" spans="1:7" ht="18" thickBot="1">
      <c r="A2823" s="63">
        <v>43245</v>
      </c>
      <c r="B2823" s="4">
        <v>7814.5</v>
      </c>
      <c r="C2823" s="20">
        <v>7730.4</v>
      </c>
      <c r="D2823" s="20">
        <v>7823.55</v>
      </c>
      <c r="E2823" s="20">
        <v>7719.1</v>
      </c>
      <c r="F2823" s="33">
        <v>0</v>
      </c>
      <c r="G2823" s="7">
        <v>1.52E-2</v>
      </c>
    </row>
    <row r="2824" spans="1:7" ht="18" thickBot="1">
      <c r="A2824" s="63">
        <v>43248</v>
      </c>
      <c r="B2824" s="4">
        <v>7949.8</v>
      </c>
      <c r="C2824" s="20">
        <v>7850.8</v>
      </c>
      <c r="D2824" s="20">
        <v>7957.1</v>
      </c>
      <c r="E2824" s="20">
        <v>7840</v>
      </c>
      <c r="F2824" s="33">
        <v>0</v>
      </c>
      <c r="G2824" s="7">
        <v>1.7299999999999999E-2</v>
      </c>
    </row>
    <row r="2825" spans="1:7" ht="18" thickBot="1">
      <c r="A2825" s="63">
        <v>43249</v>
      </c>
      <c r="B2825" s="8">
        <v>7929.8</v>
      </c>
      <c r="C2825" s="20">
        <v>7958.2</v>
      </c>
      <c r="D2825" s="20">
        <v>7999.7</v>
      </c>
      <c r="E2825" s="20">
        <v>7899.6</v>
      </c>
      <c r="F2825" s="33">
        <v>0</v>
      </c>
      <c r="G2825" s="9">
        <v>-2.5000000000000001E-3</v>
      </c>
    </row>
    <row r="2826" spans="1:7" ht="18" thickBot="1">
      <c r="A2826" s="63">
        <v>43250</v>
      </c>
      <c r="B2826" s="8">
        <v>7907.15</v>
      </c>
      <c r="C2826" s="20">
        <v>7873.95</v>
      </c>
      <c r="D2826" s="20">
        <v>7955.95</v>
      </c>
      <c r="E2826" s="20">
        <v>7861.2</v>
      </c>
      <c r="F2826" s="33">
        <v>0</v>
      </c>
      <c r="G2826" s="9">
        <v>-2.8999999999999998E-3</v>
      </c>
    </row>
    <row r="2827" spans="1:7" ht="18" thickBot="1">
      <c r="A2827" s="63">
        <v>43251</v>
      </c>
      <c r="B2827" s="8">
        <v>7829.65</v>
      </c>
      <c r="C2827" s="20">
        <v>7946.35</v>
      </c>
      <c r="D2827" s="20">
        <v>7954.5</v>
      </c>
      <c r="E2827" s="20">
        <v>7820.3</v>
      </c>
      <c r="F2827" s="33">
        <v>0</v>
      </c>
      <c r="G2827" s="9">
        <v>-9.7999999999999997E-3</v>
      </c>
    </row>
    <row r="2828" spans="1:7" ht="18" thickBot="1">
      <c r="A2828" s="63">
        <v>43252</v>
      </c>
      <c r="B2828" s="8">
        <v>7700.35</v>
      </c>
      <c r="C2828" s="20">
        <v>7834.1</v>
      </c>
      <c r="D2828" s="20">
        <v>7854.35</v>
      </c>
      <c r="E2828" s="20">
        <v>7689.9</v>
      </c>
      <c r="F2828" s="33">
        <v>0</v>
      </c>
      <c r="G2828" s="9">
        <v>-1.6500000000000001E-2</v>
      </c>
    </row>
    <row r="2829" spans="1:7" ht="18" thickBot="1">
      <c r="A2829" s="63">
        <v>43255</v>
      </c>
      <c r="B2829" s="8">
        <v>7487.1</v>
      </c>
      <c r="C2829" s="20">
        <v>7725.5</v>
      </c>
      <c r="D2829" s="20">
        <v>7730.2</v>
      </c>
      <c r="E2829" s="20">
        <v>7475</v>
      </c>
      <c r="F2829" s="33">
        <v>0</v>
      </c>
      <c r="G2829" s="9">
        <v>-2.7699999999999999E-2</v>
      </c>
    </row>
    <row r="2830" spans="1:7" ht="18" thickBot="1">
      <c r="A2830" s="63">
        <v>43256</v>
      </c>
      <c r="B2830" s="8">
        <v>7302.3</v>
      </c>
      <c r="C2830" s="20">
        <v>7448.3</v>
      </c>
      <c r="D2830" s="20">
        <v>7453.05</v>
      </c>
      <c r="E2830" s="20">
        <v>7251.75</v>
      </c>
      <c r="F2830" s="33">
        <v>0</v>
      </c>
      <c r="G2830" s="9">
        <v>-2.47E-2</v>
      </c>
    </row>
    <row r="2831" spans="1:7" ht="18" thickBot="1">
      <c r="A2831" s="63">
        <v>43257</v>
      </c>
      <c r="B2831" s="4">
        <v>7428.55</v>
      </c>
      <c r="C2831" s="20">
        <v>7273.35</v>
      </c>
      <c r="D2831" s="20">
        <v>7443.4</v>
      </c>
      <c r="E2831" s="20">
        <v>7224</v>
      </c>
      <c r="F2831" s="33">
        <v>0</v>
      </c>
      <c r="G2831" s="7">
        <v>1.7299999999999999E-2</v>
      </c>
    </row>
    <row r="2832" spans="1:7" ht="18" thickBot="1">
      <c r="A2832" s="63">
        <v>43258</v>
      </c>
      <c r="B2832" s="4">
        <v>7589.35</v>
      </c>
      <c r="C2832" s="20">
        <v>7496.25</v>
      </c>
      <c r="D2832" s="20">
        <v>7599.65</v>
      </c>
      <c r="E2832" s="20">
        <v>7488.65</v>
      </c>
      <c r="F2832" s="33">
        <v>0</v>
      </c>
      <c r="G2832" s="7">
        <v>2.1600000000000001E-2</v>
      </c>
    </row>
    <row r="2833" spans="1:7" ht="18" thickBot="1">
      <c r="A2833" s="63">
        <v>43259</v>
      </c>
      <c r="B2833" s="4">
        <v>7658.1</v>
      </c>
      <c r="C2833" s="20">
        <v>7575.45</v>
      </c>
      <c r="D2833" s="20">
        <v>7667.15</v>
      </c>
      <c r="E2833" s="20">
        <v>7542.65</v>
      </c>
      <c r="F2833" s="33">
        <v>0</v>
      </c>
      <c r="G2833" s="7">
        <v>9.1000000000000004E-3</v>
      </c>
    </row>
    <row r="2834" spans="1:7" ht="18" thickBot="1">
      <c r="A2834" s="63">
        <v>43262</v>
      </c>
      <c r="B2834" s="4">
        <v>7673.7</v>
      </c>
      <c r="C2834" s="20">
        <v>7682.05</v>
      </c>
      <c r="D2834" s="20">
        <v>7741.2</v>
      </c>
      <c r="E2834" s="20">
        <v>7667.15</v>
      </c>
      <c r="F2834" s="33">
        <v>0</v>
      </c>
      <c r="G2834" s="7">
        <v>2E-3</v>
      </c>
    </row>
    <row r="2835" spans="1:7" ht="18" thickBot="1">
      <c r="A2835" s="63">
        <v>43263</v>
      </c>
      <c r="B2835" s="4">
        <v>7726.7</v>
      </c>
      <c r="C2835" s="20">
        <v>7696.15</v>
      </c>
      <c r="D2835" s="20">
        <v>7731.5</v>
      </c>
      <c r="E2835" s="20">
        <v>7687.1</v>
      </c>
      <c r="F2835" s="33">
        <v>0</v>
      </c>
      <c r="G2835" s="7">
        <v>6.8999999999999999E-3</v>
      </c>
    </row>
    <row r="2836" spans="1:7" ht="18" thickBot="1">
      <c r="A2836" s="63">
        <v>43264</v>
      </c>
      <c r="B2836" s="8">
        <v>7710.2</v>
      </c>
      <c r="C2836" s="20">
        <v>7748.4</v>
      </c>
      <c r="D2836" s="20">
        <v>7787.7</v>
      </c>
      <c r="E2836" s="20">
        <v>7704.85</v>
      </c>
      <c r="F2836" s="33">
        <v>0</v>
      </c>
      <c r="G2836" s="9">
        <v>-2.0999999999999999E-3</v>
      </c>
    </row>
    <row r="2837" spans="1:7" ht="18" thickBot="1">
      <c r="A2837" s="63">
        <v>43265</v>
      </c>
      <c r="B2837" s="4">
        <v>7710.4</v>
      </c>
      <c r="C2837" s="20">
        <v>7708.65</v>
      </c>
      <c r="D2837" s="20">
        <v>7721.25</v>
      </c>
      <c r="E2837" s="20">
        <v>7665.8</v>
      </c>
      <c r="F2837" s="33">
        <v>0</v>
      </c>
      <c r="G2837" s="7">
        <v>0</v>
      </c>
    </row>
    <row r="2838" spans="1:7" ht="18" thickBot="1">
      <c r="A2838" s="63">
        <v>43266</v>
      </c>
      <c r="B2838" s="8">
        <v>7629.2</v>
      </c>
      <c r="C2838" s="20">
        <v>7712.95</v>
      </c>
      <c r="D2838" s="20">
        <v>7747</v>
      </c>
      <c r="E2838" s="20">
        <v>7614.05</v>
      </c>
      <c r="F2838" s="33">
        <v>0</v>
      </c>
      <c r="G2838" s="9">
        <v>-1.0500000000000001E-2</v>
      </c>
    </row>
    <row r="2839" spans="1:7" ht="18" thickBot="1">
      <c r="A2839" s="63">
        <v>43269</v>
      </c>
      <c r="B2839" s="8">
        <v>7566.55</v>
      </c>
      <c r="C2839" s="20">
        <v>7624.9</v>
      </c>
      <c r="D2839" s="20">
        <v>7634.1</v>
      </c>
      <c r="E2839" s="20">
        <v>7555.85</v>
      </c>
      <c r="F2839" s="33">
        <v>0</v>
      </c>
      <c r="G2839" s="9">
        <v>-8.2000000000000007E-3</v>
      </c>
    </row>
    <row r="2840" spans="1:7" ht="18" thickBot="1">
      <c r="A2840" s="63">
        <v>43270</v>
      </c>
      <c r="B2840" s="8">
        <v>7454.6</v>
      </c>
      <c r="C2840" s="20">
        <v>7541.05</v>
      </c>
      <c r="D2840" s="20">
        <v>7549</v>
      </c>
      <c r="E2840" s="20">
        <v>7429.5</v>
      </c>
      <c r="F2840" s="33">
        <v>0</v>
      </c>
      <c r="G2840" s="9">
        <v>-1.4800000000000001E-2</v>
      </c>
    </row>
    <row r="2841" spans="1:7" ht="18" thickBot="1">
      <c r="A2841" s="63">
        <v>43271</v>
      </c>
      <c r="B2841" s="4">
        <v>7495.7</v>
      </c>
      <c r="C2841" s="20">
        <v>7467.1</v>
      </c>
      <c r="D2841" s="20">
        <v>7510.8</v>
      </c>
      <c r="E2841" s="20">
        <v>7447.5</v>
      </c>
      <c r="F2841" s="33">
        <v>0</v>
      </c>
      <c r="G2841" s="7">
        <v>5.4999999999999997E-3</v>
      </c>
    </row>
    <row r="2842" spans="1:7" ht="18" thickBot="1">
      <c r="A2842" s="63">
        <v>43272</v>
      </c>
      <c r="B2842" s="8">
        <v>7415.25</v>
      </c>
      <c r="C2842" s="20">
        <v>7500.4</v>
      </c>
      <c r="D2842" s="20">
        <v>7508.45</v>
      </c>
      <c r="E2842" s="20">
        <v>7408.95</v>
      </c>
      <c r="F2842" s="33">
        <v>0</v>
      </c>
      <c r="G2842" s="9">
        <v>-1.0699999999999999E-2</v>
      </c>
    </row>
    <row r="2843" spans="1:7" ht="18" thickBot="1">
      <c r="A2843" s="63">
        <v>43273</v>
      </c>
      <c r="B2843" s="4">
        <v>7433.2</v>
      </c>
      <c r="C2843" s="20">
        <v>7409.05</v>
      </c>
      <c r="D2843" s="20">
        <v>7440.35</v>
      </c>
      <c r="E2843" s="20">
        <v>7371.4</v>
      </c>
      <c r="F2843" s="33">
        <v>0</v>
      </c>
      <c r="G2843" s="7">
        <v>2.3999999999999998E-3</v>
      </c>
    </row>
    <row r="2844" spans="1:7" ht="18" thickBot="1">
      <c r="A2844" s="63">
        <v>43276</v>
      </c>
      <c r="B2844" s="8">
        <v>7387.1</v>
      </c>
      <c r="C2844" s="20">
        <v>7431.9</v>
      </c>
      <c r="D2844" s="20">
        <v>7492.3</v>
      </c>
      <c r="E2844" s="20">
        <v>7380.25</v>
      </c>
      <c r="F2844" s="33">
        <v>0</v>
      </c>
      <c r="G2844" s="9">
        <v>-6.1999999999999998E-3</v>
      </c>
    </row>
    <row r="2845" spans="1:7" ht="18" thickBot="1">
      <c r="A2845" s="63">
        <v>43277</v>
      </c>
      <c r="B2845" s="8">
        <v>7318.25</v>
      </c>
      <c r="C2845" s="20">
        <v>7366.65</v>
      </c>
      <c r="D2845" s="20">
        <v>7393.05</v>
      </c>
      <c r="E2845" s="20">
        <v>7309.35</v>
      </c>
      <c r="F2845" s="33">
        <v>0</v>
      </c>
      <c r="G2845" s="9">
        <v>-9.2999999999999992E-3</v>
      </c>
    </row>
    <row r="2846" spans="1:7" ht="18" thickBot="1">
      <c r="A2846" s="63">
        <v>43278</v>
      </c>
      <c r="B2846" s="8">
        <v>7152.35</v>
      </c>
      <c r="C2846" s="20">
        <v>7331.25</v>
      </c>
      <c r="D2846" s="20">
        <v>7336.25</v>
      </c>
      <c r="E2846" s="20">
        <v>7093.5</v>
      </c>
      <c r="F2846" s="33">
        <v>0</v>
      </c>
      <c r="G2846" s="9">
        <v>-2.2700000000000001E-2</v>
      </c>
    </row>
    <row r="2847" spans="1:7" ht="18" thickBot="1">
      <c r="A2847" s="63">
        <v>43279</v>
      </c>
      <c r="B2847" s="8">
        <v>7011.75</v>
      </c>
      <c r="C2847" s="20">
        <v>7151.5</v>
      </c>
      <c r="D2847" s="20">
        <v>7151.6</v>
      </c>
      <c r="E2847" s="20">
        <v>6999.1</v>
      </c>
      <c r="F2847" s="33">
        <v>0</v>
      </c>
      <c r="G2847" s="9">
        <v>-1.9699999999999999E-2</v>
      </c>
    </row>
    <row r="2848" spans="1:7" ht="18" thickBot="1">
      <c r="A2848" s="63">
        <v>43280</v>
      </c>
      <c r="B2848" s="4">
        <v>7177.75</v>
      </c>
      <c r="C2848" s="20">
        <v>7071.1</v>
      </c>
      <c r="D2848" s="20">
        <v>7185.45</v>
      </c>
      <c r="E2848" s="20">
        <v>7070.8</v>
      </c>
      <c r="F2848" s="33">
        <v>0</v>
      </c>
      <c r="G2848" s="7">
        <v>2.3699999999999999E-2</v>
      </c>
    </row>
    <row r="2849" spans="1:7" ht="18" thickBot="1">
      <c r="A2849" s="63">
        <v>43283</v>
      </c>
      <c r="B2849" s="8">
        <v>7130.25</v>
      </c>
      <c r="C2849" s="20">
        <v>7214.65</v>
      </c>
      <c r="D2849" s="20">
        <v>7222.2</v>
      </c>
      <c r="E2849" s="20">
        <v>7063.75</v>
      </c>
      <c r="F2849" s="33">
        <v>0</v>
      </c>
      <c r="G2849" s="9">
        <v>-6.6E-3</v>
      </c>
    </row>
    <row r="2850" spans="1:7" ht="18" thickBot="1">
      <c r="A2850" s="63">
        <v>43284</v>
      </c>
      <c r="B2850" s="4">
        <v>7180.5</v>
      </c>
      <c r="C2850" s="20">
        <v>7126.95</v>
      </c>
      <c r="D2850" s="20">
        <v>7186.8</v>
      </c>
      <c r="E2850" s="20">
        <v>7076.25</v>
      </c>
      <c r="F2850" s="33">
        <v>0</v>
      </c>
      <c r="G2850" s="7">
        <v>7.0000000000000001E-3</v>
      </c>
    </row>
    <row r="2851" spans="1:7" ht="18" thickBot="1">
      <c r="A2851" s="63">
        <v>43285</v>
      </c>
      <c r="B2851" s="4">
        <v>7212.1</v>
      </c>
      <c r="C2851" s="20">
        <v>7186.1</v>
      </c>
      <c r="D2851" s="20">
        <v>7215.35</v>
      </c>
      <c r="E2851" s="20">
        <v>7155.25</v>
      </c>
      <c r="F2851" s="33">
        <v>0</v>
      </c>
      <c r="G2851" s="7">
        <v>4.4000000000000003E-3</v>
      </c>
    </row>
    <row r="2852" spans="1:7" ht="18" thickBot="1">
      <c r="A2852" s="63">
        <v>43286</v>
      </c>
      <c r="B2852" s="8">
        <v>7161.65</v>
      </c>
      <c r="C2852" s="20">
        <v>7223</v>
      </c>
      <c r="D2852" s="20">
        <v>7229.25</v>
      </c>
      <c r="E2852" s="20">
        <v>7151.9</v>
      </c>
      <c r="F2852" s="33">
        <v>0</v>
      </c>
      <c r="G2852" s="9">
        <v>-7.0000000000000001E-3</v>
      </c>
    </row>
    <row r="2853" spans="1:7" ht="18" thickBot="1">
      <c r="A2853" s="63">
        <v>43287</v>
      </c>
      <c r="B2853" s="4">
        <v>7222.9</v>
      </c>
      <c r="C2853" s="20">
        <v>7163.95</v>
      </c>
      <c r="D2853" s="20">
        <v>7255.65</v>
      </c>
      <c r="E2853" s="20">
        <v>7157.95</v>
      </c>
      <c r="F2853" s="33">
        <v>0</v>
      </c>
      <c r="G2853" s="7">
        <v>8.6E-3</v>
      </c>
    </row>
    <row r="2854" spans="1:7" ht="18" thickBot="1">
      <c r="A2854" s="63">
        <v>43290</v>
      </c>
      <c r="B2854" s="4">
        <v>7345.15</v>
      </c>
      <c r="C2854" s="20">
        <v>7284.95</v>
      </c>
      <c r="D2854" s="20">
        <v>7353</v>
      </c>
      <c r="E2854" s="20">
        <v>7280.95</v>
      </c>
      <c r="F2854" s="33">
        <v>0</v>
      </c>
      <c r="G2854" s="7">
        <v>1.6899999999999998E-2</v>
      </c>
    </row>
    <row r="2855" spans="1:7" ht="18" thickBot="1">
      <c r="A2855" s="63">
        <v>43291</v>
      </c>
      <c r="B2855" s="4">
        <v>7446.4</v>
      </c>
      <c r="C2855" s="20">
        <v>7382.45</v>
      </c>
      <c r="D2855" s="20">
        <v>7451.1</v>
      </c>
      <c r="E2855" s="20">
        <v>7382.45</v>
      </c>
      <c r="F2855" s="33">
        <v>0</v>
      </c>
      <c r="G2855" s="7">
        <v>1.38E-2</v>
      </c>
    </row>
    <row r="2856" spans="1:7" ht="18" thickBot="1">
      <c r="A2856" s="63">
        <v>43292</v>
      </c>
      <c r="B2856" s="8">
        <v>7409</v>
      </c>
      <c r="C2856" s="20">
        <v>7439.85</v>
      </c>
      <c r="D2856" s="20">
        <v>7461.35</v>
      </c>
      <c r="E2856" s="20">
        <v>7390.05</v>
      </c>
      <c r="F2856" s="33">
        <v>0</v>
      </c>
      <c r="G2856" s="9">
        <v>-5.0000000000000001E-3</v>
      </c>
    </row>
    <row r="2857" spans="1:7" ht="18" thickBot="1">
      <c r="A2857" s="63">
        <v>43293</v>
      </c>
      <c r="B2857" s="8">
        <v>7395.8</v>
      </c>
      <c r="C2857" s="20">
        <v>7448.05</v>
      </c>
      <c r="D2857" s="20">
        <v>7484.55</v>
      </c>
      <c r="E2857" s="20">
        <v>7365.4</v>
      </c>
      <c r="F2857" s="33">
        <v>0</v>
      </c>
      <c r="G2857" s="9">
        <v>-1.8E-3</v>
      </c>
    </row>
    <row r="2858" spans="1:7" ht="18" thickBot="1">
      <c r="A2858" s="63">
        <v>43294</v>
      </c>
      <c r="B2858" s="8">
        <v>7206.25</v>
      </c>
      <c r="C2858" s="20">
        <v>7384.45</v>
      </c>
      <c r="D2858" s="20">
        <v>7391.8</v>
      </c>
      <c r="E2858" s="20">
        <v>7198.2</v>
      </c>
      <c r="F2858" s="33">
        <v>0</v>
      </c>
      <c r="G2858" s="9">
        <v>-2.5600000000000001E-2</v>
      </c>
    </row>
    <row r="2859" spans="1:7" ht="18" thickBot="1">
      <c r="A2859" s="63">
        <v>43297</v>
      </c>
      <c r="B2859" s="8">
        <v>6984</v>
      </c>
      <c r="C2859" s="20">
        <v>7201.05</v>
      </c>
      <c r="D2859" s="20">
        <v>7201.05</v>
      </c>
      <c r="E2859" s="20">
        <v>6969.35</v>
      </c>
      <c r="F2859" s="33">
        <v>0</v>
      </c>
      <c r="G2859" s="9">
        <v>-3.0800000000000001E-2</v>
      </c>
    </row>
    <row r="2860" spans="1:7" ht="18" thickBot="1">
      <c r="A2860" s="63">
        <v>43298</v>
      </c>
      <c r="B2860" s="4">
        <v>7097.45</v>
      </c>
      <c r="C2860" s="20">
        <v>6976.15</v>
      </c>
      <c r="D2860" s="20">
        <v>7103.6</v>
      </c>
      <c r="E2860" s="20">
        <v>6938.5</v>
      </c>
      <c r="F2860" s="33">
        <v>0</v>
      </c>
      <c r="G2860" s="7">
        <v>1.6199999999999999E-2</v>
      </c>
    </row>
    <row r="2861" spans="1:7" ht="18" thickBot="1">
      <c r="A2861" s="63">
        <v>43299</v>
      </c>
      <c r="B2861" s="8">
        <v>7018.45</v>
      </c>
      <c r="C2861" s="20">
        <v>7150.3</v>
      </c>
      <c r="D2861" s="20">
        <v>7178.35</v>
      </c>
      <c r="E2861" s="20">
        <v>6959.85</v>
      </c>
      <c r="F2861" s="33">
        <v>0</v>
      </c>
      <c r="G2861" s="9">
        <v>-1.11E-2</v>
      </c>
    </row>
    <row r="2862" spans="1:7" ht="18" thickBot="1">
      <c r="A2862" s="63">
        <v>43300</v>
      </c>
      <c r="B2862" s="8">
        <v>6976.5</v>
      </c>
      <c r="C2862" s="20">
        <v>7039.7</v>
      </c>
      <c r="D2862" s="20">
        <v>7043.5</v>
      </c>
      <c r="E2862" s="20">
        <v>6923.4</v>
      </c>
      <c r="F2862" s="33">
        <v>0</v>
      </c>
      <c r="G2862" s="9">
        <v>-6.0000000000000001E-3</v>
      </c>
    </row>
    <row r="2863" spans="1:7" ht="18" thickBot="1">
      <c r="A2863" s="63">
        <v>43301</v>
      </c>
      <c r="B2863" s="4">
        <v>7030.75</v>
      </c>
      <c r="C2863" s="20">
        <v>6981.4</v>
      </c>
      <c r="D2863" s="20">
        <v>7036.2</v>
      </c>
      <c r="E2863" s="20">
        <v>6945.65</v>
      </c>
      <c r="F2863" s="33">
        <v>0</v>
      </c>
      <c r="G2863" s="7">
        <v>7.7999999999999996E-3</v>
      </c>
    </row>
    <row r="2864" spans="1:7" ht="18" thickBot="1">
      <c r="A2864" s="63">
        <v>43304</v>
      </c>
      <c r="B2864" s="4">
        <v>7082.05</v>
      </c>
      <c r="C2864" s="20">
        <v>7059.3</v>
      </c>
      <c r="D2864" s="20">
        <v>7088.3</v>
      </c>
      <c r="E2864" s="20">
        <v>6997.1</v>
      </c>
      <c r="F2864" s="33">
        <v>0</v>
      </c>
      <c r="G2864" s="7">
        <v>7.3000000000000001E-3</v>
      </c>
    </row>
    <row r="2865" spans="1:7" ht="18" thickBot="1">
      <c r="A2865" s="63">
        <v>43305</v>
      </c>
      <c r="B2865" s="4">
        <v>7246.8</v>
      </c>
      <c r="C2865" s="20">
        <v>7110.45</v>
      </c>
      <c r="D2865" s="20">
        <v>7256.5</v>
      </c>
      <c r="E2865" s="20">
        <v>7091.35</v>
      </c>
      <c r="F2865" s="33">
        <v>0</v>
      </c>
      <c r="G2865" s="7">
        <v>2.3300000000000001E-2</v>
      </c>
    </row>
    <row r="2866" spans="1:7" ht="18" thickBot="1">
      <c r="A2866" s="63">
        <v>43306</v>
      </c>
      <c r="B2866" s="4">
        <v>7274.75</v>
      </c>
      <c r="C2866" s="20">
        <v>7281.7</v>
      </c>
      <c r="D2866" s="20">
        <v>7309.9</v>
      </c>
      <c r="E2866" s="20">
        <v>7259.5</v>
      </c>
      <c r="F2866" s="33">
        <v>0</v>
      </c>
      <c r="G2866" s="7">
        <v>3.8999999999999998E-3</v>
      </c>
    </row>
    <row r="2867" spans="1:7" ht="18" thickBot="1">
      <c r="A2867" s="63">
        <v>43307</v>
      </c>
      <c r="B2867" s="4">
        <v>7318.8</v>
      </c>
      <c r="C2867" s="20">
        <v>7291.9</v>
      </c>
      <c r="D2867" s="20">
        <v>7326.55</v>
      </c>
      <c r="E2867" s="20">
        <v>7282.55</v>
      </c>
      <c r="F2867" s="33">
        <v>0</v>
      </c>
      <c r="G2867" s="7">
        <v>6.1000000000000004E-3</v>
      </c>
    </row>
    <row r="2868" spans="1:7" ht="18" thickBot="1">
      <c r="A2868" s="63">
        <v>43308</v>
      </c>
      <c r="B2868" s="4">
        <v>7402.85</v>
      </c>
      <c r="C2868" s="20">
        <v>7337.95</v>
      </c>
      <c r="D2868" s="20">
        <v>7410.65</v>
      </c>
      <c r="E2868" s="20">
        <v>7331.6</v>
      </c>
      <c r="F2868" s="33">
        <v>0</v>
      </c>
      <c r="G2868" s="7">
        <v>1.15E-2</v>
      </c>
    </row>
    <row r="2869" spans="1:7" ht="18" thickBot="1">
      <c r="A2869" s="63">
        <v>43311</v>
      </c>
      <c r="B2869" s="4">
        <v>7437.85</v>
      </c>
      <c r="C2869" s="20">
        <v>7425.65</v>
      </c>
      <c r="D2869" s="20">
        <v>7457.3</v>
      </c>
      <c r="E2869" s="20">
        <v>7404.05</v>
      </c>
      <c r="F2869" s="33">
        <v>0</v>
      </c>
      <c r="G2869" s="7">
        <v>4.7000000000000002E-3</v>
      </c>
    </row>
    <row r="2870" spans="1:7" ht="18" thickBot="1">
      <c r="A2870" s="63">
        <v>43312</v>
      </c>
      <c r="B2870" s="4">
        <v>7465.75</v>
      </c>
      <c r="C2870" s="20">
        <v>7443.1</v>
      </c>
      <c r="D2870" s="20">
        <v>7474.3</v>
      </c>
      <c r="E2870" s="20">
        <v>7425.6</v>
      </c>
      <c r="F2870" s="33">
        <v>0</v>
      </c>
      <c r="G2870" s="7">
        <v>3.8E-3</v>
      </c>
    </row>
    <row r="2871" spans="1:7" ht="18" thickBot="1">
      <c r="A2871" s="63">
        <v>43313</v>
      </c>
      <c r="B2871" s="4">
        <v>7468.25</v>
      </c>
      <c r="C2871" s="20">
        <v>7483.75</v>
      </c>
      <c r="D2871" s="20">
        <v>7516.1</v>
      </c>
      <c r="E2871" s="20">
        <v>7433.15</v>
      </c>
      <c r="F2871" s="33">
        <v>0</v>
      </c>
      <c r="G2871" s="7">
        <v>2.9999999999999997E-4</v>
      </c>
    </row>
    <row r="2872" spans="1:7" ht="18" thickBot="1">
      <c r="A2872" s="63">
        <v>43314</v>
      </c>
      <c r="B2872" s="4">
        <v>7475.6</v>
      </c>
      <c r="C2872" s="20">
        <v>7484.25</v>
      </c>
      <c r="D2872" s="20">
        <v>7509.4</v>
      </c>
      <c r="E2872" s="20">
        <v>7410.4</v>
      </c>
      <c r="F2872" s="33">
        <v>0</v>
      </c>
      <c r="G2872" s="7">
        <v>1E-3</v>
      </c>
    </row>
    <row r="2873" spans="1:7" ht="18" thickBot="1">
      <c r="A2873" s="63">
        <v>43315</v>
      </c>
      <c r="B2873" s="4">
        <v>7581.75</v>
      </c>
      <c r="C2873" s="20">
        <v>7513.8</v>
      </c>
      <c r="D2873" s="20">
        <v>7583.05</v>
      </c>
      <c r="E2873" s="20">
        <v>7513.7</v>
      </c>
      <c r="F2873" s="33">
        <v>0</v>
      </c>
      <c r="G2873" s="7">
        <v>1.4200000000000001E-2</v>
      </c>
    </row>
    <row r="2874" spans="1:7" ht="18" thickBot="1">
      <c r="A2874" s="63">
        <v>43318</v>
      </c>
      <c r="B2874" s="4">
        <v>7597.35</v>
      </c>
      <c r="C2874" s="20">
        <v>7620.8</v>
      </c>
      <c r="D2874" s="20">
        <v>7646.15</v>
      </c>
      <c r="E2874" s="20">
        <v>7588.8</v>
      </c>
      <c r="F2874" s="33">
        <v>0</v>
      </c>
      <c r="G2874" s="7">
        <v>2.0999999999999999E-3</v>
      </c>
    </row>
    <row r="2875" spans="1:7" ht="18" thickBot="1">
      <c r="A2875" s="63">
        <v>43319</v>
      </c>
      <c r="B2875" s="8">
        <v>7532.45</v>
      </c>
      <c r="C2875" s="20">
        <v>7619.8</v>
      </c>
      <c r="D2875" s="20">
        <v>7626.85</v>
      </c>
      <c r="E2875" s="20">
        <v>7520.9</v>
      </c>
      <c r="F2875" s="33">
        <v>0</v>
      </c>
      <c r="G2875" s="9">
        <v>-8.5000000000000006E-3</v>
      </c>
    </row>
    <row r="2876" spans="1:7" ht="18" thickBot="1">
      <c r="A2876" s="63">
        <v>43320</v>
      </c>
      <c r="B2876" s="4">
        <v>7555.3</v>
      </c>
      <c r="C2876" s="20">
        <v>7541.5</v>
      </c>
      <c r="D2876" s="20">
        <v>7594.1</v>
      </c>
      <c r="E2876" s="20">
        <v>7528.4</v>
      </c>
      <c r="F2876" s="33">
        <v>0</v>
      </c>
      <c r="G2876" s="7">
        <v>3.0000000000000001E-3</v>
      </c>
    </row>
    <row r="2877" spans="1:7" ht="18" thickBot="1">
      <c r="A2877" s="63">
        <v>43321</v>
      </c>
      <c r="B2877" s="4">
        <v>7623.85</v>
      </c>
      <c r="C2877" s="20">
        <v>7579.65</v>
      </c>
      <c r="D2877" s="20">
        <v>7639.9</v>
      </c>
      <c r="E2877" s="20">
        <v>7578.45</v>
      </c>
      <c r="F2877" s="33">
        <v>0</v>
      </c>
      <c r="G2877" s="7">
        <v>9.1000000000000004E-3</v>
      </c>
    </row>
    <row r="2878" spans="1:7" ht="18" thickBot="1">
      <c r="A2878" s="63">
        <v>43322</v>
      </c>
      <c r="B2878" s="8">
        <v>7537.3</v>
      </c>
      <c r="C2878" s="20">
        <v>7629.2</v>
      </c>
      <c r="D2878" s="20">
        <v>7632.7</v>
      </c>
      <c r="E2878" s="20">
        <v>7521.7</v>
      </c>
      <c r="F2878" s="33">
        <v>0</v>
      </c>
      <c r="G2878" s="9">
        <v>-1.14E-2</v>
      </c>
    </row>
    <row r="2879" spans="1:7" ht="18" thickBot="1">
      <c r="A2879" s="63">
        <v>43325</v>
      </c>
      <c r="B2879" s="8">
        <v>7463.65</v>
      </c>
      <c r="C2879" s="20">
        <v>7471.6</v>
      </c>
      <c r="D2879" s="20">
        <v>7518.05</v>
      </c>
      <c r="E2879" s="20">
        <v>7415.75</v>
      </c>
      <c r="F2879" s="33">
        <v>0</v>
      </c>
      <c r="G2879" s="9">
        <v>-9.7999999999999997E-3</v>
      </c>
    </row>
    <row r="2880" spans="1:7" ht="18" thickBot="1">
      <c r="A2880" s="63">
        <v>43326</v>
      </c>
      <c r="B2880" s="4">
        <v>7492.85</v>
      </c>
      <c r="C2880" s="20">
        <v>7476.55</v>
      </c>
      <c r="D2880" s="20">
        <v>7519.75</v>
      </c>
      <c r="E2880" s="20">
        <v>7464.8</v>
      </c>
      <c r="F2880" s="33">
        <v>0</v>
      </c>
      <c r="G2880" s="7">
        <v>3.8999999999999998E-3</v>
      </c>
    </row>
    <row r="2881" spans="1:7" ht="18" thickBot="1">
      <c r="A2881" s="63">
        <v>43328</v>
      </c>
      <c r="B2881" s="8">
        <v>7449.3</v>
      </c>
      <c r="C2881" s="20">
        <v>7478</v>
      </c>
      <c r="D2881" s="20">
        <v>7527.4</v>
      </c>
      <c r="E2881" s="20">
        <v>7425.15</v>
      </c>
      <c r="F2881" s="33">
        <v>0</v>
      </c>
      <c r="G2881" s="9">
        <v>-5.7999999999999996E-3</v>
      </c>
    </row>
    <row r="2882" spans="1:7" ht="18" thickBot="1">
      <c r="A2882" s="63">
        <v>43329</v>
      </c>
      <c r="B2882" s="4">
        <v>7522.5</v>
      </c>
      <c r="C2882" s="20">
        <v>7489.4</v>
      </c>
      <c r="D2882" s="20">
        <v>7534.2</v>
      </c>
      <c r="E2882" s="20">
        <v>7479.8</v>
      </c>
      <c r="F2882" s="33">
        <v>0</v>
      </c>
      <c r="G2882" s="7">
        <v>9.7999999999999997E-3</v>
      </c>
    </row>
    <row r="2883" spans="1:7" ht="18" thickBot="1">
      <c r="A2883" s="63">
        <v>43332</v>
      </c>
      <c r="B2883" s="4">
        <v>7549.85</v>
      </c>
      <c r="C2883" s="20">
        <v>7542.4</v>
      </c>
      <c r="D2883" s="20">
        <v>7562.4</v>
      </c>
      <c r="E2883" s="20">
        <v>7529.3</v>
      </c>
      <c r="F2883" s="33">
        <v>0</v>
      </c>
      <c r="G2883" s="7">
        <v>3.5999999999999999E-3</v>
      </c>
    </row>
    <row r="2884" spans="1:7" ht="18" thickBot="1">
      <c r="A2884" s="63">
        <v>43333</v>
      </c>
      <c r="B2884" s="4">
        <v>7587.2</v>
      </c>
      <c r="C2884" s="20">
        <v>7568.4</v>
      </c>
      <c r="D2884" s="20">
        <v>7598.35</v>
      </c>
      <c r="E2884" s="20">
        <v>7533.5</v>
      </c>
      <c r="F2884" s="33">
        <v>0</v>
      </c>
      <c r="G2884" s="7">
        <v>4.8999999999999998E-3</v>
      </c>
    </row>
    <row r="2885" spans="1:7" ht="18" thickBot="1">
      <c r="A2885" s="63">
        <v>43335</v>
      </c>
      <c r="B2885" s="8">
        <v>7554.1</v>
      </c>
      <c r="C2885" s="20">
        <v>7608.75</v>
      </c>
      <c r="D2885" s="20">
        <v>7615.55</v>
      </c>
      <c r="E2885" s="20">
        <v>7528</v>
      </c>
      <c r="F2885" s="33">
        <v>0</v>
      </c>
      <c r="G2885" s="9">
        <v>-4.4000000000000003E-3</v>
      </c>
    </row>
    <row r="2886" spans="1:7" ht="18" thickBot="1">
      <c r="A2886" s="63">
        <v>43336</v>
      </c>
      <c r="B2886" s="8">
        <v>7532.3</v>
      </c>
      <c r="C2886" s="20">
        <v>7552.85</v>
      </c>
      <c r="D2886" s="20">
        <v>7585.1</v>
      </c>
      <c r="E2886" s="20">
        <v>7494</v>
      </c>
      <c r="F2886" s="33">
        <v>0</v>
      </c>
      <c r="G2886" s="9">
        <v>-2.8999999999999998E-3</v>
      </c>
    </row>
    <row r="2887" spans="1:7" ht="18" thickBot="1">
      <c r="A2887" s="63">
        <v>43339</v>
      </c>
      <c r="B2887" s="4">
        <v>7589.75</v>
      </c>
      <c r="C2887" s="20">
        <v>7566.25</v>
      </c>
      <c r="D2887" s="20">
        <v>7606.55</v>
      </c>
      <c r="E2887" s="20">
        <v>7565.4</v>
      </c>
      <c r="F2887" s="33">
        <v>0</v>
      </c>
      <c r="G2887" s="7">
        <v>7.6E-3</v>
      </c>
    </row>
    <row r="2888" spans="1:7" ht="18" thickBot="1">
      <c r="A2888" s="63">
        <v>43340</v>
      </c>
      <c r="B2888" s="4">
        <v>7597.7</v>
      </c>
      <c r="C2888" s="20">
        <v>7629.4</v>
      </c>
      <c r="D2888" s="20">
        <v>7640.85</v>
      </c>
      <c r="E2888" s="20">
        <v>7585.45</v>
      </c>
      <c r="F2888" s="33">
        <v>0</v>
      </c>
      <c r="G2888" s="7">
        <v>1E-3</v>
      </c>
    </row>
    <row r="2889" spans="1:7" ht="18" thickBot="1">
      <c r="A2889" s="63">
        <v>43341</v>
      </c>
      <c r="B2889" s="4">
        <v>7605.55</v>
      </c>
      <c r="C2889" s="20">
        <v>7608.6</v>
      </c>
      <c r="D2889" s="20">
        <v>7647.1</v>
      </c>
      <c r="E2889" s="20">
        <v>7597.15</v>
      </c>
      <c r="F2889" s="33">
        <v>0</v>
      </c>
      <c r="G2889" s="7">
        <v>1E-3</v>
      </c>
    </row>
    <row r="2890" spans="1:7" ht="18" thickBot="1">
      <c r="A2890" s="63">
        <v>43342</v>
      </c>
      <c r="B2890" s="4">
        <v>7642.25</v>
      </c>
      <c r="C2890" s="20">
        <v>7633.25</v>
      </c>
      <c r="D2890" s="20">
        <v>7653.7</v>
      </c>
      <c r="E2890" s="20">
        <v>7610.75</v>
      </c>
      <c r="F2890" s="33">
        <v>0</v>
      </c>
      <c r="G2890" s="7">
        <v>4.7999999999999996E-3</v>
      </c>
    </row>
    <row r="2891" spans="1:7" ht="18" thickBot="1">
      <c r="A2891" s="63">
        <v>43343</v>
      </c>
      <c r="B2891" s="4">
        <v>7668.95</v>
      </c>
      <c r="C2891" s="20">
        <v>7654.95</v>
      </c>
      <c r="D2891" s="20">
        <v>7689.4</v>
      </c>
      <c r="E2891" s="20">
        <v>7620.15</v>
      </c>
      <c r="F2891" s="33">
        <v>0</v>
      </c>
      <c r="G2891" s="7">
        <v>3.5000000000000001E-3</v>
      </c>
    </row>
    <row r="2892" spans="1:7" ht="18" thickBot="1">
      <c r="A2892" s="63">
        <v>43346</v>
      </c>
      <c r="B2892" s="8">
        <v>7651.8</v>
      </c>
      <c r="C2892" s="20">
        <v>7709.3</v>
      </c>
      <c r="D2892" s="20">
        <v>7745.15</v>
      </c>
      <c r="E2892" s="20">
        <v>7640.1</v>
      </c>
      <c r="F2892" s="33">
        <v>0</v>
      </c>
      <c r="G2892" s="9">
        <v>-2.2000000000000001E-3</v>
      </c>
    </row>
    <row r="2893" spans="1:7" ht="18" thickBot="1">
      <c r="A2893" s="63">
        <v>43347</v>
      </c>
      <c r="B2893" s="8">
        <v>7453.9</v>
      </c>
      <c r="C2893" s="20">
        <v>7666.75</v>
      </c>
      <c r="D2893" s="20">
        <v>7672.6</v>
      </c>
      <c r="E2893" s="20">
        <v>7432.45</v>
      </c>
      <c r="F2893" s="33">
        <v>0</v>
      </c>
      <c r="G2893" s="9">
        <v>-2.5899999999999999E-2</v>
      </c>
    </row>
    <row r="2894" spans="1:7" ht="18" thickBot="1">
      <c r="A2894" s="63">
        <v>43348</v>
      </c>
      <c r="B2894" s="8">
        <v>7435.15</v>
      </c>
      <c r="C2894" s="20">
        <v>7441.4</v>
      </c>
      <c r="D2894" s="20">
        <v>7462.7</v>
      </c>
      <c r="E2894" s="20">
        <v>7327.35</v>
      </c>
      <c r="F2894" s="33">
        <v>0</v>
      </c>
      <c r="G2894" s="9">
        <v>-2.5000000000000001E-3</v>
      </c>
    </row>
    <row r="2895" spans="1:7" ht="18" thickBot="1">
      <c r="A2895" s="63">
        <v>43349</v>
      </c>
      <c r="B2895" s="4">
        <v>7482.25</v>
      </c>
      <c r="C2895" s="20">
        <v>7469.85</v>
      </c>
      <c r="D2895" s="20">
        <v>7492.65</v>
      </c>
      <c r="E2895" s="20">
        <v>7409.8</v>
      </c>
      <c r="F2895" s="33">
        <v>0</v>
      </c>
      <c r="G2895" s="7">
        <v>6.3E-3</v>
      </c>
    </row>
    <row r="2896" spans="1:7" ht="18" thickBot="1">
      <c r="A2896" s="63">
        <v>43350</v>
      </c>
      <c r="B2896" s="4">
        <v>7520.2</v>
      </c>
      <c r="C2896" s="20">
        <v>7498.25</v>
      </c>
      <c r="D2896" s="20">
        <v>7530.95</v>
      </c>
      <c r="E2896" s="20">
        <v>7447.6</v>
      </c>
      <c r="F2896" s="33">
        <v>0</v>
      </c>
      <c r="G2896" s="7">
        <v>5.1000000000000004E-3</v>
      </c>
    </row>
    <row r="2897" spans="1:7" ht="18" thickBot="1">
      <c r="A2897" s="63">
        <v>43353</v>
      </c>
      <c r="B2897" s="8">
        <v>7427.65</v>
      </c>
      <c r="C2897" s="20">
        <v>7512.9</v>
      </c>
      <c r="D2897" s="20">
        <v>7540.5</v>
      </c>
      <c r="E2897" s="20">
        <v>7415.9</v>
      </c>
      <c r="F2897" s="33">
        <v>0</v>
      </c>
      <c r="G2897" s="9">
        <v>-1.23E-2</v>
      </c>
    </row>
    <row r="2898" spans="1:7" ht="18" thickBot="1">
      <c r="A2898" s="63">
        <v>43354</v>
      </c>
      <c r="B2898" s="8">
        <v>7313.5</v>
      </c>
      <c r="C2898" s="20">
        <v>7455.45</v>
      </c>
      <c r="D2898" s="20">
        <v>7467.45</v>
      </c>
      <c r="E2898" s="20">
        <v>7303.95</v>
      </c>
      <c r="F2898" s="33">
        <v>0</v>
      </c>
      <c r="G2898" s="9">
        <v>-1.54E-2</v>
      </c>
    </row>
    <row r="2899" spans="1:7" ht="18" thickBot="1">
      <c r="A2899" s="63">
        <v>43355</v>
      </c>
      <c r="B2899" s="8">
        <v>7281.4</v>
      </c>
      <c r="C2899" s="20">
        <v>7319.3</v>
      </c>
      <c r="D2899" s="20">
        <v>7321.15</v>
      </c>
      <c r="E2899" s="20">
        <v>7181.25</v>
      </c>
      <c r="F2899" s="33">
        <v>0</v>
      </c>
      <c r="G2899" s="9">
        <v>-4.4000000000000003E-3</v>
      </c>
    </row>
    <row r="2900" spans="1:7" ht="18" thickBot="1">
      <c r="A2900" s="63">
        <v>43357</v>
      </c>
      <c r="B2900" s="4">
        <v>7388.35</v>
      </c>
      <c r="C2900" s="20">
        <v>7339.3</v>
      </c>
      <c r="D2900" s="20">
        <v>7399.25</v>
      </c>
      <c r="E2900" s="20">
        <v>7339.3</v>
      </c>
      <c r="F2900" s="33">
        <v>0</v>
      </c>
      <c r="G2900" s="7">
        <v>1.47E-2</v>
      </c>
    </row>
    <row r="2901" spans="1:7" ht="18" thickBot="1">
      <c r="A2901" s="63">
        <v>43360</v>
      </c>
      <c r="B2901" s="4">
        <v>7400.8</v>
      </c>
      <c r="C2901" s="20">
        <v>7374.85</v>
      </c>
      <c r="D2901" s="20">
        <v>7431.65</v>
      </c>
      <c r="E2901" s="20">
        <v>7330.15</v>
      </c>
      <c r="F2901" s="33">
        <v>0</v>
      </c>
      <c r="G2901" s="7">
        <v>1.6999999999999999E-3</v>
      </c>
    </row>
    <row r="2902" spans="1:7" ht="18" thickBot="1">
      <c r="A2902" s="63">
        <v>43361</v>
      </c>
      <c r="B2902" s="8">
        <v>7246.95</v>
      </c>
      <c r="C2902" s="20">
        <v>7417.2</v>
      </c>
      <c r="D2902" s="20">
        <v>7443.8</v>
      </c>
      <c r="E2902" s="20">
        <v>7239.5</v>
      </c>
      <c r="F2902" s="33">
        <v>0</v>
      </c>
      <c r="G2902" s="9">
        <v>-2.0799999999999999E-2</v>
      </c>
    </row>
    <row r="2903" spans="1:7" ht="18" thickBot="1">
      <c r="A2903" s="63">
        <v>43362</v>
      </c>
      <c r="B2903" s="8">
        <v>7167.05</v>
      </c>
      <c r="C2903" s="20">
        <v>7277.25</v>
      </c>
      <c r="D2903" s="20">
        <v>7291.25</v>
      </c>
      <c r="E2903" s="20">
        <v>7129.1</v>
      </c>
      <c r="F2903" s="33">
        <v>0</v>
      </c>
      <c r="G2903" s="9">
        <v>-1.0999999999999999E-2</v>
      </c>
    </row>
    <row r="2904" spans="1:7" ht="18" thickBot="1">
      <c r="A2904" s="63">
        <v>43364</v>
      </c>
      <c r="B2904" s="8">
        <v>6902.25</v>
      </c>
      <c r="C2904" s="20">
        <v>7211.65</v>
      </c>
      <c r="D2904" s="20">
        <v>7229.95</v>
      </c>
      <c r="E2904" s="20">
        <v>6644.15</v>
      </c>
      <c r="F2904" s="33">
        <v>0</v>
      </c>
      <c r="G2904" s="9">
        <v>-3.6900000000000002E-2</v>
      </c>
    </row>
    <row r="2905" spans="1:7" ht="18" thickBot="1">
      <c r="A2905" s="63">
        <v>43367</v>
      </c>
      <c r="B2905" s="8">
        <v>6722.45</v>
      </c>
      <c r="C2905" s="20">
        <v>6928.05</v>
      </c>
      <c r="D2905" s="20">
        <v>6930.9</v>
      </c>
      <c r="E2905" s="20">
        <v>6699.85</v>
      </c>
      <c r="F2905" s="33">
        <v>0</v>
      </c>
      <c r="G2905" s="9">
        <v>-2.5999999999999999E-2</v>
      </c>
    </row>
    <row r="2906" spans="1:7" ht="18" thickBot="1">
      <c r="A2906" s="63">
        <v>43368</v>
      </c>
      <c r="B2906" s="8">
        <v>6642.35</v>
      </c>
      <c r="C2906" s="20">
        <v>6700.55</v>
      </c>
      <c r="D2906" s="20">
        <v>6716.55</v>
      </c>
      <c r="E2906" s="20">
        <v>6523.6</v>
      </c>
      <c r="F2906" s="33">
        <v>0</v>
      </c>
      <c r="G2906" s="9">
        <v>-1.1900000000000001E-2</v>
      </c>
    </row>
    <row r="2907" spans="1:7" ht="18" thickBot="1">
      <c r="A2907" s="63">
        <v>43369</v>
      </c>
      <c r="B2907" s="4">
        <v>6647.95</v>
      </c>
      <c r="C2907" s="20">
        <v>6685.75</v>
      </c>
      <c r="D2907" s="20">
        <v>6713.15</v>
      </c>
      <c r="E2907" s="20">
        <v>6623.15</v>
      </c>
      <c r="F2907" s="33">
        <v>0</v>
      </c>
      <c r="G2907" s="7">
        <v>8.0000000000000004E-4</v>
      </c>
    </row>
    <row r="2908" spans="1:7" ht="18" thickBot="1">
      <c r="A2908" s="63">
        <v>43370</v>
      </c>
      <c r="B2908" s="8">
        <v>6480.75</v>
      </c>
      <c r="C2908" s="20">
        <v>6657.55</v>
      </c>
      <c r="D2908" s="20">
        <v>6668.6</v>
      </c>
      <c r="E2908" s="20">
        <v>6469.4</v>
      </c>
      <c r="F2908" s="33">
        <v>0</v>
      </c>
      <c r="G2908" s="9">
        <v>-2.52E-2</v>
      </c>
    </row>
    <row r="2909" spans="1:7" ht="18" thickBot="1">
      <c r="A2909" s="63">
        <v>43371</v>
      </c>
      <c r="B2909" s="8">
        <v>6150.95</v>
      </c>
      <c r="C2909" s="20">
        <v>6488.9</v>
      </c>
      <c r="D2909" s="20">
        <v>6495</v>
      </c>
      <c r="E2909" s="20">
        <v>6109</v>
      </c>
      <c r="F2909" s="33">
        <v>0</v>
      </c>
      <c r="G2909" s="9">
        <v>-5.0900000000000001E-2</v>
      </c>
    </row>
    <row r="2910" spans="1:7" ht="18" thickBot="1">
      <c r="A2910" s="63">
        <v>43374</v>
      </c>
      <c r="B2910" s="4">
        <v>6166.75</v>
      </c>
      <c r="C2910" s="20">
        <v>6126.85</v>
      </c>
      <c r="D2910" s="20">
        <v>6179.2</v>
      </c>
      <c r="E2910" s="20">
        <v>5936.65</v>
      </c>
      <c r="F2910" s="33">
        <v>0</v>
      </c>
      <c r="G2910" s="7">
        <v>2.5999999999999999E-3</v>
      </c>
    </row>
    <row r="2911" spans="1:7" ht="18" thickBot="1">
      <c r="A2911" s="63">
        <v>43376</v>
      </c>
      <c r="B2911" s="4">
        <v>6195.45</v>
      </c>
      <c r="C2911" s="20">
        <v>6165.3</v>
      </c>
      <c r="D2911" s="20">
        <v>6297.75</v>
      </c>
      <c r="E2911" s="20">
        <v>6111.75</v>
      </c>
      <c r="F2911" s="33">
        <v>0</v>
      </c>
      <c r="G2911" s="7">
        <v>4.7000000000000002E-3</v>
      </c>
    </row>
    <row r="2912" spans="1:7" ht="18" thickBot="1">
      <c r="A2912" s="63">
        <v>43377</v>
      </c>
      <c r="B2912" s="8">
        <v>6059.45</v>
      </c>
      <c r="C2912" s="20">
        <v>6105.15</v>
      </c>
      <c r="D2912" s="20">
        <v>6149.8</v>
      </c>
      <c r="E2912" s="20">
        <v>6008.6</v>
      </c>
      <c r="F2912" s="33">
        <v>0</v>
      </c>
      <c r="G2912" s="9">
        <v>-2.1999999999999999E-2</v>
      </c>
    </row>
    <row r="2913" spans="1:7" ht="18" thickBot="1">
      <c r="A2913" s="63">
        <v>43378</v>
      </c>
      <c r="B2913" s="8">
        <v>5911.65</v>
      </c>
      <c r="C2913" s="20">
        <v>6035.9</v>
      </c>
      <c r="D2913" s="20">
        <v>6088.2</v>
      </c>
      <c r="E2913" s="20">
        <v>5878.7</v>
      </c>
      <c r="F2913" s="33">
        <v>0</v>
      </c>
      <c r="G2913" s="9">
        <v>-2.4400000000000002E-2</v>
      </c>
    </row>
    <row r="2914" spans="1:7" ht="18" thickBot="1">
      <c r="A2914" s="63">
        <v>43381</v>
      </c>
      <c r="B2914" s="8">
        <v>5770.2</v>
      </c>
      <c r="C2914" s="20">
        <v>5886.35</v>
      </c>
      <c r="D2914" s="20">
        <v>5914.35</v>
      </c>
      <c r="E2914" s="20">
        <v>5694.5</v>
      </c>
      <c r="F2914" s="33">
        <v>0</v>
      </c>
      <c r="G2914" s="9">
        <v>-2.3900000000000001E-2</v>
      </c>
    </row>
    <row r="2915" spans="1:7" ht="18" thickBot="1">
      <c r="A2915" s="63">
        <v>43382</v>
      </c>
      <c r="B2915" s="8">
        <v>5756.3</v>
      </c>
      <c r="C2915" s="20">
        <v>5792.6</v>
      </c>
      <c r="D2915" s="20">
        <v>5824.8</v>
      </c>
      <c r="E2915" s="20">
        <v>5684.55</v>
      </c>
      <c r="F2915" s="33">
        <v>0</v>
      </c>
      <c r="G2915" s="9">
        <v>-2.3999999999999998E-3</v>
      </c>
    </row>
    <row r="2916" spans="1:7" ht="18" thickBot="1">
      <c r="A2916" s="63">
        <v>43383</v>
      </c>
      <c r="B2916" s="4">
        <v>5989.2</v>
      </c>
      <c r="C2916" s="20">
        <v>5792.95</v>
      </c>
      <c r="D2916" s="20">
        <v>5998.85</v>
      </c>
      <c r="E2916" s="20">
        <v>5791.95</v>
      </c>
      <c r="F2916" s="33">
        <v>0</v>
      </c>
      <c r="G2916" s="7">
        <v>4.0500000000000001E-2</v>
      </c>
    </row>
    <row r="2917" spans="1:7" ht="18" thickBot="1">
      <c r="A2917" s="63">
        <v>43384</v>
      </c>
      <c r="B2917" s="8">
        <v>5863</v>
      </c>
      <c r="C2917" s="20">
        <v>5793.85</v>
      </c>
      <c r="D2917" s="20">
        <v>5942.9</v>
      </c>
      <c r="E2917" s="20">
        <v>5753.95</v>
      </c>
      <c r="F2917" s="33">
        <v>0</v>
      </c>
      <c r="G2917" s="9">
        <v>-2.1100000000000001E-2</v>
      </c>
    </row>
    <row r="2918" spans="1:7" ht="18" thickBot="1">
      <c r="A2918" s="63">
        <v>43385</v>
      </c>
      <c r="B2918" s="4">
        <v>6024.75</v>
      </c>
      <c r="C2918" s="20">
        <v>5927.65</v>
      </c>
      <c r="D2918" s="20">
        <v>6044.15</v>
      </c>
      <c r="E2918" s="20">
        <v>5924.9</v>
      </c>
      <c r="F2918" s="33">
        <v>0</v>
      </c>
      <c r="G2918" s="7">
        <v>2.76E-2</v>
      </c>
    </row>
    <row r="2919" spans="1:7" ht="18" thickBot="1">
      <c r="A2919" s="63">
        <v>43388</v>
      </c>
      <c r="B2919" s="4">
        <v>6111.35</v>
      </c>
      <c r="C2919" s="20">
        <v>6075.3</v>
      </c>
      <c r="D2919" s="20">
        <v>6123.45</v>
      </c>
      <c r="E2919" s="20">
        <v>6027.2</v>
      </c>
      <c r="F2919" s="33">
        <v>0</v>
      </c>
      <c r="G2919" s="7">
        <v>1.44E-2</v>
      </c>
    </row>
    <row r="2920" spans="1:7" ht="18" thickBot="1">
      <c r="A2920" s="63">
        <v>43389</v>
      </c>
      <c r="B2920" s="4">
        <v>6233.65</v>
      </c>
      <c r="C2920" s="20">
        <v>6165.4</v>
      </c>
      <c r="D2920" s="20">
        <v>6245.65</v>
      </c>
      <c r="E2920" s="20">
        <v>6162.7</v>
      </c>
      <c r="F2920" s="33">
        <v>0</v>
      </c>
      <c r="G2920" s="7">
        <v>0.02</v>
      </c>
    </row>
    <row r="2921" spans="1:7" ht="18" thickBot="1">
      <c r="A2921" s="63">
        <v>43390</v>
      </c>
      <c r="B2921" s="8">
        <v>6069.55</v>
      </c>
      <c r="C2921" s="20">
        <v>6318.3</v>
      </c>
      <c r="D2921" s="20">
        <v>6340.9</v>
      </c>
      <c r="E2921" s="20">
        <v>6059.55</v>
      </c>
      <c r="F2921" s="33">
        <v>0</v>
      </c>
      <c r="G2921" s="9">
        <v>-2.63E-2</v>
      </c>
    </row>
    <row r="2922" spans="1:7" ht="18" thickBot="1">
      <c r="A2922" s="63">
        <v>43392</v>
      </c>
      <c r="B2922" s="8">
        <v>5993.25</v>
      </c>
      <c r="C2922" s="20">
        <v>6018.6</v>
      </c>
      <c r="D2922" s="20">
        <v>6081</v>
      </c>
      <c r="E2922" s="20">
        <v>5938.25</v>
      </c>
      <c r="F2922" s="33">
        <v>0</v>
      </c>
      <c r="G2922" s="9">
        <v>-1.26E-2</v>
      </c>
    </row>
    <row r="2923" spans="1:7" ht="18" thickBot="1">
      <c r="A2923" s="63">
        <v>43395</v>
      </c>
      <c r="B2923" s="8">
        <v>5874.1</v>
      </c>
      <c r="C2923" s="20">
        <v>6030.4</v>
      </c>
      <c r="D2923" s="20">
        <v>6038.6</v>
      </c>
      <c r="E2923" s="20">
        <v>5862.5</v>
      </c>
      <c r="F2923" s="33">
        <v>0</v>
      </c>
      <c r="G2923" s="9">
        <v>-1.9900000000000001E-2</v>
      </c>
    </row>
    <row r="2924" spans="1:7" ht="18" thickBot="1">
      <c r="A2924" s="63">
        <v>43396</v>
      </c>
      <c r="B2924" s="8">
        <v>5802.75</v>
      </c>
      <c r="C2924" s="20">
        <v>5808.75</v>
      </c>
      <c r="D2924" s="20">
        <v>5859.1</v>
      </c>
      <c r="E2924" s="20">
        <v>5751.9</v>
      </c>
      <c r="F2924" s="33">
        <v>0</v>
      </c>
      <c r="G2924" s="9">
        <v>-1.21E-2</v>
      </c>
    </row>
    <row r="2925" spans="1:7" ht="18" thickBot="1">
      <c r="A2925" s="63">
        <v>43397</v>
      </c>
      <c r="B2925" s="4">
        <v>5859.85</v>
      </c>
      <c r="C2925" s="20">
        <v>5864.65</v>
      </c>
      <c r="D2925" s="20">
        <v>5902.8</v>
      </c>
      <c r="E2925" s="20">
        <v>5804.45</v>
      </c>
      <c r="F2925" s="33">
        <v>0</v>
      </c>
      <c r="G2925" s="7">
        <v>9.7999999999999997E-3</v>
      </c>
    </row>
    <row r="2926" spans="1:7" ht="18" thickBot="1">
      <c r="A2926" s="63">
        <v>43398</v>
      </c>
      <c r="B2926" s="8">
        <v>5784.2</v>
      </c>
      <c r="C2926" s="20">
        <v>5799.35</v>
      </c>
      <c r="D2926" s="20">
        <v>5822</v>
      </c>
      <c r="E2926" s="20">
        <v>5746.75</v>
      </c>
      <c r="F2926" s="33">
        <v>0</v>
      </c>
      <c r="G2926" s="9">
        <v>-1.29E-2</v>
      </c>
    </row>
    <row r="2927" spans="1:7" ht="18" thickBot="1">
      <c r="A2927" s="63">
        <v>43399</v>
      </c>
      <c r="B2927" s="8">
        <v>5747.95</v>
      </c>
      <c r="C2927" s="20">
        <v>5757.65</v>
      </c>
      <c r="D2927" s="20">
        <v>5788.55</v>
      </c>
      <c r="E2927" s="20">
        <v>5669.85</v>
      </c>
      <c r="F2927" s="33">
        <v>0</v>
      </c>
      <c r="G2927" s="9">
        <v>-6.3E-3</v>
      </c>
    </row>
    <row r="2928" spans="1:7" ht="18" thickBot="1">
      <c r="A2928" s="63">
        <v>43402</v>
      </c>
      <c r="B2928" s="4">
        <v>5892.15</v>
      </c>
      <c r="C2928" s="20">
        <v>5793.45</v>
      </c>
      <c r="D2928" s="20">
        <v>5904.8</v>
      </c>
      <c r="E2928" s="20">
        <v>5741.1</v>
      </c>
      <c r="F2928" s="33">
        <v>0</v>
      </c>
      <c r="G2928" s="7">
        <v>2.5100000000000001E-2</v>
      </c>
    </row>
    <row r="2929" spans="1:7" ht="18" thickBot="1">
      <c r="A2929" s="63">
        <v>43403</v>
      </c>
      <c r="B2929" s="4">
        <v>5977.45</v>
      </c>
      <c r="C2929" s="20">
        <v>5909.4</v>
      </c>
      <c r="D2929" s="20">
        <v>6012.75</v>
      </c>
      <c r="E2929" s="20">
        <v>5901.55</v>
      </c>
      <c r="F2929" s="33">
        <v>0</v>
      </c>
      <c r="G2929" s="7">
        <v>1.4500000000000001E-2</v>
      </c>
    </row>
    <row r="2930" spans="1:7" ht="18" thickBot="1">
      <c r="A2930" s="63">
        <v>43404</v>
      </c>
      <c r="B2930" s="4">
        <v>6062.6</v>
      </c>
      <c r="C2930" s="20">
        <v>6003.1</v>
      </c>
      <c r="D2930" s="20">
        <v>6070.75</v>
      </c>
      <c r="E2930" s="20">
        <v>5938.25</v>
      </c>
      <c r="F2930" s="33">
        <v>0</v>
      </c>
      <c r="G2930" s="7">
        <v>1.4200000000000001E-2</v>
      </c>
    </row>
    <row r="2931" spans="1:7" ht="18" thickBot="1">
      <c r="A2931" s="63">
        <v>43405</v>
      </c>
      <c r="B2931" s="4">
        <v>6162.4</v>
      </c>
      <c r="C2931" s="20">
        <v>6092.2</v>
      </c>
      <c r="D2931" s="20">
        <v>6189.65</v>
      </c>
      <c r="E2931" s="20">
        <v>6088.95</v>
      </c>
      <c r="F2931" s="33">
        <v>0</v>
      </c>
      <c r="G2931" s="7">
        <v>1.6500000000000001E-2</v>
      </c>
    </row>
    <row r="2932" spans="1:7" ht="18" thickBot="1">
      <c r="A2932" s="63">
        <v>43406</v>
      </c>
      <c r="B2932" s="4">
        <v>6242.95</v>
      </c>
      <c r="C2932" s="20">
        <v>6233.5</v>
      </c>
      <c r="D2932" s="20">
        <v>6310.7</v>
      </c>
      <c r="E2932" s="20">
        <v>6228.95</v>
      </c>
      <c r="F2932" s="33">
        <v>0</v>
      </c>
      <c r="G2932" s="7">
        <v>1.3100000000000001E-2</v>
      </c>
    </row>
    <row r="2933" spans="1:7" ht="18" thickBot="1">
      <c r="A2933" s="63">
        <v>43409</v>
      </c>
      <c r="B2933" s="8">
        <v>6218.45</v>
      </c>
      <c r="C2933" s="20">
        <v>6267.7</v>
      </c>
      <c r="D2933" s="20">
        <v>6284.7</v>
      </c>
      <c r="E2933" s="20">
        <v>6176.3</v>
      </c>
      <c r="F2933" s="33">
        <v>0</v>
      </c>
      <c r="G2933" s="9">
        <v>-3.8999999999999998E-3</v>
      </c>
    </row>
    <row r="2934" spans="1:7" ht="18" thickBot="1">
      <c r="A2934" s="63">
        <v>43410</v>
      </c>
      <c r="B2934" s="8">
        <v>6192.65</v>
      </c>
      <c r="C2934" s="20">
        <v>6246.5</v>
      </c>
      <c r="D2934" s="20">
        <v>6261</v>
      </c>
      <c r="E2934" s="20">
        <v>6167.2</v>
      </c>
      <c r="F2934" s="33">
        <v>0</v>
      </c>
      <c r="G2934" s="9">
        <v>-4.1000000000000003E-3</v>
      </c>
    </row>
    <row r="2935" spans="1:7" ht="18" thickBot="1">
      <c r="A2935" s="63">
        <v>43411</v>
      </c>
      <c r="B2935" s="4">
        <v>6243.6</v>
      </c>
      <c r="C2935" s="20">
        <v>6242.6</v>
      </c>
      <c r="D2935" s="20">
        <v>6250.9</v>
      </c>
      <c r="E2935" s="20">
        <v>6240.65</v>
      </c>
      <c r="F2935" s="33">
        <v>0</v>
      </c>
      <c r="G2935" s="7">
        <v>8.2000000000000007E-3</v>
      </c>
    </row>
    <row r="2936" spans="1:7" ht="18" thickBot="1">
      <c r="A2936" s="63">
        <v>43413</v>
      </c>
      <c r="B2936" s="4">
        <v>6325.05</v>
      </c>
      <c r="C2936" s="20">
        <v>6274.85</v>
      </c>
      <c r="D2936" s="20">
        <v>6330.45</v>
      </c>
      <c r="E2936" s="20">
        <v>6235</v>
      </c>
      <c r="F2936" s="33">
        <v>0</v>
      </c>
      <c r="G2936" s="7">
        <v>1.2999999999999999E-2</v>
      </c>
    </row>
    <row r="2937" spans="1:7" ht="18" thickBot="1">
      <c r="A2937" s="63">
        <v>43416</v>
      </c>
      <c r="B2937" s="8">
        <v>6254.4</v>
      </c>
      <c r="C2937" s="20">
        <v>6332.6</v>
      </c>
      <c r="D2937" s="20">
        <v>6340.5</v>
      </c>
      <c r="E2937" s="20">
        <v>6246.3</v>
      </c>
      <c r="F2937" s="33">
        <v>0</v>
      </c>
      <c r="G2937" s="9">
        <v>-1.12E-2</v>
      </c>
    </row>
    <row r="2938" spans="1:7" ht="18" thickBot="1">
      <c r="A2938" s="63">
        <v>43417</v>
      </c>
      <c r="B2938" s="4">
        <v>6275.1</v>
      </c>
      <c r="C2938" s="20">
        <v>6237.3</v>
      </c>
      <c r="D2938" s="20">
        <v>6282.1</v>
      </c>
      <c r="E2938" s="20">
        <v>6190.65</v>
      </c>
      <c r="F2938" s="33">
        <v>0</v>
      </c>
      <c r="G2938" s="7">
        <v>3.3E-3</v>
      </c>
    </row>
    <row r="2939" spans="1:7" ht="18" thickBot="1">
      <c r="A2939" s="63">
        <v>43418</v>
      </c>
      <c r="B2939" s="8">
        <v>6262.15</v>
      </c>
      <c r="C2939" s="20">
        <v>6310.25</v>
      </c>
      <c r="D2939" s="20">
        <v>6315.05</v>
      </c>
      <c r="E2939" s="20">
        <v>6230.95</v>
      </c>
      <c r="F2939" s="33">
        <v>0</v>
      </c>
      <c r="G2939" s="9">
        <v>-2.0999999999999999E-3</v>
      </c>
    </row>
    <row r="2940" spans="1:7" ht="18" thickBot="1">
      <c r="A2940" s="63">
        <v>43419</v>
      </c>
      <c r="B2940" s="4">
        <v>6269.35</v>
      </c>
      <c r="C2940" s="20">
        <v>6266.7</v>
      </c>
      <c r="D2940" s="20">
        <v>6278.15</v>
      </c>
      <c r="E2940" s="20">
        <v>6212.65</v>
      </c>
      <c r="F2940" s="33">
        <v>0</v>
      </c>
      <c r="G2940" s="7">
        <v>1.1000000000000001E-3</v>
      </c>
    </row>
    <row r="2941" spans="1:7" ht="18" thickBot="1">
      <c r="A2941" s="63">
        <v>43420</v>
      </c>
      <c r="B2941" s="8">
        <v>6247.3</v>
      </c>
      <c r="C2941" s="20">
        <v>6282.9</v>
      </c>
      <c r="D2941" s="20">
        <v>6299.2</v>
      </c>
      <c r="E2941" s="20">
        <v>6229.8</v>
      </c>
      <c r="F2941" s="33">
        <v>0</v>
      </c>
      <c r="G2941" s="9">
        <v>-3.5000000000000001E-3</v>
      </c>
    </row>
    <row r="2942" spans="1:7" ht="18" thickBot="1">
      <c r="A2942" s="63">
        <v>43423</v>
      </c>
      <c r="B2942" s="4">
        <v>6280.15</v>
      </c>
      <c r="C2942" s="20">
        <v>6272</v>
      </c>
      <c r="D2942" s="20">
        <v>6290.55</v>
      </c>
      <c r="E2942" s="20">
        <v>6241.1</v>
      </c>
      <c r="F2942" s="33">
        <v>0</v>
      </c>
      <c r="G2942" s="7">
        <v>5.3E-3</v>
      </c>
    </row>
    <row r="2943" spans="1:7" ht="18" thickBot="1">
      <c r="A2943" s="63">
        <v>43424</v>
      </c>
      <c r="B2943" s="8">
        <v>6196.9</v>
      </c>
      <c r="C2943" s="20">
        <v>6255.2</v>
      </c>
      <c r="D2943" s="20">
        <v>6280.05</v>
      </c>
      <c r="E2943" s="20">
        <v>6186.55</v>
      </c>
      <c r="F2943" s="33">
        <v>0</v>
      </c>
      <c r="G2943" s="9">
        <v>-1.3299999999999999E-2</v>
      </c>
    </row>
    <row r="2944" spans="1:7" ht="18" thickBot="1">
      <c r="A2944" s="63">
        <v>43425</v>
      </c>
      <c r="B2944" s="4">
        <v>6226.55</v>
      </c>
      <c r="C2944" s="20">
        <v>6212.85</v>
      </c>
      <c r="D2944" s="20">
        <v>6239.1</v>
      </c>
      <c r="E2944" s="20">
        <v>6163.45</v>
      </c>
      <c r="F2944" s="33">
        <v>0</v>
      </c>
      <c r="G2944" s="7">
        <v>4.7999999999999996E-3</v>
      </c>
    </row>
    <row r="2945" spans="1:7" ht="18" thickBot="1">
      <c r="A2945" s="63">
        <v>43426</v>
      </c>
      <c r="B2945" s="8">
        <v>6203.65</v>
      </c>
      <c r="C2945" s="20">
        <v>6241.85</v>
      </c>
      <c r="D2945" s="20">
        <v>6275.15</v>
      </c>
      <c r="E2945" s="20">
        <v>6194.65</v>
      </c>
      <c r="F2945" s="33">
        <v>0</v>
      </c>
      <c r="G2945" s="9">
        <v>-3.7000000000000002E-3</v>
      </c>
    </row>
    <row r="2946" spans="1:7" ht="18" thickBot="1">
      <c r="A2946" s="63">
        <v>43430</v>
      </c>
      <c r="B2946" s="8">
        <v>6190.1</v>
      </c>
      <c r="C2946" s="20">
        <v>6230</v>
      </c>
      <c r="D2946" s="20">
        <v>6237.2</v>
      </c>
      <c r="E2946" s="20">
        <v>6132.5</v>
      </c>
      <c r="F2946" s="33">
        <v>0</v>
      </c>
      <c r="G2946" s="9">
        <v>-2.2000000000000001E-3</v>
      </c>
    </row>
    <row r="2947" spans="1:7" ht="18" thickBot="1">
      <c r="A2947" s="63">
        <v>43431</v>
      </c>
      <c r="B2947" s="4">
        <v>6223.9</v>
      </c>
      <c r="C2947" s="20">
        <v>6187.35</v>
      </c>
      <c r="D2947" s="20">
        <v>6231.55</v>
      </c>
      <c r="E2947" s="20">
        <v>6183.05</v>
      </c>
      <c r="F2947" s="33">
        <v>0</v>
      </c>
      <c r="G2947" s="7">
        <v>5.4999999999999997E-3</v>
      </c>
    </row>
    <row r="2948" spans="1:7" ht="18" thickBot="1">
      <c r="A2948" s="63">
        <v>43432</v>
      </c>
      <c r="B2948" s="8">
        <v>6177.15</v>
      </c>
      <c r="C2948" s="20">
        <v>6234.6</v>
      </c>
      <c r="D2948" s="20">
        <v>6243.35</v>
      </c>
      <c r="E2948" s="20">
        <v>6166.3</v>
      </c>
      <c r="F2948" s="33">
        <v>0</v>
      </c>
      <c r="G2948" s="9">
        <v>-7.4999999999999997E-3</v>
      </c>
    </row>
    <row r="2949" spans="1:7" ht="18" thickBot="1">
      <c r="A2949" s="63">
        <v>43433</v>
      </c>
      <c r="B2949" s="8">
        <v>6171.45</v>
      </c>
      <c r="C2949" s="20">
        <v>6208.1</v>
      </c>
      <c r="D2949" s="20">
        <v>6209.65</v>
      </c>
      <c r="E2949" s="20">
        <v>6143.7</v>
      </c>
      <c r="F2949" s="33">
        <v>0</v>
      </c>
      <c r="G2949" s="9">
        <v>-8.9999999999999998E-4</v>
      </c>
    </row>
    <row r="2950" spans="1:7" ht="18" thickBot="1">
      <c r="A2950" s="63">
        <v>43434</v>
      </c>
      <c r="B2950" s="4">
        <v>6216.2</v>
      </c>
      <c r="C2950" s="20">
        <v>6186.2</v>
      </c>
      <c r="D2950" s="20">
        <v>6231.65</v>
      </c>
      <c r="E2950" s="20">
        <v>6173.2</v>
      </c>
      <c r="F2950" s="33">
        <v>0</v>
      </c>
      <c r="G2950" s="7">
        <v>7.3000000000000001E-3</v>
      </c>
    </row>
    <row r="2951" spans="1:7" ht="18" thickBot="1">
      <c r="A2951" s="63">
        <v>43437</v>
      </c>
      <c r="B2951" s="4">
        <v>6268.8</v>
      </c>
      <c r="C2951" s="20">
        <v>6252.95</v>
      </c>
      <c r="D2951" s="20">
        <v>6278.35</v>
      </c>
      <c r="E2951" s="20">
        <v>6209.6</v>
      </c>
      <c r="F2951" s="33">
        <v>0</v>
      </c>
      <c r="G2951" s="7">
        <v>8.5000000000000006E-3</v>
      </c>
    </row>
    <row r="2952" spans="1:7" ht="18" thickBot="1">
      <c r="A2952" s="63">
        <v>43438</v>
      </c>
      <c r="B2952" s="4">
        <v>6272.2</v>
      </c>
      <c r="C2952" s="20">
        <v>6278.45</v>
      </c>
      <c r="D2952" s="20">
        <v>6314.4</v>
      </c>
      <c r="E2952" s="20">
        <v>6262.55</v>
      </c>
      <c r="F2952" s="33">
        <v>0</v>
      </c>
      <c r="G2952" s="7">
        <v>5.0000000000000001E-4</v>
      </c>
    </row>
    <row r="2953" spans="1:7" ht="18" thickBot="1">
      <c r="A2953" s="63">
        <v>43439</v>
      </c>
      <c r="B2953" s="8">
        <v>6160.5</v>
      </c>
      <c r="C2953" s="20">
        <v>6235.65</v>
      </c>
      <c r="D2953" s="20">
        <v>6246.2</v>
      </c>
      <c r="E2953" s="20">
        <v>6135.7</v>
      </c>
      <c r="F2953" s="33">
        <v>0</v>
      </c>
      <c r="G2953" s="9">
        <v>-1.78E-2</v>
      </c>
    </row>
    <row r="2954" spans="1:7" ht="18" thickBot="1">
      <c r="A2954" s="63">
        <v>43440</v>
      </c>
      <c r="B2954" s="8">
        <v>6053.25</v>
      </c>
      <c r="C2954" s="20">
        <v>6119.35</v>
      </c>
      <c r="D2954" s="20">
        <v>6121</v>
      </c>
      <c r="E2954" s="20">
        <v>6031.55</v>
      </c>
      <c r="F2954" s="33">
        <v>0</v>
      </c>
      <c r="G2954" s="9">
        <v>-1.7399999999999999E-2</v>
      </c>
    </row>
    <row r="2955" spans="1:7" ht="18" thickBot="1">
      <c r="A2955" s="63">
        <v>43441</v>
      </c>
      <c r="B2955" s="4">
        <v>6056.65</v>
      </c>
      <c r="C2955" s="20">
        <v>6077.8</v>
      </c>
      <c r="D2955" s="20">
        <v>6100.7</v>
      </c>
      <c r="E2955" s="20">
        <v>6016.6</v>
      </c>
      <c r="F2955" s="33">
        <v>0</v>
      </c>
      <c r="G2955" s="7">
        <v>5.9999999999999995E-4</v>
      </c>
    </row>
    <row r="2956" spans="1:7" ht="18" thickBot="1">
      <c r="A2956" s="63">
        <v>43444</v>
      </c>
      <c r="B2956" s="8">
        <v>5925.05</v>
      </c>
      <c r="C2956" s="20">
        <v>5955.55</v>
      </c>
      <c r="D2956" s="20">
        <v>5960.75</v>
      </c>
      <c r="E2956" s="20">
        <v>5912.8</v>
      </c>
      <c r="F2956" s="33">
        <v>0</v>
      </c>
      <c r="G2956" s="9">
        <v>-2.1700000000000001E-2</v>
      </c>
    </row>
    <row r="2957" spans="1:7" ht="18" thickBot="1">
      <c r="A2957" s="63">
        <v>43445</v>
      </c>
      <c r="B2957" s="4">
        <v>6033.1</v>
      </c>
      <c r="C2957" s="20">
        <v>5840.95</v>
      </c>
      <c r="D2957" s="20">
        <v>6051.85</v>
      </c>
      <c r="E2957" s="20">
        <v>5836.45</v>
      </c>
      <c r="F2957" s="33">
        <v>0</v>
      </c>
      <c r="G2957" s="7">
        <v>1.8200000000000001E-2</v>
      </c>
    </row>
    <row r="2958" spans="1:7" ht="18" thickBot="1">
      <c r="A2958" s="63">
        <v>43446</v>
      </c>
      <c r="B2958" s="4">
        <v>6214.35</v>
      </c>
      <c r="C2958" s="20">
        <v>6073.35</v>
      </c>
      <c r="D2958" s="20">
        <v>6217.7</v>
      </c>
      <c r="E2958" s="20">
        <v>6073.3</v>
      </c>
      <c r="F2958" s="33">
        <v>0</v>
      </c>
      <c r="G2958" s="7">
        <v>0.03</v>
      </c>
    </row>
    <row r="2959" spans="1:7" ht="18" thickBot="1">
      <c r="A2959" s="63">
        <v>43447</v>
      </c>
      <c r="B2959" s="4">
        <v>6278.6</v>
      </c>
      <c r="C2959" s="20">
        <v>6270.95</v>
      </c>
      <c r="D2959" s="20">
        <v>6319.35</v>
      </c>
      <c r="E2959" s="20">
        <v>6236.05</v>
      </c>
      <c r="F2959" s="33">
        <v>0</v>
      </c>
      <c r="G2959" s="7">
        <v>1.03E-2</v>
      </c>
    </row>
    <row r="2960" spans="1:7" ht="18" thickBot="1">
      <c r="A2960" s="63">
        <v>43448</v>
      </c>
      <c r="B2960" s="4">
        <v>6281.05</v>
      </c>
      <c r="C2960" s="20">
        <v>6272.65</v>
      </c>
      <c r="D2960" s="20">
        <v>6304.2</v>
      </c>
      <c r="E2960" s="20">
        <v>6238</v>
      </c>
      <c r="F2960" s="33">
        <v>0</v>
      </c>
      <c r="G2960" s="7">
        <v>4.0000000000000002E-4</v>
      </c>
    </row>
    <row r="2961" spans="1:7" ht="18" thickBot="1">
      <c r="A2961" s="63">
        <v>43451</v>
      </c>
      <c r="B2961" s="4">
        <v>6298.45</v>
      </c>
      <c r="C2961" s="20">
        <v>6297.35</v>
      </c>
      <c r="D2961" s="20">
        <v>6313.3</v>
      </c>
      <c r="E2961" s="20">
        <v>6285.75</v>
      </c>
      <c r="F2961" s="33">
        <v>0</v>
      </c>
      <c r="G2961" s="7">
        <v>2.8E-3</v>
      </c>
    </row>
    <row r="2962" spans="1:7" ht="18" thickBot="1">
      <c r="A2962" s="63">
        <v>43452</v>
      </c>
      <c r="B2962" s="4">
        <v>6344.55</v>
      </c>
      <c r="C2962" s="20">
        <v>6286.5</v>
      </c>
      <c r="D2962" s="20">
        <v>6349.7</v>
      </c>
      <c r="E2962" s="20">
        <v>6270.5</v>
      </c>
      <c r="F2962" s="33">
        <v>0</v>
      </c>
      <c r="G2962" s="7">
        <v>7.3000000000000001E-3</v>
      </c>
    </row>
    <row r="2963" spans="1:7" ht="18" thickBot="1">
      <c r="A2963" s="63">
        <v>43453</v>
      </c>
      <c r="B2963" s="4">
        <v>6425.35</v>
      </c>
      <c r="C2963" s="20">
        <v>6380.45</v>
      </c>
      <c r="D2963" s="20">
        <v>6434.7</v>
      </c>
      <c r="E2963" s="20">
        <v>6373.3</v>
      </c>
      <c r="F2963" s="33">
        <v>0</v>
      </c>
      <c r="G2963" s="7">
        <v>1.2699999999999999E-2</v>
      </c>
    </row>
    <row r="2964" spans="1:7" ht="18" thickBot="1">
      <c r="A2964" s="63">
        <v>43454</v>
      </c>
      <c r="B2964" s="4">
        <v>6452.05</v>
      </c>
      <c r="C2964" s="20">
        <v>6407.7</v>
      </c>
      <c r="D2964" s="20">
        <v>6476.3</v>
      </c>
      <c r="E2964" s="20">
        <v>6390.35</v>
      </c>
      <c r="F2964" s="33">
        <v>0</v>
      </c>
      <c r="G2964" s="7">
        <v>4.1999999999999997E-3</v>
      </c>
    </row>
    <row r="2965" spans="1:7" ht="18" thickBot="1">
      <c r="A2965" s="63">
        <v>43455</v>
      </c>
      <c r="B2965" s="8">
        <v>6378.85</v>
      </c>
      <c r="C2965" s="20">
        <v>6467.15</v>
      </c>
      <c r="D2965" s="20">
        <v>6503.45</v>
      </c>
      <c r="E2965" s="20">
        <v>6366.45</v>
      </c>
      <c r="F2965" s="33">
        <v>0</v>
      </c>
      <c r="G2965" s="9">
        <v>-1.1299999999999999E-2</v>
      </c>
    </row>
    <row r="2966" spans="1:7" ht="18" thickBot="1">
      <c r="A2966" s="63">
        <v>43458</v>
      </c>
      <c r="B2966" s="8">
        <v>6311.15</v>
      </c>
      <c r="C2966" s="20">
        <v>6381.5</v>
      </c>
      <c r="D2966" s="20">
        <v>6395.1</v>
      </c>
      <c r="E2966" s="20">
        <v>6306.85</v>
      </c>
      <c r="F2966" s="33">
        <v>0</v>
      </c>
      <c r="G2966" s="9">
        <v>-1.06E-2</v>
      </c>
    </row>
    <row r="2967" spans="1:7" ht="18" thickBot="1">
      <c r="A2967" s="63">
        <v>43460</v>
      </c>
      <c r="B2967" s="4">
        <v>6314.75</v>
      </c>
      <c r="C2967" s="20">
        <v>6293.55</v>
      </c>
      <c r="D2967" s="20">
        <v>6322.15</v>
      </c>
      <c r="E2967" s="20">
        <v>6193.5</v>
      </c>
      <c r="F2967" s="33">
        <v>0</v>
      </c>
      <c r="G2967" s="7">
        <v>5.9999999999999995E-4</v>
      </c>
    </row>
    <row r="2968" spans="1:7" ht="18" thickBot="1">
      <c r="A2968" s="63">
        <v>43461</v>
      </c>
      <c r="B2968" s="4">
        <v>6329</v>
      </c>
      <c r="C2968" s="20">
        <v>6367.05</v>
      </c>
      <c r="D2968" s="20">
        <v>6380.8</v>
      </c>
      <c r="E2968" s="20">
        <v>6321.6</v>
      </c>
      <c r="F2968" s="33">
        <v>0</v>
      </c>
      <c r="G2968" s="7">
        <v>2.3E-3</v>
      </c>
    </row>
    <row r="2969" spans="1:7" ht="18" thickBot="1">
      <c r="A2969" s="63">
        <v>43462</v>
      </c>
      <c r="B2969" s="4">
        <v>6399.7</v>
      </c>
      <c r="C2969" s="20">
        <v>6358.85</v>
      </c>
      <c r="D2969" s="20">
        <v>6411.05</v>
      </c>
      <c r="E2969" s="20">
        <v>6357.35</v>
      </c>
      <c r="F2969" s="33">
        <v>0</v>
      </c>
      <c r="G2969" s="7">
        <v>1.12E-2</v>
      </c>
    </row>
    <row r="2970" spans="1:7" ht="18" thickBot="1">
      <c r="A2970" s="63">
        <v>43465</v>
      </c>
      <c r="B2970" s="4">
        <v>6449.15</v>
      </c>
      <c r="C2970" s="20">
        <v>6424.35</v>
      </c>
      <c r="D2970" s="20">
        <v>6456.9</v>
      </c>
      <c r="E2970" s="20">
        <v>6423.85</v>
      </c>
      <c r="F2970" s="33">
        <v>0</v>
      </c>
      <c r="G2970" s="7">
        <v>7.7000000000000002E-3</v>
      </c>
    </row>
    <row r="2971" spans="1:7" ht="18" thickBot="1">
      <c r="A2971" s="63">
        <v>43466</v>
      </c>
      <c r="B2971" s="4">
        <v>6476.55</v>
      </c>
      <c r="C2971" s="20">
        <v>6458.25</v>
      </c>
      <c r="D2971" s="20">
        <v>6480.6</v>
      </c>
      <c r="E2971" s="20">
        <v>6431.7</v>
      </c>
      <c r="F2971" s="33">
        <v>0</v>
      </c>
      <c r="G2971" s="7">
        <v>4.1999999999999997E-3</v>
      </c>
    </row>
    <row r="2972" spans="1:7" ht="18" thickBot="1">
      <c r="A2972" s="63">
        <v>43467</v>
      </c>
      <c r="B2972" s="8">
        <v>6410.55</v>
      </c>
      <c r="C2972" s="20">
        <v>6463.65</v>
      </c>
      <c r="D2972" s="20">
        <v>6496.2</v>
      </c>
      <c r="E2972" s="20">
        <v>6396.45</v>
      </c>
      <c r="F2972" s="33">
        <v>0</v>
      </c>
      <c r="G2972" s="9">
        <v>-1.0200000000000001E-2</v>
      </c>
    </row>
    <row r="2973" spans="1:7" ht="18" thickBot="1">
      <c r="A2973" s="63">
        <v>43468</v>
      </c>
      <c r="B2973" s="8">
        <v>6357.85</v>
      </c>
      <c r="C2973" s="20">
        <v>6415.1</v>
      </c>
      <c r="D2973" s="20">
        <v>6436.55</v>
      </c>
      <c r="E2973" s="20">
        <v>6349</v>
      </c>
      <c r="F2973" s="33">
        <v>0</v>
      </c>
      <c r="G2973" s="9">
        <v>-8.2000000000000007E-3</v>
      </c>
    </row>
    <row r="2974" spans="1:7" ht="18" thickBot="1">
      <c r="A2974" s="63">
        <v>43469</v>
      </c>
      <c r="B2974" s="4">
        <v>6381.65</v>
      </c>
      <c r="C2974" s="20">
        <v>6361.65</v>
      </c>
      <c r="D2974" s="20">
        <v>6387.4</v>
      </c>
      <c r="E2974" s="20">
        <v>6303</v>
      </c>
      <c r="F2974" s="33">
        <v>0</v>
      </c>
      <c r="G2974" s="7">
        <v>3.7000000000000002E-3</v>
      </c>
    </row>
    <row r="2975" spans="1:7" ht="18" thickBot="1">
      <c r="A2975" s="63">
        <v>43472</v>
      </c>
      <c r="B2975" s="4">
        <v>6387.45</v>
      </c>
      <c r="C2975" s="20">
        <v>6430.85</v>
      </c>
      <c r="D2975" s="20">
        <v>6437.95</v>
      </c>
      <c r="E2975" s="20">
        <v>6372.4</v>
      </c>
      <c r="F2975" s="33">
        <v>0</v>
      </c>
      <c r="G2975" s="7">
        <v>8.9999999999999998E-4</v>
      </c>
    </row>
    <row r="2976" spans="1:7" ht="18" thickBot="1">
      <c r="A2976" s="63">
        <v>43473</v>
      </c>
      <c r="B2976" s="4">
        <v>6403.45</v>
      </c>
      <c r="C2976" s="20">
        <v>6389.35</v>
      </c>
      <c r="D2976" s="20">
        <v>6408.75</v>
      </c>
      <c r="E2976" s="20">
        <v>6363.5</v>
      </c>
      <c r="F2976" s="33">
        <v>0</v>
      </c>
      <c r="G2976" s="7">
        <v>2.5000000000000001E-3</v>
      </c>
    </row>
    <row r="2977" spans="1:7" ht="18" thickBot="1">
      <c r="A2977" s="63">
        <v>43474</v>
      </c>
      <c r="B2977" s="8">
        <v>6389.25</v>
      </c>
      <c r="C2977" s="20">
        <v>6428.15</v>
      </c>
      <c r="D2977" s="20">
        <v>6433.25</v>
      </c>
      <c r="E2977" s="20">
        <v>6352</v>
      </c>
      <c r="F2977" s="33">
        <v>0</v>
      </c>
      <c r="G2977" s="9">
        <v>-2.2000000000000001E-3</v>
      </c>
    </row>
    <row r="2978" spans="1:7" ht="18" thickBot="1">
      <c r="A2978" s="63">
        <v>43475</v>
      </c>
      <c r="B2978" s="4">
        <v>6414.8</v>
      </c>
      <c r="C2978" s="20">
        <v>6393.55</v>
      </c>
      <c r="D2978" s="20">
        <v>6421.8</v>
      </c>
      <c r="E2978" s="20">
        <v>6382.2</v>
      </c>
      <c r="F2978" s="33">
        <v>0</v>
      </c>
      <c r="G2978" s="7">
        <v>4.0000000000000001E-3</v>
      </c>
    </row>
    <row r="2979" spans="1:7" ht="18" thickBot="1">
      <c r="A2979" s="63">
        <v>43476</v>
      </c>
      <c r="B2979" s="8">
        <v>6396.3</v>
      </c>
      <c r="C2979" s="20">
        <v>6427.8</v>
      </c>
      <c r="D2979" s="20">
        <v>6430.75</v>
      </c>
      <c r="E2979" s="20">
        <v>6373</v>
      </c>
      <c r="F2979" s="33">
        <v>0</v>
      </c>
      <c r="G2979" s="9">
        <v>-2.8999999999999998E-3</v>
      </c>
    </row>
    <row r="2980" spans="1:7" ht="18" thickBot="1">
      <c r="A2980" s="63">
        <v>43479</v>
      </c>
      <c r="B2980" s="8">
        <v>6377.7</v>
      </c>
      <c r="C2980" s="20">
        <v>6402.65</v>
      </c>
      <c r="D2980" s="20">
        <v>6405.95</v>
      </c>
      <c r="E2980" s="20">
        <v>6349.5</v>
      </c>
      <c r="F2980" s="33">
        <v>0</v>
      </c>
      <c r="G2980" s="9">
        <v>-2.8999999999999998E-3</v>
      </c>
    </row>
    <row r="2981" spans="1:7" ht="18" thickBot="1">
      <c r="A2981" s="63">
        <v>43480</v>
      </c>
      <c r="B2981" s="4">
        <v>6449.5</v>
      </c>
      <c r="C2981" s="20">
        <v>6400.5</v>
      </c>
      <c r="D2981" s="20">
        <v>6454.35</v>
      </c>
      <c r="E2981" s="20">
        <v>6399.6</v>
      </c>
      <c r="F2981" s="33">
        <v>0</v>
      </c>
      <c r="G2981" s="7">
        <v>1.1299999999999999E-2</v>
      </c>
    </row>
    <row r="2982" spans="1:7" ht="18" thickBot="1">
      <c r="A2982" s="63">
        <v>43481</v>
      </c>
      <c r="B2982" s="4">
        <v>6455.3</v>
      </c>
      <c r="C2982" s="20">
        <v>6464.2</v>
      </c>
      <c r="D2982" s="20">
        <v>6493.9</v>
      </c>
      <c r="E2982" s="20">
        <v>6447.85</v>
      </c>
      <c r="F2982" s="33">
        <v>0</v>
      </c>
      <c r="G2982" s="7">
        <v>8.9999999999999998E-4</v>
      </c>
    </row>
    <row r="2983" spans="1:7" ht="18" thickBot="1">
      <c r="A2983" s="63">
        <v>43482</v>
      </c>
      <c r="B2983" s="8">
        <v>6440.25</v>
      </c>
      <c r="C2983" s="20">
        <v>6472.25</v>
      </c>
      <c r="D2983" s="20">
        <v>6485</v>
      </c>
      <c r="E2983" s="20">
        <v>6413.2</v>
      </c>
      <c r="F2983" s="33">
        <v>0</v>
      </c>
      <c r="G2983" s="9">
        <v>-2.3E-3</v>
      </c>
    </row>
    <row r="2984" spans="1:7" ht="18" thickBot="1">
      <c r="A2984" s="63">
        <v>43483</v>
      </c>
      <c r="B2984" s="8">
        <v>6371.2</v>
      </c>
      <c r="C2984" s="20">
        <v>6447.6</v>
      </c>
      <c r="D2984" s="20">
        <v>6447.85</v>
      </c>
      <c r="E2984" s="20">
        <v>6363.75</v>
      </c>
      <c r="F2984" s="33">
        <v>0</v>
      </c>
      <c r="G2984" s="9">
        <v>-1.0699999999999999E-2</v>
      </c>
    </row>
    <row r="2985" spans="1:7" ht="18" thickBot="1">
      <c r="A2985" s="63">
        <v>43486</v>
      </c>
      <c r="B2985" s="8">
        <v>6312.75</v>
      </c>
      <c r="C2985" s="20">
        <v>6367.8</v>
      </c>
      <c r="D2985" s="20">
        <v>6384.05</v>
      </c>
      <c r="E2985" s="20">
        <v>6301.1</v>
      </c>
      <c r="F2985" s="33">
        <v>0</v>
      </c>
      <c r="G2985" s="9">
        <v>-9.1999999999999998E-3</v>
      </c>
    </row>
    <row r="2986" spans="1:7" ht="18" thickBot="1">
      <c r="A2986" s="63">
        <v>43487</v>
      </c>
      <c r="B2986" s="8">
        <v>6298.55</v>
      </c>
      <c r="C2986" s="20">
        <v>6307.4</v>
      </c>
      <c r="D2986" s="20">
        <v>6307.8</v>
      </c>
      <c r="E2986" s="20">
        <v>6254.3</v>
      </c>
      <c r="F2986" s="33">
        <v>0</v>
      </c>
      <c r="G2986" s="9">
        <v>-2.2000000000000001E-3</v>
      </c>
    </row>
    <row r="2987" spans="1:7" ht="18" thickBot="1">
      <c r="A2987" s="63">
        <v>43488</v>
      </c>
      <c r="B2987" s="8">
        <v>6281.2</v>
      </c>
      <c r="C2987" s="20">
        <v>6305.65</v>
      </c>
      <c r="D2987" s="20">
        <v>6323.7</v>
      </c>
      <c r="E2987" s="20">
        <v>6272.4</v>
      </c>
      <c r="F2987" s="33">
        <v>0</v>
      </c>
      <c r="G2987" s="9">
        <v>-2.8E-3</v>
      </c>
    </row>
    <row r="2988" spans="1:7" ht="18" thickBot="1">
      <c r="A2988" s="63">
        <v>43489</v>
      </c>
      <c r="B2988" s="8">
        <v>6257.95</v>
      </c>
      <c r="C2988" s="20">
        <v>6287.45</v>
      </c>
      <c r="D2988" s="20">
        <v>6300.1</v>
      </c>
      <c r="E2988" s="20">
        <v>6252.85</v>
      </c>
      <c r="F2988" s="33">
        <v>0</v>
      </c>
      <c r="G2988" s="9">
        <v>-3.7000000000000002E-3</v>
      </c>
    </row>
    <row r="2989" spans="1:7" ht="18" thickBot="1">
      <c r="A2989" s="63">
        <v>43490</v>
      </c>
      <c r="B2989" s="8">
        <v>6158.1</v>
      </c>
      <c r="C2989" s="20">
        <v>6279.45</v>
      </c>
      <c r="D2989" s="20">
        <v>6299.3</v>
      </c>
      <c r="E2989" s="20">
        <v>6144.9</v>
      </c>
      <c r="F2989" s="33">
        <v>0</v>
      </c>
      <c r="G2989" s="9">
        <v>-1.6E-2</v>
      </c>
    </row>
    <row r="2990" spans="1:7" ht="18" thickBot="1">
      <c r="A2990" s="63">
        <v>43493</v>
      </c>
      <c r="B2990" s="8">
        <v>6049.75</v>
      </c>
      <c r="C2990" s="20">
        <v>6149.15</v>
      </c>
      <c r="D2990" s="20">
        <v>6152.7</v>
      </c>
      <c r="E2990" s="20">
        <v>6035.9</v>
      </c>
      <c r="F2990" s="33">
        <v>0</v>
      </c>
      <c r="G2990" s="9">
        <v>-1.7600000000000001E-2</v>
      </c>
    </row>
    <row r="2991" spans="1:7" ht="18" thickBot="1">
      <c r="A2991" s="63">
        <v>43494</v>
      </c>
      <c r="B2991" s="4">
        <v>6060.35</v>
      </c>
      <c r="C2991" s="20">
        <v>6033.9</v>
      </c>
      <c r="D2991" s="20">
        <v>6082.85</v>
      </c>
      <c r="E2991" s="20">
        <v>6013.65</v>
      </c>
      <c r="F2991" s="33">
        <v>0</v>
      </c>
      <c r="G2991" s="7">
        <v>1.8E-3</v>
      </c>
    </row>
    <row r="2992" spans="1:7" ht="18" thickBot="1">
      <c r="A2992" s="63">
        <v>43495</v>
      </c>
      <c r="B2992" s="4">
        <v>6095.8</v>
      </c>
      <c r="C2992" s="20">
        <v>6084.35</v>
      </c>
      <c r="D2992" s="20">
        <v>6108.45</v>
      </c>
      <c r="E2992" s="20">
        <v>6069.7</v>
      </c>
      <c r="F2992" s="33">
        <v>0</v>
      </c>
      <c r="G2992" s="7">
        <v>5.7999999999999996E-3</v>
      </c>
    </row>
    <row r="2993" spans="1:7" ht="18" thickBot="1">
      <c r="A2993" s="63">
        <v>43496</v>
      </c>
      <c r="B2993" s="4">
        <v>6132.95</v>
      </c>
      <c r="C2993" s="20">
        <v>6121.05</v>
      </c>
      <c r="D2993" s="20">
        <v>6139.95</v>
      </c>
      <c r="E2993" s="20">
        <v>6084.65</v>
      </c>
      <c r="F2993" s="33">
        <v>0</v>
      </c>
      <c r="G2993" s="7">
        <v>6.1000000000000004E-3</v>
      </c>
    </row>
    <row r="2994" spans="1:7" ht="18" thickBot="1">
      <c r="A2994" s="63">
        <v>43497</v>
      </c>
      <c r="B2994" s="4">
        <v>6138.9</v>
      </c>
      <c r="C2994" s="20">
        <v>6158</v>
      </c>
      <c r="D2994" s="20">
        <v>6211.85</v>
      </c>
      <c r="E2994" s="20">
        <v>6092.3</v>
      </c>
      <c r="F2994" s="33">
        <v>0</v>
      </c>
      <c r="G2994" s="7">
        <v>1E-3</v>
      </c>
    </row>
    <row r="2995" spans="1:7" ht="18" thickBot="1">
      <c r="A2995" s="63">
        <v>43500</v>
      </c>
      <c r="B2995" s="8">
        <v>6043.75</v>
      </c>
      <c r="C2995" s="20">
        <v>6133.55</v>
      </c>
      <c r="D2995" s="20">
        <v>6134.1</v>
      </c>
      <c r="E2995" s="20">
        <v>6017.45</v>
      </c>
      <c r="F2995" s="33">
        <v>0</v>
      </c>
      <c r="G2995" s="9">
        <v>-1.55E-2</v>
      </c>
    </row>
    <row r="2996" spans="1:7" ht="18" thickBot="1">
      <c r="A2996" s="63">
        <v>43501</v>
      </c>
      <c r="B2996" s="8">
        <v>5959.65</v>
      </c>
      <c r="C2996" s="20">
        <v>6039.8</v>
      </c>
      <c r="D2996" s="20">
        <v>6058.6</v>
      </c>
      <c r="E2996" s="20">
        <v>5934.5</v>
      </c>
      <c r="F2996" s="33">
        <v>0</v>
      </c>
      <c r="G2996" s="9">
        <v>-1.3899999999999999E-2</v>
      </c>
    </row>
    <row r="2997" spans="1:7" ht="18" thickBot="1">
      <c r="A2997" s="63">
        <v>43502</v>
      </c>
      <c r="B2997" s="4">
        <v>5987.6</v>
      </c>
      <c r="C2997" s="20">
        <v>5977.6</v>
      </c>
      <c r="D2997" s="20">
        <v>5995</v>
      </c>
      <c r="E2997" s="20">
        <v>5888.65</v>
      </c>
      <c r="F2997" s="33">
        <v>0</v>
      </c>
      <c r="G2997" s="7">
        <v>4.7000000000000002E-3</v>
      </c>
    </row>
    <row r="2998" spans="1:7" ht="18" thickBot="1">
      <c r="A2998" s="63">
        <v>43503</v>
      </c>
      <c r="B2998" s="4">
        <v>6030.1</v>
      </c>
      <c r="C2998" s="20">
        <v>5997.95</v>
      </c>
      <c r="D2998" s="20">
        <v>6052.8</v>
      </c>
      <c r="E2998" s="20">
        <v>5982.55</v>
      </c>
      <c r="F2998" s="33">
        <v>0</v>
      </c>
      <c r="G2998" s="7">
        <v>7.1000000000000004E-3</v>
      </c>
    </row>
    <row r="2999" spans="1:7" ht="18" thickBot="1">
      <c r="A2999" s="63">
        <v>43504</v>
      </c>
      <c r="B2999" s="8">
        <v>5931.6</v>
      </c>
      <c r="C2999" s="20">
        <v>6017.75</v>
      </c>
      <c r="D2999" s="20">
        <v>6018.1</v>
      </c>
      <c r="E2999" s="20">
        <v>5920.35</v>
      </c>
      <c r="F2999" s="33">
        <v>0</v>
      </c>
      <c r="G2999" s="9">
        <v>-1.6299999999999999E-2</v>
      </c>
    </row>
    <row r="3000" spans="1:7" ht="18" thickBot="1">
      <c r="A3000" s="63">
        <v>43507</v>
      </c>
      <c r="B3000" s="8">
        <v>5824.95</v>
      </c>
      <c r="C3000" s="20">
        <v>5921.05</v>
      </c>
      <c r="D3000" s="20">
        <v>5925.2</v>
      </c>
      <c r="E3000" s="20">
        <v>5815.75</v>
      </c>
      <c r="F3000" s="33">
        <v>0</v>
      </c>
      <c r="G3000" s="9">
        <v>-1.7999999999999999E-2</v>
      </c>
    </row>
    <row r="3001" spans="1:7" ht="18" thickBot="1">
      <c r="A3001" s="63">
        <v>43508</v>
      </c>
      <c r="B3001" s="8">
        <v>5805.6</v>
      </c>
      <c r="C3001" s="20">
        <v>5813.95</v>
      </c>
      <c r="D3001" s="20">
        <v>5837.35</v>
      </c>
      <c r="E3001" s="20">
        <v>5782.25</v>
      </c>
      <c r="F3001" s="33">
        <v>0</v>
      </c>
      <c r="G3001" s="9">
        <v>-3.3E-3</v>
      </c>
    </row>
    <row r="3002" spans="1:7" ht="18" thickBot="1">
      <c r="A3002" s="63">
        <v>43509</v>
      </c>
      <c r="B3002" s="8">
        <v>5756.15</v>
      </c>
      <c r="C3002" s="20">
        <v>5825.1</v>
      </c>
      <c r="D3002" s="20">
        <v>5840.6</v>
      </c>
      <c r="E3002" s="20">
        <v>5744.7</v>
      </c>
      <c r="F3002" s="33">
        <v>0</v>
      </c>
      <c r="G3002" s="9">
        <v>-8.5000000000000006E-3</v>
      </c>
    </row>
    <row r="3003" spans="1:7" ht="18" thickBot="1">
      <c r="A3003" s="63">
        <v>43510</v>
      </c>
      <c r="B3003" s="4">
        <v>5793.95</v>
      </c>
      <c r="C3003" s="20">
        <v>5744.15</v>
      </c>
      <c r="D3003" s="20">
        <v>5800.8</v>
      </c>
      <c r="E3003" s="20">
        <v>5707.25</v>
      </c>
      <c r="F3003" s="33">
        <v>0</v>
      </c>
      <c r="G3003" s="7">
        <v>6.6E-3</v>
      </c>
    </row>
    <row r="3004" spans="1:7" ht="18" thickBot="1">
      <c r="A3004" s="63">
        <v>43511</v>
      </c>
      <c r="B3004" s="8">
        <v>5727.3</v>
      </c>
      <c r="C3004" s="20">
        <v>5794.95</v>
      </c>
      <c r="D3004" s="20">
        <v>5795.9</v>
      </c>
      <c r="E3004" s="20">
        <v>5711.4</v>
      </c>
      <c r="F3004" s="33">
        <v>0</v>
      </c>
      <c r="G3004" s="9">
        <v>-1.15E-2</v>
      </c>
    </row>
    <row r="3005" spans="1:7" ht="18" thickBot="1">
      <c r="A3005" s="63">
        <v>43514</v>
      </c>
      <c r="B3005" s="8">
        <v>5671.1</v>
      </c>
      <c r="C3005" s="20">
        <v>5737.65</v>
      </c>
      <c r="D3005" s="20">
        <v>5741.15</v>
      </c>
      <c r="E3005" s="20">
        <v>5660.15</v>
      </c>
      <c r="F3005" s="33">
        <v>0</v>
      </c>
      <c r="G3005" s="9">
        <v>-9.7999999999999997E-3</v>
      </c>
    </row>
    <row r="3006" spans="1:7" ht="18" thickBot="1">
      <c r="A3006" s="63">
        <v>43515</v>
      </c>
      <c r="B3006" s="4">
        <v>5685.8</v>
      </c>
      <c r="C3006" s="20">
        <v>5675.4</v>
      </c>
      <c r="D3006" s="20">
        <v>5726.95</v>
      </c>
      <c r="E3006" s="20">
        <v>5665.25</v>
      </c>
      <c r="F3006" s="33">
        <v>0</v>
      </c>
      <c r="G3006" s="7">
        <v>2.5999999999999999E-3</v>
      </c>
    </row>
    <row r="3007" spans="1:7" ht="18" thickBot="1">
      <c r="A3007" s="63">
        <v>43516</v>
      </c>
      <c r="B3007" s="4">
        <v>5745.8</v>
      </c>
      <c r="C3007" s="20">
        <v>5704.8</v>
      </c>
      <c r="D3007" s="20">
        <v>5754.75</v>
      </c>
      <c r="E3007" s="20">
        <v>5704.3</v>
      </c>
      <c r="F3007" s="33">
        <v>0</v>
      </c>
      <c r="G3007" s="7">
        <v>1.06E-2</v>
      </c>
    </row>
    <row r="3008" spans="1:7" ht="18" thickBot="1">
      <c r="A3008" s="63">
        <v>43517</v>
      </c>
      <c r="B3008" s="4">
        <v>5828.55</v>
      </c>
      <c r="C3008" s="20">
        <v>5762</v>
      </c>
      <c r="D3008" s="20">
        <v>5836.6</v>
      </c>
      <c r="E3008" s="20">
        <v>5747.15</v>
      </c>
      <c r="F3008" s="33">
        <v>0</v>
      </c>
      <c r="G3008" s="7">
        <v>1.44E-2</v>
      </c>
    </row>
    <row r="3009" spans="1:7" ht="18" thickBot="1">
      <c r="A3009" s="63">
        <v>43518</v>
      </c>
      <c r="B3009" s="4">
        <v>5879</v>
      </c>
      <c r="C3009" s="20">
        <v>5837.9</v>
      </c>
      <c r="D3009" s="20">
        <v>5889</v>
      </c>
      <c r="E3009" s="20">
        <v>5823.55</v>
      </c>
      <c r="F3009" s="33">
        <v>0</v>
      </c>
      <c r="G3009" s="7">
        <v>8.6999999999999994E-3</v>
      </c>
    </row>
    <row r="3010" spans="1:7" ht="18" thickBot="1">
      <c r="A3010" s="63">
        <v>43521</v>
      </c>
      <c r="B3010" s="4">
        <v>5923.45</v>
      </c>
      <c r="C3010" s="20">
        <v>5901.05</v>
      </c>
      <c r="D3010" s="20">
        <v>5928.9</v>
      </c>
      <c r="E3010" s="20">
        <v>5900.35</v>
      </c>
      <c r="F3010" s="33">
        <v>0</v>
      </c>
      <c r="G3010" s="7">
        <v>7.6E-3</v>
      </c>
    </row>
    <row r="3011" spans="1:7" ht="18" thickBot="1">
      <c r="A3011" s="63">
        <v>43522</v>
      </c>
      <c r="B3011" s="8">
        <v>5877.55</v>
      </c>
      <c r="C3011" s="20">
        <v>5855.2</v>
      </c>
      <c r="D3011" s="20">
        <v>5913.35</v>
      </c>
      <c r="E3011" s="20">
        <v>5785.15</v>
      </c>
      <c r="F3011" s="33">
        <v>0</v>
      </c>
      <c r="G3011" s="9">
        <v>-7.7000000000000002E-3</v>
      </c>
    </row>
    <row r="3012" spans="1:7" ht="18" thickBot="1">
      <c r="A3012" s="63">
        <v>43523</v>
      </c>
      <c r="B3012" s="4">
        <v>5889.05</v>
      </c>
      <c r="C3012" s="20">
        <v>5902.15</v>
      </c>
      <c r="D3012" s="20">
        <v>6007.25</v>
      </c>
      <c r="E3012" s="20">
        <v>5864.1</v>
      </c>
      <c r="F3012" s="33">
        <v>0</v>
      </c>
      <c r="G3012" s="7">
        <v>2E-3</v>
      </c>
    </row>
    <row r="3013" spans="1:7" ht="18" thickBot="1">
      <c r="A3013" s="63">
        <v>43524</v>
      </c>
      <c r="B3013" s="4">
        <v>5934.35</v>
      </c>
      <c r="C3013" s="20">
        <v>5912.9</v>
      </c>
      <c r="D3013" s="20">
        <v>5943.75</v>
      </c>
      <c r="E3013" s="20">
        <v>5888.85</v>
      </c>
      <c r="F3013" s="33">
        <v>0</v>
      </c>
      <c r="G3013" s="7">
        <v>7.7000000000000002E-3</v>
      </c>
    </row>
    <row r="3014" spans="1:7" ht="18" thickBot="1">
      <c r="A3014" s="63">
        <v>43525</v>
      </c>
      <c r="B3014" s="4">
        <v>6094.6</v>
      </c>
      <c r="C3014" s="20">
        <v>5962.45</v>
      </c>
      <c r="D3014" s="20">
        <v>6099.25</v>
      </c>
      <c r="E3014" s="20">
        <v>5961.45</v>
      </c>
      <c r="F3014" s="33">
        <v>0</v>
      </c>
      <c r="G3014" s="7">
        <v>2.7E-2</v>
      </c>
    </row>
    <row r="3015" spans="1:7" ht="18" thickBot="1">
      <c r="A3015" s="63">
        <v>43529</v>
      </c>
      <c r="B3015" s="4">
        <v>6334.7</v>
      </c>
      <c r="C3015" s="20">
        <v>6103</v>
      </c>
      <c r="D3015" s="20">
        <v>6345</v>
      </c>
      <c r="E3015" s="20">
        <v>6100.55</v>
      </c>
      <c r="F3015" s="33">
        <v>0</v>
      </c>
      <c r="G3015" s="7">
        <v>3.9399999999999998E-2</v>
      </c>
    </row>
    <row r="3016" spans="1:7" ht="18" thickBot="1">
      <c r="A3016" s="63">
        <v>43530</v>
      </c>
      <c r="B3016" s="4">
        <v>6380.75</v>
      </c>
      <c r="C3016" s="20">
        <v>6378.15</v>
      </c>
      <c r="D3016" s="20">
        <v>6423.15</v>
      </c>
      <c r="E3016" s="20">
        <v>6359.6</v>
      </c>
      <c r="F3016" s="33">
        <v>0</v>
      </c>
      <c r="G3016" s="7">
        <v>7.3000000000000001E-3</v>
      </c>
    </row>
    <row r="3017" spans="1:7" ht="18" thickBot="1">
      <c r="A3017" s="63">
        <v>43531</v>
      </c>
      <c r="B3017" s="8">
        <v>6358.75</v>
      </c>
      <c r="C3017" s="20">
        <v>6392.1</v>
      </c>
      <c r="D3017" s="20">
        <v>6396.7</v>
      </c>
      <c r="E3017" s="20">
        <v>6344.05</v>
      </c>
      <c r="F3017" s="33">
        <v>0</v>
      </c>
      <c r="G3017" s="9">
        <v>-3.3999999999999998E-3</v>
      </c>
    </row>
    <row r="3018" spans="1:7" ht="18" thickBot="1">
      <c r="A3018" s="63">
        <v>43532</v>
      </c>
      <c r="B3018" s="8">
        <v>6350</v>
      </c>
      <c r="C3018" s="20">
        <v>6358.8</v>
      </c>
      <c r="D3018" s="20">
        <v>6393.9</v>
      </c>
      <c r="E3018" s="20">
        <v>6329.75</v>
      </c>
      <c r="F3018" s="33">
        <v>0</v>
      </c>
      <c r="G3018" s="9">
        <v>-1.4E-3</v>
      </c>
    </row>
    <row r="3019" spans="1:7" ht="18" thickBot="1">
      <c r="A3019" s="63">
        <v>43535</v>
      </c>
      <c r="B3019" s="4">
        <v>6501.1</v>
      </c>
      <c r="C3019" s="20">
        <v>6371.95</v>
      </c>
      <c r="D3019" s="20">
        <v>6506.65</v>
      </c>
      <c r="E3019" s="20">
        <v>6369.1</v>
      </c>
      <c r="F3019" s="33">
        <v>0</v>
      </c>
      <c r="G3019" s="7">
        <v>2.3800000000000002E-2</v>
      </c>
    </row>
    <row r="3020" spans="1:7" ht="18" thickBot="1">
      <c r="A3020" s="63">
        <v>43536</v>
      </c>
      <c r="B3020" s="4">
        <v>6585.45</v>
      </c>
      <c r="C3020" s="20">
        <v>6549.35</v>
      </c>
      <c r="D3020" s="20">
        <v>6614.45</v>
      </c>
      <c r="E3020" s="20">
        <v>6548</v>
      </c>
      <c r="F3020" s="33">
        <v>0</v>
      </c>
      <c r="G3020" s="7">
        <v>1.2999999999999999E-2</v>
      </c>
    </row>
    <row r="3021" spans="1:7" ht="18" thickBot="1">
      <c r="A3021" s="63">
        <v>43537</v>
      </c>
      <c r="B3021" s="8">
        <v>6571.45</v>
      </c>
      <c r="C3021" s="20">
        <v>6603.4</v>
      </c>
      <c r="D3021" s="20">
        <v>6614</v>
      </c>
      <c r="E3021" s="20">
        <v>6539.9</v>
      </c>
      <c r="F3021" s="33">
        <v>0</v>
      </c>
      <c r="G3021" s="9">
        <v>-2.0999999999999999E-3</v>
      </c>
    </row>
    <row r="3022" spans="1:7" ht="18" thickBot="1">
      <c r="A3022" s="63">
        <v>43538</v>
      </c>
      <c r="B3022" s="8">
        <v>6568.5</v>
      </c>
      <c r="C3022" s="20">
        <v>6593.6</v>
      </c>
      <c r="D3022" s="20">
        <v>6607</v>
      </c>
      <c r="E3022" s="20">
        <v>6534.7</v>
      </c>
      <c r="F3022" s="33">
        <v>0</v>
      </c>
      <c r="G3022" s="9">
        <v>-4.0000000000000002E-4</v>
      </c>
    </row>
    <row r="3023" spans="1:7" ht="18" thickBot="1">
      <c r="A3023" s="63">
        <v>43539</v>
      </c>
      <c r="B3023" s="8">
        <v>6535.65</v>
      </c>
      <c r="C3023" s="20">
        <v>6590.95</v>
      </c>
      <c r="D3023" s="20">
        <v>6621.5</v>
      </c>
      <c r="E3023" s="20">
        <v>6513.35</v>
      </c>
      <c r="F3023" s="33">
        <v>0</v>
      </c>
      <c r="G3023" s="9">
        <v>-5.0000000000000001E-3</v>
      </c>
    </row>
    <row r="3024" spans="1:7" ht="18" thickBot="1">
      <c r="A3024" s="63">
        <v>43542</v>
      </c>
      <c r="B3024" s="4">
        <v>6545.25</v>
      </c>
      <c r="C3024" s="20">
        <v>6561.55</v>
      </c>
      <c r="D3024" s="20">
        <v>6586.3</v>
      </c>
      <c r="E3024" s="20">
        <v>6518.25</v>
      </c>
      <c r="F3024" s="33">
        <v>0</v>
      </c>
      <c r="G3024" s="7">
        <v>1.5E-3</v>
      </c>
    </row>
    <row r="3025" spans="1:7" ht="18" thickBot="1">
      <c r="A3025" s="63">
        <v>43543</v>
      </c>
      <c r="B3025" s="4">
        <v>6610.75</v>
      </c>
      <c r="C3025" s="20">
        <v>6570.4</v>
      </c>
      <c r="D3025" s="20">
        <v>6626.8</v>
      </c>
      <c r="E3025" s="20">
        <v>6557.65</v>
      </c>
      <c r="F3025" s="33">
        <v>0</v>
      </c>
      <c r="G3025" s="7">
        <v>0.01</v>
      </c>
    </row>
    <row r="3026" spans="1:7" ht="18" thickBot="1">
      <c r="A3026" s="63">
        <v>43544</v>
      </c>
      <c r="B3026" s="8">
        <v>6590.75</v>
      </c>
      <c r="C3026" s="20">
        <v>6623.35</v>
      </c>
      <c r="D3026" s="20">
        <v>6630.95</v>
      </c>
      <c r="E3026" s="20">
        <v>6579.8</v>
      </c>
      <c r="F3026" s="33">
        <v>0</v>
      </c>
      <c r="G3026" s="9">
        <v>-3.0000000000000001E-3</v>
      </c>
    </row>
    <row r="3027" spans="1:7" ht="18" thickBot="1">
      <c r="A3027" s="63">
        <v>43546</v>
      </c>
      <c r="B3027" s="8">
        <v>6541.1</v>
      </c>
      <c r="C3027" s="20">
        <v>6608.8</v>
      </c>
      <c r="D3027" s="20">
        <v>6625.15</v>
      </c>
      <c r="E3027" s="20">
        <v>6533.8</v>
      </c>
      <c r="F3027" s="33">
        <v>0</v>
      </c>
      <c r="G3027" s="9">
        <v>-7.4999999999999997E-3</v>
      </c>
    </row>
    <row r="3028" spans="1:7" ht="18" thickBot="1">
      <c r="A3028" s="63">
        <v>43549</v>
      </c>
      <c r="B3028" s="8">
        <v>6436.25</v>
      </c>
      <c r="C3028" s="20">
        <v>6487.35</v>
      </c>
      <c r="D3028" s="20">
        <v>6487.35</v>
      </c>
      <c r="E3028" s="20">
        <v>6418.3</v>
      </c>
      <c r="F3028" s="33">
        <v>0</v>
      </c>
      <c r="G3028" s="9">
        <v>-1.6E-2</v>
      </c>
    </row>
    <row r="3029" spans="1:7" ht="18" thickBot="1">
      <c r="A3029" s="63">
        <v>43550</v>
      </c>
      <c r="B3029" s="4">
        <v>6510.75</v>
      </c>
      <c r="C3029" s="20">
        <v>6461.45</v>
      </c>
      <c r="D3029" s="20">
        <v>6517.65</v>
      </c>
      <c r="E3029" s="20">
        <v>6459.75</v>
      </c>
      <c r="F3029" s="33">
        <v>0</v>
      </c>
      <c r="G3029" s="7">
        <v>1.1599999999999999E-2</v>
      </c>
    </row>
    <row r="3030" spans="1:7" ht="18" thickBot="1">
      <c r="A3030" s="63">
        <v>43551</v>
      </c>
      <c r="B3030" s="4">
        <v>6591.75</v>
      </c>
      <c r="C3030" s="20">
        <v>6544.75</v>
      </c>
      <c r="D3030" s="20">
        <v>6597.25</v>
      </c>
      <c r="E3030" s="20">
        <v>6543.6</v>
      </c>
      <c r="F3030" s="33">
        <v>0</v>
      </c>
      <c r="G3030" s="7">
        <v>1.24E-2</v>
      </c>
    </row>
    <row r="3031" spans="1:7" ht="18" thickBot="1">
      <c r="A3031" s="63">
        <v>43552</v>
      </c>
      <c r="B3031" s="4">
        <v>6653.65</v>
      </c>
      <c r="C3031" s="20">
        <v>6611.3</v>
      </c>
      <c r="D3031" s="20">
        <v>6661.05</v>
      </c>
      <c r="E3031" s="20">
        <v>6609.1</v>
      </c>
      <c r="F3031" s="33">
        <v>0</v>
      </c>
      <c r="G3031" s="7">
        <v>9.4000000000000004E-3</v>
      </c>
    </row>
    <row r="3032" spans="1:7" ht="18" thickBot="1">
      <c r="A3032" s="63">
        <v>43553</v>
      </c>
      <c r="B3032" s="4">
        <v>6672.55</v>
      </c>
      <c r="C3032" s="20">
        <v>6687.15</v>
      </c>
      <c r="D3032" s="20">
        <v>6710.9</v>
      </c>
      <c r="E3032" s="20">
        <v>6662.3</v>
      </c>
      <c r="F3032" s="33">
        <v>0</v>
      </c>
      <c r="G3032" s="7">
        <v>2.8E-3</v>
      </c>
    </row>
    <row r="3033" spans="1:7" ht="18" thickBot="1">
      <c r="A3033" s="63">
        <v>43556</v>
      </c>
      <c r="B3033" s="4">
        <v>6737.85</v>
      </c>
      <c r="C3033" s="20">
        <v>6717.55</v>
      </c>
      <c r="D3033" s="20">
        <v>6783.25</v>
      </c>
      <c r="E3033" s="20">
        <v>6716.1</v>
      </c>
      <c r="F3033" s="33">
        <v>0</v>
      </c>
      <c r="G3033" s="7">
        <v>9.7999999999999997E-3</v>
      </c>
    </row>
    <row r="3034" spans="1:7" ht="18" thickBot="1">
      <c r="A3034" s="63">
        <v>43557</v>
      </c>
      <c r="B3034" s="8">
        <v>6723.65</v>
      </c>
      <c r="C3034" s="20">
        <v>6762.45</v>
      </c>
      <c r="D3034" s="20">
        <v>6765.15</v>
      </c>
      <c r="E3034" s="20">
        <v>6681.35</v>
      </c>
      <c r="F3034" s="33">
        <v>0</v>
      </c>
      <c r="G3034" s="9">
        <v>-2.0999999999999999E-3</v>
      </c>
    </row>
    <row r="3035" spans="1:7" ht="18" thickBot="1">
      <c r="A3035" s="63">
        <v>43558</v>
      </c>
      <c r="B3035" s="8">
        <v>6651.65</v>
      </c>
      <c r="C3035" s="20">
        <v>6744.85</v>
      </c>
      <c r="D3035" s="20">
        <v>6775.05</v>
      </c>
      <c r="E3035" s="20">
        <v>6642.9</v>
      </c>
      <c r="F3035" s="33">
        <v>0</v>
      </c>
      <c r="G3035" s="9">
        <v>-1.0699999999999999E-2</v>
      </c>
    </row>
    <row r="3036" spans="1:7" ht="18" thickBot="1">
      <c r="A3036" s="63">
        <v>43559</v>
      </c>
      <c r="B3036" s="8">
        <v>6620.2</v>
      </c>
      <c r="C3036" s="20">
        <v>6664.15</v>
      </c>
      <c r="D3036" s="20">
        <v>6668.75</v>
      </c>
      <c r="E3036" s="20">
        <v>6590.25</v>
      </c>
      <c r="F3036" s="33">
        <v>0</v>
      </c>
      <c r="G3036" s="9">
        <v>-4.7000000000000002E-3</v>
      </c>
    </row>
    <row r="3037" spans="1:7" ht="18" thickBot="1">
      <c r="A3037" s="63">
        <v>43560</v>
      </c>
      <c r="B3037" s="4">
        <v>6686.35</v>
      </c>
      <c r="C3037" s="20">
        <v>6650.95</v>
      </c>
      <c r="D3037" s="20">
        <v>6692.7</v>
      </c>
      <c r="E3037" s="20">
        <v>6642.25</v>
      </c>
      <c r="F3037" s="33">
        <v>0</v>
      </c>
      <c r="G3037" s="7">
        <v>0.01</v>
      </c>
    </row>
    <row r="3038" spans="1:7" ht="18" thickBot="1">
      <c r="A3038" s="63">
        <v>43563</v>
      </c>
      <c r="B3038" s="8">
        <v>6650.3</v>
      </c>
      <c r="C3038" s="20">
        <v>6713.55</v>
      </c>
      <c r="D3038" s="20">
        <v>6740.55</v>
      </c>
      <c r="E3038" s="20">
        <v>6630.85</v>
      </c>
      <c r="F3038" s="33">
        <v>0</v>
      </c>
      <c r="G3038" s="9">
        <v>-5.4000000000000003E-3</v>
      </c>
    </row>
    <row r="3039" spans="1:7" ht="18" thickBot="1">
      <c r="A3039" s="63">
        <v>43564</v>
      </c>
      <c r="B3039" s="4">
        <v>6655.95</v>
      </c>
      <c r="C3039" s="20">
        <v>6661.15</v>
      </c>
      <c r="D3039" s="20">
        <v>6662.7</v>
      </c>
      <c r="E3039" s="20">
        <v>6600.15</v>
      </c>
      <c r="F3039" s="33">
        <v>0</v>
      </c>
      <c r="G3039" s="7">
        <v>8.0000000000000004E-4</v>
      </c>
    </row>
    <row r="3040" spans="1:7" ht="18" thickBot="1">
      <c r="A3040" s="63">
        <v>43565</v>
      </c>
      <c r="B3040" s="4">
        <v>6677.35</v>
      </c>
      <c r="C3040" s="20">
        <v>6649.15</v>
      </c>
      <c r="D3040" s="20">
        <v>6713.55</v>
      </c>
      <c r="E3040" s="20">
        <v>6644.9</v>
      </c>
      <c r="F3040" s="33">
        <v>0</v>
      </c>
      <c r="G3040" s="7">
        <v>3.2000000000000002E-3</v>
      </c>
    </row>
    <row r="3041" spans="1:7" ht="18" thickBot="1">
      <c r="A3041" s="63">
        <v>43566</v>
      </c>
      <c r="B3041" s="4">
        <v>6694.3</v>
      </c>
      <c r="C3041" s="20">
        <v>6691.85</v>
      </c>
      <c r="D3041" s="20">
        <v>6715.95</v>
      </c>
      <c r="E3041" s="20">
        <v>6663.3</v>
      </c>
      <c r="F3041" s="33">
        <v>0</v>
      </c>
      <c r="G3041" s="7">
        <v>2.5000000000000001E-3</v>
      </c>
    </row>
    <row r="3042" spans="1:7" ht="18" thickBot="1">
      <c r="A3042" s="63">
        <v>43567</v>
      </c>
      <c r="B3042" s="4">
        <v>6740.2</v>
      </c>
      <c r="C3042" s="20">
        <v>6700.25</v>
      </c>
      <c r="D3042" s="20">
        <v>6749</v>
      </c>
      <c r="E3042" s="20">
        <v>6698.1</v>
      </c>
      <c r="F3042" s="33">
        <v>0</v>
      </c>
      <c r="G3042" s="7">
        <v>6.8999999999999999E-3</v>
      </c>
    </row>
    <row r="3043" spans="1:7" ht="18" thickBot="1">
      <c r="A3043" s="63">
        <v>43570</v>
      </c>
      <c r="B3043" s="4">
        <v>6782.75</v>
      </c>
      <c r="C3043" s="20">
        <v>6767.4</v>
      </c>
      <c r="D3043" s="20">
        <v>6822.5</v>
      </c>
      <c r="E3043" s="20">
        <v>6766.85</v>
      </c>
      <c r="F3043" s="33">
        <v>0</v>
      </c>
      <c r="G3043" s="7">
        <v>6.3E-3</v>
      </c>
    </row>
    <row r="3044" spans="1:7" ht="18" thickBot="1">
      <c r="A3044" s="63">
        <v>43571</v>
      </c>
      <c r="B3044" s="8">
        <v>6782.5</v>
      </c>
      <c r="C3044" s="20">
        <v>6809.85</v>
      </c>
      <c r="D3044" s="20">
        <v>6819.5</v>
      </c>
      <c r="E3044" s="20">
        <v>6777.2</v>
      </c>
      <c r="F3044" s="33">
        <v>0</v>
      </c>
      <c r="G3044" s="9">
        <v>0</v>
      </c>
    </row>
    <row r="3045" spans="1:7" ht="18" thickBot="1">
      <c r="A3045" s="63">
        <v>43573</v>
      </c>
      <c r="B3045" s="8">
        <v>6679.4</v>
      </c>
      <c r="C3045" s="20">
        <v>6785.1</v>
      </c>
      <c r="D3045" s="20">
        <v>6797.6</v>
      </c>
      <c r="E3045" s="20">
        <v>6662.8</v>
      </c>
      <c r="F3045" s="33">
        <v>0</v>
      </c>
      <c r="G3045" s="9">
        <v>-1.52E-2</v>
      </c>
    </row>
    <row r="3046" spans="1:7" ht="18" thickBot="1">
      <c r="A3046" s="63">
        <v>43577</v>
      </c>
      <c r="B3046" s="8">
        <v>6561.55</v>
      </c>
      <c r="C3046" s="20">
        <v>6657.35</v>
      </c>
      <c r="D3046" s="20">
        <v>6657.7</v>
      </c>
      <c r="E3046" s="20">
        <v>6554.5</v>
      </c>
      <c r="F3046" s="33">
        <v>0</v>
      </c>
      <c r="G3046" s="9">
        <v>-1.7600000000000001E-2</v>
      </c>
    </row>
    <row r="3047" spans="1:7" ht="18" thickBot="1">
      <c r="A3047" s="63">
        <v>43578</v>
      </c>
      <c r="B3047" s="8">
        <v>6519.6</v>
      </c>
      <c r="C3047" s="20">
        <v>6572.15</v>
      </c>
      <c r="D3047" s="20">
        <v>6596.95</v>
      </c>
      <c r="E3047" s="20">
        <v>6503.7</v>
      </c>
      <c r="F3047" s="33">
        <v>0</v>
      </c>
      <c r="G3047" s="9">
        <v>-6.4000000000000003E-3</v>
      </c>
    </row>
    <row r="3048" spans="1:7" ht="18" thickBot="1">
      <c r="A3048" s="63">
        <v>43579</v>
      </c>
      <c r="B3048" s="4">
        <v>6570.85</v>
      </c>
      <c r="C3048" s="20">
        <v>6543.5</v>
      </c>
      <c r="D3048" s="20">
        <v>6575.95</v>
      </c>
      <c r="E3048" s="20">
        <v>6521.3</v>
      </c>
      <c r="F3048" s="33">
        <v>0</v>
      </c>
      <c r="G3048" s="7">
        <v>7.9000000000000008E-3</v>
      </c>
    </row>
    <row r="3049" spans="1:7" ht="18" thickBot="1">
      <c r="A3049" s="63">
        <v>43580</v>
      </c>
      <c r="B3049" s="4">
        <v>6572.25</v>
      </c>
      <c r="C3049" s="20">
        <v>6582.35</v>
      </c>
      <c r="D3049" s="20">
        <v>6630.65</v>
      </c>
      <c r="E3049" s="20">
        <v>6564.3</v>
      </c>
      <c r="F3049" s="33">
        <v>0</v>
      </c>
      <c r="G3049" s="7">
        <v>2.0000000000000001E-4</v>
      </c>
    </row>
    <row r="3050" spans="1:7" ht="18" thickBot="1">
      <c r="A3050" s="63">
        <v>43581</v>
      </c>
      <c r="B3050" s="8">
        <v>6565.2</v>
      </c>
      <c r="C3050" s="20">
        <v>6587.3</v>
      </c>
      <c r="D3050" s="20">
        <v>6596.55</v>
      </c>
      <c r="E3050" s="20">
        <v>6541.95</v>
      </c>
      <c r="F3050" s="33">
        <v>0</v>
      </c>
      <c r="G3050" s="9">
        <v>-1.1000000000000001E-3</v>
      </c>
    </row>
    <row r="3051" spans="1:7" ht="18" thickBot="1">
      <c r="A3051" s="63">
        <v>43585</v>
      </c>
      <c r="B3051" s="8">
        <v>6467.55</v>
      </c>
      <c r="C3051" s="20">
        <v>6558.35</v>
      </c>
      <c r="D3051" s="20">
        <v>6561.95</v>
      </c>
      <c r="E3051" s="20">
        <v>6442.1</v>
      </c>
      <c r="F3051" s="33">
        <v>0</v>
      </c>
      <c r="G3051" s="9">
        <v>-1.49E-2</v>
      </c>
    </row>
    <row r="3052" spans="1:7" ht="18" thickBot="1">
      <c r="A3052" s="63">
        <v>43587</v>
      </c>
      <c r="B3052" s="8">
        <v>6467.45</v>
      </c>
      <c r="C3052" s="20">
        <v>6459.4</v>
      </c>
      <c r="D3052" s="20">
        <v>6505.95</v>
      </c>
      <c r="E3052" s="20">
        <v>6429.95</v>
      </c>
      <c r="F3052" s="33">
        <v>0</v>
      </c>
      <c r="G3052" s="9">
        <v>0</v>
      </c>
    </row>
    <row r="3053" spans="1:7" ht="18" thickBot="1">
      <c r="A3053" s="63">
        <v>43588</v>
      </c>
      <c r="B3053" s="8">
        <v>6467</v>
      </c>
      <c r="C3053" s="20">
        <v>6480.2</v>
      </c>
      <c r="D3053" s="20">
        <v>6499.45</v>
      </c>
      <c r="E3053" s="20">
        <v>6456.1</v>
      </c>
      <c r="F3053" s="33">
        <v>0</v>
      </c>
      <c r="G3053" s="9">
        <v>-1E-4</v>
      </c>
    </row>
    <row r="3054" spans="1:7" ht="18" thickBot="1">
      <c r="A3054" s="63">
        <v>43591</v>
      </c>
      <c r="B3054" s="8">
        <v>6405.9</v>
      </c>
      <c r="C3054" s="20">
        <v>6415.75</v>
      </c>
      <c r="D3054" s="20">
        <v>6454.95</v>
      </c>
      <c r="E3054" s="20">
        <v>6397.3</v>
      </c>
      <c r="F3054" s="33">
        <v>0</v>
      </c>
      <c r="G3054" s="9">
        <v>-9.4000000000000004E-3</v>
      </c>
    </row>
    <row r="3055" spans="1:7" ht="18" thickBot="1">
      <c r="A3055" s="63">
        <v>43592</v>
      </c>
      <c r="B3055" s="8">
        <v>6343.25</v>
      </c>
      <c r="C3055" s="20">
        <v>6426.4</v>
      </c>
      <c r="D3055" s="20">
        <v>6442.15</v>
      </c>
      <c r="E3055" s="20">
        <v>6336.25</v>
      </c>
      <c r="F3055" s="33">
        <v>0</v>
      </c>
      <c r="G3055" s="9">
        <v>-9.7999999999999997E-3</v>
      </c>
    </row>
    <row r="3056" spans="1:7" ht="18" thickBot="1">
      <c r="A3056" s="63">
        <v>43593</v>
      </c>
      <c r="B3056" s="8">
        <v>6262.1</v>
      </c>
      <c r="C3056" s="20">
        <v>6322.25</v>
      </c>
      <c r="D3056" s="20">
        <v>6331.15</v>
      </c>
      <c r="E3056" s="20">
        <v>6257.65</v>
      </c>
      <c r="F3056" s="33">
        <v>0</v>
      </c>
      <c r="G3056" s="9">
        <v>-1.2800000000000001E-2</v>
      </c>
    </row>
    <row r="3057" spans="1:7" ht="18" thickBot="1">
      <c r="A3057" s="63">
        <v>43594</v>
      </c>
      <c r="B3057" s="8">
        <v>6232.6</v>
      </c>
      <c r="C3057" s="20">
        <v>6255.55</v>
      </c>
      <c r="D3057" s="20">
        <v>6272.85</v>
      </c>
      <c r="E3057" s="20">
        <v>6205.9</v>
      </c>
      <c r="F3057" s="33">
        <v>0</v>
      </c>
      <c r="G3057" s="9">
        <v>-4.7000000000000002E-3</v>
      </c>
    </row>
    <row r="3058" spans="1:7" ht="18" thickBot="1">
      <c r="A3058" s="63">
        <v>43595</v>
      </c>
      <c r="B3058" s="4">
        <v>6268.05</v>
      </c>
      <c r="C3058" s="20">
        <v>6245.15</v>
      </c>
      <c r="D3058" s="20">
        <v>6287.3</v>
      </c>
      <c r="E3058" s="20">
        <v>6234.6</v>
      </c>
      <c r="F3058" s="33">
        <v>0</v>
      </c>
      <c r="G3058" s="7">
        <v>5.7000000000000002E-3</v>
      </c>
    </row>
    <row r="3059" spans="1:7" ht="18" thickBot="1">
      <c r="A3059" s="63">
        <v>43598</v>
      </c>
      <c r="B3059" s="8">
        <v>6099.45</v>
      </c>
      <c r="C3059" s="20">
        <v>6256.7</v>
      </c>
      <c r="D3059" s="20">
        <v>6261.45</v>
      </c>
      <c r="E3059" s="20">
        <v>6091.4</v>
      </c>
      <c r="F3059" s="33">
        <v>0</v>
      </c>
      <c r="G3059" s="9">
        <v>-2.69E-2</v>
      </c>
    </row>
    <row r="3060" spans="1:7" ht="18" thickBot="1">
      <c r="A3060" s="63">
        <v>43599</v>
      </c>
      <c r="B3060" s="4">
        <v>6142.8</v>
      </c>
      <c r="C3060" s="20">
        <v>6080.75</v>
      </c>
      <c r="D3060" s="20">
        <v>6159.8</v>
      </c>
      <c r="E3060" s="20">
        <v>6013.95</v>
      </c>
      <c r="F3060" s="33">
        <v>0</v>
      </c>
      <c r="G3060" s="7">
        <v>7.1000000000000004E-3</v>
      </c>
    </row>
    <row r="3061" spans="1:7" ht="18" thickBot="1">
      <c r="A3061" s="63">
        <v>43600</v>
      </c>
      <c r="B3061" s="8">
        <v>6068.6</v>
      </c>
      <c r="C3061" s="20">
        <v>6166.6</v>
      </c>
      <c r="D3061" s="20">
        <v>6183.05</v>
      </c>
      <c r="E3061" s="20">
        <v>6059.8</v>
      </c>
      <c r="F3061" s="33">
        <v>0</v>
      </c>
      <c r="G3061" s="9">
        <v>-1.21E-2</v>
      </c>
    </row>
    <row r="3062" spans="1:7" ht="18" thickBot="1">
      <c r="A3062" s="63">
        <v>43601</v>
      </c>
      <c r="B3062" s="4">
        <v>6103.8</v>
      </c>
      <c r="C3062" s="20">
        <v>6080</v>
      </c>
      <c r="D3062" s="20">
        <v>6113.65</v>
      </c>
      <c r="E3062" s="20">
        <v>6038.15</v>
      </c>
      <c r="F3062" s="33">
        <v>0</v>
      </c>
      <c r="G3062" s="7">
        <v>5.7999999999999996E-3</v>
      </c>
    </row>
    <row r="3063" spans="1:7" ht="18" thickBot="1">
      <c r="A3063" s="63">
        <v>43602</v>
      </c>
      <c r="B3063" s="4">
        <v>6135.95</v>
      </c>
      <c r="C3063" s="20">
        <v>6107.4</v>
      </c>
      <c r="D3063" s="20">
        <v>6150.6</v>
      </c>
      <c r="E3063" s="20">
        <v>6102.45</v>
      </c>
      <c r="F3063" s="33">
        <v>0</v>
      </c>
      <c r="G3063" s="7">
        <v>5.3E-3</v>
      </c>
    </row>
    <row r="3064" spans="1:7" ht="18" thickBot="1">
      <c r="A3064" s="63">
        <v>43605</v>
      </c>
      <c r="B3064" s="4">
        <v>6418.8</v>
      </c>
      <c r="C3064" s="20">
        <v>6315.95</v>
      </c>
      <c r="D3064" s="20">
        <v>6422.6</v>
      </c>
      <c r="E3064" s="20">
        <v>6262.8</v>
      </c>
      <c r="F3064" s="33">
        <v>0</v>
      </c>
      <c r="G3064" s="7">
        <v>4.6100000000000002E-2</v>
      </c>
    </row>
    <row r="3065" spans="1:7" ht="18" thickBot="1">
      <c r="A3065" s="63">
        <v>43606</v>
      </c>
      <c r="B3065" s="8">
        <v>6361.95</v>
      </c>
      <c r="C3065" s="20">
        <v>6436.8</v>
      </c>
      <c r="D3065" s="20">
        <v>6451.7</v>
      </c>
      <c r="E3065" s="20">
        <v>6342.7</v>
      </c>
      <c r="F3065" s="33">
        <v>0</v>
      </c>
      <c r="G3065" s="9">
        <v>-8.8999999999999999E-3</v>
      </c>
    </row>
    <row r="3066" spans="1:7" ht="18" thickBot="1">
      <c r="A3066" s="63">
        <v>43607</v>
      </c>
      <c r="B3066" s="4">
        <v>6390.9</v>
      </c>
      <c r="C3066" s="20">
        <v>6371.45</v>
      </c>
      <c r="D3066" s="20">
        <v>6400.2</v>
      </c>
      <c r="E3066" s="20">
        <v>6329.9</v>
      </c>
      <c r="F3066" s="33">
        <v>0</v>
      </c>
      <c r="G3066" s="7">
        <v>4.5999999999999999E-3</v>
      </c>
    </row>
    <row r="3067" spans="1:7" ht="18" thickBot="1">
      <c r="A3067" s="63">
        <v>43608</v>
      </c>
      <c r="B3067" s="8">
        <v>6378.1</v>
      </c>
      <c r="C3067" s="20">
        <v>6484.35</v>
      </c>
      <c r="D3067" s="20">
        <v>6538.45</v>
      </c>
      <c r="E3067" s="20">
        <v>6353.5</v>
      </c>
      <c r="F3067" s="33">
        <v>0</v>
      </c>
      <c r="G3067" s="9">
        <v>-2E-3</v>
      </c>
    </row>
    <row r="3068" spans="1:7" ht="18" thickBot="1">
      <c r="A3068" s="63">
        <v>43609</v>
      </c>
      <c r="B3068" s="4">
        <v>6548.7</v>
      </c>
      <c r="C3068" s="20">
        <v>6409.6</v>
      </c>
      <c r="D3068" s="20">
        <v>6552.7</v>
      </c>
      <c r="E3068" s="20">
        <v>6393.85</v>
      </c>
      <c r="F3068" s="33">
        <v>0</v>
      </c>
      <c r="G3068" s="7">
        <v>2.6700000000000002E-2</v>
      </c>
    </row>
    <row r="3069" spans="1:7" ht="18" thickBot="1">
      <c r="A3069" s="63">
        <v>43612</v>
      </c>
      <c r="B3069" s="4">
        <v>6655.85</v>
      </c>
      <c r="C3069" s="20">
        <v>6570</v>
      </c>
      <c r="D3069" s="20">
        <v>6668.8</v>
      </c>
      <c r="E3069" s="20">
        <v>6554.25</v>
      </c>
      <c r="F3069" s="33">
        <v>0</v>
      </c>
      <c r="G3069" s="7">
        <v>1.6400000000000001E-2</v>
      </c>
    </row>
    <row r="3070" spans="1:7" ht="18" thickBot="1">
      <c r="A3070" s="63">
        <v>43613</v>
      </c>
      <c r="B3070" s="8">
        <v>6645.85</v>
      </c>
      <c r="C3070" s="20">
        <v>6679.9</v>
      </c>
      <c r="D3070" s="20">
        <v>6687.35</v>
      </c>
      <c r="E3070" s="20">
        <v>6623.4</v>
      </c>
      <c r="F3070" s="33">
        <v>0</v>
      </c>
      <c r="G3070" s="9">
        <v>-1.5E-3</v>
      </c>
    </row>
    <row r="3071" spans="1:7" ht="18" thickBot="1">
      <c r="A3071" s="63">
        <v>43614</v>
      </c>
      <c r="B3071" s="8">
        <v>6601.45</v>
      </c>
      <c r="C3071" s="20">
        <v>6649.8</v>
      </c>
      <c r="D3071" s="20">
        <v>6651.3</v>
      </c>
      <c r="E3071" s="20">
        <v>6587.6</v>
      </c>
      <c r="F3071" s="33">
        <v>0</v>
      </c>
      <c r="G3071" s="9">
        <v>-6.7000000000000002E-3</v>
      </c>
    </row>
    <row r="3072" spans="1:7" ht="18" thickBot="1">
      <c r="A3072" s="63">
        <v>43615</v>
      </c>
      <c r="B3072" s="4">
        <v>6626.35</v>
      </c>
      <c r="C3072" s="20">
        <v>6609.05</v>
      </c>
      <c r="D3072" s="20">
        <v>6636.4</v>
      </c>
      <c r="E3072" s="20">
        <v>6598.85</v>
      </c>
      <c r="F3072" s="33">
        <v>0</v>
      </c>
      <c r="G3072" s="7">
        <v>3.8E-3</v>
      </c>
    </row>
    <row r="3073" spans="1:7" ht="18" thickBot="1">
      <c r="A3073" s="63">
        <v>43616</v>
      </c>
      <c r="B3073" s="8">
        <v>6548.35</v>
      </c>
      <c r="C3073" s="20">
        <v>6637.85</v>
      </c>
      <c r="D3073" s="20">
        <v>6639.1</v>
      </c>
      <c r="E3073" s="20">
        <v>6507.6</v>
      </c>
      <c r="F3073" s="33">
        <v>0</v>
      </c>
      <c r="G3073" s="9">
        <v>-1.18E-2</v>
      </c>
    </row>
    <row r="3074" spans="1:7" ht="18" thickBot="1">
      <c r="A3074" s="63">
        <v>43619</v>
      </c>
      <c r="B3074" s="4">
        <v>6566.55</v>
      </c>
      <c r="C3074" s="20">
        <v>6550.65</v>
      </c>
      <c r="D3074" s="20">
        <v>6573.6</v>
      </c>
      <c r="E3074" s="20">
        <v>6511.7</v>
      </c>
      <c r="F3074" s="33">
        <v>0</v>
      </c>
      <c r="G3074" s="7">
        <v>2.8E-3</v>
      </c>
    </row>
    <row r="3075" spans="1:7" ht="18" thickBot="1">
      <c r="A3075" s="63">
        <v>43620</v>
      </c>
      <c r="B3075" s="8">
        <v>6556</v>
      </c>
      <c r="C3075" s="20">
        <v>6559.8</v>
      </c>
      <c r="D3075" s="20">
        <v>6623.35</v>
      </c>
      <c r="E3075" s="20">
        <v>6547.2</v>
      </c>
      <c r="F3075" s="33">
        <v>0</v>
      </c>
      <c r="G3075" s="9">
        <v>-1.6000000000000001E-3</v>
      </c>
    </row>
    <row r="3076" spans="1:7" ht="18" thickBot="1">
      <c r="A3076" s="63">
        <v>43622</v>
      </c>
      <c r="B3076" s="8">
        <v>6433.8</v>
      </c>
      <c r="C3076" s="20">
        <v>6566.4</v>
      </c>
      <c r="D3076" s="20">
        <v>6572.95</v>
      </c>
      <c r="E3076" s="20">
        <v>6410.95</v>
      </c>
      <c r="F3076" s="33">
        <v>0</v>
      </c>
      <c r="G3076" s="9">
        <v>-1.8599999999999998E-2</v>
      </c>
    </row>
    <row r="3077" spans="1:7" ht="18" thickBot="1">
      <c r="A3077" s="63">
        <v>43623</v>
      </c>
      <c r="B3077" s="8">
        <v>6431.75</v>
      </c>
      <c r="C3077" s="20">
        <v>6451.8</v>
      </c>
      <c r="D3077" s="20">
        <v>6471.05</v>
      </c>
      <c r="E3077" s="20">
        <v>6370.5</v>
      </c>
      <c r="F3077" s="33">
        <v>0</v>
      </c>
      <c r="G3077" s="9">
        <v>-2.9999999999999997E-4</v>
      </c>
    </row>
    <row r="3078" spans="1:7" ht="18" thickBot="1">
      <c r="A3078" s="63">
        <v>43626</v>
      </c>
      <c r="B3078" s="8">
        <v>6398.2</v>
      </c>
      <c r="C3078" s="20">
        <v>6468.3</v>
      </c>
      <c r="D3078" s="20">
        <v>6485.1</v>
      </c>
      <c r="E3078" s="20">
        <v>6369.7</v>
      </c>
      <c r="F3078" s="33">
        <v>0</v>
      </c>
      <c r="G3078" s="9">
        <v>-5.1999999999999998E-3</v>
      </c>
    </row>
    <row r="3079" spans="1:7" ht="18" thickBot="1">
      <c r="A3079" s="63">
        <v>43627</v>
      </c>
      <c r="B3079" s="4">
        <v>6404.8</v>
      </c>
      <c r="C3079" s="20">
        <v>6405.5</v>
      </c>
      <c r="D3079" s="20">
        <v>6416.9</v>
      </c>
      <c r="E3079" s="20">
        <v>6340.6</v>
      </c>
      <c r="F3079" s="33">
        <v>0</v>
      </c>
      <c r="G3079" s="7">
        <v>1E-3</v>
      </c>
    </row>
    <row r="3080" spans="1:7" ht="18" thickBot="1">
      <c r="A3080" s="63">
        <v>43628</v>
      </c>
      <c r="B3080" s="8">
        <v>6389.25</v>
      </c>
      <c r="C3080" s="20">
        <v>6400.75</v>
      </c>
      <c r="D3080" s="20">
        <v>6415.45</v>
      </c>
      <c r="E3080" s="20">
        <v>6376.2</v>
      </c>
      <c r="F3080" s="33">
        <v>0</v>
      </c>
      <c r="G3080" s="9">
        <v>-2.3999999999999998E-3</v>
      </c>
    </row>
    <row r="3081" spans="1:7" ht="18" thickBot="1">
      <c r="A3081" s="63">
        <v>43629</v>
      </c>
      <c r="B3081" s="8">
        <v>6348.8</v>
      </c>
      <c r="C3081" s="20">
        <v>6376.65</v>
      </c>
      <c r="D3081" s="20">
        <v>6378.3</v>
      </c>
      <c r="E3081" s="20">
        <v>6286.05</v>
      </c>
      <c r="F3081" s="33">
        <v>0</v>
      </c>
      <c r="G3081" s="9">
        <v>-6.3E-3</v>
      </c>
    </row>
    <row r="3082" spans="1:7" ht="18" thickBot="1">
      <c r="A3082" s="63">
        <v>43630</v>
      </c>
      <c r="B3082" s="8">
        <v>6298.1</v>
      </c>
      <c r="C3082" s="20">
        <v>6342.65</v>
      </c>
      <c r="D3082" s="20">
        <v>6354.15</v>
      </c>
      <c r="E3082" s="20">
        <v>6284.9</v>
      </c>
      <c r="F3082" s="33">
        <v>0</v>
      </c>
      <c r="G3082" s="9">
        <v>-8.0000000000000002E-3</v>
      </c>
    </row>
    <row r="3083" spans="1:7" ht="18" thickBot="1">
      <c r="A3083" s="63">
        <v>43633</v>
      </c>
      <c r="B3083" s="8">
        <v>6198.55</v>
      </c>
      <c r="C3083" s="20">
        <v>6304.1</v>
      </c>
      <c r="D3083" s="20">
        <v>6306.2</v>
      </c>
      <c r="E3083" s="20">
        <v>6193.1</v>
      </c>
      <c r="F3083" s="33">
        <v>0</v>
      </c>
      <c r="G3083" s="9">
        <v>-1.5800000000000002E-2</v>
      </c>
    </row>
    <row r="3084" spans="1:7" ht="18" thickBot="1">
      <c r="A3084" s="63">
        <v>43634</v>
      </c>
      <c r="B3084" s="8">
        <v>6182.55</v>
      </c>
      <c r="C3084" s="20">
        <v>6198.55</v>
      </c>
      <c r="D3084" s="20">
        <v>6233.5</v>
      </c>
      <c r="E3084" s="20">
        <v>6159.5</v>
      </c>
      <c r="F3084" s="33">
        <v>0</v>
      </c>
      <c r="G3084" s="9">
        <v>-2.5999999999999999E-3</v>
      </c>
    </row>
    <row r="3085" spans="1:7" ht="18" thickBot="1">
      <c r="A3085" s="63">
        <v>43635</v>
      </c>
      <c r="B3085" s="8">
        <v>6069.15</v>
      </c>
      <c r="C3085" s="20">
        <v>6205.45</v>
      </c>
      <c r="D3085" s="20">
        <v>6227.55</v>
      </c>
      <c r="E3085" s="20">
        <v>6037.65</v>
      </c>
      <c r="F3085" s="33">
        <v>0</v>
      </c>
      <c r="G3085" s="9">
        <v>-1.83E-2</v>
      </c>
    </row>
    <row r="3086" spans="1:7" ht="18" thickBot="1">
      <c r="A3086" s="63">
        <v>43636</v>
      </c>
      <c r="B3086" s="4">
        <v>6161.55</v>
      </c>
      <c r="C3086" s="20">
        <v>6054.75</v>
      </c>
      <c r="D3086" s="20">
        <v>6173.5</v>
      </c>
      <c r="E3086" s="20">
        <v>5994</v>
      </c>
      <c r="F3086" s="33">
        <v>0</v>
      </c>
      <c r="G3086" s="7">
        <v>1.52E-2</v>
      </c>
    </row>
    <row r="3087" spans="1:7" ht="18" thickBot="1">
      <c r="A3087" s="63">
        <v>43637</v>
      </c>
      <c r="B3087" s="8">
        <v>6146.15</v>
      </c>
      <c r="C3087" s="20">
        <v>6164.3</v>
      </c>
      <c r="D3087" s="20">
        <v>6192.8</v>
      </c>
      <c r="E3087" s="20">
        <v>6122.6</v>
      </c>
      <c r="F3087" s="33">
        <v>0</v>
      </c>
      <c r="G3087" s="9">
        <v>-2.5000000000000001E-3</v>
      </c>
    </row>
    <row r="3088" spans="1:7" ht="18" thickBot="1">
      <c r="A3088" s="63">
        <v>43640</v>
      </c>
      <c r="B3088" s="8">
        <v>6122.45</v>
      </c>
      <c r="C3088" s="20">
        <v>6146.2</v>
      </c>
      <c r="D3088" s="20">
        <v>6164.7</v>
      </c>
      <c r="E3088" s="20">
        <v>6114.65</v>
      </c>
      <c r="F3088" s="33">
        <v>0</v>
      </c>
      <c r="G3088" s="9">
        <v>-3.8999999999999998E-3</v>
      </c>
    </row>
    <row r="3089" spans="1:7" ht="18" thickBot="1">
      <c r="A3089" s="63">
        <v>43641</v>
      </c>
      <c r="B3089" s="4">
        <v>6161.35</v>
      </c>
      <c r="C3089" s="20">
        <v>6118.35</v>
      </c>
      <c r="D3089" s="20">
        <v>6166.95</v>
      </c>
      <c r="E3089" s="20">
        <v>6097.95</v>
      </c>
      <c r="F3089" s="33">
        <v>0</v>
      </c>
      <c r="G3089" s="7">
        <v>6.4000000000000003E-3</v>
      </c>
    </row>
    <row r="3090" spans="1:7" ht="18" thickBot="1">
      <c r="A3090" s="63">
        <v>43642</v>
      </c>
      <c r="B3090" s="4">
        <v>6207.55</v>
      </c>
      <c r="C3090" s="20">
        <v>6156.35</v>
      </c>
      <c r="D3090" s="20">
        <v>6214.55</v>
      </c>
      <c r="E3090" s="20">
        <v>6150.95</v>
      </c>
      <c r="F3090" s="33">
        <v>0</v>
      </c>
      <c r="G3090" s="7">
        <v>7.4999999999999997E-3</v>
      </c>
    </row>
    <row r="3091" spans="1:7" ht="18" thickBot="1">
      <c r="A3091" s="63">
        <v>43643</v>
      </c>
      <c r="B3091" s="4">
        <v>6212.8</v>
      </c>
      <c r="C3091" s="20">
        <v>6224.25</v>
      </c>
      <c r="D3091" s="20">
        <v>6262.5</v>
      </c>
      <c r="E3091" s="20">
        <v>6194</v>
      </c>
      <c r="F3091" s="33">
        <v>0</v>
      </c>
      <c r="G3091" s="7">
        <v>8.0000000000000004E-4</v>
      </c>
    </row>
    <row r="3092" spans="1:7" ht="18" thickBot="1">
      <c r="A3092" s="63">
        <v>43644</v>
      </c>
      <c r="B3092" s="8">
        <v>6200.15</v>
      </c>
      <c r="C3092" s="20">
        <v>6220.65</v>
      </c>
      <c r="D3092" s="20">
        <v>6230.3</v>
      </c>
      <c r="E3092" s="20">
        <v>6188.85</v>
      </c>
      <c r="F3092" s="33">
        <v>0</v>
      </c>
      <c r="G3092" s="9">
        <v>-2E-3</v>
      </c>
    </row>
    <row r="3093" spans="1:7" ht="18" thickBot="1">
      <c r="A3093" s="63">
        <v>43647</v>
      </c>
      <c r="B3093" s="4">
        <v>6236.5</v>
      </c>
      <c r="C3093" s="20">
        <v>6228.3</v>
      </c>
      <c r="D3093" s="20">
        <v>6243.2</v>
      </c>
      <c r="E3093" s="20">
        <v>6213.95</v>
      </c>
      <c r="F3093" s="33">
        <v>0</v>
      </c>
      <c r="G3093" s="7">
        <v>5.8999999999999999E-3</v>
      </c>
    </row>
    <row r="3094" spans="1:7" ht="18" thickBot="1">
      <c r="A3094" s="63">
        <v>43648</v>
      </c>
      <c r="B3094" s="8">
        <v>6231.65</v>
      </c>
      <c r="C3094" s="20">
        <v>6253.3</v>
      </c>
      <c r="D3094" s="20">
        <v>6255.3</v>
      </c>
      <c r="E3094" s="20">
        <v>6205.2</v>
      </c>
      <c r="F3094" s="33">
        <v>0</v>
      </c>
      <c r="G3094" s="9">
        <v>-8.0000000000000004E-4</v>
      </c>
    </row>
    <row r="3095" spans="1:7" ht="18" thickBot="1">
      <c r="A3095" s="63">
        <v>43649</v>
      </c>
      <c r="B3095" s="4">
        <v>6253.3</v>
      </c>
      <c r="C3095" s="20">
        <v>6242.5</v>
      </c>
      <c r="D3095" s="20">
        <v>6259.8</v>
      </c>
      <c r="E3095" s="20">
        <v>6227.7</v>
      </c>
      <c r="F3095" s="33">
        <v>0</v>
      </c>
      <c r="G3095" s="7">
        <v>3.5000000000000001E-3</v>
      </c>
    </row>
    <row r="3096" spans="1:7" ht="18" thickBot="1">
      <c r="A3096" s="63">
        <v>43650</v>
      </c>
      <c r="B3096" s="4">
        <v>6283.6</v>
      </c>
      <c r="C3096" s="20">
        <v>6262.95</v>
      </c>
      <c r="D3096" s="20">
        <v>6294.5</v>
      </c>
      <c r="E3096" s="20">
        <v>6262.85</v>
      </c>
      <c r="F3096" s="33">
        <v>0</v>
      </c>
      <c r="G3096" s="7">
        <v>4.7999999999999996E-3</v>
      </c>
    </row>
    <row r="3097" spans="1:7" ht="18" thickBot="1">
      <c r="A3097" s="63">
        <v>43651</v>
      </c>
      <c r="B3097" s="8">
        <v>6200.4</v>
      </c>
      <c r="C3097" s="20">
        <v>6303.3</v>
      </c>
      <c r="D3097" s="20">
        <v>6309.05</v>
      </c>
      <c r="E3097" s="20">
        <v>6188.05</v>
      </c>
      <c r="F3097" s="33">
        <v>0</v>
      </c>
      <c r="G3097" s="9">
        <v>-1.32E-2</v>
      </c>
    </row>
    <row r="3098" spans="1:7" ht="18" thickBot="1">
      <c r="A3098" s="63">
        <v>43654</v>
      </c>
      <c r="B3098" s="8">
        <v>6053.9</v>
      </c>
      <c r="C3098" s="20">
        <v>6171.75</v>
      </c>
      <c r="D3098" s="20">
        <v>6174.4</v>
      </c>
      <c r="E3098" s="20">
        <v>6036.5</v>
      </c>
      <c r="F3098" s="33">
        <v>0</v>
      </c>
      <c r="G3098" s="9">
        <v>-2.3599999999999999E-2</v>
      </c>
    </row>
    <row r="3099" spans="1:7" ht="18" thickBot="1">
      <c r="A3099" s="63">
        <v>43655</v>
      </c>
      <c r="B3099" s="4">
        <v>6077.4</v>
      </c>
      <c r="C3099" s="20">
        <v>6044.55</v>
      </c>
      <c r="D3099" s="20">
        <v>6084.05</v>
      </c>
      <c r="E3099" s="20">
        <v>6008.3</v>
      </c>
      <c r="F3099" s="33">
        <v>0</v>
      </c>
      <c r="G3099" s="7">
        <v>3.8999999999999998E-3</v>
      </c>
    </row>
    <row r="3100" spans="1:7" ht="18" thickBot="1">
      <c r="A3100" s="63">
        <v>43656</v>
      </c>
      <c r="B3100" s="8">
        <v>6036.45</v>
      </c>
      <c r="C3100" s="20">
        <v>6083.4</v>
      </c>
      <c r="D3100" s="20">
        <v>6111.45</v>
      </c>
      <c r="E3100" s="20">
        <v>6027.9</v>
      </c>
      <c r="F3100" s="33">
        <v>0</v>
      </c>
      <c r="G3100" s="9">
        <v>-6.7000000000000002E-3</v>
      </c>
    </row>
    <row r="3101" spans="1:7" ht="18" thickBot="1">
      <c r="A3101" s="63">
        <v>43657</v>
      </c>
      <c r="B3101" s="4">
        <v>6056.45</v>
      </c>
      <c r="C3101" s="20">
        <v>6060.15</v>
      </c>
      <c r="D3101" s="20">
        <v>6073.15</v>
      </c>
      <c r="E3101" s="20">
        <v>6024.9</v>
      </c>
      <c r="F3101" s="33">
        <v>0</v>
      </c>
      <c r="G3101" s="7">
        <v>3.3E-3</v>
      </c>
    </row>
    <row r="3102" spans="1:7" ht="18" thickBot="1">
      <c r="A3102" s="63">
        <v>43658</v>
      </c>
      <c r="B3102" s="4">
        <v>6076.5</v>
      </c>
      <c r="C3102" s="20">
        <v>6065.95</v>
      </c>
      <c r="D3102" s="20">
        <v>6102.6</v>
      </c>
      <c r="E3102" s="20">
        <v>6055.6</v>
      </c>
      <c r="F3102" s="33">
        <v>0</v>
      </c>
      <c r="G3102" s="7">
        <v>3.3E-3</v>
      </c>
    </row>
    <row r="3103" spans="1:7" ht="18" thickBot="1">
      <c r="A3103" s="63">
        <v>43661</v>
      </c>
      <c r="B3103" s="8">
        <v>6033.3</v>
      </c>
      <c r="C3103" s="20">
        <v>6091.5</v>
      </c>
      <c r="D3103" s="20">
        <v>6096</v>
      </c>
      <c r="E3103" s="20">
        <v>6024.7</v>
      </c>
      <c r="F3103" s="33">
        <v>0</v>
      </c>
      <c r="G3103" s="9">
        <v>-7.1000000000000004E-3</v>
      </c>
    </row>
    <row r="3104" spans="1:7" ht="18" thickBot="1">
      <c r="A3104" s="63">
        <v>43662</v>
      </c>
      <c r="B3104" s="4">
        <v>6038.65</v>
      </c>
      <c r="C3104" s="20">
        <v>6034.55</v>
      </c>
      <c r="D3104" s="20">
        <v>6048</v>
      </c>
      <c r="E3104" s="20">
        <v>6013.8</v>
      </c>
      <c r="F3104" s="33">
        <v>0</v>
      </c>
      <c r="G3104" s="7">
        <v>8.9999999999999998E-4</v>
      </c>
    </row>
    <row r="3105" spans="1:7" ht="18" thickBot="1">
      <c r="A3105" s="63">
        <v>43663</v>
      </c>
      <c r="B3105" s="8">
        <v>6025.3</v>
      </c>
      <c r="C3105" s="20">
        <v>6023.65</v>
      </c>
      <c r="D3105" s="20">
        <v>6061.3</v>
      </c>
      <c r="E3105" s="20">
        <v>6014.1</v>
      </c>
      <c r="F3105" s="33">
        <v>0</v>
      </c>
      <c r="G3105" s="9">
        <v>-2.2000000000000001E-3</v>
      </c>
    </row>
    <row r="3106" spans="1:7" ht="18" thickBot="1">
      <c r="A3106" s="63">
        <v>43664</v>
      </c>
      <c r="B3106" s="8">
        <v>5960.75</v>
      </c>
      <c r="C3106" s="20">
        <v>6020.65</v>
      </c>
      <c r="D3106" s="20">
        <v>6023.3</v>
      </c>
      <c r="E3106" s="20">
        <v>5955.75</v>
      </c>
      <c r="F3106" s="33">
        <v>0</v>
      </c>
      <c r="G3106" s="9">
        <v>-1.0699999999999999E-2</v>
      </c>
    </row>
    <row r="3107" spans="1:7" ht="18" thickBot="1">
      <c r="A3107" s="63">
        <v>43665</v>
      </c>
      <c r="B3107" s="8">
        <v>5854.65</v>
      </c>
      <c r="C3107" s="20">
        <v>5973.35</v>
      </c>
      <c r="D3107" s="20">
        <v>5975.8</v>
      </c>
      <c r="E3107" s="20">
        <v>5843.6</v>
      </c>
      <c r="F3107" s="33">
        <v>0</v>
      </c>
      <c r="G3107" s="9">
        <v>-1.78E-2</v>
      </c>
    </row>
    <row r="3108" spans="1:7" ht="18" thickBot="1">
      <c r="A3108" s="63">
        <v>43668</v>
      </c>
      <c r="B3108" s="8">
        <v>5762.85</v>
      </c>
      <c r="C3108" s="20">
        <v>5830.7</v>
      </c>
      <c r="D3108" s="20">
        <v>5834.05</v>
      </c>
      <c r="E3108" s="20">
        <v>5739.35</v>
      </c>
      <c r="F3108" s="33">
        <v>0</v>
      </c>
      <c r="G3108" s="9">
        <v>-1.5699999999999999E-2</v>
      </c>
    </row>
    <row r="3109" spans="1:7" ht="18" thickBot="1">
      <c r="A3109" s="63">
        <v>43669</v>
      </c>
      <c r="B3109" s="4">
        <v>5790.15</v>
      </c>
      <c r="C3109" s="20">
        <v>5776.7</v>
      </c>
      <c r="D3109" s="20">
        <v>5800.8</v>
      </c>
      <c r="E3109" s="20">
        <v>5762.25</v>
      </c>
      <c r="F3109" s="33">
        <v>0</v>
      </c>
      <c r="G3109" s="7">
        <v>4.7000000000000002E-3</v>
      </c>
    </row>
    <row r="3110" spans="1:7" ht="18" thickBot="1">
      <c r="A3110" s="63">
        <v>43670</v>
      </c>
      <c r="B3110" s="8">
        <v>5706.15</v>
      </c>
      <c r="C3110" s="20">
        <v>5793.65</v>
      </c>
      <c r="D3110" s="20">
        <v>5807.25</v>
      </c>
      <c r="E3110" s="20">
        <v>5701.25</v>
      </c>
      <c r="F3110" s="33">
        <v>0</v>
      </c>
      <c r="G3110" s="9">
        <v>-1.4500000000000001E-2</v>
      </c>
    </row>
    <row r="3111" spans="1:7" ht="18" thickBot="1">
      <c r="A3111" s="63">
        <v>43671</v>
      </c>
      <c r="B3111" s="4">
        <v>5710.75</v>
      </c>
      <c r="C3111" s="20">
        <v>5698.5</v>
      </c>
      <c r="D3111" s="20">
        <v>5732.85</v>
      </c>
      <c r="E3111" s="20">
        <v>5689.9</v>
      </c>
      <c r="F3111" s="33">
        <v>0</v>
      </c>
      <c r="G3111" s="7">
        <v>8.0000000000000004E-4</v>
      </c>
    </row>
    <row r="3112" spans="1:7" ht="18" thickBot="1">
      <c r="A3112" s="63">
        <v>43672</v>
      </c>
      <c r="B3112" s="8">
        <v>5708.05</v>
      </c>
      <c r="C3112" s="20">
        <v>5693.15</v>
      </c>
      <c r="D3112" s="20">
        <v>5718.15</v>
      </c>
      <c r="E3112" s="20">
        <v>5665.1</v>
      </c>
      <c r="F3112" s="33">
        <v>0</v>
      </c>
      <c r="G3112" s="9">
        <v>-5.0000000000000001E-4</v>
      </c>
    </row>
    <row r="3113" spans="1:7" ht="18" thickBot="1">
      <c r="A3113" s="63">
        <v>43675</v>
      </c>
      <c r="B3113" s="8">
        <v>5644.25</v>
      </c>
      <c r="C3113" s="20">
        <v>5701.9</v>
      </c>
      <c r="D3113" s="20">
        <v>5712.2</v>
      </c>
      <c r="E3113" s="20">
        <v>5637</v>
      </c>
      <c r="F3113" s="33">
        <v>0</v>
      </c>
      <c r="G3113" s="9">
        <v>-1.12E-2</v>
      </c>
    </row>
    <row r="3114" spans="1:7" ht="18" thickBot="1">
      <c r="A3114" s="63">
        <v>43676</v>
      </c>
      <c r="B3114" s="8">
        <v>5498.95</v>
      </c>
      <c r="C3114" s="20">
        <v>5641.45</v>
      </c>
      <c r="D3114" s="20">
        <v>5665.25</v>
      </c>
      <c r="E3114" s="20">
        <v>5489.75</v>
      </c>
      <c r="F3114" s="33">
        <v>0</v>
      </c>
      <c r="G3114" s="9">
        <v>-2.5700000000000001E-2</v>
      </c>
    </row>
    <row r="3115" spans="1:7" ht="18" thickBot="1">
      <c r="A3115" s="63">
        <v>43677</v>
      </c>
      <c r="B3115" s="4">
        <v>5521.55</v>
      </c>
      <c r="C3115" s="20">
        <v>5480.15</v>
      </c>
      <c r="D3115" s="20">
        <v>5526.7</v>
      </c>
      <c r="E3115" s="20">
        <v>5416.45</v>
      </c>
      <c r="F3115" s="33">
        <v>0</v>
      </c>
      <c r="G3115" s="7">
        <v>4.1000000000000003E-3</v>
      </c>
    </row>
    <row r="3116" spans="1:7" ht="18" thickBot="1">
      <c r="A3116" s="63">
        <v>43678</v>
      </c>
      <c r="B3116" s="8">
        <v>5455.4</v>
      </c>
      <c r="C3116" s="20">
        <v>5501.35</v>
      </c>
      <c r="D3116" s="20">
        <v>5543.2</v>
      </c>
      <c r="E3116" s="20">
        <v>5413.35</v>
      </c>
      <c r="F3116" s="33">
        <v>0</v>
      </c>
      <c r="G3116" s="9">
        <v>-1.2E-2</v>
      </c>
    </row>
    <row r="3117" spans="1:7" ht="18" thickBot="1">
      <c r="A3117" s="63">
        <v>43679</v>
      </c>
      <c r="B3117" s="8">
        <v>5437.6</v>
      </c>
      <c r="C3117" s="20">
        <v>5411.9</v>
      </c>
      <c r="D3117" s="20">
        <v>5473.9</v>
      </c>
      <c r="E3117" s="20">
        <v>5364.75</v>
      </c>
      <c r="F3117" s="33">
        <v>0</v>
      </c>
      <c r="G3117" s="9">
        <v>-3.3E-3</v>
      </c>
    </row>
    <row r="3118" spans="1:7" ht="18" thickBot="1">
      <c r="A3118" s="63">
        <v>43682</v>
      </c>
      <c r="B3118" s="8">
        <v>5327.85</v>
      </c>
      <c r="C3118" s="20">
        <v>5390.5</v>
      </c>
      <c r="D3118" s="20">
        <v>5390.5</v>
      </c>
      <c r="E3118" s="20">
        <v>5267.7</v>
      </c>
      <c r="F3118" s="33">
        <v>0</v>
      </c>
      <c r="G3118" s="9">
        <v>-2.0199999999999999E-2</v>
      </c>
    </row>
    <row r="3119" spans="1:7" ht="18" thickBot="1">
      <c r="A3119" s="63">
        <v>43683</v>
      </c>
      <c r="B3119" s="4">
        <v>5422.8</v>
      </c>
      <c r="C3119" s="20">
        <v>5295.65</v>
      </c>
      <c r="D3119" s="20">
        <v>5430.5</v>
      </c>
      <c r="E3119" s="20">
        <v>5294.95</v>
      </c>
      <c r="F3119" s="33">
        <v>0</v>
      </c>
      <c r="G3119" s="7">
        <v>1.78E-2</v>
      </c>
    </row>
    <row r="3120" spans="1:7" ht="18" thickBot="1">
      <c r="A3120" s="63">
        <v>43684</v>
      </c>
      <c r="B3120" s="8">
        <v>5391.5</v>
      </c>
      <c r="C3120" s="20">
        <v>5443.25</v>
      </c>
      <c r="D3120" s="20">
        <v>5478.9</v>
      </c>
      <c r="E3120" s="20">
        <v>5386.9</v>
      </c>
      <c r="F3120" s="33">
        <v>0</v>
      </c>
      <c r="G3120" s="9">
        <v>-5.7999999999999996E-3</v>
      </c>
    </row>
    <row r="3121" spans="1:7" ht="18" thickBot="1">
      <c r="A3121" s="63">
        <v>43685</v>
      </c>
      <c r="B3121" s="4">
        <v>5445.6</v>
      </c>
      <c r="C3121" s="20">
        <v>5414.9</v>
      </c>
      <c r="D3121" s="20">
        <v>5458.35</v>
      </c>
      <c r="E3121" s="20">
        <v>5385.35</v>
      </c>
      <c r="F3121" s="33">
        <v>0</v>
      </c>
      <c r="G3121" s="7">
        <v>0.01</v>
      </c>
    </row>
    <row r="3122" spans="1:7" ht="18" thickBot="1">
      <c r="A3122" s="63">
        <v>43686</v>
      </c>
      <c r="B3122" s="4">
        <v>5501.15</v>
      </c>
      <c r="C3122" s="20">
        <v>5471.55</v>
      </c>
      <c r="D3122" s="20">
        <v>5531.35</v>
      </c>
      <c r="E3122" s="20">
        <v>5469.95</v>
      </c>
      <c r="F3122" s="33">
        <v>0</v>
      </c>
      <c r="G3122" s="7">
        <v>1.0200000000000001E-2</v>
      </c>
    </row>
    <row r="3123" spans="1:7" ht="18" thickBot="1">
      <c r="A3123" s="63">
        <v>43690</v>
      </c>
      <c r="B3123" s="8">
        <v>5412.95</v>
      </c>
      <c r="C3123" s="20">
        <v>5521.7</v>
      </c>
      <c r="D3123" s="20">
        <v>5526.65</v>
      </c>
      <c r="E3123" s="20">
        <v>5407.55</v>
      </c>
      <c r="F3123" s="33">
        <v>0</v>
      </c>
      <c r="G3123" s="9">
        <v>-1.6E-2</v>
      </c>
    </row>
    <row r="3124" spans="1:7" ht="18" thickBot="1">
      <c r="A3124" s="63">
        <v>43691</v>
      </c>
      <c r="B3124" s="4">
        <v>5449.35</v>
      </c>
      <c r="C3124" s="20">
        <v>5437.85</v>
      </c>
      <c r="D3124" s="20">
        <v>5454.8</v>
      </c>
      <c r="E3124" s="20">
        <v>5410.05</v>
      </c>
      <c r="F3124" s="33">
        <v>0</v>
      </c>
      <c r="G3124" s="7">
        <v>6.7000000000000002E-3</v>
      </c>
    </row>
    <row r="3125" spans="1:7" ht="18" thickBot="1">
      <c r="A3125" s="63">
        <v>43693</v>
      </c>
      <c r="B3125" s="4">
        <v>5465.75</v>
      </c>
      <c r="C3125" s="20">
        <v>5443.55</v>
      </c>
      <c r="D3125" s="20">
        <v>5473.7</v>
      </c>
      <c r="E3125" s="20">
        <v>5391.9</v>
      </c>
      <c r="F3125" s="33">
        <v>0</v>
      </c>
      <c r="G3125" s="7">
        <v>3.0000000000000001E-3</v>
      </c>
    </row>
    <row r="3126" spans="1:7" ht="18" thickBot="1">
      <c r="A3126" s="63">
        <v>43696</v>
      </c>
      <c r="B3126" s="4">
        <v>5490.75</v>
      </c>
      <c r="C3126" s="20">
        <v>5474.7</v>
      </c>
      <c r="D3126" s="20">
        <v>5510.25</v>
      </c>
      <c r="E3126" s="20">
        <v>5466.9</v>
      </c>
      <c r="F3126" s="33">
        <v>0</v>
      </c>
      <c r="G3126" s="7">
        <v>4.5999999999999999E-3</v>
      </c>
    </row>
    <row r="3127" spans="1:7" ht="18" thickBot="1">
      <c r="A3127" s="63">
        <v>43697</v>
      </c>
      <c r="B3127" s="8">
        <v>5456.7</v>
      </c>
      <c r="C3127" s="20">
        <v>5484.35</v>
      </c>
      <c r="D3127" s="20">
        <v>5490.75</v>
      </c>
      <c r="E3127" s="20">
        <v>5428.6</v>
      </c>
      <c r="F3127" s="33">
        <v>0</v>
      </c>
      <c r="G3127" s="9">
        <v>-6.1999999999999998E-3</v>
      </c>
    </row>
    <row r="3128" spans="1:7" ht="18" thickBot="1">
      <c r="A3128" s="63">
        <v>43698</v>
      </c>
      <c r="B3128" s="8">
        <v>5352.15</v>
      </c>
      <c r="C3128" s="20">
        <v>5446.55</v>
      </c>
      <c r="D3128" s="20">
        <v>5450.5</v>
      </c>
      <c r="E3128" s="20">
        <v>5344.2</v>
      </c>
      <c r="F3128" s="33">
        <v>0</v>
      </c>
      <c r="G3128" s="9">
        <v>-1.9199999999999998E-2</v>
      </c>
    </row>
    <row r="3129" spans="1:7" ht="18" thickBot="1">
      <c r="A3129" s="63">
        <v>43699</v>
      </c>
      <c r="B3129" s="8">
        <v>5207.1499999999996</v>
      </c>
      <c r="C3129" s="20">
        <v>5323.5</v>
      </c>
      <c r="D3129" s="20">
        <v>5329.25</v>
      </c>
      <c r="E3129" s="20">
        <v>5199.3999999999996</v>
      </c>
      <c r="F3129" s="33">
        <v>0</v>
      </c>
      <c r="G3129" s="9">
        <v>-2.7099999999999999E-2</v>
      </c>
    </row>
    <row r="3130" spans="1:7" ht="18" thickBot="1">
      <c r="A3130" s="63">
        <v>43700</v>
      </c>
      <c r="B3130" s="4">
        <v>5243.35</v>
      </c>
      <c r="C3130" s="20">
        <v>5187.8500000000004</v>
      </c>
      <c r="D3130" s="20">
        <v>5248.8</v>
      </c>
      <c r="E3130" s="20">
        <v>5114.6000000000004</v>
      </c>
      <c r="F3130" s="33">
        <v>0</v>
      </c>
      <c r="G3130" s="7">
        <v>7.0000000000000001E-3</v>
      </c>
    </row>
    <row r="3131" spans="1:7" ht="18" thickBot="1">
      <c r="A3131" s="63">
        <v>43703</v>
      </c>
      <c r="B3131" s="4">
        <v>5366</v>
      </c>
      <c r="C3131" s="20">
        <v>5355.8</v>
      </c>
      <c r="D3131" s="20">
        <v>5372.6</v>
      </c>
      <c r="E3131" s="20">
        <v>5231.8500000000004</v>
      </c>
      <c r="F3131" s="33">
        <v>0</v>
      </c>
      <c r="G3131" s="7">
        <v>2.3400000000000001E-2</v>
      </c>
    </row>
    <row r="3132" spans="1:7" ht="18" thickBot="1">
      <c r="A3132" s="63">
        <v>43704</v>
      </c>
      <c r="B3132" s="4">
        <v>5462.65</v>
      </c>
      <c r="C3132" s="20">
        <v>5404</v>
      </c>
      <c r="D3132" s="20">
        <v>5472.15</v>
      </c>
      <c r="E3132" s="20">
        <v>5393.4</v>
      </c>
      <c r="F3132" s="33">
        <v>0</v>
      </c>
      <c r="G3132" s="7">
        <v>1.7999999999999999E-2</v>
      </c>
    </row>
    <row r="3133" spans="1:7" ht="18" thickBot="1">
      <c r="A3133" s="63">
        <v>43705</v>
      </c>
      <c r="B3133" s="8">
        <v>5427.2</v>
      </c>
      <c r="C3133" s="20">
        <v>5468.6</v>
      </c>
      <c r="D3133" s="20">
        <v>5500.05</v>
      </c>
      <c r="E3133" s="20">
        <v>5400.95</v>
      </c>
      <c r="F3133" s="33">
        <v>0</v>
      </c>
      <c r="G3133" s="9">
        <v>-6.4999999999999997E-3</v>
      </c>
    </row>
    <row r="3134" spans="1:7" ht="18" thickBot="1">
      <c r="A3134" s="63">
        <v>43706</v>
      </c>
      <c r="B3134" s="8">
        <v>5380</v>
      </c>
      <c r="C3134" s="20">
        <v>5419.6</v>
      </c>
      <c r="D3134" s="20">
        <v>5425.2</v>
      </c>
      <c r="E3134" s="20">
        <v>5365.8</v>
      </c>
      <c r="F3134" s="33">
        <v>0</v>
      </c>
      <c r="G3134" s="9">
        <v>-8.6999999999999994E-3</v>
      </c>
    </row>
    <row r="3135" spans="1:7" ht="18" thickBot="1">
      <c r="A3135" s="63">
        <v>43707</v>
      </c>
      <c r="B3135" s="4">
        <v>5445.95</v>
      </c>
      <c r="C3135" s="20">
        <v>5386.85</v>
      </c>
      <c r="D3135" s="20">
        <v>5452.2</v>
      </c>
      <c r="E3135" s="20">
        <v>5384.35</v>
      </c>
      <c r="F3135" s="33">
        <v>0</v>
      </c>
      <c r="G3135" s="7">
        <v>1.23E-2</v>
      </c>
    </row>
    <row r="3136" spans="1:7" ht="18" thickBot="1">
      <c r="A3136" s="63">
        <v>43711</v>
      </c>
      <c r="B3136" s="8">
        <v>5344.95</v>
      </c>
      <c r="C3136" s="20">
        <v>5408.5</v>
      </c>
      <c r="D3136" s="20">
        <v>5424.7</v>
      </c>
      <c r="E3136" s="20">
        <v>5330.2</v>
      </c>
      <c r="F3136" s="33">
        <v>0</v>
      </c>
      <c r="G3136" s="9">
        <v>-1.8499999999999999E-2</v>
      </c>
    </row>
    <row r="3137" spans="1:7" ht="18" thickBot="1">
      <c r="A3137" s="63">
        <v>43712</v>
      </c>
      <c r="B3137" s="4">
        <v>5354.15</v>
      </c>
      <c r="C3137" s="20">
        <v>5350.4</v>
      </c>
      <c r="D3137" s="20">
        <v>5362.9</v>
      </c>
      <c r="E3137" s="20">
        <v>5310.9</v>
      </c>
      <c r="F3137" s="33">
        <v>0</v>
      </c>
      <c r="G3137" s="7">
        <v>1.6999999999999999E-3</v>
      </c>
    </row>
    <row r="3138" spans="1:7" ht="18" thickBot="1">
      <c r="A3138" s="63">
        <v>43713</v>
      </c>
      <c r="B3138" s="4">
        <v>5396.8</v>
      </c>
      <c r="C3138" s="20">
        <v>5366.3</v>
      </c>
      <c r="D3138" s="20">
        <v>5402.6</v>
      </c>
      <c r="E3138" s="20">
        <v>5366.3</v>
      </c>
      <c r="F3138" s="33">
        <v>0</v>
      </c>
      <c r="G3138" s="7">
        <v>8.0000000000000002E-3</v>
      </c>
    </row>
    <row r="3139" spans="1:7" ht="18" thickBot="1">
      <c r="A3139" s="63">
        <v>43714</v>
      </c>
      <c r="B3139" s="4">
        <v>5444.5</v>
      </c>
      <c r="C3139" s="20">
        <v>5413.75</v>
      </c>
      <c r="D3139" s="20">
        <v>5451.05</v>
      </c>
      <c r="E3139" s="20">
        <v>5408.7</v>
      </c>
      <c r="F3139" s="33">
        <v>0</v>
      </c>
      <c r="G3139" s="7">
        <v>8.8000000000000005E-3</v>
      </c>
    </row>
    <row r="3140" spans="1:7" ht="18" thickBot="1">
      <c r="A3140" s="63">
        <v>43717</v>
      </c>
      <c r="B3140" s="4">
        <v>5479.85</v>
      </c>
      <c r="C3140" s="20">
        <v>5433.3</v>
      </c>
      <c r="D3140" s="20">
        <v>5487.85</v>
      </c>
      <c r="E3140" s="20">
        <v>5422.9</v>
      </c>
      <c r="F3140" s="33">
        <v>0</v>
      </c>
      <c r="G3140" s="7">
        <v>6.4999999999999997E-3</v>
      </c>
    </row>
    <row r="3141" spans="1:7" ht="18" thickBot="1">
      <c r="A3141" s="63">
        <v>43719</v>
      </c>
      <c r="B3141" s="4">
        <v>5561.35</v>
      </c>
      <c r="C3141" s="20">
        <v>5494.9</v>
      </c>
      <c r="D3141" s="20">
        <v>5571.85</v>
      </c>
      <c r="E3141" s="20">
        <v>5494.1</v>
      </c>
      <c r="F3141" s="33">
        <v>0</v>
      </c>
      <c r="G3141" s="7">
        <v>1.49E-2</v>
      </c>
    </row>
    <row r="3142" spans="1:7" ht="18" thickBot="1">
      <c r="A3142" s="63">
        <v>43720</v>
      </c>
      <c r="B3142" s="4">
        <v>5577.9</v>
      </c>
      <c r="C3142" s="20">
        <v>5589.2</v>
      </c>
      <c r="D3142" s="20">
        <v>5631.6</v>
      </c>
      <c r="E3142" s="20">
        <v>5570.45</v>
      </c>
      <c r="F3142" s="33">
        <v>0</v>
      </c>
      <c r="G3142" s="7">
        <v>3.0000000000000001E-3</v>
      </c>
    </row>
    <row r="3143" spans="1:7" ht="18" thickBot="1">
      <c r="A3143" s="63">
        <v>43721</v>
      </c>
      <c r="B3143" s="4">
        <v>5618.7</v>
      </c>
      <c r="C3143" s="20">
        <v>5597.65</v>
      </c>
      <c r="D3143" s="20">
        <v>5623</v>
      </c>
      <c r="E3143" s="20">
        <v>5558.15</v>
      </c>
      <c r="F3143" s="33">
        <v>0</v>
      </c>
      <c r="G3143" s="7">
        <v>7.3000000000000001E-3</v>
      </c>
    </row>
    <row r="3144" spans="1:7" ht="18" thickBot="1">
      <c r="A3144" s="63">
        <v>43724</v>
      </c>
      <c r="B3144" s="4">
        <v>5619.45</v>
      </c>
      <c r="C3144" s="20">
        <v>5581.45</v>
      </c>
      <c r="D3144" s="20">
        <v>5624.65</v>
      </c>
      <c r="E3144" s="20">
        <v>5556.15</v>
      </c>
      <c r="F3144" s="33">
        <v>0</v>
      </c>
      <c r="G3144" s="7">
        <v>1E-4</v>
      </c>
    </row>
    <row r="3145" spans="1:7" ht="18" thickBot="1">
      <c r="A3145" s="63">
        <v>43725</v>
      </c>
      <c r="B3145" s="8">
        <v>5497.35</v>
      </c>
      <c r="C3145" s="20">
        <v>5627.9</v>
      </c>
      <c r="D3145" s="20">
        <v>5641.05</v>
      </c>
      <c r="E3145" s="20">
        <v>5487.9</v>
      </c>
      <c r="F3145" s="33">
        <v>0</v>
      </c>
      <c r="G3145" s="9">
        <v>-2.1700000000000001E-2</v>
      </c>
    </row>
    <row r="3146" spans="1:7" ht="18" thickBot="1">
      <c r="A3146" s="63">
        <v>43726</v>
      </c>
      <c r="B3146" s="4">
        <v>5511.4</v>
      </c>
      <c r="C3146" s="20">
        <v>5529.9</v>
      </c>
      <c r="D3146" s="20">
        <v>5552.25</v>
      </c>
      <c r="E3146" s="20">
        <v>5487.8</v>
      </c>
      <c r="F3146" s="33">
        <v>0</v>
      </c>
      <c r="G3146" s="7">
        <v>2.5999999999999999E-3</v>
      </c>
    </row>
    <row r="3147" spans="1:7" ht="18" thickBot="1">
      <c r="A3147" s="63">
        <v>43727</v>
      </c>
      <c r="B3147" s="8">
        <v>5430.6</v>
      </c>
      <c r="C3147" s="20">
        <v>5525.05</v>
      </c>
      <c r="D3147" s="20">
        <v>5525.1</v>
      </c>
      <c r="E3147" s="20">
        <v>5407.8</v>
      </c>
      <c r="F3147" s="33">
        <v>0</v>
      </c>
      <c r="G3147" s="9">
        <v>-1.47E-2</v>
      </c>
    </row>
    <row r="3148" spans="1:7" ht="18" thickBot="1">
      <c r="A3148" s="63">
        <v>43728</v>
      </c>
      <c r="B3148" s="4">
        <v>5643.55</v>
      </c>
      <c r="C3148" s="20">
        <v>5440.5</v>
      </c>
      <c r="D3148" s="20">
        <v>5683.7</v>
      </c>
      <c r="E3148" s="20">
        <v>5402.85</v>
      </c>
      <c r="F3148" s="33">
        <v>0</v>
      </c>
      <c r="G3148" s="7">
        <v>3.9199999999999999E-2</v>
      </c>
    </row>
    <row r="3149" spans="1:7" ht="18" thickBot="1">
      <c r="A3149" s="63">
        <v>43731</v>
      </c>
      <c r="B3149" s="4">
        <v>5827.2</v>
      </c>
      <c r="C3149" s="20">
        <v>5746.4</v>
      </c>
      <c r="D3149" s="20">
        <v>5834.65</v>
      </c>
      <c r="E3149" s="20">
        <v>5716.4</v>
      </c>
      <c r="F3149" s="33">
        <v>0</v>
      </c>
      <c r="G3149" s="7">
        <v>3.2500000000000001E-2</v>
      </c>
    </row>
    <row r="3150" spans="1:7" ht="18" thickBot="1">
      <c r="A3150" s="63">
        <v>43732</v>
      </c>
      <c r="B3150" s="4">
        <v>5829.65</v>
      </c>
      <c r="C3150" s="20">
        <v>5840.7</v>
      </c>
      <c r="D3150" s="20">
        <v>5870.25</v>
      </c>
      <c r="E3150" s="20">
        <v>5809.8</v>
      </c>
      <c r="F3150" s="33">
        <v>0</v>
      </c>
      <c r="G3150" s="7">
        <v>4.0000000000000002E-4</v>
      </c>
    </row>
    <row r="3151" spans="1:7" ht="18" thickBot="1">
      <c r="A3151" s="63">
        <v>43733</v>
      </c>
      <c r="B3151" s="8">
        <v>5715.9</v>
      </c>
      <c r="C3151" s="20">
        <v>5826.95</v>
      </c>
      <c r="D3151" s="20">
        <v>5827.05</v>
      </c>
      <c r="E3151" s="20">
        <v>5700.9</v>
      </c>
      <c r="F3151" s="33">
        <v>0</v>
      </c>
      <c r="G3151" s="9">
        <v>-1.95E-2</v>
      </c>
    </row>
    <row r="3152" spans="1:7" ht="18" thickBot="1">
      <c r="A3152" s="63">
        <v>43734</v>
      </c>
      <c r="B3152" s="4">
        <v>5750.9</v>
      </c>
      <c r="C3152" s="20">
        <v>5730.15</v>
      </c>
      <c r="D3152" s="20">
        <v>5762.65</v>
      </c>
      <c r="E3152" s="20">
        <v>5721.75</v>
      </c>
      <c r="F3152" s="33">
        <v>0</v>
      </c>
      <c r="G3152" s="7">
        <v>6.1000000000000004E-3</v>
      </c>
    </row>
    <row r="3153" spans="1:7" ht="18" thickBot="1">
      <c r="A3153" s="63">
        <v>43735</v>
      </c>
      <c r="B3153" s="8">
        <v>5683.6</v>
      </c>
      <c r="C3153" s="20">
        <v>5740.45</v>
      </c>
      <c r="D3153" s="20">
        <v>5767.75</v>
      </c>
      <c r="E3153" s="20">
        <v>5672.4</v>
      </c>
      <c r="F3153" s="33">
        <v>0</v>
      </c>
      <c r="G3153" s="9">
        <v>-1.17E-2</v>
      </c>
    </row>
    <row r="3154" spans="1:7" ht="18" thickBot="1">
      <c r="A3154" s="63">
        <v>43738</v>
      </c>
      <c r="B3154" s="8">
        <v>5593.75</v>
      </c>
      <c r="C3154" s="20">
        <v>5691.75</v>
      </c>
      <c r="D3154" s="20">
        <v>5696.75</v>
      </c>
      <c r="E3154" s="20">
        <v>5576.2</v>
      </c>
      <c r="F3154" s="33">
        <v>0</v>
      </c>
      <c r="G3154" s="9">
        <v>-1.5800000000000002E-2</v>
      </c>
    </row>
    <row r="3155" spans="1:7" ht="18" thickBot="1">
      <c r="A3155" s="63">
        <v>43739</v>
      </c>
      <c r="B3155" s="8">
        <v>5492.65</v>
      </c>
      <c r="C3155" s="20">
        <v>5620.75</v>
      </c>
      <c r="D3155" s="20">
        <v>5627.85</v>
      </c>
      <c r="E3155" s="20">
        <v>5399.95</v>
      </c>
      <c r="F3155" s="33">
        <v>0</v>
      </c>
      <c r="G3155" s="9">
        <v>-1.8100000000000002E-2</v>
      </c>
    </row>
    <row r="3156" spans="1:7" ht="18" thickBot="1">
      <c r="A3156" s="63">
        <v>43741</v>
      </c>
      <c r="B3156" s="8">
        <v>5480.8</v>
      </c>
      <c r="C3156" s="20">
        <v>5479.7</v>
      </c>
      <c r="D3156" s="20">
        <v>5512.25</v>
      </c>
      <c r="E3156" s="20">
        <v>5433.1</v>
      </c>
      <c r="F3156" s="33">
        <v>0</v>
      </c>
      <c r="G3156" s="9">
        <v>-2.2000000000000001E-3</v>
      </c>
    </row>
    <row r="3157" spans="1:7" ht="18" thickBot="1">
      <c r="A3157" s="63">
        <v>43742</v>
      </c>
      <c r="B3157" s="8">
        <v>5416.85</v>
      </c>
      <c r="C3157" s="20">
        <v>5509.4</v>
      </c>
      <c r="D3157" s="20">
        <v>5519.95</v>
      </c>
      <c r="E3157" s="20">
        <v>5410.55</v>
      </c>
      <c r="F3157" s="33">
        <v>0</v>
      </c>
      <c r="G3157" s="9">
        <v>-1.17E-2</v>
      </c>
    </row>
    <row r="3158" spans="1:7" ht="18" thickBot="1">
      <c r="A3158" s="63">
        <v>43745</v>
      </c>
      <c r="B3158" s="8">
        <v>5349.1</v>
      </c>
      <c r="C3158" s="20">
        <v>5428.8</v>
      </c>
      <c r="D3158" s="20">
        <v>5437.25</v>
      </c>
      <c r="E3158" s="20">
        <v>5338.95</v>
      </c>
      <c r="F3158" s="33">
        <v>0</v>
      </c>
      <c r="G3158" s="9">
        <v>-1.2500000000000001E-2</v>
      </c>
    </row>
    <row r="3159" spans="1:7" ht="18" thickBot="1">
      <c r="A3159" s="63">
        <v>43747</v>
      </c>
      <c r="B3159" s="4">
        <v>5396.15</v>
      </c>
      <c r="C3159" s="20">
        <v>5364.15</v>
      </c>
      <c r="D3159" s="20">
        <v>5400.85</v>
      </c>
      <c r="E3159" s="20">
        <v>5325.55</v>
      </c>
      <c r="F3159" s="33">
        <v>0</v>
      </c>
      <c r="G3159" s="7">
        <v>8.8000000000000005E-3</v>
      </c>
    </row>
    <row r="3160" spans="1:7" ht="18" thickBot="1">
      <c r="A3160" s="63">
        <v>43748</v>
      </c>
      <c r="B3160" s="8">
        <v>5370.75</v>
      </c>
      <c r="C3160" s="20">
        <v>5388.85</v>
      </c>
      <c r="D3160" s="20">
        <v>5408.1</v>
      </c>
      <c r="E3160" s="20">
        <v>5363.3</v>
      </c>
      <c r="F3160" s="33">
        <v>0</v>
      </c>
      <c r="G3160" s="9">
        <v>-4.7000000000000002E-3</v>
      </c>
    </row>
    <row r="3161" spans="1:7" ht="18" thickBot="1">
      <c r="A3161" s="63">
        <v>43749</v>
      </c>
      <c r="B3161" s="4">
        <v>5398.6</v>
      </c>
      <c r="C3161" s="20">
        <v>5383.85</v>
      </c>
      <c r="D3161" s="20">
        <v>5418.35</v>
      </c>
      <c r="E3161" s="20">
        <v>5352.4</v>
      </c>
      <c r="F3161" s="33">
        <v>0</v>
      </c>
      <c r="G3161" s="7">
        <v>5.1999999999999998E-3</v>
      </c>
    </row>
    <row r="3162" spans="1:7" ht="18" thickBot="1">
      <c r="A3162" s="63">
        <v>43752</v>
      </c>
      <c r="B3162" s="4">
        <v>5401.55</v>
      </c>
      <c r="C3162" s="20">
        <v>5409.65</v>
      </c>
      <c r="D3162" s="20">
        <v>5427.6</v>
      </c>
      <c r="E3162" s="20">
        <v>5393.05</v>
      </c>
      <c r="F3162" s="33">
        <v>0</v>
      </c>
      <c r="G3162" s="7">
        <v>5.0000000000000001E-4</v>
      </c>
    </row>
    <row r="3163" spans="1:7" ht="18" thickBot="1">
      <c r="A3163" s="63">
        <v>43753</v>
      </c>
      <c r="B3163" s="4">
        <v>5408.35</v>
      </c>
      <c r="C3163" s="20">
        <v>5415.7</v>
      </c>
      <c r="D3163" s="20">
        <v>5428.05</v>
      </c>
      <c r="E3163" s="20">
        <v>5398.4</v>
      </c>
      <c r="F3163" s="33">
        <v>0</v>
      </c>
      <c r="G3163" s="7">
        <v>1.2999999999999999E-3</v>
      </c>
    </row>
    <row r="3164" spans="1:7" ht="18" thickBot="1">
      <c r="A3164" s="63">
        <v>43754</v>
      </c>
      <c r="B3164" s="4">
        <v>5428.3</v>
      </c>
      <c r="C3164" s="20">
        <v>5437.7</v>
      </c>
      <c r="D3164" s="20">
        <v>5461.15</v>
      </c>
      <c r="E3164" s="20">
        <v>5416.05</v>
      </c>
      <c r="F3164" s="33">
        <v>0</v>
      </c>
      <c r="G3164" s="7">
        <v>3.7000000000000002E-3</v>
      </c>
    </row>
    <row r="3165" spans="1:7" ht="18" thickBot="1">
      <c r="A3165" s="63">
        <v>43755</v>
      </c>
      <c r="B3165" s="4">
        <v>5472.7</v>
      </c>
      <c r="C3165" s="20">
        <v>5439.8</v>
      </c>
      <c r="D3165" s="20">
        <v>5476.9</v>
      </c>
      <c r="E3165" s="20">
        <v>5429.95</v>
      </c>
      <c r="F3165" s="33">
        <v>0</v>
      </c>
      <c r="G3165" s="7">
        <v>8.2000000000000007E-3</v>
      </c>
    </row>
    <row r="3166" spans="1:7" ht="18" thickBot="1">
      <c r="A3166" s="63">
        <v>43756</v>
      </c>
      <c r="B3166" s="4">
        <v>5567.55</v>
      </c>
      <c r="C3166" s="20">
        <v>5486.1</v>
      </c>
      <c r="D3166" s="20">
        <v>5575.25</v>
      </c>
      <c r="E3166" s="20">
        <v>5480.95</v>
      </c>
      <c r="F3166" s="33">
        <v>0</v>
      </c>
      <c r="G3166" s="7">
        <v>1.7299999999999999E-2</v>
      </c>
    </row>
    <row r="3167" spans="1:7" ht="18" thickBot="1">
      <c r="A3167" s="63">
        <v>43760</v>
      </c>
      <c r="B3167" s="4">
        <v>5624</v>
      </c>
      <c r="C3167" s="20">
        <v>5583.1</v>
      </c>
      <c r="D3167" s="20">
        <v>5645.8</v>
      </c>
      <c r="E3167" s="20">
        <v>5572.65</v>
      </c>
      <c r="F3167" s="33">
        <v>0</v>
      </c>
      <c r="G3167" s="7">
        <v>1.01E-2</v>
      </c>
    </row>
    <row r="3168" spans="1:7" ht="18" thickBot="1">
      <c r="A3168" s="63">
        <v>43761</v>
      </c>
      <c r="B3168" s="4">
        <v>5642.25</v>
      </c>
      <c r="C3168" s="20">
        <v>5644.6</v>
      </c>
      <c r="D3168" s="20">
        <v>5652.55</v>
      </c>
      <c r="E3168" s="20">
        <v>5598.1</v>
      </c>
      <c r="F3168" s="33">
        <v>0</v>
      </c>
      <c r="G3168" s="7">
        <v>3.2000000000000002E-3</v>
      </c>
    </row>
    <row r="3169" spans="1:7" ht="18" thickBot="1">
      <c r="A3169" s="63">
        <v>43762</v>
      </c>
      <c r="B3169" s="8">
        <v>5615.9</v>
      </c>
      <c r="C3169" s="20">
        <v>5670.4</v>
      </c>
      <c r="D3169" s="20">
        <v>5676.45</v>
      </c>
      <c r="E3169" s="20">
        <v>5606.75</v>
      </c>
      <c r="F3169" s="33">
        <v>0</v>
      </c>
      <c r="G3169" s="9">
        <v>-4.7000000000000002E-3</v>
      </c>
    </row>
    <row r="3170" spans="1:7" ht="18" thickBot="1">
      <c r="A3170" s="63">
        <v>43763</v>
      </c>
      <c r="B3170" s="8">
        <v>5598.85</v>
      </c>
      <c r="C3170" s="20">
        <v>5630.1</v>
      </c>
      <c r="D3170" s="20">
        <v>5637.85</v>
      </c>
      <c r="E3170" s="20">
        <v>5583.1</v>
      </c>
      <c r="F3170" s="33">
        <v>0</v>
      </c>
      <c r="G3170" s="9">
        <v>-3.0000000000000001E-3</v>
      </c>
    </row>
    <row r="3171" spans="1:7" ht="18" thickBot="1">
      <c r="A3171" s="63">
        <v>43767</v>
      </c>
      <c r="B3171" s="4">
        <v>5707.55</v>
      </c>
      <c r="C3171" s="20">
        <v>5669.6</v>
      </c>
      <c r="D3171" s="20">
        <v>5715.9</v>
      </c>
      <c r="E3171" s="20">
        <v>5652.2</v>
      </c>
      <c r="F3171" s="33">
        <v>0</v>
      </c>
      <c r="G3171" s="7">
        <v>1.9400000000000001E-2</v>
      </c>
    </row>
    <row r="3172" spans="1:7" ht="18" thickBot="1">
      <c r="A3172" s="63">
        <v>43768</v>
      </c>
      <c r="B3172" s="4">
        <v>5727.7</v>
      </c>
      <c r="C3172" s="20">
        <v>5737.6</v>
      </c>
      <c r="D3172" s="20">
        <v>5748.85</v>
      </c>
      <c r="E3172" s="20">
        <v>5721.25</v>
      </c>
      <c r="F3172" s="33">
        <v>0</v>
      </c>
      <c r="G3172" s="7">
        <v>3.5000000000000001E-3</v>
      </c>
    </row>
    <row r="3173" spans="1:7" ht="18" thickBot="1">
      <c r="A3173" s="63">
        <v>43769</v>
      </c>
      <c r="B3173" s="4">
        <v>5745.1</v>
      </c>
      <c r="C3173" s="20">
        <v>5753.85</v>
      </c>
      <c r="D3173" s="20">
        <v>5779.85</v>
      </c>
      <c r="E3173" s="20">
        <v>5734.25</v>
      </c>
      <c r="F3173" s="33">
        <v>0</v>
      </c>
      <c r="G3173" s="7">
        <v>3.0000000000000001E-3</v>
      </c>
    </row>
    <row r="3174" spans="1:7" ht="18" thickBot="1">
      <c r="A3174" s="63">
        <v>43770</v>
      </c>
      <c r="B3174" s="4">
        <v>5789.4</v>
      </c>
      <c r="C3174" s="20">
        <v>5774.05</v>
      </c>
      <c r="D3174" s="20">
        <v>5805.8</v>
      </c>
      <c r="E3174" s="20">
        <v>5771.4</v>
      </c>
      <c r="F3174" s="33">
        <v>0</v>
      </c>
      <c r="G3174" s="7">
        <v>7.7000000000000002E-3</v>
      </c>
    </row>
    <row r="3175" spans="1:7" ht="18" thickBot="1">
      <c r="A3175" s="63">
        <v>43773</v>
      </c>
      <c r="B3175" s="4">
        <v>5797.6</v>
      </c>
      <c r="C3175" s="20">
        <v>5826.9</v>
      </c>
      <c r="D3175" s="20">
        <v>5852.85</v>
      </c>
      <c r="E3175" s="20">
        <v>5790.7</v>
      </c>
      <c r="F3175" s="33">
        <v>0</v>
      </c>
      <c r="G3175" s="7">
        <v>1.4E-3</v>
      </c>
    </row>
    <row r="3176" spans="1:7" ht="18" thickBot="1">
      <c r="A3176" s="63">
        <v>43774</v>
      </c>
      <c r="B3176" s="8">
        <v>5748.7</v>
      </c>
      <c r="C3176" s="20">
        <v>5816.15</v>
      </c>
      <c r="D3176" s="20">
        <v>5825.5</v>
      </c>
      <c r="E3176" s="20">
        <v>5736.55</v>
      </c>
      <c r="F3176" s="33">
        <v>0</v>
      </c>
      <c r="G3176" s="9">
        <v>-8.3999999999999995E-3</v>
      </c>
    </row>
    <row r="3177" spans="1:7" ht="18" thickBot="1">
      <c r="A3177" s="63">
        <v>43775</v>
      </c>
      <c r="B3177" s="8">
        <v>5734.45</v>
      </c>
      <c r="C3177" s="20">
        <v>5771.7</v>
      </c>
      <c r="D3177" s="20">
        <v>5774.8</v>
      </c>
      <c r="E3177" s="20">
        <v>5726.55</v>
      </c>
      <c r="F3177" s="33">
        <v>0</v>
      </c>
      <c r="G3177" s="9">
        <v>-2.5000000000000001E-3</v>
      </c>
    </row>
    <row r="3178" spans="1:7" ht="18" thickBot="1">
      <c r="A3178" s="63">
        <v>43776</v>
      </c>
      <c r="B3178" s="4">
        <v>5761.65</v>
      </c>
      <c r="C3178" s="20">
        <v>5768.2</v>
      </c>
      <c r="D3178" s="20">
        <v>5783.15</v>
      </c>
      <c r="E3178" s="20">
        <v>5749.05</v>
      </c>
      <c r="F3178" s="33">
        <v>0</v>
      </c>
      <c r="G3178" s="7">
        <v>4.7000000000000002E-3</v>
      </c>
    </row>
    <row r="3179" spans="1:7" ht="18" thickBot="1">
      <c r="A3179" s="63">
        <v>43777</v>
      </c>
      <c r="B3179" s="8">
        <v>5743.1</v>
      </c>
      <c r="C3179" s="20">
        <v>5760.85</v>
      </c>
      <c r="D3179" s="20">
        <v>5809</v>
      </c>
      <c r="E3179" s="20">
        <v>5738.5</v>
      </c>
      <c r="F3179" s="33">
        <v>0</v>
      </c>
      <c r="G3179" s="9">
        <v>-3.2000000000000002E-3</v>
      </c>
    </row>
    <row r="3180" spans="1:7" ht="18" thickBot="1">
      <c r="A3180" s="63">
        <v>43780</v>
      </c>
      <c r="B3180" s="8">
        <v>5742.5</v>
      </c>
      <c r="C3180" s="20">
        <v>5756.5</v>
      </c>
      <c r="D3180" s="20">
        <v>5762.65</v>
      </c>
      <c r="E3180" s="20">
        <v>5726.45</v>
      </c>
      <c r="F3180" s="33">
        <v>0</v>
      </c>
      <c r="G3180" s="9">
        <v>-1E-4</v>
      </c>
    </row>
    <row r="3181" spans="1:7" ht="18" thickBot="1">
      <c r="A3181" s="63">
        <v>43782</v>
      </c>
      <c r="B3181" s="8">
        <v>5688.85</v>
      </c>
      <c r="C3181" s="20">
        <v>5743</v>
      </c>
      <c r="D3181" s="20">
        <v>5751.6</v>
      </c>
      <c r="E3181" s="20">
        <v>5670.5</v>
      </c>
      <c r="F3181" s="33">
        <v>0</v>
      </c>
      <c r="G3181" s="9">
        <v>-9.2999999999999992E-3</v>
      </c>
    </row>
    <row r="3182" spans="1:7" ht="18" thickBot="1">
      <c r="A3182" s="63">
        <v>43783</v>
      </c>
      <c r="B3182" s="8">
        <v>5685.35</v>
      </c>
      <c r="C3182" s="20">
        <v>5707.4</v>
      </c>
      <c r="D3182" s="20">
        <v>5710.9</v>
      </c>
      <c r="E3182" s="20">
        <v>5656.65</v>
      </c>
      <c r="F3182" s="33">
        <v>0</v>
      </c>
      <c r="G3182" s="9">
        <v>-5.9999999999999995E-4</v>
      </c>
    </row>
    <row r="3183" spans="1:7" ht="18" thickBot="1">
      <c r="A3183" s="63">
        <v>43784</v>
      </c>
      <c r="B3183" s="8">
        <v>5675.25</v>
      </c>
      <c r="C3183" s="20">
        <v>5693.2</v>
      </c>
      <c r="D3183" s="20">
        <v>5708.55</v>
      </c>
      <c r="E3183" s="20">
        <v>5670.4</v>
      </c>
      <c r="F3183" s="33">
        <v>0</v>
      </c>
      <c r="G3183" s="9">
        <v>-1.8E-3</v>
      </c>
    </row>
    <row r="3184" spans="1:7" ht="18" thickBot="1">
      <c r="A3184" s="63">
        <v>43787</v>
      </c>
      <c r="B3184" s="4">
        <v>5688.4</v>
      </c>
      <c r="C3184" s="20">
        <v>5696.55</v>
      </c>
      <c r="D3184" s="20">
        <v>5709.75</v>
      </c>
      <c r="E3184" s="20">
        <v>5682.3</v>
      </c>
      <c r="F3184" s="33">
        <v>0</v>
      </c>
      <c r="G3184" s="7">
        <v>2.3E-3</v>
      </c>
    </row>
    <row r="3185" spans="1:7" ht="18" thickBot="1">
      <c r="A3185" s="63">
        <v>43788</v>
      </c>
      <c r="B3185" s="4">
        <v>5709.55</v>
      </c>
      <c r="C3185" s="20">
        <v>5701.15</v>
      </c>
      <c r="D3185" s="20">
        <v>5726.85</v>
      </c>
      <c r="E3185" s="20">
        <v>5700.65</v>
      </c>
      <c r="F3185" s="33">
        <v>0</v>
      </c>
      <c r="G3185" s="7">
        <v>3.7000000000000002E-3</v>
      </c>
    </row>
    <row r="3186" spans="1:7" ht="18" thickBot="1">
      <c r="A3186" s="63">
        <v>43789</v>
      </c>
      <c r="B3186" s="4">
        <v>5716.1</v>
      </c>
      <c r="C3186" s="20">
        <v>5726.2</v>
      </c>
      <c r="D3186" s="20">
        <v>5733.45</v>
      </c>
      <c r="E3186" s="20">
        <v>5703.15</v>
      </c>
      <c r="F3186" s="33">
        <v>0</v>
      </c>
      <c r="G3186" s="7">
        <v>1.1000000000000001E-3</v>
      </c>
    </row>
    <row r="3187" spans="1:7" ht="18" thickBot="1">
      <c r="A3187" s="63">
        <v>43790</v>
      </c>
      <c r="B3187" s="8">
        <v>5705.95</v>
      </c>
      <c r="C3187" s="20">
        <v>5742.45</v>
      </c>
      <c r="D3187" s="20">
        <v>5749.65</v>
      </c>
      <c r="E3187" s="20">
        <v>5703.15</v>
      </c>
      <c r="F3187" s="33">
        <v>0</v>
      </c>
      <c r="G3187" s="9">
        <v>-1.8E-3</v>
      </c>
    </row>
    <row r="3188" spans="1:7" ht="18" thickBot="1">
      <c r="A3188" s="63">
        <v>43791</v>
      </c>
      <c r="B3188" s="8">
        <v>5701.65</v>
      </c>
      <c r="C3188" s="20">
        <v>5718.3</v>
      </c>
      <c r="D3188" s="20">
        <v>5725.9</v>
      </c>
      <c r="E3188" s="20">
        <v>5696.05</v>
      </c>
      <c r="F3188" s="33">
        <v>0</v>
      </c>
      <c r="G3188" s="9">
        <v>-8.0000000000000004E-4</v>
      </c>
    </row>
    <row r="3189" spans="1:7" ht="18" thickBot="1">
      <c r="A3189" s="63">
        <v>43794</v>
      </c>
      <c r="B3189" s="4">
        <v>5744.6</v>
      </c>
      <c r="C3189" s="20">
        <v>5721.3</v>
      </c>
      <c r="D3189" s="20">
        <v>5748.4</v>
      </c>
      <c r="E3189" s="20">
        <v>5705.35</v>
      </c>
      <c r="F3189" s="33">
        <v>0</v>
      </c>
      <c r="G3189" s="7">
        <v>7.4999999999999997E-3</v>
      </c>
    </row>
    <row r="3190" spans="1:7" ht="18" thickBot="1">
      <c r="A3190" s="63">
        <v>43795</v>
      </c>
      <c r="B3190" s="8">
        <v>5720.75</v>
      </c>
      <c r="C3190" s="20">
        <v>5768.2</v>
      </c>
      <c r="D3190" s="20">
        <v>5776.5</v>
      </c>
      <c r="E3190" s="20">
        <v>5710</v>
      </c>
      <c r="F3190" s="33">
        <v>0</v>
      </c>
      <c r="G3190" s="9">
        <v>-4.1999999999999997E-3</v>
      </c>
    </row>
    <row r="3191" spans="1:7" ht="18" thickBot="1">
      <c r="A3191" s="63">
        <v>43796</v>
      </c>
      <c r="B3191" s="4">
        <v>5722.9</v>
      </c>
      <c r="C3191" s="20">
        <v>5726.05</v>
      </c>
      <c r="D3191" s="20">
        <v>5743.7</v>
      </c>
      <c r="E3191" s="20">
        <v>5714.4</v>
      </c>
      <c r="F3191" s="33">
        <v>0</v>
      </c>
      <c r="G3191" s="7">
        <v>4.0000000000000002E-4</v>
      </c>
    </row>
    <row r="3192" spans="1:7" ht="18" thickBot="1">
      <c r="A3192" s="63">
        <v>43797</v>
      </c>
      <c r="B3192" s="4">
        <v>5760.85</v>
      </c>
      <c r="C3192" s="20">
        <v>5732.55</v>
      </c>
      <c r="D3192" s="20">
        <v>5763.6</v>
      </c>
      <c r="E3192" s="20">
        <v>5725.8</v>
      </c>
      <c r="F3192" s="33">
        <v>0</v>
      </c>
      <c r="G3192" s="7">
        <v>6.6E-3</v>
      </c>
    </row>
    <row r="3193" spans="1:7" ht="18" thickBot="1">
      <c r="A3193" s="63">
        <v>43798</v>
      </c>
      <c r="B3193" s="4">
        <v>5814.85</v>
      </c>
      <c r="C3193" s="20">
        <v>5771.5</v>
      </c>
      <c r="D3193" s="20">
        <v>5824.3</v>
      </c>
      <c r="E3193" s="20">
        <v>5769.85</v>
      </c>
      <c r="F3193" s="33">
        <v>0</v>
      </c>
      <c r="G3193" s="7">
        <v>9.4000000000000004E-3</v>
      </c>
    </row>
    <row r="3194" spans="1:7" ht="18" thickBot="1">
      <c r="A3194" s="63">
        <v>43801</v>
      </c>
      <c r="B3194" s="8">
        <v>5762.25</v>
      </c>
      <c r="C3194" s="20">
        <v>5820.65</v>
      </c>
      <c r="D3194" s="20">
        <v>5824.75</v>
      </c>
      <c r="E3194" s="20">
        <v>5758.05</v>
      </c>
      <c r="F3194" s="33">
        <v>0</v>
      </c>
      <c r="G3194" s="9">
        <v>-8.9999999999999993E-3</v>
      </c>
    </row>
    <row r="3195" spans="1:7" ht="18" thickBot="1">
      <c r="A3195" s="63">
        <v>43802</v>
      </c>
      <c r="B3195" s="8">
        <v>5721.6</v>
      </c>
      <c r="C3195" s="20">
        <v>5769.8</v>
      </c>
      <c r="D3195" s="20">
        <v>5774.95</v>
      </c>
      <c r="E3195" s="20">
        <v>5699.25</v>
      </c>
      <c r="F3195" s="33">
        <v>0</v>
      </c>
      <c r="G3195" s="9">
        <v>-7.1000000000000004E-3</v>
      </c>
    </row>
    <row r="3196" spans="1:7" ht="18" thickBot="1">
      <c r="A3196" s="63">
        <v>43803</v>
      </c>
      <c r="B3196" s="4">
        <v>5743.95</v>
      </c>
      <c r="C3196" s="20">
        <v>5710</v>
      </c>
      <c r="D3196" s="20">
        <v>5752.05</v>
      </c>
      <c r="E3196" s="20">
        <v>5694.75</v>
      </c>
      <c r="F3196" s="33">
        <v>0</v>
      </c>
      <c r="G3196" s="7">
        <v>3.8999999999999998E-3</v>
      </c>
    </row>
    <row r="3197" spans="1:7" ht="18" thickBot="1">
      <c r="A3197" s="63">
        <v>43804</v>
      </c>
      <c r="B3197" s="4">
        <v>5751.85</v>
      </c>
      <c r="C3197" s="20">
        <v>5757.9</v>
      </c>
      <c r="D3197" s="20">
        <v>5764.65</v>
      </c>
      <c r="E3197" s="20">
        <v>5732.5</v>
      </c>
      <c r="F3197" s="33">
        <v>0</v>
      </c>
      <c r="G3197" s="7">
        <v>1.4E-3</v>
      </c>
    </row>
    <row r="3198" spans="1:7" ht="18" thickBot="1">
      <c r="A3198" s="63">
        <v>43805</v>
      </c>
      <c r="B3198" s="8">
        <v>5697</v>
      </c>
      <c r="C3198" s="20">
        <v>5767.8</v>
      </c>
      <c r="D3198" s="20">
        <v>5771.3</v>
      </c>
      <c r="E3198" s="20">
        <v>5681</v>
      </c>
      <c r="F3198" s="33">
        <v>0</v>
      </c>
      <c r="G3198" s="9">
        <v>-9.4999999999999998E-3</v>
      </c>
    </row>
    <row r="3199" spans="1:7" ht="18" thickBot="1">
      <c r="A3199" s="63">
        <v>43808</v>
      </c>
      <c r="B3199" s="8">
        <v>5654.55</v>
      </c>
      <c r="C3199" s="20">
        <v>5700.3</v>
      </c>
      <c r="D3199" s="20">
        <v>5706.8</v>
      </c>
      <c r="E3199" s="20">
        <v>5651.05</v>
      </c>
      <c r="F3199" s="33">
        <v>0</v>
      </c>
      <c r="G3199" s="9">
        <v>-7.4999999999999997E-3</v>
      </c>
    </row>
    <row r="3200" spans="1:7" ht="18" thickBot="1">
      <c r="A3200" s="63">
        <v>43809</v>
      </c>
      <c r="B3200" s="8">
        <v>5590.55</v>
      </c>
      <c r="C3200" s="20">
        <v>5658.2</v>
      </c>
      <c r="D3200" s="20">
        <v>5662</v>
      </c>
      <c r="E3200" s="20">
        <v>5580.85</v>
      </c>
      <c r="F3200" s="33">
        <v>0</v>
      </c>
      <c r="G3200" s="9">
        <v>-1.1299999999999999E-2</v>
      </c>
    </row>
    <row r="3201" spans="1:7" ht="18" thickBot="1">
      <c r="A3201" s="63">
        <v>43810</v>
      </c>
      <c r="B3201" s="8">
        <v>5578.6</v>
      </c>
      <c r="C3201" s="20">
        <v>5600.5</v>
      </c>
      <c r="D3201" s="20">
        <v>5614.35</v>
      </c>
      <c r="E3201" s="20">
        <v>5554.45</v>
      </c>
      <c r="F3201" s="33">
        <v>0</v>
      </c>
      <c r="G3201" s="9">
        <v>-2.0999999999999999E-3</v>
      </c>
    </row>
    <row r="3202" spans="1:7" ht="18" thickBot="1">
      <c r="A3202" s="63">
        <v>43811</v>
      </c>
      <c r="B3202" s="4">
        <v>5604.85</v>
      </c>
      <c r="C3202" s="20">
        <v>5591.8</v>
      </c>
      <c r="D3202" s="20">
        <v>5609.7</v>
      </c>
      <c r="E3202" s="20">
        <v>5577.5</v>
      </c>
      <c r="F3202" s="33">
        <v>0</v>
      </c>
      <c r="G3202" s="7">
        <v>4.7000000000000002E-3</v>
      </c>
    </row>
    <row r="3203" spans="1:7" ht="18" thickBot="1">
      <c r="A3203" s="63">
        <v>43812</v>
      </c>
      <c r="B3203" s="4">
        <v>5652.2</v>
      </c>
      <c r="C3203" s="20">
        <v>5623.1</v>
      </c>
      <c r="D3203" s="20">
        <v>5655.55</v>
      </c>
      <c r="E3203" s="20">
        <v>5621.85</v>
      </c>
      <c r="F3203" s="33">
        <v>0</v>
      </c>
      <c r="G3203" s="7">
        <v>8.3999999999999995E-3</v>
      </c>
    </row>
    <row r="3204" spans="1:7" ht="18" thickBot="1">
      <c r="A3204" s="63">
        <v>43815</v>
      </c>
      <c r="B3204" s="8">
        <v>5647.45</v>
      </c>
      <c r="C3204" s="20">
        <v>5672.2</v>
      </c>
      <c r="D3204" s="20">
        <v>5674.25</v>
      </c>
      <c r="E3204" s="20">
        <v>5642.45</v>
      </c>
      <c r="F3204" s="33">
        <v>0</v>
      </c>
      <c r="G3204" s="9">
        <v>-8.0000000000000004E-4</v>
      </c>
    </row>
    <row r="3205" spans="1:7" ht="18" thickBot="1">
      <c r="A3205" s="63">
        <v>43816</v>
      </c>
      <c r="B3205" s="4">
        <v>5690</v>
      </c>
      <c r="C3205" s="20">
        <v>5666.85</v>
      </c>
      <c r="D3205" s="20">
        <v>5694.05</v>
      </c>
      <c r="E3205" s="20">
        <v>5658.35</v>
      </c>
      <c r="F3205" s="33">
        <v>0</v>
      </c>
      <c r="G3205" s="7">
        <v>7.4999999999999997E-3</v>
      </c>
    </row>
    <row r="3206" spans="1:7" ht="18" thickBot="1">
      <c r="A3206" s="63">
        <v>43817</v>
      </c>
      <c r="B3206" s="4">
        <v>5691.9</v>
      </c>
      <c r="C3206" s="20">
        <v>5698.7</v>
      </c>
      <c r="D3206" s="20">
        <v>5722.4</v>
      </c>
      <c r="E3206" s="20">
        <v>5678.4</v>
      </c>
      <c r="F3206" s="33">
        <v>0</v>
      </c>
      <c r="G3206" s="7">
        <v>2.9999999999999997E-4</v>
      </c>
    </row>
    <row r="3207" spans="1:7" ht="18" thickBot="1">
      <c r="A3207" s="63">
        <v>43818</v>
      </c>
      <c r="B3207" s="8">
        <v>5690.85</v>
      </c>
      <c r="C3207" s="20">
        <v>5690.1</v>
      </c>
      <c r="D3207" s="20">
        <v>5698.65</v>
      </c>
      <c r="E3207" s="20">
        <v>5673.55</v>
      </c>
      <c r="F3207" s="33">
        <v>0</v>
      </c>
      <c r="G3207" s="9">
        <v>-2.0000000000000001E-4</v>
      </c>
    </row>
    <row r="3208" spans="1:7" ht="18" thickBot="1">
      <c r="A3208" s="63">
        <v>43819</v>
      </c>
      <c r="B3208" s="4">
        <v>5693.05</v>
      </c>
      <c r="C3208" s="20">
        <v>5704.2</v>
      </c>
      <c r="D3208" s="20">
        <v>5719.5</v>
      </c>
      <c r="E3208" s="20">
        <v>5682.5</v>
      </c>
      <c r="F3208" s="33">
        <v>0</v>
      </c>
      <c r="G3208" s="7">
        <v>4.0000000000000002E-4</v>
      </c>
    </row>
    <row r="3209" spans="1:7" ht="18" thickBot="1">
      <c r="A3209" s="63">
        <v>43822</v>
      </c>
      <c r="B3209" s="8">
        <v>5679.45</v>
      </c>
      <c r="C3209" s="20">
        <v>5687.5</v>
      </c>
      <c r="D3209" s="20">
        <v>5707.95</v>
      </c>
      <c r="E3209" s="20">
        <v>5671.15</v>
      </c>
      <c r="F3209" s="33">
        <v>0</v>
      </c>
      <c r="G3209" s="9">
        <v>-2.3999999999999998E-3</v>
      </c>
    </row>
    <row r="3210" spans="1:7" ht="18" thickBot="1">
      <c r="A3210" s="63">
        <v>43823</v>
      </c>
      <c r="B3210" s="4">
        <v>5679.9</v>
      </c>
      <c r="C3210" s="20">
        <v>5688.95</v>
      </c>
      <c r="D3210" s="20">
        <v>5703.05</v>
      </c>
      <c r="E3210" s="20">
        <v>5674.25</v>
      </c>
      <c r="F3210" s="33">
        <v>0</v>
      </c>
      <c r="G3210" s="7">
        <v>1E-4</v>
      </c>
    </row>
    <row r="3211" spans="1:7" ht="18" thickBot="1">
      <c r="A3211" s="63">
        <v>43825</v>
      </c>
      <c r="B3211" s="4">
        <v>5684.6</v>
      </c>
      <c r="C3211" s="20">
        <v>5695.9</v>
      </c>
      <c r="D3211" s="20">
        <v>5710.25</v>
      </c>
      <c r="E3211" s="20">
        <v>5680.45</v>
      </c>
      <c r="F3211" s="33">
        <v>0</v>
      </c>
      <c r="G3211" s="7">
        <v>8.0000000000000004E-4</v>
      </c>
    </row>
    <row r="3212" spans="1:7" ht="18" thickBot="1">
      <c r="A3212" s="63">
        <v>43826</v>
      </c>
      <c r="B3212" s="4">
        <v>5757.25</v>
      </c>
      <c r="C3212" s="20">
        <v>5711.15</v>
      </c>
      <c r="D3212" s="20">
        <v>5762.75</v>
      </c>
      <c r="E3212" s="20">
        <v>5707.7</v>
      </c>
      <c r="F3212" s="33">
        <v>0</v>
      </c>
      <c r="G3212" s="7">
        <v>1.2800000000000001E-2</v>
      </c>
    </row>
    <row r="3213" spans="1:7" ht="18" thickBot="1">
      <c r="A3213" s="63">
        <v>43829</v>
      </c>
      <c r="B3213" s="4">
        <v>5796.1</v>
      </c>
      <c r="C3213" s="20">
        <v>5774.9</v>
      </c>
      <c r="D3213" s="20">
        <v>5801.9</v>
      </c>
      <c r="E3213" s="20">
        <v>5772.1</v>
      </c>
      <c r="F3213" s="33">
        <v>0</v>
      </c>
      <c r="G3213" s="7">
        <v>6.7000000000000002E-3</v>
      </c>
    </row>
    <row r="3214" spans="1:7" ht="18" thickBot="1">
      <c r="A3214" s="63">
        <v>43830</v>
      </c>
      <c r="B3214" s="4">
        <v>5834.75</v>
      </c>
      <c r="C3214" s="20">
        <v>5804.2</v>
      </c>
      <c r="D3214" s="20">
        <v>5839.9</v>
      </c>
      <c r="E3214" s="20">
        <v>5789.8</v>
      </c>
      <c r="F3214" s="33">
        <v>0</v>
      </c>
      <c r="G3214" s="7">
        <v>6.7000000000000002E-3</v>
      </c>
    </row>
    <row r="3215" spans="1:7" ht="18" thickBot="1">
      <c r="A3215" s="63">
        <v>43831</v>
      </c>
      <c r="B3215" s="4">
        <v>5876.2</v>
      </c>
      <c r="C3215" s="20">
        <v>5853.1</v>
      </c>
      <c r="D3215" s="20">
        <v>5884.1</v>
      </c>
      <c r="E3215" s="20">
        <v>5852.3</v>
      </c>
      <c r="F3215" s="33">
        <v>0</v>
      </c>
      <c r="G3215" s="7">
        <v>7.1000000000000004E-3</v>
      </c>
    </row>
    <row r="3216" spans="1:7" ht="18" thickBot="1">
      <c r="A3216" s="63">
        <v>43832</v>
      </c>
      <c r="B3216" s="4">
        <v>5962.85</v>
      </c>
      <c r="C3216" s="20">
        <v>5892.15</v>
      </c>
      <c r="D3216" s="20">
        <v>5970.2</v>
      </c>
      <c r="E3216" s="20">
        <v>5891.9</v>
      </c>
      <c r="F3216" s="33">
        <v>0</v>
      </c>
      <c r="G3216" s="7">
        <v>1.47E-2</v>
      </c>
    </row>
    <row r="3217" spans="1:7" ht="18" thickBot="1">
      <c r="A3217" s="63">
        <v>43833</v>
      </c>
      <c r="B3217" s="8">
        <v>5960.75</v>
      </c>
      <c r="C3217" s="20">
        <v>5967.75</v>
      </c>
      <c r="D3217" s="20">
        <v>5992.65</v>
      </c>
      <c r="E3217" s="20">
        <v>5944.4</v>
      </c>
      <c r="F3217" s="33">
        <v>0</v>
      </c>
      <c r="G3217" s="9">
        <v>-4.0000000000000002E-4</v>
      </c>
    </row>
    <row r="3218" spans="1:7" ht="18" thickBot="1">
      <c r="A3218" s="63">
        <v>43836</v>
      </c>
      <c r="B3218" s="8">
        <v>5829.85</v>
      </c>
      <c r="C3218" s="20">
        <v>5928.6</v>
      </c>
      <c r="D3218" s="20">
        <v>5930.35</v>
      </c>
      <c r="E3218" s="20">
        <v>5817.15</v>
      </c>
      <c r="F3218" s="33">
        <v>0</v>
      </c>
      <c r="G3218" s="9">
        <v>-2.1999999999999999E-2</v>
      </c>
    </row>
    <row r="3219" spans="1:7" ht="18" thickBot="1">
      <c r="A3219" s="63">
        <v>43837</v>
      </c>
      <c r="B3219" s="4">
        <v>5900.65</v>
      </c>
      <c r="C3219" s="20">
        <v>5881.9</v>
      </c>
      <c r="D3219" s="20">
        <v>5938.65</v>
      </c>
      <c r="E3219" s="20">
        <v>5872.6</v>
      </c>
      <c r="F3219" s="33">
        <v>0</v>
      </c>
      <c r="G3219" s="7">
        <v>1.21E-2</v>
      </c>
    </row>
    <row r="3220" spans="1:7" ht="18" thickBot="1">
      <c r="A3220" s="63">
        <v>43838</v>
      </c>
      <c r="B3220" s="8">
        <v>5882.5</v>
      </c>
      <c r="C3220" s="20">
        <v>5826.05</v>
      </c>
      <c r="D3220" s="20">
        <v>5887.9</v>
      </c>
      <c r="E3220" s="20">
        <v>5808.8</v>
      </c>
      <c r="F3220" s="33">
        <v>0</v>
      </c>
      <c r="G3220" s="9">
        <v>-3.0999999999999999E-3</v>
      </c>
    </row>
    <row r="3221" spans="1:7" ht="18" thickBot="1">
      <c r="A3221" s="63">
        <v>43839</v>
      </c>
      <c r="B3221" s="4">
        <v>6005.85</v>
      </c>
      <c r="C3221" s="20">
        <v>5955.25</v>
      </c>
      <c r="D3221" s="20">
        <v>6009.6</v>
      </c>
      <c r="E3221" s="20">
        <v>5954.65</v>
      </c>
      <c r="F3221" s="33">
        <v>0</v>
      </c>
      <c r="G3221" s="7">
        <v>2.1000000000000001E-2</v>
      </c>
    </row>
    <row r="3222" spans="1:7" ht="18" thickBot="1">
      <c r="A3222" s="63">
        <v>43840</v>
      </c>
      <c r="B3222" s="4">
        <v>6056.5</v>
      </c>
      <c r="C3222" s="20">
        <v>6031.65</v>
      </c>
      <c r="D3222" s="20">
        <v>6076.45</v>
      </c>
      <c r="E3222" s="20">
        <v>6027.55</v>
      </c>
      <c r="F3222" s="33">
        <v>0</v>
      </c>
      <c r="G3222" s="7">
        <v>8.3999999999999995E-3</v>
      </c>
    </row>
    <row r="3223" spans="1:7" ht="18" thickBot="1">
      <c r="A3223" s="63">
        <v>43843</v>
      </c>
      <c r="B3223" s="4">
        <v>6115.35</v>
      </c>
      <c r="C3223" s="20">
        <v>6080.25</v>
      </c>
      <c r="D3223" s="20">
        <v>6117.75</v>
      </c>
      <c r="E3223" s="20">
        <v>6077.95</v>
      </c>
      <c r="F3223" s="33">
        <v>0</v>
      </c>
      <c r="G3223" s="7">
        <v>9.7000000000000003E-3</v>
      </c>
    </row>
    <row r="3224" spans="1:7" ht="18" thickBot="1">
      <c r="A3224" s="63">
        <v>43844</v>
      </c>
      <c r="B3224" s="4">
        <v>6164.85</v>
      </c>
      <c r="C3224" s="20">
        <v>6135.45</v>
      </c>
      <c r="D3224" s="20">
        <v>6170.1</v>
      </c>
      <c r="E3224" s="20">
        <v>6124.15</v>
      </c>
      <c r="F3224" s="33">
        <v>0</v>
      </c>
      <c r="G3224" s="7">
        <v>8.0999999999999996E-3</v>
      </c>
    </row>
    <row r="3225" spans="1:7" ht="18" thickBot="1">
      <c r="A3225" s="63">
        <v>43845</v>
      </c>
      <c r="B3225" s="4">
        <v>6229.3</v>
      </c>
      <c r="C3225" s="20">
        <v>6172.55</v>
      </c>
      <c r="D3225" s="20">
        <v>6234.45</v>
      </c>
      <c r="E3225" s="20">
        <v>6155</v>
      </c>
      <c r="F3225" s="33">
        <v>0</v>
      </c>
      <c r="G3225" s="7">
        <v>1.0500000000000001E-2</v>
      </c>
    </row>
    <row r="3226" spans="1:7" ht="18" thickBot="1">
      <c r="A3226" s="63">
        <v>43846</v>
      </c>
      <c r="B3226" s="4">
        <v>6270.9</v>
      </c>
      <c r="C3226" s="20">
        <v>6260.9</v>
      </c>
      <c r="D3226" s="20">
        <v>6283.9</v>
      </c>
      <c r="E3226" s="20">
        <v>6247.5</v>
      </c>
      <c r="F3226" s="33">
        <v>0</v>
      </c>
      <c r="G3226" s="7">
        <v>6.7000000000000002E-3</v>
      </c>
    </row>
    <row r="3227" spans="1:7" ht="18" thickBot="1">
      <c r="A3227" s="63">
        <v>43847</v>
      </c>
      <c r="B3227" s="4">
        <v>6288.1</v>
      </c>
      <c r="C3227" s="20">
        <v>6288.6</v>
      </c>
      <c r="D3227" s="20">
        <v>6299.95</v>
      </c>
      <c r="E3227" s="20">
        <v>6265.65</v>
      </c>
      <c r="F3227" s="33">
        <v>0</v>
      </c>
      <c r="G3227" s="7">
        <v>2.7000000000000001E-3</v>
      </c>
    </row>
    <row r="3228" spans="1:7" ht="18" thickBot="1">
      <c r="A3228" s="63">
        <v>43850</v>
      </c>
      <c r="B3228" s="8">
        <v>6244.4</v>
      </c>
      <c r="C3228" s="20">
        <v>6324.05</v>
      </c>
      <c r="D3228" s="20">
        <v>6325.15</v>
      </c>
      <c r="E3228" s="20">
        <v>6238.55</v>
      </c>
      <c r="F3228" s="33">
        <v>0</v>
      </c>
      <c r="G3228" s="9">
        <v>-6.8999999999999999E-3</v>
      </c>
    </row>
    <row r="3229" spans="1:7" ht="18" thickBot="1">
      <c r="A3229" s="63">
        <v>43851</v>
      </c>
      <c r="B3229" s="4">
        <v>6248.45</v>
      </c>
      <c r="C3229" s="20">
        <v>6231.4</v>
      </c>
      <c r="D3229" s="20">
        <v>6272.2</v>
      </c>
      <c r="E3229" s="20">
        <v>6220.5</v>
      </c>
      <c r="F3229" s="33">
        <v>0</v>
      </c>
      <c r="G3229" s="7">
        <v>5.9999999999999995E-4</v>
      </c>
    </row>
    <row r="3230" spans="1:7" ht="18" thickBot="1">
      <c r="A3230" s="63">
        <v>43852</v>
      </c>
      <c r="B3230" s="8">
        <v>6242.85</v>
      </c>
      <c r="C3230" s="20">
        <v>6289.9</v>
      </c>
      <c r="D3230" s="20">
        <v>6307.8</v>
      </c>
      <c r="E3230" s="20">
        <v>6235.3</v>
      </c>
      <c r="F3230" s="33">
        <v>0</v>
      </c>
      <c r="G3230" s="9">
        <v>-8.9999999999999998E-4</v>
      </c>
    </row>
    <row r="3231" spans="1:7" ht="18" thickBot="1">
      <c r="A3231" s="63">
        <v>43853</v>
      </c>
      <c r="B3231" s="4">
        <v>6295.6</v>
      </c>
      <c r="C3231" s="20">
        <v>6256</v>
      </c>
      <c r="D3231" s="20">
        <v>6299.9</v>
      </c>
      <c r="E3231" s="20">
        <v>6248.75</v>
      </c>
      <c r="F3231" s="33">
        <v>0</v>
      </c>
      <c r="G3231" s="7">
        <v>8.3999999999999995E-3</v>
      </c>
    </row>
    <row r="3232" spans="1:7" ht="18" thickBot="1">
      <c r="A3232" s="63">
        <v>43854</v>
      </c>
      <c r="B3232" s="4">
        <v>6345.05</v>
      </c>
      <c r="C3232" s="20">
        <v>6309.3</v>
      </c>
      <c r="D3232" s="20">
        <v>6358.7</v>
      </c>
      <c r="E3232" s="20">
        <v>6287.85</v>
      </c>
      <c r="F3232" s="33">
        <v>0</v>
      </c>
      <c r="G3232" s="7">
        <v>7.9000000000000008E-3</v>
      </c>
    </row>
    <row r="3233" spans="1:7" ht="18" thickBot="1">
      <c r="A3233" s="63">
        <v>43857</v>
      </c>
      <c r="B3233" s="4">
        <v>6346.65</v>
      </c>
      <c r="C3233" s="20">
        <v>6332.8</v>
      </c>
      <c r="D3233" s="20">
        <v>6381.9</v>
      </c>
      <c r="E3233" s="20">
        <v>6324.05</v>
      </c>
      <c r="F3233" s="33">
        <v>0</v>
      </c>
      <c r="G3233" s="7">
        <v>2.9999999999999997E-4</v>
      </c>
    </row>
    <row r="3234" spans="1:7" ht="18" thickBot="1">
      <c r="A3234" s="63">
        <v>43858</v>
      </c>
      <c r="B3234" s="8">
        <v>6337.9</v>
      </c>
      <c r="C3234" s="20">
        <v>6369.25</v>
      </c>
      <c r="D3234" s="20">
        <v>6401.1</v>
      </c>
      <c r="E3234" s="20">
        <v>6311.4</v>
      </c>
      <c r="F3234" s="33">
        <v>0</v>
      </c>
      <c r="G3234" s="9">
        <v>-1.4E-3</v>
      </c>
    </row>
    <row r="3235" spans="1:7" ht="18" thickBot="1">
      <c r="A3235" s="63">
        <v>43859</v>
      </c>
      <c r="B3235" s="8">
        <v>6327.95</v>
      </c>
      <c r="C3235" s="20">
        <v>6370.65</v>
      </c>
      <c r="D3235" s="20">
        <v>6390.8</v>
      </c>
      <c r="E3235" s="20">
        <v>6317.9</v>
      </c>
      <c r="F3235" s="33">
        <v>0</v>
      </c>
      <c r="G3235" s="9">
        <v>-1.6000000000000001E-3</v>
      </c>
    </row>
    <row r="3236" spans="1:7" ht="18" thickBot="1">
      <c r="A3236" s="63">
        <v>43860</v>
      </c>
      <c r="B3236" s="8">
        <v>6226.65</v>
      </c>
      <c r="C3236" s="20">
        <v>6329.4</v>
      </c>
      <c r="D3236" s="20">
        <v>6331.85</v>
      </c>
      <c r="E3236" s="20">
        <v>6213.75</v>
      </c>
      <c r="F3236" s="33">
        <v>0</v>
      </c>
      <c r="G3236" s="9">
        <v>-1.6E-2</v>
      </c>
    </row>
    <row r="3237" spans="1:7" ht="18" thickBot="1">
      <c r="A3237" s="63">
        <v>43861</v>
      </c>
      <c r="B3237" s="8">
        <v>6226.05</v>
      </c>
      <c r="C3237" s="20">
        <v>6259.2</v>
      </c>
      <c r="D3237" s="20">
        <v>6267.75</v>
      </c>
      <c r="E3237" s="20">
        <v>6215.75</v>
      </c>
      <c r="F3237" s="33">
        <v>0</v>
      </c>
      <c r="G3237" s="9">
        <v>-1E-4</v>
      </c>
    </row>
    <row r="3238" spans="1:7" ht="18" thickBot="1">
      <c r="A3238" s="63">
        <v>43862</v>
      </c>
      <c r="B3238" s="8">
        <v>6057.05</v>
      </c>
      <c r="C3238" s="20">
        <v>6218.1</v>
      </c>
      <c r="D3238" s="20">
        <v>6283.25</v>
      </c>
      <c r="E3238" s="20">
        <v>6040.7</v>
      </c>
      <c r="F3238" s="33">
        <v>0</v>
      </c>
      <c r="G3238" s="9">
        <v>-2.7099999999999999E-2</v>
      </c>
    </row>
    <row r="3239" spans="1:7" ht="18" thickBot="1">
      <c r="A3239" s="63">
        <v>43864</v>
      </c>
      <c r="B3239" s="8">
        <v>6040</v>
      </c>
      <c r="C3239" s="20">
        <v>6032</v>
      </c>
      <c r="D3239" s="20">
        <v>6070.2</v>
      </c>
      <c r="E3239" s="20">
        <v>5984.6</v>
      </c>
      <c r="F3239" s="33">
        <v>0</v>
      </c>
      <c r="G3239" s="9">
        <v>-2.8E-3</v>
      </c>
    </row>
    <row r="3240" spans="1:7" ht="18" thickBot="1">
      <c r="A3240" s="63">
        <v>43865</v>
      </c>
      <c r="B3240" s="4">
        <v>6154</v>
      </c>
      <c r="C3240" s="20">
        <v>6084.1</v>
      </c>
      <c r="D3240" s="20">
        <v>6156.5</v>
      </c>
      <c r="E3240" s="20">
        <v>6079.15</v>
      </c>
      <c r="F3240" s="33">
        <v>0</v>
      </c>
      <c r="G3240" s="7">
        <v>1.89E-2</v>
      </c>
    </row>
    <row r="3241" spans="1:7" ht="18" thickBot="1">
      <c r="A3241" s="63">
        <v>43866</v>
      </c>
      <c r="B3241" s="4">
        <v>6205.25</v>
      </c>
      <c r="C3241" s="20">
        <v>6162.25</v>
      </c>
      <c r="D3241" s="20">
        <v>6222.05</v>
      </c>
      <c r="E3241" s="20">
        <v>6161.65</v>
      </c>
      <c r="F3241" s="33">
        <v>0</v>
      </c>
      <c r="G3241" s="7">
        <v>8.3000000000000001E-3</v>
      </c>
    </row>
    <row r="3242" spans="1:7" ht="18" thickBot="1">
      <c r="A3242" s="63">
        <v>43867</v>
      </c>
      <c r="B3242" s="4">
        <v>6240.25</v>
      </c>
      <c r="C3242" s="20">
        <v>6225.25</v>
      </c>
      <c r="D3242" s="20">
        <v>6259.95</v>
      </c>
      <c r="E3242" s="20">
        <v>6215.75</v>
      </c>
      <c r="F3242" s="33">
        <v>0</v>
      </c>
      <c r="G3242" s="7">
        <v>5.5999999999999999E-3</v>
      </c>
    </row>
    <row r="3243" spans="1:7" ht="18" thickBot="1">
      <c r="A3243" s="63">
        <v>43868</v>
      </c>
      <c r="B3243" s="4">
        <v>6247.3</v>
      </c>
      <c r="C3243" s="20">
        <v>6258.6</v>
      </c>
      <c r="D3243" s="20">
        <v>6268.95</v>
      </c>
      <c r="E3243" s="20">
        <v>6226.35</v>
      </c>
      <c r="F3243" s="33">
        <v>0</v>
      </c>
      <c r="G3243" s="7">
        <v>1.1000000000000001E-3</v>
      </c>
    </row>
    <row r="3244" spans="1:7" ht="18" thickBot="1">
      <c r="A3244" s="63">
        <v>43871</v>
      </c>
      <c r="B3244" s="8">
        <v>6177.9</v>
      </c>
      <c r="C3244" s="20">
        <v>6257.55</v>
      </c>
      <c r="D3244" s="20">
        <v>6265.25</v>
      </c>
      <c r="E3244" s="20">
        <v>6171.7</v>
      </c>
      <c r="F3244" s="33">
        <v>0</v>
      </c>
      <c r="G3244" s="9">
        <v>-1.11E-2</v>
      </c>
    </row>
    <row r="3245" spans="1:7" ht="18" thickBot="1">
      <c r="A3245" s="63">
        <v>43872</v>
      </c>
      <c r="B3245" s="4">
        <v>6190.8</v>
      </c>
      <c r="C3245" s="20">
        <v>6214.25</v>
      </c>
      <c r="D3245" s="20">
        <v>6226.05</v>
      </c>
      <c r="E3245" s="20">
        <v>6181.85</v>
      </c>
      <c r="F3245" s="33">
        <v>0</v>
      </c>
      <c r="G3245" s="7">
        <v>2.0999999999999999E-3</v>
      </c>
    </row>
    <row r="3246" spans="1:7" ht="18" thickBot="1">
      <c r="A3246" s="63">
        <v>43873</v>
      </c>
      <c r="B3246" s="8">
        <v>6176.2</v>
      </c>
      <c r="C3246" s="20">
        <v>6223.7</v>
      </c>
      <c r="D3246" s="20">
        <v>6224.1</v>
      </c>
      <c r="E3246" s="20">
        <v>6166</v>
      </c>
      <c r="F3246" s="33">
        <v>0</v>
      </c>
      <c r="G3246" s="9">
        <v>-2.3999999999999998E-3</v>
      </c>
    </row>
    <row r="3247" spans="1:7" ht="18" thickBot="1">
      <c r="A3247" s="63">
        <v>43874</v>
      </c>
      <c r="B3247" s="8">
        <v>6175.25</v>
      </c>
      <c r="C3247" s="20">
        <v>6190.85</v>
      </c>
      <c r="D3247" s="20">
        <v>6194.35</v>
      </c>
      <c r="E3247" s="20">
        <v>6156.8</v>
      </c>
      <c r="F3247" s="33">
        <v>0</v>
      </c>
      <c r="G3247" s="9">
        <v>-2.0000000000000001E-4</v>
      </c>
    </row>
    <row r="3248" spans="1:7" ht="18" thickBot="1">
      <c r="A3248" s="63">
        <v>43875</v>
      </c>
      <c r="B3248" s="8">
        <v>6159.75</v>
      </c>
      <c r="C3248" s="20">
        <v>6196.65</v>
      </c>
      <c r="D3248" s="20">
        <v>6211.85</v>
      </c>
      <c r="E3248" s="20">
        <v>6149.6</v>
      </c>
      <c r="F3248" s="33">
        <v>0</v>
      </c>
      <c r="G3248" s="9">
        <v>-2.5000000000000001E-3</v>
      </c>
    </row>
    <row r="3249" spans="1:7" ht="18" thickBot="1">
      <c r="A3249" s="63">
        <v>43878</v>
      </c>
      <c r="B3249" s="8">
        <v>6081</v>
      </c>
      <c r="C3249" s="20">
        <v>6176.6</v>
      </c>
      <c r="D3249" s="20">
        <v>6183.65</v>
      </c>
      <c r="E3249" s="20">
        <v>6072.95</v>
      </c>
      <c r="F3249" s="33">
        <v>0</v>
      </c>
      <c r="G3249" s="9">
        <v>-1.2800000000000001E-2</v>
      </c>
    </row>
    <row r="3250" spans="1:7" ht="18" thickBot="1">
      <c r="A3250" s="63">
        <v>43879</v>
      </c>
      <c r="B3250" s="8">
        <v>6059.7</v>
      </c>
      <c r="C3250" s="20">
        <v>6076.85</v>
      </c>
      <c r="D3250" s="20">
        <v>6080.55</v>
      </c>
      <c r="E3250" s="20">
        <v>5972.35</v>
      </c>
      <c r="F3250" s="33">
        <v>0</v>
      </c>
      <c r="G3250" s="9">
        <v>-3.5000000000000001E-3</v>
      </c>
    </row>
    <row r="3251" spans="1:7" ht="18" thickBot="1">
      <c r="A3251" s="63">
        <v>43880</v>
      </c>
      <c r="B3251" s="4">
        <v>6139.8</v>
      </c>
      <c r="C3251" s="20">
        <v>6094.55</v>
      </c>
      <c r="D3251" s="20">
        <v>6147.2</v>
      </c>
      <c r="E3251" s="20">
        <v>6090.35</v>
      </c>
      <c r="F3251" s="33">
        <v>0</v>
      </c>
      <c r="G3251" s="7">
        <v>1.32E-2</v>
      </c>
    </row>
    <row r="3252" spans="1:7" ht="18" thickBot="1">
      <c r="A3252" s="63">
        <v>43881</v>
      </c>
      <c r="B3252" s="4">
        <v>6162</v>
      </c>
      <c r="C3252" s="20">
        <v>6151.7</v>
      </c>
      <c r="D3252" s="20">
        <v>6196.65</v>
      </c>
      <c r="E3252" s="20">
        <v>6143</v>
      </c>
      <c r="F3252" s="33">
        <v>0</v>
      </c>
      <c r="G3252" s="7">
        <v>3.5999999999999999E-3</v>
      </c>
    </row>
    <row r="3253" spans="1:7" ht="18" thickBot="1">
      <c r="A3253" s="63">
        <v>43885</v>
      </c>
      <c r="B3253" s="8">
        <v>6040.55</v>
      </c>
      <c r="C3253" s="20">
        <v>6133.65</v>
      </c>
      <c r="D3253" s="20">
        <v>6141.75</v>
      </c>
      <c r="E3253" s="20">
        <v>6035.7</v>
      </c>
      <c r="F3253" s="33">
        <v>0</v>
      </c>
      <c r="G3253" s="9">
        <v>-1.9699999999999999E-2</v>
      </c>
    </row>
    <row r="3254" spans="1:7" ht="18" thickBot="1">
      <c r="A3254" s="63">
        <v>43886</v>
      </c>
      <c r="B3254" s="8">
        <v>6026.1</v>
      </c>
      <c r="C3254" s="20">
        <v>6063.7</v>
      </c>
      <c r="D3254" s="20">
        <v>6090.4</v>
      </c>
      <c r="E3254" s="20">
        <v>6005.05</v>
      </c>
      <c r="F3254" s="33">
        <v>0</v>
      </c>
      <c r="G3254" s="9">
        <v>-2.3999999999999998E-3</v>
      </c>
    </row>
    <row r="3255" spans="1:7" ht="18" thickBot="1">
      <c r="A3255" s="63">
        <v>43887</v>
      </c>
      <c r="B3255" s="8">
        <v>5991.7</v>
      </c>
      <c r="C3255" s="20">
        <v>6007.45</v>
      </c>
      <c r="D3255" s="20">
        <v>6038.9</v>
      </c>
      <c r="E3255" s="20">
        <v>5969.9</v>
      </c>
      <c r="F3255" s="33">
        <v>0</v>
      </c>
      <c r="G3255" s="9">
        <v>-5.7000000000000002E-3</v>
      </c>
    </row>
    <row r="3256" spans="1:7" ht="18" thickBot="1">
      <c r="A3256" s="63">
        <v>43888</v>
      </c>
      <c r="B3256" s="8">
        <v>5912.05</v>
      </c>
      <c r="C3256" s="20">
        <v>5990.65</v>
      </c>
      <c r="D3256" s="20">
        <v>5996.5</v>
      </c>
      <c r="E3256" s="20">
        <v>5861.05</v>
      </c>
      <c r="F3256" s="33">
        <v>0</v>
      </c>
      <c r="G3256" s="9">
        <v>-1.3299999999999999E-2</v>
      </c>
    </row>
    <row r="3257" spans="1:7" ht="18" thickBot="1">
      <c r="A3257" s="63">
        <v>43889</v>
      </c>
      <c r="B3257" s="8">
        <v>5675.05</v>
      </c>
      <c r="C3257" s="20">
        <v>5758.95</v>
      </c>
      <c r="D3257" s="20">
        <v>5773.8</v>
      </c>
      <c r="E3257" s="20">
        <v>5650.35</v>
      </c>
      <c r="F3257" s="33">
        <v>0</v>
      </c>
      <c r="G3257" s="9">
        <v>-4.0099999999999997E-2</v>
      </c>
    </row>
    <row r="3258" spans="1:7" ht="18" thickBot="1">
      <c r="A3258" s="63">
        <v>43892</v>
      </c>
      <c r="B3258" s="8">
        <v>5607.1</v>
      </c>
      <c r="C3258" s="20">
        <v>5770.35</v>
      </c>
      <c r="D3258" s="20">
        <v>5810.95</v>
      </c>
      <c r="E3258" s="20">
        <v>5571.3</v>
      </c>
      <c r="F3258" s="33">
        <v>0</v>
      </c>
      <c r="G3258" s="9">
        <v>-1.2E-2</v>
      </c>
    </row>
    <row r="3259" spans="1:7" ht="18" thickBot="1">
      <c r="A3259" s="63">
        <v>43893</v>
      </c>
      <c r="B3259" s="4">
        <v>5689.9</v>
      </c>
      <c r="C3259" s="20">
        <v>5662.5</v>
      </c>
      <c r="D3259" s="20">
        <v>5711.65</v>
      </c>
      <c r="E3259" s="20">
        <v>5594.7</v>
      </c>
      <c r="F3259" s="33">
        <v>0</v>
      </c>
      <c r="G3259" s="7">
        <v>1.4800000000000001E-2</v>
      </c>
    </row>
    <row r="3260" spans="1:7" ht="18" thickBot="1">
      <c r="A3260" s="63">
        <v>43894</v>
      </c>
      <c r="B3260" s="8">
        <v>5576.6</v>
      </c>
      <c r="C3260" s="20">
        <v>5715.6</v>
      </c>
      <c r="D3260" s="20">
        <v>5730.35</v>
      </c>
      <c r="E3260" s="20">
        <v>5497.6</v>
      </c>
      <c r="F3260" s="33">
        <v>0</v>
      </c>
      <c r="G3260" s="9">
        <v>-1.9900000000000001E-2</v>
      </c>
    </row>
    <row r="3261" spans="1:7" ht="18" thickBot="1">
      <c r="A3261" s="63">
        <v>43895</v>
      </c>
      <c r="B3261" s="4">
        <v>5583.35</v>
      </c>
      <c r="C3261" s="20">
        <v>5605.25</v>
      </c>
      <c r="D3261" s="20">
        <v>5633.25</v>
      </c>
      <c r="E3261" s="20">
        <v>5550.75</v>
      </c>
      <c r="F3261" s="33">
        <v>0</v>
      </c>
      <c r="G3261" s="7">
        <v>1.1999999999999999E-3</v>
      </c>
    </row>
    <row r="3262" spans="1:7" ht="18" thickBot="1">
      <c r="A3262" s="63">
        <v>43896</v>
      </c>
      <c r="B3262" s="8">
        <v>5440.8</v>
      </c>
      <c r="C3262" s="20">
        <v>5362.25</v>
      </c>
      <c r="D3262" s="20">
        <v>5455.55</v>
      </c>
      <c r="E3262" s="20">
        <v>5321.7</v>
      </c>
      <c r="F3262" s="33">
        <v>0</v>
      </c>
      <c r="G3262" s="9">
        <v>-2.5499999999999998E-2</v>
      </c>
    </row>
    <row r="3263" spans="1:7" ht="18" thickBot="1">
      <c r="A3263" s="63">
        <v>43899</v>
      </c>
      <c r="B3263" s="8">
        <v>5169.95</v>
      </c>
      <c r="C3263" s="20">
        <v>5319.5</v>
      </c>
      <c r="D3263" s="20">
        <v>5327.15</v>
      </c>
      <c r="E3263" s="20">
        <v>5124</v>
      </c>
      <c r="F3263" s="33">
        <v>0</v>
      </c>
      <c r="G3263" s="9">
        <v>-4.9799999999999997E-2</v>
      </c>
    </row>
    <row r="3264" spans="1:7" ht="18" thickBot="1">
      <c r="A3264" s="63">
        <v>43901</v>
      </c>
      <c r="B3264" s="8">
        <v>5164</v>
      </c>
      <c r="C3264" s="20">
        <v>5134.6000000000004</v>
      </c>
      <c r="D3264" s="20">
        <v>5250.25</v>
      </c>
      <c r="E3264" s="20">
        <v>5125.8500000000004</v>
      </c>
      <c r="F3264" s="33">
        <v>0</v>
      </c>
      <c r="G3264" s="9">
        <v>-1.1999999999999999E-3</v>
      </c>
    </row>
    <row r="3265" spans="1:7" ht="18" thickBot="1">
      <c r="A3265" s="63">
        <v>43902</v>
      </c>
      <c r="B3265" s="8">
        <v>4671</v>
      </c>
      <c r="C3265" s="20">
        <v>4900.05</v>
      </c>
      <c r="D3265" s="20">
        <v>4927.3500000000004</v>
      </c>
      <c r="E3265" s="20">
        <v>4620.3</v>
      </c>
      <c r="F3265" s="33">
        <v>0</v>
      </c>
      <c r="G3265" s="9">
        <v>-9.5500000000000002E-2</v>
      </c>
    </row>
    <row r="3266" spans="1:7" ht="18" thickBot="1">
      <c r="A3266" s="63">
        <v>43903</v>
      </c>
      <c r="B3266" s="4">
        <v>4721.6000000000004</v>
      </c>
      <c r="C3266" s="20">
        <v>4216.1499999999996</v>
      </c>
      <c r="D3266" s="20">
        <v>4741.7</v>
      </c>
      <c r="E3266" s="20">
        <v>3978.45</v>
      </c>
      <c r="F3266" s="33">
        <v>0</v>
      </c>
      <c r="G3266" s="7">
        <v>1.0800000000000001E-2</v>
      </c>
    </row>
    <row r="3267" spans="1:7" ht="18" thickBot="1">
      <c r="A3267" s="63">
        <v>43906</v>
      </c>
      <c r="B3267" s="8">
        <v>4418.8999999999996</v>
      </c>
      <c r="C3267" s="20">
        <v>4505.45</v>
      </c>
      <c r="D3267" s="20">
        <v>4533.3500000000004</v>
      </c>
      <c r="E3267" s="20">
        <v>4400.75</v>
      </c>
      <c r="F3267" s="33">
        <v>0</v>
      </c>
      <c r="G3267" s="9">
        <v>-6.4100000000000004E-2</v>
      </c>
    </row>
    <row r="3268" spans="1:7" ht="18" thickBot="1">
      <c r="A3268" s="63">
        <v>43907</v>
      </c>
      <c r="B3268" s="8">
        <v>4287.8999999999996</v>
      </c>
      <c r="C3268" s="20">
        <v>4401.3</v>
      </c>
      <c r="D3268" s="20">
        <v>4456.5</v>
      </c>
      <c r="E3268" s="20">
        <v>4278.95</v>
      </c>
      <c r="F3268" s="33">
        <v>0</v>
      </c>
      <c r="G3268" s="9">
        <v>-2.9600000000000001E-2</v>
      </c>
    </row>
    <row r="3269" spans="1:7" ht="18" thickBot="1">
      <c r="A3269" s="63">
        <v>43908</v>
      </c>
      <c r="B3269" s="8">
        <v>4018.95</v>
      </c>
      <c r="C3269" s="20">
        <v>4329.6499999999996</v>
      </c>
      <c r="D3269" s="20">
        <v>4373.25</v>
      </c>
      <c r="E3269" s="20">
        <v>3998.2</v>
      </c>
      <c r="F3269" s="33">
        <v>0</v>
      </c>
      <c r="G3269" s="9">
        <v>-6.2700000000000006E-2</v>
      </c>
    </row>
    <row r="3270" spans="1:7" ht="18" thickBot="1">
      <c r="A3270" s="63">
        <v>43909</v>
      </c>
      <c r="B3270" s="8">
        <v>3795.45</v>
      </c>
      <c r="C3270" s="20">
        <v>3808.45</v>
      </c>
      <c r="D3270" s="20">
        <v>3875.4</v>
      </c>
      <c r="E3270" s="20">
        <v>3671.1</v>
      </c>
      <c r="F3270" s="33">
        <v>0</v>
      </c>
      <c r="G3270" s="9">
        <v>-5.5599999999999997E-2</v>
      </c>
    </row>
    <row r="3271" spans="1:7" ht="18" thickBot="1">
      <c r="A3271" s="63">
        <v>43910</v>
      </c>
      <c r="B3271" s="4">
        <v>3885.25</v>
      </c>
      <c r="C3271" s="20">
        <v>3817.1</v>
      </c>
      <c r="D3271" s="20">
        <v>3961.25</v>
      </c>
      <c r="E3271" s="20">
        <v>3770.5</v>
      </c>
      <c r="F3271" s="33">
        <v>0</v>
      </c>
      <c r="G3271" s="7">
        <v>2.3699999999999999E-2</v>
      </c>
    </row>
    <row r="3272" spans="1:7" ht="18" thickBot="1">
      <c r="A3272" s="63">
        <v>43913</v>
      </c>
      <c r="B3272" s="8">
        <v>3372.65</v>
      </c>
      <c r="C3272" s="20">
        <v>3543.25</v>
      </c>
      <c r="D3272" s="20">
        <v>3603.65</v>
      </c>
      <c r="E3272" s="20">
        <v>3368.2</v>
      </c>
      <c r="F3272" s="33">
        <v>0</v>
      </c>
      <c r="G3272" s="9">
        <v>-0.13189999999999999</v>
      </c>
    </row>
    <row r="3273" spans="1:7" ht="18" thickBot="1">
      <c r="A3273" s="63">
        <v>43914</v>
      </c>
      <c r="B3273" s="8">
        <v>3339.65</v>
      </c>
      <c r="C3273" s="20">
        <v>3447.15</v>
      </c>
      <c r="D3273" s="20">
        <v>3505.55</v>
      </c>
      <c r="E3273" s="20">
        <v>3202.9</v>
      </c>
      <c r="F3273" s="33">
        <v>0</v>
      </c>
      <c r="G3273" s="9">
        <v>-9.7999999999999997E-3</v>
      </c>
    </row>
    <row r="3274" spans="1:7" ht="18" thickBot="1">
      <c r="A3274" s="63">
        <v>43915</v>
      </c>
      <c r="B3274" s="4">
        <v>3441.55</v>
      </c>
      <c r="C3274" s="20">
        <v>3275.25</v>
      </c>
      <c r="D3274" s="20">
        <v>3456.95</v>
      </c>
      <c r="E3274" s="20">
        <v>3268.95</v>
      </c>
      <c r="F3274" s="33">
        <v>0</v>
      </c>
      <c r="G3274" s="7">
        <v>3.0499999999999999E-2</v>
      </c>
    </row>
    <row r="3275" spans="1:7" ht="18" thickBot="1">
      <c r="A3275" s="63">
        <v>43916</v>
      </c>
      <c r="B3275" s="4">
        <v>3550.65</v>
      </c>
      <c r="C3275" s="20">
        <v>3500</v>
      </c>
      <c r="D3275" s="20">
        <v>3646.4</v>
      </c>
      <c r="E3275" s="20">
        <v>3462.6</v>
      </c>
      <c r="F3275" s="33">
        <v>0</v>
      </c>
      <c r="G3275" s="7">
        <v>3.1699999999999999E-2</v>
      </c>
    </row>
    <row r="3276" spans="1:7" ht="18" thickBot="1">
      <c r="A3276" s="63">
        <v>43917</v>
      </c>
      <c r="B3276" s="4">
        <v>3566.95</v>
      </c>
      <c r="C3276" s="20">
        <v>3670.55</v>
      </c>
      <c r="D3276" s="20">
        <v>3738.9</v>
      </c>
      <c r="E3276" s="20">
        <v>3550.2</v>
      </c>
      <c r="F3276" s="33">
        <v>0</v>
      </c>
      <c r="G3276" s="7">
        <v>4.5999999999999999E-3</v>
      </c>
    </row>
    <row r="3277" spans="1:7" ht="18" thickBot="1">
      <c r="A3277" s="63">
        <v>43920</v>
      </c>
      <c r="B3277" s="8">
        <v>3487.55</v>
      </c>
      <c r="C3277" s="20">
        <v>3503.1</v>
      </c>
      <c r="D3277" s="20">
        <v>3541.1</v>
      </c>
      <c r="E3277" s="20">
        <v>3426.5</v>
      </c>
      <c r="F3277" s="33">
        <v>0</v>
      </c>
      <c r="G3277" s="9">
        <v>-2.23E-2</v>
      </c>
    </row>
    <row r="3278" spans="1:7" ht="18" thickBot="1">
      <c r="A3278" s="63">
        <v>43921</v>
      </c>
      <c r="B3278" s="4">
        <v>3594.7</v>
      </c>
      <c r="C3278" s="20">
        <v>3576.55</v>
      </c>
      <c r="D3278" s="20">
        <v>3602.25</v>
      </c>
      <c r="E3278" s="20">
        <v>3522.6</v>
      </c>
      <c r="F3278" s="33">
        <v>0</v>
      </c>
      <c r="G3278" s="7">
        <v>3.0700000000000002E-2</v>
      </c>
    </row>
    <row r="3279" spans="1:7" ht="18" thickBot="1">
      <c r="A3279" s="63">
        <v>43922</v>
      </c>
      <c r="B3279" s="8">
        <v>3540.6</v>
      </c>
      <c r="C3279" s="20">
        <v>3614.4</v>
      </c>
      <c r="D3279" s="20">
        <v>3619.3</v>
      </c>
      <c r="E3279" s="20">
        <v>3528.05</v>
      </c>
      <c r="F3279" s="33">
        <v>0</v>
      </c>
      <c r="G3279" s="9">
        <v>-1.4999999999999999E-2</v>
      </c>
    </row>
    <row r="3280" spans="1:7" ht="18" thickBot="1">
      <c r="A3280" s="63">
        <v>43924</v>
      </c>
      <c r="B3280" s="8">
        <v>3485.75</v>
      </c>
      <c r="C3280" s="20">
        <v>3577.5</v>
      </c>
      <c r="D3280" s="20">
        <v>3580.25</v>
      </c>
      <c r="E3280" s="20">
        <v>3474.85</v>
      </c>
      <c r="F3280" s="33">
        <v>0</v>
      </c>
      <c r="G3280" s="9">
        <v>-1.55E-2</v>
      </c>
    </row>
    <row r="3281" spans="1:7" ht="18" thickBot="1">
      <c r="A3281" s="63">
        <v>43928</v>
      </c>
      <c r="B3281" s="4">
        <v>3614.6</v>
      </c>
      <c r="C3281" s="20">
        <v>3609.55</v>
      </c>
      <c r="D3281" s="20">
        <v>3626</v>
      </c>
      <c r="E3281" s="20">
        <v>3566.3</v>
      </c>
      <c r="F3281" s="33">
        <v>0</v>
      </c>
      <c r="G3281" s="7">
        <v>3.6999999999999998E-2</v>
      </c>
    </row>
    <row r="3282" spans="1:7" ht="18" thickBot="1">
      <c r="A3282" s="63">
        <v>43929</v>
      </c>
      <c r="B3282" s="4">
        <v>3679.45</v>
      </c>
      <c r="C3282" s="20">
        <v>3629.8</v>
      </c>
      <c r="D3282" s="20">
        <v>3767.9</v>
      </c>
      <c r="E3282" s="20">
        <v>3611.4</v>
      </c>
      <c r="F3282" s="33">
        <v>0</v>
      </c>
      <c r="G3282" s="7">
        <v>1.7899999999999999E-2</v>
      </c>
    </row>
    <row r="3283" spans="1:7" ht="18" thickBot="1">
      <c r="A3283" s="63">
        <v>43930</v>
      </c>
      <c r="B3283" s="4">
        <v>3822.15</v>
      </c>
      <c r="C3283" s="20">
        <v>3768.75</v>
      </c>
      <c r="D3283" s="20">
        <v>3827.45</v>
      </c>
      <c r="E3283" s="20">
        <v>3767.4</v>
      </c>
      <c r="F3283" s="33">
        <v>0</v>
      </c>
      <c r="G3283" s="7">
        <v>3.8800000000000001E-2</v>
      </c>
    </row>
    <row r="3284" spans="1:7" ht="18" thickBot="1">
      <c r="A3284" s="63">
        <v>43934</v>
      </c>
      <c r="B3284" s="8">
        <v>3802.3</v>
      </c>
      <c r="C3284" s="20">
        <v>3870.85</v>
      </c>
      <c r="D3284" s="20">
        <v>3874.1</v>
      </c>
      <c r="E3284" s="20">
        <v>3727</v>
      </c>
      <c r="F3284" s="33">
        <v>0</v>
      </c>
      <c r="G3284" s="9">
        <v>-5.1999999999999998E-3</v>
      </c>
    </row>
    <row r="3285" spans="1:7" ht="18" thickBot="1">
      <c r="A3285" s="63">
        <v>43936</v>
      </c>
      <c r="B3285" s="4">
        <v>3850.3</v>
      </c>
      <c r="C3285" s="20">
        <v>3855.3</v>
      </c>
      <c r="D3285" s="20">
        <v>3944.95</v>
      </c>
      <c r="E3285" s="20">
        <v>3823.1</v>
      </c>
      <c r="F3285" s="33">
        <v>0</v>
      </c>
      <c r="G3285" s="7">
        <v>1.26E-2</v>
      </c>
    </row>
    <row r="3286" spans="1:7" ht="18" thickBot="1">
      <c r="A3286" s="63">
        <v>43937</v>
      </c>
      <c r="B3286" s="4">
        <v>3958.5</v>
      </c>
      <c r="C3286" s="20">
        <v>3868.35</v>
      </c>
      <c r="D3286" s="20">
        <v>3974.55</v>
      </c>
      <c r="E3286" s="20">
        <v>3844.8</v>
      </c>
      <c r="F3286" s="33">
        <v>0</v>
      </c>
      <c r="G3286" s="7">
        <v>2.81E-2</v>
      </c>
    </row>
    <row r="3287" spans="1:7" ht="18" thickBot="1">
      <c r="A3287" s="63">
        <v>43938</v>
      </c>
      <c r="B3287" s="4">
        <v>4091.15</v>
      </c>
      <c r="C3287" s="20">
        <v>4089.7</v>
      </c>
      <c r="D3287" s="20">
        <v>4097.3</v>
      </c>
      <c r="E3287" s="20">
        <v>4028.8</v>
      </c>
      <c r="F3287" s="33">
        <v>0</v>
      </c>
      <c r="G3287" s="7">
        <v>3.3500000000000002E-2</v>
      </c>
    </row>
    <row r="3288" spans="1:7" ht="18" thickBot="1">
      <c r="A3288" s="63">
        <v>43941</v>
      </c>
      <c r="B3288" s="4">
        <v>4105.8500000000004</v>
      </c>
      <c r="C3288" s="20">
        <v>4160.1499999999996</v>
      </c>
      <c r="D3288" s="20">
        <v>4161.75</v>
      </c>
      <c r="E3288" s="20">
        <v>4100.05</v>
      </c>
      <c r="F3288" s="33">
        <v>0</v>
      </c>
      <c r="G3288" s="7">
        <v>3.5999999999999999E-3</v>
      </c>
    </row>
    <row r="3289" spans="1:7" ht="18" thickBot="1">
      <c r="A3289" s="63">
        <v>43942</v>
      </c>
      <c r="B3289" s="8">
        <v>3948.85</v>
      </c>
      <c r="C3289" s="20">
        <v>4045.2</v>
      </c>
      <c r="D3289" s="20">
        <v>4046.95</v>
      </c>
      <c r="E3289" s="20">
        <v>3931.85</v>
      </c>
      <c r="F3289" s="33">
        <v>0</v>
      </c>
      <c r="G3289" s="9">
        <v>-3.8199999999999998E-2</v>
      </c>
    </row>
    <row r="3290" spans="1:7" ht="18" thickBot="1">
      <c r="A3290" s="63">
        <v>43943</v>
      </c>
      <c r="B3290" s="4">
        <v>3969.3</v>
      </c>
      <c r="C3290" s="20">
        <v>3949.35</v>
      </c>
      <c r="D3290" s="20">
        <v>3978.45</v>
      </c>
      <c r="E3290" s="20">
        <v>3886.85</v>
      </c>
      <c r="F3290" s="33">
        <v>0</v>
      </c>
      <c r="G3290" s="7">
        <v>5.1999999999999998E-3</v>
      </c>
    </row>
    <row r="3291" spans="1:7" ht="18" thickBot="1">
      <c r="A3291" s="63">
        <v>43944</v>
      </c>
      <c r="B3291" s="4">
        <v>4038.15</v>
      </c>
      <c r="C3291" s="20">
        <v>4006.95</v>
      </c>
      <c r="D3291" s="20">
        <v>4057.45</v>
      </c>
      <c r="E3291" s="20">
        <v>4000.5</v>
      </c>
      <c r="F3291" s="33">
        <v>0</v>
      </c>
      <c r="G3291" s="7">
        <v>1.7299999999999999E-2</v>
      </c>
    </row>
    <row r="3292" spans="1:7" ht="17.25">
      <c r="A3292" s="65">
        <v>43945</v>
      </c>
      <c r="B3292" s="66">
        <v>3959.6</v>
      </c>
      <c r="C3292" s="45">
        <v>4010.85</v>
      </c>
      <c r="D3292" s="45">
        <v>4012.85</v>
      </c>
      <c r="E3292" s="45">
        <v>3947.15</v>
      </c>
      <c r="F3292" s="47">
        <v>0</v>
      </c>
      <c r="G3292" s="53">
        <v>-1.95E-2</v>
      </c>
    </row>
  </sheetData>
  <sortState ref="A2:G3292">
    <sortCondition ref="A2:A32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NIFTY</vt:lpstr>
      <vt:lpstr>VIX</vt:lpstr>
      <vt:lpstr>DOW</vt:lpstr>
      <vt:lpstr>EXCHANGE</vt:lpstr>
      <vt:lpstr>SGXNIFTY</vt:lpstr>
      <vt:lpstr>CRUDE</vt:lpstr>
      <vt:lpstr>FII</vt:lpstr>
      <vt:lpstr>COMBINED1</vt:lpstr>
      <vt:lpstr>Sheet3</vt:lpstr>
      <vt:lpstr>HANGSENG</vt:lpstr>
      <vt:lpstr>FUTSE</vt:lpstr>
      <vt:lpstr>MIDCAP100</vt:lpstr>
      <vt:lpstr>SMALLCAP100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Pandey</dc:creator>
  <cp:lastModifiedBy>Krishna Pandey</cp:lastModifiedBy>
  <dcterms:created xsi:type="dcterms:W3CDTF">2020-03-12T15:59:21Z</dcterms:created>
  <dcterms:modified xsi:type="dcterms:W3CDTF">2020-04-25T11:43:03Z</dcterms:modified>
</cp:coreProperties>
</file>